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60" yWindow="375" windowWidth="24990" windowHeight="11490" tabRatio="674"/>
  </bookViews>
  <sheets>
    <sheet name="ГКПЗ 2013" sheetId="1" r:id="rId1"/>
    <sheet name="ГКПЗ по условно-постоянным" sheetId="3" r:id="rId2"/>
    <sheet name="ГКПЗ по сделкам с собственность" sheetId="4" r:id="rId3"/>
    <sheet name="Долгосрочные договоры" sheetId="5" r:id="rId4"/>
    <sheet name="спр 1.1" sheetId="9" state="hidden" r:id="rId5"/>
    <sheet name="спр 4.1" sheetId="10" state="hidden" r:id="rId6"/>
    <sheet name="спр 4.2" sheetId="11" state="hidden" r:id="rId7"/>
    <sheet name="спр 5" sheetId="12" state="hidden" r:id="rId8"/>
    <sheet name="спр 8" sheetId="13" state="hidden" r:id="rId9"/>
    <sheet name="спр 15" sheetId="14" state="hidden" r:id="rId10"/>
    <sheet name="спр 15.1" sheetId="15" state="hidden" r:id="rId11"/>
    <sheet name="спр 17.1" sheetId="16" state="hidden" r:id="rId12"/>
    <sheet name="спр 19" sheetId="17" state="hidden" r:id="rId13"/>
    <sheet name="Лист1" sheetId="18"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s>
  <definedNames>
    <definedName name="\a" localSheetId="0">#REF!</definedName>
    <definedName name="\a" localSheetId="1">#REF!</definedName>
    <definedName name="\a" localSheetId="12">#REF!</definedName>
    <definedName name="\a">#REF!</definedName>
    <definedName name="\m" localSheetId="0">#REF!</definedName>
    <definedName name="\m" localSheetId="12">#REF!</definedName>
    <definedName name="\m">#REF!</definedName>
    <definedName name="\n" localSheetId="0">#REF!</definedName>
    <definedName name="\n" localSheetId="12">#REF!</definedName>
    <definedName name="\n">#REF!</definedName>
    <definedName name="\o" localSheetId="0">#REF!</definedName>
    <definedName name="\o" localSheetId="2">#REF!</definedName>
    <definedName name="\o" localSheetId="1">#REF!</definedName>
    <definedName name="\o" localSheetId="12">#REF!</definedName>
    <definedName name="\o">#REF!</definedName>
    <definedName name="\б" localSheetId="0">#REF!</definedName>
    <definedName name="\б" localSheetId="2">#REF!</definedName>
    <definedName name="\б" localSheetId="1">#REF!</definedName>
    <definedName name="\б" localSheetId="12">#REF!</definedName>
    <definedName name="\б">#REF!</definedName>
    <definedName name="_FY1">#N/A</definedName>
    <definedName name="_SP1" localSheetId="0">[1]FES!#REF!</definedName>
    <definedName name="_SP1" localSheetId="2">[1]FES!#REF!</definedName>
    <definedName name="_SP1" localSheetId="1">[1]FES!#REF!</definedName>
    <definedName name="_SP1" localSheetId="12">[1]FES!#REF!</definedName>
    <definedName name="_SP1">[1]FES!#REF!</definedName>
    <definedName name="_SP10" localSheetId="0">[1]FES!#REF!</definedName>
    <definedName name="_SP10" localSheetId="2">[1]FES!#REF!</definedName>
    <definedName name="_SP10" localSheetId="1">[1]FES!#REF!</definedName>
    <definedName name="_SP10" localSheetId="12">[1]FES!#REF!</definedName>
    <definedName name="_SP10">[1]FES!#REF!</definedName>
    <definedName name="_SP11" localSheetId="0">[1]FES!#REF!</definedName>
    <definedName name="_SP11" localSheetId="2">[1]FES!#REF!</definedName>
    <definedName name="_SP11" localSheetId="1">[1]FES!#REF!</definedName>
    <definedName name="_SP11" localSheetId="12">[1]FES!#REF!</definedName>
    <definedName name="_SP11">[1]FES!#REF!</definedName>
    <definedName name="_SP12" localSheetId="0">[1]FES!#REF!</definedName>
    <definedName name="_SP12" localSheetId="2">[1]FES!#REF!</definedName>
    <definedName name="_SP12" localSheetId="1">[1]FES!#REF!</definedName>
    <definedName name="_SP12" localSheetId="12">[1]FES!#REF!</definedName>
    <definedName name="_SP12">[1]FES!#REF!</definedName>
    <definedName name="_SP13" localSheetId="0">[1]FES!#REF!</definedName>
    <definedName name="_SP13" localSheetId="2">[1]FES!#REF!</definedName>
    <definedName name="_SP13" localSheetId="1">[1]FES!#REF!</definedName>
    <definedName name="_SP13" localSheetId="12">[1]FES!#REF!</definedName>
    <definedName name="_SP13">[1]FES!#REF!</definedName>
    <definedName name="_SP14" localSheetId="0">[1]FES!#REF!</definedName>
    <definedName name="_SP14" localSheetId="1">[1]FES!#REF!</definedName>
    <definedName name="_SP14" localSheetId="12">[1]FES!#REF!</definedName>
    <definedName name="_SP14">[1]FES!#REF!</definedName>
    <definedName name="_SP15" localSheetId="0">[1]FES!#REF!</definedName>
    <definedName name="_SP15" localSheetId="1">[1]FES!#REF!</definedName>
    <definedName name="_SP15" localSheetId="12">[1]FES!#REF!</definedName>
    <definedName name="_SP15">[1]FES!#REF!</definedName>
    <definedName name="_SP16" localSheetId="0">[1]FES!#REF!</definedName>
    <definedName name="_SP16" localSheetId="1">[1]FES!#REF!</definedName>
    <definedName name="_SP16" localSheetId="12">[1]FES!#REF!</definedName>
    <definedName name="_SP16">[1]FES!#REF!</definedName>
    <definedName name="_SP17" localSheetId="0">[1]FES!#REF!</definedName>
    <definedName name="_SP17" localSheetId="1">[1]FES!#REF!</definedName>
    <definedName name="_SP17" localSheetId="12">[1]FES!#REF!</definedName>
    <definedName name="_SP17">[1]FES!#REF!</definedName>
    <definedName name="_SP18" localSheetId="0">[1]FES!#REF!</definedName>
    <definedName name="_SP18" localSheetId="1">[1]FES!#REF!</definedName>
    <definedName name="_SP18" localSheetId="12">[1]FES!#REF!</definedName>
    <definedName name="_SP18">[1]FES!#REF!</definedName>
    <definedName name="_SP19" localSheetId="0">[1]FES!#REF!</definedName>
    <definedName name="_SP19" localSheetId="1">[1]FES!#REF!</definedName>
    <definedName name="_SP19" localSheetId="12">[1]FES!#REF!</definedName>
    <definedName name="_SP19">[1]FES!#REF!</definedName>
    <definedName name="_SP2" localSheetId="0">[1]FES!#REF!</definedName>
    <definedName name="_SP2" localSheetId="1">[1]FES!#REF!</definedName>
    <definedName name="_SP2" localSheetId="12">[1]FES!#REF!</definedName>
    <definedName name="_SP2">[1]FES!#REF!</definedName>
    <definedName name="_SP20" localSheetId="0">[1]FES!#REF!</definedName>
    <definedName name="_SP20" localSheetId="1">[1]FES!#REF!</definedName>
    <definedName name="_SP20" localSheetId="12">[1]FES!#REF!</definedName>
    <definedName name="_SP20">[1]FES!#REF!</definedName>
    <definedName name="_SP3" localSheetId="0">[1]FES!#REF!</definedName>
    <definedName name="_SP3" localSheetId="1">[1]FES!#REF!</definedName>
    <definedName name="_SP3" localSheetId="12">[1]FES!#REF!</definedName>
    <definedName name="_SP3">[1]FES!#REF!</definedName>
    <definedName name="_SP4" localSheetId="0">[1]FES!#REF!</definedName>
    <definedName name="_SP4" localSheetId="1">[1]FES!#REF!</definedName>
    <definedName name="_SP4" localSheetId="12">[1]FES!#REF!</definedName>
    <definedName name="_SP4">[1]FES!#REF!</definedName>
    <definedName name="_SP5" localSheetId="0">[1]FES!#REF!</definedName>
    <definedName name="_SP5" localSheetId="1">[1]FES!#REF!</definedName>
    <definedName name="_SP5" localSheetId="12">[1]FES!#REF!</definedName>
    <definedName name="_SP5">[1]FES!#REF!</definedName>
    <definedName name="_SP7" localSheetId="0">[1]FES!#REF!</definedName>
    <definedName name="_SP7" localSheetId="1">[1]FES!#REF!</definedName>
    <definedName name="_SP7" localSheetId="12">[1]FES!#REF!</definedName>
    <definedName name="_SP7">[1]FES!#REF!</definedName>
    <definedName name="_SP8" localSheetId="0">[1]FES!#REF!</definedName>
    <definedName name="_SP8" localSheetId="1">[1]FES!#REF!</definedName>
    <definedName name="_SP8" localSheetId="12">[1]FES!#REF!</definedName>
    <definedName name="_SP8">[1]FES!#REF!</definedName>
    <definedName name="_SP9" localSheetId="0">[1]FES!#REF!</definedName>
    <definedName name="_SP9" localSheetId="1">[1]FES!#REF!</definedName>
    <definedName name="_SP9" localSheetId="12">[1]FES!#REF!</definedName>
    <definedName name="_SP9">[1]FES!#REF!</definedName>
    <definedName name="_xlnm._FilterDatabase" localSheetId="0" hidden="1">'ГКПЗ 2013'!$A$7:$AT$6763</definedName>
    <definedName name="_xlnm._FilterDatabase" localSheetId="2" hidden="1">'ГКПЗ по сделкам с собственность'!$A$5:$V$12</definedName>
    <definedName name="_xlnm._FilterDatabase" localSheetId="1" hidden="1">'ГКПЗ по условно-постоянным'!$A$6:$V$1190</definedName>
    <definedName name="_xlnm._FilterDatabase" localSheetId="3" hidden="1">'Долгосрочные договоры'!$A$4:$O$39</definedName>
    <definedName name="AN">#N/A</definedName>
    <definedName name="B" localSheetId="2">#REF!</definedName>
    <definedName name="CompOt">#N/A</definedName>
    <definedName name="CompRas">#N/A</definedName>
    <definedName name="ew">#N/A</definedName>
    <definedName name="F" localSheetId="0">#REF!</definedName>
    <definedName name="F" localSheetId="2">#REF!</definedName>
    <definedName name="F" localSheetId="1">#REF!</definedName>
    <definedName name="F" localSheetId="12">#REF!</definedName>
    <definedName name="F" localSheetId="6">#REF!</definedName>
    <definedName name="F">#REF!</definedName>
    <definedName name="fbgffnjfgg">#N/A</definedName>
    <definedName name="fg">#N/A</definedName>
    <definedName name="gh">#N/A</definedName>
    <definedName name="ghhktyi">#N/A</definedName>
    <definedName name="grety5e">#N/A</definedName>
    <definedName name="group_product">[2]Лист3!$B$6:$B$29</definedName>
    <definedName name="hfte">#N/A</definedName>
    <definedName name="I" localSheetId="2">#REF!</definedName>
    <definedName name="istfin">[2]Лист7!$A$5:$A$25</definedName>
    <definedName name="k">#N/A</definedName>
    <definedName name="knkn.n.">#N/A</definedName>
    <definedName name="L" localSheetId="0">#REF!</definedName>
    <definedName name="L" localSheetId="2">#REF!</definedName>
    <definedName name="L" localSheetId="1">#REF!</definedName>
    <definedName name="L" localSheetId="12">#REF!</definedName>
    <definedName name="L" localSheetId="6">#REF!</definedName>
    <definedName name="L">#REF!</definedName>
    <definedName name="n" localSheetId="0">#REF!</definedName>
    <definedName name="n" localSheetId="2">#REF!</definedName>
    <definedName name="n" localSheetId="1">#REF!</definedName>
    <definedName name="n" localSheetId="12">#REF!</definedName>
    <definedName name="n">#REF!</definedName>
    <definedName name="rrtget6">#N/A</definedName>
    <definedName name="S1_" localSheetId="0">#REF!</definedName>
    <definedName name="S1_" localSheetId="2">#REF!</definedName>
    <definedName name="S1_" localSheetId="1">#REF!</definedName>
    <definedName name="S1_" localSheetId="12">#REF!</definedName>
    <definedName name="S1_" localSheetId="6">#REF!</definedName>
    <definedName name="S1_">#REF!</definedName>
    <definedName name="S10_" localSheetId="0">#REF!</definedName>
    <definedName name="S10_" localSheetId="2">#REF!</definedName>
    <definedName name="S10_" localSheetId="1">#REF!</definedName>
    <definedName name="S10_" localSheetId="12">#REF!</definedName>
    <definedName name="S10_">#REF!</definedName>
    <definedName name="S11_" localSheetId="0">#REF!</definedName>
    <definedName name="S11_" localSheetId="2">#REF!</definedName>
    <definedName name="S11_" localSheetId="1">#REF!</definedName>
    <definedName name="S11_" localSheetId="12">#REF!</definedName>
    <definedName name="S11_">#REF!</definedName>
    <definedName name="S12_" localSheetId="0">#REF!</definedName>
    <definedName name="S12_" localSheetId="1">#REF!</definedName>
    <definedName name="S12_" localSheetId="12">#REF!</definedName>
    <definedName name="S12_">#REF!</definedName>
    <definedName name="S13_" localSheetId="0">#REF!</definedName>
    <definedName name="S13_" localSheetId="1">#REF!</definedName>
    <definedName name="S13_" localSheetId="12">#REF!</definedName>
    <definedName name="S13_">#REF!</definedName>
    <definedName name="S14_" localSheetId="0">#REF!</definedName>
    <definedName name="S14_" localSheetId="1">#REF!</definedName>
    <definedName name="S14_" localSheetId="12">#REF!</definedName>
    <definedName name="S14_">#REF!</definedName>
    <definedName name="S15_" localSheetId="0">#REF!</definedName>
    <definedName name="S15_" localSheetId="1">#REF!</definedName>
    <definedName name="S15_" localSheetId="12">#REF!</definedName>
    <definedName name="S15_">#REF!</definedName>
    <definedName name="S16_" localSheetId="0">#REF!</definedName>
    <definedName name="S16_" localSheetId="1">#REF!</definedName>
    <definedName name="S16_" localSheetId="12">#REF!</definedName>
    <definedName name="S16_">#REF!</definedName>
    <definedName name="S17_" localSheetId="0">#REF!</definedName>
    <definedName name="S17_" localSheetId="1">#REF!</definedName>
    <definedName name="S17_" localSheetId="12">#REF!</definedName>
    <definedName name="S17_">#REF!</definedName>
    <definedName name="S18_" localSheetId="0">#REF!</definedName>
    <definedName name="S18_" localSheetId="1">#REF!</definedName>
    <definedName name="S18_" localSheetId="12">#REF!</definedName>
    <definedName name="S18_">#REF!</definedName>
    <definedName name="S19_" localSheetId="0">#REF!</definedName>
    <definedName name="S19_" localSheetId="1">#REF!</definedName>
    <definedName name="S19_" localSheetId="12">#REF!</definedName>
    <definedName name="S19_">#REF!</definedName>
    <definedName name="S2_" localSheetId="0">#REF!</definedName>
    <definedName name="S2_" localSheetId="1">#REF!</definedName>
    <definedName name="S2_" localSheetId="12">#REF!</definedName>
    <definedName name="S2_">#REF!</definedName>
    <definedName name="S20_" localSheetId="0">#REF!</definedName>
    <definedName name="S20_" localSheetId="1">#REF!</definedName>
    <definedName name="S20_" localSheetId="12">#REF!</definedName>
    <definedName name="S20_">#REF!</definedName>
    <definedName name="S3_" localSheetId="0">#REF!</definedName>
    <definedName name="S3_" localSheetId="1">#REF!</definedName>
    <definedName name="S3_" localSheetId="12">#REF!</definedName>
    <definedName name="S3_">#REF!</definedName>
    <definedName name="S4_" localSheetId="0">#REF!</definedName>
    <definedName name="S4_" localSheetId="1">#REF!</definedName>
    <definedName name="S4_" localSheetId="12">#REF!</definedName>
    <definedName name="S4_">#REF!</definedName>
    <definedName name="S5_" localSheetId="0">#REF!</definedName>
    <definedName name="S5_" localSheetId="1">#REF!</definedName>
    <definedName name="S5_" localSheetId="12">#REF!</definedName>
    <definedName name="S5_">#REF!</definedName>
    <definedName name="S6_" localSheetId="0">#REF!</definedName>
    <definedName name="S6_" localSheetId="1">#REF!</definedName>
    <definedName name="S6_" localSheetId="12">#REF!</definedName>
    <definedName name="S6_">#REF!</definedName>
    <definedName name="S7_" localSheetId="0">#REF!</definedName>
    <definedName name="S7_" localSheetId="1">#REF!</definedName>
    <definedName name="S7_" localSheetId="12">#REF!</definedName>
    <definedName name="S7_">#REF!</definedName>
    <definedName name="S8_" localSheetId="0">#REF!</definedName>
    <definedName name="S8_" localSheetId="1">#REF!</definedName>
    <definedName name="S8_" localSheetId="12">#REF!</definedName>
    <definedName name="S8_">#REF!</definedName>
    <definedName name="S9_" localSheetId="0">#REF!</definedName>
    <definedName name="S9_" localSheetId="1">#REF!</definedName>
    <definedName name="S9_" localSheetId="12">#REF!</definedName>
    <definedName name="S9_">#REF!</definedName>
    <definedName name="uka">#N/A</definedName>
    <definedName name="Z_0371B247_19DC_447F_B868_94DD90B2478C_.wvu.FilterData" localSheetId="0" hidden="1">'ГКПЗ 2013'!$A$7:$AJ$6762</definedName>
    <definedName name="Z_0371B247_19DC_447F_B868_94DD90B2478C_.wvu.FilterData" localSheetId="1" hidden="1">'ГКПЗ по условно-постоянным'!$A$5:$FE$5</definedName>
    <definedName name="Z_0371B247_19DC_447F_B868_94DD90B2478C_.wvu.PrintArea" localSheetId="0" hidden="1">'ГКПЗ 2013'!$A$1:$AJ$6763</definedName>
    <definedName name="Z_04899C0B_39CB_49F0_9B22_EB1EF59DF7C9_.wvu.FilterData" localSheetId="0" hidden="1">'ГКПЗ 2013'!$A$7:$AJ$6762</definedName>
    <definedName name="Z_06FF72E7_0FF0_49B0_9487_72DEE3E06F0D_.wvu.FilterData" localSheetId="0" hidden="1">'ГКПЗ 2013'!$A$7:$AJ$6763</definedName>
    <definedName name="Z_105265D6_2118_4D26_A50E_1E1E444F6B02_.wvu.FilterData" localSheetId="0" hidden="1">'ГКПЗ 2013'!$A$7:$AJ$6763</definedName>
    <definedName name="Z_13335CEF_E433_4ABE_A550_47AC9516FAC3_.wvu.FilterData" localSheetId="0" hidden="1">'ГКПЗ 2013'!$A$7:$AJ$6763</definedName>
    <definedName name="Z_14778E13_549C_4CF0_BDCC_F580A9468335_.wvu.FilterData" localSheetId="0" hidden="1">'ГКПЗ 2013'!$A$7:$AJ$6763</definedName>
    <definedName name="Z_1B1E5475_8B89_4F58_9059_B43A9976A995_.wvu.FilterData" localSheetId="0" hidden="1">'ГКПЗ 2013'!$A$7:$AJ$6763</definedName>
    <definedName name="Z_258BE796_3550_4364_8EAD_B3190E0E103D_.wvu.FilterData" localSheetId="0" hidden="1">'ГКПЗ 2013'!$A$7:$AJ$6762</definedName>
    <definedName name="Z_25D069AE_FFC4_45E0_8783_1821CD9A80FE_.wvu.FilterData" localSheetId="0" hidden="1">'ГКПЗ 2013'!$A$7:$AJ$6763</definedName>
    <definedName name="Z_26FD235D_B7C0_4A95_B9D1_F8D3AB5CC5E3_.wvu.FilterData" localSheetId="0" hidden="1">'ГКПЗ 2013'!$A$7:$AJ$6763</definedName>
    <definedName name="Z_275DF956_C6A8_4424_9381_6EC0CCE5B956_.wvu.FilterData" localSheetId="0" hidden="1">'ГКПЗ 2013'!$A$7:$AJ$6762</definedName>
    <definedName name="Z_28CA6399_C072_415A_89AE_DCF691456530_.wvu.FilterData" localSheetId="0" hidden="1">'ГКПЗ 2013'!$A$7:$AJ$6763</definedName>
    <definedName name="Z_3CB5017D_0EE4_431E_8B4A_1CA51BBE5B6E_.wvu.FilterData" localSheetId="0" hidden="1">'ГКПЗ 2013'!$A$7:$AJ$6762</definedName>
    <definedName name="Z_40809A4E_20E4_40BB_A62F_B263C489082C_.wvu.Cols" localSheetId="0" hidden="1">'ГКПЗ 2013'!$B:$B,'ГКПЗ 2013'!#REF!,'ГКПЗ 2013'!$J:$J</definedName>
    <definedName name="Z_40809A4E_20E4_40BB_A62F_B263C489082C_.wvu.FilterData" localSheetId="0" hidden="1">'ГКПЗ 2013'!$A$7:$AJ$6763</definedName>
    <definedName name="Z_40809A4E_20E4_40BB_A62F_B263C489082C_.wvu.FilterData" localSheetId="1" hidden="1">'ГКПЗ по условно-постоянным'!$A$6:$FE$6</definedName>
    <definedName name="Z_40809A4E_20E4_40BB_A62F_B263C489082C_.wvu.PrintArea" localSheetId="0" hidden="1">'ГКПЗ 2013'!$A$1:$AJ$6763</definedName>
    <definedName name="Z_40809A4E_20E4_40BB_A62F_B263C489082C_.wvu.PrintArea" localSheetId="1" hidden="1">'ГКПЗ по условно-постоянным'!$A$1:$T$6</definedName>
    <definedName name="Z_40809A4E_20E4_40BB_A62F_B263C489082C_.wvu.PrintTitles" localSheetId="0" hidden="1">'ГКПЗ 2013'!$4:$7</definedName>
    <definedName name="Z_40809A4E_20E4_40BB_A62F_B263C489082C_.wvu.PrintTitles" localSheetId="1" hidden="1">'ГКПЗ по условно-постоянным'!$5:$6</definedName>
    <definedName name="Z_41AED77C_8891_4E65_85E3_45895738F796_.wvu.FilterData" localSheetId="0" hidden="1">'ГКПЗ 2013'!$A$7:$AJ$6763</definedName>
    <definedName name="Z_46B527CA_6D0F_4D13_A09E_BE93A15694A8_.wvu.FilterData" localSheetId="0" hidden="1">'ГКПЗ 2013'!$A$7:$AJ$6763</definedName>
    <definedName name="Z_4C3BAA63_D85D_4A7B_806C_7945AD9FB23F_.wvu.FilterData" localSheetId="0" hidden="1">'ГКПЗ 2013'!$A$7:$AJ$6763</definedName>
    <definedName name="Z_50A9CCED_A651_45D9_B955_E6968DA10FF4_.wvu.FilterData" localSheetId="0" hidden="1">'ГКПЗ 2013'!$A$7:$AJ$6762</definedName>
    <definedName name="Z_54552674_F9F3_472D_AC20_F2061496B846_.wvu.FilterData" localSheetId="0" hidden="1">'ГКПЗ 2013'!$A$7:$AJ$6763</definedName>
    <definedName name="Z_563D9478_BC6D_4E25_94C0_5212BADF63E9_.wvu.FilterData" localSheetId="0" hidden="1">'ГКПЗ 2013'!$A$7:$AJ$6763</definedName>
    <definedName name="Z_5F24D108_E8D8_4FB1_B4FE_8B5C9E24CD60_.wvu.FilterData" localSheetId="0" hidden="1">'ГКПЗ 2013'!$A$7:$AJ$6763</definedName>
    <definedName name="Z_5FA2163E_7236_42EC_AEBD_9AA46E39DD0B_.wvu.FilterData" localSheetId="0" hidden="1">'ГКПЗ 2013'!$A$7:$AJ$6763</definedName>
    <definedName name="Z_6EFBBF71_D0AA_484A_B591_A4927AB8A33B_.wvu.FilterData" localSheetId="0" hidden="1">'ГКПЗ 2013'!$A$7:$AJ$6763</definedName>
    <definedName name="Z_70385571_813F_4325_878A_D6777559F8CD_.wvu.FilterData" localSheetId="0" hidden="1">'ГКПЗ 2013'!$A$7:$AJ$6762</definedName>
    <definedName name="Z_76EB5FDF_B890_4283_B593_82D763341D9B_.wvu.FilterData" localSheetId="0" hidden="1">'ГКПЗ 2013'!$A$7:$AT$6763</definedName>
    <definedName name="Z_7A3691CE_9AEE_45F0_801A_7DD17B0711DC_.wvu.FilterData" localSheetId="0" hidden="1">'ГКПЗ 2013'!$A$7:$AJ$6763</definedName>
    <definedName name="Z_7B4E6320_E1BE_4881_818B_F9C198C28CBF_.wvu.FilterData" localSheetId="0" hidden="1">'ГКПЗ 2013'!$A$7:$AJ$6762</definedName>
    <definedName name="Z_7CB271B9_A745_4AEA_95A2_61D58D53A9D4_.wvu.FilterData" localSheetId="0" hidden="1">'ГКПЗ 2013'!$A$7:$AT$6763</definedName>
    <definedName name="Z_7F32B281_4BAB_44A0_A3A0_6EA5F83276AF_.wvu.FilterData" localSheetId="0" hidden="1">'ГКПЗ 2013'!$A$7:$AJ$6763</definedName>
    <definedName name="Z_7F8253F3_A123_49DE_895D_1EE9050E7D99_.wvu.FilterData" localSheetId="0" hidden="1">'ГКПЗ 2013'!$A$7:$AJ$6763</definedName>
    <definedName name="Z_852043B5_0A78_4533_8518_79804F4E20A7_.wvu.FilterData" localSheetId="0" hidden="1">'ГКПЗ 2013'!$A$7:$AJ$6762</definedName>
    <definedName name="Z_857FDFF6_9133_4282_90F5_28C2E5B1485C_.wvu.FilterData" localSheetId="0" hidden="1">'ГКПЗ 2013'!$A$7:$AJ$6763</definedName>
    <definedName name="Z_857FDFF6_9133_4282_90F5_28C2E5B1485C_.wvu.FilterData" localSheetId="2" hidden="1">'ГКПЗ по сделкам с собственность'!$A$5:$V$12</definedName>
    <definedName name="Z_857FDFF6_9133_4282_90F5_28C2E5B1485C_.wvu.FilterData" localSheetId="1" hidden="1">'ГКПЗ по условно-постоянным'!$A$6:$FE$802</definedName>
    <definedName name="Z_857FDFF6_9133_4282_90F5_28C2E5B1485C_.wvu.PrintArea" localSheetId="0" hidden="1">'ГКПЗ 2013'!$A$2:$W$6329</definedName>
    <definedName name="Z_857FDFF6_9133_4282_90F5_28C2E5B1485C_.wvu.PrintArea" localSheetId="1" hidden="1">'ГКПЗ по условно-постоянным'!$A$1:$T$6</definedName>
    <definedName name="Z_857FDFF6_9133_4282_90F5_28C2E5B1485C_.wvu.PrintTitles" localSheetId="0" hidden="1">'ГКПЗ 2013'!$4:$7</definedName>
    <definedName name="Z_857FDFF6_9133_4282_90F5_28C2E5B1485C_.wvu.PrintTitles" localSheetId="1" hidden="1">'ГКПЗ по условно-постоянным'!$5:$6</definedName>
    <definedName name="Z_857FDFF6_9133_4282_90F5_28C2E5B1485C_.wvu.Rows" localSheetId="0" hidden="1">'ГКПЗ 2013'!#REF!</definedName>
    <definedName name="Z_8B253985_2DD9_4690_8863_4081DD43162C_.wvu.FilterData" localSheetId="0" hidden="1">'ГКПЗ 2013'!$A$7:$AJ$6762</definedName>
    <definedName name="Z_8D452EC6_0EED_4181_936F_5EC8BDBDEF00_.wvu.FilterData" localSheetId="0" hidden="1">'ГКПЗ 2013'!$A$7:$AJ$6763</definedName>
    <definedName name="Z_8F9FEF45_BC06_4894_B349_FE2346946114_.wvu.FilterData" localSheetId="0" hidden="1">'ГКПЗ 2013'!$A$7:$AT$6763</definedName>
    <definedName name="Z_903CDE51_6D83_4CB3_87B4_681F6B4CBE06_.wvu.FilterData" localSheetId="0" hidden="1">'ГКПЗ 2013'!$A$7:$AT$6763</definedName>
    <definedName name="Z_903CDE51_6D83_4CB3_87B4_681F6B4CBE06_.wvu.FilterData" localSheetId="2" hidden="1">'ГКПЗ по сделкам с собственность'!$A$5:$V$12</definedName>
    <definedName name="Z_903CDE51_6D83_4CB3_87B4_681F6B4CBE06_.wvu.FilterData" localSheetId="1" hidden="1">'ГКПЗ по условно-постоянным'!$A$6:$V$1190</definedName>
    <definedName name="Z_903CDE51_6D83_4CB3_87B4_681F6B4CBE06_.wvu.FilterData" localSheetId="3" hidden="1">'Долгосрочные договоры'!$A$4:$O$39</definedName>
    <definedName name="Z_903CDE51_6D83_4CB3_87B4_681F6B4CBE06_.wvu.PrintArea" localSheetId="1" hidden="1">'ГКПЗ по условно-постоянным'!$A$1:$T$6</definedName>
    <definedName name="Z_903CDE51_6D83_4CB3_87B4_681F6B4CBE06_.wvu.PrintArea" localSheetId="3" hidden="1">'Долгосрочные договоры'!$A$1:$M$5</definedName>
    <definedName name="Z_903CDE51_6D83_4CB3_87B4_681F6B4CBE06_.wvu.PrintTitles" localSheetId="0" hidden="1">'ГКПЗ 2013'!$4:$7</definedName>
    <definedName name="Z_903CDE51_6D83_4CB3_87B4_681F6B4CBE06_.wvu.PrintTitles" localSheetId="1" hidden="1">'ГКПЗ по условно-постоянным'!$5:$6</definedName>
    <definedName name="Z_9E990C45_9735_4783_A155_5EECBEB7790A_.wvu.FilterData" localSheetId="0" hidden="1">'ГКПЗ 2013'!$A$7:$AJ$6763</definedName>
    <definedName name="Z_9FD17D70_7EB6_4C8F_B851_840969756026_.wvu.FilterData" localSheetId="0" hidden="1">'ГКПЗ 2013'!$A$7:$AJ$6763</definedName>
    <definedName name="Z_A14A8D4A_B26B_469A_A796_9E8ADCD92344_.wvu.FilterData" localSheetId="0" hidden="1">'ГКПЗ 2013'!$A$7:$AJ$6763</definedName>
    <definedName name="Z_A14A8D4A_B26B_469A_A796_9E8ADCD92344_.wvu.PrintArea" localSheetId="0" hidden="1">'ГКПЗ 2013'!$A$1:$AJ$6763</definedName>
    <definedName name="Z_A14A8D4A_B26B_469A_A796_9E8ADCD92344_.wvu.PrintTitles" localSheetId="0" hidden="1">'ГКПЗ 2013'!$4:$7</definedName>
    <definedName name="Z_A14A8D4A_B26B_469A_A796_9E8ADCD92344_.wvu.Rows" localSheetId="0" hidden="1">'ГКПЗ 2013'!#REF!</definedName>
    <definedName name="Z_A24F3859_8DFB_4C46_9089_67087764E2A0_.wvu.FilterData" localSheetId="0" hidden="1">'ГКПЗ 2013'!$A$7:$AJ$6762</definedName>
    <definedName name="Z_A2B67719_9127_40FF_A36D_114D3B7B1395_.wvu.FilterData" localSheetId="0" hidden="1">'ГКПЗ 2013'!$A$7:$AJ$6763</definedName>
    <definedName name="Z_B4391EDA_8198_49BE_8CE2_C3135DA78554_.wvu.FilterData" localSheetId="0" hidden="1">'ГКПЗ 2013'!$A$7:$AJ$6763</definedName>
    <definedName name="Z_B50D6A56_40D9_448B_8DF3_CDCBC85CD5B5_.wvu.FilterData" localSheetId="0" hidden="1">'ГКПЗ 2013'!$A$7:$AT$6763</definedName>
    <definedName name="Z_C2510493_1F7E_46C4_8A7A_A6427D2240FB_.wvu.FilterData" localSheetId="0" hidden="1">'ГКПЗ 2013'!$A$7:$AJ$7</definedName>
    <definedName name="Z_C4DACA84_1B2D_4AEE_8CC6_6760E8AE3E4B_.wvu.FilterData" localSheetId="0" hidden="1">'ГКПЗ 2013'!$A$7:$AJ$6763</definedName>
    <definedName name="Z_D07B07B1_E2F5_45B2_8FCC_9B4BCE563A30_.wvu.FilterData" localSheetId="0" hidden="1">'ГКПЗ 2013'!$A$7:$AJ$6762</definedName>
    <definedName name="Z_D0CEE9BE_C8AA_4349_9D7D_674B6506963D_.wvu.FilterData" localSheetId="0" hidden="1">'ГКПЗ 2013'!$A$7:$AT$6763</definedName>
    <definedName name="Z_D0CEE9BE_C8AA_4349_9D7D_674B6506963D_.wvu.FilterData" localSheetId="2" hidden="1">'ГКПЗ по сделкам с собственность'!$A$5:$V$12</definedName>
    <definedName name="Z_D0CEE9BE_C8AA_4349_9D7D_674B6506963D_.wvu.FilterData" localSheetId="1" hidden="1">'ГКПЗ по условно-постоянным'!$A$6:$V$1190</definedName>
    <definedName name="Z_D0CEE9BE_C8AA_4349_9D7D_674B6506963D_.wvu.FilterData" localSheetId="3" hidden="1">'Долгосрочные договоры'!$A$4:$O$39</definedName>
    <definedName name="Z_D0CEE9BE_C8AA_4349_9D7D_674B6506963D_.wvu.PrintArea" localSheetId="1" hidden="1">'ГКПЗ по условно-постоянным'!$A$1:$T$6</definedName>
    <definedName name="Z_D0CEE9BE_C8AA_4349_9D7D_674B6506963D_.wvu.PrintArea" localSheetId="3" hidden="1">'Долгосрочные договоры'!$A$1:$M$5</definedName>
    <definedName name="Z_D0CEE9BE_C8AA_4349_9D7D_674B6506963D_.wvu.PrintTitles" localSheetId="0" hidden="1">'ГКПЗ 2013'!$4:$7</definedName>
    <definedName name="Z_D0CEE9BE_C8AA_4349_9D7D_674B6506963D_.wvu.PrintTitles" localSheetId="1" hidden="1">'ГКПЗ по условно-постоянным'!$5:$6</definedName>
    <definedName name="Z_D3A7C84F_53F7_43D9_95F1_9037693C3F52_.wvu.FilterData" localSheetId="0" hidden="1">'ГКПЗ 2013'!$A$7:$AJ$6762</definedName>
    <definedName name="Z_DBADB889_1916_48D9_982E_5722B3A38669_.wvu.FilterData" localSheetId="0" hidden="1">'ГКПЗ 2013'!$A$7:$AJ$6763</definedName>
    <definedName name="Z_E41C1562_A150_4D96_812D_F5A1605D6A83_.wvu.FilterData" localSheetId="0" hidden="1">'ГКПЗ 2013'!$A$7:$AJ$6762</definedName>
    <definedName name="Z_FAD0F898_40DC_4E32_A11A_E82C66621DA6_.wvu.FilterData" localSheetId="0" hidden="1">'ГКПЗ 2013'!$A$7:$AJ$6762</definedName>
    <definedName name="Z_FC909FE0_2C1C_4D2B_8081_1A66427EE741_.wvu.FilterData" localSheetId="0" hidden="1">'ГКПЗ 2013'!$A$7:$AJ$6763</definedName>
    <definedName name="Z_FC909FE0_2C1C_4D2B_8081_1A66427EE741_.wvu.FilterData" localSheetId="1" hidden="1">'ГКПЗ по условно-постоянным'!$A$6:$FE$6</definedName>
    <definedName name="Z_FC909FE0_2C1C_4D2B_8081_1A66427EE741_.wvu.PrintArea" localSheetId="0" hidden="1">'ГКПЗ 2013'!$A$1:$AJ$6763</definedName>
    <definedName name="Z_FC909FE0_2C1C_4D2B_8081_1A66427EE741_.wvu.PrintArea" localSheetId="1" hidden="1">'ГКПЗ по условно-постоянным'!$A$1:$T$6</definedName>
    <definedName name="Z_FC909FE0_2C1C_4D2B_8081_1A66427EE741_.wvu.PrintTitles" localSheetId="0" hidden="1">'ГКПЗ 2013'!$4:$7</definedName>
    <definedName name="Z_FC909FE0_2C1C_4D2B_8081_1A66427EE741_.wvu.PrintTitles" localSheetId="1" hidden="1">'ГКПЗ по условно-постоянным'!$5:$6</definedName>
    <definedName name="Z_FCCA5C41_678E_4462_BC30_4D65991B2F21_.wvu.FilterData" localSheetId="0" hidden="1">'ГКПЗ 2013'!$A$7:$AJ$6763</definedName>
    <definedName name="Z_FDB54339_DB46_44CD_A643_D846F35A06E3_.wvu.Cols" localSheetId="0" hidden="1">'ГКПЗ 2013'!$B:$B,'ГКПЗ 2013'!$AA:$AA,'ГКПЗ 2013'!$AE:$AF</definedName>
    <definedName name="Z_FDB54339_DB46_44CD_A643_D846F35A06E3_.wvu.FilterData" localSheetId="0" hidden="1">'ГКПЗ 2013'!$A$7:$AJ$6763</definedName>
    <definedName name="Z_FDB54339_DB46_44CD_A643_D846F35A06E3_.wvu.FilterData" localSheetId="1" hidden="1">'ГКПЗ по условно-постоянным'!$A$6:$FE$6</definedName>
    <definedName name="Z_FDB54339_DB46_44CD_A643_D846F35A06E3_.wvu.PrintArea" localSheetId="0" hidden="1">'ГКПЗ 2013'!$A$1:$AJ$6763</definedName>
    <definedName name="Z_FDB54339_DB46_44CD_A643_D846F35A06E3_.wvu.PrintArea" localSheetId="1" hidden="1">'ГКПЗ по условно-постоянным'!$A$1:$T$6</definedName>
    <definedName name="Z_FDB54339_DB46_44CD_A643_D846F35A06E3_.wvu.PrintTitles" localSheetId="0" hidden="1">'ГКПЗ 2013'!$4:$7</definedName>
    <definedName name="Z_FDB54339_DB46_44CD_A643_D846F35A06E3_.wvu.PrintTitles" localSheetId="1" hidden="1">'ГКПЗ по условно-постоянным'!$5:$6</definedName>
    <definedName name="Z_FDB54339_DB46_44CD_A643_D846F35A06E3_.wvu.Rows" localSheetId="0" hidden="1">'ГКПЗ 2013'!#REF!</definedName>
    <definedName name="А77">[3]Рейтинг!$A$14</definedName>
    <definedName name="_xlnm.Database" localSheetId="0">#REF!</definedName>
    <definedName name="_xlnm.Database" localSheetId="2">#REF!</definedName>
    <definedName name="_xlnm.Database" localSheetId="1">#REF!</definedName>
    <definedName name="_xlnm.Database" localSheetId="12">#REF!</definedName>
    <definedName name="_xlnm.Database" localSheetId="6">#REF!</definedName>
    <definedName name="_xlnm.Database">#REF!</definedName>
    <definedName name="в23ё">#N/A</definedName>
    <definedName name="вв">#N/A</definedName>
    <definedName name="второй" localSheetId="0">#REF!</definedName>
    <definedName name="второй" localSheetId="1">#REF!</definedName>
    <definedName name="второй" localSheetId="12">#REF!</definedName>
    <definedName name="второй">#REF!</definedName>
    <definedName name="гггр">#N/A</definedName>
    <definedName name="ддд">#N/A</definedName>
    <definedName name="_xlnm.Print_Titles" localSheetId="0">'ГКПЗ 2013'!$4:$7</definedName>
    <definedName name="_xlnm.Print_Titles" localSheetId="1">'ГКПЗ по условно-постоянным'!$5:$6</definedName>
    <definedName name="Закупки">[4]Закупки!$A$1:$A$32</definedName>
    <definedName name="й">#N/A</definedName>
    <definedName name="йй">#N/A</definedName>
    <definedName name="йййййййййййййййййййййййй">#N/A</definedName>
    <definedName name="кв3">#N/A</definedName>
    <definedName name="квартал">#N/A</definedName>
    <definedName name="ке">#N/A</definedName>
    <definedName name="коэф1" localSheetId="0">#REF!</definedName>
    <definedName name="коэф1" localSheetId="1">#REF!</definedName>
    <definedName name="коэф1" localSheetId="12">#REF!</definedName>
    <definedName name="коэф1">#REF!</definedName>
    <definedName name="коэф2" localSheetId="0">#REF!</definedName>
    <definedName name="коэф2" localSheetId="12">#REF!</definedName>
    <definedName name="коэф2">#REF!</definedName>
    <definedName name="коэф3" localSheetId="0">#REF!</definedName>
    <definedName name="коэф3" localSheetId="2">#REF!</definedName>
    <definedName name="коэф3" localSheetId="1">#REF!</definedName>
    <definedName name="коэф3" localSheetId="12">#REF!</definedName>
    <definedName name="коэф3" localSheetId="6">#REF!</definedName>
    <definedName name="коэф3">#REF!</definedName>
    <definedName name="коэф4" localSheetId="0">#REF!</definedName>
    <definedName name="коэф4" localSheetId="2">#REF!</definedName>
    <definedName name="коэф4" localSheetId="1">#REF!</definedName>
    <definedName name="коэф4" localSheetId="12">#REF!</definedName>
    <definedName name="коэф4">#REF!</definedName>
    <definedName name="лена">#N/A</definedName>
    <definedName name="лод">#N/A</definedName>
    <definedName name="Месяц">[5]ИСТОЧНИК!$F$1:$F$12</definedName>
    <definedName name="месяценэс">[6]ИСТОЧНИК!$E$1:$E$12</definedName>
    <definedName name="мым">#N/A</definedName>
    <definedName name="н" localSheetId="0">#REF!</definedName>
    <definedName name="н" localSheetId="2">#REF!</definedName>
    <definedName name="н" localSheetId="1">#REF!</definedName>
    <definedName name="н" localSheetId="12">#REF!</definedName>
    <definedName name="н" localSheetId="6">#REF!</definedName>
    <definedName name="н">#REF!</definedName>
    <definedName name="_xlnm.Print_Area" localSheetId="0">'ГКПЗ 2013'!#REF!</definedName>
    <definedName name="_xlnm.Print_Area" localSheetId="1">'ГКПЗ по условно-постоянным'!$A$1:$T$6</definedName>
    <definedName name="_xlnm.Print_Area" localSheetId="3">'Долгосрочные договоры'!$A$1:$M$5</definedName>
    <definedName name="оро">#N/A</definedName>
    <definedName name="первый" localSheetId="0">#REF!</definedName>
    <definedName name="первый" localSheetId="1">#REF!</definedName>
    <definedName name="первый" localSheetId="12">#REF!</definedName>
    <definedName name="первый">#REF!</definedName>
    <definedName name="Разделенэс">[7]ИСТОЧНИК!$B$1:$B$8</definedName>
    <definedName name="ропор">#N/A</definedName>
    <definedName name="с">#N/A</definedName>
    <definedName name="сс">#N/A</definedName>
    <definedName name="сссс">#N/A</definedName>
    <definedName name="ссы">#N/A</definedName>
    <definedName name="третий" localSheetId="0">#REF!</definedName>
    <definedName name="третий" localSheetId="1">#REF!</definedName>
    <definedName name="третий" localSheetId="12">#REF!</definedName>
    <definedName name="третий">#REF!</definedName>
    <definedName name="у">#N/A</definedName>
    <definedName name="ц">#N/A</definedName>
    <definedName name="цу">#N/A</definedName>
    <definedName name="четвертый" localSheetId="0">#REF!</definedName>
    <definedName name="четвертый" localSheetId="1">#REF!</definedName>
    <definedName name="четвертый" localSheetId="12">#REF!</definedName>
    <definedName name="четвертый">#REF!</definedName>
    <definedName name="шшшшшо">#N/A</definedName>
    <definedName name="ыв">#N/A</definedName>
    <definedName name="ыыыы">#N/A</definedName>
    <definedName name="яяя">#N/A</definedName>
  </definedNames>
  <calcPr calcId="145621"/>
  <customWorkbookViews>
    <customWorkbookView name="Овчинникова Юлия Михайловна - Личное представление" guid="{A14A8D4A-B26B-469A-A796-9E8ADCD92344}" mergeInterval="0" personalView="1" maximized="1" windowWidth="1676" windowHeight="771" tabRatio="777" activeSheetId="1"/>
    <customWorkbookView name="Smirnov_AV - Личное представление" guid="{0371B247-19DC-447F-B868-94DD90B2478C}" mergeInterval="0" personalView="1" maximized="1" xWindow="1" yWindow="1" windowWidth="1680" windowHeight="820" tabRatio="797" activeSheetId="1"/>
    <customWorkbookView name="bortko.av - Личное представление" guid="{D73504D0-E8BE-443A-BE34-53B2DE3BEEBD}" mergeInterval="0" personalView="1" maximized="1" xWindow="1" yWindow="1" windowWidth="1920" windowHeight="850" tabRatio="797" activeSheetId="5"/>
    <customWorkbookView name="Kovalenko_VM - Личное представление" guid="{3101AEDA-ECBE-44FA-8CBE-5E3A33B02280}" mergeInterval="0" personalView="1" maximized="1" xWindow="1" yWindow="1" windowWidth="1640" windowHeight="797" tabRatio="672" activeSheetId="1"/>
    <customWorkbookView name="Чердак Владимир Иванович - Личное представление" guid="{DCF6330A-2ABD-408D-857E-F4674765764C}" mergeInterval="0" personalView="1" maximized="1" xWindow="1" yWindow="1" windowWidth="1280" windowHeight="784" tabRatio="797" activeSheetId="5"/>
    <customWorkbookView name="User - Личное представление" guid="{FC909FE0-2C1C-4D2B-8081-1A66427EE741}" mergeInterval="0" personalView="1" maximized="1" windowWidth="1659" windowHeight="812" tabRatio="718" activeSheetId="1"/>
    <customWorkbookView name="Kovalev - Личное представление" guid="{FDB54339-DB46-44CD-A643-D846F35A06E3}" mergeInterval="0" personalView="1" maximized="1" windowWidth="1596" windowHeight="581" tabRatio="681" activeSheetId="1"/>
    <customWorkbookView name="PilyushkoDN - Личное представление" guid="{40809A4E-20E4-40BB-A62F-B263C489082C}" mergeInterval="0" personalView="1" maximized="1" windowWidth="1596" windowHeight="654" tabRatio="681" activeSheetId="1"/>
    <customWorkbookView name="Chernyh_OS - Личное представление" guid="{857FDFF6-9133-4282-90F5-28C2E5B1485C}" mergeInterval="0" personalView="1" maximized="1" windowWidth="1676" windowHeight="825" tabRatio="672" activeSheetId="1"/>
    <customWorkbookView name="Черных Ольга Сергеевна - Личное представление" guid="{903CDE51-6D83-4CB3-87B4-681F6B4CBE06}" mergeInterval="0" personalView="1" maximized="1" windowWidth="1676" windowHeight="825" tabRatio="724" activeSheetId="1"/>
    <customWorkbookView name="Minko.VP - Личное представление" guid="{D0CEE9BE-C8AA-4349-9D7D-674B6506963D}" mergeInterval="0" personalView="1" maximized="1" windowWidth="1680" windowHeight="824" tabRatio="820" activeSheetId="1"/>
  </customWorkbookViews>
</workbook>
</file>

<file path=xl/calcChain.xml><?xml version="1.0" encoding="utf-8"?>
<calcChain xmlns="http://schemas.openxmlformats.org/spreadsheetml/2006/main">
  <c r="I808" i="3" l="1"/>
  <c r="G20" i="5" l="1"/>
  <c r="G13" i="5"/>
  <c r="F13" i="5"/>
  <c r="G12" i="5"/>
  <c r="F12" i="5"/>
  <c r="F6" i="5"/>
  <c r="I12" i="4"/>
  <c r="H12" i="4"/>
  <c r="I10" i="4"/>
  <c r="I9" i="4"/>
  <c r="I6" i="4"/>
  <c r="I802" i="3"/>
  <c r="I801" i="3"/>
  <c r="I800" i="3"/>
  <c r="I799" i="3"/>
  <c r="I798" i="3"/>
  <c r="I797" i="3"/>
  <c r="I790" i="3"/>
  <c r="I789" i="3"/>
  <c r="I788" i="3"/>
  <c r="I787" i="3"/>
  <c r="I786" i="3"/>
  <c r="I785" i="3"/>
  <c r="I784" i="3"/>
  <c r="I757" i="3"/>
  <c r="I756" i="3"/>
  <c r="I755" i="3"/>
  <c r="I754" i="3"/>
  <c r="I753" i="3"/>
  <c r="I752" i="3"/>
  <c r="I751" i="3"/>
  <c r="I750" i="3"/>
  <c r="I749" i="3"/>
  <c r="I748" i="3"/>
  <c r="I747" i="3"/>
  <c r="I746" i="3"/>
  <c r="I745" i="3"/>
  <c r="I744" i="3"/>
  <c r="I720" i="3"/>
  <c r="I719" i="3"/>
  <c r="I718" i="3"/>
  <c r="I717" i="3"/>
  <c r="I716" i="3"/>
  <c r="I692" i="3"/>
  <c r="I679" i="3"/>
  <c r="I678" i="3"/>
  <c r="I675" i="3"/>
  <c r="I662" i="3"/>
  <c r="I661" i="3"/>
  <c r="I659" i="3"/>
  <c r="I649" i="3"/>
  <c r="I646" i="3"/>
  <c r="I645" i="3"/>
  <c r="I644" i="3"/>
  <c r="I643" i="3"/>
  <c r="I642" i="3"/>
  <c r="I640" i="3"/>
  <c r="I639" i="3"/>
  <c r="I638" i="3"/>
  <c r="I535" i="3"/>
  <c r="I153" i="3"/>
  <c r="I83" i="3"/>
  <c r="I81" i="3"/>
  <c r="I80" i="3"/>
  <c r="I79" i="3"/>
  <c r="I78" i="3"/>
  <c r="I76" i="3"/>
  <c r="I75" i="3"/>
  <c r="I74" i="3"/>
  <c r="I73" i="3"/>
  <c r="I72" i="3"/>
  <c r="I71" i="3"/>
  <c r="I70" i="3"/>
  <c r="I69" i="3"/>
  <c r="I67" i="3"/>
  <c r="I66" i="3"/>
  <c r="I65" i="3"/>
  <c r="I64" i="3"/>
  <c r="I63" i="3"/>
  <c r="I62" i="3"/>
  <c r="I61" i="3"/>
  <c r="I60" i="3"/>
  <c r="I59" i="3"/>
  <c r="I58" i="3"/>
  <c r="I57" i="3"/>
  <c r="I56" i="3"/>
  <c r="I55" i="3"/>
  <c r="I54" i="3"/>
  <c r="I53" i="3"/>
  <c r="I52" i="3"/>
  <c r="I51" i="3"/>
  <c r="I50" i="3"/>
  <c r="I48" i="3"/>
  <c r="I47" i="3"/>
  <c r="I45" i="3"/>
  <c r="I44" i="3"/>
  <c r="I43" i="3"/>
  <c r="I42" i="3"/>
  <c r="I41" i="3"/>
  <c r="I40" i="3"/>
  <c r="I39" i="3"/>
  <c r="I37" i="3"/>
  <c r="I36" i="3"/>
  <c r="I35" i="3"/>
  <c r="I34" i="3"/>
  <c r="I33" i="3"/>
  <c r="I32" i="3"/>
  <c r="I30" i="3"/>
  <c r="I29" i="3"/>
  <c r="I28" i="3"/>
  <c r="I27" i="3"/>
  <c r="I26" i="3"/>
  <c r="I24" i="3"/>
  <c r="I23" i="3"/>
  <c r="I19" i="3"/>
  <c r="K18" i="3"/>
  <c r="I18" i="3"/>
  <c r="K17" i="3"/>
  <c r="I17" i="3"/>
  <c r="I15" i="3"/>
  <c r="I14" i="3"/>
  <c r="I13" i="3"/>
  <c r="I11" i="3"/>
  <c r="I10" i="3"/>
  <c r="I9" i="3"/>
  <c r="I7" i="3"/>
</calcChain>
</file>

<file path=xl/comments1.xml><?xml version="1.0" encoding="utf-8"?>
<comments xmlns="http://schemas.openxmlformats.org/spreadsheetml/2006/main">
  <authors>
    <author>levinson.an</author>
  </authors>
  <commentList>
    <comment ref="S1169" authorId="0">
      <text>
        <r>
          <rPr>
            <b/>
            <sz val="8"/>
            <color indexed="81"/>
            <rFont val="Tahoma"/>
            <family val="2"/>
            <charset val="204"/>
          </rPr>
          <t>levinson.an:</t>
        </r>
        <r>
          <rPr>
            <sz val="8"/>
            <color indexed="81"/>
            <rFont val="Tahoma"/>
            <family val="2"/>
            <charset val="204"/>
          </rPr>
          <t xml:space="preserve">
</t>
        </r>
      </text>
    </comment>
    <comment ref="S1170" authorId="0">
      <text>
        <r>
          <rPr>
            <b/>
            <sz val="8"/>
            <color indexed="81"/>
            <rFont val="Tahoma"/>
            <family val="2"/>
            <charset val="204"/>
          </rPr>
          <t>levinson.an:</t>
        </r>
        <r>
          <rPr>
            <sz val="8"/>
            <color indexed="81"/>
            <rFont val="Tahoma"/>
            <family val="2"/>
            <charset val="204"/>
          </rPr>
          <t xml:space="preserve">
</t>
        </r>
      </text>
    </comment>
  </commentList>
</comments>
</file>

<file path=xl/sharedStrings.xml><?xml version="1.0" encoding="utf-8"?>
<sst xmlns="http://schemas.openxmlformats.org/spreadsheetml/2006/main" count="86543" uniqueCount="9200">
  <si>
    <t>Номер закупки</t>
  </si>
  <si>
    <t>Номер лота</t>
  </si>
  <si>
    <t>Наименование лота</t>
  </si>
  <si>
    <t>Комментарий</t>
  </si>
  <si>
    <t>Наименование объекта ИПР, укрупненная расшифровка по видам работ по объекту</t>
  </si>
  <si>
    <t>Сметная стоимость объекта в тек. ценах, тыс. руб. с НДС</t>
  </si>
  <si>
    <t>Физические параметры объекта</t>
  </si>
  <si>
    <t>МВА</t>
  </si>
  <si>
    <t>км</t>
  </si>
  <si>
    <t>1</t>
  </si>
  <si>
    <t/>
  </si>
  <si>
    <t>Итого по "Новое строительство и расширение электросетевых объектов"</t>
  </si>
  <si>
    <t>Итого по "Реконструкция и техническое перевооружение  электросетевых объектов"</t>
  </si>
  <si>
    <t>Итого по "Энергоремонтное (ремонтное) производство и Эксплуатационные нужды"</t>
  </si>
  <si>
    <t>ИТ-закупки</t>
  </si>
  <si>
    <t>Итого по "ИТ-закупки"</t>
  </si>
  <si>
    <t>Консультационные услуги</t>
  </si>
  <si>
    <t>Итого по "Консультационные услуги"</t>
  </si>
  <si>
    <t>Услуги оценщиков</t>
  </si>
  <si>
    <t>Итого по "Услуги оценщиков"</t>
  </si>
  <si>
    <t>Прочие закупки</t>
  </si>
  <si>
    <t>Итого по "Прочие закупки"</t>
  </si>
  <si>
    <t>Итого:</t>
  </si>
  <si>
    <t>Подразделение/предприятие-потребитель продукции</t>
  </si>
  <si>
    <t>НИОКР</t>
  </si>
  <si>
    <t>Итого по "НИОКР"</t>
  </si>
  <si>
    <t>Новое строительство и расширение электросетевых объектов</t>
  </si>
  <si>
    <t>Реконструкция и техническое перевооружение  электросетевых объектов</t>
  </si>
  <si>
    <t>Энергоремонтное (ремонтное) производство и Экспплуатационные нужды</t>
  </si>
  <si>
    <t>Временной интервал официального объявления о начале процедур
(месяц,год)</t>
  </si>
  <si>
    <t>Временной интервал подведения итогов по закупочной процедуре
(месяц,год)</t>
  </si>
  <si>
    <t>Год начала поставки товаров, выполнения работ, услуг</t>
  </si>
  <si>
    <t>Месяц начала поставки товаров, выполнения работ, услуг</t>
  </si>
  <si>
    <t>Год окончания поставки товаров, выполнения работ, услуг</t>
  </si>
  <si>
    <t>Месяц окончания поставки товаров, выполнения работ, услуг</t>
  </si>
  <si>
    <t>Количество единиц измерения</t>
  </si>
  <si>
    <t>Код вида деятельности *</t>
  </si>
  <si>
    <t>Дополнительная информация по закупке</t>
  </si>
  <si>
    <t>Удельная стоимость лота, с НДС</t>
  </si>
  <si>
    <t>Удельная стоимость объектов ИПР, с НДС</t>
  </si>
  <si>
    <t>Примечание</t>
  </si>
  <si>
    <t>Данные из ИПР текущий и следующий календарные годы</t>
  </si>
  <si>
    <t>Стоимость заключенных контрактов на реализацию объекта на дату формирования ГКПЗ, тыс. руб. с НДС</t>
  </si>
  <si>
    <t>Источник финансирования на текущий календарный год</t>
  </si>
  <si>
    <t>Вид ЭТП (ТЗС, b2b, иная, неэлектронная)</t>
  </si>
  <si>
    <t>Год, месяц утвержденния проектно-сметной документации / Не утверждена / Не требуется</t>
  </si>
  <si>
    <t>ГКПЗ по способам закупок и видам деятельности</t>
  </si>
  <si>
    <t>План, год</t>
  </si>
  <si>
    <t>В том числе по кварталам</t>
  </si>
  <si>
    <t>% от суммы</t>
  </si>
  <si>
    <t>1 кв.</t>
  </si>
  <si>
    <t>2 кв.</t>
  </si>
  <si>
    <t>6 мес.</t>
  </si>
  <si>
    <t>3 кв.</t>
  </si>
  <si>
    <t>9 мес.</t>
  </si>
  <si>
    <t>4 кв.</t>
  </si>
  <si>
    <t>12 мес.</t>
  </si>
  <si>
    <t>ВСЕГО по ГКПЗ</t>
  </si>
  <si>
    <t>в том числе:</t>
  </si>
  <si>
    <t>ОА</t>
  </si>
  <si>
    <t>ОЗП</t>
  </si>
  <si>
    <t>ЗЗП</t>
  </si>
  <si>
    <t>ОЗЦ</t>
  </si>
  <si>
    <t>ЗЗЦ</t>
  </si>
  <si>
    <t>ЕИ</t>
  </si>
  <si>
    <t>ОКП</t>
  </si>
  <si>
    <t>Открытых процедур</t>
  </si>
  <si>
    <t>ГКПЗ по видам деятельности</t>
  </si>
  <si>
    <t>1 вид деятельности</t>
  </si>
  <si>
    <t>2 вид деятельности</t>
  </si>
  <si>
    <t>3 вид деятельности</t>
  </si>
  <si>
    <t>4 вид деятельности</t>
  </si>
  <si>
    <t>5 вид деятельности</t>
  </si>
  <si>
    <t>6 вид деятельности</t>
  </si>
  <si>
    <t>7 вид деятельности</t>
  </si>
  <si>
    <t>8 вид деятельности</t>
  </si>
  <si>
    <t>*) В графе 19 указывается код одного из видов деятельности:</t>
  </si>
  <si>
    <t>Код</t>
  </si>
  <si>
    <t>Вид деятельности</t>
  </si>
  <si>
    <t>Планируемая (предельная) цена закупки по ГКПЗ с учетом требования о 10% снижении от уровня цен 2010 года, 
тыс. руб. (без НДС)</t>
  </si>
  <si>
    <t>Планируемая (предельная) цена закупки по ГКПЗ в текущих ценах, 
тыс. руб. (без НДС)</t>
  </si>
  <si>
    <t>ЗКП</t>
  </si>
  <si>
    <t>ЗЗП ОКП РС</t>
  </si>
  <si>
    <t>ООК</t>
  </si>
  <si>
    <t>С использованием ЭТП</t>
  </si>
  <si>
    <t>11.1</t>
  </si>
  <si>
    <t>Плановая дата заключения договора</t>
  </si>
  <si>
    <t>Начальная (предельная) цена лота по извещению/уведомлению (тыс.руб.с НДС)</t>
  </si>
  <si>
    <t>Планируемая начальная (предельная) цена лота по извещению/уведомлению (тыс.руб.без НДС)</t>
  </si>
  <si>
    <t>Планируемая начальная (предельная) цена лота по извещению/уведомлению (руб. с НДС)</t>
  </si>
  <si>
    <t>Годовая комплексная программа закупок ОАО "МРСК Центра" на 2013 год</t>
  </si>
  <si>
    <t>Единица измерения</t>
  </si>
  <si>
    <t>**) По централизованным договорам суммы должны быть представлены в разбивке по бюджетам филиалов и ИА</t>
  </si>
  <si>
    <t>др.ед.</t>
  </si>
  <si>
    <t>10.10</t>
  </si>
  <si>
    <t>Технологическое присоединение (Да/Нет)***</t>
  </si>
  <si>
    <t>Источник финансирования***</t>
  </si>
  <si>
    <t>Планируемый способ закупки***</t>
  </si>
  <si>
    <t>Поле8</t>
  </si>
  <si>
    <t xml:space="preserve">    Амортизация отчетного года</t>
  </si>
  <si>
    <t xml:space="preserve">    Неиспользованная амортизация прошлых лет</t>
  </si>
  <si>
    <t xml:space="preserve">  Неиспользованная прибыль прошлых лет</t>
  </si>
  <si>
    <t xml:space="preserve">    Реновация,включающая РЭК в тариф(прб.на разв.произ)</t>
  </si>
  <si>
    <t xml:space="preserve">    Реализация профильных внеоборотных активов</t>
  </si>
  <si>
    <t xml:space="preserve">    Реализация непрофильных внеобротных активов</t>
  </si>
  <si>
    <t xml:space="preserve"> Себестоимость</t>
  </si>
  <si>
    <t xml:space="preserve"> Себестоимость (без амортизации)</t>
  </si>
  <si>
    <t xml:space="preserve"> Прибыль</t>
  </si>
  <si>
    <t xml:space="preserve"> Выручка от прочих видов деятельности</t>
  </si>
  <si>
    <t xml:space="preserve"> Прочие собственные средства, текущие расходы</t>
  </si>
  <si>
    <t xml:space="preserve"> Прочие собственные источники, в т.ч.продажа акций</t>
  </si>
  <si>
    <t xml:space="preserve">    Использование банковских кредитов для осуществления капитальных вложений</t>
  </si>
  <si>
    <t xml:space="preserve">    Облигационные займы</t>
  </si>
  <si>
    <t xml:space="preserve">    Корпоративные займы,в т.ч.от ОАО "Холдинг МРСК"</t>
  </si>
  <si>
    <t xml:space="preserve">    Прочие заемные средства (расшифровать)</t>
  </si>
  <si>
    <t xml:space="preserve">  Средства от продажи векселей</t>
  </si>
  <si>
    <t xml:space="preserve">    Целевые инвестиционные средства ОАО "Холдинг МРСК"</t>
  </si>
  <si>
    <t xml:space="preserve">    Средства федерального бюджета</t>
  </si>
  <si>
    <t xml:space="preserve">    Средства местных и региональных бюджетов</t>
  </si>
  <si>
    <t xml:space="preserve">  Плата за технологическое присоединение</t>
  </si>
  <si>
    <t xml:space="preserve">    Долевое участие в строительстве за счет прочих источников</t>
  </si>
  <si>
    <t xml:space="preserve">    Прочие источники внешнего финансирования (расшифровать),в т.ч.лизинг</t>
  </si>
  <si>
    <t>Поле9</t>
  </si>
  <si>
    <t xml:space="preserve">      ВЛЭП 110-220 кВ (ВН)</t>
  </si>
  <si>
    <t xml:space="preserve">      ВЛЭП 35 кВ (СН1)</t>
  </si>
  <si>
    <t xml:space="preserve">      ВЛЭП 1-20 кВ (СН2)</t>
  </si>
  <si>
    <t xml:space="preserve">      ВЛЭП 0,4 кВ (НН)</t>
  </si>
  <si>
    <t xml:space="preserve">      ВЛЭП (несколько классов напряжения)</t>
  </si>
  <si>
    <t xml:space="preserve">      КЛЭП 110 кВ (ВН)</t>
  </si>
  <si>
    <t xml:space="preserve">      КЛЭП 20-35 кВ (СН1)</t>
  </si>
  <si>
    <t xml:space="preserve">      КЛЭП 3-10 кВ (СН2)</t>
  </si>
  <si>
    <t xml:space="preserve">      КЛЭП до 1 кВ (НН)</t>
  </si>
  <si>
    <t xml:space="preserve">      КЛЭП (несколько классов напряжения)</t>
  </si>
  <si>
    <t xml:space="preserve">    ПС, уровень входящего напряжения ВН</t>
  </si>
  <si>
    <t xml:space="preserve">    ПС, уровень входящего напряжения СН1</t>
  </si>
  <si>
    <t xml:space="preserve">    ПС, уровень входящего напряжения СН2</t>
  </si>
  <si>
    <t xml:space="preserve">    ПС, несколько уровней входящего напряжения</t>
  </si>
  <si>
    <t>Прочие производственные объекты</t>
  </si>
  <si>
    <t>Объекты непроизводственной сферы</t>
  </si>
  <si>
    <t xml:space="preserve">  ИТ-инфрструктура</t>
  </si>
  <si>
    <t xml:space="preserve">  Автоматизированные системы управления</t>
  </si>
  <si>
    <t xml:space="preserve">  Телекоммуникации</t>
  </si>
  <si>
    <t xml:space="preserve">  Автоматизированные сис.диспетчерского управлен.</t>
  </si>
  <si>
    <t xml:space="preserve">  Программно-техн.оснащение центр.управлен.сетями</t>
  </si>
  <si>
    <t xml:space="preserve">  Создание/модернизация АИИС КУЭ</t>
  </si>
  <si>
    <t>Капитальные вложения в нематериальные активы</t>
  </si>
  <si>
    <t>Долгосрочные финансовые вложения</t>
  </si>
  <si>
    <t>Путевки</t>
  </si>
  <si>
    <t>Аудиторские услуги</t>
  </si>
  <si>
    <t>Финансовые услуги</t>
  </si>
  <si>
    <t>Страхование</t>
  </si>
  <si>
    <t>Изоляция и вводы</t>
  </si>
  <si>
    <t xml:space="preserve">  Линейные изоляторы (стекло)</t>
  </si>
  <si>
    <t xml:space="preserve">  Линейные изоляторы (полимер)</t>
  </si>
  <si>
    <t xml:space="preserve">  Опорные и опорно-стержневые изоляторы(полимер)</t>
  </si>
  <si>
    <t xml:space="preserve">  Опорные и опорно-стержневые изоляторы(фарфор)</t>
  </si>
  <si>
    <t xml:space="preserve">  Проходные изоляторы</t>
  </si>
  <si>
    <t xml:space="preserve">  Вводы 35-110 кВ</t>
  </si>
  <si>
    <t xml:space="preserve">  Вводы свыше 110 кВ</t>
  </si>
  <si>
    <t>Линейная арматура</t>
  </si>
  <si>
    <t xml:space="preserve">  Линейная арматура и гасители вибрации</t>
  </si>
  <si>
    <t xml:space="preserve">  Арматура к СИП</t>
  </si>
  <si>
    <t>Металлопродукция и металлоизделия</t>
  </si>
  <si>
    <t xml:space="preserve">  Металлопрокат</t>
  </si>
  <si>
    <t xml:space="preserve">  Метизы</t>
  </si>
  <si>
    <t xml:space="preserve">  Траверсы</t>
  </si>
  <si>
    <t xml:space="preserve">  Трос грозозащитный и канат металлический</t>
  </si>
  <si>
    <t xml:space="preserve">  Металлические опоры ВЛ 35-110 кВ</t>
  </si>
  <si>
    <t>Кабельно-проводниковая продукция:</t>
  </si>
  <si>
    <t xml:space="preserve">  Силовой кабель</t>
  </si>
  <si>
    <t xml:space="preserve">  Контрольный кабель</t>
  </si>
  <si>
    <t xml:space="preserve">  Неизолированный и изолированный провод</t>
  </si>
  <si>
    <t xml:space="preserve">  Провод СИП</t>
  </si>
  <si>
    <t xml:space="preserve">  Кабельные муфты</t>
  </si>
  <si>
    <t>Энерголеса:</t>
  </si>
  <si>
    <t xml:space="preserve">  Деревянные опоры</t>
  </si>
  <si>
    <t>Сетевой железобетон</t>
  </si>
  <si>
    <t xml:space="preserve">  Опоры типа СВ</t>
  </si>
  <si>
    <t xml:space="preserve">  Опоры типа СК</t>
  </si>
  <si>
    <t xml:space="preserve">  Стойки УСО</t>
  </si>
  <si>
    <t xml:space="preserve">  Сетевой железобетон (все остальное)</t>
  </si>
  <si>
    <t xml:space="preserve">  Железобетонные изделия (все остальное)</t>
  </si>
  <si>
    <t>Светотехническая продукция</t>
  </si>
  <si>
    <t xml:space="preserve">  Лампы освещения</t>
  </si>
  <si>
    <t xml:space="preserve">  Светильники</t>
  </si>
  <si>
    <t>Горюче-смазочные материалы</t>
  </si>
  <si>
    <t xml:space="preserve">  Масло трансформаторное</t>
  </si>
  <si>
    <t xml:space="preserve">  Бензин и дизельное топливо</t>
  </si>
  <si>
    <t xml:space="preserve">  Масла автомобильные</t>
  </si>
  <si>
    <t>Автотранспорт</t>
  </si>
  <si>
    <t xml:space="preserve">  Автошины</t>
  </si>
  <si>
    <t xml:space="preserve">  Автомобильные аккумуляторы</t>
  </si>
  <si>
    <t xml:space="preserve">  Автозапчасти</t>
  </si>
  <si>
    <t>Приборы учета</t>
  </si>
  <si>
    <t xml:space="preserve">  Шкафы учета</t>
  </si>
  <si>
    <t xml:space="preserve">  Счетчики</t>
  </si>
  <si>
    <t>Трансформаторы и реакторы</t>
  </si>
  <si>
    <t xml:space="preserve">  Измерительные трансформаторы тока до 20 кВ</t>
  </si>
  <si>
    <t xml:space="preserve">  Измерительные трансформаторы напряж. до 20кВ</t>
  </si>
  <si>
    <t xml:space="preserve">  Масляные измерительные трансформат.35-110 кВ</t>
  </si>
  <si>
    <t xml:space="preserve">Элегазовые измерительные трансформаторы 35-110 кВ </t>
  </si>
  <si>
    <t xml:space="preserve">  Силовые трансформаторы до 20 кВ</t>
  </si>
  <si>
    <t xml:space="preserve">  Силовые трансформаторы 35-220 кВ</t>
  </si>
  <si>
    <t xml:space="preserve">  Вольтодобавочные трансформаторы 6-10 кВ</t>
  </si>
  <si>
    <t xml:space="preserve">  Вольтодобавочные трансформаторы 0,4 кВ</t>
  </si>
  <si>
    <t xml:space="preserve">  Дугогасительные реакторы 6-10 кВ</t>
  </si>
  <si>
    <t xml:space="preserve">  Токоограничивающие реакторы 6-10 кВ</t>
  </si>
  <si>
    <t>Измерительные трансформаторы тока с литой изоляцией 35-110кВ</t>
  </si>
  <si>
    <t>Измерительные трансформаторы напряжения с литой изоляцией 35-110кВ</t>
  </si>
  <si>
    <t>Ячейки, КРУ, КТП и др.</t>
  </si>
  <si>
    <t xml:space="preserve">  Ячейки 6-10 кВ</t>
  </si>
  <si>
    <t xml:space="preserve">  Ячейки 35 кВ</t>
  </si>
  <si>
    <t xml:space="preserve">  КТП, МТП,  и др.</t>
  </si>
  <si>
    <t>Шкафы комплектных распределительных устройств (КРУ) 6-35 кВ</t>
  </si>
  <si>
    <t>Комплектные распредустройства элегазовые</t>
  </si>
  <si>
    <t xml:space="preserve">  Комбинированные элегазовые модули 110 кВ</t>
  </si>
  <si>
    <t xml:space="preserve">  Поставка КРУЭ</t>
  </si>
  <si>
    <t xml:space="preserve">  Элегазовые модули 110 кВ</t>
  </si>
  <si>
    <t>Аппаратура связи</t>
  </si>
  <si>
    <t xml:space="preserve">  Конденсаторы связи</t>
  </si>
  <si>
    <t xml:space="preserve">  Высокочастотные заградители</t>
  </si>
  <si>
    <t xml:space="preserve">  Фильтры присоединения</t>
  </si>
  <si>
    <t>Ограничители перенапряжения, разрядники</t>
  </si>
  <si>
    <t xml:space="preserve">  Ограничители перенапряжения 0,4-10 кВ</t>
  </si>
  <si>
    <t xml:space="preserve">  Ограничители перенапряжения 35-110 кВ</t>
  </si>
  <si>
    <t xml:space="preserve">  Разрядники</t>
  </si>
  <si>
    <t>Коммутационное оборудование</t>
  </si>
  <si>
    <t xml:space="preserve">  Реклоузеры</t>
  </si>
  <si>
    <t xml:space="preserve">  Высоковольтные вакуумные выключатели 6-10 кВ</t>
  </si>
  <si>
    <t xml:space="preserve">  Высоковольтные вакуумные выключатели 35 кВ</t>
  </si>
  <si>
    <t xml:space="preserve">  Высоковольтные элегазовые выключатели 35 кВ</t>
  </si>
  <si>
    <t xml:space="preserve">  Высоковольтные элегазовые выключатели 110 кВ</t>
  </si>
  <si>
    <t>Разъединители (в т.ч. разъединители-предохранители) и выключатели нагрузки 6-10 кВ</t>
  </si>
  <si>
    <t xml:space="preserve">  Разъединители 35-110 кВ</t>
  </si>
  <si>
    <t xml:space="preserve">  Автоматические выключатели до 1000В,рубильники</t>
  </si>
  <si>
    <t xml:space="preserve">  Запчасти к выключателям/разъединителям</t>
  </si>
  <si>
    <t xml:space="preserve">  Электрозащитное оборудование (заземлители)</t>
  </si>
  <si>
    <t xml:space="preserve">  Шкафы управления</t>
  </si>
  <si>
    <t>Системы оперативного тока</t>
  </si>
  <si>
    <t xml:space="preserve">  Подзарядно-зарядные устройства для АБ и УУОТ</t>
  </si>
  <si>
    <t>Стационарные аккумуляторы и аккумуляторы для УУОТ</t>
  </si>
  <si>
    <t xml:space="preserve">  Панели собственных нужд и щиты постоян.тока</t>
  </si>
  <si>
    <t xml:space="preserve">  Электродвигатели и генераторы</t>
  </si>
  <si>
    <t>РЗА</t>
  </si>
  <si>
    <t xml:space="preserve">  Устройства РЗА</t>
  </si>
  <si>
    <t xml:space="preserve">  Комплектующие РЗА</t>
  </si>
  <si>
    <t>Группа общепромышленного назначения</t>
  </si>
  <si>
    <t xml:space="preserve">  Противопожарное оборудование</t>
  </si>
  <si>
    <t xml:space="preserve">  Приборная продукция</t>
  </si>
  <si>
    <t xml:space="preserve">  Средства малой механизации</t>
  </si>
  <si>
    <t xml:space="preserve">  Авто и спецтехника</t>
  </si>
  <si>
    <t xml:space="preserve">  Вычислит.и оргтехника, комплектующие и расх.мат</t>
  </si>
  <si>
    <t xml:space="preserve">  Электро-, газосварочное оборудование</t>
  </si>
  <si>
    <t xml:space="preserve">  Компрессорное оборудование</t>
  </si>
  <si>
    <t>Инструмент металлообрабатывающий, электро-, пневмоинструмент</t>
  </si>
  <si>
    <t xml:space="preserve">  Электроды, сварочная проволока</t>
  </si>
  <si>
    <t xml:space="preserve">  Бытовая  техника</t>
  </si>
  <si>
    <t xml:space="preserve">  Инвентарь, хозяйственные товары и бытовая химия</t>
  </si>
  <si>
    <t xml:space="preserve">  Канцтовары</t>
  </si>
  <si>
    <t>Костюмы, защищающие от воздействия электрической дуги</t>
  </si>
  <si>
    <t xml:space="preserve">  Мебель</t>
  </si>
  <si>
    <t xml:space="preserve">  Медицинские препараты</t>
  </si>
  <si>
    <t xml:space="preserve">  Печатная продукция</t>
  </si>
  <si>
    <t>Пускатели, контакторы, кнопки, путевые выключатели, тэны</t>
  </si>
  <si>
    <t xml:space="preserve">  Предохранители ВН и НН</t>
  </si>
  <si>
    <t>Спецодежда, спецобувь и средства индивидуальной защиты</t>
  </si>
  <si>
    <t xml:space="preserve">  Стабилизаторы напряжения</t>
  </si>
  <si>
    <t xml:space="preserve">  Стройматериалы</t>
  </si>
  <si>
    <t>Химическая посуда, химические материалы и реактивы</t>
  </si>
  <si>
    <t xml:space="preserve">  Шины и токопроводы</t>
  </si>
  <si>
    <t xml:space="preserve">  Резинотехнические изделия</t>
  </si>
  <si>
    <t xml:space="preserve">  Запорная арматура</t>
  </si>
  <si>
    <t xml:space="preserve">  Запасные части к приборной продукции</t>
  </si>
  <si>
    <t xml:space="preserve">  Запчасти к силовым  трансформаторам и реакторам</t>
  </si>
  <si>
    <t xml:space="preserve">  Грузоподъёмные приспособления</t>
  </si>
  <si>
    <t xml:space="preserve">  Печатные изделия (подписка)</t>
  </si>
  <si>
    <t xml:space="preserve">  Бумага</t>
  </si>
  <si>
    <t xml:space="preserve">  Электроизоляционные материалы</t>
  </si>
  <si>
    <t xml:space="preserve">  Лакокрасочная продукция</t>
  </si>
  <si>
    <t xml:space="preserve">  Электролаборатории (ЭТЛ, ППУ, ЛВИ, Себа)</t>
  </si>
  <si>
    <t xml:space="preserve">  Телефонная и радиосвязь</t>
  </si>
  <si>
    <t xml:space="preserve">  Насосное оборудование</t>
  </si>
  <si>
    <t xml:space="preserve">  Оборудование для сбора и очистки масла</t>
  </si>
  <si>
    <t xml:space="preserve">  Оборудование для термической обработки</t>
  </si>
  <si>
    <t xml:space="preserve">  Медицинское оборудование</t>
  </si>
  <si>
    <t xml:space="preserve">  Модульные здания</t>
  </si>
  <si>
    <t xml:space="preserve">  Станочное оборудование</t>
  </si>
  <si>
    <t xml:space="preserve">  Вентиляционное оборудование</t>
  </si>
  <si>
    <t>Системы компенсации реактивной мощности</t>
  </si>
  <si>
    <t xml:space="preserve">  БСК и конденсаторы УКРМ</t>
  </si>
  <si>
    <t>Поле10</t>
  </si>
  <si>
    <t>Технический блок (в т.ч. Техническая инспекция)</t>
  </si>
  <si>
    <t>Блок по развитию и реализации услуг</t>
  </si>
  <si>
    <t>Блок экономики и финансов (в т.ч. Бухгалтерия)</t>
  </si>
  <si>
    <t>Блок капитального строительства и инвестиций</t>
  </si>
  <si>
    <t>Блок корпоративного управления</t>
  </si>
  <si>
    <t>Блок управления собственностью</t>
  </si>
  <si>
    <t>Блок правового обеспечения</t>
  </si>
  <si>
    <t>Блок ИТ и телекоммуникаций</t>
  </si>
  <si>
    <t>Блок УП и орг. проектирования</t>
  </si>
  <si>
    <t>Блок экономической безопасности и режима</t>
  </si>
  <si>
    <t>Блок по работе с органами власти, общ.орг.и СМИ</t>
  </si>
  <si>
    <t>Блок административного управления</t>
  </si>
  <si>
    <t>Блок по логистике и МТО</t>
  </si>
  <si>
    <t>Поле11</t>
  </si>
  <si>
    <t>Мвар</t>
  </si>
  <si>
    <t>Мвт</t>
  </si>
  <si>
    <t>Метр кубический</t>
  </si>
  <si>
    <t>га</t>
  </si>
  <si>
    <t>Шт.</t>
  </si>
  <si>
    <t>ПС</t>
  </si>
  <si>
    <t>М2</t>
  </si>
  <si>
    <t>КЛ</t>
  </si>
  <si>
    <t>М</t>
  </si>
  <si>
    <t>Здания</t>
  </si>
  <si>
    <t>Пог. М.</t>
  </si>
  <si>
    <t>Ячейка</t>
  </si>
  <si>
    <t>Тыс.</t>
  </si>
  <si>
    <t>Тыс. руб.</t>
  </si>
  <si>
    <t>Руб.</t>
  </si>
  <si>
    <t>Т.у.</t>
  </si>
  <si>
    <t>Га</t>
  </si>
  <si>
    <t>Ед.</t>
  </si>
  <si>
    <t>Объект</t>
  </si>
  <si>
    <t>ВЛ</t>
  </si>
  <si>
    <t>Комплект</t>
  </si>
  <si>
    <t>Система</t>
  </si>
  <si>
    <t>кг</t>
  </si>
  <si>
    <t>Тонна</t>
  </si>
  <si>
    <t>Услуга</t>
  </si>
  <si>
    <t>маш/час</t>
  </si>
  <si>
    <t>летный час</t>
  </si>
  <si>
    <t>литр</t>
  </si>
  <si>
    <t>Поле20</t>
  </si>
  <si>
    <t>ЗОК</t>
  </si>
  <si>
    <t>ЗЗП ООК РС</t>
  </si>
  <si>
    <t>ЗЗЦ ООК РС</t>
  </si>
  <si>
    <t>ЗЗЦ ОКП РС</t>
  </si>
  <si>
    <t>Уровень закупочной комисии</t>
  </si>
  <si>
    <t>Холдинг</t>
  </si>
  <si>
    <t>ДЗО</t>
  </si>
  <si>
    <t>Филиал</t>
  </si>
  <si>
    <t xml:space="preserve">      МРСК Центра (ИА)</t>
  </si>
  <si>
    <t xml:space="preserve">      Белгородэнерго (филиал)</t>
  </si>
  <si>
    <t xml:space="preserve">      Брянскэнерго (филиал)</t>
  </si>
  <si>
    <t xml:space="preserve">      Воронежэнерго (филиал)</t>
  </si>
  <si>
    <t xml:space="preserve">      Костромаэнерго (филиал)</t>
  </si>
  <si>
    <t xml:space="preserve">      Курскэнерго (филиал)</t>
  </si>
  <si>
    <t xml:space="preserve">      Липецкэнерго (филиал)</t>
  </si>
  <si>
    <t xml:space="preserve">      Орелэнерго (филиал)</t>
  </si>
  <si>
    <t xml:space="preserve">      Смоленскэнерго (филиал)</t>
  </si>
  <si>
    <t xml:space="preserve">      Тамбовэнерго (филиал)</t>
  </si>
  <si>
    <t xml:space="preserve">      Тверьэнерго (филиал)</t>
  </si>
  <si>
    <t xml:space="preserve">      Ярэнерго (филиал)</t>
  </si>
  <si>
    <t>Холдинг МРСК</t>
  </si>
  <si>
    <t>ПИР – проектно-изыскательские работы;</t>
  </si>
  <si>
    <t>ГЭ – прохождение экспертизы проектов;</t>
  </si>
  <si>
    <t>АН – авторский надзор за ходом строительства;</t>
  </si>
  <si>
    <t>ТН – технический надзор за ходом строительства;</t>
  </si>
  <si>
    <t>СМР – строительно-монтажные работы;</t>
  </si>
  <si>
    <t>ПНР – пуско-наладочные работы;</t>
  </si>
  <si>
    <t>ГП – генподрядные работы (работы «под ключ»);</t>
  </si>
  <si>
    <t>УС – услуги сторонних организаций по управлению строительством;</t>
  </si>
  <si>
    <t>МТРиО – поставка материально-технических ресурсов и оборудования;</t>
  </si>
  <si>
    <t>ОН – приобретение, аренда объектов недвижимости, включая услуги по юридическому сопровождению сделок, оформлению объектов недвижимости, а также возмещение убытков, связанных с использованием земельных участков под строительство;</t>
  </si>
  <si>
    <t>ИТ – покупка и техническое обслуживание вычислительной и оргтехники, внедрение и сопровождение лицензионного программного обеспечения, корпоративных информационных систем;</t>
  </si>
  <si>
    <t>ТС – покупка, аренда транспортных средств и спецтехники, транспортные услуги;</t>
  </si>
  <si>
    <t>СБ – обеспечение безопасности и защита коммерческой, промышленной, финансовой, деловой и другой информации;</t>
  </si>
  <si>
    <t>ФО – отбор финансовых организаций в соответствии со статьей 18 Федерального закона Российской Федерации от 26 июля 2006 г. № 135-ФЗ «О защите конкуренции»;</t>
  </si>
  <si>
    <t>Охрана – услуги сторонних организаций по охране имущества;</t>
  </si>
  <si>
    <t>Услуги – прочие услуги, не вошедшие в вышеперечисленные виды закупок;</t>
  </si>
  <si>
    <t>Работы – прочие работы, не вошедшие в вышеперечисленные виды закупок.</t>
  </si>
  <si>
    <t>3р</t>
  </si>
  <si>
    <t>3э</t>
  </si>
  <si>
    <t>Организатор закупки***</t>
  </si>
  <si>
    <t>Комиссия ХМРСК</t>
  </si>
  <si>
    <t>Комиссия МРСК Центра</t>
  </si>
  <si>
    <t>Комиссия филиала</t>
  </si>
  <si>
    <t>***) Списочное поле - заполняется строго из списка выпадающих значений</t>
  </si>
  <si>
    <t>Уборка помещений</t>
  </si>
  <si>
    <t>Подписка на периодические издания</t>
  </si>
  <si>
    <t>Образовательные услуги</t>
  </si>
  <si>
    <t>Филиал - "Белгородэнерго"</t>
  </si>
  <si>
    <t>Отбор проб и химические анализы</t>
  </si>
  <si>
    <t>Прочие услуги по экологии</t>
  </si>
  <si>
    <t>Утилизация отходов</t>
  </si>
  <si>
    <t>Услуги физической охраны</t>
  </si>
  <si>
    <t>себестоимость</t>
  </si>
  <si>
    <t>Проектно-изыскательские работы</t>
  </si>
  <si>
    <t>УСЛ</t>
  </si>
  <si>
    <t>b2b</t>
  </si>
  <si>
    <t>нет</t>
  </si>
  <si>
    <t>Услуги оценочных организаций</t>
  </si>
  <si>
    <t>прочие собственные средства</t>
  </si>
  <si>
    <t>неэлектронная</t>
  </si>
  <si>
    <t>Вода питьевая</t>
  </si>
  <si>
    <t>Новогодние подарки</t>
  </si>
  <si>
    <t>Проведение периодич. м/о (наркологический диспанцер)</t>
  </si>
  <si>
    <t>Проведение периодич. м/о (психиатрический  диспанцер)</t>
  </si>
  <si>
    <t>Проведение периодич. м/о Сотрудников г. Белгорода</t>
  </si>
  <si>
    <t>Услуги по техническому обслуживанию КТСБ</t>
  </si>
  <si>
    <t>Прочие затраты по содержанию зданий</t>
  </si>
  <si>
    <t>401B</t>
  </si>
  <si>
    <t>Инвентарь, хоз.товары</t>
  </si>
  <si>
    <t>Мебель</t>
  </si>
  <si>
    <t>Подписка</t>
  </si>
  <si>
    <t>Прочие работы непроизводственного хар-ра</t>
  </si>
  <si>
    <t>Информационные услуги</t>
  </si>
  <si>
    <t>Услуги PR,объявл.в СМИ рекламного хар-ра</t>
  </si>
  <si>
    <t>Прочие расходы (39 счет)</t>
  </si>
  <si>
    <t>Усл.по проведению периодич.мед.осмотра</t>
  </si>
  <si>
    <t>Землеустроительные работы, межевание</t>
  </si>
  <si>
    <t>Услуги по обсл.тревожной сигнализации</t>
  </si>
  <si>
    <t>Т/о кондиционеров</t>
  </si>
  <si>
    <t>Услуги автотранспорта</t>
  </si>
  <si>
    <t>Средства малой механизации</t>
  </si>
  <si>
    <t>Приборная продукция</t>
  </si>
  <si>
    <t>ШТ</t>
  </si>
  <si>
    <t>Автозапчасти</t>
  </si>
  <si>
    <t>310D</t>
  </si>
  <si>
    <t>Авто и спецтехника</t>
  </si>
  <si>
    <t>Ремонт автотр,кран.уст,подъём,пр.без,ОПО</t>
  </si>
  <si>
    <t>Прочие услуги произв.хар-ра</t>
  </si>
  <si>
    <t>м</t>
  </si>
  <si>
    <t>Автом.выключ. до1000В,рубильн.</t>
  </si>
  <si>
    <t>401E</t>
  </si>
  <si>
    <t>306H</t>
  </si>
  <si>
    <t>Арматура к СИП</t>
  </si>
  <si>
    <t>шт</t>
  </si>
  <si>
    <t>Метизы</t>
  </si>
  <si>
    <t>204A</t>
  </si>
  <si>
    <t>203B</t>
  </si>
  <si>
    <t>Силовой кабель</t>
  </si>
  <si>
    <t>Провод неизол.и изол.</t>
  </si>
  <si>
    <t>Провод СИП</t>
  </si>
  <si>
    <t>204D</t>
  </si>
  <si>
    <t>207B</t>
  </si>
  <si>
    <t>Светильники</t>
  </si>
  <si>
    <t>Шкафы учета</t>
  </si>
  <si>
    <t>210A</t>
  </si>
  <si>
    <t>210B</t>
  </si>
  <si>
    <t>Счетчики</t>
  </si>
  <si>
    <t>310B</t>
  </si>
  <si>
    <t>310E</t>
  </si>
  <si>
    <t>311C</t>
  </si>
  <si>
    <t>Инструмент</t>
  </si>
  <si>
    <t>401A</t>
  </si>
  <si>
    <t>401F</t>
  </si>
  <si>
    <t>Материалы для спец. отдела ГО и ЧС</t>
  </si>
  <si>
    <t>401J</t>
  </si>
  <si>
    <t>Спецодежда, спецобувь</t>
  </si>
  <si>
    <t>401G</t>
  </si>
  <si>
    <t>Печатная продукция</t>
  </si>
  <si>
    <t>401H</t>
  </si>
  <si>
    <t>ПускКонтактКнопкиПутВыклТэны</t>
  </si>
  <si>
    <t>401T</t>
  </si>
  <si>
    <t>Кабельная арматура</t>
  </si>
  <si>
    <t>402A</t>
  </si>
  <si>
    <t>Электроизоляционные материалы</t>
  </si>
  <si>
    <t>Прочие услуги сторонних организаций</t>
  </si>
  <si>
    <t>Прочие ИТ-услуги</t>
  </si>
  <si>
    <t>Расходные материалы СВТ</t>
  </si>
  <si>
    <t>Расходные материалы (картриджи)</t>
  </si>
  <si>
    <t>Поставка АКБ для ИБП</t>
  </si>
  <si>
    <t>Поставка комплектующих изделий АСКУЭ</t>
  </si>
  <si>
    <t>Строительно-монтажные работы</t>
  </si>
  <si>
    <t>Устройства РЗА</t>
  </si>
  <si>
    <t>Привлеченные средства</t>
  </si>
  <si>
    <t>Электроснабжение объектов ТП</t>
  </si>
  <si>
    <t>201A</t>
  </si>
  <si>
    <t>Линейные изоляторы (стекло)</t>
  </si>
  <si>
    <t>201D</t>
  </si>
  <si>
    <t>Опорные изоляторы (фарфор)</t>
  </si>
  <si>
    <t>201E</t>
  </si>
  <si>
    <t>Проходные изоляторы</t>
  </si>
  <si>
    <t>202A</t>
  </si>
  <si>
    <t>Линейная арм. и гасители вибр.</t>
  </si>
  <si>
    <t>202B</t>
  </si>
  <si>
    <t>203A</t>
  </si>
  <si>
    <t>Металлопрокат</t>
  </si>
  <si>
    <t>203C</t>
  </si>
  <si>
    <t>Траверсы</t>
  </si>
  <si>
    <t>203E</t>
  </si>
  <si>
    <t>Опоры мет.ВЛ 35-110 кВ</t>
  </si>
  <si>
    <t>204C</t>
  </si>
  <si>
    <t>204E</t>
  </si>
  <si>
    <t>Кабельные муфты</t>
  </si>
  <si>
    <t>206A</t>
  </si>
  <si>
    <t>Опоры типа СВ</t>
  </si>
  <si>
    <t>206D</t>
  </si>
  <si>
    <t>Сетевой железобетон проч.</t>
  </si>
  <si>
    <t>207A</t>
  </si>
  <si>
    <t>Лампы освещения</t>
  </si>
  <si>
    <t>208A</t>
  </si>
  <si>
    <t>Масло трансформаторное</t>
  </si>
  <si>
    <t>208B</t>
  </si>
  <si>
    <t>Бензин и диз. топливо</t>
  </si>
  <si>
    <t>Л</t>
  </si>
  <si>
    <t>208C</t>
  </si>
  <si>
    <t>Масла автомобильные</t>
  </si>
  <si>
    <t>209B</t>
  </si>
  <si>
    <t>Автомобильные аккумуляторы</t>
  </si>
  <si>
    <t>209C</t>
  </si>
  <si>
    <t>211A</t>
  </si>
  <si>
    <t>Лакокрасочная продукция</t>
  </si>
  <si>
    <t>305A</t>
  </si>
  <si>
    <t>ОПН 0,4-10 кВ</t>
  </si>
  <si>
    <t>306I</t>
  </si>
  <si>
    <t>Запчасти к выкл/разъед/</t>
  </si>
  <si>
    <t>308A</t>
  </si>
  <si>
    <t>Электродвигатели и генераторы</t>
  </si>
  <si>
    <t>309B</t>
  </si>
  <si>
    <t>Комплектующие РЗА</t>
  </si>
  <si>
    <t>310A</t>
  </si>
  <si>
    <t>Противопожарное оборудование</t>
  </si>
  <si>
    <t>310C</t>
  </si>
  <si>
    <t>311A</t>
  </si>
  <si>
    <t>Электро-, газосварочное обор.</t>
  </si>
  <si>
    <t>311D</t>
  </si>
  <si>
    <t>Электроды, сварочная проволока</t>
  </si>
  <si>
    <t>КГ</t>
  </si>
  <si>
    <t>401C</t>
  </si>
  <si>
    <t>Канцтовары</t>
  </si>
  <si>
    <t>401I</t>
  </si>
  <si>
    <t>Предохранители ВН и НН</t>
  </si>
  <si>
    <t>401L</t>
  </si>
  <si>
    <t>Стройматериалы</t>
  </si>
  <si>
    <t>401M</t>
  </si>
  <si>
    <t>Хим.посуда, хим.мат.реактивы</t>
  </si>
  <si>
    <t>401N</t>
  </si>
  <si>
    <t>Шины и токопроводы</t>
  </si>
  <si>
    <t>401O</t>
  </si>
  <si>
    <t>Резинотехнические изделия</t>
  </si>
  <si>
    <t>401R</t>
  </si>
  <si>
    <t>401U</t>
  </si>
  <si>
    <t>Запчасть к силов.транф.,реакт.</t>
  </si>
  <si>
    <t>401V</t>
  </si>
  <si>
    <t>Грузоподъёмные приспособления</t>
  </si>
  <si>
    <t>309A</t>
  </si>
  <si>
    <t>301E</t>
  </si>
  <si>
    <t>Силовые трансф. до 20 кВ</t>
  </si>
  <si>
    <t>301F</t>
  </si>
  <si>
    <t>302C</t>
  </si>
  <si>
    <t>КТП, МТП,  и др.</t>
  </si>
  <si>
    <t>306F</t>
  </si>
  <si>
    <t>Выполнение работ по АИИС КУЭ</t>
  </si>
  <si>
    <t xml:space="preserve">Ячейки 35 кВ </t>
  </si>
  <si>
    <t>Обслуживание телефонного оборудования</t>
  </si>
  <si>
    <t>Услуги  на теподдержку КСПД Cisco System</t>
  </si>
  <si>
    <t>Поставка УКВ радиостанции</t>
  </si>
  <si>
    <t>Поставка оборудования СВТ для филиала</t>
  </si>
  <si>
    <t>Поставка оборудования ТК</t>
  </si>
  <si>
    <t>Обсл.офис.техники (периферийн.устр-ва)</t>
  </si>
  <si>
    <t>Ремонт средств вычислительной техники</t>
  </si>
  <si>
    <t>Усл ремонт и заправка картриджей</t>
  </si>
  <si>
    <t>Ремонт мониторов, ноутбуков</t>
  </si>
  <si>
    <t>Ремонт ИБП</t>
  </si>
  <si>
    <t>Услуги по ремонту ВОЛС и кабельных линий</t>
  </si>
  <si>
    <t>Услуга по ТО оборудования АИИСКУЭ</t>
  </si>
  <si>
    <t>Услуги по ремонту радиостанций</t>
  </si>
  <si>
    <t>Услуги по техподдержке ПО АИИС КУЭ</t>
  </si>
  <si>
    <t>Услуги по техподдержке ПО ОУИК Базис.</t>
  </si>
  <si>
    <t>Услуги по сопровождению ППО</t>
  </si>
  <si>
    <t>Обновление СПС "КонсультантПлюс".</t>
  </si>
  <si>
    <t>Прочее программное обеспечение</t>
  </si>
  <si>
    <t>Ремонт кровель  ЗТП</t>
  </si>
  <si>
    <t>Ремонт дверей ЗТП</t>
  </si>
  <si>
    <t>Ремонт ЗТП с покраской</t>
  </si>
  <si>
    <t>Ремонт АБК   РЭС</t>
  </si>
  <si>
    <t>Ремонт ДГУ</t>
  </si>
  <si>
    <t>Ремонт КЛ (Благоустройство)</t>
  </si>
  <si>
    <t>Покраска мачт</t>
  </si>
  <si>
    <t>Ремонт фундаментов опор</t>
  </si>
  <si>
    <t>Ремонт шинных мостов</t>
  </si>
  <si>
    <t>Ремонт освещения ПС</t>
  </si>
  <si>
    <t>Ремонт РПН силовых тр-ров</t>
  </si>
  <si>
    <t>Ремонт жб порталов</t>
  </si>
  <si>
    <t>Ремонт ОПУ ПС 35-110</t>
  </si>
  <si>
    <t>Ремонт электродвигателей</t>
  </si>
  <si>
    <t>Ремонт трансформаторов 1-2 габаритов</t>
  </si>
  <si>
    <t>Ремонт ТП/РП 10(6)кВ</t>
  </si>
  <si>
    <t>Ремонт зданий и сооружений</t>
  </si>
  <si>
    <t>Ремонт КЛ 0,4-10(6) кВ</t>
  </si>
  <si>
    <t>Ремонт ВЛ 35-110 кВ</t>
  </si>
  <si>
    <t>Ремонт ПС35-110 кВ</t>
  </si>
  <si>
    <t>Услуги по техническому обслуживанию ДГУ</t>
  </si>
  <si>
    <t>Услуги по техническому обслуживанию ТТ</t>
  </si>
  <si>
    <t>Услуги по расчистке от ДКР  по ВЛ-35-110</t>
  </si>
  <si>
    <t>Усл.по поверке,колибр.оборуд.и приборов</t>
  </si>
  <si>
    <t>Обслуживание средств связи на ПС -110 кВ</t>
  </si>
  <si>
    <t>Тех обслуживание каб. лабораторий</t>
  </si>
  <si>
    <t>302A</t>
  </si>
  <si>
    <t>301I</t>
  </si>
  <si>
    <t>307C</t>
  </si>
  <si>
    <t>307A</t>
  </si>
  <si>
    <t>Конденсаторы связи</t>
  </si>
  <si>
    <t>Фильтры присоединения</t>
  </si>
  <si>
    <t>Услуги по техподдержке ПАК  АИИСКУЭ "Базис" и "Нейрон"</t>
  </si>
  <si>
    <t>Обслуживание АТС и пультов диспетчерской телефонной сети</t>
  </si>
  <si>
    <t>Тех.поддержка  оборудования магистральной сети</t>
  </si>
  <si>
    <t>Поставка комплектующих изделий и материалов АСДУ</t>
  </si>
  <si>
    <t>Поставка комплектующих изделий и материалов ТК</t>
  </si>
  <si>
    <t>Сервисное обслуживание видеокубов (24 шт.)</t>
  </si>
  <si>
    <t>Ремонт оргтехники (копировальные аппараты, принтеры, МФУ)</t>
  </si>
  <si>
    <t>Услуги по ремонту серверного и активногосетевого оборудования</t>
  </si>
  <si>
    <t>Ремонт подъездных и внутренних дорог на ПС</t>
  </si>
  <si>
    <t>Восстановление и благоустройство территорий ПС</t>
  </si>
  <si>
    <t>Восстановление гравийной засыпки ПС</t>
  </si>
  <si>
    <t>Услуги по техническому обслуживанию бензокос и бензопил</t>
  </si>
  <si>
    <t>Услуги по обновлению диспетческих наименований</t>
  </si>
  <si>
    <t>Услуги по техническому обслуживанию шкафов уличного освещения</t>
  </si>
  <si>
    <t>Услуги по техническому обследованию зданий</t>
  </si>
  <si>
    <t>Обслуживание устройств автоматики систем компенсации емкостных токов</t>
  </si>
  <si>
    <t>Услуги по обслуживанию коммунальных сетей на участках УВС</t>
  </si>
  <si>
    <t>Услуги по химической обработке территории ПС</t>
  </si>
  <si>
    <t>Услуги по техническому обслуживанию ВВ и ЭВ</t>
  </si>
  <si>
    <t>Почтовые расходы</t>
  </si>
  <si>
    <t>Автошины</t>
  </si>
  <si>
    <t>Аренда автотранспорта</t>
  </si>
  <si>
    <t>201F</t>
  </si>
  <si>
    <t>Вводы 35 кВ</t>
  </si>
  <si>
    <t>201G</t>
  </si>
  <si>
    <t>Вводы 110 кВ</t>
  </si>
  <si>
    <t>301A</t>
  </si>
  <si>
    <t>Измер. трансф. тока до 20 кВ</t>
  </si>
  <si>
    <t>209A</t>
  </si>
  <si>
    <t>301B</t>
  </si>
  <si>
    <t>301K</t>
  </si>
  <si>
    <t>306B</t>
  </si>
  <si>
    <t>304A</t>
  </si>
  <si>
    <t>304B</t>
  </si>
  <si>
    <t>Высокочастотные заградители</t>
  </si>
  <si>
    <t>304C</t>
  </si>
  <si>
    <t>305B</t>
  </si>
  <si>
    <t>ОПН 35-110 кВ</t>
  </si>
  <si>
    <t>Разъединители, выкл. нагр. 6-10 кВ</t>
  </si>
  <si>
    <t>Панели соб.нужд,щиты пост.тока</t>
  </si>
  <si>
    <t>ЗАО "МЗВА", 105120, г.Москва, ул.Нижняя Сыромятническая, д.11; 
ЗАО "ЮИК", 457040, Челябинская область, г.Южноуральск, ул.Заводская,3;
ООО "Вольт-сервис", 344000, Ростовская обл., г.Ростов-на-Дону, пр-кт 40 летия Победы, 75;
ООО "Импэкс Электро", 141100, Московская обл., г.Щелкова, Пролетарский пр-кт, 8-а;
ООО "НИЛЕД", 142108, Московская область, г.подольск, ул.Раевского, д.3;
ООО "СИКАМ", 105318, г.Москва, ул.Ибрагимова, д.31, корп.502, офис 619;
ООО "ТД"Хорда", 141009, Московская область, г.Мытищи, 1-й пр-д К.Маркса, д.3;
ООО "ТД-ВЛИ-Комплект", 142108, Московская обл., г.Подольск, ул. Раевского, д.3;
ООО "Техэнергохолдинг", 141205, Московская обл., г.Пушкино, Московский пр-кт, д.35, кв.45;
ООО "ЭНСТО РУС", г.Москва, Подсосенский пер., д.20, стр.1, 105062;
ООО "НПК "СИМ-РОСС" (г.Королев), 141070, Росия, Московская обл., г.Королев, ул.Калининградская, д.16</t>
  </si>
  <si>
    <t>ЗАО "МЗВА", 105120, г.Москва, ул.Нижняя Сыромятническая, д.11; 
ООО "Джи Ай Джи", 620144, Россия, г.Екатеринбург, ул.Хохрякова, д.98; 
ООО "Мегатэк", 141014, Московская область, г.Мытищи, ул.Фрунзе, д.3, корп.1, кв.27;
ООО "ТД"Хорда", 141009, Московская область, г.Мытищи, 1-й пр-д К.Маркса, д.3; 
ООО "ТД"ЮМЭК", 457040, Челябинская область, г.Южноуральск, ул.Заводская,3;</t>
  </si>
  <si>
    <t>ЗАО "ВИКТАН", 142432, Московская обл., Ногинский р-н, г.черноголовка, ул.Садовая, 4;
ООО "ГК "Севкабель", 199106, г.Санкт-Петербург, Кожевенная линия, д.40;
ООО "Камский кабель", 614030, г.Пермь, ул.Гайвитнская, 105;
ООО "Нексан Рус", 115184, г.москва, Ср. Овчинниковский пер, д.8, оф.522;
ООО "Смолкабель", 215500. Смоленская область, г.Сафоново, ул.Октябрьская, д.78, стр.1; 
ООО "ТАТКАБЕЛЬ", 422624, Респ.Татарстан, Лаишевский р-н, с.Столбище, ул.Лесхозовская, д.32;
ООО "Торговый Дом "УНКОМТЕХ", 119017, г.Москва, ул.Большая Ордынка, дом 46, стр.5;
ООО "ХКА", 620028, Россия, свердловская область, г.Екатеринбург, ул.Мельникова, д.2</t>
  </si>
  <si>
    <t>ООО «УТК «Новые технологии», Свердловская область, 620014, г. Екатеринбург, ул. Челюскинцев, д. 2, оф. 91;
ООО "ГК "Севкабель", 199106, г.Санкт-Петербург, Кожевенная линия, д.40;
ООО "Торговый Дом "УНКОМТЕХ", 119017, г.Москва, ул.Большая Ордынка, дом 46, стр.5;
ЗАО "Людиновокабель", 249400, Калужская обл., г.Людиново, пр-кт Машиностроителей, 1;
ООО "Смолкабель", 215500. Смоленская область, г.Сафоново, ул.Октябрьская, д.78, стр.1; 
ООО "НПК "СИМ-РОСС" (г.Королев), 141070, Росия, Московская обл., г.Королев, ул.Калининградская, д.16;
ООО "Камский кабель", 614030, г.Пермь, ул.Гайвитнская, 105;
ООО "СТРИМЕР Мск", 127473. Россия. г.Москва, 1-й Волконский Переулок, дом 11, стр.2;
ООО "НПК "Энергия", 614112, г.Пермь, ул.Васнецова 12</t>
  </si>
  <si>
    <t xml:space="preserve">ЗАО "Балтийская Кабельная Компания", 195427. г.Санкт-Петербург, ул.Академика Константинова, д.1;
ЗАО "ВИКТАН", 142432, Московская обл., Ногинский р-н, г.черноголовка, ул.Садовая, 4;
ЗАО "Людиновокабель", 249400, Калужская обл., г.Людиново, пр-кт Машиностроителей, 1;
ОАО "Тверьэнергокабель", 170017, г.тверь, ул.Сердюковская, 15;
ООО "ГК "Севкабель", 199106, г.Санкт-Петербург, Кожевенная линия, д.40;
ООО "Еврокабель", Россия, Краснодарский край, 354065, г.сочи, ул.Чайковского, 10/1;
ООО "Камский кабель", 614030, г.Пермь, ул.Гайвитнская, 105;
ООО "Контракт Комплект XXI", 129226, г.Москва, ул.Сельскохозяйственная, д.17, корп.4, оф.306;
ООО "Мегатэк", 141014, Московская область, г.Мытищи, ул.Фрунзе, д.3, корп.1, кв.27;
ООО "Нексан Рус", 115184, г.москва, Ср. Овчинниковский пер, д.8, оф.522;
ООО "ТАТКАБЕЛЬ", 422624, Респ.Татарстан, Лаишевский р-н, с.Столбище, ул.Лесхозовская, д.32;
ООО "ТК "Локус-СИП", 620089, Россия, Свердловская обл., г.Екатеринбург, ул.Белинского, д.165, кор.Б, оф.2;
ООО "Торговый Дом "УНКОМТЕХ", 119017, г.Москва, ул.Большая Ордынка, дом 46, стр.5;
ООО "УТК "Новые технологии", Россия. свердловская область, 620014, г.Екатеринбург, ул.челюскинцев, д.2, оф.91;
ООО "ЭТМ". 198097, Санкт-Перетбург, ул.Трефолева, д.1, лит П;
ООО "НПК "Энергия", 614112, г.Пермь, ул.Васнецова 12;
ООО ТК "СКК/Фариаль", 443022. г.Самара. ул.Кабельная, дом 9 ком.103
</t>
  </si>
  <si>
    <t xml:space="preserve">ЗАО «Нижегородсетькабель», 603140, г. Нижний Новгород, пркт Ленина, д. 27, 1;
ЗАО «ПЗЭМИ», 142108, г. Подольск, Московская область, ул. Раевского, д. 3;
ООО «ИжЭнергоМонтаж», 426035, Удмуртская Респ., г. Ижевск, ул. 8 Марта, д. 16, оф. 507;
ООО "Нексан Рус", 115184, г.москва, Ср. Овчинниковский пер, д.8, оф.522;
ООО «Трансэнерго», 141865, Московская обл.,Дмитровский р-н, Некрасовский п., Лесная ул., д.26, стр.1;
ООО «Ультраформ Проект», 117630, г.Москва, ул.Академика Челомея, д.3, к.2;
ООО «УТК «Новые технологии», Свердловская область, 620014, г. Екатеринбург, ул. Челюскинцев, д. 2, оф. 91;
ООО «ЭРГ», г. Санкт-Петербург, 197183, ул. Полевая Сабировская, д.45А;
ООО "НПК "СИМ-РОСС" (г.Королев), 141070, Росия, Московская обл., г.Королев, ул.Калининградская, д.16;
ООО «СИКАМ», 105318, г. Москва, ул. Ибрагимова, д. 31, корп. 50, офис 619
</t>
  </si>
  <si>
    <t xml:space="preserve">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ОАО "СЗТТ", 620043, г.Екатеринбург, ул.Черкасская 25;
ООО "БЭК", 197374, г.Санкт-Петербург", ул.Мебельная, 12, корп.1, лит А, офис 226;
ООО "ВТФ Электрофарфор", 125502, г.Москва, ул.Фестивальная, д.51, корп.1, помещения V, VI;
ООО "Евроинвест", 105120, г.Москва, Набережная Академика Туполева, д.15, 1эт., оф.9; 
ООО "Меркурий", 127030, г.Москва, ул.Сущевская, д.12, стр.1; 
ООО "ОЭнТ-МСК", г.Москва, 115280, ул.Ленинская Слобода, д.19, офис 21; 
ООО "СервисЦентр", 115516, г.Москва, Тарный пр-зд, 1/62, стр.13;
ООО "Электрощит-К", 117218, г.Москва, ул.Большая Черёмушкинская 34,5-й подъезд, ООО "Электрощит-К";
ООО "Энерго-Плюс", г.Москва, ул.Дербеневская, д.20, к.19 </t>
  </si>
  <si>
    <t xml:space="preserve">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ОАО "СЗТТ", 620043, г.Екатеринбург, ул.Черкасская 25;
ООО "БЭК", 197374, г.Санкт-Петербург", ул.Мебельная, 12, корп.1, лит А, офис 226;
ООО "ВТФ Электрофарфор", 125502, г.Москва, ул.Фестивальная, д.51, корп.1, помещения V, VI;
ООО "Евроинвест", 105120, г.Москва, Набережная Академика Туполева, д.15, 1эт., оф.9; 
ООО "Меркурий", 127030, г.Москва, ул.Сущевская, д.12, стр.1;
ООО "Остерон", 125315, г.Москва. Ленинградский пр., д.72, стр.4, а/я 47, оф.5;
ООО "ОЭнТ-МСК", г.Москва, 115280, ул.Ленинская Слобода, д.19, офис 21; 
ООО "СервисЦентр", 115516, г.Москва, Тарный пр-зд, 1/62, стр.13;
ООО "Электрощит-К", 117218, г.Москва, ул.Большая Черёмушкинская 34,5-й подъезд, ООО "Электрощит-К";
ООО "Энерго-Плюс", г.Москва, ул.Дербеневская, д.20, к.19 </t>
  </si>
  <si>
    <t>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ЗАО "НБЭ", 457040, г.Южноуральск, Челябинской обл., ул.Заводская, д.1;
ЗАО "Трансформер", 142100, Московская обл., г.Подольск, ул.Б.Серпуховская, д.43, корп.101, пристройка 840, пом.№1;
ЗАО "ЭЛТКОМ", 105264, г.Москва, ул.5-я Парковая, д.46;
ОАО "АЛТРАНС", 656064, Алтайский край, г. Барнаул, Павловский тракт, 28;
ОАО "Электрозавод", 107023, г.Москва, ул.Электрозаводская, 21; 
ООО "Акрус", 119017, г.Москва, пер.Пыжевский, д.5, офис 201;
ООО "ИНВАР-ЭЛТРАНС", 105005, Россия, г.Москва, Аптекарский пер., д.4, стр.4;
ООО "Инженерная группа Урал", 623700, Свердловская обл., г.Березовский, ул.Строителей, д.4, оф.406;
ООО "Меркурий", 127030, г.москва, ул.Сущевская, д.12, стр.1;
ООО "РегионАлтТранс", 656004, алтайский край, г.Барнаул, ул.Фабричная, д.2-О;
ООО "Солютарис", 117420, г.Москва, ул. Намёткина, д.13, корп.2;
ООО "Тольятинский трансформатор", 445601, Россия, Самарская область, г.Тольятти, ул.Индустриальная 1;
ООО "Энерго-Плюс", г.Москва, ул.Дербеневская, д.20, к.19;
ООО "Энертэкс", 129164, г.Москва, Зубарев пер., д.15, к.1;
ООО "Торговый Дом Укрэлектроаппарат", 107241, РФ, г.Москва, Щелковское шоссе, д.23А</t>
  </si>
  <si>
    <t>Устройство ОРУ 110 кВ схема 110-4Н</t>
  </si>
  <si>
    <t>ЗАО "Балтийская Кабельная Компания", 195427. г.Санкт-Петербург, ул.Академика Константинова, д.1;
ЗАО "ГК"Тарвида Электрик", 123458, г.Москва, пр-зд №607, д.30,  пом.VII;
ЗАО "ЗЭУ", г.Санкт-Петербург, Приморский р-н, Муниципальный округ №66, 197342, Красногвардейский переулок, 8;
ЗАО "Полимер-Аппарат", 195427, г.Санкт-Петербург, ул.Академика Константинова, д.1;
ЗАО "РУСИЗОЛ-групп", 101000, г.Москва, ул.Большая Лубянка, д.30/2, стр.1, офис 309; 
ЗАО "ТТК", 111250, г.Москва, Красноказарменный пр., д.1;
ЗАО "Феникс-88", 630088, Российская Федерация, г.Новосибирск, ул.Сибяряков-Гвардейцев, 51/3;
ОАО "Позитрон", 194295, Россия, Санкт-Петербург, ул.Ивана Фомина, д.6;
ООО "Балтэнерго", 196128, Россия, г.Санкт-Петербург, ул.Варшавская, д.5А;
ЗАО "ТПФ"Монолит-Энерго", 141070, г.Королев, Московская область, ул.К.Маркса, д.1а, оф.215; 
ОАО "НТЦ ЭЦМ", 121059, г.Москва, Г-59, Бережковская наб., д.18а;
ООО "Акрус", 119017, г.Москва, пер.Пыжевский, д.5, офис 201;
ООО "СЗЭК", 198095, г.Санкт-Петербург, наб.Обводного канала 118, лит.А;
ООО "ЭТК", 129090, г.Москва, ул.Щепкина, д.25/50</t>
  </si>
  <si>
    <t>ЗАО "Балтийская Кабельная Компания", 195427. г.Санкт-Петербург, ул.Академика Константинова, д.1;
ЗАО "ГК"Тарвида Электрик", 123458, г.Москва, пр-зд №607, д.30,  пом.VII;
ЗАО "ЗЭУ", г.Санкт-Петербург, Приморский р-н, Муниципальный округ №66, 197342, Красногвардейский переулок, 8;
ЗАО "Полимер-Аппарат", 195427, г.Санкт-Петербург, ул.Академика Константинова, д.1;
ЗАО "РУСИЗОЛ-групп", 101000, г.Москва, ул.Большая Лубянка, д.30/2, стр.1, офис 309; 
ЗАО "ТПФ"Монолит-Энерго", 141070, г.Королев, Московская область, ул.К.Маркса, д.1а, оф.215; 
ЗАО "ТТК", 111250, г.Москва, Красноказарменный пр., д.1;
ЗАО "Феникс-88", 630088, Российская Федерация, г.Новосибирск, ул.Сибяряков-Гвардейцев, 51/3;
ОАО "НТЦ ЭЦМ", 121059, г.Москва, Г-59, Бережковская наб., д.18а;
ОАО "Позитрон", 194295, Россия, Санкт-Петербург, ул.Ивана Фомина, д.6;
ООО "Акрус", 119017, г.Москва, пер.Пыжевский, д.5, офис 201;
ООО "Балтэнерго", 196128, Россия, г.Санкт-Петербург, ул.Варшавская, д.5А;
ООО "СЗЭК", 198095, г.Санкт-Петербург, наб.Обводного канала 118, лит.А;
ООО "ЭТК", 129090, г.Москва, ул.Щепкина, д.25/50</t>
  </si>
  <si>
    <t>Ремонт счетчиков Нейрон</t>
  </si>
  <si>
    <t>ЗАО ПГ "Проминдустрия", 196084. г.Санкт-Петербург, Московский пр. 107, корп.3, Лит.О;
ОАО "ЭНЕРГОМАШ", 125190, г.Москва, Ленинградский проспект, д.80, корпус 21, офис 409;
ООО "ВИИЗ", 125190, г.Москва, Ленинградский проспект, д.80, корпус Д, оф.405;
ООО "Универсал-Электрик", 199106, г.Санкт-Петербург, ул.Шкиперский проток, д.17А;
ООО "Энергия-М", 182100, РФ, Псковская обл, Великие Луки, г.Строителей ул, 10;
ООО "Солютарис", 117420, г.Москва, ул. Намёткина, д.13, корп.2;</t>
  </si>
  <si>
    <t>204B</t>
  </si>
  <si>
    <t>Контрольный кабель</t>
  </si>
  <si>
    <t>ЗАО "ИНСТА", 111141, г.Москва, 2-ой проезд Перова поля, д.9; 
ЗАО "Комета-Энергомаш", 630015, г.Новосибирск, ул.Королева, 40;
ЗАО "РУСИЗОЛ-групп", 101000, г.Москва, ул.Большая Лубянка, д.30/2, стр.1, офис 309; 
ЗАО "ТАИЗ", 301126, Россия, Тульская область, Ленинский р-н, с.Алешня, ул.Центральная, д.12А; 
ЗАО "ТПФ"Монолит-Энерго", 141070, г.Королев, Московская область, ул.К.Маркса, д.1а, оф.215; 
ЗАО "Энеръгия+21", 457000, Челябинская область, пос.Увельский, ул.Сафонова, 10, а/я 15; 
ЗАО "ЮИК", 457040, Челябинская область, г.Южноуральск, ул.Заводская,3;
ООО "Джи Ай Джи", 620144, Россия, г.Екатеринбург, ул.Хохрякова, д.98; 
ООО "ТД"Хорда", 141009, Московская область, г.Мытищи, 1-й пр-д К.Маркса, д.3;
ООО "ЭТК", 129090, г.Москва, ул.Щепкина, д.25/50</t>
  </si>
  <si>
    <t>Ремонт зданий и сооружений АБК УВС</t>
  </si>
  <si>
    <t>Ремонт силовых трансформаторов УРС</t>
  </si>
  <si>
    <t>3000411</t>
  </si>
  <si>
    <t>Приобретение лицензий Oracle и Услуги по технической поддержке ПО Oraclе</t>
  </si>
  <si>
    <t>Прибыль текущего года в тарифе на передачу</t>
  </si>
  <si>
    <t>Управление учета электроэнергии</t>
  </si>
  <si>
    <t>Доп. Сервисы</t>
  </si>
  <si>
    <t>Подрядные работы под нужды оказания дополнительных услуг</t>
  </si>
  <si>
    <t>8</t>
  </si>
  <si>
    <t>3000404</t>
  </si>
  <si>
    <t>Ремонт трансформаторов 3-4-5-6 габаритов</t>
  </si>
  <si>
    <t>Расчистка трасс с утилизацией порубочных остатков</t>
  </si>
  <si>
    <t>3</t>
  </si>
  <si>
    <t>4</t>
  </si>
  <si>
    <t>5</t>
  </si>
  <si>
    <t>6</t>
  </si>
  <si>
    <t>7</t>
  </si>
  <si>
    <t>9</t>
  </si>
  <si>
    <t>10</t>
  </si>
  <si>
    <t>11</t>
  </si>
  <si>
    <t>12</t>
  </si>
  <si>
    <t>14</t>
  </si>
  <si>
    <t>15</t>
  </si>
  <si>
    <t>16</t>
  </si>
  <si>
    <t>17</t>
  </si>
  <si>
    <t>19</t>
  </si>
  <si>
    <t>20</t>
  </si>
  <si>
    <t>21</t>
  </si>
  <si>
    <t>22</t>
  </si>
  <si>
    <t>24</t>
  </si>
  <si>
    <t>25</t>
  </si>
  <si>
    <t>27</t>
  </si>
  <si>
    <t>28</t>
  </si>
  <si>
    <t>30</t>
  </si>
  <si>
    <t>31</t>
  </si>
  <si>
    <t>Нет</t>
  </si>
  <si>
    <t>2013</t>
  </si>
  <si>
    <t>ЗАО "Группа Компаний "Электрощит"-ТМ Самара" , ЗАО "Группа СвердловЭлектро" , ЗАО "Новации и бизнес в энергетике", ЗАО "Трансформер" , ЗАО "ЭЛТКОМ" , ОАО "Алтайский трансформаторный завод" , ОАО  Холдинговая компания "Электрозавод" , ООО "Акрус" , ООО"ИНВАР-ЭЛТРАНС" , ООО "Инженерная группа Урал" , ООО "Меркурий" , ООО "РегионАлтТранс" , ООО"Солютарис" ,  ООО ТольяттинскийТрансформатор",   ООО"Торговый Дом Укрэлектроаппарат" ,  ООО"Энерго-Плюс"     ООО"Энертэкс"</t>
  </si>
  <si>
    <t>58</t>
  </si>
  <si>
    <t>289</t>
  </si>
  <si>
    <t>2</t>
  </si>
  <si>
    <t>1,000</t>
  </si>
  <si>
    <t>300</t>
  </si>
  <si>
    <t>15,000</t>
  </si>
  <si>
    <t xml:space="preserve">ЗАО "Балтийская Кабельная Компания" ,  ЗАО "Группа компаний "Таврида Электрик" ,  ЗАО "Завод энергозащитных устройств" ,  ЗАО "Полимер-Аппарат" ,  ЗАО "Управляющая компания "РУСИЗОЛ-групп",   ЗАО "Транстехкомплект",  ЗАО "Феникс-88", ОАО "Позитрон ", ООО "Балтэнерго",   ЗАО "Торгово-промышленная фирма "Монолит-Энерго" , ОАО "Научно-технический центр"Электроцентромонтаж" ,  ООО "Акрус" ,ООО "Северо-Западная Энергетическая Компания",   ООО "Электротехкомплект" </t>
  </si>
  <si>
    <t>305C</t>
  </si>
  <si>
    <t>Разрядники</t>
  </si>
  <si>
    <t>В/вольтные вак.выкл.6-10кВ</t>
  </si>
  <si>
    <t>Подзар.-зар.У-ва для АБ и УУОТ</t>
  </si>
  <si>
    <t>307B</t>
  </si>
  <si>
    <t>Стац.аккум.и аккум. для УУОТ</t>
  </si>
  <si>
    <t>Вычисл.оргтехника,матер.</t>
  </si>
  <si>
    <t>61</t>
  </si>
  <si>
    <t>39</t>
  </si>
  <si>
    <t xml:space="preserve">    ЗАО "МЗВА" ,  ООО "Глобал Инсулэйтор Групп" ,  ООО "МЕГАТЭК",  ООО "Торговый Дом "Хорда",  ООО Торговый дом "ЮМЭК"</t>
  </si>
  <si>
    <t>2460</t>
  </si>
  <si>
    <t>68</t>
  </si>
  <si>
    <t xml:space="preserve">    ЗАО Промышленная группа "Проминдустрия" ,    ОАО"ЭНЕРГОМАШ" ,  ООО"ВИИЗ" ,  ООО"Универсал-Электрик" ,  ООО"Энергия-М" , ООО"Солютарис"</t>
  </si>
  <si>
    <t>13077</t>
  </si>
  <si>
    <t>3271</t>
  </si>
  <si>
    <t>102</t>
  </si>
  <si>
    <t>19,7</t>
  </si>
  <si>
    <t>4,2</t>
  </si>
  <si>
    <t>1970,9</t>
  </si>
  <si>
    <t>843</t>
  </si>
  <si>
    <t>2519</t>
  </si>
  <si>
    <t>230</t>
  </si>
  <si>
    <t>75</t>
  </si>
  <si>
    <t>ЗАО "Нижегородсетькабель",  ЗАО "Подольский завод электромонтажных изделий" ООО "ИжЭнергоМонтаж" ,  ООО "Нексанс Рус.", ООО "Трансэнерго" ООО "Ультраформ Проект" , ООО  "Уральская Торговая Компания "Новые технологии" , ООО «ЭРГ»,  ООО НПК "СИМ-РОСС" , ООО "СИКАМ"</t>
  </si>
  <si>
    <t>2134,000</t>
  </si>
  <si>
    <t>43.9</t>
  </si>
  <si>
    <t>л</t>
  </si>
  <si>
    <t>529</t>
  </si>
  <si>
    <t>68,000</t>
  </si>
  <si>
    <t>1980</t>
  </si>
  <si>
    <t>26,000</t>
  </si>
  <si>
    <t>6533</t>
  </si>
  <si>
    <t>1058</t>
  </si>
  <si>
    <t>замена дверей</t>
  </si>
  <si>
    <t>комплексный ремонт ПС</t>
  </si>
  <si>
    <t>комплексный ремонт РПБ Новозыбковского Р</t>
  </si>
  <si>
    <t>ремонт кровель</t>
  </si>
  <si>
    <t>ремонт трансформаторов 1-2 габаритов</t>
  </si>
  <si>
    <t>ремонт трансформаторов 3-6 габаритов</t>
  </si>
  <si>
    <t>Расчистка просек ВЛ</t>
  </si>
  <si>
    <t>Расчистка просек ВЛ 35-110 кВ</t>
  </si>
  <si>
    <t>Ремонт автотракторной техники</t>
  </si>
  <si>
    <t>ремонт бензоинструмента</t>
  </si>
  <si>
    <t>Техосвидетельствование зданий, ПС,ВЛ,ТП</t>
  </si>
  <si>
    <t xml:space="preserve">ЗАО "Группа Компаний "Электрощит"-ТМ Самара",  ЗАО "Группа СвердловЭлектро",  ОАО "Свердловский завод трансформаторов тока" , ООО "Балтийская электротехническая компания" , ООО "ВТФ Электрофарфор" ,    ООО "Евроинвест" , ООО "Меркурий" , ООО "Объединенные Энергетические Технологии - МСК" , ООО "СервисЦентр", ООО "Электрощит-К" , ООО "Энерго-Плюс" </t>
  </si>
  <si>
    <t>6,000</t>
  </si>
  <si>
    <t>301C</t>
  </si>
  <si>
    <t>Масл.измер.трансф. 35-110 кВ</t>
  </si>
  <si>
    <t>60</t>
  </si>
  <si>
    <t>4,000</t>
  </si>
  <si>
    <t>1531,000</t>
  </si>
  <si>
    <t>135,000</t>
  </si>
  <si>
    <t xml:space="preserve">ЗАО "Балтийская Кабельная Компания", ЗАО "Группа компаний "Таврида Электрик" ,   ЗАО "Завод энергозащитных устройств" ,  ЗАО "Полимер-Аппарат", ЗАО "Управляющая компания "РУСИЗОЛ-групп",  ЗАО "Торгово-промышленная фирма "Монолит-Энерго" , ЗАО "Транстехкомплект" ,  ЗАО "Феникс-88" , ОАО "Научно-технический центр"Электроцентромонтаж" ,  ОАО "Позитрон " , ООО "Акрус",  ООО "Балтэнерго" , ООО "Северо-Западная Энергетическая Компания",    ООО "Электротехкомплект" </t>
  </si>
  <si>
    <t>540</t>
  </si>
  <si>
    <t>219</t>
  </si>
  <si>
    <t>30,000</t>
  </si>
  <si>
    <t>Термометр ТКП-160Сг-М2 0-120 6м L160мм</t>
  </si>
  <si>
    <t>Термометр ТКП-160Сг-М2 0-120 6м L160мм, Манометр ДМ 2010 0-6кг/см2, Динамометр ДПУ-5-2, Мультиметр DT9208A, Секундомер СОП ПР-2А-2-010, Мультиметр MY-64, Клещи токоизмерительные Mastech MS2001</t>
  </si>
  <si>
    <t>210</t>
  </si>
  <si>
    <t>56</t>
  </si>
  <si>
    <t>94</t>
  </si>
  <si>
    <t>13,000</t>
  </si>
  <si>
    <t>кмт</t>
  </si>
  <si>
    <t>426</t>
  </si>
  <si>
    <t>3551</t>
  </si>
  <si>
    <t>1356</t>
  </si>
  <si>
    <t>Обсл.серверного оборудования</t>
  </si>
  <si>
    <t>ТО ТК и АСДУ</t>
  </si>
  <si>
    <t>ТО  систем гарантированного энергоснабжения</t>
  </si>
  <si>
    <t>Оценка непроф. активов и электросет. Объ</t>
  </si>
  <si>
    <t>1,5</t>
  </si>
  <si>
    <t>под нужды оказания дополнительных услуг</t>
  </si>
  <si>
    <t>314,000</t>
  </si>
  <si>
    <t>19,000</t>
  </si>
  <si>
    <t>1960,000</t>
  </si>
  <si>
    <t>141,000</t>
  </si>
  <si>
    <t>20,000</t>
  </si>
  <si>
    <t>18,000</t>
  </si>
  <si>
    <t>Прочие разные услуги сторонних организаций</t>
  </si>
  <si>
    <t>ОСАГО</t>
  </si>
  <si>
    <t>уборка помещений</t>
  </si>
  <si>
    <t>Прочие услуги по пожарной безопасности</t>
  </si>
  <si>
    <t>новогодние подарки</t>
  </si>
  <si>
    <t>219,000</t>
  </si>
  <si>
    <t>Филиал - "Воронежэнерго"</t>
  </si>
  <si>
    <t>66</t>
  </si>
  <si>
    <t>50</t>
  </si>
  <si>
    <t>303C</t>
  </si>
  <si>
    <t>Элегазовые модули 110 кВ</t>
  </si>
  <si>
    <t>Ячейки 6-10 кВ</t>
  </si>
  <si>
    <t>Реконструкция ВЛ 10-0,4кВ</t>
  </si>
  <si>
    <t>-</t>
  </si>
  <si>
    <t>прибыль</t>
  </si>
  <si>
    <t>33</t>
  </si>
  <si>
    <t>34</t>
  </si>
  <si>
    <t>35</t>
  </si>
  <si>
    <t>38</t>
  </si>
  <si>
    <t>40</t>
  </si>
  <si>
    <t>45</t>
  </si>
  <si>
    <t>47</t>
  </si>
  <si>
    <t>49</t>
  </si>
  <si>
    <t>52</t>
  </si>
  <si>
    <t>55</t>
  </si>
  <si>
    <t>63</t>
  </si>
  <si>
    <t>65</t>
  </si>
  <si>
    <t>67</t>
  </si>
  <si>
    <t>70</t>
  </si>
  <si>
    <t>74</t>
  </si>
  <si>
    <t>80</t>
  </si>
  <si>
    <t>Силовые трансф. 35-110 кВ</t>
  </si>
  <si>
    <t>81</t>
  </si>
  <si>
    <t>83</t>
  </si>
  <si>
    <t>306G</t>
  </si>
  <si>
    <t>Разъединители 35-110 кВ</t>
  </si>
  <si>
    <t>92</t>
  </si>
  <si>
    <t>95</t>
  </si>
  <si>
    <t>96</t>
  </si>
  <si>
    <t>99</t>
  </si>
  <si>
    <t>100</t>
  </si>
  <si>
    <t>КМТ</t>
  </si>
  <si>
    <t>105</t>
  </si>
  <si>
    <t>106</t>
  </si>
  <si>
    <t>107</t>
  </si>
  <si>
    <t>Прочие услуги непроизводственного хар-ра</t>
  </si>
  <si>
    <t>108</t>
  </si>
  <si>
    <t>Ремонт здания ИА</t>
  </si>
  <si>
    <t>Ремонт средств малой механизации</t>
  </si>
  <si>
    <t>Ремонт маслоприемников ПС Подгорное</t>
  </si>
  <si>
    <t>Комплексный ремонт ПС</t>
  </si>
  <si>
    <t>Ремонт охранно-пожарной сигнализации</t>
  </si>
  <si>
    <t xml:space="preserve"> Ремонт ТНВД</t>
  </si>
  <si>
    <t>116</t>
  </si>
  <si>
    <t xml:space="preserve"> Ремонт и наладка приборов безопасности</t>
  </si>
  <si>
    <t>119</t>
  </si>
  <si>
    <t>Ремонт тракторов</t>
  </si>
  <si>
    <t>Ремонт грузоподьемных мех-мов</t>
  </si>
  <si>
    <t>Ремонт приборов и оборудования РЗА</t>
  </si>
  <si>
    <t>ТО производственных зданий</t>
  </si>
  <si>
    <t>Тех. освидетельствование здания</t>
  </si>
  <si>
    <t>349</t>
  </si>
  <si>
    <t>132</t>
  </si>
  <si>
    <t>23632</t>
  </si>
  <si>
    <t>10277</t>
  </si>
  <si>
    <t>8408/18/839,5</t>
  </si>
  <si>
    <t>1629/9,5/70</t>
  </si>
  <si>
    <t>16,773/2</t>
  </si>
  <si>
    <t>ТН</t>
  </si>
  <si>
    <t>15,747</t>
  </si>
  <si>
    <t>9893/192</t>
  </si>
  <si>
    <t>365</t>
  </si>
  <si>
    <t>203D</t>
  </si>
  <si>
    <t>Трос грозозащ. канат метал.</t>
  </si>
  <si>
    <t>227</t>
  </si>
  <si>
    <t>6585</t>
  </si>
  <si>
    <t>1700</t>
  </si>
  <si>
    <t>35/7</t>
  </si>
  <si>
    <t>3373</t>
  </si>
  <si>
    <t>206E</t>
  </si>
  <si>
    <t>Железобетонные изделия проч.</t>
  </si>
  <si>
    <t>160</t>
  </si>
  <si>
    <t>3151</t>
  </si>
  <si>
    <t>3,85</t>
  </si>
  <si>
    <t>64417/2595,5/2272</t>
  </si>
  <si>
    <t>744</t>
  </si>
  <si>
    <t>170</t>
  </si>
  <si>
    <t>191</t>
  </si>
  <si>
    <t>293</t>
  </si>
  <si>
    <t>174</t>
  </si>
  <si>
    <t>9761,597/158,36</t>
  </si>
  <si>
    <t>2916/71/73</t>
  </si>
  <si>
    <t>991</t>
  </si>
  <si>
    <t>180</t>
  </si>
  <si>
    <t>1148</t>
  </si>
  <si>
    <t>338</t>
  </si>
  <si>
    <t>184</t>
  </si>
  <si>
    <t>187</t>
  </si>
  <si>
    <t>Алкотестер персональный Алкосайн (4 шт.); 
Амперметр Э42702А (47 шт.);
Весы  ВЭУ-30-5/10 ИД (30 шт.);
Вольтметр Ц-42702В 0-250 1,5 00 (10 шт.);
Вольтамперфазометр Парма ВАФ-А с клещами (11 шт.);
 Вольтметр Э-365.1-1 500В (15 шт.);
Дальномер ультразвуковой AR600E (2 шт.);
Клещи токоизмерительные СМР 1006 (25 шт.);
Клещи токоизмерительные М266 (16 шт.)
Киловольтметр Ц42702 12,5 кВ 10000/100 (3 шт.);
Измеритель сопр. фаза-ноль KEW4118A (2 шт.);
Манометр МТПСg-100-ОМ2 0-4 кгс/см2 (18 шт.);
Манометр МТПСд-100-ОМ2-1,6 МПа-1,5 (21 шт.);
Мегаомметр Е6-24 (17 шт.);
Мультиметр МУ-62 (12 шт.);
"Квант" (26 шт.);
Термометр ТКП-160Сг-М2 0-120 6м L160мм (21 шт.);
Тестер Ц 4352-М1 (4 шт.);
Тестер Ц43104 (3 шт.)</t>
  </si>
  <si>
    <t>294</t>
  </si>
  <si>
    <t>Вольтамперфазометр Парма ВАФ-А с клещами (5 шт.), Таймер ТЭ-15 (7 шт.)</t>
  </si>
  <si>
    <t>73,05</t>
  </si>
  <si>
    <t>343/155</t>
  </si>
  <si>
    <t>200</t>
  </si>
  <si>
    <t>311B</t>
  </si>
  <si>
    <t>Компрессорное оборудование</t>
  </si>
  <si>
    <t>38/1</t>
  </si>
  <si>
    <t>Пломбы "Эксперт"</t>
  </si>
  <si>
    <t>127300</t>
  </si>
  <si>
    <t>3268</t>
  </si>
  <si>
    <t>4469</t>
  </si>
  <si>
    <t>Строительные материалы (для ремонта хоз.способом)</t>
  </si>
  <si>
    <t>Газы</t>
  </si>
  <si>
    <t>70/15</t>
  </si>
  <si>
    <t>401P</t>
  </si>
  <si>
    <t>Запорная арматура</t>
  </si>
  <si>
    <t>120/120</t>
  </si>
  <si>
    <t>79/12</t>
  </si>
  <si>
    <t>187/4300</t>
  </si>
  <si>
    <t>Запчасти, материалы для ремонта ТК, АСДУ</t>
  </si>
  <si>
    <t>287</t>
  </si>
  <si>
    <t>Услуги по испытанию и поверке приборов</t>
  </si>
  <si>
    <t>поверка средств измерений филиала</t>
  </si>
  <si>
    <t>234</t>
  </si>
  <si>
    <t>Обслуживание офисной техники (с заправкой картриджей)</t>
  </si>
  <si>
    <t>Техническое обслуживание СВТ</t>
  </si>
  <si>
    <t>продление срока действия ПО "Panda"</t>
  </si>
  <si>
    <t>Запчасти, материалы по эксплуатации вычислительной и оргтехники</t>
  </si>
  <si>
    <t>6957/19/416</t>
  </si>
  <si>
    <t>Запчасти, материалы по эксплуатации по ТК, АСДУ</t>
  </si>
  <si>
    <t>8118</t>
  </si>
  <si>
    <t xml:space="preserve">Оценка имущества </t>
  </si>
  <si>
    <t>Отправка корреспонденции через франкировальную машину, ФГУП "Почта России"</t>
  </si>
  <si>
    <t>Пересылка простых уведомлений (абонкнижка); возврат корреспонденции, ФГУП "Почта России"</t>
  </si>
  <si>
    <t>Экспресс-отправка корреспонденции</t>
  </si>
  <si>
    <t>3000525</t>
  </si>
  <si>
    <t>Межевание земель</t>
  </si>
  <si>
    <t>Проведение лабораторных анализов ливневых и талых вод</t>
  </si>
  <si>
    <t>Разраб.проект.норм.сбросов загряз.вещ.</t>
  </si>
  <si>
    <t>Разработка проекта ПДВ</t>
  </si>
  <si>
    <t xml:space="preserve">Реагирование наряда полиции </t>
  </si>
  <si>
    <t>3000546</t>
  </si>
  <si>
    <t>Услуги по обсл.средств ИТСО</t>
  </si>
  <si>
    <t>Тех обслуж тех средств охраны ("тревожная кнопка")</t>
  </si>
  <si>
    <t>257</t>
  </si>
  <si>
    <t>Тех обслуж ИТС охраны на объектах филиала</t>
  </si>
  <si>
    <t>Тех обслуж систем в\наблюдения на объектах филиала</t>
  </si>
  <si>
    <t>Тех обслуживание СКД</t>
  </si>
  <si>
    <t>260</t>
  </si>
  <si>
    <t xml:space="preserve">Тех обслуж КСРД и периметр сигнализации </t>
  </si>
  <si>
    <t>Медицинские препараты</t>
  </si>
  <si>
    <t>Аптечки АИ-2</t>
  </si>
  <si>
    <t>400</t>
  </si>
  <si>
    <t>264</t>
  </si>
  <si>
    <t>Усл.по монтажу,ТО авт.пожар.сигнал.</t>
  </si>
  <si>
    <t>Техническое обслуживание АУПС</t>
  </si>
  <si>
    <t>Техническое обслуживание АУПТ</t>
  </si>
  <si>
    <t>266</t>
  </si>
  <si>
    <t>Усл.по огнезащ.обраб.констр.и кабелей</t>
  </si>
  <si>
    <t>Огнезащитное покрытие конструкций</t>
  </si>
  <si>
    <t>Обслуживание систем пожарного водопровода</t>
  </si>
  <si>
    <t>Усл.по тех.освид(перезар)ср-в пожарот.</t>
  </si>
  <si>
    <t>Перезарядка огнетушителей</t>
  </si>
  <si>
    <t>Приобретение противопожарного оборудования (пожарные рукава, стволы, раструбы)</t>
  </si>
  <si>
    <t>271</t>
  </si>
  <si>
    <t>Приобретение пожарных шкафов</t>
  </si>
  <si>
    <t>Аптечка первой помощи производственная</t>
  </si>
  <si>
    <t>Аптечки автомобильные</t>
  </si>
  <si>
    <t>Шприцы, перчатки</t>
  </si>
  <si>
    <t>925/300</t>
  </si>
  <si>
    <t>Т/о кондиционеров (филиал в целом)</t>
  </si>
  <si>
    <t>279</t>
  </si>
  <si>
    <t>Обучение персонала филиала в ЧОУ ВУЦ "Энергетик" (электромонтеры, стропальщики, рабочие люльки, электросварщики, аккумуляторщики, машинисты, мастера, безопасная эксплуатация и обслуживание грузоподъемных кранов и подъемников (вышек) и др.)</t>
  </si>
  <si>
    <t>Командировочные расходы на проживание</t>
  </si>
  <si>
    <t>Проживание в общежитии ЧОУ ВУЦ "Энергетик" на время обучения персонала</t>
  </si>
  <si>
    <t>Обучение в ФГ БОУ ВПО "Воронежский государственный Университет" (Обеспечение экологической безопасности при работах в области обращения с отходами 1-4 класса опасности)</t>
  </si>
  <si>
    <t>285</t>
  </si>
  <si>
    <t>Обучение в Центре Догоспитальной медицинской помощи (Инструкторы-реаниматоры)</t>
  </si>
  <si>
    <t>3000577</t>
  </si>
  <si>
    <t xml:space="preserve">Организация детского оздоровительного отдыха в ДОЛ </t>
  </si>
  <si>
    <t>Организация оздоровительного отдыха в пансионате "Энергетик" Дивноморское</t>
  </si>
  <si>
    <t>Организация оздоровительного отдыха и лечения в ОЦ "Элита" Анапа</t>
  </si>
  <si>
    <t>Организация санкур лечения и оздоровительного отдыха в местных санаториях, санаториях Черноморского побережья, КМВ и Крыма</t>
  </si>
  <si>
    <t>292</t>
  </si>
  <si>
    <t>детские новогодние подарки</t>
  </si>
  <si>
    <t>3000600</t>
  </si>
  <si>
    <t>Расх.на меропр.культурно-просвет.характ.</t>
  </si>
  <si>
    <t>Организация обслуживания участников совещаний</t>
  </si>
  <si>
    <t>Расходы на осущ.спортивных мероприятий</t>
  </si>
  <si>
    <t>49400</t>
  </si>
  <si>
    <t>3800</t>
  </si>
  <si>
    <t>17400</t>
  </si>
  <si>
    <t>481</t>
  </si>
  <si>
    <t>450</t>
  </si>
  <si>
    <t>463</t>
  </si>
  <si>
    <t>под нужды оказания дополнительных услуг (пломбы "Эксперт")</t>
  </si>
  <si>
    <t>34482</t>
  </si>
  <si>
    <t>под нужды оказания дополнительных услуг (лимитирующая сумма выбирается по мере поступления доходных договоров с клиентами) Наклейка-пломба 27х100</t>
  </si>
  <si>
    <t>38180</t>
  </si>
  <si>
    <t>17400/4000</t>
  </si>
  <si>
    <t>Затраты на подрядные работы</t>
  </si>
  <si>
    <t>Т/о копировальных аппаратов</t>
  </si>
  <si>
    <t>Расходы на аттестацию рабочих мест</t>
  </si>
  <si>
    <t>Прочие услуги по охране труда</t>
  </si>
  <si>
    <t>Стирка</t>
  </si>
  <si>
    <t>Производственно-лабораторный контроль</t>
  </si>
  <si>
    <t>10500</t>
  </si>
  <si>
    <t>Чистящие, моющие средства</t>
  </si>
  <si>
    <t>Инструкции по оказанию первой помощи</t>
  </si>
  <si>
    <t>760</t>
  </si>
  <si>
    <t>Типографская продукция</t>
  </si>
  <si>
    <t>401X</t>
  </si>
  <si>
    <t>Бумага</t>
  </si>
  <si>
    <t>Экспертиза промышленной безопасности</t>
  </si>
  <si>
    <t>Мойка автотранспорта</t>
  </si>
  <si>
    <t>Сервисное обслуживание автотранспорта</t>
  </si>
  <si>
    <t>Инструментальный контроль(техосмотр а/т)</t>
  </si>
  <si>
    <t>Филиал - "Тверьэнерго"</t>
  </si>
  <si>
    <t>Строительство ВЛ 10-0,4кВ</t>
  </si>
  <si>
    <t>Дугогасит.реакторы 6-10 кВ</t>
  </si>
  <si>
    <t>Материалы</t>
  </si>
  <si>
    <t>Техническое освидетельствование зданий</t>
  </si>
  <si>
    <t>Капитальный ремонт ПС 35/10 Лощемля</t>
  </si>
  <si>
    <t>Капитальный ремонт ПС Куженкино</t>
  </si>
  <si>
    <t>Капитальный ремонт ПС Осуга</t>
  </si>
  <si>
    <t>Капитальный ремонт ПС Святое</t>
  </si>
  <si>
    <t>КАП.РЕМОНТ ВЛ 35 кВ Ельцы-Луковниково</t>
  </si>
  <si>
    <t>кап.ремонт ВЛ-110 кВ Тучево-Рамешки</t>
  </si>
  <si>
    <t>кап.ремонт ВЛ-110 кВ Калининская-Крючково</t>
  </si>
  <si>
    <t>кап.ремонт ВЛ 35кВ Лазурная – Очистные сооружения -1</t>
  </si>
  <si>
    <t>Ремонт ВЛ 0,4-10(6)кВ</t>
  </si>
  <si>
    <t>Ремонт реклоузеров</t>
  </si>
  <si>
    <t>Расчистка трасс ВЛ 6-110 кВ ручным способом</t>
  </si>
  <si>
    <t>Расчистка трасс ВЛ 6-110 кВ механизированным способом</t>
  </si>
  <si>
    <t>Расчистка трасс ВЛ 6-110 кВ химическим способом</t>
  </si>
  <si>
    <t>ТО автомобильной техники Hyundai</t>
  </si>
  <si>
    <t>ТО автомобильной техники Toyota</t>
  </si>
  <si>
    <t>ТО автомобильной техники УАЗ, ГАЗ</t>
  </si>
  <si>
    <t>ТО автомобильной техники Skoda</t>
  </si>
  <si>
    <t>ТО автомобильных кранов и подъемников</t>
  </si>
  <si>
    <t>ТО автомобильной техники Ford</t>
  </si>
  <si>
    <t>ТО автомобильной техники УАЗ, ЗИЛ, КАМАЗ</t>
  </si>
  <si>
    <t>Диагностика ГПМ</t>
  </si>
  <si>
    <t>Техосмотр и регистрация автотранспорта</t>
  </si>
  <si>
    <t>Ремонт тракторной техники Т-170, Т-130</t>
  </si>
  <si>
    <t>Ремонт автомобильной техники МАЗ, КАМАЗ</t>
  </si>
  <si>
    <t>Ремонт и установка отопителей</t>
  </si>
  <si>
    <t>Ремонт автомобильной техники Ford</t>
  </si>
  <si>
    <t>Ремонт автомобильной техники Hyundai</t>
  </si>
  <si>
    <t>Ремонт автомобильной техники Toyota</t>
  </si>
  <si>
    <t>Ремонт автомобильной техники УАЗ, ГАЗ (Тв СМиТ)</t>
  </si>
  <si>
    <t>Ремонт автомобильной техники Skoda</t>
  </si>
  <si>
    <t>Ремонт двигателей</t>
  </si>
  <si>
    <t>Ремонт автомобильной техники УАЗ, ГАЗ (Беж СМиТ)</t>
  </si>
  <si>
    <t>Ремонт автомобильной техники УАЗ, ГАЗ (Ввол СМиТ)</t>
  </si>
  <si>
    <t>Ремонт а/м кранов и подъемников (Центр СМиТ)</t>
  </si>
  <si>
    <t>Ремонт а/м кранов и подъемников (Нел. И Рж. СМиТ)</t>
  </si>
  <si>
    <t>Ремонт а/м кранов и подъемников (Тв. СМиТ)</t>
  </si>
  <si>
    <t>3000484</t>
  </si>
  <si>
    <t>Ремонт коммутатора "Регион"</t>
  </si>
  <si>
    <t>Ремонт каналов и блоков ВЧ связи</t>
  </si>
  <si>
    <t>Ремонт ТМ ТРС</t>
  </si>
  <si>
    <t>Ремонт ТМ Кимры, Торжок</t>
  </si>
  <si>
    <t>Ремонт кабеля связи</t>
  </si>
  <si>
    <t>Ремонт ВЧ обработок</t>
  </si>
  <si>
    <t>201C</t>
  </si>
  <si>
    <t>Опорные изоляторы (полимер)</t>
  </si>
  <si>
    <t>0,25+1847,68 (КВД 3 + КВД 8) Без НДС т.р.</t>
  </si>
  <si>
    <t>205A</t>
  </si>
  <si>
    <t>Деревянные опоры</t>
  </si>
  <si>
    <t>185,86+231,65 (КВД 3 + КВД 8) Без НДС т.р.</t>
  </si>
  <si>
    <t>318,03+171,11 (КВД 3 + КВД 8) Без НДС т.р.</t>
  </si>
  <si>
    <t>Поставка газа</t>
  </si>
  <si>
    <t>2005,79+106,66 (КВД 3 + КВД 8) Без НДС т.р.</t>
  </si>
  <si>
    <t>2041,51+734,039 (КВД 3 + КВД 8) Без НДС т.р.</t>
  </si>
  <si>
    <t>1448,4+748,29 (КВД 3 + КВД 8) Без НДС т.р.</t>
  </si>
  <si>
    <t>58,66+1111,3 (КВД 3 + КВД 8) Без НДС т.р.</t>
  </si>
  <si>
    <t>319,95+24,84 (КВД 3 + КВД 8) Без НДС т.р.</t>
  </si>
  <si>
    <t>501A</t>
  </si>
  <si>
    <t>БСК и конденсаторы УКРМ</t>
  </si>
  <si>
    <t>НДС не облагается</t>
  </si>
  <si>
    <t>Расходные материалы по ИТ</t>
  </si>
  <si>
    <t>Зип для оргтехники</t>
  </si>
  <si>
    <t>Комплектующие материалы</t>
  </si>
  <si>
    <t>Запчасти для ТК (коммутатор)</t>
  </si>
  <si>
    <t>Запчасти для ТК (цифр.)</t>
  </si>
  <si>
    <t>Запчасти для АСДУ (КП)</t>
  </si>
  <si>
    <t>Запчасти для АСДУ (ПУ)</t>
  </si>
  <si>
    <t>Запчасти для АСДУ (Сервер)</t>
  </si>
  <si>
    <t>Радиодетали</t>
  </si>
  <si>
    <t>Телефония</t>
  </si>
  <si>
    <t>Лампы для видеокубов</t>
  </si>
  <si>
    <t>Запчасти для ТК (ВЧ)</t>
  </si>
  <si>
    <t>Запчасти для ТК (р/ст)</t>
  </si>
  <si>
    <t>3000487</t>
  </si>
  <si>
    <t>Услуга по ТО оборудования АСДУ</t>
  </si>
  <si>
    <t>техническое обслуживание средств телемеханики</t>
  </si>
  <si>
    <t>техническое обслуживание комплекса телемеханики</t>
  </si>
  <si>
    <t>техническое обслуживание диспетчерских коммутаторов</t>
  </si>
  <si>
    <t>техническое обслуживание радиостанций</t>
  </si>
  <si>
    <t>Себестоимость</t>
  </si>
  <si>
    <t>Другие расходы</t>
  </si>
  <si>
    <t>Сувенирная продукция</t>
  </si>
  <si>
    <t>Под нужды оказания дополнительных услуг. УУЭЭ: СЭ Меркурий 203.1 230В 5-80А 1</t>
  </si>
  <si>
    <t>Под нужды оказания дополнительных услуг. Провод СИП-4 2х16; Провод СИП-4 4х16</t>
  </si>
  <si>
    <t>Под нужды оказания дополнительных услуг. Светильник РКУ 16-250-001; Светильник РКУ 16-400-001</t>
  </si>
  <si>
    <t>Под нужды оказания дополнительных услуг. Лампа ДРЛ-250 Е40; Лампа ДНаТ OSRAM NAV-N 250W E40; Лампа ДРЛ 400 (GE) Е40</t>
  </si>
  <si>
    <t>3285</t>
  </si>
  <si>
    <t>Под нужды оказания дополнительных услуг. Скрепа бандажная СОТ 36; Зажим прокалывающий SLIW 11.1;Крепление фасадное SF 50;Лента бандажная СОТ 37; Зажим анкерный DN 123; Зажим поддерж. SO-69.95 ГОСТ З 51177-98; Комплект подвески ES 1500Е</t>
  </si>
  <si>
    <t>3525</t>
  </si>
  <si>
    <t>Под нужды оказания дополнительных услуг. Фотореле ФР-7</t>
  </si>
  <si>
    <t>Под нужды оказания дополнительных услуг. Металлорукав d25мм</t>
  </si>
  <si>
    <t>Медицинские услуги</t>
  </si>
  <si>
    <t>Проведение периодического медицинского осмотра</t>
  </si>
  <si>
    <t>Расходы на удешевление путевок</t>
  </si>
  <si>
    <t>ФГУП "Ведомственная охрана" Минэнерго России</t>
  </si>
  <si>
    <t>Подписка на периодические издания на 2.пол. 2013г.</t>
  </si>
  <si>
    <t>Подписка на периодические издания на 1.пол. 2014г.</t>
  </si>
  <si>
    <t>Подписка на техническую литературу</t>
  </si>
  <si>
    <t>Расх по подготовке,переподготовке кадров</t>
  </si>
  <si>
    <t>Повышение квалификации руководителей и специалистов по оперативному управлению</t>
  </si>
  <si>
    <t>Повышение квалификации руководителей и специалистов служб</t>
  </si>
  <si>
    <t>Услуги гостиниц  на период прохождения практики студентами</t>
  </si>
  <si>
    <t>Оказание услуг по межеванию  и постановке на кадастровый учет земельных участков под линейными объектами, определению границ  охранных зон линий электропередачи в целях внесения сведений о них в государственный кадастр недвижимости</t>
  </si>
  <si>
    <t>32,44+1691,46 (КВД 3 + КВД 8) Без НДС т.р.</t>
  </si>
  <si>
    <t>32,8+938,53 (КВД 3 + КВД 8) Без НДС т.р.</t>
  </si>
  <si>
    <t>Аттестация рабочих мест</t>
  </si>
  <si>
    <t>Филиал - "Костромаэнерго"</t>
  </si>
  <si>
    <t>688</t>
  </si>
  <si>
    <t>Прибыль</t>
  </si>
  <si>
    <t>ОПН 35-110кВ</t>
  </si>
  <si>
    <t>3000405</t>
  </si>
  <si>
    <t xml:space="preserve">Расчистка просек ВЛ 6-110 кВ </t>
  </si>
  <si>
    <t>Ремонт ВЛ 0,4-10 кВ</t>
  </si>
  <si>
    <t>3000410</t>
  </si>
  <si>
    <t>3000407</t>
  </si>
  <si>
    <t>Ремонт автотранспорта</t>
  </si>
  <si>
    <t>3000401</t>
  </si>
  <si>
    <t>Ремонт строительной части производственных зданий и сооружений, ЗТП, ПС</t>
  </si>
  <si>
    <t>3000485</t>
  </si>
  <si>
    <t>Работы по ремонту АСДУ</t>
  </si>
  <si>
    <t>Ремонт СДТУ и средств связи</t>
  </si>
  <si>
    <t>3000483</t>
  </si>
  <si>
    <t>Работы по ремонту АИИСКУЭ</t>
  </si>
  <si>
    <t>Ремонт счетчиков э/э</t>
  </si>
  <si>
    <t>Прокол КЛ в п. Якшанга</t>
  </si>
  <si>
    <t>3000403</t>
  </si>
  <si>
    <t>Ремонт трансформаторов 6-10/0,4 кВ</t>
  </si>
  <si>
    <t>3000414</t>
  </si>
  <si>
    <t>ТО э/сетей 0,4-110 кВ, ТП 6-10/0,4кВ</t>
  </si>
  <si>
    <t>Техническое освидетельствование опор ВЛ 35-110 кВ</t>
  </si>
  <si>
    <t>3000591</t>
  </si>
  <si>
    <t>Комплексное обсл.трансформаторов</t>
  </si>
  <si>
    <t>Комплексное обследование трансформаторов</t>
  </si>
  <si>
    <t>3000451</t>
  </si>
  <si>
    <t>Услуги по хим. анализу масла</t>
  </si>
  <si>
    <t>Химический анализ трансформаторного масла</t>
  </si>
  <si>
    <t>Выполнение аварийно-восстановительных работ</t>
  </si>
  <si>
    <t>Автозапчасти для автотранспорта</t>
  </si>
  <si>
    <t>Автозапчасти для спецтехники</t>
  </si>
  <si>
    <t>Автохимия</t>
  </si>
  <si>
    <t>Инструмент и приспособления для монтажа и ремонта самонесущего изолированного провода (СИП) (пять комплектов)</t>
  </si>
  <si>
    <t>Бензоинструмент</t>
  </si>
  <si>
    <t>Запчасти для бензоинструмента</t>
  </si>
  <si>
    <t>201B</t>
  </si>
  <si>
    <t>Линейные  изоляторы (полимер)</t>
  </si>
  <si>
    <t>Опорные и опорно-стержневые изоляторы (полимер)</t>
  </si>
  <si>
    <t>Опорные и опорно-стержневые изоляторы (фарфор)</t>
  </si>
  <si>
    <t>Линейная арматура и гасители вибрации</t>
  </si>
  <si>
    <t>Трос грозозащитный и канат металлический</t>
  </si>
  <si>
    <t>Сетевой железобетон (все остальное)</t>
  </si>
  <si>
    <t>Железобетонные изделия (все остальное)</t>
  </si>
  <si>
    <t>Измерительные трансформаторы тока до 20 кВ</t>
  </si>
  <si>
    <t>Измерительные трансформаторы напряжения до 20 кВ</t>
  </si>
  <si>
    <t>Ограничители перенапряжения 0,4-10 кВ</t>
  </si>
  <si>
    <t>Автоматические выключатели до 1000 В, рубильники</t>
  </si>
  <si>
    <t>Запчасти к выключателям/разъединителям</t>
  </si>
  <si>
    <t xml:space="preserve">Инвентарь, хозяйственные товары и бытовая химия </t>
  </si>
  <si>
    <t>Песок</t>
  </si>
  <si>
    <t>Щебень</t>
  </si>
  <si>
    <t>Хим.посуда, хим.материалы и реактивы</t>
  </si>
  <si>
    <t>401S</t>
  </si>
  <si>
    <t>Запчасти к приборной продукции</t>
  </si>
  <si>
    <t>Запчасть к силовым трансформаторам, реакторам</t>
  </si>
  <si>
    <t xml:space="preserve">Плакаты, знаки для ККР </t>
  </si>
  <si>
    <t>Расходные материалы для СВТ</t>
  </si>
  <si>
    <t>Аварийный запас для СДТУ</t>
  </si>
  <si>
    <t>Расходные материалы для СДТУ</t>
  </si>
  <si>
    <t>3000481</t>
  </si>
  <si>
    <t>Ремонт СВТ</t>
  </si>
  <si>
    <t>Услуги оценщика</t>
  </si>
  <si>
    <t>401W</t>
  </si>
  <si>
    <t>Печатные издания (подписка)</t>
  </si>
  <si>
    <t>услуги PR</t>
  </si>
  <si>
    <t>3000417</t>
  </si>
  <si>
    <t>Повышение квалификации и профпереподготовка</t>
  </si>
  <si>
    <t>3000517</t>
  </si>
  <si>
    <t>Уборка помещений и прилегающих территорий</t>
  </si>
  <si>
    <t>Бытовые принадлежности</t>
  </si>
  <si>
    <t>3000538</t>
  </si>
  <si>
    <t>Замеры производственный контроль</t>
  </si>
  <si>
    <t>3000542</t>
  </si>
  <si>
    <t>Услуги пожарной охраны</t>
  </si>
  <si>
    <t>Огнезащитная обработка</t>
  </si>
  <si>
    <t>3000541</t>
  </si>
  <si>
    <t>Обслуживание ПП сигнализаций</t>
  </si>
  <si>
    <t>3000550</t>
  </si>
  <si>
    <t>Разраб.экол.об.деят.по тран.и накопл.ОПО</t>
  </si>
  <si>
    <t>Проектная и разрешительная экологическая документация</t>
  </si>
  <si>
    <t>Стационарные указатели напряжения</t>
  </si>
  <si>
    <t>Изолирующий инструмент</t>
  </si>
  <si>
    <t>Ремни безопасности для а/м</t>
  </si>
  <si>
    <t>Баллончики для защиты от собак</t>
  </si>
  <si>
    <t>Медицинские аптечки или препараты</t>
  </si>
  <si>
    <t>Чистящие средства (мыло туалетное, стиральный порошок)</t>
  </si>
  <si>
    <t>Противопожарное оборудование (огнетушители, рукав пожарный, кошма противопожарная)</t>
  </si>
  <si>
    <t>Улучшение сан.быт.условий (шкафы для спецодежды)</t>
  </si>
  <si>
    <t>НТД и другая литература по ОТ, ПБ, ПромБ, БДД, экологии</t>
  </si>
  <si>
    <t>Бытовая техника</t>
  </si>
  <si>
    <t>Электробытовые товары</t>
  </si>
  <si>
    <t>3000557</t>
  </si>
  <si>
    <t>Счетчики (под нужды оказания дополнительных услуг)</t>
  </si>
  <si>
    <t>Филиал - "Курскэнерго"</t>
  </si>
  <si>
    <t>3000579</t>
  </si>
  <si>
    <t>3000580</t>
  </si>
  <si>
    <t>1632</t>
  </si>
  <si>
    <t>4820</t>
  </si>
  <si>
    <t>1363</t>
  </si>
  <si>
    <t>584</t>
  </si>
  <si>
    <t>867</t>
  </si>
  <si>
    <t>19371</t>
  </si>
  <si>
    <t>6938</t>
  </si>
  <si>
    <t>9746</t>
  </si>
  <si>
    <t>1514</t>
  </si>
  <si>
    <t>75,37</t>
  </si>
  <si>
    <t>30,13</t>
  </si>
  <si>
    <t>8057</t>
  </si>
  <si>
    <t>7700</t>
  </si>
  <si>
    <t>1400</t>
  </si>
  <si>
    <t>2857</t>
  </si>
  <si>
    <t>206B</t>
  </si>
  <si>
    <t>Опоры типа СК</t>
  </si>
  <si>
    <t>5730</t>
  </si>
  <si>
    <t>9,87</t>
  </si>
  <si>
    <t>6,25</t>
  </si>
  <si>
    <t>4048,7</t>
  </si>
  <si>
    <t>Работы по ремонту средств связи (АСТУ)</t>
  </si>
  <si>
    <t>3000406</t>
  </si>
  <si>
    <t>3000409</t>
  </si>
  <si>
    <t>Измер.ТТ с лит.изол.35-110 кВ</t>
  </si>
  <si>
    <t>396</t>
  </si>
  <si>
    <t>612</t>
  </si>
  <si>
    <t>582</t>
  </si>
  <si>
    <t>541</t>
  </si>
  <si>
    <t xml:space="preserve">Термометр ТКП - 30 шт., Терморегулятор ТН-0108А - 1 шт.. Манометр МТ - 10шт. </t>
  </si>
  <si>
    <t xml:space="preserve">Термометр ТТ - 4 шт., Термометр ТТЖ - 4 шт., Мультиметр ММ 1202 - 6 шт., Мультиметр MASTECH - 20 шт. </t>
  </si>
  <si>
    <t>Запчасти к бензопилам</t>
  </si>
  <si>
    <t>1342</t>
  </si>
  <si>
    <t>1618</t>
  </si>
  <si>
    <t>Запчасти к приборам учета э/э</t>
  </si>
  <si>
    <t>1085</t>
  </si>
  <si>
    <t>1679</t>
  </si>
  <si>
    <t>1179</t>
  </si>
  <si>
    <t>502</t>
  </si>
  <si>
    <t>Замки навесные для КТП</t>
  </si>
  <si>
    <t>391</t>
  </si>
  <si>
    <t>3042</t>
  </si>
  <si>
    <t>Таблички на подстанции и опоры</t>
  </si>
  <si>
    <t>3828</t>
  </si>
  <si>
    <t>474</t>
  </si>
  <si>
    <t>2295</t>
  </si>
  <si>
    <t>2982</t>
  </si>
  <si>
    <t>6695</t>
  </si>
  <si>
    <t>3250</t>
  </si>
  <si>
    <t>62,5</t>
  </si>
  <si>
    <t>374</t>
  </si>
  <si>
    <t>1287</t>
  </si>
  <si>
    <t>Комплектующие для СВТ</t>
  </si>
  <si>
    <t>1285</t>
  </si>
  <si>
    <t>764</t>
  </si>
  <si>
    <t>Комплектующие для связи</t>
  </si>
  <si>
    <t>1420</t>
  </si>
  <si>
    <t>Услуги по оценке рыночной стоимости бесхозяйных объектов</t>
  </si>
  <si>
    <t>Услуги по определению рыночной стоимости арендной платы</t>
  </si>
  <si>
    <t>Услуги по оценке стоимости транспортных средств</t>
  </si>
  <si>
    <t>Услуги по выполнению работ по межеванию земельных участков под объектами 0,4-110кВ</t>
  </si>
  <si>
    <t>Огнетушители и пожарные рукава</t>
  </si>
  <si>
    <t>Клининговые услуги по уборке зданий</t>
  </si>
  <si>
    <t>Автономное образовательное учреждения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t>
  </si>
  <si>
    <t>Алкотестеры</t>
  </si>
  <si>
    <t>Мыло и стиральный порошок по Коллективному договору</t>
  </si>
  <si>
    <t>12000</t>
  </si>
  <si>
    <t>Аптечки и медикаменты</t>
  </si>
  <si>
    <t>10284</t>
  </si>
  <si>
    <t>9500</t>
  </si>
  <si>
    <t>11680</t>
  </si>
  <si>
    <t>Под нужды оказания дополнительных услуг</t>
  </si>
  <si>
    <t>2550</t>
  </si>
  <si>
    <t>Пломбировочный материал</t>
  </si>
  <si>
    <t>68552</t>
  </si>
  <si>
    <t>3000445</t>
  </si>
  <si>
    <t>Огнезащитная обработка строительных конструкций и кабелей</t>
  </si>
  <si>
    <t>Разработка ПНООЛР для РЭС центральной зоны</t>
  </si>
  <si>
    <t>Проведение биотестирования и определение компонентного состава отходов и их классов опасности</t>
  </si>
  <si>
    <t>Проведение инструментальных замеров в санитарно-защитной зоне</t>
  </si>
  <si>
    <t>Проведение производственного лабораторного контроля нормативов ПДВ на источниках выбросов</t>
  </si>
  <si>
    <t>Проведение производственного лабораторного контроля атмосферного воздуха в местах размещения отходов</t>
  </si>
  <si>
    <t>Разработка паспортов опасных отходов</t>
  </si>
  <si>
    <t>Филиал - "Липецкэнерго"</t>
  </si>
  <si>
    <t>Ремонт бензопил</t>
  </si>
  <si>
    <t>Расчистка просек ВЛ 6-110 кВ</t>
  </si>
  <si>
    <t>Ремонт РЗиА на ПС 35-110 кВ</t>
  </si>
  <si>
    <t>Усл.по сертификации проч(произв)</t>
  </si>
  <si>
    <t>Обследование зданий и сооружений сроком эксплуатации свыше 25 лет</t>
  </si>
  <si>
    <t>Кол-во 2295 на сумму 165,6 для доп сервиса</t>
  </si>
  <si>
    <t>Кол-во 27420 на сумму 91,23 для доп сервиса</t>
  </si>
  <si>
    <t>Кол-во 63 на сумму 13,65 для доп сервиса</t>
  </si>
  <si>
    <t>Кол-во 3600 на сумму 233,64 для доп сервиса</t>
  </si>
  <si>
    <t>1004</t>
  </si>
  <si>
    <t>Ремонт грузового автотранспорта</t>
  </si>
  <si>
    <t xml:space="preserve">  Ремонт ГПМ</t>
  </si>
  <si>
    <t>Ремонт легкового автотранспорта</t>
  </si>
  <si>
    <t>Ремонт экскаваторов (JСB)</t>
  </si>
  <si>
    <t>818</t>
  </si>
  <si>
    <t>Оценка непрофильного актива МЧС</t>
  </si>
  <si>
    <t>Кондиционеры</t>
  </si>
  <si>
    <t>Услуги по иммунизации персонала против гриппа</t>
  </si>
  <si>
    <t>Иммунизация против гриппа</t>
  </si>
  <si>
    <t>Проведение детской "Новогодней елки"</t>
  </si>
  <si>
    <t>Проведение Дня энергетика</t>
  </si>
  <si>
    <t>Приобретение подарочной продукции</t>
  </si>
  <si>
    <t>Приобретение сувенирной продукции к Дню Энергетика (МРСК)</t>
  </si>
  <si>
    <t>Услуги клининговой компании по уборке</t>
  </si>
  <si>
    <t>Периодический медосмотр</t>
  </si>
  <si>
    <t>Предрейсовый медосмотр</t>
  </si>
  <si>
    <t>В местах расположения РЭС имеется единственные мед учереждения, которые имеют право проводить предрейсовый медосмотр, поэтому способ проведения ЕИ.</t>
  </si>
  <si>
    <t>Услуги по проведению экспертизы ценности документов</t>
  </si>
  <si>
    <t>Мойка автомобилей</t>
  </si>
  <si>
    <t>Материалы на хознужды (АХО)</t>
  </si>
  <si>
    <t>Детские новогодние подарки</t>
  </si>
  <si>
    <t>ТО экскаваторов (JСB)</t>
  </si>
  <si>
    <t>прочие услуги производственного характера ЦОК (Управление взаимодействия с клиентами)</t>
  </si>
  <si>
    <t>Расходы по дезинф, дезинс, дератизации</t>
  </si>
  <si>
    <t>Дератизация (АХО)</t>
  </si>
  <si>
    <t>Усл.по проведению первичного мед.осмотра</t>
  </si>
  <si>
    <t>Первичный медосмотр при приеме</t>
  </si>
  <si>
    <t>аттестация раб мест</t>
  </si>
  <si>
    <t>Мероприятия по предупр.несч.случ.</t>
  </si>
  <si>
    <t>экспертиза пром безопасн ГПМ</t>
  </si>
  <si>
    <t>проверка и настройка приборов безоп ГПМ</t>
  </si>
  <si>
    <t>Мероприятия по улучшению условий труда</t>
  </si>
  <si>
    <t>замеры химических факторов на раб местах</t>
  </si>
  <si>
    <t>ТО и осведетельствование пожарной сигнализации, оборудования пожарной безопасности</t>
  </si>
  <si>
    <t>Изготовление планов эвакуации</t>
  </si>
  <si>
    <t>разработка проектов ПДВ, проведение экспертизы</t>
  </si>
  <si>
    <t>Типографские услуги</t>
  </si>
  <si>
    <t>Типографские услуги (изготовление табличек для СМИ)(адресные папки, открытки, визитные карточки для отдела делопроизводства)</t>
  </si>
  <si>
    <t>Летняя Спартакиада филиала</t>
  </si>
  <si>
    <t>Соревнов,конкурс.по энерг.д-ти(профмаст)</t>
  </si>
  <si>
    <t>Соревнования профмастерства филиала</t>
  </si>
  <si>
    <t>Соревнования профмастерства МРСК</t>
  </si>
  <si>
    <t>Знаки безопасности (УПКиОТ)</t>
  </si>
  <si>
    <t>Жалюзи (АХО)</t>
  </si>
  <si>
    <t>Молоко (УПКиОТ)</t>
  </si>
  <si>
    <t>607</t>
  </si>
  <si>
    <t>Подписка и доставка печатных периодических изданий</t>
  </si>
  <si>
    <t>Подписка и доставка печатных периодических изданий (Энерго-Пресс)</t>
  </si>
  <si>
    <t>Филиал - "Орелэнерго"</t>
  </si>
  <si>
    <t>306C</t>
  </si>
  <si>
    <t>Стационарные сигнализаторы напряжения</t>
  </si>
  <si>
    <t>Техническое обслуживание автоматических установок пожарной сигнализации (АУПС)</t>
  </si>
  <si>
    <t>Техническое обслуживание  установок пожаротушения (АУПТ, УПТ)</t>
  </si>
  <si>
    <t>Огнезащитная обработка строительных констукций и кабелей</t>
  </si>
  <si>
    <t>Первичные средства пожаротушения</t>
  </si>
  <si>
    <t>Наклейки и пломбы</t>
  </si>
  <si>
    <t>Техническое обслуживание приборов безопасности ГПМ</t>
  </si>
  <si>
    <t>Техническое обслуживание ГПМ</t>
  </si>
  <si>
    <t>Техническое обслуживание спецтехники</t>
  </si>
  <si>
    <t>Техническое обслуживание автомобилей иностранного производства</t>
  </si>
  <si>
    <t>Техническое обслуживание автомобилей УАЗ</t>
  </si>
  <si>
    <t>Техническое обслуживание автомобилей отечественного производства</t>
  </si>
  <si>
    <t>Техническое освидетельствование оборудования</t>
  </si>
  <si>
    <t>масла для бензопил</t>
  </si>
  <si>
    <t>Интернет</t>
  </si>
  <si>
    <t>Расходные материалы для ТК и АСДУ</t>
  </si>
  <si>
    <t>Кабельная продукция и крепеж для ТК</t>
  </si>
  <si>
    <t>Запчасти и принадлежности для ТК</t>
  </si>
  <si>
    <t>Материалы не требующие монтажа</t>
  </si>
  <si>
    <t>Электрорадиодетали</t>
  </si>
  <si>
    <t>Комплектующие для ИТ-инфраструктуры</t>
  </si>
  <si>
    <t>Поставка оборудования СВТ</t>
  </si>
  <si>
    <t xml:space="preserve">СПС Консультант + </t>
  </si>
  <si>
    <t>Ремонт и обслуживание оргтехники и СВТ</t>
  </si>
  <si>
    <t>Моющие средства</t>
  </si>
  <si>
    <t xml:space="preserve">Респираторы Р-2; Костюмы Л-1 </t>
  </si>
  <si>
    <t>Переплет документации</t>
  </si>
  <si>
    <t>корпоративные мероприятия</t>
  </si>
  <si>
    <t>спортивные мероприятия</t>
  </si>
  <si>
    <t>Подготовка специалистов по программе высшего профессионального образования</t>
  </si>
  <si>
    <t>ОрелГАУ</t>
  </si>
  <si>
    <t>Подготовка, переподготовка и повышение квалификации</t>
  </si>
  <si>
    <t>Экспертиза промышленной безопасности ГПМ</t>
  </si>
  <si>
    <t>Аренда транспортного средства без экипажа</t>
  </si>
  <si>
    <t>Услуги по сертификации качества э/э</t>
  </si>
  <si>
    <t>Филиал - "Смоленскэнерго"</t>
  </si>
  <si>
    <t>ТК</t>
  </si>
  <si>
    <t>Услуги</t>
  </si>
  <si>
    <t>Услуги на 2013 г.</t>
  </si>
  <si>
    <t>6-10 кВ</t>
  </si>
  <si>
    <t>35-110 кВ</t>
  </si>
  <si>
    <t>Ремонт маслоприемников на ПС 35-110 кВ</t>
  </si>
  <si>
    <t>Восстановление оперативных блокировок на ПС 35-110 кВ</t>
  </si>
  <si>
    <t>Текущий ремонт автотранспорта</t>
  </si>
  <si>
    <t>Ремонт грузоподъемной техники</t>
  </si>
  <si>
    <t>Текущий ремонт автомобильных двигателей</t>
  </si>
  <si>
    <t>Ремонт КИП</t>
  </si>
  <si>
    <t>Провод неизолированный</t>
  </si>
  <si>
    <t>Провод изолированный</t>
  </si>
  <si>
    <t>1284</t>
  </si>
  <si>
    <t>М3</t>
  </si>
  <si>
    <t>Техобследование зданий</t>
  </si>
  <si>
    <t>Техобследование ТП</t>
  </si>
  <si>
    <t>Техобслуживание автотранспорта</t>
  </si>
  <si>
    <t>ТО КИП</t>
  </si>
  <si>
    <t>Поверка, калибровка приборов</t>
  </si>
  <si>
    <t>Услуги по поверке высоковольтных ТТ и ТН</t>
  </si>
  <si>
    <t>Поверка ТТ, ТН</t>
  </si>
  <si>
    <t>Переосвид,диагн.груз.мех,ОПО,отр.ср.сл.</t>
  </si>
  <si>
    <t>Экспертиза ГПМ (Обследование автокранов)</t>
  </si>
  <si>
    <t>Восстановление асфальтобетонного покрыти</t>
  </si>
  <si>
    <t>Обработка деревянных конструкций</t>
  </si>
  <si>
    <t>лыжи</t>
  </si>
  <si>
    <t>Работы по ремонту вычислительной техники, осуществление которых невозможно собственными средствами</t>
  </si>
  <si>
    <t>Работы по ремонту АСДУ, осуществление которых невозможно собственными средствами (УСПД, Модули ввода вывода, БПР и пр.)</t>
  </si>
  <si>
    <t>АСДУ</t>
  </si>
  <si>
    <t>Ремонт оборудования средств связи, осуществление которых невозможно собственными средствами</t>
  </si>
  <si>
    <t>Работы по ремонту средств радиосвязи</t>
  </si>
  <si>
    <t>Ремонт средств радиосвязи, осуществление которых невозможно собственными средствами</t>
  </si>
  <si>
    <t>Работы по ремонту кабельных линий связи</t>
  </si>
  <si>
    <t>Ремонт кабелей связи, осуществление которых невозможно собственными средствами</t>
  </si>
  <si>
    <t xml:space="preserve">Проведение рыночной оценки объектов движимого и недвижимого имущества, вовлекаемых в сделки купли-продажи, аренды, залога и т.п. </t>
  </si>
  <si>
    <t>Тех.обсл.пож.сигнализации</t>
  </si>
  <si>
    <t>Образовательные услуги по переподготовке и повышению квалификации руководителей, специалистов и рабочих</t>
  </si>
  <si>
    <t>Образовательные услуги по подготовке, переподготовке и повышению квалификации рабочих</t>
  </si>
  <si>
    <t>Проведение землеустроительных работ по межеванию земельных участков и постановке на кадастровый учет</t>
  </si>
  <si>
    <t>Прочие собственные средства, текущие расходы</t>
  </si>
  <si>
    <t>1180</t>
  </si>
  <si>
    <t>Под нужды отдела уличного освещения</t>
  </si>
  <si>
    <t>Под нужды оказания дополнительных услуг, уличного освещения</t>
  </si>
  <si>
    <t>840</t>
  </si>
  <si>
    <t>3957</t>
  </si>
  <si>
    <t>АХО</t>
  </si>
  <si>
    <t>Управление высоковольтн. Распределит. Сетей</t>
  </si>
  <si>
    <t>Под нужды оказания дополнительных услуг (объедин)</t>
  </si>
  <si>
    <t>4243</t>
  </si>
  <si>
    <t>Под нужды оказания дополнительных услуг(объедин)</t>
  </si>
  <si>
    <t>8114</t>
  </si>
  <si>
    <t>Сертификация и периодический контроль качества э/э</t>
  </si>
  <si>
    <t>Прочие услуги подрядных организаций</t>
  </si>
  <si>
    <t>Лимитирующая сумма, выбирается по мере поступления доходных договорв с клиентами</t>
  </si>
  <si>
    <t>390</t>
  </si>
  <si>
    <t>425</t>
  </si>
  <si>
    <t>в т.ч. Доп.услуги -0,350</t>
  </si>
  <si>
    <t>в т.ч доп.услуги 255,944</t>
  </si>
  <si>
    <t>в т.ч доп.услуги 116,991</t>
  </si>
  <si>
    <t>в т.ч доп.услуги 71,251</t>
  </si>
  <si>
    <t>в т.ч доп.услуги  43,790</t>
  </si>
  <si>
    <t>в т.ч доп.услуги-920,850</t>
  </si>
  <si>
    <t>в т.ч доп.услуги-577,00</t>
  </si>
  <si>
    <t>в т.ч доп.услуги-122,800</t>
  </si>
  <si>
    <t>Расчистка трасс ВЛ 110 кВ</t>
  </si>
  <si>
    <t>Расчистка трасс ВЛ 35 кВ</t>
  </si>
  <si>
    <t>Шиномонтаж</t>
  </si>
  <si>
    <t>Услуга ао экспертизе пром.безопастости</t>
  </si>
  <si>
    <t>Услуга по диагностическом контроле ТС</t>
  </si>
  <si>
    <t>в т.ч доп.услуги-32,777</t>
  </si>
  <si>
    <t>в т.ч доп.услуги-117,722</t>
  </si>
  <si>
    <t>в т.ч. Доп.услуги-258,900</t>
  </si>
  <si>
    <t>в т.ч. Доп.услуги-41,576</t>
  </si>
  <si>
    <t>Отдел моб.подготвки ГО                   (противогазы,              костюм Л-1)</t>
  </si>
  <si>
    <t>в т.ч. Доп.услуги-65,21030</t>
  </si>
  <si>
    <t>Обслуживание тепл.счетчиков</t>
  </si>
  <si>
    <t>ТО автоматики газ.оборудования</t>
  </si>
  <si>
    <t>ТО СГЭ ЦУС</t>
  </si>
  <si>
    <t xml:space="preserve"> На подрядные работы под нужды оказания доп.услуг</t>
  </si>
  <si>
    <t>Т/О кондиционеров по филиалу в 2013г.</t>
  </si>
  <si>
    <t>Обслуживание дымоходов</t>
  </si>
  <si>
    <t>НДС не облагается                   Услуги обучения персонала</t>
  </si>
  <si>
    <t>Периодический медицинский осмотр</t>
  </si>
  <si>
    <t>Услуга перезарядка огнетушителей</t>
  </si>
  <si>
    <t>Услуга обработка чердач.помещен.антипере</t>
  </si>
  <si>
    <t>Услуга ТО пожарных кранов</t>
  </si>
  <si>
    <t>Услуга анализ. противоожар.свойств струж</t>
  </si>
  <si>
    <t>Тех.обслуж.установокАУПТ,УПТ</t>
  </si>
  <si>
    <t>Услуга на облслуживание АУПС</t>
  </si>
  <si>
    <t>НДС не облагается  Услуги вневедомственной охраны</t>
  </si>
  <si>
    <t>НДС не облагается Услуги по ТО систем видеонабл. и сигнал.</t>
  </si>
  <si>
    <t>ТО комплекса тех. ср-в охраны</t>
  </si>
  <si>
    <t>Разработка  ПНООЛР</t>
  </si>
  <si>
    <t>Разработка проектов ПДВ</t>
  </si>
  <si>
    <t>Определен. класса опасн.отхода биотест.</t>
  </si>
  <si>
    <t>Лаб.замеры хим.анализа почвы</t>
  </si>
  <si>
    <t>Замеры за соблюдение нормативов ПДВ</t>
  </si>
  <si>
    <t>Утилизация оборудования содержащие  ПХБ</t>
  </si>
  <si>
    <t>Услуги геодез.и гидрометеор.служб</t>
  </si>
  <si>
    <t>Провед.раб.оценка заасов подзем.вод</t>
  </si>
  <si>
    <t>межевание</t>
  </si>
  <si>
    <t>Т/о проточных кулеров</t>
  </si>
  <si>
    <t>Ремонт бытовой техники на 2013</t>
  </si>
  <si>
    <t>Обслуживание аквариумов</t>
  </si>
  <si>
    <t>Изготовление продукции рекламного хар-ра</t>
  </si>
  <si>
    <t>изгот. продукции рекл. характера</t>
  </si>
  <si>
    <t>Услуги по проведению Дня энергетика</t>
  </si>
  <si>
    <t>Услуги по проведению Дня пожилых людей</t>
  </si>
  <si>
    <t>Услуги по проведению Молодежного слета</t>
  </si>
  <si>
    <t>Услуги по проведению Дня Победы</t>
  </si>
  <si>
    <t>Услуги по проведению 8 марта</t>
  </si>
  <si>
    <t>Услуги по проведению 23 февраля</t>
  </si>
  <si>
    <t>Услуги (Летняя спартакиада)</t>
  </si>
  <si>
    <t>Услуги (Зимняя спартакиада)</t>
  </si>
  <si>
    <t>УПКиОТ</t>
  </si>
  <si>
    <t>в т.ч УПКиОТ - 286,984</t>
  </si>
  <si>
    <t>в т.ч УПКиОТ - 356,361</t>
  </si>
  <si>
    <t>в т.ч УПКиОТ - 100,000</t>
  </si>
  <si>
    <t>пач</t>
  </si>
  <si>
    <t>3000435</t>
  </si>
  <si>
    <t>Филиал - "Ярэнерго"</t>
  </si>
  <si>
    <t>Строительство КЛ 10-0,4кВ</t>
  </si>
  <si>
    <t>Поставка оборудования</t>
  </si>
  <si>
    <t>Проектно-изыскательские и строительно-монтажные работы</t>
  </si>
  <si>
    <t>Строительно-монтажные, пуско-наладочные работы и поставка оборудования в рамках расширения системы автоматизированного сбора данных учета электрической энергии на РРЭЭ ОАО "МРСК Центра" (110 кВ) для филиала Ярэнерго</t>
  </si>
  <si>
    <t>Строительно-монтажные, пуско-наладочные работы и поставка оборудования в рамках расширения системы автоматизированного сбора данных учета электрической энергии на РРЭЭ (35 кВ) ОАО "МРСК Центра" для филиала Ярэнерго</t>
  </si>
  <si>
    <t>Проектно-изыскательские, строительно-монтажные, пуско-наладочные работы и поставка оборудования в рамках расширения системы автоматизированного сбора данных учета электрической энергии на РРЭЭ ОАО "МРСК Центра" (10 кВ) для филиала Ярэнерго</t>
  </si>
  <si>
    <t>Проектно-изыскательские, строительно-монтажные, пуско-наладочные работы и поставка оборудования в рамках расширения системы автоматизированного сбора данных учета электрической энергии на РРЭЭ ОАО "МРСК Центра" (до 1 кВ) для филиала Ярэнерго</t>
  </si>
  <si>
    <t>Проектно-изыскательские, строительно-монтажные, пуско-наладочные работы и поставка оборудования в рамках расширения системы автоматизированного сбора данных учета электрической энергии на РРЭЭ ОАО "МРСК Центра" (автоматизация) для филиала Ярэнерго</t>
  </si>
  <si>
    <t>Поставка оборудования в рамках строительства АИИС КУЭ на ПС 35-110кВ</t>
  </si>
  <si>
    <t>Услуги по техническому обслуживанию САОН</t>
  </si>
  <si>
    <t>Услуги по ремонтам МП устройств РЗА</t>
  </si>
  <si>
    <t>ремонт передвижных ЭТЛ (ООО ЯЭМЗ)</t>
  </si>
  <si>
    <t>Капитальный ремонт в рамках РП</t>
  </si>
  <si>
    <t>Техническое освидетельствование электроустановок</t>
  </si>
  <si>
    <t>Химическая обработка трасс ВЛ 35-110 кВ</t>
  </si>
  <si>
    <t>Замена изоляторов</t>
  </si>
  <si>
    <t>вода питьевая</t>
  </si>
  <si>
    <t>расходные материалы для туалетных комнат</t>
  </si>
  <si>
    <t>замки винтовые</t>
  </si>
  <si>
    <t>таблички диспетчерских наименований</t>
  </si>
  <si>
    <t>пломбировочный материал</t>
  </si>
  <si>
    <t>техническое обслуживание систем охранно-пожарной сигнализации</t>
  </si>
  <si>
    <t>техническое обслуживание и ремонт СВТ</t>
  </si>
  <si>
    <t>Услуга по ТО ср-в связи-передача данных</t>
  </si>
  <si>
    <t>техническое обслуживание систем регистрации диспетчерских переговоров</t>
  </si>
  <si>
    <t xml:space="preserve">Сопровождение СПС КонсультантПлюс </t>
  </si>
  <si>
    <t>Поставка запчастей и расходных материалов для СВТ, ТК, АСДУ и средств связи.</t>
  </si>
  <si>
    <t>Закупка оборудования связи, СВТ, оргтехники и видеорегистраторов (непризнанных ОС)</t>
  </si>
  <si>
    <t>Программное обеспечение "Асоп - Эксперт" для проверки знаний по технике безопасности руководителей (ООО "ТМК-Центр")</t>
  </si>
  <si>
    <t xml:space="preserve">Программное обеспечение "Smeta Wizard"для сметных расчетов </t>
  </si>
  <si>
    <t>Доп.соглашение по программному обеспечению "Smeta Wizard" в связи с увеличением рабочих мест(ООО компания "Тристан")</t>
  </si>
  <si>
    <t>ТО программного обеспечения АИИС КУЭ "ОИУК Базис" (ООО "Систел Автоматизация")</t>
  </si>
  <si>
    <t>Техническое обслуживание 
систем контроля доступом и видеонаблюдения</t>
  </si>
  <si>
    <t>поверка изм.трансф.</t>
  </si>
  <si>
    <t>поверка приборов учета</t>
  </si>
  <si>
    <t>Период. мед. осмотр сотрудников</t>
  </si>
  <si>
    <t xml:space="preserve">Санаторно-курортное лечение работников филиала ОАО "МРСК Центра" - "Ярэнерго" </t>
  </si>
  <si>
    <t xml:space="preserve">Санаторно-курортное лечение детей работников. Приобретение 22 путевок в Санаторий "Черная речка" </t>
  </si>
  <si>
    <t>чел.</t>
  </si>
  <si>
    <t xml:space="preserve">Санаторно-курортное лечение детей работников. Приобретение 17 путевок в Санаторий "Искра"  </t>
  </si>
  <si>
    <t xml:space="preserve">Обновление экспозиции Музея Ярославской Энергосистемы. </t>
  </si>
  <si>
    <t>Изготовление макетов панелей для Аллеи Славы</t>
  </si>
  <si>
    <t>Новогодние подарки детям работников</t>
  </si>
  <si>
    <t xml:space="preserve">Предэкзаменационная подготовка : 28тыс.*14чел=1760 тыс.руб.; периодическое обучение : 22 тыс.*44 чел.=1360 тыс.руб </t>
  </si>
  <si>
    <t>обучение: "Электромонтер по испытаниям и измерениям": 14,16тыс.руб.*17чел=283,2тыс.руб.; "Электромонтер оперативно-выездной бригады РЭС":14,16тыс.руб.*20чел=283,2тыс.руб.;"Электромонтер по обслуживанию подстанций":14,16тыс.руб.*26чел=368,16тыс.руб.</t>
  </si>
  <si>
    <t>Обучение обращению с опасными отходами</t>
  </si>
  <si>
    <t>обучение: "Эксплуатация электрических сетей 0,4-6-10 кВ"  ; "Оперативно-диспетчерское управление электрическими сетями 0,4-6-10 кВ " 32,5 тыс.руб*7чел=225,12тыс.руб</t>
  </si>
  <si>
    <t>обучение  "Операт. управ-е эл.сетями 0,4-35 кВ " 26тыс.*7чел=175тыс.руб; "Экспл-ция и ремонт " 27тыс*2чел=54тыс.руб</t>
  </si>
  <si>
    <t>обучение "Работы на высоте" 3,25тыс*40чел=130тыс.руб; Обучение вновь принятого персонала  4,07тыс*40чел=162,85тыс.руб; обучение вторым профессиям 13,5тыс.*3чел=40,5тыс.руб, ответственные за ГПМ 5,25тыс.*100чел=525тыс.руб.</t>
  </si>
  <si>
    <t>Стропальщик 3,6тыс*42чел=151,2тыс.руб; Рабочий люльки  3,6тыс*35чел=126 тыс.руб; управ-ем тельфером 5,2тыс.*4чел=20,8тыс.руб, машинист автовышки 8,25тыс.*7чел=57,75тыс.руб.</t>
  </si>
  <si>
    <t>обучение "Машинист БКМ" 13,2тыс*9чел=118,8тыс.руб; "Вальщик леса" 6,6тыс*30чел=198тыс.руб</t>
  </si>
  <si>
    <t>обучение "Лицо, отвественное за обеспечение безопасности дорожного движения" 6 тыс*9чел=54тыс.руб; "Водитель-наставник" 4,5тыс*3чел=13,5тыс.руб</t>
  </si>
  <si>
    <t>Тренинг "Развитие управленческих навыков для руководителей РЭС"   18 чел. *4,9 тыс. = 88,2 тыс.руб; "Кадровый резерв" 25 чел. *8,9 тыс. = 222,5 тыс.руб</t>
  </si>
  <si>
    <t xml:space="preserve">Обучение "Электромонтер по испытаниям и измерениям", "Электромонтер по обслуживанию подстанций", "Электромонтер по эксплуатации РЭС 0,4-10 кВ" 12.05 тыс*177 чел.= 2132,56тыс. руб.  </t>
  </si>
  <si>
    <t>обучение курсу "Защитное вождение"  62чел*8,17 тыс. = 507,15 тыс. руб.</t>
  </si>
  <si>
    <t>Повышение квалификации мастеров РЭС 74чел. * 10 тыс.руб. = 740 тыс.руб.</t>
  </si>
  <si>
    <t>Обработка дел  в архиве</t>
  </si>
  <si>
    <t>размещение новостей на ярославском новостном интернет-портале новостей компании</t>
  </si>
  <si>
    <t>размещение новостей компании на радио ЯСН, Европа Плюс, Шансо, Русское радио (ООО "Ярославская служба новостей")</t>
  </si>
  <si>
    <t>размещение пограммы Наша энергия, изготовление и размещение видеосюжетов в эфире областного телеканала</t>
  </si>
  <si>
    <t>Изготовление программы "Наша энергия" (ООО "Медийные коммуникации")</t>
  </si>
  <si>
    <t>Дизайн и типографские услуги по изготовлению грамот, благодарностей, папок, приглашений, открыток</t>
  </si>
  <si>
    <t>Размещение информации в ежедневном областном федеральном издании (региональном приложении) "Комсомольская правда"  (ЗАО "ИД Комсомольская правда")</t>
  </si>
  <si>
    <t>обновление выставочных конструкций банерной тканью</t>
  </si>
  <si>
    <t>централизованное размещение в райнных СМИ</t>
  </si>
  <si>
    <t>Под нужды оказания дополнительных услуг.</t>
  </si>
  <si>
    <t>Услуги по огнезащитной обработке  строительных конструкций зданий и сооружений</t>
  </si>
  <si>
    <t>Прочие услуги транспорта</t>
  </si>
  <si>
    <t>Переправа через р. Волга в г. Тутаеве (ОАО «Ярославский речной порт»)</t>
  </si>
  <si>
    <t>ед.</t>
  </si>
  <si>
    <t>Переправа через р. Волга в г. Мышкине (ООО "Мышкинская переправа")</t>
  </si>
  <si>
    <t>Переправа через р. Волга в пос.  Некрасовское (ООО "Череповецкий пассажирский порт")</t>
  </si>
  <si>
    <t>ТО отечественных автомобилей</t>
  </si>
  <si>
    <t>Ycлyги пo пpeдocтaвлeнию мecтa cтoянки мaлoмepнoгo cyднa (ООО "Арсенал")</t>
  </si>
  <si>
    <t>Шиномонтаж, мойка</t>
  </si>
  <si>
    <t>Экспертиза промышленной безопасности ОПО (ЗАО "Яртехдиагностика")</t>
  </si>
  <si>
    <t>Проверка и обслуживание приборов безопасности ГПМ (ЗАО "Техдиагностика")</t>
  </si>
  <si>
    <t>Обслуживание гидросистем автотракторной техники (ООО "Спецсервис")</t>
  </si>
  <si>
    <t>техническое обслуживание в гарантийный период грузоподъемных машин (крановой установки) (ЗАО "Промтехмонтаж-диагностика")</t>
  </si>
  <si>
    <t>обслуживание системы мониторинга транспорта</t>
  </si>
  <si>
    <t>Ремонт гидравлической системы автотракторной техники</t>
  </si>
  <si>
    <t>Ремонт ГПМ</t>
  </si>
  <si>
    <t>ООО Доктор Тутаев</t>
  </si>
  <si>
    <t>ГУЗ ЯО "городская больница г. Переславля-Залесского"</t>
  </si>
  <si>
    <t>Большесельское ГУП "Автодор"</t>
  </si>
  <si>
    <t xml:space="preserve">аттестация рабочих мест </t>
  </si>
  <si>
    <t>обслуживание системы вентиляции и кондиционирования</t>
  </si>
  <si>
    <t>обсл. и ремонт систем освещения тер.</t>
  </si>
  <si>
    <t>уборка территорий у адм. зд. По ул. Войнова, ул. Республиканская</t>
  </si>
  <si>
    <t>услуги по уборке помещений  Республиканская 80</t>
  </si>
  <si>
    <t>услуги по уборке помещений Воинова 12, ПС Северная, ПС Южная</t>
  </si>
  <si>
    <t>расходы на корпоративные мероприятия</t>
  </si>
  <si>
    <t>буфетное и экскурсионное обслуживание</t>
  </si>
  <si>
    <t>Праздничное украшение зданий</t>
  </si>
  <si>
    <t xml:space="preserve">проведение мероприятий в рамках участия ОАО "МРСК Центра" в федеральных и областных программах </t>
  </si>
  <si>
    <t>Филиал - "Брянскэнерго"</t>
  </si>
  <si>
    <t>Филиал - "Тамбовэнерго"</t>
  </si>
  <si>
    <t>302B</t>
  </si>
  <si>
    <t>Средства защиты и приспособления</t>
  </si>
  <si>
    <t>ИА - ДИТ</t>
  </si>
  <si>
    <t>300497</t>
  </si>
  <si>
    <t>Услуга по поддержке и изменению КИСУР</t>
  </si>
  <si>
    <t>Техническая поддержка КИСУР ИА и филиалов МРСК и изменения в рамках тех. поддержки КИСУР</t>
  </si>
  <si>
    <t>Изменения КИСУР ИА и филиалов МРСК и в рамках тех. поддержки КИСУР</t>
  </si>
  <si>
    <t>300498</t>
  </si>
  <si>
    <t>ООО "ИВТ БелГУ"</t>
  </si>
  <si>
    <t>3000585</t>
  </si>
  <si>
    <t>3000584</t>
  </si>
  <si>
    <t>3000189</t>
  </si>
  <si>
    <t>3000500</t>
  </si>
  <si>
    <t>Расходные материалы, запасные части и комплектующие, МПЗнпОС</t>
  </si>
  <si>
    <t>3000188</t>
  </si>
  <si>
    <t>13754</t>
  </si>
  <si>
    <t>Приобретение лицензий Cisco</t>
  </si>
  <si>
    <t>Приобретение модемов LTE</t>
  </si>
  <si>
    <t>3000505</t>
  </si>
  <si>
    <t>3000494</t>
  </si>
  <si>
    <t>3000460</t>
  </si>
  <si>
    <t>3000465</t>
  </si>
  <si>
    <t>ОАО "Ростелеком"</t>
  </si>
  <si>
    <t>Приобретение мобильных спутниковых телефонов
(Закупка абонентских терминалов спутниковой мобильной сявзи)</t>
  </si>
  <si>
    <t>3000473</t>
  </si>
  <si>
    <t>Мобильная спутниковая связь (Закупка услуг спутниковой мобильной сявзи)</t>
  </si>
  <si>
    <t>ЗАО "Зебра-телеком"</t>
  </si>
  <si>
    <t>3000503</t>
  </si>
  <si>
    <t>услуги по сопровождению и обновлению справочно-правовой системы Консультант Плюс</t>
  </si>
  <si>
    <t>ИА - ДБНУиО</t>
  </si>
  <si>
    <t>Актуарное оценивание обязательств по пенсионным и социальным программам на 30.06.2013 и 31.12.2013 г., а атакже определение наличия признаков, указывающих на возможное обесценение активов на 31.12.2013г.</t>
  </si>
  <si>
    <t>Проведение теста на предмет обесценение активов филиалов по состоянию на 31.12.2012г.</t>
  </si>
  <si>
    <t>ИА - ДВК</t>
  </si>
  <si>
    <t>Собственные средства</t>
  </si>
  <si>
    <t>3000490</t>
  </si>
  <si>
    <t>3000567</t>
  </si>
  <si>
    <t>Внедрение АСУД</t>
  </si>
  <si>
    <t>Разработка интерактивного портала "Личный кабинет клиента"</t>
  </si>
  <si>
    <t>ИА - ДКУиВА</t>
  </si>
  <si>
    <t>Подготовка flash-презентаций</t>
  </si>
  <si>
    <t>Массовое взаимодействие с инвестиционным сообществом путем публикации на сайте интерактивных презентаций по итогам деятельности Общества</t>
  </si>
  <si>
    <t>в п.10.1 указана стоимость договора, заключенного в 2012 году на подготовку одной презентации, умноженная на 3, т.к. имеется потребность в подготовке 3-х аналогичных презентаций в 2013 году.</t>
  </si>
  <si>
    <t>Расходы на проведение ГОСА по итогам 2012 года.
Контрагент ООО "Реестр РН"</t>
  </si>
  <si>
    <t xml:space="preserve">Выплата дивидендов акционерам Общества при принятии соответствующего решения годовым Общим собранием общества </t>
  </si>
  <si>
    <t>в п.10.1 указана стоимость договора, заключенного в 2012 году. Согласно договору стоимость услуг рассчитана как 0,4% от суммы выплаченных дивидендов без НДС. Сумма на 2013 год будет зависеть от суммы объявленных дивидендов по итогам 2012 года.</t>
  </si>
  <si>
    <t>Оказание услуг по проведению опроса инвестиционного сообщества</t>
  </si>
  <si>
    <t>Проведение опроса инвестиционного сообщества для выработки и повышения эффективности IR стратегии</t>
  </si>
  <si>
    <t>в п.10.1 указана часть стоимости договора, заключенного в 2011 году с ЗАО Интерфакс БС (Развернутый опрос инвесторов, аналитиков+анализ результатов). Договор был заключен по ценам, действующим в 2010 году.</t>
  </si>
  <si>
    <t>Услуги маркет-мейкера необходимы для поддержания ликвидности обыкновенных акций ОАО "МРСК Центра"</t>
  </si>
  <si>
    <t>ИА - АХС</t>
  </si>
  <si>
    <t>2014</t>
  </si>
  <si>
    <t>Офисная мебель</t>
  </si>
  <si>
    <t>Обслуживание офисных помещений</t>
  </si>
  <si>
    <t>Аренда помещений</t>
  </si>
  <si>
    <t>Аудит консолидированной финансовой отчетности по МСФО за 2013 год</t>
  </si>
  <si>
    <t>Аудит финансовой отчетности по РСБУ за 2013 год</t>
  </si>
  <si>
    <t>Услуги связи. Передача отчетности по электронным каналам связи</t>
  </si>
  <si>
    <t>По услугам связи на 2013 год планируется заключение договора на общую сумму 226,4 тыс. руб. (с НДС): Стоимость неисключительных прав передаваемых по настоящему Договору составляет  208 200  рублей (НДС не облагается, в соответствии пп. 26 п.2 ст. 149 НК РФ), стоимость услуг по вызову специалиста отдела «Электронная Отчетность»  составляет 18 200 рублей (в том числе НДС 2776 рублей 27 копеек).</t>
  </si>
  <si>
    <t>Услуги обработки вызовов потребителей (Контакт-Центр)</t>
  </si>
  <si>
    <t>Закупка будет проводиться централизовано в ИА. Денежные средства заложены в БП филиалов и ИА</t>
  </si>
  <si>
    <t>ИА - ДКПЛиМТО</t>
  </si>
  <si>
    <t>Аренда автотранспортных средств для обеспечения служебными автомобилями ИА ОАО "МРСК Центра"</t>
  </si>
  <si>
    <t>Общество обязано ежегодно осуществлять подготовку, утверждение и раскрыетие годового отчета. В рамках договора планируется создание печатной и интерактивной версий годового отчета Общества.</t>
  </si>
  <si>
    <t>ИА - ДПО</t>
  </si>
  <si>
    <t>ИА - ДСО</t>
  </si>
  <si>
    <t>Издание и распространение газеты "Энергия МРСК Центра"</t>
  </si>
  <si>
    <t>Прочие собственные средства</t>
  </si>
  <si>
    <t>Информация в п.9.3 не указана, так как деньги будут заложены в БДР 2014 г</t>
  </si>
  <si>
    <t>Полный мониторинг медиа-пространства (ТВ, радио, пресса, интернет)</t>
  </si>
  <si>
    <t>Размещение, редактирование информации на сайте МРСК Центра</t>
  </si>
  <si>
    <t xml:space="preserve">Рекламно-информационные услуги (размещение, редактирование информации на сайте МРСК Центра) </t>
  </si>
  <si>
    <t xml:space="preserve">Изготовление и производство сувенирной полиграфической продукции </t>
  </si>
  <si>
    <t>Изготовление ролика ОАО "МРСК Центра"</t>
  </si>
  <si>
    <t>ИА - ДУПиОП</t>
  </si>
  <si>
    <t>ИА - УД</t>
  </si>
  <si>
    <t>Изготовление и поставка сувенирной продукции</t>
  </si>
  <si>
    <t>Услуги по проведению ГОСА</t>
  </si>
  <si>
    <t>Контрагент ЗАО "Отель Виноградово", полное соответствие основным требованиям для проведения ГОСА</t>
  </si>
  <si>
    <t>Подписка и доставка периодических изданий</t>
  </si>
  <si>
    <t>Подготовка дел к архивному хранению</t>
  </si>
  <si>
    <t>Организация Event-мероприятия</t>
  </si>
  <si>
    <t>ИА - УКФ</t>
  </si>
  <si>
    <t>Неэлектронная</t>
  </si>
  <si>
    <t>Подержание кредитного рейтинга по российским стандартам</t>
  </si>
  <si>
    <t>В 2007 году ОАО "МРСК Центра" ООО "НРА" был присвоен рейтинг по российским стандартам, необходимо его ежегодное подтверждение, в противном случае он будет отозван, что может повлечь за собой снижение уровня доверия со стороны контрагентов, в т.ч. банков и акционеров. 
Договор с ООО "НРА" перезаключается ежегодно, сумма по договору устанавливается с учетом изменения тарифов контрагента на оказание услуг. В 2011 г. в процессе переговоров в рейтинговым агентством стоимость услуг ООО «НРА» была снижена на 10% по сравнению с вознаграждением, уплаченным компании в 2010 г., и составила 180 тыс. руб. (в 2010 г. - 200 тыс. руб.). Прогноз расходов по договору учитывает планируемые изменения тарифов контрагента в 2013 г.</t>
  </si>
  <si>
    <t>Подержание кредитного рейтинга по международным стандартам</t>
  </si>
  <si>
    <t>В 2009 году ОАО "МРСК Центра" «Standard&amp;Poor’s» был присвоен рейтинг по международным стандартам, необходимо его ежегодное подтверждение, иначе он будет отозван, что может повлечь за собой снижение уровня доверия со стороны контрагентов, в т.ч. банков и акционеров.
В соответствии с заключенным между ОАО «МРСК Центра» и «Standard &amp; Poor’s» Соглашением о кредитном рейтинге эмитента от 01.08.2008 №4677-150, оплата услуг рейтингового агентства по мониторингу рейтинга осуществляется авансом в начале каждого периода наблюдения. Период наблюдения составляет двенадцать месяцев и исчисляется с годовщины уведомления Общества о первоначальном присвоении рейтинга (16.11.2009). Согласно условиям договора, акты приемки услуг подписывается сторонами ежеквартально в течение каждого периода наблюдения, поэтому сумма расходов разбита по кварталам.
Прогноз суммы расходов произведен исходя из вознаграждения «Standard &amp; Poor’s» в размере 45 тыс. долл. США и курса доллара 33 руб. за долл. США.</t>
  </si>
  <si>
    <t>ИА - УПКиОТ</t>
  </si>
  <si>
    <t>Приобретение учебных курсов по охране труда и промышленной безопасности для обучающе-контролирующей системы «ОЛИМП: ОКС-Учебный центр»</t>
  </si>
  <si>
    <t>ИА - УФ</t>
  </si>
  <si>
    <t>Услуги по организации функционирования и развитию ЕЭС России</t>
  </si>
  <si>
    <t>Контрагент ОАО "Холдинг МРСК"</t>
  </si>
  <si>
    <t>Добровольное медицинское страхование</t>
  </si>
  <si>
    <t>Страхование от несчастных случаев и болезней</t>
  </si>
  <si>
    <t>обсл.офис.техники (периферийн.устр-ва)</t>
  </si>
  <si>
    <t>Услуги сервисов</t>
  </si>
  <si>
    <t>3000129</t>
  </si>
  <si>
    <t>10.9</t>
  </si>
  <si>
    <t>17.1</t>
  </si>
  <si>
    <t>350,615</t>
  </si>
  <si>
    <t>28,651</t>
  </si>
  <si>
    <t>3000415</t>
  </si>
  <si>
    <t>3000448</t>
  </si>
  <si>
    <t>3000452</t>
  </si>
  <si>
    <t>3000478</t>
  </si>
  <si>
    <t>3000521</t>
  </si>
  <si>
    <t>3000522</t>
  </si>
  <si>
    <t>М;ШТ</t>
  </si>
  <si>
    <t>ШТ;М</t>
  </si>
  <si>
    <t>ШТ;УП;М</t>
  </si>
  <si>
    <t>ТН;ШТ</t>
  </si>
  <si>
    <t>КГ;М</t>
  </si>
  <si>
    <t>ШТ;КМТ</t>
  </si>
  <si>
    <t>Л;КГ;ШТ</t>
  </si>
  <si>
    <t>КГ;Л</t>
  </si>
  <si>
    <t>КГ;Л;ШТ</t>
  </si>
  <si>
    <t>ШТ;Л</t>
  </si>
  <si>
    <t>КГ;БАЛ</t>
  </si>
  <si>
    <t>КГ;М;М2</t>
  </si>
  <si>
    <t>КМТ;ШТ</t>
  </si>
  <si>
    <t>ШТ;КГ</t>
  </si>
  <si>
    <t>ШТ;ПАР</t>
  </si>
  <si>
    <t>ШТ;Т;РУЛ</t>
  </si>
  <si>
    <t>М;КГ</t>
  </si>
  <si>
    <t>ШТ;Л;КГ</t>
  </si>
  <si>
    <t>ШТ;НАБ;КМТ;КГ</t>
  </si>
  <si>
    <t>ШТ;Т;РУЛ;М3;КГ</t>
  </si>
  <si>
    <t>ШТ;М3;Л;КГ;БАЛ;АМП;Т</t>
  </si>
  <si>
    <t>ШТ;РУЛ;М</t>
  </si>
  <si>
    <t>ШТ;ФЛК;УП;РУЛ;МП;М;Л;КГ;М2;ПАР</t>
  </si>
  <si>
    <t>ТН;м2</t>
  </si>
  <si>
    <t>БУХ;КГ;ШТ</t>
  </si>
  <si>
    <t>УП;ШТ</t>
  </si>
  <si>
    <t>М2;М3;Т;ШТ</t>
  </si>
  <si>
    <t>КГ;М;ШТ</t>
  </si>
  <si>
    <t>КГ;КМТ;М;ШТ</t>
  </si>
  <si>
    <t>тыс.м2</t>
  </si>
  <si>
    <t>ШТ;КГ;РУЛ;М3</t>
  </si>
  <si>
    <t>КМ</t>
  </si>
  <si>
    <t>ШТ;КГ;М</t>
  </si>
  <si>
    <t>ШТ;КГ;М;ПАР;ПАЧ</t>
  </si>
  <si>
    <t>Расходы по  инновации</t>
  </si>
  <si>
    <t>3000530</t>
  </si>
  <si>
    <t>3000540</t>
  </si>
  <si>
    <t>3000556</t>
  </si>
  <si>
    <t>3000564</t>
  </si>
  <si>
    <t>3000593</t>
  </si>
  <si>
    <t>3000596</t>
  </si>
  <si>
    <t>Услуги по подготовке годового общего собрания акционеров и выполнению функций счетной комиссии на годовом общем собрании акционеров  ОАО «МРСК Центра»</t>
  </si>
  <si>
    <t>3000560</t>
  </si>
  <si>
    <t>Измер. трансф. напряж. до 20кВ</t>
  </si>
  <si>
    <t>Устройство распределительное ЗРУ-6</t>
  </si>
  <si>
    <t>ТО автотр,кран.уст,подъёмн,пр.безоп,ОПО</t>
  </si>
  <si>
    <t>тех-обслуживание справочно-правовой системы Консультант Плюс</t>
  </si>
  <si>
    <t>13</t>
  </si>
  <si>
    <t>26</t>
  </si>
  <si>
    <t>29</t>
  </si>
  <si>
    <t>36</t>
  </si>
  <si>
    <t>37</t>
  </si>
  <si>
    <t>42</t>
  </si>
  <si>
    <t>44</t>
  </si>
  <si>
    <t>51</t>
  </si>
  <si>
    <t>53</t>
  </si>
  <si>
    <t>59</t>
  </si>
  <si>
    <t>62</t>
  </si>
  <si>
    <t>69</t>
  </si>
  <si>
    <t>71</t>
  </si>
  <si>
    <t>84</t>
  </si>
  <si>
    <t>88</t>
  </si>
  <si>
    <t>98</t>
  </si>
  <si>
    <t>114</t>
  </si>
  <si>
    <t>Изготовление и производство сувенирной полиграфической продукции</t>
  </si>
  <si>
    <t>Оказание агентских  услуг по выплате дивидендов по акциям Общества</t>
  </si>
  <si>
    <t>Полный мониторинг медиа-пространства</t>
  </si>
  <si>
    <t>Услуги маркет-мейкера на Московской Бирже (фондовый рынок)</t>
  </si>
  <si>
    <t>Экспертиза промышленной безопасности грузоподъёмных механизмов (ГПМ)</t>
  </si>
  <si>
    <t>375</t>
  </si>
  <si>
    <t>3658</t>
  </si>
  <si>
    <t>3675</t>
  </si>
  <si>
    <t>480</t>
  </si>
  <si>
    <t>490</t>
  </si>
  <si>
    <t>718</t>
  </si>
  <si>
    <t>физическая охрана объектов</t>
  </si>
  <si>
    <t>Предрейсовые медицинские осмотры водителей. БУЗ (бюджетное учреждение здравоохранения) Орловской области</t>
  </si>
  <si>
    <t>ТО газового оборудования</t>
  </si>
  <si>
    <t>ООО "Орелрегионгаз"</t>
  </si>
  <si>
    <t>Подписка на периодические издания на 2-е полугодие 2013г.</t>
  </si>
  <si>
    <t>Подписка на периодические издания на 1-е полугодие 2014 г.</t>
  </si>
  <si>
    <t xml:space="preserve"> Почтовые марки, ФГУП "Почта России" , НДС не облагается</t>
  </si>
  <si>
    <t>закупка комплектов от наведения напряжения и от электрических полей</t>
  </si>
  <si>
    <t>Не утверждена</t>
  </si>
  <si>
    <t>амортизация</t>
  </si>
  <si>
    <t>Проектно-изыскательские работы по строительству ВЛ-35кВ Александровка-Гостищево</t>
  </si>
  <si>
    <t>Строительство ВЛ-35кВ Александровка-Гостищево</t>
  </si>
  <si>
    <t>Не требуется</t>
  </si>
  <si>
    <t xml:space="preserve"> СМР по строительству  ПС-110кВ "Крейда"</t>
  </si>
  <si>
    <t>Строительство ПС-110кВ "Крейда"</t>
  </si>
  <si>
    <t>Поставка оборудования для строительства  ПС-110кВ "Крейда". ТС ТДТН-25000/110/35/6</t>
  </si>
  <si>
    <t>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ЗАО "Энергомаш (Екатеринбург)-Уралэлектротяжмаш", 620017, Свердловская обл., г.Екатеринбург, ул.Фронтовых бригад, 22;
ОАО "Электрозавод", 107023, г.Москва, ул.Электрозаводская, 21; 
ООО "Кванттех-Урал", 620130, россия, Свердловская область, г.Екатеринбург, ул.Ю.Фучика, стр.1"Б2, оф.7;
ООО "МИТЭК", 197374, г.Санкт-Петербург, ул.Мебельная, д.12,корп.1;
ООО "Тольятинский трансформатор", 445601, Россия, Самарская область, г.Тольятти, ул.Индустриальная 1;
ООО "Энергетический Стандарт", 119180, г.Москва, ул.Большая Якиманка, д.17/2, стр.1;
ООО "Энертэкс", 129164, г.Москва, Зубарев пер., д.15, к.1;</t>
  </si>
  <si>
    <t xml:space="preserve">Поставка оборудования для строительства  ПС-110кВ "Крейда". Устройство распределительное ЗРУ-6
</t>
  </si>
  <si>
    <t>Поставка оборудования для строительства  ПС-110кВ "Крейда". Ячейка КРУ КРУ-35</t>
  </si>
  <si>
    <t>Поставка оборудования для строительства  ПС-110кВ "Крейда". Устройство ОРУ 110 кВ схема 110-4Н</t>
  </si>
  <si>
    <t>Поставка оборудования для строительства  ПС-110кВ "Крейда" Шкафы релейной защиты</t>
  </si>
  <si>
    <t>Проектно-изыскательские работы по строительству  КЛ 35 кВ Муром - Новая Таволжанка</t>
  </si>
  <si>
    <t>Строительство КЛ 35 кВ Муром - Новая Таволжанка</t>
  </si>
  <si>
    <t>Проектно-изыскательские работы по строительству сетей для микрорайонов ИЖС</t>
  </si>
  <si>
    <t>Строительство ВЛ 6-10 кВ для электроснабжения объектов ИЖС 2013 г.</t>
  </si>
  <si>
    <t>Строительство ВЛИ 0,4 кВ для электроснабжения объектов ИЖС 2013г.</t>
  </si>
  <si>
    <t>Строительство КЛ 6-10 кВ для электроснабжения объектов ИЖС 2013 г.</t>
  </si>
  <si>
    <t>Строительство КЛ 0,4 кВ для электроснабжения объектов ИЖС 2013 г.</t>
  </si>
  <si>
    <t>Строительство КТП для электроснабжения объектов ИЖС 2013 г.</t>
  </si>
  <si>
    <t>124</t>
  </si>
  <si>
    <t>125</t>
  </si>
  <si>
    <t xml:space="preserve"> СМР по строительству сетей для микрорайонов ИЖС БРЭС 3 очередь</t>
  </si>
  <si>
    <t xml:space="preserve">Строительство ВЛ 6-10 кВ по технологическому присоединению 2013 г. </t>
  </si>
  <si>
    <t>не требуется</t>
  </si>
  <si>
    <t>да</t>
  </si>
  <si>
    <t>Строительство ВЛ 0,4 кВ по технологическому присоединению 2013 г.</t>
  </si>
  <si>
    <t>Строительство КЛ 6-10 кВ  по технологическому присоединению 2013 г.</t>
  </si>
  <si>
    <t xml:space="preserve">Строительство КЛ 0,4 кВ по технологическому присоединению 2013 г. </t>
  </si>
  <si>
    <t>Строительство ТП 10/0,4 по технологическому присоединению 2013 г.</t>
  </si>
  <si>
    <t>168</t>
  </si>
  <si>
    <t>ПИР, СМР  по электроснабжению объектов ТП Восточная зона 3 очередь</t>
  </si>
  <si>
    <t>СМР  по электроснабжению ЗАО "Свинокомплекс Короча", производственное предприятие по убою свиней, КРС и разделке мяса, производительностью 2,1 млн голов в год, Корочанский район, в границах Погореловского сельского поселения</t>
  </si>
  <si>
    <t>ПИР, СМР  по электроснабжению объектов ТП Северная зона 2 очередь</t>
  </si>
  <si>
    <t>ПИР, СМР  по электроснабжению объектов ТП Северная зона 3 очередь</t>
  </si>
  <si>
    <t>СМР  по электроснабжению объектов ТП Северная зона 5 очередь</t>
  </si>
  <si>
    <t>СМР  по электроснабжению объектов ТП Северная зона 16 очередь</t>
  </si>
  <si>
    <t>СМР  по электроснабжению объектов ТП Южная зона 1 очередь</t>
  </si>
  <si>
    <t>СМР  по электроснабжению Шебекинское МУП "Городское водопроводно-канализационное хозяйство" (ШМУП "Городское ВКХ"), водозаборные скважины № 13 и № 14, Белгородская область, г. Шебекино, станция 2-го подъема воды</t>
  </si>
  <si>
    <t>СМР  по электроснабжению объектов ТП Южная зона 4 очередь</t>
  </si>
  <si>
    <t>СМР  по электроснабжению объектов ТП Южная зона 2 очередь</t>
  </si>
  <si>
    <t>СМР  по электроснабжению объектов ТП Южная зона 4 очередь 2 этап</t>
  </si>
  <si>
    <t>СМР  по электроснабжению объектов ТП Южная зона 5 очередь</t>
  </si>
  <si>
    <t>1200</t>
  </si>
  <si>
    <t>СМР  по электроснабжению ЗАО "КапиталАгро", завод по убою и переработке свиней производственной мощностью 17 тыс. тонн в год, Ивнянский район, с. Вознесеновка</t>
  </si>
  <si>
    <t>СМР  по электроснабжению объектов ТП Южная зона 13 очередь</t>
  </si>
  <si>
    <t>СМР  по электроснабжению объектов ТП Белгородского района 1 очередь</t>
  </si>
  <si>
    <t>1240</t>
  </si>
  <si>
    <t>СМР  по электроснабжению объектов ТП Белгородского района 2 очередь</t>
  </si>
  <si>
    <t>СМР  по электроснабжению объектов ТП Белгородского района 3 очередь</t>
  </si>
  <si>
    <t>1260</t>
  </si>
  <si>
    <t>СМР  по электроснабжению объектов ТП Белгородского района 8 очередь</t>
  </si>
  <si>
    <t>СМР  по электроснабжению одно- и двухквартирных сблокированных одноэтажных жилых домов, наружное освещение, Белгородская обл, мкр."Белгород-53"</t>
  </si>
  <si>
    <t>СМР  по электроснабжению ООО "Трансюжстрой-ПГС", 3-х этажный жилой дом поз.11  г.Белгород , мкр."Восточный"</t>
  </si>
  <si>
    <t>СМР  по электроснабжению объектов ТП БЭС 4очередь</t>
  </si>
  <si>
    <t>СМР  по электроснабжению объектов ТП БЭС 3очередь</t>
  </si>
  <si>
    <t>СМР  по электроснабжению объектов ТП БЭС 3очередь 2этап</t>
  </si>
  <si>
    <t>СМР  по электроснабжению объектов ТП БЭС:  консультативно-диагностического центра детской областной больницы, г. Белгород</t>
  </si>
  <si>
    <t>СМР  по электроснабжению объектов ТП БЭС:  лечебного корпуса детской областной больницы, г. Белгород (железнодорожная больница)</t>
  </si>
  <si>
    <t xml:space="preserve">АИИС КУЭ розничного рынка Белгородэнерго </t>
  </si>
  <si>
    <t>Мобильный запас Технологических присоединений</t>
  </si>
  <si>
    <t xml:space="preserve">Строительство ВЛ 0,4 кВ по технологическому присоединению 2013 г. </t>
  </si>
  <si>
    <t>Строительство ВЛ 6-10 кВ по технологическому присоединению 2013 г.</t>
  </si>
  <si>
    <t>Поставка оборудования и материалов под выполнение работ хоз.способом по АИИС КУЭ</t>
  </si>
  <si>
    <t>3000559</t>
  </si>
  <si>
    <t xml:space="preserve">ЗАО "Энергопром" , ООО "СПЕЦСТРОЙ-МО", ООО "Волгаэлектропроект",  ЗАО "Гридсервис" , ООО "Стройтрансгаз-Энерго»,   ЗАО "Индустройпроект" ,   ЗАО Энергетики и электрификации "Центрэлектросетьстрой" ,  ООО "Компания Связьэнергомонтаж МО" ,   ООО "Энерголинк" </t>
  </si>
  <si>
    <t xml:space="preserve">Строительство КТП, ЗТП, РП по Брянской области (2014 г.) </t>
  </si>
  <si>
    <t>2,4</t>
  </si>
  <si>
    <t>Амортизация, НДС к возмещению</t>
  </si>
  <si>
    <t>Реконструкция ВЛ 6-10 кВ</t>
  </si>
  <si>
    <t>ОАО "Энергосервисная компания" ,  ООО "Элмонт" ,ЗАО "Волгоэлектромонтаж-1" , ООО "Компания Энергон", ООО "Пегас" , ООО "Компания Связьэнергомонтаж МО" ,ООО "СПЕЦСТРОЙ-МО" , ООО "Стройтрансгаз-Энерго»</t>
  </si>
  <si>
    <t>Амортизация, прибыль, НДС к возмещению</t>
  </si>
  <si>
    <t>выполнение работ "под ключ"</t>
  </si>
  <si>
    <t>ООО "Компания Энергон", ООО "Стройтрансгаз-Энерго»,  ООО "СПЕЦСТРОЙ-МО" ,  ООО "ЦентрЭлектроСтрой" ,ООО "Стройэнергосервис", ООО "Стройтехноконтакт" ,ОАО "Чувашэнергосетьремонт" ,   ООО "Компания Связьэнергомонтаж МО" ,  ООО "Меридиан"</t>
  </si>
  <si>
    <t>Строительство КТП, ЗТП, РП по Брянской области (2013 г.) (для ТП)</t>
  </si>
  <si>
    <t>1,67</t>
  </si>
  <si>
    <t>Плата за ТП, амортизация, прибыль, привлеченные средства, НДС к возмещению</t>
  </si>
  <si>
    <t>Да</t>
  </si>
  <si>
    <t>здание блочно-модульное ЗРУ с ОПУ, ТП КТПН</t>
  </si>
  <si>
    <t xml:space="preserve">Строительство КТП, ЗТП, РП по Брянской области (2013 г.) </t>
  </si>
  <si>
    <t>2,35</t>
  </si>
  <si>
    <t>Реконструкция ВЛ 0,4кВ</t>
  </si>
  <si>
    <t>Строительство ВЛ 35-8 от ПС "35/10кВ "Дон"</t>
  </si>
  <si>
    <t>не утверждена</t>
  </si>
  <si>
    <t>4,5</t>
  </si>
  <si>
    <t>заемные средства</t>
  </si>
  <si>
    <t>СМР с поставкой оборудования</t>
  </si>
  <si>
    <t>Монтаж охранно-пожарных сигнализаций и систем оповещения и управления эвакуацией (СОУЭ) в подразделениях "Воронежэнерго"</t>
  </si>
  <si>
    <t>Ориентировочная дата утверждения ПСД - 30.11.2012</t>
  </si>
  <si>
    <t>КЛ-110 кВ от ПС №30 до ПС "Студенческая"(№13)</t>
  </si>
  <si>
    <t>ПС 110/10 кВ "Студенческая" (№13) с установкой трансформаторов  2х25 МВА</t>
  </si>
  <si>
    <t>Выполнение работ по проектированию и строительству сетей внешнего электроснабжения для осуществления технологического присоединения в Галичском, Нейском, Шарьинском регионах Костромской области в 1 кв. 2013 г.</t>
  </si>
  <si>
    <t>Строительство ВЛЭП 0,4 кВ,Строительство ВЛЭП 10 кВ,Строительство КЛ 0,4-6/10 кВ,Строительство КТП 10/ 0,4 кВ</t>
  </si>
  <si>
    <t>Выполнение работ по проектированию и строительству сетей внешнего электроснабжения для осуществления технологического присоединения в г. Кострома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</si>
  <si>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Костромском районе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</si>
  <si>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в  Центральном регионе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</si>
  <si>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объекта ОО "Норд Строй" в г. Кострома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</si>
  <si>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объекта ООО "Композит" в г. Кострома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</si>
  <si>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объекта ООО "Речной" в г. Кострома Костромской области в 1 кв. 2013 г.</t>
  </si>
  <si>
    <t>Выполнение работ по проектированию сетей внешнего электроснабжения для осуществления технологического присоединения объекта ООО "Панорама" в г. Кострома Костромской области в 1 кв. 2013 г.</t>
  </si>
  <si>
    <t>Выполнение работ по строительству сетей внешнего электроснабжения для осуществления технологического присоединения объекта ООО "Панорама" в г. Кострома Костромской области во 2 кв. 2013 г.</t>
  </si>
  <si>
    <t>Выполнение работ по проектированию и строительству сетей внешнего электроснабжения для осуществления технологического присоединения в г. Кострома Костромской области во 2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</si>
  <si>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во 2 кв. 2013 г.</t>
  </si>
  <si>
    <t>Выполнение работ по проектированию и строительству сетей внешнего электроснабжения для осуществления технологического присоединения в Центральном регионе Костромской области в 3 кв. 2013 г.</t>
  </si>
  <si>
    <t>Выполнение работ по проектированию и строительству сетей внешнего электроснабжения для осуществления технологического присоединения в Красносельском районе Костромской области в 3 кв. 2013 г.</t>
  </si>
  <si>
    <t>Выполнение работ по проектированию и строительству сетей внешнего электроснабжения для осуществления технологического присоединения в Красносельском районе Костромской области в 1 кв. 2013 г.</t>
  </si>
  <si>
    <t>Выполнение работ по строительству сетей внешнего электроснабжения для осуществления технологического присоединения в г. Галич Костромской области во 1 кв. 2013 г.</t>
  </si>
  <si>
    <t>Выполнение работ по строительству сетей внешнего электроснабжения для осуществления технологического присоединения в г. Кострома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</si>
  <si>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1 кв. 2013 г.</t>
  </si>
  <si>
    <t xml:space="preserve">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во 2 кв. 2013 г. </t>
  </si>
  <si>
    <t xml:space="preserve">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3 кв. 2013 г. </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</si>
  <si>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4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</si>
  <si>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</si>
  <si>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во 2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</si>
  <si>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3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</si>
  <si>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4 кв. 2013 г</t>
  </si>
  <si>
    <t>Амортизация</t>
  </si>
  <si>
    <t>Выполнение СМР, ПИР и поставка материалов по объекту ИП 2013: Строительство ВЛ 10 кВ для осуществления ТП *(2013)</t>
  </si>
  <si>
    <t>Выполнение СМР, ПИР и поставка материалов по объекту ИП 2013: Строительство КЛ 10 кВ для осуществления ТП *(2013)</t>
  </si>
  <si>
    <t>Выполнение СМР, ПИР и поставка материалов по объекту ИП 2013: Строительство ВЛ 0.4 кВ для осуществления ТП *(2013)</t>
  </si>
  <si>
    <t>Выполнение СМР, ПИР и поставка материалов по объекту ИП 2013: Строительство КТП 10/0.4 кВ для осуществления ТП *(2013)</t>
  </si>
  <si>
    <t>Закупка оборудования по объекту ИП 2013: Установка БСК-110 кВ (АПК Горш. Район 2012г)</t>
  </si>
  <si>
    <t>20.02.2012</t>
  </si>
  <si>
    <t>Установка БСК-110 кВ (АПК Горш. Район 2012г)</t>
  </si>
  <si>
    <t xml:space="preserve">Корректировка Схемы и программы перспективного развития </t>
  </si>
  <si>
    <t>Переходящий объект</t>
  </si>
  <si>
    <t xml:space="preserve">ПС 35 кВ 2х6.3 МВА 2014
для эл/снаб. Р-на Черная слобода </t>
  </si>
  <si>
    <t>1415</t>
  </si>
  <si>
    <t xml:space="preserve">Стр-во 2хВЛ 35 кВ к ПС 35 кВ 
для эл/снаб. Р-на Черная слобода </t>
  </si>
  <si>
    <t>ПИР будущих лет</t>
  </si>
  <si>
    <t>Строительство ВЛ 10 кВ по заявкам глав администраций 2014; Строительство линий 10 кВ (взамен пришедших в негодность бесхозяйных сетей) 2014; Строительство линий 10 кВ (взамен пришедших в негодность сетей ЛОКК) 2014; Строительство ВЛ 0,4 кВ по заявкам глав администраций 2014; Строительство линий 0,4 кВ (взамен пришедших в негодность бесхозяйных сетей) 2014; Строительство линий 0,4 кВ (взамен пришедших в негодность сетей ЛОКК) 2014; Строительство трансформаторных подстанций (СН2) (по заявкам глав, взамен пришедших в негодность бесхозяйных и ЛОКК), 2014;</t>
  </si>
  <si>
    <t>СМР с поставкой оборудования подрядной организацией</t>
  </si>
  <si>
    <t>Создание/модернизация информационно-измерительных комплексов 110 кВ</t>
  </si>
  <si>
    <t>Создание/модернизация информационно-измерительных комплексов 35 кВ</t>
  </si>
  <si>
    <t>Создание/модернизация информационно-измерительных комплексов 6,10 кВ</t>
  </si>
  <si>
    <t>Создание/модернизация информационно-измерительных комплексов 0,4, 0,2 кВ</t>
  </si>
  <si>
    <t>Автоматизация  учета электроэнергии</t>
  </si>
  <si>
    <t>ПИР, СМР, ПНР ЛЭП-10(6) кВ, ЛЭП-0,4 кВ и ТП 10(6)/0,4 кВ с поставкой оборудования и материалов, расположенных в Липецком районе, лот 46</t>
  </si>
  <si>
    <t>4,075</t>
  </si>
  <si>
    <t>ПИР, СМР, ПНР ЛЭП-10(6) кВ, ЛЭП-0,4 кВ и ТП 10(6)/0,4 кВ с поставкой оборудования и материалов, расположенных в Гряз., Данк., Добр., Ел., Кр., Лип., Усм., Хлев., районах, лот 47</t>
  </si>
  <si>
    <t>3,582</t>
  </si>
  <si>
    <t>ПИР, СМР, ПНР ЛЭП-10(6) кВ, ЛЭП-0,4 кВ и ТП 10(6)/0,4 кВ с поставкой оборудования и материалов, расположенных в Лип., Ел., Добр. районах, лот 48</t>
  </si>
  <si>
    <t>0,62</t>
  </si>
  <si>
    <t>ПИР, СМР, ПНР ЛЭП-10(6) кВ, ЛЭП-0,4 кВ и ТП 10(6)/0,4 кВ с поставкой оборудования и материалов, расположенных в Долг.,Стан.,Хлев.,Ел.,Усм.,Зад.,Данк.,Лев-Т., лот 52</t>
  </si>
  <si>
    <t>ПИР, СМР, ПНР ЛЭП-10(6) кВ, ЛЭП-0,4 кВ и ТП 10(6)/0,4 кВ с поставкой оборудования и материалов, расположенных в Лип. Добр., Гряз. районах, лот 53</t>
  </si>
  <si>
    <t>2,97</t>
  </si>
  <si>
    <t>ПИР, СМР, ПНР ЛЭП-10(6) кВ, ЛЭП-0,4 кВ и ТП 10(6)/0,4 кВ с поставкой оборудования и материалов, расположенных в Елецком районе, лот 52</t>
  </si>
  <si>
    <t>ТМГ-400 (УКС)</t>
  </si>
  <si>
    <t>ТМН-4000/35</t>
  </si>
  <si>
    <t>ПС 35/10 кВ "Частая Дубрава" расширение с заменой трансформаторов 2х4 МВА 2012</t>
  </si>
  <si>
    <t>КТП (УКС)</t>
  </si>
  <si>
    <t>Эл.снабжение населенных пунктов Орловской обл.</t>
  </si>
  <si>
    <t xml:space="preserve">Строительство ВЛ-10 кВ </t>
  </si>
  <si>
    <t xml:space="preserve">Строительство ВЛ-0.4 кВ </t>
  </si>
  <si>
    <t xml:space="preserve">Монтаж ячеек отходящих линий от ПС-110 кВ </t>
  </si>
  <si>
    <t xml:space="preserve">ТП-10/0.4 кВ на ВЛ-10 кВ </t>
  </si>
  <si>
    <t>Строительство ВЛ-10 кВ для техприсоединений</t>
  </si>
  <si>
    <t>Строительство ВЛ-0,4 кВ для техприсоединений</t>
  </si>
  <si>
    <t>Строительство ТП-10/0,4 кВ для техприсоединений</t>
  </si>
  <si>
    <t>РП-6кВ по Запольному пер. в г.Смоленске (РП-22)</t>
  </si>
  <si>
    <t xml:space="preserve"> Амортизация отчетного года</t>
  </si>
  <si>
    <t>Строительство ВЛ-0.4 кВ (физ.юр. лица до 15 кВт) на 2013 г. По Восточной зоне. (Вяземский район 1 этап)</t>
  </si>
  <si>
    <t>Строительство ВЛ-0.4 кВ (физ.юр. лица до 15 кВт) на 2013 г. По Восточной зоне. (Гагаринский  район 1 этап)</t>
  </si>
  <si>
    <t>Строительство ВЛ-0.4 кВ (физ.юр. лица до 15 кВт) на 2013 г. По Восточной зоне. (Северный участок)</t>
  </si>
  <si>
    <t>Строительство ВЛ-0.4 кВ (физ.юр. лица до 15 кВт) на 2013 г. По Восточной зоне. (Южный участок)</t>
  </si>
  <si>
    <t>Строительство ВЛ-0.4 кВ (физ.юр. лица до 15 кВт) на 2013 г. По Восточной зоне. (Западный участок)</t>
  </si>
  <si>
    <t>Строительство ВЛ-0.4 кВ (физ.юр. лица до 15 кВт) на 2013 г. По Восточной зоне. (Вяземский район 2 этап)</t>
  </si>
  <si>
    <t>Строительство ВЛ-0.4 кВ (физ.юр. лица до 15 кВт) на 2013 г. По Восточной зоне. (Гагаринский  район 2 этап)</t>
  </si>
  <si>
    <t>Строительство ВЛ-0.4 кВ (физ.юр. лица до 15 кВт) на 2013 г. По Восточной зоне. (Северный участок 2 этап)</t>
  </si>
  <si>
    <t>Строительство ВЛ-0.4 кВ (физ.юр. лица до 15 кВт) на 2013 г. По Восточной зоне. (Южный участок 2 этап)</t>
  </si>
  <si>
    <t>Строительство ВЛ-0.4 кВ (физ.юр. лица до 15 кВт) на 2013 г. По Западной зоне. Южный участок)</t>
  </si>
  <si>
    <t>Строительство ВЛ-0.4 кВ (физ.юр. лица до 15 кВт) на 2013 г. По Западной зоне. (Северный участок)</t>
  </si>
  <si>
    <t>Строительство ВЛ-0.4 кВ (физ.юр. лица до 15 кВт) на 2013 г. По Западной зоне. (Восточный участок)</t>
  </si>
  <si>
    <t>Строительство ВЛ-0.4 кВ (физ.юр. лица до 15 кВт) на 2013 г. По Западной зоне. Руднянский район</t>
  </si>
  <si>
    <t>Строительство ВЛ-0.4 кВ (физ.юр. лица до 15 кВт) на 2013 г. По Западной зоне. Южный участок 2 этап)</t>
  </si>
  <si>
    <t>Строительство ВЛ-0.4 кВ (физ.юр. лица до 15 кВт) на 2013 г. По Западной зоне. (Северный участок 2 этап)</t>
  </si>
  <si>
    <t>Строительство ВЛ-0.4 кВ (физ.юр. лица до 15 кВт) на 2013 г. По Западной зоне. Восточный участок 2 этап)</t>
  </si>
  <si>
    <t>Строительство ВЛ-0.4 кВ (физ.юр. лица до 15 кВт) на 2013 г. По Западной зоне. Краснинский район</t>
  </si>
  <si>
    <t>Строительство ВЛ-0.4 кВ (физ.юр. лица до 15 кВт) на 2013 г. По Западной зоне. Краснинский район 2 этап</t>
  </si>
  <si>
    <t>Строительство ВЛ-0.4 кВ (физ.юр. лица до 15 кВт) на 2013 г. По Смоленской городской зоне. Северный участок</t>
  </si>
  <si>
    <t>Строительство ВЛ-0.4 кВ (физ.юр. лица до 15 кВт) на 2013 г. По Смоленской городской зоне. Южный участок</t>
  </si>
  <si>
    <t>Строительство ВЛ-0.4 кВ (физ.юр. лица до 15 кВт) на 2013 г. По Смоленской городской зоне. Восточный участок</t>
  </si>
  <si>
    <t>Строительство ВЛ-0.4 кВ (физ.юр. лица до 15 кВт) на 2013 г. По Смоленской городской зоне. Западный участок</t>
  </si>
  <si>
    <t>Строительство ВЛ-0.4 кВ (физ.юр. лица до 15 кВт) на 2013 г. По Смоленской городской зоне. Северный участок 2 этап</t>
  </si>
  <si>
    <t>Строительство ВЛ-0.4 кВ (физ.юр. лица до 15 кВт) на 2013 г. По Смоленской городской зоне. Южный участок 2 этап</t>
  </si>
  <si>
    <t>Строительство ВЛ-0.4 кВ (физ.юр. лица до 15 кВт) на 2013 г. По Смоленской городской зоне. Восточный участок 2 этап</t>
  </si>
  <si>
    <t>Строительство ВЛ-0.4 кВ (физ.юр. лица до 15 кВт) на 2013 г. По Смоленской городской зоне. Западный участок 2 этап</t>
  </si>
  <si>
    <t>Строительство ВЛ-0.4 кВ (физ.юр. лица до 15 кВт) на 2013 г. По Смоленской городской зоне. Северный участок 3 этап</t>
  </si>
  <si>
    <t>Строительство ВЛ-0.4 кВ (физ.юр. лица до 15 кВт) на 2013 г. По Смоленской городской зоне. Южный участок 3 этап</t>
  </si>
  <si>
    <t>Строительство ВЛ-0.4 кВ (физ.юр. лица до 15 кВт) на 2013 г. По Смоленской городской зоне. Восточный участок 3 этап</t>
  </si>
  <si>
    <t>Строительство ВЛ-0.4 кВ (физ.юр. лица до 15 кВт) на 2013 г. По Смоленской городской зоне. Западный участок 3 этап</t>
  </si>
  <si>
    <t>Строительство ВЛ-0.4 кВ (физ.юр. лица до 15 кВт) на 2013 г. По Смоленской городской зоне. Северный участок 4 этап</t>
  </si>
  <si>
    <t>Строительство ВЛ-0.4 кВ (физ.юр. лица до 15 кВт) на 2013 г. По Смоленской городской зоне. Южный участок 4 этап</t>
  </si>
  <si>
    <t>Строительство ВЛ-0.4 кВ (физ.юр. лица до 15 кВт) на 2013 г. По Центральной зоне. Восточный участок</t>
  </si>
  <si>
    <t>Строительство ВЛ-0.4 кВ (физ.юр. лица до 15 кВт) на 2013 г. По Центральной зоне. Западный участок</t>
  </si>
  <si>
    <t>Строительство ВЛ-0.4 кВ (физ.юр. лица до 15 кВт) на 2013 г. По Южной зоне. Северный участок</t>
  </si>
  <si>
    <t>Строительство ВЛ-0.4 кВ (физ.юр. лица до 15 кВт) на 2013 г. По Южной зоне. Восточный участок</t>
  </si>
  <si>
    <t>Строительство ВЛ-0,4-10кВ для ТП потребителей свыше 15 кВт</t>
  </si>
  <si>
    <t xml:space="preserve">Прибыль </t>
  </si>
  <si>
    <t>Оборудование и материалы для хозспособа</t>
  </si>
  <si>
    <t>1516</t>
  </si>
  <si>
    <t>Строительство КТП 10/0.4 кВ для объектов  АПК (ПИР)</t>
  </si>
  <si>
    <t>Строительство КТП 10/0.4 кВ для объектов  АПК</t>
  </si>
  <si>
    <t>прочие заемные средства (кредиты банка)</t>
  </si>
  <si>
    <t>Строительство ВЛ-10 кВ для объектов АПК (ПИР)</t>
  </si>
  <si>
    <t>Строительство ВЛ-10 кВ для объектов АПК</t>
  </si>
  <si>
    <t>ССПИ. Строительство ВЧ каналов связи на ПС 110 Нащёкинская, Кожзавод, Токарёвская (ПИР)</t>
  </si>
  <si>
    <t>ССПИ. Строительство ВЧ каналов связи на ПС 110 Нащёкинская, Кожзавод, Токарёвская</t>
  </si>
  <si>
    <t>Техприсоединение (Тамб РЭС) под ключ</t>
  </si>
  <si>
    <t>под ключ</t>
  </si>
  <si>
    <t>Строительство ВЛ 10 кВ (ТЕХПРИСОЕДИНЕНИЕ)</t>
  </si>
  <si>
    <t xml:space="preserve"> Строительство ВЛИ 0,4 кВ (ТЕХПРИСОЕДИНЕНИЕ)</t>
  </si>
  <si>
    <t>Строительство КТП 10/0,4 кВ (ТЕХПРИСОЕДИНЕНИЕ)</t>
  </si>
  <si>
    <t>Техприсоединение (Морш РЭС) под ключ</t>
  </si>
  <si>
    <t>Техприсоединение (Кир РЭС) под ключ</t>
  </si>
  <si>
    <t>Техприсоединение (Жер РЭС) под ключ</t>
  </si>
  <si>
    <t>Техприсоединение (Мич РЭС) под ключ</t>
  </si>
  <si>
    <t>Строительство КТП 10/0.4 кВ для объектов  АПК (СМР)</t>
  </si>
  <si>
    <t>Строительство ВЛ-10 кВ для объектов АПК (СМР)</t>
  </si>
  <si>
    <t>Установка  КТП-10/0.4 кВ по программе мероприятий, направленных на улучшение показателей качества электроэнергии</t>
  </si>
  <si>
    <t>Строительство ВЛ-10 кВ по программе мероприятий, направленных на улучшение показателей качества электроэнергии</t>
  </si>
  <si>
    <t>Строительство ВЛ-0.4 кВ по программе мероприятий, направленных на улучшение показателей качества электроэнергии</t>
  </si>
  <si>
    <t xml:space="preserve">ССПИ. ПС110 кВ Кожзавод, ПС110 кВ Телешовская, ПС110 кВ Иловайская, ПС110 кВ Ковыльская, ПС110 кВ Иноковская. Строительство каналов связи  и ПД  объектов </t>
  </si>
  <si>
    <t>ССПИ. Строительство ВОЛС Кирсановский РЭС – Инжавинский РЭС – Ржаксинский РЭС – Уваровский РЭС с заходами на ПС 110кВ Кирсановская, Инжавинская, Иноковская, Богдановская, Уваровская, ПС35 Калаисская</t>
  </si>
  <si>
    <t>Техприсоединение(Жердевский РЭС)</t>
  </si>
  <si>
    <t>Установка  КТП-10/0.4 кВ по программе мероприятий, направленных на улучшение показателей качества электроэнергии (оборудование)</t>
  </si>
  <si>
    <t>Строительство КТП 10/0.4 кВ для объектов  АПК (оборудование)</t>
  </si>
  <si>
    <t>Модернизация АИИС КУЭ РРЭ Тамбовэнерго  (СМР, оборудование, ПНР)</t>
  </si>
  <si>
    <t>Модернизация АИИС КУЭ РРЭ Тамбовэнерго (до 1 кВ)</t>
  </si>
  <si>
    <t>Модернизация АИИС КУЭ РРЭ Тамбовэнерго (автоматизация)</t>
  </si>
  <si>
    <t>Шкаф защиты и автоматики управления секционным выключателем 110 кВ (1 шт.); Шкафы защиты ошиновки 110 кВ (2 шт.); Шкаф центральной сигнализации (1 шт.); Шкафы автоматики управления выключателем и защиты линии 110 кВ (2 шт.); Шкафы защиты трёхобмоточного трансформатора, автоматики стороны ВН и автоматики РПН (2 шт.);</t>
  </si>
  <si>
    <t>Строительство ПС 110 кВ Лебедево (Hitachi)</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</si>
  <si>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1-я очередь)</t>
  </si>
  <si>
    <t>Строительство распределительных сети для целей льготного технологического присоединения 2013 г.</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</si>
  <si>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2-я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</si>
  <si>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3-я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</si>
  <si>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4-я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</si>
  <si>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6-я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</si>
  <si>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7-я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</si>
  <si>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8-я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</si>
  <si>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10-я очередь)</t>
  </si>
  <si>
    <t>ПИР, СМР, Оборудование, Материалы: Строительство распределительных сетей для целей льготного технологического присоединения 2013 г. ( Южная зоная 1-я очередь)</t>
  </si>
  <si>
    <t>ПИР, СМР, Оборудование, Материалы: Строительство распределительных сетей для целей льготного технологического присоединения 2013 г. ( Южная зоная 2-я очередь)</t>
  </si>
  <si>
    <t>ПИР, СМР, Оборудование, Материалы: Строительство распределительных сетей для целей льготного технологического присоединения 2013 г. ( Южная зоная 3-я очередь)</t>
  </si>
  <si>
    <t>ПИР, СМР, Оборудование, Материалы: Строительство распределительных сетей для целей льготного технологического присоединения 2013 г. ( Южная зоная 4-я очередь)</t>
  </si>
  <si>
    <t>ПИР, СМР, Оборудование, Материалы: Строительство распределительных сетей для целей льготного технологического присоединения 2013 г. ( Южная зоная 5-я очередь)</t>
  </si>
  <si>
    <t>ПИР, СМР, Оборудование, Материалы: Строительство распределительных сетей для целей льготного технологического присоединения 2013 г. (Восточная зоная 1-я очередь)</t>
  </si>
  <si>
    <t>ПИР, СМР, Оборудование, Материалы: Строительство распределительных сетей для целей льготного технологического присоединения 2013 г. (Восточная зоная 2-я очередь)</t>
  </si>
  <si>
    <t>ПИР, СМР, Оборудование, Материалы: Строительство распределительных сетей для целей льготного технологического присоединения 2013 г. (Восточная зоная 3-я очередь)</t>
  </si>
  <si>
    <t>ПИР, СМР, Оборудование, Материалы: Строительство распределительных сетей для целей льготного технологического присоединения 2013 г. (Восточная зоная 4-я очередь)</t>
  </si>
  <si>
    <t>ПИР, СМР, Оборудование, Материалы: Строительство распределительных сетей для целей льготного технологического присоединения 2013 г. (Восточная зоная 5-я очередь)</t>
  </si>
  <si>
    <t>ПИР, СМР, Оборудование, Материалы: Строительство распределительных сетей для целей льготного технологического присоединения 2013 г. (Северная зоная 1-я очередь)</t>
  </si>
  <si>
    <t>ПИР, СМР, Оборудование, Материалы: Строительство распределительных сетей для целей льготного технологического присоединения 2013 г. (Северная зоная 2-я очередь)</t>
  </si>
  <si>
    <t>ПИР, СМР, Оборудование, Материалы: Строительство распределительных сетей для целей льготного технологического присоединения 2013 г. (Северная зоная 3-я очередь)</t>
  </si>
  <si>
    <t>ПИР, СМР, Оборудование, Материалы: Строительство распределительных сетей для целей льготного технологического присоединения 2013 г. (Северная зоная 4-я очередь)</t>
  </si>
  <si>
    <t>Материалы для строительства распределительных сетей для целей льготного технологического присоединения (опоры)</t>
  </si>
  <si>
    <t>Материалы для строительства распределительных сетей для целей льготного технологического присоединения (провод СИП)</t>
  </si>
  <si>
    <t>Материалы для строительства распределительных сетей для целей льготного технологического присоединения (арамура к СИП)</t>
  </si>
  <si>
    <t>ПИР, СМР, Оборудование:Строительство ВЛ-10 кВ от ВЛ-10 кВ ф. Солнечный-1 ПС 35/10 кВ Пролетарий потяженность 0,6 км (ИП Зверев Д.В., Вышневолоцкий р-н, Леонтьево)</t>
  </si>
  <si>
    <t>СМР:Строительство отпайки 6кВ от опоры №8 отпайки 6 кВ на ТП-6/0,4 кВ №515 "КПИ" ВЛ-6 кВ фид. №5 РП "Стеклозавод" фид. 6 кВ №15 ПС 35/6 кВ Затверецкая до проектируемой ТП-6/0,4 кВ -40 кВа на ж/б опорах (2км), Строительство ТП-6/0,4 кВ с трансформатором мощностью 40 кВА (ИП Смирнов В.И.)</t>
  </si>
  <si>
    <t>СМР: Установка ВВ, разъединит., ТТ, РЗА на МПУ в яч. 10 кВ РТП-10 кВ "Архангельское", строительство КЛ-10 кВ протяженностью 1 км, строительство КТПП-10/0,4 кВ-1000 кВА  (ООО ТрастСтройИнвест)</t>
  </si>
  <si>
    <t xml:space="preserve">Строительство КЛ 3-10 кВ по Ярославской области по ТП </t>
  </si>
  <si>
    <t>Проектно-изыскательские и строительно-монтажные работы КЛ 10-0,4кВ</t>
  </si>
  <si>
    <t>ПИР и СМР для осуществления ТП объектов в Ярославском  районе Ярославской области</t>
  </si>
  <si>
    <t>0.35</t>
  </si>
  <si>
    <t>Строительство КЛ 10кВ №1 ПС Новоселки. Строительство КЛ 10кВ №2 ПС Новоселки. Строительство системы связи от ПС Новоселки до РП 10кВ з. Никомед. Реконструкция КЛ-10кВ от ПС 110/10кВ Чайка до РП 10кВ з.Камацу (инв.№ 12004472-00). Реконструкция КЛ 10кВ от ПС 110/10кВ до РП-10кВ завода по производству линолеума (инв.№ 1200528-00).</t>
  </si>
  <si>
    <t>кредиты</t>
  </si>
  <si>
    <t>Авансы ТП</t>
  </si>
  <si>
    <t>подъездная дорога к ПС</t>
  </si>
  <si>
    <t>видеокамеры 5шт.</t>
  </si>
  <si>
    <t>Строительство ПС 110/10/10 кВ Новоселки с трансф.2х40 МВА</t>
  </si>
  <si>
    <t>0,63</t>
  </si>
  <si>
    <t>Строительство ТП 10/0,4 по Ярославской области по ТП</t>
  </si>
  <si>
    <t>Узел связи здания ИА Республиканская,80</t>
  </si>
  <si>
    <t>Поставка оборудования для модернизации системы записи диспетчерских переговоров</t>
  </si>
  <si>
    <t>Модернизация систем записи диспетчерских переговоров</t>
  </si>
  <si>
    <t>АИИС КУЭ РРЭ (110 кВ)</t>
  </si>
  <si>
    <t>АИИС КУЭ розничного рынка Ярэнерго</t>
  </si>
  <si>
    <t>Прибыль в тарифе
Кредиты</t>
  </si>
  <si>
    <t>АИИС КУЭ РРЭ (35 кВ)</t>
  </si>
  <si>
    <t>АИИС КУЭ РРЭ (10 кВ)</t>
  </si>
  <si>
    <t>АИИС КУЭ РРЭ (до 1 кВ)</t>
  </si>
  <si>
    <t>АИИС КУЭ РРЭ (автоматизация)</t>
  </si>
  <si>
    <t>АИИС КУЭ ПС 35-110кВ</t>
  </si>
  <si>
    <t>АИИС КУЭ оптового рынка Ярэнерго</t>
  </si>
  <si>
    <t>Кредиты</t>
  </si>
  <si>
    <t>Антитеррористические мероприятия</t>
  </si>
  <si>
    <t>Расширение ВЛЭП 6-10 кВ по Ярославской области по ТП (2013г.)</t>
  </si>
  <si>
    <t>ПИР и СМР для осуществления ТП объектов в Гаврилов-Ямском, Мышкинском, Переславском, Ростовском, Рыбинском, Ярославском  районах Ярославской области (ТЗ №3288; 3280-1)</t>
  </si>
  <si>
    <t>ПИР и СМР для осуществления ТП объектов в Гаврилов-Ямском, Ярославском и Некрасовском  районах Ярославской области (ТЗ №3286)</t>
  </si>
  <si>
    <t>ПИР и СМР для осуществления ТП объектов в Рыбинском и Ярославском  районах Ярославской области (ТЗ№3277; 3293)</t>
  </si>
  <si>
    <t>прибыль в тарифе</t>
  </si>
  <si>
    <t>14,13</t>
  </si>
  <si>
    <t>Строительство ВЛЭП 6-10 кВ по договорам ТП(2013г.)</t>
  </si>
  <si>
    <t>14,14</t>
  </si>
  <si>
    <t>17,68</t>
  </si>
  <si>
    <t>Строительство ВЛЭП (мероприятия по повышению надежности социально-значимых объектов) (2013г.)</t>
  </si>
  <si>
    <t>ТЗ №40-СЗО</t>
  </si>
  <si>
    <t>79,20</t>
  </si>
  <si>
    <t>Расширение ВЛЭП 0,4 кВ по Ярославской области по ТП (2013г.)</t>
  </si>
  <si>
    <t>ТЗ №3274, №3275, №3276</t>
  </si>
  <si>
    <t>79,22</t>
  </si>
  <si>
    <t>Строительство ВЛЭП 0,4 кВ по Ярославской области по ТП (2013 г.)</t>
  </si>
  <si>
    <t>79,21</t>
  </si>
  <si>
    <t>Реконструкция ВЛЭП 0,4 кВ (система освещения)</t>
  </si>
  <si>
    <t>71,3</t>
  </si>
  <si>
    <t>Услуги оценочных организаций (приобретение основных средств)</t>
  </si>
  <si>
    <t>229</t>
  </si>
  <si>
    <t>269</t>
  </si>
  <si>
    <t>2128</t>
  </si>
  <si>
    <t>500</t>
  </si>
  <si>
    <t xml:space="preserve">Не утверждена </t>
  </si>
  <si>
    <t>Амортизация отчетного года</t>
  </si>
  <si>
    <t>амортизация отчетного года</t>
  </si>
  <si>
    <t xml:space="preserve">Реконструкции ПС 110/10/6 кВ Механический завод (ОАО "Ритм" ТПТА)
</t>
  </si>
  <si>
    <t>0</t>
  </si>
  <si>
    <t>Контроль качества электрической энергии, ООО «Энергогарант»</t>
  </si>
  <si>
    <t>Проведение сертификации, ООО «Энергогарант»</t>
  </si>
  <si>
    <t>Перевозка КГГ, оформление пропусков, ООО «ТВИДА»</t>
  </si>
  <si>
    <t>Услуги по ремонту оборудования АСДУ производства "Систел", ООО "Систел"</t>
  </si>
  <si>
    <t>Услуги по сервисному обслуж. УСПД АСКУЭ Систел, ООО "Систел Автоматизация"</t>
  </si>
  <si>
    <t>Услуги по сервисному обслуживанию УСПД АСКУЭ Эльстер Метроника, ООО "Эльстер Метроника"</t>
  </si>
  <si>
    <t>Услуги по техподдержке ПАК  "Гелиос", ООО "ИВТ БелГУ"</t>
  </si>
  <si>
    <t xml:space="preserve">Техподдержка ПО СОУДК "Synergy Center". 
</t>
  </si>
  <si>
    <t xml:space="preserve">Техподдержка ПО АСУД
</t>
  </si>
  <si>
    <t xml:space="preserve">Техподдержка ПО Документум
</t>
  </si>
  <si>
    <t xml:space="preserve">Приобретение безлимитной лицензии Synergy Center. </t>
  </si>
  <si>
    <t>Приобретение права использования ПО Microsoft и расширенной поддержке Premier Support .</t>
  </si>
  <si>
    <t>Приобретение лицензий антивирусного ПО.</t>
  </si>
  <si>
    <t xml:space="preserve">Услуги по техническому обслуживанию инфраструктуры систем ОАО «МРСК Центра» для нужд филиалов ОАО «МРСК Центра»
</t>
  </si>
  <si>
    <t xml:space="preserve">Обслуживание инфраструктуры
</t>
  </si>
  <si>
    <t xml:space="preserve">Предоставление вычислительных мощностей для функционирования КИСУР ОАО "МРСК Центра"
</t>
  </si>
  <si>
    <t xml:space="preserve">Предоставление вычислительных мощностей для функционирования MDM, Эшелон
</t>
  </si>
  <si>
    <t xml:space="preserve">Предоставление интеллектуального номера 8-800-100-90-00 для «линии доверия энергетиков». (Номер 8-800 для "горячей линии"). 
</t>
  </si>
  <si>
    <t xml:space="preserve">Канал от ММТС-9 до ИА ОАО «МРСК Центра» и канал основного доступа к сети Internet (Организация основного канала доступа к сети Internet). 
</t>
  </si>
  <si>
    <t xml:space="preserve">Размещение оборудования на ММТС-9 и канал резервного доступа к сети Internet (Организация резервного канала доступа к сети Internet). 
</t>
  </si>
  <si>
    <t xml:space="preserve">Тех. поддержка систем архивирования СОУПД и САП на базе SAP Document Access by OpenText </t>
  </si>
  <si>
    <t>Лицензии АСУД (Приобретение лицензий АСУД).</t>
  </si>
  <si>
    <t xml:space="preserve">Подтверждение сертификата СМК (периодическая оценка СМК на соответствие требованиям ISO 9001:2008)
Централизованный договор, оказание услуг для нужд филиалов Белгородэнерго, Воронежэнерго, Орелэнерго и ИА ОАО "МРСК Центра". </t>
  </si>
  <si>
    <t>Услуга по ТП ПО СОУДК Synergy Center. 
ООО "ИВТ БелГУ"</t>
  </si>
  <si>
    <t>Прочее программное обеспечение. Не облагается НДС.</t>
  </si>
  <si>
    <t>Программное обеспечение  Microsoft. Не облагается НДС.</t>
  </si>
  <si>
    <t>Антивирусное программное обеспечение. Не облагается НДС.</t>
  </si>
  <si>
    <t>Прочие ИТ-услуги
Централизованный договор, оказание услуг для нужд филиалов</t>
  </si>
  <si>
    <t>Усл.хостинг програм.обеспечения SAP
Централизованный договор, оказание услуг для нужд филиалов</t>
  </si>
  <si>
    <t>Услуги  внутризоновой телефонной связи. 
ОАО "Ростелеком"</t>
  </si>
  <si>
    <t>Вычисл.оргтехника,матер.
(Закупка абонентских терминалов спутниковой мобильной сявзи)</t>
  </si>
  <si>
    <t>Услуги спутниковой связи (Закупка услуг спутниковой мобильной сявзи)</t>
  </si>
  <si>
    <t>Аренда каналов общего пользования(Организация основного канала доступа к сети Internet). 
ОАО "Ростелеком"</t>
  </si>
  <si>
    <t>Аренда каналов общего пользования(Организация резервного канала доступа к сети Internet). 
ЗАО "Зебра-телеком"</t>
  </si>
  <si>
    <t>Техподдержка прочего ПО (Централизованный договор, оказание услуг для нужд филиалов)</t>
  </si>
  <si>
    <t>Прочее программное обеспечение(Приобретение лицензий АСУД). Не облагается НДС.</t>
  </si>
  <si>
    <t>Аудит СМК.
Централизованный договор, оказание услуг для нужд филиалов Белгородэнерго, Воронежэнерго, Орелэнерго и ИА ОАО "МРСК Центра". Стоимость распределяется равными долями, затраты учтены в бизнес-планах указанных филиалов и в БДР ИА.</t>
  </si>
  <si>
    <t>создание ИИК: 759 т.у.
Автоматизация ИИК: 759 т.у.</t>
  </si>
  <si>
    <t>Создание ИИК: 38 т.у.</t>
  </si>
  <si>
    <t>Создание ИИК: 2 т.у.</t>
  </si>
  <si>
    <t>Создание ИИК: 1994 т.у.</t>
  </si>
  <si>
    <t>Создание ИИК: 4 т.у.</t>
  </si>
  <si>
    <t>Создание ИИК: 20 т.у.</t>
  </si>
  <si>
    <t>Создание ИИК: 4220 т.у.</t>
  </si>
  <si>
    <t>Автоматизация ИИК: 4246 т.у.</t>
  </si>
  <si>
    <t>микропроцессорные</t>
  </si>
  <si>
    <t>электромеханические</t>
  </si>
  <si>
    <t>3921.1</t>
  </si>
  <si>
    <t>Провод неизол.</t>
  </si>
  <si>
    <t>Провод изол.</t>
  </si>
  <si>
    <t>3922.1</t>
  </si>
  <si>
    <t>Линейные изоляторы (фарфор)</t>
  </si>
  <si>
    <t>3957.1</t>
  </si>
  <si>
    <t>Ремонт автотр,кран.уст,подъём,пр.без,ОПО                                (груз.ав/транспорт -КАМАЗ,МАЗ)</t>
  </si>
  <si>
    <t>Ремонт автотр,кран.уст,подъём,пр.без,ОПО (ремонт ДВС авт/траспорта)</t>
  </si>
  <si>
    <t>3896.1</t>
  </si>
  <si>
    <t>3897.1</t>
  </si>
  <si>
    <t>3961.1</t>
  </si>
  <si>
    <t>3961.2</t>
  </si>
  <si>
    <t>ТО автотр,кран.уст,подъёмн,пр.безоп,ОПО(легковой ав/тр-т)</t>
  </si>
  <si>
    <t>ТО автотр,кран.уст,подъёмн,пр.безоп,ОПО (ФОРД)</t>
  </si>
  <si>
    <t>ТО автотр,кран.уст,подъёмн,пр.безоп,ОПО (TOYOTA)</t>
  </si>
  <si>
    <t>3958.1</t>
  </si>
  <si>
    <t>Ремонт автотр,кран.уст,подъём,пр.без,ОПО(груз.авт-т)</t>
  </si>
  <si>
    <t>Ремонт автотр,кран.уст,подъём,пр.без,ОПО(груз.механизм)</t>
  </si>
  <si>
    <t>1541.1</t>
  </si>
  <si>
    <t>Строительно-монтажные работы (Заявитель Алексеева С.А.,ООО "Центр управления недвижимостью")</t>
  </si>
  <si>
    <t>Строительно-монтажные работы(Заявитель - Терехова В.А.,Тимофеева Л.А.Брыксин Н.И.,Смилка И.В…)</t>
  </si>
  <si>
    <t>1542.1</t>
  </si>
  <si>
    <t>1543.1</t>
  </si>
  <si>
    <t>Строительно-монтажные работы (Заявитель Алексеева С.А.)</t>
  </si>
  <si>
    <t>1526.1</t>
  </si>
  <si>
    <t>Строительно-монтажные работы(Заявитель ООО "Торговый центр Студенец")</t>
  </si>
  <si>
    <t>1539.1</t>
  </si>
  <si>
    <t>Спецодежда летняя</t>
  </si>
  <si>
    <t>Спецодежда зимняя</t>
  </si>
  <si>
    <t>Средства защиты рук</t>
  </si>
  <si>
    <t>Спецобувь</t>
  </si>
  <si>
    <t>Прочая спецодежда</t>
  </si>
  <si>
    <t>Головные уборы</t>
  </si>
  <si>
    <t>пар</t>
  </si>
  <si>
    <t>шт/кмт</t>
  </si>
  <si>
    <t>259/298</t>
  </si>
  <si>
    <t>8468.1</t>
  </si>
  <si>
    <t>8468.2</t>
  </si>
  <si>
    <t>8468.3</t>
  </si>
  <si>
    <t>8468.4</t>
  </si>
  <si>
    <t>8468.5</t>
  </si>
  <si>
    <t>3630.1</t>
  </si>
  <si>
    <t>Текущий ремонт и техническое обслуживание автомобилей импортного производства, базирующихся в г. Белгороде и Белгородской области</t>
  </si>
  <si>
    <t>Текущий ремонт и техническое обслуживание автомобилей импортного производства, базирующихся в г. Старый Оскол  и Белгородской области</t>
  </si>
  <si>
    <t>Текущий ремонт и техническое обслуживание грузоподъемных машин и механизмов установок КС-4572,КС-3577,КС-3571,КС-5571, АПТ-14,АПТ-17,АПТ-18,АПТ-28,ПСС-17,ПСС-151,ВС-28, КМ-1214,ВС-22,ВТ-32,ТВ-26, базирующихся в г. Белгороде и Белгородской области</t>
  </si>
  <si>
    <t>Текущий ремонт и техническое обслуживание автомобилей отечественного производства ВАЗ, ГАЗ, УАЗ и их модификаций, базирующихся в г. Ст. Оскол, Губкин  и Белгородской области</t>
  </si>
  <si>
    <t>Текущий ремонт и техническое обслуживание автомобилей отечественного производства ВАЗ, ГАЗ, УАЗ и их модификаций, базирующихся в г. Белгороде и Белгородской области</t>
  </si>
  <si>
    <t>Линейные изоляторы стекло</t>
  </si>
  <si>
    <t>Линейные изоляторы фарфор</t>
  </si>
  <si>
    <t>3256.1</t>
  </si>
  <si>
    <t>3257.1</t>
  </si>
  <si>
    <t>3320.1</t>
  </si>
  <si>
    <t>3321.1</t>
  </si>
  <si>
    <t>8293.1</t>
  </si>
  <si>
    <t>Пломбы на сумму 375000 руб</t>
  </si>
  <si>
    <t>Хозтовары (АХО)</t>
  </si>
  <si>
    <t>линейные изоляторы (фарфор)</t>
  </si>
  <si>
    <t>ПИР и СМР для осуществления ТП объектов в  Ярославской области (ТЗ №3295)</t>
  </si>
  <si>
    <t>СМР для осуществления ТП объектов в Борисоглебском районе Ярославской области (ТЗ №3292)</t>
  </si>
  <si>
    <t>1632.1</t>
  </si>
  <si>
    <t>1635.1</t>
  </si>
  <si>
    <t>1643.1</t>
  </si>
  <si>
    <t>1643.2</t>
  </si>
  <si>
    <t>ПИР и СМР для осуществления ТП объектов в  Ярославской области (ТЗ №3291)</t>
  </si>
  <si>
    <t>ПИР и СМР для осуществления ТП объектов в  Ярославской области (ТЗ №№3280; 3280-3; 3303; 3301)</t>
  </si>
  <si>
    <t>8581.1</t>
  </si>
  <si>
    <t>31158.1</t>
  </si>
  <si>
    <t>31198.1</t>
  </si>
  <si>
    <t>Силовой кабель 6-20 кВ</t>
  </si>
  <si>
    <t>Силовой кабель до 1 кВ</t>
  </si>
  <si>
    <t>858.1</t>
  </si>
  <si>
    <t>пункты учета однофазные</t>
  </si>
  <si>
    <t>пункты учета трехфазные</t>
  </si>
  <si>
    <t>8363.1</t>
  </si>
  <si>
    <t>3719.1</t>
  </si>
  <si>
    <t xml:space="preserve">Однофазные приборы </t>
  </si>
  <si>
    <t xml:space="preserve">Трехфазные приборы </t>
  </si>
  <si>
    <t>1346.1</t>
  </si>
  <si>
    <t>Силовой кабель 6-20кВ</t>
  </si>
  <si>
    <t>Силовой кабель до 1кВ</t>
  </si>
  <si>
    <t>1447.1</t>
  </si>
  <si>
    <t>3580.1</t>
  </si>
  <si>
    <t>3581.1</t>
  </si>
  <si>
    <t>836.1</t>
  </si>
  <si>
    <t>3804.1</t>
  </si>
  <si>
    <t>6244</t>
  </si>
  <si>
    <t>3877.1</t>
  </si>
  <si>
    <t>1323.1</t>
  </si>
  <si>
    <t>Мобильный запас Технологических присоединений (силовой кабель 10 кВ)</t>
  </si>
  <si>
    <t>Мобильный запас Технологических присоединений (силовой кабель до 1 кВ)</t>
  </si>
  <si>
    <t>333.1</t>
  </si>
  <si>
    <t>силовой кабель 10 кВ</t>
  </si>
  <si>
    <t>силовой кабель до 1 кВ</t>
  </si>
  <si>
    <t>399.1</t>
  </si>
  <si>
    <r>
      <t xml:space="preserve">Поставка неизолированного провода </t>
    </r>
    <r>
      <rPr>
        <sz val="12"/>
        <color theme="1"/>
        <rFont val="Arial"/>
        <family val="2"/>
        <charset val="204"/>
      </rPr>
      <t xml:space="preserve">    ООО "Уральская Торговая Компания "Новые технологии" ,   ООО "Группа Компаний "Севкабель" ,   ООО "ТД "УНКОМТЕХ" ,    ЗАО "Людиновокабель" ,    ООО "Смолкабель" ,    ООО НПК "СИМ-РОСС" ,    ООО "Камский кабель" ,   ООО "Стример Мск."  ООО "Научно-производственная компания "Энергия" </t>
    </r>
    <r>
      <rPr>
        <b/>
        <u/>
        <sz val="12"/>
        <color theme="1"/>
        <rFont val="Arial"/>
        <family val="2"/>
        <charset val="204"/>
      </rPr>
      <t xml:space="preserve">Поставка самонесущего изолированного провода </t>
    </r>
    <r>
      <rPr>
        <sz val="12"/>
        <color theme="1"/>
        <rFont val="Arial"/>
        <family val="2"/>
        <charset val="204"/>
      </rPr>
      <t xml:space="preserve">    ЗАО "Балтийская Кабельная Компания", ЗАО "ВИКТАН" , ЗАО "Людиновокабель" ,    ООО "Тверьэнергокабель"     ООО "Группа Компаний "Севкабель" , ООО "Еврокабель" ,  ООО "Камский кабель" ,    ООО "Контракт Комплект XXI" ,    ООО "МЕГАТЭК", ООО "Нексанс Рус." ,     ООО "ТАТКАБЕЛЬ" ,  ООО "Территориальная компания "Локус-СИП",     ООО "ТД "УНКОМТЕХ" , ООО "Уральская Торговая Компания "Новые технологии" , ООО "ЭТМ" , ООО "Научно-производственная компания "Энергия" , Общество с ограниченной ответственностью ТК "СКК/Фариаль"</t>
    </r>
  </si>
  <si>
    <t>1407.1</t>
  </si>
  <si>
    <t>1407.2</t>
  </si>
  <si>
    <t>1407.3</t>
  </si>
  <si>
    <t>1407.4</t>
  </si>
  <si>
    <t>1407.5</t>
  </si>
  <si>
    <t>1411.1</t>
  </si>
  <si>
    <t>1411.2</t>
  </si>
  <si>
    <t>1411.3</t>
  </si>
  <si>
    <t>1411.4</t>
  </si>
  <si>
    <t>1411.5</t>
  </si>
  <si>
    <t>1413.1</t>
  </si>
  <si>
    <t>1413.2</t>
  </si>
  <si>
    <t>1413.3</t>
  </si>
  <si>
    <t>1413.4</t>
  </si>
  <si>
    <t>1413.5</t>
  </si>
  <si>
    <t>1407.6</t>
  </si>
  <si>
    <t>1409.2</t>
  </si>
  <si>
    <t>1413.6</t>
  </si>
  <si>
    <t>8334.1</t>
  </si>
  <si>
    <t>8334.2</t>
  </si>
  <si>
    <t>Оказание услуг мойки автотранспорта в г. Орел</t>
  </si>
  <si>
    <t>Оказание услуг мойки автотранспорта в г. Мценск</t>
  </si>
  <si>
    <t>Оказание услуг мойки автотранспорта в г. Ливны</t>
  </si>
  <si>
    <t>3696.1</t>
  </si>
  <si>
    <t>Технический осмотр автотранспорта в г. Орел</t>
  </si>
  <si>
    <t>Технический осмотр автотранспорта в г. Ливны</t>
  </si>
  <si>
    <t>8209.1</t>
  </si>
  <si>
    <t>8209.2</t>
  </si>
  <si>
    <t>8209.3</t>
  </si>
  <si>
    <t>8209.4</t>
  </si>
  <si>
    <t>8209.5</t>
  </si>
  <si>
    <t>Услуги по межеванию земельных участков под опорами воздушных линий электропередачи (ВЛ-10кВ протяженностью 672 км), в Судиславском и Сусанинском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</si>
  <si>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Услуги по межеванию земельных участков под опорами воздушных линий электропередачи (ВЛ-10кВ протяженностью 594 км), в Буйском, Галичском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</si>
  <si>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Услуги по межеванию земельных участков под опорами воздушных линий электропередачи (ВЛ-10кВ протяженностью 653,6 км), в г.Волгореченске, Красносельском, Солигаличском и Чухломском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</si>
  <si>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Услуги по межеванию земельных участков под опорами воздушных линий электропередачи  (ВЛ-10кВ протяженностью 602,7 км), в Антроповском, Нейском, Парфеньевском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</si>
  <si>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Услуги по межеванию земельных участков под опорами воздушных линий электропередачи (ВЛ-10кВ протяженностью 633,1 км), в Костромском, Межевском, Нерехтском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</si>
  <si>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Услуги по межеванию земельных участков под опорами воздушных линий электропередачи (ВЛ-10кВ протяженностью 608,7 км), в Макарьевском и Островском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</si>
  <si>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1407.7</t>
  </si>
  <si>
    <t>1407.8</t>
  </si>
  <si>
    <t>1407.9</t>
  </si>
  <si>
    <t>1411.7</t>
  </si>
  <si>
    <t>1411.8</t>
  </si>
  <si>
    <t>1411.9</t>
  </si>
  <si>
    <t>1413.7</t>
  </si>
  <si>
    <t>1413.8</t>
  </si>
  <si>
    <t>8211.1</t>
  </si>
  <si>
    <t>3951.1</t>
  </si>
  <si>
    <t>1441.1</t>
  </si>
  <si>
    <t>1441.2</t>
  </si>
  <si>
    <t>СМР, ПНР ЛЭП-10(6) кВ, ЛЭП-0,4 кВ и ТП 10(6)/0,4 кВ с поставкой оборудования и материалов, расположенных в Липецкой, Елецкой и Лебедянской зоне ответственности, лот 12-17</t>
  </si>
  <si>
    <t>ПИР, СМР и ПНР  
ЛЭП-10(6) кВ, ЛЭП-0,4 кВ, ТП 10(6)/0,4 кВ, реконструкция, 
ПС-110 кВ «Тепличная», ПС-110 кВ «ГПП-2», ПС-110 кВ «Южная», ПС-110 кВ «Юго-Западная», ПС-110кВ «Россия»,
расположенных в г.Липецке, Краснинском, Лебедянском, 
Елецком, Липецком, Задонском районах, 
по договорам технологического присоединения
, лот 27</t>
  </si>
  <si>
    <t>816.1</t>
  </si>
  <si>
    <t>816.2</t>
  </si>
  <si>
    <t>816.3</t>
  </si>
  <si>
    <t>Услуги  по межеванию земельных участков под опорами воздушных линий электропередач филиала ОАО «МРСК Центра» - «Белгородэнерго» (ВЛ 0,4 кВ в количестве 1509 шт., протяженностью 1459,966 км), расположенных  в Старооскольском районе Белгородской области, в целях проведения их государственного кадастрового учета, а также определению границ  охранных зон линий электропередачи в целях внесения сведений о них в государственный кадастр недвижимости.</t>
  </si>
  <si>
    <t>Услуги  по межеванию земельных участков под опорами воздушных линий электропередач филиала ОАО «МРСК Центра» - «Белгородэнерго» (ВЛ 0,4 кВ в количестве 1192 шт. , протяженностью 1221,802 км), расположенных  в Губкинском районе Белгородской области, в целях проведения их государственного кадастрового учета, а также определению границ  охранных зон линий электропередачи в целях внесения сведений о них в государственный кадастр недвижимости.</t>
  </si>
  <si>
    <t>Услуги  по межеванию земельных участков под опорами воздушных линий электропередач филиала ОАО «МРСК Центра» - «Белгородэнерго»,  (ВЛ 0,4 кВ в количестве 1733 шт.,  протяженностью 1507,598 км), расположенных  в Грайворонском, Ракитянском и Борисовском районах Белгородской области, в целях проведения их государственного кадастрового учета, а также определению границ  охранных зон линий электропередачи в целях внесения сведений о них в государственный кадастр недвижимости.</t>
  </si>
  <si>
    <t>32.2</t>
  </si>
  <si>
    <t>Силовой кабель свыше 1кВ</t>
  </si>
  <si>
    <t>31192.1</t>
  </si>
  <si>
    <t>1649.1</t>
  </si>
  <si>
    <t>1649.2</t>
  </si>
  <si>
    <t>1649.3</t>
  </si>
  <si>
    <t xml:space="preserve">ПИР и СМР для осуществления ТП объектов в Переславском районе Ярославской области (ТЗ №3304-1) </t>
  </si>
  <si>
    <t xml:space="preserve">ПИР и СМР для осуществления ТП объектов в Городском, Ярославском районах Ярославской области (ТЗ №3311) </t>
  </si>
  <si>
    <t>20,67</t>
  </si>
  <si>
    <t>Строительно-монтажные работы по установке барьерного ограждения типа "Егоза"</t>
  </si>
  <si>
    <t>1648.1</t>
  </si>
  <si>
    <t>ПИР по ТП Борисоглебский, Рыбинский, Большесельский районы ЯО (ТЗ №3289; №3309)</t>
  </si>
  <si>
    <t>1628.2</t>
  </si>
  <si>
    <t xml:space="preserve">ПИР и СМР для осуществления ТП объектов в Борисоглебском и Некоузском районах Ярославской области </t>
  </si>
  <si>
    <t>1637.1</t>
  </si>
  <si>
    <t>автозапчасти тракторн.</t>
  </si>
  <si>
    <t>автозапчасти ГАЗ</t>
  </si>
  <si>
    <t>автозапчасти КАМАЗ</t>
  </si>
  <si>
    <t>автозапчасти УАЗ, ЗИЛ</t>
  </si>
  <si>
    <t>8523.1</t>
  </si>
  <si>
    <t xml:space="preserve">Офисная мебель         </t>
  </si>
  <si>
    <t>31107.1</t>
  </si>
  <si>
    <t>31107.2</t>
  </si>
  <si>
    <t>31107.3</t>
  </si>
  <si>
    <t>1407.10</t>
  </si>
  <si>
    <t>1411.10</t>
  </si>
  <si>
    <t>1413.9</t>
  </si>
  <si>
    <t>1465.1</t>
  </si>
  <si>
    <t>1464.1</t>
  </si>
  <si>
    <t>3954.1</t>
  </si>
  <si>
    <t>Ремонт зданий и сооружений                        (ремонт здания мастерской)</t>
  </si>
  <si>
    <t>Ремонт зданий и сооружений                                       (ремонт здания гласного щита)</t>
  </si>
  <si>
    <t>3959.1</t>
  </si>
  <si>
    <t>3959.2</t>
  </si>
  <si>
    <t>Ремонт ВЛ 35 кВ (Рахманинская)</t>
  </si>
  <si>
    <t>Ремонт ВЛ 35 кВ (Бондарская)</t>
  </si>
  <si>
    <t>Ремонт ВЛ 35 кВ(Уметская)</t>
  </si>
  <si>
    <t>3560.1</t>
  </si>
  <si>
    <t>Стекло</t>
  </si>
  <si>
    <t>Фарфор</t>
  </si>
  <si>
    <t>3561.1</t>
  </si>
  <si>
    <t>1546.1</t>
  </si>
  <si>
    <t>Установка  КТП-10/0.4 кВ по программе мероприятий, направленных на улучшение показателей качества электроэнергии (СМР - с.Горелое)</t>
  </si>
  <si>
    <t>1547.1</t>
  </si>
  <si>
    <t>1548.1</t>
  </si>
  <si>
    <t>Строительство ВЛ-0.4 кВ по программе мероприятий, направленных на улучшение показателей качества электроэнергии (СМР - с.Горелое)</t>
  </si>
  <si>
    <t>Строительство ВЛ-10 кВ по программе мероприятий, направленных на улучшение показателей качества электроэнергии (СМР - с.Горелое)</t>
  </si>
  <si>
    <t>1523.1</t>
  </si>
  <si>
    <t>1523.2</t>
  </si>
  <si>
    <t>Строительство ВЛ-10 кВ для объектов АПК (ПИР - ООО "Тамбовская индейка)</t>
  </si>
  <si>
    <t>Строительство ВЛ-10 кВ для объектов АПК (ПИР - ОАО "Птицефабрика Иловайчкая)</t>
  </si>
  <si>
    <t>8319.1</t>
  </si>
  <si>
    <t>8320.1</t>
  </si>
  <si>
    <t>8438.1</t>
  </si>
  <si>
    <t>8438.2</t>
  </si>
  <si>
    <t>3820.1</t>
  </si>
  <si>
    <t>3820.2</t>
  </si>
  <si>
    <t>Запчасти для легковых автомобилей</t>
  </si>
  <si>
    <t>Запчасти для грузовых автомобилей</t>
  </si>
  <si>
    <t>103</t>
  </si>
  <si>
    <t>Запчасти для тракторной техники</t>
  </si>
  <si>
    <t>3917.1</t>
  </si>
  <si>
    <t>силовой кабель 6-20кВ</t>
  </si>
  <si>
    <t>3918.1</t>
  </si>
  <si>
    <t>3108.1</t>
  </si>
  <si>
    <t>Лот 1</t>
  </si>
  <si>
    <t>Лот 13</t>
  </si>
  <si>
    <t>3334.1</t>
  </si>
  <si>
    <t>3335.1</t>
  </si>
  <si>
    <t>31181.1</t>
  </si>
  <si>
    <t>31181.2</t>
  </si>
  <si>
    <t>Лот 11</t>
  </si>
  <si>
    <t>348458</t>
  </si>
  <si>
    <t>2450276,76</t>
  </si>
  <si>
    <t>Лот №1</t>
  </si>
  <si>
    <t>2859506,39</t>
  </si>
  <si>
    <t>3111.1</t>
  </si>
  <si>
    <t>3111.2</t>
  </si>
  <si>
    <t>Автозапчасти для автомобилей ГАЗ 66, ГАЗ 3308 (33081), УАЗ, ВАЗ, ПАЗ, Газель</t>
  </si>
  <si>
    <t>Автозапчасти для автомобилей ЗИЛ 131, КАМАЗ, ЗИЛ, УРАЛ</t>
  </si>
  <si>
    <t>Автозапчасти для тракторной техники и спецтехники: Трактор МТЗ-80 (82), Трактор Беларусс-1221, Буровая машина БКМ-317.</t>
  </si>
  <si>
    <t>874.1</t>
  </si>
  <si>
    <t>Землеустроительные работы (Стародубский и Навлинский районы)</t>
  </si>
  <si>
    <t>3454.1</t>
  </si>
  <si>
    <t>3454.2</t>
  </si>
  <si>
    <t>3454.3</t>
  </si>
  <si>
    <t>3454.4</t>
  </si>
  <si>
    <t>3454.5</t>
  </si>
  <si>
    <t>3454.6</t>
  </si>
  <si>
    <t>3454.7</t>
  </si>
  <si>
    <t>Лот 14</t>
  </si>
  <si>
    <t>Лот 3</t>
  </si>
  <si>
    <t>Лот 4</t>
  </si>
  <si>
    <t>Лот 5</t>
  </si>
  <si>
    <t>Лот 6</t>
  </si>
  <si>
    <t>Лот 7</t>
  </si>
  <si>
    <t>Лот 8</t>
  </si>
  <si>
    <t>Лот 9</t>
  </si>
  <si>
    <t>717.1</t>
  </si>
  <si>
    <t>1542.2</t>
  </si>
  <si>
    <t>31102.1</t>
  </si>
  <si>
    <t>Лот 10</t>
  </si>
  <si>
    <t>1423.1</t>
  </si>
  <si>
    <t>8261.1</t>
  </si>
  <si>
    <t>8261.2</t>
  </si>
  <si>
    <t>8261.3</t>
  </si>
  <si>
    <t>8261.4</t>
  </si>
  <si>
    <t>8261.5</t>
  </si>
  <si>
    <t>8261.6</t>
  </si>
  <si>
    <t>Межевание (лот №1)</t>
  </si>
  <si>
    <t>Межевание (лот №2)</t>
  </si>
  <si>
    <t>Межевание (лот №3)</t>
  </si>
  <si>
    <t>Межевание (лот №4)</t>
  </si>
  <si>
    <t>Межевание (лот №5)</t>
  </si>
  <si>
    <t>Межевание (лот №6)</t>
  </si>
  <si>
    <t>Межевание (лот №7)</t>
  </si>
  <si>
    <t>лот 1</t>
  </si>
  <si>
    <t>1 683 673,14</t>
  </si>
  <si>
    <t>Лот 2. Бензин</t>
  </si>
  <si>
    <t>Лот 2. Диз.топливо</t>
  </si>
  <si>
    <t>71.1</t>
  </si>
  <si>
    <t xml:space="preserve">Оценка ВОЛС </t>
  </si>
  <si>
    <t xml:space="preserve">Оценка ВЛ-110 ГТ-ТЭЦ </t>
  </si>
  <si>
    <t>718.1</t>
  </si>
  <si>
    <t>1441.3</t>
  </si>
  <si>
    <t>1441.4</t>
  </si>
  <si>
    <t>1441.5</t>
  </si>
  <si>
    <t>1441.6</t>
  </si>
  <si>
    <t>ПИР, СМР и ПНР ЛЭП-10(6) кВ, ЛЭП-0,4 кВ, ТП 10(6)/0,4 кВ, расположенных в Добровском, Липецком и Грязинском районах, лот 39</t>
  </si>
  <si>
    <t>ПИР, СМР и ПНР  ЛЭП-10(6) кВ, ЛЭП-0,4 кВ, ТП 10(6)/0,4 кВ, расположенных в Липецком, районе,
, лот 40</t>
  </si>
  <si>
    <t>ПИР, СМР и ПНР ЛЭП-10(6) кВ, ЛЭП-0,4 кВ, ТП 10(6)/0,4 кВ, расположенных в Хлевенском, Добринском, Усманском, Задонском и Липецком районах, лот 41</t>
  </si>
  <si>
    <t>ПИР, СМР и ПНР ЛЭП-10(6) кВ, ЛЭП-0,4 кВ, ТП 10(6)/0,4 кВ, расположенных в Липецком районе, лот 42</t>
  </si>
  <si>
    <t>3397.1</t>
  </si>
  <si>
    <t>8343.1</t>
  </si>
  <si>
    <t>Проектно-сметные, строительно-монтажные, лабораторные измерительные работы, работы по согласованию документации, необходимой для организации электроснабжения объекта заявителя</t>
  </si>
  <si>
    <t>Установка и замена приборов учета электроэнергии</t>
  </si>
  <si>
    <t>3145.1</t>
  </si>
  <si>
    <t>линейные изоляторы (Стекло)</t>
  </si>
  <si>
    <t>1407.11</t>
  </si>
  <si>
    <t>1407.12</t>
  </si>
  <si>
    <t>1407.13</t>
  </si>
  <si>
    <t>1411.11</t>
  </si>
  <si>
    <t>1411.12</t>
  </si>
  <si>
    <t>1411.13</t>
  </si>
  <si>
    <t>1413.10</t>
  </si>
  <si>
    <t>1413.11</t>
  </si>
  <si>
    <t>1413.12</t>
  </si>
  <si>
    <t>810.1</t>
  </si>
  <si>
    <t>810.2</t>
  </si>
  <si>
    <t>Услуги по организации отдыха в Крыму</t>
  </si>
  <si>
    <t>Услуги по организации отдыха за границей</t>
  </si>
  <si>
    <t>Услуги по организации отдыха детей сотрудников</t>
  </si>
  <si>
    <t>8627.1</t>
  </si>
  <si>
    <t>Неисключитальные права</t>
  </si>
  <si>
    <t>Услуги по вызову специалиста</t>
  </si>
  <si>
    <t>3179.1</t>
  </si>
  <si>
    <t>1441.7</t>
  </si>
  <si>
    <t>1441.8</t>
  </si>
  <si>
    <t>1441.9</t>
  </si>
  <si>
    <t>1441.10</t>
  </si>
  <si>
    <t>1441.11</t>
  </si>
  <si>
    <t>ПИР, СМР и ПНР ЛЭП-10(6) кВ, ЛЭП-0,4 кВ, ТП 10(6)/0,4 кВ, расположенных в Липецком районе, лот 55</t>
  </si>
  <si>
    <t>ПИР, СМР и ПНР  ЛЭП-10(6) кВ, ЛЭП-0,4 кВ, ТП 10(6)/0,4 кВ, расположенных в Чаплыгинском, Хлевенском, Елецком, Добровском,Задонском, Лебедянском, Усманском, Тербунском, Краснинском,Грязинском, Данковском, Измалковском, Долгоруковском и Добринском районах, лот 56</t>
  </si>
  <si>
    <t>ПИР, СМР и ПНР ЛЭП-10(6) кВ, ЛЭП-0,4 кВ, ТП 10(6)/0,4 кВ, расположенных в Хлевенском, Данковском, Липецком и Добринском районах, лот 57</t>
  </si>
  <si>
    <t>СМР и ПНР  ЛЭП-10(6) кВ, ЛЭП-0,4 кВ, ТП 10(6)/0,4 кВ, расположенных в Липецкой и Елецкой зоне ответственности, лот 13-01</t>
  </si>
  <si>
    <t>СМР и ПНР  ЛЭП-10(6) кВ, ЛЭП-0,4 кВ, ТП 10(6)/0,4 кВ, расположенных в Елецкой зоне ответственности, лот 13-02</t>
  </si>
  <si>
    <t>8356.1</t>
  </si>
  <si>
    <t>8356.2</t>
  </si>
  <si>
    <t>8356.3</t>
  </si>
  <si>
    <t>3792.1</t>
  </si>
  <si>
    <t>10387</t>
  </si>
  <si>
    <t>3872.1</t>
  </si>
  <si>
    <t>1025</t>
  </si>
  <si>
    <t>Услуга по ТП ПО ТПР АСУД
Срок получения услуг с 01.03.2013 - 28.02.2014.</t>
  </si>
  <si>
    <t>Услуга по ТП лицензи. ПО EMC Docementum
Срок получения услуг с 01.03.2013 - 28.02.2014.</t>
  </si>
  <si>
    <t>1542.3</t>
  </si>
  <si>
    <t>1536.1</t>
  </si>
  <si>
    <t>Техприсоединение (СЕВ РЭС - ООО "Центржилстрой") под ключ</t>
  </si>
  <si>
    <t>Строительно-монтажные работы под ключ льготники (Фурсов, Волков, Козловская, Жилеская, Петров, Овсянников, Колганова, Шумкова)</t>
  </si>
  <si>
    <t>31170.1</t>
  </si>
  <si>
    <t xml:space="preserve">Провод изолированный </t>
  </si>
  <si>
    <t>31209.1</t>
  </si>
  <si>
    <t>блок-замки</t>
  </si>
  <si>
    <t>8533.1</t>
  </si>
  <si>
    <t>31168.1</t>
  </si>
  <si>
    <t>силовой кабель до 10кВ</t>
  </si>
  <si>
    <t>силовой кабель до 1кВ</t>
  </si>
  <si>
    <t>323.1</t>
  </si>
  <si>
    <t xml:space="preserve">  Линейные изоляторы (фарфор)</t>
  </si>
  <si>
    <t>390.1</t>
  </si>
  <si>
    <t>3482.1</t>
  </si>
  <si>
    <t>75.1</t>
  </si>
  <si>
    <t>Услуги по межеванию земельных участков под линейными объектами филиала ОАО «МРСК Центра» - «Ярэнерго», определение границ  охранных зон линий электропередачи в целях внесения сведений о них в государственный кадастр недвижимости, протяженностью 979,69 км, расположенных в Рыбинском районе ЯО</t>
  </si>
  <si>
    <t>8538.1</t>
  </si>
  <si>
    <t>8538.2</t>
  </si>
  <si>
    <t>8538.3</t>
  </si>
  <si>
    <t>Услуги по межеванию земельных участков под линейными объектами филиала ОАО «МРСК Центра» - «Ярэнерго», определение границ  охранных зон линий электропередачи в целях внесения сведений о них в государственный кадастр недвижимости, протяженностью 972,19 км, расположенных в Мышкинском и Некоузском районе ЯО</t>
  </si>
  <si>
    <t>Услуги по межеванию земельных участков под линейными объектами филиала ОАО «МРСК Центра» - «Ярэнерго», определение границ  охранных зон линий электропередачи в целях внесения сведений о них в государственный кадастр недвижимости, протяженностью 890,19 км, расположенных в Ростовском районе ЯО</t>
  </si>
  <si>
    <t>Услуги по межеванию земельных участков под линейными объектами филиала ОАО «МРСК Центра» - «Ярэнерго», определение границ  охранных зон линий электропередачи в целях внесения сведений о них в государственный кадастр недвижимости, протяженностью 384,13 км, расположенных в Брейтовском районе ЯО</t>
  </si>
  <si>
    <t>Услуги по межеванию земельных участков под линейными объектами филиала ОАО «МРСК Центра» - «Ярэнерго», определение границ  охранных зон линий электропередачи в целях внесения сведений о них в государственный кадастр недвижимости, протяженностью 28 км, расположенных в Ярославском районе Ярославской области. Услуги по установлению границ  охранных зон линий электропередачи в целях внесения сведений о них в государственный кадастр недвижимости,  расположенных в районах Ярославской области и г. Ярославлю, протяженностью 1700 км</t>
  </si>
  <si>
    <t>1637.2</t>
  </si>
  <si>
    <t>1627.2</t>
  </si>
  <si>
    <t>1627.4</t>
  </si>
  <si>
    <t>1627.5</t>
  </si>
  <si>
    <t>ТЗ №3304-3</t>
  </si>
  <si>
    <t>ТЗ №3304-4</t>
  </si>
  <si>
    <t>ТЗ №3304-5</t>
  </si>
  <si>
    <t>1648.2</t>
  </si>
  <si>
    <t>ТЗ №№3312, 3316, 3273</t>
  </si>
  <si>
    <t>114.1</t>
  </si>
  <si>
    <t>31092.1</t>
  </si>
  <si>
    <t>провод неизолированный</t>
  </si>
  <si>
    <t>провод изолированный</t>
  </si>
  <si>
    <t>8515.1</t>
  </si>
  <si>
    <t>8515.2</t>
  </si>
  <si>
    <t>8515.3</t>
  </si>
  <si>
    <t>8515.4</t>
  </si>
  <si>
    <t>8515.5</t>
  </si>
  <si>
    <t>8149.1</t>
  </si>
  <si>
    <t>8149.2</t>
  </si>
  <si>
    <t>8149.3</t>
  </si>
  <si>
    <t>8149.4</t>
  </si>
  <si>
    <t>8149.5</t>
  </si>
  <si>
    <t>Оказание услуг по проектированию под нужды оказания дополнительных услуг (лимитирующая сумма выбирается по мере поступления доходных договоров с клиентами)</t>
  </si>
  <si>
    <t>Оказание услуг по установке и замене приборов учета в целях оказания дополнительных услуг клиентам по Богучарскому, Верхнемамонскому, Воробьевскому, Калачеевскому, Павловскому, Петропавловскому районам под нужды оказания дополнительных услуг (лимитирующая сумма выбирается по мере поступления доходных договоров с клиентами)</t>
  </si>
  <si>
    <t>Оказание услуг по установке и замене приборов учета в целх оказания дополнительных услуг клиентам по Аннинскому, Борисоглебскому, Грибановскому, Новохоперскому, Поворинскому, Таловскому, терновскому, Эртильскому районам под нужды оказания дополнительных услуг (лимитирующая сумма выбирается по мере поступления доходных договоров с клиентами)</t>
  </si>
  <si>
    <t>Оказание услуг по установке и замене приборов учета в целях оказания дополнительных услуг клиентам по Бобровскому, Каменскому, Кантемировскому, Лискинскому, Ольховатскому, Острогожскому, Подгоренскому, Россошанскому районам под нужды оказания дополнительных услуг (лимитирующая сумма выбирается по мере поступления доходных договоров с клиентами)</t>
  </si>
  <si>
    <t>Оказание услуг по установке и замене приборов учета в целях оказания дополнительных услуг клиентам по Верхнехавскому, Каширскому, Нижнедевицкому, Новоусманскому, Панинскому, Рамонскому, Репьевскому, Семилукскому, Хохольскому районам под нужды оказания дополнительных услуг (лимитирующая сумма выбирается по мере поступления доходных договоров с клиентами)</t>
  </si>
  <si>
    <t>Выполнение комплекса работ, относящихся к компетенции клиентов при осуществлении процедуры технологического присоединения под нужды оказания дополнительных услуг (лимитирующая сумма выбирается по мере поступления доходных договоров с клиентами)</t>
  </si>
  <si>
    <t>8271.1</t>
  </si>
  <si>
    <t>Автоуслуги по раз.заявкам (автобусы, легковые атомобили)</t>
  </si>
  <si>
    <t>Автоуслуги по раз.заявкам (грузовые автомобили и спецтехника)</t>
  </si>
  <si>
    <t>8269.3</t>
  </si>
  <si>
    <t>Тех.обсл. автотранспорта (легкового)</t>
  </si>
  <si>
    <t>Тех.обсл. автотранспорта (ГПМ)</t>
  </si>
  <si>
    <t>3720.1</t>
  </si>
  <si>
    <t>3745.1</t>
  </si>
  <si>
    <t>1407.14</t>
  </si>
  <si>
    <t>1409.3</t>
  </si>
  <si>
    <t>1413.13</t>
  </si>
  <si>
    <t>8214.1</t>
  </si>
  <si>
    <t>8214.2</t>
  </si>
  <si>
    <t>8214.3</t>
  </si>
  <si>
    <t>8214.4</t>
  </si>
  <si>
    <t>8214.5</t>
  </si>
  <si>
    <t>3846.1</t>
  </si>
  <si>
    <t>трафареты, таблички</t>
  </si>
  <si>
    <t>8307.1</t>
  </si>
  <si>
    <t>Услуги по установлению границ охранных зон  в целях внесения сведений о границах таких зон в Государственный кадастр недвижимости на территории Орловской области (ВЛ 0,4кВ и 6-10 кВ протяженностью 2936,195 км)</t>
  </si>
  <si>
    <t>Услуги по установлению границ охранных зон  в целях внесения сведений о границах таких зон в Государственный кадастр недвижимости на территории Орловской области (ВЛ 0,4кВ и 6-10 кВ протяженностью 2910,906 км)</t>
  </si>
  <si>
    <t>Услуги по установлению границ охранных зон  в целях внесения сведений о границах таких зон в Государственный кадастр недвижимости на территории Орловской области (ВЛ 0,4кВ и 6-10 кВ протяженностью 3095,064 км)</t>
  </si>
  <si>
    <t>8307.2</t>
  </si>
  <si>
    <t>8630.1</t>
  </si>
  <si>
    <t>1542.4</t>
  </si>
  <si>
    <t>Строительно-монтажные работы под ключ льготники (Лукина С.В,Кондауров С.В,Буцких А.А)</t>
  </si>
  <si>
    <t>1541.2</t>
  </si>
  <si>
    <t>Строительно-монтажные работы под ключ льготники (Бешнов С.А. Гебертаева М.А)</t>
  </si>
  <si>
    <t>8265.1</t>
  </si>
  <si>
    <t>Поставка живых цветов</t>
  </si>
  <si>
    <t>3411.1</t>
  </si>
  <si>
    <t>Изолированный провод</t>
  </si>
  <si>
    <t>Неизолированный провод</t>
  </si>
  <si>
    <t>1241.1</t>
  </si>
  <si>
    <t>Дата утверждения ПСД 25.11.2012</t>
  </si>
  <si>
    <t>Дата утверждения ПСД 05.12.2012</t>
  </si>
  <si>
    <t>Дата утверждения ПСД 05.11.2012</t>
  </si>
  <si>
    <t>Дата утверждения ПСД 25.10.2012</t>
  </si>
  <si>
    <t>Дата утверждения ПСД 25.01.2013</t>
  </si>
  <si>
    <t>874.2</t>
  </si>
  <si>
    <t>874.3</t>
  </si>
  <si>
    <t>874.4</t>
  </si>
  <si>
    <t>628,22 км</t>
  </si>
  <si>
    <t>528,69 км</t>
  </si>
  <si>
    <t>562,444 км</t>
  </si>
  <si>
    <t>1030,547 км</t>
  </si>
  <si>
    <t>1441.12</t>
  </si>
  <si>
    <t>1441.13</t>
  </si>
  <si>
    <t>1441.14</t>
  </si>
  <si>
    <t>ПИР, СМР и ПНР ЛЭП-10(6) кВ, ЛЭП-0,4 кВ, ТП 10(6)/0,4 кВ, расположенных в Хлевенском, Воловском, Долгоруковском и Задонском районах, лот 33</t>
  </si>
  <si>
    <t>ПИР, СМР и ПНР ЛЭП-10(6) кВ, ЛЭП-0,4 кВ, ТП 10(6)/0,4 кВ, расположенных в Чаплыгинском, Хлевенском, Елецком, Добровском, Задонском, Лебедянском, Усманском, Краснинском, Грязинском, Данковском, Липецком и Становлянском районах, лот 58</t>
  </si>
  <si>
    <t>ПИР, СМР и ПНР ЛЭП-10(6) кВ и реконструкции ПС35/10 кВ расположенных в Липецком районе, лот 59</t>
  </si>
  <si>
    <t>1411.14</t>
  </si>
  <si>
    <t>Дата утверждения ПСД 10.12.2012</t>
  </si>
  <si>
    <t>74.1</t>
  </si>
  <si>
    <t>Производство годового отчета по итогам работы в 2012 году</t>
  </si>
  <si>
    <t>31137.1</t>
  </si>
  <si>
    <t>31137.2</t>
  </si>
  <si>
    <t>31137.3</t>
  </si>
  <si>
    <t>31137.4</t>
  </si>
  <si>
    <t>31137.5</t>
  </si>
  <si>
    <t>31137.6</t>
  </si>
  <si>
    <t>31137.7</t>
  </si>
  <si>
    <t>31137.8</t>
  </si>
  <si>
    <t>31137.9</t>
  </si>
  <si>
    <t>31137.10</t>
  </si>
  <si>
    <t>31137.11</t>
  </si>
  <si>
    <t>31137.12</t>
  </si>
  <si>
    <t>31137.13</t>
  </si>
  <si>
    <t>31137.14</t>
  </si>
  <si>
    <t>31137.15</t>
  </si>
  <si>
    <t>31137.16</t>
  </si>
  <si>
    <t>31137.17</t>
  </si>
  <si>
    <t>31137.18</t>
  </si>
  <si>
    <t>31137.19</t>
  </si>
  <si>
    <t>31137.20</t>
  </si>
  <si>
    <t>лот №1 "Указатели напряжения до 1000В"</t>
  </si>
  <si>
    <t>лот №2 "Указатели напряжения 0,4-10 кВ (уст. с земли)"</t>
  </si>
  <si>
    <t>лот №3 "Указатели напряжения 6-110 кВ, устройства для проверки исправности указателей напряжения и указатели для проверки совпадения фаз"</t>
  </si>
  <si>
    <t>лот №5 "Переносные заземления ВЛ-0,4 кВ"</t>
  </si>
  <si>
    <t>лот №6 "Переносные заземления РУ-0,4 кВ"</t>
  </si>
  <si>
    <t>лот №7 "Переносные заземления ВЛ 6-10 кВ"</t>
  </si>
  <si>
    <t>лот №8 "Переносные заземления РУ 6-10 Кв"</t>
  </si>
  <si>
    <t>лот №9 "Переносные заземления ВЛ 35-110 кВ"</t>
  </si>
  <si>
    <t>лот №10 "Переносные заземления РУ 35-110 кВ"</t>
  </si>
  <si>
    <t>лот №11 "Устройства наброса провода до 10 кВ"</t>
  </si>
  <si>
    <t>лот №12 "Штанги для установки переносных заземлений ч земли"</t>
  </si>
  <si>
    <t>лот №14 "Средства защиты от падения с высоты"</t>
  </si>
  <si>
    <t>лот №15 "Индивидуальные средства защиты"</t>
  </si>
  <si>
    <t>лот №17 "Монтерские лазы и комплектующие"</t>
  </si>
  <si>
    <t>лот №18 "Лестницы, подмости"</t>
  </si>
  <si>
    <t>лот №19 "Раскрепляющие устройства"</t>
  </si>
  <si>
    <t>лот №20 "Плакаты и знаки безопасности"</t>
  </si>
  <si>
    <t>лот №21 "Изолирующие штанги и клещи"</t>
  </si>
  <si>
    <t>лот №22 "Клещи электроизмерительные"</t>
  </si>
  <si>
    <t>лот №23 "Электрозащитные средства из резины"</t>
  </si>
  <si>
    <t>лот №24 "Защитные кремы, аэрозоли"</t>
  </si>
  <si>
    <t>3230.1</t>
  </si>
  <si>
    <t>3230.2</t>
  </si>
  <si>
    <t>3230.3</t>
  </si>
  <si>
    <t>3230.4</t>
  </si>
  <si>
    <t>Лот № 1 - Поставка спецодежды летней для нужд ОАО "МРСК Центра"</t>
  </si>
  <si>
    <t>Лот № 2 - Поставка спецодежды зимней для нужд ОАО "МРСК Центра"</t>
  </si>
  <si>
    <t>Лот № 3 - Поставка средств защиты рук для нужд ОАО "МРСК Центра"</t>
  </si>
  <si>
    <t>Лот № 4 - Поставка спецобуви для нужд ОАО "МРСК Центра"</t>
  </si>
  <si>
    <t>Лот № 5 - Поставка прочей спецодежды для нужд ОАО "МРСК Центра"</t>
  </si>
  <si>
    <t>3233.1</t>
  </si>
  <si>
    <t>3233.2</t>
  </si>
  <si>
    <t>3233.3</t>
  </si>
  <si>
    <t>3233.4</t>
  </si>
  <si>
    <t>3233.5</t>
  </si>
  <si>
    <t>3233.6</t>
  </si>
  <si>
    <t>3233.7</t>
  </si>
  <si>
    <t>3233.8</t>
  </si>
  <si>
    <t>3233.9</t>
  </si>
  <si>
    <t>3233.10</t>
  </si>
  <si>
    <t>3233.11</t>
  </si>
  <si>
    <t>3233.12</t>
  </si>
  <si>
    <t>3233.13</t>
  </si>
  <si>
    <t>3233.14</t>
  </si>
  <si>
    <t>3233.15</t>
  </si>
  <si>
    <t>3233.16</t>
  </si>
  <si>
    <t>лот №1 указатели напряжения до 1000 В</t>
  </si>
  <si>
    <t>лот №3 указатели напряжения 6-110 кВ, устройства для проверки исправности указателей напряжения и указатели (устройства) для проверки совпадения фаз</t>
  </si>
  <si>
    <t>лот №4 индивидуальные сигнализаторы напряжения</t>
  </si>
  <si>
    <t>лот №5 переносные заземления для ВЛ-0,4 кВ</t>
  </si>
  <si>
    <t>лот №7 переносные заземления для ВЛ 6-10 кВ</t>
  </si>
  <si>
    <t>лот №8 переносные заземления для РУ 6-10 кВ</t>
  </si>
  <si>
    <t xml:space="preserve">лот №9 переносные заземления для ВЛ 35-110 кВ </t>
  </si>
  <si>
    <t>лот №12 комплекты штанг для установки переносных заземлений с земли</t>
  </si>
  <si>
    <t>лот №14 средства защиты от падения с высоты</t>
  </si>
  <si>
    <t>лот №15 средства индивидуальной защиты лица, глаз, головы и органов дыхания</t>
  </si>
  <si>
    <t>лот №17 монтерские лазы с продольным расположением опорной площадки, монтерские когти и их комплектующие</t>
  </si>
  <si>
    <t>лот №18 лестницы, подмости</t>
  </si>
  <si>
    <t>лот №19 раскрепляющие устройства</t>
  </si>
  <si>
    <t>лот №20 плакаты и знаки безопасности</t>
  </si>
  <si>
    <t>лот №22 клещи электроизмерительные</t>
  </si>
  <si>
    <t xml:space="preserve">лот №23 электрозащитные средства из резины </t>
  </si>
  <si>
    <t>ШТ, пар</t>
  </si>
  <si>
    <t>лот №24 защитные крема, аэрозоли</t>
  </si>
  <si>
    <t>Лот №1 Спецодежда летняя</t>
  </si>
  <si>
    <t>Лот №3 Средства защиты рук</t>
  </si>
  <si>
    <t>ПАР</t>
  </si>
  <si>
    <t>Лот №4 Спецобувь</t>
  </si>
  <si>
    <t>Лот №5 Спецодежда прочая</t>
  </si>
  <si>
    <t>Лот №6 Белье нательное</t>
  </si>
  <si>
    <t>31132.1</t>
  </si>
  <si>
    <t>31132.2</t>
  </si>
  <si>
    <t>31132.3</t>
  </si>
  <si>
    <t>31132.4</t>
  </si>
  <si>
    <t>31132.5</t>
  </si>
  <si>
    <t>Лот №2 Спецодежда зимняя</t>
  </si>
  <si>
    <t>8226.1</t>
  </si>
  <si>
    <t>8226.2</t>
  </si>
  <si>
    <t>8226.3</t>
  </si>
  <si>
    <t>8226.4</t>
  </si>
  <si>
    <t>Лот №1 "Спецодежда летняя"</t>
  </si>
  <si>
    <t>Лот №2 "Спецодежда зимняя"</t>
  </si>
  <si>
    <t>Лот №3 "Средства защиты рук"</t>
  </si>
  <si>
    <t>Лот №4 "Спецобувь"</t>
  </si>
  <si>
    <t>Лот №5 "Прочая спецодежда"</t>
  </si>
  <si>
    <t>8227.1</t>
  </si>
  <si>
    <t>8227.2</t>
  </si>
  <si>
    <t>8227.3</t>
  </si>
  <si>
    <t>8227.4</t>
  </si>
  <si>
    <t>8227.5</t>
  </si>
  <si>
    <t>8227.6</t>
  </si>
  <si>
    <t>8227.7</t>
  </si>
  <si>
    <t>8227.8</t>
  </si>
  <si>
    <t>8227.9</t>
  </si>
  <si>
    <t>8227.10</t>
  </si>
  <si>
    <t>8227.11</t>
  </si>
  <si>
    <t>8227.12</t>
  </si>
  <si>
    <t>8227.13</t>
  </si>
  <si>
    <t>8227.14</t>
  </si>
  <si>
    <t>8227.15</t>
  </si>
  <si>
    <t>8227.16</t>
  </si>
  <si>
    <t>8227.17</t>
  </si>
  <si>
    <t>8227.18</t>
  </si>
  <si>
    <t>8227.19</t>
  </si>
  <si>
    <t>8227.20</t>
  </si>
  <si>
    <t>8227.21</t>
  </si>
  <si>
    <t>Лот №1 "Указатели напряжения до 1000В"</t>
  </si>
  <si>
    <t>Лот №3 "Указатели напряжения 6-110 кВ, устройства для проверки исправности указателей напряжения и указатели (устройства) для проверки совпадения фаз"</t>
  </si>
  <si>
    <t>Лот №4 "Идивидуальные сигнализаторы напряжения"</t>
  </si>
  <si>
    <t>Лот №5 "Переносные заземления для ВЛ-0,4 кВ"</t>
  </si>
  <si>
    <t>Лот №6 "Переносные заземления для РУ-0,4 кВ"</t>
  </si>
  <si>
    <t>Лот №7 "Переносные заземления для ВЛ 6-10 кВ"</t>
  </si>
  <si>
    <t>Лот №8 "Переносные заземления для РУ 6-10 кВ"</t>
  </si>
  <si>
    <t>Лот №9 "Переносные заземления для ВЛ 35-110 кВ "</t>
  </si>
  <si>
    <t>Лот №10 "Переносные заземления для РУ 35-110 кВ"</t>
  </si>
  <si>
    <t>Лот №11 "Устройства наброса на провода  до 10 кВ"</t>
  </si>
  <si>
    <t>Лот №12 "Комплекты штанг для установки переносных заземлений с земли"</t>
  </si>
  <si>
    <t>Лот №13 "Заземления для ВЛ – 0,4 кВ с самонесущими изолированными проводами"</t>
  </si>
  <si>
    <t>Лот №14 "Средства защиты от падения с высоты"</t>
  </si>
  <si>
    <t>Лот №15 "Средства индивидуальной защиты лица, глаз, головы и органов дыхания"</t>
  </si>
  <si>
    <t>Лот №17 "Монтерские лазы с продольным расположением опорной площадки, монтерские когти и их комплектующие"</t>
  </si>
  <si>
    <t>Лот №18 "Лестницы, подмости"</t>
  </si>
  <si>
    <t>Лот №19 "Раскрепляющие устройства"</t>
  </si>
  <si>
    <t>Лот №20 "Плакаты и знаки безопасности"</t>
  </si>
  <si>
    <t>Лот №21 "Изолирующие штанги и изолирующие клещи"</t>
  </si>
  <si>
    <t>Лот №22 "Клещи электроизмерительные"</t>
  </si>
  <si>
    <t>Лот №23 "Электрозащитные средства из резины "</t>
  </si>
  <si>
    <t>ШТ, ПАР</t>
  </si>
  <si>
    <t>Лот №24 "Защитные крема, аэрозоли"</t>
  </si>
  <si>
    <t>8299.1</t>
  </si>
  <si>
    <t>8299.2</t>
  </si>
  <si>
    <t>8299.3</t>
  </si>
  <si>
    <t>8299.4</t>
  </si>
  <si>
    <t>Лот №1. Спецодежда летняя</t>
  </si>
  <si>
    <t>Лот №2. Спецодежда зимняя</t>
  </si>
  <si>
    <t>Лот №3. Средства защиты рук</t>
  </si>
  <si>
    <t>Лот №4. Спецобувь</t>
  </si>
  <si>
    <t>Лот №5. Прочая спецодежда</t>
  </si>
  <si>
    <t>8301.1</t>
  </si>
  <si>
    <t>8301.2</t>
  </si>
  <si>
    <t>8301.3</t>
  </si>
  <si>
    <t>8301.4</t>
  </si>
  <si>
    <t>8301.5</t>
  </si>
  <si>
    <t>8301.6</t>
  </si>
  <si>
    <t>8301.7</t>
  </si>
  <si>
    <t>8301.8</t>
  </si>
  <si>
    <t>8301.9</t>
  </si>
  <si>
    <t>8301.10</t>
  </si>
  <si>
    <t>8301.11</t>
  </si>
  <si>
    <t>8301.12</t>
  </si>
  <si>
    <t>8301.13</t>
  </si>
  <si>
    <t>8301.14</t>
  </si>
  <si>
    <t>8301.15</t>
  </si>
  <si>
    <t>8301.16</t>
  </si>
  <si>
    <t>8301.17</t>
  </si>
  <si>
    <t>8301.18</t>
  </si>
  <si>
    <t>8301.19</t>
  </si>
  <si>
    <t>Лот №1. Указатели напряжения до 1000В</t>
  </si>
  <si>
    <t>Лот №2. Указатели напряжения 0.4-10 кВ, устанавливаемые с земли.</t>
  </si>
  <si>
    <t>Лот №3. Указатели напряжения 6-110 кВ</t>
  </si>
  <si>
    <t>Лот №4. Индивидуальные сигнализаторы напряжения</t>
  </si>
  <si>
    <t>Лот №5. Переносные заземления ВЛ-0.4 кВ</t>
  </si>
  <si>
    <t>Лот №6. Переносные заземления РУ-0.4 кВ</t>
  </si>
  <si>
    <t>Лот №8. Переносные заземления для РУ 6-10кВ</t>
  </si>
  <si>
    <t>Лот №9. Переносные заземления для ВЛ 35-110 кВ</t>
  </si>
  <si>
    <t>Лот №11. Устройства наброса на провода до 10 кВ</t>
  </si>
  <si>
    <t>Лот №12. Комплекты штанг для установки переносных заземлений с земли</t>
  </si>
  <si>
    <t>Лот №14. Средства защиты от падения с высоты</t>
  </si>
  <si>
    <t>Лот №15. Средства индивидуальной защиты лица, глаз, головы и органов дыхания</t>
  </si>
  <si>
    <t>Лот №17. Монтерские лазы с продольным расположением опорной площадки, когтей и комплектующих</t>
  </si>
  <si>
    <t>Лот №18. Лестницы, подмостья</t>
  </si>
  <si>
    <t>Лот №19. Раскрепляющие устройства</t>
  </si>
  <si>
    <t>Лот №20. Плакаты и знаки безопасности</t>
  </si>
  <si>
    <t>Лот №21. Изолирующие штанги и изолирующие клещи</t>
  </si>
  <si>
    <t>Лот №22. Клещи электроизмерительные</t>
  </si>
  <si>
    <t>Лот №23. Электрозащитные средства из резины</t>
  </si>
  <si>
    <t>шт; пар</t>
  </si>
  <si>
    <t>Лот №24. Защитные крема, аэрозоли</t>
  </si>
  <si>
    <t>3869.1</t>
  </si>
  <si>
    <t>3869.2</t>
  </si>
  <si>
    <t>3869.3</t>
  </si>
  <si>
    <t>3869.4</t>
  </si>
  <si>
    <t>3869.5</t>
  </si>
  <si>
    <t>Лот№1. Поставка спецодежды летней</t>
  </si>
  <si>
    <t>Лот№2. Поставка спецодежды зимней</t>
  </si>
  <si>
    <t>Лот№3. Поставка средств защиты рук</t>
  </si>
  <si>
    <t>Лот№4. Поставка спецобуви</t>
  </si>
  <si>
    <t>Лот№5. Поставка прочей спецодежды</t>
  </si>
  <si>
    <t>Лот №6. Поставка нательного белья (нетермостойкого)</t>
  </si>
  <si>
    <t>3870.1</t>
  </si>
  <si>
    <t>3870.2</t>
  </si>
  <si>
    <t>3870.3</t>
  </si>
  <si>
    <t>3870.4</t>
  </si>
  <si>
    <t>3870.5</t>
  </si>
  <si>
    <t>3870.6</t>
  </si>
  <si>
    <t>3870.7</t>
  </si>
  <si>
    <t>3870.8</t>
  </si>
  <si>
    <t>3870.9</t>
  </si>
  <si>
    <t>3870.10</t>
  </si>
  <si>
    <t>3870.11</t>
  </si>
  <si>
    <t>3870.12</t>
  </si>
  <si>
    <t>3870.13</t>
  </si>
  <si>
    <t>3870.14</t>
  </si>
  <si>
    <t>3870.15</t>
  </si>
  <si>
    <t>3870.16</t>
  </si>
  <si>
    <t>3870.17</t>
  </si>
  <si>
    <t>3870.18</t>
  </si>
  <si>
    <t>3870.19</t>
  </si>
  <si>
    <t>3870.20</t>
  </si>
  <si>
    <t>3870.21</t>
  </si>
  <si>
    <t>3870.22</t>
  </si>
  <si>
    <t>3870.23</t>
  </si>
  <si>
    <t>3870.24</t>
  </si>
  <si>
    <t>Лот №1. Указатели напряжения до 1000 В</t>
  </si>
  <si>
    <t>Лот №2. Указатели напряжения 0,4 - 10 кВ, устанавливаемые с земли</t>
  </si>
  <si>
    <t>Лот №3. Указатели напряжения 6-110 кВ, устройства для проверки исправности указателей напряжения и указатели (устройства) для проверки совпадения фаз</t>
  </si>
  <si>
    <t>Лот №4. Сигнализатор напряжения индивидуальный касочный</t>
  </si>
  <si>
    <t>Лот№5. Переносные заземления для ВЛ-0,4 кВ</t>
  </si>
  <si>
    <t>Компл.</t>
  </si>
  <si>
    <t>Лот№6. Переносные заземления для РУ-0,4 кВ</t>
  </si>
  <si>
    <t>Лот№7. Переносные заземления для ВЛ 6-10 кВ</t>
  </si>
  <si>
    <t>Лот№8. Переносные заземления для РУ 6-10 кВ</t>
  </si>
  <si>
    <t>Лот№9. Переносные заземления для ВЛ 35-110 кВ</t>
  </si>
  <si>
    <t>Лот №10. Переносные заземления для РУ 35-110 кВ</t>
  </si>
  <si>
    <t>Лот №11. Устройство наброса на провода до 10 кВ</t>
  </si>
  <si>
    <t>Лот № 12. комплект штанг для установки переносных  заземлений с земли</t>
  </si>
  <si>
    <t>Лот №13. Заземление для ВЛ–0,4 кВ с СИП</t>
  </si>
  <si>
    <t>Лот№14. Средства защиты от падения с высоты</t>
  </si>
  <si>
    <t>Лот№15. Средства индивидуальной защиты лица, глаз, головы и органов дыхания</t>
  </si>
  <si>
    <t>Лот №16. Монтерские лазы и их комплектующие (лазы с боковым расположением опорной площадки)</t>
  </si>
  <si>
    <t>Лот№17. Монтерские лазы с продольным расположением опорной площадки, когти и их комплектующие</t>
  </si>
  <si>
    <t>Лот №18. Лестницы, подмости</t>
  </si>
  <si>
    <t>Лот№20. Плакаты и знаки безопасности</t>
  </si>
  <si>
    <t>Лот№21. Изолирующие штанги и изолирующие клещи</t>
  </si>
  <si>
    <t>Лот№23. Электрозащитные средства из резины</t>
  </si>
  <si>
    <t>Лот№24. Защитные крема</t>
  </si>
  <si>
    <t>Лот№25. Заземления переносные для пожарных машин</t>
  </si>
  <si>
    <t>31218.1</t>
  </si>
  <si>
    <t>31218.2</t>
  </si>
  <si>
    <t>31218.3</t>
  </si>
  <si>
    <t>31218.4</t>
  </si>
  <si>
    <t>31218.5</t>
  </si>
  <si>
    <t xml:space="preserve">Лот №1 – Поставка спецодежды летней </t>
  </si>
  <si>
    <t xml:space="preserve">Лот №2 – Поставка спецодежды зимней </t>
  </si>
  <si>
    <t>Лот №3 – Поставка средств защиты рук</t>
  </si>
  <si>
    <t xml:space="preserve">Лот №4 – Поставка спецобуви </t>
  </si>
  <si>
    <t xml:space="preserve">Лот №5 – Поставка прочей спецодежды </t>
  </si>
  <si>
    <t>Лот №6– Поставка нательного белья (нетермостойкого)</t>
  </si>
  <si>
    <t>31222.1</t>
  </si>
  <si>
    <t>31222.2</t>
  </si>
  <si>
    <t>31222.3</t>
  </si>
  <si>
    <t>31222.4</t>
  </si>
  <si>
    <t>31222.5</t>
  </si>
  <si>
    <t>31222.6</t>
  </si>
  <si>
    <t>31222.7</t>
  </si>
  <si>
    <t>31222.8</t>
  </si>
  <si>
    <t>31222.9</t>
  </si>
  <si>
    <t>31222.10</t>
  </si>
  <si>
    <t>31222.11</t>
  </si>
  <si>
    <t>31222.12</t>
  </si>
  <si>
    <t>31222.13</t>
  </si>
  <si>
    <t>31222.14</t>
  </si>
  <si>
    <t>31222.15</t>
  </si>
  <si>
    <t>31222.16</t>
  </si>
  <si>
    <t>31222.17</t>
  </si>
  <si>
    <t>31222.18</t>
  </si>
  <si>
    <t>31222.19</t>
  </si>
  <si>
    <t>31222.20</t>
  </si>
  <si>
    <t>31222.21</t>
  </si>
  <si>
    <t>31222.22</t>
  </si>
  <si>
    <t>31222.23</t>
  </si>
  <si>
    <t>31222.24</t>
  </si>
  <si>
    <t>Лот №1 – Поставка указателей напряжения до 1000 В</t>
  </si>
  <si>
    <t xml:space="preserve">Лот №2 – Поставка указателей напряжения 0,4-10 кВ, устанавливаемых с земли </t>
  </si>
  <si>
    <t>Лот №3 – Поставка указателей напряжения 6-110 кВ, устройств для проверки исправности указателей напряжения и указателей (устройств) для проверки совпадения фаз</t>
  </si>
  <si>
    <t xml:space="preserve">Лот №4 – Поставка индивидуальных сигнализаторов напряжения </t>
  </si>
  <si>
    <t>Лот №5 – Поставка переносных заземлений для ВЛ-0,4 кВ</t>
  </si>
  <si>
    <t xml:space="preserve">Лот №6 – Поставка переносных заземлений для РУ-0,4 кВ </t>
  </si>
  <si>
    <t>Лот №7 – Поставка переносных заземлений для ВЛ 6-10 кВ</t>
  </si>
  <si>
    <t xml:space="preserve">Лот №8 – Поставка переносных заземлений для РУ 6-10 кВ </t>
  </si>
  <si>
    <t xml:space="preserve">Лот №9 – Поставка переносных заземлений для ВЛ 35-110 кВ </t>
  </si>
  <si>
    <t xml:space="preserve">Лот №10 – Поставка переносных заземлений для РУ 35-110 кВ </t>
  </si>
  <si>
    <t xml:space="preserve">Лот №11 – Поставка устройств наброса на провода до 10 кВ </t>
  </si>
  <si>
    <t>Лот №12 – Поставка комплектов штанг для установки переносных заземлений с земли  (в комплекте штанги и ПЗ)</t>
  </si>
  <si>
    <t>Лот №13 – Поставка заземлений для ВЛ – 0,4 кВ с самонесущими изолированными проводами</t>
  </si>
  <si>
    <t xml:space="preserve">Лот №14 – Поставка средств защиты от падения с высоты </t>
  </si>
  <si>
    <t>Лот №15 – Поставка средств индивидуальной защиты лица, глаз, головы и органов дыхания</t>
  </si>
  <si>
    <t xml:space="preserve">Лот №16 – Поставка монтерских лазов с боковым расположением опорной площадки и их комплектующих </t>
  </si>
  <si>
    <t xml:space="preserve">Лот №17 – Поставка монтерских лазов с продольным расположением опорной площадки, монтерских когтей и их комплектующих </t>
  </si>
  <si>
    <t>Лот №18 – Поставка лестниц, подмостей</t>
  </si>
  <si>
    <t xml:space="preserve">Лот №19 – Поставка раскрепляющих устройств </t>
  </si>
  <si>
    <t xml:space="preserve">Лот №20 – Поставка плакатов и знаков безопасности </t>
  </si>
  <si>
    <t xml:space="preserve">Лот №21 – Поставка изолирующих штанг и изолирующих клещей </t>
  </si>
  <si>
    <t xml:space="preserve">Лот №22 – Поставка клещей электроизмерительных </t>
  </si>
  <si>
    <t xml:space="preserve">Лот №23 – Поставка электрозащитных средств из резины </t>
  </si>
  <si>
    <t xml:space="preserve">Лот №24 – Поставка защитных кремов, аэрозолей </t>
  </si>
  <si>
    <t xml:space="preserve">Лот №25 – Поставка переносных заземлений для пожарных машин и стволов </t>
  </si>
  <si>
    <t>3381.1</t>
  </si>
  <si>
    <t>3381.2</t>
  </si>
  <si>
    <t>3381.3</t>
  </si>
  <si>
    <t>3381.4</t>
  </si>
  <si>
    <t>3381.5</t>
  </si>
  <si>
    <t>3381.6</t>
  </si>
  <si>
    <t>Лот №1. Поставка спецодежды летней</t>
  </si>
  <si>
    <t>Лот №2. Поставка спецодежды зимней</t>
  </si>
  <si>
    <t>Лот №3. Поставка средств защиты рук</t>
  </si>
  <si>
    <t xml:space="preserve">Лот №4. Поставка спецобуви </t>
  </si>
  <si>
    <t xml:space="preserve">Лот №5. Поставка прочей спецодежды </t>
  </si>
  <si>
    <t xml:space="preserve">Лот №7. Поставка головных уборов </t>
  </si>
  <si>
    <t>3383.1</t>
  </si>
  <si>
    <t>3383.2</t>
  </si>
  <si>
    <t>3383.3</t>
  </si>
  <si>
    <t>3383.4</t>
  </si>
  <si>
    <t>3383.5</t>
  </si>
  <si>
    <t>3383.6</t>
  </si>
  <si>
    <t>3383.7</t>
  </si>
  <si>
    <t>3383.8</t>
  </si>
  <si>
    <t>3383.9</t>
  </si>
  <si>
    <t>3383.10</t>
  </si>
  <si>
    <t>3383.11</t>
  </si>
  <si>
    <t>3383.12</t>
  </si>
  <si>
    <t>3383.13</t>
  </si>
  <si>
    <t>3383.14</t>
  </si>
  <si>
    <t>3383.15</t>
  </si>
  <si>
    <t>3383.16</t>
  </si>
  <si>
    <t>3383.17</t>
  </si>
  <si>
    <t>3383.18</t>
  </si>
  <si>
    <t>3383.19</t>
  </si>
  <si>
    <t>3383.20</t>
  </si>
  <si>
    <t>Лот № 1. Поставка указателей напряжения до 1000 В</t>
  </si>
  <si>
    <t xml:space="preserve">Лот № 2. Поставка указателей напряжения 0,4-10 кВ, устанавливаемых с земли </t>
  </si>
  <si>
    <t xml:space="preserve">Лот № 3. Поставка указателей напряжения 6-110 кВ, устройств для проверки исправности указателей напряжения и указателей (устройств) для проверки совпадения фаз </t>
  </si>
  <si>
    <t>Лот № 4. Поставка индивидуальных сигнализаторов напряжения</t>
  </si>
  <si>
    <t xml:space="preserve">Лот № 5. Поставка переносных заземлений для ВЛ-0,4кВ </t>
  </si>
  <si>
    <t>Лот № 6. Поставка переносных заземлений для РУ-0,4 кВ</t>
  </si>
  <si>
    <t xml:space="preserve">Лот № 7. Поставка переносных заземлений для ВЛ 6-10 кВ </t>
  </si>
  <si>
    <t>Лот № 8. Поставка переносных заземлений для РУ 6-10 кВ</t>
  </si>
  <si>
    <t>Лот № 10. Поставка переносных заземлений для РУ 35-110 кВ</t>
  </si>
  <si>
    <t xml:space="preserve">Лот № 12. Поставка комплектов штанг для установки переносных заземлений с земли (в комплекте штанги и ПЗ) </t>
  </si>
  <si>
    <t>Лот № 13. Поставка заземлений для ВЛ – 0,4 кВ с самонесущими изолированными проводами</t>
  </si>
  <si>
    <t xml:space="preserve">Лот № 14. Поставка средств защиты от падения с высоты </t>
  </si>
  <si>
    <t xml:space="preserve">Лот № 15. Поставка средств индивидуальной защиты лица, глаз, головы и органов дыхания </t>
  </si>
  <si>
    <t xml:space="preserve">Лот № 17. Поставка монтерских лазов с продольным расположением опорной площадки, монтерских когтей и их комплектующих </t>
  </si>
  <si>
    <t xml:space="preserve">Лот № 18. Поставка лестниц, подмостей </t>
  </si>
  <si>
    <t xml:space="preserve">Лот № 20. Поставка плакатов и знаков безопасности </t>
  </si>
  <si>
    <t xml:space="preserve">Лот № 21. Поставка изолирующих штанг и изолирующих клещей </t>
  </si>
  <si>
    <t xml:space="preserve">Лот № 22. Поставка клещей электроизмерительных </t>
  </si>
  <si>
    <t xml:space="preserve">Лот № 23. Поставка электрозащитных средств из резины </t>
  </si>
  <si>
    <t>Лот № 24. Поставка защитных кремов, аэрозолей</t>
  </si>
  <si>
    <t xml:space="preserve">Лот № 25. Поставка переносных заземлений для пожарных машин и стволов </t>
  </si>
  <si>
    <t>3679.1</t>
  </si>
  <si>
    <t>3679.2</t>
  </si>
  <si>
    <t>3679.3</t>
  </si>
  <si>
    <t>3679.4</t>
  </si>
  <si>
    <t>3679.5</t>
  </si>
  <si>
    <t>Лот №1  "Спецодежда летняя"</t>
  </si>
  <si>
    <t xml:space="preserve">Лот №4 "Спецобувь" </t>
  </si>
  <si>
    <t xml:space="preserve">Лот №6 "Нательное (нетермостойкое) белье" </t>
  </si>
  <si>
    <t>3678.1</t>
  </si>
  <si>
    <t>3678.2</t>
  </si>
  <si>
    <t>3678.3</t>
  </si>
  <si>
    <t>3678.4</t>
  </si>
  <si>
    <t>3678.5</t>
  </si>
  <si>
    <t>3678.6</t>
  </si>
  <si>
    <t>3678.7</t>
  </si>
  <si>
    <t>3678.8</t>
  </si>
  <si>
    <t>3678.9</t>
  </si>
  <si>
    <t>3678.10</t>
  </si>
  <si>
    <t>3678.11</t>
  </si>
  <si>
    <t>3678.12</t>
  </si>
  <si>
    <t>3678.13</t>
  </si>
  <si>
    <t>3678.14</t>
  </si>
  <si>
    <t>3678.15</t>
  </si>
  <si>
    <t>3678.16</t>
  </si>
  <si>
    <t>3678.17</t>
  </si>
  <si>
    <t>3678.18</t>
  </si>
  <si>
    <t>3678.19</t>
  </si>
  <si>
    <t>3678.20</t>
  </si>
  <si>
    <t>3678.21</t>
  </si>
  <si>
    <t>3678.22</t>
  </si>
  <si>
    <t>3678.23</t>
  </si>
  <si>
    <t>3678.24</t>
  </si>
  <si>
    <t>Лот №2 "Указатели напряжения 0,4-10 кВ, устанавливаемые с земли"</t>
  </si>
  <si>
    <t>Лот №4 "Индивидуальные сигнализаторы напряжения"</t>
  </si>
  <si>
    <t xml:space="preserve">Лот №9 "Переносные заземления для ВЛ 35-110 кВ" </t>
  </si>
  <si>
    <t>Лот №16 "Монтерские лазы с боковым расположением опорной площадки и их комплектующие"</t>
  </si>
  <si>
    <t xml:space="preserve">Лот №23 "Электрозащитные средства из резины" </t>
  </si>
  <si>
    <t>Лот №25 "Переносные заземления для пожарных машин и стволов"</t>
  </si>
  <si>
    <t>Лот №1 "Указатели напряжения до 1000 В"</t>
  </si>
  <si>
    <t>1441.15</t>
  </si>
  <si>
    <t>1441.16</t>
  </si>
  <si>
    <t>ПИР, СМР и ПНР ЛЭП-10(6) кВ, ЛЭП-0,4 кВ, ТП 10(6)/0,4 кВ, расположенных в Липецком, Лев-Толстовском, Задонском и Лебедянском районах, лот 51</t>
  </si>
  <si>
    <t>ПИР, СМР и ПНР ЛЭП-10(6) кВ, ЛЭП-0,4 кВ, ТП 10(6)/0,4 кВ, расположенных в Долгоруковском, Становлянском, Елецком, Усманском, Задонском, Данковском, Лев-Толстовском и Лебедянском районах, лот 52</t>
  </si>
  <si>
    <t>8471.1</t>
  </si>
  <si>
    <t>8471.2</t>
  </si>
  <si>
    <t>8471.3</t>
  </si>
  <si>
    <t>8471.4</t>
  </si>
  <si>
    <t>8471.5</t>
  </si>
  <si>
    <t>8471.6</t>
  </si>
  <si>
    <t>8471.7</t>
  </si>
  <si>
    <t>8471.8</t>
  </si>
  <si>
    <t>8471.9</t>
  </si>
  <si>
    <t>8471.10</t>
  </si>
  <si>
    <t>8471.11</t>
  </si>
  <si>
    <t>8471.12</t>
  </si>
  <si>
    <t>8471.13</t>
  </si>
  <si>
    <t>8471.14</t>
  </si>
  <si>
    <t>8471.15</t>
  </si>
  <si>
    <t>8471.16</t>
  </si>
  <si>
    <t>8471.17</t>
  </si>
  <si>
    <t>8471.18</t>
  </si>
  <si>
    <t>8471.19</t>
  </si>
  <si>
    <t>8471.20</t>
  </si>
  <si>
    <t>лот №13 -заземления для ВЛ – 0,4 кВ с самонесущими изолированными проводами</t>
  </si>
  <si>
    <t>лот №25 "переносные заземления для пожарных машин и стволов</t>
  </si>
  <si>
    <t>1541.3</t>
  </si>
  <si>
    <t>Строительно-монтажные работы(Золотухин,Левин,Анохин,Администрация Комсомольского сельсовета)</t>
  </si>
  <si>
    <t>3134.1</t>
  </si>
  <si>
    <t>3134.2</t>
  </si>
  <si>
    <t>3134.3</t>
  </si>
  <si>
    <t>3134.4</t>
  </si>
  <si>
    <t>3134.5</t>
  </si>
  <si>
    <t>Лот № 1 - Поставка спецодежды летней</t>
  </si>
  <si>
    <t>Лот № 2 - Поставка спецодежды зимней</t>
  </si>
  <si>
    <t>Лот № 3 - Поставка средств защиты рук</t>
  </si>
  <si>
    <t>Лот № 4 - Поставка спецобуви</t>
  </si>
  <si>
    <t>Лот № 5 - Поставка прочей спецодежды</t>
  </si>
  <si>
    <t>Лот № 6 - Поставка нательного белья (нетермостойкого)</t>
  </si>
  <si>
    <t>3140.1</t>
  </si>
  <si>
    <t>3140.2</t>
  </si>
  <si>
    <t>3140.3</t>
  </si>
  <si>
    <t>3140.4</t>
  </si>
  <si>
    <t>3140.5</t>
  </si>
  <si>
    <t>3140.6</t>
  </si>
  <si>
    <t>3140.7</t>
  </si>
  <si>
    <t>3140.8</t>
  </si>
  <si>
    <t>3140.9</t>
  </si>
  <si>
    <t>3140.10</t>
  </si>
  <si>
    <t>3140.11</t>
  </si>
  <si>
    <t>3140.12</t>
  </si>
  <si>
    <t>3140.13</t>
  </si>
  <si>
    <t>3140.14</t>
  </si>
  <si>
    <t>3140.15</t>
  </si>
  <si>
    <t>3140.16</t>
  </si>
  <si>
    <t>3140.17</t>
  </si>
  <si>
    <t>3140.18</t>
  </si>
  <si>
    <t>3140.19</t>
  </si>
  <si>
    <t>3140.20</t>
  </si>
  <si>
    <t>3140.21</t>
  </si>
  <si>
    <t>3140.22</t>
  </si>
  <si>
    <t>3140.23</t>
  </si>
  <si>
    <t>3140.24</t>
  </si>
  <si>
    <t>3140.25</t>
  </si>
  <si>
    <t>3140.26</t>
  </si>
  <si>
    <t>3140.27</t>
  </si>
  <si>
    <t>лот № 1 "Указатели напряжения до 1000 В"</t>
  </si>
  <si>
    <t>лот  № 2 "Указатели напряжения 0,4-10 кВ, устанавливаемые с земли"</t>
  </si>
  <si>
    <t>лот № 3 "Указатели напряжения 6-110 кВ, устройства для проверки исправности указателей напряжения и указатели (устройства) для проверки совпадения фаз"</t>
  </si>
  <si>
    <t>лоту № 4 "Индивидуальные сигнализаторы напряжения"</t>
  </si>
  <si>
    <t>лот № 5 "Переносные заземления для ВЛ-0,4 кВ"</t>
  </si>
  <si>
    <t>лот № 6 "Переносные заземления для РУ-0,4 кВ"</t>
  </si>
  <si>
    <t>лот № 7 "Переносные заземления для ВЛ 6-10 кВ"</t>
  </si>
  <si>
    <t>лот № 8 "Переносные заземления для РУ 6-10 кВ"</t>
  </si>
  <si>
    <t>лот № 9 "Переносные заземления для ВЛ 35-110 кВ "</t>
  </si>
  <si>
    <t>лот № 10 "Переносные заземления для РУ 35-110 кВ"</t>
  </si>
  <si>
    <t>лот № 11 "Устройства наброса на провода  до 10 кВ"</t>
  </si>
  <si>
    <t>лот № 12 "Комплекты штанг для установки переносных заземлений с земли"</t>
  </si>
  <si>
    <t>лот № 13 "Заземления для ВЛ – 0,4 кВ с самонесущими изолированными проводами"</t>
  </si>
  <si>
    <t>лот № 14 "Средства защиты от падения с высоты"</t>
  </si>
  <si>
    <t>лот № 15 "Средства индивидуальной защиты лица, глаз, головы и органов дыхания"</t>
  </si>
  <si>
    <t>лот № 17 "Монтерские лазы с продольным расположением опорной площадки, монтерские когти и их комплектующие"</t>
  </si>
  <si>
    <t>лот № 18 "Лестницы, подмости"</t>
  </si>
  <si>
    <t>лот № 19 "Раскрепляющие устройства"</t>
  </si>
  <si>
    <t>лот № 20 "Плакаты и знаки безопасности"</t>
  </si>
  <si>
    <t>лот № 21 "Изолирующие штанги и изолирующие клещи"</t>
  </si>
  <si>
    <t>лот № 22 "Клещи электроизмерительные"</t>
  </si>
  <si>
    <t>лот № 23 "Электрозащитные средства из резины"</t>
  </si>
  <si>
    <t>ПАР; ШТ</t>
  </si>
  <si>
    <t>лот № 24 "Защитные крема, аэрозоли"</t>
  </si>
  <si>
    <t>лот № 25 "Переносные заземления для пожарных машин и стволов"</t>
  </si>
  <si>
    <t>Набор инструмента изолированного</t>
  </si>
  <si>
    <t>Щиты ограждения</t>
  </si>
  <si>
    <t>Лонжи верхолаза У-2</t>
  </si>
  <si>
    <t>888.1</t>
  </si>
  <si>
    <t>888.2</t>
  </si>
  <si>
    <t>888.3</t>
  </si>
  <si>
    <t>888.4</t>
  </si>
  <si>
    <t>888.5</t>
  </si>
  <si>
    <t>888.6</t>
  </si>
  <si>
    <t>888.7</t>
  </si>
  <si>
    <t>888.8</t>
  </si>
  <si>
    <t>ВЛ-35кВ, протяженностью 1174,72 км, расположенные в г. Воронеже, Бобровском, Верхнехавском, Борисоглебском, Каменском, Каширском, Лискинском, Нижнедевицком, Новоусманском, Острогожском, Панинском, Поворинском, Рамонском, Россошанском, Семилукском, Таловском, Хохольском, Кантемировском, Павловском, Подгоренском, Ольховатском, Репьевском районах Воронежской области;</t>
  </si>
  <si>
    <t>ВЛ-10кВ, протяженностью 1157,61 км, расположенные в г. Воронеже,  Нижнедевицком, Новоусманском, Семилукском районах Воронежской области;</t>
  </si>
  <si>
    <t>ВЛ-10кВ, протяженностью 997,57 км, расположенные в Каширском, Репьевском, Рамонском, Панинском, Верхнехавском, Хохольском  районах Воронежской области</t>
  </si>
  <si>
    <t>ВЛ-10кВ, протяженностью 1055,66 км, расположенные в Лискинском, Бобровском, Подгоренском, Острогожском районах Воронежской области</t>
  </si>
  <si>
    <t>: ВЛ-10кВ, протяженностью 992,28 км, расположенные в Кантемировском, Каменском, Ольховатском, Россошанском районах Воронежской области</t>
  </si>
  <si>
    <t>: ВЛ-10кВ, протяженностью 852,34 км, расположенные в Павловском, Богучарском, Верхнемамонском, Петропавловском районах Воронежской области;</t>
  </si>
  <si>
    <t>ВЛ-10кВ, протяженностью 1039,61 км, расположенные в Воробьевском, Калачеевском, Бутурлиновском районах Воронежской области</t>
  </si>
  <si>
    <t>ВЛ-10кВ, протяженностью 1015,78 км, расположенные в Борисоглебском городском округе, Грибановском, Поворинском, Новохоперском районах Воронежской области</t>
  </si>
  <si>
    <t>ВЛ-10кВ, протяженностью 889,48 км, расположенные в Эртильском, Терновском, Таловском, Аннинском районах и Борисоглебском городском округе Воронежской области</t>
  </si>
  <si>
    <t>1441.17</t>
  </si>
  <si>
    <t>1441.18</t>
  </si>
  <si>
    <t>1441.19</t>
  </si>
  <si>
    <t>ПИР, СМР и ПНР ЛЭП-10(6) кВ, ЛЭП-0,4 кВ, ТП 10(6)/0,4 кВ расположенных в Елецком, Липецком, Добровском и Краснинском районах, лот 54</t>
  </si>
  <si>
    <t>ПИР, СМР и ПНР ЛЭП-10(6) кВ, ЛЭП-0,4 кВ, ТП 10(6)/0,4 кВ расположенных в Добровском, Краснинском, Данковском, Елецком, Лебедянском, Лев-Толстовском и Липецком районах, лот 60</t>
  </si>
  <si>
    <t>ПИР, СМР и ПНР ЛЭП-10(6) кВ, ЛЭП-0,4 кВ, ТП 10(6)/0,4 кВ расположенных в Грязинском и Задонском районах, лот 61</t>
  </si>
  <si>
    <t>8510.1</t>
  </si>
  <si>
    <t>Повышение квалификации руководителей РЭС (ЦПП "Энергетик" при филиале ГОУВПО "МЭИ (ТУ)" г.Смоленск)</t>
  </si>
  <si>
    <t>8222.1</t>
  </si>
  <si>
    <t>1441.20</t>
  </si>
  <si>
    <t>1441.21</t>
  </si>
  <si>
    <t>1441.22</t>
  </si>
  <si>
    <t>СМР и ПНР ЛЭП-10(6) кВ, ЛЭП-0,4 кВ, ТП 10(6)/0,4 кВ расположенных в Липецкой и Елецкой зонах ответственности, лот 13-03</t>
  </si>
  <si>
    <t>СМР и ПНР ЛЭП-10(6) кВ, ЛЭП-0,4 кВ, ТП 10(6)/0,4 кВ расположенных в Лебедянской зоне ответственности, лот 13-04</t>
  </si>
  <si>
    <t>СМР и ПНР ЛЭП-10(6) кВ, ЛЭП-0,4 кВ, ТП 10(6)/0,4 кВ расположенных в Елецкой зоне ответственности, лот 13-05</t>
  </si>
  <si>
    <t>создание ИИК: 21819 т.у.
Автоматизация ИИК: 21819 т.у.</t>
  </si>
  <si>
    <t>создание ИИК: 1594 т.у.
Автоматизация ИИК: 1594 т.у. (расширение "Нейрон")</t>
  </si>
  <si>
    <t>1316.1</t>
  </si>
  <si>
    <t>Автоматизация ИИК: 1996 т.у.</t>
  </si>
  <si>
    <t>1426.1</t>
  </si>
  <si>
    <t>Создание и автоматизация ИИК</t>
  </si>
  <si>
    <t>Создание и автоматизация ИИК (Расширение НЗиФ)</t>
  </si>
  <si>
    <t>1427.1</t>
  </si>
  <si>
    <t>1428.1</t>
  </si>
  <si>
    <t>Автоматизация ИИК: 918 т.у.(Расширение НЗиФ)</t>
  </si>
  <si>
    <t>1429.1</t>
  </si>
  <si>
    <t>Создание ИИК: 3490 т.у.</t>
  </si>
  <si>
    <t>Создание ИИК: 432 т.у.(Расширение НЗиФ)</t>
  </si>
  <si>
    <t>1430.1</t>
  </si>
  <si>
    <t>Автоматизация ИИК: 3528 т.у.</t>
  </si>
  <si>
    <t>Автоматизация ИИК: 1359 т.у.(Расширение НЗиФ)</t>
  </si>
  <si>
    <t>ИА - УБ</t>
  </si>
  <si>
    <t>Проведение периодического медицинского осмотра работников ИА</t>
  </si>
  <si>
    <t>Услуги сотовой радиотелефонной связи и иных сопряженных с ними услуг</t>
  </si>
  <si>
    <t>физическая охрана объектов ООО ЧОП "Вымпел-Центр"</t>
  </si>
  <si>
    <t>усл</t>
  </si>
  <si>
    <t>ООО ЧОП "Вымпел-Центр"</t>
  </si>
  <si>
    <t>МРСК Центра (ИА)</t>
  </si>
  <si>
    <t>8638.1</t>
  </si>
  <si>
    <t>Услуги по повышению квалификации работников Общесатва
НДС не облагается
Закупка будет производиться централизованно в ИА (по аналогии с 2012 годом). Денежные средства заложены в бюджете ИА.</t>
  </si>
  <si>
    <t>8638.2</t>
  </si>
  <si>
    <t>Услуги по проверке знаний в форме тестирования работников технического блока филиалов Общества
Закупка будет производиться централизованно в ИА (по аналогии с 2012 годом). Денежные средства заложены в бюджете ИА.</t>
  </si>
  <si>
    <t>8638.3</t>
  </si>
  <si>
    <t>Услуги по методологической подготовке и разработке нормативной документации в интересах Общества
Закупка будет производиться централизованно в ИА (по аналогии с 2012 годом). Денежные средства заложены в бюджете ИА.</t>
  </si>
  <si>
    <t>Услуги по комплексному информационному освещению деятельности ОАО «МРСК Центра» в средствах массовой информации (печатные издания (газеты, журналы), электронные издания (газеты, журналы, интернет - ресурсы), радио, телевидение)</t>
  </si>
  <si>
    <t>плата за ТП</t>
  </si>
  <si>
    <t xml:space="preserve">устройства дуговой защиты и устройства на микропроцессорной базе </t>
  </si>
  <si>
    <t>комплекты и блоки электромеханических реле</t>
  </si>
  <si>
    <t>1523.3</t>
  </si>
  <si>
    <t>Строительство ВЛ-10 кВ для объектов АПК (ПИР) - ООО "Агрофирма - Жупиков"</t>
  </si>
  <si>
    <t>1545.1</t>
  </si>
  <si>
    <t>Строительство ВЛ-10 кВ для объектов АПК (СМР)- ООО "Агрофирма - Жупиков"</t>
  </si>
  <si>
    <t>1522.1</t>
  </si>
  <si>
    <t>Строительство КТП 10/0.4 кВ для объектов  АПК (ПИР) -ООО "Агрофирма - Жупиков"</t>
  </si>
  <si>
    <t>1544.1</t>
  </si>
  <si>
    <t>Строительство КТП 10/0.4 кВ для объектов  АПК (СМР)-ООО "Агрофирма"</t>
  </si>
  <si>
    <t>1556.1</t>
  </si>
  <si>
    <t>Строительство КТП 10/0.4 кВ для объектов  АПК (оборудование)-ООО "Агрофирма - Жупиков"</t>
  </si>
  <si>
    <t>32.1</t>
  </si>
  <si>
    <t>31.1</t>
  </si>
  <si>
    <t>Строительство ВЛЗ-10 кВ, ВЛИ-0,4 кВ и СТП 10/0,4 кВ 25 кВА для электроснабжения биотехнических сооружений ГК «Завидово»</t>
  </si>
  <si>
    <t>Амортизация прошлых лет</t>
  </si>
  <si>
    <t>Заемные средства</t>
  </si>
  <si>
    <t>Внешнее электроснабжение токоприемников производственной площадкии ООО "Белнафта"</t>
  </si>
  <si>
    <t>Дата утверждения ПСД 21.11.2012</t>
  </si>
  <si>
    <t>Оборудование по объекту технологического присоединения  «Строительство ВЛ-10 кВ, монтаж ТП 10 кВ, расчет режимов сети для выполнения электроснабжения объектов ООО «Агропромкомплектация-Курск» в Курской области, Конышевском районе»</t>
  </si>
  <si>
    <t>Строительство и реконструкция ВЛ 10 кВ для осуществления ТП *(2013); Установка (замена) ячеек в целях ТП;  Строительство и реконструкция КТП 10/0.4 кВ для осуществления ТП *(2013)</t>
  </si>
  <si>
    <t>СМР по объекту «Строительство ВЛ-10 кВ №718 от ПС 35/10 кВ «Платава», монтаж ячейки №18 на ПС 35/10 кВ «Платава» в Конышевском районе (1 этап)» для технологического присоединения объектов ООО «Агропромкомплектация-Курск» в Курской области, Конышевском районе</t>
  </si>
  <si>
    <t>выполнение проектных и строительно-монтажных работ по технологическому присоединению энергопринимающих устройств жилых домов, расположенных по адресу: г. Смоленск, ул. В. Гризодубовой (1-й этап)</t>
  </si>
  <si>
    <t>ПИР, СМР КЛ-6кВ №1713 РП №017 КЛ-6 кВ №630 ПС 110/35/6кВ «Северная» со строительством ТП 6/0,4 кВ и линии КЛ-6/0,4 кВ</t>
  </si>
  <si>
    <t>выполнение строительно-монтажных работ с поставкой оборудования для технологического присоединения энергопринимающих устройств ФГОУ ВПО «Смоленская Государственная Академия физической культуры, спорта и туризма», расположенной по адресу: г. Смоленск, проспект Гагарина (2-й этап) для нужд филиала ОАО «МРСК Центра» - «Смоленскэнерго»</t>
  </si>
  <si>
    <t>Строительство ТП-6/0,4 кВ, ЛЭП-6кВ, ЛЭП-0,4 кВ для технологического присоединения электроустановок ФГОУ ВПО "СГАФКСиТ" по адресу: г. Смоленск, пр-т Гагарина.</t>
  </si>
  <si>
    <t>Переустройство (вынос ЛЭП 6кВ) существующих сетей СГ РЭС филиала ОАО «МРСК Центра» - «Смоленскэнерго» при реконструкции набережной р. Днепр</t>
  </si>
  <si>
    <t>8657.1</t>
  </si>
  <si>
    <t>Услуги биржи для размещения облигационного займа</t>
  </si>
  <si>
    <t>Контрагент - ЗАО "ФБ ММВБ"</t>
  </si>
  <si>
    <t>Подготовка и размещение облигационного займа.</t>
  </si>
  <si>
    <t>31058.1</t>
  </si>
  <si>
    <t>3343.1</t>
  </si>
  <si>
    <t>3343.2</t>
  </si>
  <si>
    <t>3343.3</t>
  </si>
  <si>
    <t>3343.4</t>
  </si>
  <si>
    <t>3343.5</t>
  </si>
  <si>
    <t>3355.1</t>
  </si>
  <si>
    <t>3355.2</t>
  </si>
  <si>
    <t>3355.3</t>
  </si>
  <si>
    <t>3355.4</t>
  </si>
  <si>
    <t>3355.5</t>
  </si>
  <si>
    <t>3355.6</t>
  </si>
  <si>
    <t>3355.7</t>
  </si>
  <si>
    <t>3355.8</t>
  </si>
  <si>
    <t>3355.9</t>
  </si>
  <si>
    <t>3355.10</t>
  </si>
  <si>
    <t>3355.11</t>
  </si>
  <si>
    <t>3355.12</t>
  </si>
  <si>
    <t>3355.13</t>
  </si>
  <si>
    <t>3355.14</t>
  </si>
  <si>
    <t>3355.15</t>
  </si>
  <si>
    <t>3355.16</t>
  </si>
  <si>
    <t>3355.17</t>
  </si>
  <si>
    <t>3355.18</t>
  </si>
  <si>
    <t>3355.19</t>
  </si>
  <si>
    <t>3355.20</t>
  </si>
  <si>
    <t>3355.21</t>
  </si>
  <si>
    <t>3355.22</t>
  </si>
  <si>
    <t>Лот №1 - указатели напряжения до 1000 В</t>
  </si>
  <si>
    <t>101</t>
  </si>
  <si>
    <t>4616</t>
  </si>
  <si>
    <t>7168</t>
  </si>
  <si>
    <t>75.2</t>
  </si>
  <si>
    <t>719.1</t>
  </si>
  <si>
    <t>услуги по оценке транспортных средств</t>
  </si>
  <si>
    <t>8222.2</t>
  </si>
  <si>
    <t>8222.3</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</si>
  <si>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персонала по работе с бензомоторным инструментом</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</si>
  <si>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специалистов организаций осуществляющих деятельность по промышленной безопасности опасных производственных объектов поднадзорных Ростехнадзору</t>
  </si>
  <si>
    <t>8508.1</t>
  </si>
  <si>
    <t>8513.1</t>
  </si>
  <si>
    <t>Планируемая дата утверждения ПСД 04.04.2013</t>
  </si>
  <si>
    <t xml:space="preserve">ЗАО "Ампер-Белгород" 308032, Россия, г.Белгород, ул.Привольная, 7-А
ЗАО "Высоковольтный союз" 610010, г.Екатеринбург, ул. Торговая, 5
ЗАО "ГК "Таврида Электрик"* 125040, г.Москва, 5-2 ул.Ямского Поля, д.5, стр. 1 этаж 18
ЗАО "Группа Компаний "Электрощит"-ТМ Самара" Росси, 443048, Самарская область, г.Самара, п.Красная Глинка, ОАО "Самарский завод "Электрощит", Заводоуправление
ЗАО "Группа СвердловЭлектро" 620010, Свердлдовская область, г.Екатеринбург, ул.Черняховского 61
ЗАО "Губернский город" г.Пермь, ул.Героев Хасана 9 А-513
ЗАО "РЭП Холдинг" 192029, г.Санкт-Петербург, пр. Обуховской Обороны, 51, лит. АФ
ЗАО "Торговый Дом "Электробалт" 193315, Россия, г.Санкт-Петербург, пр-кт Большевиков, д.52, кор.6
ЗАО "Транстехкомплект" 111250, г.Москва, Красноказарменный пр., д.1 (Опытный завод ВЭИ)
ЗАО "Чебоксарский Электроаппарат" 428000, г.Чебоксары пр. И.Яковлева 3
ЗАО "Чебоксарский завод силового электрооборудования "Электросила" 428037, Чувашская Республика, г.Чебоксары, Монтажный проезд, д.23
ЗАО "Чебоксарский электроаппаратный завод" 428000, Чувашская Республика - Чаваш Республики, г.Чебоксары, пр. Яковлева, 5
ЗАО "Чебоксарский электромеханический завод" 429525, Чувашская Республика, Чебоксарский район, ст. Ишлеи, ул.Промышленная, 6. 429525, Россия, Чувашская Республика - Чувашия, Чебоксарский район, ст.Ишлеи, ул. Промышленная д. 6а
ЗАО "Экспериментальный завод объемных инженерных сооружений" 105143, г.Москва,  2-й Иртышский проезд, д.6
ЗАО "Электронмаш" 194282, Россия, Санкт-Петербург, промзона парнас, 3-ий Верхний пер., д 12, литера А
ЗАО "Торговый дом "Самарский электрощит" Россия, 443048, Самарская область, г.Самара, квартал 1, дом 6
ЗАО "Холдинговая компания "СТРОЙЭНЕРГОСЕРВИС" 111116, г. Москва, ул.Энергетическая, д. 12, корп. 1
ОАО "Всероссийский научно-исследовательский, проектно-конструкторский и технологический институт релестроения с опытным производством" Россия,  Чувашская Республика, г. Чебоксары, пр. И.Яковлева, 4
ОАО "Московский завод "Электрощит" 121596, г. Москва, ул.Горбунова, д.12 кор.2
ОАО "НПП "Контакт" 410033, г.Саратов, Ленинский р-н, 8-я Дачная, ул.Б.В.Спицына, 1
ОАО "Орбита" 430000, Республика Мордовия, городской округ Саранск, р.п. Ялга, ул. Пионерская, 12
ОАО "Свердловский завод трансформаторов тока" 620043, г.Екатеринбург, ул.Черкасская 25
ОАО "Электрозавод" Россия, 107023, г.Москва, ул.Электрозаводская, 21
ООО "Акрус" 119017, г.Москва, пер.Пыжевский, д.5, офис 201
ООО "Ишлейский завод высоковольтной аппаратуры" 429520, Россия, Чувашская Республика, с.Ишлеи, ул.Советская, д.53
ООО "ИНВЭНТ-Электро" 422624, РФ, Республтка Татарстан, Лаишевский р-н, с. Столбищи, ул. Лесхозовская, д.32
ООО "Инженерный центр ЭнергоПроект" 426008, г.Ижевск, ул.Кирова, д.172
ООО "Красноярский Энергомеханический Завод" Россия, 660048, г.Красноярск ул.Брянская 2-ая 59/6
ООО "Мет-Профит" 603000, Нижегородская обл., г. Нижниц Новгород, ул.Короленко, д. 27, оф. 405
ООО "Национальная энергетическая корпорация" 140180, Россия, Москаовская область, г.Жуковский, ул. Гагарина, д.64А, ком.1.6, 1.7
ООО "Нефтехиммонтаж" 443090, Самарская область, г.Самара, ул. Антонова-Овсиенко, д.44-а
ООО "Научное Производственное Объединение "Сибэлектрощит" 644089, г.Омск, пр. Мира, д. 69
ООО "Научно-производственная фирма "Альянс-Электро" 195197, Санкт-Петербург, Полюстровский пр., д.60
ООО "Объединенные энергетические технологии - Центр" 115280, г.Москва, ул.Ленинская Слобода, д.19, этаж 5, офис 21
ООО "Пермснаб" 614064, г.Пермь, ул.Г.Хасана, 44
ООО "Производственно-коммерческая фирма "Автоматика" РФ, 300036, Тульская область, г.Тула, ул. Маршала Жукова, д.5
ООО "Свет-92" 344062, Ростовская обл., г.Ростов-на-Дону, ул.Вавилова, 60
ООО "СервисЦентр" 115516, Москва г., Тарный пр-зд, 1/62, стр. 13
ООО "Торговый Дом "КЭМОНТ" 117105, Россия, г.москва, Варшавское шоссе, д.1, стр.1-2, офис А115-2
ООО "Торговый дом "Сетевые Инженерные Сооружения" 115114, г.Москва, ул.Дербеневская, д.20, стр.19
ООО "Торговы дом "МЭЩ" Россия, г.Москва, 121596, ул.Горбунова 12 корп. 2
ООО "Транс Энерго" 141400, Россия, Московская область, г.Химки, ул. Лавочкина, стр.2 "А"
ООО "ТрансЭнергоМаш" 129281, г.Москва, ул. Летчика Бабушкина, д. 32, корп. 2
ООО "Ультраформ Проект" 117630, Россия, г.Москва, ул.Академика Челомея, д.3, к.2
ООО "Универсалкомплект" 392000 г.Тамбов, ул.Студенецкая, 22
ООО "ЭлектроГарант" 115407, г.Москва, ул. Речников, д.7
ООО "Электротех-ТМ" Россия, г.Москва, 107140, Красносельский 3-й переулок, дом 21, строение 1
ООО "Электрум" 443051, г. Самара, ул. Алма-Атинская, 29, корп. 71, к.303, 305
ООО "Энергосберегающие технологии" 115114, г.Москва, Дербеневская наб. д. 7, стр 2 оф. 315
ООО "ЭнергоСетьПоставка" 119017, Москва, Пыжевский пер., д.5, стр. 1, этаж 2, оф.208
ООО Научно-производственная Фирма "РАДИУС" 124489, Россия, г.Москва, г.Зеленоград, Панфиловский пр-кт, дю 10, стр.3
ООО Сибирский завод "Электрощит" 630071, г.Новосибирск, ул. Станционная, 60/1
ООО Торговый Дом "ЭнергоХолдинг" 443001, Самарская обл., ул. Ульяновская, д. 18, оф. 524
</t>
  </si>
  <si>
    <t>Проектно-изыскательские работы по строительству сетей для микрорайона ИЖС "Юго-Западный 2.2"</t>
  </si>
  <si>
    <t>Проектно-изыскательские работы по строительству сетей для микрорайона ИЖС "Марышкин лог"</t>
  </si>
  <si>
    <t>Проектно-изыскательские работы по строительству сетей для микрорайона ИЖС "Стрелецкое-73"</t>
  </si>
  <si>
    <t>Проектно-изыскательские работы по строительству сетей для микрорайонов ИЖС "Восточный"</t>
  </si>
  <si>
    <t>Строительство ВЛ 6-10 кВ для электроснабжения объектов ИЖС 2013 г.; Строительство КЛ 6-10 кВ для электроснабжения объектов ИЖС 2013 г.; Строительство КЛ 6-10 кВ для электроснабжения объектов ИЖС 2013 г.; Строительство КЛ 0,4 кВ для электроснабжения объектов ИЖС 2013 г.; Строительство КТП для электроснабжения объектов ИЖС 2013 г.</t>
  </si>
  <si>
    <t>Проектно-изыскательские работы по строительству сетей для микрорайона ИЖС "Драгунское-75"</t>
  </si>
  <si>
    <t xml:space="preserve"> СМР по строительству сетей для микрорайонов ИЖС Юго-Западный-2.1, Крапивенский-2, Крапивенский-3</t>
  </si>
  <si>
    <t xml:space="preserve"> СМР по строительству сетей для микрорайона ИЖС "Разумное-71"</t>
  </si>
  <si>
    <t>Дата утверждения ПСД 18.01.2013</t>
  </si>
  <si>
    <t>Строительство ВЛ 6-10 кВ для электроснабжения объектов ИЖС 2014 г.; Строительство КЛ 6-10 кВ для электроснабжения объектов ИЖС 2014 г.; Строительство КЛ 6-10 кВ для электроснабжения объектов ИЖС 2014 г.; Строительство КЛ 0,4 кВ для электроснабжения объектов ИЖС 2014 г.; Строительство КТП для электроснабжения объектов ИЖС 2014 г.</t>
  </si>
  <si>
    <t xml:space="preserve"> СМР по строительству сетей для микрорайонов ИЖС "Новосадовый-41", "Стрелецкое-72"</t>
  </si>
  <si>
    <t xml:space="preserve"> СМР по строительству сетей для микрорайонов ИЖС СОЭС, Алексеевского района</t>
  </si>
  <si>
    <t>Дата утверждения ПСД 13.02.2013</t>
  </si>
  <si>
    <t xml:space="preserve"> СМР по строительству сетей для микрорайонов ИЖС ЮЭС</t>
  </si>
  <si>
    <t>Строительство ВЛ 6-10 кВ по технологическому присоединению 2013 г., Строительство ВЛ 0,4 кВ по технологическому присоединению 2013 г.,  Строительство КЛ 6-10 кВ  по технологическому присоединению 2013 г., Строительство КЛ 0,4 кВ по технологическому присоединению 2013 г., Строительство ТП 10/0,4 по технологическому присоединению 2013 г.</t>
  </si>
  <si>
    <t>Дата утверждения ПСД 24.08.2012</t>
  </si>
  <si>
    <t>Дата утверждения ПСД 18.11.2012</t>
  </si>
  <si>
    <t>Дата утверждения ПСД 09.10.2012</t>
  </si>
  <si>
    <t>Дата утверждения ПСД 31.07.2012</t>
  </si>
  <si>
    <t>Планируемая дата утверждения ПСД 27.01.2013</t>
  </si>
  <si>
    <t>Дата утверждения ПСД 03.09.12</t>
  </si>
  <si>
    <t xml:space="preserve">Дата утверждения ПСД 03.09.12 </t>
  </si>
  <si>
    <t>Дата утверждения ПСД 28.11.2012</t>
  </si>
  <si>
    <t>Дата утверждения ПСД 19.10.2012</t>
  </si>
  <si>
    <t xml:space="preserve">Автоматизация информационно-измерительного комплекса потребителей 670кВа и выше </t>
  </si>
  <si>
    <t>Модернизация трансформатора</t>
  </si>
  <si>
    <t>прибыль, привлеченные средства</t>
  </si>
  <si>
    <t>Строительство и реконструкция ВЛ 10 кВ для осуществления ТП *(2013)</t>
  </si>
  <si>
    <t>1407.15</t>
  </si>
  <si>
    <t>1407.16</t>
  </si>
  <si>
    <t>1407.17</t>
  </si>
  <si>
    <t>1407.18</t>
  </si>
  <si>
    <t>1407.19</t>
  </si>
  <si>
    <t>1407.20</t>
  </si>
  <si>
    <t>1407.21</t>
  </si>
  <si>
    <t>1407.22</t>
  </si>
  <si>
    <t>1407.23</t>
  </si>
  <si>
    <t>1407.24</t>
  </si>
  <si>
    <t>1407.25</t>
  </si>
  <si>
    <t>1407.26</t>
  </si>
  <si>
    <t>1407.27</t>
  </si>
  <si>
    <t>Строительство и реконструкция КЛ 10 кВ для осуществления ТП *(2013)</t>
  </si>
  <si>
    <t>1409.4</t>
  </si>
  <si>
    <t>1409.5</t>
  </si>
  <si>
    <t>1409.6</t>
  </si>
  <si>
    <t>1409.7</t>
  </si>
  <si>
    <t>Строительство и реконструкция ВЛ 0.4 кВ для осуществления ТП *(2013)</t>
  </si>
  <si>
    <t>1411.15</t>
  </si>
  <si>
    <t>1411.16</t>
  </si>
  <si>
    <t>1411.17</t>
  </si>
  <si>
    <t>1411.18</t>
  </si>
  <si>
    <t>1411.19</t>
  </si>
  <si>
    <t>1411.20</t>
  </si>
  <si>
    <t>1411.21</t>
  </si>
  <si>
    <t>1411.22</t>
  </si>
  <si>
    <t>1411.23</t>
  </si>
  <si>
    <t>1411.24</t>
  </si>
  <si>
    <t>1411.25</t>
  </si>
  <si>
    <t>1411.26</t>
  </si>
  <si>
    <t>1411.27</t>
  </si>
  <si>
    <t>1411.28</t>
  </si>
  <si>
    <t>1411.29</t>
  </si>
  <si>
    <t>1411.30</t>
  </si>
  <si>
    <t>Строительство и реконструкция КТП 10/0.4 кВ для осуществления ТП *(2013)</t>
  </si>
  <si>
    <t>1413.14</t>
  </si>
  <si>
    <t>1413.15</t>
  </si>
  <si>
    <t>1413.16</t>
  </si>
  <si>
    <t>1413.17</t>
  </si>
  <si>
    <t>1413.18</t>
  </si>
  <si>
    <t>1413.19</t>
  </si>
  <si>
    <t>1413.20</t>
  </si>
  <si>
    <t>1413.21</t>
  </si>
  <si>
    <t>1413.22</t>
  </si>
  <si>
    <t>1413.23</t>
  </si>
  <si>
    <t>1413.24</t>
  </si>
  <si>
    <t>1413.25</t>
  </si>
  <si>
    <t>1413.26</t>
  </si>
  <si>
    <t>1413.27</t>
  </si>
  <si>
    <t>Строительство базы Данковского РЭС 2015</t>
  </si>
  <si>
    <t>Строительство базы Хлевенского РЭС 2017</t>
  </si>
  <si>
    <t>Строительство ВЛ 10 кВ по заявкам глав администраций 2014, Строительство линий 10 кВ (взамен пришедших в негодность бесхозяйных сетей) 2014, Строительство линий 10 кВ (взамен пришедших в негодность сетей ЛОКК) 2014, Строительство ВЛ 0,4 кВ по заявкам глав администраций 2014, Строительство линий 0,4 кВ (взамен пришедших в негодность бесхозяйных сетей) 2014, Строительство линий 0,4 кВ (взамен пришедших в негодность сетей ЛОКК) 2014, Строительство КЛ 10 кВ (взамен пришедших в негодность сетей ЛОКК) 2014, Строительство КЛ 10 кВ по заявкам глав администраций 2014, Строительство КЛ 0,4 кВ (взамен пришедших в негодность бесхозяйных сетей) 2014, Строительство КЛ 0,4 кВ (взамен пришедших в негодность сетей ЛОКК) 2014, Строительство КЛ 0,4 кВ по заявкам глав администраций 2014, Строительство трансформаторных подстанций (СН2) (по заявкам глав, взамен пришедших в негодность бесхозяйных и ЛОКК), 2014</t>
  </si>
  <si>
    <t>ССПИ Организация цифровых каналов связи и передачи телеинформации между  ЦУС, РЭС и ПС 110-35 кВ (преходящий)</t>
  </si>
  <si>
    <t>Строительство ВЛ 10 кВ по заявкам глав администраций 2013, Строительство линий 10 кВ (взамен пришедших в негодность бесхозяйных сетей) 2013, Строительство линий 10 кВ (взамен пришедших в негодность сетей ЛОКК) 2013, Строительство КЛ 10 кВ (взамен пришедших в негодность бесхозяйных сетей) 2013, Строительство КЛ 10 кВ (взамен пришедших в негодность сетей ЛОКК) 2013, Строительство КЛ 10 кВ по заявкам глав администраций 2013, Строительство ВЛ 0,4 кВ по заявкам глав администраций 2013, Строительство линий 0,4 кВ (взамен пришедших в негодность бесхозяйных сетей) 2013, Строительство линий 0,4 кВ (взамен пришедших в негодность сетей ЛОКК) 2013, Строительство КЛ 0,4 кВ (взамен пришедших в негодность бесхозяйных сетей) 2013, Строительство КЛ 0,4 кВ (взамен пришедших в негодность сетей ЛОКК) 2013, Строительство КЛ 0,4 кВ по заявкам глав администраций 2013, Строительство трансформаторных подстанций (СН2) (по заявкам глав, взамен пришедших в негодность бесхозяйных и ЛОКК), 2013</t>
  </si>
  <si>
    <t>Строительство ВЛ-10 по технологическому присоединению льготные потребители, Строительство ВЛ-10 по технологическому присоединению нельготные потребители 2013-2018гг, Строительство КЛ-10 кВ по технологическому присоединению льготные потребители 2013-2018гг, Строительство КЛ-10 кВ по технологическому присоединению нельготные потребители 2013-2018гг, Строительство ВЛ-0.4 по технологическому присоединению льготные потребители 2013-2018гг, Строительство ВЛ-0.4 по технологическому присоединению нельготные потребители 2013-2018гг, Строительство КЛ-0.4 кВ по технологическому присоединению льготные потребители 2013-2018гг, Строительство КЛ-0.4 кВ по технологическому присоединению нельготные потребители 2013-2018гг, Строительство ТП/РП по технологическому присоединению льготируемые потребители 2013-2018гг, Строительство ТП/РП по технологическому присоединению нельготные потребители 2013-2018гг</t>
  </si>
  <si>
    <t>Прибыль,плата за ТП</t>
  </si>
  <si>
    <t>1441.23</t>
  </si>
  <si>
    <t>ПИР, СМР и ПНР ЛЭП-10(6) кВ, ЛЭП-0,4 кВ, ТП 10(6)/0,4 кВ, расположенных в Липецком, Краснинском, Грязинском, Задонском и Данковском районах, лот 62</t>
  </si>
  <si>
    <t>1441.24</t>
  </si>
  <si>
    <t>ПИР, СМР и ПНР ЛЭП-10(6) кВ, ЛЭП-0,4 кВ, ТП 10(6)/0,4 кВ, расположенных в Елецком, Становлянском, Задонском, Лебедянском и Данковском районах, лот 68</t>
  </si>
  <si>
    <t>1441.25</t>
  </si>
  <si>
    <t>ПИР, СМР и ПНР ЛЭП-10(6) кВ, ЛЭП-0,4 кВ, ТП 10(6)/0,4 кВ, расположенных в Липецком, Грязинском, Добровском, Хлевенском и Усманском районах, лот 69</t>
  </si>
  <si>
    <t>1441.26</t>
  </si>
  <si>
    <t>ПИР, СМР и ПНР ЛЭП-10(6) кВ, ЛЭП-0,4 кВ, ТП 10(6)/0,4 кВ, расположенных в Липецком и Задонском районах, лот 70</t>
  </si>
  <si>
    <t>1441.27</t>
  </si>
  <si>
    <t>ПИР, СМР и ПНР ЛЭП-10(6) кВ, ЛЭП-0,4 кВ, ТП 10(6)/0,4 кВ, расположенных в г. Липецк, Грязинском, Усманском и Липецком районах, лот 35</t>
  </si>
  <si>
    <t>1441.28</t>
  </si>
  <si>
    <t>ПИР, СМР и ПНР ЛЭП-10(6) кВ, ЛЭП-0,4 кВ, ТП 10(6)/0,4 кВ, расположенных в Елецком и Лев-Толстовском районах, лот 36</t>
  </si>
  <si>
    <t>1441.29</t>
  </si>
  <si>
    <t>ПИР, СМР и ПНР ЛЭП-10(6) кВ, ЛЭП-0,4 кВ, ТП 10(6)/0,4 кВ, расположенных в Лебедянском, Краснинском, Лев-Толстовском, Данковском и Чаплыгинском районах, лот 37</t>
  </si>
  <si>
    <t>1441.31</t>
  </si>
  <si>
    <t>ПИР, СМР и ПНР ЛЭП-10(6) кВ, ЛЭП-0,4 кВ, ТП 10(6)/0,4 кВ, расположенных в Елецком, Задонском, Тербунском, Долгоруковском, Измалковском, Становлянском и Краснинском районах, лот 38</t>
  </si>
  <si>
    <t>1441.32</t>
  </si>
  <si>
    <t>ПИР, СМР и ПНР ЛЭП-10(6) кВ, ЛЭП-0,4 кВ, ТП 10(6)/0,4 кВ, расположенных в Лебедянском, Краснинском, Лев-Толстовском, Данковском и Чаплыгинском районах, лот 72</t>
  </si>
  <si>
    <t>1441.33</t>
  </si>
  <si>
    <t>ПИР, СМР и ПНР ЛЭП-10(6) кВ, ЛЭП-0,4 кВ, ТП 10(6)/0,4 кВ, расположенных в г. Липецке, Липецком и Хлевенском районах, лот 76</t>
  </si>
  <si>
    <t>1464.2</t>
  </si>
  <si>
    <t>Стр-во ВЛ-0,4кВ в Смоленской области при ТП (физ.юр. лица до 15 кВт) на 2013г., Стр-во ВЛ-10кВ в Смоленской области при ТП (физ.юр. лица до 15 кВт) на 2013г., Стр-во КЛ-6/10кВ кВ в Смоленской области при ТП (физ.юр. лица до 15 кВт) на 2013г., Стр-во КЛ-0,4кВ кВ в Смоленской области при ТП (физ.юр. лица до 15 кВт) на 2013г., Стр-во ТП/РП в Смоленской области при ТП (физ.юр. лица до 15 кВт) на 2013г., Рек. ВЛ-0,4кВ в Смоленской области при ТП (физ.юр. лица до 15 кВт) на 2013г., Рек. ВЛ-10кВ в Смоленской области при ТП (физ.юр. лица до 15 кВт) на 2013г., Рек. КЛ- 6/10кВ кВ в Смоленской области при ТП (физ.юр. лица до 15 кВт) на 2013г., Рек. КЛ-0,4кВ кВ в Смоленской области при ТП (физ.юр. лица до 15 кВт) на 2013г., Рек. ТП/РП в Смоленской области при ТП (физ.юр. лица до 15 кВт) на 2013г.</t>
  </si>
  <si>
    <t>Стр-во ВЛ-0,4кВ в Смоленской области при ТП (потребители свыше 15 кВт) на 2013г., Стр-во ВЛ-10кВ в Смоленской области при ТП (потребители свыше 15 кВт) на 2013г., Стр-во КЛ-6/10кВ кВ в Смоленской области при ТП (потребители свыше 15 кВт) на 2013г., Стр-во КЛ-0,4кВ кВ в Смоленской области при ТП (потребители свыше 15 кВт) на 2013г., Стр-во ТП/РП в Смоленской области при ТП (потребители свыше 15 кВт) на 2013г., Рек. ВЛ-0,4кВ в Смоленской области при ТП (потребители свыше 15 кВт) на 2013г., Рек. КЛ-0,4кВ кВ в Смоленской области при ТП (потребители свыше 15 кВт) на 2013г., Рек. ВЛ-10кВ в Смоленской области при ТП (потребители свыше 15 кВт) на 2013г., Рек. КЛ-6/10кВ кВ в Смоленской области при ТП (потребители свыше 15 кВт) на 2013г., Рек. ПС в Смоленской области при ТП (потребители свыше 15 кВт) на 2013г., Рек. ТП/РП в Смоленской области при ТП (потребители свыше 15 кВт) на 2013г.</t>
  </si>
  <si>
    <t>расчетная дата утвер.ПСД 14.10.2013</t>
  </si>
  <si>
    <t>расчетная дата утвер.ПСД 15.07.2013</t>
  </si>
  <si>
    <t>ЦП Наблюдаемости. Строительство ВОЛС Уваровский РЭС – Жердевский РЭС – Токаревский РЭС   с заходом на ПС110 М.Алабушки, ПС110 М.Горьковская, ПС 110 Жердевская, ПС110 Токаревская, ПС35 Бурнакская, ПС35 Сукмановская; Кирсановский РЭС – Гавриловский РЭС с заходом на ПС35 Ирская, ПС35 Гавриловская (ПИР)</t>
  </si>
  <si>
    <t>ЦП Наблюдаемости. Строительство ВОЛС Уваровский РЭС – Жердевский РЭС – Токаревский РЭС   с заходом на ПС110 М.Алабушки, ПС110 М.Горьковская, ПС 110 Жердевская, ПС110 Токаревская, ПС35 Бурнакская, ПС35 Сукмановская; Кирсановский РЭС – Гавриловский РЭС с заходом на ПС35 Ирская, ПС35 Гавриловская</t>
  </si>
  <si>
    <t>Техприсоединение  под ключ не льготник</t>
  </si>
  <si>
    <t>Техприсоединение  под ключ льготники</t>
  </si>
  <si>
    <t>Реконструкция ВЛ-0.4 кВ по Тамбовской области (ТЕПРИСОЕДИНЕНИЕ)</t>
  </si>
  <si>
    <t>Установка  КТП-10/0.4 кВ по программе мероприятий, направленных на улучшение показателей качества электроэнергии (СМР Козьмодемьяновка)</t>
  </si>
  <si>
    <t>Амортизация текущего года</t>
  </si>
  <si>
    <t>Строительство ВЛ-10 кВ по программе мероприятий, направленных на улучшение показателей качества электроэнергии (Козьмодемьяновка)</t>
  </si>
  <si>
    <t>0,03</t>
  </si>
  <si>
    <t>Строительство ВЛ-0.4 кВ по программе мероприятий, направленных на улучшение показателей качества электроэнергии (СМР Козьмодемьяновка)</t>
  </si>
  <si>
    <t>0,68</t>
  </si>
  <si>
    <t>ССПИ. ПС110 кВ Кожзавод, ПС110 кВ Телешо(СМР,оборудование)</t>
  </si>
  <si>
    <t>ССПИ. Строительство ВОЛС Кирсановский РЭ(СМР,оборудование)</t>
  </si>
  <si>
    <t>расчетная дата утвер.ПСД 09.02.2012</t>
  </si>
  <si>
    <t>Реконструкция ВЛ-10 кВ по Тамбовской области (техприсоединение, АПК); Строительство ВЛ 10 кВ (ТЕХПРИСОЕДИНЕНИЕ)</t>
  </si>
  <si>
    <t>расчетная дата утвер.ПСД 17.12.2012</t>
  </si>
  <si>
    <t>Модернизация АИИС КУЭ РРЭ Тамбовэнерго (10 кВ); Модернизация АИИС КУЭ РРЭ Тамбовэнерго (автоматизация)</t>
  </si>
  <si>
    <t>Строительство  ВЛЭП 1-20 кВ в целях ТП</t>
  </si>
  <si>
    <t>СМР: Комплекс работ по строительству ПС 35 кВ Гекса</t>
  </si>
  <si>
    <t>Комплекс работ по строительству ПС 35 кВ Гекса</t>
  </si>
  <si>
    <t>Строительство КЛЭП 3-10 кВ в целях ТП 2013</t>
  </si>
  <si>
    <t>Строительно-монтажные работы, Поставка оборудования</t>
  </si>
  <si>
    <t xml:space="preserve">Строительство узла связи   (адм. здание на ул. Республ., 80) </t>
  </si>
  <si>
    <t>ССПИ. Строительство каналов связи ПС Аббакумцево, Покров, Халдеево.</t>
  </si>
  <si>
    <t>Ярославский РЭС</t>
  </si>
  <si>
    <t>Переславский РЭС</t>
  </si>
  <si>
    <t>13,07</t>
  </si>
  <si>
    <t>Строительство ВЛЭП (АВР электропитания СЗО, предотвращение аварийных ситуаций) (2012-2013г.)</t>
  </si>
  <si>
    <t>Рыбинский РЭС</t>
  </si>
  <si>
    <t>ТЗ 3383</t>
  </si>
  <si>
    <t>Договора дарения</t>
  </si>
  <si>
    <t>Решение ЦКК №10 от 25.03.2013</t>
  </si>
  <si>
    <t>ПИР по строительству сетей для микрорайона ИЖС "Новосадовый - 26"</t>
  </si>
  <si>
    <t>СМР по строительству сетей наружного освещения автодорог</t>
  </si>
  <si>
    <t>Дата утверждения ПСД 17.09.2012</t>
  </si>
  <si>
    <t>Строительство сетей наружного освещения автодорог</t>
  </si>
  <si>
    <t>Строительство КТП, ЗТП, РП по Брянской области (качество э/э)</t>
  </si>
  <si>
    <t>1.125</t>
  </si>
  <si>
    <t>8868</t>
  </si>
  <si>
    <t>Строительство ВЛ 6-10 кВ по Брянской области (качество э/э)</t>
  </si>
  <si>
    <t>2.87</t>
  </si>
  <si>
    <t>Монтаж охранно-пожарных сигнализаций на 2014г</t>
  </si>
  <si>
    <t>Кабельная система</t>
  </si>
  <si>
    <t>Поставка кабельной системы</t>
  </si>
  <si>
    <t>Строительно-монтажные работы  с поставкой оборудования  для АСДУ</t>
  </si>
  <si>
    <t>Создание АСДУ ПС №41</t>
  </si>
  <si>
    <t>Строительно-монтажные работы  с поставкой оборудования для цифровых каналов связи</t>
  </si>
  <si>
    <t>Создание АСДУ ПС №41 с организацией цифровых каналов связи</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</si>
  <si>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1 кв. 2014 г.</t>
  </si>
  <si>
    <t>Строительство ВЛЭП 0,4 кВ для технологического присоединения</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</si>
  <si>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2 кв. 2014 г.</t>
  </si>
  <si>
    <t>Строительство ВЛЭП 10 кВ для технологического присоединения</t>
  </si>
  <si>
    <t>Выполнение СМР, ПИР и поставка материалов по объекту ИП 2013: Установка (замена) ячеек в целях ТП</t>
  </si>
  <si>
    <t xml:space="preserve">Установка (замена) ячеек в целях ТП </t>
  </si>
  <si>
    <t xml:space="preserve"> Не утверждена</t>
  </si>
  <si>
    <t>Выполнение СМР под ключ   Строительство и реконструкция ВЛ 0.4 кВ для осуществления ТП *(2014)</t>
  </si>
  <si>
    <t>Строительство и реконструкция ВЛ 0.4 кВ для осуществления ТП *(2014)</t>
  </si>
  <si>
    <t>71,19</t>
  </si>
  <si>
    <t>Выполнение СМР под ключ Строительство и реконструкция ВЛ 10 кВ для осуществления ТП *(2014)</t>
  </si>
  <si>
    <t>Строительство и реконструкция ВЛ 10 кВ для осуществления ТП *(2014)</t>
  </si>
  <si>
    <t>69,49</t>
  </si>
  <si>
    <t>Выполнение СМР под ключ Строительство и реконструкция КЛ 10 кВ для осуществления ТП *(2014)</t>
  </si>
  <si>
    <t>Строительство и реконструкция КЛ 10 кВ для осуществления ТП *(2014)</t>
  </si>
  <si>
    <t>4.05</t>
  </si>
  <si>
    <t>Выполнение СМР под ключ Строительство и реконструкция КТП 10/0.4 кВ для осуществления ТП *(2014)</t>
  </si>
  <si>
    <t>Строительство и реконструкция КТП 10/0.4 кВ для осуществления ТП *(2014)</t>
  </si>
  <si>
    <t>Закупка оборудования по объекту ИП 2013: Строительство и реконструкция КТП 10/0.4 кВ для осуществления ТП *(2013)</t>
  </si>
  <si>
    <t>6,61</t>
  </si>
  <si>
    <t>Закупка материалов по объекту ИП 2013: Строительство и реконструкция ВЛ 0.4 кВ для осуществления ТП *(2013)</t>
  </si>
  <si>
    <t>2056</t>
  </si>
  <si>
    <t>5225</t>
  </si>
  <si>
    <t>207</t>
  </si>
  <si>
    <t>Закупка материалов по объекту ИП 2013: Строительство и реконструкция ВЛ 10 кВ для осуществления ТП *(2013)</t>
  </si>
  <si>
    <t>1799</t>
  </si>
  <si>
    <t>779</t>
  </si>
  <si>
    <t>15763</t>
  </si>
  <si>
    <t>Оборудование по объекту: Строительство   ПС 35/10кВ "Мансурово" (Тех.присоед. АПК Мансурово 2012)</t>
  </si>
  <si>
    <t>Строительство   ПС 35/10кВ "Мансурово" (Тех.присоед. АПК Мансурово 2012)</t>
  </si>
  <si>
    <t>В/вольтные вак.выкл.35кВ</t>
  </si>
  <si>
    <t>301L</t>
  </si>
  <si>
    <t>Измер.ТН с лит.изол.35-110 кВ</t>
  </si>
  <si>
    <t>Строительно-монтажные работы ММПС 110 кВ "Рождество"</t>
  </si>
  <si>
    <t>Развертывание ММПС 110 кВ "Рождество" (1х25 МВА)</t>
  </si>
  <si>
    <t>Строительство ВЛ-0.4 по технологическому присоединению льготные потребители 2013-2018гг, Приботы учета по технологическому присоединению льготируемые потребители 2013-2018гг, Приботы учета по технологическому присоединению нельготные потребители 2013-2018гг, Строительство ВЛ-0.4 по технологическому присоединению нельготные потребители 2013-2018гг, Строительство ВЛ-10 по технологическому присоединению нельготные потребители 2013-2018гг, Строительство ЛЭП по технологическому присоединению 2014, Строительство КЛ-10 кВ по технологическому присоединению льготные потребители 2013-2018гг, Строительство КЛ-10 кВ по технологическому присоединению нельготные потребители 2013-2018гг,  Строительство КЛ-0.4 кВ по технологическому присоединению льготные потребители 2013-2018гг, Строительство КЛ-0.4 кВ по технологическому присоединению нельготные потребители 2013-2018гг, Строительство ТП/РП по технологическому присоединению льготируемые потребители 2013-2018гг, Строительство ТП/РП по технологическому присоединению нельготные потребители 2013-2018гг</t>
  </si>
  <si>
    <t>Реконструкция и строительство ВЛ-0.4 кВ (физ.юр. лица до 15 кВт) на 2013 г. По Западной зоне. 1 этап</t>
  </si>
  <si>
    <t>Стр-во ВЛ 0,4-10кВ в Смоленской области при ТП (физ.юр. лица до 15 кВт) на 2014-2018г., Стр-во КЛ 0,4-10кВ кВ в Смоленской области при ТП (физ.юр. лица до 15 кВт) на 2014-2018г., Стр-во ТП/РП, ПС в Смоленской области при ТП (физ.юр. лица до 15 кВт) на 2014-2018г., Рек. ВЛ 0,4-10кВ в Смоленской области при ТП (физ.юр. лица до 15 кВт) на 2014-2018г., Рек. КЛ 0,4-10кВ кВ в Смоленской области при ТП (физ.юр. лица до 15 кВт) на 2014-2018г., Рек. ТП/РП, ПС в Смоленской области при ТП (физ.юр. лица до 15 кВт) на 2014-2018г.</t>
  </si>
  <si>
    <t>0,34</t>
  </si>
  <si>
    <t>3.99</t>
  </si>
  <si>
    <t>Стр-во ВЛ 0,4-10кВ в Смоленской области при ТП (потребители свыше 15 кВт) на 2014-2018г., Стр-во КЛ 0,4-10кВ кВ в Смоленской области при ТП (потребители свыше 15 кВт) на 2014-2018г., Стр-во ТП/РП, ПС в Смоленской области при ТП (потребители свыше 15 кВт) на на 2014-2018г., Рек. ВЛ 0,4-10кВ в Смоленской области при ТП (потребители свыше 15 кВт) на 2014-2018г., Рек. КЛ 0,4-10кВ кВ в Смоленской области при ТП (потребители свыше 15 кВт) на на 2014-2018г., Рек. ТП/РП, ПС в Смоленской области при ТП (потребители свыше 15 кВт) на 2014-2018г.</t>
  </si>
  <si>
    <t>1,26</t>
  </si>
  <si>
    <t>3.06</t>
  </si>
  <si>
    <t>Реконструкция и строительство ВЛ-0,4-10кВ (для ТП потребителей свыше 15 кВт) Южного участка Часть 1</t>
  </si>
  <si>
    <t>Реконструкция и строительство ВЛ-0,4-10кВ (для ТП потребителей свыше 15 кВт) Западного участка Часть 3</t>
  </si>
  <si>
    <t>Реконструкция и строительство ВЛ-0,4-10кВ (для ТП потребителей свыше 15 кВт) Восточного участка Часть 1</t>
  </si>
  <si>
    <t>Реконструкция и строительство ВЛ-0,4-10кВ (для ТП потребителей свыше 15 кВт) Центрального участка Часть 1</t>
  </si>
  <si>
    <t>Реконструкция ПС 35 кВ в целях ТП</t>
  </si>
  <si>
    <t>Строительство РП, ТП 6/10-0,4 кВ для целей ТП</t>
  </si>
  <si>
    <t>ПИР, СМР, Оборудование, Материалы: Строительство распределительных сетей для целей льготного технологического присоединения 2014 г. ( Центральная зона  12/2014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</si>
  <si>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13/2014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</si>
  <si>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15/2014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</si>
  <si>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16/2014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</si>
  <si>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18/2014 очередь)</t>
  </si>
  <si>
    <t>Линейные изоляторы</t>
  </si>
  <si>
    <t>Сетевой ж/б проч.</t>
  </si>
  <si>
    <t>КТП, МТП, СТП</t>
  </si>
  <si>
    <t>КТП, МТП и др.</t>
  </si>
  <si>
    <t>СМР: Реконструкция  ВЛЭП 1-20 кВ в целях ТП (2 очередь)</t>
  </si>
  <si>
    <t>Реконструкция  ВЛЭП 1-20 кВ в целях ТП</t>
  </si>
  <si>
    <t>СМР: Строительство  ВЛЭП 1-20 кВ в целях ТП (4 очередь)</t>
  </si>
  <si>
    <t>СМР: Реконструкция  ВЛЭП 1-20 кВ в целях ТП (1 очередь)</t>
  </si>
  <si>
    <t>СМР: Строительство  ВЛЭП 1-20 кВ в целях ТП (1 очередь)</t>
  </si>
  <si>
    <t>СМР: Строительство  ВЛЭП 1-20 кВ в целях ТП (3 очередь)</t>
  </si>
  <si>
    <t>Реконструкция ПС 110 кВ в целях ТП</t>
  </si>
  <si>
    <t>ТЗ 3364, 3365, 3366 и т.д.</t>
  </si>
  <si>
    <t>ТЗ 3385</t>
  </si>
  <si>
    <t>Некрасовский РЭС</t>
  </si>
  <si>
    <t>ТЗ 3385, 3400, 3402, 3411, 3415</t>
  </si>
  <si>
    <t>ТЗ 3401, 3408, 3417</t>
  </si>
  <si>
    <t>ТЗ 3328, 3329, 3330, 3331, 3332, 3393</t>
  </si>
  <si>
    <t>ТЗ 3395</t>
  </si>
  <si>
    <t>ТЗ 3333, 3334, 3335 и т.д.</t>
  </si>
  <si>
    <t>ТЗ 3403, 3412, 3418</t>
  </si>
  <si>
    <t>ТЗ 3397</t>
  </si>
  <si>
    <t>ТЗ 3389-1</t>
  </si>
  <si>
    <t>ТЗ 3391, 3392, 3360, и т.д.</t>
  </si>
  <si>
    <t>ТЗ 3394</t>
  </si>
  <si>
    <t>ТЗ 3386, 3388, 3390</t>
  </si>
  <si>
    <t>ТЗ 3389</t>
  </si>
  <si>
    <t>ТЗ 3396</t>
  </si>
  <si>
    <t>ТЗ 3383, 3324, 3384, 3409, 3410, 3413, 3419</t>
  </si>
  <si>
    <t>Некоузский, Угличский, Рыбинский РЭС</t>
  </si>
  <si>
    <t>Мышкинский РЭС</t>
  </si>
  <si>
    <t xml:space="preserve"> ТЗ 3395</t>
  </si>
  <si>
    <t>СМР 41- СЗО</t>
  </si>
  <si>
    <t>тариф на передачу э/э</t>
  </si>
  <si>
    <t xml:space="preserve">Строительство каналов связи к ЭДЦ РЖД (Вологда, Буй).                                       Поставка оборудования, выполнение СПР/ПНР  </t>
  </si>
  <si>
    <t>Строительство здания Любимского РЭС</t>
  </si>
  <si>
    <t>Работы «под ключ»</t>
  </si>
  <si>
    <t>прибыль тарифе на передачу э/э</t>
  </si>
  <si>
    <t>Строительство ВЛЭП 0,4 кВ по Ярославской области по ТП (2014 г.)</t>
  </si>
  <si>
    <t>Строительство ВЛЭП 6-10 кВ по договорам ТП (2014г.)</t>
  </si>
  <si>
    <t>Проектно-изыскательские работы по модернизации оптической транспортной сети SDH</t>
  </si>
  <si>
    <t xml:space="preserve">Модернизация оптической транспортной сети SDH </t>
  </si>
  <si>
    <t>Проектно-изыскательские работы по модернизации диспетчерской телефонной сети Белгородэнерго</t>
  </si>
  <si>
    <t>Модернизация диспетчерской телефонной сети Белгородэнерго</t>
  </si>
  <si>
    <t>Проектно-изыскательские работы на строительство ВОЛС на ПС 110 Архангельское,  ПС 110 Пушкарная, ПС 110 Очистные, ЦРП Валуйки, ПС 110 Пищепром, участки ПС 110-РЭС</t>
  </si>
  <si>
    <t>Строительство ВОЛС на ПС 110 Архангельское,  ПС 110 Пушкарная, ПС 110 Очистные, ЦРП Валуйки, ПС 110 Пищепром, участки ПС 110-РЭС</t>
  </si>
  <si>
    <t>Проектно-изыскательские работы по внедрение системы управления оборудованием Cisco</t>
  </si>
  <si>
    <t>Внедрение системы управления оборудованием Cisco</t>
  </si>
  <si>
    <t>Строительно-монтажные  работы с поставкой оборудования по внедрение системы управления оборудованием Cisco</t>
  </si>
  <si>
    <t>Проектно-изыскательские работы по созданию системы коллективного отображения ДП БЭС</t>
  </si>
  <si>
    <t>Создание системы коллективного отображения ДП БЭС, без учета строительной части.</t>
  </si>
  <si>
    <t>Проектно-изыскательские работы по созданию АРМ диспеитчера на 3-х ДП РЭС</t>
  </si>
  <si>
    <t>Реконструкция 3-х ДП РЭС 3-й категории. (Создание АРМ диспетчера на 3-х ДП РЭС)</t>
  </si>
  <si>
    <t>Проектно-изыскательские работы по созданию системы ТМ РП5 БЭС</t>
  </si>
  <si>
    <t>Создание системы ТМ РП5 БЭС</t>
  </si>
  <si>
    <t>Строительно-монтажные  работы с поставкой оборудования по созданию системы ТМ РП5 БЭС</t>
  </si>
  <si>
    <t xml:space="preserve"> СМР по реконструкции  заходов ВЛ 110 кВ на ПС 110 кВ Александровка</t>
  </si>
  <si>
    <t>Дата утверждения ПСД 19.02.2013</t>
  </si>
  <si>
    <t>Реконструкция заходов ВЛ 110 кВ на ПС 110 кВ Александровка</t>
  </si>
  <si>
    <t>Поставка оборудования по ликвидации дефицита мощности (ПС-110/35/6 Восточная) - Силовые трансформаторы 110кВ ТДТН-40000/110/35/6</t>
  </si>
  <si>
    <t xml:space="preserve">Планируемая дата утверждения ПСД 15.05.2013 </t>
  </si>
  <si>
    <t xml:space="preserve">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ЗАО "Энергомаш (Екатеринбург)-Уралэлектротяжмаш", 620017, Свердловская обл., г.Екатеринбург, ул.Фронтовых бригад, 22;
ОАО "Электрозавод", 107023, г.Москва, ул.Электрозаводская, 21; 
ООО "Кванттех-Урал", 620130, россия, Свердловская область, г.Екатеринбург, ул.Ю.Фучика, стр.1"Б2, оф.7;
ООО "МИТЭК", 197374, г.Санкт-Петербург, ул.Мебельная, д.12,корп.1;
ООО "Тольятинский трансформатор", 445601, Россия, Самарская область, г.Тольятти, ул.Индустриальная 1;
ООО "Энергетический Стандарт", 119180, г.Москва, ул.Большая Якиманка, д.17/2, стр.1;
ООО "Энертэкс", 129164, г.Москва, Зубарев пер., д.15, к.1;
</t>
  </si>
  <si>
    <t>Ликвидация дефицита мощности (ПС-110/35/6 Восточная)</t>
  </si>
  <si>
    <t>Поставка оборудования по ликвидации дефицита мощности (ПС-110/35/6 Восточная) - Реакторы 6кВ</t>
  </si>
  <si>
    <t>Поставка оборудования по ликвидации дефицита мощности (ПС-110/35/6 Восточная) - 
ВЧ заградители</t>
  </si>
  <si>
    <t xml:space="preserve"> СМР по ликвидации дефицита мощности (ПС-110/35/6 Восточная)</t>
  </si>
  <si>
    <t xml:space="preserve"> СМР по реконструкции ВЛ 35 кВ Борисовка - Бессоновка</t>
  </si>
  <si>
    <t>дата утверждения ПСД 28.03.2013</t>
  </si>
  <si>
    <t>Реконструкция ВЛ 35 кВ Борисовка - Бессоновка</t>
  </si>
  <si>
    <t xml:space="preserve"> СМР по реконструкции баз РЭС 1 очередь</t>
  </si>
  <si>
    <t>Реконструкция баз РЭС</t>
  </si>
  <si>
    <t xml:space="preserve"> СМР по реконструкции баз РЭС 2 очередь</t>
  </si>
  <si>
    <t>СМР на установку ж/б ограждения на ПС</t>
  </si>
  <si>
    <t>Дата утверждения ПСД 18.12.2012</t>
  </si>
  <si>
    <t xml:space="preserve">Программа совершенствования защищенности объектов </t>
  </si>
  <si>
    <t>СМР на установку КТСБ на ПС</t>
  </si>
  <si>
    <t>Дата утверждения ПСД 20.12.2012</t>
  </si>
  <si>
    <t>233.1</t>
  </si>
  <si>
    <t>СМР по мероприятиям по энергосбережению и  повышению энергетической эффективности Красненский РЭС</t>
  </si>
  <si>
    <t>Дата утверждения ПСД 18.01.13</t>
  </si>
  <si>
    <t xml:space="preserve">Мероприятия по энергосбережению и  повышению энергетической эффективности </t>
  </si>
  <si>
    <t>Проектно-изыскательские работы по  ЦП надежности 2014</t>
  </si>
  <si>
    <t>ЦП надежности 2014 (ПС-35кВ Белянка, ПС-35кВ Октябрьская, ПС-35кВ Викторополь, ПС-35кВ Мандрово, ПС-35кВ Гостищево,ПС-110кВ Готня,ПС-110кв Вейделевка,ПС-110кВ Пушкарная,ПС-110кВ Обуховская,ПС-110кВ Очистные)</t>
  </si>
  <si>
    <t>Реконструкция ЛЭП 6-10 кВ по Белгородской области 2014 года,  Реконструкция ЛЭП 0,4 кВ по Белгородской области 2014 года, Реконструкция КЛ 6-10 кВ по Белгородской области 2014 года,  Реконструкция КЛ 0,4 кВ по Белгородской области 2014 года, Реконструкция КТП 6-10/0,4 по Белгородской области 2014 года</t>
  </si>
  <si>
    <t>Проектно-изыскательские работы под схемы и программы перспективного развития</t>
  </si>
  <si>
    <t>Реконструкция ЛЭП 6-10 кВ по Белгородской области 2014 года</t>
  </si>
  <si>
    <t>Реконструкция ЛЭП 0,4 кВ по Белгородской области 2014 года</t>
  </si>
  <si>
    <t>Реконструкция КЛ 6-10 кВ по Белгородской области 2014 года</t>
  </si>
  <si>
    <t>Реконструкция КЛ 0,4 кВ по Белгородской области 2014 года</t>
  </si>
  <si>
    <t>Реконструкция КТП 6-10/0,4 по Белгородской области 2014 года</t>
  </si>
  <si>
    <t>306E</t>
  </si>
  <si>
    <t>В/вольтные элегаз.выкл.110кВ</t>
  </si>
  <si>
    <t>Поставка оборудования по ЦП надежности 2013 - 
Элегазовый баковый выключатель 110кВ</t>
  </si>
  <si>
    <t>ЦП надежности 2013 (ПС-35кВ Водохранилище, ПС-35кв Стариково, ПС-35кВ В.Михайловка)(ПС-110кВ Восточная, ПС-110кв Шеино, ПС-110кв Стрелецкая, ПС-110кв Дубовое, ПС-110кв Ивня, ПС-110кв Оросительная, ПС-110кВ В.Покровка, ПС-110кВ Кр.Гвардия, ПС-110кВ Ровеньки, ПС-110кВ Серебрянка, ПС-110кВ Скородное, ПС-110кВ Коньшино)ПС-110 кВ Обуховская,ПС-110 кВ Максимовка,ПС-35 кВ Ледовая,ПС-110 кВ Северная,ПС-110 кВ Майская,ПС-110 кВ Донец,ПС-35 кВ Малиновка,ПС-35 кВ Никитовка,ПС-110 кВ Пищепром,ПС-35 кВ Шаталовка</t>
  </si>
  <si>
    <t>306D</t>
  </si>
  <si>
    <t>В/вольтные элегаз.выкл.35кВ</t>
  </si>
  <si>
    <t>Поставка оборудования по ЦП надежности 2013 - 
Элегазовый баковый выключатель 35кВ</t>
  </si>
  <si>
    <t>Поставка оборудования по ЦП надежности 2013 - 
Ячейки 10кВ в блочно-модульном здании</t>
  </si>
  <si>
    <t>ООО "ЭТК "Энергоимпорт", 109147, г.Москва, ул.Таганская, д.26, стр.1;
ЗАО "АЛЬСТОМ Грид", 107023, г.Москва, ул.Электрозаводская, д.32А;
ЗАО "Ампер-Белгород", 308032, Россия, г.Белгород, ул.Привольная, 7-А;
ЗАО "ГК"Тарвида Электрик", 123458, г.Москва, пр-зд №607, д.30,  пом.VII;
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ЗАО "Промэнерго", 428024, Чувашская Респ., г.Чебоксары, Гаражный пр., 4;
ЗАО "ПУСКОВОЙ ЭЛЕМЕНТ", 121170, Кутузовския проспект, д.36, стр.23, офис 600;
ЗАО "РЭП Холдинг", 192029, г.Санкт-Петербург, пр.Обуховской Обороны, 51, лит.АФ;
ЗАО "СЭА", 428000, г.Чебоксары, пр.И.Яковлева, д.3;
ЗАО "Телеком-Запад", 124460, г.Москва, Зеленоград, 3-й Западный проезд, д.8, строение 2, помещение 13;
ЗАО "ЧЗСЭ "Электросила", 428037, Чувашская Республика, г.Чебоксары, Монтажный проезд, д.23;
ЗАО "ЧЭАЗ", 428000, Чувашская Республика - Чаваш Республики, г.Чебоксары, пр.Яковлева, 5;
ЗАО "ЧЭМЗ", 429525, Чувашская Республика, Чебоксарский район, ст.Ишлеи, ул.Промышленная, 6;
ЗАО "Электробалт-Инжиниринг", 193315, г.Санкт-Петербург, пр-кт Большевиков, д.52, корп.6;
ЗАО ТД "СЭЩ", 443048, Самарская область, г.Самара, Квартал1, дом 6;
ЗАО ХК "СТРОЙЭНЕРГОСЕРВИС", 111116, г.Москва, ул.Энергетическая, д.12, корп.1;
ОАО "Мосэлектрощит", 121596, г.Москва, Горбунова, д.12-2;
ООО "НПП "Контакт", 410033, г.Саратов, Ленинский р-н, 8-я Дачная, ул.Б.В.Спицына,1;
ОАО "Орбита", 430000. Республика Мордовия, городской округ Саранск, р.п.Ялга. ул.Пионерская,12;
ОАО "ПО Элтехника", 192288, Санкт-Петербург, Грузовой проезд, 19;
ОАО "Электрозавод", 107023, г.Москва, ул.Электрозаводская, 21; 
ООО "ИЗВА", 429520, Россия, Чувашская республика, с.Ишлеи, ул.советская, д.53;
ООО "ИНВЭНТ-Электро", 422624, РФ, Республика Татарстан, Лаишевский р-н, с.Столбищи, ул.Лесхозовская, д.32;
ООО "КЭМЗ", 660048, г.Красноярск. ул.Брянская 2-ая 59/6, ИНН - 2466144450;
ООО "Научно-технический центр "Энергоинжиниринг", 121552, г.Москва, ул.Ельнинская, д.15, корп.3, ИНН - -7731629573;
ООО "НПФ "Альянс-Электро", 195197. Санкт-Петербург, Полюстровский пр., д.60;
ООО "НПФ Техэнергокомплекс", 140012, Московская обл., г.Люберцы, ул.Транспортная, 1
ООО "ОЭнТ-МСК", г.Москва, 115280, ул.Ленинская Слобода, д.19, офис 21; 
ООО "ПФК "Автоматика", 300036, Тульская область, г.Тула, ул.Маршала Жукова, д.5;
ООО "Политех", 190103, г.Санкт-Петербург, пер.Лодыгина, д.1/28 Лит А;
ООО "СервисЦентр", 115516, г.Москва, Тарный пр-зд, 1/62, стр.13;
ООО "Стройподстанции", 123592, г.Москва, ул.Кулакова, д.20;
ООО "ТД "Электрокомплекс", 662600, Красноярский край, г.Минусинск а/я 54;
ООО "Торговый дом "МЭЩ", Россия, г.Москва, 121596, ул.горбунова 12 корп.2;
ООО "ТЭМ", 129281, г.Москва, ул.Летчика Бабушкина, д.32, корп.2;
ООО "Энергосберегающие технологии", г.Москва, 115114, Дербеневская наб., д.7, стр.2, офис 412;
ООО СЗ "Электрощит", 630071, г.Новосибирск, ул.Стационная, 60/1;
ЗАО "Электронмаш", 194064, г.Санкт-Петербург, Тихорецкий пр., д.14, корп.1</t>
  </si>
  <si>
    <t>Общеподстанционный пункт управления</t>
  </si>
  <si>
    <t>Поставка оборудования по ЦП надежности 2013 - 
ОПУ (3шт.), ОПУ с ЩСН (3шт.)</t>
  </si>
  <si>
    <t>Поставка оборудования по ЦП надежности 2013 - 
Устройство постоянного оперативного тока</t>
  </si>
  <si>
    <t>ЗАО "Акку-Фертриб", г.Москва, 119311 пр-т Вернадского, дом 8 А. башня Б, эт.8 Адрес для корреспонденции: Россия, г.Москва 119311 а/я 69;
ЗАО "ЭТП-системы электропитания", 115114, г.Москва, Дербенёвская наб, д.11, помещ.35;
ОАО "НТЦ ЭЦМ", 121059, г.Москва, Г-59, Бережковская наб., д.18а;
ООО "Выбор", 191040, Россия, г.Санкт-Петербург", Лиговский пр-т, 52, оф.4;
ООО "Компания Энергон", 115088, г.Москва, 2-й Южнопортовый проезд, д.16, стр.2;
ООО "НПО ССК", 121352, Россия, г.Москва, ул.Давыдковская, д.12, корп.7;
ООО "Ольдам", 123007, г.Москва, 2-й Хорошевский проезд д.7, корп.1;
ООО "Пауэрконцепт", 119048, г.Москва, Лужнецкая наб., д.24, стр.1;
ООО "Союз-Энергоремонт", 107023, Семеновский переулок, д.15. офис 915;
ООО "ФИАММ Индастриал РУС", 127299, Москва, Волкова Космонавта ул., д.10, стр.1;
ООО "ЭНЭЛТ.КОМ", 111123, г.Москва, ш.Энтузиастов, д.31, стрю38;
ООО ПК "Электроконцепт", 630015, г.Новосибирск, ул.Шишкина, д.3</t>
  </si>
  <si>
    <t>Поставка оборудования по ЦП надежности 2013 - 
Устройства РЗА</t>
  </si>
  <si>
    <t xml:space="preserve"> СМР по ЦП надежности 2013</t>
  </si>
  <si>
    <t>Поставка оборудования по ЦП надежности в части ТК 2013</t>
  </si>
  <si>
    <t>ЦП надежности  в части ТК 2013</t>
  </si>
  <si>
    <t xml:space="preserve"> СМР по ЦП надежности
в части ТК 2013</t>
  </si>
  <si>
    <t>Поставка оборудования по ЦП надежности в части АСДУ 2013</t>
  </si>
  <si>
    <t>ЦП надежности в части АСДУ 2013</t>
  </si>
  <si>
    <t xml:space="preserve"> СМР по ЦП надежности в части АСДУ 2013</t>
  </si>
  <si>
    <t>СМР по реконструкции сетей 0,4-10кВ  Западного участка г. Белгород</t>
  </si>
  <si>
    <t>Планируемая дата утверждения ПСД 05.04.13</t>
  </si>
  <si>
    <t xml:space="preserve">Реконструкция ЛЭП 0,4 кВ по Белгородской области 2013 года </t>
  </si>
  <si>
    <t xml:space="preserve"> Реконструкция КЛ 6-10 кВ по Белгородской области 2013 года </t>
  </si>
  <si>
    <t>Реконструкция КТП 6-10/0,4 по Белгородской области 2013 года</t>
  </si>
  <si>
    <t xml:space="preserve">СМР по реконструкции сетей 0,4-10кВ  Восточного участка г. Белгород </t>
  </si>
  <si>
    <t>Реконструкция ЛЭП 6-10 кВ по Белгородской области 2013 года</t>
  </si>
  <si>
    <t>СМР по реконструкции сетей 0,4-10кВ  Старооскольского района 1 очередь</t>
  </si>
  <si>
    <t xml:space="preserve">СМР по реконструкции сетей 0,4-10кВ  с.Федосеевка Старооскольского района </t>
  </si>
  <si>
    <t>Реконструкция КЛ 0,4 кВ по Белгородской области 2013 года</t>
  </si>
  <si>
    <t xml:space="preserve">СМР по реконструкции сетей 0,4-10кВ  с. Роговатое Старооскольского района </t>
  </si>
  <si>
    <t>СМР по реконструкции сетей 0,4-10 кВ
с.Лапыгино Старооскольского района</t>
  </si>
  <si>
    <t>Дата утверждения ПСД 30.01.2013</t>
  </si>
  <si>
    <t>ВЛ 0,4 кВ №1,2 от КТП 9-07 ПС В.Дубрава с. Чапкино</t>
  </si>
  <si>
    <t>СМР по реконструкции сетей 0,4-10 кВ п. Никольское Белгородского района (1 очередь)</t>
  </si>
  <si>
    <t xml:space="preserve">СМР по реконструкции сетей 0,4-10 кВ п. Никольское Белгородского района (2 очередь) </t>
  </si>
  <si>
    <t>СМР по реконструкции сетей 0,4-10 кВ п. Устинка Белгородского района</t>
  </si>
  <si>
    <t>СМР по реконструкции сетей 0,4-10 кВ п. Бессоновка Белгородского района</t>
  </si>
  <si>
    <t>СМР Реконструкция выходов с ПС Восточная Белгородского района</t>
  </si>
  <si>
    <t>СМР по реконструкции сетей 0,4-10 кВ Чураевского с.п. Шебекинского района</t>
  </si>
  <si>
    <t>СМР по реконструкции сетей 0,4-10 кВ п. Шелаево Валуйского района</t>
  </si>
  <si>
    <t>СМР Реконструкция выходов с ПС Оросительная Валуйского района</t>
  </si>
  <si>
    <t>СМР по реконструкции ВЛ-0,4 кВ от КТП №408 ПС Рудник, ВЛ-6 кВ №4 ПС Рудник, КТП №408 ПС Рудник,</t>
  </si>
  <si>
    <t>СМР по реконструкции сетей 0,4-10 кВ с. Бутово Яковлевского района</t>
  </si>
  <si>
    <t>Дата утверждения ПСД 06.02.2013</t>
  </si>
  <si>
    <t>СМР по реконструкции сетей 0,4-10 кВ с. Быковка Яковлевского района</t>
  </si>
  <si>
    <t>СМР по реконструкции сетей 0,4-10 кВ п. Яковлево (312 Рудник)  Яковлевского района</t>
  </si>
  <si>
    <t>СМР по реконструкции сетей 0,4-10 кВ с. Стрелецкое, с Гостищево  Яковлевского района</t>
  </si>
  <si>
    <t>СМР по реконструкции сетей 0,4-10 кВ
с.Веселое Красногвардейского района.</t>
  </si>
  <si>
    <t>СМР по реконструкции сетей 0,4-10 кВ
с.Кулешовка Красногвардейского района.</t>
  </si>
  <si>
    <t>СМР по реконструкции ВЛ 10 кВ, выходов 10 кВ ПС В.Покровка Красногвардейского района.</t>
  </si>
  <si>
    <t>Дата утверждения ПСД 09.11.2012</t>
  </si>
  <si>
    <t>СМР по реконструкции сетей 0,4-10 кВ п. Радьковка Прохоровского района</t>
  </si>
  <si>
    <t>СМР по реконструкции сетей 0,4-10 кВ
с. Вязовое Прохоровского района</t>
  </si>
  <si>
    <t>СМР по реконструкции сетей 0,4-10 кВ
с. Беленихино Прохоровского района</t>
  </si>
  <si>
    <t>СМР по реконструкции ЗТП-617 ПС Готня Ракитянского района</t>
  </si>
  <si>
    <t>СМР по реконструкции сетей 0,4-10 кВ с. Вышние Пены Ракитянского района района (1 очередь)</t>
  </si>
  <si>
    <t>СМР по реконструкции сетей 0,4-10 кВ с. Вышние Пены Ракитянского района района (2 очередь)</t>
  </si>
  <si>
    <t>244</t>
  </si>
  <si>
    <t xml:space="preserve">СМР по реконструкции сетей 0,4-10 кВ Вейделевского района </t>
  </si>
  <si>
    <t xml:space="preserve">СМР по реконструкции сетей 0,4-10 кВ Борисовского района </t>
  </si>
  <si>
    <t>2205.1</t>
  </si>
  <si>
    <t>СМР по реконструкции ВЛ-10 кВ № 3, № 6, № 10 ПС "Борисовка",ВЛ-0,4 кВ от КТП 311,  11-08, 610, 809, 306 ПС "Борисовка"</t>
  </si>
  <si>
    <t>Дата утверждения ПСД 18.02.2013</t>
  </si>
  <si>
    <t xml:space="preserve">СМР по реконструкции сетей 0,4-10 кВ Краснояружского района </t>
  </si>
  <si>
    <t>Дата утверждения ПСД 02.11.2012</t>
  </si>
  <si>
    <t xml:space="preserve">СМР по реконструкции сетей 0,4-10 кВ с. Добрино Краснояружского района </t>
  </si>
  <si>
    <t xml:space="preserve">СМР по реконструкции сетей 0,4-10 кВ Красненского района </t>
  </si>
  <si>
    <t>Дата утверждения ПСД 04.03.2013</t>
  </si>
  <si>
    <t>ПИР по реконструкции сетей 0,4-10кВ г. Белгород 2013 г.</t>
  </si>
  <si>
    <t>ПИР по реконструкции сетей 0,4-10кВ Валуйского района 2013 г.</t>
  </si>
  <si>
    <t>ПИР по реконструкции сетей 0,4-10кВ Белгородского района 2013 г.</t>
  </si>
  <si>
    <t>ПИР по реконструкции сетей 0,4-10кВ Борисовского, Ракитянского, Шебекинского районов 2013 г.</t>
  </si>
  <si>
    <t>Закупка силовых трансформаторов 6,10/0,4 кВ</t>
  </si>
  <si>
    <t xml:space="preserve"> СМР по реконструкции  Реконструкция распределительных устройств 35-110 кВ на  ПС-35 кВ Водохранилище,ПС-35 кВ Стариково,ПС-35 кВ Великомихайловка,ПС-110 кВ Верхняя Покровка,ПС-110 кВ Восточная,ПС-110 кВ Оросительная,ПС-110 кВ Серебрянка</t>
  </si>
  <si>
    <t>Планируемая дата утверждения ПСД 30.05.2013</t>
  </si>
  <si>
    <t>Реконструкция распределительных устройств 35-110 кВ на  ПС-35 кВ Водохранилище,ПС-35 кВ Стариково,ПС-35 кВ Великомихайловка,ПС-110 кВ Верхняя Покровка,ПС-110 кВ Восточная,ПС-110 кВ Оросительная,ПС-110 кВ Серебрянка</t>
  </si>
  <si>
    <t>Распределительное устройство 35кВ</t>
  </si>
  <si>
    <t>Поставка оборудования по реконструкции  Реконструкция распределительных устройств 35-110 кВ - Распределительное устройство 35кВ</t>
  </si>
  <si>
    <t>Распределительное устройство 110кВ</t>
  </si>
  <si>
    <t>Поставка оборудования по реконструкции распределительных устройств 35-110 кВ - Распределительное устройство 110кВ</t>
  </si>
  <si>
    <t>Поставка оборудования по реконструкции распределительных устройств 35-110 кВ - ЩСН-0,4кВ</t>
  </si>
  <si>
    <t>Поставка оборудования по реконструкции распределительных устройств 35-110 кВ - Элегазовый баковый выключатель 35кВ</t>
  </si>
  <si>
    <t>Поставка оборудования по реконструкции распределительных устройств 35-110 кВ - Вакуумные выключатели 10кВ с выкатным элементом</t>
  </si>
  <si>
    <t>ЗАО "ГК"Тарвида Электрик", 123458, г.Москва, пр-зд №607, д.30,  пом.VII;
ЗАО "ГК "Электрощит"-ТМ Самара", 443048, Самарская область, г.Самара, п. Красная глинка, ОАО "Самарский завод"Электрощит";
ЗАО "НБЭ", 457040, г.Южноуральск, Челябинской обл., ул.Заводская, д.1;
ЗАО ТД "СЭЩ", 443048, Самарская область, г.Самара, Квартал1, дом 6;
ООО "НПП "Контакт", 410033, г.Саратов, Ленинский р-н, 8-я Дачная, ул.Б.В.Спицына,1;
ОАО "ПО Элтехника", 192288, Санкт-Петербург, Грузовой проезд, 19;
ОАО "Электрозавод", 107023, г.Москва, ул.Электрозаводская, 21; 
ООО "Астер Электро", 630008, г.Новосибирск, ул. Большевистская, 109;
ООО "КоЭР", 443010, г.Самара, ул.Рабочая, 15, оф.339;
ООО "ОЭнТ-МСК", г.Москва, 115280. ул.Ленинская Слобода, д.19, офис 21;
ООО "Энергосберегающие технологии", г.Москва, 115114, Дербеневская наб., д.7, стр.2, офис 412;
ООО "Стройинвестэнерго", 193315, г.Санкт-Петербург, пр-кт Большевиков, д.52,6</t>
  </si>
  <si>
    <t>Поставка оборудования по реконструкции распределительных устройств 35-110 кВ - Дугогосящие реакторы</t>
  </si>
  <si>
    <t>Проектно-изыскательские работы по модернизации центрального узла ЕСПД  2014</t>
  </si>
  <si>
    <t xml:space="preserve">Модернизация центрального узла ЕСПД (Замена Cisco 7500 на современную 7600, ASR, Добавление Стэка 3750, переключение ЕСПД на Ethernet транспорт over SDH) </t>
  </si>
  <si>
    <t>Мульчер 1 шт.</t>
  </si>
  <si>
    <t>Транспорт</t>
  </si>
  <si>
    <t>2248.1</t>
  </si>
  <si>
    <t>Отвал для снега 3 шт.</t>
  </si>
  <si>
    <t>Автовышка 14-18 м. ГАЗ-33081 (5 мест) 5 шт.</t>
  </si>
  <si>
    <t>2249.1</t>
  </si>
  <si>
    <t>Автокран 16 т. КС-35719   На шасси  КАМАЗ-53605 (4х2) 1 шт.</t>
  </si>
  <si>
    <t>2249.2</t>
  </si>
  <si>
    <t>Ford Mondeo 6 шт.,  Ford Focus 2 шт. Ford Transit 14мест 1 шт. Ford Transit 17мест 1 шт. Ford Kuga 1 шт.</t>
  </si>
  <si>
    <t>Подьемник  двухстоечный ПГА-4200К</t>
  </si>
  <si>
    <t>Оборудование, не входящее в сметы строек Белгородэнерго</t>
  </si>
  <si>
    <t>2250.1</t>
  </si>
  <si>
    <t>Отвал для снега</t>
  </si>
  <si>
    <t>Поставка сервенрного и активного оборудования</t>
  </si>
  <si>
    <t>Измельчители порубочных остатков.</t>
  </si>
  <si>
    <t>2252.1</t>
  </si>
  <si>
    <t>Трассопоисковые системы</t>
  </si>
  <si>
    <t>2252.2</t>
  </si>
  <si>
    <t>Электростанции, генераторы</t>
  </si>
  <si>
    <t>2252.3</t>
  </si>
  <si>
    <t>Аварийно-осветительная установка</t>
  </si>
  <si>
    <t>Инструмент для ремонта кабеля и СИП</t>
  </si>
  <si>
    <t>Калибраторы</t>
  </si>
  <si>
    <t>2253.1</t>
  </si>
  <si>
    <t>Приборы контроля выключателей</t>
  </si>
  <si>
    <t>2253.2</t>
  </si>
  <si>
    <t>Приборы контроля жидкостей</t>
  </si>
  <si>
    <t>2253.3</t>
  </si>
  <si>
    <t>Приборы контроля изоляции</t>
  </si>
  <si>
    <t>2253.4</t>
  </si>
  <si>
    <t>Приборы контроля магнитного поля</t>
  </si>
  <si>
    <t>2253.5</t>
  </si>
  <si>
    <t>Приборы проверки РЗА</t>
  </si>
  <si>
    <t>2253.6</t>
  </si>
  <si>
    <t>Приборы проверки токовых расцепителей</t>
  </si>
  <si>
    <t>2253.7</t>
  </si>
  <si>
    <t>Прочие приборы</t>
  </si>
  <si>
    <t>2253.8</t>
  </si>
  <si>
    <t xml:space="preserve">Рабочий счетчик для тестирования и проверки счетчиков </t>
  </si>
  <si>
    <t>Обеспечение административно-хозяйственной деятельности и деятельности ИТ службы</t>
  </si>
  <si>
    <t>Приобретение серверного оборудования</t>
  </si>
  <si>
    <t>2254.1</t>
  </si>
  <si>
    <t>Приобретение прочего ИТ - оборудования</t>
  </si>
  <si>
    <t>ПИР по ЦП надежности</t>
  </si>
  <si>
    <t>2324</t>
  </si>
  <si>
    <t>ЦП Надежности (ПС Тембр, ПС Южная, ПС Дятьковская, ПС Климово, ПС Б. Березка, ПС Луговая, ПС Дубровская, ПС Трубчевск)</t>
  </si>
  <si>
    <t xml:space="preserve">Прибыль, НДС к возмещению </t>
  </si>
  <si>
    <t>Реконструкция ВЛ-10 кВ ф 1002 от ПС Свень</t>
  </si>
  <si>
    <t>2262</t>
  </si>
  <si>
    <t xml:space="preserve">Реконструкция ВЛ 6-10 кВ по Брянской области (2014 г.) </t>
  </si>
  <si>
    <t>8,03</t>
  </si>
  <si>
    <t>Рек-ция ВЛ0,4кВ от КТП18 ф1002 ПСГлоднево, Рек-ция ВЛ0,4кВ от КТП89, Рек-ция ВЛ0,4кВ от ЗТП186, Реконструкция ВЛ-0,4 кВ от ЗТП 184 от РП, Реконструкция ВЛ10кВ ф1002 ПС Свень, Рек-ция ВЛ0,4кВ от КТП4, Рек-ция ВЛ0,4кВот РП Березино, Рек-ция ВЛ0,4кВ от КТП45, Рек-ция ВЛ0,4кВ от КТП74, Рек-ция ВЛ0,4кВ от КТП139</t>
  </si>
  <si>
    <t>Реконструкция ВЛ-0,4 кВ по Брянской области (2014 г.)</t>
  </si>
  <si>
    <t>46,00</t>
  </si>
  <si>
    <t>работы под ключ</t>
  </si>
  <si>
    <t>АСДУ на 36 ПС</t>
  </si>
  <si>
    <t>Программа повышения надежности в части АСДУ на 36 ПС (легкое решение)</t>
  </si>
  <si>
    <t>Реконструкция ВЛ 6-10 кВ по Брянской области (2013 г.)</t>
  </si>
  <si>
    <t>Реконструкция ВЛ-0,4 кВ по Брянской области (2013 г.)</t>
  </si>
  <si>
    <t>Реконструкция системы водоочистки скважи</t>
  </si>
  <si>
    <t>Реконструкция системы водоочистки скважины Почепского РЭС</t>
  </si>
  <si>
    <t>Реконструкция здания г.Брянск, ул.Советская, 35</t>
  </si>
  <si>
    <t>Суземский РЭС, Комаричский РЭС, Брасовский РЭС, Карачевский РЭС Замена мнемосхем в РЭС</t>
  </si>
  <si>
    <t>Замена мнемосхем в РЭС</t>
  </si>
  <si>
    <t>ПС Советская, ПС Карачевская, ПС Жуковская, ПС Залинейная, ПС Урицкая, ПС Сталелитей, ПС Почепская  (монтаж системы периметрального виделнаблюдения)</t>
  </si>
  <si>
    <t>Программа мероприятий по антитеррористической защищенности объектов филиала (оснащение объектов тревожными кнопками, системами видеонаблюдения, охранно-пожарными сигнализациями и реконструкция ограждения)</t>
  </si>
  <si>
    <t>ПС Сталелитейная, ПС Залинейная, ПС Жуковская (установка СББ)</t>
  </si>
  <si>
    <t>РПБ Карачевская, ПС   Карачевская, ПС   Жуковская, ПС  Урицкая, ПС Сталелитейная, ПС  Почепская (установка систем видеонаблюдения)</t>
  </si>
  <si>
    <t>ПС Залинейная, ПС Жуковский, Карачевский РЭС  (ремонт ограждений)</t>
  </si>
  <si>
    <t>Реконструкция РЗА 2013гна ПС Городская, Володарская</t>
  </si>
  <si>
    <t>Установка регистраторов аварийных процессов</t>
  </si>
  <si>
    <t>Реконструкция РЗА (2013 г.)</t>
  </si>
  <si>
    <t>Реконструкция РЗА 2013г, противоаварийная автоматика</t>
  </si>
  <si>
    <t>Планируемые к заключению договоры (2013 г.) (для ТП)</t>
  </si>
  <si>
    <t>Реконструкция ВЛ 0,4 кВ по Брянской области (2013г) (для ТП)</t>
  </si>
  <si>
    <t>Строительство ВЛ 0,4 кВ по Брянской области(2013г)(для ТП)</t>
  </si>
  <si>
    <t>2280.1</t>
  </si>
  <si>
    <t>Строительство ВЛ 0,4 кВ по Брянской области (2013г) (для ТП)</t>
  </si>
  <si>
    <t>2281.1</t>
  </si>
  <si>
    <t>2282.1</t>
  </si>
  <si>
    <t>Строительство КТП, ЗТП, РП по Брянской области(2013г)(для ТП)</t>
  </si>
  <si>
    <t>2283.2</t>
  </si>
  <si>
    <t>2283.1</t>
  </si>
  <si>
    <t>2284.1</t>
  </si>
  <si>
    <t>2284.2</t>
  </si>
  <si>
    <t>2285.1</t>
  </si>
  <si>
    <t>2286.1</t>
  </si>
  <si>
    <t>Строительно-монтажные работы, ПНР и поставка оборудования</t>
  </si>
  <si>
    <t>Орган. цифровых каналов связи (ССС)</t>
  </si>
  <si>
    <t xml:space="preserve">Организация цифровых каналов связи (ССС) </t>
  </si>
  <si>
    <t>Системы оперативного тока (2013 г.)</t>
  </si>
  <si>
    <t>планируемая дата утверждения ПИР 08.01.2013</t>
  </si>
  <si>
    <t>ЦП Надежности (ПС Комаричи, ПС Путевая, ПС Сураж, ПС Трубчевск, ПС Дятьковская, ПС Ржаницкая, ПС Сытая Буда, ПС Харитоновская, ПС Хариново, ПС Стародуб, ПС Тепличная, ПС Плюсково, ПС Жуковская, ПС Абаринская, ПС Борщево, ПС Глыбочка, ПС Домашово, ПС Жирятинская, ПС Лопандино, ПС Малополпинская, ПС Найтоповичи, ПС Нерусса, ПС Пальцо, ПС Летошники, ПС Селище, ПС Староселье, ПС Хмелево, ПС Шеломы)</t>
  </si>
  <si>
    <t>Прибыль, привлеченные средства, НДС к возмещению</t>
  </si>
  <si>
    <t>Организация дистац. ввода ГВО</t>
  </si>
  <si>
    <t>Организация дистанционного ввода ГВО с питающих центров по каналам ТУ и оснащение присоединений включенных в ГВО и отключаемых дистанционно телеметрической информацией</t>
  </si>
  <si>
    <t>10,000</t>
  </si>
  <si>
    <t>500,000</t>
  </si>
  <si>
    <t>301D</t>
  </si>
  <si>
    <t>Элегаз.измер.трансф. 35-110 кВ</t>
  </si>
  <si>
    <t xml:space="preserve">Реконструкция КТП, ЗТП, РП по Брянской области </t>
  </si>
  <si>
    <t>268,000</t>
  </si>
  <si>
    <t>447,000</t>
  </si>
  <si>
    <t>306A</t>
  </si>
  <si>
    <t>Реклоузеры</t>
  </si>
  <si>
    <t xml:space="preserve">Реконструкция ВЛ-0,4 кВ по Брянской области (2013 г.) </t>
  </si>
  <si>
    <t>46,000</t>
  </si>
  <si>
    <t xml:space="preserve">ЗАО "Группа компаний "Таврида Электрик" ,  ЗАО "Группа Компаний "Электрощит"-ТМ Самара" ,  ЗАО "Новации и бизнес в энергетике" , ЗАО "Торговый дом "Самарский электрощит" , ОАО "НПП "Контакт" ,  ОАО "ПО Элтехника" ,  ОАО  Холдинговая компания "Электрозавод" ,   ООО "Астер Электро",    ООО "Комплексные Энергетические Решения" ,  ООО "Объединенные Энергетические Технологии - МСК" , ООО Стройинвестэнерго" ,     ООО "Энергосберегающие технологии" </t>
  </si>
  <si>
    <t>5,000</t>
  </si>
  <si>
    <t>22,000</t>
  </si>
  <si>
    <t>3,000</t>
  </si>
  <si>
    <t>IT-шлюз, ноутбук, локал.система хранения данных, презентационное оборудование, Система DECT, оптический мультиплексор, многосервисный мультиплексор, сервер IT-phone, контроллер DECT, комплект модулей DX-500N-02F, маршрутизатор CISCO, комплект модемов Olencom, комплект модемов NS-200SB-E, мобильное рабочее место</t>
  </si>
  <si>
    <t>Оборудование, не входящее в сметы строек</t>
  </si>
  <si>
    <t>поверочная установка, многофункциональный калибратор(2шт), мера-имитатор элетрического сопротивления(2шт)</t>
  </si>
  <si>
    <t>23</t>
  </si>
  <si>
    <t>Автомобили и спецтехника</t>
  </si>
  <si>
    <t>Автовышка 28м КАМАЗ</t>
  </si>
  <si>
    <t>КАМАЗ-43114 МАСТЕРСКАЯ С ФУРГОНОМ</t>
  </si>
  <si>
    <t>Комплекс измерительный Ретом-30кА, Устройство проверки Нептун-3, устройство проверки Нептун-2, устройство испытательное для релейной защиты РЕТОМ-21, вольтамперфазометр цифровой "РЕТОМЕТР-М2, магазин резисторов ВЧР-50м, магазин затуханий ВЧА75м, Высокочастотный тестер ВЧТ-25М</t>
  </si>
  <si>
    <t>Регистратор частичных разрядов АR-700, прибор для проведения диагностики, измеритель состояния деревянных одностоечных опор ЛИС-У, прибор контроля высоковольтных выключателей ПКВ/М7Н, установка для определения электрической прочности трансф. масла СКАТ-М100, мост переменного тока Тангенс-2000</t>
  </si>
  <si>
    <t>2337.1</t>
  </si>
  <si>
    <t>Реконструкция ВЛЭП 0,4 кВ (НН) на 2013 год</t>
  </si>
  <si>
    <t>2338.1</t>
  </si>
  <si>
    <t>Реконструкция ВЛЭП 1-20 кВ (СН2) на 2013 год</t>
  </si>
  <si>
    <t>АСКУЭ РРЭ 10 кВ "под ключ"</t>
  </si>
  <si>
    <t>Создание ИИК: 10 т.у.</t>
  </si>
  <si>
    <t xml:space="preserve">Модернизация АИИС КУЭ розничного рынка на 2013 год    </t>
  </si>
  <si>
    <t>2340.1</t>
  </si>
  <si>
    <t>Автоматизация ИИК: 29 т.у. (Расширение НЗиФ)</t>
  </si>
  <si>
    <t>АСКУЭ РРЭ (до 1 кВ)   "под ключ"</t>
  </si>
  <si>
    <t>Создание ИИК: 15908 т.у.</t>
  </si>
  <si>
    <t>2341.1</t>
  </si>
  <si>
    <t>Автоматизация ИИК: 1313 т.у. (Расширение НЗиФ)</t>
  </si>
  <si>
    <t>АСКУЭ РРЭ (автоматизация) "под ключ"</t>
  </si>
  <si>
    <t>Автоматизация ИИК: 15918 т.у.</t>
  </si>
  <si>
    <t>2342.1</t>
  </si>
  <si>
    <t>Автоматизация ИИК: 47 т.у. (Расширение НЗиФ)</t>
  </si>
  <si>
    <t xml:space="preserve">Автовышка 14-18 м. ГАЗ-33081 (5 мест) 1 шт. </t>
  </si>
  <si>
    <t>Автотехника и транспортные средства (2013 г.)</t>
  </si>
  <si>
    <t>2345.1</t>
  </si>
  <si>
    <t xml:space="preserve">Автокран КС-ХХХ  на шасси КАМАЗ 43118 25 т. 1 шт. </t>
  </si>
  <si>
    <t>Объект исключен из ИПР 2013 года</t>
  </si>
  <si>
    <t>2345.2</t>
  </si>
  <si>
    <t xml:space="preserve">Автокран 16 т. На шасси Камаз 43118 -1 шт. </t>
  </si>
  <si>
    <t>Объект исключен из ИПР 2013 года, договор заключаться не будет</t>
  </si>
  <si>
    <t>2345.3</t>
  </si>
  <si>
    <t xml:space="preserve">Седельный тягач УРАЛ 44202 с полуприцепом -опоровозом КЗС 949629 -2 шт. </t>
  </si>
  <si>
    <t>2345.5</t>
  </si>
  <si>
    <t>Электролаборатория на ГАЗ-3308 (4х4) -1 шт.</t>
  </si>
  <si>
    <t>Реконструкция ВЛ-110 кВ №35-36, 11-12 с заходами на ПС "Воля"</t>
  </si>
  <si>
    <t>ЦП Надежности. Модернизация РЗА на ПС 110кВ (№6, Борисоглебск, Давыдовка, Коротояк, №42, №18, Опорная, Россошь, Борисоглебск, №21 Восточная)</t>
  </si>
  <si>
    <t>ЦП Надежности. Программа замены ОД-КЗ-110кВ на элегазовые выключатели на ПС 110кВ (№6,  Давыдовка, Коротояк)</t>
  </si>
  <si>
    <t>Ориентировочная дата утверждения ПСД - декабрь 2012</t>
  </si>
  <si>
    <t>ЦП Надежности.</t>
  </si>
  <si>
    <t>ЦП Надежности. Программа по замене масляных выключателей 6-10кВ на вакуумные выключатели (ПС 35кВ  Очистные сооружения)</t>
  </si>
  <si>
    <t>ЦП Надежности. Программа по замене масляных выключателей 6-10кВ на вакуумные выключатели (ПС 110кВ №16)</t>
  </si>
  <si>
    <t>Поставка шкафов  ДФЗ ВЛ-110 кВ ШЭ2607 084</t>
  </si>
  <si>
    <t>ЦП Надежности. Модернизация РЗА и ПА на ПС 110кВ (№9, №25, №30, №47, Борисоглебск, Анна, Химмаш, Эртиль,  Бутурлиновка-1,Бутурлиновка-2, Калач-1, Хреновое, Таловая-Районная, Листопадовка, Щучье, Каменка, Острогожск, В.Мамон, Богучар, с-з Радченский, Петропавловка,Ст.Криуша, Березняки, Подгорная-районная, Добрино, Бугаевка, Кантемировка, Каменка, Панино, В.Хава, Краснолесное, №15, №31 Воля, Нижнедевицк, Краснолипье)</t>
  </si>
  <si>
    <t xml:space="preserve">Поставка шкафов  АУВ и рез.защ. ВЛ-110 кВ </t>
  </si>
  <si>
    <t>Поставка приемопередатчика</t>
  </si>
  <si>
    <t>Поставка Сириус-2РН</t>
  </si>
  <si>
    <t>Поставка комплексного реле ТОР 100-ЛОК</t>
  </si>
  <si>
    <t>ЦП Надежности. Модернизация РЗА и ПА на ПС 110кВ (№9, №25, №30, №47, Борисоглебск, Анна, Химмаш, Эртиль,  Бутурлиновка-1,Бутурлиновка-2, Калач-1, Хреновое, Таловая-Районная, Листопадовка, Щучье, Каменка, Острогожск, В.Мамон, Богучар, с-з Радченский, Петропавловка,Ст.Криуша, Березняки, Подгорная-районная, Добрино, Бугаевка, Кантемировка, Каменка, Панино, В.Хава, Краснолесное, №15, №31 Воля, Нижнедевицк, Краснолипье)ЦП Надежности. Модернизация РЗА и ПА на ПС 35кВ (Липовка, Александровка)</t>
  </si>
  <si>
    <t>Поставка Орион-ДЗ с оптоволоконными датчиками дуги</t>
  </si>
  <si>
    <t>ЦП Надежности. Программа по оснащению высоковольтных ячеек 6-20 кВ защитами от дуговых замыканий на ПС 110кВ (Манино,В.Мамон, Солонцы, Бутурлиновка-1, Н.Кисляй, Набережная, Полюс, Московское, Комплекс, Щучье, В.Карачан, Борисоглебск, Опорная, Н.Калитва)</t>
  </si>
  <si>
    <t>Поставка Сириус-2В</t>
  </si>
  <si>
    <t>Поставка Сириус-2С</t>
  </si>
  <si>
    <t>Поставка Сириус-2Л</t>
  </si>
  <si>
    <t>Поставка МП терминалов АУВ и рез.защит ВЛ 110 кВ БЭМП-ДТЗ.02</t>
  </si>
  <si>
    <t>Реконструкция ВЛ 10-0,4кВ для технологического присоединения потребителей электроэнергии  способом выполнения работ "под ключ" в Борисоглебской зоне</t>
  </si>
  <si>
    <t>Реконструкция ВЛ 0,4 кВ на 2013 год по договорам на ТП                Реконструкция ВЛ 1-20 кВ на 2013 год по договорам на ТП</t>
  </si>
  <si>
    <t>амортизация, прибыль</t>
  </si>
  <si>
    <t>Реконструкция ВЛ 10-0,4кВ для технологического присоединения потребителей электроэнергии  способом выполнения работ "под ключ" в Борисоглебской зоне 8</t>
  </si>
  <si>
    <t>2367.1</t>
  </si>
  <si>
    <t>Реконструкция ВЛ 10-0,4кВ для технологического присоединения потребителей электроэнергии  способом выполнения работ "под ключ" в Калачеевской зоне (ФОК Петропавловского района)</t>
  </si>
  <si>
    <t>Реконструкция ВЛ 10-0,4кВ для технологического присоединения потребителей электроэнергии  способом выполнения работ "под ключ" в Северной зоне</t>
  </si>
  <si>
    <t>Реконструкция ВЛ 10-0,4кВ для технологического присоединения потребителей электроэнергии  способом выполнения работ "под ключ" в Северной зоне 6д</t>
  </si>
  <si>
    <t>Реконструкция ВЛ 10-0,4кВ для технологического присоединения потребителей электроэнергии  способом выполнения работ "под ключ" в Северной зоне(8х)</t>
  </si>
  <si>
    <t>2370.1</t>
  </si>
  <si>
    <t>Реконструкция ВЛ 10-0,4кВ для технологического присоединения потребителей электроэнергии  способом выполнения работ "под ключ" в Северной зоне(СНТ "Мечта")</t>
  </si>
  <si>
    <t>Реконструкция ВЛ 10-0,4кВ для технологического присоединения потребителей электроэнергии  способом выполнения работ "под ключ" в Северной зоне (3д)</t>
  </si>
  <si>
    <t>2373.1</t>
  </si>
  <si>
    <t>Реконструкция ВЛ 10-0,4кВ для технологического присоединения потребителей электроэнергии  способом выполнения работ "под ключ" в Северной зоне (Трансстроймеханизация)</t>
  </si>
  <si>
    <t>2375.1</t>
  </si>
  <si>
    <t>Реконструкция ВЛ 10-0,4кВ для технологического присоединения потребителей электроэнергии  способом выполнения работ "под ключ" в Северной зоне(СНТ "Аромат", ЗАО "Коттеддж-Индустрия")</t>
  </si>
  <si>
    <t>Материалы для выполнения ТП хозспособом</t>
  </si>
  <si>
    <t>хозспособ</t>
  </si>
  <si>
    <t xml:space="preserve">Реконструкция ВЛ 0,4 кВ на 2013 год по договорам на ТП                </t>
  </si>
  <si>
    <t>1966/3000</t>
  </si>
  <si>
    <t xml:space="preserve">                Реконструкция ВЛ 1-20 кВ на 2013 год по договорам на ТП</t>
  </si>
  <si>
    <t>Комплексное оснащение ИТСЗ объектов энергетики,запитывающих критически важные объекты Воронежской области</t>
  </si>
  <si>
    <t>Ориентировочная дата утверждения ПСД - декабрь 2013</t>
  </si>
  <si>
    <t>Мероприятия по повышению антитеррористической и противодиверсионной защищенности объектов электроэнергетики (2013 г.)</t>
  </si>
  <si>
    <t xml:space="preserve">Комплексное оснащение ИТСЗ ПС и РПБ филиала </t>
  </si>
  <si>
    <t>Проектно-изыскательские работы 2014год</t>
  </si>
  <si>
    <t>Мероприятия по повышению антитеррористической и противодиверсионной защищенности объектов электроэнергетики (2014 г.)</t>
  </si>
  <si>
    <t>Техперевооружение ПС 35/10кВ "Дон" с заменой трансформаторов 2х2.5 МВА на 2х10МВА</t>
  </si>
  <si>
    <t>Техперевооружение ПС 110/35/6 кВ №30 с устройством 2 ячеек 110 кВ для  ПС 110/10 "Студенческая"</t>
  </si>
  <si>
    <t>2409.1</t>
  </si>
  <si>
    <t>Техперевооружение ПС 110/35 кВ для техприсоединение потребителей Борисоглебской зоны(Очистные сооружения Борисоглебской администрации)</t>
  </si>
  <si>
    <t xml:space="preserve">Реконструкция ПС 110 кВ для техприсоединения потребителей Техперевооружение ПС 35/10 кВ для техприсоединения потребителей на 2013г.       </t>
  </si>
  <si>
    <t>Техперевооружение ПС 110/35 кВ для техприсоединение потребителей Лискинской зоны (ТП очистных сооружений администрации городского поселения г. Бобров)</t>
  </si>
  <si>
    <t>Техперевооружение ПС 110/35 кВ для техприсоединение потребителей Северной зоны (ООО "Выбор")</t>
  </si>
  <si>
    <t>Техперевооружение ПС 110/35 кВ для техприсоединение потребителей Северной зоны (РДМ -АГРО)</t>
  </si>
  <si>
    <t>Аппаратно-программный комплекс хроматографического анализа растворенных в трансформаторном масле газов Кристалл 5000.1</t>
  </si>
  <si>
    <t>Оборудование, не входящее в сметы строек, на 2013 год</t>
  </si>
  <si>
    <t>Малогабаритная световая установка мощностью 1000 Вт с автономным источником питания ELG 1000S</t>
  </si>
  <si>
    <t>Комплект вальщика леса</t>
  </si>
  <si>
    <t>Комплект ремонтный для ВЛ-35-110 кВ</t>
  </si>
  <si>
    <t>Комплект бензопильщика</t>
  </si>
  <si>
    <t>102640</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</si>
  <si>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1 кв. 2013 г.</t>
  </si>
  <si>
    <t>ВЛЭП 0,4 кВ Реконструкция для технологического присоединения, ВЛЭП 10 кВ Реконструкция для технологического присоединения, КТП Реконструкция для технологического присоединения</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</si>
  <si>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во 2 кв. 2013 г.</t>
  </si>
  <si>
    <t>Выполнение работ по проектированию и реконструкции сетей внешнего электроснабжения для осуществления технологического присоединения в г. Кострома Костромской области в 4 кв. 2013 г.</t>
  </si>
  <si>
    <t>113</t>
  </si>
  <si>
    <t xml:space="preserve">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1 кв. 2013 г. </t>
  </si>
  <si>
    <t xml:space="preserve">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во 2 кв. 2013 г. </t>
  </si>
  <si>
    <t xml:space="preserve">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3 кв. 2013 г. </t>
  </si>
  <si>
    <t xml:space="preserve">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4 кв. 2013 г. </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</si>
  <si>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1 кв. 2013 г</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</si>
  <si>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во 2 кв. 2013 г</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</si>
  <si>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3 кв. 2013 г</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</si>
  <si>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4 кв. 2013 г</t>
  </si>
  <si>
    <t>ПС 110 кВ Техническое перевооружение с  заменой ограждения. (ПИР)</t>
  </si>
  <si>
    <t xml:space="preserve">ПС 110 кВ Техническое перевооружение с  заменой ограждения. </t>
  </si>
  <si>
    <t xml:space="preserve"> "ЦП Надежности" Реконструкция с заменой ОД, КЗ 110 кВ на ЭВ-110 кВ (ПС 110 кВ Пыщуг, Антропово, Кадый, Нея, Восточная 2,  Слигалич, Центральная, Никола, Александрово, Красное Сусанино, Южная) (ПИР)</t>
  </si>
  <si>
    <t xml:space="preserve"> "ЦП Надежности" Реконструкция с заменой ОД, КЗ 110 кВ на ЭВ-110 кВ (ПС 110 кВ Пыщуг, Антропово, Кадый, Нея, Восточная 2,  Слигалич, Центральная, Никола, Александрово, Красное Сусанино, Южная)</t>
  </si>
  <si>
    <t>ПС 110 кВ Техническое перевооружение с заменой ТТ и ТН под ССПИ (ПИР)</t>
  </si>
  <si>
    <t>ПС 110 кВ Техническое перевооружение с заменой ТТ и ТН под ССПИ</t>
  </si>
  <si>
    <t>ССПИ ПС 110 кВ Модернизация АСДУ ( ПС Никола) (ПИР) (ИТ)</t>
  </si>
  <si>
    <t>ССПИ ПС 110 кВ Модернизация АСДУ (ПС Западная, ПС Новая, ПС Нерехта-2, ПС Кадый, ПС Буй(с), ПС Промузел, ПС Гусево,ПС Ильинское, ПС Новинское, ПС Никола, ПС Елигино, ПС Григорцево, ПС Клементьево и 10 ПС в части увеличения объемов передаваемой информации)</t>
  </si>
  <si>
    <t>ЦП "Наблюдаемость ПС" ПС 35 кВ АСДУ(легкое решение(11ПС) (ПИР) (ИТ)</t>
  </si>
  <si>
    <t>ИТ</t>
  </si>
  <si>
    <t>ЦП "Наблюдаемость ПС" ПС 35 кВ АСДУ(легкое решение(57ПС)</t>
  </si>
  <si>
    <t>Проектно-изыскательские работы по организации резервных каналов связи с установкой спутникового оборудования в рамках программы ССПИ с ПС Никола, ПС Ильинское, ПС Новинское (ИТ)</t>
  </si>
  <si>
    <t>ССПИ Организация каналов связи с установкой спутникового оборудования       (ПС Буй (С), ПС Елегино)</t>
  </si>
  <si>
    <t>Проектно-изыскательские работы  по организации основных каналов связи с установкой активного сетевого оборудовани-я в рамках программы  ССПИ  с ПС Никола, ПС Ильинское, ПС Новинское (ИТ)</t>
  </si>
  <si>
    <t>ССПИ ПС 110 кВ  Организация каналов связи -активное сетевое оборудование (ПС Западная, ПС Новая, ПС Буй(С), ПС Столбово, ПС Александрово, ПС Гусево, ПС Чухлома, ПС Ильинское, ПС Новинское, ПС Никола, ПС Клеметьево, ПС Григорцево, ПС Елигино, ПС Солигалич )</t>
  </si>
  <si>
    <t>Проектно-изыскательские работы  по прокладке ВОЛС для организации основных каналов связи в рамках программы  ССПИ  с ПС Никола, ПС Ильинское, ПС Новинское (ИТ)</t>
  </si>
  <si>
    <t>ССПИ 110 кВ Организация каналов связи -ВОЛС (ПС Александрово,Гусево, Чухлома, Ильинское, Новинское,Никола, Клеметьево, Григорцево, Елигино, Солигалич)</t>
  </si>
  <si>
    <t>Программа повышения надежности в части АСДУ ДП РЭС (8РЭС) (ПИР) (ИТ)</t>
  </si>
  <si>
    <t>Программа повышения надежности в части АСДУ</t>
  </si>
  <si>
    <t>Проектно-изыскательские работы   по организации каналов связи в рамках программы «Наблюдаемость ПС» с  ПС Кузнецово, ПС Борщино, ПС Красное, ПС Саметь, ПС Василево, ПС Караваево, ПС Никольское, ПС Минское (ИТ)</t>
  </si>
  <si>
    <t>ПИР ЦП "Наблюдаемость ПС" Организация каналов связи - активное сетевое оборудование (18ПС)</t>
  </si>
  <si>
    <t>ПС 110 кВ Техническое перевооружение с  заменой ограждения. (СМР)</t>
  </si>
  <si>
    <t xml:space="preserve"> "ЦП Надежности" Реконструкция с заменой ОД, КЗ 110 кВ на ЭВ-110 кВ (ПС 110 кВ Пыщуг, Антропово, Кадый, Нея, Восточная 2,  Слигалич, Центральная, Никола, Александрово, Красное Сусанино, Южная) (СМР)</t>
  </si>
  <si>
    <t>ПСД 01.12.2012</t>
  </si>
  <si>
    <t>ПС 110 кВ Техническое перевооружение с заменой ТТ и ТН под ССПИ (СМР)</t>
  </si>
  <si>
    <t>ССПИ ПС 110 кВ Модернизация АСДУ ( ПС Промузел, ПС Гусево) (СМР) (СМР+Оборудование)</t>
  </si>
  <si>
    <t>ЦП "Наблюдаемость ПС" ПС 35 кВ АСДУ(легкое решение (5 ПС) (СМР+Оборудование)</t>
  </si>
  <si>
    <t>ССПИ Организация каналов связи с установкой спутникового оборудования ( ПС Гусево) (СМР+Оборудование)</t>
  </si>
  <si>
    <t>ССПИ ПС 110 кВ  Организация каналов связи -активное сетевое оборудование ( ПС Александрово, ПС Гусево, ПС Ильинское, ПС Новинское, ПС Никола) (СМР) (СМР+Оборудование)</t>
  </si>
  <si>
    <t>ССПИ 110 кВ Организация каналов связи -ВОЛС (ПС Александрово,Гусево, Чухлома) (СМР) (СМР+Оборудование)</t>
  </si>
  <si>
    <t>Программа повышения надежности в части АСДУ ДП РЭС( 2 РЭС)(СМР) (СМР+Оборудование)</t>
  </si>
  <si>
    <t>ВЛЭП 0,4-10 кВ Техническое перевооружение с заменой провода и опор по Костромской области (СМР)</t>
  </si>
  <si>
    <t>ВЛЭП 0,4-10 кВ Техническое перевооружение с заменой провода и опор по Костромской области</t>
  </si>
  <si>
    <t>КЛ-0,4-6/10 кВ Техническое перевооружение с заменой кабеля (СМР)</t>
  </si>
  <si>
    <t>КЛ-0,4-6/10 кВ Техническое перевооружение с заменой кабеля</t>
  </si>
  <si>
    <t>Техническое перевооружение с заменой КТП  (СМР)</t>
  </si>
  <si>
    <t xml:space="preserve">Техническое перевооружение с заменой КТП </t>
  </si>
  <si>
    <t>Оснащение объектов электросетевого комплекса охранной сигнализацией</t>
  </si>
  <si>
    <t>ПСД не требуется</t>
  </si>
  <si>
    <t>Оснащение объектов электросетевого комплекса охранно-пожарной сигнализацией (СМР)</t>
  </si>
  <si>
    <t>расчетная дата утверждения ПСД: 15.04.2013</t>
  </si>
  <si>
    <t>Оснащение объектов электросетевого комплекса охранно-пожарной сигнализацией</t>
  </si>
  <si>
    <t>АИИС КУЭ розничного рынка (СМР)</t>
  </si>
  <si>
    <t>Создание ИИК: 32 т.у.</t>
  </si>
  <si>
    <t>АИИС КУЭ розничного рынка</t>
  </si>
  <si>
    <t>2463.1</t>
  </si>
  <si>
    <t>Автоматизация ИИК: 10 т.у. (расширение НЗиФ)</t>
  </si>
  <si>
    <t>Создание ИИК: 4355 т.у.</t>
  </si>
  <si>
    <t>2464.1</t>
  </si>
  <si>
    <t>Автоматизация ИИК: 584 т.у. (расширение НЗиФ)</t>
  </si>
  <si>
    <t>Автоматизация ИИК: 4387 т.у.</t>
  </si>
  <si>
    <t>2465.1</t>
  </si>
  <si>
    <t>Автоматизация ИИК: 47 т.у. (расширение НЗиФ)</t>
  </si>
  <si>
    <t>Реконструкция ПС с заменой РЗА</t>
  </si>
  <si>
    <t xml:space="preserve">ВЛ 110кВ Заволжская Реконструкция ВЛ 110кВ с заменой провода и опор и ПС Центральная, Северная, </t>
  </si>
  <si>
    <t>Силовые трансформаторы до 20 кВ</t>
  </si>
  <si>
    <t>Прицеп-роспуск 90732В 2 шт.</t>
  </si>
  <si>
    <t>2472.1</t>
  </si>
  <si>
    <t>Прицеп «Трейлер» 829450, (для перевозки снегохода)</t>
  </si>
  <si>
    <t>2472.2</t>
  </si>
  <si>
    <t xml:space="preserve">Гидромолот МГ-300 -1 шт. </t>
  </si>
  <si>
    <t>2472.3</t>
  </si>
  <si>
    <t xml:space="preserve"> Экскаватор ЕК-12-12 1 шт. </t>
  </si>
  <si>
    <t>2472.4</t>
  </si>
  <si>
    <t xml:space="preserve">Бульдозер ДЗ 82 на базе МТЗ 82 -4 шт. </t>
  </si>
  <si>
    <t>2472.5</t>
  </si>
  <si>
    <t xml:space="preserve">Экскаватор-погрузчик  ЭП-2626ЕМ  или аналоги 1 шт. </t>
  </si>
  <si>
    <t>2472.6</t>
  </si>
  <si>
    <t>Снегоход TAYGA PATRUL 550 SWT с прицепными санями 3 шт.</t>
  </si>
  <si>
    <t>БКМ 317 ГАЗ 33081(5мест) 1 шт.</t>
  </si>
  <si>
    <t>2473.1</t>
  </si>
  <si>
    <t xml:space="preserve"> Автовышка 14-18 м. ГАЗ-33081 (5 мест) 2 шт.</t>
  </si>
  <si>
    <t>2473.2</t>
  </si>
  <si>
    <t>Бригад. мастерская с фург. ГАЗ 33081 2 шт.</t>
  </si>
  <si>
    <t>2473.3</t>
  </si>
  <si>
    <t>Спецтехника "КАМАЗ" Модель 53614В-03, обозначение 536140-000001615/6, лесовозный тягач, пр/роспуск 90731А - 1 шт.</t>
  </si>
  <si>
    <t>2473.4</t>
  </si>
  <si>
    <t>КАМАЗ 4308-6064-79(C3) 1 шт.</t>
  </si>
  <si>
    <t>2473.5</t>
  </si>
  <si>
    <t>Ford Kuga 1 шт.</t>
  </si>
  <si>
    <t>Оборудование ЛВС</t>
  </si>
  <si>
    <t>Приборы и оборудование</t>
  </si>
  <si>
    <t>Лодки ПВХ и лодочные моторы</t>
  </si>
  <si>
    <t>301O</t>
  </si>
  <si>
    <t>Манекен-тренажер "Гоша"</t>
  </si>
  <si>
    <t>401K</t>
  </si>
  <si>
    <t>Стабилизаторы напряжения</t>
  </si>
  <si>
    <t xml:space="preserve">Поставка стабилизатора напряжения </t>
  </si>
  <si>
    <t>655</t>
  </si>
  <si>
    <t xml:space="preserve">ВЛ-0,4 кВ Техническое перевооружение с установкой стабилизатора напряжения </t>
  </si>
  <si>
    <t>Элегазовые измерительные трансформаторы тока 110 кВ</t>
  </si>
  <si>
    <t>ПСД декабрь 2012</t>
  </si>
  <si>
    <t>Вакуумные выключатели 10 (6) кВ</t>
  </si>
  <si>
    <t>УУОТ</t>
  </si>
  <si>
    <t>Шкафы РЗА</t>
  </si>
  <si>
    <t>МП терминалы защит и автоматики</t>
  </si>
  <si>
    <t>Силовые трансформаторы 35-110 кВ</t>
  </si>
  <si>
    <t>ПС 110 кВ КПД Реконструкция с заменой трансформаторов 16 МВА на 25 МВА</t>
  </si>
  <si>
    <t>Элегазовые измерительные трансформаторы напряжения 110 кВ</t>
  </si>
  <si>
    <t>Элегазовые выключатели 110 кВ</t>
  </si>
  <si>
    <t>ЩСН</t>
  </si>
  <si>
    <t>ОПУ</t>
  </si>
  <si>
    <t>Оборудование ТМ ПС КПД</t>
  </si>
  <si>
    <t>Оборудование связи и ОПС ПС КПД</t>
  </si>
  <si>
    <t>Выполнение СМР и поставка материалов по объекту ИП 2013: ЦП Надежности 2013 г.   ПС110кВ Теткино Ивница Волокно Ястребовка Белая Уютное  Расховец</t>
  </si>
  <si>
    <t>ЦП Надежности 2013 г.   ПС110кВ Теткино Ивница Волокно Ястребовка Белая Уютное  Расховец</t>
  </si>
  <si>
    <t>Выполнение СМР и поставка материалов по объекту ИП 2013: ЦП Надежности 2013 г.   ПС35кВ Курчатов</t>
  </si>
  <si>
    <t>ЦП Надежности 2013 г.   ПС35кВ Курчатов</t>
  </si>
  <si>
    <t>Выполнение СМР и поставка материалов по объекту ИП 2013: Реконструкция систем безопасности энергообъектов</t>
  </si>
  <si>
    <t>Реконструкция систем безопасности энергообъектов</t>
  </si>
  <si>
    <t>2501.1</t>
  </si>
  <si>
    <t>Корректировка ИПР 2013</t>
  </si>
  <si>
    <t>Строительно-монтажные и пуско-наладочные работы в части ТК</t>
  </si>
  <si>
    <t>Выполнение СМР и поставка материалов по объекту ИП 2013: Реконструкция средств телекоммуникаций и связи (программа ССПИ + выполнение минимальных ТТ СО в части ТК)  - 2013 год ПС-110 кВ Тим Кшень Черемисиново</t>
  </si>
  <si>
    <t>Реконструкция средств телекоммуникаций и связи (программа ССПИ + выполнение минимальных ТТ СО в части ТК)  - 2013 год ПС-110 кВ Тим Кшень Черемисиново</t>
  </si>
  <si>
    <t>Строительно-монтажные работы по модернизации ТМ</t>
  </si>
  <si>
    <t>Выполнение СМР и поставка оборудования по объекту ИП 2013: Модернизация комплексной  наблюдаемости  (АСДУ  объектов  ТТ) - 2013 год   ПС-110 кВ Прибор</t>
  </si>
  <si>
    <t>Модернизация комплексной  наблюдаемости  (АСДУ  объектов  ТТ) - 2013 год   ПС-110 кВ Прибор</t>
  </si>
  <si>
    <t>Выполнение СМР и поставка оборудования по объекту ИП 2013: Модернизация АСДУ подстанций (программа модернизации ССПИ), ЦП  - 2013 год. ПС-110 кВ Тим Кшень Черемисиново</t>
  </si>
  <si>
    <t>Модернизация АСДУ подстанций (программа модернизации ССПИ), ЦП  - 2013 год. ПС-110 кВ Тим Кшень Черемисиново</t>
  </si>
  <si>
    <t>Реконструкция ПС 35/10 кВ Ср.Ольшанка с заменой трансформатора на 4,0 МВА (Тех.присоед. СК Пристенский)</t>
  </si>
  <si>
    <t>Выполнение ПИР по объекту ИП 2013: ПИР по ЦП</t>
  </si>
  <si>
    <t>ПИР по ЦП</t>
  </si>
  <si>
    <t>2509.1</t>
  </si>
  <si>
    <t xml:space="preserve">Выполнение ПИР по объекту ИП 2014: Реконструкция и  строительство ВЛ 6-10кВ (2014); Реконструкция и  строительство ВЛ-0,4кВ (2014);  Реконструкция и  строительство КТП 10/0.4 кВ (2014) </t>
  </si>
  <si>
    <t>Реконструкция и  строительство ВЛ 6-10кВ (2014); Реконструкция и  строительство ВЛ-0,4кВ (2014);  Реконструкция и  строительство КТП 10/0.4 кВ (2014)</t>
  </si>
  <si>
    <t>2,8</t>
  </si>
  <si>
    <t>53,51</t>
  </si>
  <si>
    <t>Выполнение СМР и поставка материалов по объекту ИП 2013: АИИС КУЭ РРЭ   2013г (до 1 кВ); АИИС КУЭ РРЭ   2013г (Автоматизация)</t>
  </si>
  <si>
    <t>ПИР в составе работ</t>
  </si>
  <si>
    <t>Создание ИИК: 814 т.у.
Автоматизация ИИК: 814 т.у.</t>
  </si>
  <si>
    <t>АИИС КУЭ РРЭ   2013г (Автоматизация)</t>
  </si>
  <si>
    <t>1186</t>
  </si>
  <si>
    <t>2511.1</t>
  </si>
  <si>
    <t>Создание ИИК: 3589 т.у.
Автоматизация ИИК: 4000 т.у.(Расширение НЗиФ)</t>
  </si>
  <si>
    <t>АИИС КУЭ РРЭ   2013г (до 1 кВ)</t>
  </si>
  <si>
    <t>2363</t>
  </si>
  <si>
    <t>БКМ на базе ГАЗ-3308</t>
  </si>
  <si>
    <t>Автоподъемник 14м на базе ГАЗ-3308</t>
  </si>
  <si>
    <t>Трактор МТЗ-82</t>
  </si>
  <si>
    <t>Прицеп тракторный 848417 раздвижной</t>
  </si>
  <si>
    <t>Закупка материалов по объекту ИП 2013: Реконструкция ПС 35-110 кВ с заменой вводов, выработавших ресурс на ПС</t>
  </si>
  <si>
    <t xml:space="preserve">Реконструкция ПС 35-110 кВ с заменой вводов, выработавших ресурс на ПС </t>
  </si>
  <si>
    <t xml:space="preserve">Выполнение СМР по объекту ИП 2013: Реконструкция ВЛ 35 кВ "Садовая-Тяговая 1,2" </t>
  </si>
  <si>
    <t xml:space="preserve">Реконструкция ВЛ 35 кВ "Садовая-Тяговая 1,2" </t>
  </si>
  <si>
    <t>0,937</t>
  </si>
  <si>
    <t>Выполнение СМР по объекту ИП 2013: Реконструкция и  строительство ВЛ 6-10кВ (2013).</t>
  </si>
  <si>
    <t>Реконструкция и  строительство ВЛ 6-10кВ (2013)</t>
  </si>
  <si>
    <t>2519.1</t>
  </si>
  <si>
    <t>2519.2</t>
  </si>
  <si>
    <t>Выполнение СМР по объекту ИП 2013:Реконструкция и  строительство ВЛ-0,4кВ (2013).</t>
  </si>
  <si>
    <t>Реконструкция и  строительство ВЛ-0,4кВ (2013)</t>
  </si>
  <si>
    <t>2520.1</t>
  </si>
  <si>
    <t>2520.2</t>
  </si>
  <si>
    <t>Выполнение СМР по объекту ИП 2013: Реконструкция и  строительство КТП 10/0.4 кВ (2013).</t>
  </si>
  <si>
    <t>Реконструкция и  строительство КТП 10/0.4 кВ (2013)</t>
  </si>
  <si>
    <t>6.61</t>
  </si>
  <si>
    <t>2521.1</t>
  </si>
  <si>
    <t>2521.2</t>
  </si>
  <si>
    <t>2524.1</t>
  </si>
  <si>
    <t>Закупка оборудования по объекту ИП 2013: Реконструкция и  строительство КТП 10/0.4 кВ (2013)</t>
  </si>
  <si>
    <t>Поставка оборудования по объекту ИП 2013: ЦП Надежности 2013 г.    ПС35кВ Курчатов</t>
  </si>
  <si>
    <t xml:space="preserve">Поставка оборудования по объекту ИП 2013: ЦП Надежности 2013 г.   ПС110кВ Теткино Ивница Волокно Ястребовка Белая Уютное  Расховец/ </t>
  </si>
  <si>
    <t xml:space="preserve">Поставка оборудования по объекту ИП 2013: ЦП Надежности 2013 г.   ПС110кВ Теткино Ивница Волокно Ястребовка Белая Уютное  Расховец.   </t>
  </si>
  <si>
    <t>Поставка оборудования по объекту ИП 2013: ЦП Надежности 2013 г.  ПС35кВ Курчатов</t>
  </si>
  <si>
    <t>2532.1</t>
  </si>
  <si>
    <t xml:space="preserve">Выполнение СМР и поставка оборудования по объекту ИП 2013: Модернизация АСДУ </t>
  </si>
  <si>
    <t xml:space="preserve">Модернизация АСДУ </t>
  </si>
  <si>
    <t>Реконструкция ВЛ 10 кВ по Липецкой области 2014; Реконструкция ВЛ 0.4кВ по Липецкой области 2014;Реконструкция трансформаторных подстанций (СН2) по Липецкой области, 2014</t>
  </si>
  <si>
    <t>ЦП надежности на ПС 110 кВ 2014 (ПС 110/35/10 кВ "Хлевное"; ПС 110/6 кВ  КПД; ПС 110/10/10 кВ  Октябрьская; ПС 110/10/ 6кВ  Юго-Западная; ПС 110/6  кВ  Трубная-2; ПС 110/6 кВ  ЛТП; ПС 110/35/10кВ Троекурово; ПС 110/10/6 кВ Южная;  ПС 110/6 кВ  Привокзальная);ЦП надежности на ПС 35 кВ 2014 (ПС 35 кВ Ярлуково; ПС 35 кВ Грязи-город; ПС 35 кВ Матыра; ПС 35 кВ "Каменка"; ПС 35 кВ "Ламское"; ПС 35/10 кВ  Тюшевка; ПС 35/10кВ Демшинка; ПС 35/10кВ Бочиновка; ПС 35/10 кВ НовоДубовое; РП-10кВ Борисовка)</t>
  </si>
  <si>
    <t>программа повышения антитеррористической защищенности объектов э/с комплекса филиала ОАО "МРКС Центра" - "Липецкэнерго" 2013</t>
  </si>
  <si>
    <t>Программа оснащения и модернизации пожарной сигнализации 2014</t>
  </si>
  <si>
    <t>программа повышения антитеррористической защищенности объектов э/с комплекса филиала ОАО "МРКС Центра" - "Липецкэнерго" 2014</t>
  </si>
  <si>
    <t>Реконструкция ВЛ 10 кВ по Липецкой области 2013, Реконструкция ВЛ 0.4кВ по Липецкой области 2013, Реконструкция КЛ 10 кВ по Липецкой области 2013, Реконструкция КЛ 0.4кВ по Липецкой области 2013, Реконструкция трансформаторных подстанций (СН2) по Липецкой области, 2013</t>
  </si>
  <si>
    <t>ЦП надежности на ПС 110 кВ 2013 (ПС 110/35/10 кВ "Хлевное");ЦП надежности на ПС 35 кВ 2013 (ПС 35 кВ Ярлуково; ПС 35 кВ Агроном; ПС 35 кВ Грязи-город; ПС 35 кВ Матыра; ПС 35 кВ Введенка; ПС 35 кВ Таволжанка; ПС 35 кВ Теплое; ПС 35 кВ Знаменка; ПС 35 кВ Головинщино; ПС 35 кВ Политово; ПС 35 кВ Большой Верх; ПС 35 кВ Жерновное; ПС 35 кВ Кирилово; ПС 35 кВ №4; ПС 35 кВ Чернолес; ПС 35 кВ №5; ПС 35 кВ Курино)</t>
  </si>
  <si>
    <t>Реконструкция ПС "Ситовка" с заменой осциллографа на ЦРАП (требование РДУ проект в марте)</t>
  </si>
  <si>
    <t>223</t>
  </si>
  <si>
    <t>Устройство управления оперативным током</t>
  </si>
  <si>
    <t>Контрольно-измерительные приборы 2013</t>
  </si>
  <si>
    <t>Машины и оборудование 2013</t>
  </si>
  <si>
    <t>Полуприцеп СЗАП-93271 к седельному тягачу КАМАЗ с манипулятором.</t>
  </si>
  <si>
    <t>Автоспецтехника и сопутствующее оборудование 2013</t>
  </si>
  <si>
    <t>2556.1</t>
  </si>
  <si>
    <t>2556.2</t>
  </si>
  <si>
    <t>Снегоход TAYGA PATRUL 550 SWT с прицепными санями</t>
  </si>
  <si>
    <t>Кран- манипулятор на седельном тягаче шасси КАМАЗ 65116-020</t>
  </si>
  <si>
    <t>2557.1</t>
  </si>
  <si>
    <t xml:space="preserve">Седельный тягач Мощность двигателя не менее 400 л.с., седельно-сцепное устройство имеющее возможность  захвата сцепного шкворня диаметром 89 мм   
</t>
  </si>
  <si>
    <t>2557.2</t>
  </si>
  <si>
    <t xml:space="preserve">Niva Chevrolet
</t>
  </si>
  <si>
    <t>2557.3</t>
  </si>
  <si>
    <t>Ford Focus
Ford Explorer
Ford Mondeo
Ford Ranger КУНГ 
Ford Kuga</t>
  </si>
  <si>
    <t xml:space="preserve">  Оборудование, не входящее в сметы строек, 2013</t>
  </si>
  <si>
    <t>Инвентарь 2013</t>
  </si>
  <si>
    <t xml:space="preserve">ПИР Реконструкция ВЛ-110 кВ "Плавск-Мценск" с отпайками на ПС 110 кВ "Коммаш", ВЛ 110 кВ "Мценск-Чернь" с отпайкой на ПС 110 кВ "Коммаш", "Чернь-Плавск" с отпайкой на ПС 110 кВ "Скуратово" </t>
  </si>
  <si>
    <t xml:space="preserve">Реконструкция ВЛ-110 кВ "Мценск-Чернь", "Мценск-Плавск" </t>
  </si>
  <si>
    <t xml:space="preserve"> ПИР Реконструкция ПС 110 кВ Новосиль, Верховье 1, Южная, Химмаш, Новополево.</t>
  </si>
  <si>
    <t>ЦП Надежности. Реконструкция ПС 110 кВ Новосиль, Верховье 1, Южная, Химмаш, Новополево- 2014 г.</t>
  </si>
  <si>
    <t>ПИР Реконструкция ВЛ-0.4 кВ 2014 г.</t>
  </si>
  <si>
    <t xml:space="preserve">Реконструкция ВЛ-0,4 кВ </t>
  </si>
  <si>
    <t>ПИР Реконструкция ВЛ-10 кВ в Орловской области 2014 г.</t>
  </si>
  <si>
    <t>Реконструкция ВЛ-10 кВ в Орловской области 2014 г.</t>
  </si>
  <si>
    <t>2565.1</t>
  </si>
  <si>
    <t>ПИР Установка УКРМ на ПС</t>
  </si>
  <si>
    <t>Установка УКРМ на ПС</t>
  </si>
  <si>
    <t>ПИР (1013 г)Организация каналов связи для программы комплексной наблюдаемости</t>
  </si>
  <si>
    <t>Организация каналов связи для программы комплексной наблюдаемости</t>
  </si>
  <si>
    <t xml:space="preserve">ПИР (2014 г) Программа повышения надежности в части АСДУ-Обосновывается необходимостью внедрения системы OMS/DMS </t>
  </si>
  <si>
    <t xml:space="preserve">Программа повышения надежности в части АСДУ-Обосновывается необходимостью внедрения системы OMS/DMS </t>
  </si>
  <si>
    <t xml:space="preserve">ПИР (2013 г) Каналы связи до ПС а рамках Программы ССПИ </t>
  </si>
  <si>
    <t>Каналы связи до ПС а рамках Программы ССПИ</t>
  </si>
  <si>
    <t>ПИР (2014 г)Программа повышения надежности в части АСДУ на РДП РЭС</t>
  </si>
  <si>
    <t>Программа повышения надежности в части АСДУ на РДП РЭС</t>
  </si>
  <si>
    <t>ПИР (2014 г)Телемеханизация ПС в рамках Программы ССПИ</t>
  </si>
  <si>
    <t>Телемеханизация ПС в рамках Программы ССПИ</t>
  </si>
  <si>
    <t xml:space="preserve">СМР Реконструкция ВЛ-10 кВ в Орловской области </t>
  </si>
  <si>
    <t xml:space="preserve">Реконструкция ВЛ-10 кВ в Орловской области </t>
  </si>
  <si>
    <t>2575.1</t>
  </si>
  <si>
    <t>Реконструкция ВЛ-0.4 кВ 2013 г. для техприсоединений</t>
  </si>
  <si>
    <t>2578.1</t>
  </si>
  <si>
    <t>2578.2</t>
  </si>
  <si>
    <t>Реконструкция ВЛ-10 кВ в Орловской области 2013 г. для техприсоединений</t>
  </si>
  <si>
    <t>2580.1</t>
  </si>
  <si>
    <t xml:space="preserve">СМР Реконструкция производственных баз РЭС </t>
  </si>
  <si>
    <t xml:space="preserve">Реконструкция производственных баз РЭС </t>
  </si>
  <si>
    <t>Строительно-монтажные, пуско-наладочные работы и поставка оборудования</t>
  </si>
  <si>
    <t xml:space="preserve">СМР, ПНР и поставка оборудования Программа повышения надежности в части АСДУ-Обосновывается необходимостью внедрения системы OMS/DMS </t>
  </si>
  <si>
    <t>СМР, ПНР и поставка оборудования Программа повышения надежности в части АСДУ на РДП РЭС (ПС Альшанская, Биофабрика)</t>
  </si>
  <si>
    <t>2586.1</t>
  </si>
  <si>
    <t>СМР, ПНР и поставка оборудования Программа повышения надежности в части АСДУ на РДП РЭС (ПС Новосергиевка)</t>
  </si>
  <si>
    <t>СМР Телемеханизация ПС в рамках Программы ССПИ</t>
  </si>
  <si>
    <t>АИИС КУЭ РРЭ</t>
  </si>
  <si>
    <t>Создание/модернизация информационно-измерительных комплексов 6-10кВ</t>
  </si>
  <si>
    <t>Создание ИИК: 99 т.у.</t>
  </si>
  <si>
    <t>2588.1</t>
  </si>
  <si>
    <t>Автоматизация ИИК: 63 т.у. (Расширение НЗиФ)</t>
  </si>
  <si>
    <t>Создание/модернизация информационно-измерительных комплексов 0.2-0.4 кВ</t>
  </si>
  <si>
    <t>Создание ИИК: 2716 т.у.</t>
  </si>
  <si>
    <t>2589.1</t>
  </si>
  <si>
    <t>Создание ИИК: 249 т.у. (Расширение НЗиФ)</t>
  </si>
  <si>
    <t>Автоматизация ИИК: 2815 т.у.</t>
  </si>
  <si>
    <t>2590.1</t>
  </si>
  <si>
    <t>Автоматизация ИИК: 1028 т.у. (Расширение НЗиФ)</t>
  </si>
  <si>
    <t>СМР ЦП Надежности. Реконструкция ПС 110 кВ Южная- 2013 г.</t>
  </si>
  <si>
    <t>ЦП Надежности. Реконструкция ПС 110 кВ Альшанская. Южная. Химмаш. Нарышкинская- 2013 г.</t>
  </si>
  <si>
    <t xml:space="preserve">Установка реклоузеров  на ВЛ-10 кВ </t>
  </si>
  <si>
    <t xml:space="preserve">Бурильная машина 205 Д МТЗ -82; </t>
  </si>
  <si>
    <t>2593.1</t>
  </si>
  <si>
    <t>Снегоход Тайга Патруль СТ550Д</t>
  </si>
  <si>
    <t xml:space="preserve">Автобус ПАЗ 25 мест </t>
  </si>
  <si>
    <t>Автогидроподъемник ГАЗ-33081 АПТ-14 (4х4) двухряд.каб.</t>
  </si>
  <si>
    <t>Бурмашина БКМ-317 ГАЗ-33081</t>
  </si>
  <si>
    <t>Бурильно-крановые машины на шасси ГАЗ</t>
  </si>
  <si>
    <t xml:space="preserve">Электроизмерительный комплекс РЭС                        
Прибор для определения содержания механических примесей "АЗЖ-975"
Прибор для испытания повышенным напряжением  "АИД 70 М(Ц)"
Прибор для измерения сопротивления обмоток постоянному току "ИСО-1"
Прибор для определения tgб потерь и емкости изоляции "Вектор 2 М"
Прибор для измерения тангенса угла диэлектрических потерь "Тангенс ЗМ"
Промышленный цифровой микроомметр МИКО-1
Прибор контроля выключателей ПКВ/М7
Прибор "Метакон-Экспресс 110"
Измеритель показателей качества электроэнергии типа РЕСУРС-UF-2М
Вольтамперфазометр "Ретометр"
Вольтамперфазометр "Ретометр М2"
Устройство измерительное параметров релейной защиты РЕТОМ-21
Комплекс измерительный для прогрузки автоматов первичным током Ретом-30кА
Блок выпрямительный РЕТ-6КА
 </t>
  </si>
  <si>
    <t xml:space="preserve">Оборудование, не входящее в сметы строек Орелэнерго </t>
  </si>
  <si>
    <t>301H</t>
  </si>
  <si>
    <t>Вольтодобав.трансф. 0,4 кВ</t>
  </si>
  <si>
    <t>Установка бустеров на ВЛ 0,4 кВ</t>
  </si>
  <si>
    <t>Замена КТП и ТМ на ВЛ 0,4 кВ (в т.ч.СТП)</t>
  </si>
  <si>
    <t>Реклоузеры 10 кВ</t>
  </si>
  <si>
    <t xml:space="preserve">Трансформатор тока элегазовый 110 кВ </t>
  </si>
  <si>
    <t xml:space="preserve">Выключатели элегазовый 110 кВ вводные и секционный </t>
  </si>
  <si>
    <t xml:space="preserve">Выключатель вакуумный 10 кВ </t>
  </si>
  <si>
    <t>Разъединители 110 кВ</t>
  </si>
  <si>
    <t>Шкаф УРЗА сил. тр-ра (осн. з-ты тр-ра, АУВ и рез. защиты ВН, АУВ и рез. защ. СН, авт-ка упр-я РПН); Шкаф защиты и автоматики секционного выключателя 110 кВ; Терминал защиты вводного выключателя 6кВ; Терминал защиты секционного выключателя 6кВ; Терминал защиты линейного выключателя; блок питания</t>
  </si>
  <si>
    <t>Элегазовые колонковые и баковые выключатели 110 кВ</t>
  </si>
  <si>
    <t>Реконструкция ПС-110 кВ Колпны</t>
  </si>
  <si>
    <t>Трансформаторы тока и напряжения 110 кВ</t>
  </si>
  <si>
    <t>Заземлители нейтралей трансформаторов 110 кВ</t>
  </si>
  <si>
    <t>Комплект АУОТ</t>
  </si>
  <si>
    <t xml:space="preserve">Нетиповой шкаф управления </t>
  </si>
  <si>
    <t>Аппаратура ВЧ-защиты</t>
  </si>
  <si>
    <t>Целевая программа повышения надежности</t>
  </si>
  <si>
    <t xml:space="preserve">Реконструкция ПС 110 кВ по Смоленской области (ЦП повышения надежности - ПИР) </t>
  </si>
  <si>
    <t>школы</t>
  </si>
  <si>
    <t>Реконструкция ВЛ 0,4-10 кВ в г.Смоленске и Смоленской области (школы и детские учреждения-предписание надзорных органов)</t>
  </si>
  <si>
    <t>Реконструкция отпайки ВЛ-0,4 кВ  КТП -631 п. Кощино по ВЛ-1003 ПС Кощино</t>
  </si>
  <si>
    <t>Реконструкция ВЛ 0,4-10 кВ в г.Смоленске и Смоленской области на 2013 г.</t>
  </si>
  <si>
    <t xml:space="preserve">Реконструкция ВЛ-0,4 кВ от ТП-235 Лесхоз по ВЛ-1006 ПС Миганово в п.Гусино </t>
  </si>
  <si>
    <t>Реконструкция ВЛ-0.4 кВ ТП-75 Дом престарелых п.Кардымово по ВЛ-1003 ПС Кардымово</t>
  </si>
  <si>
    <t>Реконструкция  ВЛ-0,4кВ  ТП-27 КЛ-604 ПС Промышленная г.Рославль</t>
  </si>
  <si>
    <t>2661.1</t>
  </si>
  <si>
    <t>Реконструкция КЛ-10 кВ г.Вязьма Смоленской обл.</t>
  </si>
  <si>
    <t>ЦП  надежности 2013 года; ПС 110 кВ Макшеево, ПС 110 кВ Мазальцево, ПС 110 кВ Канютино, ПС 110 кВ Лапино, ПС 110 кВ Сапрыкино, ПС 110 кВ Ивано-Гудино, ПС-110 кВ Касня, ПС-110 кВ Екимцево, ПС-110 кВ Субботники, ПС 110 кВ Южная, ПС 110 кВ Карьерная, ПС 110 кВ Восточная, ПС 110 кВ Козино, ПС 110 кВ Понизовье, ПС 110 кВ Демидов, ПС 110 кВ Михайловское, ПС 110 кВ Диво, ПС 110 кВ Мерлино, ПС 110 кВ Логово, ПС 110 кВ Кардымово, ПС 110 кВ Велиж, ПС 35 кВ Гнездово, ПС 35 кВ Лубня, ПС 35 кВ Тычинино, ПС 35 кВ Микуличи, ПС 35 кВ Мясокомбинат, ПС 35 кВ Первомайская, ПС 35 кВ Шаталово, ПС 35 кВ Дорогобуж-2, ПС 35 кВ Егорьево, ПС 35 кВ Озерный, ПС 35 кВ Шарапово, ПС-35 кВ Вязьма-Брянская, ПС-35 кВ Лесная, ПС-110 кВ Россия, ПС-110 кВ Торбеево, ПС-35 кВ Березка, ПС-35 кВ Мелькомбинат, ПС 35 кВ Миганово, ПС-35 кВ Успенское, ПС 110кВ Ярцево-1, ПС 110кВ Трубная, ПС 35кВ Хмелита, ПС 35кВ Ушаково, ПС 35кВ Микуличи, ПС 35кВ Семлево, ПС 35кВ Лосьмино, ПС 35кВ Беляево, ПС 35кВ Капыревщина</t>
  </si>
  <si>
    <t>Реконструкция ТП-81, ТП-148 (Замена на БКТПБ) г.Рославль</t>
  </si>
  <si>
    <t>Реконструкция ТП, РП при реконструкции ВЛ 0,4-10 кВ на 2013 г.</t>
  </si>
  <si>
    <t>2666.1</t>
  </si>
  <si>
    <t xml:space="preserve">Технологическое присоединение объекта Рек-ция ПС 35/10кВ Лукино (Смол. психиатрич. больница-г.Сычевка) и ЗТП-8 </t>
  </si>
  <si>
    <t xml:space="preserve">Рек-ция ПС 35/10кВ Лукино (Смол. психиатрич. больница-г.Сычевка) и ЗТП-8 </t>
  </si>
  <si>
    <t>Технологическое присоединение объекта Реконструкция КЛ-6кВ РП-21 ТП конно-спорт.школы п.Одинцово г.Смоленск</t>
  </si>
  <si>
    <t>Реконструкция КЛ-6кВ РП-21 ТП конно-спорт.школы п.Одинцово г.Смоленск</t>
  </si>
  <si>
    <t>Реконструкция ВЛ-0,4-10кВ (для ТП потребителей свыше 15 кВт) Южный участок</t>
  </si>
  <si>
    <t>Реконструкция ВЛ-0,4-10кВ (для ТП потребителей свыше 15 кВт) Восточный участок</t>
  </si>
  <si>
    <t>расчетная дата получения ПСД - 14.01.2012</t>
  </si>
  <si>
    <t>Реконструкция ВЛ-0,4-10кВ (для ТП потребителей свыше 15 кВт) Западный участок</t>
  </si>
  <si>
    <t>Реконструкция ВЛ-0,4-10кВ (для ТП потребителей свыше 15 кВт) северный участок</t>
  </si>
  <si>
    <t>расчетная дата получения ПСД - 29.03.2013</t>
  </si>
  <si>
    <t xml:space="preserve">Технологическое присоединение ООО "Лава 1 этап: Реконструкция ОРУ 110кВ на ПС 110/35/10кВ «Вязьма-1» с установкой элегазового выключателя 110кВ. 
2 этап: Установка анкерно-угловой опоры 110 кВ. Перезавод ВЛ-110 кВ «Вязьма-2 – Вязьма-1» на проектируемую ячейку 110 кВ.(ООО "Лава")
</t>
  </si>
  <si>
    <t>Рек-ция ОРУ 110кВ (ООО "Лава") на ПС Вязьма-1 с перезаводом ВЛ-110кВ Вязьма-2 - Вязьма-1</t>
  </si>
  <si>
    <t>Технологическое присоединение "Трансформаторная подстанция с сетями электроснабжения 6 кВ для электроснабжения 10-ти этажных домов в г. Смоленске, ул. Куриленко"</t>
  </si>
  <si>
    <t>Стр-во ТП/РП в Смоленской области при ТП (потребители свыше 15 кВт) на 2013г.</t>
  </si>
  <si>
    <t>Реконструкция ВЛ-0,4-10кВ (для ТП потребителей свыше 15 кВт)</t>
  </si>
  <si>
    <t>2680.1</t>
  </si>
  <si>
    <t>технологического присоединения энергопринимающих устройств объекта «Животноводческий комплекс ООО «РЦС» Сафоновского района Смоленской области». Установить ПУС. Создать АИИС КУЭ.</t>
  </si>
  <si>
    <t>Стр-во ВЛ-10кВ в Смоленской области при ТП (потребители свыше 15 кВт) на 2013г.</t>
  </si>
  <si>
    <t>2680.2</t>
  </si>
  <si>
    <t xml:space="preserve"> "Реконструкция РУ 6 кВ ПС "Восточная" для технологического присоединения электроустановок ООО "Галактика-С"</t>
  </si>
  <si>
    <t>Рек. ПС в Смоленской области при ТП (потребители свыше 15 кВт) на 2013г.</t>
  </si>
  <si>
    <t>2680.3</t>
  </si>
  <si>
    <t xml:space="preserve">Строительно-монтажные работы по объекту 
«Система АСКУЭ цеха по производству лаков ЗАО «Гарант Холдинг» г. Смоленск, ул. Смольянинова»
</t>
  </si>
  <si>
    <t>ПС Смоленск-2 (ЗАО Гарант-Холдинг) - орг.АИИСКУЭ в РУ-6кВ ул.Смолянинова г.Смоленск</t>
  </si>
  <si>
    <t>Реконструкция ВЛ-0,4-10кВ в г.Смоленске и Смоленской области (техприсоединение) Восточный участок</t>
  </si>
  <si>
    <t>Использование банковских кредитов для осуществления капитальных вложений</t>
  </si>
  <si>
    <t>Реконструкция ВЛ-0,4-10кВ в г.Смоленске и Смоленской области (техприсоединение) Западный участок</t>
  </si>
  <si>
    <t>ССПИ Организация цифровых каналов связи с ПС Ельня, Знаменка, Всходы</t>
  </si>
  <si>
    <t xml:space="preserve">ССПИ Организация цифрового канала связи с ПС Субботники (ВОЛС) </t>
  </si>
  <si>
    <t>Программа обеспечения доп. средств связи для OMS/DMS и комплексной наблюдаемости на 2013-2015г. (строительсво ВОЛС  Руднянский РЭС - ПС Рудня – ПС Голынки)</t>
  </si>
  <si>
    <t>Программа обеспечения доп. средств связи для OMS/DMS и комплексной наблюдаемости на 2013-2015г.</t>
  </si>
  <si>
    <t>Программа модернизации ССПИ в части АСДУ на 3 ПС (Духовщина, Новодугино, Монастырщина)</t>
  </si>
  <si>
    <t>Программа модернизации ССПИ в части АСДУ на 3 ПС</t>
  </si>
  <si>
    <t>Система аварийного электропитания оборудования узлов связи, АСДУ и  СДТУ на Пречистенском участке Духовщинского РЭС</t>
  </si>
  <si>
    <t>Охранно-пожарная сигнализация объектов филиала Смоленскэнерго</t>
  </si>
  <si>
    <t xml:space="preserve">   Амортизация отчетного года</t>
  </si>
  <si>
    <t>Система цифровой радиосвязи Сафоновского, Вяземскогого, Рославльского и Смоленского РЭС</t>
  </si>
  <si>
    <t>Система цифровой диспетчерской радиосвязи Сафоновского РЭС, Вяземского РЭС, Рославльского РЭС,  Смоленского РЭС</t>
  </si>
  <si>
    <t>приобретение тренажеров для отработки навыков профессионального мастерства работ-ников (робот тренажер Гоша кол-во 4 шт.)</t>
  </si>
  <si>
    <t>Оборудование, не требующее монтажа</t>
  </si>
  <si>
    <t>Программа совершенствования защищенности объектов филиала инженерно-техническими средствами в целях предупреждения и снижения рисков и угроз от террористических и экстремистских факторов</t>
  </si>
  <si>
    <t>5372,95</t>
  </si>
  <si>
    <t>1456</t>
  </si>
  <si>
    <t>Установка  ячеек 10кВ с ВВ-10кВ для объектов АПК (ПИР)</t>
  </si>
  <si>
    <t>расчетная дата утвер.ПСД 10.06.2013</t>
  </si>
  <si>
    <t>Установка  ячеек 10кВ с ВВ-10кВ для объектов АПК</t>
  </si>
  <si>
    <t>2703.1</t>
  </si>
  <si>
    <t>Установка  ячеек 10кВ с ВВ-10кВ для объектов АПК (ПИР -ООО "Агрофермент")</t>
  </si>
  <si>
    <t>Установка линейных ячеек с вакуумным выключателем на ПС Тамбовская № 8, Иловайская, Тамбовская № 3 (ТЕХПРИСОЕДИНЕНИЕ)</t>
  </si>
  <si>
    <t>2703.2</t>
  </si>
  <si>
    <t>Установка  ячеек 10кВ с ВВ-10кВ для объектов АПК (ПИР)-ООО "Агрофирма - Жупиков"</t>
  </si>
  <si>
    <t>ССПИ. Телемеханизация ПС 110кВ Иноковская, Телешовская, Кожзавод (ПИР)</t>
  </si>
  <si>
    <t>ССПИ. Телемеханизация ПС 110кВ Иноковская, Телешовская, Кожзавод</t>
  </si>
  <si>
    <t>Программа совершенствования защищенности объектов филиала инженерно-техническими средствами в целях предупреждения и снижения рисков и угроз от террористических и экстремистских факторов (ПИР)</t>
  </si>
  <si>
    <t>Пожарно-охранная сигнализация(ПИР)</t>
  </si>
  <si>
    <t>расчетная дата утвер.ПСД 08.04.2013</t>
  </si>
  <si>
    <t>Пожарно-охранная сигнализация</t>
  </si>
  <si>
    <r>
      <rPr>
        <b/>
        <sz val="12"/>
        <rFont val="Arial"/>
        <family val="2"/>
        <charset val="204"/>
      </rPr>
      <t xml:space="preserve">ЦП </t>
    </r>
    <r>
      <rPr>
        <sz val="12"/>
        <rFont val="Arial"/>
        <family val="2"/>
        <charset val="204"/>
      </rPr>
      <t>надежности. ПС 110 Мучкапская, ПС 110 Спасская, ПС 110 Граждановская, ПС 110 М.Талинская (ПИР)</t>
    </r>
  </si>
  <si>
    <t>ЦП надежности. ПС 110 Мучкапская, ПС 110 Спасская, ПС 110 Граждановская, ПС 110 М.Талинская</t>
  </si>
  <si>
    <r>
      <rPr>
        <b/>
        <sz val="12"/>
        <rFont val="Arial"/>
        <family val="2"/>
        <charset val="204"/>
      </rPr>
      <t>ЦП</t>
    </r>
    <r>
      <rPr>
        <sz val="12"/>
        <rFont val="Arial"/>
        <family val="2"/>
        <charset val="204"/>
      </rPr>
      <t xml:space="preserve"> Наблюдаемости. Телемеханизация ПС110 М.Алабушки, ПС110 М.Горьковская, ПС35 Бурнакская, ПС35    Сукмановская,  ПС35 Ирская, ПС35 Гавриловская</t>
    </r>
  </si>
  <si>
    <t>расчетная дата утвер.ПСД 07.10.2013</t>
  </si>
  <si>
    <t>ЦП Наблюдаемости. Телемеханизация ПС110 М.Алабушки, ПС110 М.Горьковская, ПС35 Бурнакская, ПС35    Сукмановская,  ПС35 Ирская, ПС35 Гавриловская</t>
  </si>
  <si>
    <t>ПС 110 кВ Токаревская РАС (СМР)</t>
  </si>
  <si>
    <t>ПС 110 кВ Токаревская установка регистратора аварийных событий</t>
  </si>
  <si>
    <t>Установка  ячеек 10кВ с ВВ-10кВ для объектов АПК (СМР)</t>
  </si>
  <si>
    <t>2713.1</t>
  </si>
  <si>
    <t>Установка  ячеек 10кВ с ВВ-10кВ для объектов АПК (СМР - ООО"Агрофермент")</t>
  </si>
  <si>
    <t>2713.2</t>
  </si>
  <si>
    <t>Установка  ячеек 10кВ с ВВ-10кВ для объектов АПК (СМР - "Тамбовская №8")</t>
  </si>
  <si>
    <t>Замена линейных ячеек 6 кВ на ПС 110/6 кВ "Тамбовская" № 8 (ТЕПРИСОЕДИНЕНИЕ)</t>
  </si>
  <si>
    <t>2713.3</t>
  </si>
  <si>
    <t>Дата утверждения ПСД - 12.03.2012</t>
  </si>
  <si>
    <t>2713.4</t>
  </si>
  <si>
    <t>Установка  ячеек 10кВ с ВВ-10кВ для объектов АПК (СМР)-ООО "Агрофирма - Жупиков"</t>
  </si>
  <si>
    <t>Реконструкция КТП-10/0.4 кВ в населенных пунктах Тамбовской области (СМР)</t>
  </si>
  <si>
    <t>Реконструкция КТП-10/0.4 кВ в населенных пунктах Тамбовской области</t>
  </si>
  <si>
    <t>Реконструкция ВЛ-0.4 кВ в населенных пунктах Тамбовской области (СМР)</t>
  </si>
  <si>
    <t xml:space="preserve">Реконструкция ВЛ-0.4 кВ в населенных пунктах Тамбовской области </t>
  </si>
  <si>
    <t>Реконструкция ВЛ-10 кВ в населенных пунктах Тамбовской области (СМР)</t>
  </si>
  <si>
    <t>Реконструкция ВЛ-10 кВ в населенных пунктах Тамбовской области</t>
  </si>
  <si>
    <t>1.08</t>
  </si>
  <si>
    <t>Установка ТТ и ТН по программе "Модернизация и расширение ССПИ по требованию Системного оператора" (СМР)</t>
  </si>
  <si>
    <t>расчетная дата утвер.ПСД 30.01.2013</t>
  </si>
  <si>
    <t>Установка ТТ и ТН по программе "Модернизация и расширение ССПИ по требованию Системного оператора"</t>
  </si>
  <si>
    <t>ЦП надежности. ПС 110 кВ Ковыльская, ПС 110 кВ Тамбовская 6, ПС-110 кВ Пигмент, ПС 35 кВ Донская, ПС 110 Рассказовская. ПС 110 кВ Телешовская</t>
  </si>
  <si>
    <r>
      <rPr>
        <b/>
        <sz val="12"/>
        <rFont val="Arial"/>
        <family val="2"/>
        <charset val="204"/>
      </rPr>
      <t>ЦП</t>
    </r>
    <r>
      <rPr>
        <sz val="12"/>
        <rFont val="Arial"/>
        <family val="2"/>
        <charset val="204"/>
      </rPr>
      <t xml:space="preserve"> Наблюдаемости. Телемеханизация ПС 110 (СМР)</t>
    </r>
  </si>
  <si>
    <t>ЦП Наблюдаемости. Телемеханизация ПС 110 Моршанская, ПС 110 Камвольная</t>
  </si>
  <si>
    <t>ПС-110/35/10 кВ Замена АКБ под ключ</t>
  </si>
  <si>
    <t>расчетная дата утвер.ПСД 27.12.2012</t>
  </si>
  <si>
    <t>ПС-110/35/10 кВ Замена аккумуляторных батарей</t>
  </si>
  <si>
    <t>Программа совершенствования защищенности объектов филиала инженерно-техническими средствами в целях предупреждения и снижения рисков и угроз от террористических и экстремистских факторов (СМР)</t>
  </si>
  <si>
    <t>2721.1</t>
  </si>
  <si>
    <t>2721.2</t>
  </si>
  <si>
    <t>Пожарно-охранная сигнализация(СМР)</t>
  </si>
  <si>
    <t>расчетная дата утвер.ПСД 18.10.2012</t>
  </si>
  <si>
    <t>ССПИ. Телемеханизация ПС 110кВ Иловайска</t>
  </si>
  <si>
    <t>расчетная дата утвер.ПСД 13.12.2012</t>
  </si>
  <si>
    <t>ССПИ. Телемеханизация ПС 110кВ Иловайская, Ковыльская, Кирсановская</t>
  </si>
  <si>
    <t>Установка ТТ и ТН по программе "Модернизация и расширение ССПИ по требованию Системного оператора" (оборудование)</t>
  </si>
  <si>
    <t>24,000</t>
  </si>
  <si>
    <t>84,000</t>
  </si>
  <si>
    <t>18</t>
  </si>
  <si>
    <r>
      <rPr>
        <b/>
        <sz val="12"/>
        <rFont val="Arial"/>
        <family val="2"/>
        <charset val="204"/>
      </rPr>
      <t xml:space="preserve">ЦП </t>
    </r>
    <r>
      <rPr>
        <sz val="12"/>
        <rFont val="Arial"/>
        <family val="2"/>
        <charset val="204"/>
      </rPr>
      <t>надежности. ПС 110 кВ Ковыльская, ПС 110 кВ Тамбовская 6, ПС-110 кВ Пигмент, ПС 35 кВ Донская, ПС 110 Рассказовская. ПС 110 кВ Телешовская (оборудование)</t>
    </r>
  </si>
  <si>
    <r>
      <rPr>
        <b/>
        <sz val="12"/>
        <rFont val="Arial"/>
        <family val="2"/>
        <charset val="204"/>
      </rPr>
      <t>ЦП</t>
    </r>
    <r>
      <rPr>
        <sz val="12"/>
        <rFont val="Arial"/>
        <family val="2"/>
        <charset val="204"/>
      </rPr>
      <t xml:space="preserve"> надежности. ПС 110 кВ Ковыльская, ПС 110 кВ Тамбовская 6, ПС-110 кВ Пигмент, ПС 35 кВ Донская, ПС 110 Рассказовская. ПС 110 кВ Телешовская (оборудование)</t>
    </r>
  </si>
  <si>
    <t>ССПИ. ПС 110 кВ Токаревская установка регистратора аварийных событий</t>
  </si>
  <si>
    <t>Оборудование, не входящее в сметы строек Тамбовэнерго</t>
  </si>
  <si>
    <t>Оборудование, не входящее в сметы строек Тамбовэнерго (Уст-во исп.РЕТОМ-21 + стойка приб. СПУ)</t>
  </si>
  <si>
    <t>Оборудование, не входящее в сметы строек Тамбовэнерго (Блок измер. РЕТ-ВАХ-2000)</t>
  </si>
  <si>
    <t>Оборудование, не входящее в сметы строек Тамбовэнерго (Тр-р нагр. РЕТ-3000 с акс.)</t>
  </si>
  <si>
    <t>Оборудование, не входящее в сметы строек Тамбовэнерго (Прибор РЕТОМ-6000 с акс.)</t>
  </si>
  <si>
    <t>Оборудование, не входящее в сметы строек Тамбовэнерго (РЕТОМЕТР-М2)</t>
  </si>
  <si>
    <t>Оборудование, не входящее в сметы строек Тамбовэнерго (Приб. для изм. и ан.ПКЭ РесурсПКЭ-1.7-А)</t>
  </si>
  <si>
    <t>Оборудование, не входящее в сметы строек Тамбовэнерго (Уст. повер.переносн. УПП8531М/1)</t>
  </si>
  <si>
    <t>Оборудование, не входящее в сметы строек Тамбовэнерго 9Уст-во пров.спедств РЗ "Непут-2")</t>
  </si>
  <si>
    <t>Оборудование, не входящее в сметы строек Тамбовэнерго (Магазин затух. ВЧА-75М)</t>
  </si>
  <si>
    <t>Оборудование, не входящее в сметы строек Тамбовэнерго (Высокочастотный тестер ВЧТ-25М)</t>
  </si>
  <si>
    <t>Оборудование, не входящее в сметы строек Тамбовэнерго (Генер.тех.частоты ГТЧ-03М-80)</t>
  </si>
  <si>
    <t>Оборудование, не входящее в сметы строек Тамбовэнерго (FLIR- i3)</t>
  </si>
  <si>
    <t>Оборудование, не входящее в сметы строек Тамбовэнерго (Скат-М100)</t>
  </si>
  <si>
    <t>Оборудование, не входящее в сметы строек Тамбовэнерго (ПКВ/М7 USB)</t>
  </si>
  <si>
    <t>Оборудование, не входящее в сметы строек Тамбовэнерго (ПКСН-1)</t>
  </si>
  <si>
    <t>Оборудование, не входящее в сметы строек Тамбовэнерго (Метакон-Экспресс-110)</t>
  </si>
  <si>
    <t>Оборудование, не входящее в сметы строек Тамбовэнерго (МИКО-1)</t>
  </si>
  <si>
    <t>Оборудование, не входящее в сметы строек Тамбовэнерго (Прожигающая установка ATG-6000)</t>
  </si>
  <si>
    <t>Оборудование, не входящее в сметы строек Тамбовэнерго (УПВА-5(Бидистилятор)</t>
  </si>
  <si>
    <t>Оборудование, не входящее в сметы строек Тамбовэнерго (Измеритель сопр.заземл.перен. MRU-105)</t>
  </si>
  <si>
    <t>Оборудование, не входящее в сметы строек Тамбовэнерго (Электронно-оптический дефектоскоп «Филин)</t>
  </si>
  <si>
    <t>Оборудование, не входящее в сметы строек Тамбовэнерго (РАСКАТОЧНОЕ УСТРОЙСТВО РУ - 02М)</t>
  </si>
  <si>
    <t>Оборудование, не входящее в сметы строек Тамбовэнерго (Мотоблок Нева МБ-2Н-9,0 PRO косил, фрез)</t>
  </si>
  <si>
    <t>Оборудование, не входящее в сметы строек Тамбовэнерго (Тренажёр Гоша)</t>
  </si>
  <si>
    <t>Оборудование, не входящее в сметы строек Тамбовэнерго (Коммутатор Cisco WS-C2960-24TC-L)</t>
  </si>
  <si>
    <t>Оборудование, не входящее в сметы строек Тамбовэнерго (Станция рабочая Aquarius Pro P30 S51)</t>
  </si>
  <si>
    <t>Замена УКВ р/станций ОВБ (65 шт.)(оборудование - Комплекс радиосвязи РЭС)</t>
  </si>
  <si>
    <t>Замена УКВ р/станций ОВБ (65 шт.)</t>
  </si>
  <si>
    <t>Оборудование (ЦП 2013 года)</t>
  </si>
  <si>
    <t>расчетная дата утвер.ПСД 26.03.2013</t>
  </si>
  <si>
    <t>2761.1</t>
  </si>
  <si>
    <t>2761.2</t>
  </si>
  <si>
    <t>2761.3</t>
  </si>
  <si>
    <t>Панели соб.нужд, щиты пост.тока</t>
  </si>
  <si>
    <t>Реконструкция КТП-10/0.4 кВ в населенных пунктах Тамбовской области (оборудование)</t>
  </si>
  <si>
    <t>расчетная дата утвер.ПСД 10.12.2012</t>
  </si>
  <si>
    <t>Установка  ячеек 10кВ с ВВ-10кВ для объектов АПК (оборудование)</t>
  </si>
  <si>
    <t>2763.1</t>
  </si>
  <si>
    <t>Установка  ячеек 10кВ с ВВ-10кВ для объектов АПК (оборудование -ООО "Агрофермент")</t>
  </si>
  <si>
    <t>2763.2</t>
  </si>
  <si>
    <t>Установка  ячеек 10кВ с ВВ-10кВ для объектов АПК (оборудование - "Тамбовская №8")</t>
  </si>
  <si>
    <t>2763.3</t>
  </si>
  <si>
    <t>Реконструкция городского кольца 1-я очередь (транспозиция ВЛ 110 кВ, Калининская - ТЭЦ 4-2 с 2 на 4 секцию шин)</t>
  </si>
  <si>
    <t>Трансформаторы 10/0,4 кВ</t>
  </si>
  <si>
    <t xml:space="preserve">Реконструкция ВЛЭП 0,4 кВ 2013 г. </t>
  </si>
  <si>
    <t>Элегазовый выключатель ВЭБ-110II*-40/2500 УХЛ1</t>
  </si>
  <si>
    <t>Реконструкция ПС 110 кВ Южная</t>
  </si>
  <si>
    <t>Разъединитель трехполюсной РГНП.1-110/1000-40 УХЛ1 с ПД-14-00 УХЛ1 и ПД-14-01 УХЛ1 для главных и заземляющих ножей, с рамой, с выносным блоком упр. БУ-3-14;  РГНП.2-110/1000-40 УХЛ1 с ПД-14-00 УХЛ1 и ПД-14-01 УХЛ1 для главных и заземляющих ножей, с рамой, с выносным блоком упр. БУ-3-14</t>
  </si>
  <si>
    <t>Модульное здание с ячейками D-12P (20 ячеек)</t>
  </si>
  <si>
    <t>КРУ 10 кВ</t>
  </si>
  <si>
    <t>АЧР</t>
  </si>
  <si>
    <t>Дугогасящие устройства 6 кВ</t>
  </si>
  <si>
    <t>Вакуумные выключатели</t>
  </si>
  <si>
    <t>КРУ 6 кВ внутренней установки</t>
  </si>
  <si>
    <t>АУОТ</t>
  </si>
  <si>
    <t>Разъединитель 110 кВ с 2 ножами РГП 2-110/1250 с приводом ПДС-К3; Разъединитель 110 кВ с 1 ножом РГП 1-110/1250 с приводом ПДС-К2</t>
  </si>
  <si>
    <t>ТН 110 кВ НАМИ</t>
  </si>
  <si>
    <t>ТТ Элегаз 110 кВ с 5 обмотками ТРГ 110; ТТ Элегаз 110 кВ с 4 обмотками ТРГ 110</t>
  </si>
  <si>
    <t>Колонковый выкл Элегаз 110 кВ 3AP1FG-145/EK</t>
  </si>
  <si>
    <t>СМР: Программа перемещения трансформаторов 2013</t>
  </si>
  <si>
    <t>Программа перемещения трансформаторов 2013</t>
  </si>
  <si>
    <t>Изолятор ИОС-110/400 М УХЛ1; ИОС-35/500 УХЛ1</t>
  </si>
  <si>
    <t>Замена опорно стержневой изоляции ПС 110-35 кВ 2013</t>
  </si>
  <si>
    <t>РШ 13 на МП терминалах</t>
  </si>
  <si>
    <t>Реконструкция ПС 35/10 ЗМИ,  ПС 35/10 Дм. Гора, ст. ВЛ 35 кВ ЗМИ - Дм. Гора</t>
  </si>
  <si>
    <t>РЗА ВЛ 35 кВ РШ на МП терминале</t>
  </si>
  <si>
    <t>Сириус -2-МЛ</t>
  </si>
  <si>
    <t>РУ 6 кВ (7 ячеек)</t>
  </si>
  <si>
    <t>Реконструкция ПС 35/6 кВ Каликино (ЗАО племзавод Заволжское)</t>
  </si>
  <si>
    <t>СМР: ЦП надежности 2013 г. (ПС 110 кВ Белый, Брусово, Ахматово, Пушкино, Топалки, Малышево, Старт, Белый, Торопец, Сандово, Медведиха, Пено, Редкино, Весьегонск, Радуга; ПС 35 кВ Кимры, Мошки, Светлица, Микрорайонная, №17, №16, Стекловолокно, №9, №7, Гришкино, Юбилейная, Алексино, Изоплит)</t>
  </si>
  <si>
    <t>ЦП надежности 2013 г. (ПС 110 кВ Белый, Брусово, Ахматово, Пушкино, Топалки, Малышево, Старт, Белый, Торопец, Сандово, Медведиха, Пено, Редкино, Весьегонск, Радуга; ПС 35 кВ Кимры, Мошки, Светлица, Микрорайонная, №17, №16, Стекловолокно, №9, №7, Гришкино, Юбилейная, Алексино, Изоплит)</t>
  </si>
  <si>
    <t>Разъединитель 35 кВ с дв.приводом РГП3-1Б-III-35/1000 УХЛ1; РГП3-2-III-35/1000 УХЛ1</t>
  </si>
  <si>
    <t>Элегазовый баковый выключатель 35 кВ ВГБ-35</t>
  </si>
  <si>
    <t>Шкаф УРЗА силового трансформатора (2 шт.);Шкаф ЦС (2 шт.);Шкаф УРЗА СВ-35 (1 шт.);Шкаф УРЗА СВ-110кВ (1 шт.); Шкаф УРЗА ВЛ-110 кВ (2 шт.); Шкаф УРЗА силового трансформатора (осн. и рез. Защиты тр-ра, авт-ка управления выключателя НН) (1 шт.);Шкаф УРЗА силового трансформатора (РЗ и автоматика управления выключателя НН, авт-ка упр-я РПН) (1 шт.); Шкаф УРЗА силового трансформатора (осн. и рез. Защиты тр-ра, авт-ка управления выключателя НН) (2 шт.); Шкаф УРЗА силового трансформатора (РЗ и автоматика управления выключателя НН, авт-ка упр-я РПН) (2 шт.)</t>
  </si>
  <si>
    <t>Вакуумный выключатель 10 кВ</t>
  </si>
  <si>
    <t>РЗА линии (14 шт.); РЗА вводов трансформатора (4 шт.);РЗА СВ 6-35 кВ (2 шт.);Терминал ТН-10кВ (4 шт.); Устройство ОМП (2 шт.); Блок питания (3 шт.);</t>
  </si>
  <si>
    <t>Элегазовый ТТ-110 кВ с 4 обмотками</t>
  </si>
  <si>
    <t>Элегазовый колонковый выключатель 110 кВ</t>
  </si>
  <si>
    <t>Элегазовый баковый выключатель 110 кВ</t>
  </si>
  <si>
    <t>Разъединитель 110 кВ с дв. Приводом РГП3-2-110/1000 УХЛ1;  РГП3-1-110/1000 УХЛ1</t>
  </si>
  <si>
    <t>Устройства дуговой защиты ПС</t>
  </si>
  <si>
    <t>Устройство 2*УУОТ*1АБ; 1*УУОТ*1АБ</t>
  </si>
  <si>
    <t>Модульное здание ОПУ</t>
  </si>
  <si>
    <t>Разъединитель 10 кВ с 1 зазем. нолжом</t>
  </si>
  <si>
    <t>ПИР, СМР, Оборудование: Монтаж в яч. 10 кВ ф. Куженкино-2 ПС  35 кВ Куженкино ВВ с РЗА на МП, разъед., ТТ, строительство ВЛ-0,4 кВ протяженностью 0.17 км (ООО Диалог)</t>
  </si>
  <si>
    <t>ПИР, СМР, Оборудование: Монтаж в. яч. 10 кВ "ВЛ 10 кВ № 04" и "ВЛ 10 кВ № 11" ПС 35 кВ Будово ВВ с РЗА на МПУ, разъед., ТТ 10 кВ, установка разъед. 10 кВ между опорами, установка реклоузера 10 кВ (ООО Трансстроймеханизация)</t>
  </si>
  <si>
    <t>ПИР, СМР, Оборудование: Реконструкция ПС 35/6 кВ Затверецкая. Строительство ЛЭП-6 кВ протяженность. 0,7 км (А.А. Жуков)</t>
  </si>
  <si>
    <t>ПИР: ЦП надежности 2014 г. (ПС 110 кВ Осташков, Инякино, НТПФ, Бибирево; ПС 35 кВ Пожня, Тимково, Ривзавод, Энергетик, №8, №2.)</t>
  </si>
  <si>
    <t>ЦП надежности 2014 г. (ПС 110 кВ Осташков, Инякино, НТПФ, Бибирево; ПС 35 кВ Пожня, Тимково, Ривзавод, Энергетик, №8, №2.)</t>
  </si>
  <si>
    <t>Программа ССПИ в части АСДУ 2013 г. (ПС Борки, ПС Осташков, ПС В.Троица, ПС Торжок, РП Кашин)</t>
  </si>
  <si>
    <t>Программа ССПИ в части АСДУ 2013 г. (ПС Борки, ПС Брусово, ПС Н.Рожок, ПС Осташков, ПС Пено, ПС В.Троица, ПС Лихославль, ПС Рамешки, ПС Тучево,ПС Мамулино)</t>
  </si>
  <si>
    <t>СМР, Оборудование: Программа ССПИ в части ТК 2013 г. (активное сетевое оборудование) (ПС З. Поле, ПС Тургиново, ПС Северная, РП Кашин, ПС КС-20, ПС №11 )</t>
  </si>
  <si>
    <t>Программа ССПИ в части ТК 2013 г. (активное сетевое оборудование) (ПС З. Поле, ПС Тургиново, ПС Осташков, ПС Пено, ПС КС 20, ПС №11)</t>
  </si>
  <si>
    <t>ПИР, СМР, Оборудование: ППРСУЭ 2013 г. (программа перспективного развития систем учета электроэнергии на розничном рынке электроэнергии)</t>
  </si>
  <si>
    <t>ППРСУЭ 2013 г. (программа перспективного развития систем учета электроэнергии на розничном рынке электроэнергии)</t>
  </si>
  <si>
    <t>Автовышка 18 м. ГАЗ-33081 (5 мест)</t>
  </si>
  <si>
    <t>Cпецтехника 2013</t>
  </si>
  <si>
    <t>Автокран 25т Камаз 43118</t>
  </si>
  <si>
    <t>БКМ 317 ГАЗ 33081(5мест)</t>
  </si>
  <si>
    <t>Полуприцеп повышенной проходимости, с односкатной ошиновкой г/п 16-20т., НЕФАЗ 9334-0000024-10 или аналог со сходными характеристиками. Камаз 43118 с КМУ</t>
  </si>
  <si>
    <t>Полуприцеп 3-ёх осный г/п не менее 30т., с бортами и раздвижными кониками, пневмоподвеской НЕФАЗ 93341-0000026-07 или аналог. КаМАЗ-6460-031</t>
  </si>
  <si>
    <t>Прицеп бортовой для бригадного автомобиля ГАЗ 275270 или (Газель) -</t>
  </si>
  <si>
    <t>Электролаб-ия ЭТЛ-35 К ГАЗ-33081 (4х4)</t>
  </si>
  <si>
    <t>Автопогрузчик (дизельный) г/п 1,5- 2т -</t>
  </si>
  <si>
    <t>Бригадная мастерская  ГАЗ-33081 (4х4)</t>
  </si>
  <si>
    <t>Бригадная (ГАЗ 275270) ГАЗ 275270 Соболь цельнометаллический  4x4</t>
  </si>
  <si>
    <t>Легковой Ford Focus</t>
  </si>
  <si>
    <t>Легковой Ford Mondeo</t>
  </si>
  <si>
    <t>Установка поверочная переносная  УПП 8531М1</t>
  </si>
  <si>
    <t>Оборудование, не требующее монтажа 2013 г.</t>
  </si>
  <si>
    <t>Прибор контроля качества электроэнергии Ресурс 1.7А</t>
  </si>
  <si>
    <t>Прибор контроля качества электроэнергии Прорыв - Т</t>
  </si>
  <si>
    <t>Вольтметр цифровой  В7-64/1</t>
  </si>
  <si>
    <t>Устройство испытательное OMICRON СМС356 VE002801</t>
  </si>
  <si>
    <t>Маслонасос Ш40-4-19,5/4-7</t>
  </si>
  <si>
    <t>Радиостанции</t>
  </si>
  <si>
    <t>Робот-тренажер Гоша</t>
  </si>
  <si>
    <t>СМР: Программа по обеспечению антитеррористической и противодиверсионной защищенности объектов электросетевого комплекса 2013 г. ( ИТСО ) (6ПС)</t>
  </si>
  <si>
    <t>Программа по обеспечению антитеррористической и противодиверсионной защищенности объектов электросетевого комплекса 2013 г.</t>
  </si>
  <si>
    <t>Реконструкция ВЛ-110кВ Моторная-Инженерная</t>
  </si>
  <si>
    <t>Реконструкция ВЛЭП 6-10 кВ с внедрением мероприятий по качеству эл.энергии</t>
  </si>
  <si>
    <t>219,04</t>
  </si>
  <si>
    <t>2850.1</t>
  </si>
  <si>
    <t>ПИР по строительству сетей (ТЗ№100-КЭ)</t>
  </si>
  <si>
    <t>219,05</t>
  </si>
  <si>
    <t>2851.1</t>
  </si>
  <si>
    <t>2851.2</t>
  </si>
  <si>
    <t>ТЗ 90-КЭ, 93-КЭ</t>
  </si>
  <si>
    <t>113,25</t>
  </si>
  <si>
    <t>ТЗ №91-КЭ</t>
  </si>
  <si>
    <t>ТЗ 80-КЭ, 87-КЭ</t>
  </si>
  <si>
    <t>185,91</t>
  </si>
  <si>
    <t>Реконструкция ВЛЭП 0,4 кВ с внедрением мероприятий по качеству эл.энергии</t>
  </si>
  <si>
    <t>185,92</t>
  </si>
  <si>
    <t>ТЗ 82-КЭ, 89-КЭ</t>
  </si>
  <si>
    <t>ТЗ №95-КЭ</t>
  </si>
  <si>
    <t>2856.1</t>
  </si>
  <si>
    <t>ТЗ №81-КЭ</t>
  </si>
  <si>
    <t>Корректировка ПИР</t>
  </si>
  <si>
    <t>Реконструкция ПС 110кВ Институтская с заменой ОД и КЗ и масляных выключателей.</t>
  </si>
  <si>
    <t xml:space="preserve">ЦП. Реконструкция ПС 110кВ с установкой МП быстродействующими дуговыми защитами (ЗДЗ) </t>
  </si>
  <si>
    <t>ЦП Надежности. Реконструкция ПС 110 кВ Дружба, Тишино, Луговая, Борисоглеб, Халдеево (2013г.)</t>
  </si>
  <si>
    <t>ТТ-110; ВВ-10; УУОТ; ОПУ; ТТ-10; РЗА</t>
  </si>
  <si>
    <t xml:space="preserve"> УУОТ</t>
  </si>
  <si>
    <t>Блочно-модульное здание ОПУ</t>
  </si>
  <si>
    <t>Поставка оборудования (Сухие торроидальные ТТ)</t>
  </si>
  <si>
    <t>Реконструкция ПС 110-35 кВ (реализация программы ССПИ - 2011/2012гг.)
2012г.: ПС Тишино, Шурскол, Устье, Тормозная, Западная.</t>
  </si>
  <si>
    <t xml:space="preserve">Реализация программы развития ССПИ - рек-ция ТМ  2013: ПС 110кВ Крюково, ПС 110кВ Оптика, ПС 110кВ Полиграфмаш;
</t>
  </si>
  <si>
    <t>1958</t>
  </si>
  <si>
    <t>Реконструкция ПС 110/35/10 кВ Ростов  с установкой выкатного элемента с выключателем, устройств РЗА и ТТ в ячейке разрядника 10кВ и ТН в ячейке №618 10кВ (инв.№11004136) и реконструкцией КЛ10кВ фидера №618 (инв.№3003382) (д.ТП 40449000/ТП-11/РоПО)</t>
  </si>
  <si>
    <t>авансы ТП</t>
  </si>
  <si>
    <t>Реконструкция ПС 110/10-10кВ Чайка" с установкой выкатных элементов с выключателем, устройств РЗА и ТТ в ячейках 10кВ №15, №16 (инв.№ 11002661). (д.ТП 40324343/ТП-11/Яр)</t>
  </si>
  <si>
    <t>инв.№11003327</t>
  </si>
  <si>
    <t>СМР ЯПО. Реконструкция ПС 110/6-6кВ Северная с установкой 2-х ячеек 6кВ с вакуумными выключателями (договоры ТП с МУП ЯГЭС)</t>
  </si>
  <si>
    <t>Ячейки КРУ с вакуумными выключателями, МП защиты</t>
  </si>
  <si>
    <t>ЯПО. Реконструкция ПС 110/6-6кВ Северная с установкой 2-х ячеек 6кВ с вакуумными выключателями (договоры ТП с МУП ЯГЭС)</t>
  </si>
  <si>
    <t>Реконструкция ТП 10/0,4 по Ярославской области по ТП</t>
  </si>
  <si>
    <t>2880.1</t>
  </si>
  <si>
    <t>ТЗ №№90-КЭ; 104-КЭ</t>
  </si>
  <si>
    <t>Реконструкция ТП 10/0,4 с внедрением мероприятий по качеству эл.энергии</t>
  </si>
  <si>
    <t>Реализация целевой программы повышения надежности (рек-ция ТМ - ПС Аббакумцево, Южная (Рыбинск), Южная (Яросл))</t>
  </si>
  <si>
    <t>Кондиционирование</t>
  </si>
  <si>
    <t>Реконструкция зданий на ул.Республиканская, 80 (аварийная реконструкция наружных сетей)</t>
  </si>
  <si>
    <t>Электролаборатория на ГАЗ-33081 (4х4)</t>
  </si>
  <si>
    <t xml:space="preserve">Бригад. а/м мастерская с фургоном ГАЗ 33081 </t>
  </si>
  <si>
    <t>ЦП Надежности. Реконструкция ПС 110 кВ Туфаново,Аббакумцево,Техникум, Юр.Слобода (2014г.)</t>
  </si>
  <si>
    <t>Реконструкция ПС 35/10кВ ( с установкой АВР)</t>
  </si>
  <si>
    <t>Программа повышения надежности в части АСДУ на 25 ПС (легкое решение)</t>
  </si>
  <si>
    <t>ПИР по установке реклоузера на ВЛ 35 кВ Анна-2-Курлак для ТП ОАО "Вимм-Билль-Данн"</t>
  </si>
  <si>
    <t>Реконструкция ВЛ-35 кВ "Анна-2-Курлак" с установкой реклоузера 35 кВ для техприсоединения ОАО "Вимм-Билль-Данн"</t>
  </si>
  <si>
    <t xml:space="preserve">Строительство и реконструкция ВЛ 10-04 кВ "под ключ" для ТП потребителей Северной зоны 8ф </t>
  </si>
  <si>
    <t>Реконструкция ВЛ 10-0,4кВ для технологического присоединения потребителей электроэнергии</t>
  </si>
  <si>
    <t>Строительство и реконструкция ВЛ 10-04 кВ "под ключ" для ТП потребителей Северной зоны 6к</t>
  </si>
  <si>
    <t>СМР по техперевооружению ПС 35 кВ №33 "Ендовище" с перезаводом существующей ВЛ 10 кВ , строиетльству новой ЛЭП 10 кВ для ТП индивидуальрных жилых домов СК ЖКХ "Лесково"</t>
  </si>
  <si>
    <t>СМР по переустройству ВЛ-10 кВ на пересечениях с ВЛ-110 кВ (реконструкция ПС 330/110/35/10 кВ «Садовая») и по реконструкции КЛ-10 кВ (выходы с ПС 330/110/35/10 кВ «Садовая»)</t>
  </si>
  <si>
    <t>СМР по переустройству заходов  ВЛ 35-110 кВ на ПС 330/110/35/10 кВ «Садовая», по монтажу устройств РЗА, ВЧ-обработки, монтажу и настройке ВЧ-каналов на ПС «Фосфоритная», ПС «Фатеж», ПС «Винниково» в рамках реконструкции ПС 330/110/35/10 кВ «Садовая» и по монтажу ВЧ-заградителей (в рамках реконструкции  ПС 330/110/35/10 кВ «Садовая»)</t>
  </si>
  <si>
    <t>Высокочастотные заградители в рамках реконструкции  ПС 330/110/35/10 кВ «Садовая»</t>
  </si>
  <si>
    <t>Конденсаторы связи в рамках реконструкции  ПС 330/110/35/10 кВ «Садовая»</t>
  </si>
  <si>
    <t>Фильтры присоединения в рамках реконструкции  ПС 330/110/35/10 кВ «Садовая»</t>
  </si>
  <si>
    <t>Микропроцессорные устройства релейной защиты и автоматики для реконструкции смежных объектов ПС «Фосфоритная», ПС «Фатеж», ПС «Винниково» в рамках реконструкции  ПС 330/110/35/10 кВ «Садовая»</t>
  </si>
  <si>
    <t>Строительно монтажные работы</t>
  </si>
  <si>
    <t>СМР и ПНР по техническому перевооружению ПС 110/6кВ Урицкая</t>
  </si>
  <si>
    <t>Реконструкция ПС 110/6 кВ Урицкая</t>
  </si>
  <si>
    <t>Трансформатор напряжения 110кВ</t>
  </si>
  <si>
    <t>Трансформатор тока 110кВ</t>
  </si>
  <si>
    <t>Поставка оборудования по ЦП надежности 2014 - 
Элегазовые трансформаторы  тока 110кВ</t>
  </si>
  <si>
    <t>Разъединитель110кВ</t>
  </si>
  <si>
    <t>Поставка оборудования по ЦП надежности 2014 - 
Элегазовый баковый выключатель 35кВ</t>
  </si>
  <si>
    <t>Поставка оборудования по ЦП надежности 2014 - 
Ячейки 10кВ в блочно-модульном здании</t>
  </si>
  <si>
    <t>Поставка оборудования по ЦП надежности 2014 - 
Устройство постоянного оперативного тока</t>
  </si>
  <si>
    <t>Щиты соб.нужд,</t>
  </si>
  <si>
    <t>Поставка оборудования поЦП надежности 2014 -  ЩСН-0,4кВ</t>
  </si>
  <si>
    <t>Поставка оборудования по ЦП надежности 2014 - 
Устройства РЗА</t>
  </si>
  <si>
    <t>Проектно-изыскательские работы по компенсации емкостных токов замыкания на ПС 35-110 кВ  2014</t>
  </si>
  <si>
    <t>Компенсация емкостных токов замыкания на ПС 35-110 кВ</t>
  </si>
  <si>
    <t>Проектно-изыскательские работы по Реконструкции ПС 35кВ Никольское  2014</t>
  </si>
  <si>
    <t>Реконструкция ПС-35 кВ Никольское</t>
  </si>
  <si>
    <t>Проектно-изыскательские работы по Реконструкции баз РЭС  2014</t>
  </si>
  <si>
    <t>Выполнение работ по реконструкции с расширением трасс ВЛ</t>
  </si>
  <si>
    <t>Реконструкция ВЛ 110 кВ с расширением просеки 2014 г.,  Реконструкция ВЛ 110 кВ с расширением просеки 2014 г.,  Реконструкция ВЛ 35 кВ с расширением просеки 2014 г.</t>
  </si>
  <si>
    <t>СМР по выносу сетей из зоны строительства (1 очередь)</t>
  </si>
  <si>
    <t>Вынос сетей из зоны строительства</t>
  </si>
  <si>
    <t>СМР по реконструкции ВЛ 35 кВ "Шебекино-М. Пристань"</t>
  </si>
  <si>
    <t>Планируемая дата утверждения ПСД 30.06.2013</t>
  </si>
  <si>
    <t>Реконструкция ВЛ 35 кВ "Шебекино-М. Пристань" (перевод в КЛ 35 кВ)</t>
  </si>
  <si>
    <t>СМР по реконструкции сетей 0,4-10кВ  Красненского района</t>
  </si>
  <si>
    <t xml:space="preserve">СМР по реконструкции сетей 0,4-10кВ  с. Сорокино Старооскольского района </t>
  </si>
  <si>
    <t>СМР по реконструкции сетей 0,4-10кВ  Борисовского района (ВЛ 10 кВ № 1,№10 ПС Борисовка)</t>
  </si>
  <si>
    <t>Поставка оборудования АСДУ</t>
  </si>
  <si>
    <t>Обрудование для работы с трансформаторным маслом</t>
  </si>
  <si>
    <t>Мойки высокого давления</t>
  </si>
  <si>
    <t>Хроматографы</t>
  </si>
  <si>
    <t>Диагностическое оборудование</t>
  </si>
  <si>
    <t>ПИР под 2014 год</t>
  </si>
  <si>
    <t>Модернизация оперативной блокировки ПС 110-35 кВ</t>
  </si>
  <si>
    <t>ЦП Надежности (ПС Тембр, ПС Южная, ПС Дятьковская, ПС Климово, ПС Белая Березка, ПС Луговая, ПС Дубровская, ПС Трубчевская)</t>
  </si>
  <si>
    <t>Планируемые к заключению договоры (2014 г.) (для ТП)</t>
  </si>
  <si>
    <t>Реконструкция КТП, ЗТП, РП по Брянской области (замена ТМ на ТМГ, ОМ)</t>
  </si>
  <si>
    <t>2.265</t>
  </si>
  <si>
    <t>Реконструкция РЗА для аварийного запаса</t>
  </si>
  <si>
    <t>Презентационное оборудование 3 в составе: ЖК телевизор 55", неттоп, кабель HDMI, Рабочее место в составе: ноутбук, порт-репликатор, монитор, МФУ, клавиатура, мышь</t>
  </si>
  <si>
    <t>Аудиорегистратор VOCORD Phobos ,  Анализатор цифровых каналов и трактов AnCom E-9 /100 /0100, Рабочее место диспетчера</t>
  </si>
  <si>
    <t>12654 DX-500L-PCM4 модуль ИКМ-трактов и цифровых терминальных интерфейсов, 12002.1 IP-шлюз MSG-4-1 на 30 каналов, Система DECT , 12652 DX-500L-CPU модуль центрального коммутационного поля, 12473 DX-500N-Cr250-3 кассета с кросс - платой мод. 3</t>
  </si>
  <si>
    <t>манекен Гоша</t>
  </si>
  <si>
    <t>Реконструкция ПС 110/35/10 кВ "Воля"</t>
  </si>
  <si>
    <t>Техперевооружение ПС 110/6кВ №44 с монтажом тр-ра 10МВА и ЗРУ 6кВ</t>
  </si>
  <si>
    <t>Реконструкция ПС 35/10 кВ Н.Усмань-2 с переводом на напряжение 110 кВ</t>
  </si>
  <si>
    <t>Реконструкция ВЛЭП 0,4 кВ (НН) на 2013 год ,Реконструкция ВЛЭП 1-20 кВ (СН2) на 2013 год</t>
  </si>
  <si>
    <t>Строительно-монтажные работы  с поставкой оборудования  по низовой радиосвязи</t>
  </si>
  <si>
    <t>Модернизация сети низовой радиосвязи ЦУС-РДП-ПС-ОВБ</t>
  </si>
  <si>
    <t>Автовышка 18 м</t>
  </si>
  <si>
    <t>Автовышка ВС-28 на базе КАМАЗ</t>
  </si>
  <si>
    <t>Строительство отпайки от ВЛ-110 кВ № 35 на ПС 110/10 кВ Усмань-2</t>
  </si>
  <si>
    <t>ЦП Надежности. Программа по замене масляных выключателей 6-10кВ на вакуумные выключатели ( ПС 110кВ №47, №20, №25, №21 Восточная)</t>
  </si>
  <si>
    <t>Строительство ВЛ 10 кВ для технологического присоединения ТП 10/0,4 кВ  для энергоснабжения здания клуба администрации Гваздинского с.п. Бутурлиновского м.р., ТП ООО "Жилсервис", ТП Кирсанов М.А.</t>
  </si>
  <si>
    <t>Реконструкция ВЛ 10-0,4кВ для технологического присоединения потребителей электроэнергии  способом выполнения работ "под ключ" в Калачеевской зоне  (МКДОУ администрации Верхнемамонского м.р., жилого дома Молошниковой, ИП КФХ Шевцов, ЗАО "Тихий Дон", гараж Бойкова, жилого дома Чепенко, жилого дома Коновалова, жилого дома Сличенко, АГК Администрации Калачеевского м.р.) )</t>
  </si>
  <si>
    <t xml:space="preserve">Строительство ЛЭП 10-0,4кВ и ТП 10/0,4кВ для техприсоединения помещения томографа МУЗ "Калачеевская ЦРБ" </t>
  </si>
  <si>
    <t>Реконструкция ВЛ 10-0,4кВ для технологического присоединения потребителей электроэнергии  способом выполнения работ "под ключ" в Борисоглебской зоне( ТП Бохуа Д.С.)</t>
  </si>
  <si>
    <t>амортизация , прибыль</t>
  </si>
  <si>
    <t>Реконструкция ВЛ 10-0,4кВ для технологического присоединения потребителей электроэнергии  способом выполнения работ "под ключ" в Лискинской зоне (ТП дома-интерната Департамента архитектуры и строительной политики)</t>
  </si>
  <si>
    <t>Реконструкция ВЛ 10-0,4кВ для технологического присоединения потребителей электроэнергии  способом выполнения работ "под ключ" в Лискинской зоне 5</t>
  </si>
  <si>
    <t>Реконструкция ВЛ 10-0,4кВ для технологического присоединения потребителей электроэнергии  способом выполнения работ "под ключ" в Северной зоне 8ч</t>
  </si>
  <si>
    <t>Реконструкция ВЛ 10-0,4кВ для технологического присоединения потребителей электроэнергии  способом выполнения работ "под ключ" в Северной зоне 6м</t>
  </si>
  <si>
    <t>Реконструкция ВЛ 10-0,4кВ для технологического присоединения потребителей электроэнергии  способом выполнения работ "под ключ" в Северной зоне 7а</t>
  </si>
  <si>
    <t>Реконструкция ВЛ 10 кВ №2 для ТП АЗС ООО "Октава"</t>
  </si>
  <si>
    <t>Реконструкция ВЛ 10-0,4кВ для технологического присоединения потребителей электроэнергии  способом выполнения работ "под ключ" в Северной зоне 3е</t>
  </si>
  <si>
    <t>Реконструкция ВЛ 10-0,4кВ для технологического присоединения потребителей электроэнергии  способом выполнения работ "под ключ" в Северной зоне 3ж</t>
  </si>
  <si>
    <t>Реконструкция ВЛ 10-0,4кВ для технологического присоединения потребителей электроэнергии  способом выполнения работ "под ключ" в Северной зоне 6з</t>
  </si>
  <si>
    <t>Реконструкция ВЛ 10-0,4кВ для технологического присоединения потребителей электроэнергии  способом выполнения работ "под ключ" в Северной зоне (ООО "Гейзер", ООО "Инстеп", ЗАО "Воронежский птицекомбинат", "Груз-Авто 36",ТП торгово-офисного помещения ИП Мещеряков  и Борисоглебской зоне (ФОК в Грибановском муниципальном районе и жилой дом Пронина С.А.)</t>
  </si>
  <si>
    <t>Реконструкция ВЛ 10-0,4кВ для технологического присоединения потребителей электроэнергии  способом выполнения работ "под ключ" в Северной зоне (Самсон Опт)</t>
  </si>
  <si>
    <t>Техперевооружение ПС 110 кВ "Ст. Калитва" для ТП молочного комплекса на 2200 дойных коров с молодняком КРС ООО "Агрофирма Калитва"</t>
  </si>
  <si>
    <t>Техперевооружение ПС 110 кВ  №6 для ТП производственной базы ООО "Воронежграндстрой"</t>
  </si>
  <si>
    <t>Техперевооружение ПС 110 кВ №2 для техприсоединения жилого комплекса ООО "Регион"</t>
  </si>
  <si>
    <t>Техперевооружение ПС 110 кВ №30 для техприсоединения производственной базы ООО "Формматериалы"</t>
  </si>
  <si>
    <t>Техперевооружение ПС 110 кВ "Ступино" для техприсоединение ООО "Заречное"</t>
  </si>
  <si>
    <t xml:space="preserve">Техперевооружение ПС 35 кВ №13 для ТП ООО ДЭК и ПС№20 для ТП ООО "СКАТ-41"       </t>
  </si>
  <si>
    <t>Снятие ограничений землепользования ( допсервисы)</t>
  </si>
  <si>
    <t>Реконструкция ВЛ-35 кВ "Ст.Криуша - Н.Криуша" с выносом с земельного участка под строительство автодороги для зоны "Откорм-1" свинокомплекса расположенного по адресу: Калачеевский район, с. Новая Криуша</t>
  </si>
  <si>
    <t>Реконструкция ВЛ-35 кВ "Новохоперск-Красное" с выносом с земельного участка  по адресу: Новохоперск, с. Красное</t>
  </si>
  <si>
    <t>Прибор контроля качества электроэнергии Прорыв-Т, с токоизмерительными клещами</t>
  </si>
  <si>
    <t>Тепловизор Flir i3</t>
  </si>
  <si>
    <t>Стенд механический для испытаний средств защиты</t>
  </si>
  <si>
    <t>Шкафы архивные</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</si>
  <si>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1 кв. 2014 г.</t>
  </si>
  <si>
    <t>ВЛЭП 0,4 кВ Реконструкция для технологического присоединения</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</si>
  <si>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во 1 кв. 2014 г.</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</si>
  <si>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2 кв. 2014 г.</t>
  </si>
  <si>
    <t>Реконструкция ПС 11 кВ с заменой аккумуляторных батарей (Красная Поляна, Кострома-1, Павино) (ПИР)</t>
  </si>
  <si>
    <t>Реконструкция ПС 11 кВ с заменой аккумуляторных батарей (Красная Поляна, Кострома-1, Павино)</t>
  </si>
  <si>
    <t>Выполнение СМР и поставка оборудования "Оснащение объектов филиала пожарной сигнализацией (ПЗО)"</t>
  </si>
  <si>
    <t>Выполнение СМР по объекту "Установка очистки поверхностного стока "Свирь-1.5У" на централизованном складе по регенерации масел на существующей территории ПС 110/35/6 кВ "Волокно" по Силикатному проезду в к.Курске"</t>
  </si>
  <si>
    <t xml:space="preserve">Реконструкция ПС 110/35/6 Волокно с устройством маслохозяйства </t>
  </si>
  <si>
    <t>Выполнение СМР по объекту "Реконструкция ПС 110/35/10 кВ "Касторная" с установкой БСК-110 кВ"</t>
  </si>
  <si>
    <t xml:space="preserve">Установка БСК - 110 кВ </t>
  </si>
  <si>
    <t>Выполнение СМР по строительству участка ВОЛС от филиала ОАО "МРСК Центра" - "Курскэнерго"-РЦС-7 до ПС "Кировская"</t>
  </si>
  <si>
    <t>Строительство ВОЛС ПС "Кировская" - ПЛК КЭ</t>
  </si>
  <si>
    <t>Выполнение  ПИР   Реконструкция ВЛ-110 кВ Котельная-Счетмаш (требования СО)</t>
  </si>
  <si>
    <t>Реконструкция ВЛ-110 кВ Котельная-Счетмаш (требования СО)</t>
  </si>
  <si>
    <t>ЦП Надежности   2014 г.  ПС110кВ  Марьино  Пены Теткино Бобрышово Касторное Волокно СТК Тим  Рудная Дмитриев Аккумулятор Кшень.</t>
  </si>
  <si>
    <t xml:space="preserve">ЦП Надежности   2014 г.   ПС35кВ Восточная </t>
  </si>
  <si>
    <t>Оборудование Выключатели 10 кВ    ЦП Надежности   2014 г.  ПС110кВ  Марьино  Пены Теткино Бобрышово Касторное Волокно СТК Тим  Рудная Дмитриев Аккумулятор Кшень.</t>
  </si>
  <si>
    <t>Оборудование Выключатели 110 кВ ЦП Надежности   2014 г.  ПС110кВ  Марьино  Пены Теткино Бобрышово Касторное Волокно СТК Тим  Рудная Дмитриев Аккумулятор Кшень.</t>
  </si>
  <si>
    <t>Оборудование УУОТ  ЦП Надежности   2014 г.  ПС110кВ  Марьино  Пены Теткино Бобрышово Касторное Волокно СТК Тим  Рудная Дмитриев Аккумулятор Кшень.</t>
  </si>
  <si>
    <t>Оборудование РЗА ЦП Надежности 2014 г.  ПС110кВ  Марьино  Пены Теткино Бобрышово Касторное Волокно СТК Тим  Рудная Дмитриев Аккумулятор Кшень.</t>
  </si>
  <si>
    <t xml:space="preserve">Оборудование Выключатели 10 кВ ЦП Надежности 2014 г. ПС35кВ Восточная </t>
  </si>
  <si>
    <t xml:space="preserve">Оборудование РЗА ЦП Надежности 2014 г. ПС35кВ Восточная </t>
  </si>
  <si>
    <t>Измер. трансф. напр до 20 кВ</t>
  </si>
  <si>
    <t>Поставка  оборудования по объекту: Реконструкция ПС 110/35/10 кВ "Фатеж" с заменой ТТ-110 кВ</t>
  </si>
  <si>
    <t>Замены трансформаторов тока на СВ-110 кВ ПС 110 кВ "Фатеж" (требования СО)</t>
  </si>
  <si>
    <t>Поставка  оборудования по объекту: Реконструкция ПС 110/35/10 кВ "Касторное" с установкой БСК - 110 кВ.</t>
  </si>
  <si>
    <t>Поставка оборудования по объекту: Реконструкция ПС 110/35/10 кВ "Касторное" с установкой БСК - 110 кВ.</t>
  </si>
  <si>
    <t>Поставка  оборудования по объекту:  Реконструкция ПС 110/35/10 кВ "Горшечное с заменой силовых трансформаторов".</t>
  </si>
  <si>
    <t>Замена трансформаторов на ПС 110/35/10кВ "Горшечное"</t>
  </si>
  <si>
    <t xml:space="preserve">Оборудование для модернизации систем ТК </t>
  </si>
  <si>
    <t>Поставка оборудования по объекту: "Модернизация систем ТК для выполнения технических мероприятий по переходу на двухуровневую модель ОТУ"</t>
  </si>
  <si>
    <t>Модернизация систем ТК для выполнения технических мероприятий по переходу на двух-уровневую модель ОТУ</t>
  </si>
  <si>
    <t>Оборудование ТМ по объекту: Замена трансформаторов с 2,5 на 4 МВА на ПС 35/10 кВ Орловка  (АПК Горш.район 2012 г.)</t>
  </si>
  <si>
    <t xml:space="preserve">Замена трансформаторов с 2,5 на 4 МВА на ПС 35/10 кВ Орловка  (АПК Горш.район 2012 г.) </t>
  </si>
  <si>
    <t>Оборудование ТМ по объекту: Реконструкция ПС 35/10 кВ Ср.Ольшанка с заменой трансформатора на 4,0 МВА (Тех.присоед. СК Пристенский)</t>
  </si>
  <si>
    <t>Реконструкция ЗРУ 110 кВ "Липецкая - ТЭЦ-2"</t>
  </si>
  <si>
    <t>Реконструкция РЗиПА на ПС "Юго-Западная", "Лебедянь" по проекту реконструкция ПС "Правобережная" 220 кВ</t>
  </si>
  <si>
    <t>Реконструкция АВР-10 кВ на РП</t>
  </si>
  <si>
    <t>Реконструкция ВЛ-10 по технологическому присоединению льготные потребители 2013-2018гг, Реконструкция ВЛ-10 по технологическому присоединению нельготные потребители 2013-2018гг, Реконструкция КЛ-10 кВ по технологическому присоединению нельготные потребители 2013-2018гг, Реконструкция ВЛ-0.4 по технологическому присоединению льготные потребители 2013-2018гг, Реконструкция ВЛ-0.4 по технологическому присоединению нельготные потребители 2013-2018гг, Реконструкция КЛ-0.4 кВ по технологическому присоединению льготные потребители, Реконструкция ТП/РП по технологическому присоединению льготируемые потребители, Реконструкция ТП/РП по технологическому присоединению нельготные потребители 2013-2018гг</t>
  </si>
  <si>
    <t>Прибыль, плата за ТП</t>
  </si>
  <si>
    <t>Реконструкция ВЛ-0.4 по технологическому присоединению льготные потребители 2013-2018гг, Реконструкция ВЛ-0.4 по технологическому присоединению нельготные потребители 2013-2018гг, Реконструкция ВЛ-10 по технологическому присоединению льготные потребители 2013-2018гг, Реконструкция ВЛ-10 по технологическому присоединению нельготные потребители 2013-2018гг, Реконструкция КЛ-10 кВ по технологическому присоединению нельготные потребители 2013-2018гг</t>
  </si>
  <si>
    <t>Строительно-монтажные работы АЧР на ПС 35, 110 кВ; РЗиА МВ 35 кВ и СВ 35 кВ; РЗиА по ВЛ-35 кВ; РЗиА СШ 10 кВ</t>
  </si>
  <si>
    <t>Реконструкция АЧР на ПС-110 кВ, Реконструкция АЧР на ПС-35 кВ, Реконструкция РЗиА МВ 35 кВ и СВ 35 кВ, Реконструкция РЗиА по ВЛ-35 кВ, Реконструкция РЗиА СШ 10 кВ</t>
  </si>
  <si>
    <t>Строительно-монтажные работы ПС-110 кВ "КПД" (СШ, 4 яч.)</t>
  </si>
  <si>
    <t>Реконструкция ПС-110 кВ "КПД" (СШ, 4 яч.)</t>
  </si>
  <si>
    <t>Строительство КЛ-10 кВ от ПС-220 кВ "Мценск"</t>
  </si>
  <si>
    <t>СМР ЦП Надежности. Реконструкция ПС 110 кВ Альшанская, Химмаш - 2013 г.</t>
  </si>
  <si>
    <t xml:space="preserve">Строительство ВЛ-10 кВ -2014-2018 гг. </t>
  </si>
  <si>
    <t>Монтаж системы видеонаблюдения на ПС-110 кВ-2014</t>
  </si>
  <si>
    <t>Монтаж системы видеонаблюдения на ПС-110 кВ</t>
  </si>
  <si>
    <t>Оснащение системами контроля доступа объектов филиала</t>
  </si>
  <si>
    <t>Охрано-пожарная сигнализация в Сосковском РЭС</t>
  </si>
  <si>
    <t>Монтаж ячеек отходящих линий от ПС-110 кВ для льготных потребителей</t>
  </si>
  <si>
    <t>Строительство КЛ-10 -0.4 кВ для техприсоединения МК"Ботаника"</t>
  </si>
  <si>
    <t>Строительство ВЛ-0,4 кВ для техприсоединений льготных потребителей</t>
  </si>
  <si>
    <t>Строительстыво ВЛ-0,4 кВ для льготных потребителей</t>
  </si>
  <si>
    <t>Строительство ВЛ-10 кВ для техприсоединений льготных потребителей</t>
  </si>
  <si>
    <t>Строительстыво ВЛ-10 кВ для льготных потребителей</t>
  </si>
  <si>
    <t>Строительство ТП-10/0,4 кВ для техприсоединений льготных потребителей</t>
  </si>
  <si>
    <t>ТП-10/0,4 кВ на ВЛ-10 кВ для льготных потребителей</t>
  </si>
  <si>
    <t xml:space="preserve">ПИР Установка реклоузеров  на ВЛ-10 кВ </t>
  </si>
  <si>
    <t>ПИР Монтаж устройств АВР на ПС-110-35 кВ</t>
  </si>
  <si>
    <t>Монтаж устройств АВР на ПС-110-35 кВ</t>
  </si>
  <si>
    <t>ПИР Реконструкция ПС-110 кВ "Верховье 2" - релейная защита ВЛ-110 кВ "Ливны-Верховье 2"</t>
  </si>
  <si>
    <t>Реконструкция ПС-110 кВ "Верховье 2" - релейная защита ВЛ-110 кВ "Ливны-Верховье 2"</t>
  </si>
  <si>
    <t>ПИР Рек-ция маслоприемников и маслосборников на ПС-110 кВ</t>
  </si>
  <si>
    <t>Рек-ция маслоприемников и маслосборников на ПС-110 кВ</t>
  </si>
  <si>
    <t>ПИР Реконструкция ограждений ПС-110 кВ  -2014 г.</t>
  </si>
  <si>
    <t>Реконструкция ограждений ПС-110 кВ  -2014 г.</t>
  </si>
  <si>
    <t>СМР Реконструкция ВЛ-0.4 кВ 2013 г.</t>
  </si>
  <si>
    <t>Реконструкция ВЛ-0.4 кВ 2013 г.</t>
  </si>
  <si>
    <t>СМР по реконструкции ПС 110 кВ "Нарышкинская"</t>
  </si>
  <si>
    <t>Реконструкция ОРУ-35 кВ КРУН-10 кВ на ПС 110 кВ "Нарышкинская"</t>
  </si>
  <si>
    <t>СМР по реконструкции ПС 110 кВ "Колпны"</t>
  </si>
  <si>
    <t>СМР Монтаж релейной защиты на ВЛ-110 кВ "Мценс-Залегощь","Залегощь-Верховье2","Мценск-Верховье-2"</t>
  </si>
  <si>
    <t>Монтаж релейной защиты на ВЛ-110 кВ "Мценс-Залегощь","Залегощь-Верховье2","Мценск-Верховье-2"</t>
  </si>
  <si>
    <t>Образцовый трехфазный счетчик</t>
  </si>
  <si>
    <t>Прибор "Метакон-Экспресс 35"</t>
  </si>
  <si>
    <t>Автомобиль "Ford Explorer" - 1 шт.;                                                  Автомобиль "Ford Ranger" - 1 шт.</t>
  </si>
  <si>
    <t xml:space="preserve">Пресс гидравлический ПН-50 М с комплектом матриц и ручным гидравлическим насосом типа НРГ-7020Р </t>
  </si>
  <si>
    <t>Сольвентный плоттер, модель - VersaCAMM SP-540i</t>
  </si>
  <si>
    <t>Реконструкция ВЛ 118</t>
  </si>
  <si>
    <t>Оснащение аккумуляторной батареей ПС Михайловская</t>
  </si>
  <si>
    <t>Повышение надежности центров питания, имеющих риски ограничения потребления электроэнергии (АВР)</t>
  </si>
  <si>
    <t>Система аварийного электропитания АСДУ и СДТУ Смоленскэнерго  (центр обработки данных)</t>
  </si>
  <si>
    <t xml:space="preserve">ССПИ Организация цифровых каналов связи с ПС Пречистое, Духовщина,  Ярцево-1, Козино,  Диффузион, Починок </t>
  </si>
  <si>
    <t xml:space="preserve">Организация диспетчерской связи ЦУС (пульты) </t>
  </si>
  <si>
    <t>Реконструкция ПС 110кВ Ярцево-2 с целью построения «цифровой подстанции» на оборудовании РЗА и ССПИ, поддерживающего стандарт МЭК 61850</t>
  </si>
  <si>
    <t>Рек-ция КЛ-6кВ, стр-во КЛ-0,4кВ (ООО "Консоль") 10-эт. Дом, рек-ция ТП г.Смоленск</t>
  </si>
  <si>
    <t>Рек. КЛ-6/10кВ кВ в Смоленской области при ТП (потребители свыше 15 кВт) на 2013г.,Рек. ТП/РП в Смоленской области при ТП (потребители свыше 15 кВт) на 2013г.</t>
  </si>
  <si>
    <t>Приказ 179-ЦА от 04.06.2012 "О результатах расследования технологического нарушения на ПС 110/6 кВ "Авторемзавод" филиала ОАО "МРСК Центра" - "Белгородэнерго" (п. 2.3.)</t>
  </si>
  <si>
    <t>Устройство для прогрузки автоматов постоянного тока Ретом-30кА с приставкой РЕТ-6кА</t>
  </si>
  <si>
    <t>Приказ №270-ЦА от 05.10.2011г "об организации УКЭ", п.5.3 о закупке приборов ПКЭ.01.10.2011г</t>
  </si>
  <si>
    <t>Прибор регистрации показателей качества электрической энергии "Анализатор-ПКЭ"</t>
  </si>
  <si>
    <t xml:space="preserve"> Силовые трансф. до 20 кВ</t>
  </si>
  <si>
    <t>Программа по снижению потерь (замена недогруженных/перегруженных силовых трансформаторов)</t>
  </si>
  <si>
    <t>1,08</t>
  </si>
  <si>
    <t>Строительство ВЛ-0.4 кВ для объектов АПК под ключ</t>
  </si>
  <si>
    <t>Строительство ВЛ-0.4 кВ для объектов АПК</t>
  </si>
  <si>
    <t>Перенос ВЛ 110 кВ Тамбовская № 4 – Промышленная 1, 2 для высвобождения территории застройки Нового Тамбова (пир)</t>
  </si>
  <si>
    <t>Перенос ВЛ 110 кВ Тамбовская № 4 – Промышленная 1, 2 для высвобождения территории застройки Нового Тамбова</t>
  </si>
  <si>
    <t>Строительство КЛ-10 кВ Тамбовского района (ТЕХПРИСОЕДИНЕНИЕ) под ключ  не льготники</t>
  </si>
  <si>
    <t>Строительство КЛ-10 кВ Тамбовского района (ТЕХПРИСОЕДИНЕНИЕ)</t>
  </si>
  <si>
    <t>Строительство КЛ-0,4 кВ (тех.присоединение под ключ не льготники)</t>
  </si>
  <si>
    <t>Строительство КЛ-0,4 кВ (тех.присоединение)</t>
  </si>
  <si>
    <t>Техприсоединение  под ключ не льготники</t>
  </si>
  <si>
    <t>ЦП Наблюдаемости. Строительство ВОЛС ПС 110 Камвольная – ПС 110 Моршанская (смр, оборудование)</t>
  </si>
  <si>
    <t>ЦП Наблюдаемости. Строительство ВОЛС ПС 110 Камвольная – ПС 110 Моршанская</t>
  </si>
  <si>
    <t>Оборудование, не входящее в сметы строек Тамбовэнерго (Диспетчерские щиты ОТГ РЭС)</t>
  </si>
  <si>
    <t>Оборудование, не входящее в сметы строек Тамбовэнерго (Прибор энергетика многофункциональный СЕ 602-100К)</t>
  </si>
  <si>
    <t>Транспортные средства</t>
  </si>
  <si>
    <t>Шкаф защ.линии Бреслер ШЛ 2606.14 06.10</t>
  </si>
  <si>
    <t>Установка ступенчатых резервных защит по ВЛ 110кВ Токаревская, ВЛ 110кВ Сампурская на ПС 110кВ Токаревская</t>
  </si>
  <si>
    <t>Реконструкция зданий РЭС. Перевод отопления производственных помещений с электрического на газовое.</t>
  </si>
  <si>
    <t>Устройство аварийного освещения здания ИА Тамбовэнерго (смр)</t>
  </si>
  <si>
    <t>Устройство аварийного освещения здания ИА Тамбовэнерго</t>
  </si>
  <si>
    <t>Реконструкция КЛ-0.4 кВ в населенных пунктах Тамбовской области (смр)</t>
  </si>
  <si>
    <t xml:space="preserve">Реконструкция КЛ-0.4 кВ в населенных пунктах Тамбовской области </t>
  </si>
  <si>
    <t>ПС 110 кВ Нащекинская. Замена аккумуляторной батареи(пир)</t>
  </si>
  <si>
    <t>ПС 110 кВ Нащекинская. Замена аккумуляторной батареи</t>
  </si>
  <si>
    <t>Реконструкция РУ 10 кВ с изменением места установки трансформаторов 6/10 кВ на ПС 110/27,5/6/10 кВ "Первомайская" (пир)</t>
  </si>
  <si>
    <t xml:space="preserve">Реконструкция РУ 10 кВ с изменением места установки трансформаторов 6/10 кВ на ПС 110/27,5/6/10 кВ "Первомайская" </t>
  </si>
  <si>
    <t>Установка ступенчатых резервных защит по ВЛ 110кВ Токаревская, ВЛ 110кВ Сампурская на ПС 110кВ Токаревская (СМР)</t>
  </si>
  <si>
    <t>Установка трансформаторов тока на ПС 35 кВ (пир)</t>
  </si>
  <si>
    <t>Установка трансформаторов тока на ПС 35 кВ</t>
  </si>
  <si>
    <t>ПС 35 кВ Горельская. Установка секционного выключателя (распоряжение № ЦА-25/222-р от 12.12.12)  (пир)</t>
  </si>
  <si>
    <t xml:space="preserve">ПС 35 кВ Горельская. Установка секционного выключателя (распоряжение № ЦА-25/222-р от 12.12.12) </t>
  </si>
  <si>
    <t>Замена ТТ на ПС 110 кВ  Спасская (ТЕПРИСОЕДИНЕНИЕ) под ключ не льготники</t>
  </si>
  <si>
    <t>Замена ТТ на ПС 110 кВ Октябрь, Спасская (ТЕПРИСОЕДИНЕНИЕ)</t>
  </si>
  <si>
    <t>Установка линейных ячеек с вакуумным выключателем на ПС  Тамбовская № 3 (ТЕХПРИСОЕДИНЕНИЕ) под ключ не льготники</t>
  </si>
  <si>
    <t>Реконструкция ВЛ-0.4 кВ по Тамбовской области (ТЕПРИСОЕДИНЕНИЕ) льготники под ключ</t>
  </si>
  <si>
    <t>Замена источников бесперебойного питания на 22-х ПС110 кВ (оборудование)</t>
  </si>
  <si>
    <t>Замена источников бесперебойного питания на 22-х ПС110 кВ</t>
  </si>
  <si>
    <t>Амортизация, прибыль, кредиты</t>
  </si>
  <si>
    <t>амортизация, прибыль, кредиты</t>
  </si>
  <si>
    <t xml:space="preserve">  Опорные изоляторы (фарфор)</t>
  </si>
  <si>
    <t>Опорно-стержневые изоляторы</t>
  </si>
  <si>
    <t>Кабельная продукция</t>
  </si>
  <si>
    <t xml:space="preserve">Оборудование: Микропроцессорные устройства РЗА </t>
  </si>
  <si>
    <t>Бригадная мастерская на базе а/м ГАЗ - 33081</t>
  </si>
  <si>
    <t>Прицеп тракторный сортиментовоз ТМЗ - 8966-11</t>
  </si>
  <si>
    <t>Камаз МПЗ-ЛБА</t>
  </si>
  <si>
    <t>Бортовой полуприцеп Нефаз 93341-0000026-07</t>
  </si>
  <si>
    <t>Кран 16 т на базе Камаз 43118</t>
  </si>
  <si>
    <t>Кран 25 т на базе Камаз 43118</t>
  </si>
  <si>
    <t>Экскаватор ЭО-2626ДТ(1;2) (доп. навеска:(фронтальный погрузчик ковш- 1м3) + гидромолот)</t>
  </si>
  <si>
    <t>Экскаватор ЭО-2626ДТ(1;2) (доп. навеска:(фронтальный погрузчик ковш- 1м3)</t>
  </si>
  <si>
    <t xml:space="preserve">Приведение ТП 10/0,4 кВ в соответствие с НТД </t>
  </si>
  <si>
    <t>Т</t>
  </si>
  <si>
    <t>Электрозащитные средства</t>
  </si>
  <si>
    <t>ЭВ-110 кВ вводной колонковый ВГТ-110 – 8 шт.</t>
  </si>
  <si>
    <t>ЭВ-110 кВ секционный баковый ВЭБ-110 – 2 шт.</t>
  </si>
  <si>
    <t>ОПУ-7 – 2 шт.</t>
  </si>
  <si>
    <t xml:space="preserve">ПИР будущих лет (для ИПР 2015г.) </t>
  </si>
  <si>
    <t>авансы от ТП</t>
  </si>
  <si>
    <t>Реконструкция ПС 110/35/10 кВ Глебово с установкой 2-го трансформатора 10 МВА.</t>
  </si>
  <si>
    <t>Шкафы РЗА - 2шт.</t>
  </si>
  <si>
    <t>ЯПО. Реконструкция ПС 110/6 кВ Тормозная с заменой трансформатора 1х16 МВА на 1х25 МВА</t>
  </si>
  <si>
    <t>Реконструкция ПС Переславль, Тормозная, Павловская, Веретье (установка противоаварийной автоматики АЧР-ЧАПВ).</t>
  </si>
  <si>
    <t xml:space="preserve">РПО.  Реконструкция ПС35/10 кВ "Брейтово" и ПС 35/10 КВ "Поречье" ( инв№ 11004194) с заменой трансформаторов №1,2 инв№ 11007927, № 11007929) 2х4 МВА на существующие 2х6,3 МВА </t>
  </si>
  <si>
    <t>Реконструкция зданий базы Первомайского РЭС с переводом элкетрокотлов на газ</t>
  </si>
  <si>
    <t>ССПИ. ТТиТН. Реконструкция ПС 110-35 кВ (реализация программы ССПИ - ТТ и ТН)
2013/2014г.: ПС Пищалкино, Некоуз, Крюково, Южная (РПО), Оптика, Полиграфмаш.
2014/2015гг.: ПС Левобережная, Судоверфь, Депо, Институтская, Южная (ЯПО)</t>
  </si>
  <si>
    <t>Реконструкция здания на ул. Республиканская, 80 (аварийная реконструкцией наружных  сетей).</t>
  </si>
  <si>
    <t>Реконструкция ПС 110/6 кВ Полиграфмаш с заменой силового трансформатора Т-1 25 МВА, установкой 3-х ячеек, элегазового выключателя, разъединителей, ТТ и ТН, РЗА, с заменой вводных выключателей 6 кВ</t>
  </si>
  <si>
    <t>ПИР создание системы контроля доступа</t>
  </si>
  <si>
    <t>ПИР внешние сети + благоустройство</t>
  </si>
  <si>
    <t>СМР создание системы видеонаблюдения</t>
  </si>
  <si>
    <t>ПИР создание системы видеонаблюдения РПБ Ярославского РЭС</t>
  </si>
  <si>
    <t>Автозапчасти для автомобилей импортного производства</t>
  </si>
  <si>
    <t xml:space="preserve">Лот 1. Плита АЦЭИД </t>
  </si>
  <si>
    <t>капитальный ремонт КТП 144 шт</t>
  </si>
  <si>
    <t>4035</t>
  </si>
  <si>
    <t>допзакупка для х/с</t>
  </si>
  <si>
    <t>допзакупка для х/с (37 шт)</t>
  </si>
  <si>
    <t>термометы (СП)+эталлонный счетчик</t>
  </si>
  <si>
    <t>Решение ЦКК №9 от 18.03.2013</t>
  </si>
  <si>
    <t>225</t>
  </si>
  <si>
    <t xml:space="preserve">ЗАО "Южноуральская изоляторная компания" 457040, Россия, челябинская область, г.Южноуральск, ул.Заводская,3
ООО "Джи Ай Джи" (ООО "Глобал Инсулэйтор Групп") 620144, Россия, г.Екатеринбург, ул.Хохрякова, д.98
ООО "СТРИМЕР Мск." 127473, Россия, г.Москва, 1-й Волконский Переулок, дом 13, стр.2
ООО "Торговый дом "Хорда" Россия, 141009, Московская область, г.мытищи, 1-й пр-д К.Маркса, д.3, а/я нет
ООО "Тульский Электромеханический завод" 300045, Тульская обл., г.Тула, Привокзальный пер., д.10
ООО "Ультраформ Проект" 117630, Россия, г.Москва, ул.Академика Челомея, д.3, к.2
ООО "ФОРЭНЕРГО-ТРЕЙД" 105120, г.Москва, ул.Нижняя Сыромятническая, д.11, стр.52
</t>
  </si>
  <si>
    <t xml:space="preserve">ЗАО "Балтийская Кабельная Компания" 195427, г.Санкт-Петербург, ул.Академика Константинова, д.1
ЗАО "МЗВА" 105120, г.Москва, ул.Нижняя Сыромятническая, д.11
ЗАО "Холдинговая Компания "Севзапэнерго" Россия, 109028, г.Москва, Яузская д1/15, стр10
ЗАО "ЭТП-системы электропитания" Россия, 115114, г.Москва, Дербенёвская наб., д.11, помещ.35
ООО "Импекс Электро" 141100, Московская обл, г.Щелково, Пролетарский пр-кт, 8а
ООО "НИЛЕД" 142108, Московская область, г.Подольск, ул.Раевского, д.3
ООО "Предприятие Производственно-Технической Комплектации" 420054, руспублика Татарстан, г.Казань, ул.Тукая 125
ООО "СИКАМ" Россия, 105318 г.Москва, ул.Ибрагимова д.31 корп.50
ООО "ТД-ВЛИ-КОМПЛЕКТ" 142103, Россия, Московская область, г.Подольск, ул.Бронницкая, д.1
ООО "Техэнергохолдинг" 141205, Московская обл., г.Пушкино, Московский пр-кт, д.35, кв.45
ООО "Торговый Дом "УНКОМТЕХ" 119017, г.Москыва, ул.Большая Ордынка, дом 46, стр.5
ООО "Ультраформ Проект" 117630, Россия, г.Москва, ул.Академика Челомея, д.3, к.2
ООО "ФОРЭНЕРГО-ТРЕЙД" 105120, г.Москва, ул.Нижняя Сыромятническая, д.11, стр.52
ООО "Энергоарматура" 195427, г.Санкт-Петербург, ул.Академика Константинова, д.1
ООО "Энсто Рус" Подсосненский переулок, д.20, стр.1, г.Москва, 105062
ООО НПК "СИМ-РОСС" 141070, Россия, Московская обл., г.Королев, ул.Калининградская, д.16
</t>
  </si>
  <si>
    <t xml:space="preserve">ООО "Северный кабель" 191014, Россия, г.Санкт-Петербург, ул.Некрасова, д.44 А, пом 3-н
ООО "Торговый Дом "Кама" 190031, Россия, г.Санкт-Петербург, ул.Гражданская, д.10, лит. А, пом. 8 Н
ООО "Торговый дом "Электрокабель" 191036, Россия, г.Санкт-Петербург, 8-я Советская ул., д.5, пом 1-Н
ООО "Энергоснаб" 115230, Россия, г.Москва, Электролитный пр-д, д.3, стр.83
ООО Торговый Дом "Донкабель" 125480, Россия, г.Москва, ул.Героев Панфиловцев, д.24, корп.3
ООО Торговый дом "Уральский кабель" 119049, Россия, г.Москва, ул.Мытная, д.28, стр.3
</t>
  </si>
  <si>
    <t>Провод изолированный и неизолированный</t>
  </si>
  <si>
    <t xml:space="preserve">ОО "Северный кабель" 191014, Россия, г.Санкт-Петербург, ул.Некрасова, д.44 А, пом 3-н
ООО "Торговый Дом "Кама" 190031, Россия, г.Санкт-Петербург, ул.Гражданская, д.10, лит. А, пом. 8 Н
ООО "Торговый дом "Электрокабель" 191036, Россия, г.Санкт-Петербург, 8-я Советская ул., д.5, пом 1-Н
ООО "Торговый дом "Людиновокабель" 249400, Россия, Калужская обл., г.Людиново, ул.Герцена, д.12 А
ООО "Энергоснаб" 115230, Россия, г.Москва, Электролитный пр-д, д.3, стр.83
ООО Торговый Дом "Донкабель" 125480, Россия, г.Москва, ул.Героев Панфиловцев, д.24, корп.3
ООО Торговый дом "Уральский кабель" 119049, Россия, г.Москва, ул.Мытная, д.28, стр.3
</t>
  </si>
  <si>
    <t xml:space="preserve">ООО "Северный кабель" 191014, Россия, г.Санкт-Петербург, ул.Некрасова, д.44 А, пом 3-н
ООО "Торговый Дом "Кама" 190031, Россия, г.Санкт-Петербург, ул.Гражданская, д.10, лит. А, пом. 8 Н
ООО "Торговый дом "Электрокабель" 191036, Россия, г.Санкт-Петербург, 8-я Советская ул., д.5, пом 1-Н
ООО "Торговый дом "Людиновокабель" 249400, Россия, Калужская обл., г.Людиново, ул.Герцена, д.12 А
ООО "Энергоснаб" 115230, Россия, г.Москва, Электролитный пр-д, д.3, стр.83
ООО Торговый Дом "Донкабель" 125480, Россия, г.Москва, ул.Героев Панфиловцев, д.24, корп.3
ООО Торговый дом "Уральский кабель" 119049, Россия, г.Москва, ул.Мытная, д.28, стр.3
</t>
  </si>
  <si>
    <t>кг, ШТ</t>
  </si>
  <si>
    <t>ЗАО "ГК "Таврида Электрик" 125040, г.Москва, 5-2 ул.Ямского Поля, д.5, стр. 1 этаж 18
ЗАО "Полимер-Аппарат" 195427, г.Санкт-Петербург, ул.Академика Константинова, д.1 (НИИПТ)
ЗАО "Торгово-промышленная фирма "Монолит-Энерго" 141070, г.Королев, Московская область, ул.К.Маркса, д.1а, оф. 215
ЗАО "Феникс-88" 630088, Российская Федерация, г.Новосибирск, ул.Сибиряков-Гвардейцев, 51/3
ЗАО Научно Производственное Объединение "Изолятор" 195009, г.Санкт-петербург, ул.Михайлова, д.13
ОАО "Позитрон" 194295, Россия, Санкт-Петербург, ул. Ивана Фомина, д.6
ООО "ЛМ Электро" 111250, г.Москва, ул. Красноказарменная, 12
ООО "Севзаппром" 194223, г.Санкт-петербург, ул.Курчатова, д.14, лит. А
ООО "СТРИМЕР Мск." 127473, Россия, г.Москва, 1-й Волконский Переулок, дом 13, стр.2
ООО "Ультраформ Проект" 117630, Россия, г.Москва, ул.Академика Челомея, д.3, к.2
ООО "Энергозащитное Оборудование" 191015, Россия, г.Санкт-Петербург, ул. Кирочная, д.62, литер "Б"
ООО "ЭнергоАрматура" 195427, г.Санкт-Петербург, ул.Академика Константинова, д.1
ООО "Электротехкомплект" 129090, г.Москва, ул.Щепкина, д.25/50</t>
  </si>
  <si>
    <t>ШТ, КМТ</t>
  </si>
  <si>
    <t>Автозапчасти для автомобилей отечественного производства в г. Старый Оскол</t>
  </si>
  <si>
    <t>Автозапчасти для автомобилей отечественного производства в г. Валуйки</t>
  </si>
  <si>
    <t xml:space="preserve">Ремонт трансформаторов  ПС 110кВ Кр Яруга и ПС110кВ  Химзавод </t>
  </si>
  <si>
    <t>Ремонт кровель производственных зданий РЭС</t>
  </si>
  <si>
    <t>Ремонт кровель зданий ОПУ (ЗРУ) ПС 35-110кВ  УВС</t>
  </si>
  <si>
    <t>Ремонт РПБ Новооскольского и Кр. Яружского РЭС</t>
  </si>
  <si>
    <t>Ремонт КЛ 6-10кВ с устройством проколов</t>
  </si>
  <si>
    <t>3000402</t>
  </si>
  <si>
    <t>Ремонт бензопил УРС</t>
  </si>
  <si>
    <t xml:space="preserve">Ремонт КТП с заменой корпусов </t>
  </si>
  <si>
    <t>Ремонт ограждения ПС Церковная</t>
  </si>
  <si>
    <t>36,000</t>
  </si>
  <si>
    <t>2206,000</t>
  </si>
  <si>
    <t>925,000</t>
  </si>
  <si>
    <t>4,700</t>
  </si>
  <si>
    <t>450,000</t>
  </si>
  <si>
    <t>7,500</t>
  </si>
  <si>
    <t>кг, л</t>
  </si>
  <si>
    <t>2530, 75</t>
  </si>
  <si>
    <t>633</t>
  </si>
  <si>
    <t>37,000</t>
  </si>
  <si>
    <t>шт, кг</t>
  </si>
  <si>
    <t>22, 1180</t>
  </si>
  <si>
    <t>кв.м., шт, т</t>
  </si>
  <si>
    <t>1150, 50, 100</t>
  </si>
  <si>
    <t>622,000</t>
  </si>
  <si>
    <t>16300,000</t>
  </si>
  <si>
    <t>Услуги по ремонту средств защиты</t>
  </si>
  <si>
    <t>1206</t>
  </si>
  <si>
    <t>1204</t>
  </si>
  <si>
    <t>796</t>
  </si>
  <si>
    <t>4759</t>
  </si>
  <si>
    <t>2213/272</t>
  </si>
  <si>
    <t>906</t>
  </si>
  <si>
    <t>237</t>
  </si>
  <si>
    <t>480/849</t>
  </si>
  <si>
    <t>Ремонт здания исполнительного аппарата</t>
  </si>
  <si>
    <t>Восстановление асфальтобетонных покрытий после ремонта кабельных трасс</t>
  </si>
  <si>
    <t xml:space="preserve">Разъединители и выключатели нагрузки </t>
  </si>
  <si>
    <t>19949</t>
  </si>
  <si>
    <t>2087</t>
  </si>
  <si>
    <t>727</t>
  </si>
  <si>
    <t>6670</t>
  </si>
  <si>
    <t>Комплект блочно-модульной конструкции</t>
  </si>
  <si>
    <t>979</t>
  </si>
  <si>
    <t>1,05</t>
  </si>
  <si>
    <t>523</t>
  </si>
  <si>
    <t>6061</t>
  </si>
  <si>
    <t>1114,85</t>
  </si>
  <si>
    <t>30,75</t>
  </si>
  <si>
    <t>1513</t>
  </si>
  <si>
    <t>Комплекс работ по приведению трасс ВЛ в соответствии с  требованиями  нормативных  документов</t>
  </si>
  <si>
    <t>Создание минерализовнных полос вдоль трасс ВЛ</t>
  </si>
  <si>
    <t>Ремонт аккумуляторной батареи</t>
  </si>
  <si>
    <t>67.1</t>
  </si>
  <si>
    <t>Оказание консультационных услуг по развитию Корпоративной информационной системы управления ресурсами (КИСУР) в части формирования эталонного нормализованного справочника материалов для нужд ОАО «МРСК Центра» (филиалов: «Белгородэнерго», «Брянскэнерго», «Воронежэнерго», «Костромаэнерго», «Курскэнерго», «Липецкэнерго», «Орелэнерго», «Смоленскэнерго», «Тамбовэнерго», «Тверьэнерго» и «Ярэнерго»)</t>
  </si>
  <si>
    <t>Оказание консультационных услуг по развитию Корпоративной информационной системы управления ресурсами (КИСУР) в части развития системы ведения НСИ МТР и Контрагентов с учетом потребностей ОАО «МРСК Центра» на платформе SAP MDM для нужд ОАО «МРСК Центра» (филиалов: «Белгородэнерго», «Брянскэнерго», «Воронежэнерго», «Костромаэнерго», «Курскэнерго», «Липецкэнерго», «Орелэнерго», «Смоленскэнерго», «Тамбовэнерго», «Тверьэнерго» и «Ярэнерго»)</t>
  </si>
  <si>
    <t>ГКПЗ  условно-постоянных закупок</t>
  </si>
  <si>
    <t>Предприятие</t>
  </si>
  <si>
    <t>Подразделение/      предприятие - потребитель продукции</t>
  </si>
  <si>
    <t>Планируемый временной интервал заключения договора (мм.гг.)</t>
  </si>
  <si>
    <t>Источник финансирования</t>
  </si>
  <si>
    <t>Планируемая цена лота без НДС, тыс.руб.</t>
  </si>
  <si>
    <t>Планируемая цена лота с НДС, тыс.руб.</t>
  </si>
  <si>
    <t>Организатор закупки</t>
  </si>
  <si>
    <t>Комментарий, обоснования</t>
  </si>
  <si>
    <t>Ед. измерения</t>
  </si>
  <si>
    <t>Количество</t>
  </si>
  <si>
    <t>Код вида деятельности</t>
  </si>
  <si>
    <t>Документ, в соответствии с которым закупка признана, условно-постоянной</t>
  </si>
  <si>
    <t>Контрагент</t>
  </si>
  <si>
    <t>ОАО "МРСК Центра"</t>
  </si>
  <si>
    <t>Положение о порядке проведения регламентированных закупок товаров, работ, услуг для нужд ОАО "МРСК Центра" (п.1.2.4 е))</t>
  </si>
  <si>
    <t xml:space="preserve">ФБУ «Государственный региональный центр стандартизации, метрологии и испытаний в Белгородской области» </t>
  </si>
  <si>
    <t>Радиосвязь</t>
  </si>
  <si>
    <t>Услуги образования позывных сигналов.</t>
  </si>
  <si>
    <t>ФГУП "Главный радиочастотный центр"</t>
  </si>
  <si>
    <t>Услуги оформления частот для БС сети БШД</t>
  </si>
  <si>
    <t>Услуги по оформлению частот для БС диспе</t>
  </si>
  <si>
    <t>Плата за использования РЧС.</t>
  </si>
  <si>
    <t>Межрегиональное операционное УФК (Роскомнадзор)</t>
  </si>
  <si>
    <t>Плата за получение РИЧ.</t>
  </si>
  <si>
    <t>Плата за использования РЧС (первый перио</t>
  </si>
  <si>
    <t>Услуги обновления частот для базовых рад</t>
  </si>
  <si>
    <t>Услуги по проведению мониторинга экологии</t>
  </si>
  <si>
    <t>УФК по Белгородской области (Филиал ЦЛАТИ по Белгородской области)</t>
  </si>
  <si>
    <t>Замеры шума и электромагнитного поля</t>
  </si>
  <si>
    <t>ООО "ЭкоКонтроль-Центр"</t>
  </si>
  <si>
    <t>Утилизация оргтехники</t>
  </si>
  <si>
    <t>ООО "Ведущая утилизирующая компания"</t>
  </si>
  <si>
    <t>Получение лицензии на недропользование</t>
  </si>
  <si>
    <t>ФБУЗ "Центр гигиены и эпидемиологии в Белгородской области"; ЗАО "Белнедра"; Отдел геологии и лицензирования по Белгородской области; ТЦ "Белгородгеомониторинг"</t>
  </si>
  <si>
    <t xml:space="preserve">Физическая охрана нежилого помещения </t>
  </si>
  <si>
    <t>ФГУП «Охрана» МВД России по Белгородской области</t>
  </si>
  <si>
    <t>ФГУП Почта России</t>
  </si>
  <si>
    <t xml:space="preserve">Физическая охрана нежилого помещения Шебекинского участка </t>
  </si>
  <si>
    <t>ОВО Отдела Министерства внутренних дел России по Шебекинскому району и г. Шебекино</t>
  </si>
  <si>
    <t>Физическая охрана объектов филила на территории Белгородской обл.</t>
  </si>
  <si>
    <t>Управление вневедомственной охраны Управления МВД РФ по Белгородской области</t>
  </si>
  <si>
    <t>Аренда эл. сетей в ФСК</t>
  </si>
  <si>
    <t>аренда в производственных целях предприятия</t>
  </si>
  <si>
    <t>Положение о порядке проведения регламентированных закупок товаров, работ, услуг для нужд ОАО "МРСК Центра" (п. 1.2.4 d)</t>
  </si>
  <si>
    <t>ФСК ЕЭС ОАО</t>
  </si>
  <si>
    <t>Аренда нежилых помещений  в ЗАО "Стройбизнес"</t>
  </si>
  <si>
    <t>Стройбизнес ЗАО</t>
  </si>
  <si>
    <t>Белгородская сбытовая компания ОАО</t>
  </si>
  <si>
    <t>Аренда нежилых помещений г.Валуйки в ОАО "Белгородэнергосбыт"</t>
  </si>
  <si>
    <t>Аренда нежилых помещений ул. Преображенская, 42 в ОАО "КорСсис"</t>
  </si>
  <si>
    <t>Корпоративные сервисные системы ОАО</t>
  </si>
  <si>
    <t>Аренда нежилого помещения в ОАО "Связьстрой"</t>
  </si>
  <si>
    <t>ПМК-106 Филиал ОАО Связьстрой-1</t>
  </si>
  <si>
    <t>Аренда части нежилых помещений в г.Белгороде, ул. К. Заслоново в ПМЭС ФСК</t>
  </si>
  <si>
    <t>Черноземное ПМЭС филиал ОАО ФССК ЕЭ</t>
  </si>
  <si>
    <t>Аренда сооружений и помещений в ОАО "ТГК -4"</t>
  </si>
  <si>
    <t>ТГК-4 ОАО</t>
  </si>
  <si>
    <t>Аренда помещений в г.Шебекино (Гаврилов С.В.)</t>
  </si>
  <si>
    <t>Городилов Сергей Викторович ИП</t>
  </si>
  <si>
    <t>Аренда помещения в ЗАО "Сервис Ф"</t>
  </si>
  <si>
    <t>Сервис Ф ЗАО</t>
  </si>
  <si>
    <t>Основные фонды (Белгород) ООО</t>
  </si>
  <si>
    <t>Прочие коммунальные услуги</t>
  </si>
  <si>
    <t>Дератизация Вейделевский РЭС</t>
  </si>
  <si>
    <t xml:space="preserve">Положение о порядке проведения регламентированных закупок товаров, работ, услуг для нужд ОАО "МРСК Центра" (п.1.2.4 b)) </t>
  </si>
  <si>
    <t>БИОДЕЗ ООО</t>
  </si>
  <si>
    <t>ТБО Чернянский РЭС</t>
  </si>
  <si>
    <t>Благоустройство и озеленение МУП</t>
  </si>
  <si>
    <t>ТБО Борисовский РЭС</t>
  </si>
  <si>
    <t>Борисовкаблагоустройство МУП</t>
  </si>
  <si>
    <t>теплоснабжение Борисовский РЭС</t>
  </si>
  <si>
    <t>Борисовские тепловые сети МУП</t>
  </si>
  <si>
    <t>за переодич.проверку дымоходов и вент каналов Алексеевский РЭС</t>
  </si>
  <si>
    <t>БРО ВДПО</t>
  </si>
  <si>
    <t>ТБО Валуйский РЭС</t>
  </si>
  <si>
    <t>Валуйское МУП ВМО ГКХ</t>
  </si>
  <si>
    <t>Бытовое водоснабжение</t>
  </si>
  <si>
    <t>водоснабжение Борисовский РЭС, Грайворонский РЭС</t>
  </si>
  <si>
    <t>Вода ООО</t>
  </si>
  <si>
    <t>Оплата за ревизию системы водоснабжения по договору 3100/085 Губкинский РЭС</t>
  </si>
  <si>
    <t>Водоканал ВМУП</t>
  </si>
  <si>
    <t>водоснабжение Волоконовский РЭС</t>
  </si>
  <si>
    <t>Водоканал Волоконовский МП</t>
  </si>
  <si>
    <t>Водоснабжение, водоотведение Губкинского, Валуйского, Старооскольского, Прохоровского РЭС</t>
  </si>
  <si>
    <t>Водоканал МУП</t>
  </si>
  <si>
    <t>водоснабжение Вейделевский РЭС</t>
  </si>
  <si>
    <t>Водоканал МУП Вейделевское</t>
  </si>
  <si>
    <t>водоснабжение Яковлевский РЭС</t>
  </si>
  <si>
    <t>Водоснабжение ООО</t>
  </si>
  <si>
    <t>Водоснабжение, вывоз ТБО Краснояружский РЭС</t>
  </si>
  <si>
    <t>Водсервис ООО</t>
  </si>
  <si>
    <t>ТБО Волоконовский РЭС</t>
  </si>
  <si>
    <t>Волоконовское МУП БОЖФ</t>
  </si>
  <si>
    <t>Газоснабжение</t>
  </si>
  <si>
    <t>Газоснабжение Алексеевский РЭС</t>
  </si>
  <si>
    <t>Газпром межрегионгаз Белгород ООО</t>
  </si>
  <si>
    <t>водоснабжение, водоотведение Шебекинский РЭС</t>
  </si>
  <si>
    <t>Городское ВКХ ШМУП</t>
  </si>
  <si>
    <t>Дератизация Губкинский РЭС</t>
  </si>
  <si>
    <t>Губкинский санитарно-эпидемиологический сервис плюс ООО</t>
  </si>
  <si>
    <t>Дератизация БЭС</t>
  </si>
  <si>
    <t>Дизинфекционная стакция в г. Белгород</t>
  </si>
  <si>
    <t>ТБО (вывоз) Н.Оскол</t>
  </si>
  <si>
    <t>Жилищно-коммунальное хозяйство МУП</t>
  </si>
  <si>
    <t>водоснабжение и вывоз ТБО Ивнянский РЭС</t>
  </si>
  <si>
    <t>ИвняВодСервис ООО</t>
  </si>
  <si>
    <t>Дератизация Волоконовский РЭС</t>
  </si>
  <si>
    <t>Кирносова Лариса Ефимовна ИП</t>
  </si>
  <si>
    <t>ТБО (вывоз, утилизация) Вейделевский РЭС</t>
  </si>
  <si>
    <t>Коммунальщик МУП</t>
  </si>
  <si>
    <t>ТБО Белгородский РЭС</t>
  </si>
  <si>
    <t xml:space="preserve">Компания по управлению жилищным фондом </t>
  </si>
  <si>
    <t>водоснабжение Красненский РЭС</t>
  </si>
  <si>
    <t>Красненское МУП ЖКХ</t>
  </si>
  <si>
    <t>водоснабжение, водоотведение Красногвардейский РЭС</t>
  </si>
  <si>
    <t>Красногвардейский Водоканал ООО</t>
  </si>
  <si>
    <t>ТБО Красненский РЭС</t>
  </si>
  <si>
    <t>Крвсненское МУП ЖКХ</t>
  </si>
  <si>
    <t>теплоснабжение СОЭС</t>
  </si>
  <si>
    <t xml:space="preserve">МУП " Теплоэнерго" </t>
  </si>
  <si>
    <t>Аварийно-ремонт. услуги Губкинский РЭС</t>
  </si>
  <si>
    <t>МУП "Водоканал"</t>
  </si>
  <si>
    <t>Водоснабжение, вывоз ТБО Ровеньской РЭС</t>
  </si>
  <si>
    <t>МУП "Коммунальщик"</t>
  </si>
  <si>
    <t>водоснабжение, водоотведение Алексеевский РЭС, Белгородский РЭС, БЭС</t>
  </si>
  <si>
    <t>МУП Горводоканал</t>
  </si>
  <si>
    <t>Водоснабжение, вывоз ТБО Корочанский РЭС</t>
  </si>
  <si>
    <t>МУП ЖКХ Корочанское</t>
  </si>
  <si>
    <t>Расходы э/э на произв. и хоз. нужды</t>
  </si>
  <si>
    <t>Расходы на э/э на производственные и хозяйственныенужды 0</t>
  </si>
  <si>
    <t>ОАО "Белгородэнергосбыт"</t>
  </si>
  <si>
    <t>теплоснабжение БЭС, Губкинский РЭС, Белгородский РЭС</t>
  </si>
  <si>
    <t>ОАО"Белгородская теплосетевая компания"</t>
  </si>
  <si>
    <t>теплоснабжение Шебекинский РЭС</t>
  </si>
  <si>
    <t>ООО "Региональная инвестиционная теплоэнергетическая компания"</t>
  </si>
  <si>
    <t>ТБО (вывоз, утилизация), ЖБО Ст.Оскольский РЭС</t>
  </si>
  <si>
    <t>Оскол ЭкоСервис ООО</t>
  </si>
  <si>
    <t>Дератизация Ровеньской РЭС</t>
  </si>
  <si>
    <t>Профдез ООО</t>
  </si>
  <si>
    <t>Дератизация Алексеевский РЭС</t>
  </si>
  <si>
    <t>Профилактика ООО</t>
  </si>
  <si>
    <t>ТБО (утилизация) Прохоровский РЭС</t>
  </si>
  <si>
    <t>Прохоровское Благоустройство ООО</t>
  </si>
  <si>
    <t>водоснабжение прием и очистка сточных ввод Ракитянский РЭС</t>
  </si>
  <si>
    <t>Ракитянский Водсервис ООО</t>
  </si>
  <si>
    <t>Водоснабжение, вывоз ЖБО Чернянский РЭС</t>
  </si>
  <si>
    <t>Ремводстрой МУП</t>
  </si>
  <si>
    <t>ТБО Шебекинский РЭС</t>
  </si>
  <si>
    <t>Спецавтотранс ООО</t>
  </si>
  <si>
    <t>ТБО, ЖБО Алексеевский РЭС</t>
  </si>
  <si>
    <t>Специализированный экологический транспорт ООО</t>
  </si>
  <si>
    <t>ТБО Губкинский РЭС</t>
  </si>
  <si>
    <t>ТБОсервис ООО</t>
  </si>
  <si>
    <t>ТБО (вывоз, утилизация) БЭС, Яковлевский РЭС</t>
  </si>
  <si>
    <t>ТК Экотранс</t>
  </si>
  <si>
    <t>Услуги по опресовке систем отопления Белгородский РЭС, БЭС</t>
  </si>
  <si>
    <t>ТСЖ "Приветливое"</t>
  </si>
  <si>
    <t>ТБО, ЖБО Грайворонский РЭС</t>
  </si>
  <si>
    <t>Центр Жилищно-коммунальных услуг ООО</t>
  </si>
  <si>
    <t>ТБО (вывоз, утилизация) Ракитянский РЭС</t>
  </si>
  <si>
    <t>Центр ЖКУ Ракитянский ООО</t>
  </si>
  <si>
    <t>ТБО (вывоз, утилизация) Красногвардейский РЭС</t>
  </si>
  <si>
    <t>Чистый город МУ</t>
  </si>
  <si>
    <t>Проведение поверки средств измерений Закон об обеспечении единства измерении 102-ФЗ от 26.06.2008 г.</t>
  </si>
  <si>
    <t>Положение о порядке проведения регламентированных закупок товаров, работ, услуг для нужд ОАО "МРСК Центра" (п. 1.2.4 (е))</t>
  </si>
  <si>
    <t>ФБУ "Брянский ЦСМ"</t>
  </si>
  <si>
    <t>Инспекционный контроль за сертифицированной продукцией осуществляют органы проводившие сертификацию (п. 5.24.1 "Правил проведения сертификации электрооборудования и электрической энергии" (утв. Постановлением Госстандарта Росии от 16.07.1999 г. № 36)</t>
  </si>
  <si>
    <t>Положение о порядке проведения регламентированных закупок товаров, работ, услуг для нужд ОАО "МРСК Центра" (п. 1.1.2 (а))</t>
  </si>
  <si>
    <t>ООО "Центр сертификации "Тульской торгово-промышленной палаты"</t>
  </si>
  <si>
    <t>Модернизация и поверка средств измерений показателей качества электроэнергии, в связи с введением на територии РФ ГОСТ Р 54149-2010 (приказ Министерство промышленности и торговли РФ Федеральное агенство по техническому регулированию и метрологии от 21.12.2010 г. № 904-ст).</t>
  </si>
  <si>
    <t>ООО "Электрокмплект"</t>
  </si>
  <si>
    <t>Закупки услуг жилищно-коммунального хозяйства для нужд Общества</t>
  </si>
  <si>
    <t>Тепловая энергия (отопление) для собственных нужд. Долгосрочный договор.</t>
  </si>
  <si>
    <t>Положение о порядке проведения регламентированных закупок товаров, работ, услуг для нужд ОАО "МРСК Центра"</t>
  </si>
  <si>
    <t>ООО "БКС"</t>
  </si>
  <si>
    <t>Газпроммежрайгаз"</t>
  </si>
  <si>
    <t>ООО Ресурс</t>
  </si>
  <si>
    <t>МУП Смоленская теплосетевая компания</t>
  </si>
  <si>
    <t>МУП Брянсктеплоэнерго</t>
  </si>
  <si>
    <t>Услуги по водоснабжению и очистке сточных вод.</t>
  </si>
  <si>
    <t>МУП "Брянскгорводоканал"</t>
  </si>
  <si>
    <t>Услуги по водоснабжению и очистке сточных вод. Долгосрочный договор.</t>
  </si>
  <si>
    <t>МУП "Навлинский водоканал"</t>
  </si>
  <si>
    <t>МУП "Комаричский водоканал"</t>
  </si>
  <si>
    <t>МУП "Суземское ЖКХ"</t>
  </si>
  <si>
    <t>МУП "Севский водоканал"</t>
  </si>
  <si>
    <t>МУП "Карачевский водоканал"</t>
  </si>
  <si>
    <t>МУП "Выгончский водоканал"</t>
  </si>
  <si>
    <t>МУП "Дубровский водоканал"</t>
  </si>
  <si>
    <t>МУП Водоканал Дятьково</t>
  </si>
  <si>
    <t>МУП ЖКУ Жирятинское</t>
  </si>
  <si>
    <t>ООО "Аква"</t>
  </si>
  <si>
    <t>ООО "Рем-сервис"</t>
  </si>
  <si>
    <t>ОАО РЖД</t>
  </si>
  <si>
    <t>ООО "Сток"</t>
  </si>
  <si>
    <t>Услуги по вывозу и утилизации ТБО. Долгосрочный договор.</t>
  </si>
  <si>
    <t>ООО "Спецавтопредприятие"</t>
  </si>
  <si>
    <t>ООО "Ремондис Брянск"</t>
  </si>
  <si>
    <t>МУП Жирятинское ЖКУ</t>
  </si>
  <si>
    <t>ОАО Коммунальщик</t>
  </si>
  <si>
    <t>МУП Коммунальное хозяйство Карачев</t>
  </si>
  <si>
    <t>МУП Навлинское предприятие ЖКХ</t>
  </si>
  <si>
    <t>ООО Сервис-град</t>
  </si>
  <si>
    <t>Услуги по вывозу и утилизации ТБО.  Долгосрочный договор.</t>
  </si>
  <si>
    <t>Рогнедино-инженер-сервис</t>
  </si>
  <si>
    <t>ООО "Клетня-сервис"</t>
  </si>
  <si>
    <t>МУП Ресурс</t>
  </si>
  <si>
    <t>ОАО  МН Дружба (ПС Аксинино)</t>
  </si>
  <si>
    <t>МУП Смоленская теплосетевая компания                                                   ООО " Брянская теплосетевая компания</t>
  </si>
  <si>
    <t>МУП " Водстройсервис"Почеп</t>
  </si>
  <si>
    <t>МУП Мглинской районный водоканал</t>
  </si>
  <si>
    <t xml:space="preserve">ООО "Климовский Крахмал" </t>
  </si>
  <si>
    <t>МУП Унечское ЖКХ</t>
  </si>
  <si>
    <t>МУП " Водоканал" г. Стародуб</t>
  </si>
  <si>
    <t>МУП Красногорский районный водоканал</t>
  </si>
  <si>
    <t>МУП Погарский районный водоканал</t>
  </si>
  <si>
    <t>МУП Климовский Коммунальщик</t>
  </si>
  <si>
    <t>ООО"Водоканал" г. Новозыбков</t>
  </si>
  <si>
    <t>МУП Коммунальщик Гордеевка</t>
  </si>
  <si>
    <t>МУП Климовский районный водоканал</t>
  </si>
  <si>
    <t>МУП Водоканал Сервис Трубчевск</t>
  </si>
  <si>
    <t>МУП Суражский районный водоканал</t>
  </si>
  <si>
    <t>МУП ВКХ г. Клинцы</t>
  </si>
  <si>
    <t>ООО Коммунальщик +( Клинцы)</t>
  </si>
  <si>
    <t>МКП "Благоустройство"Новозыбков</t>
  </si>
  <si>
    <t>МУП МЖК Погарского р-она</t>
  </si>
  <si>
    <t>МУП ЖКХ Стародубского р-она</t>
  </si>
  <si>
    <t>МУП Красногорский Коммунальщик</t>
  </si>
  <si>
    <t>МУП" Благоустройство" Сураж</t>
  </si>
  <si>
    <t>МКП" Благоустройство " ( с Климово)</t>
  </si>
  <si>
    <t>МУП "Мирнинский ЖКХ"</t>
  </si>
  <si>
    <t>МУП МЖК Погарского р-она( с Почепа)</t>
  </si>
  <si>
    <t>Муп МЖКХ г. Мглин</t>
  </si>
  <si>
    <t>МКП Коммунальщик Злынка</t>
  </si>
  <si>
    <t>ООО "Полигон"</t>
  </si>
  <si>
    <t>Услуги по обслуживанию приборов учета тепла. Долгосрочный договор.</t>
  </si>
  <si>
    <t>ООО "Тепломер"</t>
  </si>
  <si>
    <t>Услуги по охране помещений. Долгосрочный договор.</t>
  </si>
  <si>
    <t>ООО "Эдельвеис"</t>
  </si>
  <si>
    <t>Услуги по обслуживанию газового оборудования. Долгосрочный договор.</t>
  </si>
  <si>
    <t>ОАО "Брянскоблгаз "Новозыбков</t>
  </si>
  <si>
    <t>ОАО "Брянскоблгаз" Почеп</t>
  </si>
  <si>
    <t>Закупки услуг по передаче электрической энергии ОАО "ФСК ЕЭС"</t>
  </si>
  <si>
    <t>Закупка услуг по передаче электрической энергии ОАО «ФСК ЕЭС». Долгосрочный договор.</t>
  </si>
  <si>
    <t>МВт</t>
  </si>
  <si>
    <t xml:space="preserve"> ОАО "ФСК ЕЭС"</t>
  </si>
  <si>
    <t>Электрическая энергия для собственных нужд</t>
  </si>
  <si>
    <t>млн. кВт*ч</t>
  </si>
  <si>
    <t>ОАО "Брянскэнергосбыт"</t>
  </si>
  <si>
    <t>Закупка электроэнергии в целях компенсации потерь в сетях</t>
  </si>
  <si>
    <t xml:space="preserve"> Электроэнергии в целях компенсации потерь в сетях. Долгосрочный договор.</t>
  </si>
  <si>
    <t>Аренда (долгосрочная) земельных участков и помещений</t>
  </si>
  <si>
    <t>Земельный участок 32:09:130149:0015 г. Злынка, ул. Рубцовой, долгосрочный договор</t>
  </si>
  <si>
    <t>Управление имущественных отношений Брянской области</t>
  </si>
  <si>
    <t>Земельный участок 32:09:130112:0026 г. Злынка, ул. Пучкина, КТП-27, долгосрочный договор</t>
  </si>
  <si>
    <t>Земельный участок 32:09:130115:0042 г. Злынка, ул. Советская, ЗТПВ-2, долгосрочный договор</t>
  </si>
  <si>
    <t>Земельный участок 32:09:130115:0038 г. Злынка, ул. Кирова, ГКТП-28, долгосрочный договор</t>
  </si>
  <si>
    <t>Земельный участок 32:09:130135:0018 г. Злынка, ул. Площадь Свободы, ЗТКП-4, долгосрочный договор</t>
  </si>
  <si>
    <t>Земельный участок 32:09:130178:0018 г. Злынка, ул. Кирова, ГКТП-16, долгосрочный договор</t>
  </si>
  <si>
    <t>Земельный участок 32:09:130153:0018 г. Злынка, ул. К. Маркса, КТП-15, долгосрочный договор</t>
  </si>
  <si>
    <t>Земельный участок 32:09:130153:0044 г. Злынка, ул. К. Маркса, ГКТП-9, долгосрочный договор</t>
  </si>
  <si>
    <t>32:09:130167:0005 г. Злынка, ул. К. Маркса, ЗТПВ №5, долгосрочный договор</t>
  </si>
  <si>
    <t>Земельный участок 32:09:130136:0036 г. Злынка, ул. Красноармейская, ГКТП-3, долгосрочный договор</t>
  </si>
  <si>
    <t>Земельный участок 32:09:050134:0002, шт. Вышков, ул. Луговая, МТП-1, долгосрочный договор</t>
  </si>
  <si>
    <t>Земельный участок 32:09:050147:0002, пгт. Вышков, ул. Фабричная, КТП-15, долгосрочный договор</t>
  </si>
  <si>
    <t>Земельный участок 32:09:050127:0001, шт. Вышков, ул. Кооперативная, ЗТПВ-8, долгосрочный договор</t>
  </si>
  <si>
    <t>Земельный участок 32:09:050136:0001, пгт. Вышков, ул. Школьная, МТП-12, долгосрочный договор</t>
  </si>
  <si>
    <t>Земельный участок 32:09:050136:0003, пгт. Вышков, ул. Школьная, ЗТКП №17, долгосрочный договор</t>
  </si>
  <si>
    <t>Земельный участок 32:09:050159:0003, шт. Вышков, ул. Юбилейная, МТП №14, долгосрочный договор</t>
  </si>
  <si>
    <t>Земельный участок 32:09:050122:0001, долгосрочный договор</t>
  </si>
  <si>
    <t>Земельный участок 32:09:050154:0002, шт Вышков, ул Ворошилова, ГКТП №11, долгосрочный договор</t>
  </si>
  <si>
    <t>Земельный участок 32:09:130126:0064, г. Злынка, пер. Советский, ЗТП-36, долгосрочный договор</t>
  </si>
  <si>
    <t>Земельный участок 32:09:130132:0051, г. Злынка, ул. Республиканская, КТП-12, долгосрочный договор</t>
  </si>
  <si>
    <t>Земельный участок 32:09:130142:0030, Злынковский опытный лесхоз, долгосрочный договор</t>
  </si>
  <si>
    <t>Земельный участок 32:09:130150:0054, г. Злынка, ул Красная, долгосрочный договор</t>
  </si>
  <si>
    <t>Земельный участок 32:09:130155:0002, МПТ-7, долгосрочный договор</t>
  </si>
  <si>
    <t>Земельный участок 32:09:130177:0002, г.Злынка, ул. Трудовая, КТП-11, долгосрочный договор</t>
  </si>
  <si>
    <t>Земельный участок 32:09:130177:0035, КТП-10, долгосрочный договор</t>
  </si>
  <si>
    <t>Земельный участок 32:09:130124:0061, г. Злынка, ул. Советская, ГКТП-22, долгосрочный договор</t>
  </si>
  <si>
    <t>Земельный участок 32:09:130124:0061, г. Злынка, пер. Гагарина, ЗТПВ-18, долгосрочный договор</t>
  </si>
  <si>
    <t>Земельный участок  32:09:0130147:31    г. Злынка, ул. Тракторная, ЗТП-13, долгосрочный договор</t>
  </si>
  <si>
    <t>Отдел имущественных отношений Злынковского района</t>
  </si>
  <si>
    <t>Земельный участок 32:09:0390102:19                          с. Спиридонова Буда, ЗТП-101, долгосрочный договор</t>
  </si>
  <si>
    <t>Земельный участок  32:09:0130105:43                          г. Злынка, ул. Ирины Рубцовой, ЗТП-32, долгосрочный договор</t>
  </si>
  <si>
    <t>Земельный участок 32:09:0130164:64                            г. Злынка, ГКТП-37, для эксплуатации ЗТП-37 , долгосрочный договор</t>
  </si>
  <si>
    <t>Земельный участок 32:09:0130162:93                          г. Злынка, ЗТП-29, для размещения ЗТП  , долгосрочный договор</t>
  </si>
  <si>
    <t>Земельный участок  32:09:0240103:6                             д. Карпиловка, ЗТП-283, долгосрочный договор</t>
  </si>
  <si>
    <t>Земельный участок 32:09:0220107:6         П.С. 35/10 кВ. "Щербиничи", долгосрочный договор</t>
  </si>
  <si>
    <t>Земельный участок 32:11:270408:0003, п. Клетня, ул. Заозерная, ЗТП №1, долгосрочный договор</t>
  </si>
  <si>
    <t>Земельный участок 32:11:271015:0021, п. Клетня, ул. Шолохова, КТП №30, долгосрочный договор</t>
  </si>
  <si>
    <t>Земельный участок 32:11:270504:0002, п. Клетня, ул. Коминтерна, ГКТП №7, долгосрочный договор</t>
  </si>
  <si>
    <t>Земельный участок 32:11:270315:0003, п. Клетня, ул. Ленина, КТП №10, долгосрочный договор</t>
  </si>
  <si>
    <t>Земельный участок 32:11:270503:0004, п. Клетня, ул. Заводская, КТП №8, долгосрочный договор</t>
  </si>
  <si>
    <t>Земельный участок 32:11:270615:0012, п. Клетня, ул. Вокзальная, КТП №18, долгосрочный договор</t>
  </si>
  <si>
    <t>Земельный участок 32:11:270519:0004, п. Клетня, ул. Стаханова, ГКТП №37, долгосрочный договор</t>
  </si>
  <si>
    <t>Земельный участок 32:11:270401:0001, п. Клетня, ул. Кирова, ЗТП №33, долгосрочный договор</t>
  </si>
  <si>
    <t>Земельный участок 32:11:270915:0007, п. Клетня, пер. Комарова, КТП №17, долгосрочный договор</t>
  </si>
  <si>
    <t>Земельный участок 32:11:270402:0005, п. Клетня, пер. Кирова, КТП №18, долгосрочный договор</t>
  </si>
  <si>
    <t>Земельный участок 32:11:270611:0004, п. Клетня, ул. Ленина, ЗТП №25, долгосрочный договор</t>
  </si>
  <si>
    <t>Земельный участок 32:11:270603:0016, п. Клетня, ул. Ленина, ЗТП №11, долгосрочный договор</t>
  </si>
  <si>
    <t>Земельный участок 32:11:270408:0004, п. Клетня, ул. Володарского, КТП №20, долгосрочный договор</t>
  </si>
  <si>
    <t>Земельный участок 32:11:270407:0014, п. Клетня, микрорайон №1, ЗТП №21, долгосрочный договор</t>
  </si>
  <si>
    <t>Земельный участок 32:11:270610:0022, п. Клетня, ул. Разина, ЗТП №14, долгосрочный договор</t>
  </si>
  <si>
    <t>Земельный участок 32:11:270320:0006, п. Клетня, ул. Вокзальная, ЗТП №22, долгосрочный договор</t>
  </si>
  <si>
    <t>Земельный участок 32:11:270812:0023, п. Клетня, ул. 8 Марта, КТП №5, долгосрочный договор</t>
  </si>
  <si>
    <t>Земельный участок 32:11:271002:0007, п. Клетня, ул. Гоголя, ГКТП №41, долгосрочный договор</t>
  </si>
  <si>
    <t>Земельный участок 32:11:27040:0015, п. Клетня, микрорайон №1, ЗТП №28, долгосрочный договор</t>
  </si>
  <si>
    <t>Земельный участок 32:11:270914:0006, п. Клетня, ул. Школьная, КТП №24, долгосрочный договор</t>
  </si>
  <si>
    <t>Земельный участок 32:11:270611:0003, п. Клетня, ул. Советская, ЗТП №2, долгосрочный договор</t>
  </si>
  <si>
    <t>Земельный участок 32:11:271010:0010, п. Клетня, пер. Калинина, КТП №29, долгосрочный договор</t>
  </si>
  <si>
    <t>Земельный участок 32:11:271211:0001, п. Клетня, ул. Красина, КТП №9, долгосрочный договор</t>
  </si>
  <si>
    <t>Земельный участок 32:11:270704:0002, п. Клетня, микрорайон №2, ЗТП №32, долгосрочный договор</t>
  </si>
  <si>
    <t>Земельный участок 32:11:270925:0008, п. Клетня, ул. Панфилова , КТП №15, долгосрочный договор</t>
  </si>
  <si>
    <t xml:space="preserve">Земельные участки  32:10:0100101:15, 32:10:0100101:16   Карачевский район, д. Хацунь, долгосрочный договор </t>
  </si>
  <si>
    <t>Администрация Карачевского р-на Брянской области</t>
  </si>
  <si>
    <t>Земельные участки 32:10:0050101:463  КТП 58 Ф. 610 ПС ; 32:10:0050101:464 КТП 56 Ф. 610 ПС;32:10:0050101:465 ВЛ 6 кВ Ф. 610 ПС Карачевская (опора 1-2), долгосрочный договор</t>
  </si>
  <si>
    <t>Администрация Карачевского района</t>
  </si>
  <si>
    <t xml:space="preserve"> Земельные участки 32:10:000000:0083  1 ВЛ-10 кВ ПС "Теплое" ;  32:10:000000:0082   2 ВЛ-10 кВ ПС "Теплое"  ; 32:10:000000:0084  1 ВЛ-04 кВ ЗТП-1  ПС "Теплое" ;32:10:000000:0085  2 ВЛ-04 кВ ЗТП-1  ПС "Теплое"                   ; 32:10:000000:0086  1 ВЛ-04 кВ ЗТП-2  ПС "Теплое", долгосрочный договор</t>
  </si>
  <si>
    <t>Земельный участок 32:10:0040107:74 ВЛ 6 кВ, ПС Карачевская (опора №3), долгосрочная аренда</t>
  </si>
  <si>
    <t>Земельный участок 32:10:0150301:704 КТП №140 Ф. 601 ПС Карачевская, долгосрочная аренда</t>
  </si>
  <si>
    <t>Земельный участок 32:10:0101201:28 п. Теплое, долгосрочная аренда</t>
  </si>
  <si>
    <t>Земельный участок 32:10:0101201:11 ПС Теплое, долгосрочная аренда</t>
  </si>
  <si>
    <t>Земельный участок 32:10:0230501:14 ПС Вельяминовская, долгосрочная аренда</t>
  </si>
  <si>
    <t>Земельный участок 32:10:0250701:1 ПС "Дроновская", долгосрочная аренда</t>
  </si>
  <si>
    <t>Земельный участок 32:10:0310201:73 п.Крутое, долгосрочная аренда</t>
  </si>
  <si>
    <t>Земельный участок 32:10:0360109:52 г. Карачев ул. Урицкого, долгосрочная аренда</t>
  </si>
  <si>
    <t>Земельный участок 32:10:0310201:1 ПС "Ружное", долгосрочная аренда</t>
  </si>
  <si>
    <t>Земельный участок 32:10:0360109:12 ПС г. Карачев, долгосрочная аренда</t>
  </si>
  <si>
    <t>Земельный участок 32:10:0220104:39 ЦРП №161 Ф 604 ПС Вельяминовская, долгосрочная аренда</t>
  </si>
  <si>
    <t>Земельный участок 32:10:0240102:116 КТП №109 Ф. 603 ПС Вельяминовская, долгосрочная аренда</t>
  </si>
  <si>
    <t>Земельный участок 32:10:0021601:8 КТП №343 Ф. 629 ПС Карачевская, долгосрочная аренда</t>
  </si>
  <si>
    <t>Земельный участок 32:10:0060105:68 ЗТП №96 Ф. 629 ПС Карачевская, долгосрочная аренда</t>
  </si>
  <si>
    <t>Земельный участок 32:10:0140103:33 ЗТП №28 Ф. 620 ПС Карачевскаям, долгосрочная аренда</t>
  </si>
  <si>
    <t>Земельный участок 32:10:0452001:1 ПС "Аксиньино", долгосрочная аренда</t>
  </si>
  <si>
    <t xml:space="preserve">  Земельный участок 32:05:0110319:35 ЗТП 1 База РЭС Ф. 1001 ПС Дубровская , долгосрочная аренда</t>
  </si>
  <si>
    <t>Администрация Дубровского района</t>
  </si>
  <si>
    <t xml:space="preserve"> Земельный участок 32:05:0110319:15 ремонтно-производственная база Дубровского РЭС, долгосрочная аренда</t>
  </si>
  <si>
    <t xml:space="preserve"> Земельный участок 32:05:0320101:14 ЗТП 140 Ф.611 ПС Сещеннская, долгосрочная аренда</t>
  </si>
  <si>
    <t xml:space="preserve"> Земельный участок 32:05:0240302:51 РП Б. Островня, долгосрочная аренда</t>
  </si>
  <si>
    <t xml:space="preserve"> Земельный участок 32:05:0081401:102  ПС Сещенская 35/10/6, долгосрочная аренда</t>
  </si>
  <si>
    <t xml:space="preserve"> Земельный участок 32:05:0081601:20    ПС Алешинская35/10, долгосрочная аренда</t>
  </si>
  <si>
    <t xml:space="preserve"> Земельный участок 32:05:0081601:241  РП Ст. Колышкино, Ф. 1003 ПС Алешинская  , долгосрочная аренда</t>
  </si>
  <si>
    <t xml:space="preserve"> Земельный участок 32:05:0150102:120 ЗТП 71 Ф. 1014 ПС Дубровская, долгосрочная аренда</t>
  </si>
  <si>
    <t xml:space="preserve"> Земельный участок 32:05:0160401:50  учебно-тренировочный полигон Дубровского РЭС, долгосрочная аренда</t>
  </si>
  <si>
    <t xml:space="preserve"> Земельный участок 32:05:0160401:6   ПС Дубровская 110/35/10, долгосрочная аренда</t>
  </si>
  <si>
    <t xml:space="preserve"> Земельный участок 32:05:0160401:163 РП Зимницкая, долгосрочная аренда</t>
  </si>
  <si>
    <t xml:space="preserve"> Земельный участок 32:05:0070401:286   РП Рековичи Ф. 1003 ПС Дубровская , долгосрочная аренда</t>
  </si>
  <si>
    <t xml:space="preserve"> Земельный участок 32:05:0250201:10  ПС Мареевская 35/10, долгосрочная аренда</t>
  </si>
  <si>
    <t xml:space="preserve"> Земельный участок 32:05:0180601:10   РП Пеклино, долгосрочная аренда</t>
  </si>
  <si>
    <t xml:space="preserve"> Земельный участок 32:05:0230102:102 РП Афонино , долгосрочная аренда</t>
  </si>
  <si>
    <t xml:space="preserve"> Земельный участок 32:05:0170401:139  РП Рябчи, долгосрочная аренда</t>
  </si>
  <si>
    <t>Земельный участок 32:05:0060301:73 КТП б/н (Дом культуры), Ф. Суснят от РП Рябчи, долгосрочная аренда</t>
  </si>
  <si>
    <t>Земельный участок 32:05:0081601:248 КТП б/н (школа), Ф. 1003 ПС Аешинская, долгосрочная аренда</t>
  </si>
  <si>
    <t>Земельный участок 32:05:0020201:206 КТП 284 , Ф. 1001 ПС Дубровская, долгосрочная аренда</t>
  </si>
  <si>
    <t>Земельный участок 32:30:01:04:01:0022 г. Клинцы, пер. Зайцева, долгосрочная аренда</t>
  </si>
  <si>
    <t>Комитет по управлению имуществом г. Клинцы</t>
  </si>
  <si>
    <t>Земельный участок 32:30:0010106:46  г. Клинцы, ул. Московская, 112 А, долгосрочная аренда</t>
  </si>
  <si>
    <t>Земельный участок 32:30:0030202:36  г. Клинцы, ул. Залинейная, долгосрочная аренда</t>
  </si>
  <si>
    <t>Земельный участок 32:30:0030607:104 г. Клинцы, с. Ардонь, долгосрочная аренда</t>
  </si>
  <si>
    <t>Земельный участок 32:06:000000:68 ВЛ 6 КВ Ф.606 ЦРП-1 г. Фокино, долгосрочная аренда</t>
  </si>
  <si>
    <t>Отдел имущественных и земельных отношений администрации г. Фокино</t>
  </si>
  <si>
    <t>Земельный участок 32:06:250401:10 КТП 99 Ф. 606 ЦРП-1 г. Фокино, долгосрочная аренда</t>
  </si>
  <si>
    <t>Земельные участки  32:03:0680303:339 Выгоничский район, п.Выгоничи, ул. Космонавтов, возле жилого дома №14;32:03:0680303:337    Выгоничский район, п. Выгоничи, ул. Восточная, ул. Космонавтов, долгосрочная аренда</t>
  </si>
  <si>
    <t>Администрация  Выгоничского района</t>
  </si>
  <si>
    <t>Земельный участок 32:03:0140601:165 ЗТП 253 Ф.1 Больница РП Десна д. УТЫ, долгосрочная аренда</t>
  </si>
  <si>
    <t>Земельный участок 32:03:0320801:227 ЗТП 204 Ф.204  ПС Тепличная Учхоз Кокино, долгосрочная аренда</t>
  </si>
  <si>
    <t>Земельный участок 32:03:0330601:75 ЗТП 204 Ф.246  ПС Тепличная Учхоз Кокино, долгосрочная аренда</t>
  </si>
  <si>
    <t>Земельный участок 32:03:0330401:24 ЗТП 278 Ф.1026 ПС Новобрянская д. Горицы, долгосрочная аренда</t>
  </si>
  <si>
    <t>Земельный участок 32:03:0870101:173 ЗТП 282 Ф.1026 ПС Новобрянская д. Скрябино, долгосрочная аренда</t>
  </si>
  <si>
    <t>Земельный участок 32:03:0420502:16 ЗТП 344 Ф.от ЗРУ-6 кВ ПС Десна-2 п. Переторги, долгосрочная аренда</t>
  </si>
  <si>
    <t>Земельный участок 32:03:0740501:73     РП Лопушь Ф.1001 ПС Новобрянская, долгосрочная аренда</t>
  </si>
  <si>
    <t>Земельный участок 32:03:0640102:176 ЗТП 155 Ф. 1004 ПС Новобрянская д. Городец, долгосрочная аренда</t>
  </si>
  <si>
    <t>Земельный участок 32:03:0590201:169 РП Пильшино Ф 1002 ПС Новобрянская, долгосрочная аренда</t>
  </si>
  <si>
    <t>Земельный участок 32:03:0680503:14   РП Северный Ф. 1022 ПС Новобрянская с/з Северный, долгосрочная аренда</t>
  </si>
  <si>
    <t>Земельный участок 32:03:0980104:71    Здание оперативного пункта управления, долгосрочная аренда</t>
  </si>
  <si>
    <t>Земельный участок 32:03:0420501:107    ЗТП  343 Ф. от ЗРУ - 6 кВ ПС Десна-2 п. Переторги, долгосрочная аренда</t>
  </si>
  <si>
    <t>Земельный участок 32:03:0140601:186    РП Десна Ф. 1006 ПС Янковская н.п. Уты, долгосрочная аренда</t>
  </si>
  <si>
    <t>Земельный участок 32:03:0380301:83    РП Малфа Ф. 1028 ПС Новобрянская, долгосрочная аренда</t>
  </si>
  <si>
    <t>Земельный участок 32:03:0320501:224    РП Скуратово Ф.1004 ПС Новобрянская, д. Скуратово, долгосрочная аренда</t>
  </si>
  <si>
    <t>Земельный участок 32:03:0430202:71    РП Сосновка Ф. 1001 ПС Новобрянская, долгосрочная аренда</t>
  </si>
  <si>
    <t>Земельный участок 32:03:068034:20     Административное здание, долгосрочная аренда</t>
  </si>
  <si>
    <t>Земельный участок 32:03:0090301:69     РП Уты Ф Березовая роща РП Десна н.п. Уты, долгосрочная аренда</t>
  </si>
  <si>
    <t>Земельный участок 32:03:0330601:76     РП Учхоз Ф 1025 ПС Новобрянская, долгосрочная аренда</t>
  </si>
  <si>
    <t>Земельный участок 32:03:00100101:37     РП Уречье Ф. Павловка РП Десна, д. Уречье, долгосрочная аренда</t>
  </si>
  <si>
    <t>Земельный участок 32:03:0860201:38     ЗТП 275 Ф. 1026 ПС Новобрянская д. Скрябино, долгосрочная аренда</t>
  </si>
  <si>
    <t>Земельный участок 32:03:0670101:51     ЗТП 135 Ф. Рясное РП Сосоновка д. Никольское, долгосрочная аренда</t>
  </si>
  <si>
    <t>Земельный участок 32:03:0420105:9    ЗТП 81 Ф. Школа д. Сосоновка, долгосрочная аренда</t>
  </si>
  <si>
    <t>Земельный участок 32:03:0980402:65 КТПН №337 Ф. 1023 ПС Хмелевская, долгосрочная аренда</t>
  </si>
  <si>
    <t>Земельный участок 32:03:0320104:111 КТП №309 (Сараи) Ф. 1004 ПС Тепличная, долгосрочная аренда</t>
  </si>
  <si>
    <t>Земельный участок 32:03:0320801:275 КТП №289 (очистные сооружения) Ф. Институт от РП Учхоз, Ф. 1004 ПС Тепличная, долгосрочная аренда</t>
  </si>
  <si>
    <t>Земельный участок 32:03:0320101:852 КТП №303 (Дачи) Ф. 1004 ПС Тепличная, долгосрочная аренда</t>
  </si>
  <si>
    <t>Земельный участок 32:03:0320105:89 КТП №193 (Старая котельная) Ф. Институт от РП Учхоз, долгосрочная аренда</t>
  </si>
  <si>
    <t>Земельный участок 32:03:0750101:261 КТП №286 Лопушь (Котельная) Ф. 1021 ПС Новобрянская, долгосрочная аренда</t>
  </si>
  <si>
    <t>Земельный участок 32:03:0680201:451 КТП №354 Выгоничи  Ф. 1024 ПС Новобрянская, долгосрочная аренда</t>
  </si>
  <si>
    <t xml:space="preserve">Земельные участки 32:06:260101:108 ; 32:06:270101:113, долгосрочная аренда  </t>
  </si>
  <si>
    <t>Комитет по управлению муниципальны имуществом Дятьковского района</t>
  </si>
  <si>
    <t xml:space="preserve"> Земельный участок  32:06:0020102:390 РП Щербовка Ф. быт от РП РП Немеричи п. Немеричи, долгосрочная аренда</t>
  </si>
  <si>
    <t>Земельный участок 32:06:0030107:111 РП Немеричи, Ф. 602 ПС Бытошь д. Немеричи, долгосрочная аренда</t>
  </si>
  <si>
    <t>Земельный участок 32:06:0040102:137 РП Будочка Ф .605.609 ПС Бытошь, долгосрочная аренда</t>
  </si>
  <si>
    <t>Земельный участок 32:06:0050401:1 Пс 35/6 кВ "Бытошская", долгосрочная аренда</t>
  </si>
  <si>
    <t>Земельный участок 32:06:0070102:128  РП Сельцо Ф.604.624. ПС Ветьма п. Сельцо, долгосрочная аренда</t>
  </si>
  <si>
    <t>Земельный участок 32:06:0070103:210 РП Бацкино Ф.602 ПС Ветьма п. Бацкино, долгосрочная аренда</t>
  </si>
  <si>
    <t>Земельный участок 32:06:0070104:1 Электроподстанция "Ветьма", долгосрочная аренда</t>
  </si>
  <si>
    <t>Земельный участок 32:06:0110401:4  Электроподстанция Ивотская, долгосрочная аренда</t>
  </si>
  <si>
    <t>Земельный участок 32:06:0140206:6 Электроподстанция Старская, долгосрочная аренда</t>
  </si>
  <si>
    <t>Земельный участок 32:06:0180201:17 РП Б. Жукова Ф. 610 ПС Дятьковская п. Б. Жукова, долгосрочная аренда</t>
  </si>
  <si>
    <t>Земельный участок 32:06:0180603:77 РП Дружба - 1 ф.611,620 ПС Дятьковская п. Дружба, долгосрочная аренда</t>
  </si>
  <si>
    <t>Земельный участок 32:06:0180603:78 РП школа Ф.3 от Рп Дружба - 1 Ф.611.620 ПС Дятьковск., долгосрочная аренда</t>
  </si>
  <si>
    <t>Земельный участок 32:06:0200206:55   РП Слободище Ф. 601,605 ПС Победа с. Слободище, долгосрочная аренда</t>
  </si>
  <si>
    <t>Земельный участок 32:06:0200206:56 ЗТП 95 Ф. 605 ПС Победа с. Слободище, долгосрочная аренда</t>
  </si>
  <si>
    <t>Земельный участок 32:06:0200207:42 ЗТП 92 Ф.605 ПС Победа с. Слободище, долгосрочная аренда</t>
  </si>
  <si>
    <t>Земельный участок 32:29:0010703:10 г. Дятьково, ул. Красная Роза, д. 98 (ПС Дятьковская), долгосрочная аренда</t>
  </si>
  <si>
    <t>Земельный участок 32:29:0010703:9  г. Дятьково, ул. Красная Роза, д. 98, долгосрочная аренда</t>
  </si>
  <si>
    <t>Земельный участок 32:06:0150103:79  РП АВМ  Ф.5 Рп Дружба - 1Ф.611.620 ПС Дятьковская п. Дружба, долгосрочная аренда</t>
  </si>
  <si>
    <t>Земельный участок 32:06:0150110:159  ЗТП 91Ф. 624 Пс Любохна д. Неверь, долгосрочная аренда</t>
  </si>
  <si>
    <t>Земельный участок 32:06:0150110:162 РП Сосновка Ф. Родники от Рп. Слободище п. Сосновка, долгосрочная аренда</t>
  </si>
  <si>
    <t>Земельный участок 32:06:0190102:21  ПС "Победа", долгосрочная аренда</t>
  </si>
  <si>
    <t>Земельный участок 32:06:0220103:151 РП Березино Ф.624 ПС Любохна д. Березино, долгосрочная аренда</t>
  </si>
  <si>
    <t>Земельный участок 32:06:0220106:145  РП Радица Ф.644 ПС Цементная п. Радица, долгосрочная аренда</t>
  </si>
  <si>
    <t>Земельный участок 32:06:02280103:62 Рп Псурь Ф.627 ПС Дятьковская н.п. Псурь</t>
  </si>
  <si>
    <t>Земельный участок 32:06:0060503:79  РП Котельная Ф. Хотня от РП Будочка п. Будочка, долгосрочная аренда</t>
  </si>
  <si>
    <t>Земельный участок 32:06:0070101:360 ЗТП 119 Ф.623 ПС Ветьма д. Сельцо, долгосрочная аренда</t>
  </si>
  <si>
    <t>Земельный участок 32:06:0070102:127  ЗТП 120 Ф.КЗС РП Сельцо д. Сельцо, долгосрочная аренда</t>
  </si>
  <si>
    <t>Земельный участок 32:06:0070102:129 ЗТП 112 Ф.604 ПС Ветьма д. Сельцо, долгосрочная аренда</t>
  </si>
  <si>
    <t>Земельный участок 32:06:0080203:158  ЗТП 121 Ф. 622 ПС Ветьма д. Сельцо, долгосрочная аренда</t>
  </si>
  <si>
    <t>Земельный участок 32:06:0080203:159 ЗТП 122 Ф.622 ПС Ветьма д. Сельцо, долгосрочная аренда</t>
  </si>
  <si>
    <t>Земельный участок 32:06:0190102:604  ЦРП Победа Ф. 604.608 ПС Победа с. Слободище, долгосрочная аренда</t>
  </si>
  <si>
    <t>Земельный участок 32:29:0010607:8  ЗТП 166 Ф.620 ПС Дятьковская г. Дятьково, долгосрочная аренда</t>
  </si>
  <si>
    <t>Земельный участок 32:06:0180604:128  КТП №15 ф. КРС от РП Школа, долгосрочная аренда</t>
  </si>
  <si>
    <t>Земельный участок 32:06:0180602:67  КТП №20 ф. КРС от РП Школа, долгосрочная аренда</t>
  </si>
  <si>
    <t>Земельные участки 32:27:430501:0007 ; 32:27:430502:0009, долгосрочный договор</t>
  </si>
  <si>
    <t>Московская дирекция инфраструктуры Московской железной дороги ОАО РЖД-путевое хозяйство</t>
  </si>
  <si>
    <t>Земельные участки 32:26:030104:0083                            ПС 110 кВ "Плюсково", долгосрочный договор</t>
  </si>
  <si>
    <t>Администрация Трубчевского муниципального района</t>
  </si>
  <si>
    <t>Земельный участок 32:26:0920815:3 ул. Полевая д. 22, долгосрочный договор</t>
  </si>
  <si>
    <t>Земельный участок 32:26:0290102:116 ул. Трубчевская, д 15, долгосрочный договор</t>
  </si>
  <si>
    <t>Земельный участок 32:26:0290102:117 ул. Трубчевская, д 15, долгосрочный договор</t>
  </si>
  <si>
    <t>Земельный участок 32:26:0310109:219 с. Радугино, долгосрочный договор</t>
  </si>
  <si>
    <t>Земельный участок 32:26:0360401:229 жилой дом, долгосрочный договор</t>
  </si>
  <si>
    <t>Земельный участок 32:26:0360401:230 жилой дом, долгосрочный договор</t>
  </si>
  <si>
    <t>Земельный участок 32:21:0030601:18                              ПС «Федоровская» 35-10 кВ, долгосрочный договор</t>
  </si>
  <si>
    <t>Администрация Рогнединского района</t>
  </si>
  <si>
    <t>Земельный участок 32:21:0080501:75                              ПС «Хариновская» 35-10 кВ  , долгосрочный договор</t>
  </si>
  <si>
    <t>Земельный участок 32:21:0090213:1                                  ПС «Рогнединская», долгосрочный договор</t>
  </si>
  <si>
    <t>Земельный участок 32:21:0110301:196                             РП Вороново Ф.1007 ПС «Рогнединская» , долгосрочный договор</t>
  </si>
  <si>
    <t>Земельный участок 32:21:0240104:11                              РП Лутовиновка Ф.1008 ПС «Рогнединская», долгосрочный договор</t>
  </si>
  <si>
    <t xml:space="preserve">Земельный участок 32:21:0130101:114                              РП Осовик Ф.1002 ПС «Федоровская» , долгосрочный договор                  </t>
  </si>
  <si>
    <t xml:space="preserve">Земельный участок 32:21:0190102:10                              РП Снопоть Ф.1009 ПС «Федоровская», долгосрочный договор          </t>
  </si>
  <si>
    <t>Земельный участок 32:21:0090107:4 КТП №21 Ф. 1004 ПС Рогнединская, долгосрочный договор</t>
  </si>
  <si>
    <t>Земельный участок 32:02:310101:0004 д. домашово, ул Советская д. 15 , долгосрочный договор</t>
  </si>
  <si>
    <t>Администрации Брянского района</t>
  </si>
  <si>
    <t xml:space="preserve"> Земельные участки 32:02:220302:723 КТП 6/0,4 кВ №246; 32:02:220302:711 ВЛ 6 кВ, долгосрочная аренда</t>
  </si>
  <si>
    <t>Земельный участок 32:02:178001:95 КТП №144 Ф. 1029 ПС Добруньская н.п. Супонево</t>
  </si>
  <si>
    <t>Земельный участок 32:02:160802:52 КТП 261 ф. 1004 ПС Добруньская</t>
  </si>
  <si>
    <t xml:space="preserve">Земельный участок 32:02:0220302:866 ВЛ 6 кВ Ф. Путевка РП Толмачево (опоры №38-57) </t>
  </si>
  <si>
    <t>Земельный участок 32:02:0010119:127 ВЛ 6 КВ Ф. 620 ПС Брянская</t>
  </si>
  <si>
    <t>Земельный участок 32:02:0010106:49 КТП № 110 Ф. 620 ПС Брянская</t>
  </si>
  <si>
    <t>Земельный участок 32:02:0010130:154 Вл 6 кВ Ф. 616 ПС Брянская (опоры №1.2 СП-1.7 СП)</t>
  </si>
  <si>
    <t>Земельный участок 32:02:0000000:406 ВЛ 6 кВ Ф. 601 ПС Мичуринская</t>
  </si>
  <si>
    <t>Земельный участок 32:02:0010106:50 Вл 6 кВ Ф. 620 ПС Брянская (опора №131 СП)</t>
  </si>
  <si>
    <t>Земельный участок 32:02:0160708:303 Вл 0,4 кВ Ф. 1 РП Антоновка (Опоры № 1-12)</t>
  </si>
  <si>
    <t>Земельные участки  32:02:160710:47 КТП 245 Ф. 1022 ПС Добруньская д. Антоновка ;32:02:030205:26 КТП 11 Ф. 1006 ПС Добруньская д. Добрунь; 32:02:220302:649 КТП №242 6/0,4 кВ;    32:02:220302:648 КТП №242 6/0,4 кВ, долгосрочная аренда</t>
  </si>
  <si>
    <t>Земельные участки  32:02:160602:25 КТП №4 (10/0,4 кВ);  32:02:160801:42 КТП № 10/0,4 кВ; 32:02:040910:9 КТП 6/0,4 кВ, долгосрочная аренда</t>
  </si>
  <si>
    <t>Земельные участки  32:02:041201:144 КТНП №700 Ф. 624 ПС Пальцо; 32:02:041201:143 КТНП №702 Ф. 624 ПС Пальцо ;32:02:041201:142 КТНП №674 Ф. 624 ПС; 32:02:030205:52  КТП №249 ф.1006 ПС Добрунская;32:02:03:0413:7 КТП №251 Ф. 1003 ПС Тепличная; 32:02:010120:81 КТП №252 Ф. 620 ПС Брянская НП Глинищево; 32:02:160405:45  КТП 256 Ф. 1029 ПС Добруньская;   32:02:090310:80 КТП 260 Ф. 601 ПС Водозабор, долгосрочная аренда</t>
  </si>
  <si>
    <t>Земельный участок  32:02:030101:0118 ВЛ 10 кВ; 32:02:030101:0119 КТП №234 (10/0,4 кВ)</t>
  </si>
  <si>
    <t>Земельный участок 32:02:000000:0140 Вл 10 кВ Ф. 1029 ПС Добрунь, с. Супонево, долгосрочная аренда</t>
  </si>
  <si>
    <t>Земельный участок 32:02:160801:0045  ВЛ 10 кВ н.п. Курнявцево, долгосрочная аренда</t>
  </si>
  <si>
    <t>Земельный участок 32:02:040910:0010 КТП 725, долгосрочная аренда</t>
  </si>
  <si>
    <t>Земельный участок 32:28:0020806:586           Мамоновская 110/6, долгосрочная аренда</t>
  </si>
  <si>
    <t>Земельный участок 32:28:0042709:91                              ПС Южная 110/6, долгосрочная аренда</t>
  </si>
  <si>
    <t>Земельный участок 32:28:0042908:12                              ПС Энергоремонт, долгосрочная аренда</t>
  </si>
  <si>
    <t xml:space="preserve">Земельный участок  32:28:0012834:2241 г. Брянск, ул. Почтовая, долгосрочная аренда                          </t>
  </si>
  <si>
    <t xml:space="preserve">Земельный участок  32:28:0021316:6                                 ПС Володарская 35/6, долгосрочная аренда </t>
  </si>
  <si>
    <t>Земельный участок 32:28:0031806:94                               ПС Дормаш 110/ 35/6, долгосрочная аренда</t>
  </si>
  <si>
    <t>Земельный участок  32:28:0033417:929  ул. Карачижская     , долгосрочная аренда</t>
  </si>
  <si>
    <t xml:space="preserve">Земельный участок  32:28:0042123:197 г. Брянск, ул Фестивальная 20  , долгосрочная аренда                      </t>
  </si>
  <si>
    <t>Земельный участок  32:28:0031902:81                              ул. Энергетическая 3, долгосрочная аренда</t>
  </si>
  <si>
    <t>Земельный участок Ул.Красноармейская, д.138, Зем. участок 32:28:031506:50 РПБ, долгосрочная аренда</t>
  </si>
  <si>
    <t>Земельный участок Эл.подстанция "Фосфоритная", долгосрочная аренда</t>
  </si>
  <si>
    <t>Земельный участок Электрическая подстанция "Белобережская",п.Б.Берега, долгосрочная аренда</t>
  </si>
  <si>
    <t>Земельный участок Электрическая подстанция "Фокинская",пр.Московский,39, долгосрочная аренда</t>
  </si>
  <si>
    <t>Земельный участок Электрическая подстанция "Сталелитейная",ул.Аллея Металлургов, долгосрочная аренда</t>
  </si>
  <si>
    <t>Земельный участок Электрическая подстанция "Городищенская", ул.Бежицкая, долгосрочная аренда</t>
  </si>
  <si>
    <t>Земельный участок Административное здание, ул.Советская, 35, долгосрочная аренда</t>
  </si>
  <si>
    <t>Земельный участок 32:28:0022701:157   Автозаправочная станция в районе подстанции "Машзавод", долгосрочная аренда</t>
  </si>
  <si>
    <t>Земельный участок  32:28:0023603:53 ПС Полпинская 110/10, долгосрочная аренда</t>
  </si>
  <si>
    <t>Земельный участок  32:28:0013605:192 ПС Водозабор 110/6, долгосрочная аренда</t>
  </si>
  <si>
    <t>Земельный участок 32:28:0011602:36 ПС Камвольная 110/6, долгосрочная аренда</t>
  </si>
  <si>
    <t>Земельный участок 32:28:0030116:23 КТП 56, Ф. 601 ПС Мичуринская, долгосрочная аренда</t>
  </si>
  <si>
    <t>Земельный участок  ЗТП 7 Верещаки , долгосрочная аренда</t>
  </si>
  <si>
    <t>Администрация Новозыбковского района</t>
  </si>
  <si>
    <t>Земельный участок  ЗТП 299 Ф.103 ПС Шеломы, долгосрочная аренда</t>
  </si>
  <si>
    <t>Земельный участок ЗТП 265 ОХ ВИУА, долгосрочная аренда</t>
  </si>
  <si>
    <t>Земельный участок Здание ЗТП 71 Замишево, долгосрочная аренда</t>
  </si>
  <si>
    <t>Земельный участок ЗТП 59 Замишево, долгосрочная аренда</t>
  </si>
  <si>
    <t>Земельный участок  ЗТП 174 Замишево Ф. 118, долгосрочная аренда</t>
  </si>
  <si>
    <t>Земельный участок Здание ЗТП 274 Замишево, долгосрочная аренда</t>
  </si>
  <si>
    <t>Земельный участок ЗТП 26 Каташин, долгосрочная аренда</t>
  </si>
  <si>
    <t>Земельный участок  ЗТП 23 Катичи, долгосрочная аренда</t>
  </si>
  <si>
    <t>Земельный участок Здание ЗТП 69 Ф.101 ПС Бобовичи С.Н.Бобовичи, долгосрочная аренда</t>
  </si>
  <si>
    <t>Здание ЗТП 269 Новое Место, долгосрочная аренда</t>
  </si>
  <si>
    <t>Земельный участок Здание ЗТП 229 Ф.104 Бобовичи, долгосрочная аренда</t>
  </si>
  <si>
    <t>Земельный участок Здание ЗТП 112 Ф.108 ПС Каташин, долгосрочная аренда</t>
  </si>
  <si>
    <t>Земельный участок Здание ЗТП 95 Синий Колодец, долгосрочная аренда</t>
  </si>
  <si>
    <t>Земельный участок Здание ЗТП 55 ПС Новоз-2 Сновское, долгосрочная аренда</t>
  </si>
  <si>
    <t>Земельный участок Здание ЗТП 57 ПС Новоз-2 Память Ленина, долгосрочная аренда</t>
  </si>
  <si>
    <t>Земельный участок Здание ЗТП 295 Ф.104 ПС Шеломы, долгосрочная аренда</t>
  </si>
  <si>
    <t>Земельный участок  ПС 35/10 кВ "Каташин", долгосрочная аренда</t>
  </si>
  <si>
    <t>Земельный участок ПС 110/10 кВ "Бобовичи", долгосрочная аренда</t>
  </si>
  <si>
    <t>Земельный участок ПС 110/10 кВ "Шеломы", долгосрочная аренда</t>
  </si>
  <si>
    <t>Земельный участок КТП 119 ОХ ВИУА, долгосрочная аренда</t>
  </si>
  <si>
    <t>Земельный участок  КТП247 Ф. 102 ПС Бобобичи, долгосрочная аренда</t>
  </si>
  <si>
    <t>Земельный участок 32:31:0010330:7 производственные здания, долгосрочная аренда</t>
  </si>
  <si>
    <t>Комитет имущественных и земельных отношений г. Новозыбкова</t>
  </si>
  <si>
    <t>Земельные участки 32:19:0211502:10 РПБ Погарского РЭС, 32:19:0211503:11 пгт. Погар, ул. Полевая д. 5, 32:19:0211502:51 ЗТП-1 ф. 1001 ПС Погарская, долгосрочная аренда</t>
  </si>
  <si>
    <t>Администрация Погарского района</t>
  </si>
  <si>
    <t>Земельные участки 32:19:0010101:433 Погарский район с. Андрейковичи, 32:19:0010102:280 ЗТП-66 ф. 102 ПС Андрейковичская, 32:19:0010102:282 ЗТП-68 ф. 102 ПС Андрейковичская,  32:19:0400101:118 ЗТП-67 ф. 103 ПС Андрейковичская, долгосрочная аренда</t>
  </si>
  <si>
    <t>Земельные участки  32:19:0190101:290 ЗТП-3 ф. 1015 ПС Погарская, 32:19:0170107:313 КТП-4 ф. 1043 ПС Погарская, долгосрочная аренда</t>
  </si>
  <si>
    <t>Земельные участки 32:19:0160201:193 ЗТП-240 ф. 1011 ПС Погарская;32:19:0160102:500 ТП-7 ф. 1046 ПС Погарская; 32:19:0300101:158 КТП-136 ф. 1015 ПС Погарская, долгосрочная аренда</t>
  </si>
  <si>
    <t>Земельные участки 32:19:0090108:29 ЗТП-163 ф. 1002 ПС Погарская ,32:19:0350101:198 КТП-218 ф. 1002 ПС Борщевская</t>
  </si>
  <si>
    <t>Земельный участок 32:19:0030101:20 с. Борщово, ул. Винокурова д. 15, долгосрочная аренда</t>
  </si>
  <si>
    <t>Земельные участки 32:19:0070101:263 ЗТП-295 ф. 1050 ПС Погарская,32:19:0070104:225 ЗТП-227 ф. 1050 ПС Погарская</t>
  </si>
  <si>
    <t>Земельный участок 32:19:0110201:2 ул. Хуторская д. 3, долгосрочная аренда</t>
  </si>
  <si>
    <t>Земельный участок 32:19:0100401:53 ТП-118 ф. 1012 ПС Погарская, долгосрочная аренда</t>
  </si>
  <si>
    <t>Земельный участок 32:19:0040108:137 КТП-288 ф. 1005 ПС Погарская, долгосрочная аренда</t>
  </si>
  <si>
    <t>Земельный участок 32:15:0261601:1 Райвоенкомат, долгосрочная аренда</t>
  </si>
  <si>
    <t>Администрация Красногорского района</t>
  </si>
  <si>
    <t>Земельный участок 32:15:0260906:20 пгт. Красная Гора, ул Милиоративная д. 9, долгосрочная аренда</t>
  </si>
  <si>
    <t>Земельный участок 32:15:0230102:2 ЗТП 106 Ф. 105 ПС Красная Гора с. Перелазы , долгосрочная аренда</t>
  </si>
  <si>
    <t>Земельный участок 32:15:0250108:101 ЗТП 5 Ф. 106 ПС Заводская пгт. Красная Гора , долгосрочная аренда</t>
  </si>
  <si>
    <t>Земельный участок 32:15:0262301:27 КТП 329 Ф. 110 ПС  Красная Гора , долгосрочная аренда</t>
  </si>
  <si>
    <t>Земельный участок  32:08:0280201:48 ЗТП 7 Ф. Белоголовль от РП Леденево д. Леденево, долгосрочная аренда</t>
  </si>
  <si>
    <t>Администрация Жуковского района</t>
  </si>
  <si>
    <t>Земельный участок  32:08:0220101:45 КРУН ПС Летошники 110 кВ, 35/10 кВ, долгосрочная аренда</t>
  </si>
  <si>
    <t>Земельный участок 32:08:0080101:40 КРУН ПС Гришина Слобода 35 кВ/10кВ, долгосрочная аренда</t>
  </si>
  <si>
    <t>Земельный участок 32:08:0010101:12 КРУН ПС Касилово 35 кВ/10кВ, долгосрочная аренда</t>
  </si>
  <si>
    <t>Земельный участок 32:08:0340433:94 РПБ Жуковской РЭС, долгосрочная аренда</t>
  </si>
  <si>
    <t>Земельный участок 32:08:0340448:2 КРУН ПС Жуковская 110 кВ, 35/10кВ, долгосрочная аренда</t>
  </si>
  <si>
    <t>Земельный участок 32:08:0010101:318 ЗТП 90 Ф. 1002 ПС Косиловская, д. Косиловом, долгосрочная аренда</t>
  </si>
  <si>
    <t>Земельный участок 32:08:0020107:2 ЗТП 204 Ф. 1001 ПС Косиловская д. Косилово, долгосрочная аренда</t>
  </si>
  <si>
    <t>Земельный участок 32:08:0080401:217 ЗТП 138 Ф.1005 ПС Жуковская д. Латыши, долгосрочная аренда</t>
  </si>
  <si>
    <t>Земельный участок 32:08:0230208:59 ЗТП 250 Ф. 1022 ПС Летошницкая д. Летошники, долгосрочная аренда</t>
  </si>
  <si>
    <t>Земельный участок 32:08:0140601:29 РП Цветники Ф. 1023 ПС Летошицкая н. п. Цветники, долгосрочная аренда</t>
  </si>
  <si>
    <t>Земельный участок 32:08:0310101:794 ЗТП 249 Ф. Маяк-Неготино от РП Овстуг д. Овстуг, долгосрочная аренда</t>
  </si>
  <si>
    <t>Земельный участок 32:08:0340215:96 ЗТП 83 Ф. 1013 ПС Жуковская н.п. Жуковка, долгосрочная аренда</t>
  </si>
  <si>
    <t>Земельный участок 32:08:0310101:795 ЗТП 97Ф. Больница от РП Овстуг д. Овстуг, долгосрочная аренда</t>
  </si>
  <si>
    <t>Земельный участок 32:08:0170111:18 ЗТП 257 Ф. 1013 ПС Жуковская г. Жуковка база РЭС, долгосрочная аренда</t>
  </si>
  <si>
    <t>Земельный участок 32:08:0220101:412 ЗТП 64 Ф. 1022  ПС Летошницкая д. Летошники, долгосрочная аренда</t>
  </si>
  <si>
    <t>Земельный участок 32:08:0060103:156 РП Ходиловичи Ф. 1001 ПС Косиловская н. п. Ходиловичи, долгосрочная аренда</t>
  </si>
  <si>
    <t>Земельный участок 32:08:0310101:793 ЗТП 244 Ф. Овстуг от РП Овстуг д. Овстуг, долгосрочная аренда</t>
  </si>
  <si>
    <t>Земельный участок 32:08:0110101:225 РП Орловка Ф. 1005 ПС Жуковская д. Орловка, долгосрочная аренда</t>
  </si>
  <si>
    <t>Земельный участок 32:08:0230206:13 РП Гостиловка Ф. 1008 ПС Жуковская д. Гостиловка, долгосрочная аренда</t>
  </si>
  <si>
    <t>Земельный участок 32:08:0270101:311 РП Крыжино д. Крыжино, долгосрочная аренда</t>
  </si>
  <si>
    <t>Земельный участок 32:08:0270301:268 РП Леденево Ф. 1023 ПС Летошники д. Леденево, долгосрочная аренда</t>
  </si>
  <si>
    <t>Земельный участок 32:08:0320206:162 РП Овстуг Ф. 1025 ПС Молотинская н. п. Овстуг, долгосрочная аренда</t>
  </si>
  <si>
    <t>Земельный участок 32:08:0330204:176 РП Речица Ф. 1021 Пс Молотинская д. Речица, долгосрочная аренда</t>
  </si>
  <si>
    <t>Земельный участок 32:08:0290101:152 РП Быковичи д. Быковичи, долгосрочная аренда</t>
  </si>
  <si>
    <t>Земельный участок 32:08:0160102:72 КРУН ПС Ржаница 35кВ/10/10 кВ, долгосрочная аренда</t>
  </si>
  <si>
    <t>Земельный участок 32:08:0150102:23 Жуковский район, в/ч 33841 ПС "Луна", долгосрочная аренда</t>
  </si>
  <si>
    <t>Земельный участок 32:08:0120201:67 ЗТП 93 Ф. 1019 ПС Жуковская н. п. Полякова, долгосрочная аренда</t>
  </si>
  <si>
    <t>Земельный участок 32:08:0230204:8 н.п. Меловка КТП 179 Ф. Гостиловка, РП Гостиловка, долгосрочная аренда</t>
  </si>
  <si>
    <t>Земельный участок 32:24:0210105:58 ЗТП № 114 Ф. 1002 пс Суземская, долгосрочная аренда</t>
  </si>
  <si>
    <t>Администрация Суземского района</t>
  </si>
  <si>
    <t>Земельный участок 32:24:0561803:64 ПС 110/35, долгосрочная аренда</t>
  </si>
  <si>
    <t>Земельный участок 32:24:0050206:6 Э/п 35/10 "Кокоревка" , долгосрочная аренда</t>
  </si>
  <si>
    <t>Земельный участок 32:24:0170103:155 ТП №129 Ф. 1008 пс Невдольская, долгосрочная аренда</t>
  </si>
  <si>
    <t>Земельный участок 32:24:0561503:55 ЗТП №201/2х400 ква Ф. 1008 ПС Суземская, долгосрочная аренда</t>
  </si>
  <si>
    <t>Земельный участок 32:24:0310304:67 ЗТП №131 Ф. 1004 пс Страчевская, долгосрочная аренда</t>
  </si>
  <si>
    <t>Земельный участок 32:24:0290102:22 ЗТП №137 Ф. 1001 пс Страчевская, долгосрочная аренда</t>
  </si>
  <si>
    <t>Земельный участок 32:24:0140102:73 ЗТП №1 Ф. 1001 пс Суземская, долгосрочная аренда</t>
  </si>
  <si>
    <t>Земельный участок 32:24:0190103:24 ЗТП №126 Ф. 1004 пс Невдольская, долгосрочная аренда</t>
  </si>
  <si>
    <t>Земельный участок 32:24:0190103:25 ЗТП №136 Ф. 1004 пс Невдольская, долгосрочная аренда</t>
  </si>
  <si>
    <t>Земельный участок 32:25:0410110:27 рем производственная база РЭС, долгосрочная аренда</t>
  </si>
  <si>
    <t>Администрация Суражскогоого района</t>
  </si>
  <si>
    <t>Земельный участок 32:25:0030601:4 Мастерсие электроучастка Суражского РЭС, долгосрочная аренда</t>
  </si>
  <si>
    <t>Земельный участок 32:25:0030601:3 ПС 35/10 кВ "Крутояр", долгосрочная аренда</t>
  </si>
  <si>
    <t>Земельный участок 32:25:0170701:3 ПС 35/10 кВ "Новодроково", долгосрочная аренда</t>
  </si>
  <si>
    <t>Земельный участок 32:25:0340401:11 ПС 35/10 кВ Лопазна, долгосрочная аренда</t>
  </si>
  <si>
    <t>Земельный участок 32:25:0390202:15 ПС 35/10 кВ Влазовичи, долгосрочная аренда</t>
  </si>
  <si>
    <t>Земельный участок 32:25:0421601:5 ПС 35/10 кВ Слава, долгосрочная аренда</t>
  </si>
  <si>
    <t>Земельный участок 32:25:0410601:14 ПС 110/35/6 кВ Сураж по ул. Лесная, долгосрочная аренда</t>
  </si>
  <si>
    <t>Земельный участок 32:25:0030401:171 ЗТП 34 ф. 104 ПС Крутояр с. Дягтеревка, долгосрочная аренда, долгосрочная аренда</t>
  </si>
  <si>
    <t>Земельный участок 32:25:0330102:92 ЗТП 207 ф. 102 Лопазна, долгосрочная аренда</t>
  </si>
  <si>
    <t>Земельный участок 32:25:0360807:14 ЗТП 74 с. Влазовичи, долгосрочная аренда</t>
  </si>
  <si>
    <t>Земельный участок 32:25:0130102:124  ЗТП 53 ф. 101 ПС Н. Дроков с. Далисичи, долгосрочная аренда</t>
  </si>
  <si>
    <t>Земельный участок 32:25:0160101:63 ЗТП 12 ф. 107 ПС Н. - Дроков с. Высокое, долгосрочная аренда</t>
  </si>
  <si>
    <t>Земельный участок 32:25:0170301:233 ЗТП 14 ф. 107 ПС Н.- Дроков д. Высокоселище, долгосрочная аренда</t>
  </si>
  <si>
    <t>Земельный участок 32:25:0180103:29 ЗТП 43 ф. 101 ПС Н.-Дроков с. Дубровка, долгосрочная аренда</t>
  </si>
  <si>
    <t>Земельный участок 32:25:0220701:251 ЗТП 144 Ф. 105 ПС Влазовичи  , долгосрочная аренда</t>
  </si>
  <si>
    <t>Земельный участок 32:25:0230105:56 ЗТП 200 ф. 105 ПС Влазовичи с. Душатин, долгосрочная аренда</t>
  </si>
  <si>
    <t>Земельный участок 32:25:0230105:57 ЗТП № 148 ф. 105 ПС Влазовичи, долгосрочная аренда</t>
  </si>
  <si>
    <t>Земельный участок 32:25:0310102:108 ЗТП 151 c. Ляличи, долгосрочная аренда</t>
  </si>
  <si>
    <t>Земельный участок 32:25:0320201:245 ЗТП 209 с. Ляличи, долгосрочная аренда</t>
  </si>
  <si>
    <t>Земельный участок 32:25:0330101:131 ТП 127 с. Костеничи, долгосрочная аренда</t>
  </si>
  <si>
    <t>Земельный участок 32:25:0330102:91 ЗТП 94 с. Лопазна, долгосрочная аренда</t>
  </si>
  <si>
    <t>Земельный участок 32:25:0090102:92 ТП 20 с. Струженка, долгосрочная аренда</t>
  </si>
  <si>
    <t>Земельный участок 32:25:0350101:43 ЗТП 140 с. Октябрьское, долгосрочная аренда</t>
  </si>
  <si>
    <t>Земельный участок 32:25:0101119:14 ЗТП 100 ф. 108 ПС Н. Дроков с. Слище, долгосрочная аренда</t>
  </si>
  <si>
    <t>Земельный участок 32:25:0360831:5 ЗТП 71 Ф. 108 ПС Влазовичи с. Косичи, долгосрочная аренда</t>
  </si>
  <si>
    <t>Земельный участок 32:25:0380103:64 Здание 2-х этаж. ЗТП 69 Ф. 101 ПС Влазовичи, долгосрочная аренда</t>
  </si>
  <si>
    <t>Земельный участок 32:25:0380105:26 Здание ЗТП 133 с. Влазовичи, долгосрочная аренда</t>
  </si>
  <si>
    <t>Земельный участок 32:25:0390201:230 Здание ЗТП 134 с. Влазовичи, долгосрочная аренда</t>
  </si>
  <si>
    <t>Земельный участок 32:25:0420401:186 ЗТП №15 ф. 103 ПС Слава Каменск., долгосрочная аренда</t>
  </si>
  <si>
    <t>Земельный участок 32:25:0440601:456 Здание ТП 104 д. Кулаги., долгосрочная аренда</t>
  </si>
  <si>
    <t>Земельный участок 32:25:0470101:1 Здание ЗТП 238 сан. Ипуть., долгосрочная аренда</t>
  </si>
  <si>
    <t>Земельный участок 32:25:0420101:93 КТП №273 ф. 103 ПС Слава, долгосрочная аренда</t>
  </si>
  <si>
    <t>Земельный участок 32:25:0440601:582 КТП №259 ф. 108 ПС Слава, долгосрочная аренда</t>
  </si>
  <si>
    <t>Земельный участок 32:25:0100401:168 КТП 247 ф. 108 ПС Новый Дроков, долгосрочная аренда</t>
  </si>
  <si>
    <t>Земельный участок 32:23:0340101:20 ориентир ферма, долгосрочная аренда</t>
  </si>
  <si>
    <t>Администрация Стародубского района</t>
  </si>
  <si>
    <t>Земельный участок 32:23:0051202:113 здпние ЗТП 386 ф. 106 пс Гриденки, долгосрочная аренда</t>
  </si>
  <si>
    <t>Земельный участок 32:23:0051203:52 здание ЗТП 387 Ф. 106 П. Светлые ПС Гриденки, долгосрочная аренда</t>
  </si>
  <si>
    <t>Земельный участок 32:23:0190104:5 ориентир водокачка, долгосрочная аренда</t>
  </si>
  <si>
    <t>Земельный участок 32:23:0390112:56 здание ТП 381 Ф. 109 ПС Десятуха, долгосрочная аренда</t>
  </si>
  <si>
    <t>Земельный участок 32:23:0110102:67 здание ТП 100 Ф. 108 ПС Десятуха с. Десятуха, долгосрочная аренда</t>
  </si>
  <si>
    <t>Земельный участок 32:23:0110301:35 ориентир гараж, долгосрочная аренда</t>
  </si>
  <si>
    <t>Земельный участок 32:23:0390104:46  здание ЗТП 567 Ф.112 ПС Десятуха, долгосрочная аренда</t>
  </si>
  <si>
    <t>Земельный участок 32:23:0390112:121  здание ЗТП 253 Ф. 109 ПС Путевая с. Десятуха</t>
  </si>
  <si>
    <t>Земельный участок 32:23:0390112:58  здание ЗТП 343  Ф. 109 ПС Путевая с. Десятуха, долгосрочная аренда</t>
  </si>
  <si>
    <t>Земельный участок 32:23:0390127:62 здание ЗТП 373 Ф. 109 ПС Путевая с. Десятуха, долгосрочная аренда</t>
  </si>
  <si>
    <t>Земельный участок 32:23:0370103:1 ориентир кладбище, долгосрочная аренда</t>
  </si>
  <si>
    <t>Земельный участок 32:23:0410103:47 здание КТП 402 Ф. 103 К-З Восход, долгосрочная аренда</t>
  </si>
  <si>
    <t>Земельный участок 32:23:0170102:9 ориентир перекресток дорог, долгосрочная аренда</t>
  </si>
  <si>
    <t>Земельный участок 32:23:0170102:8 ориентир перекресток дорог, долгосрочная аренда</t>
  </si>
  <si>
    <t>Земельный участок 32:23:0400301:1 г. Стародуб, ул. Ленина, д. 193-а, долгосрочная аренда</t>
  </si>
  <si>
    <t>Администрация г. Стародуба</t>
  </si>
  <si>
    <t>Земельный участок 32:23:0400101:19 ПС 35/10 Путевая, долгосрочная аренда</t>
  </si>
  <si>
    <t>Земельный участок 32:23:0400304:61 ПС 110/35/10, долгосрочная аренда</t>
  </si>
  <si>
    <t>Земельный участок 32:23:0400101:20 служебный подъезд к ПС Путевая, долгосрочная аренда</t>
  </si>
  <si>
    <t>Земельный участок 32:07:0080103:142 ПС 35 кВ. Норино, долгосрочная аренда</t>
  </si>
  <si>
    <t>Администрация Жирятинского района</t>
  </si>
  <si>
    <t>Земельный участок 32:07:0210201:166 ПС 35 кВ. Страшевичи, долгосрочная аренда</t>
  </si>
  <si>
    <t>Земельный участок 32:07:0230101:1 ПС 35 кВ. Морачево, долгосрочная аренда</t>
  </si>
  <si>
    <t>Земельный участок 32:07:0180708:7 ПС 35 кВ. Жирятино, долгосрочная аренда</t>
  </si>
  <si>
    <t>Земельный участок 32:07:0130102:7 РП Кульнево Ф. 1029 ПС Жирятинская д. Кульнево, долгосрочная аренда</t>
  </si>
  <si>
    <t>Земельный участок 32:07:0200201:195 РП Дружба Ф. 1004 ПС Страшевичи д. Страшевичи, долгосрочная аренда</t>
  </si>
  <si>
    <t>Земельный участок 32:07:0190113:270 РП Жирятино Ф. 1010 ПС Жирятинская п. Жирятино, долгосрочная аренда</t>
  </si>
  <si>
    <t>Земельный участок 32:07:0190101:63 РП Комягино Ф. 1028 ПС Жирятинская , долгосрочная аренда</t>
  </si>
  <si>
    <t>Земельный участок 32:07:0170106:66 РП Савлуково Ф. 1029 ПС Жирятинская , долгосрочная аренда</t>
  </si>
  <si>
    <t>Земельный участок 32:07:0110104:45 РП Воробейня Ф. 1023 ПС Норинская н. п. Воробейня, долгосрочная аренда</t>
  </si>
  <si>
    <t>Земельный участок 32:07:0040302:23 РП Княвичи Ф. 1007 ПС Морачевская д. Княвичи, долгосрочная аренда</t>
  </si>
  <si>
    <t>Земельный участок 32:07:0180708:20 РПБ Жирятинского РЭС, долгосрочная аренда</t>
  </si>
  <si>
    <t>Земельный участок 32:07:0140301:153 РП Колодня Ф. 1029 ПС Жирятинская н/п Колодня, долгосрочная аренда</t>
  </si>
  <si>
    <t>Земельный участок 32:22:0390203:14 г. Севск, ул Тургенева, д. 49, долгосрочная аренда</t>
  </si>
  <si>
    <t>Администрация Севского муниципального района</t>
  </si>
  <si>
    <t>Земельный участок 32:22:0390601:199 110/35/10 кВ Севская , долгосрочная аренда</t>
  </si>
  <si>
    <t>Земельный участок 32:22:0030601:59 ЗТП 264 Ф. 1011 ПС Севская, долгосрочная аренда</t>
  </si>
  <si>
    <t>Земельный участок 32:22:0030803:24 ЗТП 265 Ф. 1011 ПС Севская, долгосрочная аренда</t>
  </si>
  <si>
    <t>Земельный участок 32:22:0050101:27 35/10 кВ "Доброводская", долгосрочная аренда</t>
  </si>
  <si>
    <t>Земельный участок 32:22:0050104:18 ЗТП 275 Ф 1004 ПС Доброводская, долгосрочная аренда</t>
  </si>
  <si>
    <t>Земельный участок 32:22:0140106:102 ЗТП - 270 Ф 1005 ПС Хвощевская, долгосрочная аренда</t>
  </si>
  <si>
    <t>Земельный участок 32:22:0280102:99 35/10 ПС "Хвощевская", долгосрочная аренда</t>
  </si>
  <si>
    <t>Земельный участок 32:22:0370107:238 35/10 кВ "Косицкая" , долгосрочная аренда</t>
  </si>
  <si>
    <t>Земельный участок 32:22:0390602:40 ЭП "Марицкая", долгосрочная аренда</t>
  </si>
  <si>
    <t>Земельный участок 32:22:0120103:92 35/10 кВ "Световская", долгосрочная аренда</t>
  </si>
  <si>
    <t>Земельный участок 32:22:0100114:70 ЗТП-155 Ф1003 Пс Световская, долгосрочная аренда</t>
  </si>
  <si>
    <t>Земельный участок  32:22:0350101:188 ЗТП-222 Ф 1006 ПС Хвощевская, долгосрочная аренда</t>
  </si>
  <si>
    <t>Земельный участок 32:01:0300102:54 ЗТП-128 Ф 1004 ПС Брасовская, долгосрочная аренда</t>
  </si>
  <si>
    <t>Отдел по управлению муниципальным имуществом Брасовского района</t>
  </si>
  <si>
    <t>Земельный участок 32:01:0010401:158 ЗТП-169 Ф 1008 ПС Глодневская, долгосрочная аренда</t>
  </si>
  <si>
    <t>Земельный участок 32:01:0300104:108 КТП-162 Ф 1003 ПС Брасовская, долгосрочная аренда</t>
  </si>
  <si>
    <t>Земельный участок 32:01:0290102:433 КТП-2 Ф 1003 ПС Брасовская, долгосрочная аренда</t>
  </si>
  <si>
    <t>Земельный участок 32:01:0380704:1 п. Коммуна, долгосрочная аренда</t>
  </si>
  <si>
    <t>Земельный участок 32:01:0160605:5 ПС Погребы 35 кВ/10 кВ, долгосрочная аренда</t>
  </si>
  <si>
    <t>Земельный участок 32:01:0180603:1 ПС Совхозная 35/10, долгосрочная аренда</t>
  </si>
  <si>
    <t>Земельный участок 32:01:0230103:1 с. Глоднево, долгосрочная аренда</t>
  </si>
  <si>
    <t>Земельный участок 32:01:0160401:307 КТП-223 Ф 1005 ПС Погребы (котельн.), долгосрочная аренда</t>
  </si>
  <si>
    <t>Земельный участок 32:01:0280208:4 пгт Локоть, пер. Транспортный, долгосрочная аренда</t>
  </si>
  <si>
    <t>Земельный участок 32:17:0110105:16 ЗТП №125 Ф. 1005 ПС Центральная, долгосрочная аренда</t>
  </si>
  <si>
    <t>Отдел по управлению муниципальным имуществом Навлинского района</t>
  </si>
  <si>
    <t>Земельный участок 32:17:0960102:1006 ЗТП-№180 Ф 1005 ПС Центральная, долгосрочная аренда</t>
  </si>
  <si>
    <t>Земельный участок 32:17:0960107:1007 пгт. Навля, ул. Совхозная, КТП №3, долгосрочная аренда</t>
  </si>
  <si>
    <t>Земельный участок 32:17:0960110:22 ЗТП-№ 225 Ф 1029 ПС ЦЕНТРАЛЬНАЯ, долгосрочная аренда</t>
  </si>
  <si>
    <t>Земельный участок 32:17:0960110:23 ЗТП №243 Ф 1022 ПС Центральная, долгосрочная аренда</t>
  </si>
  <si>
    <t>Земельный участок 32:17:0960207:1 эл. подстанция, долгосрочная аренда</t>
  </si>
  <si>
    <t>Земельный участок 32:17:0960208:5 радиорелейная антена, долгосрочная аренда</t>
  </si>
  <si>
    <t>Земельный участок 32:17:0960212:9 ремонтно-производственная база (пг. Навля,адрес ул. Мичурина 53), долгосрочная аренда</t>
  </si>
  <si>
    <t>Земельный участок 32:17:0960213:17 жилой дом, долгосрочная аренда</t>
  </si>
  <si>
    <t>Земельный участок 32:17:0210102:120 ЗТП-№166 Ф 1005 ПС Центральная, долгосрочная аренда</t>
  </si>
  <si>
    <t>Земельный участок 32:17:0230108:1 ЗТП-№221 Ф 1026 ПС Центральная, долгосрочная аренда</t>
  </si>
  <si>
    <t>Земельный участок 32:17:0240101:1019 ЗТП-№185 Ф 1003 ПС Приволье, долгосрочная аренда</t>
  </si>
  <si>
    <t>Земельный участок 32:17:0100101:216 ЗТП-№72 Ф 1001 ПС Руженская, долгосрочная аренда</t>
  </si>
  <si>
    <t>Земельный участок 32:17:0300101:329 ЗТП-№40 Ф 1006 ПС Салтановка, долгосрочная аренда</t>
  </si>
  <si>
    <t>Земельный участок 32:17:0300103:168 эл. подстанция, долгосрочная аренда</t>
  </si>
  <si>
    <t>Земельный участок 32:17:0030103:57 эл. подстанция тер СПК "Синзерский", долгосрочная аренда</t>
  </si>
  <si>
    <t>Земельный участок 32:17:0390502:22 эл. подстанция, долгосрочная аренда</t>
  </si>
  <si>
    <t>Земельный участок 32:17:0320101:1012 ЗТП-№155 Ф 1007 ПС Центральная, долгосрочная аренда</t>
  </si>
  <si>
    <t>Земельный участок 32:17:0320303:58 ЗТП-№158 Ф 1007 ПС Центральная, долгосрочная аренда</t>
  </si>
  <si>
    <t>Земельный участок 32:17:0350102:81 ЗТП-№238 Ф 1004 ПС Совхозная, долгосрочная аренда</t>
  </si>
  <si>
    <t>Земельные участки 32:27:502501:0001;  32:27:505001:0001, долгосрочная аренда</t>
  </si>
  <si>
    <t>Администрация Унечского района</t>
  </si>
  <si>
    <t>Земельный участок 32:27:0430404:110 ремонтно-производственная база Унечского РЭС, долгосрочная аренда</t>
  </si>
  <si>
    <t>Земельный участок 32:27:0460706:85 кладбище, долгосрочная аренда</t>
  </si>
  <si>
    <t>Земельный участок 32:27:0430203:206 здание стадиона, долгосрочная аренда</t>
  </si>
  <si>
    <t>Земельный участок 32:27:0270301:145 химический склад, долгосрочная аренда</t>
  </si>
  <si>
    <t>Земельный участок 32:27:0020702:1 здание ЗТП 230 Ф.608 ПС Тембр Красновичи, долгосрочная аренда</t>
  </si>
  <si>
    <t>Земельный участок 32:27:0040101:228 Здание ЗТП 154 Ф.611 ПС Унеча Писаревский, долгосрочная аренда</t>
  </si>
  <si>
    <t>Земельный участок 32:27:0060105:1 здание ЗТП З Ф.608 ПС Тембр Писаревка, долгосрочная аренда</t>
  </si>
  <si>
    <t>Земельный участок 32:27:0110101:7 здание ЗТП 295 Ф.611 ПС Унеча , долгосрочная аренда</t>
  </si>
  <si>
    <t>Земельный участок 32:27:0150101:32 здание РП 6кВ Ф.609 ПС 8НА д. Ст. Гута, долгосрочная аренда</t>
  </si>
  <si>
    <t>Земельный участок 32:27:0220201:1 здание ЗТП 163 Ф.602 ПС 8НА Лыщичи, долгосрочная аренда</t>
  </si>
  <si>
    <t>Земельный участок 32:27:0230101:41 РП 6 кВ ф. 610 ПС Высокое с. Лыщичи, долгосрочная аренда</t>
  </si>
  <si>
    <t>Земельный участок 32:27:0250101:3 здание ЗТП 194 Ф.602 ПС 8НА Брянкустичи  , долгосрочная аренда</t>
  </si>
  <si>
    <t>Земельный участок 32:27:0250101:4 здание ЗТП 274 Ф.605 ПС Высокое, долгосрочная аренда</t>
  </si>
  <si>
    <t>Земельный участок 32:27:0270301:26 здание ЗТП 166 Ф.602 ПС 8НА д. Найтоповичи , долгосрочная аренда</t>
  </si>
  <si>
    <t>Земельный участок 32:27:0290305:1 здание ЗТП 210 Ф.608 ПС Унеча Березино , долгосрочная аренда</t>
  </si>
  <si>
    <t>Земельный участок 32:27:0310201:49 Здание ЗТП 189 Ф.608  ПС 8Н Рюхово, долгосрочная аренда</t>
  </si>
  <si>
    <t>Земельный участок 32:27:0310207:16 здание ЗТП 184 Ф.608 жилая зона Рюхово, долгосрочная аренда</t>
  </si>
  <si>
    <t>Земельный участок 32:27:0340201:66 Злание ЗТП 55 Ф.602 ПС Высокое П.Новодубровск, долгосрочная аренда</t>
  </si>
  <si>
    <t>Земельный участок 32:27:0350701:104 ЗДАНИЕ ЗТП 81 Ф.602 ПС ВЫСОКОЕ РАССУХА, долгосрочная аренда</t>
  </si>
  <si>
    <t>Земельный участок 32:27:0360202:27 ЗДАНИЕ ЗТП 74 Ф.602 ПС ВЫСОКОЕ РАССУХА, долгосрочная аренда</t>
  </si>
  <si>
    <t>Земельный участок 32:27:0360307:70 РП-6 Ф.602 ПС ВЫСОКОЕ ЛУЖКИ, долгосрочная аренда</t>
  </si>
  <si>
    <t>Земельный участок  32:27:0420204:43  ЗДАНИЕ ЗТП 258 Ф.101 ПС ИВАЙТЕНКИ СТАРОСЕЛЬЕ, долгосрочная аренда</t>
  </si>
  <si>
    <t>Земельный участок 32:27:0460101:140 ЗДАНИЕ ЗТП 178 Ф.105   ПС ИВАЙТЕНКИ С. ИВАЙТЕНКИ, долгосрочная аренда</t>
  </si>
  <si>
    <t>Земельный участок 32:27:0470201:23 ЗДАНИЕ ЗТП 273 Ф.105 ПС ИВАЙТЕНКИ, долгосрочная аренда</t>
  </si>
  <si>
    <t>Земельный участок 32:27:0470201:24 ЗДАНИЕ ЗТП 92 Ф.105 ПС ИВАЙТЕНКИ</t>
  </si>
  <si>
    <t>Земельный участок 32:27:0460101:186 мастерский электроучасток Унечского РЭС</t>
  </si>
  <si>
    <t>Земельный участок 32:27:0120101:214 КТП №349 Ф.1021 ПС Селище</t>
  </si>
  <si>
    <t>Земельный участок 32:27:0410101:376 КТПП №105 Ф 101 ПС Ивантейки</t>
  </si>
  <si>
    <t>Земельный участок 32:27:0390401:251 КТП №342 Ф 102 ПС Ивантейки</t>
  </si>
  <si>
    <t>Земельный участок 32:27:0100402:81 КТП №317 Ф. 604 ПС Юбилейная</t>
  </si>
  <si>
    <t>Земельный участок 32:27:0040101:344 КТП №110 Ф 611 ПС Юбилейная</t>
  </si>
  <si>
    <t>Земельный участок 32:27:0320301:165 КТП №313 Ф. 607 ПС Высокое</t>
  </si>
  <si>
    <t>Земельный участок  32:27:0320911:4 КТП №347 Ф. 607 ПС Высокое</t>
  </si>
  <si>
    <t>Земельный участок 32:27:0240101:364 КТП №304 Ф. 102 ПС Логоватое</t>
  </si>
  <si>
    <t>Земельный участок 32:16:0370907:16 ПС 35/10 кВ "Мглин", долгосрочная аренда</t>
  </si>
  <si>
    <t>Администрация Мглинского района</t>
  </si>
  <si>
    <t>Земельный участок 32:12:0010410:7 пгт. Климово, ул. Полевая, 37 а, долгосрочная аренда</t>
  </si>
  <si>
    <t>Комитет по управлению муниципальным имуществом администрации Климовского района</t>
  </si>
  <si>
    <t>Земельный участок 32:12:0010410:3 ОМС №1, долгосрочная аренда</t>
  </si>
  <si>
    <t>Земельный участок 32:12:0340901:192 КТП №143 ф. 101 ПС Климово, долгосрочная аренда</t>
  </si>
  <si>
    <t>Земельный участок 32:12:0170101:2 ОМЗ №1, долгосрочная аренда</t>
  </si>
  <si>
    <t>Земельный участок 32:12:0500304:1 ОМЗ участок №1, долгосрочная аренда</t>
  </si>
  <si>
    <t>Земельный участок 32:12:0160103:3 ТП №153Ф-101 ПС Истопки, долгосрочная аренда</t>
  </si>
  <si>
    <t>Земельный участок 32:12:0180106:3 Здание ТП №161 Ф-103ПС Истопки, долгосрочная аренда</t>
  </si>
  <si>
    <t>Земельный участок 32:12:0190101:110  ТП №145 Ф-105 ПС Истопки, долгосрочная аренда</t>
  </si>
  <si>
    <t>Земельный участок 32:12:0160103:33 ТП №90 Ф- 101 ПС Истопки, долгосрочная аренда</t>
  </si>
  <si>
    <t>Земельный участок 32:12:0190806:17 ТП №152 Ф- 105 ПС Истопки, долгосрочная аренда</t>
  </si>
  <si>
    <t>Земельный участок 32:12:0590101:165  Здание ЗТП №5089 ф. 104 ПС Соловьевка, долгосрочная аренда</t>
  </si>
  <si>
    <t>Земельный участок 32:12:0050108:97 РП-Ф 106 ПС Сытая Буда, долгосрочная аренда</t>
  </si>
  <si>
    <t>Земельный участок 32:12:0610102:90 ЗТП №5049 ф. 102 ПС Ивановка, долгосрочная аренда</t>
  </si>
  <si>
    <t>Земельный участок 32:12:0060103:5 ОМЗ  №1 участок, долгосрочная аренда</t>
  </si>
  <si>
    <t>Земельный участок 32:12:0060513:1 ТП №169 Ф-105 ПС Сытая Буда, долгосрочная аренда</t>
  </si>
  <si>
    <t>Земельный участок 32:12:0650102:3 ЗТП №5070 ф. 104 ПС Чуровичи, долгосрочная аренда</t>
  </si>
  <si>
    <t>Земельный участок 32:12:0470806:53 с. Чуровичи, долгосрочная аренда</t>
  </si>
  <si>
    <t>Земельный участок 32:12:0470806:1 ОМС, долгосрочная аренда</t>
  </si>
  <si>
    <t>Аренда прочего имущества МУП (электросети: ЛЭП, КТП и др.).</t>
  </si>
  <si>
    <t>Администрации муниципальных районов Воронежской области</t>
  </si>
  <si>
    <t>Аренда земли. Срок действия договоров с 01.01.2013 по 31.12.2062</t>
  </si>
  <si>
    <t>3000516(03)</t>
  </si>
  <si>
    <t>ком.услуги (филиал в целом)</t>
  </si>
  <si>
    <t>разн. контрагенты</t>
  </si>
  <si>
    <t>3000516(02)</t>
  </si>
  <si>
    <t>ком.услуги (бизнес-центр п.Сомово)</t>
  </si>
  <si>
    <t>ООО "Терравита"</t>
  </si>
  <si>
    <t>3000512(01)</t>
  </si>
  <si>
    <t>Расходы т/э на произв.и хоз. нужды</t>
  </si>
  <si>
    <t>тепловая энергия (филиал в целом)</t>
  </si>
  <si>
    <t>ООО "ВТСК" (по Воронежу), разн. контрагенты</t>
  </si>
  <si>
    <t>3000516(01)</t>
  </si>
  <si>
    <t>определние количественного состава сточных вод ИА</t>
  </si>
  <si>
    <t>ООО "ЛОС"</t>
  </si>
  <si>
    <t>Усл.по передач:плат.за потер.э/э ЕНЭС</t>
  </si>
  <si>
    <t>ОАО "ФСК ЕЭС"</t>
  </si>
  <si>
    <t>Расходы на э/э для ком.потерь-розн.рынок</t>
  </si>
  <si>
    <t>ОАО "ВЭСК"</t>
  </si>
  <si>
    <t>Усл.по передач:за содержание э/э смежРСК</t>
  </si>
  <si>
    <t>услуги по передаче э/э</t>
  </si>
  <si>
    <t>ТСО</t>
  </si>
  <si>
    <t>Хознужды</t>
  </si>
  <si>
    <t>ОАО "ВЭСК", МУП "БЭСО"</t>
  </si>
  <si>
    <t>3000553(01)</t>
  </si>
  <si>
    <t>Покупка тепловой энергия. Срок действия договора с 01.01.2013 по 31.12.2013 на общую сумму  6 988,7  тыс. руб.</t>
  </si>
  <si>
    <t>ОАО "ТГК-2"</t>
  </si>
  <si>
    <t>Прочие закупки товаров, работ, услуг с регулируемыми законодательством РФ тарифами/ценами</t>
  </si>
  <si>
    <t>Покупка электрической энергия. Срок действия договора с 01.01.2013 по 31.12.2013 на общую сумму 17 187,14  тыс. руб.</t>
  </si>
  <si>
    <t>ОАО "Костромская сбытовая компания"</t>
  </si>
  <si>
    <t>Водоснабжение и водоотведение. Срок действия договора с 01.01.2013 по 31.12.2013 на общую сумму 914,36  тыс. руб.</t>
  </si>
  <si>
    <t>ОАО "Костромагорводоканал"</t>
  </si>
  <si>
    <t>Вывоз ТБО и ЖБО. Срок действия договора с 01.01.2013 по 31.12.2013 на общую сумму 403,7  тыс. руб.</t>
  </si>
  <si>
    <t>ООО "ЭКРОН САХ"</t>
  </si>
  <si>
    <t>Услуги по передаче электрической энергии ОАО «ФСК ЕЭС». Срок действия договора с 01.01.2013 по 31.12.2013 на общую сумму 697 202,00 тыс. руб.</t>
  </si>
  <si>
    <t xml:space="preserve"> ОАО «ФСК ЕЭС»</t>
  </si>
  <si>
    <t>Закупка электроэнергии в целях компенсации потерь в сетях. Срок действия договора с 01.01.2013 по 31.12.2013 на общую сумму 656 382,9 тыс. руб.</t>
  </si>
  <si>
    <t>Аренда земельных участков и помещений. Срок действия договора с 01.01.2013 по 31.12.2013 на общую сумму 14 334,6  тыс. руб.</t>
  </si>
  <si>
    <t>Муниципальные образования Костромской области</t>
  </si>
  <si>
    <t>Компенсация затрат за оплаченные  услуги энергоснабжения</t>
  </si>
  <si>
    <t>ООО "АБРИС" (г.Курск)</t>
  </si>
  <si>
    <t>Теплоснабжение ИА</t>
  </si>
  <si>
    <t>ОАО "Квадра" (г.Курск)</t>
  </si>
  <si>
    <t>Теплоснабжение Центрального РЭС</t>
  </si>
  <si>
    <t>Теплоснабжение Курчатовского РЭС</t>
  </si>
  <si>
    <t>МУП "Иванинское ЖКХ" (г.Курчатов)</t>
  </si>
  <si>
    <t>Теплоснабжение Железногорского РЭС</t>
  </si>
  <si>
    <t>ОАО "Михайловский ГОК" (г.Железногорск)</t>
  </si>
  <si>
    <t>Теплоснабжение Учебного центра</t>
  </si>
  <si>
    <t>Компенсация затрат за оплаченные  услуги теплоснабжения</t>
  </si>
  <si>
    <t>Транспортировка газа для Медвенского РЭС</t>
  </si>
  <si>
    <t>ОАО "Курскгаз" (г.Курск)</t>
  </si>
  <si>
    <t>Поставка газа Медвенскому РЭС</t>
  </si>
  <si>
    <t>ООО "Газпром межрегионгаз Курск" (г.Курск)</t>
  </si>
  <si>
    <t>Водоснабжение и водоотведение Суджанского РЭС</t>
  </si>
  <si>
    <t>МУП "ВКХ г. Суджа" (г.Суджа)</t>
  </si>
  <si>
    <t>Водоснабжение Поныровского РЭС</t>
  </si>
  <si>
    <t>ООО "Управляющая компания п. Поныри" (п.Поныри)</t>
  </si>
  <si>
    <t>Водоснабжение и водоотведение ПЛК-2</t>
  </si>
  <si>
    <t>Водоснабжение ПС "Котельная"</t>
  </si>
  <si>
    <t>Водоснабжение и водоотведение Обоянского РЭС</t>
  </si>
  <si>
    <t>ООО "Водозабор" (г.Обоянь)</t>
  </si>
  <si>
    <t>Водоснабжение Рыльского РЭС</t>
  </si>
  <si>
    <t>МУП "Горводоканал" (г.Рыльск)</t>
  </si>
  <si>
    <t>Водоснабжение  Курчатовского РЭС</t>
  </si>
  <si>
    <t>Водоснабжение Железногорского РЭС</t>
  </si>
  <si>
    <t>Водоснабжение  Хомутовского РЭС</t>
  </si>
  <si>
    <t>ООО "Хомутовское ЖКХ"</t>
  </si>
  <si>
    <t>Водоснабжение Черемисиновского РЭС</t>
  </si>
  <si>
    <t>МУП "Водоканал-сервис п. Черемисиново" ( п. Черемисиново)</t>
  </si>
  <si>
    <t>Водоснабжение Глушковского РЭС</t>
  </si>
  <si>
    <t>ООО "Управляющая компания Глушковское ЖКХ"</t>
  </si>
  <si>
    <t>Водоснабжение Крупецкого участка Рыльского РЭС</t>
  </si>
  <si>
    <t>МУ "Служба заказчика по ЖКУ Крупецкого с/с"</t>
  </si>
  <si>
    <t>Водоснабжение Бесединского РЭС</t>
  </si>
  <si>
    <t>ООО "Возрождение" (п.Беседино)</t>
  </si>
  <si>
    <t>Водоснабжение Большесолданского РЭС</t>
  </si>
  <si>
    <t>МУП "Большесолдатское ЖКХ"</t>
  </si>
  <si>
    <t>Водоснабжение и водоотведение ИА</t>
  </si>
  <si>
    <t>МУП "Водоканал г. Курска" (г.Курск)</t>
  </si>
  <si>
    <t>Водоснабжение Центрального РЭС</t>
  </si>
  <si>
    <t>МУП "Водоканал г. Курска"</t>
  </si>
  <si>
    <t>Водоснабжение Кореневского РЭС,</t>
  </si>
  <si>
    <t>ООО "Жилищник" (п.Коренево)</t>
  </si>
  <si>
    <t>Водоснабжение  Дмитриевского РЭС</t>
  </si>
  <si>
    <t>ООО "Горводоканал" (г.Дмитриев)</t>
  </si>
  <si>
    <t>Водоснабжение Фатежского РЭС</t>
  </si>
  <si>
    <t>ООО "Фатежское ЖКХ"</t>
  </si>
  <si>
    <t>Водоснабжение Горшеченского РЭС</t>
  </si>
  <si>
    <t>ООО "Коммунальщик" (Горшечное)</t>
  </si>
  <si>
    <t>Водоснабжение Советского РЭС</t>
  </si>
  <si>
    <t>ООО "Коммунсервис" (Кшень)</t>
  </si>
  <si>
    <t>Водоснабжение Конышёвского РЭС</t>
  </si>
  <si>
    <t>ООО "ЖКХ Конышевского райна"</t>
  </si>
  <si>
    <t>Водоснабжение Мантуровского РЭС</t>
  </si>
  <si>
    <t>ООО "ЖКХ с. Мантурово"</t>
  </si>
  <si>
    <t>Водоснабжение Тимского РЭС</t>
  </si>
  <si>
    <t>ООО "Тимжилсервис"</t>
  </si>
  <si>
    <t>Водоснабжение Медвенского РЭС</t>
  </si>
  <si>
    <t>ООО "ЖКУ" (п.Медвенка)</t>
  </si>
  <si>
    <t>Водоснабжение Льговского РЭС</t>
  </si>
  <si>
    <t>ООО "Водоканал" (г.Льгов)</t>
  </si>
  <si>
    <t>Водоснабжение и водоотведение Щигровского РЭС</t>
  </si>
  <si>
    <t>ООО "Щигровские коммунальные сети"</t>
  </si>
  <si>
    <t>Водоснабжение Золотухинского РЭС</t>
  </si>
  <si>
    <t>ООО "Коммунальный" (п.Золотухино)</t>
  </si>
  <si>
    <t>Водоснабжение Касторенского РЭС</t>
  </si>
  <si>
    <t>ОАО "РЖД" (г.Елец)</t>
  </si>
  <si>
    <t>Водоснабжение Пристеньского РЭС</t>
  </si>
  <si>
    <t>МУ служба "Заказчика" по ЖКУ (п.Пристень)</t>
  </si>
  <si>
    <t>Водоснабжение ПС Суджа</t>
  </si>
  <si>
    <t>ООО "Агрокомплекс Глушковский" (г.Курск)</t>
  </si>
  <si>
    <t>Водоотведение Железногорского РЭС</t>
  </si>
  <si>
    <t>МУП "Горводоканал" (г.Железногорск)</t>
  </si>
  <si>
    <t>Компенсация затрат за оплаченные  услуги водоснабжения</t>
  </si>
  <si>
    <t>ООО "АБРИС" (Курск)</t>
  </si>
  <si>
    <t>Водоснабжение Октябрьского РЭС</t>
  </si>
  <si>
    <t>ООО "ЖКХ п.Прямицыно"</t>
  </si>
  <si>
    <t>Вывоз и утилизация ТБО Поныровского РЭС</t>
  </si>
  <si>
    <t>ООО "Управляющая компания п. Поныри"</t>
  </si>
  <si>
    <t>Утилизация ТБО Обоянского РЭС</t>
  </si>
  <si>
    <t>ООО "Строй-сервис" (Обоянь)</t>
  </si>
  <si>
    <t>Вывоз ЖБО Фатежского РЭС</t>
  </si>
  <si>
    <t>Вывоз и утилизация ТБО Фатежского РЭС</t>
  </si>
  <si>
    <t>Утилизация ТБО Дмитриевского РЭС</t>
  </si>
  <si>
    <t>МУП "ЖКХ г. Дмитриева"</t>
  </si>
  <si>
    <t>Вывоз и утилизация ТБО Хомутовского РЭС</t>
  </si>
  <si>
    <t>Вывоз и утилизация ТБО Черемисиновского РЭС</t>
  </si>
  <si>
    <t>ООО "Управляющая компания п. Черемисиново"</t>
  </si>
  <si>
    <t>Утилизация ТБО Глушковского РЭС</t>
  </si>
  <si>
    <t>МУП "Глушковское ЖКХ"</t>
  </si>
  <si>
    <t>Вывоз и утилизация ТБО Солнцевского РЭС</t>
  </si>
  <si>
    <t>ООО "Солнцевское ЖКХ"</t>
  </si>
  <si>
    <t>Утилизация ТБО Суджанского РЭС</t>
  </si>
  <si>
    <t>МУП "ЖКХ г. Суджи"</t>
  </si>
  <si>
    <t>Утилизация ТБО Большесолдатского РЭС</t>
  </si>
  <si>
    <t>Вывоз и утилизация ТБО ИА, Центрального РЭС, Учебного центра и ПЛК-2</t>
  </si>
  <si>
    <t>МУП "САБ по уборке г. Курска"</t>
  </si>
  <si>
    <t>Вывоз и утилизация ТБО Курского РЭС</t>
  </si>
  <si>
    <t>Вывоз и утилизация ТБО Кореневского РЭС</t>
  </si>
  <si>
    <t>МУП "ЖКХ п. Коренево"</t>
  </si>
  <si>
    <t>Вывоз и утилизация ТБО Октябрьского РЭС</t>
  </si>
  <si>
    <t>Утилизация ТБО Льговского РЭС</t>
  </si>
  <si>
    <t>МУП "Благоустройство" (г.Льгов)</t>
  </si>
  <si>
    <t>Утилизация ТБО Рыльского РЭС</t>
  </si>
  <si>
    <t>МУП "СУР" (г.Рыльск)</t>
  </si>
  <si>
    <t>Утилизация ТБО Пристеньского РЭС</t>
  </si>
  <si>
    <t>МУП "Пристенское ЖКХ"</t>
  </si>
  <si>
    <t>Откачка ЖБО Дмитриевского РЭС</t>
  </si>
  <si>
    <t>Утилизация ТБО Железногорского РЭС</t>
  </si>
  <si>
    <t>МУП "Эко-сервис" (г.Железногорск)</t>
  </si>
  <si>
    <t>Вывоз и утилизация ТБО и ЖБО Беловского РЭС</t>
  </si>
  <si>
    <t>ООО "Коммунальщик" (п.Горшечное)</t>
  </si>
  <si>
    <t>Вывоз и утилизация ТБО Горшеченского РЭС</t>
  </si>
  <si>
    <t>Вывоз и утилизация ТБО Касторенского РЭС</t>
  </si>
  <si>
    <t>Утилизация ТБО Советского РЭС</t>
  </si>
  <si>
    <t>ООО "Коммунсервис" (п.Кшень)</t>
  </si>
  <si>
    <t>Вывоз и утилизация ТБО Конышёвского РЭС</t>
  </si>
  <si>
    <t>Утилизация ТБО Мантуровского РЭС</t>
  </si>
  <si>
    <t>Вывоз и утилизация ТБО Тимского РЭС</t>
  </si>
  <si>
    <t>Утилизация ТБО Медвенского РЭС</t>
  </si>
  <si>
    <t>ООО "ЖКУ" (Медвенка)</t>
  </si>
  <si>
    <t>Вывоз и утилизация ТБО Золотухинского РЭС</t>
  </si>
  <si>
    <t>Утилизация ТБО Курчатовского РЭС</t>
  </si>
  <si>
    <t>МКП "Благоустройство" (г.Курчатов)</t>
  </si>
  <si>
    <t>Утилизация ТБО Щигровского РЭС</t>
  </si>
  <si>
    <t>МУП "Любимый город" (г.Щигры)</t>
  </si>
  <si>
    <t>Откачка ЖБО Щигровского РЭС</t>
  </si>
  <si>
    <t>ООО "ЩУК ЖКХ" (г.Щигры)</t>
  </si>
  <si>
    <t>Вывоз ЖБО Центрального РЭС и ПЛК-2</t>
  </si>
  <si>
    <t>Откачка ЖБО Золотухинского РЭС</t>
  </si>
  <si>
    <t>Совместное использование участка тепловой сети</t>
  </si>
  <si>
    <t>ООО "Ремстрой" (г.Железногорск)</t>
  </si>
  <si>
    <t>Компенсация затрат за оплаченные  услуги по вывозу ТБО</t>
  </si>
  <si>
    <t>Услуги по передаче электроэнергии. Срок действия договора с 04.05.2011 по 31.12.2013г. На общую сумму 95310,65 тыс. руб. с НДС.</t>
  </si>
  <si>
    <t>МВт*ч</t>
  </si>
  <si>
    <t>Услуги по передаче электроэнергии. Срок действия договора с 04.05.2011 по 31.12.2013г. На общую сумму 1500422,55 тыс. руб. с НДС.</t>
  </si>
  <si>
    <t>Электроэнергия, приобретаемая в целях компенсации потерь.  Срок действия договора с 01.01.2012 по 31.12.2013г. На общую сумму 749285,36 тыс. руб. с НДС.</t>
  </si>
  <si>
    <t xml:space="preserve">ОАО "Курскрегионэнергосбыт" </t>
  </si>
  <si>
    <t>Закупка электроэнергии, приобретаемой для хозяйственных нужд ИА и РЭС.  Срок действия договора с 01.01.2012 по 31.12.2013г. На общую сумму 30806,97 тыс. руб. с НДС.</t>
  </si>
  <si>
    <t>Аренда земельных участков расположенных под ПС 10/0,4 кВ в Курском районе Курской области. Сумма арендной платы по договору 263,9 тыс.р. аренда в год с 01.01.2013г по 30.12.2013г</t>
  </si>
  <si>
    <t>шт.</t>
  </si>
  <si>
    <t>Администрация Курского района Курской области</t>
  </si>
  <si>
    <t>Аренда земельных участков расположенных под ПС 10/0,4 кВ в Касторенском районе Курской области.Сумма арендной платы по договору 255,9 тыс.р. аренда с 01.01.2013г по 30.12.2013г</t>
  </si>
  <si>
    <t>Администрация Касторенского района Курской области</t>
  </si>
  <si>
    <t>Аренда земельных участков расположенных под ПС 10/0,4 кВ в Большесолдатском районе Курской области.Сумма арендной платы по договору 169,9 тыс.р. аренда с 01.01.2013г по 30.12.2013г</t>
  </si>
  <si>
    <t>Администрация Большесолдатского района Курской области</t>
  </si>
  <si>
    <t>Аренда земельных участков расположенных под ПС 10/0,4 кВ в Суджанском районе Курской области.Сумма арендной платы по договору 179,9 тыс.р. аренда с 01.01.2013г по 30.12.2013г</t>
  </si>
  <si>
    <t>Администрация Суджанского района Курской области</t>
  </si>
  <si>
    <t>Аренда земельных участков расположенных под ПС 10/0,4 кВ в Беловском районе Курской области.Сумма арендной платы по договору 233,9 тыс.р. аренда с 01.01.2013г по 30.12.2013г</t>
  </si>
  <si>
    <t>Администрация Беловского района Курской области</t>
  </si>
  <si>
    <t>Аренда земельных участков расположенных под ПС 10/0,4 кВ в Поныровском районе Курской области.Сумма арендной платы по договору 199,9 тыс.р. аренда с 01.01.2013г по 30.12.2013г</t>
  </si>
  <si>
    <t>Администрация Поныровского района Курской области</t>
  </si>
  <si>
    <t>Аренда земельных участков расположенных под ПС 10/0,4 кВ в Солнцевском районе Курской области.Сумма арендной платы по договору 212,9 тыс.р. аренда с 01.01.2013г по 30.12.2013г</t>
  </si>
  <si>
    <t>Администрация Солнцевского района Курской области</t>
  </si>
  <si>
    <t>Аренда земельных участков расположенных под ПС 10/0,4 кВ в Пристенском районе Курской области.Сумма арендной платы по договору 162,9 тыс.р. аренда с 01.01.2013г по 30.12.2013г</t>
  </si>
  <si>
    <t>Администрация Пристенского района Курской области</t>
  </si>
  <si>
    <t>Аренда земельных участков расположенных под ПС 10/0,4 кВ в Конышевском районе Курской области.Сумма арендной платы по договору 242,9 тыс.р. аренда с 01.01.2013г по 30.12.2013г</t>
  </si>
  <si>
    <t>Администрация Конышевского района Курской области</t>
  </si>
  <si>
    <t>ИА ОАО "МРСК Центра"</t>
  </si>
  <si>
    <t>Услуги по передаче э/э. Срок действия договора с 04.05.2011г по 31.12.2013г. Сумма договора 2013г - 1705271,66 тыс.руб</t>
  </si>
  <si>
    <t>Срок действия договора с 26.01.2007г по 31.12.2013г. Сумма договора 2013г - 1019498,689 тыс. руб</t>
  </si>
  <si>
    <t>ОАО "ЛЭСК"</t>
  </si>
  <si>
    <t>Теплоснабжение. Всего 5 договоров. Из них срок действия договора с: 2008г - 4 договора, 2010г - 1 договор, сумма этих договоров в 2012г - 7400 тыс.руб</t>
  </si>
  <si>
    <t>Филиал ОАО "Квадра"-"Восточная генерация"</t>
  </si>
  <si>
    <t xml:space="preserve">Бытовое  водоснабжение. Всего  23 договора.   Из них срок действия договора с :  2008-9 договоров, 2009-8 договоров , 2010-4 договора, 2011-2 договора;  сумма  этих договоров в   2012 г - 1721 тыс. руб                                               </t>
  </si>
  <si>
    <t>ОАО "ЛГЭК"</t>
  </si>
  <si>
    <t>Расходы э/э на произв.и хоз. нужды</t>
  </si>
  <si>
    <t>Элетроснабжение.Всего 2 договора.   Из них срок действия договора с :  2008-2 договора, на сумму 1803,04 тыс. руб</t>
  </si>
  <si>
    <t>ООО "ГЭСК"</t>
  </si>
  <si>
    <t xml:space="preserve">Сбор, транспортировка (вывоз) и утилизация ТБО, ЖБО  Всего  22 договора.   Из них срок действия договора с :  2008- 4 договора, 2009-7 договоров, 2010-9 договоров, 2011- 2 договора;  сумма этих договоров в 2012 г - 561,4 тыс.руб;                                                        </t>
  </si>
  <si>
    <t>ЗАО ЭкоПром-Липецк, ОАО Престиж, ООО ЖКХ Добровсое, ООО ЖКХ Хлевенское, ООО Благоустройство, ООО Добринская ЖУК, МУП ЖКХ Воловского района, МУП Коммунальщик, ООО Измалковское ЖКХ, ООО Жилкомсервис Тербуны, ООО Сервис Долгоруково, МУП ЖУК Лебедянского района, ООО Благоустройство, ООО Чаплыгинское СПЕЦ АТП, ООО ЛендрГринЭко, ООО Коммунсервис.</t>
  </si>
  <si>
    <t>Аренда нежилых помещений. Срок действия договора с 24.01.2008г по 31.12.2014г. Сумма договора 2013г - 3606,52 тыс. руб</t>
  </si>
  <si>
    <t>кв.м.</t>
  </si>
  <si>
    <t xml:space="preserve">ООО "Липецкое агентство недвижимости" </t>
  </si>
  <si>
    <t>Аренда недвиж. имущества.Срок действия договора с 01.08.2009г по 31.12.2013г. Сумма договора 2013г - 9416,4 тыс. руб</t>
  </si>
  <si>
    <t xml:space="preserve">ООО "Промсервис М" </t>
  </si>
  <si>
    <t>Аренда земельных участков. Всего  339 договоров. Из них с рок действия договора с :  2001-1 договор, 2002-37 договоров , 2003-247 договоров, 2004-20 договоров; 2005 - 1договор; 2008 - 3 договора; 2009 - 5 договоров; 2010 - 9 договоров; 2011 - 31 договор; 2012 - 90 договоров; сумма  этих договоров в 2013 г - 17075,10 тыс. руб</t>
  </si>
  <si>
    <t>Администрации районов, Теруправление, ОАО</t>
  </si>
  <si>
    <t>Арендная плата ГУП-эл. сети</t>
  </si>
  <si>
    <t>Аренда ГУП. Срок действия договора с 12.12.2005г по 31.12.2013г. Сумма договора 2013г - 27 137,53 тыс. руб без НДС</t>
  </si>
  <si>
    <t>ОГУП "ЛОКК"</t>
  </si>
  <si>
    <t>Аренда ГУП. Срок действия договора с 13.12.2006г по 31.12.2013г. Сумма договора 2013г - 39,99 тыс. руб без НДС</t>
  </si>
  <si>
    <t>Филиал ФГУП РТРС "Липецкий ОРТПЦ"</t>
  </si>
  <si>
    <t>Аренда имущества МУП</t>
  </si>
  <si>
    <t>Аренда МУП. Срок действия договора с 01.01.2012г по 31.12.2013г. Сумма договора 2013г - 595,48 тыс. руб без НДС</t>
  </si>
  <si>
    <t>МУП "ЖУК"</t>
  </si>
  <si>
    <t>Аренда МУП. Срок действия договора с 26.06.2007г по 31.12.2013г. Сумма договора 2013г - 157,13 тыс. руб без НДС</t>
  </si>
  <si>
    <t>МУП "Горэлектросеть"</t>
  </si>
  <si>
    <t xml:space="preserve">Аренда прочего имущества </t>
  </si>
  <si>
    <t>Аренда прочее. Срок действия договоров с 01.01.2013г по 31.12.2013г. Сумма договоров 2013г - 6670,934 тыс. руб без НДС</t>
  </si>
  <si>
    <t>ОАО "ФСК ЕЭС", ОАО "Квадра", ОАО "ЛИК", ИП Саблин, НП Новая Дубрава, ООО "Добринский элеватор",             ООО "Усманский элеватор", ОАО "МТС"</t>
  </si>
  <si>
    <t>Регулировка, ремонт и поверка СИ</t>
  </si>
  <si>
    <t>3Э</t>
  </si>
  <si>
    <t>ООО "Велком"</t>
  </si>
  <si>
    <t>Поверка эталонных ваттметр-счетчиков</t>
  </si>
  <si>
    <t>ФГУ "Ростест Москва"</t>
  </si>
  <si>
    <t>Поверка приборов "Энергомонитор"</t>
  </si>
  <si>
    <t>ООО НПП МАРС-ЭНЕРГО</t>
  </si>
  <si>
    <t>Поверка приборов контроля качества электроэнергии "Ресурс"</t>
  </si>
  <si>
    <t>ООО "Электрокомплект"</t>
  </si>
  <si>
    <t>Усл.по приобр.проездн.билет. для работн.</t>
  </si>
  <si>
    <t>МУП "Трамвайно-троллейбусное предприятие"</t>
  </si>
  <si>
    <t>Расходы  э/э на произв.и хоз. Нужды</t>
  </si>
  <si>
    <t>ООО "ИНТЕР РАО - Орловский энергосбыт"</t>
  </si>
  <si>
    <t>ОАО "Орелоблгаз"</t>
  </si>
  <si>
    <t>Расходы т/э на произв.и хоз. Нужды</t>
  </si>
  <si>
    <t>ООО "Орловская теплосетевая компания"</t>
  </si>
  <si>
    <t>Бытовое водоснабжениe</t>
  </si>
  <si>
    <t xml:space="preserve">  МПП ВКХ "Орелводоканал"</t>
  </si>
  <si>
    <t xml:space="preserve"> МУП "Спецавтобаза по санитарной очистке города Орла"</t>
  </si>
  <si>
    <t>ФГУЗ ОГДС</t>
  </si>
  <si>
    <t>Проведение измерений и анализов объектов</t>
  </si>
  <si>
    <t>УФК по Орловской области (филиал ЦЛАТИ по Орловской области)</t>
  </si>
  <si>
    <t>Утилизация отходов производства</t>
  </si>
  <si>
    <t>ЗАО Экология</t>
  </si>
  <si>
    <t>Утилизация ТБО</t>
  </si>
  <si>
    <t>ООО Диском</t>
  </si>
  <si>
    <t>Услуги ФГУП "Ростехинвентаризации по Смоленской области" по проведению технической инвентаризации объектов недвижимого имущества</t>
  </si>
  <si>
    <t>ФГУП "Ростехинвентаризации по Смоленской области" по проведению технической инвентаризации объектов недвижимого имущества</t>
  </si>
  <si>
    <t>ФГУП "Ростехинвентаризации по Смоленской области"</t>
  </si>
  <si>
    <t>Управление Федеральной службы государственной регистрации, кадастра и картографии по Смоленской области. Оплата госпошлины по сделкам</t>
  </si>
  <si>
    <t>Управление Федеральной службы государственной регистрации, кадастра и картографии по Смоленской области</t>
  </si>
  <si>
    <t>Управление Федеральной службы государственной регистрации, кадастра и картографии по Смоленской области.</t>
  </si>
  <si>
    <t>Управление Федеральной службы государственной регистрации, кадастра и картографии по Смоленской области. Изготовление кадастровых паспортов и кадастровых выписок из реестра недвижимости на земельные участки</t>
  </si>
  <si>
    <t>Аренда земли</t>
  </si>
  <si>
    <t>Долгосрочная аренда земельных участков у Муниципальных образований Смоленской области, срок действия договора с 01.01.2013 по 31.12.2013 на общую сумму 3 754,8 тыс. руб без учета НДС</t>
  </si>
  <si>
    <t xml:space="preserve"> Долгосрочная аренда земельных участков у Муниципальных образований Смоленской области</t>
  </si>
  <si>
    <t>Долгосрочная аренда земельных участков у ОАО "СО ЕЭС" 10151228. Срок действия договора с 01.01.2013 по 31.12.2013 на общую сумму 29,0 тыс. руб без учета НДС</t>
  </si>
  <si>
    <t xml:space="preserve"> ОАО "СО ЕЭС" </t>
  </si>
  <si>
    <t>Долгосрочная аренда земельных участков у ТУ Росимущество в Смоленской области 10151229 Срок действия договора с 01.01.2013 по 31.12.2013 на общую сумму 8 220,9 тыс. руб без учета НДС</t>
  </si>
  <si>
    <t xml:space="preserve"> ТУ Росимущество в Смоленской области </t>
  </si>
  <si>
    <t>Долгосрочная аренда земельных участков у Департамента имущественных и земельных отношений Смоленской области 10151600 Срок действия договора с 01.01.2013 по 31.12.2013 на общую сумму 7 378,0 тыс. руб без учета НДС</t>
  </si>
  <si>
    <t xml:space="preserve"> Департамент имущественных и земельных отношений Смоленской области </t>
  </si>
  <si>
    <t>ОАО "Смоленскэнергосбыт"</t>
  </si>
  <si>
    <t>Усл.по передач:за содержание ЕНЭС</t>
  </si>
  <si>
    <t>Услуги ж/д транспорта</t>
  </si>
  <si>
    <t>Прочие закупки товаров, работ, услуг с регулируемыми законодательством РФ тарифами/ценами. Закупка услуг ж/д транспорта у ОАО РЖД. Срок действия договора с 01.01.2013 по 31.12.2013 на общую сумму  670,00 тыс. руб без учета НДС</t>
  </si>
  <si>
    <t>Расходы т/э на произ. и хоз. нужды (МУП "Смоленсктеплосеть") Срок действия договора с 01.01.2013 по 31.12.2013</t>
  </si>
  <si>
    <t xml:space="preserve">МУП «Смоленсктеплосеть» </t>
  </si>
  <si>
    <t xml:space="preserve">Газоснабжение (ООО "Смоленскрегионгаз"). Срок действия договора с 01.01.2013 по 31.12.2013 </t>
  </si>
  <si>
    <t xml:space="preserve">ООО «Смоленскрегионгаз» </t>
  </si>
  <si>
    <t>Бытовое водоснабжение (СМУП "Горводоканал"). Срок действия договора с 01.01.2013 по 31.12.2013</t>
  </si>
  <si>
    <t>СМУП «Горводоканал»</t>
  </si>
  <si>
    <t>35.773 тыс. руб. без НДС - прогнозаная информация ежемесячно: усличение ветра более 10 м/сек, гроза, ливень, снегопад, град, резкое колебание температуры воздуха, (15 град. и более), переход температуры через ноль в сторону отрицательных значений, повышение температуры воздуха до +25 градусов и более, понижение температуры до -20 градусов и ниже по Смоленской области. Статистическая информация о среднемесячной температуре по городам области.
10,6972 тыс. руб. бех учета НДС (усредненная сумма) - предоставление ежемесячно справок по запросу о погодных условиях в определенных районах области за определенный период времени</t>
  </si>
  <si>
    <t>ФГБУ "Смоленский ЦГМС"</t>
  </si>
  <si>
    <t>Аренда помещений.                                     Срок действия договора с 01.07.2008 по 31.12.2013 .Сумма договора 2013 года - 2694,967 тыс.руб.</t>
  </si>
  <si>
    <t>ОАО "ТЭСК"</t>
  </si>
  <si>
    <t>Аренда земли.Всего  213 договора.   Из них срок действия договора с : 2002 г - 63 договора , сумма  этих договоров в  2013 г -5777,786; 2003 г- 28 договоров, сумма  этих договоров в  2013 г -520,789;                                 2004 г - 4 договора , сумма  этих договоров в  2013 г -484,766; 2006 г - 4 договора , сумма  этих договоров в  2013 г -35,65;                        2007 г - 1 договор , сумма  этого договора в  2013 г - 78,21;                                             2008 г - 56 договоров, сумма  этих договоров в  2013 г - 1595,279;                                                   2009 г - 34 договора , сумма  этих договоров в  2013 г - 348,449; 2011 г.- 20 договоров,сумма договоров в 2013 г.-785,792; план заключения на 2013 г.-3 договора,сумма- 5208,75</t>
  </si>
  <si>
    <t>Муниципальные образования и иными собственниками</t>
  </si>
  <si>
    <t>Аренда нед.имущества.   Срок действия договора с 26.10.2011                              Сумма договора 2013 года - 1672,886 тыс.руб.</t>
  </si>
  <si>
    <t>Услуги  по передаче э/э (на содержание сетей).                                                   Срок действия договора с 04.05.2011  по 31.12.2012 .                                      Сумма договора 2012 года - 697 157,287 тыс.руб.</t>
  </si>
  <si>
    <t>Услуги  по передаче э/э (на  оплату потерь электроэнергии)                                                Срок действия договора с 04.05.2011  по 31.12.2012 .                                      Сумма договора 2012 года - 64 698,180 тыс.руб.</t>
  </si>
  <si>
    <t xml:space="preserve">Закупка  электроэнергии на компенсацию потерь-розн.рынок                                ОАО "Тамбовская энергосбытовая компания -срок действия договора с  10.04.2009  по 31.12.2012 .                                          ОАО "Тамбовская областная сбытовая компания" - срок действия договора с  10.02.2009  по 31.12.2012 . </t>
  </si>
  <si>
    <t>ОАО "Тамбовская энергосбытовая компания,"ОАО "Тамбовская областная сбытовая компания"</t>
  </si>
  <si>
    <t xml:space="preserve">Бытовое  водоснабжение. Всего  22 договора.   Из них с рок действия договора с :  2007-1 договор,  сумма  этого договора в   2012 г -35,00; 2008-4 договора ,  сумма  этого договора в   2012 г -112,00; 2009-4 договора,  сумма этих договоров в   2012 г - 47,3; 2010-5 договоров,  сумма  этого договора в   2012 г -39,900; 2011-5 договоров,  сумма этих договоров в   2012 г - 43,000;  2012-3 договоров,  сумма этих договоров в   2012 г - 80,00                                                      </t>
  </si>
  <si>
    <t>м3</t>
  </si>
  <si>
    <t>ОАО «Тамбовские коммунальные системы» «Тамбовводоканал»,ОАО «Пигмент»,ОАО «Тамбовская сетевая компания» ,ООО «Водоканал»,ООО «Бастион»,ООО «Коммунальник»,ООО «Староюрьевская коммунальная служба»,МПМП ЖКХ петровского района</t>
  </si>
  <si>
    <t>Канализация и вывоз жидких нечистот. Всего  15 договоров. Из них с рок действия договора с :  2006-1 договор,  сумма  этого договора в   2012 г -19,00; 2007-1 договор ,  сумма  этого договора в   2012 г -20,00; 2008-1 договор,  сумма этого договораов в   2012 г - 37,00; 2009-5 договоров,  сумма  этого договора в   2012 г -53,400; 2010-3 договоров,  сумма этих договоров в   2012 г - 37,00;  2011-3 договоров,  сумма этих договоров в   2012 г - 33,00 ;2012-1 договор,  сумма  этого договора в   2012 г -50,00</t>
  </si>
  <si>
    <t>Газоснабжение.Всего  2 договора . Из них с рок действия договора с  2012 года,  сумма  этого договора в   2012 г -2496,5</t>
  </si>
  <si>
    <t>тыс.м3</t>
  </si>
  <si>
    <t>ООО «Газпром межрегионгаз Тамбов»,ОАО «Тамбовоблгаз»</t>
  </si>
  <si>
    <t xml:space="preserve">Сбор, транспортировка (вывоз) и утилизация ТБО, ЖБО  Всего  24 договора.   Из них с рок действия договора с :  2005-1 договор,  сумма  этого договора в   2012 г -2,5; 2007-1 договор,  сумма  этого договора в   2012 г -3,600; 2008-2 договора ,  сумма  этого договора в   2012 г -12,00; 2009-4 договора,  сумма этих договоров в   2012 г - 36,00; 2010-8 договоров,  сумма  этого договора в   2012 г -101,900; 2011-8 договоров,  сумма этих договоров в   2012 г -115,000;                                                        </t>
  </si>
  <si>
    <t>ООО «ТЭКО-Сервис»,ООО «Ротор»,ООО «Горжилкомхоз»,ООО «ММК»,ООО «Родник»,ООО «Благоустройство»</t>
  </si>
  <si>
    <t>Расходы на содержание помещений в состоянии, отвечающим санитарным нормам (дезинфекция, дезинсекция, дератизация).                 Срок действия договора с  2012 года  по 31.12.2013 .                                      Сумма договора 2013 года - 335,0 тыс.руб.</t>
  </si>
  <si>
    <t xml:space="preserve">ООО НПО Биохимзащита </t>
  </si>
  <si>
    <t>Услуги по поверке средств измерений</t>
  </si>
  <si>
    <t>Проведение поверки средств измерений Закон об обеспечении единства измерении ФЗ-102 от 18.06.2008г.,  ПТЭ ЭСиС РФ (СО 153 34 20 501 2003)</t>
  </si>
  <si>
    <t>ФБУ "Тамбовский ЦСМ"</t>
  </si>
  <si>
    <t>3000431</t>
  </si>
  <si>
    <t>Услуги РЖД</t>
  </si>
  <si>
    <t>РЖД</t>
  </si>
  <si>
    <t>ОАО "Тверьэнергосбыт" - расчет производится по факту хозяйственной деятельности
ООО "Тверьоблэнергосбыт" дог. № 1 от 01.03.2010</t>
  </si>
  <si>
    <t>млн. кВт/ч</t>
  </si>
  <si>
    <t>ОАО"Тверьэнергосбыт", ООО "Тверьоблэнергосбыт"</t>
  </si>
  <si>
    <t>электроэнергия - 67377.61 тыс. руб. 
кол-во договоров 3;
теплоэнергия - 10292,03 тыс. руб. 
кол-во договоров 17</t>
  </si>
  <si>
    <t>тыс.кВт/ч, Гкал</t>
  </si>
  <si>
    <t>18345,617 
7,61331</t>
  </si>
  <si>
    <t>ОАО "Тверьэнергосбыт", ОАО "Межрегионэнергосбыт", ООО "Тверьоблсбыт", МП ГЭТС БМП, ООО"Вышневолоцкие тепловые сети", МП "Комбинат жилищно-коммунального х-ва", ЗАО Викон, МУП ВКХМУП г.Кимры, Тверская теплоснабжающая компания, ООО "Торопецинвест", "Конаковская водогрейная котельная", МУП "Коммунальное хозяйство Радченко", ООО "Гортепло", ОАО "Тверские коммунальные систкемы", ООО "Тверьэнергогаз", ООО "Энергия Инвест", ООО "ТверьэнергоСервис", ООО "Газпром Межрегионгаз"Тверь ООО, ООО "Тверьоблгаз"</t>
  </si>
  <si>
    <t>водоснабжение - 689.4 тыс. руб., кол-во договоров 30
водоотведение - 768,4 тыс. руб., кол-во договоров 17
вывоз мусора - 774,4 тыс. руб., кол-во договоров 30
дератизация - 40,05 тыс. руб., кол-во договоров 2</t>
  </si>
  <si>
    <t>ООО "ТверьВодоканал",  МУП "Тверьспецавтохозяйство", ООО "Коммунальные ресурсы", ООО "Вышний Волочек-спецстрой", ООО "Ресурс", ООО "МПКХ" . Всего 70 контрагентов</t>
  </si>
  <si>
    <t>Аренда земельных участков. Кол-во долгосрочных договоров-583</t>
  </si>
  <si>
    <t>Министерство имущественных и земельных отношений Тверской области, Территориальное управление Росимущества Тверской области</t>
  </si>
  <si>
    <t>Аренда помещений. Кол-во долгосрочных/лонгируемых договоров-9</t>
  </si>
  <si>
    <t>ООО "Сельэлектросетьстрой", ОАО "Тверьэнергосбыт", ОАО "ТГК2", Филиал ООО "Росгосстрах", ООО "Лесное строительно-монтажное управление" , ООО "Фермер", ООО "Академия информационных технологий", ОАО "Энергострой-холдинг", Кляуз Т.С.</t>
  </si>
  <si>
    <t xml:space="preserve">договор № 512/П от 04.05.2011 </t>
  </si>
  <si>
    <t>млн. кВт/ч
МВт</t>
  </si>
  <si>
    <t>172,404
 744,651</t>
  </si>
  <si>
    <t>Услуги распределительных сетевых компаний, кол-во договоров 25</t>
  </si>
  <si>
    <t>тыс. кВт/ч</t>
  </si>
  <si>
    <t>ОАО "РЖД", МУП "Тверьгорэлектро", ООО "Тверьоблэлектро", ООО "Электромонтажная компания", ООО "ЖБК", ОАО "СетьЭнерго", ОАО "Редкинский опытный завод", ОАО "Бологовский арматурный завод", ООО "ЭнергоТверьИнвест", ОАО "Энергостальконструкция", ЗАО "Гиперон", ФГУП "ВНИИСВ", ООО "Тверской стекольный завод", ООО "Горизонт", ОАО "Сибур-ПЭТФ", ООО "Газпром энерго", ООО "Завод Микроприбор", ООО "ЭнергоТрест", ЗАО "Рождественская мануфактура" (Крисман), 28 эл. Сеть, ООО "ТверьЖилДорСтрой", ООО "Русэнергоресурс", ООО "Коминформ", ЗАО "Энергосети", ООО "Гелиос"</t>
  </si>
  <si>
    <t>ФБУ Ярославский ЦСМ</t>
  </si>
  <si>
    <t>ФБУ Ростест-Москва</t>
  </si>
  <si>
    <t>ФБУ Ивановский ЦСМ</t>
  </si>
  <si>
    <t>ООО НПФ Мета-хром</t>
  </si>
  <si>
    <t>ОАО Цвет</t>
  </si>
  <si>
    <t>3000553</t>
  </si>
  <si>
    <t>Утилизация отработанных  шин</t>
  </si>
  <si>
    <t>Утилизация отработанных масел и селикогеля</t>
  </si>
  <si>
    <t>3000523</t>
  </si>
  <si>
    <t xml:space="preserve">Рыбинский РЭС; (ФГУП «Почта России») </t>
  </si>
  <si>
    <t xml:space="preserve">Угличский РЭС; (ФГУП «Почта России») </t>
  </si>
  <si>
    <t xml:space="preserve">Ярославский РЭС; (ФГУП «Почта России») </t>
  </si>
  <si>
    <t>ГКПЗ  по сделкам с собственностью*</t>
  </si>
  <si>
    <t>Подразделе ние/      предприятие - потребитель продукции</t>
  </si>
  <si>
    <t>Источник финансирова ния</t>
  </si>
  <si>
    <t>Планируемая цена лота без НДС, (тыс.руб.)</t>
  </si>
  <si>
    <t>Планируемая цена лота с НДС, (тыс.руб.)</t>
  </si>
  <si>
    <t>К-во ед. измерения</t>
  </si>
  <si>
    <t>Приобретение ПС Белгород-2</t>
  </si>
  <si>
    <t>Собственник/
представитель собственника</t>
  </si>
  <si>
    <t>Приобретение электросетевого имущества включено в план ИПР 2013 г., Программу консолидации электросетевых активов</t>
  </si>
  <si>
    <t>шт/км/МВА</t>
  </si>
  <si>
    <t>2/0/65</t>
  </si>
  <si>
    <t xml:space="preserve"> ООО "ЕвроСтройБетон""</t>
  </si>
  <si>
    <t>Приобретение эл. сетевых объектов Добрунской сельской администрации</t>
  </si>
  <si>
    <t>10/13,2/0,25</t>
  </si>
  <si>
    <t>МО "Добрунское сельское поселение"</t>
  </si>
  <si>
    <t>Приобретение эл. сетевых объектов Глинищевской сельской администрации</t>
  </si>
  <si>
    <t>5/3,2/1,21</t>
  </si>
  <si>
    <t>МО "Глинищевское сельское поселение"</t>
  </si>
  <si>
    <t>Приобретение  электросетевого имущества МО "Поселок Медвенка"  Курской области</t>
  </si>
  <si>
    <t>34/36/4,38</t>
  </si>
  <si>
    <t>МО "Поселок Медвенка" Курской области</t>
  </si>
  <si>
    <t>Приобретение ВЛ 10 кВ, КТП 10/0.4 кВ</t>
  </si>
  <si>
    <t>2/1,9/0,63</t>
  </si>
  <si>
    <t>ОАО "Норд"</t>
  </si>
  <si>
    <t xml:space="preserve">Приобретение электросетевого имущества МУП «Коммунальные системы» </t>
  </si>
  <si>
    <t>шт./кв.м</t>
  </si>
  <si>
    <t>9/289,3</t>
  </si>
  <si>
    <t>МУП "Коммунальные системы" Рыбинский МР</t>
  </si>
  <si>
    <t xml:space="preserve">*в план включены сделки из раздела "Приобретение электросетевых активов, земельных участков и прочих объектов" плана инвестиционной программы на 2013 год </t>
  </si>
  <si>
    <t>Сведения о закупках по долгосрочным договорам</t>
  </si>
  <si>
    <t>Подразделение / предприятие-потребитель продукции</t>
  </si>
  <si>
    <t>Предмет долгосрочного договора</t>
  </si>
  <si>
    <t>Период действия долгосрочного договора</t>
  </si>
  <si>
    <t>Планируемый временной интервал поставки продукции (мм.гг.)</t>
  </si>
  <si>
    <t>Планируемая цена закупки продукции по долгосрочному договору  без НДС, (тыс.руб.)</t>
  </si>
  <si>
    <t>Планируемая цена закупки продукции по долгосрочному договору  с НДС, (тыс.руб.)</t>
  </si>
  <si>
    <t>Единица измерений</t>
  </si>
  <si>
    <t>Плановое количество продукции</t>
  </si>
  <si>
    <t>Документ, в соответствии с которым заключен долгосрочный договор</t>
  </si>
  <si>
    <t>Комментарии</t>
  </si>
  <si>
    <t>ОАО «МРСК Центра»</t>
  </si>
  <si>
    <t>Поставка автомобилей марки УАЗ</t>
  </si>
  <si>
    <t>24.08.2012.-31.12.2014.</t>
  </si>
  <si>
    <t>08.2012.-12.2014.</t>
  </si>
  <si>
    <t>ОАО "Холдинг МРСК" Протокол заочного заседания закупочной комиссии по выбору победителя №104/ИП от 26.06.2012.</t>
  </si>
  <si>
    <t>ООО "Дистрибьюторский центр УАЗ"</t>
  </si>
  <si>
    <t>ПИР и СМР по реконструкции и расширению трасс ВЛ 10-110 кВ</t>
  </si>
  <si>
    <t>2012-2013 гг</t>
  </si>
  <si>
    <t>Протокол КК по выбору победителя № 2675 от 30.12.2011</t>
  </si>
  <si>
    <t>ЗАО "Промгазинжиниринг"</t>
  </si>
  <si>
    <t>Страхование имущества</t>
  </si>
  <si>
    <t>2012-2014 гг</t>
  </si>
  <si>
    <t>Протокол КК по выбору победителя № 2495 от 16.12.2011</t>
  </si>
  <si>
    <t>ООО "Росгосстрах" (г.Москва)</t>
  </si>
  <si>
    <t>Обязательное страхование гражданской ответственности владельцев транспортных средств (ОСАГО)</t>
  </si>
  <si>
    <t>Протокол КК по выбору победителя № 2496 от 16.12.2011</t>
  </si>
  <si>
    <t xml:space="preserve">Поставка комплектов для защиты от воздействия электрической дуги </t>
  </si>
  <si>
    <t>к-т</t>
  </si>
  <si>
    <t>Протокол КК по выбору победителя № 473/ИП/5 от 23.12.2011</t>
  </si>
  <si>
    <t>ЗАО "ФПГ Энергоконтракт" (г.Москва)</t>
  </si>
  <si>
    <t>Средства индивидуальной защиты-комплекты для защиты от воздействия электрической дуги</t>
  </si>
  <si>
    <t>18.01.2012 - 31.12.2014</t>
  </si>
  <si>
    <t>компл/пар</t>
  </si>
  <si>
    <t>5303/4660</t>
  </si>
  <si>
    <t>Протокол заочного заседания закупочной комиссии по выбору поставщика от 23.12.2011г. № 473/ИП/5</t>
  </si>
  <si>
    <t>Реконструкция ВЛ 110-35-6кВ с расширением просеки</t>
  </si>
  <si>
    <t>25.01.2012 - 31.12.2014</t>
  </si>
  <si>
    <t>кредит</t>
  </si>
  <si>
    <t>Протокол очного заседания Закупочной комиссии по выбору Победителя от 30.12.2011г. № 2675</t>
  </si>
  <si>
    <t xml:space="preserve">ПИР и СМР по реконструкции и расширению трасс ВЛ 0,4-110 кВ </t>
  </si>
  <si>
    <t>03.02.2012-23.02.2015</t>
  </si>
  <si>
    <t>02.2012-12.2014</t>
  </si>
  <si>
    <t>Протокол №2675 от 30.12.2011</t>
  </si>
  <si>
    <t>4636005270 от 03.02.2012</t>
  </si>
  <si>
    <t xml:space="preserve">СМР строительству здания РПБ Хохольского РЭС,здания гаражей с устройством освещения, дороги ограждения территории РПБ </t>
  </si>
  <si>
    <t>15.10.2012-31.12.2013</t>
  </si>
  <si>
    <t>10.2012-12.2013</t>
  </si>
  <si>
    <t>Потокол №1457-2 от 26.09.2012</t>
  </si>
  <si>
    <t>ООО "Элмонт"</t>
  </si>
  <si>
    <t>4636006051 от 15.10.12</t>
  </si>
  <si>
    <t xml:space="preserve">Поставка комплектов для защиты от воздействия электрической дуги
</t>
  </si>
  <si>
    <t>31.01.2012 г- 31.12.2014 г</t>
  </si>
  <si>
    <t>12.2014 г.</t>
  </si>
  <si>
    <t>кмп/пар</t>
  </si>
  <si>
    <t>1380/2410</t>
  </si>
  <si>
    <t>Протокол  473\ИП\5 от 23.12.2011 г</t>
  </si>
  <si>
    <t>Выполнение работ по реконструкции ВЛ 10-110 кВ с расширением просеки в 2012-2014г.</t>
  </si>
  <si>
    <t xml:space="preserve">21.03.2012 – 01.12.2014 </t>
  </si>
  <si>
    <t>Кредитные средства</t>
  </si>
  <si>
    <t>март 2012 -ноябрь 2014</t>
  </si>
  <si>
    <t>Протокол очного заседания закупочной комиссии по выбору Победителя №2675 от 30.12.2011</t>
  </si>
  <si>
    <t>ОАО "Энергосервисная компания"</t>
  </si>
  <si>
    <t>Цена по договору на 2013 год - 65 159,60 тыс.руб. без НДС;   400,3 га</t>
  </si>
  <si>
    <t>Поставка средств индивидуальной защиты - комплектов для защиты от воздействия электрической дуги</t>
  </si>
  <si>
    <t>19.01.2012 - 31.12.2014</t>
  </si>
  <si>
    <t>январь 2012 - декабрь 2014</t>
  </si>
  <si>
    <t xml:space="preserve">к-т/шт./пар </t>
  </si>
  <si>
    <t>3542/1295/3664</t>
  </si>
  <si>
    <t>Протокол заочного заседания закупочной комиссии по выбору поставщика №473/ИП/5 от 23.12.2011</t>
  </si>
  <si>
    <t>Цена по договору на 3года</t>
  </si>
  <si>
    <t>18.05.2011-28.02.2013</t>
  </si>
  <si>
    <t>Протокол заседания конкурсной комиссии б/н от 19.01.2011</t>
  </si>
  <si>
    <t>ОАО "СОГАЗ"</t>
  </si>
  <si>
    <t>31.03.2011-28.02.2013</t>
  </si>
  <si>
    <t>Цена по договору на 2013 год - 1350,82 тыс.руб. НДС не облагается</t>
  </si>
  <si>
    <t>Страхование имущества юр.лиц(без перечня имущества)</t>
  </si>
  <si>
    <t>01.01.2012-31.12.2014</t>
  </si>
  <si>
    <t>01.01.2012 - 31.12.2014</t>
  </si>
  <si>
    <t>Протокол заседания конкурсной комиссии по оценке и сопоставлению заявок на участие в конкурсе №2495 от 16.12.2011</t>
  </si>
  <si>
    <t>Цена по договору на 2013 год - 4266,65 тыс.руб. НДС не облагается</t>
  </si>
  <si>
    <t>Средства индивидуальной защиты - комплекты для защиты от воздействия электрической дуги</t>
  </si>
  <si>
    <t>Май-Август 2013г.</t>
  </si>
  <si>
    <t>разное</t>
  </si>
  <si>
    <t>Протокол заочного заседания закупочной комиссии по выбору поставщика №473/ИП/5 от 23.12.2011г.</t>
  </si>
  <si>
    <t>Январь 2012-Декабрь 2014</t>
  </si>
  <si>
    <t>Протокол заседания конкурсной комиссии по оценке и сопоставлению заявок на участие в конкурсе от 16.12.2011г.</t>
  </si>
  <si>
    <t>Страхование ДМС</t>
  </si>
  <si>
    <t>15.04.2011-28.02.2013</t>
  </si>
  <si>
    <t>Апрель 2011-Февраль 2013</t>
  </si>
  <si>
    <t>Протокол заседания конкурсной комиссии по оценке и сопоставлению заявок на участие в конкурсе от 19.12.2011г.</t>
  </si>
  <si>
    <t>Страхование НСиБ</t>
  </si>
  <si>
    <t>20.07.2011-28.02.2013</t>
  </si>
  <si>
    <t>Июль 2011- Февраль 2013</t>
  </si>
  <si>
    <t>Поставка средств индив.защиты-комплектов для защиты от воздействия эл.дуги</t>
  </si>
  <si>
    <t>26.01.2012-31.12.2014</t>
  </si>
  <si>
    <t>апрель 2013 - декабрь 2013</t>
  </si>
  <si>
    <t>комп/пар/шт/шт/шт/пар</t>
  </si>
  <si>
    <t>887/887/597/610/887/1774</t>
  </si>
  <si>
    <t>Протокол №473/ИП/5 от 23.12.2011</t>
  </si>
  <si>
    <t>Выполнение ПИР и СМР по расширению трасс ВЛ 0,4-110 кВ</t>
  </si>
  <si>
    <t>31.01.2012-31.12.2014</t>
  </si>
  <si>
    <t>апрель 2013 - октябрь 2013</t>
  </si>
  <si>
    <t>Поставка спецодежды от электрической дуги</t>
  </si>
  <si>
    <t>10.01.2012-31.12.2014</t>
  </si>
  <si>
    <t>10.01.2012 - 31.12.2014</t>
  </si>
  <si>
    <t>комп/пар/шт</t>
  </si>
  <si>
    <t>Протокол заочного заседания закупочной комиссии по выбору поставщика №473/ИП/5 от 23.12.2011 г.</t>
  </si>
  <si>
    <t>Оказание услуг страхования имущества</t>
  </si>
  <si>
    <t>услуга</t>
  </si>
  <si>
    <t>Протокол заседания конкурсной комиссии по оценке и сопоставлению заявок на участие в конкурсе б/н от 16.12.2011 г.</t>
  </si>
  <si>
    <t>Оказание услуг добровольного медицинского страхования</t>
  </si>
  <si>
    <t>01.04.2011-28.02.2013</t>
  </si>
  <si>
    <t>01.04.2011 - 28.02.2013</t>
  </si>
  <si>
    <t>Протокол заседания конкурсной комиссии по оценке и сопоставлению заявок на участие в конкурсе б/н от 19.01.2011 г.</t>
  </si>
  <si>
    <t xml:space="preserve">Оказание услуг добровольного страхования от несчастных случаев
</t>
  </si>
  <si>
    <t>ПИР и СМР по реконструкции и расширению трасс ВЛ 0,4-10 кВ</t>
  </si>
  <si>
    <t>01.04.2012-31.12.2014</t>
  </si>
  <si>
    <t xml:space="preserve">Амортизация, Прочие привлеченные средства </t>
  </si>
  <si>
    <t>01.04.2012 - 31.12.2014</t>
  </si>
  <si>
    <t>ГА</t>
  </si>
  <si>
    <t>Протокол очного заседания Закупочной комиссии по выбору Победителей №2675 от 30.12.2011 г.</t>
  </si>
  <si>
    <t>Поставка средств индивидуальной защиты -
комплектов для защиты от воздействия
электрической дуги.</t>
  </si>
  <si>
    <t>с 01.01.2012 по 31.12.2014</t>
  </si>
  <si>
    <t>с 01.01.2012 по 31.12.2012</t>
  </si>
  <si>
    <t>компл/шт</t>
  </si>
  <si>
    <t>Протокол № 473/ИП/5 от 23.12.2011</t>
  </si>
  <si>
    <t>с 01.01.2013 по 31.12.2013</t>
  </si>
  <si>
    <t>Протокол № 473/ИП/5 от 23.12.2012</t>
  </si>
  <si>
    <t>Реконструкция и расширению трасс ВЛ 10-110кВ, ВЛ-35кВ, ВЛ-110кВ</t>
  </si>
  <si>
    <t>с 26.01.2012 по 31.01.2015</t>
  </si>
  <si>
    <t>Протокол № 2675 от 30.12.11г.</t>
  </si>
  <si>
    <t>6700/01644/12</t>
  </si>
  <si>
    <t>29.12.2011-31.12.2014</t>
  </si>
  <si>
    <t>787/2093/1875</t>
  </si>
  <si>
    <t>Поставка спецодежды и спецобуви</t>
  </si>
  <si>
    <t>январь 2012-декабрь 2014</t>
  </si>
  <si>
    <t>январь 2012- декабрь 2014</t>
  </si>
  <si>
    <t>пара/штука/комплект</t>
  </si>
  <si>
    <t>1604/2388/1202</t>
  </si>
  <si>
    <t>Протокол заочного заседания Закупочной комиссии по выбору Поставщика №473/нп-5 от 23.12.2011</t>
  </si>
  <si>
    <t>поставлено 100% продукции, после осуществления оплаты договор будет исполнен</t>
  </si>
  <si>
    <t>Страхование имущества юридических лиц</t>
  </si>
  <si>
    <t>Протокол заседания Конкурсной комисии по оценке и сопоставлению заявок на участие в конкурсе б/н от 16.12.2011</t>
  </si>
  <si>
    <t>Работы по реконструкции в части расширения просек
трасс ВЛ 10-110 кВ</t>
  </si>
  <si>
    <t>март 2012 - январь 2015</t>
  </si>
  <si>
    <t>март 2012 - декабрь 2014</t>
  </si>
  <si>
    <t>Протокол очного заседания Закупочной комиссии по выбору Победителей №2675 от 31.12.2011</t>
  </si>
  <si>
    <t xml:space="preserve">Поставка термостойкой спецодежды </t>
  </si>
  <si>
    <t xml:space="preserve"> 29.12.2011-31.12.2014</t>
  </si>
  <si>
    <t>Реконструкция в части расширения просек трасс ВЛ 35-110 кВ</t>
  </si>
  <si>
    <t>21.03.2012 - 01.12.2014</t>
  </si>
  <si>
    <t>03.2012-11.2014</t>
  </si>
  <si>
    <r>
      <t xml:space="preserve">Энергоремонтное (ремонтное) производство и эксплуатационные нужды.
</t>
    </r>
    <r>
      <rPr>
        <i/>
        <u/>
        <sz val="10"/>
        <rFont val="Arial"/>
        <family val="2"/>
        <charset val="204"/>
      </rPr>
      <t>Примечание</t>
    </r>
    <r>
      <rPr>
        <i/>
        <sz val="10"/>
        <rFont val="Arial"/>
        <family val="2"/>
        <charset val="204"/>
      </rPr>
      <t>: при формировании данного кода вида деятельности предпочтительно разбиение позиций на нужды ремонтов и на нужды эксплуатации, при этом в графе 19, соответсвенно, индексируется код вида деятельности, как 3Р - ремонты и 3Э - эксплуатация</t>
    </r>
  </si>
  <si>
    <t>3836.1</t>
  </si>
  <si>
    <t>оказание финансовых услуг (лизинговое финансирование)</t>
  </si>
  <si>
    <t>Лизинг транспортных средств</t>
  </si>
  <si>
    <t>167.1</t>
  </si>
  <si>
    <t xml:space="preserve">СМР, ПНР по объектам ТП Северная зона 6 очередь </t>
  </si>
  <si>
    <t>167.2</t>
  </si>
  <si>
    <t xml:space="preserve">СМР, ПНР по объектам ТП Восточная зона 2 очередь </t>
  </si>
  <si>
    <t>167.3</t>
  </si>
  <si>
    <t xml:space="preserve">СМР, ПНР по объектам ТП Южная зона 3 очередь </t>
  </si>
  <si>
    <t>167.4</t>
  </si>
  <si>
    <t xml:space="preserve">СМР, ПНР по объектам ТП Белгородский район 4 очередь </t>
  </si>
  <si>
    <t>167.5</t>
  </si>
  <si>
    <t xml:space="preserve">СМР, ПНР по объектам ТП Белгородский район 5 очередь </t>
  </si>
  <si>
    <t>1549.1</t>
  </si>
  <si>
    <t>1550.1</t>
  </si>
  <si>
    <t>1837.1</t>
  </si>
  <si>
    <t>2279.2</t>
  </si>
  <si>
    <t>2281.2</t>
  </si>
  <si>
    <t>2285.2</t>
  </si>
  <si>
    <t>Реконструкция ВЛ 10-0,4кВ для технологического присоединения потребителей электроэнергии  способом выполнения работ "под ключ" в Борисоглебской зоне 10</t>
  </si>
  <si>
    <t>2363.1</t>
  </si>
  <si>
    <t>Техперевооружение ТП 10/0,4 кВ   для технологического присоединения Прихода храма во имя Святой Живоначальной Троицы</t>
  </si>
  <si>
    <t>Реконструкция ВЛ 10-0,4кВ для технологического присоединения потребителей электроэнергии  способом выполнения работ "под ключ" в Северной зоне 8т</t>
  </si>
  <si>
    <t>2379.1</t>
  </si>
  <si>
    <t>Cтроительство ВЛ 6 кВ для ТП многоквартирного жилого дома ООО Завод КБИ-жилстрой</t>
  </si>
  <si>
    <t xml:space="preserve">Реконструкция ВЛ 10-0,4кВ для технологического присоединения потребителей электроэнергии  способом выполнения работ "под ключ" в Северной зоне 5в </t>
  </si>
  <si>
    <t>2383.1</t>
  </si>
  <si>
    <t xml:space="preserve">Техперевооружение КТП 10/0,4 кВ  для технологического присоединения поста ГИБДД ОАО «Концерн Росэнергоатом» «Дирекция строящейся Нововоронежской АЭС-2" и  реконструкция ЛЭП 0,4 кВ и техперевооружение КТП 10/0,4 кВ  для технологического присоединения столовой Алешиной А.Ф. </t>
  </si>
  <si>
    <t>21239.1</t>
  </si>
  <si>
    <t>21242.1</t>
  </si>
  <si>
    <t xml:space="preserve">Лот №1 Нормативно-техническая документация </t>
  </si>
  <si>
    <t>3131.1</t>
  </si>
  <si>
    <t>Лот № 2 Стенды и таблички по охране труда</t>
  </si>
  <si>
    <t>3131.2</t>
  </si>
  <si>
    <t>Лот №3 Бланочная продукция</t>
  </si>
  <si>
    <t>3369.1</t>
  </si>
  <si>
    <t>843.1</t>
  </si>
  <si>
    <t>Лот №4 Пломбы-наклейки</t>
  </si>
  <si>
    <t>843.2</t>
  </si>
  <si>
    <t>Лот № 5 Брошюры для Управления энергосбережения</t>
  </si>
  <si>
    <t>8,85</t>
  </si>
  <si>
    <t>24,72</t>
  </si>
  <si>
    <t>1771.1</t>
  </si>
  <si>
    <t>1771.2</t>
  </si>
  <si>
    <t>1771.3</t>
  </si>
  <si>
    <t>1771.4</t>
  </si>
  <si>
    <t>1771.5</t>
  </si>
  <si>
    <t>1772.1</t>
  </si>
  <si>
    <t>1772.2</t>
  </si>
  <si>
    <t>1772.3</t>
  </si>
  <si>
    <t>1773.1</t>
  </si>
  <si>
    <t>1773.2</t>
  </si>
  <si>
    <t>Услуги по проведению технического аудита энергообъектов</t>
  </si>
  <si>
    <t>Услуги по проведению технического аудита объектов электрических сетей</t>
  </si>
  <si>
    <t>ООО "Мобилсервис"</t>
  </si>
  <si>
    <t>Услуги по аренде помещений</t>
  </si>
  <si>
    <t>ООО "Металломонтаж"</t>
  </si>
  <si>
    <t>в стоимостях закупки указана ежемесячная стоимость аренды (230 тыс.руб с НДС)</t>
  </si>
  <si>
    <t>«Строительно-монтажные работы по реконструкции ВЛ-10 кВ (вынос линии электропередачи 10 кВ в районе ул. Воронежской, с. Сырское)</t>
  </si>
  <si>
    <t>162.1</t>
  </si>
  <si>
    <t xml:space="preserve">ПИР, СМР и ПНР по объектам ТП Белгородский область 1 очередь </t>
  </si>
  <si>
    <t>162.2</t>
  </si>
  <si>
    <t>ПИР, СМР и ПНР по объектам ТП Северная зона 1 очередь</t>
  </si>
  <si>
    <t>162.3</t>
  </si>
  <si>
    <t>ПИР, СМР и ПНР по объектам ТП Северная зона 4 очередь</t>
  </si>
  <si>
    <t>162.4</t>
  </si>
  <si>
    <t>ПИР, СМР и ПНР по объектам ТП Южная зона 1 очередь</t>
  </si>
  <si>
    <t>162.5</t>
  </si>
  <si>
    <t xml:space="preserve">ПИР, СМР и ПНР по объектам ТП Белгородский район 1 очередь </t>
  </si>
  <si>
    <t>1441.34</t>
  </si>
  <si>
    <t>ПИР, СМР и ПНР ЛЭП-10(6) кВ, ЛЭП-0,4 кВ, ТП 10(6)/0,4 кВ, расположенных в Краснинском, Липецком, Хлевенском, Воловском, Измалковском районах, г. Липецк лот 78</t>
  </si>
  <si>
    <t>1441.35</t>
  </si>
  <si>
    <t>ПИР, СМР и ПНР ЛЭП-10(6) кВ, ЛЭП-0,4 кВ, ТП 10(6)/0,4 кВ, расположенных в Усманском, Грязинском, Липецком, Хлевенском, Задонском, Становлянском, Данковском, Лев-Толстовском, Измалковском, Долгоруковском районах, лот 79</t>
  </si>
  <si>
    <t>1441.36</t>
  </si>
  <si>
    <t>СМР и ПНР ЛЭП-10(6) кВ, ЛЭП-0,4 кВ, ТП 10(6)/0,4 кВ, расположенных в Липецкой зоне, лот 13-06</t>
  </si>
  <si>
    <t>21191.1</t>
  </si>
  <si>
    <t>21191.2</t>
  </si>
  <si>
    <t>21191.3</t>
  </si>
  <si>
    <t>СМР и ПНР ЛЭП-10(6) кВ, ЛЭП-0,4 кВ, ТП 10(6)/0,4 кВ, расположенных в Липецкой и Елецкой зонах, лот 13-07</t>
  </si>
  <si>
    <t>21241.1</t>
  </si>
  <si>
    <t>21243.1</t>
  </si>
  <si>
    <t>Услуги по организации выделенной линии связи для нужд ИА ОАО "МРСК Центра"</t>
  </si>
  <si>
    <t>162.6</t>
  </si>
  <si>
    <t xml:space="preserve">ПИР, СМР и ПНР по объектам ТП Белгородский область 2 очередь </t>
  </si>
  <si>
    <t>162.7</t>
  </si>
  <si>
    <t xml:space="preserve">ПИР, СМР и ПНР по объектам ТП Белгородский область 3 очередь </t>
  </si>
  <si>
    <t>162.8</t>
  </si>
  <si>
    <t xml:space="preserve">ПИР, СМР и ПНР по объектам ТП Белгородский область 4 очередь </t>
  </si>
  <si>
    <t>167.6</t>
  </si>
  <si>
    <t>СМР, ПНР  по электроснабжению объектов ТП Белгородской области 1 очередь</t>
  </si>
  <si>
    <t>167.7</t>
  </si>
  <si>
    <t>СМР, ПНР  по электроснабжению объектов ТП Белгородской области 2 очередь</t>
  </si>
  <si>
    <t>167.8</t>
  </si>
  <si>
    <t>СМР, ПНР  по электроснабжению объектов ТП Белгородской области 3 очередь</t>
  </si>
  <si>
    <t>1431.1</t>
  </si>
  <si>
    <t>СМР с поставкой оборудования подрядной организацией (13-004-01)</t>
  </si>
  <si>
    <t>1431.2</t>
  </si>
  <si>
    <t>СМР с поставкой оборудования подрядной организацией (13-004-02)</t>
  </si>
  <si>
    <t>1431.3</t>
  </si>
  <si>
    <t>СМР с поставкой оборудования подрядной организацией (13-004-03)</t>
  </si>
  <si>
    <t>1431.4</t>
  </si>
  <si>
    <t>СМР с поставкой оборудования подрядной организацией (13-004-04)</t>
  </si>
  <si>
    <t>1441.37</t>
  </si>
  <si>
    <t>ПИР, СМР и ПНР ЛЭП-10 кВ расположенной в Данковском районе, лот 81</t>
  </si>
  <si>
    <t>1545.2</t>
  </si>
  <si>
    <t>1638.1</t>
  </si>
  <si>
    <t xml:space="preserve">Проектирование строительства подъездной дороги к ПС «Новоселки» </t>
  </si>
  <si>
    <t>1770.1</t>
  </si>
  <si>
    <t>1836.1</t>
  </si>
  <si>
    <t>1838.1</t>
  </si>
  <si>
    <t>1839.1</t>
  </si>
  <si>
    <t>1840.1</t>
  </si>
  <si>
    <t>Реконструкция ВЛ 10-0,4кВ для технологического присоединения потребителей электроэнергии  способом выполнения работ "под ключ" в Калачеевской зоне 6</t>
  </si>
  <si>
    <t>2542.1</t>
  </si>
  <si>
    <t>СМР с поставкой оборудования подрядной организацией (13-003-01)</t>
  </si>
  <si>
    <t>2542.2</t>
  </si>
  <si>
    <t>СМР с поставкой оборудования подрядной организацией (13-003-02)</t>
  </si>
  <si>
    <t>2542.3</t>
  </si>
  <si>
    <t>СМР с поставкой оборудования подрядной организацией (13-003-03)</t>
  </si>
  <si>
    <t>2542.4</t>
  </si>
  <si>
    <t>СМР с поставкой оборудования подрядной организацией (13-003-04)</t>
  </si>
  <si>
    <t>2542.5</t>
  </si>
  <si>
    <t>СМР с поставкой оборудования подрядной организацией (13-003-05)</t>
  </si>
  <si>
    <t>2542.6</t>
  </si>
  <si>
    <t>СМР с поставкой оборудования подрядной организацией (13-003-06)</t>
  </si>
  <si>
    <t>2703.3</t>
  </si>
  <si>
    <t>Усманский РЭС</t>
  </si>
  <si>
    <t>8259.1</t>
  </si>
  <si>
    <t>Задонский РЭС</t>
  </si>
  <si>
    <t>8259.2</t>
  </si>
  <si>
    <t>Воловский РЭС</t>
  </si>
  <si>
    <t>8259.3</t>
  </si>
  <si>
    <t>Грязинский РЭС</t>
  </si>
  <si>
    <t>8259.4</t>
  </si>
  <si>
    <t>Данковский РЭС</t>
  </si>
  <si>
    <t>8259.5</t>
  </si>
  <si>
    <t>Добринский РЭС</t>
  </si>
  <si>
    <t>8259.6</t>
  </si>
  <si>
    <t>Добровский РЭС</t>
  </si>
  <si>
    <t>8259.7</t>
  </si>
  <si>
    <t>Долгоруковский РЭС</t>
  </si>
  <si>
    <t>8259.8</t>
  </si>
  <si>
    <t>Краснинский РЭС</t>
  </si>
  <si>
    <t>8259.9</t>
  </si>
  <si>
    <t>Лев-Толстовский РЭС</t>
  </si>
  <si>
    <t>8259.10</t>
  </si>
  <si>
    <t>Становлянский РЭС</t>
  </si>
  <si>
    <t>8259.11</t>
  </si>
  <si>
    <t>Тербунский, Хлевенский РЭС</t>
  </si>
  <si>
    <t>8259.12</t>
  </si>
  <si>
    <t>Чаплыгинский РЭС</t>
  </si>
  <si>
    <t>21093.1</t>
  </si>
  <si>
    <t>Техперевооружение ПС 110 кВ «Центральная» для технологического присоединения административного здания ООО «Гамма-Сервис»</t>
  </si>
  <si>
    <t>21248.1</t>
  </si>
  <si>
    <t>Услуга по проведению анализа законности (обоснованности) порядка исчисления и уплаты налогов за период 2010-2012</t>
  </si>
  <si>
    <t xml:space="preserve">11%, кроме того НДС, от достигнутого экономического эффекта для предприятия </t>
  </si>
  <si>
    <t>Предоставление кредитных ресурсов в форме возобновляемой кредитной линии</t>
  </si>
  <si>
    <t xml:space="preserve"> Возобновляемая Кредитная линия 1 000  000 000  рублей. Не более 175 000 000  руб  (или 8,75% годовых). Срок 24 мес.</t>
  </si>
  <si>
    <t>Закупка ПО "АРМ СРЗА" для нужд филиалов ОАО "МРСК Центра" (Брянскэнерго, Воронежэнерго, Костромаэнерго, Курскэнерго, Липецкэнерго, Орелэнерго, Смоленскэнерго, Тамбовэнерго, Тверьэнерго, Ярэнерго)</t>
  </si>
  <si>
    <t>ПК "Бриз". НДС не облагается</t>
  </si>
  <si>
    <t>Реконструкция ВЛ 0,4-10кВ</t>
  </si>
  <si>
    <t>проведение изыскательских работ с оформлением проектов договоров купли-продажи (аренды) земельных участков на период строительства, проектирование, закупку оборудования и материалов, выполнения строительно-монтажных работ</t>
  </si>
  <si>
    <t>Реконструкция ВЛ 10-0,4кВ для технологического присоединения потребителей электроэнергии  способом выполнения работ "под ключ" в Северной зоне 3</t>
  </si>
  <si>
    <t>Строительство ВЛ-10 кВ с установкой СТП-10/0,4 кВ ,реконструкция и строительство ВЛ 0,4 кВ, Смоленский район д. Раково</t>
  </si>
  <si>
    <t>2013, апрель</t>
  </si>
  <si>
    <t>Реконструкция ВЛ0,4кВ № 1,2 ТП-69 ПС Сафоново.Реконструкция ВЛ0,4кВ № 3 ТП-148,ТП-88 пер.5,6,7 Северный , ул. 1,2 Северная Г. Смоленск. Строительство ВЛ-10 кВ с установкой СТП-10/0,4 кВ ,реконструкция и строительство ВЛ 0,4 кВ, Смоленский район д. Раково</t>
  </si>
  <si>
    <t>0.69</t>
  </si>
  <si>
    <t>2575.2</t>
  </si>
  <si>
    <t>21203.1</t>
  </si>
  <si>
    <t>Строительство ВЛ-10 кВ для объектов АПК (СМР) -Уютный</t>
  </si>
  <si>
    <t>ЦП Надежности. Реконструкция ПС 110 кВ Дружба. Тишино. Луговая. Борисоглеб. Халдеево (2013г.)</t>
  </si>
  <si>
    <t>Реконструкция ВЛ 10-0,4кВ для технологического присоединения потребителей электроэнергии  способом выполнения работ "под ключ" в Северной зоне 2</t>
  </si>
  <si>
    <t>Реконструкция ВЛ 10-0,4кВ для технологического присоединения потребителей электроэнергии  способом выполнения работ "под ключ" в Борисоглебской и Калачеевской зонах</t>
  </si>
  <si>
    <t>Реконструкция ВЛ 10-0,4кВ для технологического присоединения потребителей электроэнергии  способом выполнения работ "под ключ" в Северной зоне №1</t>
  </si>
  <si>
    <t>162.9</t>
  </si>
  <si>
    <t xml:space="preserve">ПИР, СМР и ПНР по объектам ТП Белгородский область 5 очередь </t>
  </si>
  <si>
    <t>162.10</t>
  </si>
  <si>
    <t xml:space="preserve">ПИР, СМР и ПНР по объектам ТП Белгородский область 6 очередь </t>
  </si>
  <si>
    <t>162.11</t>
  </si>
  <si>
    <t xml:space="preserve">ПИР, СМР и ПНР по объектам ТП Белгородский область 7 очередь </t>
  </si>
  <si>
    <t>162.12</t>
  </si>
  <si>
    <t xml:space="preserve">ПИР, СМР и ПНР по объектам ТП Белгородский область 8 очередь </t>
  </si>
  <si>
    <t>162.13</t>
  </si>
  <si>
    <t xml:space="preserve">ПИР, СМР и ПНР по объектам ТП Белгородский область 9 очередь </t>
  </si>
  <si>
    <t>167.9</t>
  </si>
  <si>
    <t>СМР, ПНР  по электроснабжению объектов ТП Белгородской области 4 очередь</t>
  </si>
  <si>
    <t>167.10</t>
  </si>
  <si>
    <t>СМР, ПНР  по электроснабжению объектов ТП Белгородской области 5 очередь</t>
  </si>
  <si>
    <t>167.11</t>
  </si>
  <si>
    <t>СМР, ПНР  по электроснабжению объектов ТП Белгородской области 6 очередь</t>
  </si>
  <si>
    <t>167.12</t>
  </si>
  <si>
    <t>СМР, ПНР  по электроснабжению объектов ТП Белгородской области 7 очередь</t>
  </si>
  <si>
    <t>167.13</t>
  </si>
  <si>
    <t>СМР, ПНР  по электроснабжению объектов ТП Белгородской области 8 очередь</t>
  </si>
  <si>
    <t>167.14</t>
  </si>
  <si>
    <t>СМР, ПНР  по электроснабжению объектов ТП Белгородской области 9 очередь</t>
  </si>
  <si>
    <t>814.1</t>
  </si>
  <si>
    <t>Проведение периодич. м/о (ОГБУЗ «Красногвардейская ЦРБ»)</t>
  </si>
  <si>
    <t>Договор 3100/04444/13 от 12.03.2013</t>
  </si>
  <si>
    <t>814.2</t>
  </si>
  <si>
    <t>Проведение периодич. м/о (ОГБУЗ «Яковлевская ЦРБ»)</t>
  </si>
  <si>
    <t>Договор 3100/05011/13 от 18.03.2013</t>
  </si>
  <si>
    <t>814.3</t>
  </si>
  <si>
    <t>Проведение периодич. м/о (ОГБУЗ «Ровеньская ЦРБ»)</t>
  </si>
  <si>
    <t>Договор 3100/05473/13 от 22.03.2013</t>
  </si>
  <si>
    <t>814.4</t>
  </si>
  <si>
    <t>Проведение периодич. м/о (ОГБУЗ «Валуйская ЦРБ»)</t>
  </si>
  <si>
    <t>Договор 3100/06254/13 от 29.03.2013</t>
  </si>
  <si>
    <t>814.5</t>
  </si>
  <si>
    <t>Проведение периодич. м/о (ОГБУЗ "СНД" (Старооскольский наркологический диспансер))</t>
  </si>
  <si>
    <t>Договор 3100/06235/13 от 29.03.2013</t>
  </si>
  <si>
    <t>814.6</t>
  </si>
  <si>
    <t>Проведение периодич. м/о (МБУЗ «Городская больница №1» (Ст. Оскол))</t>
  </si>
  <si>
    <t>Договор 3100/06240/13 от 29.03.2013</t>
  </si>
  <si>
    <t>814.7</t>
  </si>
  <si>
    <t>Проведение периодич. м/о (МБУЗ «Старооскольская ЦРБ»)</t>
  </si>
  <si>
    <t>Договор 3100/07141/13 от 08.04.2013</t>
  </si>
  <si>
    <t>814.8</t>
  </si>
  <si>
    <t>Проведение периодич. м/о (ОГБУЗ «Алексеевская ЦРБ»)</t>
  </si>
  <si>
    <t>Договор 3100/06880/13 от 04.04.2013</t>
  </si>
  <si>
    <t>814.9</t>
  </si>
  <si>
    <t>Проведение периодич. м/о (ОГБУЗ «Борисовская ЦРБ»)</t>
  </si>
  <si>
    <t>Договор 3100/08201/13 от 18.04.2013</t>
  </si>
  <si>
    <t>814.10</t>
  </si>
  <si>
    <t>Проведение периодич. м/о (ОГБУЗ «Волоконовская ЦРБ»)</t>
  </si>
  <si>
    <t>Договор 3100/06966/13 от 04.04.2013</t>
  </si>
  <si>
    <t>814.11</t>
  </si>
  <si>
    <t>Проведение периодич. м/о (ОГБУЗ «Ивнянская ЦРБ»)</t>
  </si>
  <si>
    <t>Договор 3100/09092/13 от 29.04.2013</t>
  </si>
  <si>
    <t>814.12</t>
  </si>
  <si>
    <t>Проведение периодич. м/о (ОГБУЗ «Новооскольская ЦРБ»)</t>
  </si>
  <si>
    <t>Договор 3100/08206/13 от 18.04.2013</t>
  </si>
  <si>
    <t>814.13</t>
  </si>
  <si>
    <t>Проведение периодич. м/о (ОГБУЗ «Прохоровская ЦРБ»)</t>
  </si>
  <si>
    <t>Договор 3100/06876/13 от 04.04.2013</t>
  </si>
  <si>
    <t>814.14</t>
  </si>
  <si>
    <t>Проведение периодич. м/о (ООО «Психоневрологическая клиника»)</t>
  </si>
  <si>
    <t>Договор 3100/07643/13 от 12.04.2013</t>
  </si>
  <si>
    <t>814.15</t>
  </si>
  <si>
    <t>Проведение периодич. м/о (ОГБУЗ "Красненская ЦРБ")</t>
  </si>
  <si>
    <t>Договор 3100/07543/13 от 11.04.2013</t>
  </si>
  <si>
    <t>814.16</t>
  </si>
  <si>
    <t>Проведение периодич. м/о (ОГБУЗ «Ракитянская ЦРБ»)</t>
  </si>
  <si>
    <t>Договор 3100/08044/13 от 17.04.2013</t>
  </si>
  <si>
    <t>814.17</t>
  </si>
  <si>
    <t>Проведение периодич. м/о (ОГБУЗ "Старооскольский кожно-венерологический диспансер")</t>
  </si>
  <si>
    <t>Договор 3100/08434/13 от 22.04.2013</t>
  </si>
  <si>
    <t>814.18</t>
  </si>
  <si>
    <t>Проведение периодич. м/о (ОГБУЗ «Краснояружская ЦРБ»)</t>
  </si>
  <si>
    <t>Договор 3100/08323/13 от 19.04.2013</t>
  </si>
  <si>
    <t>814.19</t>
  </si>
  <si>
    <t>Проведение периодич. м/о (ОГБУЗ «Новооскольская ЦРБ») для Чернянского РЭС</t>
  </si>
  <si>
    <t>Договор на согласовании (1000733351)</t>
  </si>
  <si>
    <t>814.20</t>
  </si>
  <si>
    <t>Проведение периодич. м/о (ОГБУЗ «Грайворонская ЦРБ»)</t>
  </si>
  <si>
    <t>Договор 3100/09809/13 от 14.05.2013</t>
  </si>
  <si>
    <t>814.21</t>
  </si>
  <si>
    <t>Проведение периодич. м/о (ОГБУЗ «Чернянская ЦРБ» (психиатр, нарколог))</t>
  </si>
  <si>
    <t>Договор на согласовании (1000733796)</t>
  </si>
  <si>
    <t>861.1</t>
  </si>
  <si>
    <t>создание системы учета электроэнергии (АИИС КУЭ)</t>
  </si>
  <si>
    <t>861.2</t>
  </si>
  <si>
    <t>Проектно-сметные, строительно-монтажные, лабораторные электроизмерительные работы;Проектно-сметные, ремонтные, лабораторно измерительные работы для выполнения работ по реконструкции/ремонту электрооборудования</t>
  </si>
  <si>
    <t>1407.28</t>
  </si>
  <si>
    <t>1407.29</t>
  </si>
  <si>
    <t>1407.30</t>
  </si>
  <si>
    <t>1407.31</t>
  </si>
  <si>
    <t>1407.32</t>
  </si>
  <si>
    <t>1411.31</t>
  </si>
  <si>
    <t>1411.32</t>
  </si>
  <si>
    <t>1411.33</t>
  </si>
  <si>
    <t>1411.34</t>
  </si>
  <si>
    <t>1411.35</t>
  </si>
  <si>
    <t>1411.36</t>
  </si>
  <si>
    <t>1413.28</t>
  </si>
  <si>
    <t>1413.29</t>
  </si>
  <si>
    <t>1413.30</t>
  </si>
  <si>
    <t>1413.31</t>
  </si>
  <si>
    <t>1413.32</t>
  </si>
  <si>
    <t>1413.33</t>
  </si>
  <si>
    <t>ППО ПС 110 кВ "Рождество" (2х25 МВА)</t>
  </si>
  <si>
    <t>1431.5</t>
  </si>
  <si>
    <t>СМР с поставкой оборудования подрядной организацией (13-004-05)</t>
  </si>
  <si>
    <t>1441.38</t>
  </si>
  <si>
    <t>ПИР, СМР и ПНР ЛЭП-10 кВ расположенной в Липецком, Грязинском, Усманском, Хлевенском, Задонском, елецком, Краснинсокм, Лебедянском и Данковском районах, лот 80</t>
  </si>
  <si>
    <t>1441.39</t>
  </si>
  <si>
    <t>СМР и ПНР ЛЭП-10(6) кВ, ЛЭП-0,4 кВ, ТП 10(6)/0,4 кВ, расположенных в Липецкой зоне, лот 13-09</t>
  </si>
  <si>
    <t>1441.40</t>
  </si>
  <si>
    <t>СМР и ПНР ЛЭП-10(6) кВ, ЛЭП-0,4 кВ, ТП 10(6)/0,4 кВ, расположенных в Липецкой зоне, лот 13-10</t>
  </si>
  <si>
    <t>1523.4</t>
  </si>
  <si>
    <t>1523.5</t>
  </si>
  <si>
    <t>1545.4</t>
  </si>
  <si>
    <t>1604.1</t>
  </si>
  <si>
    <t>ПИР и СМР для осуществления ТП объектов в Ярославском, Рыбинском, Некоузском, Угличском, Некрасовском, Даниловском районах Ярославской области  (ТЗ №3404, №3405, №3406, №3425 и т.д.)</t>
  </si>
  <si>
    <t>1604.2</t>
  </si>
  <si>
    <t>ПИР и СМР для осуществления ТП объектов в Переславском, Угличском, Ростовском районах Ярославской области  (ТЗ №3442, №3443, №3448, №3449, №3450)</t>
  </si>
  <si>
    <t>1604.3</t>
  </si>
  <si>
    <t>ПИР и СМР для осуществления ТП объектов в Ярославском, Некрасовском, Большесельском районах Ярославской области, а также г.Ярославль  (ТЗ №3460, №3456, №3455, №3454 и т.д.)</t>
  </si>
  <si>
    <t>1637.3</t>
  </si>
  <si>
    <t>1637.4</t>
  </si>
  <si>
    <t>1637.5</t>
  </si>
  <si>
    <t>1642.1</t>
  </si>
  <si>
    <t>ТЗ №45-СЗО, №46-СЗО, №47-СЗО</t>
  </si>
  <si>
    <t>1649.4</t>
  </si>
  <si>
    <t>1649.5</t>
  </si>
  <si>
    <t>1649.6</t>
  </si>
  <si>
    <t>фарфор</t>
  </si>
  <si>
    <t>1705.1</t>
  </si>
  <si>
    <t>стекло</t>
  </si>
  <si>
    <t>1727.1</t>
  </si>
  <si>
    <t>1836.2</t>
  </si>
  <si>
    <t>1847.1</t>
  </si>
  <si>
    <t>1847.2</t>
  </si>
  <si>
    <t>1850.1</t>
  </si>
  <si>
    <t>ПИР ПС Чайка</t>
  </si>
  <si>
    <t>ПИР и СМР для осуществления ТП объектов в Ростовском, Гаврилов-Ямском, Угличском и Борисоглебском  районах Ярославской области  (ТЗ №3423, №3428, №3433, №3435, №3436)</t>
  </si>
  <si>
    <t>0.63</t>
  </si>
  <si>
    <t>1877.1</t>
  </si>
  <si>
    <t>1899.1</t>
  </si>
  <si>
    <t>1928.1</t>
  </si>
  <si>
    <t>2542.7</t>
  </si>
  <si>
    <t>СМР с поставкой оборудования подрядной организацией (13-003-07)</t>
  </si>
  <si>
    <t>2542.8</t>
  </si>
  <si>
    <t>СМР с поставкой оборудования подрядной организацией (13-003-08)</t>
  </si>
  <si>
    <t>2703.4</t>
  </si>
  <si>
    <t>21017.1</t>
  </si>
  <si>
    <t>21073.1</t>
  </si>
  <si>
    <t>Реконструкция ВЛ 10-0,4кВ для технологического присоединения потребителей электроэнергии  способом выполнения работ "под ключ" в Северной зоне (СНТ "Лира")</t>
  </si>
  <si>
    <t>21191.4</t>
  </si>
  <si>
    <t>21191.5</t>
  </si>
  <si>
    <t>СМР и ПНР ЛЭП-10(6) кВ, ЛЭП-0,4 кВ, ТП 10(6)/0,4 кВ, расположенных в Липецкой и Елецкой зонах, лот 13-10</t>
  </si>
  <si>
    <t>ЦП надежности. ПС 110 кВ Ковыльская, ПС 110 кВ Тамбовская 6, ПС-110 кВ Пигмент, ПС 35 кВ Донская, ПС 110 Рассказовская. ПС 110 кВ Телешовская (СМР)</t>
  </si>
  <si>
    <t>2013, май</t>
  </si>
  <si>
    <t>Реконструкция ВЛ 10-0,4кВ для технологического присоединения потребителей электроэнергии  способом выполнения работ "под ключ" в Северной зоне №4</t>
  </si>
  <si>
    <t>1441.41</t>
  </si>
  <si>
    <t>1441.42</t>
  </si>
  <si>
    <t>1441.43</t>
  </si>
  <si>
    <t>ПИР, СМР и ПНР ЛЭП-10(6) кВ, ЛЭП-0,4 кВ, ТП 10(6)/0,4 кВ, расположенных в Елецком, Задонском, Грязинском, Липецком и Долгоруковском районах, лот 82</t>
  </si>
  <si>
    <t>ПИР, СМР и ПНР ЛЭП-10(6) кВ, ЛЭП-0,4 кВ, ТП 10(6)/0,4 кВ, расположенных в г. Липецке, Липецком, Грязинском, Елецком, Данковском и Краснинском районах, лот 83</t>
  </si>
  <si>
    <t>ПИР, СМР и ПНР ЛЭП-10(6) кВ, ЛЭП-0,4 кВ, ТП 10(6)/0,4 кВ, расположенных в Липецком, Грязинском, Усманском, Добринском, Хлевенском, Задонском, Елецком, Становлянском, Добровском, Краснинском, Лев-Толстовском, Данковском и Измалковском районах, лот 84</t>
  </si>
  <si>
    <t>1526.2</t>
  </si>
  <si>
    <t>Заявитель: Администрация Тамбовского р-на</t>
  </si>
  <si>
    <t>1543.2</t>
  </si>
  <si>
    <t>1771.6</t>
  </si>
  <si>
    <t>1772.4</t>
  </si>
  <si>
    <t>1836.3</t>
  </si>
  <si>
    <t>Заявитиели:Моисеева, Дружкин, Туева,Барсукова, Губарев, прохоров, Левенцова, Бахарев, Гебертаева -льготники под ключ</t>
  </si>
  <si>
    <t>1839.2</t>
  </si>
  <si>
    <t>21191.6</t>
  </si>
  <si>
    <t>21191.7</t>
  </si>
  <si>
    <t>21191.8</t>
  </si>
  <si>
    <t>21248.2</t>
  </si>
  <si>
    <t>Проектно-изыскательские работы, реконструкция ВЛ-0,4-10кВ, ТП-6/0,4 кВ, ЛЭП-6кВ, КЛ-6кВ, ПС 110/35/6 кВ со строительством ВЛ-0,4 кВ по технологическому присоединению энергопринимающих устройств льготных групп потребителей по Восточной зоне (Западный участок 2 этап)</t>
  </si>
  <si>
    <t>Проектно-изыскательские работы, реконструкция ВЛ-0,4-10кВ, ТП-6/0,4 кВ, ЛЭП-6кВ, КЛ-6кВ, ПС 110/35/6 кВ со строительством ВЛ-0,4 кВ по технологическому присоединению энергопринимающих устройств льготных групп потребителей по Западной зоне, Краснинский район 2 этап</t>
  </si>
  <si>
    <t>Проектно-изыскательские работы, реконструкцию ВЛ-0,4-10кВ, ТП-6/0,4 кВ, ЛЭП-6кВ, КЛ-0,4/6/10кВ, ПС 220/110/35/6 кВ со строительством ВЛ-0,4 кВ по технологическому присоединению энергопринимающих устройств потребителей (физ./юр. лица до 15 кВт) Западного участка</t>
  </si>
  <si>
    <t>3,99</t>
  </si>
  <si>
    <t>Проектно-изыскательские работы, реконструкцию ВЛ-0,4-10кВ, ТП-6/0,4 кВ, ЛЭП-6кВ, КЛ-0,4/6/10кВ, ПС 220/110/35/6 кВ со строительством ВЛ-0,4 кВ по технологическому присоединению энергопринимающих устройств потребителей свыше 15 кВт Западного участка, Часть 1.</t>
  </si>
  <si>
    <t>3,06</t>
  </si>
  <si>
    <t>Уридические и консультационные услуги</t>
  </si>
  <si>
    <t>Реконструкция ВЛ 10-0,4кВ для технологического присоединения потребителей электроэнергии  способом выполнения работ "под ключ" в Северной зоне №9</t>
  </si>
  <si>
    <t xml:space="preserve">Строительство и реконструкция ВЛ 10-0,4кВ для технологического присоединения потребителей электроэнергии  способом выполнения работ "под ключ" в Северной зоне №11 </t>
  </si>
  <si>
    <t xml:space="preserve">Строительство и реконструкция ВЛ 10-0,4кВ для технологического присоединения потребителей электроэнергии  способом выполнения работ "под ключ" в Северной зоне №8 и зоне №7 (ЛЭС, КЭС, БЭС) </t>
  </si>
  <si>
    <t xml:space="preserve">Техперевооружение  ТП 10/0,4 кВ для технологического присоединения районного дома культуры отдела культуры Подгоренского муниципального района </t>
  </si>
  <si>
    <t>Строительно-монтажные, пуско-наладочные работы с поставкой материалов по реконструкции ВЛ-110 кВ, 35 кВ и 10 кВ (вынос с территории строительства автомобильной дороги»)</t>
  </si>
  <si>
    <t>Проведение прочих экспертиз расчетов</t>
  </si>
  <si>
    <t>Проведение экспертизы проекта по объекту "ПС 110 кВ "Крейда" с заходами ЛЭП"</t>
  </si>
  <si>
    <t>Проведение экспертизы корректировки проекта по объекту "ПС 110 кВ "Крейда" с заходами ЛЭП"</t>
  </si>
  <si>
    <t>2.31336</t>
  </si>
  <si>
    <t>2.31337</t>
  </si>
  <si>
    <t>2.31338</t>
  </si>
  <si>
    <t>2.31339</t>
  </si>
  <si>
    <t>2.31340</t>
  </si>
  <si>
    <t>2.31341</t>
  </si>
  <si>
    <t>2.31342</t>
  </si>
  <si>
    <t>2.31343</t>
  </si>
  <si>
    <t>162.14</t>
  </si>
  <si>
    <t>162.15</t>
  </si>
  <si>
    <t xml:space="preserve">ПИР, СМР и ПНР по объектам ТП Белгородской области 10 очередь </t>
  </si>
  <si>
    <t xml:space="preserve">ПИР, СМР и ПНР по объектам ТП Белгородской области 11 очередь </t>
  </si>
  <si>
    <t>167.15</t>
  </si>
  <si>
    <t>167.16</t>
  </si>
  <si>
    <t>167.17</t>
  </si>
  <si>
    <t xml:space="preserve">СМР и ПНР по объектам ТП Белгородский область 10 очередь </t>
  </si>
  <si>
    <t xml:space="preserve">СМР и ПНР по объектам ТП Белгородский область 11 очередь </t>
  </si>
  <si>
    <t xml:space="preserve">СМР и ПНР по объектам ТП Белгородский область 12 очередь </t>
  </si>
  <si>
    <t>1431.6</t>
  </si>
  <si>
    <t>СМР с поставкой оборудования подрядной организацией (13-012)</t>
  </si>
  <si>
    <t>Реконструкция ВЛ 10-0,4кВ для технологического присоединения потребителей электроэнергии  способом выполнения работ "под ключ" для ООО "Регион Дом"</t>
  </si>
  <si>
    <t>Корректировка проекта по реконструкции ВЛ 110кВ Моторная-Инженерная</t>
  </si>
  <si>
    <t>Строительство и реконструкция ВЛ 10-0,4кВ для технологического присоединения потребителей электроэнергии  способом выполнения работ "под ключ" в Северной зоне №6</t>
  </si>
  <si>
    <t>Реконструкция ВЛ 10-0,4кВ для технологического присоединения потребителей электроэнергии  способом выполнения работ "под ключ" в Северной зоне 6н и зоне №5 (БЭС, ЛЭС, КЭС, СЭС)</t>
  </si>
  <si>
    <t xml:space="preserve">СМР по строительству заходов от ВЛ 110 кВ Колодезная-1,2 на ПС 110 кВ "Северная" для технологического присоединения ОАО "Концерн Росэнергоатом" </t>
  </si>
  <si>
    <t>Строительство зазходов от ВЛ 110 кВ Колодезная-1,2 на ПС 110 кВ "Северная" для ТП ОАО "Концерн Росэнергоатом"</t>
  </si>
  <si>
    <t>Дата утверждения ПСД 14.05.2013</t>
  </si>
  <si>
    <t>162.16</t>
  </si>
  <si>
    <t>162.17</t>
  </si>
  <si>
    <t>162.18</t>
  </si>
  <si>
    <t>162.19</t>
  </si>
  <si>
    <t xml:space="preserve">ПИР, СМР и ПНР по объектам ТП Белгородской области 12 очередь </t>
  </si>
  <si>
    <t xml:space="preserve">ПИР, СМР и ПНР по объектам ТП Белгородской области 13 очередь </t>
  </si>
  <si>
    <t xml:space="preserve">ПИР, СМР и ПНР по объектам ТП Белгородской области 14 очередь </t>
  </si>
  <si>
    <t xml:space="preserve">ПИР, СМР и ПНР по объектам ТП Белгородской области 15 очередь </t>
  </si>
  <si>
    <t>167.18</t>
  </si>
  <si>
    <t>167.19</t>
  </si>
  <si>
    <t>167.20</t>
  </si>
  <si>
    <t>167.21</t>
  </si>
  <si>
    <t xml:space="preserve">СМР и ПНР по объектам ТП Белгородский область 13 очередь </t>
  </si>
  <si>
    <t xml:space="preserve">СМР и ПНР по объектам ТП Белгородский область 14 очередь </t>
  </si>
  <si>
    <t xml:space="preserve">СМР и ПНР по объектам ТП Белгородский область 15 очередь </t>
  </si>
  <si>
    <t xml:space="preserve">СМР и ПНР по объектам ТП Белгородский область 16 очередь </t>
  </si>
  <si>
    <t>1407.33</t>
  </si>
  <si>
    <t>1407.34</t>
  </si>
  <si>
    <t>1407.35</t>
  </si>
  <si>
    <t>1407.36</t>
  </si>
  <si>
    <t>1407.37</t>
  </si>
  <si>
    <t>1407.38</t>
  </si>
  <si>
    <t>1407.39</t>
  </si>
  <si>
    <t>1407.40</t>
  </si>
  <si>
    <t>1407.41</t>
  </si>
  <si>
    <t>Выполнение СМР и поставка материалов по объекту ИП 2013: Строительство ВЛ 10 кВ для осуществления ТП *(2013)</t>
  </si>
  <si>
    <t>1409.8</t>
  </si>
  <si>
    <t>1409.9</t>
  </si>
  <si>
    <t>Выполнение СМР и поставка материалов по объекту ИП 2013: Строительство КЛ 10 кВ для осуществления ТП *(2013)</t>
  </si>
  <si>
    <t>1411.37</t>
  </si>
  <si>
    <t>1411.38</t>
  </si>
  <si>
    <t>1411.39</t>
  </si>
  <si>
    <t>1411.40</t>
  </si>
  <si>
    <t>1413.34</t>
  </si>
  <si>
    <t>1413.35</t>
  </si>
  <si>
    <t>1413.36</t>
  </si>
  <si>
    <t>1441.44</t>
  </si>
  <si>
    <t>1441.45</t>
  </si>
  <si>
    <t>1441.46</t>
  </si>
  <si>
    <t>СМР и ПНР ЛЭП-10(6) кВ, ЛЭП-0,4 кВ, ТП 10(6)/0,4 кВ, расположенных в Липецком районе, лот 13-11</t>
  </si>
  <si>
    <t>ПИР, СМР и ПНР ЛЭП-10(6) кВ, ЛЭП-0,4 кВ, ТП 10(6)/0,4 кВ, ПС Химическая, расположенных в Данковском, Долгоруковском, Становлянском, Липецком, Лебедянском, Хлевенском районах, лот 85</t>
  </si>
  <si>
    <t>ПИР, СМР и ПНР ЛЭП-10(6) кВ, ЛЭП-0,4 кВ, ТП 10(6)/0,4 кВ, ПС Тимирязево, расположенных в Елецком, Задонском, Грязинском, Липецком и Долгоруковском районах, лот 86</t>
  </si>
  <si>
    <t>ПИР, СМР, Оборудование, Материалы: Строительство распределительных сетей для целей льготного технологического присоединения 2013 г. ( Центральная зона 5-я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</si>
  <si>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 9-я очередь)</t>
  </si>
  <si>
    <t>ТЗ №2-СЗО, №3-СЗО, №4-СЗО, №5-СЗО</t>
  </si>
  <si>
    <t>1727.2</t>
  </si>
  <si>
    <t>Выполнение СМР и поставка материалов по объекту ИП 2013: Установка (замена) ячеек в целях ТП</t>
  </si>
  <si>
    <t>Дата утверждения ПСД 29.03.2013</t>
  </si>
  <si>
    <t>21093.2</t>
  </si>
  <si>
    <t xml:space="preserve">Техперевооружение ПС110 кВ В. Хава для ТП ООО "Спецхоз Верхнехавский" и техперевооружение  ПС 35 кВ "Пески" для ТП ООО "Мастер"       </t>
  </si>
  <si>
    <t>21191.9</t>
  </si>
  <si>
    <t>21191.10</t>
  </si>
  <si>
    <t>0.15</t>
  </si>
  <si>
    <t>0,1</t>
  </si>
  <si>
    <t>2703.5</t>
  </si>
  <si>
    <t>2713.5</t>
  </si>
  <si>
    <t>2763.4</t>
  </si>
  <si>
    <t>Выполнение проектных работ по расчету влияния на режим работы сети ПС 110/10 кВ "Возрождение"</t>
  </si>
  <si>
    <t>Объект отсутствует в инвестиционной программе</t>
  </si>
  <si>
    <t>Строительство ВЛ 10-0,4 кВ</t>
  </si>
  <si>
    <t xml:space="preserve">Проектно-изыскательские работы по техперевооружению ПС 110 кВ №25 «Коммунальная» и строительству КЛ 6 кВ для технологического присоединения ФКП «Управление заказчика капитального строительства Минобороны РФ» </t>
  </si>
  <si>
    <t xml:space="preserve">1. Техперевооружение ПС 110/6 кВ №25 "Коммунальная" для техприсоединения жилого комплекса ФКП "УЗКС МО РФ".
2. Строительство КЛ-6 кВ от  ПС 110/6 кВ №25 "Коммунальная" для техприсоединения жилого комплекса ФКП "УЗКС МО РФ".                                                                                                                                          </t>
  </si>
  <si>
    <t xml:space="preserve">Демонтажные работы и строительство новой двухцепной отпаечной линии 35 кВ от ВЛ 35 кВ «Павловск-5» для технологического присоединения ОАО «ПАВЛОВСКГРАНИТ»  </t>
  </si>
  <si>
    <t>Строительство отпайки от ВЛ-35 кВ "Павловск-5" для техприсоединения проектируемой ПС 35/6 кВ "Павловск-3" (ОАО "Павловскгранит")</t>
  </si>
  <si>
    <t>2013, февраль</t>
  </si>
  <si>
    <t>0,16</t>
  </si>
  <si>
    <t xml:space="preserve">Cтроительно-монтажные работы способом выполнения работ «под ключ» по строительству ЛЭП 10-0,4 кВ и ТП 10/0,4 кВ для технологического присоединения дома-интерната Департамента архитектуры и строительной  политики </t>
  </si>
  <si>
    <t>1.Строительство отпайки ВЛ-10кВ от ВЛ-10-5 ПС "Московская" для техприсоединения Каширского дома-интерната для престарелых и инвалидов                                                                                                                          2.Строительство отпайки ВЛ-10кВ от ВЛ-10-6 ПС "МОБ" для техприсоединения Каширского дома-интерната для престарелых и инвалидов                                                                                                         3.Строительство ТП на ВЛ-10-5 ПС "Московская"  для техприсоединения Каширского дома-интерната для престарелых и инвалидов                                       4.Строительство ВЛ-0,4кВ от ТП на ВЛ-10-5 ПС "Московская"  для техприсоединения Каширского дома-интерната для престарелых и инвалидов</t>
  </si>
  <si>
    <t>2,52</t>
  </si>
  <si>
    <t>274.1</t>
  </si>
  <si>
    <t>274.2</t>
  </si>
  <si>
    <t>286.1</t>
  </si>
  <si>
    <t>СМР по реконструкции сетей 0,4-10кВ  Белгородского области</t>
  </si>
  <si>
    <t>2118.1</t>
  </si>
  <si>
    <t>2118.2</t>
  </si>
  <si>
    <t>Дата утверждения ПСД 18.03.2013</t>
  </si>
  <si>
    <t>2120.1</t>
  </si>
  <si>
    <t>2120.2</t>
  </si>
  <si>
    <t>2122.1</t>
  </si>
  <si>
    <t>2158.1</t>
  </si>
  <si>
    <t>2163.1</t>
  </si>
  <si>
    <t>2192.1</t>
  </si>
  <si>
    <t>1642.2</t>
  </si>
  <si>
    <t>ТЗ №42-СЗО, №43-СЗО, №44-СЗО, №48-СЗО</t>
  </si>
  <si>
    <t>715.1</t>
  </si>
  <si>
    <t>814.22</t>
  </si>
  <si>
    <t>Проведение периодич. м/о (МБУЗ «Губкинская ЦРБ»)</t>
  </si>
  <si>
    <t>Договор 3100/13999/13 от 21.06.2013</t>
  </si>
  <si>
    <t xml:space="preserve">Оборудование для модернизации системы ТМ </t>
  </si>
  <si>
    <t>Выполнение строительно-монтажных работ по строительству ПС 110/10 кВ "Возрождение" п.Кировский, Пристенского р-на Курской обл.</t>
  </si>
  <si>
    <t>Поставка ячеек КРУН 10 кВ наружной установки с вакуумными выключателями для ПС 110/10 кВ «Возрождение»</t>
  </si>
  <si>
    <t>Поставка силовых трансформаторов 110/10 кВ для ПС 110/10 кВ «Возрождение»</t>
  </si>
  <si>
    <t>Поставка КТПБ (М)-110/10 кВ для ПС 110/10 кВ «Возрождение»</t>
  </si>
  <si>
    <t>Поставка ВЧ заградителей для ПС 110/10 кВ «Возрождение»</t>
  </si>
  <si>
    <t>Поставка шкафа учета электроэнергии для ПС 110/10 кВ «Возрождение»</t>
  </si>
  <si>
    <t>Поставка микропроцессорных устройств релейной защиты и автоматики в рамках строительства ПС 110/10 кВ «Возрождение»</t>
  </si>
  <si>
    <t>Поставка оборудования для создания системы телемеханики ПС 110/10 кВ «Возрождение»</t>
  </si>
  <si>
    <t xml:space="preserve"> Поставка панелей собственных нужд переменного тока для ПС 110/10 кВ «Возрождение»</t>
  </si>
  <si>
    <t>Поставка устройств управления оперативным током для ПС 110/10 кВ «Возрождение»</t>
  </si>
  <si>
    <t>Предоставление кредитных ресурсов в форме кредитной линии</t>
  </si>
  <si>
    <t>Кредитная линия 3 000  000 000  рублей. Не более 1 020 000 000  руб  (или 8,5% годовых). Срок 54 мес.</t>
  </si>
  <si>
    <t>Кредитная линия 2 000  000 000  рублей. Не более 680 000 000  руб  (или 8,5% годовых). Срок 54 мес.</t>
  </si>
  <si>
    <t>Кредитная линия 2 200  000 000  рублей. Не более 935 000 000  руб  (или 8,5% годовых). Срок 54 мес.</t>
  </si>
  <si>
    <t>Оказание услуг аренды 2-х цепной линии электропередач ВЛ-110 кВ от ПС "Калининская" до ПС "Химинститут" 110/35/10 кВ (Тверская обл., Калининский р-н, г. Тверь, Заволжский, Московский районы, общ.протяженн. 19,67506 км)</t>
  </si>
  <si>
    <t>Аренда линии электропередач</t>
  </si>
  <si>
    <t>ОАО "ВНИИСВ), г.Тверь, Московское шоссе, д.157</t>
  </si>
  <si>
    <t>Устройства управления оперативным током</t>
  </si>
  <si>
    <t>137.1</t>
  </si>
  <si>
    <t xml:space="preserve"> СМР по строительству сетей для микрорайонов ИЖС  "Молодежный", "Песчаный" г. Новый Оскол и Новооскольского района.</t>
  </si>
  <si>
    <t>Дата утверждения ПСД 19.06.2013</t>
  </si>
  <si>
    <t>Строительство ВЛ 6-10 кВ для электроснабжения объектов ИЖС 2013 г.; Строительство КЛ 6-10 кВ для электроснабжения объектов ИЖС 2013 г.; .; Строительство КЛ 0,4 кВ для электроснабжения объектов ИЖС 2013 г.; Строительство КТП для электроснабжения объектов ИЖС 2013 г.</t>
  </si>
  <si>
    <t xml:space="preserve"> СМР по строительству сетей для микрорайона ИЖС Сретенский, Яковлевский район, г. Строитель</t>
  </si>
  <si>
    <t>Строительство КЛ 6-10 кВ для электроснабжения объектов ИЖС 2013 г.; .; Строительство КЛ 0,4 кВ для электроснабжения объектов ИЖС 2013 г.; Строительство КТП для электроснабжения объектов ИЖС 2013 г.</t>
  </si>
  <si>
    <t xml:space="preserve">СМР по реконструкции сетей 0,4-10кВ  с. Аксеновка, с. Нижне -чуфичево,с. Бочаровка, Кукушкин хутор, Маришкин сад, Лесная Поляна Старооскольского района </t>
  </si>
  <si>
    <t xml:space="preserve">Реконструкция КТП 6-10/0,4 по Белгородской области 2013 года, Реконструкция КЛ 0,4 кВ по Белгородской области 2013 года </t>
  </si>
  <si>
    <t>Плата по договору оказания услуг</t>
  </si>
  <si>
    <t>СМР по переустройству КЛ-6 кВ ПС Южная – РП-14 «Город 4», КЛ-6 кВ ПС Южная – РП-14 «Город-6», КЛ-6 кВ РП-14 – РП-15, КЛ-6 кВ РП-14 – ТП-287, КЛ-0,4 кВ РП-14 – жилой дом по ул.Костюкова, 13, КЛ-0,4 кВ ТП-348 – лицей №10 по ул.Костюкова, 11А, КЛ-0,4 кВ ТП-348 – здание по ул.Костюкова, 11, КЛ-0,4 кВ ТП-348 – здание по ул.Костюкова, 13А, КЛ-0,4 кВ ТП-348 – здание «Поколение» по ул.Костюкова, 13А, КЛ-0,4 кВ ТП-348 – здание «Столыпин» по ул.Костюкова, 13Б</t>
  </si>
  <si>
    <t xml:space="preserve">аренда земельных участков:
- № 1, площадью 39 000 кв. м и №№ 2,3,4,5, площадью 13 200 кв. м для реконструкции сооружений – воздушных линий электропередачи 110 кВ «Белгород-Шеино»;
- № 6, площадью 33 000 кв. м  для реконструкции сооружений – воздушных линий электропередачи 110 кВ «Белгород-Восточная-2»;
- № 7, площадью 15 700 кв. м  для реконструкции сооружений – воздушных линий электропередачи 110 кВ «ПС -330 кВ- Южная»;
- №№ 8,9,10, площадью 2 600 кв. м для реконструкции сооружений – воздушных линий электропередачи 110кВ «Белгород-Западная». 
</t>
  </si>
  <si>
    <t>Положение о закупке товаров, работ, услуг для нужд ОАО "МРСК Центра" (п. 5.14.1 в), протокол ЦКК №27 от 22.07.2013, вопрос 2-ЕИ</t>
  </si>
  <si>
    <t>Муниципальное образование «Городской округ «Город Белгород»</t>
  </si>
  <si>
    <t>Коммерческие расходы</t>
  </si>
  <si>
    <t>Аренда нежилых помещений, общей площадью 1047,9 кв.м., расположенных по адресу: 302030, РФ, Орловская область, г. Орел, ул. Пушкина, д. 54, лит. А1, А3, в рамках передачи функций гарантирующего поставщика</t>
  </si>
  <si>
    <t>Положение о закупке товаров, работ, услуг для нужд ОАО "МРСК Центра" (п. 5.14.1.(в))</t>
  </si>
  <si>
    <t>ЗАЛО "Инвестиции и финансирование"</t>
  </si>
  <si>
    <t>Проведение экспертизы единых (котловых) тарифов на услуги по передаче электрической энергии по Ярославской области, индивидуальных тарифов на услуги по передаче электрической энергии для взаиморасчетов между территориальными сетевыми организациями Ярославской области, установленных на периоды с 01.01.2013г. по 30.06.2013г. и с 01.07.2013г. по 31.12.2013г.</t>
  </si>
  <si>
    <t>Усл</t>
  </si>
  <si>
    <t>Расчет заявленной мощности потребителей и оптимизация единых (котловых) тарифов на услуги по передаче электрической энергии на территории Ярославской области, устанавливаемых на периоды с 01.01.2014г. По 30.06.2014г. и с 01.07.2014г. По 31.12.2014г., в целях получения максимальной товарной выручки на передачу электрической энергии фиилиалом ОАО "МРСК Центра"-"Ярэнерго"</t>
  </si>
  <si>
    <t>Консультационные услуги по проведению экспертизы и расчету тарифов на оказание услуг по передаче электрической энергии</t>
  </si>
  <si>
    <t>КТП модульного исполнения ПС 35 кВ "Гекса"</t>
  </si>
  <si>
    <t xml:space="preserve">Строительство кабельной линии 10 кВ  для технологического присоединения ООО «Бизнес Кар Воронеж» </t>
  </si>
  <si>
    <t>Строительство отпайки от КЛ-10-6 кВ РП-10 кВ "Град" ПС 35/10 кВ №13 для техприсоединения автомобильного торгово-технического центра ООО "Бизнес Кар Воронеж"</t>
  </si>
  <si>
    <t>0,01</t>
  </si>
  <si>
    <t>Техперевооружение ПС 110 кВ №44 ВШЗ-2, строительства КЛ 6 кВ способом выполнения работ «под ключ»  для технологического присоединения жилых домов ООО «Транс Моби»</t>
  </si>
  <si>
    <t>1. Техперевооружение ПС 110/6 кВ №44 "ВШЗ-2" для техприсоединения АЗС ООО "Транс Моби".
2. Строительство КЛ-6 кВ от ПС 110/6 кВ №44 "ВШЗ-2" для техприсоединения АЗС ООО "Транс Моби".</t>
  </si>
  <si>
    <t>0,25</t>
  </si>
  <si>
    <t>1441.47</t>
  </si>
  <si>
    <t>1441.48</t>
  </si>
  <si>
    <t>ПИР, СМР и ПНР ЛЭП-10(6) кВ, ЛЭП-0,4 кВ, расположенных в Липецком районе, лот 87</t>
  </si>
  <si>
    <t>ПИР, СМР и ПНР ЛЭП-10(6) кВ, ЛЭП-0,4 кВ, расположенных в Липецком районе, лот 87А</t>
  </si>
  <si>
    <t>ТЗ №3475, №3476, №3477, №3479</t>
  </si>
  <si>
    <t>СМР с поставкой оборудования и материалов: Строительство  ВЛЭП 1-20 кВ в целях ТП (8 очередь)</t>
  </si>
  <si>
    <t>ПИР, СМР с поставкой оборудования и материалов: Строительство РП, ТП 6/10-0,4 кВ для целей ТП (1 очередь)</t>
  </si>
  <si>
    <t>ПИР,СМР с поставкой оборудования и материалов: Реконструкция  ВЛЭП 1-20 кВ в целях ТП (4 очередь)</t>
  </si>
  <si>
    <t>1847.3</t>
  </si>
  <si>
    <t>1897.1</t>
  </si>
  <si>
    <t>Оборудование ССПИ</t>
  </si>
  <si>
    <t>Направление РЗА</t>
  </si>
  <si>
    <t>Направление ССПИ</t>
  </si>
  <si>
    <t>Реконструкция ВЛ 10-0,4кВ для технологического присоединения потребителей электроэнергии  способом выполнения работ "под ключ" в Северной зоне №13 и ООО "Виста"</t>
  </si>
  <si>
    <t>Оказание юридических и консультационных услуг в связи с рассмотрением арбитражными судами дел о взыскании с ОАО "Ярославская сбытовая компания" задолжности за услуги по передаче электроэнергии, оказанные с февраля по июнь 2012 г.</t>
  </si>
  <si>
    <t>Дата утверждения ПСД 24.06.2013</t>
  </si>
  <si>
    <t>167.22</t>
  </si>
  <si>
    <t>167.23</t>
  </si>
  <si>
    <t>167.24</t>
  </si>
  <si>
    <t>167.25</t>
  </si>
  <si>
    <t xml:space="preserve">СМР и ПНР по объектам ТП Белгородский область 17 очередь </t>
  </si>
  <si>
    <t xml:space="preserve">СМР и ПНР по объектам ТП Белгородский область 18 очередь </t>
  </si>
  <si>
    <t xml:space="preserve">СМР и ПНР по объектам ТП Белгородский область 19 очередь </t>
  </si>
  <si>
    <t xml:space="preserve">СМР и ПНР по объектам ТП Белгородский область 20 очередь </t>
  </si>
  <si>
    <t>1441.49</t>
  </si>
  <si>
    <t>1441.50</t>
  </si>
  <si>
    <t>1441.51</t>
  </si>
  <si>
    <t>1441.52</t>
  </si>
  <si>
    <t>1441.53</t>
  </si>
  <si>
    <t>1441.54</t>
  </si>
  <si>
    <t>1441.55</t>
  </si>
  <si>
    <t>1441.56</t>
  </si>
  <si>
    <t>1441.57</t>
  </si>
  <si>
    <t>1441.58</t>
  </si>
  <si>
    <t>1441.59</t>
  </si>
  <si>
    <t>1441.60</t>
  </si>
  <si>
    <t>ПИР, СМР и ПНР ЛЭП-10(6) кВ, ЛЭП-0,4 кВ, ТП 10(6)/0,4 кВ, расположенных в Липецком, Грязинском, Усманском, Добринском районах, лот 88</t>
  </si>
  <si>
    <t>ПИР, СМР и ПНР ЛЭП-10(6) кВ, ЛЭП-0,4 кВ, ТП 10(6)/0,4 кВ, расположенных в Данковском, Елецком, Задонском, Измалковском, Краснинском, Лев-Толстовском, Хлевенском, Чаплыгинском районах, лот 89</t>
  </si>
  <si>
    <t>ПИР, СМР и ПНР ЛЭП-10(6) кВ, ЛЭП-0,4 кВ, ТП 10(6)/0,4 кВ, расположенных в Данковском, Елецком, Задонском, г. Липецк, Становлянском, Хлевенском, Чаплыгинском районах, лот 90</t>
  </si>
  <si>
    <t>СМР и ПНР ЛЭП-10(6) кВ, ЛЭП-0,4 кВ, расположенных в Липецкой зоне ответственности, лот 13-12</t>
  </si>
  <si>
    <t>ПИР, СМР и ПНР ЛЭП-10(6) кВ, ЛЭП-0,4 кВ, ТП 10(6)/0,4 кВ, расположенных в Данковском, Добровском, Долгоруковском, Елецком, Задонском, Краснинском, Лебедянском, Лев-Толстовском, Становлянском, Хлевенском, Чаплыгинском, Усманском, Добринском районах, лот 91</t>
  </si>
  <si>
    <t>ПИР, СМР и ПНР ЛЭП-10(6) кВ, ЛЭП-0,4 кВ, ТП 10(6)/0,4 кВ, расположенных в Липецком, Грязинском районах, лот 92</t>
  </si>
  <si>
    <t>ПИР, СМР и ПНР ЛЭП-10(6) кВ, ЛЭП-0,4 кВ, ТП 10(6)/0,4 кВ, расположенных в г. Липецке, Липецком, Становянском, Елецком районах, лот 94</t>
  </si>
  <si>
    <t>ПИР, СМР и ПНР ЛЭП-10(6) кВ, ЛЭП-0,4 кВ, ТП 10(6)/0,4 кВ, расположенных в г. Липецке, Липецком, Становлянском, Елецком районах, лот 93</t>
  </si>
  <si>
    <t>ПИР, СМР и ПНР ЛЭП-10(6) кВ, ЛЭП-0,4 кВ, ТП 10(6)/0,4 кВ, расположенных в Задонском районе, лот 95</t>
  </si>
  <si>
    <t>ПИР, СМР и ПНР ЛЭП-10(6) кВ, ЛЭП-0,4 кВ, ТП 10(6)/0,4 кВ, расположенных в Елецком районе, лот 96</t>
  </si>
  <si>
    <t>ПИР, СМР и ПНР ЛЭП-10(6) кВ, ЛЭП-0,4 кВ, ТП 10(6)/0,4 кВ, расположенных в Липецком, Чаплыгинском, Хлевенском, Грязинском, лот 97</t>
  </si>
  <si>
    <t>ПИР, СМР и ПНР ЛЭП-10(6) кВ, ЛЭП-0,4 кВ, ТП 10(6)/0,4 кВ, расположенных в Елецком, Липецком, Чаплыгинском районах, лот 98</t>
  </si>
  <si>
    <t>1598.1</t>
  </si>
  <si>
    <t>ТЗ №1-СМР</t>
  </si>
  <si>
    <t>1771.7</t>
  </si>
  <si>
    <t>1771.8</t>
  </si>
  <si>
    <t>1772.5</t>
  </si>
  <si>
    <t>1773.3</t>
  </si>
  <si>
    <t>1851.1</t>
  </si>
  <si>
    <t>Проектирование реконструкции КЛ-10кВ (инв. 12004472-00) от ПС 110/10кВ Чайка до РП 10кВ завод Комацу со строительством КЛ-10кВ от РП 10кВ ООО "Комацу Мэнуфэкчуринг Рус" до КЛ-10кВ от ПС 110/10/10кВ Новоселки</t>
  </si>
  <si>
    <t>248.1</t>
  </si>
  <si>
    <t>248.2</t>
  </si>
  <si>
    <t>248.3</t>
  </si>
  <si>
    <t>Проектно-изыскательские работы по реконструкции сетей 0,4-10 кВ (СОЭС, Новый Оскол, Алексеевка)</t>
  </si>
  <si>
    <t>Проектно-изыскательские работы по реконструкции сетей 0,4-10 кВ (Красная Гвардия, Красное, Волоконовка)</t>
  </si>
  <si>
    <t>Проектно-изыскательские работы по реконструкции сетей 0,4-10 кВ (Валуйки, Ровеньки)</t>
  </si>
  <si>
    <t>Проектно-изыскательские работы по реконструкции сетей 0,4-10 кВ (Грайворон, Шебекино)</t>
  </si>
  <si>
    <t>СМР по мероприятиям по энергосбережению и  повышению энергетической эффективности административно-бытового и производственных зданий Корочанского РЭС</t>
  </si>
  <si>
    <t>Дата утверждения ПСД 18.07.13</t>
  </si>
  <si>
    <t>21191.11</t>
  </si>
  <si>
    <t>21191.12</t>
  </si>
  <si>
    <t>21191.13</t>
  </si>
  <si>
    <t>21191.14</t>
  </si>
  <si>
    <t>21191.15</t>
  </si>
  <si>
    <t>21191.16</t>
  </si>
  <si>
    <t>21191.17</t>
  </si>
  <si>
    <t>21191.18</t>
  </si>
  <si>
    <t>21191.19</t>
  </si>
  <si>
    <t>21191.20</t>
  </si>
  <si>
    <t>21191.21</t>
  </si>
  <si>
    <t>21191.22</t>
  </si>
  <si>
    <t>Строительство отпайки от ВЛ-118 до ОРУ 110кВ ПС "Азотная" в Дорогобужском районе Смоленской области"</t>
  </si>
  <si>
    <t>Поставка неизолированного провода     ООО "Уральская Торговая Компания "Новые технологии" ,   ООО "Группа Компаний "Севкабель" ,   ООО "ТД "УНКОМТЕХ" ,    ЗАО "Людиновокабель" ,    ООО "Смолкабель" ,    ООО НПК "СИМ-РОСС" ,    ООО "Камский кабель" ,   ООО "Стример Мск."  ООО "Научно-производственная компания "Энергия" Поставка самонесущего изолированного провода     ЗАО "Балтийская Кабельная Компания", ЗАО "ВИКТАН" , ЗАО "Людиновокабель" ,    ООО "Тверьэнергокабель"     ООО "Группа Компаний "Севкабель" , ООО "Еврокабель" ,  ООО "Камский кабель" ,    ООО "Контракт Комплект XXI" ,    ООО "МЕГАТЭК", ООО "Нексанс Рус." ,     ООО "ТАТКАБЕЛЬ" ,  ООО "Территориальная компания "Локус-СИП",     ООО "ТД "УНКОМТЕХ" , ООО "Уральская Торговая Компания "Новые технологии" , ООО "ЭТМ" , ООО "Научно-производственная компания "Энергия" , Общество с ограниченной ответственностью ТК "СКК/Фариаль"</t>
  </si>
  <si>
    <t>3217.1</t>
  </si>
  <si>
    <t>микроэлектронные реле</t>
  </si>
  <si>
    <t>электромеханические реле</t>
  </si>
  <si>
    <t>8177.1</t>
  </si>
  <si>
    <t>8177.2</t>
  </si>
  <si>
    <t>8177.3</t>
  </si>
  <si>
    <t>8177.4</t>
  </si>
  <si>
    <t>8177.5</t>
  </si>
  <si>
    <t>8177.6</t>
  </si>
  <si>
    <t>8177.7</t>
  </si>
  <si>
    <t>8177.8</t>
  </si>
  <si>
    <t>НДС не облагается, Предрейсовый медосмотр водителей в БУЗ ВО "Каменская ЦРБ"</t>
  </si>
  <si>
    <t>НДС не облагается, Предрейсовый медосмотр водителей в БУЗ ВО "Ольховатская ЦРБ"</t>
  </si>
  <si>
    <t>НДС не облагается, Предрейсовый медосмотр водителей в БУЗ ВО "Репьевская ЦРБ"</t>
  </si>
  <si>
    <t>НДС не облагается, Предрейсовый медосмотр водителей в БУЗ ВО "Хохольская ЦРБ"</t>
  </si>
  <si>
    <t>НДС не облагается, Предрейсовый медосмотр водителей в БУЗ ВО "Эртильская ЦРБ"</t>
  </si>
  <si>
    <t>НДС не облагается, Предрейсовый медосмотр водителей в БУЗ ВО "Терновская ЦРБ"</t>
  </si>
  <si>
    <t>НДС не облагается, Предрейсовый медосмотр водителей в БУЗ ВО "Семилукская ЦРБ"</t>
  </si>
  <si>
    <t>НДС не облагается, Предрейсовый медосмотр водителей в БУЗ ВО "Аннинская ЦРБ"</t>
  </si>
  <si>
    <t>8207.1</t>
  </si>
  <si>
    <t xml:space="preserve">Мебель лабораторная </t>
  </si>
  <si>
    <t>Мебель офисная</t>
  </si>
  <si>
    <t>Прочие услуги непроизводственного характера</t>
  </si>
  <si>
    <t>Реконструкция ПС 110/10 кВ Алтыново с заменой выключателя 110 кВ</t>
  </si>
  <si>
    <t>21236.1</t>
  </si>
  <si>
    <t>21236.2</t>
  </si>
  <si>
    <t>21236.3</t>
  </si>
  <si>
    <t>Лот №1 :Автопогрузчик г/п до 2т.;</t>
  </si>
  <si>
    <t xml:space="preserve">Лот №3 :Мульчер гусеничный С 185 RAYCO; </t>
  </si>
  <si>
    <t>Лот №4:  МКМ-200.А на шасси КамАЗ-43114;</t>
  </si>
  <si>
    <t>1544.2</t>
  </si>
  <si>
    <t>Строительно-монтажные работы   по ТП  под ключ             (Заявители:ОАО "Тамбовоблгаз", Метальникова,ОАО "Тамбовоблгаз",Новопокровка,Кулеватово,Цаплина,Володина</t>
  </si>
  <si>
    <t>Строительно-монтажные работы    по ТП  под ключ     (Заявители: Метальникова,Тамбовобгаз,Новопокровка,Кулеватово,Володина,Селезнева,Коннова, ООО «Известняк»,ООО "Брахросагро")</t>
  </si>
  <si>
    <t>1836.4</t>
  </si>
  <si>
    <t>2.75</t>
  </si>
  <si>
    <t>Строительно-монтажные работы     по ТП  под ключ      (Заявители:Метальникова,,Кулеватово,Цаплина,Колесникова,ОАО "Тамбовоблгаз",Шааб С.В.)</t>
  </si>
  <si>
    <t>2713.6</t>
  </si>
  <si>
    <t>Строительно-монтажные работы     ТП  под ключ             (Заявители:ООО «Известняк»)</t>
  </si>
  <si>
    <t>Строительно-монтажные работы      ТП  под ключ             (Заявители: МБОУ Сосновская средняя образовательная школа №2,сосновская школа№2,ИП Евсеев С.В.,Бурлина О.А. Ляхин С.М.,Трефилов С.В.,Кислицина Т.С.,ООО «Тамбовское общество пчеловодов»)</t>
  </si>
  <si>
    <t>Техническое освидетельствование электрооборудования подстанций 35-110 кВ</t>
  </si>
  <si>
    <t xml:space="preserve"> Себестоимость </t>
  </si>
  <si>
    <t>3Р</t>
  </si>
  <si>
    <t>Оказание юридических и консультационных услуг по представлению интересов ОАО «МРСК Центра» при осуществлении правоохранительными органами проверочных и следственных мероприятий, касающихся финансово-хозяйственной деятельности Общества, иных услуг правового характера</t>
  </si>
  <si>
    <t>167.26</t>
  </si>
  <si>
    <t>167.27</t>
  </si>
  <si>
    <t>167.28</t>
  </si>
  <si>
    <t>167.29</t>
  </si>
  <si>
    <t>167.30</t>
  </si>
  <si>
    <t>167.31</t>
  </si>
  <si>
    <t>167.32</t>
  </si>
  <si>
    <t>167.33</t>
  </si>
  <si>
    <t>167.34</t>
  </si>
  <si>
    <t xml:space="preserve">СМР и ПНР по объектам ТП Белгородский область 21 очередь </t>
  </si>
  <si>
    <t xml:space="preserve">СМР и ПНР по объектам ТП Белгородский область 22 очередь </t>
  </si>
  <si>
    <t xml:space="preserve">СМР и ПНР по объектам ТП Белгородский область 23 очередь </t>
  </si>
  <si>
    <t xml:space="preserve">СМР и ПНР по объектам ТП Белгородский область 24 очередь </t>
  </si>
  <si>
    <t xml:space="preserve">СМР и ПНР по объектам ТП Белгородский область 25 очередь </t>
  </si>
  <si>
    <t xml:space="preserve">СМР и ПНР по объектам ТП Белгородский область 26 очередь </t>
  </si>
  <si>
    <t xml:space="preserve">СМР и ПНР по объектам ТП Белгородский область 27 очередь </t>
  </si>
  <si>
    <t xml:space="preserve">СМР и ПНР по объектам ТП Белгородский область 28 очередь </t>
  </si>
  <si>
    <t xml:space="preserve">СМР и ПНР по объектам ТП Белгородский область 29 очередь </t>
  </si>
  <si>
    <t>1441.61</t>
  </si>
  <si>
    <t>ПИР, СМР и ПНР ЛЭП-10(6) кВ, ЛЭП-0,4 кВ, ТП 10(6)/0,4 кВ, расположенных в Липецком, Добровском, Краснинском, Елецком, Лебедянском, Грязинском, Хлевенском, районах, лот 99</t>
  </si>
  <si>
    <t xml:space="preserve">Строительство ТП при строительстве ВЛ-0,4-10кв (физ.юр. лица до 15 кВт) на 2013 г.
Строительство ВЛ-0.4 кВ (физ.юр. лица до 15 кВт) на 2013 г.
</t>
  </si>
  <si>
    <t>1598.2</t>
  </si>
  <si>
    <t>СМР по перезаводу КЛ 10кВ ПС Брагино</t>
  </si>
  <si>
    <t>1604.4</t>
  </si>
  <si>
    <t>ТЗ №2865 (изм.), №2932 (изм.); №2933 (изм.); 2938 (изм.); 3137 (изм.); 3213 (изм.); 2079 (изм.-2)</t>
  </si>
  <si>
    <t>1649.7</t>
  </si>
  <si>
    <t>1649.8</t>
  </si>
  <si>
    <t>ТЗ №3550</t>
  </si>
  <si>
    <t>ТЗ №3253-2 (изм.)</t>
  </si>
  <si>
    <t>1824.1</t>
  </si>
  <si>
    <t>ПИР,СМР с поставкой оборудования и материалов: Строительство  ВЛЭП 1-20 кВ в целях ТП (5 очередь)</t>
  </si>
  <si>
    <t>СМР с поставкой оборудования и материалов: Строительство  ВЛЭП 1-20 кВ в целях ТП (5 очередь)</t>
  </si>
  <si>
    <t>1829.1</t>
  </si>
  <si>
    <t>ПИР,СМР с поставкой оборудования и материалов: Реконструкция  ВЛЭП 1-20 кВ в целях ТП (6 очередь)</t>
  </si>
  <si>
    <t>СМР с поставкой оборудования и материалов: Реконструкция  ВЛЭП 1-20 кВ в целях ТП (6 очередь)</t>
  </si>
  <si>
    <t>ПИР,СМР с поставкой оборудования и материалов: Реконструкция ПС 110 кВ в целях ТП</t>
  </si>
  <si>
    <t>1876.1</t>
  </si>
  <si>
    <t>2279.3</t>
  </si>
  <si>
    <t>СМРс поставкой оборудования и материалов:Реконструкция городского кольца 1-я очередь (транспозиция ВЛ 110 кВ, Калининская - ТЭЦ 4-2 с 2 на 4 секцию шин)</t>
  </si>
  <si>
    <t>21011.1</t>
  </si>
  <si>
    <t>21191.23</t>
  </si>
  <si>
    <t>Дата утверждения ПСД 19.07.2013</t>
  </si>
  <si>
    <t>162.20</t>
  </si>
  <si>
    <t>162.21</t>
  </si>
  <si>
    <t>162.22</t>
  </si>
  <si>
    <t xml:space="preserve">ПИР, СМР и ПНР по объектам ТП Белгородский область 19 очередь </t>
  </si>
  <si>
    <t xml:space="preserve">ПИР, СМР и ПНР по объектам ТП Белгородский область 16 очередь </t>
  </si>
  <si>
    <t xml:space="preserve">ПИР, СМР и ПНР по объектам ТП Белгородский область 17 очередь </t>
  </si>
  <si>
    <t xml:space="preserve">ПИР, СМР и ПНР по объектам ТП Белгородский область 18 очередь </t>
  </si>
  <si>
    <t>1407.42</t>
  </si>
  <si>
    <t>1407.43</t>
  </si>
  <si>
    <t>1411.41</t>
  </si>
  <si>
    <t>1411.42</t>
  </si>
  <si>
    <t>1411.43</t>
  </si>
  <si>
    <t>1411.44</t>
  </si>
  <si>
    <t>1411.45</t>
  </si>
  <si>
    <t>1411.46</t>
  </si>
  <si>
    <t>1413.37</t>
  </si>
  <si>
    <t>1413.38</t>
  </si>
  <si>
    <t>1413.39</t>
  </si>
  <si>
    <t>1413.40</t>
  </si>
  <si>
    <t>1413.41</t>
  </si>
  <si>
    <t>Выполнение СМР по переустройству участков ВОЛС ПС Высокая-ПС Фосфоритная и ВОЛС ПС Садовая-ПС Котельная на ПС 330кВ Садовая по объекту "Комплексное техническое перевооружение и реконструкция ПС-330кВ "Садовая"</t>
  </si>
  <si>
    <t>Проектирование и строительство КЛ-10 кВ, ТП-10/0,4 кВ, ЛЭП-0,4 кВ, реконструкции РУ-10 кВ ПС 110/35/10 кВ "Козино" для технологического присоединения электроустановок ЗАО "Смолстрм-Сервис".</t>
  </si>
  <si>
    <t>Проектирования и строительство КЛ-10 кВ, ТП-10/0,4 кВ, ЛЭП-0,4 кВ, реконструкцию РУ-10 кВ ПС 110/35/10 кВ «Козино» для технологического присоединения электроустановок ЗАО «Смолстром-Сервис»</t>
  </si>
  <si>
    <t>Стр-во ВЛ-0,4кВ в Смоленской области при ТП (потребители свыше 15 кВт), Стр-во КЛ-6/10кВ кВ в Смоленской области при ТП (потребители свыше 15 кВт), Стр-во ТП/РП в Смоленской области при ТП (потребители свыше 15 кВт), Рек. ТП/РП в Смоленской области при ТП (потребители свыше 15 кВт), Стр-во КЛ-0,4кВ кВ в Смоленской области при ТП (потребители свыше 15 кВт)</t>
  </si>
  <si>
    <t>Проектно-изыскательские работы, реконструкция ВЛ-0,4-10кВ, ТП-6/0,4 кВ, ЛЭП-6кВ, КЛ-6кВ, ПС 110/35/6 кВ со строительством ВЛ-0,4 кВ по технологическому присоединению энергопринимающих устройств льготных групп потребителей (для ТП потребителей до15 кВт) Городского участка Часть 3</t>
  </si>
  <si>
    <t>Рек. ВЛ-0,4кВ в Смоленской области при ТП (физ.юр. лица до 15 кВт), Рек. ТП/РП в Смоленской области при ТП (физ.юр. лица до 15 кВт), Стр-во ВЛ-0,4кВ в Смоленской области при ТП (физ.юр. лица до 15 кВт), Стр-во КЛ-0,4кВ кВ в Смоленской области при ТП (физ.юр. лица до 15 кВт), Стр-во ВЛ-10кВ в Смоленской области при ТП (физ.юр. лица до 15 кВт), Стр-во ТП/РП в Смоленской области при ТП (физ.юр. лица до 15 кВт)</t>
  </si>
  <si>
    <t>8,29</t>
  </si>
  <si>
    <t>Проектно-изыскательские работы, реконструкция ВЛ-0,4-10кВ, ТП-6/0,4 кВ, ЛЭП-6кВ, КЛ-6кВ, ПС 110/35/6 кВ со строительством ВЛ-0,4 кВ по технологическому присоединению энергопринимающих устройств льготных групп потребителей (для ТП потребителей до 15 кВт) Западного участка Часть 4</t>
  </si>
  <si>
    <t>8,30</t>
  </si>
  <si>
    <t xml:space="preserve">Строительство и реконструкция ВЛ 10-0,4 для технологического присоединения потребителей электрической энергии в Северной зоне №10  </t>
  </si>
  <si>
    <t>СМР по реконструкции ВЛ-0.4кВ №1,№2,№3 от КТП-406 ПС Радьковка Белгородская область, Прохоровский район, с.Сагайдачное</t>
  </si>
  <si>
    <t>СМР кабельных выходов 2КЛ -10 кВ от ТП -297 до ВЛ -10 кВ Город-12, Город -13 ПС «Западная», Реконструкция ВЛ-6 кВ  Город-5 ПС “Пищепром», ВЛ-6 кВ Город-6  ПС “Пищепром», Реконструкция ВЛ-6 кВ Город-1 ПС Пищепром, ВЛ-6 кВ Город-2 ПС «Пищепром», ВЛ-6 кВ Город-3 ПС «Пищепром», ВЛ-0,4 кВ от ТП-709 пер. Дальний г.Белгород</t>
  </si>
  <si>
    <t>Дата утверждения ПСД 15.07.2013</t>
  </si>
  <si>
    <t>Реконструкция ЛЭП 0,4 кВ по Белгородской области 2013 года, Реконструкция ЛЭП 6-10 кВ по Белгородской области 2013 года</t>
  </si>
  <si>
    <t>2013, июль</t>
  </si>
  <si>
    <t xml:space="preserve"> Реконструкция КЛ 0,4 кВ по Белгородской области 2013 года, Реконструкция КЛ 6-10 кВ по Белгородской области 2013 года </t>
  </si>
  <si>
    <t xml:space="preserve">Реконструкция  выходов 10 кВ с ПС 35/10 кВ «Стариково», Реконструкция выходов 10 кВ с ПС 35/10 кВ "Водохранилище", Реконструкция  выходов 10 кВ с ПС 110/35/10 кВ «В. Покровка» </t>
  </si>
  <si>
    <t>Дата утверждения ПСД 01.08.2013</t>
  </si>
  <si>
    <t xml:space="preserve">ПИР, СМР и ПНР по объектам ТП Белгородский область 20 очередь </t>
  </si>
  <si>
    <t xml:space="preserve">ПИР, СМР и ПНР по объектам ТП Белгородский область 21 очередь </t>
  </si>
  <si>
    <t xml:space="preserve">ПИР, СМР и ПНР по объектам ТП Белгородский область 22 очередь </t>
  </si>
  <si>
    <t xml:space="preserve">ПИР, СМР и ПНР по объектам ТП Белгородский область 23 очередь </t>
  </si>
  <si>
    <t xml:space="preserve">ПИР, СМР и ПНР по объектам ТП Белгородский область 24 очередь </t>
  </si>
  <si>
    <t xml:space="preserve">ПИР, СМР и ПНР по объектам ТП Белгородский область 25 очередь </t>
  </si>
  <si>
    <t xml:space="preserve">ПИР, СМР и ПНР по объектам ТП Белгородский область 26 очередь </t>
  </si>
  <si>
    <t xml:space="preserve">ПИР, СМР и ПНР по объектам ТП Белгородский область 27 очередь </t>
  </si>
  <si>
    <t>Поддержка корпоративной информационной системы управления ресурсами (КИСУР)</t>
  </si>
  <si>
    <t>СМР с поставкйо оборудования и материалов: Строительство двух ВЛ 6кВ от ПС Б.Городок</t>
  </si>
  <si>
    <t>1772.6</t>
  </si>
  <si>
    <t>1771.9</t>
  </si>
  <si>
    <t>ПИР,СМР с поставкой оборудования и материалов: Строительство РП, ТП 6/10-0,4 кВ для целей ТП (1 очередь)</t>
  </si>
  <si>
    <t>СМР с поставкой оборудования и материалов: Реконструкция  ВЛЭП 1-20 кВ в целях ТП (5 очередь)</t>
  </si>
  <si>
    <t>ПИР, СМР с поставкой оборудования и материалов: Строительство  ВЛЭП 1-20 кВ в целях ТП (6 очередь)</t>
  </si>
  <si>
    <t>ПИР,СМР с поставкой оборудования и материалов: Реконструкция ПС 35 кВ в целях ТП (2 очередь)</t>
  </si>
  <si>
    <t>1956.1</t>
  </si>
  <si>
    <t>1956.2</t>
  </si>
  <si>
    <t>1956.3</t>
  </si>
  <si>
    <t>1956.4</t>
  </si>
  <si>
    <t>1956.5</t>
  </si>
  <si>
    <t>1956.6</t>
  </si>
  <si>
    <t>1956.7</t>
  </si>
  <si>
    <t>1956.8</t>
  </si>
  <si>
    <t>1956.9</t>
  </si>
  <si>
    <t>1956.10</t>
  </si>
  <si>
    <t>1956.11</t>
  </si>
  <si>
    <t>ТЗ №3464, №3466</t>
  </si>
  <si>
    <t>ТЗ №3453, №3458, №3461, №3462, №3463</t>
  </si>
  <si>
    <t>ТЗ №3470, №3471</t>
  </si>
  <si>
    <t>ТЗ №3472, №3473, №3474</t>
  </si>
  <si>
    <t>ТЗ №3478</t>
  </si>
  <si>
    <t>ТЗ №3480, №3481</t>
  </si>
  <si>
    <t>ТЗ №3487, №3488, №3489, №3490</t>
  </si>
  <si>
    <t>ТЗ №3491, №3492, №3493, №3494</t>
  </si>
  <si>
    <t>ТЗ №3495, №3496, №3497, №3498, №3499</t>
  </si>
  <si>
    <t>ТЗ №3535, №3537, №3543, №3544, №3545 и т.д.</t>
  </si>
  <si>
    <t>ТЗ №3507-№3510</t>
  </si>
  <si>
    <t>1958.1</t>
  </si>
  <si>
    <t>1958.2</t>
  </si>
  <si>
    <t>1958.3</t>
  </si>
  <si>
    <t>1958.4</t>
  </si>
  <si>
    <t>1958.5</t>
  </si>
  <si>
    <t>1958.6</t>
  </si>
  <si>
    <t>1958.7</t>
  </si>
  <si>
    <t>1958.8</t>
  </si>
  <si>
    <t>1958.9</t>
  </si>
  <si>
    <t>1958.10</t>
  </si>
  <si>
    <t>1958.11</t>
  </si>
  <si>
    <t>ТЗ №3424, №3429</t>
  </si>
  <si>
    <t>1960.1</t>
  </si>
  <si>
    <t>1960.2</t>
  </si>
  <si>
    <t>1960.3</t>
  </si>
  <si>
    <t>1960.4</t>
  </si>
  <si>
    <t>1960.5</t>
  </si>
  <si>
    <t>1960.6</t>
  </si>
  <si>
    <t>1960.7</t>
  </si>
  <si>
    <t>1960.8</t>
  </si>
  <si>
    <t>1960.9</t>
  </si>
  <si>
    <t>1960.10</t>
  </si>
  <si>
    <t>1960.11</t>
  </si>
  <si>
    <t>1960.12</t>
  </si>
  <si>
    <t>2713.7</t>
  </si>
  <si>
    <t>2763.5</t>
  </si>
  <si>
    <t>31103.1</t>
  </si>
  <si>
    <t>31103.2</t>
  </si>
  <si>
    <t>Закупка газа ООО «Экогаз» в г. Кимры</t>
  </si>
  <si>
    <t>Закупка газа ООО «ЭРА» в г. Торжок</t>
  </si>
  <si>
    <t>«Проектно-изыскательских работ, реконструкцию ВЛ-0,4-10кВ, ТП-6/0,4 кВ, ЛЭП-6кВ, КЛ-6кВ, ПС 110/35/6 кВ со строительством ВЛ-0,4 кВ, КЛ-0,4 кВ по технологическому присоединению энергопринимающих устройств групп потребителей (для ТП потребителей свыше 15 кВт) Городского участка, Часть 4»</t>
  </si>
  <si>
    <t>Рек. ТП/РП в Смоленской области при ТП (потребители свыше 15 кВт), Стр-во ВЛ-10кВ в Смоленской области при ТП (потребители свыше 15 кВт), Стр-во КЛ-0,4кВ кВ в Смоленской области при ТП (потребители свыше 15 кВт), Стр-во КЛ-6/10кВ кВ в Смоленской области при ТП (потребители свыше 15 кВт), Стр-во ТП/РП в Смоленской области при ТП (потребители свыше 15 кВт),</t>
  </si>
  <si>
    <t xml:space="preserve">Техперевооружение ПС 110 кВ №45 «Калининская» для технологического присоединения многофункционального гостиничного комплекса ОАО «Галерея Чижова» </t>
  </si>
  <si>
    <t>Техперевооружение ПС110 кВ для техприсоединения потребителей на 2013 год</t>
  </si>
  <si>
    <t xml:space="preserve">Строительство и реконструкция ВЛ 10-0,4 для технологического присоединения потребителей электрической энергии в Северной зоне №13  </t>
  </si>
  <si>
    <t xml:space="preserve">Техперевооружение ПС 110 кВ «Центральная» для технологического присоединения цеха по производству конфет ОАО «ВКФ» и техперевооружение ПС 110 кВ №44 «ВШЗ-2» для технологического присоединения производственной базы ИП Тонких  </t>
  </si>
  <si>
    <t>Реконструкция ВЛ 0,4 кВ на 2013 год по договорам на ТП
Реконструкция ВЛ 1-20 кВ на 2013 год по договорам на ТП
Строительство КТП 10-0,4 кВ по договорам на ТП на 2013 год</t>
  </si>
  <si>
    <t>Реконструкция ВЛ 0,4 кВ на 2013 год по договорам на ТП
Реконструкция ВЛ 1-20 кВ на 2013 год по договорам на ТП 
Строительство КТП 10-0,4 кВ по договорам на ТП на 2013 год</t>
  </si>
  <si>
    <t xml:space="preserve">Поставка микропроцессорных устройств релейной защиты и автоматики по объекту "Реконструкция ПС 110/35/10 кВ "Касторное" с установкой БСК-110 кВ </t>
  </si>
  <si>
    <t>Расчистка трасс ВЛ 6-110 кВ ручным способом (восточная, центральная, западная территории)</t>
  </si>
  <si>
    <t>1523.6</t>
  </si>
  <si>
    <t>1556.2</t>
  </si>
  <si>
    <t>Проектно-изыскательские работы по реконструкции ВЛ 35 кВ Восточная-Таврово с заходами на ПС 35 кВ Земснаряд</t>
  </si>
  <si>
    <t>Реконструкция ВЛ 35 кВ Восточная-Таврово с заходами на ПС 35 кВ Земснаряд</t>
  </si>
  <si>
    <t>СМР по реконструкции сетей 0,4-10кВ  ВЛ-0,4 кВ от ТП-323 ул. Дружбы, ул.Танкистов; от ТП-225 ул. Заслонова, от ТП-225 ул. Депутатская, ул.Корочанская г.Белгорода; ВЛ-10 кВ №3 ПС Южная, г.Белгород</t>
  </si>
  <si>
    <t>Даты утверждения ПСД 19.07.2013, 01.08.2013</t>
  </si>
  <si>
    <t xml:space="preserve"> Реконструкция КЛ 6-10 кВ по Белгородской области 2013 года , Реконструкция ЛЭП 6-10 кВ по Белгородской области 2013 года, Реконструкция КЛ 0,4 кВ по Белгородской области 2013 года, Реконструкция КТП 6-10/0,4 по Белгородской области 2013 года</t>
  </si>
  <si>
    <t>СМР по реконструкция ВЛ-0,4 кВ от КТП-308 ПС Рудник п.Яковлево, №1 от КТП-411 ПС Гостищево, ВЛ-10 №4 ПС Гостищево, от КТП-522 ПС Гостищево, ВЛ-10 №5 ПС Гостищево</t>
  </si>
  <si>
    <t>Даты утверждения ПСД 19.06.2013, 15.07.2013</t>
  </si>
  <si>
    <t xml:space="preserve">СМР по реконструкции ВЛ-10 кВ №10 ПС Александровка, ВЛ-10 кВ № 1 ПС Александровка п. Прохоровка, ВЛ-10 кВ №12 РП-10 кВ Прохоровка, ВЛ 10 кВ №13 РП-10 кВ Прохоровка </t>
  </si>
  <si>
    <t>Даты утверждения ПСД 19.06.2013, 01.08.2013</t>
  </si>
  <si>
    <t xml:space="preserve"> Реконструкция КЛ 6-10 кВ по Белгородской области 2013 года,  Реконструкция ЛЭП 6-10 кВ по Белгородской области 2013 года</t>
  </si>
  <si>
    <t>Реконструкция ЛЭП 0,4 кВ по Белгородской области 2013 года,  Реконструкция КЛ 0,4 кВ по Белгородской области 2013 года</t>
  </si>
  <si>
    <t>СМР по переустройству КЛ-6 кВ от ТП-38 до ТП-16 ПС Шебекино</t>
  </si>
  <si>
    <t>СМР по переустройству ВЛ-10 кВ №1 ПС Шаховка, КТП-112 ПС Шаховка, ВЛ-0,4 кВ №1, №2 от КТП-112 ПС Шаховка</t>
  </si>
  <si>
    <t>167.35</t>
  </si>
  <si>
    <t>167.36</t>
  </si>
  <si>
    <t>167.37</t>
  </si>
  <si>
    <t xml:space="preserve">СМР и ПНР по объектам ТП Белгородской области 30 очередь </t>
  </si>
  <si>
    <t xml:space="preserve">СМР и ПНР по объектам ТП Белгородский область 31 очередь </t>
  </si>
  <si>
    <t xml:space="preserve">СМР и ПНР по объектам ТП Белгородский область 32 очередь </t>
  </si>
  <si>
    <t>1441.62</t>
  </si>
  <si>
    <t>ПИР, СМР и ПНР ЛЭП-10(6) кВ, ЛЭП-0,4 кВ, ТП 10(6)/0,4 кВ, расположенных в Елецком районе, лот 100</t>
  </si>
  <si>
    <t>1604.5</t>
  </si>
  <si>
    <t>1604.6</t>
  </si>
  <si>
    <t>ТЗ №3457, №3459, №3465, №3467, №3468</t>
  </si>
  <si>
    <t>ТЗ №3482, №3483, №3484, №3485</t>
  </si>
  <si>
    <t>1637.6</t>
  </si>
  <si>
    <t>1637.7</t>
  </si>
  <si>
    <t>1771.10</t>
  </si>
  <si>
    <t>ПИР,СМР с поставкой оборудования и материалов: Реконструкция  ВЛЭП 1-20 кВ в целях ТП (3 очередь)</t>
  </si>
  <si>
    <t>ПИР, СМР с поставкой оборудования и материалов: Строительство  ВЛЭП 1-20 кВ в целях ТП ( 7 очередь)</t>
  </si>
  <si>
    <t>ПИР, СМР с поставкой оборудования и материалов: Строительство  ВЛЭП 1-20 кВ в целях ТП (2 очередь)</t>
  </si>
  <si>
    <t>1847.4</t>
  </si>
  <si>
    <t>ТЗ №3521, №3523, №3528, №3532, №3533 и т.д.</t>
  </si>
  <si>
    <t>1904.1</t>
  </si>
  <si>
    <t>1904.2</t>
  </si>
  <si>
    <t>1955.1</t>
  </si>
  <si>
    <t>Расширение ВЛЭП 0,4 кВ по Ярославской области по ТП (2014г.);   Строительство ВЛЭП 0,4 кВ по Ярославской области по ТП (2014 г.)</t>
  </si>
  <si>
    <t>163.65</t>
  </si>
  <si>
    <t>1958.12</t>
  </si>
  <si>
    <t>1960.13</t>
  </si>
  <si>
    <t>Дата утверждения ПСД 13.08.2013</t>
  </si>
  <si>
    <t>21191.24</t>
  </si>
  <si>
    <t>1. Здание гаражей Новодугинского РЭС по адресу: п. Новодугино;
2. Здание гаражей Угранского РЭС по адресу: п.г.т. Угра, ул. Ленина, д. 66;
3. Административное здание Краснинского РЭС по адресу: п. Красный, ул. Ленина, д. 28;
4. Здание гаражей Руднянского РЭС по адресу: г. Рудня, ул. Энергетиков, д. 2;
5. Здание полигона Смоленского городского РЭС по адресу: г. Смоленск, ул. Шевченко, д. 77а;
6. Смоленскэнерго 3-й этаж административного здания Смоленского городского РЭС по адресу: г. Смоленск, ул. Шевченко, д. 77а;
7. Здание гаражей Духовщинского РЭС по адресу: г. Духовщина, ул. М. Горького.</t>
  </si>
  <si>
    <t xml:space="preserve">легковой атомобиль </t>
  </si>
  <si>
    <t>74.2</t>
  </si>
  <si>
    <t>718.2</t>
  </si>
  <si>
    <t>720.1</t>
  </si>
  <si>
    <t>Оценка электросетевых объектов с целью постановки на баланс (в рамках планируемых к заключению договоров аренды по программе консолидации активов)</t>
  </si>
  <si>
    <t>Оценка электросетевых объектов, выявленных в рамках инвентаризации основных средств, с целью постановки на баланс</t>
  </si>
  <si>
    <t>МЗ</t>
  </si>
  <si>
    <t>ПЗ</t>
  </si>
  <si>
    <t>Проектно-изыскательские работы, реконструкция ВЛ-0,4-10кВ, ТП-6/0,4 кВ, ЛЭП-6кВ, КЛ-6кВ, ПС 110/35/6 кВ со строительством ВЛ-0,4 кВ по технологическому присоединению энергопринимающих устройств льготных групп потребителей (для ТП потребителей до15 кВт) Городского участка</t>
  </si>
  <si>
    <t>Проектно-изыскательские работы, реконструкция ВЛ-0,4-10кВ, ТП-6/0,4 кВ, ЛЭП-6кВ, КЛ-6кВ, ПС 110/35/6 кВ со строительством ВЛ-0,4 кВ по технологическому присоединению энергопринимающих устройств льготных групп потребителей (для ТП потребителей до15 кВт) Городского участка, часть 1</t>
  </si>
  <si>
    <t>поставка оборудования, выполнение строительно-монтажных и пусконаладочных работ по организации диспетчерской связи ЦУС (пульты) для нужд  филиала ОАО «МРСК Центра» - «Смоленскэнерго»</t>
  </si>
  <si>
    <t>Поставка светодиодных светильников</t>
  </si>
  <si>
    <t>Поставка индукционных светильников</t>
  </si>
  <si>
    <t>Дата утверждения ПСД 12.01.2012</t>
  </si>
  <si>
    <t xml:space="preserve">Строительство и реконструкция ВЛ 10-0,4 для технологического присоединения потребителей электрической энергии в Северной зоне №16  </t>
  </si>
  <si>
    <t>1731.1</t>
  </si>
  <si>
    <t>1731.2</t>
  </si>
  <si>
    <t>1731.3</t>
  </si>
  <si>
    <t>1731.4</t>
  </si>
  <si>
    <t>1731.5</t>
  </si>
  <si>
    <t>1731.6</t>
  </si>
  <si>
    <t>1732.1</t>
  </si>
  <si>
    <t>1732.2</t>
  </si>
  <si>
    <t>1732.3</t>
  </si>
  <si>
    <t>1732.4</t>
  </si>
  <si>
    <t>1732.5</t>
  </si>
  <si>
    <t>1734.1</t>
  </si>
  <si>
    <t>1735.1</t>
  </si>
  <si>
    <t>1735.2</t>
  </si>
  <si>
    <t>1735.3</t>
  </si>
  <si>
    <t>ТЗ №3426, №3434, №3441</t>
  </si>
  <si>
    <t>1955.2</t>
  </si>
  <si>
    <t>1955.3</t>
  </si>
  <si>
    <t>1955.4</t>
  </si>
  <si>
    <t>1955.5</t>
  </si>
  <si>
    <t>1955.6</t>
  </si>
  <si>
    <t>1955.7</t>
  </si>
  <si>
    <t>ТЗ №3500, №3501, №3502, №3503, №3504</t>
  </si>
  <si>
    <t>ТЗ №3522, №3524, №3525, №3526, №3527, №3531</t>
  </si>
  <si>
    <t>ТЗ №3520, №3529, №3530</t>
  </si>
  <si>
    <t>ТЗ №3540, №3541, №3542, №3552</t>
  </si>
  <si>
    <t>ТЗ №3556, №3558</t>
  </si>
  <si>
    <t>ТЗ №3568, №3569, №3570, №3575, №3576</t>
  </si>
  <si>
    <t>1958.13</t>
  </si>
  <si>
    <t>1958.14</t>
  </si>
  <si>
    <t>1958.15</t>
  </si>
  <si>
    <t>1958.16</t>
  </si>
  <si>
    <t>1958.17</t>
  </si>
  <si>
    <t>1958.18</t>
  </si>
  <si>
    <t>1958.19</t>
  </si>
  <si>
    <t>1960.14</t>
  </si>
  <si>
    <t>1960.15</t>
  </si>
  <si>
    <t>1960.16</t>
  </si>
  <si>
    <t>1960.17</t>
  </si>
  <si>
    <t>1960.18</t>
  </si>
  <si>
    <t>1960.19</t>
  </si>
  <si>
    <t>1960.20</t>
  </si>
  <si>
    <t>819.1</t>
  </si>
  <si>
    <t>8222.4</t>
  </si>
  <si>
    <t>8222.5</t>
  </si>
  <si>
    <t>8222.6</t>
  </si>
  <si>
    <t>8222.7</t>
  </si>
  <si>
    <t>8222.8</t>
  </si>
  <si>
    <t>8222.9</t>
  </si>
  <si>
    <t>8222.10</t>
  </si>
  <si>
    <t>8222.11</t>
  </si>
  <si>
    <t>8222.12</t>
  </si>
  <si>
    <t>8222.13</t>
  </si>
  <si>
    <t>8222.14</t>
  </si>
  <si>
    <t>8222.15</t>
  </si>
  <si>
    <t>8222.16</t>
  </si>
  <si>
    <t>8222.17</t>
  </si>
  <si>
    <t>8222.18</t>
  </si>
  <si>
    <t>8222.19</t>
  </si>
  <si>
    <t>8222.20</t>
  </si>
  <si>
    <t>8222.21</t>
  </si>
  <si>
    <t>8222.22</t>
  </si>
  <si>
    <t>8222.23</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</si>
  <si>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специалистов теплоэнергетического хозяйства</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</si>
  <si>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водителей ответственных за перевозку и сопровождение опасных грузов</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</si>
  <si>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стропальщиков</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</si>
  <si>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электромонтеров по эксплуатации распределительных сетей</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</si>
  <si>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руководителей и специалистов организаций осуществляющих эксплуатацию подъемных сооружений (грузоподъемные краны, подъемники), поднадзорных Ростехнадзору</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</si>
  <si>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Обучениерабочих люльки, находящейся на подъемнике (вышке)</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</si>
  <si>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специалистов по безопасности дорожного движения</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</si>
  <si>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лифтера</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</si>
  <si>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персонала работе на бурильно-крановых машинах</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</si>
  <si>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операторов газоиспользующих установок</t>
  </si>
  <si>
    <t>Услуги межевания, государственного кадастрового учета и землеустройства охранных зон ВЛ</t>
  </si>
  <si>
    <t xml:space="preserve">Услуги по межеванию, кадастровому учету и регистрации прав на земельные участки под  линейными объектами филиала , определению границ  охранных зон и внесению сведений о них  в государственный кадастр недвижимости:  
Лот 1: ВЛ-10кВ, протяженностью 1105,40 км, расположенные в Богучарском, Бутурлиновском, Верхнемамонском, Воробьевском, Калачеевском, Новохоперском, Павловском, Петропавловском, Таловском районах Воронежской области;
</t>
  </si>
  <si>
    <t xml:space="preserve">Услуги по межеванию, кадастровому учету и регистрации прав на земельные участки под площадными и линейными объектами филиала (ПС 110 кВ, ПС 35кВ, нежилые помещения, гаражи и т.д. и ВЛ-10кВ), определению границ  охранных зон и внесению сведений о них  в государственный кадастр недвижимости:  Лот 2: площадные объекты (ПС 110 кВ, ПС-35кВ, нежилые помещения, гаражи и т.д.) - 73 шт.,  расположенные в г. Воронеже, Каменском, Лискинском, Россошанском, Семилукском, Таловском, Подгоренском, Калачеевском, Верхнемамонском, Воробьевском, Эртильском, Аннинском, Бутурлиновском районах Воронежской области;
ВЛ-10кВ, протяженностью 1082,05 км,  расположенные в г. Воронеже, Борисоглебском городском округе, Верхнехавском, Новоусманском, Панинском, Поворинском, Рамонском, Семилукском, Хохольском, Репьевском, Аннинском, Грибановском, Каширском, Нижнедевицком, Терновском, Эртильском районах Воронежской области
</t>
  </si>
  <si>
    <t xml:space="preserve">Услуги по межеванию, кадастровому учету и регистрации прав на земельные участки под  линейными объектами филиала , определению границ  охранных зон и внесению сведений о них  в государственный кадастр недвижимости:  Лот 3: ВЛ-10кВ протяженностью 1097,30 км, расположенные в Бобровском, Каменском, Кантемировском, Лискинском, Ольховатском, Острогожском, Подгоренском, Россошанском районах Воронежской области; </t>
  </si>
  <si>
    <t>Услуги по межеванию, кадастровому учету и регистрации прав на земельные участки под  линейными объектами филиала, определению границ  охранных зон и внесению сведений о них  в государственный кадастр недвижимости:  Лот 4: ВЛ-10кВ, протяженностью 1046,48 км, расположенные в Бутурлиновском, Верхнехавском, Грибановском, Каширском, Нижнедевицком, Новоусманском, Новохоперском, Рамонском, Эртильском районах Воронежской области</t>
  </si>
  <si>
    <t xml:space="preserve">Услуги по установлению границ охранных зон  в целях внесения сведений о границах таких зон в Государственный кадастр недвижимости на территории Орловской области </t>
  </si>
  <si>
    <t>Лот 1. Яковлевский и Ивнянский р-ны</t>
  </si>
  <si>
    <t>Лот 2. Новооскольский р-н</t>
  </si>
  <si>
    <t>Лот 3. Красногвардейский и Волоконовский р-ны </t>
  </si>
  <si>
    <t>Лот 4. Прохоровский р-н</t>
  </si>
  <si>
    <t>Лот 5. Чернянский и Краснояружский р-ны </t>
  </si>
  <si>
    <t>Лот 6. Корочанский район</t>
  </si>
  <si>
    <t>ИА - УПБ</t>
  </si>
  <si>
    <t>Услуги сторон орг. по прочему тех. обслуживанию</t>
  </si>
  <si>
    <t>Оказание услуг по осуществлению технического надзора ОАО "ФСК ЕЭС" - "Центр технического надзора"</t>
  </si>
  <si>
    <t>1698.1</t>
  </si>
  <si>
    <t>1698.2</t>
  </si>
  <si>
    <t xml:space="preserve">ПИР по объектам ТП Белгородский область 1 очередь </t>
  </si>
  <si>
    <t>Строительство ВЛ 0,4 кВ по технологическому присоединению 2013 г.,  Строительство КЛ 6-10 кВ  по технологическому присоединению 2013 г., Строительство ТП 10/0,4 по технологическому присоединению 2013 г.</t>
  </si>
  <si>
    <t xml:space="preserve">ПИР по объектам ТП Белгородский область 2 очередь </t>
  </si>
  <si>
    <t>Строительство КЛ 6-10 кВ  по технологическому присоединению 2013 г., Строительство ТП 10/0,4 по технологическому присоединению 2013 г.</t>
  </si>
  <si>
    <t>ПИР, СМР, ПНР по объектам внешнего электроснабжения сетей НО 1 очередь</t>
  </si>
  <si>
    <t>ПИР, СМР, ПНР по объектам внешнего электроснабжения сетей НО 2 очередь</t>
  </si>
  <si>
    <t>ПИР, СМР, ПНР по объектам внешнего электроснабжения сетей НО 3 очередь</t>
  </si>
  <si>
    <t>ПИР на установку ж/б ограждения на 8 ПС 35 кВ</t>
  </si>
  <si>
    <t>Реконструкция ВЛ с расширением просек</t>
  </si>
  <si>
    <t>ВЛ 110кВ Реконструкция с расширением просек, ВЛ 35 кВ Реконструкция с расширением просек</t>
  </si>
  <si>
    <t>Реконструкция ВЛ с расширением просеки</t>
  </si>
  <si>
    <t>работы по реконструкции ВЛ 10-110 кВ с расширением просеки</t>
  </si>
  <si>
    <t>Реконструкция ВЛ-110 кВ с расширением просек 2014, Реконструкция ВЛ-35 кВ с расширением просек 2014</t>
  </si>
  <si>
    <t>амотризация</t>
  </si>
  <si>
    <t>Выполнение работ по расширению трасс ВЛ 35-110 кВ</t>
  </si>
  <si>
    <t xml:space="preserve"> МРСК Центра (ИА)</t>
  </si>
  <si>
    <t>Реконструкция ВЛ 35кВ с расширением просек (2012-2014)</t>
  </si>
  <si>
    <t>ПИР, СМР и ПНР ЛЭП-10(6) кВ, ЛЭП-0,4 кВ, ТП 10(6)/0,4 кВ, расположенных в Елецком районе, лот 101</t>
  </si>
  <si>
    <t>1441.63</t>
  </si>
  <si>
    <t>ПИР, СМР и ПНР ЛЭП-10(6) кВ, ЛЭП-0,4 кВ, ТП 10(6)/0,4 кВ, расположенных в Елецком районе, лот 102</t>
  </si>
  <si>
    <t>1441.64</t>
  </si>
  <si>
    <t>ПИР, СМР и ПНР ЛЭП-10(6) кВ, ЛЭП-0,4 кВ, ТП 10(6)/0,4 кВ, расположенных в Елецком районе, лот 103</t>
  </si>
  <si>
    <t>ТЗ №3586, №3589, №3590 и т.д.</t>
  </si>
  <si>
    <t>1604.7</t>
  </si>
  <si>
    <t>ТЗ №№3579-3585 и т.д.</t>
  </si>
  <si>
    <t>1637.8</t>
  </si>
  <si>
    <t>1648.3</t>
  </si>
  <si>
    <t>1904.3</t>
  </si>
  <si>
    <t>1955.8</t>
  </si>
  <si>
    <t>ТЗ №№3511-3516</t>
  </si>
  <si>
    <t>1955.9</t>
  </si>
  <si>
    <t>ТЗ №3486</t>
  </si>
  <si>
    <t>1955.10</t>
  </si>
  <si>
    <t>ТЗ №№3517-3519</t>
  </si>
  <si>
    <t>1955.11</t>
  </si>
  <si>
    <t>ТЗ №3557, №3559, №3562</t>
  </si>
  <si>
    <t>1955.13</t>
  </si>
  <si>
    <t>ТЗ №3564, №3567, №3571, №3572, №3574</t>
  </si>
  <si>
    <t>Расширение ВЛЭП 6-10 кВ по Ярославской области по ТП (2014г.); Строительство ВЛЭП 6-10 кВ по договорам ТП (2014г.)</t>
  </si>
  <si>
    <t>1957.1</t>
  </si>
  <si>
    <t>1957.2</t>
  </si>
  <si>
    <t>1957.4</t>
  </si>
  <si>
    <t>Строительство ТП 10/0,4 по Ярославской области по ТП; Реконструкция ТП 10/0.4 по ЯО по договорам ТП (2014г.)</t>
  </si>
  <si>
    <t>1960.21</t>
  </si>
  <si>
    <t>1960.22</t>
  </si>
  <si>
    <t>1960.23</t>
  </si>
  <si>
    <t>1960.24</t>
  </si>
  <si>
    <t>1960.26</t>
  </si>
  <si>
    <t>21191.25</t>
  </si>
  <si>
    <t>21191.26</t>
  </si>
  <si>
    <t>8494.1</t>
  </si>
  <si>
    <t>Проведение вакцинации (ГБУЗ Вышневолоцкая ЦРБ)</t>
  </si>
  <si>
    <t>8494.2</t>
  </si>
  <si>
    <t>Проведение вакцинации (ГБУЗ Сандовская ЦРБ)</t>
  </si>
  <si>
    <t>8494.3</t>
  </si>
  <si>
    <t>Проведение вакцинации (ГБУЗ Городская больница №1 им. Успенского)</t>
  </si>
  <si>
    <t>8494.4</t>
  </si>
  <si>
    <t>Проведение вакцинации (ГБУЗ Кувшиновская ЦРБ)</t>
  </si>
  <si>
    <t>8496.1</t>
  </si>
  <si>
    <t>Проведение предрейсового и послерейсового осмотра водителей ГБУЗ Бологовская ЦРБ</t>
  </si>
  <si>
    <t>8496.2</t>
  </si>
  <si>
    <t>Проведение предрейсового и послерейсового осмотра водителей ГБУЗ Калязинская ЦРБ</t>
  </si>
  <si>
    <t>8496.3</t>
  </si>
  <si>
    <t>Проведение предрейсового и послерейсового осмотра водителей ООО "Здоровье"</t>
  </si>
  <si>
    <t>8496.4</t>
  </si>
  <si>
    <t>Проведение предрейсового и послерейсового осмотра водителей ГБУЗ Кесовогорская ЦРБ</t>
  </si>
  <si>
    <t>8496.5</t>
  </si>
  <si>
    <t>Проведение предрейсового и послерейсового осмотра водителей ГБУЗ Андреапольская ЦРБ</t>
  </si>
  <si>
    <t>8496.6</t>
  </si>
  <si>
    <t>Проведение предрейсового и послерейсового осмотра водителей ГБУЗ Бельская ЦРБ</t>
  </si>
  <si>
    <t>8496.7</t>
  </si>
  <si>
    <t>Проведение предрейсового и послерейсового осмотра водителей ГБУЗ Западнодвинская ЦРБ</t>
  </si>
  <si>
    <t>8496.8</t>
  </si>
  <si>
    <t>Проведение предрейсового и послерейсового осмотра водителей ГБУЗ Нелидовская ЦРБ</t>
  </si>
  <si>
    <t>8496.9</t>
  </si>
  <si>
    <t>Проведение предрейсового и послерейсового осмотра водителей ГБУЗ Торопецкая ЦРБ</t>
  </si>
  <si>
    <t>8496.10</t>
  </si>
  <si>
    <t>Проведение предрейсового и послерейсового осмотра водителей ГБУЗ Жарковская ЦРБ</t>
  </si>
  <si>
    <t>8496.11</t>
  </si>
  <si>
    <t>Проведение предрейсового и послерейсового осмотра водителей ГБУЗ Пеновская ЦРБ</t>
  </si>
  <si>
    <t xml:space="preserve">Повышение квалификации руководителей РЭС </t>
  </si>
  <si>
    <t>8510.2</t>
  </si>
  <si>
    <t>Приобретение мебели</t>
  </si>
  <si>
    <t>2254.2</t>
  </si>
  <si>
    <t>2254.3</t>
  </si>
  <si>
    <t xml:space="preserve">Строительство и реконструкция ВЛ 10-0,4 для технологического присоединения потребителей электрической энергии в Северной зоне №18  </t>
  </si>
  <si>
    <t xml:space="preserve">Строительство и реконструкция ВЛ 10-0,4 для технологического присоединения потребителей электрической энергии в Северной зоне №19  </t>
  </si>
  <si>
    <t xml:space="preserve">Строительство и реконструкция ВЛ 10-0,4 для технологического присоединения потребителей электрической энергии в  зоне №20 БЭС  </t>
  </si>
  <si>
    <t xml:space="preserve">Реконструкция ВЛ 0,4 кВ на 2013 год по договорам на ТП  
Строительство КТП 10-0,4 кВ по договорам на ТП на 2013 год          </t>
  </si>
  <si>
    <t>Строительство КЛ 6-10 кВ для внеш.электроснабжения производственной базы ООО "Промэнерго"</t>
  </si>
  <si>
    <t>Строительство КЛ-10 кВ для льготных потребителей</t>
  </si>
  <si>
    <t>Реконструкция и строительство ВЛ-0,4-10кВ (для ТП потребителей) Западного участка Часть 2</t>
  </si>
  <si>
    <t>"Строительно-монтажные работы по объекту «Вынос кабельных линий из пятна застройки. Корректировка", расположенному по адресу: г. Смоленск, микрорайон Королевка</t>
  </si>
  <si>
    <t>Дата утверждения ПСД 12.09.2013</t>
  </si>
  <si>
    <t>1761.1</t>
  </si>
  <si>
    <t>ПИР, СМР, ПНР ЛЭП-10(6) кВ, ЛЭП-0,4 кВ и ТП 10(6)/0,4 кВ расположенных в Грязинском, Добринском, Елецком, Тербунском, Добровском, Чаплыгинском, Краснинском, Лебедянском, Данковском районах, лот 104</t>
  </si>
  <si>
    <t>1761.2</t>
  </si>
  <si>
    <t>1761.3</t>
  </si>
  <si>
    <t>СМР, ПНР ЛЭП-10(6) кВ, ЛЭП-0,4 кВ и ТП 10(6)/0,4 кВ расположенных в Липецком районе, лот 14-01</t>
  </si>
  <si>
    <t>1761.5</t>
  </si>
  <si>
    <t>ПИР, СМР, ПНР ЛЭП-10(6) кВ, ЛЭП-0,4 кВ и ТП 10(6)/0,4 кВ расположенных в Липецком, Грязинском, Усманском, Задонском, Елецком, Становлянском, Тербунском, Добровском, Чаплыгинском, Лебедянском районах, лот 107</t>
  </si>
  <si>
    <t>Дата утверждения ПСД 19.08.2013</t>
  </si>
  <si>
    <t>8222.24</t>
  </si>
  <si>
    <t>8222.25</t>
  </si>
  <si>
    <t>8222.26</t>
  </si>
  <si>
    <t>8222.27</t>
  </si>
  <si>
    <t>8222.28</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</si>
  <si>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машинистов крана автомобильного</t>
  </si>
  <si>
    <t>8222.29</t>
  </si>
  <si>
    <t>21192.1</t>
  </si>
  <si>
    <t>21192.3</t>
  </si>
  <si>
    <t xml:space="preserve">    Амортизация </t>
  </si>
  <si>
    <t>Световые башни</t>
  </si>
  <si>
    <t xml:space="preserve">Установка реклоузера на ВЛ-10 кВ </t>
  </si>
  <si>
    <t>СМР по установке автоматического реклоузера на ВЛ-10 кВ ф. №20 от ПС-110/10 кВ «Альшанская»</t>
  </si>
  <si>
    <t>СМР, ПНР с поставкой оборудования подрядной организацией (13-015)</t>
  </si>
  <si>
    <t>Реконструкция ВЛ 10 кВ по Липецкой области 2013, Реконструкция КЛ 10 кВ по Липецкой области 2013, Реконструкция ВЛ 0.4кВ по Липецкой области 2013, Реконструкция КЛ 0.4кВ по Липецкой области 2013, Реконструкция трансформаторных подстанций (СН2) по Липецкой области, 2013</t>
  </si>
  <si>
    <t>СМР, ПНР с поставкой оборудования подрядной организацией (13-016)</t>
  </si>
  <si>
    <t>СМР, ПНР с поставкой оборудования подрядной организацией (13-017)</t>
  </si>
  <si>
    <t>СМР, ПНР с поставкой оборудования подрядной организацией (13-018)</t>
  </si>
  <si>
    <t>СМР, ПНР с поставкой оборудования подрядной организацией (13-019)</t>
  </si>
  <si>
    <t>Строительство линий 10 кВ (взамен пришедших в негодность бесхозяйных сетей и ЛОКК) 2013, Строительство КЛ 10 кВ (взамен пришедших в негодность бесхозяйных сетей и ЛОКК) 2013, Строительство линий 0,4 кВ (взамен пришедших в негодность бесхозяйных сетей и ЛОКК) 2013, Строительство КЛ 0,4 кВ (взамен пришедших в негодность бесхозяйных сетей и ЛОКК) 2013, Реконструкция трансформаторных подстанций (СН2) по Липецкой области (взамен пришедших в негодность бесхозяйных и ЛОКК), 2013</t>
  </si>
  <si>
    <t>СМР, ПНР с поставкой оборудования подрядной организацией (13-021)</t>
  </si>
  <si>
    <t>СМР, ПНР с поставкой оборудования подрядной организацией (13-022)</t>
  </si>
  <si>
    <t>СМР, ПНР с поставкой оборудования подрядной организацией (13-020)</t>
  </si>
  <si>
    <t>Строительство ВЛ 10 кВ по заявкам глав администраций 2013, Строительство КЛ 10 кВ по заявкам глав администраций 2013, Строительство ВЛ 0,4 кВ по заявкам глав администраций 2013, Строительство КЛ 0,4 кВ по заявкам глав администраций 2013, Строительство трансформаторных подстанций (СН2) по заявкам глав, 2013</t>
  </si>
  <si>
    <t>Заявитель "Тамбовская Земля" (микрорайон "Слобода")</t>
  </si>
  <si>
    <t>ВыполнениЕ технических мероприятий по реализации Целевой двухуровневой модели ОТУ</t>
  </si>
  <si>
    <t>Выполнение технических мероприятий по реализации Целевой двухуровневой модели ОТУ Филиала ОАО «МРСК Центра» - «Тамбовэнерго»</t>
  </si>
  <si>
    <t>Июль, 2013</t>
  </si>
  <si>
    <t>Аренда электросетевого оборудования</t>
  </si>
  <si>
    <t>сентябрь</t>
  </si>
  <si>
    <t>аренда движимого электросетевого имущества расположенного по адресу: Тверская область, Конаковский район, г. Конаково, размер арендной платы в месяц составляет 277 935,27 рублей с НДС</t>
  </si>
  <si>
    <t>Протокол ЦКК №39 от 16.09.2013</t>
  </si>
  <si>
    <t>отдел по управлению имуществом и земельными отношениями Администрации города Конаково (собственность "Городское поселение город Конаково", Тверская область, город Конаково, ул. Энергетиков, д.13)</t>
  </si>
  <si>
    <t>Аренда недвижимого имущества, кроме земель</t>
  </si>
  <si>
    <t>аренда недвижимого электросетевого имущества расположенного по адресу: Тверская область, Конаковский район, г. Конаково, размер арендной платы в месяц составляет 192 126,54 рублей с НДС</t>
  </si>
  <si>
    <t>Обязательное страхование гражданской ответственности владельца опасного объекта за причинение вреда в результате аварии на опасном объекте</t>
  </si>
  <si>
    <t xml:space="preserve">     МРСК Центра (ИА)</t>
  </si>
  <si>
    <t>Подрядные работы под нужды оказания дополнительных услуг по г. Белгороду</t>
  </si>
  <si>
    <t>827.1</t>
  </si>
  <si>
    <t>Подрядные работы под нужды оказания дополнительных услуг по г. Губкин, Старый Оскол</t>
  </si>
  <si>
    <t>827.2</t>
  </si>
  <si>
    <t>Потребность - Кимрский участок СМиТ, поставщик - Универсал Плюс (ООО) г. Кимры</t>
  </si>
  <si>
    <t>8475.1</t>
  </si>
  <si>
    <t>Потребность  - Кашинский РЭС, Кесовогорский РЭС, поставщик - Евролайн (ООО) г. Кашин</t>
  </si>
  <si>
    <t>8475.2</t>
  </si>
  <si>
    <t>Потребность - Калязинский РЭС, поставщик - АВДК (ООО) г. Калязин</t>
  </si>
  <si>
    <t>8475.3</t>
  </si>
  <si>
    <t>Потребность - Торопецкий РЭС, поставщик - ИП Быстров г. Торопец</t>
  </si>
  <si>
    <t>8475.4</t>
  </si>
  <si>
    <t>Потребность - Западнодвинский РЭС, поставщик - Сервис+ (ЗАО) г. Западная двина</t>
  </si>
  <si>
    <t>8475.5</t>
  </si>
  <si>
    <t>Потребность - Нелидовский РЭС, поставщик - Авторесурс (ООО) г. Нелидово</t>
  </si>
  <si>
    <t>8475.6</t>
  </si>
  <si>
    <t>Потребитель - Торжокский участок СМиТ, поставщик - Торжок-Транс (ООО) г. Торжок</t>
  </si>
  <si>
    <t>8475.7</t>
  </si>
  <si>
    <t>Потребитель - Ржевский участок СМиТ, поставщик - Потребительское общество КУДД Тверской области</t>
  </si>
  <si>
    <t>8475.8</t>
  </si>
  <si>
    <t>Потребитель - Вышневолоцкий участок СМиТ, поставщик - Автонорма (ООО)</t>
  </si>
  <si>
    <t>8475.9</t>
  </si>
  <si>
    <t>Потребитель - Бежецкий участок СМиТ, поставщик - Мастер Групп (ООО)</t>
  </si>
  <si>
    <t>8475.10</t>
  </si>
  <si>
    <t>Потребитель - Тверской участок СМиТ, Центральный участок СМиТ, поставщик - ВОА-Сервис (ООО)</t>
  </si>
  <si>
    <t>8475.11</t>
  </si>
  <si>
    <t>Выполнение строительно-монтажных работ по объекту: "Реконструкция ВЛ 10, 110 кВ филиала ОАО «МРСК Центра» - «Курскэнерго» на пересечении с проектируемой дорогой в обход д. Зорино в Курском районе Курской области"</t>
  </si>
  <si>
    <t>проектно-изыскательские работы, реконструкция ВЛ-0,4-10кВ, ТП-6/0,4 кВ, ЛЭП-6кВ, КЛ-6кВ, ПС 110/35/6 кВ со строительством ВЛ-0,4 кВ по технологическому присоединению энергопринимающих устройств льготных групп потребителей Южного участка Часть 1 для нужд  филиала ОАО «МРСК Центра» - «Смоленскэнерго»</t>
  </si>
  <si>
    <t>проектно-изыскательские работы, реконструкция ВЛ-0,4-10кВ, ТП-6/0,4 кВ, ЛЭП-6кВ, КЛ-6кВ, ПС 110/35/6 кВ со строительством ВЛ-0,4 кВ по технологическому присоединению энергопринимающих устройств льготных групп потребителей Центрального участка Часть 1, для нужд  филиала ОАО «МРСК Центра» - «Смоленскэнерго»</t>
  </si>
  <si>
    <t>Рек. ВЛ-0,4кВ в Смоленской области при ТП (физ.юр. лица до 15 кВт)Стр-во ВЛ-0,4кВ в Смоленской области при ТП (физ.юр. лица до 15 кВт)Рек. ВЛ-10кВ в Смоленской области при ТП (физ.юр. лица до 15 кВт)Стр-во ВЛ-10кВ в Смоленской области при ТП (физ.юр. лица до 15 кВт)Рек. КЛ-0,4кВ кВ в Смоленской области при ТП (физ.юр. лица до 15 кВт)Стр-во КЛ-0,4кВ кВ в Смоленской области при ТП (физ.юр. лица до 15 кВт)Рек. ТП/РП в Смоленской области при ТП (физ.юр. лица до 15 кВт)Стр-во ТП/РП в Смоленской области при ТП (физ.юр. лица до 15 кВт)</t>
  </si>
  <si>
    <t>Проектно-изыскательские работы, реконструкция ВЛ-0,4-10кВ, ТП-6/0,4 кВ, ЛЭП-6кВ, КЛ-6кВ, ПС 110/35/6 кВ со строительством ВЛ-0,4 кВ, КЛ-0,4 кВ по технологическому присоединению энергопринимающих устройств льготных групп потребителей Западной зоны, южный участок 3 этап</t>
  </si>
  <si>
    <t>Предоставление кредитных ресурсов в форме кредитной линии с лимитом задолженности 3 млрд. рублей (не более 8,6% годовых)</t>
  </si>
  <si>
    <t>Предоставление кредитных ресурсов в форме кредитной линии с лимитом задолженности 4 млрд. рублей (не более 8,6% годовых)</t>
  </si>
  <si>
    <t>Дата утверждения ПСД 19.07.13</t>
  </si>
  <si>
    <t xml:space="preserve">Реконструкция ЛЭП 6-10 кВ по Белгородской области 2013 года, Реконструкция ЛЭП 0,4 кВ по Белгородской области 2013 года, Реконструкция КТП 6-10/0,4 по Белгородской области 2013 года </t>
  </si>
  <si>
    <t>Распоряжение об утверждении ПСД от19.08.2013</t>
  </si>
  <si>
    <t>ПИР  по электроснабжению ЗАО "Завод Премиксов №1"</t>
  </si>
  <si>
    <t>Строительство ВЛ -110 кВ  для электроснабжения электроустановок завода по производству лизина мощностью 35000 тонн в год ЗАО "Завод Премиксов №1" (договор ТП с ЗАО Завод Премиксов N1 от 02.07.2013 №40503359)
Строительство КЛ 6-10 кВ  для электроснабжения электроустановок завода по производству лизина мощностью 35000 тонн в год ЗАО "Завод Премиксов №1"
Строительство ПС 110 кВ "Нежеголь"  для электроснабжения электроустановок завода по производству лизина мощностью 35000 тонн в год ЗАО "Завод Премиксов №1"  (договор ТП с ЗАО Завод Премиксов N1 от 02.07.2013 №40503359)
Строительство ТП 10/0,4 для электроснабжения электроустановок завода по производству лизина мощностью 35000 тонн в год ЗАО "Завод Премиксов №1"</t>
  </si>
  <si>
    <t xml:space="preserve">ПИР по реконструкции сетей 0,4-10кВ БЭС </t>
  </si>
  <si>
    <t>Реконструкция КЛ 0,4 кВ по Белгородской области 2014 года; Реконструкция КЛ 6-10 кВ по Белгородской области 2014года; Реконструкция КТП 6-10/0,4 по Белгородской области 2014года; Реконструкция ЛЭП 0,4 кВ по Белгородской области 2014 года; Реконструкция ЛЭП 6-10 кВ по Белгородской области 2014года</t>
  </si>
  <si>
    <t>ПИР по реконструкции сетей 0,4-10кВ ГубкинскогоРЭС</t>
  </si>
  <si>
    <t>ПИР по реконструкции сетей 0,4-10кВ Яковлевского РЭС, Красногвардейского РЭС</t>
  </si>
  <si>
    <t>Реконструкция КЛ 6-10 кВ по Белгородской области 2014года; Реконструкция КТП 6-10/0,4 по Белгородской области 2014года; Реконструкция ЛЭП 0,4 кВ по Белгородской области 2014 года; Реконструкция ЛЭП 6-10 кВ по Белгородской области 2014года</t>
  </si>
  <si>
    <t>ПИР по реконструкции сетей 0,4-10кВ  Борисовского РЭС, Корочанского РЭС</t>
  </si>
  <si>
    <t>Реконструкция КТП 6-10/0,4 по Белгородской области 2014года; Реконструкция ЛЭП 0,4 кВ по Белгородской области 2014 года; Реконструкция ЛЭП 6-10 кВ по Белгородской области 2014года</t>
  </si>
  <si>
    <t>ПИР по реконструкции сетей 0,4-10кВ  Ивнянского района, выходы с ПС</t>
  </si>
  <si>
    <t>ПИР «Замена силовых трансформаторов на ПС 110/35/10 кВ Новый Оскол, ПС 110/6 кВ Витаминный комбинат и ПС 110/35/10 кВ Борисовка»</t>
  </si>
  <si>
    <t>ПИР «Модернизация системы воздухоосушения силовых трансформаторов на ПС 110 кВ Северная, Майская, Крапивенская, Шебекино и Журавлики»</t>
  </si>
  <si>
    <t>ДС к договору №4657004908 от 17.04.2013 на оказание услуг по техническому обслуживанию автомобилей УАЗ</t>
  </si>
  <si>
    <t>Орелэнерго (филиал)</t>
  </si>
  <si>
    <t>ДС к договору №4657005082 от 23.07.2013 на оказание услуг по техническому обслуживанию автомобилей отечественного производства</t>
  </si>
  <si>
    <t>ДС к договору №4657005094 от 30.07.2013 на оказание услуг по техническому обслуживанию автомобилей иностранного производства</t>
  </si>
  <si>
    <t>ДС:Строительство КЛ 10-0,4кВ</t>
  </si>
  <si>
    <t>ДС: Переустройство (вынос ЛЭП 6кВ) существующих сетей СГ РЭС филиала ОАО «МРСК Центра» - «Смоленскэнерго» при реконструкции набережной р. Днепр</t>
  </si>
  <si>
    <t>Реконструкция ЛЭП 0,4-10 кВ, ТП (снятие ограничений)</t>
  </si>
  <si>
    <t>ПИР, СМР с поставкой оборудования: Реконструкция ПС 110/35/10-6 кВ "Безбородово" и строительство распределительной сети 10 кВ для технологического присоединения ООО "Завидово Плаза"</t>
  </si>
  <si>
    <t>Реконструкция ПС 110 кВ в целях ТП 2014, строительство КВЭП 3-10 кВ в целях ТП</t>
  </si>
  <si>
    <t>Плата за ТП</t>
  </si>
  <si>
    <t>Обслуживание нежилых помещений</t>
  </si>
  <si>
    <t>Автомастерская</t>
  </si>
  <si>
    <t>Бурильная машина</t>
  </si>
  <si>
    <t>Седельный тягач, полуприцеп-тяжеловоз</t>
  </si>
  <si>
    <t>Легковой автомобиль и микроавтобус</t>
  </si>
  <si>
    <t>Бульдозерный отвал</t>
  </si>
  <si>
    <t>Реконструкция ПС 110кВ (Институтская. Южная) с заменой ОД и КЗ и масляных выключателей.</t>
  </si>
  <si>
    <t>Поставка КШЗ для ВЛ-0,4 кВ S=16</t>
  </si>
  <si>
    <t>3140.28</t>
  </si>
  <si>
    <t>Поставка КШЗ для ВЛ до 10 кВ S=25</t>
  </si>
  <si>
    <t>3140.29</t>
  </si>
  <si>
    <t>Поставка сигнализаторов напряжения стационарных</t>
  </si>
  <si>
    <t>Мониторинг спутниковых наземных станций</t>
  </si>
  <si>
    <t>Реконструкция ПС 110/6 кВ Карачижская (ООО "Строй Эксперт" для ОАО СКФ "Комфорт") 40550434 от 19.09.2012, 40550431 от 19.09.2012, 40550429 от 19.09.2012)</t>
  </si>
  <si>
    <t xml:space="preserve">  Плата за технологическое присоединение ИПР 2014 года</t>
  </si>
  <si>
    <t>работы "под ключ"</t>
  </si>
  <si>
    <t xml:space="preserve"> СМР по строительству сетей для микрорайона  ИЖС «Комсомолец-50», Белгородская область, Белгородский район».</t>
  </si>
  <si>
    <t>Дата утверждения ПСД 18.01.2013г</t>
  </si>
  <si>
    <t>139.1</t>
  </si>
  <si>
    <t xml:space="preserve"> СМР по строительству сетей для микрорайонов ИЖС«Аэропорт» Белгородская область, Красногвардейский район, г. Бирюч», «Микрорайон ИЖС «Кулешовка», Белгородская   область, Ракитянский район, п. Ракитное»;</t>
  </si>
  <si>
    <t>Дата утверждения ПСД 06.09.2013г., 18.01.2013г</t>
  </si>
  <si>
    <t>СМР с поставкой оборудования подрядной организацией (13-023)</t>
  </si>
  <si>
    <t>СМР, ПНР с поставкой оборудования подрядной организацией (13-010)</t>
  </si>
  <si>
    <t>1771.11</t>
  </si>
  <si>
    <t>Реконструкция ВЛ-0,4 кВ</t>
  </si>
  <si>
    <t>Поставка оборудования, выполнение проектных, строительно-монтажных и пусконаладочных работ в рамках реализации проекта по  приведению АИИС КУЭ ОРЭ ОАО «МРСК Центра» по точкам поставки в границах филиала «Орелэнерго» в соответствие требованиям ОРЭ</t>
  </si>
  <si>
    <t>Приведение АИИС КУЭ  по точкам поставки в границах филиала "Орелэнерго"</t>
  </si>
  <si>
    <t>проектирование и строительство ЛЭП-6 кВ  для технологического присоединения микрорайона «Уютный» в г.Тамбове (новый квартал)  под ключ</t>
  </si>
  <si>
    <t>Строительство КЛ 10 кВ</t>
  </si>
  <si>
    <t>Выполнение работ по проектированию, поставке и монтажу двух линейных ячеек 6 кВ и ТП-6/0,4 кВ</t>
  </si>
  <si>
    <t>проектирование, поставка и монтаж двух линейных ячеек 6 кВ и ТП-6/0,4 кВ для технологического присоединения жилых домов № 4, корп.1; №4, стр.7, корп.1; № 4, стр.7, корп.2 микрорайона «Уютный» в г.Тамбове  под ключ</t>
  </si>
  <si>
    <t>Выполнение работ по проектированию, поставке и строительству ТП-6/0,4 кВ</t>
  </si>
  <si>
    <t>проектирование, поставка и строительство ТП-6/0,4 кВ для технологического присоединения жилых домов № 4, корп.2; № 4, корп.6 микрорайона «Уютный» в г.Тамбове  под ключ</t>
  </si>
  <si>
    <t>проектирование, поставка и строительство ТП-6/0,4 кВ для технологического присоединения жилых домов № 4, корп.3; № 4, корп.4; № 4, корп.5 микрорайона «Уютный» в г.Тамбове  под ключ</t>
  </si>
  <si>
    <t>проектирование, поставка и строительство ТП-6/0,4 кВ для технологического присоединения жилых домов № 4, стр.8, корп.1;  № 4, стр.8, корп.2  микрорайона «Уютный» в г.Тамбове  под ключ</t>
  </si>
  <si>
    <t>Заявитель ОАО «Токаревская птицефабрика»</t>
  </si>
  <si>
    <t>Строительство ВЛ 10 кВ для объектов АПК</t>
  </si>
  <si>
    <t>Обязательное страхование гражданской ответственности владельцев транспортных средств</t>
  </si>
  <si>
    <t>Участие ОАО «МРСК Центра» в 23-м Всемирном экономическом конгрессе</t>
  </si>
  <si>
    <t>Оказание услуг почтовой связи</t>
  </si>
  <si>
    <t>ИА - ДВАиУР</t>
  </si>
  <si>
    <t>3127.1</t>
  </si>
  <si>
    <t>3127.2</t>
  </si>
  <si>
    <t>3127.3</t>
  </si>
  <si>
    <t>3127.4</t>
  </si>
  <si>
    <t>Лот 1. Замки</t>
  </si>
  <si>
    <t>Лот 4. Моющие средства</t>
  </si>
  <si>
    <t>Л;ШТ</t>
  </si>
  <si>
    <t>Лот 5. Хоз.товары</t>
  </si>
  <si>
    <t>Л;ШТ;М</t>
  </si>
  <si>
    <t>прочие заемные средства</t>
  </si>
  <si>
    <t>Реконструкция ВЛ-0,4 кВ для техприсоединений</t>
  </si>
  <si>
    <t>Реконструкция ВЛ-10 кВ для техприсоединений</t>
  </si>
  <si>
    <t>6,01</t>
  </si>
  <si>
    <t>5,38</t>
  </si>
  <si>
    <t>САОПС и СОУЭ центрального и арочного склада и административно-хозяйственных помещений по адресу: г. Смоленск, ул. Индустриальная, д. 5</t>
  </si>
  <si>
    <t>Оборудование для обеспечения функционирования штаба и ремонтных бригад в г. Сочи</t>
  </si>
  <si>
    <t>Интернет по спутниковому каналу для нужд ИА</t>
  </si>
  <si>
    <t>ООО "СТЭК.КОМ"</t>
  </si>
  <si>
    <t>Интернет по технологии DSL для нужд ИА</t>
  </si>
  <si>
    <t>Аренда выставочной площади для размещения стенда</t>
  </si>
  <si>
    <t>Услуги на разработку дизайна, застройку мультимедийного стенда и обеспечение функционирования выставочной экспозиции</t>
  </si>
  <si>
    <t>Костромаэнерго (филиал)</t>
  </si>
  <si>
    <t xml:space="preserve"> «Микрорайон ИЖС «Марышкин Лог - 2 очередь (460 участков)» Белгородская область, Старооскольский район» </t>
  </si>
  <si>
    <t>Дата утверждения ПСД 10.09.2013</t>
  </si>
  <si>
    <t xml:space="preserve"> Строительство КЛ 6-10 кВ для электроснабжения объектов ИЖС 2013 г.; Строительство КЛ 6-10 кВ для электроснабжения объектов ИЖС 2013 г.; Строительство КЛ 0,4 кВ для электроснабжения объектов ИЖС 2013 г.; Строительство КТП для электроснабжения объектов ИЖС 2013 г.</t>
  </si>
  <si>
    <t>167.38</t>
  </si>
  <si>
    <t>167.39</t>
  </si>
  <si>
    <t>167.40</t>
  </si>
  <si>
    <t xml:space="preserve">СМР и ПНР по объектам ТП Белгородский область 33 очередь </t>
  </si>
  <si>
    <t>Строительство ВЛ 6-10 кВ по технологическому присоединению 2013 г., Строительство ВЛ 0,4 кВ по технологическому присоединению 2013 г., Строительство ТП 10/0,4 по технологическому присоединению 2013 г.</t>
  </si>
  <si>
    <t xml:space="preserve">СМР и ПНР по объектам ТП Белгородский область 34 очередь </t>
  </si>
  <si>
    <t xml:space="preserve"> СМР и ПНР по объектам ТП Белгородский область 35 очередь </t>
  </si>
  <si>
    <t>Строительство КЛ 6-10 кВ по технологическому присоединению 2013 г., Строительство ТП 10/0,4 по технологическому присоединению 2013 г.</t>
  </si>
  <si>
    <t>«СМР Строительство сетей наружного освещения объездной дороги п. Томаровка Яковлевского района; автомобильной дороги «Белгород-Павловск» на участке км 8+000 – км 50+000 Белгородской области</t>
  </si>
  <si>
    <t xml:space="preserve">Строительство сетей наружного освещения </t>
  </si>
  <si>
    <t xml:space="preserve"> СМР, ПНР по объектам внешнего электроснабжения сетей НО (Белгород-Павловск» на участке км 57+000 - км 65+000 с.Клиновец, Корочанского района Белгородской области»;«СМР Строительство сетей наружного освещения автомобильной дороги «Белгород-Павловск» на участке ПК 200 – ПК 236 Обход с. Шляхово, Корочанского района Белгородской области»«СМР Строительство сетей наружного освещения автомобильной дороги «Белгород-Павловск» на участке км 15+500 – км 19+500 обход с. Дальняя Игуменка, Корочанского района Белгородской области»)</t>
  </si>
  <si>
    <t xml:space="preserve">ПИР, СМР и ПНР по объектам ТП Белгородский область 28 очередь </t>
  </si>
  <si>
    <t xml:space="preserve">ПИР, СМР и ПНР по объектам ТП Белгородский область 29 очередь </t>
  </si>
  <si>
    <t xml:space="preserve">ПИР, СМР и ПНР по объектам ТП Белгородский область 30 очередь </t>
  </si>
  <si>
    <t xml:space="preserve">ПИР, СМР и ПНР по объектам ТП Белгородский область 31 очередь </t>
  </si>
  <si>
    <t xml:space="preserve">ПИР, СМР и ПНР по объектам ТП Белгородский область 32 очередь </t>
  </si>
  <si>
    <t>Строительство ВЛ 6-10 кВ по технологическому присоединению 2013 г., Строительство ВЛ 0,4 кВ по технологическому присоединению 2013 г.,  Строительство КЛ 6-10 кВ  по технологическому присоединению 2013 г.,  Строительство ТП 10/0,4 по технологическому присоединению 2013 г.</t>
  </si>
  <si>
    <t xml:space="preserve">ПИР, СМР и ПНР по объектам ТП Белгородский область 33 очередь </t>
  </si>
  <si>
    <t>Строительство ВЛ 6-10 кВ по технологическому присоединению 2013 г.,  Строительство КЛ 6-10 кВ  по технологическому присоединению 2013 г., Строительство КЛ 0,4 кВ по технологическому присоединению 2013 г., Строительство ТП 10/0,4 по технологическому присоединению 2013 г.</t>
  </si>
  <si>
    <t xml:space="preserve">ПИР, СМР и ПНР по объектам ТП Белгородский область 34 очередь </t>
  </si>
  <si>
    <t xml:space="preserve">ПИР, СМР и ПНР по объектам ТП Белгородский область 35 очередь </t>
  </si>
  <si>
    <t>СМР по приведению территорий ПС к требованиям пожарной безопасности</t>
  </si>
  <si>
    <t>Дата утверждения ПСД 30.08.2013г.</t>
  </si>
  <si>
    <t>Приведение территорий ПС к требованиям пожарной безопасности</t>
  </si>
  <si>
    <t xml:space="preserve">Закупка  автомобилей марки УАЗ с доп. оборудованием с переходом на стандарт ЕВРО-4
</t>
  </si>
  <si>
    <t xml:space="preserve">ДС к договору №7700/00155/12 от 24.08.2012г. с ООО "Дистрибьюторский центр УАЗ" на поставку автомобилей марки УАЗ </t>
  </si>
  <si>
    <t>Закупка  автомобилей марки УАЗ с доп. оборудованием с переходом на стандарт ЕВРО-4</t>
  </si>
  <si>
    <t>Строительство ЛЭП 10-0,4 кВ и ТП 10/0,4 кВ «под ключ»  для технологического присоединения магазина продовольственных товаров ЗАО «ИКС 5 Недвижимость»</t>
  </si>
  <si>
    <t>строительству ЛЭП 10 кВ и ТП 10/0,4кВ способом выполнения работ «под ключ» для технологического присоединения многоэтажного жилого дома со встроенно-пристроенным торговым центром ООО «Акс Мастер»</t>
  </si>
  <si>
    <t>2,0</t>
  </si>
  <si>
    <t>прибыль , амортизация</t>
  </si>
  <si>
    <t xml:space="preserve">ПИР по реконструкции ПС 110/10/6 кВ №20 «Северная» с заменой трансформаторов 2х25 МВА на 2х40 МВА </t>
  </si>
  <si>
    <t>Техперевооружение ПС 110 кВ № 20 с заменой трансформаторов 2х25 на 2х40 с расширением ЗРУ-6 кВ, КРУН-10 кВ</t>
  </si>
  <si>
    <t>ПИР по реконструкции ПС 35 кВ «Танцырей» с заменой трансформаторов 2х2,5 МВА на 2х6,3 МВА</t>
  </si>
  <si>
    <t>Реконструкция ПС 35/10 кВ "Танцырей" с заменой силовых трансформаторов 2х2,5 МВА на 2х6,3 МВА (договор с Администрацией Борисоглебского городского округа № 40683847 от 07.03.2013)</t>
  </si>
  <si>
    <t>ПИР по реконструкции ПС 110 кВ «Опорная» с заменой трансформаторов 2х6,3 МВА на 2х16 МВА</t>
  </si>
  <si>
    <t>Реконструкция ПС 110 кВ Опорная с заменой силовых трансформаторов 2*6,3 МВА на 2*16 МВА (договор с ООО "Томат" № 40519690 от 29.08.2012)</t>
  </si>
  <si>
    <t>ПИР по  реконструкции ПС 35 кВ «Масловская» с заменой трансформаторов 4 и 6,3 МВА на 2х10 МВА.</t>
  </si>
  <si>
    <t>Реконструкция ПС 35/10 кВ "Масловская" с заменой силовых трансформаторов 6,3МВА и 4 МВА на 2х10 МВА (договор с ООО "УК "Никольские дворики" № 40652571 от 22.03.2013)</t>
  </si>
  <si>
    <t xml:space="preserve">Техперевооружение ПС 110 кВ «Калач-1»  способом выполнения работ «под ключ» для технологического присоединения ОАО Молочный комбинат «Воронежский» </t>
  </si>
  <si>
    <t>Реконструкция ПС 110 кВ для техприсоединения потребителей</t>
  </si>
  <si>
    <t>привлеченные средства</t>
  </si>
  <si>
    <t>Строительство ВЛ 0,4 кВ на 2014 год по договорам на ТП
Строительство ВЛ 1-20 кВ на 2014 год по договорам на ТП</t>
  </si>
  <si>
    <t>Аренда каналов связи общ.польз.</t>
  </si>
  <si>
    <t>Строительство ВЛ-0,4 кВ для техприсоединений льготных потребителей (3 объекта)</t>
  </si>
  <si>
    <t>Строительство ВЛ-0,4 кВ для техприсоединений льготных потребителей (44 объекта)</t>
  </si>
  <si>
    <t>Строительство ТП-10/0,4 кВ для техприсоединений (3 объекта)</t>
  </si>
  <si>
    <t>Строительство ТП-10/0,4 кВ для техприсоединений (12 объектов)</t>
  </si>
  <si>
    <t>Строительство ВЛ-10 кВ для льготных потребителей (3 объекта)</t>
  </si>
  <si>
    <t>79</t>
  </si>
  <si>
    <t>Строительство КЛ-10 кВ для техприсоединений льготных потребителей (3 объекта)</t>
  </si>
  <si>
    <t>Реконструкция ВЛ-0,4 кВ (12 объектов)</t>
  </si>
  <si>
    <t>Легковой ТС в кузове "кроссовер"</t>
  </si>
  <si>
    <t>(заемные средства) банковские кредиты</t>
  </si>
  <si>
    <t>ОАО "Курские электрические сети" (305035 г.Курск, ул. Асеева, д. 4-а). Оказание услуги по перезаводке 11 кабельных линий напряжением 10 кВ ПС Садовая, расположенных по адресу: Курская область, г.Курск, ул.Карла Маркса</t>
  </si>
  <si>
    <t>Управленческие расходы</t>
  </si>
  <si>
    <t>Положение о закупке товаров, работ, услуг для нужд ОАО "МРСК Центра" (п. 5.14.1 в), протокол ЦКК №28 от 29.07.2013, вопрос 12-ЕИ</t>
  </si>
  <si>
    <t>ООО "Лидер Конект" (г. Москва)</t>
  </si>
  <si>
    <t>Услуги аренды дополнительных площадей для размещения сотрудников ИА в нежилых помещениях общей площадью 1 496 кв.м., расположенных по адресу: г. Москва, ул. Б. Новодмитровская, д. 23, стр. 1, 3 этаж</t>
  </si>
  <si>
    <t xml:space="preserve">Аренда земельного участка, расположенного по адресу: г.Курск, ул.Разина, д.8, площадью кв.м. с кадастровым номером 46:29:102339:20. Решение ЦКК ОАО "МРСК Центра" Протокол №43 от 15.10.2013г. (Вопрос №9-ЕИ). </t>
  </si>
  <si>
    <t>Комитет по управлению имуществом Курской области (г.Курск, ул.Марата, д.9)</t>
  </si>
  <si>
    <t>Закупка по доходному договору. Затраты по ИПР не предусмотрены.</t>
  </si>
  <si>
    <t xml:space="preserve">Строительство и реконструкция ВЛ 10-0,4 для технологического присоединения потребителей электрической энергии в зоне №23 СЭС  </t>
  </si>
  <si>
    <t>146,84</t>
  </si>
  <si>
    <t>прибыль от ТП</t>
  </si>
  <si>
    <t xml:space="preserve">Строительство и реконструкция ВЛ 10-0,4 для технологического присоединения потребителей электрической энергии в зоне №26 СЭС  </t>
  </si>
  <si>
    <t>СМР,ПНР с поставкой материалов и оборудования подрядной организацией</t>
  </si>
  <si>
    <t>Услуги по организации размещения и проживания персонала</t>
  </si>
  <si>
    <t>Услуги по организации размещения и проживания персонала ОАО "МРСК Центра" в г. Сочи в ходе подготовки и проведения Зимних Олимпийских и Паралимпийских игр</t>
  </si>
  <si>
    <t>Производственная база Ярцевского РЭС филиала ЦЭС ОАО "Смоленскэнерго" г. Ярцево, ул. М. Горького</t>
  </si>
  <si>
    <t>Стр-во закр. стоянки  и бытовых помещений Ярцевского РЭС</t>
  </si>
  <si>
    <t>Лизинг транспортных средста</t>
  </si>
  <si>
    <t>оказание услуг финансовой аренды (лизинга)
для нужд ОАО «МРСК Центра»</t>
  </si>
  <si>
    <t xml:space="preserve">Строительство и реконструкция ВЛ 10-0,4 для технологического присоединения потребителей электрической энергии в Северной зоне №30 </t>
  </si>
  <si>
    <t>5,91</t>
  </si>
  <si>
    <t xml:space="preserve">Строительство и реконструкция ВЛ 10-0,4 для технологического присоединения потребителей электрической энергии в  зоне БЭС №22 </t>
  </si>
  <si>
    <t>6,53</t>
  </si>
  <si>
    <t xml:space="preserve">Строительство и реконструкция ВЛ 10-0,4 для технологического присоединения потребителей электрической энергии в зоне №17 ЛЭС  </t>
  </si>
  <si>
    <t>3,925</t>
  </si>
  <si>
    <t xml:space="preserve">Строительство и реконструкция ВЛ 10-0,4 для технологического присоединения потребителей электрической энергии в зоне №21 КЭС  </t>
  </si>
  <si>
    <t>5,917</t>
  </si>
  <si>
    <t xml:space="preserve">Строительство и реконструкция ВЛ 10-0,4 для технологического присоединения потребителей электрической энергии в Северной зоне №25  </t>
  </si>
  <si>
    <t>6,29</t>
  </si>
  <si>
    <t xml:space="preserve">Строительство и реконструкция ВЛ 10-0,4 для технологического присоединения потребителей электрической энергии в зоне №27 СЭС  </t>
  </si>
  <si>
    <t>4,38</t>
  </si>
  <si>
    <t xml:space="preserve">Строительство и реконструкция ВЛ 10-0,4 для технологического присоединения потребителей электрической энергии в зоне №31 СЭС  </t>
  </si>
  <si>
    <t>4,72</t>
  </si>
  <si>
    <t xml:space="preserve">Строительство и реконструкция ВЛ 10-0,4 для технологического присоединения потребителей электрической энергии в Северной зоне №32 </t>
  </si>
  <si>
    <t xml:space="preserve">Строительство и реконструкция ВЛ 10-0,4 для технологического присоединения потребителей электрической энергии в  Северной зоне  №28 </t>
  </si>
  <si>
    <t>Строительство и реконструкция ВЛ 10-0,4 кВ способом выполнения работ "под ключ" для технологического присоединения потребителей электрической энергии в Северной зоне №24</t>
  </si>
  <si>
    <t>4,415</t>
  </si>
  <si>
    <t>Строительство и реконструкция ВЛ 10-0,4 кВ способом выполнения работ "под ключ" для технологического присоединения потребителей электрической энергии в Северной зоне №29</t>
  </si>
  <si>
    <t>5,294</t>
  </si>
  <si>
    <t>ДС к договору на оказание услуг физической охраны с ООО ЧОП "Медведь"</t>
  </si>
  <si>
    <t>Реконструкция ЛЭП 6-10 кВ по Белгородской области 2013 года, Реконструкция ЛЭП 0,4 кВ по Белгородской области 2013 года, Реконструкция КЛ 6-10 кВ по Белгородской области 2013 года, Реконструкция КТП 6-10/0,4 по Белгородской области 2013 года</t>
  </si>
  <si>
    <t>Услуги голосовой сотовой связи</t>
  </si>
  <si>
    <t>собственные средства</t>
  </si>
  <si>
    <t>Услуги сотовой радиотелефонной связи и иных сопряженных с ними услуг, оказываемых непосредственно оператором сотовой связи</t>
  </si>
  <si>
    <t>ОАО "Мегафон"</t>
  </si>
  <si>
    <t>Услуги сотовой радиотелефонной связи и иных сопряженных с ними услуг, оказываемых непосредственно оператором сотовой связи (ОАО "Мегафон")</t>
  </si>
  <si>
    <t>ОАО «МегаФон»</t>
  </si>
  <si>
    <t xml:space="preserve">Строительство и реконструкция ВЛ 10-0,4 для технологического присоединения потребителей электрической энергии в  зоне №33 ЛЭС  </t>
  </si>
  <si>
    <t>5,611</t>
  </si>
  <si>
    <t>прибыль, амортизация</t>
  </si>
  <si>
    <t xml:space="preserve">Строительство и реконструкция ВЛ 10-0,4 для технологического присоединения потребителей электрической энергии в Северной зоне №35  </t>
  </si>
  <si>
    <t xml:space="preserve">Строительство и реконструкция ВЛ 10-0,4 для технологического присоединения потребителей электрической энергии в зоне №34 КЭС  </t>
  </si>
  <si>
    <t xml:space="preserve">Строительство и реконструкция ВЛ 10-0,4 для технологического присоединения потребителей электрической энергии в Северной зоне №36  </t>
  </si>
  <si>
    <t>Заключение ДС к договору № 6700/02385/12 от 28.02.2012 с ЕИ ООО "Компания Энергон"</t>
  </si>
  <si>
    <t>строительно-монтажные работы по выносу ТП-47 с площадки строительства и переустройству существующих кабельных линий 0,4-10 кВ для строительства торгово-развлекательного офисного центра по адресу Смоленская обл., г. Гагарин, ул. Гагарина, д.27</t>
  </si>
  <si>
    <t>Услуги сотовой радиотелефонной связи и иных сопряженных с ними услуг, оказываемых непосредственно оператором сотовой связи; ОАО "Мегафон"</t>
  </si>
  <si>
    <t>Тверьэнерго (филиал)</t>
  </si>
  <si>
    <t>ИА - СМиТ</t>
  </si>
  <si>
    <t>потребность 2014</t>
  </si>
  <si>
    <t>Потребность 2014</t>
  </si>
  <si>
    <t>Проектирование и строительство КЛ-6кВ со строительством ТП 6/0,4 кВ для технологического присоединения электроустановок ОГБУЗ "Клиническая больница скорой медицинской помощи" (1 этап)</t>
  </si>
  <si>
    <t>Стр-во КЛ-6/10кВ кВ в Смоленской области при ТП (потребители свыше 15 кВт), Стр-во ТП/РП в Смоленской области при ТП (потребители свыше 15 кВт)</t>
  </si>
  <si>
    <t xml:space="preserve">Положение о закупке товаров, работ, услуг для нужд ОАО «МРСК Центра» (п.п. 5.14.1. д)
</t>
  </si>
  <si>
    <t>ООО "НПФ ЯР"</t>
  </si>
  <si>
    <t>Аренда недвиж. имущества, кроме земли</t>
  </si>
  <si>
    <t xml:space="preserve">Аренда гаражей на зимний период времени </t>
  </si>
  <si>
    <t xml:space="preserve">Положение о закупке товаров, работ, услуг для нужд ОАО «МРСК Центра» (п.п. 5.14.1. в)
</t>
  </si>
  <si>
    <t xml:space="preserve">Положение о закупке товаров, работ, услуг для нужд ОАО «МРСК Центра» (п.п. 5.14.1. а)
</t>
  </si>
  <si>
    <t>аренда помещений для персонала Шебекинского РЭС в производственных целях предприятия</t>
  </si>
  <si>
    <t>Бахолдина Лидия Ивановна ИП</t>
  </si>
  <si>
    <t>Услуги по поверке СИ</t>
  </si>
  <si>
    <t>ФБУ «Государственный региональный центр стандартизации, метрологии и испытаний в Белгородской области»         (ФБУ "Белгородский ЦСМ")</t>
  </si>
  <si>
    <t>Услуги по поверке тепловизоров</t>
  </si>
  <si>
    <t>ООО "Искатель-2"</t>
  </si>
  <si>
    <t>Услуги по поверке анемометров</t>
  </si>
  <si>
    <t>ЗАО НПО "Техкранэнерго"</t>
  </si>
  <si>
    <t>Услуги по поверке АЗЖ-975</t>
  </si>
  <si>
    <t>Услуги по поверке анализаторов загрязнения жидкости АЗЖ-975</t>
  </si>
  <si>
    <t>ПК "ЭЛДИ"</t>
  </si>
  <si>
    <t>январь</t>
  </si>
  <si>
    <t>декабрь</t>
  </si>
  <si>
    <t>Положение о  закупке товаров, работ, услуг для нужд ОАО «МРСК Центра»</t>
  </si>
  <si>
    <t>Дератизация, дезинфекция, дезинсекция ИА</t>
  </si>
  <si>
    <t>НДС нет, пролонгируется</t>
  </si>
  <si>
    <t>ФГУП "Профилактическая дезинфекция г.Воронеж"</t>
  </si>
  <si>
    <t>Очитска сточных вод ИА</t>
  </si>
  <si>
    <t>пролонгируется</t>
  </si>
  <si>
    <t>Определение количественного состава сточных вод ИА</t>
  </si>
  <si>
    <t>Вывоз ТБО ИА</t>
  </si>
  <si>
    <t>ООО "Воронеж-ТБО"</t>
  </si>
  <si>
    <t>Тепловая энергия (ИА)</t>
  </si>
  <si>
    <t>ООО "ВТСК"</t>
  </si>
  <si>
    <t>Водоснабжение, водоотведение ИА, ПС, Воронежский РЭС</t>
  </si>
  <si>
    <t>ООО "РВК-Воронеж"</t>
  </si>
  <si>
    <t>Ком.услуги п.Сомово бизнес-центр</t>
  </si>
  <si>
    <t>ООО "ТерраВита"</t>
  </si>
  <si>
    <t>Тепловая энергия (Калачеевский РЭС)</t>
  </si>
  <si>
    <t>Калачеевский филиал "Воронежтеплоэнергосервис"</t>
  </si>
  <si>
    <t>Тепловая энергия (Лискинский РЭС)</t>
  </si>
  <si>
    <t>РЖД Юго-Восточная дирекция по тепло-, водоснабжению</t>
  </si>
  <si>
    <t>Тепловая энергия (Воронежский РЭС)</t>
  </si>
  <si>
    <t>Водоснабжение, водоотведение Лискинский РЭС</t>
  </si>
  <si>
    <t>Отпуск питьевой воды с.Коротояк Острогожский РЭС</t>
  </si>
  <si>
    <t>Коротоякское КХ МУП</t>
  </si>
  <si>
    <t>Водоснабжение Ольховатский РЭС</t>
  </si>
  <si>
    <t>Ольховатский производственно-технический центр</t>
  </si>
  <si>
    <t>Водоснабжение Верхнемамонский РЭС</t>
  </si>
  <si>
    <t>Завод Молочный Верхнемамонский</t>
  </si>
  <si>
    <t>Водоснабжение Павловский РЭС</t>
  </si>
  <si>
    <t xml:space="preserve"> пролонгируется</t>
  </si>
  <si>
    <t>Энергетик Павловское МУПП</t>
  </si>
  <si>
    <t>Водоснабжение ПС №15</t>
  </si>
  <si>
    <t>Развитие ООО</t>
  </si>
  <si>
    <t>Водоснабжение Калачеевский РЭС</t>
  </si>
  <si>
    <t>Райводснаб МП</t>
  </si>
  <si>
    <t>Водоснабжение Рамонский РЭС</t>
  </si>
  <si>
    <t>Рамонь-Водоканал ООО</t>
  </si>
  <si>
    <t>Водоснабжение Репьевского РЭС</t>
  </si>
  <si>
    <t>Районная управляющая компания Репье</t>
  </si>
  <si>
    <t>Водоснабжение Бутурлиновский РЭС</t>
  </si>
  <si>
    <t>Жилсервис ООО</t>
  </si>
  <si>
    <t>Водоснабжение Хохольский РЭС</t>
  </si>
  <si>
    <t>Управляющее ремонтно-эксплуатационн</t>
  </si>
  <si>
    <t>Водоснабжение, водоотведение Аннинский РЭС</t>
  </si>
  <si>
    <t>Водоканал Аннинское МУП</t>
  </si>
  <si>
    <t>Водоснабжение, водоотведение Верхнехавский РЭС</t>
  </si>
  <si>
    <t>Коммунальщик ООО</t>
  </si>
  <si>
    <t>Водоснабжение, водоотведение Новохоперский РЭС</t>
  </si>
  <si>
    <t>Теплосеть плюс ООО</t>
  </si>
  <si>
    <t xml:space="preserve"> Водоотведение Лискинский РЭС</t>
  </si>
  <si>
    <t>Российские железные дороги ОАО Дирекция по тепло,водоснабжению</t>
  </si>
  <si>
    <t xml:space="preserve"> Водоснабжение Поворинского РЭС</t>
  </si>
  <si>
    <t>РЖД Юго-Восточная дирекция по тепло</t>
  </si>
  <si>
    <t xml:space="preserve"> Водоснабжение Россошанского РЭС</t>
  </si>
  <si>
    <t>Городская вода ООО</t>
  </si>
  <si>
    <t xml:space="preserve"> Водоотведение Россошанского РЭС</t>
  </si>
  <si>
    <t>Городское водоотведение ООО</t>
  </si>
  <si>
    <t xml:space="preserve"> Водоснабжение, водоотведение Борисоглебский РЭС</t>
  </si>
  <si>
    <t>Вода Борисоглебского гор. Округа</t>
  </si>
  <si>
    <t xml:space="preserve"> Водоснабжение, водоотведение Каширский РЭС</t>
  </si>
  <si>
    <t>Каширская коммунальная служба МУП</t>
  </si>
  <si>
    <t xml:space="preserve"> Водоснабжение, водоотведение Подгоренский РЭС</t>
  </si>
  <si>
    <t>Подгоренский центр коммунальных услуг</t>
  </si>
  <si>
    <t xml:space="preserve"> Водоснабжение, водоотведение Эртильский РЭС</t>
  </si>
  <si>
    <t>Эртильское МУП</t>
  </si>
  <si>
    <t xml:space="preserve"> Водоснабжение, водоотведение Поворинский РЭС</t>
  </si>
  <si>
    <t>Повориноводоканал ООО</t>
  </si>
  <si>
    <t xml:space="preserve"> Водоснабжение, водоотведение Новоусманский РЭС</t>
  </si>
  <si>
    <t>Новоусманская коммунальная компания</t>
  </si>
  <si>
    <t xml:space="preserve"> Водоснабжение, водоотведение Острогожский РЭС</t>
  </si>
  <si>
    <t>Острогожскгидроресурс ООО</t>
  </si>
  <si>
    <t xml:space="preserve"> Водоснабжение, водоотведение Богучарский РЭС</t>
  </si>
  <si>
    <t>Богучарский коммунальный сервис</t>
  </si>
  <si>
    <t>Дератизация Ольховатский РЭС</t>
  </si>
  <si>
    <t>Иванова Татьяна Николаевна ИП</t>
  </si>
  <si>
    <t>Вывоз ТБО Ольховатский РЭС</t>
  </si>
  <si>
    <t>Ольховатский производственно-технич</t>
  </si>
  <si>
    <t>Вывоз ТБО Нижнедевицкий РЭС</t>
  </si>
  <si>
    <t>Нижнедевицк ООО</t>
  </si>
  <si>
    <t>Вывоз ТБО Семилукский РЭС</t>
  </si>
  <si>
    <t>Вывоз ТБО Рамонский РЭС</t>
  </si>
  <si>
    <t>Благоустройство Рамони ООО</t>
  </si>
  <si>
    <t>Вывоз ТБО Бутурлиновский РЭС</t>
  </si>
  <si>
    <t>Бытсервис ООО</t>
  </si>
  <si>
    <t>Вывоз ТБО Петропавловского РЭС</t>
  </si>
  <si>
    <t>Петропавловского муниципального райо</t>
  </si>
  <si>
    <t>Вывоз нечистот Борисоглебский РЭС</t>
  </si>
  <si>
    <t>Очистные сооружения Борисоглебско</t>
  </si>
  <si>
    <t>Вывоз ТБО Терновский РЭС</t>
  </si>
  <si>
    <t>Коммунальные сети МУП</t>
  </si>
  <si>
    <t>Вывоз ТБО Эртильский РЭС</t>
  </si>
  <si>
    <t>г.Эртиль по благоустройству МК</t>
  </si>
  <si>
    <t>Дератизация Калачеевский РЭС</t>
  </si>
  <si>
    <t>УФК по Вор.обл.(Отд.N 10УФК по Вор.</t>
  </si>
  <si>
    <t>Вывоз ТБО Подгоренский РЭС</t>
  </si>
  <si>
    <t>Жилкомсервис ООО</t>
  </si>
  <si>
    <t>Вывоз ТБО Россошанский РЭС</t>
  </si>
  <si>
    <t>спецавтобаза Коммунальник МУП</t>
  </si>
  <si>
    <t>Аренда контейнера для ТБО Россошанский РЭС</t>
  </si>
  <si>
    <t>Дератизация Лискинский РЭС</t>
  </si>
  <si>
    <t>УФК по Вор.обл. Ф-л ФБУЗ "ЦГиЭ</t>
  </si>
  <si>
    <t>Дератизация Бобровский РЭС</t>
  </si>
  <si>
    <t>Вывоз ТБО Лискинский РЭС</t>
  </si>
  <si>
    <t>По уборке города МУП</t>
  </si>
  <si>
    <t>Дератизация Новохоперский РЭС</t>
  </si>
  <si>
    <t>УФК по Вор.обл.(Отд.по Бутурлиновск</t>
  </si>
  <si>
    <t>Дератизация Бутурлиновский РЭС</t>
  </si>
  <si>
    <t>УФК по Вор.обл.(Отдел N5 УФК п</t>
  </si>
  <si>
    <t>Вывоз ТБО Борисоглебский РЭС</t>
  </si>
  <si>
    <t>Благоустройство ООО</t>
  </si>
  <si>
    <t>Дератизация Воронежский РЭС</t>
  </si>
  <si>
    <t>Рукина Галина Сергеевна ИП</t>
  </si>
  <si>
    <t>Вывоз ТБО,нечистот Репьевский РЭС</t>
  </si>
  <si>
    <t>Районная управляющая компания</t>
  </si>
  <si>
    <t>Дератизация Каменский РЭС</t>
  </si>
  <si>
    <t>ФК по Вор.обл.(Отделение по О</t>
  </si>
  <si>
    <t>Дератизация Острогожский РЭС</t>
  </si>
  <si>
    <t>УФК по Вор.обл.(Отделение по Острог</t>
  </si>
  <si>
    <t>захоронение ТБО Бутурлиновский РЭС</t>
  </si>
  <si>
    <t>Вывоз,захоронение ТБО Павловский РЭС</t>
  </si>
  <si>
    <t>Павловское ПМУП ЖКХ</t>
  </si>
  <si>
    <t>Дератизация Борисоглебский РЭС</t>
  </si>
  <si>
    <t>Филиал ФБУЗ Центр гигиены и эпидеми</t>
  </si>
  <si>
    <t>Дератизация Поворинский РЭС</t>
  </si>
  <si>
    <t>Дератизация Грибановский РЭС</t>
  </si>
  <si>
    <t>Филиал ФБУЗ Центр гигиены и эп</t>
  </si>
  <si>
    <t>Вывоз ТБО Бобровский РЭС</t>
  </si>
  <si>
    <t>Озон ООО</t>
  </si>
  <si>
    <t>Вывоз ТБО Верхнемамонский РЭС</t>
  </si>
  <si>
    <t>Вывоз ТБО Богучарский РЭС</t>
  </si>
  <si>
    <t>Вывоз ТБО Новоумсанский РЭС</t>
  </si>
  <si>
    <t>Поэтро-Полигон ООО</t>
  </si>
  <si>
    <t>Вывоз ТБО Хохольский РЭС</t>
  </si>
  <si>
    <t>Вывоз ТБО Кантемировский РЭС</t>
  </si>
  <si>
    <t>Комбинат благоустройства МУП</t>
  </si>
  <si>
    <t>Вывоз ТБО Острогожский РЭС</t>
  </si>
  <si>
    <t>Острогожский комбинат по благоустройству МУП</t>
  </si>
  <si>
    <t>Дератизация Россошанский РЭС</t>
  </si>
  <si>
    <t>Гридасов Максим Петрович ИП</t>
  </si>
  <si>
    <t>Вывоз ТБО Калачеевский РЭС</t>
  </si>
  <si>
    <t>Экотранс ООО</t>
  </si>
  <si>
    <t>Дератизация Кантемировский РЭС</t>
  </si>
  <si>
    <t>Пегина Мария Николаевна ИП</t>
  </si>
  <si>
    <t>Вывоз ТБО,ЖБО Каширский РЭС</t>
  </si>
  <si>
    <t>Каширская коммунальная служба</t>
  </si>
  <si>
    <t>Вывоз ТБО Воронежский РЭС</t>
  </si>
  <si>
    <t>Воронеж- ТБО ООО</t>
  </si>
  <si>
    <t>Дератизация Подгоренский РЭС</t>
  </si>
  <si>
    <t>Осипов Юрий Михайлович ИП</t>
  </si>
  <si>
    <t>Вывоз ТБО Таловский РЭС</t>
  </si>
  <si>
    <t>ТБО МУП</t>
  </si>
  <si>
    <t>Вывоз ТБО Каменский РЭС</t>
  </si>
  <si>
    <t>Евдаковский Коммунальник ООО</t>
  </si>
  <si>
    <t>Вывоз ЖБО Богучарский РЭС</t>
  </si>
  <si>
    <t>Богучарский коммунальный сервис МКУ</t>
  </si>
  <si>
    <t>Водоотведение Калачеевский РЭС</t>
  </si>
  <si>
    <t>Районное водоснабжение МП</t>
  </si>
  <si>
    <t>Вывоз ТБО Поворинский РЭС</t>
  </si>
  <si>
    <t>Комсервис ООО</t>
  </si>
  <si>
    <t>Вывоз ТБО Новохоперский РЭС</t>
  </si>
  <si>
    <t>Вывоз ТБО Грибановский РЭС</t>
  </si>
  <si>
    <t>Коммунальщик ГМУП</t>
  </si>
  <si>
    <t>Вывоз ТБО Аннинский РЭС</t>
  </si>
  <si>
    <t>Благоустройство МКП</t>
  </si>
  <si>
    <t>аренда (долгосрочная) земельных участков и помещений</t>
  </si>
  <si>
    <t>Аренда земли. Срок действия договоров от 5 до 49 лет</t>
  </si>
  <si>
    <t>Положение о закупке товаров, работ, услуг для нужд ОАО "МРСК Центра"</t>
  </si>
  <si>
    <t>Аренда недвижимого имушества (помещений). Срок действия договоров с 01.01.2014 по 31.12.2014</t>
  </si>
  <si>
    <t>Услуги по передаче ФСК</t>
  </si>
  <si>
    <t>Услуги по передаче ТСО</t>
  </si>
  <si>
    <t>Территориальные сетевые организации</t>
  </si>
  <si>
    <t>Компенсация потерь</t>
  </si>
  <si>
    <t>ноябрь</t>
  </si>
  <si>
    <t>май</t>
  </si>
  <si>
    <t xml:space="preserve"> Аренда земельного участка, расположенного под ПС 110 кВ "Лесная" в г. Курске.</t>
  </si>
  <si>
    <t>Комитет по управлению имуществом Курской области</t>
  </si>
  <si>
    <t xml:space="preserve"> Аренда земельного участка, расположенного под ТП Промбанк, ул. Ленина,15</t>
  </si>
  <si>
    <t xml:space="preserve"> Аренда земельного участка, расположенного под ПС Счетмаш, ул. Гремяченская</t>
  </si>
  <si>
    <t xml:space="preserve"> Аренда земельного участка, расположенного под ПС Луч,</t>
  </si>
  <si>
    <t>Администрация Мантуровского района</t>
  </si>
  <si>
    <t xml:space="preserve"> Аренда земельного участка, расположенного в   г. Курчатов под ВЛ 35 Лукашевка-Курчатов с отпайкой на ПС Сосновый Бор.</t>
  </si>
  <si>
    <t>Комитет по управлению имуществом г.Курчатов</t>
  </si>
  <si>
    <t xml:space="preserve"> Аренда земельного участка, расположенного в   Беловском р-не для экспл. подъездной а/дороги.</t>
  </si>
  <si>
    <t>Администрация Беловского района</t>
  </si>
  <si>
    <t xml:space="preserve"> Аренда земельного участка, расположенного в   Беловском р-не для экспл. ВЛ-10 кВ от ПС Коммунар.</t>
  </si>
  <si>
    <t xml:space="preserve"> Аренда земельного участка, расположенного в   г.Железногорске, ул. Мира, м.к. 14 для экспл. КТП 10/0,4</t>
  </si>
  <si>
    <t>ИП Дегтярев С.А..</t>
  </si>
  <si>
    <t xml:space="preserve"> Аренда земельного участка, расположенного в   г.Курске, Пр. Победы, для экспл. КТП 10/0,4.</t>
  </si>
  <si>
    <t>Земельный комитет г. Курска</t>
  </si>
  <si>
    <t xml:space="preserve"> Аренда земельных участков расположенных под электросетевыми объектами в Суджанском районе Курской области. </t>
  </si>
  <si>
    <t xml:space="preserve"> Аренда земельных участков расположенных под электросетевыми объектами в Медвенском районе Курской области. </t>
  </si>
  <si>
    <t>Администрация Медвенского района Курской области</t>
  </si>
  <si>
    <t xml:space="preserve"> Аренда земельных участков расположенных под электросетевыми объектами в Черемисиновском районе Курской области. </t>
  </si>
  <si>
    <t>Администрация Черемисиновского района Курской области</t>
  </si>
  <si>
    <t xml:space="preserve"> Аренда земельных участков расположенных под электросетевыми объектами в Мантуровском районе Курской области. </t>
  </si>
  <si>
    <t>Администрация Мантуровского района Курской области</t>
  </si>
  <si>
    <t xml:space="preserve"> Аренда земельных участков расположенных под электросетевыми объектами в Дмитриевском районе Курской области. </t>
  </si>
  <si>
    <t>Администрация Дмитриевского района Курской области</t>
  </si>
  <si>
    <t xml:space="preserve"> Аренда земельных участков расположенных под электросетевыми объектами в Обоянском районе Курской области. </t>
  </si>
  <si>
    <t>Администрация Обоянского района Курской области</t>
  </si>
  <si>
    <t xml:space="preserve"> Аренда земельных участков расположенных под электросетевыми объектами в Золотухинском районе Курской области. </t>
  </si>
  <si>
    <t>Администрация Золотухинского района Курской области</t>
  </si>
  <si>
    <t xml:space="preserve"> Аренда земельных участков расположенных под электросетевыми объектами в Глушковском районе Курской области. </t>
  </si>
  <si>
    <t>Администрация Глушковского района Курской области</t>
  </si>
  <si>
    <t xml:space="preserve"> Аренда земельных участков расположенных под электросетевыми объектами в Солнцевском районе Курской области. </t>
  </si>
  <si>
    <t xml:space="preserve"> Аренда земельных участков расположенных под электросетевыми объектами в Железногорском районе Курской области. </t>
  </si>
  <si>
    <t>Администрация Железногорского района Курской области</t>
  </si>
  <si>
    <t xml:space="preserve"> Аренда земельных участков расположенных под электросетевыми объектами в Советском районе Курской области. </t>
  </si>
  <si>
    <t>Администрация Советского района Курской области</t>
  </si>
  <si>
    <t xml:space="preserve"> Аренда земельных участков расположенных под электросетевыми объектами в Кореневском районе Курской области. </t>
  </si>
  <si>
    <t>Администрация Кореневского района Курской области</t>
  </si>
  <si>
    <t xml:space="preserve"> Аренда земельных участков расположенных под электросетевыми объектами в Рыльском районе Курской области. </t>
  </si>
  <si>
    <t>Администрация Рыльского района Курской области</t>
  </si>
  <si>
    <t xml:space="preserve"> Аренда земельных участков расположенных под электросетевыми объектами в Фатежском районе Курской области. </t>
  </si>
  <si>
    <t>Администрация Фатежского района Курской области</t>
  </si>
  <si>
    <t>Теплоснабжение. Всего 5 договоров. Из них срок действия договора с: 2008г - 4 договора, 2010г - 1 договор, сумма этих договоров в 2013г - 6079 тыс.руб</t>
  </si>
  <si>
    <t xml:space="preserve">Бытовое  водоснабжение. Всего  23 договора.   Из них срок действия договора с :  2008-9 договоров, 2009-8 договоров , 2010-4 договора, 2011-2 договора;  сумма  этих договоров в   2013 г - 1880 тыс. руб                                               </t>
  </si>
  <si>
    <t>Элетроснабжение.Всего 1 договор, срок действия договора с   2008  на сумму 342,7 тыс. руб</t>
  </si>
  <si>
    <t xml:space="preserve">Сбор, транспортировка (вывоз) и утилизация ТБО, ЖБО  Всего  22 договора.   Из них срок действия договора с :  2008- 4 договора, 2009-7 договоров, 2010-9 договоров, 2011- 2 договора;  сумма этих договоров в 2013 г - 705 тыс.руб;                                                        </t>
  </si>
  <si>
    <t>Аренда нежилых помещений. Срок действия договора с 24.01.2008г по 31.12.2014г. Сумма договора 2013г - 3606,52 тыс. руб. Закупка без НДС</t>
  </si>
  <si>
    <t>Аренда недвиж. имущества.Срок действия договора с 01.08.2009г по 31.12.2013г. Сумма договора 2013г - 9416,4 тыс. руб. Закупка без НДС</t>
  </si>
  <si>
    <t>Аренда земельных участков. Всего  339 договоров. Из них с рок действия договора с :  2001-1 договор, 2002-37 договоров , 2003-247 договоров, 2004-20 договоров; 2005 - 1договор; 2008 - 3 договора; 2009 - 5 договоров; 2010 - 9 договоров; 2011 - 31 договор; 2012 - 90 договоров; сумма  этих договоров в 2013 г - 17075,10 тыс. руб. Закупка без НДС</t>
  </si>
  <si>
    <t>Аренда ГУП. Срок действия договора с 12.12.2005г по 31.12.2013г. Сумма договора 2013г - 27 137,53 тыс. руб без НДС. Закупка без НДС</t>
  </si>
  <si>
    <t>Аренда ГУП. Срок действия договора с 13.12.2006г по 31.12.2013г. Сумма договора 2013г - 39,99 тыс. руб без НДС. Закупка без НДС</t>
  </si>
  <si>
    <t>Аренда МУП. Срок действия договора с 01.01.2012г по 31.12.2013г. Сумма договора 2013г - 595,48 тыс. руб без НДС. Закупка без НДС</t>
  </si>
  <si>
    <t>Аренда МУП. Срок действия договора с 26.06.2007г по 31.12.2013г. Сумма договора 2013г - 157,13 тыс. руб без НДС. Закупка без НДС</t>
  </si>
  <si>
    <t>Аренда прочее. Срок действия договоров с 01.01.2013г по 31.12.2013г. Сумма договоров 2013г - 6670,934 тыс. руб без НДС. Закупка без НДС</t>
  </si>
  <si>
    <t>ОАО "ФСК ЕЭС", ОАО "Квадра", ОАО "ЛИК", ИП Саблин, НП Новая Дубрава, ООО "Добринский элеватор", ООО "Усманский элеватор", ОАО "МТС"</t>
  </si>
  <si>
    <t>Услуги по поверке, калибровке оборудоваения и приборов</t>
  </si>
  <si>
    <t xml:space="preserve">Поверка приборов </t>
  </si>
  <si>
    <t>ФБУ "Воронежский ЦСМ"</t>
  </si>
  <si>
    <t>ФБУ "Липецкий ЦСМ"</t>
  </si>
  <si>
    <t>ФГУП "ВНИИФТРИ"</t>
  </si>
  <si>
    <t>ООО "НТМ-Защита"</t>
  </si>
  <si>
    <t>ООО "НТП-ТКА"</t>
  </si>
  <si>
    <t>Проведение инспекц. контроля за серт. ЭЭ</t>
  </si>
  <si>
    <t>ООО "Энергогарант"</t>
  </si>
  <si>
    <t>Сведения о состоянии природной среды</t>
  </si>
  <si>
    <t>Липецкий ЦГМС - филиал ФГБУ "Центрально-Черноземное УГМС"</t>
  </si>
  <si>
    <t xml:space="preserve">Компенсации потерь в сетях (ОАО "Смоленскэнергосбыт"), Срок действия договора с 01.01.2013 по 31.12.2013 </t>
  </si>
  <si>
    <t xml:space="preserve">Услуги по передаче электроической энергии ОАО "ФСК ЕЭС"Срок действия договора с 01.01.2013 по 31.12.2013 </t>
  </si>
  <si>
    <t>Расходы т/э на произ. и хоз. нужды (МУП "Смоленсктеплосеть") Срок действия договора с 01.01.2014 по 31.12.2014</t>
  </si>
  <si>
    <t xml:space="preserve">Газоснабжение (ООО "Смоленскрегионгаз"). Срок действия договора с 01.01.2014 по 31.12.2014 </t>
  </si>
  <si>
    <t>Бытовое водоснабжение (СМУП "Горводоканал"). Срок действия договора с 01.01.2014 по 31.12.2014</t>
  </si>
  <si>
    <t xml:space="preserve">Компенсации потерь в сетях (ОАО "Смоленскэнергосбыт"), Срок действия договора с 01.01.2014 по 31.12.2014 </t>
  </si>
  <si>
    <t xml:space="preserve">Услуги по передаче электроической энергии ОАО "ФСК ЕЭС"Срок действия договора с 01.01.2014 по 31.12.2014 </t>
  </si>
  <si>
    <t>Прогнозаная информация ежемесячно: усличение ветра более 10 м/сек, гроза, ливень, снегопад, град, резкое колебание температуры воздуха, (15 град. и более), переход температуры через ноль в сторону отрицательных значений, повышение температуры воздуха до +25 градусов и более, понижение температуры до -20 градусов и ниже по Смоленской области. Статистическая информация о среднемесячной температуре по городам области.
10,6972 тыс. руб. бех учета НДС (усредненная сумма) - предоставление ежемесячно справок по запросу о погодных условиях в определенных районах области за определенный период времени</t>
  </si>
  <si>
    <t xml:space="preserve">Прочие закупки товаров, работ, услуг с регулируемыми законодательством РФ тарифами/ценами. Закупка услуг ж/д транспорта у ОАО РЖД. Срок действия договора с 01.01.2014 по 31.12.2014 </t>
  </si>
  <si>
    <t>Заключение договора на оказание  услуг по поверке средств измерений</t>
  </si>
  <si>
    <t>усл.</t>
  </si>
  <si>
    <t>РК БС 7/05-01/2013 (приложение № 3 к приказу ОАО "МРСК Центра" от 01.07.2013 № 264-ЦА "Об организации процесса закупочной деятельности при проведении отдельных закупок") приложение №1 п.5.14.1. д)</t>
  </si>
  <si>
    <t>ФБУ «Государственный региональный центр стандартизации, метрологии и испытаний в Тамбовской области»</t>
  </si>
  <si>
    <t>Услуги по выдаче сертификата качества э/э</t>
  </si>
  <si>
    <t>Заключение договора на проведение инспекционного контроля за сертифицированной электроэнергией</t>
  </si>
  <si>
    <t>Правила проведения сертификации электрооборудования и электрической энергии (утв. постановлением Госстандарта РФ от 16 июля 1999 г. N 36)             п. 5.24.1</t>
  </si>
  <si>
    <t>АНО "ЭлектроСертификация"</t>
  </si>
  <si>
    <t>Электроэнергия на хозяйственные нужды</t>
  </si>
  <si>
    <t>Энергоснабжение всех объектов Филиала</t>
  </si>
  <si>
    <t>тыс. кВтч</t>
  </si>
  <si>
    <t>ОАО "Тамбовская энергосбытовая компания", ОАО "Тамбовская обсластная сбытовая копания"</t>
  </si>
  <si>
    <t>Теплоэнергия на хозяйственные нужды</t>
  </si>
  <si>
    <t xml:space="preserve">Теплоснабжение следующих объектов Филиала:  здание аппарата управления, здание учебного центра, административное здание Управления высоковольтных сетей, база Мичуринского РЭС, ПС "Малиновская", ПС "Моршанская"  </t>
  </si>
  <si>
    <t>Гкал</t>
  </si>
  <si>
    <t>МУП "Тамбовинвестсервис", МУП "Теплосервис", ОАО "МН Дружба", МУП ТС г.Моршанск</t>
  </si>
  <si>
    <t>Водоснабжение следующих объектов Филиала: здание аппарата управления, здание учебного центра, административное здание Управления высоковольтных сетей, базы Тамбовского РЭС, Рассказовского РЭС, Сампурского РЭС, Петровского РЭС, Мичуринского РЭС, Северного РЭС, Сосновского РЭС, Моршанского РЭС, Пичаевского РЭС, Гавриловского РЭС, Кирсановского РЭС, Инжавинского РЭС, Ржаксинского РЭС, Уваровского РЭС, Жердевского РЭС</t>
  </si>
  <si>
    <t>ОАО "Квадра - Генерирующая компания", ОАО "Тамбовские коммунальные системы", ОАО "Тамбовская сетевая компания", ООО "Петровское ЖКХ", ООО "Мичуринск-Водоканал", ООО "Теплоресурс", ООО "Староюрьевская коммунальная служба", ООО "Сосновские коммунальные сети", ООО "Коммунальник", ООО "Жилкомхоз", МУП ТС г.Моршанск, ООО "Строймастер", ООО "Водоканал", ООО "АС-ХОЗ"</t>
  </si>
  <si>
    <t>Услуги канализации следующих объектов Филиала: здание аппарата управления, здание учебного центра, административное здание Управления высоковольтных сетей, базы Тамбовского РЭС, Рассказовского РЭС,  Мичуринского РЭС, Северного РЭС, Сосновского РЭС, Моршанского РЭС, Пичаевский РЭС, Кирсановского РЭС, Жердевского РЭС</t>
  </si>
  <si>
    <t>ОАО "Квадра - Генерирующая компания", ОАО "Тамбовские коммунальные системы", ОАО "Тамбовская сетевая компания", ООО "Петровское ЖКХ", ООО "Мичуринск-Водоканал", ООО "Теплоресурс", ООО "Староюрьевская коммунальная служба", ООО "Сосновские коммунальные сети", ООО "Коммунальник", ООО "Жилкомхоз", МУП ТС г.Моршанск, ООО "Строймастер", ООО "Водоканал", ООО "АС-ХОЗ", ООО "Мичуринский хлебозавод", МУП "Первомайское"</t>
  </si>
  <si>
    <t>Услуги по вывозу ТБО следующих объектов Филиала: здание аппарата управления, здание учебного центра, административное здание Управления высоковольтных сетей, базы Тамбовского РЭС, Рассказовского РЭС, Сампурского РЭС, Петровского РЭС, Мичуринского РЭС, Северного РЭС, Сосновского РЭС, Моршанского РЭС, Пичаевского РЭС, Гавриловского РЭС, Кирсановского РЭС, Инжавинского РЭС, Ржаксинского РЭС, Уваровского РЭС, Жердевского РЭС, Токаревский РЭС, Мордовский РЭС</t>
  </si>
  <si>
    <t>ООО "ТЭКО-Сервис", ООО "Водоканал", ООО "Сатинские теплосети", ООО "Петровское ЖКХ", ООО "Спецавтохозяйство", ООО "Никифоровское ЖКХ", МУП "Первомайское", ООО "Староюрьевская коммунальная служба", ООО "Сосновские коммунальные сети", МУП ТС г.Моршанск, МУЕЗ "Пичаево, ООО "Жилкомхоз", Гавриловское МУ "Коммунсервис", ООО "Кирсановское городское жилищное коммунальное хозяйство", ООО "ММК", МУП "Коэнергосервис", ООО "Родник", ООО "Благоустройство", ООО "Коммунальник", ООО "Заря", МП МУП ЖКХ, ООО "Ротор", ООО "КомЭк"</t>
  </si>
  <si>
    <t>Газоснабжение следующих объектов Филиала: базы Тамбовского РЭС, Петровского РЭС, Мичуринского РЭС, Северного РЭС, Моршанского РЭС, Пичаевского РЭС, Гавриловского РЭС, Кирсановского РЭС, Ржаксинского РЭС, Уваровского РЭС</t>
  </si>
  <si>
    <t>тыс. м3</t>
  </si>
  <si>
    <t>ООО "Газпром межрегионгаз Тамбов"</t>
  </si>
  <si>
    <t>Дератизация и дезинсекция всех объектов Филиала</t>
  </si>
  <si>
    <t>тыс. м2</t>
  </si>
  <si>
    <t>ООО "Импульс"</t>
  </si>
  <si>
    <t>ТО газового оборудования следующих объектов Филиала: базы Тамбовского РЭС, Петровского РЭС, Мичуринского РЭС, Северного РЭС, Моршанского РЭС, Пичаевского РЭС, Гавриловского РЭС, Кирсановского РЭС, Ржаксинского РЭС, Уваровского РЭС</t>
  </si>
  <si>
    <t>ОАО "Тамбовоблгаз"</t>
  </si>
  <si>
    <t>3000552(01)</t>
  </si>
  <si>
    <t>Услуги проведения анализов микробиологических, радиологических и химических показателей воды.</t>
  </si>
  <si>
    <t>ФБУЗ "Центр гигиены и эпидемиологии в Тамбовской области</t>
  </si>
  <si>
    <t>3000552(02)</t>
  </si>
  <si>
    <t>Проведения  лабораторных контрольных  замеров  за соблюдением   нормативов  ПДВ.(анализы воздуха)</t>
  </si>
  <si>
    <t>Федеральное бюджетное учреждение «Центр лабораторного анализа и технических измерений по Центральному федеральному округу» (ФБУ «ЦЛАТИ по ЦФО»)</t>
  </si>
  <si>
    <t>3000552(03)</t>
  </si>
  <si>
    <t>Проведени лабораторных контрольных замеров количестсвенного химического анализа почвы</t>
  </si>
  <si>
    <t>3000552(04)</t>
  </si>
  <si>
    <t>Определение класса опасности отходов методами биотестирования и выполнение колческтвенного анализа состава проб отходов</t>
  </si>
  <si>
    <t>3000555(01)</t>
  </si>
  <si>
    <t>Получение справки о состоянии окружающей среды</t>
  </si>
  <si>
    <t xml:space="preserve">ФГБУ «Тамбовский центр по 
гидрометеорологии и мониторингу 
окружающей среды», </t>
  </si>
  <si>
    <t>Аренда помещений.                                     Срок действия договора с 01.07.2008 по 30.11.2014 .Сумма договора 2014 года - 2637,418 тыс.руб.</t>
  </si>
  <si>
    <t>м2</t>
  </si>
  <si>
    <t xml:space="preserve">Аренда земли.Всего  213 договора.   Из них срок действия договора с : 2002 г - 63 договора , сумма  этих договоров в  2014 г -5777,786; 2003 г- 28 договоров, сумма  этих договоров в  2014 г -520,789;                                 2004 г - 4 договора , сумма  этих договоров в  2014 г -484,766; 2006 г - 4 договора , сумма  этих договоров в  2014 г -35,65;                        2007 г - 1 договор , сумма  этого договора в  2014 г - 78,21;                                             2008 г - 56 договоров, сумма  этих договоров в  2014 г - 1595,279;                                                   2009 г - 34 договора , сумма  этих договоров в  2014 г - 348,449; 2011 г.- 20 договоров,сумма договоров в 2014 г.-785,792; 2013г - 3 договора(аренда эл.сет.объектов),сумма договоров в 2014 г.- 1095,087, план заключения на 2014 г.-3 договора,сумма- 5208,75.                        </t>
  </si>
  <si>
    <t>Аренда нед.имущества.   Срок действия договора с 26.10.2011                              Сумма договора 2014 года - 3350,02 тыс.руб.</t>
  </si>
  <si>
    <t>Январь</t>
  </si>
  <si>
    <t>Декабрь</t>
  </si>
  <si>
    <t xml:space="preserve"> ООО "Тверьоблэнергосбыт"</t>
  </si>
  <si>
    <t>Электроэнергия для собственных нужд (пролонгация договора)</t>
  </si>
  <si>
    <t>тыс.кВтч</t>
  </si>
  <si>
    <t>ООО "Тверьоблэнергосбыт"</t>
  </si>
  <si>
    <t>ОАО "Межрегионэнергосбыт"</t>
  </si>
  <si>
    <t>Теплоэнергия  (пролонгация договора)</t>
  </si>
  <si>
    <t>тыс.Гкал</t>
  </si>
  <si>
    <t>МП ГЭТС БМП</t>
  </si>
  <si>
    <t>МУП ТЭК г.Вволочек</t>
  </si>
  <si>
    <t>МУП "Электросети"</t>
  </si>
  <si>
    <t>ООО "АтомТеплоЭлектроСеть"</t>
  </si>
  <si>
    <t>МУП "Водопроводно-канализационное хозяйство"</t>
  </si>
  <si>
    <t>Тверская теплоснабжающая компания</t>
  </si>
  <si>
    <t>ООО "Торопецинвест"</t>
  </si>
  <si>
    <t>МУП "Энергетик"</t>
  </si>
  <si>
    <t>ООО "Тверьтепло"</t>
  </si>
  <si>
    <t>ООО "Тверьэнергогаз"</t>
  </si>
  <si>
    <t>ООО "Энергоинвест"</t>
  </si>
  <si>
    <t>ООО "ТверьэнергоСервис"</t>
  </si>
  <si>
    <t>Газоснабжение (пролонгация договора)</t>
  </si>
  <si>
    <t>ООО "Газпром Межрегионгаз"Тверь ООО</t>
  </si>
  <si>
    <t xml:space="preserve">Водоснабжение  (пролонгация договора) </t>
  </si>
  <si>
    <t>ООО МПКХ</t>
  </si>
  <si>
    <t>Вывоз и утилизация твердых бытовых отходов (пролонгация договора)</t>
  </si>
  <si>
    <t>ООО "ВКХ"</t>
  </si>
  <si>
    <t>ООО Весьстройсервис</t>
  </si>
  <si>
    <t>МП Жилищно-коммунальная услуга</t>
  </si>
  <si>
    <t>КХ Лесного сельского поселения</t>
  </si>
  <si>
    <t>Максатихинские коммунальные системы</t>
  </si>
  <si>
    <t>Теплофикация МУП</t>
  </si>
  <si>
    <t>Управляющая компания Альянс ООО</t>
  </si>
  <si>
    <t>ООО"Юником Сервис Комплект</t>
  </si>
  <si>
    <t>ООО Объединенные Коммунальные системы</t>
  </si>
  <si>
    <t>Водоотведение (пролонгация  договора)</t>
  </si>
  <si>
    <t>ООО Аква-сервис</t>
  </si>
  <si>
    <t>ООО Бологовские коммунальные системы</t>
  </si>
  <si>
    <t>МУП Фировское ЖКХ</t>
  </si>
  <si>
    <t>Удомельские коммунальные системы МУ</t>
  </si>
  <si>
    <t>ООО Коммунальщик</t>
  </si>
  <si>
    <t>Жилищное благоустройство ООО</t>
  </si>
  <si>
    <t>ООО Водопроводное хоз-во</t>
  </si>
  <si>
    <t>ООО Канализационное хоз-во</t>
  </si>
  <si>
    <t xml:space="preserve">Жилищное благоустройство </t>
  </si>
  <si>
    <t>МУП Кашинское КХ</t>
  </si>
  <si>
    <t>ООО "Сервис-плюс"</t>
  </si>
  <si>
    <t>ИП Соколов М.А.</t>
  </si>
  <si>
    <t>Водоканал ООО</t>
  </si>
  <si>
    <t>Коммунальное хозяйство - Сервис ООО</t>
  </si>
  <si>
    <t>Вывоз и утилизация жидких бытовых отходов (пролонгация договора)</t>
  </si>
  <si>
    <t>Викторенков Н.М. ИП</t>
  </si>
  <si>
    <t>Жарковские городские коммунальные системы МУП</t>
  </si>
  <si>
    <t>Водоканал - Сервис МУП</t>
  </si>
  <si>
    <t>Вывоз и утилизация твердых и жидких бытовых отходов (пролонгация договора)</t>
  </si>
  <si>
    <t>Жилкоммунуслуги МУП</t>
  </si>
  <si>
    <t>ТверьВодоканал ООО</t>
  </si>
  <si>
    <t>Тверьспецавтохозяйство МУП</t>
  </si>
  <si>
    <t>Дератизация (пролонгация договора)</t>
  </si>
  <si>
    <t>Центр дезинфекции в Тверской област</t>
  </si>
  <si>
    <t xml:space="preserve">МУП Водное хоз-во </t>
  </si>
  <si>
    <t xml:space="preserve">МУП Коммунальное хозяйство </t>
  </si>
  <si>
    <t>Лихославльский радиаторный завод ОА</t>
  </si>
  <si>
    <t xml:space="preserve">МУП Водоканал </t>
  </si>
  <si>
    <t xml:space="preserve">МУП Благоустройство </t>
  </si>
  <si>
    <t>Жилкоммунсервис МУП</t>
  </si>
  <si>
    <t>Сервис ООО</t>
  </si>
  <si>
    <t>Селижаровское МУП КХ</t>
  </si>
  <si>
    <t xml:space="preserve">МУП Кувшиновская ГКС </t>
  </si>
  <si>
    <t>ООО Универсал Н</t>
  </si>
  <si>
    <t>МУП Городская коммунальная служба Осташков</t>
  </si>
  <si>
    <t>Осташков ЖКХ ООО</t>
  </si>
  <si>
    <t>МУП Пено-Сервис</t>
  </si>
  <si>
    <t>Коммунальные ресурсы РЖ ООО</t>
  </si>
  <si>
    <t>ООО Спецтехника</t>
  </si>
  <si>
    <t>Ржев Дезинфекция плюс ООО</t>
  </si>
  <si>
    <t>Горспецсервис</t>
  </si>
  <si>
    <t>Коммунальное хозяйство Зубцовского</t>
  </si>
  <si>
    <t>Оленино САХ ЖКХ</t>
  </si>
  <si>
    <t>Аренда земельных участков. Кол-во долгосрочных договоров-587</t>
  </si>
  <si>
    <t>Аренда помещений  (пролонгация договора)</t>
  </si>
  <si>
    <t>ИП Кляуз Т.С. (аренда помещений в Фирово)</t>
  </si>
  <si>
    <t>ООО Росгосстрах (аренда помещений в п.Сандово)</t>
  </si>
  <si>
    <t xml:space="preserve">ОАО ТГК-2 </t>
  </si>
  <si>
    <t>ОАО Энергострой-холдинг (аренда мастерской в г. Ржев)</t>
  </si>
  <si>
    <t>ООО Базис (аренда помещений в Ямке)</t>
  </si>
  <si>
    <t>ООО Сельэлектросетьстрой (аренда помещений на Достоевского)</t>
  </si>
  <si>
    <t xml:space="preserve"> ООО "Фермер" </t>
  </si>
  <si>
    <t xml:space="preserve">Пролонгация Договора № 512/П от 04.05.2011 </t>
  </si>
  <si>
    <t>203,9
862,78</t>
  </si>
  <si>
    <t>Услуги РЖД (пролонгация договора)</t>
  </si>
  <si>
    <t>ОАО "РЖД"</t>
  </si>
  <si>
    <t>Услуги распределительных сетевых компаний (ТСО, пролонгация договора)</t>
  </si>
  <si>
    <t>МУП "Тверьгорэлектро"</t>
  </si>
  <si>
    <t>ООО "Тверьоблэлектро"</t>
  </si>
  <si>
    <t>ООО "Электромонтажная компания"</t>
  </si>
  <si>
    <t>ОАО "СетьЭнерго"</t>
  </si>
  <si>
    <t>ОАО "Редкинский опытный завод"</t>
  </si>
  <si>
    <t>ОАО "Бологовский арматурный завод"</t>
  </si>
  <si>
    <t>ООО "ЭнергоТверьИнвест"</t>
  </si>
  <si>
    <t>ОАО "Энергостальконструкция"</t>
  </si>
  <si>
    <t>ФГУП "ВНИИСВ"</t>
  </si>
  <si>
    <t>ООО "Тверской стекольный завод"</t>
  </si>
  <si>
    <t>ООО "Горизонт"</t>
  </si>
  <si>
    <t>ОАО "Сибур-ПЭТФ"</t>
  </si>
  <si>
    <t>ООО "Газпром энерго"</t>
  </si>
  <si>
    <t>ООО "Завод Микроприбор"</t>
  </si>
  <si>
    <t>ООО "ЭнергоТрест"</t>
  </si>
  <si>
    <t>Оборонэнерго</t>
  </si>
  <si>
    <t>ООО "ТверьЖилДорСтрой"</t>
  </si>
  <si>
    <t>ООО "Коминформ"</t>
  </si>
  <si>
    <t>ЗАО "Энергосети"</t>
  </si>
  <si>
    <t>июнь</t>
  </si>
  <si>
    <t>В связи  передачей сетей водоснабжения от ОАО "Ростовкоммунэнерго" в ОАО "Коммунальные услуги"</t>
  </si>
  <si>
    <t>ОАО  "Коммунальные услуги"</t>
  </si>
  <si>
    <t>Смена собственника полигона ТБО  г. Углич,   в связи с передачей  полигина от  ООО "Благор"  к  МУКП "Зеленхозстрой" г. Углич</t>
  </si>
  <si>
    <t>МУКП  "Зеленхозстрой"</t>
  </si>
  <si>
    <t>март</t>
  </si>
  <si>
    <t>В связи  передачей сетей водоотведения от ООО "Ромзэнерго" в ОАО "РОМЗ"</t>
  </si>
  <si>
    <t>ОАО"Ромз"</t>
  </si>
  <si>
    <t>февраль</t>
  </si>
  <si>
    <t>октябрь</t>
  </si>
  <si>
    <t xml:space="preserve">согласно п.17 Технического регламента «О безопасности лифтов», ГОСТ Р 53783-2010 ( п.4.1, 4.2) ГОСТ Р 53780-2010, </t>
  </si>
  <si>
    <t>ООО "ИКЦ ТЭЛ"</t>
  </si>
  <si>
    <t>Филиал "Ярэнерго"</t>
  </si>
  <si>
    <t xml:space="preserve">Аренда каналов связи общего пользования </t>
  </si>
  <si>
    <t>Перезаключение договора на услуги по предоставлению во временное пользование
комплекса ресурсов для размещения технологического оборудования связи, в замен действующего 39-02 от 01.01.2010г.</t>
  </si>
  <si>
    <t>Перезаключение договора на услуги по предоставлению места в телефонной канализации для размещения кабеля связи, в замен действующего 35-12/280-02 от 23.05.2008г.</t>
  </si>
  <si>
    <t>Аренда каналов связи (до подстанций)</t>
  </si>
  <si>
    <t>Перезаключение договра на услуги связи (VPN каналы), в замен действующего 805273К от 17.06.2005г.</t>
  </si>
  <si>
    <t>услуги IP-VPN</t>
  </si>
  <si>
    <t>Заключение доп.соглашения к договору ID832 (4676004284) на подключение каналов связи на ПС Халдеево: 100 т.р. разовый платеж за подключение + 15 т.р. ежемесячная аб.плата за аренду каналов (без НДС)</t>
  </si>
  <si>
    <t>ОАО "ВымпелКом"</t>
  </si>
  <si>
    <t>Заключение доп.соглашения к договору УС-ЮЛ-3127 (4676000044) на подключение объектов телемеханики подстанций (7 шт. = 2 в 1-кв. + 3 во 2-м кв. + 2 в 3-м кв.). Разовый платеж за подключение 1 ПС = 32206 руб., ежемесячная абонентская плата за 1 ПС = 3000 руб. Расчет: 32206*7=225442,00 руб. (разовые платежи в год за подключение ПС) и 189000,00 руб. (абонентская плата за 7 ПС за год) = 18000 (в 1-м кв. за 2 ПС) + 45000 (во 2-м кв. за 5 ПС) + 63000 (в 3-м кв. за 7 ПС) + 63000 (в 3-м кв. за 7 ПС). Итого: 225,442т.р. + 189,00 т.р. = 414,442т.р.</t>
  </si>
  <si>
    <t>ООО "Медиаком"</t>
  </si>
  <si>
    <t>Заключение доп.соглашения к договору 11220 (4676000206) на подключение каналов связи на ПС Покров: 200 т.р. разовый платеж за подключение + 5,403 т.р. ежемесячная аб.плата за аренду каналов (без НДС)</t>
  </si>
  <si>
    <t>ОАО "Мобильные ТелеСистемы"</t>
  </si>
  <si>
    <t xml:space="preserve">аренда земельного участка № 05/2013/969 от 01.10.13г. </t>
  </si>
  <si>
    <t xml:space="preserve">ОАО «Ярославский индустриальный парк» </t>
  </si>
  <si>
    <t xml:space="preserve">аренда земельного участка № 09/2013/972 от 01.10.13г. </t>
  </si>
  <si>
    <t xml:space="preserve">аренда земельного участка № 06/2013/811от 01.10.13г. </t>
  </si>
  <si>
    <t xml:space="preserve">аренда земельного участка № 07/2013/945от 01.10.13г. </t>
  </si>
  <si>
    <t>аренда земельного участка № 08/2013/942от 01.10.13г.</t>
  </si>
  <si>
    <t>аренда земельного участка № 10/2013/975от 01.10.13г.</t>
  </si>
  <si>
    <t>аренда земельного участка № 12 от 01.07.13г.</t>
  </si>
  <si>
    <t xml:space="preserve">ЗАО «Агрофирма "Пахма» </t>
  </si>
  <si>
    <t>аренда земельного участка № 1 от 01.11.13г.</t>
  </si>
  <si>
    <t>ОАО СП "Мир"</t>
  </si>
  <si>
    <t>водоснабжение и водоотведение</t>
  </si>
  <si>
    <t>ОАО "Водоканал ЯГК"</t>
  </si>
  <si>
    <t>дератизация, дезинсекция и обследование на заселенность грызунами и насекомыми</t>
  </si>
  <si>
    <t>ОАО "Рыбинскдезинфекция"</t>
  </si>
  <si>
    <r>
      <t>Аренда недвиж.имущества (помещений)</t>
    </r>
    <r>
      <rPr>
        <sz val="10"/>
        <rFont val="Arial"/>
        <family val="2"/>
        <charset val="204"/>
      </rPr>
      <t>. Срок действия договоров с 01.01.2013 по 30.12.2013</t>
    </r>
  </si>
  <si>
    <r>
      <t xml:space="preserve">Оплата услуг по передаче электроэнергии. (Усл.по передач:плат.за потер.э/э ЕНЭС, за содержание ЕНЭС). Срок действия договора с 01.05.2011 по </t>
    </r>
    <r>
      <rPr>
        <sz val="10"/>
        <rFont val="Arial"/>
        <family val="2"/>
        <charset val="204"/>
      </rPr>
      <t xml:space="preserve">31.12.2011 (с дальн. пролонгациией) </t>
    </r>
  </si>
  <si>
    <r>
      <t xml:space="preserve">Компенсация потерь. Расходы на э/э для ком.потерь-розн.рынок. Срок действия договора с </t>
    </r>
    <r>
      <rPr>
        <sz val="10"/>
        <rFont val="Arial"/>
        <family val="2"/>
        <charset val="204"/>
      </rPr>
      <t xml:space="preserve">29.03.2010 до 31.12.2010 (с дальн. пролонгацией) </t>
    </r>
  </si>
  <si>
    <r>
      <t>Заключение доп.соглашения к договору 1779189-00 (4676004044) на подключение каналов связи на ПС Тишино:</t>
    </r>
    <r>
      <rPr>
        <sz val="10"/>
        <rFont val="Arial"/>
        <family val="2"/>
        <charset val="204"/>
      </rPr>
      <t xml:space="preserve"> 200 т.р. разовый платеж за подключение + 11 т.р. ежемесячная аб.плата за аренду каналов (без НДС)</t>
    </r>
  </si>
  <si>
    <t>1,00</t>
  </si>
  <si>
    <t>Плата за технологическое присоединение</t>
  </si>
  <si>
    <t>Дата утверждения ПСД 13.09.2013</t>
  </si>
  <si>
    <t xml:space="preserve"> Реконструкция КЛ 6-10 кВ по Белгородской области 2013 года, Реконструкция КТП 6-10/0,4 по Белгородской области 2013 года, Реконструкция ЛЭП 6-10 кВ по Белгородской области 2013 года</t>
  </si>
  <si>
    <t>Дата утверждения ПСД 19.09.13</t>
  </si>
  <si>
    <t>Поставка оборудования по ЦП надежности 2014 - 
Элегазовый баковый выключатель 110кВ</t>
  </si>
  <si>
    <t>Поставка оборудования  2014 - 
Элегазовые трансформаторы напряжения 110кВ</t>
  </si>
  <si>
    <t>Поставка оборудования  2014 - 
Разъединители 110кВ</t>
  </si>
  <si>
    <t>Поставка оборудования по ЦП надежности 2014 - 
ОПУ (3шт.), ОПУ с ЩСН (5шт.)</t>
  </si>
  <si>
    <t>Поставка оборудования  2014 - Распределительное устройство 35кВ</t>
  </si>
  <si>
    <t>Поставка оборудования по 2014 - Дугогосящие реакторы</t>
  </si>
  <si>
    <t>Реконструкция распределительных устройств 35-110 кВ   (ПС-35кВ Белянка, ПС-35кВ Октябрьская, ПС-35кВ Викторополь, ПС-35кВ Мандрово, ПС-35кВ Гостищево,ПС-110кВ Готня,ПС-110кв Вейделевка,ПС-110кВ Пушкарная,ПС-110кВ Обуховская,ПС-110кВ Очистные)</t>
  </si>
  <si>
    <t>СМР по реконструкции ВЛ-10 кВ ТП-298  ТП-557 Город-12 ПС "Западная" совместная подвеска с ВЛ-0,4 кВ от ТП-557 ф.1 ул.Ершова; ВЛ-0,4 кВ от ТП-557 ф.2 ул.Ершова г. Белгород</t>
  </si>
  <si>
    <t>СМР по реконструкции КЛ-6кВ КРУН-6-ТП-95; КЛ-6кВ КРУН-6-ТП-114 г.Белгород</t>
  </si>
  <si>
    <t>Дата утверждения ПСД 23.08.2013</t>
  </si>
  <si>
    <t>Реконструкция ЛЭП 0,4 кВ по Белгородской области 2014 года,  Реконструкция КТП 6-10/0,4 по Белгородской области 2014 года</t>
  </si>
  <si>
    <t>Реконструкция ЛЭП 6-10 кВ по Белгородской области 2014 года, Реконструкция КЛ 0,4 кВ по Белгородской области 2014 года</t>
  </si>
  <si>
    <t>СМР по реконструкции ВЛ-10кВ №11 РП Промпарк, расположенных в Белгородской области, Белгородском районе, п. Северный</t>
  </si>
  <si>
    <t>СМР по реконструкции сетей 0,4-10кВ поселка Маслова Пристань Белгородской области Шебекинского района</t>
  </si>
  <si>
    <t>Дата утверждения ПСД 23.04.2013</t>
  </si>
  <si>
    <t>Дата утверждения ПСД 31.10.2012</t>
  </si>
  <si>
    <t>дата утверждения ПСД 19.04.13</t>
  </si>
  <si>
    <t>Строительство ВЛ 6-10 кВ по технологическому присоединению 2013 г., Строительство ВЛ 0,4 кВ по технологическому присоединению 2013 г.,  Строительство КЛ 6-10 кВ  по технологическому присоединению 2013 г., Строительство КЛ 0,4 кВ по технологическому присоединению 2013 г., Строительство ТП 10/0,4 по технологическому присоединению 2013 г., Строительство ВЛ 6-10 кВ по технологическому присоединению 2014 г., Строительство ВЛ 0,4 кВ по технологическому присоединению 2014 г.,  Строительство КЛ 6-10 кВ  по технологическому присоединению 2014 г., Строительство КЛ 0,4 кВ по технологическому присоединению 2014 г., Строительство ТП 10/0,4 по технологическому присоединению 2014 г.</t>
  </si>
  <si>
    <t>Услуга по оценке непрофильного имущества</t>
  </si>
  <si>
    <t>73.1</t>
  </si>
  <si>
    <t>Услуга по оценке автотранспортных средств</t>
  </si>
  <si>
    <t>814.23</t>
  </si>
  <si>
    <t>Проведение периодич. м/о (МБУЗ Городская клиническая больница N 1)</t>
  </si>
  <si>
    <t>814.24</t>
  </si>
  <si>
    <t>Проведение периодич. м/о (МБУЗ Городская поликлиника N 4)</t>
  </si>
  <si>
    <t>814.25</t>
  </si>
  <si>
    <t>Проведение периодич. м/о (ОГБУЗ "Корочанская ЦРБ")</t>
  </si>
  <si>
    <t>Проведение периодич. м/о (ОГБУЗ «Вейделевская ЦРБ»)</t>
  </si>
  <si>
    <t>Обязат.страхование а/трансп.,имуществ</t>
  </si>
  <si>
    <t xml:space="preserve">Проектно-изыскательские работы по строительству сетей для микрорайонов ИЖС мкр ул.Подгорная и ул.Коллективная п.Ровеньки;   мкр пер. Славы п.Ровеньки;
мкр Глушинский г. Строитель Яковлевский р-н
</t>
  </si>
  <si>
    <t xml:space="preserve"> СМР по монтажу шкафов управления наружным освещением для микрорайонов ИЖС Белгородской области</t>
  </si>
  <si>
    <t>Дата утверждения ПСД 14.10.13</t>
  </si>
  <si>
    <t xml:space="preserve">  СМР по строительству сетей для микрорайонов ИЖС «Новосадовый-26»</t>
  </si>
  <si>
    <t>Дата утверждения ПСД 09.10.13</t>
  </si>
  <si>
    <t xml:space="preserve">  СМР по строительству сетей для микрорайонов ИЖС «Юго-Западный 2.2»</t>
  </si>
  <si>
    <t>Дата утверждения ПСД 18.10.13</t>
  </si>
  <si>
    <t>СМР  сетей 6-10 кВ для электроснабжения электроустановок завода по производству лизина мощностью 35000 тонн в год ЗАО "Завод Премиксов №1"</t>
  </si>
  <si>
    <t xml:space="preserve">Строительство КЛ 6-10 кВ  для электроснабжения электроустановок завода по производству лизина мощностью 35000 тонн в год ЗАО "Завод Премиксов №1",  Строительство ТП 10/0,4 для электроснабжения электроустановок завода по производству лизина мощностью 35000 тонн в год ЗАО "Завод Премиксов №1" </t>
  </si>
  <si>
    <t>СМР сетей  110 кВ электроснабжения электроустановок завода по производству лизина мощностью 35000 тонн в год ЗАО "Завод Премиксов №1"</t>
  </si>
  <si>
    <t xml:space="preserve">Строительство ВЛ -110 кВ  для электроснабжения электроустановок завода по производству лизина мощностью 35000 тонн в год ЗАО "Завод Премиксов №1" (договор ТП с ЗАО Завод Премиксов N1 от 02.07.2013 №40503359) </t>
  </si>
  <si>
    <t>СМР ПС 110 кВ для электроснабжения электроустановок завода по производству лизина мощностью 35000 тонн в год ЗАО "Завод Премиксов №1"</t>
  </si>
  <si>
    <t>Строительство ПС 110 кВ "Нежеголь"  для электроснабжения электроустановок завода по производству лизина мощностью 35000 тонн в год ЗАО "Завод Премиксов №1"  (договор ТП с ЗАО Завод Премиксов N1 от 02.07.2013 №40503359)</t>
  </si>
  <si>
    <t>СМР по строительству сетей наружного освещения при реконструкции автодороги по ул.Ржевское шоссе и ул.Шоссейная в г.Шебекино в Шебекинском районе</t>
  </si>
  <si>
    <t>ПИР, СМР  по электроснабжению объектов ТП Белгородской области 2014 2 очередь</t>
  </si>
  <si>
    <t>ПИР, СМР  по электроснабжению объектов ТП Белгородской области 2014 3 очередь</t>
  </si>
  <si>
    <t>ПИР, СМР  по электроснабжению объектов ТП Белгородской области 2014 4 очередь</t>
  </si>
  <si>
    <t>ПИР, СМР  по электроснабжению объектов ТП Белгородской области 2014 8 очередь</t>
  </si>
  <si>
    <t>ПИР, СМР  по электроснабжению объектов ТП Белгородской области 2014 10 очередь</t>
  </si>
  <si>
    <t>СМР  по электроснабжению объектов ТП Белгородской области 2014 1 очередь</t>
  </si>
  <si>
    <t>СМР  по электроснабжению объектов ТП Белгородской области 2014 2 очередь</t>
  </si>
  <si>
    <t>СМР по переустройству уч-ков ВЛ 6кВ №1; №3; «Город-5» ПС110/35/6кВ Шебекино, попадающих в зону строительства ледовой арены</t>
  </si>
  <si>
    <t>Дата утверждения ПСД 15.07.13</t>
  </si>
  <si>
    <t>СМР по переустройству уч-ков КЛ 10кВ, попадающих в зону строительства резервного блока В1 родильного корпуса №2 перинатального центра МУЗ «Городская больница №1»</t>
  </si>
  <si>
    <t>СМР по переустройству уч-ков ЛЭП, попадающих в зону строительства автомобильных дорог</t>
  </si>
  <si>
    <t>Строительно-монтажные  работы с поставкой оборудования под обеспечение гарантийного электроснабжения ОП Контакт Центра</t>
  </si>
  <si>
    <t>СМР по реконструкции помещения АБ ПС 110/6 кВ "Белгород-110"</t>
  </si>
  <si>
    <t>ПС 110/6 кВ "Белгород-110" реконструкция ОРУ-110 кВ с заменой оборудования, панелей РЗА, замена трансформаторов на 3х40 МВА, замена ячеек 6 кВ на 3 и 4 СШ-6 кВ</t>
  </si>
  <si>
    <t>Услуги по ремонту кранов и АГП</t>
  </si>
  <si>
    <t>Услуги по ремонту иномарок г. Белгород</t>
  </si>
  <si>
    <t>Услуги по ремонту отеч. ТС г. Белгород</t>
  </si>
  <si>
    <t>Услуги по ремонту иномарок г. Ст.Оскол</t>
  </si>
  <si>
    <t>Услуги по ремонту отеч. ТС г. Ст. Оскол</t>
  </si>
  <si>
    <t>Ремонт силовых трансформаторов</t>
  </si>
  <si>
    <t>Ремонт силовых трансформаторов УВС</t>
  </si>
  <si>
    <t>Ремонт силового трансформатора на ПС-110 кВ  "Ровеньки"</t>
  </si>
  <si>
    <t>Антикоррозийная покраска опор ВЛ 35-110</t>
  </si>
  <si>
    <t>Ремонт ОПУ ПС 35-110 кВ</t>
  </si>
  <si>
    <t>Восстановление благоустройства территории ПС</t>
  </si>
  <si>
    <t>Ремонт кровли ПС 110 кВ "Скородное"</t>
  </si>
  <si>
    <t>Ремонт системы обогрева ЗРУ, ОПУ на ПС 110 кВ "Авторемзавод", ПС 110 кВ "Рудник"</t>
  </si>
  <si>
    <t>Ремонт кабельных каналов на ПС 110 кВ "К.Бугры"</t>
  </si>
  <si>
    <t>Ремонт маслоприемника на ПС 110 кВ "Волоконовка"</t>
  </si>
  <si>
    <t>Замена вводов МВ</t>
  </si>
  <si>
    <t>Замена 3 вводов тр-ров, 3 МВ</t>
  </si>
  <si>
    <t>201H</t>
  </si>
  <si>
    <t>М,УП,ШТ</t>
  </si>
  <si>
    <t>М2,Т</t>
  </si>
  <si>
    <t>БУХ,КГ,РУЛ,УП,ШТ</t>
  </si>
  <si>
    <t>КМТ,ШТ</t>
  </si>
  <si>
    <t>КГ,М</t>
  </si>
  <si>
    <t xml:space="preserve">Смазки </t>
  </si>
  <si>
    <t>Запчасти для ремонтов грузовых и легковых автомобилей г. Ст.Оскол</t>
  </si>
  <si>
    <t>КГ,Л,ШТ</t>
  </si>
  <si>
    <t>Разъединители,выкл.нагр.6-10кВ</t>
  </si>
  <si>
    <t>КГ,М,ШТ</t>
  </si>
  <si>
    <t>Лот 1. Хозяйственные товары</t>
  </si>
  <si>
    <t>Лот 2. Замки</t>
  </si>
  <si>
    <t>Лот 1. Асфальтобетон</t>
  </si>
  <si>
    <t xml:space="preserve">Лот 3. Песок </t>
  </si>
  <si>
    <t xml:space="preserve">Лот 4. Плиты АЦЕИД </t>
  </si>
  <si>
    <t xml:space="preserve">Лот 5. Прочие стройматериалы </t>
  </si>
  <si>
    <t xml:space="preserve">Лот 7. Щебень </t>
  </si>
  <si>
    <t>Лот 1 . Газ</t>
  </si>
  <si>
    <t>М3,ШТ</t>
  </si>
  <si>
    <t>Лот 2. Хим.реактивы</t>
  </si>
  <si>
    <t>КГ,М,М2,МП,ШТ</t>
  </si>
  <si>
    <t>М,ШТ</t>
  </si>
  <si>
    <t>Услуги по поверке ТТ и ТН</t>
  </si>
  <si>
    <t>Услуги по расчистке трасс ВЛ 6-110кВ с утилизацией порубочных остатков</t>
  </si>
  <si>
    <t>Расчистке и утилизации подлежит 250 га</t>
  </si>
  <si>
    <t>Услуги по обновлению диспетчерских наименований</t>
  </si>
  <si>
    <t>КГ,ШТ</t>
  </si>
  <si>
    <t>Запчасти для грузовых и легковых ТС</t>
  </si>
  <si>
    <t>Запчасти для Камазов</t>
  </si>
  <si>
    <t>Запчасти для ремонтов грузовых и легковых автомобилей г. Валуйки</t>
  </si>
  <si>
    <t>КМТ,Л,М,ШТ</t>
  </si>
  <si>
    <t>КГ,КМТ,М,НАБ,ШТ</t>
  </si>
  <si>
    <t xml:space="preserve">Лот 1. Хозяйственные товары </t>
  </si>
  <si>
    <t>КГ,Л,М,М2,МП,РУЛ,ШТ</t>
  </si>
  <si>
    <t xml:space="preserve">Лот 2. Замки </t>
  </si>
  <si>
    <t>Поставка бумаги</t>
  </si>
  <si>
    <t>ШТ, М, М2, М3</t>
  </si>
  <si>
    <t>БАЛ,КГ,М3</t>
  </si>
  <si>
    <t>КГ, ШТ</t>
  </si>
  <si>
    <t>Средства защ. и приспособления</t>
  </si>
  <si>
    <t>Услуги по техподдержке ПАК  "Гелиос".</t>
  </si>
  <si>
    <t>Обновление СПС "КонсультантПлюс"</t>
  </si>
  <si>
    <t>ООО "Веда-Консультант"</t>
  </si>
  <si>
    <t>Услуги предоставления места телефонной канализации</t>
  </si>
  <si>
    <t>УCЛУГИ ПРЕДОСТАВЛЕНИЯ КОМПЛЕКСА РЕСУРСОВ</t>
  </si>
  <si>
    <t>Обслуживание ВОЛС</t>
  </si>
  <si>
    <t>Размещение оборудования связи на объектах ОАО "Квадра"</t>
  </si>
  <si>
    <t>ОАО "Квадра"</t>
  </si>
  <si>
    <t>Размещение оборудования связи на объектах ОАО "Мегафон"</t>
  </si>
  <si>
    <t>Ремонт оборудования АСДУ</t>
  </si>
  <si>
    <t>Обслуживание АТС и пультов диспетчерской</t>
  </si>
  <si>
    <t>Услуги спецтехники</t>
  </si>
  <si>
    <t>ТО автотр, кран. уст, подъемн</t>
  </si>
  <si>
    <t>Техническое обслуживание мульчеров</t>
  </si>
  <si>
    <t>Аренда автотранспортного средства без экипажа</t>
  </si>
  <si>
    <t>шт, кмт</t>
  </si>
  <si>
    <t>вводы для выключателей</t>
  </si>
  <si>
    <t>141</t>
  </si>
  <si>
    <t>вводы для выключателей-28 штук; вводы для трансформаторов-6 штук</t>
  </si>
  <si>
    <t>7202</t>
  </si>
  <si>
    <t>495</t>
  </si>
  <si>
    <t>5179</t>
  </si>
  <si>
    <t>1001</t>
  </si>
  <si>
    <t>ШТ, УП</t>
  </si>
  <si>
    <t>6558,  37</t>
  </si>
  <si>
    <t>23,101</t>
  </si>
  <si>
    <t>1919, 580</t>
  </si>
  <si>
    <t>83, 8</t>
  </si>
  <si>
    <t>неизолированный провод</t>
  </si>
  <si>
    <t>кг, м</t>
  </si>
  <si>
    <t>2999, 5400</t>
  </si>
  <si>
    <t>изолированный провод</t>
  </si>
  <si>
    <t>2890</t>
  </si>
  <si>
    <t>620,  150</t>
  </si>
  <si>
    <t>м, кг</t>
  </si>
  <si>
    <t>4120, 200</t>
  </si>
  <si>
    <t>139,000</t>
  </si>
  <si>
    <t>40,000</t>
  </si>
  <si>
    <t>42,000</t>
  </si>
  <si>
    <t>л, кг, шт</t>
  </si>
  <si>
    <t>102, 11014, 35</t>
  </si>
  <si>
    <t>кг, шт</t>
  </si>
  <si>
    <t>1280, 600</t>
  </si>
  <si>
    <t>3000401(01)</t>
  </si>
  <si>
    <t>Комплексный ремонт ПС, ремонт РПБ Севского РЭС</t>
  </si>
  <si>
    <t>3000401(02)</t>
  </si>
  <si>
    <t>Замена дверей</t>
  </si>
  <si>
    <t>3000401(03)</t>
  </si>
  <si>
    <t>Ремонт кровель.</t>
  </si>
  <si>
    <t>3000401(04)</t>
  </si>
  <si>
    <t>Утепление кабинетов административного зд</t>
  </si>
  <si>
    <t>3000402(01)</t>
  </si>
  <si>
    <t>Ремонт бензопил и бензокос.</t>
  </si>
  <si>
    <t>3000403(01)</t>
  </si>
  <si>
    <t>Ремонт трансформаторов 1-2 габаритов.</t>
  </si>
  <si>
    <t>Расчистка просек ВЛ 35-110 кВ.</t>
  </si>
  <si>
    <t>550,78</t>
  </si>
  <si>
    <t>3000404(02)</t>
  </si>
  <si>
    <t>3000452(01)</t>
  </si>
  <si>
    <t>Техосвидетельствование зданий, ПС, ВЛ,ТП</t>
  </si>
  <si>
    <t>72</t>
  </si>
  <si>
    <t>без силового трансформатора</t>
  </si>
  <si>
    <t>134, 2</t>
  </si>
  <si>
    <t>77</t>
  </si>
  <si>
    <t>шт, л</t>
  </si>
  <si>
    <t>218, 23</t>
  </si>
  <si>
    <t>494, 45</t>
  </si>
  <si>
    <t>ШТ, КМТ, НАБ</t>
  </si>
  <si>
    <t>976, 342, 23</t>
  </si>
  <si>
    <t>152</t>
  </si>
  <si>
    <t>ШТ, КГ, М, М2</t>
  </si>
  <si>
    <t>948, 640, 170, 20</t>
  </si>
  <si>
    <t>ШТ, Л, КГ, КМТ, м</t>
  </si>
  <si>
    <t>60964, 200, 200, 2, 600</t>
  </si>
  <si>
    <t>КГ, М, М2, М3, РУЛ, Т, ТШТ, ШТ</t>
  </si>
  <si>
    <t>300, 400, 2080, 63,5, 50, 3,15,  5, 550</t>
  </si>
  <si>
    <t>3000129(01)</t>
  </si>
  <si>
    <t>На подрядные работы по монтажу ПУ</t>
  </si>
  <si>
    <t>3000517(01)</t>
  </si>
  <si>
    <t>ШТЧ</t>
  </si>
  <si>
    <t>315,000</t>
  </si>
  <si>
    <t>Ремонт кровли ПС и ЯТС</t>
  </si>
  <si>
    <t>Ремон производственного здания РЭС</t>
  </si>
  <si>
    <t>Ремонт ограждения РЭС</t>
  </si>
  <si>
    <t>Ремонт 6 трансформаторов</t>
  </si>
  <si>
    <t>Ремонт 6 подстанций</t>
  </si>
  <si>
    <t>ремонт ПБ</t>
  </si>
  <si>
    <t>Ремонт гр.техники</t>
  </si>
  <si>
    <t>ремонт лег. техники</t>
  </si>
  <si>
    <t>Ремонт мульчеров</t>
  </si>
  <si>
    <t>Ремонт ТНВД</t>
  </si>
  <si>
    <t>КГ/ШТ</t>
  </si>
  <si>
    <t>190,1/125</t>
  </si>
  <si>
    <t>КГ/ШТ/м2</t>
  </si>
  <si>
    <t>1703,5/4316/60</t>
  </si>
  <si>
    <t>Таблички</t>
  </si>
  <si>
    <t>шт./ЛСТ/м2/м3/РУЛ/ТН</t>
  </si>
  <si>
    <t>4893/415/365/121,5/16/34,35</t>
  </si>
  <si>
    <t>шт./ЛСТ/ТН</t>
  </si>
  <si>
    <t>115/2/1,4</t>
  </si>
  <si>
    <t>482</t>
  </si>
  <si>
    <t>для МВ</t>
  </si>
  <si>
    <t>28323</t>
  </si>
  <si>
    <t>8517</t>
  </si>
  <si>
    <t>шт./м</t>
  </si>
  <si>
    <t>19764/82,05</t>
  </si>
  <si>
    <t>шт./м/уп</t>
  </si>
  <si>
    <t>18396/3592,6/24</t>
  </si>
  <si>
    <t>1783/530/1</t>
  </si>
  <si>
    <t>ТН/шт./КГ</t>
  </si>
  <si>
    <t>51,47/382/38,7</t>
  </si>
  <si>
    <t>шт./КМТ</t>
  </si>
  <si>
    <t>9386/465</t>
  </si>
  <si>
    <t>355/41</t>
  </si>
  <si>
    <t xml:space="preserve">Силовой кабель 6-20  кВ </t>
  </si>
  <si>
    <t xml:space="preserve">Силовой кабель 1  кВ </t>
  </si>
  <si>
    <t>38/9</t>
  </si>
  <si>
    <t>Л/кг/шт.</t>
  </si>
  <si>
    <t>кг/л/шт.</t>
  </si>
  <si>
    <t>14806,801/16,5/101</t>
  </si>
  <si>
    <t>1798/90/31</t>
  </si>
  <si>
    <t>1173</t>
  </si>
  <si>
    <t>Блок управления</t>
  </si>
  <si>
    <t>1108</t>
  </si>
  <si>
    <t>2675,805/88,177/105</t>
  </si>
  <si>
    <t>шт./л/м/кг</t>
  </si>
  <si>
    <t>722/1085/3/29,5</t>
  </si>
  <si>
    <t>шт./м2</t>
  </si>
  <si>
    <t>112/11</t>
  </si>
  <si>
    <t>шт./НАБ/КМТ</t>
  </si>
  <si>
    <t>748/50/113</t>
  </si>
  <si>
    <t>шт./НАБ/м2/М/КМТ/КГ</t>
  </si>
  <si>
    <t>2569/5/7/800/92/8</t>
  </si>
  <si>
    <t>шт./Бал/кг/КМТ/М/МП/УП</t>
  </si>
  <si>
    <t>1374/3/610/7/1510,35/103/37</t>
  </si>
  <si>
    <t>шт./кг/л</t>
  </si>
  <si>
    <t>2180/5/60</t>
  </si>
  <si>
    <t>шт./бал/кан/кг/КМТ/М/ПАР/РУЛ/УП</t>
  </si>
  <si>
    <t>3551/1/3/683/22/1955/250/5/202</t>
  </si>
  <si>
    <t>1549/262</t>
  </si>
  <si>
    <t>56/79</t>
  </si>
  <si>
    <t>259</t>
  </si>
  <si>
    <t>шт./м2/м/кг</t>
  </si>
  <si>
    <t>120/98/647/64,2</t>
  </si>
  <si>
    <t>605/8/210/47</t>
  </si>
  <si>
    <t>Обслуживание офисной техники</t>
  </si>
  <si>
    <t>Техническое обслуживание СВТ.</t>
  </si>
  <si>
    <t>Работы по ремонту средств связи(АСТУ)</t>
  </si>
  <si>
    <t xml:space="preserve">  Вычислит.и оргтехника, комплектующие и расх.мат по экспплуатации</t>
  </si>
  <si>
    <t>Аппаратура связи, АСДУ комплектующие и расх.мат по экспплуатации</t>
  </si>
  <si>
    <t>Аппаратура связи, АСДУ комплектующие и расх.мат по ремонту</t>
  </si>
  <si>
    <t>Экспертиза ПБ</t>
  </si>
  <si>
    <t>Сервисное обслуживание</t>
  </si>
  <si>
    <t>Шиномонтаж и мойка</t>
  </si>
  <si>
    <t>Диагностика автотранспорта</t>
  </si>
  <si>
    <t>Проверка и обсл. ПБ на ГПМ</t>
  </si>
  <si>
    <t>Техосмотр</t>
  </si>
  <si>
    <t>Клининговые услуги по уборке помещений</t>
  </si>
  <si>
    <t>Тех обслуживание АУПС</t>
  </si>
  <si>
    <t>Тех обслуживание АУПТ, УПТ</t>
  </si>
  <si>
    <t>Проверка и зарядка огнетуш</t>
  </si>
  <si>
    <t>Получение гидрометеоинформации</t>
  </si>
  <si>
    <t>Воронежский центр по гидрометеорологии и мониторингу окружающей среды - филиал Федерального государственного бюджетного учреждения «Центрально – Черноземное управление по гидрометеорологии и мониторингу окружающей среды»( оронежский ЦГСМ- филиал ФГБУ «Центрально – Черноземное УГМС»).</t>
  </si>
  <si>
    <t>Обучение в ЭНЕРГЕТИК</t>
  </si>
  <si>
    <t>Обучение в ЦДМП</t>
  </si>
  <si>
    <t>Центр догоспитальной медицинской помощи</t>
  </si>
  <si>
    <t>Проживание</t>
  </si>
  <si>
    <t>ТО ИТСО (охр сигнал)</t>
  </si>
  <si>
    <t>допсервис</t>
  </si>
  <si>
    <t>м/шт</t>
  </si>
  <si>
    <t>3800/45600</t>
  </si>
  <si>
    <t>Силовой кабель  1 кВ</t>
  </si>
  <si>
    <t>Ящики для песка</t>
  </si>
  <si>
    <t>Огнетушители , стволы, рукава</t>
  </si>
  <si>
    <t>Вода питьевая бутилированная (18,9 л)</t>
  </si>
  <si>
    <t>Бланки, журналы (типографская продукция)</t>
  </si>
  <si>
    <t xml:space="preserve">Инструкция по оказанию первой помощи </t>
  </si>
  <si>
    <t>2-х ст.обмен и абонобсл</t>
  </si>
  <si>
    <t xml:space="preserve">ФГУП «Почта России»  </t>
  </si>
  <si>
    <t>Отправка корреспонденции</t>
  </si>
  <si>
    <t>Техобсл.франк.машины</t>
  </si>
  <si>
    <t>Абонкнижка и возврат</t>
  </si>
  <si>
    <t>Подписка на издания</t>
  </si>
  <si>
    <t>огнетушители</t>
  </si>
  <si>
    <t>Строительство КЛ 0,4-6/10 кВ,Строительство КТП 10/ 0,4 кВ</t>
  </si>
  <si>
    <t>Ремонт КЛ (проколы+благоустр.)</t>
  </si>
  <si>
    <t>Восстановление асфальтобетонного покрытия</t>
  </si>
  <si>
    <t>Ремонт автотранспортных средств и спецтехники</t>
  </si>
  <si>
    <t xml:space="preserve">Текущий ремонт автомобилей, спецтехники и тракторов </t>
  </si>
  <si>
    <t xml:space="preserve">Текущий ремонт автомобилей импортного производства </t>
  </si>
  <si>
    <t>Работы по ремонту средств связи</t>
  </si>
  <si>
    <t>3000528</t>
  </si>
  <si>
    <t xml:space="preserve">Обучение, подготовка и переподготовка кадров </t>
  </si>
  <si>
    <t>Автозапчасти для иномарок</t>
  </si>
  <si>
    <t>Разъединители, выключатели нагр. 6-10 кВ</t>
  </si>
  <si>
    <t>Спецодежда, спецобувь,СИЗ</t>
  </si>
  <si>
    <t>Оборудование АСДУ, средств связи, АИИСКУЭ (материалы)</t>
  </si>
  <si>
    <t xml:space="preserve">включая ЗИП для аппаратуры( аварийный запас) </t>
  </si>
  <si>
    <t>Обслуживание ПП сигнализации</t>
  </si>
  <si>
    <t>Реконструкция ВЛЭП 0,4 кВ для технологического присоединения</t>
  </si>
  <si>
    <t>Материалы для ТП</t>
  </si>
  <si>
    <t>"ЦП Надежности" Реконструкция с заменой ОД, КЗ 110 кВ на ЭВ-110 кВ (ПС 110 кВ Пыщуг (2012 год), Антропово, Кадый, Нея, Чухлома, Александрово (2013 год) Восточная 2,  Слигалич, Центральная, Никола, Александрово (2014 год), Красное, Сусанино, Южная (2015 год))</t>
  </si>
  <si>
    <t xml:space="preserve">Вакуумные выключатели 10 (6) кВ </t>
  </si>
  <si>
    <t xml:space="preserve">Выполнение СМР с поставкой оборудования Установка (замена) ячеек в целях ТП  </t>
  </si>
  <si>
    <t>Установка (замена) ячеек в целях ТП</t>
  </si>
  <si>
    <t>1731.7</t>
  </si>
  <si>
    <t>1731.11</t>
  </si>
  <si>
    <t>1731.12</t>
  </si>
  <si>
    <t>1731.17</t>
  </si>
  <si>
    <t>1731.18</t>
  </si>
  <si>
    <t>1731.19</t>
  </si>
  <si>
    <t>1731.22</t>
  </si>
  <si>
    <t>1731.23</t>
  </si>
  <si>
    <t>1732.6</t>
  </si>
  <si>
    <t>1732.12</t>
  </si>
  <si>
    <t>1732.13</t>
  </si>
  <si>
    <t>1732.17</t>
  </si>
  <si>
    <t>1732.18</t>
  </si>
  <si>
    <t>1732.21</t>
  </si>
  <si>
    <t>1732.22</t>
  </si>
  <si>
    <t>1735.8</t>
  </si>
  <si>
    <t>1735.9</t>
  </si>
  <si>
    <t>1735.13</t>
  </si>
  <si>
    <t>Выполнение СМР Строительство и реконструкция КТП 10/0.4 кВ для осуществления ТП *(2014)</t>
  </si>
  <si>
    <t>1735.15</t>
  </si>
  <si>
    <t>1735.16</t>
  </si>
  <si>
    <t>1735.19</t>
  </si>
  <si>
    <t>1735.20</t>
  </si>
  <si>
    <t>123</t>
  </si>
  <si>
    <t>8222.30</t>
  </si>
  <si>
    <t>8222.31</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</si>
  <si>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специалистов по пожарной безопасности.</t>
  </si>
  <si>
    <t>8222.32</t>
  </si>
  <si>
    <t>8222.33</t>
  </si>
  <si>
    <t>Выполнение СМР Строительство и реконструкция КЛ 10 кВ для осуществления ТП *(2014)</t>
  </si>
  <si>
    <t>30059</t>
  </si>
  <si>
    <t>1184</t>
  </si>
  <si>
    <t>26876</t>
  </si>
  <si>
    <t>м/Шт./уп</t>
  </si>
  <si>
    <t>15/225/15</t>
  </si>
  <si>
    <t>39,344</t>
  </si>
  <si>
    <t>12790</t>
  </si>
  <si>
    <t>37900</t>
  </si>
  <si>
    <t>2000</t>
  </si>
  <si>
    <t>41750,26</t>
  </si>
  <si>
    <t>5053</t>
  </si>
  <si>
    <t>86631,74</t>
  </si>
  <si>
    <t>5757</t>
  </si>
  <si>
    <t>12,25</t>
  </si>
  <si>
    <t>кг/Шт./л</t>
  </si>
  <si>
    <t>7171/239/155</t>
  </si>
  <si>
    <t>1435</t>
  </si>
  <si>
    <t>723</t>
  </si>
  <si>
    <t>876</t>
  </si>
  <si>
    <t>5088</t>
  </si>
  <si>
    <t>4173</t>
  </si>
  <si>
    <t>150</t>
  </si>
  <si>
    <t>Ремонт автокранов и ГПМ</t>
  </si>
  <si>
    <t>Ремонт и ТО импортных автомобилей</t>
  </si>
  <si>
    <t>Ремонт грузовых автомобилей</t>
  </si>
  <si>
    <t>Ремонт и ТО легковых автомобилей</t>
  </si>
  <si>
    <t>Услуги по расчистке трасс ВЛ 35-110 кВ</t>
  </si>
  <si>
    <t>78,8</t>
  </si>
  <si>
    <t>ФБУ «Курский ЦСМ» (305029, г. Курск, Южный пер., д. 6-А)</t>
  </si>
  <si>
    <t>Услуги по расчистке трасс ВЛ 0,4-110 кВ</t>
  </si>
  <si>
    <t>143,9</t>
  </si>
  <si>
    <t>Поставка ПЭВМ</t>
  </si>
  <si>
    <t>потребность 2013</t>
  </si>
  <si>
    <t>Домкраты</t>
  </si>
  <si>
    <t>Строительство ВЛ 10 кВ по заявкам глав администраций 2014, Строительство ВЛ 0,4 кВ по заявкам глав администраций 2014, Строительство КЛ 10 кВ по заявкам глав администраций 2014, Строительство КЛ 0,4 кВ по заявкам глав администраций 2014</t>
  </si>
  <si>
    <t>Экспертиза проекта</t>
  </si>
  <si>
    <t>ОГУ "Управление государственной экспертизы Липецкой области"</t>
  </si>
  <si>
    <t>Развертывание ММПС 110 кВ "Рождество"   (договор ТП с Моторинвест ООО от 06.09.2012 №40417928)</t>
  </si>
  <si>
    <t>ПС 110 кВ для э/с ОЭЗ РУ "Елецпром", 2х40 МВА  первая очередь 2014 (2 договора ТП с ОАО "Куриное царство" от 14.03.14 №40272491, №40272518)</t>
  </si>
  <si>
    <t>шт/м/уп</t>
  </si>
  <si>
    <t>36797/50/1</t>
  </si>
  <si>
    <t>Тревожная сигнализация КТС</t>
  </si>
  <si>
    <t>филиал ФГУП "Охрана" МВД России по Липецкой области</t>
  </si>
  <si>
    <t>Оборудование, не входящее в сметы строек, 2014</t>
  </si>
  <si>
    <t>Оборудование ЦП 2014</t>
  </si>
  <si>
    <t>ЦП надежности на ПС 110 кВ 2014 (ПС 110/35/10 кВ "Хлевное"; ПС 110/6 кВ  КПД; ПС 110/10/10 кВ  Октябрьская; ПС 110/10/ 6кВ  Юго-Западная; ПС 110/6  кВ  Трубная-2; ПС 110/6 кВ  ЛТП; ПС 110/35/10кВ Троекурово; ПС 110/10/6 кВ Южная;  ПС 110/6 кВ  Привокзальная); ЦП надежности на ПС 35 кВ 2014 (ПС 35 кВ Ярлуково; ПС 35 кВ Грязи-город; ПС 35 кВ Матыра; ПС 35 кВ "Каменка"; ПС 35 кВ "Ламское"; ПС 35/10 кВ  Тюшевка; ПС 35/10кВ Демшинка; ПС 35/10кВ Бочиновка; ПС 35/10 кВ НовоДубовое; РП-10кВ Борисовка)</t>
  </si>
  <si>
    <t>Ячейки 35 кВ</t>
  </si>
  <si>
    <t>шт/м</t>
  </si>
  <si>
    <t>14476/60</t>
  </si>
  <si>
    <t>ТН/кг/лст</t>
  </si>
  <si>
    <t>32,451/100/224</t>
  </si>
  <si>
    <t>кг/м2/рул/уп/шт</t>
  </si>
  <si>
    <t>972,58/60/13/20/26440</t>
  </si>
  <si>
    <t>кг/ТН/шт</t>
  </si>
  <si>
    <t>551,3/0,15/4961</t>
  </si>
  <si>
    <t>шт/КМТ</t>
  </si>
  <si>
    <t>8363/13</t>
  </si>
  <si>
    <t>1969/61</t>
  </si>
  <si>
    <t>кг/М</t>
  </si>
  <si>
    <t>25601,06/736</t>
  </si>
  <si>
    <t>3918/100</t>
  </si>
  <si>
    <t>575/2</t>
  </si>
  <si>
    <t>кг/шт</t>
  </si>
  <si>
    <t>11440,87/125</t>
  </si>
  <si>
    <t>4535,5/144</t>
  </si>
  <si>
    <t>3 шт для АЗ</t>
  </si>
  <si>
    <t>шт/л/м</t>
  </si>
  <si>
    <t>270/70/140</t>
  </si>
  <si>
    <t>шт/М2</t>
  </si>
  <si>
    <t>105/10</t>
  </si>
  <si>
    <t>шт/КМТ/НАБ</t>
  </si>
  <si>
    <t>4593/90/10</t>
  </si>
  <si>
    <t>кг/ЛСТ/М/М2/М3/РУЛ/Т/ШТ</t>
  </si>
  <si>
    <t>1761/12/440/200/166,5/91/141,07/2078</t>
  </si>
  <si>
    <t>кг/М3/РУЛ/Т/ШТ</t>
  </si>
  <si>
    <t>150/61/68/100/108</t>
  </si>
  <si>
    <t>БАЛ/кг/М3</t>
  </si>
  <si>
    <t>65/25/390</t>
  </si>
  <si>
    <t>136/500/1600</t>
  </si>
  <si>
    <t>1694/220</t>
  </si>
  <si>
    <t>58/3/2</t>
  </si>
  <si>
    <t>3000488(01)</t>
  </si>
  <si>
    <t>Услуги по техподдержке ПО АСДУ</t>
  </si>
  <si>
    <t>ТП ПАК АСДУ</t>
  </si>
  <si>
    <t>ООО "Систел"</t>
  </si>
  <si>
    <t>3000503(01)</t>
  </si>
  <si>
    <t>Техподдержка прочего ПО</t>
  </si>
  <si>
    <t>ТП ПО РТП-3</t>
  </si>
  <si>
    <t>ООО "Энергоэкспертсервис"</t>
  </si>
  <si>
    <t>3000569(02)</t>
  </si>
  <si>
    <t>Информационное обслужив. ПК Гранд Смета</t>
  </si>
  <si>
    <t>ООО "Информ+"</t>
  </si>
  <si>
    <t>Закупка без НДС</t>
  </si>
  <si>
    <t>3000569(01)</t>
  </si>
  <si>
    <t>Информационное сопровождение ПО Norma CS</t>
  </si>
  <si>
    <t>ООО "Профи плюс"</t>
  </si>
  <si>
    <t>Шт/РУЛ</t>
  </si>
  <si>
    <t>11076/10</t>
  </si>
  <si>
    <t>(АХО, СНТБ)</t>
  </si>
  <si>
    <t>Архивные работы</t>
  </si>
  <si>
    <t>ОКУ "Государственный архив Липецкой области"</t>
  </si>
  <si>
    <t>Канцтовары (АХО)</t>
  </si>
  <si>
    <t>Шт/кор/пач/уп</t>
  </si>
  <si>
    <t>130736/1092/1280/1322</t>
  </si>
  <si>
    <t>Почтовые марки (ОД)</t>
  </si>
  <si>
    <t>УФПС "Почта России"</t>
  </si>
  <si>
    <t>Липецк</t>
  </si>
  <si>
    <t>ГУЗ Воловская ЦРБ</t>
  </si>
  <si>
    <t>ОАО "Грязинское АТП"</t>
  </si>
  <si>
    <t>ГУЗ Данковская ЦРБ</t>
  </si>
  <si>
    <t>ГУЗ Добринская ЦРБ</t>
  </si>
  <si>
    <t>ГУЗ Лебедянская ЦРБ</t>
  </si>
  <si>
    <t>ГУЗ Елецкая ЦРБ</t>
  </si>
  <si>
    <t>МУЗ СЗН "КЦСОН"</t>
  </si>
  <si>
    <t>ООО "Допуск"</t>
  </si>
  <si>
    <t>ГУЗ Лев-Толстовская ЦРБ</t>
  </si>
  <si>
    <t>ГУЗ Усманская ЦРБ</t>
  </si>
  <si>
    <t>ГУЗ Чаплыгинская ЦРБ</t>
  </si>
  <si>
    <t>ГУЗ Добровская ЦРБ</t>
  </si>
  <si>
    <t>ГУЗ Долгоруковская ЦРБ</t>
  </si>
  <si>
    <t>ГУЗ Задонская ЦРБ</t>
  </si>
  <si>
    <t>ГУЗ Краснинская ЦРБ</t>
  </si>
  <si>
    <t>ГУЗ Становлянская ЦРБ</t>
  </si>
  <si>
    <t>ООО "Вектор" Тербунский, Хлевенский РЭС</t>
  </si>
  <si>
    <t>Разработка проекта ПНООЛР</t>
  </si>
  <si>
    <t>Потребность 2013г</t>
  </si>
  <si>
    <t>Ремонт экскаватора</t>
  </si>
  <si>
    <t>Сварочные работы на ГПМ</t>
  </si>
  <si>
    <t>TO автотр,кран.уст,подъёмн,пр.безоп,ОПО</t>
  </si>
  <si>
    <t>Тех.обсл. автотранспорта</t>
  </si>
  <si>
    <t>ТО автогидроподъёмников</t>
  </si>
  <si>
    <t>ТО экскаваторов</t>
  </si>
  <si>
    <t>Услуги на подписку электронных изданий, НДС 10%</t>
  </si>
  <si>
    <t>ООО ИА "Энерго-пресс"</t>
  </si>
  <si>
    <t>Услуги охраны</t>
  </si>
  <si>
    <t>Межмуниципальный отдел вневедомственной охраны (Грязинский, Добринский р-он)</t>
  </si>
  <si>
    <t>Межмуниципальный отдел вневедомственной охраны (Данковский, Лев-Толстовский р-он)</t>
  </si>
  <si>
    <t>Межмуниципальный отдел вневедомственной охраны (Задонский, Хлевенский р-он)</t>
  </si>
  <si>
    <t>Межмуниципальный отдел вневедомственной охраны (Лебедянский, Краснинский р-он)</t>
  </si>
  <si>
    <t>Межмуниципальный отдел вневедомственной охраны (г. Липецк)</t>
  </si>
  <si>
    <t>Межмуниципальный отдел вневедомственной охраны (Тербунский, Долгоруковский р-он)</t>
  </si>
  <si>
    <t>Межмуниципальный отдел вневедомственной охраны (Чаплыгинский р-он)</t>
  </si>
  <si>
    <t>Межмуниципальный отдел вневедомственной охраны (Становлянский, Измалковский р-он)</t>
  </si>
  <si>
    <t>Резина маслобензостойкая; Техпластина, Шланг</t>
  </si>
  <si>
    <t>2 этап выполнения СМР по газификации базы Орловского РЭС</t>
  </si>
  <si>
    <t>Газификация баз РЭС</t>
  </si>
  <si>
    <t>Строительство ВЛ-10 кВ для льготных потребителей</t>
  </si>
  <si>
    <t>Строительство ВЛ-0,4 кВ для льготных потребителей</t>
  </si>
  <si>
    <t>ТП-10/0.4 кВ на ВЛ-10 кВ для льготных потребителей</t>
  </si>
  <si>
    <t>резерв для ТП</t>
  </si>
  <si>
    <t>для выполнения льготного ТП хозспособом</t>
  </si>
  <si>
    <t>ЦП Надежности. Реконструкция ПС 110 кВ Новосиль.Верховье 1. Южная. Химмаш. Новополево- 2014 г.</t>
  </si>
  <si>
    <t>Здание ОПУ с  рабочим местом</t>
  </si>
  <si>
    <t>Колпачок К-9</t>
  </si>
  <si>
    <t>Провод АС 50/8</t>
  </si>
  <si>
    <t>потребность СРЗА</t>
  </si>
  <si>
    <t>автохимия</t>
  </si>
  <si>
    <t>Установка измерения диэлектрических потерь трансформаторного масла Тангенс 3-М - 1 шт. (заявка 10295380, СД);
Цифровой аппарат испытания трансформаторного масла АИМ-90Ц - 4 шт. (заявка 10295380, СД);
Анализатор загрязнения жидкости АЗЖ-975.Х - 2 шт. (заявка 10295380, СД)</t>
  </si>
  <si>
    <t>ЦП  надежности 2014 года; 
ПС 110кВ Новодугино, Горная, Канютино, Ельня. Всходы, Знаменка,Мишино, Светотехника, Михайловская, Западная, Чернушки, Северная, Ершичи, Шумячи, Макшеево
ПС 35кВ Сапшо, Хорошово, Комаровка, Чепли, Колодня</t>
  </si>
  <si>
    <t>Ремонт СТ 35-110 кВ</t>
  </si>
  <si>
    <t>Антиоксидант: ионол, агидол</t>
  </si>
  <si>
    <t>Ремонт маслоприемников</t>
  </si>
  <si>
    <t>Ремонт  оборудования РЗА</t>
  </si>
  <si>
    <t>"без силового трансформатора"</t>
  </si>
  <si>
    <t>Смоленскэнерго (филиал)</t>
  </si>
  <si>
    <t>Пленка для ламинирования A4</t>
  </si>
  <si>
    <t>Восстановление асфальто-бетонного покрытия</t>
  </si>
  <si>
    <t>Резец бурильный 66-06.01 400АСБ, Забурник 66-06.01 300АСБ, , Бур шнековый прав.вращ. d360 L 2500  (номенклатура из лота 310D)</t>
  </si>
  <si>
    <t>СВТ</t>
  </si>
  <si>
    <t>Фильтр топливный, масляный , воздушный (номенклатура из лота 310D)</t>
  </si>
  <si>
    <t xml:space="preserve">НДС не облагается. Образовательные услуги по переподготовке и повышению квалификации руководителей, специалистов </t>
  </si>
  <si>
    <t>НДС не облагается. Образовательные услуги по подготовке, переподготовке и повышению квалификации рабочих основных профессий</t>
  </si>
  <si>
    <t>НДС не облагается. Предрейсовый медосмотр</t>
  </si>
  <si>
    <t>Кресла, стулья офисные,столы компьютерные 1400х700х750</t>
  </si>
  <si>
    <t>Оборудование, не входящее в сметы строек Тамбовэнерго 2014 год</t>
  </si>
  <si>
    <t>Реконструкция ВЛ-0.4 кВ по Тамбовской области (ТЕПРИСОЕДИНЕНИЕ) 2013 год; Строительство ВЛИ 0,4 кВ(ТЕХПРИСОЕДИНЕНИЕ) 2013 год; Строительство КТП 10/0,4 кВ (ТЕХПРИСОЕДИНЕНИЕ) 2013 год; Строительство ВЛ 10 кВ (ТЕХПРИСОЕДИНЕНИЕ) 2013 год; Строительство ВЛ-10 кВ для объектов АПК; Строительство ВЛ-0.4 кВ для объектов АПК 2013 год;Строительство КЛ-10 кВ Тамбовского района (ТЕХПРИСОЕДИНЕНИЕ, АПК) 2013 год;Реконструкция ПС 110-35 кВ для объектов АПК 2013 год (Договор ТП с ООО  «Тамбовская сахарная компания» от  07.03.2013 г.; Договор ТП с ООО «Агрофирма «Жупиков»» от  29.01.2013 г.; Договор ТП с ООО «Тамбовский бекон» от 23.04.2013 г.; Договор ТП с ООО «Ресурс» от 06.03.2013 г.; Договор ТП с ООО «Зеленая Долина» от 25.01.2012 г.; 
Договор ТП с ООО «Тамбовская индейка» от 04.12.2012 г; Договор ТП с КПТО "Дирекция капитального строительства"  от  25.12.2012 г.; Договор ТП с ОАО "Птицефабрика "Иловайская" от  19.01.2012 г.; Договор ТП с ООО "Известняк" от  18.04.2013 г.)</t>
  </si>
  <si>
    <t>Строительство КЛ-10 кВ Тамбовского района (техприсоединение, АПК);Строительство КТП 10/0.4 кВ для объектов  АПК</t>
  </si>
  <si>
    <t>Строительство ВЛИ 0.4 кВ (техприсоединение); Строительство ВЛ 10 кВ (техприсоединение); Реконструкция ВЛ 0,4 кВ (техприсоединение);Строительство КТП 10/0.4 кВ для объектов  АПК; Строительство КЛ-0.4 кВ (техприсоединение); Строительство ВЛ-10 кВ для объектов АПК; Замена ТТ на ПС Октябрь, Спасская, Жердевская; Установка линейных ячеек с вакуумным выключателем на ПС Тамбовская № 8, Иловайская, Тамбовская № 3 (ТЕХПРИСОЕДИНЕНИЕ) (Договор ТП с ООО «Агрофермент» от  04.06.2012 г.; Договор ТП с ООО «СТРОЙТЭК» от  30.10.2012 г.;  Договор ТП с МКУ ИСЦТ "Инвестор" от  12.04.2011 г.; Договор ТП с ООО «Компания Козерог»  от  22.04.2013 г.)</t>
  </si>
  <si>
    <t>Строительство КЛ-10 кВ Тамбовского района (ТЕХПРИСОЕДИНЕНИЕ) 2014 год</t>
  </si>
  <si>
    <t>Замена ТТ на ПС Тамбовская № 7 (ТЕХПРИСОЕДИНЕНИЕ)</t>
  </si>
  <si>
    <t>ТП материалы</t>
  </si>
  <si>
    <t>Строительство ВЛ 10 кВ (ТЕХПРИСОЕДИНЕНИЕ) 2014 год;Строительство ВЛИ 0,4 кВ(ТЕХПРИСОЕДИНЕНИЕ) 2014 год</t>
  </si>
  <si>
    <t>Программа совершенствования защищенности объектов филиала инженерно-техническими средствами в целях предупреждения и снижения рисков и угроз от террористических и экстремистских факторов 2014 год</t>
  </si>
  <si>
    <t>ЦП Надежности</t>
  </si>
  <si>
    <t>Реконструкция ПС 110-35 кВ для объектов технологического присоединения (Договора ТП с ООО "Тамбовская индейка" № 40737133, 40744105, 40737090, 40737205; Договора ТП с ООО "Ресурс" № 40731886, № 40731057, № 40731229).</t>
  </si>
  <si>
    <t>ЦП Надежности (Здание блочно-модульное БМЗ-1 с ОПУ)</t>
  </si>
  <si>
    <t>Цемент</t>
  </si>
  <si>
    <t>Оборудование, не входящее в сметы строек Тамбовэнерго 2013 год</t>
  </si>
  <si>
    <t>Техприсоединение под ключ (ООО Известняк)</t>
  </si>
  <si>
    <t>Строительство ВЛИ 0.4 кВ (техприсоединение) 2013 год;Строительство КЛ-0,4 кВ (ТЕХПРИСОЕДИНЕНИЕ, АПК) 2013 год</t>
  </si>
  <si>
    <t>Техприсоединение под ключ (льготники)</t>
  </si>
  <si>
    <t>Реконструкция ПС 110-35 кВ для объектов АПК 2013 год (Договор ТП с ООО  «Тамбовская сахарная компания» от  07.03.2013 г.; Договор ТП с ООО «Агрофирма «Жупиков»» от  29.01.2013 г.; Договор ТП с ООО «Тамбовский бекон» от 23.04.2013 г.; Договор ТП с ООО «Ресурс» от 06.03.2013 г.; Договор ТП с ООО «Зеленая Долина» от 25.01.2012 г.; 
Договор ТП с ООО «Тамбовская индейка» от 04.12.2012 г; Договор ТП с КПТО "Дирекция капитального строительства"  от  25.12.2012 г.; Договор ТП с ОАО "Птицефабрика "Иловайская" от  19.01.2012 г.; Договор ТП с ООО "Известняк" от  18.04.2013 г.)</t>
  </si>
  <si>
    <t>в т.ч- доп.услуги - 1,</t>
  </si>
  <si>
    <t>в т.ч- доп.услуги - 193,576</t>
  </si>
  <si>
    <t>в т.ч- доп.услуги - 100,64013</t>
  </si>
  <si>
    <t>в т.ч- доп.услуги - 81,72430</t>
  </si>
  <si>
    <t>в т.ч- доп.услуги - 1,(в т.ч- доп.услуги - 15,729),</t>
  </si>
  <si>
    <t>Провод изол. (в т.ч- доп.услуги - 91,512)</t>
  </si>
  <si>
    <t>в т.ч- доп.услуги - 940,652</t>
  </si>
  <si>
    <t>в т.ч- доп.услуги - 409,200</t>
  </si>
  <si>
    <t>в т.ч- доп.услуги - 64,921</t>
  </si>
  <si>
    <t>в т.ч- доп.услуги - 425,672</t>
  </si>
  <si>
    <t>Ремонт трансформаторов 35-110 кВ</t>
  </si>
  <si>
    <t>Расчистка трасс (химическая)</t>
  </si>
  <si>
    <t>Расчистка трасс (ручная)</t>
  </si>
  <si>
    <t>ТО и ремонт ТС</t>
  </si>
  <si>
    <t>Диагностический контроль</t>
  </si>
  <si>
    <t>Без силового трансформатора</t>
  </si>
  <si>
    <t>в т.ч- доп.услуги - 47,71464</t>
  </si>
  <si>
    <t xml:space="preserve">Резец,Забурник к БКМ,Бур </t>
  </si>
  <si>
    <t>в т.ч- доп.услуги - 293,20273</t>
  </si>
  <si>
    <t>в т.ч- доп.услуги - 20,00250</t>
  </si>
  <si>
    <t>в т.ч- доп.услуги - 140,97689</t>
  </si>
  <si>
    <t>Услуги поу борке помещений в 2014г.</t>
  </si>
  <si>
    <t>Тех.обслуживание АУПС</t>
  </si>
  <si>
    <t>ТП "под ключ"</t>
  </si>
  <si>
    <t>Строительство ВЛИ 0.4 кВ (техприсоединение) 2013 год</t>
  </si>
  <si>
    <t>Строительство КТП 10/0.4 кВ для объектов  АПК 2013 год</t>
  </si>
  <si>
    <t>Строительство ВЛ 10 кВ (ТЕХПРИСОЕДИНЕНИЕ) 2013 год</t>
  </si>
  <si>
    <t>Техприсоединение  (ООО "Тамбовская индейка)</t>
  </si>
  <si>
    <t>Строительство КТП 10/0,4 кВ (техприсоединение) 2013 год</t>
  </si>
  <si>
    <t>Сервер Fujitsu-Siemens PRIMERGY RX300S7</t>
  </si>
  <si>
    <t>Строительство ВЛ 10 кВ (ТЕХПРИСОЕДИНЕНИЕ) 2014 год;Строительство ВЛИ 0,4 кВ(ТЕХПРИСОЕДИНЕНИЕ) 2014 год; Строительство КТП 10/0,4 кВ (ТЕХПРИСОЕДИНЕНИЕ) 2014 год;</t>
  </si>
  <si>
    <t>Техприсоединение под ключ (Больш.ср.школа, Магомедбянов)</t>
  </si>
  <si>
    <t>Строительство ВЛ 10 кВ (ТЕХПРИСОЕДИНЕНИЕ) 2014 год;Строительство ВЛИ 0,4 кВ(ТЕХПРИСОЕДИНЕНИЕ) 2014 год; Строительство КТП 10/0,4 кВ (ТЕХПРИСОЕДИНЕНИЕ) 2014 год;Строительство КЛ-10 кВ Тамбовского района (ТЕХПРИСОЕДИНЕНИЕ) 2014 год;Строительство КЛ-0,4 кВ (ТЕХПРИСОЕДИНЕНИЕ) 2014 год;Реконструкция ВЛ-0.4 кВ по Тамбовской области (ТЕПРИСОЕДИНЕНИЕ) 2014 год</t>
  </si>
  <si>
    <t>Техприсоединение под ключ (ООО Аэлита)</t>
  </si>
  <si>
    <t>Строительство КТП 10/0.4 кВ для объектов  АПК 2013 год; Строительство ВЛ 10 кВ (ТЕХПРИСОЕДИНЕНИЕ) 2013 год; Строительство КЛ-0,4 кВ (ТЕХПРИСОЕДИНЕНИЕ, АПК) 2013 год; Строительство КЛ-10 кВ Тамбовского района(ТЕХПРИСОЕДИНЕНИЕ, АПК) 2013 год</t>
  </si>
  <si>
    <t>ПИР, СМР: Реконструкция ПС 35 кВ Савватьево и строительство распределительной сети 10 кВ ( ООО Оршинские зори)</t>
  </si>
  <si>
    <t>Батареи "Лиман"</t>
  </si>
  <si>
    <t>8520.1</t>
  </si>
  <si>
    <t>Повышение квалификации руководителей РЭС в ЦПК "Прогресс"</t>
  </si>
  <si>
    <t>8510.3</t>
  </si>
  <si>
    <t>Повышение квалификации руководителей РЭС у ГУЗ ФГБОУ ВПО ИГЭУ</t>
  </si>
  <si>
    <t>Приобретение путевок в ДОЛ "Дружба" для детей сотрудников филиала</t>
  </si>
  <si>
    <t>8499.1</t>
  </si>
  <si>
    <t>Приобретение путевок в ДОЛ "Звездный" для детей сотрудников филиала</t>
  </si>
  <si>
    <t>8499.2</t>
  </si>
  <si>
    <t>Приобретение путевок в ДОЛ "Ромашка" для детей сотрудников филиала</t>
  </si>
  <si>
    <t xml:space="preserve">Повышение квалификации руководителей и специалистов по оперативному управлению у ЦПК «Прогресс» </t>
  </si>
  <si>
    <t>8508.2</t>
  </si>
  <si>
    <t>Повышение квалификации руководителей и специалистов по оперативному управлению у ФГОУ ДПО «Петербургский энергетический институт повышения квалификации»</t>
  </si>
  <si>
    <t>Повышение квалификации руководителей и специалистов по релейной защите у ФГАОУ ДПО «Академия стандартизации, метрологии и сертификации» (УФК по г. Москва (ФГАОУ ДПО АСМС л/с 30736Ц19090))</t>
  </si>
  <si>
    <t>8509.1</t>
  </si>
  <si>
    <t>8509.2</t>
  </si>
  <si>
    <t>8509.3</t>
  </si>
  <si>
    <t>Повышение квалификации руководителей и специалистов по релейной защите у ФГОУ ДПО «Петербургский энергетический институт повышения квалификации»</t>
  </si>
  <si>
    <t>8509.4</t>
  </si>
  <si>
    <t>Повышение квалификации по безопасной эксплуатации транспортных средств у ЦПК «Прогресс»</t>
  </si>
  <si>
    <t>8511.1</t>
  </si>
  <si>
    <t xml:space="preserve">Повышение квалификации по безопасной эксплуатации транспортных средств у НОУ Нелидовская ТШ ДОСАФ России </t>
  </si>
  <si>
    <t>8511.2</t>
  </si>
  <si>
    <t>Повышение квалификации по безопасной эксплуатации транспортных средств у ООО «Актив-безопасность»</t>
  </si>
  <si>
    <t>8511.3</t>
  </si>
  <si>
    <t>8511.4</t>
  </si>
  <si>
    <t>Повышение квалификации по безопасной эксплуатации транспортных средств у ГБОУ СПО «Тверской колледж им. А.Н. Коняева»</t>
  </si>
  <si>
    <t>Обучение и аттестация руководителей и специалистов по охране труда и пром. Безопасности у ЦПК "Прогресс"</t>
  </si>
  <si>
    <t>8512.1</t>
  </si>
  <si>
    <t>Обучение и аттестация руководителей и специалистов по охране труда и пром. Безопасности у АНО ДПО ИПК «Эксперт»</t>
  </si>
  <si>
    <t>8512.2</t>
  </si>
  <si>
    <t>Обучение и аттестация руководителей и специалистов по охране труда и пром. Безопасности у ГОУ ВПО «Тверской государственный технический университет»</t>
  </si>
  <si>
    <t>8512.3</t>
  </si>
  <si>
    <t>8512.4</t>
  </si>
  <si>
    <t>Обучение и аттестация руководителей и специалистов по охране труда и пром. Безопасности у АНО НДПО «УКЦ Ликей»</t>
  </si>
  <si>
    <t>8512.5</t>
  </si>
  <si>
    <t>8512.6</t>
  </si>
  <si>
    <t>Обучение и аттестация руководителей и специалистов по охране труда и пром. Безопасности у ФГОУ ДПО «Петербургский энергетический институт повышения квалификации»</t>
  </si>
  <si>
    <t>8512.7</t>
  </si>
  <si>
    <t>Обучение и аттестация руководителей и специалистов по охране труда и пром. Безопасности у ФГБ ОУ ВПО «Тверская государственная сельскохозяйственная академия»</t>
  </si>
  <si>
    <t>8512.8</t>
  </si>
  <si>
    <t>8512.9</t>
  </si>
  <si>
    <t>Повышение квалификации руководителей и специалистов служб у ФГОУ ДПО «Петербургский энергетический институт повышения квалификации»</t>
  </si>
  <si>
    <t>8513.2</t>
  </si>
  <si>
    <t>8513.3</t>
  </si>
  <si>
    <t>8513.4</t>
  </si>
  <si>
    <t>Повышение квалификации руководителей и специалистов служб у ФГБУ Институт профессионального администрирования и комплексной энергоэффективности</t>
  </si>
  <si>
    <t>8513.5</t>
  </si>
  <si>
    <t>8513.6</t>
  </si>
  <si>
    <t xml:space="preserve">Приобретение новогодних подарков для детей сотрудников филиала </t>
  </si>
  <si>
    <t>Реконструкция ВЛЭП 1-20 кВ  для целей ТП 2014, Строительство ВЛЭП 1-20 кВ  для целей ТП 2014</t>
  </si>
  <si>
    <t>Реконструкция ВЛЭП 1-20 кВ  для целей льготного технологического присоединения 2014-2018; Реконструкция ВЛЭП 0,4 кВ  для целей льготного технологического присоединения 2014-2018;Реконструкция РП, ТП 6\10-0,4 кВ для целей льготного технологического присоединения 2014-2018; Строительство ВЛЭП 1-20 кВ  для целей льготного технологического присоединения 2014-2018; Строительство ВЛЭП 0,4 кВ  для целей льготного технологического присоединения 2014-2018; Строительство КЛЭП 3-10 кВ  для целей льготного технологического присоединения 2014-2018; Строительство РП, ТП 6\10-0,4 кВ для целей льготного технологического присоединения 2014-2018</t>
  </si>
  <si>
    <t>Реконструкция ВЛЭП 1-20 кВ  в целях ТП 2014; Строительство ВЛЭП 1-20 кВ  в целях ТП 2014; Реконструкция ПС 35 в целях ТП 2014, Строительство РП, ТП 6\10-0,4 кВ в целях ТП 2014</t>
  </si>
  <si>
    <t>Реконструкция ПС 110 кВ в целях  ТП 2014</t>
  </si>
  <si>
    <t>Реконструкция ПС 35 кВ в целях  ТП 2014</t>
  </si>
  <si>
    <t>ПИР, СМР, Оборудование, Материалы: Строительство распределительных сетей для целей льготного технологического присоединения 2014 г. (1-я очередь 2014)</t>
  </si>
  <si>
    <t>ПИР, СМР, Оборудование, Материалы: Строительство распределительных сетей для целей льготного технологического присоединения 2014 г. (4-я очередь)</t>
  </si>
  <si>
    <t>Стойка ж/б вибрированная СВ 110-5А, Стойка ж/б вибрированная СВ 95-3</t>
  </si>
  <si>
    <t>Реконструкция ВЛЭП 1-20 кВ  в целях ТП 2014; Строительство ВЛЭП 1-20 кВ  в целях ТП 2014; Строительство РП, ТП 6\10-0,4 кВ в целях ТП 2014</t>
  </si>
  <si>
    <t>Опора деревянная пропитанная 9,5м, Опора деревянная пропитанная 11 м</t>
  </si>
  <si>
    <t>Провод СИП-3 1х50-35, Провод СИП-2 3х50+1х70+1х25, Провод СИП-2 3х70+1х70+1х25, Провод СИП-2 3х35+1х50, Провод СИП-4 2х16, Провод СИП-4 4х16</t>
  </si>
  <si>
    <t>Провод АС 35/6,2, Провод АС 50/8</t>
  </si>
  <si>
    <t>Траверса ТМ63 27.0002-28, Траверса ТМ64 27.0002-29, Траверса ТМ65, 27.0002-30, Траверса ТМ66, Траверса ТМ67, Траверса ТМ68, Крепление подкоса У52, Траверса ТН9, Хомут Х10, Хомут Х51</t>
  </si>
  <si>
    <t>Болт М20Х260 ГОСТ 7798-70, Гайка М20, Гайка М16</t>
  </si>
  <si>
    <t>Изолятор ПС-70Е</t>
  </si>
  <si>
    <t>Изолятор ШФ-20Г1, Изолятор ТФ-20, Колпачок КП-18, Колпачок К-9</t>
  </si>
  <si>
    <t>Зажим натяжной болтовой НБ-2-6, Звено промежуточное ПРТ-7-1, Ушко У1-7-16, Зажим плашечный ПА-2-2а, Зажим плашечный ПС-2-1</t>
  </si>
  <si>
    <t>Вязка спиральная СВ35, Лента крепежная F207, Скрепа NC20, Кронштейн анкерный CS 10.3, Комплект промежут.крепления ES1500, Зажим анкерный PA 1500/35, Зажим анкерный DN 123, Зажим ответвительный Р 71, Зажим ответвительный прокалывающий Р-70, Колпачок изолирующий CE 25.150, Зажим ответвительный PC 481, Наконечник CPTAUR-25, Наконечник CPTAUR 35,Наконечник CPTAUR-50, Наконечник CPTAUR-70, , Зажим соединит.MJPT 70, Зажим соединительный MJPT 25, Зажим соединительный MJPT 35, Зажим соединительный MJPT-50,Хомут стяжной E 778, Зажим плашечный CD150.</t>
  </si>
  <si>
    <t>Разъединитель РЛК 1б-10.IV/400 с ПР-01-7</t>
  </si>
  <si>
    <t>ТП КТПК-ВВ-160/10/0,4-У1 без трансф, ТП КТПК-ВВ-100/10/0,4-У1 без трансф, ТП СТП 63/10/0,4-У1 с ТМГ 63/10/0,4-У1, ТП СТП 25/10/0,4-У1с ТМГ 25/10/0,4-У1, ТП КТПК-ВВ-250/10/0,4, ТП КТПК-ВВ-400/10-0,4 УХЛ1 без тр-ра</t>
  </si>
  <si>
    <t>ТС ТМГ 160/10/0,4, ТС ТМГ-100/10/0,4 У1,Трансформатор ТМГ-25/10/0,4, ТС ТМГ 63/10/0,4, ТС ТМГ-100/10/0,4, ТС ТМГ 160/10/0,4, ТС ТМГ-250/10/0,4, ТС ТМГ-400/10/0,4, ТС ТМГ-400/10/0,4</t>
  </si>
  <si>
    <t>Круг стальной d16, Круг стальной d10</t>
  </si>
  <si>
    <t>тонна</t>
  </si>
  <si>
    <t>Устройства РЗА под ЦП 2014 года</t>
  </si>
  <si>
    <t>ТТИ ТРГ-110 600/5 0,2S</t>
  </si>
  <si>
    <t>ВЭ ВГТ-110II-40/2500, ВЭ 3AP1DT-145</t>
  </si>
  <si>
    <t>ВЭ ВГБЭ-35-12,5/1000, ВЭ ВГБЭП-35-12,5/630 УХЛ1</t>
  </si>
  <si>
    <t>Комплект мод. К-XII ВВ BB/TEL-10/20/1000</t>
  </si>
  <si>
    <t>Разъединитель SGF123n-100+2E, Разъединитель РГП-2-35/1000 УХЛ1</t>
  </si>
  <si>
    <t>АУОТ-М2-40-220-1-УХЛ4</t>
  </si>
  <si>
    <t>Здание ОПУ</t>
  </si>
  <si>
    <t>в т.ч.183,76 т.р. 537 шт. - КВД 8</t>
  </si>
  <si>
    <t>в т.ч. 6,27 т.р. 19 шт. - КВД 8</t>
  </si>
  <si>
    <t>в т.ч. 200,37 т.р. 3620 шт. - КВД 8</t>
  </si>
  <si>
    <t>в т.ч. 71,28 т.р. 589 кг. - КВД 8</t>
  </si>
  <si>
    <t>Поставка  осуществляется без силового трансформатора</t>
  </si>
  <si>
    <t xml:space="preserve">  МРСК Центра (ИА)</t>
  </si>
  <si>
    <t>Таблички и знаки безопасности</t>
  </si>
  <si>
    <t>Журналы и бланки (АХО)</t>
  </si>
  <si>
    <t>ШТ;ПАР;КМТ</t>
  </si>
  <si>
    <t>ПС 35-220 кВ - 8391,5 т.р., 
ТП/РП - 140 т.р., 
Произв.ЗиС - 22795,04 т.р., 
Админ.ЗиС - 2573,41 т.р.</t>
  </si>
  <si>
    <t>3000406(01-05)</t>
  </si>
  <si>
    <t>В ремонт ПС 35-220 кВ подрядом включены также ремонт строит.части (затраты на сумму 8391,5 т.р. учтены в лоте 3000401). Стоимость ремонта эл.оборудования составляет 6000 т.р.</t>
  </si>
  <si>
    <t>3000410(01-09)</t>
  </si>
  <si>
    <t>Техническое освидетельствование</t>
  </si>
  <si>
    <t>Расчистка просек ВЛ механизированным способом</t>
  </si>
  <si>
    <t>Ручная расчистка просек ВЛ</t>
  </si>
  <si>
    <t>Химическая обработка просек ВЛ</t>
  </si>
  <si>
    <t>Запчасти для автомобилей ГАЗ</t>
  </si>
  <si>
    <t>Запчасти для автомобилей УАЗ ЗИЛ</t>
  </si>
  <si>
    <t>Запчасти для автомобилей МАЗ КАМАЗ</t>
  </si>
  <si>
    <t>Ремонт автотркран.устподъёмпр.безОПО</t>
  </si>
  <si>
    <t>Ремонт а/м ГАЗ</t>
  </si>
  <si>
    <t>Ремонт автопогрузчика</t>
  </si>
  <si>
    <t>Ремонт БКМ, кранов, вышек</t>
  </si>
  <si>
    <t>Ремонт МАЗ, КАМАЗ, ЗИЛ</t>
  </si>
  <si>
    <t>Ремонт тракторной техники</t>
  </si>
  <si>
    <t>Ремонт Хендэ, Тойота, Шкода, Вольво</t>
  </si>
  <si>
    <t>Оформление пропусков на КГГ</t>
  </si>
  <si>
    <t>Техосмотр транспортных средств ООО "Универсал Плюс" (г. Кимры)</t>
  </si>
  <si>
    <t>Техосмотр транспортных средств ООО "Евролайн" (г. Кашин)</t>
  </si>
  <si>
    <t>Техосмотр транспортных средств ООО "АВДК" (г. Калязин)</t>
  </si>
  <si>
    <t>Техосмотр транспортных средств ИП. Быстров (г. Торопец)</t>
  </si>
  <si>
    <t>Техосмотр транспортных средств ЗАО "Сервис+"  (г. Зап. Двина)</t>
  </si>
  <si>
    <t>Техосмотр транспортных средств ООО "Авторесурс"  (г. Нелидово)</t>
  </si>
  <si>
    <t>Техосмотр транспортных средств ООО "Торжок-Транс"(без НДС) г.Торжок</t>
  </si>
  <si>
    <t>Техосмотр транспортных средств Потребительское общество  "КУДД Тверской области" (г. Ржев)</t>
  </si>
  <si>
    <t>Техосмотр транспортных средств ООО "Автонорма" (г. Вышний Волочек)</t>
  </si>
  <si>
    <t>Техосмотр транспортных средств ООО "Мастер Групп" (г. Бежецк)</t>
  </si>
  <si>
    <t>Техосмотр транспортных средств ООО "ВОА-сервис" (г. Тверь)</t>
  </si>
  <si>
    <t>ТО МАЗ, КАМАЗ, ЗИЛ</t>
  </si>
  <si>
    <t>ТО приборов безопасности ГПМ</t>
  </si>
  <si>
    <t>ТО УАЗ, ГАЗ</t>
  </si>
  <si>
    <t>ТО Хендэ, Форд, Шкода, Тойота, Вольво</t>
  </si>
  <si>
    <t>3000471</t>
  </si>
  <si>
    <t>Послегарантийное техническое обслуживание аппаратной части системы регистрации диспетчерских переговоров.                                                                                                                                                                                                                                                            Алексэн ООО является поставщиком данного оборудования</t>
  </si>
  <si>
    <t>Послегарантийное техническое обслуживание средств телемеханики.                                                                                                                                                                                                                                                  Гранит-микро ВТД ООО является поставщиком данной телемеханики</t>
  </si>
  <si>
    <t>ФГУП "Ведомственная Охрана" Министерства энергетики  РФ</t>
  </si>
  <si>
    <t>Услуги по обслуживанию тревожной сигнализации</t>
  </si>
  <si>
    <t>ФГУП "Охрана" МВД РФ</t>
  </si>
  <si>
    <t xml:space="preserve">ФГОУ ДПО «Петербургский энергетический институт повышения квалификации» </t>
  </si>
  <si>
    <t>Автошкола "Учебно-курсовой комбинат"</t>
  </si>
  <si>
    <t>ООО «Актив-безопасность»</t>
  </si>
  <si>
    <t>НОУ  "Тверской учебный центр высшего водительского мастерства"</t>
  </si>
  <si>
    <t>ГБОУ СПО "Тверской колледж им. А.Н. Коняева"</t>
  </si>
  <si>
    <t>АНО НДПО "УКЦ Ликей"</t>
  </si>
  <si>
    <t>Сетевая академия «Ланит»</t>
  </si>
  <si>
    <t xml:space="preserve">ФГБОУ ВПО «Национальный исследовательский университет «МЭИ» </t>
  </si>
  <si>
    <t>ФГБОУ ВПО «Тверская государственная сельскохозяйственная академия»</t>
  </si>
  <si>
    <t>Команд.расходы на проживание</t>
  </si>
  <si>
    <t>Услуги по проживанию  студентов Ивановского ГТУ  на время прохождения  производственной и преддипломной практики</t>
  </si>
  <si>
    <t>Проведение периодического медицинского осмотра работников филиала</t>
  </si>
  <si>
    <t>Проведение вакцинации против клещевого энцефалита работникам Бежецкого РЭС (ГБУЗ "Бежецкая ЦРБ")</t>
  </si>
  <si>
    <t>Проведение вакцинации против клещевого энцефалита работникам Торжокского РЭС (ГБУЗ "Торжокская ЦРБ")</t>
  </si>
  <si>
    <t>Проведение вакцинации против клещевого энцефалита работникам Вышневолоцкого РЭС (ГБУЗ "Вышневолоцкая ЦРБ")</t>
  </si>
  <si>
    <t>Проведение вакцинации против клещевого энцефалита работникам Лесного РЭС (ГБУЗ "ЦРБ Лесного района")</t>
  </si>
  <si>
    <t>Проведение вакцинации против клещевого энцефалита работникам Калининского РЭС (ГБУЗ "ГКБ № 1 им. Успенского")</t>
  </si>
  <si>
    <t>Проведение вакцинации против клещевого энцефалита работникам Калязинского РЭС (ГБУЗ "Калязинская ЦРБ")</t>
  </si>
  <si>
    <t>Проведение предрейсового и послерейсового медосмотра водителей транспортных средств  Конаковского РЭС (ГБУЗ "Конаковская ЦРБ")</t>
  </si>
  <si>
    <t>Проведение предрейсового и послерейсового медосмотра водителей транспортных средств  Бежецкого РЭС(ГБУЗ "Бежецкая ЦРБ")</t>
  </si>
  <si>
    <t>Проведение предрейсового и послерейсового медосмотра водителей транспортных средств  Молоковского РЭС (ГБУЗ "Молоковская ЦРБ")</t>
  </si>
  <si>
    <t>Проведение предрейсового и послерейсового медосмотра водителей транспортных средств  Лихославльского РЭС (ГБУЗ "Лихославльская ЦРБ")</t>
  </si>
  <si>
    <t>Проведение предрейсового и послерейсового медосмотра водителей транспортных средств СПС Калининского РЭС (ФГБУЗ "Медико-санитарная часть № 57 ФМБА)</t>
  </si>
  <si>
    <t>Проведение предрейсового и послерейсового медосмотра водителей транспортных средств Фировского РЭС (ГБУЗ "Фировская ЦРБ")</t>
  </si>
  <si>
    <t>Проведение предрейсового и послерейсового медосмотра водителей транспортных средств  Бологовского РЭС (ГБУЗ "Бологовская ЦРБ")</t>
  </si>
  <si>
    <t>Проведение предрейсового и послерейсового медосмотра водителей транспортных средств  Удомельского РЭС (ФГБУЗ "Медико-санитарная часть № 141 ФМБА)</t>
  </si>
  <si>
    <t>Проведение предрейсового и послерейсового медосмотра водителей транспортных средств  Спировского РЭС (ГБУЗ "Спировская ЦРБ")</t>
  </si>
  <si>
    <t>Проведение предрейсового и послерейсового медосмотра водителей транспортных средств Андреапольского РЭС (ГБУЗ "Андреапольская ЦРБ")</t>
  </si>
  <si>
    <t>Проведение предрейсового и послерейсового медосмотра водителей транспортных средств  Бельского РЭС (ГБУЗ "Бельская ЦРБ")</t>
  </si>
  <si>
    <t>Проведение предрейсового и послерейсового медосмотра водителей транспортных средств Западнодвинского РЭС (ГБУЗ "Западнодвинская ЦРБ")</t>
  </si>
  <si>
    <t>Проведение предрейсового и послерейсового медосмотра водителей транспортных средств  Нелидовского РЭС (ГБУЗ "Нелидовская ЦРБ")</t>
  </si>
  <si>
    <t>Проведение предрейсового и послерейсового медосмотра водителей транспортных средств Торопецкого РЭС (ГБУЗ "Торопецкая ЦРБ")</t>
  </si>
  <si>
    <t>Проведение предрейсового и послерейсового медосмотра водителей транспортных средств Жарковского РЭС (ГБУЗ "Жарковская ЦРБ")</t>
  </si>
  <si>
    <t>Проведение предрейсового и послерейсового медосмотра водителей транспортных средств  Осташковского РЭС (ГБУЗ "Осташковская ЦРБ")</t>
  </si>
  <si>
    <t>Проведение предрейсового и послерейсового медосмотра водителей транспортных средств Пеновского РЭС (ГБУЗ "Пеновская ЦРБ")</t>
  </si>
  <si>
    <t>Проведение предрейсового и послерейсового медосмотра водителей транспортных средств  Торжокского РЭС (ГБУЗ "Торжокская ЦРБ")</t>
  </si>
  <si>
    <t>Проведение предрейсового и послерейсового медосмотра водителей транспортных средств  Нерльского участка Калязинского РЭС (ГБУЗ "Калязинская ЦРБ")</t>
  </si>
  <si>
    <t>Проведение предрейсового и послерейсового медосмотра водителей транспортных средств Кесовогорского РЭС (ГБУЗ "Кесовогорская ЦРБ")</t>
  </si>
  <si>
    <t>Услуги спецсвязи</t>
  </si>
  <si>
    <t>ТО автотр., кран уст, подъём., пр. безоп, ОПО</t>
  </si>
  <si>
    <t>коммерческая деятельность (сбытовая надбавка)</t>
  </si>
  <si>
    <t xml:space="preserve">ПОТРЕБНОСТЬ СБЫТОВОГО ПОДРАЗДЕЛЕНИЯ </t>
  </si>
  <si>
    <t>ПОТРЕБНОСТЬ СБЫТОВОГО ПОДРАЗДЕЛЕНИЯ. Приобретение конвертов, марок УФПС Тверской области,  филиал ФГУП «Почта России»</t>
  </si>
  <si>
    <t xml:space="preserve">ПОТРЕБНОСТЬ СБЫТОВОГО ПОДРАЗДЕЛЕНИЯ. Оказание услуг по приему, обработке, пересылке, хранению и франкированию почтовых отправлений  УФПС Тверской области, филиал ФГУП «Почта России» </t>
  </si>
  <si>
    <t>3000139</t>
  </si>
  <si>
    <t>ПОТРЕБНОСТЬ СБЫТОВОГО ПОДРАЗДЕЛЕНИЯ. Техническое обслуживание  контрольно-кассовых машин  ООО "ТоргТехника"</t>
  </si>
  <si>
    <t>ПОТРЕБНОСТЬ СБЫТОВОГО ПОДРАЗДЕЛЕНИЯ. Изготовление счетов-конвертов</t>
  </si>
  <si>
    <t>Аренда прочего имущества</t>
  </si>
  <si>
    <t xml:space="preserve">ПОТРЕБНОСТЬ СБЫТОВОГО ПОДРАЗДЕЛЕНИЯ. ИП Исламова Е.Б. Аренда МЦ </t>
  </si>
  <si>
    <t xml:space="preserve">ПОТРЕБНОСТЬ СБЫТОВОГО ПОДРАЗДЕЛЕНИЯ. ИП Исламова Е.Б. Аренда ОС </t>
  </si>
  <si>
    <t>ПОТРЕБНОСТЬ СБЫТОВОГО ПОДРАЗДЕЛЕНИЯ. ИП Исламова Е.Б. Аренда ККМ</t>
  </si>
  <si>
    <t>3000463</t>
  </si>
  <si>
    <t xml:space="preserve">ПОТРЕБНОСТЬ СБЫТОВОГО ПОДРАЗДЕЛЕНИЯ. Доступ в Интернет отделения сбыта (г. Тверь, Тверская область). Контрагент: ОАО "Вымпелком" </t>
  </si>
  <si>
    <t>ПОТРЕБНОСТЬ СБЫТОВОГО ПОДРАЗДЕЛЕНИЯ. Доступ в Интернет. Контрагент: ОАО "Мегафон"</t>
  </si>
  <si>
    <t xml:space="preserve">ПОТРЕБНОСТЬ СБЫТОВОГО ПОДРАЗДЕЛЕНИЯ. Доступ в Интернет. Объект, расположеннный по адресу:Тверская обл., г. Бологое, ул. Кирова, д. 50а. Контрагент: ИП Андреев Б.В. </t>
  </si>
  <si>
    <t>ПОТРЕБНОСТЬ СБЫТОВОГО ПОДРАЗДЕЛЕНИЯ. Доступ в Интернет. Объекты, расположеннные по адресу:Тверская обл., г. В.Волочек, Казанский пр-т, д.. 85, В.Волочек, ул. Баумана, д. 13, г. В. Волочек, Казанский, 22.  Контрагент: ООО "ЛанИнтерКом"</t>
  </si>
  <si>
    <t xml:space="preserve">ПОТРЕБНОСТЬ СБЫТОВОГО ПОДРАЗДЕЛЕНИЯ. Доступ в Интернет. Объект, расположеннный по адресу: Тверская обл., пгт. Редкино, ул. Ленинградская, д. 37а. Контрагент: ООО "Редкино.НЭТ" </t>
  </si>
  <si>
    <t>ПОТРЕБНОСТЬ СБЫТОВОГО ПОДРАЗДЕЛЕНИЯ. Доступ в Интернет. Объект, расположеннный по адресу: Тверская обл., г. Бежецк, Восточный проезд, д. 13. Контрагент: ООО "Бежецкая интернет компания"</t>
  </si>
  <si>
    <t xml:space="preserve">ПОТРЕБНОСТЬ СБЫТОВОГО ПОДРАЗДЕЛЕНИЯ. Доступ в Интернет. Объект, расположеннный по адресу: Тверская обл., г. Кимры, ул. Володарского, д. 35. Контрагент: ООО "ЛАН-Оптик" </t>
  </si>
  <si>
    <t xml:space="preserve">ПОТРЕБНОСТЬ СБЫТОВОГО ПОДРАЗДЕЛЕНИЯ. Доступ в Интернет. Объект, расположеннный по адресу: Тверская обл., г. Конаково ул. Энергетиков, д. 19. Контрагент: ООО "СатСервис" </t>
  </si>
  <si>
    <t xml:space="preserve">ПОТРЕБНОСТЬ СБЫТОВОГО ПОДРАЗДЕЛЕНИЯ. Доступ в Интернет. Объект, расположеннный по адресу: Тверская обл., г. Удомля, ул. Попова, д. 19. Контрагент: ООО "Практика" </t>
  </si>
  <si>
    <t xml:space="preserve">ПОТРЕБНОСТЬ СБЫТОВОГО ПОДРАЗДЕЛЕНИЯ. Доступ в Интернет. Объект, расположеннный по адресу: Тверская обл., г. Ржев, ул. Смольная, д. 48, г. Торжок, Тверецкая наб., д. 34. Контрагент: ООО "ТТК" </t>
  </si>
  <si>
    <t>ПОТРЕБНОСТЬ СБЫТОВОГО ПОДРАЗДЕЛЕНИЯ. Доступ в Интернет, отделения сбыта (г. Тверь, Тверская область). Контрагент: ОАО "Ростелеком"</t>
  </si>
  <si>
    <t>ПОТРЕБНОСТЬ СБЫТОВОГО ПОДРАЗДЕЛЕНИЯ. Доступ в Интернет, отделения сбыта (г. Тверь, Петербургское ш., д. 2). Контрагент: ООО "Цифра Один"</t>
  </si>
  <si>
    <t>ПОТРЕБНОСТЬ СБЫТОВОГО ПОДРАЗДЕЛЕНИЯ. Услуги доступа к сети интернет г. Зубцов, ул. Советская, д. 4/27</t>
  </si>
  <si>
    <t>ПОТРЕБНОСТЬ СБЫТОВОГО ПОДРАЗДЕЛЕНИЯ. Организация каналов передачи данных в подчиненных подразделениях</t>
  </si>
  <si>
    <t>Услуги внутризоновой телефонной  связи</t>
  </si>
  <si>
    <t xml:space="preserve">ПОТРЕБНОСТЬ СБЫТОВОГО ПОДРАЗДЕЛЕНИЯ. Услуги по предоставлению канала Е1, внутризоновой, междугородней, международной связи. Объекты: г. Торжок, Тверецкая набережная, 34. Контрагент: ООО "ТТК" </t>
  </si>
  <si>
    <t xml:space="preserve">ПОТРЕБНОСТЬ СБЫТОВОГО ПОДРАЗДЕЛЕНИЯ. Услуги по предоставлению внутризоновой, междугородней, международной связи. Объекты: г. Тверь, Тверская область (отделения сбыта) Контрагент: ОАО "Ростелеком" </t>
  </si>
  <si>
    <t>ПОТРЕБНОСТЬ СБЫТОВОГО ПОДРАЗДЕЛЕНИЯ. Услуги по предоставлению внутризоновой, междугородней, международной связи. Объекты: г. Тверь, Петербургское ш., д. 2, г. Тверь, ул. С. Перовской, д. 3.  Контрагент: ООО "Цифра Один"</t>
  </si>
  <si>
    <t>ПОТРЕБНОСТЬ СБЫТОВОГО ПОДРАЗДЕЛЕНИЯ. Расходные и комплектующие материалы</t>
  </si>
  <si>
    <t>ПОТРЕБНОСТЬ СБЫТОВОГО ПОДРАЗДЕЛЕНИЯ. Заправка картриджей и ремонт оргтехники</t>
  </si>
  <si>
    <t>ПОТРЕБНОСТЬ СБЫТОВОГО ПОДРАЗДЕЛЕНИЯ. Услуги по обслуживанию и ремонту средств АСКУЭ</t>
  </si>
  <si>
    <t>АУОТ - 4 шт.</t>
  </si>
  <si>
    <t>шкафы типа ШЭРА - 10 шт.</t>
  </si>
  <si>
    <t>СББ ЕГОЗА</t>
  </si>
  <si>
    <t>Проектирование  строительства (реконструкции) сетей внешнего электроснабжения объектов в Некрасовском районе Ярославской области ТЗ 26-БС</t>
  </si>
  <si>
    <t>Рекоенструкция ВЛЭП (мероприятия по восстановлению принятых на баланс бесхозных электрических сетей)</t>
  </si>
  <si>
    <t>Строительство КЛ 3-10 кВ по ЯО по ТП</t>
  </si>
  <si>
    <t>Договор ТП на сумму 18675.576 тыс.руб с НДС со сроком испонения 2013 год; на сегодняшний день средства оплачены в размере 5602.517 тыс.руб с НДС</t>
  </si>
  <si>
    <t>ТЗ №3440</t>
  </si>
  <si>
    <t>17,651</t>
  </si>
  <si>
    <t>реконструкция теплового ангара с организацией открытой площадки склада</t>
  </si>
  <si>
    <t>Реконструкция теплового ангара с организацией открытой площадки склада</t>
  </si>
  <si>
    <t>услуги доп.сервиса</t>
  </si>
  <si>
    <t>Реконструкция ВЛЭП 0,4 кВ с внедрением мероприятий по качеству эл.энергии (2013г.)</t>
  </si>
  <si>
    <t>0,764</t>
  </si>
  <si>
    <t>Система контроля и управления доступом  находящегося по адресу: г.Ярославль, ул. Республиканская, д.80</t>
  </si>
  <si>
    <t>прибыль в тарифе на передачу</t>
  </si>
  <si>
    <t>31603</t>
  </si>
  <si>
    <t>Механизированная расчистка трасс ВЛ 35-110 кВ</t>
  </si>
  <si>
    <t>Линейные изоляторы (полимер)</t>
  </si>
  <si>
    <t>вводы для МВ</t>
  </si>
  <si>
    <t>Поставка воды питьевой для нужд служб филиала</t>
  </si>
  <si>
    <t>Ярэнерго (филиал)</t>
  </si>
  <si>
    <t>Повышение квалификации по оперативному управлению подстанцией, по расчету потерь в эл. сетях, по организации контроля и учета эл.энергии и т.п.; предаттестационная подготовка руководителей</t>
  </si>
  <si>
    <t xml:space="preserve">Обучение ПТМ, электробезопасности, работе на высоте , ответственных за ГПМ </t>
  </si>
  <si>
    <t>Обучение вальщиков леса, допуск к бензомоторному инструменту, машинист БКСМ</t>
  </si>
  <si>
    <t>Обучение электромонтеров ОВБ, подстанций, по эксплуатации РЭС</t>
  </si>
  <si>
    <t xml:space="preserve"> Инструктор массового обучения населения, работников энергетических, производственных и транспортных объектов навыкам оказания первой помощи после несчастного случая или террористического акта (АНО Национальный центр обучения навыкам первой помощи "Школа Бубнова")</t>
  </si>
  <si>
    <t>Повышение квалификации по технологии оперативного управления сетями, по тех.присоединению, по организации управленческого учета и т.д. (ФАГОУ ДПО ПЭИПК)</t>
  </si>
  <si>
    <t xml:space="preserve">обучение курсу "Защитное вождение" </t>
  </si>
  <si>
    <t>Уход за прилегающей территорией  адм. зд. по ул. Войнова 12 и  ул. Республиканская 80</t>
  </si>
  <si>
    <t>услуги по уборке служебных и производственных помещений  РЭС</t>
  </si>
  <si>
    <t xml:space="preserve">услуги по уборке служебных и производственных  помещений ул.  Воинова 12, ул. Республиканская 80 ,  ПС Северная. </t>
  </si>
  <si>
    <t>гидрометеорологическая информация (Ярославский ЦГМС - филиал ФГБУ Центральное УГМС"</t>
  </si>
  <si>
    <t>Размещение программы Наша энергия, видеосюжетов, видеороликов и другой информации в эфире областного телеканала.</t>
  </si>
  <si>
    <t>Размещение информации в ежедневном федеральном издании (региональном приложении) "Комсомольская правда" ЗАО «Издательский дом «Комсомольская правда»</t>
  </si>
  <si>
    <t>Размещение информации на сайте «Ярновости» ООО «Ярновости».</t>
  </si>
  <si>
    <t>Размещение новостей компании на радио ЯСН (Эхо Москвы), Европа Плюс, Шансон, Русское радио ООО "Ярославская служба новостей"</t>
  </si>
  <si>
    <t>Изготовление телепрограммы "Наша энергия"; ООО "Артель №7"</t>
  </si>
  <si>
    <t>ГБУЗ ЯО "Борисоглебская ЦРБ"</t>
  </si>
  <si>
    <t>ГУЗ ЯО "Брейтовская ЦРБ"</t>
  </si>
  <si>
    <t>МУЗ  "Бурмакинская районная больница №1"</t>
  </si>
  <si>
    <t>ГУЗ ЯО "Гаврилов_Ямская ЦРБ"</t>
  </si>
  <si>
    <t>ГУЗ ЯО "Ростовская ЦРБ"</t>
  </si>
  <si>
    <t>ЦРБ им. Д.Л. Соколова</t>
  </si>
  <si>
    <t>ГУЗ ЯО "Некоузская ЦРБ"</t>
  </si>
  <si>
    <t>ГУЗ ЯО "Петровская РБ"</t>
  </si>
  <si>
    <t>ГУЗ ЯО "Пошехонская ЦРБ"</t>
  </si>
  <si>
    <t>ГУЗ ЯО "Угличская ЦРБ"</t>
  </si>
  <si>
    <t>Прохождение годового технического осмотра (Рыбинск) /ООО "АвтоКонтроль"/</t>
  </si>
  <si>
    <t>Прохождение годового технического осмотра (Ростов) /ИП Журиков/</t>
  </si>
  <si>
    <t>Ремонт ГПМ (ООО "Спецсервис")</t>
  </si>
  <si>
    <t>Разработка и согласование проектов нормативов образования отходов и лимитов на их размещение</t>
  </si>
  <si>
    <t>Разработка и согласование проектов нормативов предельно допустимых выбросов загрязняющих веществ в атмосферу для Ярославского и Рыбинского участков</t>
  </si>
  <si>
    <t>элегазовые измерительные трансформаторы тока 110 кВ</t>
  </si>
  <si>
    <t>поставка канцтоваров в соответствии с брендбуком</t>
  </si>
  <si>
    <t>Приводов типа ПРГ- 83 шт.</t>
  </si>
  <si>
    <t xml:space="preserve">ТТ-110 кВ типа ТВ-110 кВ – 48 шт. </t>
  </si>
  <si>
    <t>Работы по установке/замене ПУ в целях исполнения обязательств по договорам оказания дополнительных услуг клиентам филиала ОАО "МРСК Центра"-"Ярэнерго". Лимитирующая сумма выбирается по мере поступления доходных договоров с клиентами.</t>
  </si>
  <si>
    <t>Работы по сопровождению технологического присоединения в целях исполнения обязательств по договорам оказания дополнительных услуг клиентам  филиала ОАО "МРСК Центра"-"Ярэнерго" в зоне обслуживания: г.Ярославль, Ярославский район. Лимитирующая сумма выбирается по мере поступления доходных договоров с клиентами.</t>
  </si>
  <si>
    <t>Работы по сопровождению технологического присоединения в целях исполнения обязательств по договорам оказания дополнительных услуг клиентам  филиала ОАО "МРСК Центра"-"Ярэнерго" в зоне обслуживания: п.Некрасовское, Некрасовский район. Лимтирующая сумма,выбирается по мере поступления доходных договоров с клиентами.</t>
  </si>
  <si>
    <t>Работы по сопровождению технологического присоединения в целях исполнения обязательств по договорам оказания дополнительных услуг клиентам  филиала ОАО "МРСК Центра"-"Ярэнерго" в зоне обслуживания: г.Рыбинск, Рыбинский район. Лимтирующая сумма,выбирается по мере поступления доходных договоров с клиентами.</t>
  </si>
  <si>
    <t>Пуско-наладочные работы</t>
  </si>
  <si>
    <t>ИА - ДИН</t>
  </si>
  <si>
    <t xml:space="preserve">Услуги по организации и проведению  культурно-массового event - мероприятия по солучаю празднования профессионального праздника "Дня энергетика" </t>
  </si>
  <si>
    <t>SMS услуги по коротким номерам</t>
  </si>
  <si>
    <t>Услуги по обеспечению клиентов компании возможностью посылать SMS сообщения в случае массовых отключений или перегрузки Контакт-Центра необходим сервис доставки SMS сообщений от операторов сотовой связи.</t>
  </si>
  <si>
    <t>Проведение предрейсовых и послерейсовых мед. осмотров водителей</t>
  </si>
  <si>
    <t>Услуги по техническому обслуживанию СКУД и видеонаблюдения</t>
  </si>
  <si>
    <t>Консультационные услуги по проведению по проведению теста на предмет обесценения активов</t>
  </si>
  <si>
    <t>Консультационные услуги по проведению по проведению теста на предмет обесценения активов ОАО «МРСК Центра» на 31.12.2013г.</t>
  </si>
  <si>
    <t>ЦП Надежности. Модернизация РЗА на ПС 110кВ (№6, Борисоглебск, Анна-2, Новохоперск, Давыдовка, Коротояк, №20, №21 Восточная, №25, №47)</t>
  </si>
  <si>
    <t>ЦП Надежности. Программа по замене масляных выключателей 35 кВ на элегазовые выключатели 35 кВ (ПС Борисоглебск)</t>
  </si>
  <si>
    <t>Пункт управления ОПУ</t>
  </si>
  <si>
    <t>СМР по строительству сетей наружнего освещения автомобильной дороги «Шебекино-Волоконовка</t>
  </si>
  <si>
    <t>1761.6</t>
  </si>
  <si>
    <t>1761.8</t>
  </si>
  <si>
    <t>1761.10</t>
  </si>
  <si>
    <t>1761.13</t>
  </si>
  <si>
    <t>1761.14</t>
  </si>
  <si>
    <t>1761.15</t>
  </si>
  <si>
    <t>21192.4</t>
  </si>
  <si>
    <t>21192.5</t>
  </si>
  <si>
    <t>21192.7</t>
  </si>
  <si>
    <t>ООО "Медиа"</t>
  </si>
  <si>
    <t>Предоставление доступа к оптической линии связи</t>
  </si>
  <si>
    <t>Лот № 1 – «Бензин и дизельное топливо для нужд филиалов ОАО «МРСК Центра» - «Белгородэнерго», «Брянскэнерго», «Воронежэнерго», «Липецкэнерго», «Орелэнерго», «Смоленскэнерго», «Тамбовэнерго» и "Ярэнерго"</t>
  </si>
  <si>
    <t>Лот № 2 – «Бензин и дизельное топливо» для нужд филиала ОАО «МРСК Центра» - «Белгородэнерго»: Белгородская область, Красненский район, с. Сетище»</t>
  </si>
  <si>
    <t>Лот № 3 – «Бензин и дизельное топливо» для нужд филиала ОАО «МРСК Центра» - «Костромаэнерго»</t>
  </si>
  <si>
    <t>Лот № 4 – «Бензин и дизельное топливо» для нужд филиала ОАО «МРСК Центра» - «Курскэнерго»</t>
  </si>
  <si>
    <t>Лот № 5 – «Бензин и дизельное топливо» для нужд филиала ОАО «МРСК Центра» - «Тверьэнерго»</t>
  </si>
  <si>
    <t>Лот № 7 – «Бензин и дизельное топливо» для нужд филиала ОАО «МРСК Центра» - «Ярэнерго» (г. Ярославль, Ярославская область: г. Тутаев правый берег, г. Данилов, г. Тутаев, г. Любим, г. Рыбинск, г. Пошехонье, с. Новый Некоуз, г. Мышкин, с. Брейтово, г. Ростов, г. Переславль)</t>
  </si>
  <si>
    <t>выполнение корректировки  проектной и рабочей документации по объекту «Строительство ПС 110/10/10кВ «Миловидово» в г. Смоленске»</t>
  </si>
  <si>
    <t>Строительство ПС-110/6/6 кв"Миловидово"(ПИР)</t>
  </si>
  <si>
    <t>ДС: Бензин и диз. топливо</t>
  </si>
  <si>
    <t>Заключение дополнительного соглашения  к договору №4669007520 от 01.01.2013 с ООО "СО "Тверьнефтепродукт"</t>
  </si>
  <si>
    <t>ДС: выполнение технологической разработки автоматизированной системы планирования, учета и контроля выполнения программы ремонтно-эксплуатационного обслуживания объектов электрических сетей и поставку изделий и материалов</t>
  </si>
  <si>
    <t>Комплекс практических исследований планирования, учета и контроля выполнения программы ремонтно-эксплуатационного обслуживания объектов электрических сетей и разработка программного комплекса автоматизации соответствующего технологического процесса</t>
  </si>
  <si>
    <t>Оказание комплекса услуг по организации пребывания персонала ОАО «МРСК Центра» в г. Сочи</t>
  </si>
  <si>
    <t>ДС: на поставку автомобилей марки УАЗ</t>
  </si>
  <si>
    <t>Прибыль, амортизация, прочие собственные средства, текущие расходы, банковские кредиты</t>
  </si>
  <si>
    <t>Разработка дизайна и печати полиграфической продукции</t>
  </si>
  <si>
    <t>календарь ежеквартальный, календарь настольный, открытки, пакеты</t>
  </si>
  <si>
    <t>Оказание услуг по осуществлению технического надзора ОАО "Россети"-"ЦТН"</t>
  </si>
  <si>
    <t>Оказание юридических и консультационных услуг в связи с рассмотрением арбитражным судом дела № А40-88800/2013</t>
  </si>
  <si>
    <t xml:space="preserve">СМР по строительству сетей наружного освещения по подъездным автодорогам от п.Томаровка до автодороги «Обход п.Томаровка» в Яковлевском районе Белгородской области </t>
  </si>
  <si>
    <t>СМР Строительство сетей наружного освещения ул. Мичурина от ул. Студенческая до ул. Чичерина г. Белгород</t>
  </si>
  <si>
    <t>11170.2</t>
  </si>
  <si>
    <t>11173.1</t>
  </si>
  <si>
    <t>Техприсоединение  под ключ не льготник - ООО "ТБС  - Транс"</t>
  </si>
  <si>
    <t>11173.2</t>
  </si>
  <si>
    <t>Техприсоединение  под ключ  льготник - ОАО "Тамбовагродорспецстрой"</t>
  </si>
  <si>
    <t>СМР с поставкой оборудования подрядной организацией (14-001)</t>
  </si>
  <si>
    <t>Реконструкция ВЛ 10 кВ по Липецкой области 2014, Реконструкция ВЛ 0.4кВ по Липецкой области 2014, Реконструкция трансформаторных подстанций (СН2) по Липецкой области, 2014</t>
  </si>
  <si>
    <t>21532.1</t>
  </si>
  <si>
    <t>СМР с поставкой оборудования подрядной организацией (14-002)</t>
  </si>
  <si>
    <t>21532.2</t>
  </si>
  <si>
    <t>СМР с поставкой оборудования подрядной организацией (14-003)</t>
  </si>
  <si>
    <t>21532.3</t>
  </si>
  <si>
    <t>СМР с поставкой оборудования подрядной организацией (14-005)</t>
  </si>
  <si>
    <t>21532.4</t>
  </si>
  <si>
    <t>СМР с поставкой оборудования подрядной организацией (14-007)</t>
  </si>
  <si>
    <t>Реконструкция ВЛ 10 кВ по Липецкой области 2014, Реконструкция ВЛ 0.4кВ по Липецкой области 2014, Реконструкция трансформаторных подстанций (СН2) по Липецкой области, 2014, Реконструкция КЛ 10 кВ по Липецкой области 2014</t>
  </si>
  <si>
    <t>21532.5</t>
  </si>
  <si>
    <t>СМР с поставкой оборудования подрядной организацией (14-008)</t>
  </si>
  <si>
    <t>21600.1</t>
  </si>
  <si>
    <t>Техприсоединение  под ключ  - ООО "Ресурс", ООО "Тамбовская индейка"</t>
  </si>
  <si>
    <t>Силовой кабель свыше 1 кВ</t>
  </si>
  <si>
    <t>31688.1</t>
  </si>
  <si>
    <t>32103.1</t>
  </si>
  <si>
    <t>силовой кабель до 10 кВ</t>
  </si>
  <si>
    <t>Услуга по ТП ПО СОУДК Synergy Center</t>
  </si>
  <si>
    <t>Консультационные услуги по  ТП "Synergy Center"</t>
  </si>
  <si>
    <t>Услуги телефонной связи с использованием дополнительных абонентских номеров в коде 1UVx (1350, 1351)</t>
  </si>
  <si>
    <t>625</t>
  </si>
  <si>
    <t>625.1</t>
  </si>
  <si>
    <t>Услуги биржи по информированию о выполнении Маркет-мейкером условий договора о выполнении функций Маркет-мейкера</t>
  </si>
  <si>
    <t>ИА - ДУП</t>
  </si>
  <si>
    <t>Оказание информационных услуг</t>
  </si>
  <si>
    <t>ДС к договору №19833/1/7700/00451/10</t>
  </si>
  <si>
    <t>ООО "Хэдхантер"</t>
  </si>
  <si>
    <t>ТП (44 заявителя)</t>
  </si>
  <si>
    <t>11106.1</t>
  </si>
  <si>
    <t>ТП (14 заявителей)</t>
  </si>
  <si>
    <t>ТП (41 заявитель)</t>
  </si>
  <si>
    <t>ТП (36 заявителей)</t>
  </si>
  <si>
    <t>11112.1</t>
  </si>
  <si>
    <t>ИА - ДПКиН</t>
  </si>
  <si>
    <t>Пусконаладочные работы по созданию системы управления ликвидацией аварий и технологических нарушений (OMS/DMS)</t>
  </si>
  <si>
    <t>Оснащение ОТГ РЭС</t>
  </si>
  <si>
    <t xml:space="preserve"> амортизация</t>
  </si>
  <si>
    <t>Выполнение пусконаладочных работ по созданию системы управления ликвидация аварий и технологических нарушений (OMS/DMS) (1 этап)</t>
  </si>
  <si>
    <t>Создание системы управления, устранения аварий и технологических нарушений OMS/DMS</t>
  </si>
  <si>
    <t>Cоздание систем управления устранением аварий и тех.нарушений (OMS/DMS) 2012</t>
  </si>
  <si>
    <t>Создание системы управления устранением аварий и тех.нарушений (OMS/DMS)</t>
  </si>
  <si>
    <t>Автомобильный прицеп САЗ-82993-02</t>
  </si>
  <si>
    <t>Пусконаладочные работы по созданию системы управления ликвидацией аварий и технологических нарушений (OMS/DMS) (ЗАО "Шнайдер Электрик")</t>
  </si>
  <si>
    <t xml:space="preserve">«Создание системы управления устранением аварий и тех. нарушений (OMS/DMS) 2012» </t>
  </si>
  <si>
    <t>50 заявителей</t>
  </si>
  <si>
    <t>7 заявителей</t>
  </si>
  <si>
    <t>Выполнение пусконаладочных работ по созданию системы управления ликвидацией аварий и технологических нарушений (OMS/DMS) (1 этап)
ЗАО "Шнайдер Электрик"</t>
  </si>
  <si>
    <t>декабрь, 2011</t>
  </si>
  <si>
    <t>Развитие системы  управления устранением аварий и тех. нарушений (OMS/DMS)</t>
  </si>
  <si>
    <t>Выполнение пусконаладочных работ для систем управления ликвидацией аварий и технологических нарушений (OMS/DMS) (1 этап)</t>
  </si>
  <si>
    <t>Программ повышения надежности в части АСДУ, на 27 РЭС</t>
  </si>
  <si>
    <t>ЗАО «Авантел»</t>
  </si>
  <si>
    <t>Услуги по технической  поддержке ПО «Зенит Р.Агент»</t>
  </si>
  <si>
    <t>ООО «Реестр-РН»</t>
  </si>
  <si>
    <t xml:space="preserve">    Прочие заемные средства</t>
  </si>
  <si>
    <t>Создание системы OMS/DMS</t>
  </si>
  <si>
    <t>прибыль, амортизация, прочие собственные средства, текущие расходы, банковские кредиты</t>
  </si>
  <si>
    <t>Транспортные средства 2013 год</t>
  </si>
  <si>
    <t>31468.1</t>
  </si>
  <si>
    <t>32159.1</t>
  </si>
  <si>
    <t>32159.2</t>
  </si>
  <si>
    <t>Силовой кабель 35-110 кВ</t>
  </si>
  <si>
    <t>Разработка технических решений по совмещению традиционных объектов распределительных сетей с зарядной инфраструктурой (интеллектуальный трансформатор сети СН/НН), 1 этап</t>
  </si>
  <si>
    <t>Проведение предрейсового и послерейсового осмотра водителей ГБУЗ Торжокская ЦРБ.</t>
  </si>
  <si>
    <t>8496.12</t>
  </si>
  <si>
    <t>Проведение предрейсового и послерейсового осмотра водителей ГБУЗ Конаковская ЦРБ</t>
  </si>
  <si>
    <t>8496.13</t>
  </si>
  <si>
    <t>Проведение предрейсового и послерейсового осмотра водителей ГБУЗ Бежецкая ЦРБ</t>
  </si>
  <si>
    <t>8496.14</t>
  </si>
  <si>
    <t>Проведение предрейсового и послерейсового осмотра водителей ГБУЗ Молоковская ЦРБ</t>
  </si>
  <si>
    <t>8496.15</t>
  </si>
  <si>
    <t>Проведение предрейсового и послерейсового осмотра водителей ГБУЗ Лихославльская ЦРБ</t>
  </si>
  <si>
    <t>8496.16</t>
  </si>
  <si>
    <t>Проведение предрейсового и послерейсового осмотра водителей ГБУЗ Фировская ЦРБ</t>
  </si>
  <si>
    <t>8496.17</t>
  </si>
  <si>
    <t>Проведение предрейсового и послерейсового осмотра водителей ФБУЗ ЦМСЧ №141 ФМБА</t>
  </si>
  <si>
    <t>8496.18</t>
  </si>
  <si>
    <t>Проведение предрейсового и послерейсового осмотра водителей ГБУЗ Осташковская ЦРБ</t>
  </si>
  <si>
    <t>8496.19</t>
  </si>
  <si>
    <t>Проведение предрейсового и послерейсового осмотра водителей ГБУЗ Селижаровская ЦРБ</t>
  </si>
  <si>
    <t>32326.1</t>
  </si>
  <si>
    <t xml:space="preserve"> лот № 2 "Указатели напряжения 0,4-10 кВ, устанавливаемые с земли"</t>
  </si>
  <si>
    <t>32326.2</t>
  </si>
  <si>
    <t>86</t>
  </si>
  <si>
    <t>32326.3</t>
  </si>
  <si>
    <t>лот № 4 "Индивидуальные сигнализаторы напряжения"</t>
  </si>
  <si>
    <t>175</t>
  </si>
  <si>
    <t>32326.4</t>
  </si>
  <si>
    <t>32326.5</t>
  </si>
  <si>
    <t>43</t>
  </si>
  <si>
    <t>32326.6</t>
  </si>
  <si>
    <t>32326.7</t>
  </si>
  <si>
    <t>32326.8</t>
  </si>
  <si>
    <t>32326.9</t>
  </si>
  <si>
    <t>32326.10</t>
  </si>
  <si>
    <t>32326.11</t>
  </si>
  <si>
    <t>46</t>
  </si>
  <si>
    <t>32326.12</t>
  </si>
  <si>
    <t>32326.13</t>
  </si>
  <si>
    <t>32326.14</t>
  </si>
  <si>
    <t>405</t>
  </si>
  <si>
    <t>32326.15</t>
  </si>
  <si>
    <t>КМП</t>
  </si>
  <si>
    <t>151</t>
  </si>
  <si>
    <t>32326.16</t>
  </si>
  <si>
    <t>32326.17</t>
  </si>
  <si>
    <t>32326.18</t>
  </si>
  <si>
    <t>5717</t>
  </si>
  <si>
    <t>32326.19</t>
  </si>
  <si>
    <t>41</t>
  </si>
  <si>
    <t>32326.20</t>
  </si>
  <si>
    <t>32326.21</t>
  </si>
  <si>
    <t>Шт./ПАР</t>
  </si>
  <si>
    <t>1590/40</t>
  </si>
  <si>
    <t>32326.22</t>
  </si>
  <si>
    <t>1124,100</t>
  </si>
  <si>
    <t>32326.23</t>
  </si>
  <si>
    <t xml:space="preserve"> лот № 25 "Переносные заземления для пожарных машин и стволов"</t>
  </si>
  <si>
    <t xml:space="preserve">Лот № 1 - Поставка спецодежды летней </t>
  </si>
  <si>
    <t>1951</t>
  </si>
  <si>
    <t>32321.1</t>
  </si>
  <si>
    <t>32321.2</t>
  </si>
  <si>
    <t>12445</t>
  </si>
  <si>
    <t>32321.3</t>
  </si>
  <si>
    <t>1558</t>
  </si>
  <si>
    <t>32321.4</t>
  </si>
  <si>
    <t>856</t>
  </si>
  <si>
    <t>32321.5</t>
  </si>
  <si>
    <t>32505.1</t>
  </si>
  <si>
    <t>32505.2</t>
  </si>
  <si>
    <t>32505.3</t>
  </si>
  <si>
    <t>32505.4</t>
  </si>
  <si>
    <t>32505.5</t>
  </si>
  <si>
    <t>32505.6</t>
  </si>
  <si>
    <t>32505.7</t>
  </si>
  <si>
    <t>32505.8</t>
  </si>
  <si>
    <t>32505.9</t>
  </si>
  <si>
    <t>32505.10</t>
  </si>
  <si>
    <t>32505.11</t>
  </si>
  <si>
    <t>32505.12</t>
  </si>
  <si>
    <t>32505.13</t>
  </si>
  <si>
    <t>32505.14</t>
  </si>
  <si>
    <t>32505.15</t>
  </si>
  <si>
    <t>32505.16</t>
  </si>
  <si>
    <t>32505.17</t>
  </si>
  <si>
    <t>32505.18</t>
  </si>
  <si>
    <t>32505.19</t>
  </si>
  <si>
    <t>32505.20</t>
  </si>
  <si>
    <t>32505.21</t>
  </si>
  <si>
    <t>32505.22</t>
  </si>
  <si>
    <t>32505.23</t>
  </si>
  <si>
    <t>Лот№24. Защитные крема, аэрозоли</t>
  </si>
  <si>
    <t>32505.24</t>
  </si>
  <si>
    <t>32506.1</t>
  </si>
  <si>
    <t>32506.2</t>
  </si>
  <si>
    <t>32506.3</t>
  </si>
  <si>
    <t>32506.4</t>
  </si>
  <si>
    <t>32506.5</t>
  </si>
  <si>
    <t>32506.6</t>
  </si>
  <si>
    <t>Лот №7. Поставка головных уборов</t>
  </si>
  <si>
    <t>Лот № 1 Поставка спецодежды летней</t>
  </si>
  <si>
    <t>410</t>
  </si>
  <si>
    <t>32236.1</t>
  </si>
  <si>
    <t xml:space="preserve">Лот № 2 Поставка спецодежды зимний </t>
  </si>
  <si>
    <t>360</t>
  </si>
  <si>
    <t>32236.2</t>
  </si>
  <si>
    <t>Лот № 3 Поставка средства защиты рук</t>
  </si>
  <si>
    <t>7680</t>
  </si>
  <si>
    <t>32236.3</t>
  </si>
  <si>
    <t>Лот № 4 Поставка спецодежды</t>
  </si>
  <si>
    <t>1100</t>
  </si>
  <si>
    <t>32236.4</t>
  </si>
  <si>
    <t>Лот № 5  Поставка прочей спецодежды</t>
  </si>
  <si>
    <t>250</t>
  </si>
  <si>
    <t>штука</t>
  </si>
  <si>
    <t>32237.1</t>
  </si>
  <si>
    <t>32237.2</t>
  </si>
  <si>
    <t>32237.3</t>
  </si>
  <si>
    <t>кмт.</t>
  </si>
  <si>
    <t>32237.4</t>
  </si>
  <si>
    <t>32237.5</t>
  </si>
  <si>
    <t>32237.6</t>
  </si>
  <si>
    <t>лот №11 "Устройства наброса на провода до 10 кВ"</t>
  </si>
  <si>
    <t>32237.7</t>
  </si>
  <si>
    <t>лот №12 "Штанги для установки переносных заземлений с земли"</t>
  </si>
  <si>
    <t>93</t>
  </si>
  <si>
    <t>32237.8</t>
  </si>
  <si>
    <t>32237.9</t>
  </si>
  <si>
    <t>32237.10</t>
  </si>
  <si>
    <t>лот №15 "Индивидуальные средства защиты лица,глаз,головы и органов дыхания"</t>
  </si>
  <si>
    <t>295</t>
  </si>
  <si>
    <t>32237.11</t>
  </si>
  <si>
    <t>лот №17 "Монтерские лазы  с продольным расположением опорной площадки, монтерские когти и их  комплектующие"</t>
  </si>
  <si>
    <t>32237.12</t>
  </si>
  <si>
    <t>32237.13</t>
  </si>
  <si>
    <t>32237.14</t>
  </si>
  <si>
    <t>4050</t>
  </si>
  <si>
    <t>32237.15</t>
  </si>
  <si>
    <t>32237.16</t>
  </si>
  <si>
    <t>630</t>
  </si>
  <si>
    <t>32237.17</t>
  </si>
  <si>
    <t>3565</t>
  </si>
  <si>
    <t>32237.18</t>
  </si>
  <si>
    <t>лот №25 "Заземления переносные для пожарных машин и стволов"</t>
  </si>
  <si>
    <t>Лот № 7  Поставка головных уборов</t>
  </si>
  <si>
    <t>СМР по строительству сетей наружного освещения подъездных путей автодороги "Таврово-Соломино-Разумное"</t>
  </si>
  <si>
    <t>Договор по аренде помещения для ИА МРСК в г. Белгород с учетом дополнительного соглашения ООО "Основные фонды"</t>
  </si>
  <si>
    <t xml:space="preserve">Договор по аренде помещения для размещения персонала «Контакт - центра 115» в г. Белгород </t>
  </si>
  <si>
    <t>Положение о закупке товаров, работ, услуг для нужд ОАО «МРСК Центра» (п.п. 5.14.1. в)</t>
  </si>
  <si>
    <t>СМР по по выносу ВЛ-10 кВ №1 ПС Маслова Пристань с земельного участка, выделенного для строительства физкультурно-оздоровительного комплекса, расположенного по адресу: Белгородская область, Шебекинский район, с.Маслова Пристань</t>
  </si>
  <si>
    <t>лот 1 Указатели напряжения до 1000 В</t>
  </si>
  <si>
    <t>лот 2 Указатели напряжения 0,4-10 кВ, устанавливаемые с земли</t>
  </si>
  <si>
    <t>лот 3 Указатели напряжения 6-110 кВ, устройства для проверки исправности указателей напряжения и указатели (устройства) для проверки совпадения фаз</t>
  </si>
  <si>
    <t>лот 4 Индивидуальные сигнализаторы напряжения</t>
  </si>
  <si>
    <t>лот 5 Переносные заземления ВЛ-0,4 кВ</t>
  </si>
  <si>
    <t>лот 6 Переносные заземления РУ-0,4 кВ</t>
  </si>
  <si>
    <t>лот 7 Переносные заземления для ВЛ 6-10 кВ</t>
  </si>
  <si>
    <t>лот 8 Переносные заземления для РУ 6-10 кВ</t>
  </si>
  <si>
    <t>лот 9 Переносные заземления ВЛ 35-110 кВ</t>
  </si>
  <si>
    <t>лот 10 Переносные заземления РУ 35-110 кВ</t>
  </si>
  <si>
    <t>лот 11 Устройства наброса на провода  до 10 кВ</t>
  </si>
  <si>
    <t>лот 12 Комплекты штанг для установки переносных заземлений с земли</t>
  </si>
  <si>
    <t>лот 13 Заземления для ВЛ – 0,4 кВ с самонесущими изолированными проводами</t>
  </si>
  <si>
    <t>лот 14 Средства защиты от падения с высоты</t>
  </si>
  <si>
    <t xml:space="preserve">лот 15 Средства индивидуальной защиты лица, глаз, головы и органов дыхания </t>
  </si>
  <si>
    <t>лот 17 Монтерские лазы с продольным расположением опорной площадки, монтерские когти и их комплектующие</t>
  </si>
  <si>
    <t xml:space="preserve">лот 18 Лестницы, подмости </t>
  </si>
  <si>
    <t>лот 19 Раскрепляющие устройства</t>
  </si>
  <si>
    <t>лот 20 Плакаты и знаки безопасности</t>
  </si>
  <si>
    <t>лот 21 Изолирующие штанги и изолирующие клещи</t>
  </si>
  <si>
    <t>лот 22 Клещи электроизмерительные</t>
  </si>
  <si>
    <t xml:space="preserve">лот 23 Электрозащитные средства из резины </t>
  </si>
  <si>
    <t>лот 24 Защитные крема, аэрозоли</t>
  </si>
  <si>
    <t>лот 25 Заземления переносные для пожарных машин</t>
  </si>
  <si>
    <t>Лот 1. Поставка спецодежды летней</t>
  </si>
  <si>
    <t>Лот 2. Поставка спецодежды зимней</t>
  </si>
  <si>
    <t>Лот 3. Поставка средств защиты рук</t>
  </si>
  <si>
    <t>13119</t>
  </si>
  <si>
    <t>Лот 4. Поставка спецобуви</t>
  </si>
  <si>
    <t>3224</t>
  </si>
  <si>
    <t xml:space="preserve">Лот 5. Поставка прочей спецодежды </t>
  </si>
  <si>
    <t>Лот 6. Поставка нательного белья (нетермостойкого)</t>
  </si>
  <si>
    <t xml:space="preserve">Лот 7. Поставка головных уборов </t>
  </si>
  <si>
    <t>32344.1</t>
  </si>
  <si>
    <t>32344.2</t>
  </si>
  <si>
    <t>32344.3</t>
  </si>
  <si>
    <t>32348.1</t>
  </si>
  <si>
    <t xml:space="preserve">Лот №2. Указатели напряжения 0,4-10 кВ, устанавливаемых с земли </t>
  </si>
  <si>
    <t>32348.2</t>
  </si>
  <si>
    <t xml:space="preserve">Лот №3. Указатели напряжения 6-110 кВ, устройства для проверки исправности указатели напряжения и указатели (устройства) для проверки совпадения фаз </t>
  </si>
  <si>
    <t>32348.3</t>
  </si>
  <si>
    <t>32348.4</t>
  </si>
  <si>
    <t xml:space="preserve">Лот №5. Переносные заземления для ВЛ-0,4кВ </t>
  </si>
  <si>
    <t>32348.5</t>
  </si>
  <si>
    <t>Лот №6. Переносные заземления для РУ-0,4 кВ</t>
  </si>
  <si>
    <t>32348.6</t>
  </si>
  <si>
    <t xml:space="preserve">Лот №7. Переносные заземления для ВЛ 6-10 кВ </t>
  </si>
  <si>
    <t>32348.7</t>
  </si>
  <si>
    <t>Лот №8. Переносные заземления для РУ 6-10 кВ</t>
  </si>
  <si>
    <t>32348.8</t>
  </si>
  <si>
    <t>32348.9</t>
  </si>
  <si>
    <t>32348.10</t>
  </si>
  <si>
    <t>32348.11</t>
  </si>
  <si>
    <t>32348.12</t>
  </si>
  <si>
    <t>Лот №13. Заземления для ВЛ – 0,4 кВ с самонесущими изолированными проводами</t>
  </si>
  <si>
    <t>32348.13</t>
  </si>
  <si>
    <t xml:space="preserve">Лот №14. Средства защиты от падения с высоты </t>
  </si>
  <si>
    <t>32348.14</t>
  </si>
  <si>
    <t xml:space="preserve">Лот №15. Средства индивидуальной защиты лица, глаз, головы и органов дыхания </t>
  </si>
  <si>
    <t>32348.15</t>
  </si>
  <si>
    <t xml:space="preserve">Лот №17.Монтерские лазы с продольным расположением опорной площадки, монтерские когти и их комплектующие </t>
  </si>
  <si>
    <t>32348.16</t>
  </si>
  <si>
    <t>32348.17</t>
  </si>
  <si>
    <t>32348.18</t>
  </si>
  <si>
    <t xml:space="preserve">Лот №20. Плакаты и знаки безопасности </t>
  </si>
  <si>
    <t>32348.19</t>
  </si>
  <si>
    <t xml:space="preserve">Лот №21. Изолирующие штанг и изолирующие клещи </t>
  </si>
  <si>
    <t>32348.20</t>
  </si>
  <si>
    <t xml:space="preserve">Лот №22. Клещи электроизмерительные </t>
  </si>
  <si>
    <t>32348.21</t>
  </si>
  <si>
    <t xml:space="preserve">Лот №23. Электрозащитные средства из резины </t>
  </si>
  <si>
    <t>32348.22</t>
  </si>
  <si>
    <t>МЛ</t>
  </si>
  <si>
    <t>32348.23</t>
  </si>
  <si>
    <t xml:space="preserve">Лот №25. Переносные заземления для пожарных машин и стволов </t>
  </si>
  <si>
    <t>Литр</t>
  </si>
  <si>
    <t>Лот№25. Заземления переносные для пожарных машин и стволов</t>
  </si>
  <si>
    <t>Лот № 1 - Поставка спецодежды летней.</t>
  </si>
  <si>
    <t>8841.1</t>
  </si>
  <si>
    <t>Лот № 2 - Поставка спецодежды зимней.</t>
  </si>
  <si>
    <t>8841.2</t>
  </si>
  <si>
    <t>Лот № 3 - Поставка средств защиты рук.</t>
  </si>
  <si>
    <t>8841.3</t>
  </si>
  <si>
    <t>Лот № 4 - Поставка спецобуви.</t>
  </si>
  <si>
    <t>8841.4</t>
  </si>
  <si>
    <t>Лот № 5 - Поставка прочей спецодежды.</t>
  </si>
  <si>
    <t>КМТ/шт</t>
  </si>
  <si>
    <t>102/80</t>
  </si>
  <si>
    <t>8842.1</t>
  </si>
  <si>
    <t>8842.2</t>
  </si>
  <si>
    <t>8842.3</t>
  </si>
  <si>
    <t>8842.4</t>
  </si>
  <si>
    <t>8842.5</t>
  </si>
  <si>
    <t>8842.6</t>
  </si>
  <si>
    <t>Лот №7. Переносные заземления для ВЛ 6-10 кВ</t>
  </si>
  <si>
    <t>8842.7</t>
  </si>
  <si>
    <t>8842.8</t>
  </si>
  <si>
    <t>Лот №10.Переносные заземления для РУ 35-110 кВ</t>
  </si>
  <si>
    <t>8842.9</t>
  </si>
  <si>
    <t>8842.10</t>
  </si>
  <si>
    <t>8842.11</t>
  </si>
  <si>
    <t>Лот №13.Заземления для ВЛ – 0,4 кВ с самонесущими изолированными проводами</t>
  </si>
  <si>
    <t>8842.12</t>
  </si>
  <si>
    <t>8842.13</t>
  </si>
  <si>
    <t>8842.14</t>
  </si>
  <si>
    <t>8842.15</t>
  </si>
  <si>
    <t>8842.16</t>
  </si>
  <si>
    <t>8842.17</t>
  </si>
  <si>
    <t>8842.18</t>
  </si>
  <si>
    <t>ПАР/шт</t>
  </si>
  <si>
    <t>400/11</t>
  </si>
  <si>
    <t>8842.19</t>
  </si>
  <si>
    <t>Лот №1. "Указатели напряжения до 1000 В"</t>
  </si>
  <si>
    <t>Шт</t>
  </si>
  <si>
    <t>Лот №2. "Указатели напряжения 0,4-10 кВ, устанавливаемые с земли"</t>
  </si>
  <si>
    <t>Лот №9 "Переносные заземления для ВЛ 35-110 кВ"</t>
  </si>
  <si>
    <t>Лот № 10 "Переносные заземления для РУ 35-110 кВ"</t>
  </si>
  <si>
    <t>Лот № 11 "Устройства наброса на провода  до 10 кВ"</t>
  </si>
  <si>
    <t>Лот № 12 "Комплекты штанг для установки переносных заземлений с земли"</t>
  </si>
  <si>
    <t>Лот № 13 "Заземления для ВЛ – 0,4 кВ с самонесущими изолированными проводами"</t>
  </si>
  <si>
    <t>Лот № 14 "Средства защиты от падения с высоты"</t>
  </si>
  <si>
    <t>Лот № 15 "Средства индивидуальной защиты лица, глаз, головы и органов дыхания"</t>
  </si>
  <si>
    <t>Лот № 16 "Монтерские лазы с боковым расположением опорной площадки и их комплектующие"</t>
  </si>
  <si>
    <t>Лот № 17 "Монтерские лазы с продольным расположением опорной площадки, монтерские когти и их комплектующие"</t>
  </si>
  <si>
    <t>Лот № 18 "Лестницы, подмости"</t>
  </si>
  <si>
    <t>Лот № 19 "Раскрепляющие устройства"</t>
  </si>
  <si>
    <t>Лот № 20 "Плакаты и знаки безопасности"</t>
  </si>
  <si>
    <t>Лот № 21 "Изолирующие штанги и изолирующие клещи"</t>
  </si>
  <si>
    <t>Лот № 22 "Клещи электроизмерительные"</t>
  </si>
  <si>
    <t>Лот № 23 "Электрозащитные средства из резины"</t>
  </si>
  <si>
    <t>Лот № 24 "Защитные крема, аэрозоли"</t>
  </si>
  <si>
    <t>Ед</t>
  </si>
  <si>
    <t>Лот № 25 "Переносные заземления для пожарных машин и стволов"</t>
  </si>
  <si>
    <t>Лот № 7 - Поставка головных уборов</t>
  </si>
  <si>
    <t>32579.1</t>
  </si>
  <si>
    <t>лот №2 "Указатели напряжения 0,4-10кв, устанавливаемые с земли"</t>
  </si>
  <si>
    <t>32579.2</t>
  </si>
  <si>
    <t>32579.3</t>
  </si>
  <si>
    <t>32579.4</t>
  </si>
  <si>
    <t>32579.5</t>
  </si>
  <si>
    <t>32579.6</t>
  </si>
  <si>
    <t>32579.7</t>
  </si>
  <si>
    <t>32579.8</t>
  </si>
  <si>
    <t>32579.9</t>
  </si>
  <si>
    <t>32579.10</t>
  </si>
  <si>
    <t>32579.11</t>
  </si>
  <si>
    <t>32579.12</t>
  </si>
  <si>
    <t>32579.13</t>
  </si>
  <si>
    <t>32579.14</t>
  </si>
  <si>
    <t>32579.15</t>
  </si>
  <si>
    <t>32579.16</t>
  </si>
  <si>
    <t>32579.17</t>
  </si>
  <si>
    <t>32579.18</t>
  </si>
  <si>
    <t>32579.19</t>
  </si>
  <si>
    <t>81007.1</t>
  </si>
  <si>
    <t>81007.2</t>
  </si>
  <si>
    <t>81007.3</t>
  </si>
  <si>
    <t>81007.4</t>
  </si>
  <si>
    <t>Лот №1: Поставка спецодежды летней</t>
  </si>
  <si>
    <t>81015.1</t>
  </si>
  <si>
    <t>Лот №2: Поставка спецодежды зимний</t>
  </si>
  <si>
    <t>81015.2</t>
  </si>
  <si>
    <t>Лот №3: Поставка средств защиты рук</t>
  </si>
  <si>
    <t>81015.3</t>
  </si>
  <si>
    <t>Лот №4: Поставка спецобуви</t>
  </si>
  <si>
    <t>81015.4</t>
  </si>
  <si>
    <t>Лот №5: Поставка прочей спецодежды</t>
  </si>
  <si>
    <t>81015.5</t>
  </si>
  <si>
    <t>Лот №6: Поставка нательного белья</t>
  </si>
  <si>
    <t>Лот №1: Поставка указателей напряжения до 1000 В</t>
  </si>
  <si>
    <t>81016.1</t>
  </si>
  <si>
    <t>Лот №2: Поставка указателей напряжения 0,4-10 кВ, устанавливаемых с земли</t>
  </si>
  <si>
    <t>81016.2</t>
  </si>
  <si>
    <t>Лот №3: Поставка указателей напряжения 6-110 кВ, устройства для проверки исправности указателей напряжения и указателей (устройства) для проверки совпадения фаз</t>
  </si>
  <si>
    <t>81016.3</t>
  </si>
  <si>
    <t>Лот №4: Поставка индивидуальных сигнализаторов напряжения</t>
  </si>
  <si>
    <t>81016.4</t>
  </si>
  <si>
    <t>Лот №5: Поставка переносных заземлений ВЛ-0,4 кВ</t>
  </si>
  <si>
    <t>81016.5</t>
  </si>
  <si>
    <t>Лот №6: Поставка переносных заземлений РУ-0,4 кВ</t>
  </si>
  <si>
    <t>81016.6</t>
  </si>
  <si>
    <t>Лот №7: Поставка переносных заземлений для ВЛ-10 кВ</t>
  </si>
  <si>
    <t>81016.7</t>
  </si>
  <si>
    <t>Лот №8: Поставка переносных заземлений РУ 6-10 кВ</t>
  </si>
  <si>
    <t>81016.8</t>
  </si>
  <si>
    <t>Лот №9: Поставка переносных заземлений для ВЛ 35-110 кВ</t>
  </si>
  <si>
    <t>81016.9</t>
  </si>
  <si>
    <t>Лот №10: Поставка переносных заземлений РУ 35-110 кВ</t>
  </si>
  <si>
    <t>81016.10</t>
  </si>
  <si>
    <t>Лот №11: Поставка устройств наброса на провода до 10 кВ</t>
  </si>
  <si>
    <t>81016.11</t>
  </si>
  <si>
    <t>Лот №12: Поставка комплектов штанг для уставноки переносных заземлений с земли</t>
  </si>
  <si>
    <t>81016.12</t>
  </si>
  <si>
    <t>Лот №13: Поставка заземлений для ВЛ - 0,4 кВ с самонесущими изолированными проводами</t>
  </si>
  <si>
    <t>81016.13</t>
  </si>
  <si>
    <t>Лот №14: Поставка средств защиты от падения с высоты</t>
  </si>
  <si>
    <t>81016.14</t>
  </si>
  <si>
    <t>Лот №15: Поставка средств индивидуальной защиты лица, глаз, головы и органов дыхания</t>
  </si>
  <si>
    <t>81016.15</t>
  </si>
  <si>
    <t>Лот №16: Поставка монтерских лаз и их комплектующих (лазы с боковым расположениемопорной площадни)</t>
  </si>
  <si>
    <t>81016.16</t>
  </si>
  <si>
    <t>Лот №17: Поставка монтировачных лаз и их комплектующих (лазы с расположением опорной площадки вдоль оси подъема)</t>
  </si>
  <si>
    <t>81016.17</t>
  </si>
  <si>
    <t>Лот №18: Поставка лестниц, подмостей</t>
  </si>
  <si>
    <t>81016.18</t>
  </si>
  <si>
    <t>Лот №19: Поставка раскрепляющих устройств</t>
  </si>
  <si>
    <t>81016.19</t>
  </si>
  <si>
    <t>Лот №20: Поставка платаков и знаков безопастности</t>
  </si>
  <si>
    <t>81016.20</t>
  </si>
  <si>
    <t>Лот №21: Поставка изолирующих штанг и изолирующих клещей</t>
  </si>
  <si>
    <t>81016.21</t>
  </si>
  <si>
    <t>Лот №22: Поставка клещей электроизмерительных</t>
  </si>
  <si>
    <t>81016.22</t>
  </si>
  <si>
    <t>Лот №23: Поставка электрозащитных средст из резины</t>
  </si>
  <si>
    <t>81016.23</t>
  </si>
  <si>
    <t>Лот №24: Поставка защитных кремов, аэрозолей</t>
  </si>
  <si>
    <t>32632.1</t>
  </si>
  <si>
    <t>32632.2</t>
  </si>
  <si>
    <t>пара</t>
  </si>
  <si>
    <t>32632.3</t>
  </si>
  <si>
    <t>32632.4</t>
  </si>
  <si>
    <t>32632.5</t>
  </si>
  <si>
    <t>32632.6</t>
  </si>
  <si>
    <t>Лот №7– Поставка головных уборов</t>
  </si>
  <si>
    <t>32635.1</t>
  </si>
  <si>
    <t>лот №2 "Указатели напряжения 0,4-10кВ, устанавливаемые с земли"</t>
  </si>
  <si>
    <t>32635.2</t>
  </si>
  <si>
    <t>171</t>
  </si>
  <si>
    <t>32635.3</t>
  </si>
  <si>
    <t>лот №4 "Индивидуальные сигнализаторы напряжения"</t>
  </si>
  <si>
    <t>32635.4</t>
  </si>
  <si>
    <t>32635.5</t>
  </si>
  <si>
    <t>32635.6</t>
  </si>
  <si>
    <t>32635.7</t>
  </si>
  <si>
    <t>32635.8</t>
  </si>
  <si>
    <t>лот №9 "Переносные заземления для ВЛ 35-110 Кв"</t>
  </si>
  <si>
    <t>32635.9</t>
  </si>
  <si>
    <t>32635.10</t>
  </si>
  <si>
    <t>32635.11</t>
  </si>
  <si>
    <t>лот №12 "Комплекты штанг для установки переносных заземлений с земли"</t>
  </si>
  <si>
    <t>32635.12</t>
  </si>
  <si>
    <t>лот №13 -"Заземления для ВЛ – 0,4 кВ с самонесущими изолированными проводами"</t>
  </si>
  <si>
    <t>32635.13</t>
  </si>
  <si>
    <t>32635.14</t>
  </si>
  <si>
    <t>501</t>
  </si>
  <si>
    <t>32635.15</t>
  </si>
  <si>
    <t>лот №16 "Монтерские лазы  и их  комплектующие (лазы с боковым расположением опорной площадки)"</t>
  </si>
  <si>
    <t>32635.16</t>
  </si>
  <si>
    <t>159</t>
  </si>
  <si>
    <t>32635.17</t>
  </si>
  <si>
    <t>97</t>
  </si>
  <si>
    <t>32635.18</t>
  </si>
  <si>
    <t>32635.19</t>
  </si>
  <si>
    <t>6216</t>
  </si>
  <si>
    <t>32635.20</t>
  </si>
  <si>
    <t>231</t>
  </si>
  <si>
    <t>32635.21</t>
  </si>
  <si>
    <t>32635.22</t>
  </si>
  <si>
    <t>595</t>
  </si>
  <si>
    <t>32635.23</t>
  </si>
  <si>
    <t>32635.24</t>
  </si>
  <si>
    <t>127</t>
  </si>
  <si>
    <t>Услуги РКО</t>
  </si>
  <si>
    <t>Лот № 10 Переносные заземления для РУ 35-110 кВ</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</si>
</sst>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41" formatCode="_-* #,##0_р_._-;\-* #,##0_р_._-;_-* &quot;-&quot;_р_._-;_-@_-"/>
    <numFmt numFmtId="44" formatCode="_-* #,##0.00&quot;р.&quot;_-;\-* #,##0.00&quot;р.&quot;_-;_-* &quot;-&quot;??&quot;р.&quot;_-;_-@_-"/>
    <numFmt numFmtId="43" formatCode="_-* #,##0.00_р_._-;\-* #,##0.00_р_._-;_-* &quot;-&quot;??_р_._-;_-@_-"/>
    <numFmt numFmtId="164" formatCode="#,##0.0"/>
    <numFmt numFmtId="165" formatCode="#,##0.000"/>
    <numFmt numFmtId="166" formatCode="[$-F400]h:mm:ss\ AM/PM"/>
    <numFmt numFmtId="167" formatCode="0.0"/>
    <numFmt numFmtId="168" formatCode="_(* #,##0.00_);_(* \(#,##0.00\);_(* &quot;-&quot;??_);_(@_)"/>
    <numFmt numFmtId="169" formatCode="General_)"/>
    <numFmt numFmtId="170" formatCode="_-* #,##0\ _р_._-;\-* #,##0\ _р_._-;_-* &quot;-&quot;\ _р_._-;_-@_-"/>
    <numFmt numFmtId="171" formatCode="_-* #,##0.00\ _р_._-;\-* #,##0.00\ _р_._-;_-* &quot;-&quot;??\ _р_._-;_-@_-"/>
    <numFmt numFmtId="172" formatCode="[$-419]mmmm\ yyyy;@"/>
    <numFmt numFmtId="173" formatCode="_(&quot;р.&quot;* #,##0.00_);_(&quot;р.&quot;* \(#,##0.00\);_(&quot;р.&quot;* &quot;-&quot;??_);_(@_)"/>
    <numFmt numFmtId="174" formatCode="_-* #,##0_-;\-* #,##0_-;_-* &quot;-&quot;_-;_-@_-"/>
    <numFmt numFmtId="175" formatCode="_-* #,##0.00_-;\-* #,##0.00_-;_-* &quot;-&quot;??_-;_-@_-"/>
    <numFmt numFmtId="176" formatCode="&quot;$&quot;#,##0_);[Red]\(&quot;$&quot;#,##0\)"/>
    <numFmt numFmtId="177" formatCode="_-&quot;Ј&quot;* #,##0.00_-;\-&quot;Ј&quot;* #,##0.00_-;_-&quot;Ј&quot;* &quot;-&quot;??_-;_-@_-"/>
    <numFmt numFmtId="178" formatCode="_-* #,##0.00[$€-1]_-;\-* #,##0.00[$€-1]_-;_-* &quot;-&quot;??[$€-1]_-"/>
    <numFmt numFmtId="179" formatCode="_(* #,##0_);_(* \(#,##0\);_(* &quot;-&quot;_);_(@_)"/>
    <numFmt numFmtId="180" formatCode="_-* #,##0.00_р_._-;\-* #,##0.00_р_._-;_-* \-??_р_._-;_-@_-"/>
    <numFmt numFmtId="181" formatCode="[$-419]mmmm;@"/>
    <numFmt numFmtId="182" formatCode="#,##0_ ;[Red]\-#,##0\ "/>
    <numFmt numFmtId="183" formatCode="0.0%"/>
    <numFmt numFmtId="184" formatCode="[$-F419]yyyy\,\ mmmm;@"/>
    <numFmt numFmtId="185" formatCode="#,##0.0000"/>
    <numFmt numFmtId="186" formatCode="#,##0.00000"/>
    <numFmt numFmtId="187" formatCode="[$-F800]dddd\,\ mmmm\ dd\,\ yyyy"/>
    <numFmt numFmtId="188" formatCode="&quot;проект ГКПЗ - строка№&quot;#"/>
    <numFmt numFmtId="189" formatCode="dd/mm/yy;@"/>
    <numFmt numFmtId="190" formatCode="0.000"/>
    <numFmt numFmtId="191" formatCode="#,##0_ ;\-#,##0\ "/>
    <numFmt numFmtId="192" formatCode="#,##0.00_р_."/>
    <numFmt numFmtId="193" formatCode="[Magenta]\ &quot;Ошибка&quot;;[Magenta]\ &quot;Ошибка&quot;;[Blue]\ &quot;OK&quot;"/>
    <numFmt numFmtId="194" formatCode="###\ ##\ ##"/>
    <numFmt numFmtId="195" formatCode="0_);\(0\)"/>
    <numFmt numFmtId="196" formatCode="_(* #,##0_);_(* \(#,##0\);_(* &quot;-&quot;??_);_(@_)"/>
    <numFmt numFmtId="197" formatCode="_(* #,##0.000_);_(* \(#,##0.000\);_(* &quot;-&quot;???_);_(@_)"/>
    <numFmt numFmtId="198" formatCode="_-&quot;Ј&quot;* #,##0_-;\-&quot;Ј&quot;* #,##0_-;_-&quot;Ј&quot;* &quot;-&quot;_-;_-@_-"/>
    <numFmt numFmtId="199" formatCode="_([$€-2]* #,##0.00_);_([$€-2]* \(#,##0.00\);_([$€-2]* &quot;-&quot;??_)"/>
    <numFmt numFmtId="200" formatCode="0.00;[Red]0.00"/>
    <numFmt numFmtId="201" formatCode="0.0000"/>
  </numFmts>
  <fonts count="159">
    <font>
      <sz val="11"/>
      <color theme="1"/>
      <name val="Calibri"/>
      <family val="2"/>
      <charset val="204"/>
      <scheme val="minor"/>
    </font>
    <font>
      <sz val="12"/>
      <color theme="1"/>
      <name val="Calibri"/>
      <family val="2"/>
      <charset val="204"/>
      <scheme val="minor"/>
    </font>
    <font>
      <sz val="12"/>
      <color theme="1"/>
      <name val="Calibri"/>
      <family val="2"/>
      <charset val="204"/>
      <scheme val="minor"/>
    </font>
    <font>
      <sz val="12"/>
      <color theme="1"/>
      <name val="Calibri"/>
      <family val="2"/>
      <charset val="204"/>
      <scheme val="minor"/>
    </font>
    <font>
      <sz val="11"/>
      <color indexed="8"/>
      <name val="Calibri"/>
      <family val="2"/>
      <charset val="204"/>
    </font>
    <font>
      <sz val="10"/>
      <name val="Arial"/>
      <family val="2"/>
      <charset val="204"/>
    </font>
    <font>
      <sz val="10"/>
      <name val="Times New Roman"/>
      <family val="1"/>
      <charset val="204"/>
    </font>
    <font>
      <sz val="11"/>
      <color indexed="8"/>
      <name val="Calibri"/>
      <family val="2"/>
      <charset val="204"/>
    </font>
    <font>
      <sz val="10"/>
      <name val="Arial Cyr"/>
      <charset val="204"/>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8"/>
      <name val="Arial Cyr"/>
      <charset val="204"/>
    </font>
    <font>
      <sz val="11"/>
      <color theme="1"/>
      <name val="Arial"/>
      <family val="2"/>
      <charset val="204"/>
    </font>
    <font>
      <sz val="14"/>
      <name val="Times New Roman"/>
      <family val="1"/>
      <charset val="204"/>
    </font>
    <font>
      <sz val="10"/>
      <name val="Helv"/>
      <charset val="204"/>
    </font>
    <font>
      <u/>
      <sz val="6.6"/>
      <color theme="10"/>
      <name val="Calibri"/>
      <family val="2"/>
      <charset val="204"/>
    </font>
    <font>
      <u/>
      <sz val="10"/>
      <color indexed="12"/>
      <name val="Arial Cyr"/>
      <charset val="204"/>
    </font>
    <font>
      <b/>
      <sz val="10"/>
      <color indexed="12"/>
      <name val="Arial Cyr"/>
      <family val="2"/>
      <charset val="204"/>
    </font>
    <font>
      <sz val="11"/>
      <name val="Times New Roman Cyr"/>
      <family val="1"/>
      <charset val="204"/>
    </font>
    <font>
      <b/>
      <sz val="14"/>
      <name val="Arial"/>
      <family val="2"/>
      <charset val="204"/>
    </font>
    <font>
      <b/>
      <sz val="11"/>
      <color indexed="8"/>
      <name val="Calibri"/>
      <family val="2"/>
      <charset val="204"/>
    </font>
    <font>
      <sz val="8"/>
      <name val="Arial"/>
      <family val="2"/>
      <charset val="204"/>
    </font>
    <font>
      <sz val="12"/>
      <name val="Arial"/>
      <family val="2"/>
      <charset val="204"/>
    </font>
    <font>
      <b/>
      <sz val="12"/>
      <name val="Arial"/>
      <family val="2"/>
      <charset val="204"/>
    </font>
    <font>
      <sz val="10"/>
      <name val="Helv"/>
    </font>
    <font>
      <sz val="1"/>
      <color indexed="8"/>
      <name val="Courier"/>
      <family val="1"/>
      <charset val="204"/>
    </font>
    <font>
      <b/>
      <sz val="1"/>
      <color indexed="8"/>
      <name val="Courier"/>
      <family val="1"/>
      <charset val="204"/>
    </font>
    <font>
      <sz val="10"/>
      <name val="MS Sans Serif"/>
      <family val="2"/>
      <charset val="204"/>
    </font>
    <font>
      <sz val="11"/>
      <color indexed="9"/>
      <name val="Calibri"/>
      <family val="2"/>
      <charset val="204"/>
    </font>
    <font>
      <sz val="10"/>
      <name val="NTHarmonica"/>
      <charset val="204"/>
    </font>
    <font>
      <sz val="8"/>
      <name val="Optima"/>
      <family val="2"/>
    </font>
    <font>
      <sz val="8"/>
      <name val="Helv"/>
      <charset val="204"/>
    </font>
    <font>
      <sz val="8"/>
      <name val="Helv"/>
    </font>
    <font>
      <sz val="10"/>
      <name val="Arial Cyr"/>
      <family val="2"/>
      <charset val="204"/>
    </font>
    <font>
      <b/>
      <sz val="10"/>
      <color indexed="8"/>
      <name val="Arial"/>
      <family val="2"/>
    </font>
    <font>
      <b/>
      <sz val="10"/>
      <color indexed="39"/>
      <name val="Arial"/>
      <family val="2"/>
    </font>
    <font>
      <sz val="10"/>
      <color indexed="8"/>
      <name val="Arial"/>
      <family val="2"/>
    </font>
    <font>
      <b/>
      <sz val="12"/>
      <color indexed="8"/>
      <name val="Arial"/>
      <family val="2"/>
      <charset val="204"/>
    </font>
    <font>
      <sz val="10"/>
      <color indexed="8"/>
      <name val="Arial"/>
      <family val="2"/>
      <charset val="204"/>
    </font>
    <font>
      <sz val="10"/>
      <color indexed="39"/>
      <name val="Arial"/>
      <family val="2"/>
    </font>
    <font>
      <sz val="19"/>
      <color indexed="48"/>
      <name val="Arial"/>
      <family val="2"/>
      <charset val="204"/>
    </font>
    <font>
      <sz val="10"/>
      <color indexed="10"/>
      <name val="Arial"/>
      <family val="2"/>
    </font>
    <font>
      <sz val="9"/>
      <color indexed="20"/>
      <name val="Arial"/>
      <family val="2"/>
    </font>
    <font>
      <sz val="9"/>
      <color indexed="48"/>
      <name val="Arial"/>
      <family val="2"/>
    </font>
    <font>
      <b/>
      <sz val="9"/>
      <color indexed="2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4"/>
      <name val="Franklin Gothic Medium"/>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9"/>
      <name val="Tahoma"/>
      <family val="2"/>
      <charset val="204"/>
    </font>
    <font>
      <sz val="9"/>
      <name val="Tahoma"/>
      <family val="2"/>
      <charset val="204"/>
    </font>
    <font>
      <b/>
      <sz val="14"/>
      <name val="Arial Cyr"/>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8"/>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color theme="1"/>
      <name val="Arial"/>
      <family val="2"/>
      <charset val="204"/>
    </font>
    <font>
      <sz val="10"/>
      <color indexed="8"/>
      <name val="Arial"/>
      <family val="2"/>
      <charset val="204"/>
    </font>
    <font>
      <sz val="11"/>
      <color indexed="8"/>
      <name val="Calibri"/>
      <family val="2"/>
      <charset val="204"/>
    </font>
    <font>
      <sz val="11"/>
      <color theme="1"/>
      <name val="Calibri"/>
      <family val="2"/>
      <scheme val="minor"/>
    </font>
    <font>
      <sz val="12"/>
      <color theme="1"/>
      <name val="Times New Roman"/>
      <family val="1"/>
      <charset val="204"/>
    </font>
    <font>
      <sz val="10"/>
      <color theme="1"/>
      <name val="Times New Roman"/>
      <family val="2"/>
      <charset val="204"/>
    </font>
    <font>
      <sz val="10"/>
      <color indexed="8"/>
      <name val="Arial Cyr"/>
      <family val="2"/>
      <charset val="204"/>
    </font>
    <font>
      <sz val="10"/>
      <color theme="1"/>
      <name val="Arial Cyr"/>
      <family val="2"/>
      <charset val="204"/>
    </font>
    <font>
      <sz val="10"/>
      <color indexed="8"/>
      <name val="Times New Roman"/>
      <family val="2"/>
      <charset val="204"/>
    </font>
    <font>
      <sz val="10"/>
      <color theme="1"/>
      <name val="Times New Roman"/>
      <family val="1"/>
      <charset val="204"/>
    </font>
    <font>
      <sz val="12"/>
      <name val="Times New Roman"/>
      <family val="1"/>
      <charset val="204"/>
    </font>
    <font>
      <sz val="11"/>
      <color indexed="8"/>
      <name val="Calibri"/>
      <family val="2"/>
    </font>
    <font>
      <sz val="11"/>
      <color indexed="9"/>
      <name val="Calibri"/>
      <family val="2"/>
    </font>
    <font>
      <b/>
      <sz val="11"/>
      <color indexed="8"/>
      <name val="Calibri"/>
      <family val="2"/>
    </font>
    <font>
      <sz val="8"/>
      <name val="Arial"/>
      <family val="2"/>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i/>
      <sz val="12"/>
      <color theme="9" tint="-0.249977111117893"/>
      <name val="Arial"/>
      <family val="2"/>
      <charset val="204"/>
    </font>
    <font>
      <b/>
      <u/>
      <sz val="12"/>
      <color theme="1"/>
      <name val="Arial"/>
      <family val="2"/>
      <charset val="204"/>
    </font>
    <font>
      <i/>
      <sz val="12"/>
      <name val="Arial"/>
      <family val="2"/>
      <charset val="204"/>
    </font>
    <font>
      <b/>
      <sz val="20"/>
      <name val="Arial"/>
      <family val="2"/>
      <charset val="204"/>
    </font>
    <font>
      <sz val="9"/>
      <color theme="1"/>
      <name val="Arial"/>
      <family val="2"/>
      <charset val="204"/>
    </font>
    <font>
      <b/>
      <sz val="9"/>
      <name val="Times New Roman"/>
      <family val="1"/>
    </font>
    <font>
      <sz val="9"/>
      <name val="Times New Roman"/>
      <family val="1"/>
      <charset val="204"/>
    </font>
    <font>
      <b/>
      <sz val="9"/>
      <name val="Times New Roman"/>
      <family val="1"/>
      <charset val="204"/>
    </font>
    <font>
      <sz val="18"/>
      <name val="Arial"/>
      <family val="2"/>
      <charset val="204"/>
    </font>
    <font>
      <sz val="9"/>
      <name val="Times New Roman"/>
      <family val="1"/>
    </font>
    <font>
      <sz val="11"/>
      <name val="Arial"/>
      <family val="2"/>
      <charset val="204"/>
    </font>
    <font>
      <b/>
      <sz val="18"/>
      <name val="Times New Roman"/>
      <family val="1"/>
    </font>
    <font>
      <b/>
      <sz val="10"/>
      <name val="Arial Cyr"/>
      <charset val="204"/>
    </font>
    <font>
      <sz val="12"/>
      <name val="Arial Cyr"/>
      <charset val="204"/>
    </font>
    <font>
      <sz val="14"/>
      <name val="Arial Cyr"/>
      <charset val="204"/>
    </font>
    <font>
      <b/>
      <sz val="18"/>
      <color theme="1"/>
      <name val="Arial"/>
      <family val="2"/>
      <charset val="204"/>
    </font>
    <font>
      <b/>
      <sz val="10"/>
      <name val="Arial"/>
      <family val="2"/>
      <charset val="204"/>
    </font>
    <font>
      <b/>
      <sz val="10"/>
      <color indexed="10"/>
      <name val="Arial"/>
      <family val="2"/>
      <charset val="204"/>
    </font>
    <font>
      <sz val="10"/>
      <color theme="6" tint="0.79998168889431442"/>
      <name val="Arial"/>
      <family val="2"/>
      <charset val="204"/>
    </font>
    <font>
      <b/>
      <i/>
      <sz val="10"/>
      <name val="Arial"/>
      <family val="2"/>
      <charset val="204"/>
    </font>
    <font>
      <i/>
      <u/>
      <sz val="10"/>
      <name val="Arial"/>
      <family val="2"/>
      <charset val="204"/>
    </font>
    <font>
      <i/>
      <sz val="10"/>
      <name val="Arial"/>
      <family val="2"/>
      <charset val="204"/>
    </font>
    <font>
      <sz val="10"/>
      <color theme="1"/>
      <name val="Arial"/>
      <family val="2"/>
      <charset val="204"/>
    </font>
    <font>
      <b/>
      <sz val="10"/>
      <name val="Times New Roman"/>
      <family val="1"/>
      <charset val="204"/>
    </font>
    <font>
      <sz val="10"/>
      <color indexed="9"/>
      <name val="Arial Cyr"/>
      <family val="2"/>
      <charset val="204"/>
    </font>
    <font>
      <sz val="8"/>
      <name val="Times New Roman Cyr"/>
      <family val="1"/>
      <charset val="204"/>
    </font>
    <font>
      <sz val="10"/>
      <color indexed="12"/>
      <name val="Arial"/>
      <family val="2"/>
      <charset val="204"/>
    </font>
    <font>
      <b/>
      <sz val="10"/>
      <name val="Arial"/>
      <family val="2"/>
    </font>
    <font>
      <b/>
      <sz val="10"/>
      <color indexed="9"/>
      <name val="Arial"/>
      <family val="2"/>
      <charset val="204"/>
    </font>
    <font>
      <sz val="8"/>
      <color indexed="9"/>
      <name val="MS Sans Serif"/>
      <family val="2"/>
      <charset val="204"/>
    </font>
    <font>
      <b/>
      <sz val="10"/>
      <name val="Arial Cyr"/>
      <family val="2"/>
      <charset val="204"/>
    </font>
    <font>
      <sz val="10"/>
      <color theme="1"/>
      <name val="Arial"/>
      <family val="2"/>
    </font>
    <font>
      <sz val="10"/>
      <name val="Times New Roman Cyr"/>
      <charset val="204"/>
    </font>
    <font>
      <b/>
      <sz val="10"/>
      <color indexed="63"/>
      <name val="Arial Cyr"/>
      <family val="2"/>
      <charset val="204"/>
    </font>
    <font>
      <b/>
      <sz val="14"/>
      <name val="Arial"/>
      <family val="2"/>
    </font>
    <font>
      <sz val="8"/>
      <color indexed="8"/>
      <name val="Arial"/>
      <family val="2"/>
      <charset val="204"/>
    </font>
    <font>
      <sz val="10"/>
      <color indexed="62"/>
      <name val="Arial Cyr"/>
      <family val="2"/>
      <charset val="204"/>
    </font>
    <font>
      <b/>
      <i/>
      <sz val="10"/>
      <color indexed="9"/>
      <name val="Arial"/>
      <family val="2"/>
      <charset val="204"/>
    </font>
    <font>
      <b/>
      <sz val="10"/>
      <color indexed="52"/>
      <name val="Arial Cyr"/>
      <family val="2"/>
      <charset val="204"/>
    </font>
    <font>
      <sz val="10"/>
      <color indexed="10"/>
      <name val="Times New Roman"/>
      <family val="1"/>
      <charset val="204"/>
    </font>
    <font>
      <b/>
      <sz val="13"/>
      <color indexed="56"/>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sz val="10"/>
      <color indexed="60"/>
      <name val="Arial Cyr"/>
      <family val="2"/>
      <charset val="204"/>
    </font>
    <font>
      <b/>
      <sz val="9"/>
      <name val="Arial"/>
      <family val="2"/>
    </font>
    <font>
      <b/>
      <sz val="11"/>
      <name val="Arial"/>
      <family val="2"/>
    </font>
    <font>
      <i/>
      <sz val="10"/>
      <color indexed="23"/>
      <name val="Arial Cyr"/>
      <family val="2"/>
      <charset val="204"/>
    </font>
    <font>
      <sz val="10"/>
      <color indexed="20"/>
      <name val="Arial Cyr"/>
      <family val="2"/>
      <charset val="204"/>
    </font>
    <font>
      <b/>
      <sz val="10"/>
      <color indexed="10"/>
      <name val="Times New Roman"/>
      <family val="1"/>
      <charset val="204"/>
    </font>
    <font>
      <sz val="8"/>
      <color rgb="FF0000FF"/>
      <name val="Times New Roman Cyr"/>
      <family val="1"/>
      <charset val="204"/>
    </font>
    <font>
      <sz val="1"/>
      <name val="Arial Cyr"/>
    </font>
    <font>
      <sz val="10"/>
      <color indexed="10"/>
      <name val="Arial Cyr"/>
      <family val="2"/>
      <charset val="204"/>
    </font>
    <font>
      <sz val="12"/>
      <color theme="1"/>
      <name val="Times New Roman"/>
      <family val="2"/>
      <charset val="204"/>
    </font>
    <font>
      <b/>
      <sz val="8"/>
      <color indexed="81"/>
      <name val="Tahoma"/>
      <family val="2"/>
      <charset val="204"/>
    </font>
    <font>
      <sz val="8"/>
      <color indexed="81"/>
      <name val="Tahoma"/>
      <family val="2"/>
      <charset val="204"/>
    </font>
    <font>
      <sz val="12"/>
      <color rgb="FFFF0000"/>
      <name val="Arial"/>
      <family val="2"/>
      <charset val="204"/>
    </font>
  </fonts>
  <fills count="147">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7"/>
        <bgColor indexed="64"/>
      </patternFill>
    </fill>
    <fill>
      <patternFill patternType="solid">
        <fgColor indexed="43"/>
        <bgColor indexed="64"/>
      </patternFill>
    </fill>
    <fill>
      <patternFill patternType="solid">
        <fgColor indexed="51"/>
        <bgColor indexed="64"/>
      </patternFill>
    </fill>
    <fill>
      <patternFill patternType="solid">
        <fgColor indexed="13"/>
        <bgColor indexed="64"/>
      </patternFill>
    </fill>
    <fill>
      <patternFill patternType="solid">
        <fgColor indexed="41"/>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40"/>
        <bgColor indexed="64"/>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indexed="14"/>
        <bgColor indexed="64"/>
      </patternFill>
    </fill>
    <fill>
      <patternFill patternType="solid">
        <fgColor indexed="11"/>
        <bgColor indexed="64"/>
      </patternFill>
    </fill>
    <fill>
      <patternFill patternType="solid">
        <fgColor indexed="62"/>
      </patternFill>
    </fill>
    <fill>
      <patternFill patternType="solid">
        <fgColor indexed="22"/>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rgb="FFCCFFCC"/>
        <bgColor indexed="64"/>
      </patternFill>
    </fill>
    <fill>
      <patternFill patternType="solid">
        <fgColor theme="0" tint="-0.14999847407452621"/>
        <bgColor indexed="64"/>
      </patternFill>
    </fill>
    <fill>
      <patternFill patternType="solid">
        <fgColor indexed="22"/>
        <bgColor indexed="0"/>
      </patternFill>
    </fill>
    <fill>
      <patternFill patternType="solid">
        <fgColor theme="0" tint="-0.24997711111789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4"/>
      </patternFill>
    </fill>
    <fill>
      <patternFill patternType="solid">
        <fgColor indexed="23"/>
      </patternFill>
    </fill>
    <fill>
      <patternFill patternType="solid">
        <fgColor indexed="9"/>
      </patternFill>
    </fill>
    <fill>
      <patternFill patternType="solid">
        <fgColor indexed="20"/>
      </patternFill>
    </fill>
    <fill>
      <patternFill patternType="solid">
        <fgColor theme="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5"/>
        <bgColor indexed="8"/>
      </patternFill>
    </fill>
    <fill>
      <patternFill patternType="solid">
        <fgColor indexed="22"/>
        <bgColor indexed="64"/>
      </patternFill>
    </fill>
    <fill>
      <patternFill patternType="solid">
        <fgColor indexed="41"/>
        <bgColor indexed="8"/>
      </patternFill>
    </fill>
    <fill>
      <patternFill patternType="solid">
        <fgColor indexed="10"/>
        <bgColor indexed="64"/>
      </patternFill>
    </fill>
    <fill>
      <patternFill patternType="solid">
        <fgColor indexed="13"/>
        <bgColor indexed="8"/>
      </patternFill>
    </fill>
    <fill>
      <patternFill patternType="solid">
        <fgColor indexed="43"/>
        <bgColor indexed="57"/>
      </patternFill>
    </fill>
    <fill>
      <patternFill patternType="solid">
        <fgColor indexed="22"/>
        <bgColor indexed="8"/>
      </patternFill>
    </fill>
    <fill>
      <patternFill patternType="solid">
        <fgColor indexed="23"/>
        <bgColor indexed="64"/>
      </patternFill>
    </fill>
    <fill>
      <patternFill patternType="solid">
        <fgColor indexed="9"/>
        <bgColor indexed="26"/>
      </patternFill>
    </fill>
    <fill>
      <patternFill patternType="solid">
        <fgColor indexed="22"/>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8"/>
        <bgColor indexed="64"/>
      </patternFill>
    </fill>
    <fill>
      <patternFill patternType="solid">
        <fgColor indexed="18"/>
        <bgColor indexed="64"/>
      </patternFill>
    </fill>
    <fill>
      <patternFill patternType="solid">
        <fgColor indexed="9"/>
        <bgColor indexed="8"/>
      </patternFill>
    </fill>
    <fill>
      <patternFill patternType="solid">
        <fgColor indexed="43"/>
        <bgColor indexed="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5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top style="hair">
        <color indexed="64"/>
      </top>
      <bottom style="hair">
        <color indexed="9"/>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thin">
        <color indexed="64"/>
      </right>
      <top style="medium">
        <color indexed="64"/>
      </top>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hair">
        <color auto="1"/>
      </top>
      <bottom style="hair">
        <color auto="1"/>
      </bottom>
      <diagonal/>
    </border>
    <border>
      <left style="thin">
        <color indexed="63"/>
      </left>
      <right style="thin">
        <color indexed="63"/>
      </right>
      <top style="thin">
        <color indexed="64"/>
      </top>
      <bottom style="thin">
        <color indexed="63"/>
      </bottom>
      <diagonal/>
    </border>
    <border>
      <left style="dashed">
        <color indexed="64"/>
      </left>
      <right style="dashed">
        <color indexed="64"/>
      </right>
      <top style="dashed">
        <color indexed="64"/>
      </top>
      <bottom style="dashed">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top/>
      <bottom style="thick">
        <color rgb="FFFF0000"/>
      </bottom>
      <diagonal/>
    </border>
    <border>
      <left style="thin">
        <color indexed="64"/>
      </left>
      <right style="thin">
        <color indexed="64"/>
      </right>
      <top style="thin">
        <color indexed="64"/>
      </top>
      <bottom style="thick">
        <color rgb="FFFF0000"/>
      </bottom>
      <diagonal/>
    </border>
  </borders>
  <cellStyleXfs count="61227">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7" fillId="0" borderId="0"/>
    <xf numFmtId="0" fontId="4" fillId="0" borderId="0"/>
    <xf numFmtId="0" fontId="8" fillId="0" borderId="0"/>
    <xf numFmtId="0" fontId="9" fillId="0" borderId="0"/>
    <xf numFmtId="0" fontId="8" fillId="0" borderId="0"/>
    <xf numFmtId="0" fontId="8" fillId="0" borderId="0"/>
    <xf numFmtId="0" fontId="8" fillId="0" borderId="0"/>
    <xf numFmtId="0" fontId="8" fillId="0" borderId="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66" fontId="9" fillId="0" borderId="0"/>
    <xf numFmtId="166" fontId="8" fillId="0" borderId="0"/>
    <xf numFmtId="166" fontId="9" fillId="0" borderId="0"/>
    <xf numFmtId="166" fontId="9" fillId="0" borderId="0"/>
    <xf numFmtId="0" fontId="26" fillId="0" borderId="0"/>
    <xf numFmtId="0" fontId="26" fillId="0" borderId="0"/>
    <xf numFmtId="0" fontId="26" fillId="0" borderId="0"/>
    <xf numFmtId="0" fontId="26" fillId="0" borderId="0"/>
    <xf numFmtId="0" fontId="26"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17" fillId="7" borderId="6" applyNumberFormat="0" applyAlignment="0" applyProtection="0"/>
    <xf numFmtId="0" fontId="17" fillId="7" borderId="6" applyNumberFormat="0" applyAlignment="0" applyProtection="0"/>
    <xf numFmtId="0" fontId="18" fillId="8" borderId="7" applyNumberFormat="0" applyAlignment="0" applyProtection="0"/>
    <xf numFmtId="0" fontId="18" fillId="8" borderId="7" applyNumberFormat="0" applyAlignment="0" applyProtection="0"/>
    <xf numFmtId="0" fontId="19" fillId="8" borderId="6" applyNumberFormat="0" applyAlignment="0" applyProtection="0"/>
    <xf numFmtId="0" fontId="19" fillId="8" borderId="6" applyNumberFormat="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1" fillId="0" borderId="3"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4" fillId="0" borderId="11" applyNumberFormat="0" applyFill="0" applyAlignment="0" applyProtection="0"/>
    <xf numFmtId="0" fontId="24" fillId="0" borderId="11" applyNumberFormat="0" applyFill="0" applyAlignment="0" applyProtection="0"/>
    <xf numFmtId="0" fontId="21" fillId="9" borderId="9" applyNumberFormat="0" applyAlignment="0" applyProtection="0"/>
    <xf numFmtId="0" fontId="21" fillId="9" borderId="9" applyNumberForma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6" fillId="6" borderId="0" applyNumberFormat="0" applyBorder="0" applyAlignment="0" applyProtection="0"/>
    <xf numFmtId="0" fontId="16" fillId="6" borderId="0" applyNumberFormat="0" applyBorder="0" applyAlignment="0" applyProtection="0"/>
    <xf numFmtId="0" fontId="8" fillId="0" borderId="0"/>
    <xf numFmtId="0" fontId="8" fillId="0" borderId="0"/>
    <xf numFmtId="0" fontId="9"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27" fillId="0" borderId="0"/>
    <xf numFmtId="0" fontId="15" fillId="5" borderId="0" applyNumberFormat="0" applyBorder="0" applyAlignment="0" applyProtection="0"/>
    <xf numFmtId="0" fontId="15" fillId="5"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8" applyNumberFormat="0" applyFill="0" applyAlignment="0" applyProtection="0"/>
    <xf numFmtId="0" fontId="20" fillId="0" borderId="8"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4" fillId="0" borderId="0"/>
    <xf numFmtId="0" fontId="4" fillId="0" borderId="0"/>
    <xf numFmtId="0" fontId="8" fillId="0" borderId="0"/>
    <xf numFmtId="0" fontId="8"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168" fontId="4" fillId="0" borderId="0" applyFont="0" applyFill="0" applyBorder="0" applyAlignment="0" applyProtection="0"/>
    <xf numFmtId="0" fontId="9" fillId="0" borderId="0"/>
    <xf numFmtId="0" fontId="9" fillId="0" borderId="0"/>
    <xf numFmtId="169" fontId="8" fillId="0" borderId="12">
      <protection locked="0"/>
    </xf>
    <xf numFmtId="169" fontId="8" fillId="0" borderId="12">
      <protection locked="0"/>
    </xf>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5" fillId="0" borderId="0"/>
    <xf numFmtId="0" fontId="5" fillId="0" borderId="0"/>
    <xf numFmtId="0" fontId="8" fillId="0" borderId="0"/>
    <xf numFmtId="169" fontId="32" fillId="35" borderId="12"/>
    <xf numFmtId="0" fontId="8" fillId="0" borderId="0"/>
    <xf numFmtId="0" fontId="9" fillId="0" borderId="0"/>
    <xf numFmtId="0" fontId="9" fillId="0" borderId="0"/>
    <xf numFmtId="0" fontId="26" fillId="0" borderId="0"/>
    <xf numFmtId="167" fontId="33" fillId="36" borderId="13" applyNumberFormat="0" applyBorder="0" applyAlignment="0">
      <alignment vertical="center"/>
      <protection locked="0"/>
    </xf>
    <xf numFmtId="170" fontId="8" fillId="0" borderId="0" applyFont="0" applyFill="0" applyBorder="0" applyAlignment="0" applyProtection="0"/>
    <xf numFmtId="171" fontId="8" fillId="0" borderId="0" applyFont="0" applyFill="0" applyBorder="0" applyAlignment="0" applyProtection="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39" fillId="0" borderId="0"/>
    <xf numFmtId="0" fontId="39" fillId="0" borderId="0"/>
    <xf numFmtId="0" fontId="39" fillId="0" borderId="0"/>
    <xf numFmtId="0" fontId="39" fillId="0" borderId="0"/>
    <xf numFmtId="0" fontId="39" fillId="0" borderId="0"/>
    <xf numFmtId="0" fontId="29" fillId="0" borderId="0"/>
    <xf numFmtId="0" fontId="29" fillId="0" borderId="0"/>
    <xf numFmtId="0" fontId="39" fillId="0" borderId="0"/>
    <xf numFmtId="0" fontId="39" fillId="0" borderId="0"/>
    <xf numFmtId="0" fontId="29" fillId="0" borderId="0"/>
    <xf numFmtId="0" fontId="29" fillId="0" borderId="0"/>
    <xf numFmtId="0" fontId="29" fillId="0" borderId="0"/>
    <xf numFmtId="0" fontId="29" fillId="0" borderId="0"/>
    <xf numFmtId="0" fontId="39" fillId="0" borderId="0"/>
    <xf numFmtId="0" fontId="29" fillId="0" borderId="0"/>
    <xf numFmtId="0" fontId="29" fillId="0" borderId="0"/>
    <xf numFmtId="0" fontId="39" fillId="0" borderId="0"/>
    <xf numFmtId="0" fontId="39" fillId="0" borderId="0"/>
    <xf numFmtId="0" fontId="39" fillId="0" borderId="0"/>
    <xf numFmtId="173" fontId="40" fillId="0" borderId="0">
      <protection locked="0"/>
    </xf>
    <xf numFmtId="173" fontId="40" fillId="0" borderId="0">
      <protection locked="0"/>
    </xf>
    <xf numFmtId="173" fontId="40" fillId="0" borderId="0">
      <protection locked="0"/>
    </xf>
    <xf numFmtId="0" fontId="41" fillId="0" borderId="0">
      <protection locked="0"/>
    </xf>
    <xf numFmtId="0" fontId="41" fillId="0" borderId="0">
      <protection locked="0"/>
    </xf>
    <xf numFmtId="0" fontId="40" fillId="0" borderId="16">
      <protection locked="0"/>
    </xf>
    <xf numFmtId="0" fontId="42" fillId="4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4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4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4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4" fillId="4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4" fillId="4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4" fillId="4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 fillId="43"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 fillId="43"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 fillId="43"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4"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4"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4"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4" fillId="4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4" fillId="4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4" fillId="4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4" fillId="4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4" fillId="48"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4" fillId="48"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 fillId="49"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 fillId="49"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 fillId="49"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4" fillId="4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4" fillId="4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4" fillId="47"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4" fillId="47"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4" fillId="5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4" fillId="5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17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5" fillId="0" borderId="0" applyFont="0" applyFill="0" applyBorder="0" applyAlignment="0" applyProtection="0"/>
    <xf numFmtId="176" fontId="42" fillId="0" borderId="0" applyFont="0" applyFill="0" applyBorder="0" applyAlignment="0" applyProtection="0"/>
    <xf numFmtId="177" fontId="5" fillId="0" borderId="0" applyFont="0" applyFill="0" applyBorder="0" applyAlignment="0" applyProtection="0"/>
    <xf numFmtId="14" fontId="44" fillId="0" borderId="0" applyFont="0" applyBorder="0">
      <alignment vertical="top"/>
    </xf>
    <xf numFmtId="178" fontId="28" fillId="0" borderId="0" applyFont="0" applyFill="0" applyBorder="0" applyAlignment="0" applyProtection="0"/>
    <xf numFmtId="0" fontId="42" fillId="0" borderId="1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6" fillId="0" borderId="0"/>
    <xf numFmtId="0" fontId="39" fillId="0" borderId="0"/>
    <xf numFmtId="0" fontId="47" fillId="0" borderId="0" applyNumberFormat="0">
      <alignment horizontal="left"/>
    </xf>
    <xf numFmtId="3" fontId="48" fillId="0" borderId="0" applyFont="0" applyFill="0" applyBorder="0" applyAlignment="0"/>
    <xf numFmtId="4" fontId="49" fillId="55" borderId="18" applyNumberFormat="0" applyProtection="0">
      <alignment vertical="center"/>
    </xf>
    <xf numFmtId="4" fontId="50" fillId="36" borderId="18" applyNumberFormat="0" applyProtection="0">
      <alignment vertical="center"/>
    </xf>
    <xf numFmtId="4" fontId="49" fillId="36" borderId="18" applyNumberFormat="0" applyProtection="0">
      <alignment horizontal="left" vertical="center" indent="1"/>
    </xf>
    <xf numFmtId="0" fontId="49" fillId="36" borderId="18" applyNumberFormat="0" applyProtection="0">
      <alignment horizontal="left" vertical="top" indent="1"/>
    </xf>
    <xf numFmtId="4" fontId="49" fillId="56" borderId="0" applyNumberFormat="0" applyProtection="0">
      <alignment horizontal="left" vertical="center" indent="1"/>
    </xf>
    <xf numFmtId="4" fontId="51" fillId="42" borderId="18" applyNumberFormat="0" applyProtection="0">
      <alignment horizontal="right" vertical="center"/>
    </xf>
    <xf numFmtId="4" fontId="51" fillId="48" borderId="18" applyNumberFormat="0" applyProtection="0">
      <alignment horizontal="right" vertical="center"/>
    </xf>
    <xf numFmtId="4" fontId="51" fillId="57" borderId="18" applyNumberFormat="0" applyProtection="0">
      <alignment horizontal="right" vertical="center"/>
    </xf>
    <xf numFmtId="4" fontId="51" fillId="50" borderId="18" applyNumberFormat="0" applyProtection="0">
      <alignment horizontal="right" vertical="center"/>
    </xf>
    <xf numFmtId="4" fontId="51" fillId="54" borderId="18" applyNumberFormat="0" applyProtection="0">
      <alignment horizontal="right" vertical="center"/>
    </xf>
    <xf numFmtId="4" fontId="51" fillId="58" borderId="18" applyNumberFormat="0" applyProtection="0">
      <alignment horizontal="right" vertical="center"/>
    </xf>
    <xf numFmtId="4" fontId="51" fillId="59" borderId="18" applyNumberFormat="0" applyProtection="0">
      <alignment horizontal="right" vertical="center"/>
    </xf>
    <xf numFmtId="4" fontId="51" fillId="60" borderId="18" applyNumberFormat="0" applyProtection="0">
      <alignment horizontal="right" vertical="center"/>
    </xf>
    <xf numFmtId="4" fontId="51" fillId="49" borderId="18" applyNumberFormat="0" applyProtection="0">
      <alignment horizontal="right" vertical="center"/>
    </xf>
    <xf numFmtId="4" fontId="49" fillId="61" borderId="19" applyNumberFormat="0" applyProtection="0">
      <alignment horizontal="left" vertical="center" indent="1"/>
    </xf>
    <xf numFmtId="4" fontId="51" fillId="62" borderId="0" applyNumberFormat="0" applyProtection="0">
      <alignment horizontal="left" vertical="center" indent="1"/>
    </xf>
    <xf numFmtId="4" fontId="52" fillId="63" borderId="0" applyNumberFormat="0" applyProtection="0">
      <alignment horizontal="left" vertical="center" indent="1"/>
    </xf>
    <xf numFmtId="4" fontId="51" fillId="64" borderId="18" applyNumberFormat="0" applyProtection="0">
      <alignment horizontal="right" vertical="center"/>
    </xf>
    <xf numFmtId="4" fontId="53" fillId="62" borderId="0" applyNumberFormat="0" applyProtection="0">
      <alignment horizontal="left" vertical="center" indent="1"/>
    </xf>
    <xf numFmtId="4" fontId="53" fillId="56" borderId="0" applyNumberFormat="0" applyProtection="0">
      <alignment horizontal="left" vertical="center" indent="1"/>
    </xf>
    <xf numFmtId="0" fontId="5" fillId="63" borderId="18" applyNumberFormat="0" applyProtection="0">
      <alignment horizontal="left" vertical="center" indent="1"/>
    </xf>
    <xf numFmtId="0" fontId="5" fillId="63" borderId="18" applyNumberFormat="0" applyProtection="0">
      <alignment horizontal="left" vertical="top" indent="1"/>
    </xf>
    <xf numFmtId="0" fontId="5" fillId="56" borderId="18" applyNumberFormat="0" applyProtection="0">
      <alignment horizontal="left" vertical="center" indent="1"/>
    </xf>
    <xf numFmtId="0" fontId="5" fillId="56" borderId="18" applyNumberFormat="0" applyProtection="0">
      <alignment horizontal="left" vertical="top" indent="1"/>
    </xf>
    <xf numFmtId="0" fontId="5" fillId="65" borderId="18" applyNumberFormat="0" applyProtection="0">
      <alignment horizontal="left" vertical="center" indent="1"/>
    </xf>
    <xf numFmtId="0" fontId="5" fillId="65" borderId="18" applyNumberFormat="0" applyProtection="0">
      <alignment horizontal="left" vertical="top" indent="1"/>
    </xf>
    <xf numFmtId="0" fontId="5" fillId="39" borderId="18" applyNumberFormat="0" applyProtection="0">
      <alignment horizontal="left" vertical="center" indent="1"/>
    </xf>
    <xf numFmtId="0" fontId="5" fillId="39" borderId="18" applyNumberFormat="0" applyProtection="0">
      <alignment horizontal="left" vertical="top" indent="1"/>
    </xf>
    <xf numFmtId="0" fontId="4" fillId="0" borderId="0"/>
    <xf numFmtId="4" fontId="51" fillId="66" borderId="18" applyNumberFormat="0" applyProtection="0">
      <alignment vertical="center"/>
    </xf>
    <xf numFmtId="4" fontId="54" fillId="66" borderId="18" applyNumberFormat="0" applyProtection="0">
      <alignment vertical="center"/>
    </xf>
    <xf numFmtId="4" fontId="51" fillId="66" borderId="18" applyNumberFormat="0" applyProtection="0">
      <alignment horizontal="left" vertical="center" indent="1"/>
    </xf>
    <xf numFmtId="0" fontId="51" fillId="66" borderId="18" applyNumberFormat="0" applyProtection="0">
      <alignment horizontal="left" vertical="top" indent="1"/>
    </xf>
    <xf numFmtId="4" fontId="51" fillId="62" borderId="18" applyNumberFormat="0" applyProtection="0">
      <alignment horizontal="right" vertical="center"/>
    </xf>
    <xf numFmtId="4" fontId="54" fillId="62" borderId="18" applyNumberFormat="0" applyProtection="0">
      <alignment horizontal="right" vertical="center"/>
    </xf>
    <xf numFmtId="4" fontId="51" fillId="64" borderId="18" applyNumberFormat="0" applyProtection="0">
      <alignment horizontal="left" vertical="center" indent="1"/>
    </xf>
    <xf numFmtId="0" fontId="51" fillId="56" borderId="18" applyNumberFormat="0" applyProtection="0">
      <alignment horizontal="left" vertical="top" indent="1"/>
    </xf>
    <xf numFmtId="4" fontId="55" fillId="67" borderId="0" applyNumberFormat="0" applyProtection="0">
      <alignment horizontal="left" vertical="center" indent="1"/>
    </xf>
    <xf numFmtId="4" fontId="56" fillId="62" borderId="18" applyNumberFormat="0" applyProtection="0">
      <alignment horizontal="right" vertical="center"/>
    </xf>
    <xf numFmtId="0" fontId="57" fillId="68" borderId="0"/>
    <xf numFmtId="49" fontId="58" fillId="68" borderId="0"/>
    <xf numFmtId="49" fontId="59" fillId="68" borderId="20"/>
    <xf numFmtId="49" fontId="59" fillId="68" borderId="0"/>
    <xf numFmtId="0" fontId="57" fillId="3" borderId="20">
      <protection locked="0"/>
    </xf>
    <xf numFmtId="0" fontId="57" fillId="68" borderId="0"/>
    <xf numFmtId="0" fontId="59" fillId="38" borderId="0"/>
    <xf numFmtId="0" fontId="59" fillId="69" borderId="0"/>
    <xf numFmtId="0" fontId="59" fillId="37" borderId="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17" fillId="7" borderId="6" applyNumberFormat="0" applyAlignment="0" applyProtection="0"/>
    <xf numFmtId="0" fontId="60" fillId="46" borderId="21" applyNumberFormat="0" applyAlignment="0" applyProtection="0"/>
    <xf numFmtId="0" fontId="60" fillId="46" borderId="21" applyNumberFormat="0" applyAlignment="0" applyProtection="0"/>
    <xf numFmtId="0" fontId="60" fillId="46" borderId="21"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61" fillId="71" borderId="22" applyNumberFormat="0" applyAlignment="0" applyProtection="0"/>
    <xf numFmtId="0" fontId="61" fillId="71" borderId="22" applyNumberFormat="0" applyAlignment="0" applyProtection="0"/>
    <xf numFmtId="0" fontId="61" fillId="71" borderId="22"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19" fillId="8" borderId="6" applyNumberFormat="0" applyAlignment="0" applyProtection="0"/>
    <xf numFmtId="0" fontId="62" fillId="71" borderId="21" applyNumberFormat="0" applyAlignment="0" applyProtection="0"/>
    <xf numFmtId="0" fontId="62" fillId="71" borderId="21" applyNumberFormat="0" applyAlignment="0" applyProtection="0"/>
    <xf numFmtId="0" fontId="62" fillId="71" borderId="2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4" fontId="48" fillId="0" borderId="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63" fillId="0" borderId="0" applyBorder="0">
      <alignment horizontal="center" vertical="center" wrapText="1"/>
    </xf>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26" applyBorder="0">
      <alignment horizontal="center" vertical="center" wrapText="1"/>
    </xf>
    <xf numFmtId="4" fontId="68" fillId="36" borderId="1" applyBorder="0">
      <alignment horizontal="right"/>
    </xf>
    <xf numFmtId="49" fontId="69" fillId="0" borderId="0" applyBorder="0">
      <alignment vertical="center"/>
    </xf>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3" fontId="32" fillId="0" borderId="1" applyBorder="0">
      <alignment vertical="center"/>
    </xf>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21" fillId="9" borderId="9" applyNumberFormat="0" applyAlignment="0" applyProtection="0"/>
    <xf numFmtId="0" fontId="70" fillId="72" borderId="28" applyNumberFormat="0" applyAlignment="0" applyProtection="0"/>
    <xf numFmtId="0" fontId="70" fillId="72" borderId="28" applyNumberFormat="0" applyAlignment="0" applyProtection="0"/>
    <xf numFmtId="0" fontId="70" fillId="72" borderId="28" applyNumberFormat="0" applyAlignment="0" applyProtection="0"/>
    <xf numFmtId="0" fontId="38" fillId="0" borderId="0">
      <alignment horizontal="center" vertical="top" wrapText="1"/>
    </xf>
    <xf numFmtId="0" fontId="34" fillId="0" borderId="0">
      <alignment horizontal="center" vertical="center" wrapText="1"/>
    </xf>
    <xf numFmtId="0" fontId="37" fillId="73" borderId="0" applyFill="0">
      <alignmen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8" fillId="0" borderId="0"/>
    <xf numFmtId="0" fontId="8" fillId="0" borderId="0"/>
    <xf numFmtId="0" fontId="8" fillId="0" borderId="0"/>
    <xf numFmtId="0" fontId="5"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26"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26" fillId="0" borderId="0"/>
    <xf numFmtId="0" fontId="26" fillId="0" borderId="0"/>
    <xf numFmtId="0" fontId="26" fillId="0" borderId="0"/>
    <xf numFmtId="0" fontId="26"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0" fontId="8" fillId="0" borderId="0"/>
    <xf numFmtId="0" fontId="27" fillId="0" borderId="0"/>
    <xf numFmtId="0" fontId="27" fillId="0" borderId="0"/>
    <xf numFmtId="0" fontId="27" fillId="0" borderId="0"/>
    <xf numFmtId="0" fontId="27" fillId="0" borderId="0"/>
    <xf numFmtId="0" fontId="27" fillId="0" borderId="0"/>
    <xf numFmtId="0" fontId="8" fillId="0" borderId="0"/>
    <xf numFmtId="0" fontId="8" fillId="0" borderId="0"/>
    <xf numFmtId="0" fontId="8" fillId="0" borderId="0"/>
    <xf numFmtId="0" fontId="8" fillId="0" borderId="0"/>
    <xf numFmtId="0" fontId="4" fillId="0" borderId="0"/>
    <xf numFmtId="0" fontId="26" fillId="0" borderId="0"/>
    <xf numFmtId="0" fontId="26" fillId="0" borderId="0"/>
    <xf numFmtId="0" fontId="26"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74" borderId="29"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74" borderId="29"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74" borderId="29"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9" fontId="9"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0" fontId="39" fillId="0" borderId="0"/>
    <xf numFmtId="38" fontId="36" fillId="0" borderId="0">
      <alignment vertical="top"/>
    </xf>
    <xf numFmtId="0" fontId="39" fillId="0" borderId="0"/>
    <xf numFmtId="0" fontId="39" fillId="0" borderId="0"/>
    <xf numFmtId="0" fontId="39" fillId="0" borderId="0"/>
    <xf numFmtId="0" fontId="39" fillId="0" borderId="0"/>
    <xf numFmtId="0" fontId="29" fillId="0" borderId="0"/>
    <xf numFmtId="38" fontId="36" fillId="0" borderId="0">
      <alignment vertical="top"/>
    </xf>
    <xf numFmtId="0" fontId="29" fillId="0" borderId="0"/>
    <xf numFmtId="38" fontId="36" fillId="0" borderId="0">
      <alignment vertical="top"/>
    </xf>
    <xf numFmtId="0" fontId="29" fillId="0" borderId="0"/>
    <xf numFmtId="38" fontId="36" fillId="0" borderId="0">
      <alignment vertical="top"/>
    </xf>
    <xf numFmtId="0" fontId="29" fillId="0" borderId="0"/>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0" fontId="39" fillId="0" borderId="0"/>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0" fontId="39" fillId="0" borderId="0"/>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0" fontId="39" fillId="0" borderId="0"/>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38" fontId="36"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9" fontId="37" fillId="0" borderId="0">
      <alignment horizontal="center"/>
    </xf>
    <xf numFmtId="179" fontId="4"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26" fillId="0" borderId="0" applyFont="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6" fillId="0" borderId="0" applyFont="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6" fillId="0" borderId="0" applyFont="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68" fontId="6" fillId="0" borderId="0" applyFont="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68" fontId="6" fillId="0" borderId="0" applyFont="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43" fontId="4" fillId="0" borderId="0" applyFont="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180" fontId="5"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68" fillId="73" borderId="0" applyBorder="0">
      <alignment horizontal="right"/>
    </xf>
    <xf numFmtId="4" fontId="68" fillId="73" borderId="14" applyBorder="0">
      <alignment horizontal="right"/>
    </xf>
    <xf numFmtId="4" fontId="68" fillId="75" borderId="15" applyBorder="0">
      <alignment horizontal="right"/>
    </xf>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173" fontId="40" fillId="0" borderId="0">
      <protection locked="0"/>
    </xf>
    <xf numFmtId="0" fontId="48" fillId="0" borderId="1" applyBorder="0">
      <alignment horizontal="center" vertical="center" wrapText="1"/>
    </xf>
    <xf numFmtId="0" fontId="8"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62" fillId="71" borderId="21" applyNumberFormat="0" applyAlignment="0" applyProtection="0"/>
    <xf numFmtId="0" fontId="62" fillId="71" borderId="21" applyNumberFormat="0" applyAlignment="0" applyProtection="0"/>
    <xf numFmtId="0" fontId="62" fillId="71" borderId="21" applyNumberFormat="0" applyAlignment="0" applyProtection="0"/>
    <xf numFmtId="0" fontId="62" fillId="71" borderId="21" applyNumberFormat="0" applyAlignment="0" applyProtection="0"/>
    <xf numFmtId="0" fontId="62" fillId="71" borderId="21" applyNumberFormat="0" applyAlignment="0" applyProtection="0"/>
    <xf numFmtId="0" fontId="62" fillId="71" borderId="21" applyNumberFormat="0" applyAlignment="0" applyProtection="0"/>
    <xf numFmtId="0" fontId="62" fillId="71" borderId="21" applyNumberFormat="0" applyAlignment="0" applyProtection="0"/>
    <xf numFmtId="0" fontId="62" fillId="71" borderId="21" applyNumberFormat="0" applyAlignment="0" applyProtection="0"/>
    <xf numFmtId="0" fontId="62" fillId="71" borderId="21" applyNumberFormat="0" applyAlignment="0" applyProtection="0"/>
    <xf numFmtId="0" fontId="62" fillId="71" borderId="21" applyNumberFormat="0" applyAlignment="0" applyProtection="0"/>
    <xf numFmtId="0" fontId="62" fillId="71" borderId="21" applyNumberFormat="0" applyAlignment="0" applyProtection="0"/>
    <xf numFmtId="0" fontId="62" fillId="71" borderId="21" applyNumberFormat="0" applyAlignment="0" applyProtection="0"/>
    <xf numFmtId="0" fontId="70" fillId="72" borderId="28" applyNumberFormat="0" applyAlignment="0" applyProtection="0"/>
    <xf numFmtId="0" fontId="70" fillId="72" borderId="28" applyNumberFormat="0" applyAlignment="0" applyProtection="0"/>
    <xf numFmtId="0" fontId="70" fillId="72" borderId="28" applyNumberFormat="0" applyAlignment="0" applyProtection="0"/>
    <xf numFmtId="0" fontId="70" fillId="72" borderId="28" applyNumberFormat="0" applyAlignment="0" applyProtection="0"/>
    <xf numFmtId="0" fontId="70" fillId="72" borderId="28" applyNumberFormat="0" applyAlignment="0" applyProtection="0"/>
    <xf numFmtId="0" fontId="70" fillId="72" borderId="28" applyNumberFormat="0" applyAlignment="0" applyProtection="0"/>
    <xf numFmtId="0" fontId="70" fillId="72" borderId="28" applyNumberFormat="0" applyAlignment="0" applyProtection="0"/>
    <xf numFmtId="0" fontId="70" fillId="72" borderId="28" applyNumberFormat="0" applyAlignment="0" applyProtection="0"/>
    <xf numFmtId="0" fontId="70" fillId="72" borderId="28" applyNumberFormat="0" applyAlignment="0" applyProtection="0"/>
    <xf numFmtId="0" fontId="70" fillId="72" borderId="28" applyNumberFormat="0" applyAlignment="0" applyProtection="0"/>
    <xf numFmtId="0" fontId="70" fillId="72" borderId="28" applyNumberFormat="0" applyAlignment="0" applyProtection="0"/>
    <xf numFmtId="0" fontId="70" fillId="72" borderId="28" applyNumberForma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0" fillId="46" borderId="21" applyNumberFormat="0" applyAlignment="0" applyProtection="0"/>
    <xf numFmtId="0" fontId="60" fillId="46" borderId="21" applyNumberFormat="0" applyAlignment="0" applyProtection="0"/>
    <xf numFmtId="0" fontId="60" fillId="46" borderId="21" applyNumberFormat="0" applyAlignment="0" applyProtection="0"/>
    <xf numFmtId="0" fontId="60" fillId="46" borderId="21" applyNumberFormat="0" applyAlignment="0" applyProtection="0"/>
    <xf numFmtId="0" fontId="60" fillId="46" borderId="21" applyNumberFormat="0" applyAlignment="0" applyProtection="0"/>
    <xf numFmtId="0" fontId="60" fillId="46" borderId="21" applyNumberFormat="0" applyAlignment="0" applyProtection="0"/>
    <xf numFmtId="0" fontId="60" fillId="46" borderId="21" applyNumberFormat="0" applyAlignment="0" applyProtection="0"/>
    <xf numFmtId="0" fontId="60" fillId="46" borderId="21" applyNumberFormat="0" applyAlignment="0" applyProtection="0"/>
    <xf numFmtId="0" fontId="60" fillId="46" borderId="21" applyNumberFormat="0" applyAlignment="0" applyProtection="0"/>
    <xf numFmtId="0" fontId="60" fillId="46" borderId="21" applyNumberFormat="0" applyAlignment="0" applyProtection="0"/>
    <xf numFmtId="0" fontId="60" fillId="46" borderId="21" applyNumberFormat="0" applyAlignment="0" applyProtection="0"/>
    <xf numFmtId="0" fontId="60" fillId="46" borderId="21" applyNumberFormat="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61" fillId="71" borderId="22" applyNumberFormat="0" applyAlignment="0" applyProtection="0"/>
    <xf numFmtId="0" fontId="61" fillId="71" borderId="22" applyNumberFormat="0" applyAlignment="0" applyProtection="0"/>
    <xf numFmtId="0" fontId="61" fillId="71" borderId="22" applyNumberFormat="0" applyAlignment="0" applyProtection="0"/>
    <xf numFmtId="0" fontId="61" fillId="71" borderId="22" applyNumberFormat="0" applyAlignment="0" applyProtection="0"/>
    <xf numFmtId="0" fontId="61" fillId="71" borderId="22" applyNumberFormat="0" applyAlignment="0" applyProtection="0"/>
    <xf numFmtId="0" fontId="61" fillId="71" borderId="22" applyNumberFormat="0" applyAlignment="0" applyProtection="0"/>
    <xf numFmtId="0" fontId="61" fillId="71" borderId="22" applyNumberFormat="0" applyAlignment="0" applyProtection="0"/>
    <xf numFmtId="0" fontId="61" fillId="71" borderId="22" applyNumberFormat="0" applyAlignment="0" applyProtection="0"/>
    <xf numFmtId="0" fontId="61" fillId="71" borderId="22" applyNumberFormat="0" applyAlignment="0" applyProtection="0"/>
    <xf numFmtId="0" fontId="61" fillId="71" borderId="22" applyNumberFormat="0" applyAlignment="0" applyProtection="0"/>
    <xf numFmtId="0" fontId="61" fillId="71" borderId="22" applyNumberFormat="0" applyAlignment="0" applyProtection="0"/>
    <xf numFmtId="0" fontId="61" fillId="71" borderId="22" applyNumberFormat="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35" fillId="0" borderId="27"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35" fillId="0" borderId="27"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 fillId="0" borderId="0"/>
    <xf numFmtId="0" fontId="80" fillId="0" borderId="0"/>
    <xf numFmtId="0" fontId="82" fillId="0" borderId="0"/>
    <xf numFmtId="0" fontId="80" fillId="0" borderId="0"/>
    <xf numFmtId="0" fontId="80" fillId="0" borderId="0"/>
    <xf numFmtId="0" fontId="80" fillId="0" borderId="0"/>
    <xf numFmtId="0" fontId="80"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4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4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4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4" fillId="4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4" fillId="4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4" fillId="4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 fillId="43"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 fillId="43"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 fillId="43"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4"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4"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4"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4" fillId="4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4" fillId="4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4" fillId="4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4" fillId="4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4" fillId="48"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4" fillId="48"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 fillId="49"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 fillId="49"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 fillId="49"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4" fillId="4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4" fillId="4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4" fillId="47"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4" fillId="47"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4" fillId="5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4" fillId="5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0" fontId="4" fillId="74" borderId="29" applyNumberFormat="0" applyFont="0" applyAlignment="0" applyProtection="0"/>
    <xf numFmtId="4" fontId="53" fillId="62" borderId="0" applyNumberFormat="0" applyProtection="0">
      <alignment horizontal="left" vertical="center" indent="1"/>
    </xf>
    <xf numFmtId="4" fontId="53" fillId="56" borderId="0" applyNumberFormat="0" applyProtection="0">
      <alignment horizontal="left" vertical="center" indent="1"/>
    </xf>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74" borderId="29"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74" borderId="29"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74" borderId="29"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0" fontId="4" fillId="10" borderId="1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9" fillId="0" borderId="0"/>
    <xf numFmtId="0" fontId="39" fillId="0" borderId="0"/>
    <xf numFmtId="178" fontId="29" fillId="0" borderId="0"/>
    <xf numFmtId="178" fontId="29" fillId="0" borderId="0"/>
    <xf numFmtId="178" fontId="39" fillId="0" borderId="0"/>
    <xf numFmtId="178" fontId="39" fillId="0" borderId="0"/>
    <xf numFmtId="178" fontId="39" fillId="0" borderId="0"/>
    <xf numFmtId="178" fontId="39" fillId="0" borderId="0"/>
    <xf numFmtId="178" fontId="39" fillId="0" borderId="0"/>
    <xf numFmtId="178" fontId="29" fillId="0" borderId="0"/>
    <xf numFmtId="178" fontId="29" fillId="0" borderId="0"/>
    <xf numFmtId="178" fontId="39" fillId="0" borderId="0"/>
    <xf numFmtId="178" fontId="39" fillId="0" borderId="0"/>
    <xf numFmtId="178" fontId="29" fillId="0" borderId="0"/>
    <xf numFmtId="178" fontId="29" fillId="0" borderId="0"/>
    <xf numFmtId="178" fontId="29" fillId="0" borderId="0"/>
    <xf numFmtId="178" fontId="29" fillId="0" borderId="0"/>
    <xf numFmtId="178" fontId="29" fillId="0" borderId="0"/>
    <xf numFmtId="178" fontId="3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39" fillId="0" borderId="0"/>
    <xf numFmtId="178" fontId="39" fillId="0" borderId="0"/>
    <xf numFmtId="178" fontId="39" fillId="0" borderId="0"/>
    <xf numFmtId="178" fontId="8" fillId="0" borderId="0"/>
    <xf numFmtId="178" fontId="8" fillId="0" borderId="0"/>
    <xf numFmtId="178" fontId="41" fillId="0" borderId="0">
      <protection locked="0"/>
    </xf>
    <xf numFmtId="178" fontId="41" fillId="0" borderId="0">
      <protection locked="0"/>
    </xf>
    <xf numFmtId="178" fontId="40" fillId="0" borderId="16">
      <protection locked="0"/>
    </xf>
    <xf numFmtId="178" fontId="42" fillId="40" borderId="0"/>
    <xf numFmtId="178" fontId="43" fillId="51"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25" fillId="14"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78" fontId="43" fillId="51" borderId="0" applyNumberFormat="0" applyBorder="0" applyAlignment="0" applyProtection="0"/>
    <xf numFmtId="166" fontId="25" fillId="14"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25" fillId="1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78" fontId="43" fillId="48" borderId="0" applyNumberFormat="0" applyBorder="0" applyAlignment="0" applyProtection="0"/>
    <xf numFmtId="166" fontId="25" fillId="18"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25" fillId="22" borderId="0" applyNumberFormat="0" applyBorder="0" applyAlignment="0" applyProtection="0"/>
    <xf numFmtId="178" fontId="43" fillId="49" borderId="0" applyNumberFormat="0" applyBorder="0" applyAlignment="0" applyProtection="0"/>
    <xf numFmtId="178" fontId="43" fillId="49" borderId="0" applyNumberFormat="0" applyBorder="0" applyAlignment="0" applyProtection="0"/>
    <xf numFmtId="166" fontId="25" fillId="22"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25" fillId="26"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66" fontId="25" fillId="26"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25" fillId="30"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66" fontId="25" fillId="30"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25" fillId="34" borderId="0" applyNumberFormat="0" applyBorder="0" applyAlignment="0" applyProtection="0"/>
    <xf numFmtId="178" fontId="43" fillId="54" borderId="0" applyNumberFormat="0" applyBorder="0" applyAlignment="0" applyProtection="0"/>
    <xf numFmtId="178" fontId="43" fillId="54" borderId="0" applyNumberFormat="0" applyBorder="0" applyAlignment="0" applyProtection="0"/>
    <xf numFmtId="166" fontId="25" fillId="34"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78" fontId="70" fillId="72" borderId="28" applyNumberFormat="0" applyAlignment="0" applyProtection="0"/>
    <xf numFmtId="178" fontId="70" fillId="72" borderId="28" applyNumberFormat="0" applyAlignment="0" applyProtection="0"/>
    <xf numFmtId="178" fontId="70" fillId="72" borderId="28" applyNumberFormat="0" applyAlignment="0" applyProtection="0"/>
    <xf numFmtId="178" fontId="70" fillId="72" borderId="28" applyNumberFormat="0" applyAlignment="0" applyProtection="0"/>
    <xf numFmtId="178" fontId="70" fillId="72" borderId="28" applyNumberFormat="0" applyAlignment="0" applyProtection="0"/>
    <xf numFmtId="178" fontId="70" fillId="72" borderId="28" applyNumberFormat="0" applyAlignment="0" applyProtection="0"/>
    <xf numFmtId="178" fontId="70" fillId="72" borderId="28" applyNumberFormat="0" applyAlignment="0" applyProtection="0"/>
    <xf numFmtId="178" fontId="70" fillId="72" borderId="28" applyNumberFormat="0" applyAlignment="0" applyProtection="0"/>
    <xf numFmtId="178" fontId="70" fillId="72" borderId="28" applyNumberFormat="0" applyAlignment="0" applyProtection="0"/>
    <xf numFmtId="178" fontId="70" fillId="72" borderId="28" applyNumberFormat="0" applyAlignment="0" applyProtection="0"/>
    <xf numFmtId="178" fontId="70" fillId="72" borderId="28" applyNumberFormat="0" applyAlignment="0" applyProtection="0"/>
    <xf numFmtId="178" fontId="70" fillId="72" borderId="28" applyNumberFormat="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64" fillId="0" borderId="2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78" fontId="76" fillId="0" borderId="30"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78" fontId="72" fillId="55"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78" fontId="42" fillId="0" borderId="17"/>
    <xf numFmtId="178" fontId="46" fillId="0" borderId="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78" fontId="49" fillId="36" borderId="18" applyNumberFormat="0" applyProtection="0">
      <alignment horizontal="left" vertical="top" indent="1"/>
    </xf>
    <xf numFmtId="178" fontId="5" fillId="63" borderId="18" applyNumberFormat="0" applyProtection="0">
      <alignment horizontal="left" vertical="center" indent="1"/>
    </xf>
    <xf numFmtId="178" fontId="5" fillId="63" borderId="18" applyNumberFormat="0" applyProtection="0">
      <alignment horizontal="left" vertical="top" indent="1"/>
    </xf>
    <xf numFmtId="178" fontId="5" fillId="56" borderId="18" applyNumberFormat="0" applyProtection="0">
      <alignment horizontal="left" vertical="center" indent="1"/>
    </xf>
    <xf numFmtId="178" fontId="5" fillId="56" borderId="18" applyNumberFormat="0" applyProtection="0">
      <alignment horizontal="left" vertical="top" indent="1"/>
    </xf>
    <xf numFmtId="178" fontId="5" fillId="65" borderId="18" applyNumberFormat="0" applyProtection="0">
      <alignment horizontal="left" vertical="center" indent="1"/>
    </xf>
    <xf numFmtId="178" fontId="5" fillId="65" borderId="18" applyNumberFormat="0" applyProtection="0">
      <alignment horizontal="left" vertical="top" indent="1"/>
    </xf>
    <xf numFmtId="178" fontId="5" fillId="39" borderId="18" applyNumberFormat="0" applyProtection="0">
      <alignment horizontal="left" vertical="center" indent="1"/>
    </xf>
    <xf numFmtId="178" fontId="5" fillId="39" borderId="18" applyNumberFormat="0" applyProtection="0">
      <alignment horizontal="left" vertical="top" indent="1"/>
    </xf>
    <xf numFmtId="178" fontId="51" fillId="66" borderId="18" applyNumberFormat="0" applyProtection="0">
      <alignment horizontal="left" vertical="top" indent="1"/>
    </xf>
    <xf numFmtId="178" fontId="51" fillId="56" borderId="18" applyNumberFormat="0" applyProtection="0">
      <alignment horizontal="left" vertical="top" indent="1"/>
    </xf>
    <xf numFmtId="178" fontId="57" fillId="68" borderId="0"/>
    <xf numFmtId="178" fontId="57" fillId="3" borderId="20">
      <protection locked="0"/>
    </xf>
    <xf numFmtId="178" fontId="57" fillId="68" borderId="0"/>
    <xf numFmtId="178" fontId="59" fillId="38" borderId="0"/>
    <xf numFmtId="178" fontId="59" fillId="69" borderId="0"/>
    <xf numFmtId="178" fontId="59" fillId="37" borderId="0"/>
    <xf numFmtId="178" fontId="71"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25" fillId="11"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78" fontId="43" fillId="70" borderId="0" applyNumberFormat="0" applyBorder="0" applyAlignment="0" applyProtection="0"/>
    <xf numFmtId="166" fontId="25" fillId="11"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25" fillId="15"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78" fontId="43" fillId="57" borderId="0" applyNumberFormat="0" applyBorder="0" applyAlignment="0" applyProtection="0"/>
    <xf numFmtId="166" fontId="25" fillId="15"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25" fillId="1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78" fontId="43" fillId="59" borderId="0" applyNumberFormat="0" applyBorder="0" applyAlignment="0" applyProtection="0"/>
    <xf numFmtId="166" fontId="25" fillId="19"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25" fillId="23"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78" fontId="43" fillId="52" borderId="0" applyNumberFormat="0" applyBorder="0" applyAlignment="0" applyProtection="0"/>
    <xf numFmtId="166" fontId="25" fillId="23"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25" fillId="27"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78" fontId="43" fillId="53" borderId="0" applyNumberFormat="0" applyBorder="0" applyAlignment="0" applyProtection="0"/>
    <xf numFmtId="166" fontId="25" fillId="27"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25" fillId="31"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78" fontId="43" fillId="58" borderId="0" applyNumberFormat="0" applyBorder="0" applyAlignment="0" applyProtection="0"/>
    <xf numFmtId="166" fontId="25" fillId="31" borderId="0" applyNumberFormat="0" applyBorder="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17" fillId="7" borderId="6" applyNumberFormat="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66" fontId="17" fillId="7" borderId="6"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18" fillId="8" borderId="7" applyNumberFormat="0" applyAlignment="0" applyProtection="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66" fontId="18" fillId="8" borderId="7"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19" fillId="8" borderId="6" applyNumberFormat="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66" fontId="19" fillId="8" borderId="6" applyNumberFormat="0" applyAlignment="0" applyProtection="0"/>
    <xf numFmtId="178" fontId="30" fillId="0" borderId="0" applyNumberFormat="0" applyFill="0" applyBorder="0" applyAlignment="0" applyProtection="0">
      <alignment vertical="top"/>
      <protection locked="0"/>
    </xf>
    <xf numFmtId="178" fontId="31" fillId="0" borderId="0" applyNumberFormat="0" applyFill="0" applyBorder="0" applyAlignment="0" applyProtection="0">
      <alignment vertical="top"/>
      <protection locked="0"/>
    </xf>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8"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8"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8"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8"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8" fillId="0" borderId="0"/>
    <xf numFmtId="178" fontId="5" fillId="0" borderId="0"/>
    <xf numFmtId="178" fontId="5" fillId="0" borderId="0"/>
    <xf numFmtId="178" fontId="5"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5" fillId="0" borderId="0"/>
    <xf numFmtId="178" fontId="5" fillId="0" borderId="0"/>
    <xf numFmtId="178" fontId="5"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8"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11" fillId="0" borderId="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78" fontId="64" fillId="0" borderId="23" applyNumberFormat="0" applyFill="0" applyAlignment="0" applyProtection="0"/>
    <xf numFmtId="166" fontId="11" fillId="0" borderId="3"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12" fillId="0" borderId="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78" fontId="65" fillId="0" borderId="24" applyNumberFormat="0" applyFill="0" applyAlignment="0" applyProtection="0"/>
    <xf numFmtId="166" fontId="12" fillId="0" borderId="4"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13" fillId="0" borderId="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78" fontId="66" fillId="0" borderId="25" applyNumberFormat="0" applyFill="0" applyAlignment="0" applyProtection="0"/>
    <xf numFmtId="166" fontId="13" fillId="0" borderId="5" applyNumberFormat="0" applyFill="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13"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78" fontId="66" fillId="0" borderId="0" applyNumberFormat="0" applyFill="0" applyBorder="0" applyAlignment="0" applyProtection="0"/>
    <xf numFmtId="166" fontId="13" fillId="0" borderId="0" applyNumberFormat="0" applyFill="0" applyBorder="0" applyAlignment="0" applyProtection="0"/>
    <xf numFmtId="178" fontId="63" fillId="0" borderId="0" applyBorder="0">
      <alignment horizontal="center" vertical="center" wrapText="1"/>
    </xf>
    <xf numFmtId="178" fontId="67" fillId="0" borderId="26" applyBorder="0">
      <alignment horizontal="center" vertical="center" wrapText="1"/>
    </xf>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24" fillId="0" borderId="11"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66" fontId="24" fillId="0" borderId="11" applyNumberFormat="0" applyFill="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21" fillId="9" borderId="9" applyNumberFormat="0" applyAlignment="0" applyProtection="0"/>
    <xf numFmtId="178" fontId="70" fillId="72" borderId="28" applyNumberFormat="0" applyAlignment="0" applyProtection="0"/>
    <xf numFmtId="178" fontId="70" fillId="72" borderId="28" applyNumberFormat="0" applyAlignment="0" applyProtection="0"/>
    <xf numFmtId="178" fontId="70" fillId="72" borderId="28" applyNumberFormat="0" applyAlignment="0" applyProtection="0"/>
    <xf numFmtId="166" fontId="21" fillId="9" borderId="9" applyNumberFormat="0" applyAlignment="0" applyProtection="0"/>
    <xf numFmtId="178" fontId="38" fillId="0" borderId="0">
      <alignment horizontal="center" vertical="top" wrapText="1"/>
    </xf>
    <xf numFmtId="178" fontId="34" fillId="0" borderId="0">
      <alignment horizontal="center" vertical="center" wrapText="1"/>
    </xf>
    <xf numFmtId="178" fontId="37" fillId="73" borderId="0" applyFill="0">
      <alignment wrapText="1"/>
    </xf>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10"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78" fontId="71" fillId="0" borderId="0" applyNumberFormat="0" applyFill="0" applyBorder="0" applyAlignment="0" applyProtection="0"/>
    <xf numFmtId="166" fontId="10" fillId="0" borderId="0" applyNumberFormat="0" applyFill="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16" fillId="6"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78" fontId="72" fillId="55" borderId="0" applyNumberFormat="0" applyBorder="0" applyAlignment="0" applyProtection="0"/>
    <xf numFmtId="166" fontId="16" fillId="6" borderId="0" applyNumberFormat="0" applyBorder="0" applyAlignment="0" applyProtection="0"/>
    <xf numFmtId="0" fontId="8" fillId="0" borderId="0"/>
    <xf numFmtId="186" fontId="8" fillId="0" borderId="0"/>
    <xf numFmtId="166" fontId="8" fillId="0" borderId="0"/>
    <xf numFmtId="0" fontId="8" fillId="0" borderId="0"/>
    <xf numFmtId="166" fontId="8" fillId="0" borderId="0"/>
    <xf numFmtId="0" fontId="8" fillId="0" borderId="0"/>
    <xf numFmtId="0" fontId="84" fillId="0" borderId="0"/>
    <xf numFmtId="166" fontId="8" fillId="0" borderId="0"/>
    <xf numFmtId="0" fontId="82" fillId="0" borderId="0"/>
    <xf numFmtId="166" fontId="8" fillId="0" borderId="0"/>
    <xf numFmtId="166" fontId="8" fillId="0" borderId="0"/>
    <xf numFmtId="166" fontId="8" fillId="0" borderId="0"/>
    <xf numFmtId="166" fontId="8" fillId="0" borderId="0"/>
    <xf numFmtId="166" fontId="8" fillId="0" borderId="0"/>
    <xf numFmtId="178" fontId="26" fillId="0" borderId="0"/>
    <xf numFmtId="178" fontId="26" fillId="0" borderId="0"/>
    <xf numFmtId="0" fontId="9" fillId="0" borderId="0"/>
    <xf numFmtId="0" fontId="9" fillId="0" borderId="0"/>
    <xf numFmtId="0" fontId="9" fillId="0" borderId="0"/>
    <xf numFmtId="0" fontId="9" fillId="0" borderId="0"/>
    <xf numFmtId="0" fontId="9" fillId="0" borderId="0"/>
    <xf numFmtId="0" fontId="9" fillId="0" borderId="0"/>
    <xf numFmtId="166" fontId="8" fillId="0" borderId="0"/>
    <xf numFmtId="0" fontId="9" fillId="0" borderId="0"/>
    <xf numFmtId="0" fontId="9" fillId="0" borderId="0"/>
    <xf numFmtId="166" fontId="8" fillId="0" borderId="0"/>
    <xf numFmtId="0" fontId="26" fillId="0" borderId="0"/>
    <xf numFmtId="0" fontId="8"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73" fillId="0" borderId="0"/>
    <xf numFmtId="178" fontId="8" fillId="0" borderId="0"/>
    <xf numFmtId="178" fontId="8" fillId="0" borderId="0"/>
    <xf numFmtId="178" fontId="8"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8"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26" fillId="0" borderId="0"/>
    <xf numFmtId="178" fontId="5" fillId="0" borderId="0"/>
    <xf numFmtId="178" fontId="5"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26" fillId="0" borderId="0"/>
    <xf numFmtId="178" fontId="26"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8" fillId="0" borderId="0"/>
    <xf numFmtId="0" fontId="8" fillId="0" borderId="0"/>
    <xf numFmtId="0" fontId="85" fillId="0" borderId="0"/>
    <xf numFmtId="178" fontId="6" fillId="0" borderId="0"/>
    <xf numFmtId="178" fontId="6" fillId="0" borderId="0"/>
    <xf numFmtId="178" fontId="6" fillId="0" borderId="0"/>
    <xf numFmtId="178" fontId="6" fillId="0" borderId="0"/>
    <xf numFmtId="178" fontId="8" fillId="0" borderId="0"/>
    <xf numFmtId="178" fontId="8" fillId="0" borderId="0"/>
    <xf numFmtId="178" fontId="8" fillId="0" borderId="0"/>
    <xf numFmtId="178" fontId="8"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8" fillId="0" borderId="0"/>
    <xf numFmtId="0" fontId="86" fillId="0" borderId="0"/>
    <xf numFmtId="178" fontId="8" fillId="0" borderId="0"/>
    <xf numFmtId="178" fontId="8" fillId="0" borderId="0"/>
    <xf numFmtId="178" fontId="8" fillId="0" borderId="0"/>
    <xf numFmtId="178" fontId="8" fillId="0" borderId="0"/>
    <xf numFmtId="178" fontId="8" fillId="0" borderId="0"/>
    <xf numFmtId="0" fontId="5" fillId="0" borderId="0"/>
    <xf numFmtId="0" fontId="26" fillId="0" borderId="0"/>
    <xf numFmtId="178" fontId="8" fillId="0" borderId="0"/>
    <xf numFmtId="178" fontId="8" fillId="0" borderId="0"/>
    <xf numFmtId="178" fontId="8" fillId="0" borderId="0"/>
    <xf numFmtId="178" fontId="8" fillId="0" borderId="0"/>
    <xf numFmtId="178" fontId="5" fillId="0" borderId="0"/>
    <xf numFmtId="178" fontId="5" fillId="0" borderId="0"/>
    <xf numFmtId="178" fontId="8" fillId="0" borderId="0"/>
    <xf numFmtId="178" fontId="8" fillId="0" borderId="0"/>
    <xf numFmtId="178" fontId="8" fillId="0" borderId="0"/>
    <xf numFmtId="178" fontId="8"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26" fillId="0" borderId="0"/>
    <xf numFmtId="178" fontId="5" fillId="0" borderId="0"/>
    <xf numFmtId="178" fontId="5" fillId="0" borderId="0"/>
    <xf numFmtId="178" fontId="5"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26" fillId="0" borderId="0"/>
    <xf numFmtId="166" fontId="8"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5" fillId="0" borderId="0"/>
    <xf numFmtId="178" fontId="5" fillId="0" borderId="0"/>
    <xf numFmtId="178" fontId="5" fillId="0" borderId="0"/>
    <xf numFmtId="178" fontId="5" fillId="0" borderId="0"/>
    <xf numFmtId="178" fontId="5" fillId="0" borderId="0"/>
    <xf numFmtId="165" fontId="9" fillId="0" borderId="0"/>
    <xf numFmtId="178" fontId="26" fillId="0" borderId="0"/>
    <xf numFmtId="178" fontId="26" fillId="0" borderId="0"/>
    <xf numFmtId="0" fontId="9" fillId="0" borderId="0"/>
    <xf numFmtId="0" fontId="9" fillId="0" borderId="0"/>
    <xf numFmtId="0" fontId="9" fillId="0" borderId="0"/>
    <xf numFmtId="178" fontId="26" fillId="0" borderId="0"/>
    <xf numFmtId="0" fontId="9" fillId="0" borderId="0"/>
    <xf numFmtId="0" fontId="9"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9" fillId="0" borderId="0"/>
    <xf numFmtId="0" fontId="9" fillId="0" borderId="0"/>
    <xf numFmtId="0" fontId="9" fillId="0" borderId="0"/>
    <xf numFmtId="0" fontId="9" fillId="0" borderId="0"/>
    <xf numFmtId="0" fontId="9" fillId="0" borderId="0"/>
    <xf numFmtId="0" fontId="9"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9"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26" fillId="0" borderId="0"/>
    <xf numFmtId="0" fontId="9" fillId="0" borderId="0"/>
    <xf numFmtId="0" fontId="9" fillId="0" borderId="0"/>
    <xf numFmtId="0" fontId="9" fillId="0" borderId="0"/>
    <xf numFmtId="0" fontId="9" fillId="0" borderId="0"/>
    <xf numFmtId="0" fontId="9" fillId="0" borderId="0"/>
    <xf numFmtId="0" fontId="9"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9" fillId="0" borderId="0"/>
    <xf numFmtId="178" fontId="8" fillId="0" borderId="0"/>
    <xf numFmtId="178" fontId="8" fillId="0" borderId="0"/>
    <xf numFmtId="178" fontId="8" fillId="0" borderId="0"/>
    <xf numFmtId="178" fontId="8" fillId="0" borderId="0"/>
    <xf numFmtId="178" fontId="8" fillId="0" borderId="0"/>
    <xf numFmtId="178" fontId="9" fillId="0" borderId="0"/>
    <xf numFmtId="178" fontId="9" fillId="0" borderId="0"/>
    <xf numFmtId="178" fontId="9" fillId="0" borderId="0"/>
    <xf numFmtId="0" fontId="9" fillId="0" borderId="0"/>
    <xf numFmtId="0" fontId="9" fillId="0" borderId="0"/>
    <xf numFmtId="0" fontId="9" fillId="0" borderId="0"/>
    <xf numFmtId="0" fontId="9"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26" fillId="0" borderId="0"/>
    <xf numFmtId="178" fontId="26" fillId="0" borderId="0"/>
    <xf numFmtId="178" fontId="26" fillId="0" borderId="0"/>
    <xf numFmtId="178" fontId="26" fillId="0" borderId="0"/>
    <xf numFmtId="178" fontId="8" fillId="0" borderId="0"/>
    <xf numFmtId="178" fontId="26" fillId="0" borderId="0"/>
    <xf numFmtId="0" fontId="9" fillId="0" borderId="0"/>
    <xf numFmtId="178" fontId="8" fillId="0" borderId="0"/>
    <xf numFmtId="178" fontId="8" fillId="0" borderId="0"/>
    <xf numFmtId="178" fontId="8" fillId="0" borderId="0"/>
    <xf numFmtId="178" fontId="8" fillId="0" borderId="0"/>
    <xf numFmtId="178" fontId="8" fillId="0" borderId="0"/>
    <xf numFmtId="0"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9"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9" fillId="0" borderId="0"/>
    <xf numFmtId="178" fontId="8" fillId="0" borderId="0"/>
    <xf numFmtId="0" fontId="9"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26" fillId="0" borderId="0"/>
    <xf numFmtId="0" fontId="5"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26" fillId="0" borderId="0"/>
    <xf numFmtId="178" fontId="26" fillId="0" borderId="0"/>
    <xf numFmtId="178" fontId="5" fillId="0" borderId="0"/>
    <xf numFmtId="178" fontId="4"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26"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8" fillId="0" borderId="0"/>
    <xf numFmtId="0" fontId="79"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9"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9"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9"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9"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8"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8" fillId="0" borderId="0"/>
    <xf numFmtId="178" fontId="8" fillId="0" borderId="0"/>
    <xf numFmtId="178" fontId="27" fillId="0" borderId="0"/>
    <xf numFmtId="178" fontId="27" fillId="0" borderId="0"/>
    <xf numFmtId="178" fontId="27" fillId="0" borderId="0"/>
    <xf numFmtId="178" fontId="27" fillId="0" borderId="0"/>
    <xf numFmtId="178" fontId="27" fillId="0" borderId="0"/>
    <xf numFmtId="178" fontId="8" fillId="0" borderId="0"/>
    <xf numFmtId="178" fontId="8" fillId="0" borderId="0"/>
    <xf numFmtId="178" fontId="8" fillId="0" borderId="0"/>
    <xf numFmtId="178" fontId="8" fillId="0" borderId="0"/>
    <xf numFmtId="178" fontId="26" fillId="0" borderId="0"/>
    <xf numFmtId="178" fontId="26" fillId="0" borderId="0"/>
    <xf numFmtId="178" fontId="26" fillId="0" borderId="0"/>
    <xf numFmtId="178" fontId="5" fillId="0" borderId="0"/>
    <xf numFmtId="178" fontId="8" fillId="0" borderId="0"/>
    <xf numFmtId="178" fontId="8" fillId="0" borderId="0"/>
    <xf numFmtId="178" fontId="8" fillId="0" borderId="0"/>
    <xf numFmtId="178" fontId="8" fillId="0" borderId="0"/>
    <xf numFmtId="0" fontId="26" fillId="0" borderId="0"/>
    <xf numFmtId="0" fontId="5" fillId="0" borderId="0"/>
    <xf numFmtId="178" fontId="8" fillId="0" borderId="0"/>
    <xf numFmtId="0" fontId="5" fillId="0" borderId="0"/>
    <xf numFmtId="166" fontId="8" fillId="0" borderId="0"/>
    <xf numFmtId="178" fontId="8" fillId="0" borderId="0"/>
    <xf numFmtId="178" fontId="8" fillId="0" borderId="0"/>
    <xf numFmtId="178" fontId="8" fillId="0" borderId="0"/>
    <xf numFmtId="166" fontId="8" fillId="0" borderId="0"/>
    <xf numFmtId="0" fontId="9" fillId="0" borderId="0"/>
    <xf numFmtId="166" fontId="8" fillId="0" borderId="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15" fillId="5"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78" fontId="74" fillId="42" borderId="0" applyNumberFormat="0" applyBorder="0" applyAlignment="0" applyProtection="0"/>
    <xf numFmtId="166" fontId="15" fillId="5" borderId="0" applyNumberFormat="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23"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66" fontId="23" fillId="0" borderId="0" applyNumberFormat="0" applyFill="0" applyBorder="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20" fillId="0" borderId="8"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78" fontId="76" fillId="0" borderId="30" applyNumberFormat="0" applyFill="0" applyAlignment="0" applyProtection="0"/>
    <xf numFmtId="166" fontId="20" fillId="0" borderId="8" applyNumberFormat="0" applyFill="0" applyAlignment="0" applyProtection="0"/>
    <xf numFmtId="38" fontId="36" fillId="0" borderId="0">
      <alignment vertical="top"/>
    </xf>
    <xf numFmtId="0" fontId="39" fillId="0" borderId="0"/>
    <xf numFmtId="178" fontId="39" fillId="0" borderId="0"/>
    <xf numFmtId="178" fontId="39" fillId="0" borderId="0"/>
    <xf numFmtId="178" fontId="39" fillId="0" borderId="0"/>
    <xf numFmtId="178" fontId="39" fillId="0" borderId="0"/>
    <xf numFmtId="178" fontId="39" fillId="0" borderId="0"/>
    <xf numFmtId="178" fontId="29" fillId="0" borderId="0"/>
    <xf numFmtId="178" fontId="29" fillId="0" borderId="0"/>
    <xf numFmtId="178" fontId="29" fillId="0" borderId="0"/>
    <xf numFmtId="178" fontId="29" fillId="0" borderId="0"/>
    <xf numFmtId="178" fontId="39" fillId="0" borderId="0"/>
    <xf numFmtId="178" fontId="39" fillId="0" borderId="0"/>
    <xf numFmtId="178" fontId="39" fillId="0" borderId="0"/>
    <xf numFmtId="0" fontId="29" fillId="0" borderId="0"/>
    <xf numFmtId="178" fontId="29" fillId="0" borderId="0"/>
    <xf numFmtId="178" fontId="29" fillId="0" borderId="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78" fontId="77" fillId="0" borderId="0" applyNumberFormat="0" applyFill="0" applyBorder="0" applyAlignment="0" applyProtection="0"/>
    <xf numFmtId="166" fontId="22" fillId="0" borderId="0" applyNumberFormat="0" applyFill="0" applyBorder="0" applyAlignment="0" applyProtection="0"/>
    <xf numFmtId="43" fontId="87" fillId="0" borderId="0" applyFont="0" applyFill="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14" fillId="4"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78" fontId="78" fillId="43" borderId="0" applyNumberFormat="0" applyBorder="0" applyAlignment="0" applyProtection="0"/>
    <xf numFmtId="166" fontId="14" fillId="4" borderId="0" applyNumberFormat="0" applyBorder="0" applyAlignment="0" applyProtection="0"/>
    <xf numFmtId="178" fontId="48" fillId="0" borderId="1" applyBorder="0">
      <alignment horizontal="center" vertical="center" wrapText="1"/>
    </xf>
    <xf numFmtId="9" fontId="9" fillId="0" borderId="0" applyFont="0" applyFill="0" applyBorder="0" applyAlignment="0" applyProtection="0"/>
    <xf numFmtId="0" fontId="5" fillId="0" borderId="0"/>
    <xf numFmtId="0" fontId="5" fillId="0" borderId="0"/>
    <xf numFmtId="0" fontId="5" fillId="0" borderId="0"/>
    <xf numFmtId="0" fontId="5" fillId="0" borderId="0"/>
    <xf numFmtId="0" fontId="48" fillId="0" borderId="0"/>
    <xf numFmtId="0" fontId="48" fillId="0" borderId="0"/>
    <xf numFmtId="0" fontId="8" fillId="0" borderId="0"/>
    <xf numFmtId="0" fontId="48" fillId="0" borderId="0"/>
    <xf numFmtId="0" fontId="48" fillId="0" borderId="0"/>
    <xf numFmtId="0" fontId="5" fillId="0" borderId="0"/>
    <xf numFmtId="0" fontId="5" fillId="0" borderId="0"/>
    <xf numFmtId="0" fontId="48" fillId="0" borderId="0"/>
    <xf numFmtId="0" fontId="5" fillId="0" borderId="0"/>
    <xf numFmtId="0" fontId="5" fillId="0" borderId="0"/>
    <xf numFmtId="0" fontId="9" fillId="0" borderId="0"/>
    <xf numFmtId="0" fontId="9" fillId="0" borderId="0"/>
    <xf numFmtId="0" fontId="48" fillId="0" borderId="0"/>
    <xf numFmtId="0" fontId="5" fillId="0" borderId="0"/>
    <xf numFmtId="0" fontId="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0" fontId="5" fillId="0" borderId="0"/>
    <xf numFmtId="0" fontId="89" fillId="0" borderId="0"/>
    <xf numFmtId="0" fontId="48" fillId="0" borderId="0"/>
    <xf numFmtId="0" fontId="48" fillId="0" borderId="0"/>
    <xf numFmtId="0" fontId="48" fillId="0" borderId="0"/>
    <xf numFmtId="9" fontId="82"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 fillId="0" borderId="0"/>
    <xf numFmtId="0" fontId="5" fillId="0" borderId="0"/>
    <xf numFmtId="43" fontId="5" fillId="0" borderId="0" applyFill="0" applyBorder="0" applyAlignment="0" applyProtection="0"/>
    <xf numFmtId="18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0" fontId="90" fillId="80" borderId="0" applyNumberFormat="0" applyBorder="0" applyAlignment="0" applyProtection="0"/>
    <xf numFmtId="0" fontId="90" fillId="81" borderId="0" applyNumberFormat="0" applyBorder="0" applyAlignment="0" applyProtection="0"/>
    <xf numFmtId="0" fontId="91" fillId="82" borderId="0" applyNumberFormat="0" applyBorder="0" applyAlignment="0" applyProtection="0"/>
    <xf numFmtId="0" fontId="90" fillId="83" borderId="0" applyNumberFormat="0" applyBorder="0" applyAlignment="0" applyProtection="0"/>
    <xf numFmtId="0" fontId="90" fillId="84" borderId="0" applyNumberFormat="0" applyBorder="0" applyAlignment="0" applyProtection="0"/>
    <xf numFmtId="0" fontId="91" fillId="85" borderId="0" applyNumberFormat="0" applyBorder="0" applyAlignment="0" applyProtection="0"/>
    <xf numFmtId="0" fontId="90" fillId="86" borderId="0" applyNumberFormat="0" applyBorder="0" applyAlignment="0" applyProtection="0"/>
    <xf numFmtId="0" fontId="90" fillId="87" borderId="0" applyNumberFormat="0" applyBorder="0" applyAlignment="0" applyProtection="0"/>
    <xf numFmtId="0" fontId="91" fillId="88" borderId="0" applyNumberFormat="0" applyBorder="0" applyAlignment="0" applyProtection="0"/>
    <xf numFmtId="0" fontId="90" fillId="83" borderId="0" applyNumberFormat="0" applyBorder="0" applyAlignment="0" applyProtection="0"/>
    <xf numFmtId="0" fontId="90" fillId="89" borderId="0" applyNumberFormat="0" applyBorder="0" applyAlignment="0" applyProtection="0"/>
    <xf numFmtId="0" fontId="91" fillId="84" borderId="0" applyNumberFormat="0" applyBorder="0" applyAlignment="0" applyProtection="0"/>
    <xf numFmtId="0" fontId="90" fillId="90" borderId="0" applyNumberFormat="0" applyBorder="0" applyAlignment="0" applyProtection="0"/>
    <xf numFmtId="0" fontId="90" fillId="91" borderId="0" applyNumberFormat="0" applyBorder="0" applyAlignment="0" applyProtection="0"/>
    <xf numFmtId="0" fontId="91" fillId="82" borderId="0" applyNumberFormat="0" applyBorder="0" applyAlignment="0" applyProtection="0"/>
    <xf numFmtId="0" fontId="90" fillId="92" borderId="0" applyNumberFormat="0" applyBorder="0" applyAlignment="0" applyProtection="0"/>
    <xf numFmtId="0" fontId="90" fillId="93" borderId="0" applyNumberFormat="0" applyBorder="0" applyAlignment="0" applyProtection="0"/>
    <xf numFmtId="0" fontId="91" fillId="94" borderId="0" applyNumberFormat="0" applyBorder="0" applyAlignment="0" applyProtection="0"/>
    <xf numFmtId="0" fontId="92" fillId="95" borderId="0" applyNumberFormat="0" applyBorder="0" applyAlignment="0" applyProtection="0"/>
    <xf numFmtId="0" fontId="92" fillId="96" borderId="0" applyNumberFormat="0" applyBorder="0" applyAlignment="0" applyProtection="0"/>
    <xf numFmtId="0" fontId="92" fillId="97" borderId="0" applyNumberFormat="0" applyBorder="0" applyAlignment="0" applyProtection="0"/>
    <xf numFmtId="4" fontId="93" fillId="55" borderId="42" applyNumberFormat="0" applyProtection="0">
      <alignment vertical="center"/>
    </xf>
    <xf numFmtId="4" fontId="94" fillId="36" borderId="42" applyNumberFormat="0" applyProtection="0">
      <alignment vertical="center"/>
    </xf>
    <xf numFmtId="4" fontId="93" fillId="36" borderId="42" applyNumberFormat="0" applyProtection="0">
      <alignment horizontal="left" vertical="center" indent="1"/>
    </xf>
    <xf numFmtId="0" fontId="95" fillId="55" borderId="18" applyNumberFormat="0" applyProtection="0">
      <alignment horizontal="left" vertical="top" indent="1"/>
    </xf>
    <xf numFmtId="4" fontId="93" fillId="53" borderId="42" applyNumberFormat="0" applyProtection="0">
      <alignment horizontal="left" vertical="center" indent="1"/>
    </xf>
    <xf numFmtId="4" fontId="93" fillId="42" borderId="42" applyNumberFormat="0" applyProtection="0">
      <alignment horizontal="right" vertical="center"/>
    </xf>
    <xf numFmtId="4" fontId="93" fillId="98" borderId="42" applyNumberFormat="0" applyProtection="0">
      <alignment horizontal="right" vertical="center"/>
    </xf>
    <xf numFmtId="4" fontId="93" fillId="57" borderId="40" applyNumberFormat="0" applyProtection="0">
      <alignment horizontal="right" vertical="center"/>
    </xf>
    <xf numFmtId="4" fontId="93" fillId="50" borderId="42" applyNumberFormat="0" applyProtection="0">
      <alignment horizontal="right" vertical="center"/>
    </xf>
    <xf numFmtId="4" fontId="93" fillId="54" borderId="42" applyNumberFormat="0" applyProtection="0">
      <alignment horizontal="right" vertical="center"/>
    </xf>
    <xf numFmtId="4" fontId="93" fillId="58" borderId="42" applyNumberFormat="0" applyProtection="0">
      <alignment horizontal="right" vertical="center"/>
    </xf>
    <xf numFmtId="4" fontId="93" fillId="59" borderId="42" applyNumberFormat="0" applyProtection="0">
      <alignment horizontal="right" vertical="center"/>
    </xf>
    <xf numFmtId="4" fontId="93" fillId="60" borderId="42" applyNumberFormat="0" applyProtection="0">
      <alignment horizontal="right" vertical="center"/>
    </xf>
    <xf numFmtId="4" fontId="93" fillId="49" borderId="42" applyNumberFormat="0" applyProtection="0">
      <alignment horizontal="right" vertical="center"/>
    </xf>
    <xf numFmtId="4" fontId="93" fillId="61" borderId="40" applyNumberFormat="0" applyProtection="0">
      <alignment horizontal="left" vertical="center" indent="1"/>
    </xf>
    <xf numFmtId="4" fontId="96" fillId="99" borderId="40" applyNumberFormat="0" applyProtection="0">
      <alignment horizontal="left" vertical="center" indent="1"/>
    </xf>
    <xf numFmtId="4" fontId="96" fillId="99" borderId="40" applyNumberFormat="0" applyProtection="0">
      <alignment horizontal="left" vertical="center" indent="1"/>
    </xf>
    <xf numFmtId="4" fontId="93" fillId="64" borderId="42" applyNumberFormat="0" applyProtection="0">
      <alignment horizontal="right" vertical="center"/>
    </xf>
    <xf numFmtId="4" fontId="93" fillId="62" borderId="40" applyNumberFormat="0" applyProtection="0">
      <alignment horizontal="left" vertical="center" indent="1"/>
    </xf>
    <xf numFmtId="4" fontId="93" fillId="64" borderId="40" applyNumberFormat="0" applyProtection="0">
      <alignment horizontal="left" vertical="center" indent="1"/>
    </xf>
    <xf numFmtId="0" fontId="93" fillId="71" borderId="42" applyNumberFormat="0" applyProtection="0">
      <alignment horizontal="left" vertical="center" indent="1"/>
    </xf>
    <xf numFmtId="0" fontId="36" fillId="99" borderId="18" applyNumberFormat="0" applyProtection="0">
      <alignment horizontal="left" vertical="top" indent="1"/>
    </xf>
    <xf numFmtId="0" fontId="93" fillId="100" borderId="42" applyNumberFormat="0" applyProtection="0">
      <alignment horizontal="left" vertical="center" indent="1"/>
    </xf>
    <xf numFmtId="0" fontId="36" fillId="64" borderId="18" applyNumberFormat="0" applyProtection="0">
      <alignment horizontal="left" vertical="top" indent="1"/>
    </xf>
    <xf numFmtId="0" fontId="93" fillId="47" borderId="42" applyNumberFormat="0" applyProtection="0">
      <alignment horizontal="left" vertical="center" indent="1"/>
    </xf>
    <xf numFmtId="0" fontId="36" fillId="47" borderId="18" applyNumberFormat="0" applyProtection="0">
      <alignment horizontal="left" vertical="top" indent="1"/>
    </xf>
    <xf numFmtId="0" fontId="93" fillId="62" borderId="42" applyNumberFormat="0" applyProtection="0">
      <alignment horizontal="left" vertical="center" indent="1"/>
    </xf>
    <xf numFmtId="0" fontId="36" fillId="62" borderId="18" applyNumberFormat="0" applyProtection="0">
      <alignment horizontal="left" vertical="top" indent="1"/>
    </xf>
    <xf numFmtId="0" fontId="36" fillId="101" borderId="43" applyNumberFormat="0">
      <protection locked="0"/>
    </xf>
    <xf numFmtId="0" fontId="97" fillId="99" borderId="44" applyBorder="0"/>
    <xf numFmtId="4" fontId="98" fillId="74" borderId="18" applyNumberFormat="0" applyProtection="0">
      <alignment vertical="center"/>
    </xf>
    <xf numFmtId="4" fontId="94" fillId="66" borderId="1" applyNumberFormat="0" applyProtection="0">
      <alignment vertical="center"/>
    </xf>
    <xf numFmtId="4" fontId="98" fillId="71" borderId="18" applyNumberFormat="0" applyProtection="0">
      <alignment horizontal="left" vertical="center" indent="1"/>
    </xf>
    <xf numFmtId="0" fontId="98" fillId="74" borderId="18" applyNumberFormat="0" applyProtection="0">
      <alignment horizontal="left" vertical="top" indent="1"/>
    </xf>
    <xf numFmtId="4" fontId="93" fillId="0" borderId="42" applyNumberFormat="0" applyProtection="0">
      <alignment horizontal="right" vertical="center"/>
    </xf>
    <xf numFmtId="4" fontId="94" fillId="3" borderId="42" applyNumberFormat="0" applyProtection="0">
      <alignment horizontal="right" vertical="center"/>
    </xf>
    <xf numFmtId="4" fontId="93" fillId="53" borderId="42" applyNumberFormat="0" applyProtection="0">
      <alignment horizontal="left" vertical="center" indent="1"/>
    </xf>
    <xf numFmtId="0" fontId="98" fillId="64" borderId="18" applyNumberFormat="0" applyProtection="0">
      <alignment horizontal="left" vertical="top" indent="1"/>
    </xf>
    <xf numFmtId="4" fontId="99" fillId="67" borderId="40" applyNumberFormat="0" applyProtection="0">
      <alignment horizontal="left" vertical="center" indent="1"/>
    </xf>
    <xf numFmtId="0" fontId="93" fillId="102" borderId="1"/>
    <xf numFmtId="4" fontId="100" fillId="101" borderId="42" applyNumberFormat="0" applyProtection="0">
      <alignment horizontal="right" vertical="center"/>
    </xf>
    <xf numFmtId="0" fontId="101" fillId="0" borderId="0" applyNumberFormat="0" applyFill="0" applyBorder="0" applyAlignment="0" applyProtection="0"/>
    <xf numFmtId="0" fontId="48" fillId="0" borderId="0"/>
    <xf numFmtId="0" fontId="4" fillId="0" borderId="0"/>
    <xf numFmtId="0" fontId="5" fillId="0" borderId="0"/>
    <xf numFmtId="43" fontId="9" fillId="0" borderId="0" applyFont="0" applyFill="0" applyBorder="0" applyAlignment="0" applyProtection="0"/>
    <xf numFmtId="0" fontId="8" fillId="0" borderId="0"/>
    <xf numFmtId="183" fontId="125" fillId="73" borderId="0">
      <alignment vertical="top"/>
    </xf>
    <xf numFmtId="38" fontId="8" fillId="0" borderId="0">
      <alignment vertical="top"/>
    </xf>
    <xf numFmtId="178" fontId="5" fillId="36" borderId="17" applyNumberFormat="0" applyFont="0">
      <alignment shrinkToFit="1"/>
      <protection locked="0"/>
    </xf>
    <xf numFmtId="178" fontId="5" fillId="0" borderId="0"/>
    <xf numFmtId="178" fontId="5" fillId="0" borderId="0"/>
    <xf numFmtId="178" fontId="5" fillId="0" borderId="0"/>
    <xf numFmtId="178" fontId="5" fillId="0" borderId="0"/>
    <xf numFmtId="193" fontId="5" fillId="3" borderId="0" applyFont="0" applyBorder="0">
      <alignment horizontal="center" vertical="center" shrinkToFit="1"/>
    </xf>
    <xf numFmtId="44" fontId="126" fillId="0" borderId="0">
      <protection locked="0"/>
    </xf>
    <xf numFmtId="44" fontId="126" fillId="0" borderId="0">
      <protection locked="0"/>
    </xf>
    <xf numFmtId="44" fontId="126" fillId="0" borderId="0">
      <protection locked="0"/>
    </xf>
    <xf numFmtId="178" fontId="38" fillId="0" borderId="0">
      <protection locked="0"/>
    </xf>
    <xf numFmtId="178" fontId="38" fillId="0" borderId="0">
      <protection locked="0"/>
    </xf>
    <xf numFmtId="178" fontId="126" fillId="0" borderId="16">
      <protection locked="0"/>
    </xf>
    <xf numFmtId="178" fontId="8" fillId="41" borderId="0" applyNumberFormat="0" applyBorder="0" applyAlignment="0" applyProtection="0"/>
    <xf numFmtId="178" fontId="127" fillId="104" borderId="0" applyNumberFormat="0" applyBorder="0" applyAlignment="0" applyProtection="0"/>
    <xf numFmtId="178" fontId="8" fillId="41" borderId="0" applyNumberFormat="0" applyBorder="0" applyAlignment="0" applyProtection="0"/>
    <xf numFmtId="178" fontId="8" fillId="41" borderId="0" applyNumberFormat="0" applyBorder="0" applyAlignment="0" applyProtection="0"/>
    <xf numFmtId="178" fontId="8" fillId="41" borderId="0" applyNumberFormat="0" applyBorder="0" applyAlignment="0" applyProtection="0"/>
    <xf numFmtId="178" fontId="4" fillId="41" borderId="0" applyNumberFormat="0" applyBorder="0" applyAlignment="0" applyProtection="0"/>
    <xf numFmtId="178" fontId="8" fillId="42" borderId="0" applyNumberFormat="0" applyBorder="0" applyAlignment="0" applyProtection="0"/>
    <xf numFmtId="178" fontId="127" fillId="105" borderId="0" applyNumberFormat="0" applyBorder="0" applyAlignment="0" applyProtection="0"/>
    <xf numFmtId="178" fontId="8" fillId="42" borderId="0" applyNumberFormat="0" applyBorder="0" applyAlignment="0" applyProtection="0"/>
    <xf numFmtId="178" fontId="8" fillId="42" borderId="0" applyNumberFormat="0" applyBorder="0" applyAlignment="0" applyProtection="0"/>
    <xf numFmtId="178" fontId="8" fillId="42" borderId="0" applyNumberFormat="0" applyBorder="0" applyAlignment="0" applyProtection="0"/>
    <xf numFmtId="178" fontId="4" fillId="42" borderId="0" applyNumberFormat="0" applyBorder="0" applyAlignment="0" applyProtection="0"/>
    <xf numFmtId="178" fontId="8" fillId="43" borderId="0" applyNumberFormat="0" applyBorder="0" applyAlignment="0" applyProtection="0"/>
    <xf numFmtId="178" fontId="127" fillId="106" borderId="0" applyNumberFormat="0" applyBorder="0" applyAlignment="0" applyProtection="0"/>
    <xf numFmtId="178" fontId="8" fillId="43" borderId="0" applyNumberFormat="0" applyBorder="0" applyAlignment="0" applyProtection="0"/>
    <xf numFmtId="178" fontId="8" fillId="43" borderId="0" applyNumberFormat="0" applyBorder="0" applyAlignment="0" applyProtection="0"/>
    <xf numFmtId="178" fontId="8" fillId="43" borderId="0" applyNumberFormat="0" applyBorder="0" applyAlignment="0" applyProtection="0"/>
    <xf numFmtId="178" fontId="4" fillId="43" borderId="0" applyNumberFormat="0" applyBorder="0" applyAlignment="0" applyProtection="0"/>
    <xf numFmtId="178" fontId="8" fillId="44" borderId="0" applyNumberFormat="0" applyBorder="0" applyAlignment="0" applyProtection="0"/>
    <xf numFmtId="178" fontId="127" fillId="107" borderId="0" applyNumberFormat="0" applyBorder="0" applyAlignment="0" applyProtection="0"/>
    <xf numFmtId="178" fontId="8" fillId="44" borderId="0" applyNumberFormat="0" applyBorder="0" applyAlignment="0" applyProtection="0"/>
    <xf numFmtId="178" fontId="8" fillId="44" borderId="0" applyNumberFormat="0" applyBorder="0" applyAlignment="0" applyProtection="0"/>
    <xf numFmtId="178" fontId="8" fillId="44" borderId="0" applyNumberFormat="0" applyBorder="0" applyAlignment="0" applyProtection="0"/>
    <xf numFmtId="178" fontId="4" fillId="44" borderId="0" applyNumberFormat="0" applyBorder="0" applyAlignment="0" applyProtection="0"/>
    <xf numFmtId="178" fontId="8" fillId="45" borderId="0" applyNumberFormat="0" applyBorder="0" applyAlignment="0" applyProtection="0"/>
    <xf numFmtId="178" fontId="127" fillId="108" borderId="0" applyNumberFormat="0" applyBorder="0" applyAlignment="0" applyProtection="0"/>
    <xf numFmtId="178" fontId="8" fillId="45" borderId="0" applyNumberFormat="0" applyBorder="0" applyAlignment="0" applyProtection="0"/>
    <xf numFmtId="178" fontId="8" fillId="45" borderId="0" applyNumberFormat="0" applyBorder="0" applyAlignment="0" applyProtection="0"/>
    <xf numFmtId="178" fontId="8" fillId="45" borderId="0" applyNumberFormat="0" applyBorder="0" applyAlignment="0" applyProtection="0"/>
    <xf numFmtId="178" fontId="4" fillId="45" borderId="0" applyNumberFormat="0" applyBorder="0" applyAlignment="0" applyProtection="0"/>
    <xf numFmtId="178" fontId="8" fillId="46" borderId="0" applyNumberFormat="0" applyBorder="0" applyAlignment="0" applyProtection="0"/>
    <xf numFmtId="178" fontId="127" fillId="81" borderId="0" applyNumberFormat="0" applyBorder="0" applyAlignment="0" applyProtection="0"/>
    <xf numFmtId="178" fontId="8" fillId="46" borderId="0" applyNumberFormat="0" applyBorder="0" applyAlignment="0" applyProtection="0"/>
    <xf numFmtId="178" fontId="8" fillId="46" borderId="0" applyNumberFormat="0" applyBorder="0" applyAlignment="0" applyProtection="0"/>
    <xf numFmtId="178" fontId="8" fillId="46" borderId="0" applyNumberFormat="0" applyBorder="0" applyAlignment="0" applyProtection="0"/>
    <xf numFmtId="178" fontId="4" fillId="46" borderId="0" applyNumberFormat="0" applyBorder="0" applyAlignment="0" applyProtection="0"/>
    <xf numFmtId="178" fontId="8" fillId="47" borderId="0" applyNumberFormat="0" applyBorder="0" applyAlignment="0" applyProtection="0"/>
    <xf numFmtId="178" fontId="127" fillId="109" borderId="0" applyNumberFormat="0" applyBorder="0" applyAlignment="0" applyProtection="0"/>
    <xf numFmtId="178" fontId="8" fillId="47" borderId="0" applyNumberFormat="0" applyBorder="0" applyAlignment="0" applyProtection="0"/>
    <xf numFmtId="178" fontId="8" fillId="47" borderId="0" applyNumberFormat="0" applyBorder="0" applyAlignment="0" applyProtection="0"/>
    <xf numFmtId="178" fontId="8" fillId="47" borderId="0" applyNumberFormat="0" applyBorder="0" applyAlignment="0" applyProtection="0"/>
    <xf numFmtId="178" fontId="4" fillId="47" borderId="0" applyNumberFormat="0" applyBorder="0" applyAlignment="0" applyProtection="0"/>
    <xf numFmtId="178" fontId="8" fillId="48" borderId="0" applyNumberFormat="0" applyBorder="0" applyAlignment="0" applyProtection="0"/>
    <xf numFmtId="178" fontId="127" fillId="110" borderId="0" applyNumberFormat="0" applyBorder="0" applyAlignment="0" applyProtection="0"/>
    <xf numFmtId="178" fontId="8" fillId="48" borderId="0" applyNumberFormat="0" applyBorder="0" applyAlignment="0" applyProtection="0"/>
    <xf numFmtId="178" fontId="8" fillId="48" borderId="0" applyNumberFormat="0" applyBorder="0" applyAlignment="0" applyProtection="0"/>
    <xf numFmtId="178" fontId="8" fillId="48" borderId="0" applyNumberFormat="0" applyBorder="0" applyAlignment="0" applyProtection="0"/>
    <xf numFmtId="178" fontId="4" fillId="48" borderId="0" applyNumberFormat="0" applyBorder="0" applyAlignment="0" applyProtection="0"/>
    <xf numFmtId="178" fontId="8" fillId="49" borderId="0" applyNumberFormat="0" applyBorder="0" applyAlignment="0" applyProtection="0"/>
    <xf numFmtId="178" fontId="127" fillId="111" borderId="0" applyNumberFormat="0" applyBorder="0" applyAlignment="0" applyProtection="0"/>
    <xf numFmtId="178" fontId="8" fillId="49" borderId="0" applyNumberFormat="0" applyBorder="0" applyAlignment="0" applyProtection="0"/>
    <xf numFmtId="178" fontId="8" fillId="49" borderId="0" applyNumberFormat="0" applyBorder="0" applyAlignment="0" applyProtection="0"/>
    <xf numFmtId="178" fontId="8" fillId="49" borderId="0" applyNumberFormat="0" applyBorder="0" applyAlignment="0" applyProtection="0"/>
    <xf numFmtId="178" fontId="4" fillId="49" borderId="0" applyNumberFormat="0" applyBorder="0" applyAlignment="0" applyProtection="0"/>
    <xf numFmtId="178" fontId="8" fillId="44" borderId="0" applyNumberFormat="0" applyBorder="0" applyAlignment="0" applyProtection="0"/>
    <xf numFmtId="178" fontId="127" fillId="107" borderId="0" applyNumberFormat="0" applyBorder="0" applyAlignment="0" applyProtection="0"/>
    <xf numFmtId="178" fontId="8" fillId="44" borderId="0" applyNumberFormat="0" applyBorder="0" applyAlignment="0" applyProtection="0"/>
    <xf numFmtId="178" fontId="8" fillId="44" borderId="0" applyNumberFormat="0" applyBorder="0" applyAlignment="0" applyProtection="0"/>
    <xf numFmtId="178" fontId="8" fillId="44" borderId="0" applyNumberFormat="0" applyBorder="0" applyAlignment="0" applyProtection="0"/>
    <xf numFmtId="178" fontId="4" fillId="44" borderId="0" applyNumberFormat="0" applyBorder="0" applyAlignment="0" applyProtection="0"/>
    <xf numFmtId="178" fontId="8" fillId="47" borderId="0" applyNumberFormat="0" applyBorder="0" applyAlignment="0" applyProtection="0"/>
    <xf numFmtId="178" fontId="127" fillId="109" borderId="0" applyNumberFormat="0" applyBorder="0" applyAlignment="0" applyProtection="0"/>
    <xf numFmtId="178" fontId="8" fillId="47" borderId="0" applyNumberFormat="0" applyBorder="0" applyAlignment="0" applyProtection="0"/>
    <xf numFmtId="178" fontId="8" fillId="47" borderId="0" applyNumberFormat="0" applyBorder="0" applyAlignment="0" applyProtection="0"/>
    <xf numFmtId="178" fontId="8" fillId="47" borderId="0" applyNumberFormat="0" applyBorder="0" applyAlignment="0" applyProtection="0"/>
    <xf numFmtId="178" fontId="4" fillId="47" borderId="0" applyNumberFormat="0" applyBorder="0" applyAlignment="0" applyProtection="0"/>
    <xf numFmtId="178" fontId="8" fillId="50" borderId="0" applyNumberFormat="0" applyBorder="0" applyAlignment="0" applyProtection="0"/>
    <xf numFmtId="178" fontId="127" fillId="112" borderId="0" applyNumberFormat="0" applyBorder="0" applyAlignment="0" applyProtection="0"/>
    <xf numFmtId="178" fontId="8" fillId="50" borderId="0" applyNumberFormat="0" applyBorder="0" applyAlignment="0" applyProtection="0"/>
    <xf numFmtId="178" fontId="8" fillId="50" borderId="0" applyNumberFormat="0" applyBorder="0" applyAlignment="0" applyProtection="0"/>
    <xf numFmtId="178" fontId="8" fillId="50" borderId="0" applyNumberFormat="0" applyBorder="0" applyAlignment="0" applyProtection="0"/>
    <xf numFmtId="178" fontId="4" fillId="50" borderId="0" applyNumberFormat="0" applyBorder="0" applyAlignment="0" applyProtection="0"/>
    <xf numFmtId="178" fontId="8" fillId="51" borderId="0" applyNumberFormat="0" applyBorder="0" applyAlignment="0" applyProtection="0"/>
    <xf numFmtId="178" fontId="8" fillId="113" borderId="0" applyNumberFormat="0" applyBorder="0" applyAlignment="0" applyProtection="0"/>
    <xf numFmtId="178" fontId="8" fillId="51" borderId="0" applyNumberFormat="0" applyBorder="0" applyAlignment="0" applyProtection="0"/>
    <xf numFmtId="178" fontId="8" fillId="51" borderId="0" applyNumberFormat="0" applyBorder="0" applyAlignment="0" applyProtection="0"/>
    <xf numFmtId="178" fontId="8" fillId="51" borderId="0" applyNumberFormat="0" applyBorder="0" applyAlignment="0" applyProtection="0"/>
    <xf numFmtId="178" fontId="8" fillId="48" borderId="0" applyNumberFormat="0" applyBorder="0" applyAlignment="0" applyProtection="0"/>
    <xf numFmtId="178" fontId="8" fillId="110" borderId="0" applyNumberFormat="0" applyBorder="0" applyAlignment="0" applyProtection="0"/>
    <xf numFmtId="178" fontId="8" fillId="48" borderId="0" applyNumberFormat="0" applyBorder="0" applyAlignment="0" applyProtection="0"/>
    <xf numFmtId="178" fontId="8" fillId="48" borderId="0" applyNumberFormat="0" applyBorder="0" applyAlignment="0" applyProtection="0"/>
    <xf numFmtId="178" fontId="8" fillId="48" borderId="0" applyNumberFormat="0" applyBorder="0" applyAlignment="0" applyProtection="0"/>
    <xf numFmtId="178" fontId="8" fillId="49" borderId="0" applyNumberFormat="0" applyBorder="0" applyAlignment="0" applyProtection="0"/>
    <xf numFmtId="178" fontId="8" fillId="111" borderId="0" applyNumberFormat="0" applyBorder="0" applyAlignment="0" applyProtection="0"/>
    <xf numFmtId="178" fontId="8" fillId="49" borderId="0" applyNumberFormat="0" applyBorder="0" applyAlignment="0" applyProtection="0"/>
    <xf numFmtId="178" fontId="8" fillId="49" borderId="0" applyNumberFormat="0" applyBorder="0" applyAlignment="0" applyProtection="0"/>
    <xf numFmtId="178" fontId="8" fillId="49" borderId="0" applyNumberFormat="0" applyBorder="0" applyAlignment="0" applyProtection="0"/>
    <xf numFmtId="178" fontId="8" fillId="52" borderId="0" applyNumberFormat="0" applyBorder="0" applyAlignment="0" applyProtection="0"/>
    <xf numFmtId="178" fontId="8" fillId="114" borderId="0" applyNumberFormat="0" applyBorder="0" applyAlignment="0" applyProtection="0"/>
    <xf numFmtId="178" fontId="8" fillId="52" borderId="0" applyNumberFormat="0" applyBorder="0" applyAlignment="0" applyProtection="0"/>
    <xf numFmtId="178" fontId="8" fillId="52" borderId="0" applyNumberFormat="0" applyBorder="0" applyAlignment="0" applyProtection="0"/>
    <xf numFmtId="178" fontId="8" fillId="52" borderId="0" applyNumberFormat="0" applyBorder="0" applyAlignment="0" applyProtection="0"/>
    <xf numFmtId="178" fontId="8" fillId="53" borderId="0" applyNumberFormat="0" applyBorder="0" applyAlignment="0" applyProtection="0"/>
    <xf numFmtId="178" fontId="8" fillId="115" borderId="0" applyNumberFormat="0" applyBorder="0" applyAlignment="0" applyProtection="0"/>
    <xf numFmtId="178" fontId="8" fillId="53" borderId="0" applyNumberFormat="0" applyBorder="0" applyAlignment="0" applyProtection="0"/>
    <xf numFmtId="178" fontId="8" fillId="53" borderId="0" applyNumberFormat="0" applyBorder="0" applyAlignment="0" applyProtection="0"/>
    <xf numFmtId="178" fontId="8" fillId="53" borderId="0" applyNumberFormat="0" applyBorder="0" applyAlignment="0" applyProtection="0"/>
    <xf numFmtId="178" fontId="8" fillId="54" borderId="0" applyNumberFormat="0" applyBorder="0" applyAlignment="0" applyProtection="0"/>
    <xf numFmtId="178" fontId="8" fillId="116" borderId="0" applyNumberFormat="0" applyBorder="0" applyAlignment="0" applyProtection="0"/>
    <xf numFmtId="178" fontId="8" fillId="54" borderId="0" applyNumberFormat="0" applyBorder="0" applyAlignment="0" applyProtection="0"/>
    <xf numFmtId="178" fontId="8" fillId="54" borderId="0" applyNumberFormat="0" applyBorder="0" applyAlignment="0" applyProtection="0"/>
    <xf numFmtId="178" fontId="8" fillId="54" borderId="0" applyNumberFormat="0" applyBorder="0" applyAlignment="0" applyProtection="0"/>
    <xf numFmtId="194" fontId="128" fillId="117" borderId="0">
      <alignment horizontal="center" vertical="center"/>
    </xf>
    <xf numFmtId="195" fontId="112" fillId="0" borderId="45" applyFont="0" applyFill="0">
      <alignment horizontal="right" vertical="center"/>
      <protection locked="0"/>
    </xf>
    <xf numFmtId="195" fontId="112" fillId="0" borderId="0" applyFont="0" applyBorder="0" applyProtection="0">
      <alignment vertical="center"/>
    </xf>
    <xf numFmtId="194" fontId="5" fillId="0" borderId="0" applyNumberFormat="0" applyFont="0" applyAlignment="0">
      <alignment horizontal="center" vertical="center"/>
    </xf>
    <xf numFmtId="39" fontId="129" fillId="118" borderId="0" applyNumberFormat="0" applyBorder="0">
      <alignment vertical="center"/>
    </xf>
    <xf numFmtId="0" fontId="48" fillId="0" borderId="0">
      <alignment horizontal="left"/>
    </xf>
    <xf numFmtId="196" fontId="118" fillId="119" borderId="1">
      <alignment vertical="center"/>
    </xf>
    <xf numFmtId="196" fontId="118" fillId="39" borderId="1">
      <alignment vertical="center"/>
    </xf>
    <xf numFmtId="37" fontId="130" fillId="120" borderId="1">
      <alignment horizontal="center" vertical="center"/>
    </xf>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14" fontId="53" fillId="0" borderId="0" applyFont="0" applyBorder="0">
      <alignment vertical="top"/>
    </xf>
    <xf numFmtId="14" fontId="85" fillId="0" borderId="0">
      <alignment vertical="top"/>
    </xf>
    <xf numFmtId="174" fontId="5" fillId="0" borderId="0" applyFont="0" applyFill="0" applyBorder="0" applyAlignment="0" applyProtection="0"/>
    <xf numFmtId="175" fontId="5" fillId="0" borderId="0" applyFont="0" applyFill="0" applyBorder="0" applyAlignment="0" applyProtection="0"/>
    <xf numFmtId="38" fontId="8" fillId="0" borderId="0">
      <alignment vertical="top"/>
    </xf>
    <xf numFmtId="178" fontId="69" fillId="0" borderId="0" applyFont="0" applyFill="0" applyBorder="0" applyAlignment="0" applyProtection="0"/>
    <xf numFmtId="0" fontId="5" fillId="0" borderId="0" applyNumberFormat="0" applyFont="0">
      <alignment wrapText="1"/>
    </xf>
    <xf numFmtId="41" fontId="48" fillId="69" borderId="1" applyBorder="0">
      <alignment horizontal="center" vertical="center"/>
    </xf>
    <xf numFmtId="178" fontId="8" fillId="0" borderId="0">
      <alignment vertical="top"/>
    </xf>
    <xf numFmtId="38" fontId="8" fillId="0" borderId="0">
      <alignment vertical="top"/>
    </xf>
    <xf numFmtId="0" fontId="129" fillId="121" borderId="1">
      <alignment horizontal="center" vertical="center" wrapText="1"/>
      <protection locked="0"/>
    </xf>
    <xf numFmtId="41" fontId="48" fillId="122" borderId="1">
      <alignment horizontal="center" vertical="center"/>
      <protection locked="0"/>
    </xf>
    <xf numFmtId="196" fontId="5" fillId="123" borderId="1">
      <alignment vertical="center"/>
    </xf>
    <xf numFmtId="194" fontId="131" fillId="124" borderId="46" applyBorder="0" applyAlignment="0">
      <alignment horizontal="left" indent="1"/>
    </xf>
    <xf numFmtId="0" fontId="132" fillId="118" borderId="1" applyFont="0" applyBorder="0" applyAlignment="0">
      <alignment horizontal="center" vertical="center"/>
    </xf>
    <xf numFmtId="178" fontId="133" fillId="0" borderId="0"/>
    <xf numFmtId="178" fontId="133" fillId="0" borderId="0"/>
    <xf numFmtId="178" fontId="9" fillId="0" borderId="0"/>
    <xf numFmtId="178" fontId="9" fillId="0" borderId="0"/>
    <xf numFmtId="178" fontId="4" fillId="0" borderId="0"/>
    <xf numFmtId="178" fontId="4" fillId="0" borderId="0"/>
    <xf numFmtId="178" fontId="5" fillId="0" borderId="0"/>
    <xf numFmtId="178" fontId="5" fillId="0" borderId="0"/>
    <xf numFmtId="178" fontId="134" fillId="0" borderId="0"/>
    <xf numFmtId="178" fontId="8" fillId="0" borderId="0"/>
    <xf numFmtId="178" fontId="82" fillId="0" borderId="0"/>
    <xf numFmtId="178" fontId="135" fillId="0" borderId="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0" fontId="136" fillId="118" borderId="0">
      <alignment vertical="center"/>
    </xf>
    <xf numFmtId="9" fontId="51" fillId="0" borderId="0" applyFont="0" applyFill="0" applyBorder="0" applyAlignment="0" applyProtection="0"/>
    <xf numFmtId="9"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2" fillId="0" borderId="0" applyFont="0" applyFill="0" applyBorder="0" applyAlignment="0" applyProtection="0"/>
    <xf numFmtId="196" fontId="121" fillId="123" borderId="1">
      <alignment horizontal="center" vertical="center" wrapText="1"/>
      <protection locked="0"/>
    </xf>
    <xf numFmtId="0" fontId="5" fillId="0" borderId="0">
      <alignment vertical="center"/>
    </xf>
    <xf numFmtId="0" fontId="53" fillId="125" borderId="0">
      <alignment horizontal="left" vertical="top"/>
    </xf>
    <xf numFmtId="0" fontId="137" fillId="126" borderId="0">
      <alignment horizontal="center" vertical="center"/>
    </xf>
    <xf numFmtId="4" fontId="8" fillId="36" borderId="22" applyNumberFormat="0" applyProtection="0">
      <alignment vertical="center"/>
    </xf>
    <xf numFmtId="4" fontId="8" fillId="36" borderId="22" applyNumberFormat="0" applyProtection="0">
      <alignment vertical="center"/>
    </xf>
    <xf numFmtId="4" fontId="8" fillId="36" borderId="22" applyNumberFormat="0" applyProtection="0">
      <alignment vertical="center"/>
    </xf>
    <xf numFmtId="4" fontId="8" fillId="36" borderId="22" applyNumberFormat="0" applyProtection="0">
      <alignment vertical="center"/>
    </xf>
    <xf numFmtId="4" fontId="8" fillId="36" borderId="22" applyNumberFormat="0" applyProtection="0">
      <alignment vertical="center"/>
    </xf>
    <xf numFmtId="4" fontId="8" fillId="36" borderId="22" applyNumberFormat="0" applyProtection="0">
      <alignment vertical="center"/>
    </xf>
    <xf numFmtId="4" fontId="8" fillId="36" borderId="22" applyNumberFormat="0" applyProtection="0">
      <alignment vertical="center"/>
    </xf>
    <xf numFmtId="4" fontId="8" fillId="36" borderId="22" applyNumberFormat="0" applyProtection="0">
      <alignment vertical="center"/>
    </xf>
    <xf numFmtId="4" fontId="8" fillId="36" borderId="22" applyNumberFormat="0" applyProtection="0">
      <alignment horizontal="left" vertical="center" indent="1"/>
    </xf>
    <xf numFmtId="4" fontId="8" fillId="36" borderId="22" applyNumberFormat="0" applyProtection="0">
      <alignment horizontal="left" vertical="center" indent="1"/>
    </xf>
    <xf numFmtId="4" fontId="8" fillId="36" borderId="22" applyNumberFormat="0" applyProtection="0">
      <alignment horizontal="left" vertical="center" indent="1"/>
    </xf>
    <xf numFmtId="4" fontId="8" fillId="36" borderId="22" applyNumberFormat="0" applyProtection="0">
      <alignment horizontal="left" vertical="center" indent="1"/>
    </xf>
    <xf numFmtId="4" fontId="8" fillId="36" borderId="22" applyNumberFormat="0" applyProtection="0">
      <alignment horizontal="left" vertical="center" indent="1"/>
    </xf>
    <xf numFmtId="4" fontId="8" fillId="36" borderId="22" applyNumberFormat="0" applyProtection="0">
      <alignment horizontal="left" vertical="center" indent="1"/>
    </xf>
    <xf numFmtId="4" fontId="8" fillId="36" borderId="22" applyNumberFormat="0" applyProtection="0">
      <alignment horizontal="left" vertical="center" indent="1"/>
    </xf>
    <xf numFmtId="4" fontId="8" fillId="36"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4" fontId="8" fillId="128" borderId="22" applyNumberFormat="0" applyProtection="0">
      <alignment horizontal="right" vertical="center"/>
    </xf>
    <xf numFmtId="4" fontId="8" fillId="128" borderId="22" applyNumberFormat="0" applyProtection="0">
      <alignment horizontal="right" vertical="center"/>
    </xf>
    <xf numFmtId="4" fontId="8" fillId="128" borderId="22" applyNumberFormat="0" applyProtection="0">
      <alignment horizontal="right" vertical="center"/>
    </xf>
    <xf numFmtId="4" fontId="8" fillId="128" borderId="22" applyNumberFormat="0" applyProtection="0">
      <alignment horizontal="right" vertical="center"/>
    </xf>
    <xf numFmtId="4" fontId="8" fillId="129" borderId="22" applyNumberFormat="0" applyProtection="0">
      <alignment horizontal="right" vertical="center"/>
    </xf>
    <xf numFmtId="4" fontId="8" fillId="129" borderId="22" applyNumberFormat="0" applyProtection="0">
      <alignment horizontal="right" vertical="center"/>
    </xf>
    <xf numFmtId="4" fontId="8" fillId="129" borderId="22" applyNumberFormat="0" applyProtection="0">
      <alignment horizontal="right" vertical="center"/>
    </xf>
    <xf numFmtId="4" fontId="8" fillId="129" borderId="22" applyNumberFormat="0" applyProtection="0">
      <alignment horizontal="right" vertical="center"/>
    </xf>
    <xf numFmtId="4" fontId="8" fillId="120" borderId="22" applyNumberFormat="0" applyProtection="0">
      <alignment horizontal="right" vertical="center"/>
    </xf>
    <xf numFmtId="4" fontId="8" fillId="120" borderId="22" applyNumberFormat="0" applyProtection="0">
      <alignment horizontal="right" vertical="center"/>
    </xf>
    <xf numFmtId="4" fontId="8" fillId="120" borderId="22" applyNumberFormat="0" applyProtection="0">
      <alignment horizontal="right" vertical="center"/>
    </xf>
    <xf numFmtId="4" fontId="8" fillId="120" borderId="22" applyNumberFormat="0" applyProtection="0">
      <alignment horizontal="right" vertical="center"/>
    </xf>
    <xf numFmtId="4" fontId="8" fillId="37" borderId="22" applyNumberFormat="0" applyProtection="0">
      <alignment horizontal="right" vertical="center"/>
    </xf>
    <xf numFmtId="4" fontId="8" fillId="37" borderId="22" applyNumberFormat="0" applyProtection="0">
      <alignment horizontal="right" vertical="center"/>
    </xf>
    <xf numFmtId="4" fontId="8" fillId="37" borderId="22" applyNumberFormat="0" applyProtection="0">
      <alignment horizontal="right" vertical="center"/>
    </xf>
    <xf numFmtId="4" fontId="8" fillId="37" borderId="22" applyNumberFormat="0" applyProtection="0">
      <alignment horizontal="right" vertical="center"/>
    </xf>
    <xf numFmtId="4" fontId="8" fillId="130" borderId="22" applyNumberFormat="0" applyProtection="0">
      <alignment horizontal="right" vertical="center"/>
    </xf>
    <xf numFmtId="4" fontId="8" fillId="130" borderId="22" applyNumberFormat="0" applyProtection="0">
      <alignment horizontal="right" vertical="center"/>
    </xf>
    <xf numFmtId="4" fontId="8" fillId="130" borderId="22" applyNumberFormat="0" applyProtection="0">
      <alignment horizontal="right" vertical="center"/>
    </xf>
    <xf numFmtId="4" fontId="8" fillId="130" borderId="22" applyNumberFormat="0" applyProtection="0">
      <alignment horizontal="right" vertical="center"/>
    </xf>
    <xf numFmtId="4" fontId="8" fillId="131" borderId="22" applyNumberFormat="0" applyProtection="0">
      <alignment horizontal="right" vertical="center"/>
    </xf>
    <xf numFmtId="4" fontId="8" fillId="131" borderId="22" applyNumberFormat="0" applyProtection="0">
      <alignment horizontal="right" vertical="center"/>
    </xf>
    <xf numFmtId="4" fontId="8" fillId="131" borderId="22" applyNumberFormat="0" applyProtection="0">
      <alignment horizontal="right" vertical="center"/>
    </xf>
    <xf numFmtId="4" fontId="8" fillId="131" borderId="22" applyNumberFormat="0" applyProtection="0">
      <alignment horizontal="right" vertical="center"/>
    </xf>
    <xf numFmtId="4" fontId="8" fillId="132" borderId="22" applyNumberFormat="0" applyProtection="0">
      <alignment horizontal="right" vertical="center"/>
    </xf>
    <xf numFmtId="4" fontId="8" fillId="132" borderId="22" applyNumberFormat="0" applyProtection="0">
      <alignment horizontal="right" vertical="center"/>
    </xf>
    <xf numFmtId="4" fontId="8" fillId="132" borderId="22" applyNumberFormat="0" applyProtection="0">
      <alignment horizontal="right" vertical="center"/>
    </xf>
    <xf numFmtId="4" fontId="8" fillId="132" borderId="22" applyNumberFormat="0" applyProtection="0">
      <alignment horizontal="right" vertical="center"/>
    </xf>
    <xf numFmtId="4" fontId="8" fillId="133" borderId="22" applyNumberFormat="0" applyProtection="0">
      <alignment horizontal="right" vertical="center"/>
    </xf>
    <xf numFmtId="4" fontId="8" fillId="133" borderId="22" applyNumberFormat="0" applyProtection="0">
      <alignment horizontal="right" vertical="center"/>
    </xf>
    <xf numFmtId="4" fontId="8" fillId="133" borderId="22" applyNumberFormat="0" applyProtection="0">
      <alignment horizontal="right" vertical="center"/>
    </xf>
    <xf numFmtId="4" fontId="8" fillId="133" borderId="22" applyNumberFormat="0" applyProtection="0">
      <alignment horizontal="right" vertical="center"/>
    </xf>
    <xf numFmtId="4" fontId="8" fillId="69" borderId="22" applyNumberFormat="0" applyProtection="0">
      <alignment horizontal="right" vertical="center"/>
    </xf>
    <xf numFmtId="4" fontId="8" fillId="69" borderId="22" applyNumberFormat="0" applyProtection="0">
      <alignment horizontal="right" vertical="center"/>
    </xf>
    <xf numFmtId="4" fontId="8" fillId="69" borderId="22" applyNumberFormat="0" applyProtection="0">
      <alignment horizontal="right" vertical="center"/>
    </xf>
    <xf numFmtId="4" fontId="8" fillId="69" borderId="22" applyNumberFormat="0" applyProtection="0">
      <alignment horizontal="right" vertical="center"/>
    </xf>
    <xf numFmtId="4" fontId="8" fillId="134" borderId="22" applyNumberFormat="0" applyProtection="0">
      <alignment horizontal="left" vertical="center" indent="1"/>
    </xf>
    <xf numFmtId="4" fontId="8" fillId="134" borderId="22" applyNumberFormat="0" applyProtection="0">
      <alignment horizontal="left" vertical="center" indent="1"/>
    </xf>
    <xf numFmtId="4" fontId="8" fillId="134" borderId="22" applyNumberFormat="0" applyProtection="0">
      <alignment horizontal="left" vertical="center" indent="1"/>
    </xf>
    <xf numFmtId="4" fontId="8" fillId="134" borderId="22" applyNumberFormat="0" applyProtection="0">
      <alignment horizontal="left" vertical="center" indent="1"/>
    </xf>
    <xf numFmtId="4" fontId="8" fillId="135" borderId="47" applyNumberFormat="0" applyProtection="0">
      <alignment horizontal="left" vertical="center" indent="1"/>
    </xf>
    <xf numFmtId="4" fontId="8" fillId="135" borderId="47" applyNumberFormat="0" applyProtection="0">
      <alignment horizontal="left" vertical="center" indent="1"/>
    </xf>
    <xf numFmtId="4" fontId="8" fillId="135" borderId="47" applyNumberFormat="0" applyProtection="0">
      <alignment horizontal="left" vertical="center" indent="1"/>
    </xf>
    <xf numFmtId="4" fontId="8" fillId="135" borderId="47" applyNumberFormat="0" applyProtection="0">
      <alignment horizontal="left" vertical="center" indent="1"/>
    </xf>
    <xf numFmtId="4" fontId="8" fillId="63" borderId="0"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4" fontId="8" fillId="135" borderId="22" applyNumberFormat="0" applyProtection="0">
      <alignment horizontal="left" vertical="center" indent="1"/>
    </xf>
    <xf numFmtId="4" fontId="8" fillId="135" borderId="22" applyNumberFormat="0" applyProtection="0">
      <alignment horizontal="left" vertical="center" indent="1"/>
    </xf>
    <xf numFmtId="4" fontId="8" fillId="135" borderId="22" applyNumberFormat="0" applyProtection="0">
      <alignment horizontal="left" vertical="center" indent="1"/>
    </xf>
    <xf numFmtId="4" fontId="8" fillId="135" borderId="22" applyNumberFormat="0" applyProtection="0">
      <alignment horizontal="left" vertical="center" indent="1"/>
    </xf>
    <xf numFmtId="4" fontId="8" fillId="124" borderId="22" applyNumberFormat="0" applyProtection="0">
      <alignment horizontal="left" vertical="center" indent="1"/>
    </xf>
    <xf numFmtId="4" fontId="8" fillId="124" borderId="22" applyNumberFormat="0" applyProtection="0">
      <alignment horizontal="left" vertical="center" indent="1"/>
    </xf>
    <xf numFmtId="4" fontId="8" fillId="124" borderId="22" applyNumberFormat="0" applyProtection="0">
      <alignment horizontal="left" vertical="center" indent="1"/>
    </xf>
    <xf numFmtId="4" fontId="8" fillId="124" borderId="22" applyNumberFormat="0" applyProtection="0">
      <alignment horizontal="left" vertical="center" indent="1"/>
    </xf>
    <xf numFmtId="178" fontId="138" fillId="124" borderId="22" applyNumberFormat="0" applyProtection="0">
      <alignment horizontal="left" vertical="center" indent="1"/>
    </xf>
    <xf numFmtId="178" fontId="138" fillId="124" borderId="22" applyNumberFormat="0" applyProtection="0">
      <alignment horizontal="left" vertical="center" indent="1"/>
    </xf>
    <xf numFmtId="178" fontId="138" fillId="124" borderId="22" applyNumberFormat="0" applyProtection="0">
      <alignment horizontal="left" vertical="center" indent="1"/>
    </xf>
    <xf numFmtId="178" fontId="138" fillId="124" borderId="22" applyNumberFormat="0" applyProtection="0">
      <alignment horizontal="left" vertical="center" indent="1"/>
    </xf>
    <xf numFmtId="178" fontId="138" fillId="124" borderId="22" applyNumberFormat="0" applyProtection="0">
      <alignment horizontal="left" vertical="center" indent="1"/>
    </xf>
    <xf numFmtId="178" fontId="138" fillId="124" borderId="22" applyNumberFormat="0" applyProtection="0">
      <alignment horizontal="left" vertical="center" indent="1"/>
    </xf>
    <xf numFmtId="178" fontId="138" fillId="124" borderId="22" applyNumberFormat="0" applyProtection="0">
      <alignment horizontal="left" vertical="center" indent="1"/>
    </xf>
    <xf numFmtId="178" fontId="138" fillId="124" borderId="22" applyNumberFormat="0" applyProtection="0">
      <alignment horizontal="left" vertical="center" indent="1"/>
    </xf>
    <xf numFmtId="178" fontId="138" fillId="2" borderId="22" applyNumberFormat="0" applyProtection="0">
      <alignment horizontal="left" vertical="center" indent="1"/>
    </xf>
    <xf numFmtId="178" fontId="138" fillId="2" borderId="22" applyNumberFormat="0" applyProtection="0">
      <alignment horizontal="left" vertical="center" indent="1"/>
    </xf>
    <xf numFmtId="178" fontId="138" fillId="2" borderId="22" applyNumberFormat="0" applyProtection="0">
      <alignment horizontal="left" vertical="center" indent="1"/>
    </xf>
    <xf numFmtId="178" fontId="138" fillId="2" borderId="22" applyNumberFormat="0" applyProtection="0">
      <alignment horizontal="left" vertical="center" indent="1"/>
    </xf>
    <xf numFmtId="178" fontId="138" fillId="2" borderId="22" applyNumberFormat="0" applyProtection="0">
      <alignment horizontal="left" vertical="center" indent="1"/>
    </xf>
    <xf numFmtId="178" fontId="138" fillId="2" borderId="22" applyNumberFormat="0" applyProtection="0">
      <alignment horizontal="left" vertical="center" indent="1"/>
    </xf>
    <xf numFmtId="178" fontId="138" fillId="2" borderId="22" applyNumberFormat="0" applyProtection="0">
      <alignment horizontal="left" vertical="center" indent="1"/>
    </xf>
    <xf numFmtId="178" fontId="138" fillId="2" borderId="22" applyNumberFormat="0" applyProtection="0">
      <alignment horizontal="left" vertical="center" indent="1"/>
    </xf>
    <xf numFmtId="178" fontId="138" fillId="118" borderId="22" applyNumberFormat="0" applyProtection="0">
      <alignment horizontal="left" vertical="center" indent="1"/>
    </xf>
    <xf numFmtId="178" fontId="138" fillId="118" borderId="22" applyNumberFormat="0" applyProtection="0">
      <alignment horizontal="left" vertical="center" indent="1"/>
    </xf>
    <xf numFmtId="178" fontId="138" fillId="118" borderId="22" applyNumberFormat="0" applyProtection="0">
      <alignment horizontal="left" vertical="center" indent="1"/>
    </xf>
    <xf numFmtId="178" fontId="138" fillId="118" borderId="22" applyNumberFormat="0" applyProtection="0">
      <alignment horizontal="left" vertical="center" indent="1"/>
    </xf>
    <xf numFmtId="178" fontId="138" fillId="118" borderId="22" applyNumberFormat="0" applyProtection="0">
      <alignment horizontal="left" vertical="center" indent="1"/>
    </xf>
    <xf numFmtId="178" fontId="138" fillId="118" borderId="22" applyNumberFormat="0" applyProtection="0">
      <alignment horizontal="left" vertical="center" indent="1"/>
    </xf>
    <xf numFmtId="178" fontId="138" fillId="118" borderId="22" applyNumberFormat="0" applyProtection="0">
      <alignment horizontal="left" vertical="center" indent="1"/>
    </xf>
    <xf numFmtId="178" fontId="138" fillId="118"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4" fontId="8" fillId="66" borderId="22" applyNumberFormat="0" applyProtection="0">
      <alignment vertical="center"/>
    </xf>
    <xf numFmtId="4" fontId="8" fillId="66" borderId="22" applyNumberFormat="0" applyProtection="0">
      <alignment vertical="center"/>
    </xf>
    <xf numFmtId="4" fontId="8" fillId="66" borderId="22" applyNumberFormat="0" applyProtection="0">
      <alignment vertical="center"/>
    </xf>
    <xf numFmtId="4" fontId="8" fillId="66" borderId="22" applyNumberFormat="0" applyProtection="0">
      <alignment vertical="center"/>
    </xf>
    <xf numFmtId="4" fontId="8" fillId="66" borderId="22" applyNumberFormat="0" applyProtection="0">
      <alignment vertical="center"/>
    </xf>
    <xf numFmtId="4" fontId="8" fillId="66" borderId="22" applyNumberFormat="0" applyProtection="0">
      <alignment vertical="center"/>
    </xf>
    <xf numFmtId="4" fontId="8" fillId="66" borderId="22" applyNumberFormat="0" applyProtection="0">
      <alignment vertical="center"/>
    </xf>
    <xf numFmtId="4" fontId="8" fillId="66" borderId="22" applyNumberFormat="0" applyProtection="0">
      <alignment vertical="center"/>
    </xf>
    <xf numFmtId="4" fontId="8" fillId="66" borderId="22" applyNumberFormat="0" applyProtection="0">
      <alignment horizontal="left" vertical="center" indent="1"/>
    </xf>
    <xf numFmtId="4" fontId="8" fillId="66" borderId="22" applyNumberFormat="0" applyProtection="0">
      <alignment horizontal="left" vertical="center" indent="1"/>
    </xf>
    <xf numFmtId="4" fontId="8" fillId="66" borderId="22" applyNumberFormat="0" applyProtection="0">
      <alignment horizontal="left" vertical="center" indent="1"/>
    </xf>
    <xf numFmtId="4" fontId="8" fillId="66" borderId="22" applyNumberFormat="0" applyProtection="0">
      <alignment horizontal="left" vertical="center" indent="1"/>
    </xf>
    <xf numFmtId="4" fontId="8" fillId="66" borderId="22" applyNumberFormat="0" applyProtection="0">
      <alignment horizontal="left" vertical="center" indent="1"/>
    </xf>
    <xf numFmtId="4" fontId="8" fillId="66" borderId="22" applyNumberFormat="0" applyProtection="0">
      <alignment horizontal="left" vertical="center" indent="1"/>
    </xf>
    <xf numFmtId="4" fontId="8" fillId="66" borderId="22" applyNumberFormat="0" applyProtection="0">
      <alignment horizontal="left" vertical="center" indent="1"/>
    </xf>
    <xf numFmtId="4" fontId="8" fillId="66" borderId="22" applyNumberFormat="0" applyProtection="0">
      <alignment horizontal="left" vertical="center" indent="1"/>
    </xf>
    <xf numFmtId="4" fontId="8" fillId="135" borderId="22" applyNumberFormat="0" applyProtection="0">
      <alignment horizontal="right" vertical="center"/>
    </xf>
    <xf numFmtId="4" fontId="8" fillId="135" borderId="22" applyNumberFormat="0" applyProtection="0">
      <alignment horizontal="right" vertical="center"/>
    </xf>
    <xf numFmtId="4" fontId="8" fillId="135" borderId="22" applyNumberFormat="0" applyProtection="0">
      <alignment horizontal="right" vertical="center"/>
    </xf>
    <xf numFmtId="4" fontId="8" fillId="135" borderId="22" applyNumberFormat="0" applyProtection="0">
      <alignment horizontal="right" vertical="center"/>
    </xf>
    <xf numFmtId="4" fontId="8" fillId="135" borderId="22" applyNumberFormat="0" applyProtection="0">
      <alignment horizontal="right" vertical="center"/>
    </xf>
    <xf numFmtId="4" fontId="8" fillId="135" borderId="22" applyNumberFormat="0" applyProtection="0">
      <alignment horizontal="right" vertical="center"/>
    </xf>
    <xf numFmtId="4" fontId="8" fillId="135" borderId="22" applyNumberFormat="0" applyProtection="0">
      <alignment horizontal="right" vertical="center"/>
    </xf>
    <xf numFmtId="4" fontId="8" fillId="135" borderId="22" applyNumberFormat="0" applyProtection="0">
      <alignment horizontal="right" vertical="center"/>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138" fillId="127" borderId="22" applyNumberFormat="0" applyProtection="0">
      <alignment horizontal="left" vertical="center" indent="1"/>
    </xf>
    <xf numFmtId="178" fontId="8" fillId="0" borderId="0"/>
    <xf numFmtId="4" fontId="8" fillId="135" borderId="22" applyNumberFormat="0" applyProtection="0">
      <alignment horizontal="right" vertical="center"/>
    </xf>
    <xf numFmtId="4" fontId="8" fillId="135" borderId="22" applyNumberFormat="0" applyProtection="0">
      <alignment horizontal="right" vertical="center"/>
    </xf>
    <xf numFmtId="4" fontId="8" fillId="135" borderId="22" applyNumberFormat="0" applyProtection="0">
      <alignment horizontal="right" vertical="center"/>
    </xf>
    <xf numFmtId="4" fontId="8" fillId="135" borderId="22" applyNumberFormat="0" applyProtection="0">
      <alignment horizontal="right" vertical="center"/>
    </xf>
    <xf numFmtId="197" fontId="5" fillId="117" borderId="1">
      <alignment vertical="center"/>
    </xf>
    <xf numFmtId="0" fontId="5" fillId="136" borderId="0"/>
    <xf numFmtId="178" fontId="29" fillId="0" borderId="0"/>
    <xf numFmtId="196" fontId="5" fillId="3" borderId="48" applyNumberFormat="0" applyFont="0" applyAlignment="0">
      <alignment horizontal="left"/>
    </xf>
    <xf numFmtId="38" fontId="8" fillId="137" borderId="0">
      <alignment horizontal="right" vertical="top"/>
    </xf>
    <xf numFmtId="49" fontId="123" fillId="118" borderId="1" applyNumberFormat="0" applyBorder="0">
      <alignment horizontal="center" vertical="center" wrapText="1"/>
    </xf>
    <xf numFmtId="196" fontId="139" fillId="120" borderId="49">
      <alignment horizontal="center" vertical="center"/>
    </xf>
    <xf numFmtId="0" fontId="96" fillId="138" borderId="17">
      <alignment vertical="center"/>
      <protection locked="0"/>
    </xf>
    <xf numFmtId="198" fontId="5" fillId="0" borderId="0" applyFont="0" applyFill="0" applyBorder="0" applyAlignment="0" applyProtection="0"/>
    <xf numFmtId="177" fontId="5" fillId="0" borderId="0" applyFont="0" applyFill="0" applyBorder="0" applyAlignment="0" applyProtection="0"/>
    <xf numFmtId="196" fontId="5" fillId="139" borderId="1" applyNumberFormat="0" applyFill="0" applyBorder="0" applyProtection="0">
      <alignment vertical="center"/>
      <protection locked="0"/>
    </xf>
    <xf numFmtId="178" fontId="8" fillId="70" borderId="0" applyNumberFormat="0" applyBorder="0" applyAlignment="0" applyProtection="0"/>
    <xf numFmtId="178" fontId="8" fillId="140" borderId="0" applyNumberFormat="0" applyBorder="0" applyAlignment="0" applyProtection="0"/>
    <xf numFmtId="178" fontId="8" fillId="70" borderId="0" applyNumberFormat="0" applyBorder="0" applyAlignment="0" applyProtection="0"/>
    <xf numFmtId="178" fontId="8" fillId="70" borderId="0" applyNumberFormat="0" applyBorder="0" applyAlignment="0" applyProtection="0"/>
    <xf numFmtId="178" fontId="8" fillId="70" borderId="0" applyNumberFormat="0" applyBorder="0" applyAlignment="0" applyProtection="0"/>
    <xf numFmtId="178" fontId="8" fillId="57" borderId="0" applyNumberFormat="0" applyBorder="0" applyAlignment="0" applyProtection="0"/>
    <xf numFmtId="178" fontId="8" fillId="141" borderId="0" applyNumberFormat="0" applyBorder="0" applyAlignment="0" applyProtection="0"/>
    <xf numFmtId="178" fontId="8" fillId="57" borderId="0" applyNumberFormat="0" applyBorder="0" applyAlignment="0" applyProtection="0"/>
    <xf numFmtId="178" fontId="8" fillId="57" borderId="0" applyNumberFormat="0" applyBorder="0" applyAlignment="0" applyProtection="0"/>
    <xf numFmtId="178" fontId="8" fillId="57" borderId="0" applyNumberFormat="0" applyBorder="0" applyAlignment="0" applyProtection="0"/>
    <xf numFmtId="178" fontId="8" fillId="59" borderId="0" applyNumberFormat="0" applyBorder="0" applyAlignment="0" applyProtection="0"/>
    <xf numFmtId="178" fontId="8" fillId="142" borderId="0" applyNumberFormat="0" applyBorder="0" applyAlignment="0" applyProtection="0"/>
    <xf numFmtId="178" fontId="8" fillId="59" borderId="0" applyNumberFormat="0" applyBorder="0" applyAlignment="0" applyProtection="0"/>
    <xf numFmtId="178" fontId="8" fillId="59" borderId="0" applyNumberFormat="0" applyBorder="0" applyAlignment="0" applyProtection="0"/>
    <xf numFmtId="178" fontId="8" fillId="59" borderId="0" applyNumberFormat="0" applyBorder="0" applyAlignment="0" applyProtection="0"/>
    <xf numFmtId="178" fontId="8" fillId="52" borderId="0" applyNumberFormat="0" applyBorder="0" applyAlignment="0" applyProtection="0"/>
    <xf numFmtId="178" fontId="8" fillId="114" borderId="0" applyNumberFormat="0" applyBorder="0" applyAlignment="0" applyProtection="0"/>
    <xf numFmtId="178" fontId="8" fillId="52" borderId="0" applyNumberFormat="0" applyBorder="0" applyAlignment="0" applyProtection="0"/>
    <xf numFmtId="178" fontId="8" fillId="52" borderId="0" applyNumberFormat="0" applyBorder="0" applyAlignment="0" applyProtection="0"/>
    <xf numFmtId="178" fontId="8" fillId="52" borderId="0" applyNumberFormat="0" applyBorder="0" applyAlignment="0" applyProtection="0"/>
    <xf numFmtId="178" fontId="8" fillId="53" borderId="0" applyNumberFormat="0" applyBorder="0" applyAlignment="0" applyProtection="0"/>
    <xf numFmtId="178" fontId="8" fillId="115" borderId="0" applyNumberFormat="0" applyBorder="0" applyAlignment="0" applyProtection="0"/>
    <xf numFmtId="178" fontId="8" fillId="53" borderId="0" applyNumberFormat="0" applyBorder="0" applyAlignment="0" applyProtection="0"/>
    <xf numFmtId="178" fontId="8" fillId="53" borderId="0" applyNumberFormat="0" applyBorder="0" applyAlignment="0" applyProtection="0"/>
    <xf numFmtId="178" fontId="8" fillId="53" borderId="0" applyNumberFormat="0" applyBorder="0" applyAlignment="0" applyProtection="0"/>
    <xf numFmtId="178" fontId="8" fillId="58" borderId="0" applyNumberFormat="0" applyBorder="0" applyAlignment="0" applyProtection="0"/>
    <xf numFmtId="178" fontId="8" fillId="143" borderId="0" applyNumberFormat="0" applyBorder="0" applyAlignment="0" applyProtection="0"/>
    <xf numFmtId="178" fontId="8" fillId="58" borderId="0" applyNumberFormat="0" applyBorder="0" applyAlignment="0" applyProtection="0"/>
    <xf numFmtId="178" fontId="8" fillId="58" borderId="0" applyNumberFormat="0" applyBorder="0" applyAlignment="0" applyProtection="0"/>
    <xf numFmtId="178" fontId="8" fillId="58" borderId="0" applyNumberFormat="0" applyBorder="0" applyAlignment="0" applyProtection="0"/>
    <xf numFmtId="169" fontId="140" fillId="0" borderId="12">
      <protection locked="0"/>
    </xf>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81"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46" borderId="21" applyNumberFormat="0" applyAlignment="0" applyProtection="0"/>
    <xf numFmtId="178" fontId="8" fillId="81" borderId="21" applyNumberFormat="0" applyAlignment="0" applyProtection="0"/>
    <xf numFmtId="178" fontId="8" fillId="81" borderId="21" applyNumberFormat="0" applyAlignment="0" applyProtection="0"/>
    <xf numFmtId="178" fontId="8" fillId="81" borderId="21" applyNumberFormat="0" applyAlignment="0" applyProtection="0"/>
    <xf numFmtId="178" fontId="60" fillId="46" borderId="21" applyNumberFormat="0" applyAlignment="0" applyProtection="0"/>
    <xf numFmtId="178" fontId="60" fillId="46" borderId="21" applyNumberFormat="0" applyAlignment="0" applyProtection="0"/>
    <xf numFmtId="178" fontId="60" fillId="46" borderId="21"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126"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71" borderId="22" applyNumberFormat="0" applyAlignment="0" applyProtection="0"/>
    <xf numFmtId="178" fontId="8" fillId="126" borderId="22" applyNumberFormat="0" applyAlignment="0" applyProtection="0"/>
    <xf numFmtId="178" fontId="8" fillId="126" borderId="22" applyNumberFormat="0" applyAlignment="0" applyProtection="0"/>
    <xf numFmtId="178" fontId="8" fillId="126" borderId="22" applyNumberFormat="0" applyAlignment="0" applyProtection="0"/>
    <xf numFmtId="178" fontId="61" fillId="71" borderId="22" applyNumberFormat="0" applyAlignment="0" applyProtection="0"/>
    <xf numFmtId="178" fontId="61" fillId="71" borderId="22" applyNumberFormat="0" applyAlignment="0" applyProtection="0"/>
    <xf numFmtId="178" fontId="61" fillId="71" borderId="22"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126"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71" borderId="21" applyNumberFormat="0" applyAlignment="0" applyProtection="0"/>
    <xf numFmtId="178" fontId="8" fillId="126" borderId="21" applyNumberFormat="0" applyAlignment="0" applyProtection="0"/>
    <xf numFmtId="178" fontId="8" fillId="126" borderId="21" applyNumberFormat="0" applyAlignment="0" applyProtection="0"/>
    <xf numFmtId="178" fontId="8" fillId="126" borderId="21" applyNumberFormat="0" applyAlignment="0" applyProtection="0"/>
    <xf numFmtId="178" fontId="62" fillId="71" borderId="21" applyNumberFormat="0" applyAlignment="0" applyProtection="0"/>
    <xf numFmtId="178" fontId="62" fillId="71" borderId="21" applyNumberFormat="0" applyAlignment="0" applyProtection="0"/>
    <xf numFmtId="178" fontId="62" fillId="71" borderId="21" applyNumberFormat="0" applyAlignment="0" applyProtection="0"/>
    <xf numFmtId="178" fontId="8" fillId="0" borderId="23" applyNumberFormat="0" applyFill="0" applyAlignment="0" applyProtection="0"/>
    <xf numFmtId="178" fontId="8" fillId="0" borderId="23" applyNumberFormat="0" applyFill="0" applyAlignment="0" applyProtection="0"/>
    <xf numFmtId="178" fontId="8" fillId="0" borderId="23" applyNumberFormat="0" applyFill="0" applyAlignment="0" applyProtection="0"/>
    <xf numFmtId="178" fontId="8" fillId="0" borderId="23" applyNumberFormat="0" applyFill="0" applyAlignment="0" applyProtection="0"/>
    <xf numFmtId="178" fontId="8" fillId="0" borderId="23" applyNumberFormat="0" applyFill="0" applyAlignment="0" applyProtection="0"/>
    <xf numFmtId="178" fontId="8" fillId="0" borderId="24" applyNumberFormat="0" applyFill="0" applyAlignment="0" applyProtection="0"/>
    <xf numFmtId="178" fontId="141" fillId="0" borderId="24" applyNumberFormat="0" applyFill="0" applyAlignment="0" applyProtection="0"/>
    <xf numFmtId="178" fontId="8" fillId="0" borderId="24" applyNumberFormat="0" applyFill="0" applyAlignment="0" applyProtection="0"/>
    <xf numFmtId="178" fontId="8" fillId="0" borderId="24" applyNumberFormat="0" applyFill="0" applyAlignment="0" applyProtection="0"/>
    <xf numFmtId="178" fontId="8" fillId="0" borderId="24" applyNumberFormat="0" applyFill="0" applyAlignment="0" applyProtection="0"/>
    <xf numFmtId="178" fontId="8" fillId="0" borderId="25" applyNumberFormat="0" applyFill="0" applyAlignment="0" applyProtection="0"/>
    <xf numFmtId="178" fontId="8" fillId="0" borderId="25" applyNumberFormat="0" applyFill="0" applyAlignment="0" applyProtection="0"/>
    <xf numFmtId="178" fontId="8" fillId="0" borderId="25" applyNumberFormat="0" applyFill="0" applyAlignment="0" applyProtection="0"/>
    <xf numFmtId="178" fontId="8" fillId="0" borderId="25" applyNumberFormat="0" applyFill="0" applyAlignment="0" applyProtection="0"/>
    <xf numFmtId="178" fontId="8" fillId="0" borderId="25" applyNumberFormat="0" applyFill="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142" fillId="0" borderId="0" applyBorder="0">
      <alignment horizontal="center" vertical="center" wrapText="1"/>
    </xf>
    <xf numFmtId="178" fontId="143" fillId="0" borderId="26" applyBorder="0">
      <alignment horizontal="center" vertical="center" wrapText="1"/>
    </xf>
    <xf numFmtId="178" fontId="143" fillId="0" borderId="26" applyBorder="0">
      <alignment horizontal="center" vertical="center" wrapText="1"/>
    </xf>
    <xf numFmtId="178" fontId="143" fillId="0" borderId="26" applyBorder="0">
      <alignment horizontal="center" vertical="center" wrapText="1"/>
    </xf>
    <xf numFmtId="178" fontId="143" fillId="0" borderId="26" applyBorder="0">
      <alignment horizontal="center" vertical="center" wrapText="1"/>
    </xf>
    <xf numFmtId="178" fontId="143" fillId="0" borderId="26" applyBorder="0">
      <alignment horizontal="center" vertical="center" wrapText="1"/>
    </xf>
    <xf numFmtId="169" fontId="144" fillId="35" borderId="12"/>
    <xf numFmtId="4" fontId="145" fillId="36" borderId="1" applyBorder="0">
      <alignment horizontal="right"/>
    </xf>
    <xf numFmtId="4" fontId="145" fillId="36" borderId="1" applyBorder="0">
      <alignment horizontal="right"/>
    </xf>
    <xf numFmtId="4" fontId="145" fillId="36" borderId="1" applyBorder="0">
      <alignment horizontal="right"/>
    </xf>
    <xf numFmtId="49" fontId="146" fillId="0" borderId="0" applyBorder="0">
      <alignment vertical="center"/>
    </xf>
    <xf numFmtId="0" fontId="147" fillId="0" borderId="0">
      <alignment horizontal="left"/>
    </xf>
    <xf numFmtId="0" fontId="148" fillId="118" borderId="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8"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178" fontId="35" fillId="0" borderId="27" applyNumberFormat="0" applyFill="0" applyAlignment="0" applyProtection="0"/>
    <xf numFmtId="3" fontId="144" fillId="0" borderId="1" applyBorder="0">
      <alignment vertical="center"/>
    </xf>
    <xf numFmtId="3" fontId="144" fillId="0" borderId="1" applyBorder="0">
      <alignment vertical="center"/>
    </xf>
    <xf numFmtId="3" fontId="144" fillId="0" borderId="1" applyBorder="0">
      <alignment vertical="center"/>
    </xf>
    <xf numFmtId="178" fontId="8" fillId="72" borderId="28" applyNumberFormat="0" applyAlignment="0" applyProtection="0"/>
    <xf numFmtId="178" fontId="8" fillId="144" borderId="28" applyNumberFormat="0" applyAlignment="0" applyProtection="0"/>
    <xf numFmtId="178" fontId="8" fillId="72" borderId="28" applyNumberFormat="0" applyAlignment="0" applyProtection="0"/>
    <xf numFmtId="178" fontId="8" fillId="72" borderId="28" applyNumberFormat="0" applyAlignment="0" applyProtection="0"/>
    <xf numFmtId="178" fontId="8" fillId="72" borderId="28" applyNumberFormat="0" applyAlignment="0" applyProtection="0"/>
    <xf numFmtId="0" fontId="5" fillId="0" borderId="0"/>
    <xf numFmtId="178" fontId="149" fillId="0" borderId="0">
      <alignment horizontal="center" vertical="top" wrapText="1"/>
    </xf>
    <xf numFmtId="178" fontId="6" fillId="0" borderId="0">
      <alignment horizontal="center" vertical="center" wrapText="1"/>
    </xf>
    <xf numFmtId="178" fontId="150" fillId="73" borderId="0" applyFill="0">
      <alignment wrapText="1"/>
    </xf>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55" borderId="0" applyNumberFormat="0" applyBorder="0" applyAlignment="0" applyProtection="0"/>
    <xf numFmtId="178" fontId="151" fillId="145" borderId="0" applyNumberFormat="0" applyBorder="0" applyAlignment="0" applyProtection="0"/>
    <xf numFmtId="178" fontId="8" fillId="55" borderId="0" applyNumberFormat="0" applyBorder="0" applyAlignment="0" applyProtection="0"/>
    <xf numFmtId="178" fontId="8" fillId="55" borderId="0" applyNumberFormat="0" applyBorder="0" applyAlignment="0" applyProtection="0"/>
    <xf numFmtId="178" fontId="8" fillId="55" borderId="0" applyNumberFormat="0" applyBorder="0" applyAlignment="0" applyProtection="0"/>
    <xf numFmtId="178" fontId="48" fillId="0" borderId="0"/>
    <xf numFmtId="178" fontId="48" fillId="0" borderId="0"/>
    <xf numFmtId="178" fontId="48" fillId="0" borderId="0"/>
    <xf numFmtId="178" fontId="48" fillId="0" borderId="0"/>
    <xf numFmtId="178" fontId="48" fillId="0" borderId="0"/>
    <xf numFmtId="0" fontId="8" fillId="0" borderId="0"/>
    <xf numFmtId="178" fontId="48" fillId="0" borderId="0"/>
    <xf numFmtId="178" fontId="48" fillId="0" borderId="0"/>
    <xf numFmtId="178" fontId="48" fillId="0" borderId="0"/>
    <xf numFmtId="178" fontId="138" fillId="0" borderId="0"/>
    <xf numFmtId="178" fontId="48" fillId="0" borderId="0"/>
    <xf numFmtId="178" fontId="48" fillId="0" borderId="0"/>
    <xf numFmtId="178" fontId="138" fillId="0" borderId="0"/>
    <xf numFmtId="178" fontId="138" fillId="0" borderId="0"/>
    <xf numFmtId="0" fontId="9" fillId="0" borderId="0"/>
    <xf numFmtId="178" fontId="138" fillId="0" borderId="0"/>
    <xf numFmtId="178" fontId="138"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40" fillId="0" borderId="0"/>
    <xf numFmtId="178" fontId="152" fillId="0" borderId="0"/>
    <xf numFmtId="178" fontId="152" fillId="0" borderId="0"/>
    <xf numFmtId="178" fontId="152" fillId="0" borderId="0"/>
    <xf numFmtId="178" fontId="152" fillId="0" borderId="0"/>
    <xf numFmtId="178" fontId="152" fillId="0" borderId="0"/>
    <xf numFmtId="178" fontId="152" fillId="0" borderId="0"/>
    <xf numFmtId="178" fontId="140" fillId="0" borderId="0"/>
    <xf numFmtId="178" fontId="140" fillId="0" borderId="0"/>
    <xf numFmtId="178" fontId="138"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0" fontId="8" fillId="0" borderId="0"/>
    <xf numFmtId="178" fontId="82" fillId="0" borderId="0"/>
    <xf numFmtId="178" fontId="82" fillId="0" borderId="0"/>
    <xf numFmtId="178" fontId="82" fillId="0" borderId="0"/>
    <xf numFmtId="0" fontId="8" fillId="0" borderId="0"/>
    <xf numFmtId="199" fontId="82" fillId="0" borderId="0"/>
    <xf numFmtId="178" fontId="82"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8"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52" fillId="0" borderId="0"/>
    <xf numFmtId="178" fontId="48" fillId="0" borderId="0"/>
    <xf numFmtId="178" fontId="48"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178" fontId="140" fillId="0" borderId="0"/>
    <xf numFmtId="0" fontId="8" fillId="0" borderId="0"/>
    <xf numFmtId="0" fontId="9" fillId="0" borderId="0"/>
    <xf numFmtId="0" fontId="9" fillId="0" borderId="0"/>
    <xf numFmtId="0" fontId="9" fillId="0" borderId="0"/>
    <xf numFmtId="178" fontId="9" fillId="0" borderId="0"/>
    <xf numFmtId="178" fontId="153" fillId="0" borderId="0"/>
    <xf numFmtId="178" fontId="153" fillId="0" borderId="0"/>
    <xf numFmtId="178" fontId="138" fillId="0" borderId="0"/>
    <xf numFmtId="178" fontId="153" fillId="0" borderId="0"/>
    <xf numFmtId="178" fontId="153" fillId="0" borderId="0"/>
    <xf numFmtId="178" fontId="138" fillId="0" borderId="0"/>
    <xf numFmtId="178" fontId="138" fillId="0" borderId="0"/>
    <xf numFmtId="178" fontId="138" fillId="0" borderId="0"/>
    <xf numFmtId="178" fontId="138" fillId="0" borderId="0"/>
    <xf numFmtId="178" fontId="9" fillId="0" borderId="0"/>
    <xf numFmtId="178" fontId="138" fillId="0" borderId="0"/>
    <xf numFmtId="178" fontId="48" fillId="0" borderId="0"/>
    <xf numFmtId="178" fontId="48" fillId="0" borderId="0"/>
    <xf numFmtId="178" fontId="48" fillId="0" borderId="0"/>
    <xf numFmtId="178" fontId="48" fillId="0" borderId="0"/>
    <xf numFmtId="178" fontId="82" fillId="0" borderId="0"/>
    <xf numFmtId="178" fontId="48" fillId="0" borderId="0"/>
    <xf numFmtId="178" fontId="48" fillId="0" borderId="0"/>
    <xf numFmtId="178" fontId="8" fillId="42" borderId="0" applyNumberFormat="0" applyBorder="0" applyAlignment="0" applyProtection="0"/>
    <xf numFmtId="178" fontId="8" fillId="105" borderId="0" applyNumberFormat="0" applyBorder="0" applyAlignment="0" applyProtection="0"/>
    <xf numFmtId="178" fontId="8" fillId="42" borderId="0" applyNumberFormat="0" applyBorder="0" applyAlignment="0" applyProtection="0"/>
    <xf numFmtId="178" fontId="8" fillId="42" borderId="0" applyNumberFormat="0" applyBorder="0" applyAlignment="0" applyProtection="0"/>
    <xf numFmtId="178" fontId="8" fillId="42" borderId="0" applyNumberFormat="0" applyBorder="0" applyAlignment="0" applyProtection="0"/>
    <xf numFmtId="167" fontId="33" fillId="36" borderId="13" applyNumberFormat="0" applyBorder="0" applyAlignment="0">
      <alignment vertical="center"/>
      <protection locked="0"/>
    </xf>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74" borderId="29" applyNumberFormat="0" applyFont="0" applyAlignment="0" applyProtection="0"/>
    <xf numFmtId="199" fontId="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146" borderId="29" applyNumberForma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74" borderId="29" applyNumberFormat="0" applyFont="0" applyAlignment="0" applyProtection="0"/>
    <xf numFmtId="178" fontId="138" fillId="146" borderId="29" applyNumberFormat="0" applyAlignment="0" applyProtection="0"/>
    <xf numFmtId="178" fontId="138" fillId="146" borderId="29" applyNumberFormat="0" applyAlignment="0" applyProtection="0"/>
    <xf numFmtId="178" fontId="138" fillId="146" borderId="29" applyNumberFormat="0" applyAlignment="0" applyProtection="0"/>
    <xf numFmtId="0" fontId="9" fillId="10" borderId="10"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178" fontId="8" fillId="74" borderId="29" applyNumberFormat="0" applyFont="0" applyAlignment="0" applyProtection="0"/>
    <xf numFmtId="9" fontId="8" fillId="0" borderId="0" applyFont="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ont="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138"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8" fontId="8" fillId="0" borderId="30" applyNumberFormat="0" applyFill="0" applyAlignment="0" applyProtection="0"/>
    <xf numFmtId="178" fontId="8" fillId="0" borderId="30" applyNumberFormat="0" applyFill="0" applyAlignment="0" applyProtection="0"/>
    <xf numFmtId="178" fontId="8" fillId="0" borderId="30" applyNumberFormat="0" applyFill="0" applyAlignment="0" applyProtection="0"/>
    <xf numFmtId="178" fontId="8" fillId="0" borderId="30" applyNumberFormat="0" applyFill="0" applyAlignment="0" applyProtection="0"/>
    <xf numFmtId="178" fontId="8" fillId="0" borderId="30" applyNumberFormat="0" applyFill="0" applyAlignment="0" applyProtection="0"/>
    <xf numFmtId="178" fontId="138" fillId="0" borderId="0"/>
    <xf numFmtId="178" fontId="138" fillId="0" borderId="0"/>
    <xf numFmtId="178" fontId="138" fillId="0" borderId="0"/>
    <xf numFmtId="178" fontId="138" fillId="0" borderId="0"/>
    <xf numFmtId="178" fontId="138" fillId="0" borderId="0"/>
    <xf numFmtId="178" fontId="138" fillId="0" borderId="0"/>
    <xf numFmtId="178" fontId="138" fillId="0" borderId="0"/>
    <xf numFmtId="178" fontId="138" fillId="0" borderId="0"/>
    <xf numFmtId="178" fontId="138" fillId="0" borderId="0"/>
    <xf numFmtId="178" fontId="39" fillId="0" borderId="0"/>
    <xf numFmtId="178" fontId="138" fillId="0" borderId="0"/>
    <xf numFmtId="178" fontId="5" fillId="0" borderId="0"/>
    <xf numFmtId="178" fontId="138" fillId="0" borderId="0"/>
    <xf numFmtId="178" fontId="138" fillId="0" borderId="0"/>
    <xf numFmtId="178" fontId="138" fillId="0" borderId="0"/>
    <xf numFmtId="178" fontId="5" fillId="0" borderId="0"/>
    <xf numFmtId="178" fontId="138" fillId="0" borderId="0"/>
    <xf numFmtId="178" fontId="138" fillId="0" borderId="0"/>
    <xf numFmtId="178" fontId="138" fillId="0" borderId="0"/>
    <xf numFmtId="178" fontId="138" fillId="0" borderId="0"/>
    <xf numFmtId="178" fontId="8" fillId="0" borderId="0" applyNumberFormat="0" applyFill="0" applyBorder="0" applyAlignment="0" applyProtection="0"/>
    <xf numFmtId="178" fontId="127"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49" fontId="154" fillId="0" borderId="0">
      <alignment horizontal="center"/>
    </xf>
    <xf numFmtId="41" fontId="8" fillId="0" borderId="0" applyFont="0" applyFill="0" applyBorder="0" applyAlignment="0" applyProtection="0"/>
    <xf numFmtId="180" fontId="138" fillId="0" borderId="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3" fontId="1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2" fillId="0" borderId="0" applyFont="0" applyFill="0" applyBorder="0" applyAlignment="0" applyProtection="0"/>
    <xf numFmtId="4" fontId="145" fillId="73" borderId="0" applyBorder="0">
      <alignment horizontal="right"/>
    </xf>
    <xf numFmtId="3" fontId="153" fillId="0" borderId="1" applyBorder="0">
      <alignment vertical="center"/>
    </xf>
    <xf numFmtId="3" fontId="153" fillId="0" borderId="1" applyBorder="0">
      <alignment vertical="center"/>
    </xf>
    <xf numFmtId="3" fontId="153" fillId="0" borderId="1" applyBorder="0">
      <alignment vertical="center"/>
    </xf>
    <xf numFmtId="4" fontId="145" fillId="73" borderId="0" applyBorder="0">
      <alignment horizontal="right"/>
    </xf>
    <xf numFmtId="4" fontId="145" fillId="73" borderId="14" applyBorder="0">
      <alignment horizontal="right"/>
    </xf>
    <xf numFmtId="4" fontId="145" fillId="73" borderId="14" applyBorder="0">
      <alignment horizontal="right"/>
    </xf>
    <xf numFmtId="4" fontId="145" fillId="73" borderId="14" applyBorder="0">
      <alignment horizontal="right"/>
    </xf>
    <xf numFmtId="4" fontId="145" fillId="73" borderId="14" applyBorder="0">
      <alignment horizontal="right"/>
    </xf>
    <xf numFmtId="4" fontId="145" fillId="73" borderId="14" applyBorder="0">
      <alignment horizontal="right"/>
    </xf>
    <xf numFmtId="4" fontId="145" fillId="75" borderId="15" applyBorder="0">
      <alignment horizontal="right"/>
    </xf>
    <xf numFmtId="4" fontId="145" fillId="75" borderId="15" applyBorder="0">
      <alignment horizontal="right"/>
    </xf>
    <xf numFmtId="4" fontId="145" fillId="75" borderId="15" applyBorder="0">
      <alignment horizontal="right"/>
    </xf>
    <xf numFmtId="4" fontId="145" fillId="75" borderId="15" applyBorder="0">
      <alignment horizontal="right"/>
    </xf>
    <xf numFmtId="4" fontId="145" fillId="75" borderId="15" applyBorder="0">
      <alignment horizontal="right"/>
    </xf>
    <xf numFmtId="178" fontId="8" fillId="43" borderId="0" applyNumberFormat="0" applyBorder="0" applyAlignment="0" applyProtection="0"/>
    <xf numFmtId="178" fontId="8" fillId="106" borderId="0" applyNumberFormat="0" applyBorder="0" applyAlignment="0" applyProtection="0"/>
    <xf numFmtId="178" fontId="8" fillId="43" borderId="0" applyNumberFormat="0" applyBorder="0" applyAlignment="0" applyProtection="0"/>
    <xf numFmtId="178" fontId="8" fillId="43" borderId="0" applyNumberFormat="0" applyBorder="0" applyAlignment="0" applyProtection="0"/>
    <xf numFmtId="178" fontId="8" fillId="43" borderId="0" applyNumberFormat="0" applyBorder="0" applyAlignment="0" applyProtection="0"/>
    <xf numFmtId="44" fontId="126" fillId="0" borderId="0">
      <protection locked="0"/>
    </xf>
    <xf numFmtId="178" fontId="140" fillId="0" borderId="1" applyBorder="0">
      <alignment horizontal="center" vertical="center" wrapText="1"/>
    </xf>
    <xf numFmtId="178" fontId="140" fillId="0" borderId="1" applyBorder="0">
      <alignment horizontal="center" vertical="center" wrapText="1"/>
    </xf>
    <xf numFmtId="178" fontId="140" fillId="0" borderId="1" applyBorder="0">
      <alignment horizontal="center" vertical="center" wrapText="1"/>
    </xf>
    <xf numFmtId="0" fontId="5" fillId="0" borderId="0"/>
    <xf numFmtId="0" fontId="5" fillId="0" borderId="0"/>
  </cellStyleXfs>
  <cellXfs count="577">
    <xf numFmtId="0" fontId="0" fillId="0" borderId="0" xfId="0"/>
    <xf numFmtId="0" fontId="81" fillId="78" borderId="40" xfId="30189" applyFont="1" applyFill="1" applyBorder="1" applyAlignment="1">
      <alignment horizontal="center"/>
    </xf>
    <xf numFmtId="0" fontId="82" fillId="0" borderId="0" xfId="30190"/>
    <xf numFmtId="0" fontId="81" fillId="78" borderId="40" xfId="30191" applyFont="1" applyFill="1" applyBorder="1" applyAlignment="1">
      <alignment horizontal="center"/>
    </xf>
    <xf numFmtId="0" fontId="81" fillId="0" borderId="29" xfId="30191" applyFont="1" applyFill="1" applyBorder="1" applyAlignment="1">
      <alignment wrapText="1"/>
    </xf>
    <xf numFmtId="0" fontId="81" fillId="0" borderId="41" xfId="30191" applyFont="1" applyFill="1" applyBorder="1" applyAlignment="1">
      <alignment wrapText="1"/>
    </xf>
    <xf numFmtId="0" fontId="4" fillId="0" borderId="41" xfId="30191" applyFont="1" applyFill="1" applyBorder="1" applyAlignment="1">
      <alignment wrapText="1"/>
    </xf>
    <xf numFmtId="0" fontId="82" fillId="0" borderId="0" xfId="30190" applyFill="1"/>
    <xf numFmtId="0" fontId="81" fillId="78" borderId="40" xfId="30192" applyFont="1" applyFill="1" applyBorder="1" applyAlignment="1">
      <alignment horizontal="center"/>
    </xf>
    <xf numFmtId="0" fontId="81" fillId="0" borderId="29" xfId="30192" applyFont="1" applyFill="1" applyBorder="1" applyAlignment="1">
      <alignment wrapText="1"/>
    </xf>
    <xf numFmtId="0" fontId="81" fillId="0" borderId="41" xfId="30192" applyFont="1" applyFill="1" applyBorder="1" applyAlignment="1">
      <alignment wrapText="1"/>
    </xf>
    <xf numFmtId="0" fontId="81" fillId="78" borderId="40" xfId="30193" applyFont="1" applyFill="1" applyBorder="1" applyAlignment="1">
      <alignment horizontal="center"/>
    </xf>
    <xf numFmtId="0" fontId="81" fillId="0" borderId="29" xfId="30193" applyFont="1" applyFill="1" applyBorder="1" applyAlignment="1">
      <alignment wrapText="1"/>
    </xf>
    <xf numFmtId="0" fontId="81" fillId="0" borderId="0" xfId="30193" applyFont="1" applyFill="1" applyBorder="1" applyAlignment="1">
      <alignment wrapText="1"/>
    </xf>
    <xf numFmtId="0" fontId="81" fillId="78" borderId="40" xfId="30194" applyFont="1" applyFill="1" applyBorder="1" applyAlignment="1">
      <alignment horizontal="center"/>
    </xf>
    <xf numFmtId="0" fontId="81" fillId="0" borderId="29" xfId="30194" applyFont="1" applyFill="1" applyBorder="1" applyAlignment="1">
      <alignment wrapText="1"/>
    </xf>
    <xf numFmtId="0" fontId="81" fillId="0" borderId="41" xfId="30194" applyFont="1" applyFill="1" applyBorder="1" applyAlignment="1">
      <alignment wrapText="1"/>
    </xf>
    <xf numFmtId="0" fontId="82" fillId="79" borderId="0" xfId="30190" applyFill="1"/>
    <xf numFmtId="0" fontId="83" fillId="0" borderId="0" xfId="0" applyFont="1" applyAlignment="1">
      <alignment horizontal="justify" vertical="center"/>
    </xf>
    <xf numFmtId="0" fontId="81" fillId="0" borderId="29" xfId="30193" applyFont="1" applyFill="1" applyBorder="1" applyAlignment="1">
      <alignment horizontal="center" vertical="center" wrapText="1"/>
    </xf>
    <xf numFmtId="0" fontId="4" fillId="0" borderId="29" xfId="30193" applyFont="1" applyFill="1" applyBorder="1" applyAlignment="1">
      <alignment horizontal="center" vertical="center" wrapText="1"/>
    </xf>
    <xf numFmtId="49" fontId="38" fillId="0" borderId="0" xfId="0" applyNumberFormat="1" applyFont="1" applyBorder="1" applyAlignment="1" applyProtection="1">
      <alignment horizontal="center" vertical="center" wrapText="1"/>
      <protection locked="0"/>
    </xf>
    <xf numFmtId="4" fontId="37" fillId="0" borderId="0" xfId="0" applyNumberFormat="1" applyFont="1" applyFill="1" applyBorder="1" applyAlignment="1" applyProtection="1">
      <alignment horizontal="center" vertical="center" wrapText="1"/>
      <protection locked="0"/>
    </xf>
    <xf numFmtId="49" fontId="37" fillId="0" borderId="0" xfId="0" applyNumberFormat="1" applyFont="1" applyFill="1" applyBorder="1" applyAlignment="1" applyProtection="1">
      <alignment horizontal="center" vertical="center"/>
      <protection locked="0"/>
    </xf>
    <xf numFmtId="49" fontId="37"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protection locked="0"/>
    </xf>
    <xf numFmtId="4" fontId="38" fillId="0" borderId="0" xfId="0" applyNumberFormat="1" applyFont="1" applyBorder="1" applyAlignment="1" applyProtection="1">
      <alignment horizontal="center" vertical="center" wrapText="1"/>
      <protection locked="0"/>
    </xf>
    <xf numFmtId="49" fontId="102" fillId="0" borderId="0" xfId="0" applyNumberFormat="1" applyFont="1" applyFill="1" applyBorder="1" applyAlignment="1" applyProtection="1">
      <alignment horizontal="center" vertical="center"/>
      <protection locked="0"/>
    </xf>
    <xf numFmtId="49" fontId="38" fillId="0" borderId="0" xfId="0" applyNumberFormat="1" applyFont="1" applyFill="1" applyBorder="1" applyAlignment="1" applyProtection="1">
      <alignment horizontal="center" vertical="center" wrapText="1"/>
      <protection locked="0"/>
    </xf>
    <xf numFmtId="172" fontId="38" fillId="0" borderId="0" xfId="0" applyNumberFormat="1" applyFont="1" applyBorder="1" applyAlignment="1" applyProtection="1">
      <alignment horizontal="center" vertical="center" wrapText="1"/>
      <protection locked="0"/>
    </xf>
    <xf numFmtId="165" fontId="38" fillId="0" borderId="0" xfId="0" applyNumberFormat="1" applyFont="1" applyBorder="1" applyAlignment="1" applyProtection="1">
      <alignment horizontal="center" vertical="center" wrapText="1"/>
      <protection locked="0"/>
    </xf>
    <xf numFmtId="14" fontId="38" fillId="0" borderId="0" xfId="0" applyNumberFormat="1" applyFont="1" applyBorder="1" applyAlignment="1" applyProtection="1">
      <alignment horizontal="center" vertical="center" wrapText="1"/>
      <protection locked="0"/>
    </xf>
    <xf numFmtId="4" fontId="38" fillId="0" borderId="0" xfId="0" applyNumberFormat="1" applyFont="1" applyFill="1" applyBorder="1" applyAlignment="1" applyProtection="1">
      <alignment horizontal="center" vertical="center" wrapText="1"/>
      <protection locked="0"/>
    </xf>
    <xf numFmtId="10" fontId="38" fillId="0" borderId="0" xfId="0" applyNumberFormat="1" applyFont="1" applyFill="1" applyBorder="1" applyAlignment="1" applyProtection="1">
      <alignment horizontal="center" vertical="center" wrapText="1"/>
      <protection locked="0"/>
    </xf>
    <xf numFmtId="0" fontId="38" fillId="0" borderId="0" xfId="0" applyNumberFormat="1" applyFont="1" applyBorder="1" applyAlignment="1" applyProtection="1">
      <alignment horizontal="center" vertical="center" wrapText="1"/>
      <protection locked="0"/>
    </xf>
    <xf numFmtId="185" fontId="38" fillId="0" borderId="0" xfId="0" applyNumberFormat="1" applyFont="1" applyBorder="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2" fontId="38" fillId="0" borderId="0" xfId="0" applyNumberFormat="1" applyFont="1" applyBorder="1" applyAlignment="1" applyProtection="1">
      <alignment horizontal="center" vertical="center" wrapText="1"/>
      <protection locked="0"/>
    </xf>
    <xf numFmtId="3" fontId="38" fillId="0" borderId="0" xfId="0" applyNumberFormat="1" applyFont="1" applyBorder="1" applyAlignment="1" applyProtection="1">
      <alignment horizontal="center" vertical="center" wrapText="1"/>
      <protection locked="0"/>
    </xf>
    <xf numFmtId="0" fontId="79" fillId="0" borderId="33" xfId="0" applyFont="1" applyBorder="1" applyAlignment="1" applyProtection="1">
      <alignment horizontal="center" vertical="center"/>
      <protection locked="0"/>
    </xf>
    <xf numFmtId="0" fontId="79" fillId="0" borderId="33" xfId="0" applyFont="1" applyBorder="1" applyAlignment="1" applyProtection="1">
      <alignment horizontal="center"/>
      <protection locked="0"/>
    </xf>
    <xf numFmtId="0" fontId="37" fillId="0" borderId="0" xfId="0" applyFont="1" applyFill="1" applyBorder="1" applyAlignment="1" applyProtection="1">
      <alignment horizontal="center" vertical="center" wrapText="1"/>
      <protection locked="0"/>
    </xf>
    <xf numFmtId="2" fontId="37" fillId="0" borderId="1" xfId="283" applyNumberFormat="1" applyFont="1" applyFill="1" applyBorder="1" applyAlignment="1" applyProtection="1">
      <alignment horizontal="center" vertical="center" textRotation="90" wrapText="1"/>
      <protection locked="0"/>
    </xf>
    <xf numFmtId="0" fontId="37" fillId="0" borderId="1" xfId="283" applyFont="1" applyFill="1" applyBorder="1" applyAlignment="1" applyProtection="1">
      <alignment horizontal="center" vertical="center" textRotation="90" wrapText="1"/>
      <protection locked="0"/>
    </xf>
    <xf numFmtId="49" fontId="37" fillId="0" borderId="1" xfId="29695" applyNumberFormat="1" applyFont="1" applyFill="1" applyBorder="1" applyAlignment="1" applyProtection="1">
      <alignment horizontal="center" vertical="center" wrapText="1"/>
      <protection locked="0"/>
    </xf>
    <xf numFmtId="49" fontId="38" fillId="2" borderId="1" xfId="0" applyNumberFormat="1" applyFont="1" applyFill="1" applyBorder="1" applyAlignment="1" applyProtection="1">
      <alignment horizontal="left" vertical="center"/>
      <protection locked="0"/>
    </xf>
    <xf numFmtId="49" fontId="38" fillId="2" borderId="1" xfId="0" applyNumberFormat="1" applyFont="1" applyFill="1" applyBorder="1" applyAlignment="1" applyProtection="1">
      <alignment horizontal="center" vertical="center"/>
      <protection locked="0"/>
    </xf>
    <xf numFmtId="172" fontId="38" fillId="2" borderId="1" xfId="0" applyNumberFormat="1" applyFont="1" applyFill="1" applyBorder="1" applyAlignment="1" applyProtection="1">
      <alignment horizontal="center" vertical="center"/>
      <protection locked="0"/>
    </xf>
    <xf numFmtId="4" fontId="38" fillId="2" borderId="1" xfId="0" applyNumberFormat="1" applyFont="1" applyFill="1" applyBorder="1" applyAlignment="1" applyProtection="1">
      <alignment horizontal="center" vertical="center"/>
      <protection locked="0"/>
    </xf>
    <xf numFmtId="4" fontId="38" fillId="2" borderId="1" xfId="0" applyNumberFormat="1" applyFont="1" applyFill="1" applyBorder="1" applyAlignment="1" applyProtection="1">
      <alignment horizontal="center" vertical="center" wrapText="1"/>
      <protection locked="0"/>
    </xf>
    <xf numFmtId="0" fontId="38" fillId="2" borderId="1" xfId="0" applyNumberFormat="1" applyFont="1" applyFill="1" applyBorder="1" applyAlignment="1" applyProtection="1">
      <alignment horizontal="center" vertical="center"/>
      <protection locked="0"/>
    </xf>
    <xf numFmtId="49" fontId="38" fillId="2" borderId="1" xfId="0" applyNumberFormat="1" applyFont="1" applyFill="1" applyBorder="1" applyAlignment="1" applyProtection="1">
      <alignment horizontal="center" vertical="center" wrapText="1"/>
      <protection locked="0"/>
    </xf>
    <xf numFmtId="49" fontId="37" fillId="0" borderId="1" xfId="0" applyNumberFormat="1" applyFont="1" applyFill="1" applyBorder="1" applyAlignment="1" applyProtection="1">
      <alignment horizontal="center" vertical="center" wrapText="1"/>
    </xf>
    <xf numFmtId="49"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xf>
    <xf numFmtId="172" fontId="37" fillId="0" borderId="1" xfId="0" applyNumberFormat="1" applyFont="1" applyFill="1" applyBorder="1" applyAlignment="1" applyProtection="1">
      <alignment horizontal="center" vertical="center" wrapText="1"/>
      <protection locked="0"/>
    </xf>
    <xf numFmtId="165" fontId="37" fillId="0" borderId="1" xfId="0" applyNumberFormat="1" applyFont="1" applyFill="1" applyBorder="1" applyAlignment="1" applyProtection="1">
      <alignment horizontal="center" vertical="center" wrapText="1"/>
    </xf>
    <xf numFmtId="165" fontId="37" fillId="0" borderId="1" xfId="0" applyNumberFormat="1" applyFont="1" applyFill="1" applyBorder="1" applyAlignment="1" applyProtection="1">
      <alignment horizontal="center" vertical="center" wrapText="1"/>
      <protection locked="0"/>
    </xf>
    <xf numFmtId="4" fontId="37" fillId="0" borderId="1" xfId="0" applyNumberFormat="1" applyFont="1" applyFill="1" applyBorder="1" applyAlignment="1" applyProtection="1">
      <alignment horizontal="center" vertical="center" wrapText="1"/>
    </xf>
    <xf numFmtId="14"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181" fontId="37" fillId="0" borderId="1" xfId="0" applyNumberFormat="1" applyFont="1" applyFill="1" applyBorder="1" applyAlignment="1" applyProtection="1">
      <alignment horizontal="center" vertical="center" wrapText="1"/>
      <protection locked="0"/>
    </xf>
    <xf numFmtId="49" fontId="37" fillId="0" borderId="1" xfId="29695" applyNumberFormat="1" applyFont="1" applyFill="1" applyBorder="1" applyAlignment="1" applyProtection="1">
      <alignment horizontal="center" vertical="center" wrapText="1"/>
    </xf>
    <xf numFmtId="2" fontId="37" fillId="0" borderId="1" xfId="0" applyNumberFormat="1" applyFont="1" applyFill="1" applyBorder="1" applyAlignment="1" applyProtection="1">
      <alignment horizontal="center" vertical="center" wrapText="1"/>
    </xf>
    <xf numFmtId="0" fontId="37" fillId="0" borderId="1" xfId="12" applyFont="1" applyFill="1" applyBorder="1" applyAlignment="1">
      <alignment horizontal="center" vertical="center" wrapText="1"/>
    </xf>
    <xf numFmtId="184" fontId="37" fillId="0" borderId="1" xfId="0" applyNumberFormat="1" applyFont="1" applyFill="1" applyBorder="1" applyAlignment="1" applyProtection="1">
      <alignment horizontal="center" vertical="center" wrapText="1"/>
    </xf>
    <xf numFmtId="165" fontId="79" fillId="0" borderId="1" xfId="0" applyNumberFormat="1" applyFont="1" applyFill="1" applyBorder="1" applyAlignment="1" applyProtection="1">
      <alignment horizontal="center" vertical="center" wrapText="1"/>
    </xf>
    <xf numFmtId="0" fontId="79" fillId="0" borderId="0" xfId="0" applyFont="1" applyFill="1" applyAlignment="1" applyProtection="1">
      <alignment vertical="center" wrapText="1"/>
      <protection locked="0"/>
    </xf>
    <xf numFmtId="0" fontId="79" fillId="0" borderId="1" xfId="0" applyFont="1" applyFill="1" applyBorder="1" applyAlignment="1">
      <alignment horizontal="center" vertical="center" wrapText="1"/>
    </xf>
    <xf numFmtId="49" fontId="37" fillId="0" borderId="1" xfId="2" applyNumberFormat="1" applyFont="1" applyFill="1" applyBorder="1" applyAlignment="1">
      <alignment horizontal="center" vertical="center" wrapText="1" shrinkToFit="1"/>
    </xf>
    <xf numFmtId="2" fontId="37" fillId="0" borderId="1" xfId="0" applyNumberFormat="1" applyFont="1" applyFill="1" applyBorder="1" applyAlignment="1" applyProtection="1">
      <alignment horizontal="center" vertical="center" wrapText="1"/>
      <protection locked="0"/>
    </xf>
    <xf numFmtId="184" fontId="37" fillId="0" borderId="1" xfId="0" applyNumberFormat="1" applyFont="1" applyFill="1" applyBorder="1" applyAlignment="1" applyProtection="1">
      <alignment horizontal="center" vertical="center" wrapText="1"/>
      <protection locked="0"/>
    </xf>
    <xf numFmtId="49" fontId="37" fillId="0" borderId="1" xfId="0" applyNumberFormat="1" applyFont="1" applyFill="1" applyBorder="1" applyAlignment="1">
      <alignment horizontal="center" vertical="center" wrapText="1" shrinkToFit="1"/>
    </xf>
    <xf numFmtId="3" fontId="37" fillId="0" borderId="1" xfId="0" applyNumberFormat="1" applyFont="1" applyFill="1" applyBorder="1" applyAlignment="1">
      <alignment horizontal="center" vertical="center" wrapText="1"/>
    </xf>
    <xf numFmtId="165" fontId="79" fillId="0" borderId="1" xfId="0" applyNumberFormat="1" applyFont="1" applyFill="1" applyBorder="1" applyAlignment="1">
      <alignment horizontal="center" vertical="center" wrapText="1"/>
    </xf>
    <xf numFmtId="172" fontId="37" fillId="0" borderId="1" xfId="0" applyNumberFormat="1" applyFont="1" applyFill="1" applyBorder="1" applyAlignment="1" applyProtection="1">
      <alignment horizontal="center" vertical="center" wrapText="1"/>
    </xf>
    <xf numFmtId="14" fontId="37" fillId="0" borderId="1" xfId="0" applyNumberFormat="1" applyFont="1" applyFill="1" applyBorder="1" applyAlignment="1" applyProtection="1">
      <alignment horizontal="center" vertical="center" wrapText="1"/>
    </xf>
    <xf numFmtId="181" fontId="37" fillId="0" borderId="1" xfId="0" applyNumberFormat="1" applyFont="1" applyFill="1" applyBorder="1" applyAlignment="1" applyProtection="1">
      <alignment horizontal="center" vertical="center" wrapText="1"/>
    </xf>
    <xf numFmtId="1" fontId="37" fillId="0" borderId="1" xfId="29695" applyNumberFormat="1" applyFont="1" applyFill="1" applyBorder="1" applyAlignment="1" applyProtection="1">
      <alignment horizontal="center" vertical="center" wrapText="1"/>
    </xf>
    <xf numFmtId="165" fontId="37" fillId="0" borderId="1" xfId="29695" applyNumberFormat="1" applyFont="1" applyFill="1" applyBorder="1" applyAlignment="1" applyProtection="1">
      <alignment horizontal="center" vertical="center" wrapText="1"/>
    </xf>
    <xf numFmtId="49" fontId="37" fillId="0" borderId="1" xfId="0" applyNumberFormat="1" applyFont="1" applyFill="1" applyBorder="1" applyAlignment="1" applyProtection="1">
      <alignment horizontal="center" vertical="center" wrapText="1" shrinkToFit="1"/>
    </xf>
    <xf numFmtId="1" fontId="37" fillId="0" borderId="1" xfId="0" applyNumberFormat="1" applyFont="1" applyFill="1" applyBorder="1" applyAlignment="1" applyProtection="1">
      <alignment horizontal="center" vertical="center" wrapText="1"/>
      <protection locked="0"/>
    </xf>
    <xf numFmtId="0" fontId="37" fillId="0" borderId="1" xfId="2" applyNumberFormat="1" applyFont="1" applyFill="1" applyBorder="1" applyAlignment="1">
      <alignment horizontal="center" vertical="center" wrapText="1" shrinkToFit="1"/>
    </xf>
    <xf numFmtId="49" fontId="38" fillId="0" borderId="1" xfId="0" applyNumberFormat="1" applyFont="1" applyFill="1" applyBorder="1" applyAlignment="1" applyProtection="1">
      <alignment horizontal="center" vertical="center" wrapText="1"/>
      <protection locked="0"/>
    </xf>
    <xf numFmtId="0" fontId="37" fillId="0" borderId="1" xfId="0" applyFont="1" applyFill="1" applyBorder="1" applyAlignment="1">
      <alignment horizontal="center" vertical="center" wrapText="1"/>
    </xf>
    <xf numFmtId="172" fontId="37" fillId="0" borderId="1" xfId="0" applyNumberFormat="1" applyFont="1" applyFill="1" applyBorder="1" applyAlignment="1">
      <alignment horizontal="center" vertical="center" wrapText="1"/>
    </xf>
    <xf numFmtId="165" fontId="37" fillId="0" borderId="1" xfId="0" applyNumberFormat="1" applyFont="1" applyFill="1" applyBorder="1" applyAlignment="1">
      <alignment horizontal="center" vertical="center" wrapText="1"/>
    </xf>
    <xf numFmtId="14" fontId="37" fillId="0" borderId="1"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181" fontId="37" fillId="0" borderId="1" xfId="0" applyNumberFormat="1" applyFont="1" applyFill="1" applyBorder="1" applyAlignment="1">
      <alignment horizontal="center" vertical="center" wrapText="1"/>
    </xf>
    <xf numFmtId="1" fontId="37"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172" fontId="38" fillId="2" borderId="1" xfId="0" applyNumberFormat="1" applyFont="1" applyFill="1" applyBorder="1" applyAlignment="1" applyProtection="1">
      <alignment horizontal="center" vertical="center" wrapText="1"/>
      <protection locked="0"/>
    </xf>
    <xf numFmtId="165" fontId="38" fillId="2" borderId="1" xfId="0" applyNumberFormat="1" applyFont="1" applyFill="1" applyBorder="1" applyAlignment="1" applyProtection="1">
      <alignment horizontal="center" vertical="center" wrapText="1"/>
      <protection locked="0"/>
    </xf>
    <xf numFmtId="0" fontId="38" fillId="2" borderId="1" xfId="0" applyNumberFormat="1"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wrapText="1"/>
      <protection locked="0"/>
    </xf>
    <xf numFmtId="3" fontId="38" fillId="2" borderId="1" xfId="0" applyNumberFormat="1" applyFont="1" applyFill="1" applyBorder="1" applyAlignment="1" applyProtection="1">
      <alignment horizontal="center" vertical="center" wrapText="1"/>
      <protection locked="0"/>
    </xf>
    <xf numFmtId="184" fontId="38" fillId="2" borderId="1" xfId="0" applyNumberFormat="1" applyFont="1" applyFill="1" applyBorder="1" applyAlignment="1" applyProtection="1">
      <alignment horizontal="center" vertical="center" wrapText="1"/>
      <protection locked="0"/>
    </xf>
    <xf numFmtId="164" fontId="38" fillId="2" borderId="1" xfId="0" applyNumberFormat="1" applyFont="1" applyFill="1" applyBorder="1" applyAlignment="1" applyProtection="1">
      <alignment horizontal="center" vertical="center" wrapText="1"/>
      <protection locked="0"/>
    </xf>
    <xf numFmtId="165" fontId="38" fillId="2" borderId="1" xfId="0" applyNumberFormat="1" applyFont="1" applyFill="1" applyBorder="1" applyAlignment="1" applyProtection="1">
      <alignment horizontal="center" vertical="center"/>
      <protection locked="0"/>
    </xf>
    <xf numFmtId="184" fontId="38" fillId="2" borderId="1" xfId="0" applyNumberFormat="1" applyFont="1" applyFill="1" applyBorder="1" applyAlignment="1" applyProtection="1">
      <alignment horizontal="center" vertical="center"/>
      <protection locked="0"/>
    </xf>
    <xf numFmtId="187" fontId="37" fillId="0" borderId="1" xfId="0" applyNumberFormat="1" applyFont="1" applyFill="1" applyBorder="1" applyAlignment="1" applyProtection="1">
      <alignment horizontal="center" vertical="center" wrapText="1"/>
      <protection locked="0"/>
    </xf>
    <xf numFmtId="2" fontId="79" fillId="0" borderId="1" xfId="0" applyNumberFormat="1" applyFont="1" applyFill="1" applyBorder="1" applyAlignment="1">
      <alignment horizontal="center" vertical="center" wrapText="1"/>
    </xf>
    <xf numFmtId="49" fontId="79" fillId="0" borderId="1" xfId="0" applyNumberFormat="1" applyFont="1" applyFill="1" applyBorder="1" applyAlignment="1" applyProtection="1">
      <alignment horizontal="center" vertical="center" wrapText="1"/>
      <protection locked="0"/>
    </xf>
    <xf numFmtId="1" fontId="79" fillId="0" borderId="1"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wrapText="1"/>
      <protection locked="0"/>
    </xf>
    <xf numFmtId="4" fontId="79" fillId="0" borderId="1" xfId="0" applyNumberFormat="1" applyFont="1" applyFill="1" applyBorder="1" applyAlignment="1" applyProtection="1">
      <alignment horizontal="center" vertical="center" wrapText="1"/>
      <protection locked="0"/>
    </xf>
    <xf numFmtId="4" fontId="79" fillId="0" borderId="1" xfId="0" applyNumberFormat="1" applyFont="1" applyFill="1" applyBorder="1" applyAlignment="1" applyProtection="1">
      <alignment horizontal="center" vertical="center" wrapText="1"/>
    </xf>
    <xf numFmtId="4" fontId="38" fillId="0" borderId="1" xfId="0" applyNumberFormat="1" applyFont="1" applyFill="1" applyBorder="1" applyAlignment="1" applyProtection="1">
      <alignment horizontal="center" vertical="center" wrapText="1"/>
      <protection locked="0"/>
    </xf>
    <xf numFmtId="184" fontId="38" fillId="0" borderId="1" xfId="0" applyNumberFormat="1" applyFont="1" applyFill="1" applyBorder="1" applyAlignment="1" applyProtection="1">
      <alignment horizontal="center" vertical="center" wrapText="1"/>
      <protection locked="0"/>
    </xf>
    <xf numFmtId="165" fontId="38" fillId="0" borderId="1"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wrapText="1"/>
    </xf>
    <xf numFmtId="172" fontId="79" fillId="0" borderId="1" xfId="0" applyNumberFormat="1" applyFont="1" applyFill="1" applyBorder="1" applyAlignment="1" applyProtection="1">
      <alignment horizontal="center" vertical="center" wrapText="1"/>
      <protection locked="0"/>
    </xf>
    <xf numFmtId="165" fontId="79" fillId="0" borderId="1" xfId="0" applyNumberFormat="1" applyFont="1" applyFill="1" applyBorder="1" applyAlignment="1" applyProtection="1">
      <alignment horizontal="center" vertical="center" wrapText="1"/>
      <protection locked="0"/>
    </xf>
    <xf numFmtId="14"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181" fontId="79" fillId="0" borderId="1" xfId="0" applyNumberFormat="1" applyFont="1" applyFill="1" applyBorder="1" applyAlignment="1" applyProtection="1">
      <alignment horizontal="center" vertical="center" wrapText="1"/>
      <protection locked="0"/>
    </xf>
    <xf numFmtId="172" fontId="37" fillId="0" borderId="1" xfId="0" quotePrefix="1" applyNumberFormat="1" applyFont="1" applyFill="1" applyBorder="1" applyAlignment="1" applyProtection="1">
      <alignment horizontal="center" vertical="center" wrapText="1"/>
      <protection locked="0"/>
    </xf>
    <xf numFmtId="49" fontId="79" fillId="0" borderId="1" xfId="0" applyNumberFormat="1" applyFont="1" applyFill="1" applyBorder="1" applyAlignment="1">
      <alignment horizontal="center" vertical="center" wrapText="1"/>
    </xf>
    <xf numFmtId="4" fontId="37" fillId="0" borderId="1" xfId="0" applyNumberFormat="1" applyFont="1" applyFill="1" applyBorder="1" applyAlignment="1" applyProtection="1">
      <alignment horizontal="center" vertical="center" wrapText="1" shrinkToFit="1"/>
      <protection locked="0"/>
    </xf>
    <xf numFmtId="49" fontId="37" fillId="0" borderId="1" xfId="0" applyNumberFormat="1" applyFont="1" applyFill="1" applyBorder="1" applyAlignment="1" applyProtection="1">
      <alignment horizontal="center" vertical="center" wrapText="1" shrinkToFit="1"/>
      <protection locked="0"/>
    </xf>
    <xf numFmtId="184" fontId="37" fillId="0" borderId="1" xfId="0" applyNumberFormat="1" applyFont="1" applyFill="1" applyBorder="1" applyAlignment="1" applyProtection="1">
      <alignment horizontal="center" vertical="center" wrapText="1" shrinkToFit="1"/>
      <protection locked="0"/>
    </xf>
    <xf numFmtId="165" fontId="37" fillId="0" borderId="1" xfId="0" applyNumberFormat="1" applyFont="1" applyFill="1" applyBorder="1" applyAlignment="1" applyProtection="1">
      <alignment horizontal="center" vertical="center" wrapText="1" shrinkToFit="1"/>
      <protection locked="0"/>
    </xf>
    <xf numFmtId="49" fontId="38" fillId="2" borderId="1" xfId="0" applyNumberFormat="1" applyFont="1" applyFill="1" applyBorder="1" applyAlignment="1" applyProtection="1">
      <alignment horizontal="center" vertical="center" textRotation="90" wrapText="1"/>
      <protection locked="0"/>
    </xf>
    <xf numFmtId="4" fontId="38" fillId="2" borderId="1" xfId="0" applyNumberFormat="1" applyFont="1" applyFill="1" applyBorder="1" applyAlignment="1" applyProtection="1">
      <alignment horizontal="center" vertical="center" textRotation="90" wrapText="1"/>
      <protection locked="0"/>
    </xf>
    <xf numFmtId="0" fontId="37" fillId="2" borderId="1" xfId="0" applyNumberFormat="1"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3" fontId="37" fillId="0" borderId="1" xfId="0" applyNumberFormat="1" applyFont="1" applyFill="1" applyBorder="1" applyAlignment="1" applyProtection="1">
      <alignment horizontal="center" vertical="center" wrapText="1"/>
      <protection locked="0"/>
    </xf>
    <xf numFmtId="0" fontId="79" fillId="0" borderId="1" xfId="2" applyNumberFormat="1" applyFont="1" applyFill="1" applyBorder="1" applyAlignment="1">
      <alignment horizontal="center" vertical="center" wrapText="1"/>
    </xf>
    <xf numFmtId="172" fontId="37" fillId="0" borderId="1" xfId="0" applyNumberFormat="1" applyFont="1" applyFill="1" applyBorder="1" applyAlignment="1" applyProtection="1">
      <alignment horizontal="center" vertical="center"/>
      <protection locked="0"/>
    </xf>
    <xf numFmtId="0" fontId="37" fillId="0" borderId="1" xfId="0" applyNumberFormat="1" applyFont="1" applyFill="1" applyBorder="1" applyAlignment="1" applyProtection="1">
      <alignment horizontal="center" vertical="center"/>
      <protection locked="0"/>
    </xf>
    <xf numFmtId="181" fontId="37" fillId="0" borderId="1" xfId="0" applyNumberFormat="1" applyFont="1" applyFill="1" applyBorder="1" applyAlignment="1" applyProtection="1">
      <alignment horizontal="center" vertical="center"/>
      <protection locked="0"/>
    </xf>
    <xf numFmtId="49" fontId="37" fillId="0" borderId="1" xfId="0" applyNumberFormat="1" applyFont="1" applyFill="1" applyBorder="1" applyAlignment="1" applyProtection="1">
      <alignment vertical="center"/>
      <protection locked="0"/>
    </xf>
    <xf numFmtId="4" fontId="37" fillId="0" borderId="1" xfId="0" applyNumberFormat="1" applyFont="1" applyFill="1" applyBorder="1" applyAlignment="1" applyProtection="1">
      <alignment vertical="center"/>
      <protection locked="0"/>
    </xf>
    <xf numFmtId="49" fontId="37" fillId="0" borderId="1" xfId="0" applyNumberFormat="1" applyFont="1" applyFill="1" applyBorder="1" applyAlignment="1" applyProtection="1">
      <alignment horizontal="left" vertical="center"/>
      <protection locked="0"/>
    </xf>
    <xf numFmtId="184" fontId="37" fillId="0" borderId="1" xfId="0" applyNumberFormat="1" applyFont="1" applyFill="1" applyBorder="1" applyAlignment="1" applyProtection="1">
      <alignment horizontal="center" vertical="center"/>
      <protection locked="0"/>
    </xf>
    <xf numFmtId="165" fontId="37" fillId="0" borderId="1" xfId="0" applyNumberFormat="1" applyFont="1" applyFill="1" applyBorder="1" applyAlignment="1" applyProtection="1">
      <alignment horizontal="right" vertical="center"/>
      <protection locked="0"/>
    </xf>
    <xf numFmtId="4" fontId="37" fillId="0" borderId="1" xfId="0" applyNumberFormat="1" applyFont="1" applyFill="1" applyBorder="1" applyAlignment="1" applyProtection="1">
      <alignment horizontal="right" vertical="center"/>
      <protection locked="0"/>
    </xf>
    <xf numFmtId="49" fontId="37" fillId="0" borderId="1" xfId="0" applyNumberFormat="1" applyFont="1" applyFill="1" applyBorder="1" applyAlignment="1" applyProtection="1">
      <alignment vertical="center" wrapText="1"/>
      <protection locked="0"/>
    </xf>
    <xf numFmtId="0" fontId="79" fillId="0" borderId="0" xfId="0" applyFont="1" applyAlignment="1" applyProtection="1">
      <alignment horizontal="center"/>
      <protection locked="0"/>
    </xf>
    <xf numFmtId="14" fontId="79" fillId="0" borderId="0" xfId="0" applyNumberFormat="1" applyFont="1" applyAlignment="1" applyProtection="1">
      <alignment horizontal="center"/>
      <protection locked="0"/>
    </xf>
    <xf numFmtId="172" fontId="79" fillId="0" borderId="0" xfId="0" applyNumberFormat="1" applyFont="1" applyAlignment="1" applyProtection="1">
      <alignment horizontal="center"/>
      <protection locked="0"/>
    </xf>
    <xf numFmtId="0" fontId="79" fillId="0" borderId="0" xfId="0" applyNumberFormat="1" applyFont="1" applyAlignment="1" applyProtection="1">
      <alignment horizontal="center"/>
      <protection locked="0"/>
    </xf>
    <xf numFmtId="49" fontId="79" fillId="0" borderId="0" xfId="0" applyNumberFormat="1" applyFont="1" applyAlignment="1" applyProtection="1">
      <alignment horizontal="center"/>
      <protection locked="0"/>
    </xf>
    <xf numFmtId="1" fontId="79" fillId="0" borderId="0" xfId="0" applyNumberFormat="1" applyFont="1" applyAlignment="1" applyProtection="1">
      <alignment horizontal="center"/>
      <protection locked="0"/>
    </xf>
    <xf numFmtId="0" fontId="79" fillId="0" borderId="0" xfId="0" applyFont="1" applyFill="1" applyBorder="1" applyProtection="1">
      <protection locked="0"/>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0" fontId="79" fillId="0" borderId="0" xfId="0" applyFont="1" applyFill="1" applyBorder="1" applyAlignment="1" applyProtection="1">
      <alignment vertical="center" wrapText="1" shrinkToFit="1"/>
      <protection locked="0"/>
    </xf>
    <xf numFmtId="172" fontId="79" fillId="0" borderId="0" xfId="0" applyNumberFormat="1" applyFont="1" applyFill="1" applyBorder="1" applyAlignment="1" applyProtection="1">
      <alignment horizontal="center"/>
      <protection locked="0"/>
    </xf>
    <xf numFmtId="1" fontId="37"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vertical="center" wrapText="1"/>
      <protection locked="0"/>
    </xf>
    <xf numFmtId="49" fontId="79" fillId="0" borderId="1"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xf>
    <xf numFmtId="184" fontId="79" fillId="0" borderId="1"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vertical="center" wrapText="1"/>
      <protection locked="0"/>
    </xf>
    <xf numFmtId="188" fontId="37" fillId="0" borderId="1" xfId="0" applyNumberFormat="1" applyFont="1" applyFill="1" applyBorder="1" applyAlignment="1" applyProtection="1">
      <alignment horizontal="center" vertical="center" wrapText="1"/>
      <protection locked="0"/>
    </xf>
    <xf numFmtId="3" fontId="79" fillId="0" borderId="1"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xf>
    <xf numFmtId="188" fontId="79" fillId="0" borderId="1" xfId="0" applyNumberFormat="1" applyFont="1" applyFill="1" applyBorder="1" applyAlignment="1" applyProtection="1">
      <alignment horizontal="center" vertical="center" wrapText="1"/>
      <protection locked="0"/>
    </xf>
    <xf numFmtId="49" fontId="37" fillId="0" borderId="1" xfId="12" applyNumberFormat="1" applyFont="1" applyFill="1" applyBorder="1" applyAlignment="1">
      <alignment horizontal="center" vertical="center" wrapText="1"/>
    </xf>
    <xf numFmtId="3" fontId="37" fillId="0" borderId="1" xfId="12" applyNumberFormat="1" applyFont="1" applyFill="1" applyBorder="1" applyAlignment="1">
      <alignment horizontal="center" vertical="center" wrapText="1"/>
    </xf>
    <xf numFmtId="165" fontId="37" fillId="0" borderId="1" xfId="12" applyNumberFormat="1" applyFont="1" applyFill="1" applyBorder="1" applyAlignment="1">
      <alignment horizontal="center" vertical="center" wrapText="1"/>
    </xf>
    <xf numFmtId="1" fontId="37" fillId="0" borderId="1" xfId="12" applyNumberFormat="1" applyFont="1" applyFill="1" applyBorder="1" applyAlignment="1">
      <alignment horizontal="center" vertical="center" wrapText="1"/>
    </xf>
    <xf numFmtId="189"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lignment horizontal="center" vertical="center" wrapText="1" shrinkToFit="1"/>
    </xf>
    <xf numFmtId="165" fontId="37" fillId="0" borderId="1" xfId="0" applyNumberFormat="1" applyFont="1" applyFill="1" applyBorder="1" applyAlignment="1">
      <alignment horizontal="center" vertical="center" wrapText="1" shrinkToFit="1"/>
    </xf>
    <xf numFmtId="185" fontId="37" fillId="0" borderId="1" xfId="0" applyNumberFormat="1" applyFont="1" applyFill="1" applyBorder="1" applyAlignment="1" applyProtection="1">
      <alignment horizontal="center" vertical="center" wrapText="1"/>
      <protection locked="0"/>
    </xf>
    <xf numFmtId="165" fontId="79" fillId="0" borderId="1" xfId="0" applyNumberFormat="1" applyFont="1" applyFill="1" applyBorder="1" applyAlignment="1" applyProtection="1">
      <alignment vertical="center" wrapText="1"/>
      <protection locked="0"/>
    </xf>
    <xf numFmtId="4" fontId="79" fillId="0" borderId="1" xfId="0" applyNumberFormat="1" applyFont="1" applyFill="1" applyBorder="1" applyAlignment="1">
      <alignment horizontal="center" vertical="center" wrapText="1"/>
    </xf>
    <xf numFmtId="0" fontId="37" fillId="0" borderId="1" xfId="29695"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shrinkToFit="1"/>
    </xf>
    <xf numFmtId="0" fontId="37" fillId="0" borderId="1" xfId="0" applyFont="1" applyFill="1" applyBorder="1" applyAlignment="1">
      <alignment horizontal="left" vertical="center" wrapText="1"/>
    </xf>
    <xf numFmtId="3" fontId="37" fillId="0" borderId="1" xfId="0" applyNumberFormat="1" applyFont="1" applyFill="1" applyBorder="1" applyAlignment="1" applyProtection="1">
      <alignment horizontal="center" vertical="center" wrapText="1"/>
    </xf>
    <xf numFmtId="4" fontId="37" fillId="0" borderId="1" xfId="29695" applyNumberFormat="1" applyFont="1" applyFill="1" applyBorder="1" applyAlignment="1" applyProtection="1">
      <alignment horizontal="center" vertical="center" wrapText="1"/>
    </xf>
    <xf numFmtId="17" fontId="79" fillId="0" borderId="1" xfId="0" applyNumberFormat="1" applyFont="1" applyFill="1" applyBorder="1" applyAlignment="1">
      <alignment horizontal="center" vertical="center" wrapText="1"/>
    </xf>
    <xf numFmtId="184" fontId="37" fillId="0" borderId="1" xfId="0" applyNumberFormat="1" applyFont="1" applyFill="1" applyBorder="1" applyAlignment="1">
      <alignment horizontal="center" vertical="center" wrapText="1"/>
    </xf>
    <xf numFmtId="14" fontId="79" fillId="0" borderId="1" xfId="0" applyNumberFormat="1" applyFont="1" applyFill="1" applyBorder="1" applyAlignment="1">
      <alignment horizontal="center" vertical="center" wrapText="1"/>
    </xf>
    <xf numFmtId="2" fontId="37" fillId="0" borderId="1" xfId="29695" applyNumberFormat="1" applyFont="1" applyFill="1" applyBorder="1" applyAlignment="1" applyProtection="1">
      <alignment horizontal="center" vertical="center" wrapText="1"/>
    </xf>
    <xf numFmtId="0" fontId="0" fillId="0" borderId="0" xfId="0" applyAlignment="1" applyProtection="1">
      <alignment vertical="center"/>
    </xf>
    <xf numFmtId="0" fontId="107" fillId="0" borderId="0" xfId="2" applyFont="1" applyFill="1" applyAlignment="1" applyProtection="1">
      <alignment horizontal="center" vertical="center" wrapText="1"/>
    </xf>
    <xf numFmtId="0" fontId="108" fillId="0" borderId="0" xfId="2" applyFont="1" applyFill="1" applyAlignment="1" applyProtection="1">
      <alignment horizontal="center" vertical="center" wrapText="1"/>
    </xf>
    <xf numFmtId="0" fontId="109" fillId="0" borderId="0" xfId="2" applyNumberFormat="1" applyFont="1" applyFill="1" applyAlignment="1" applyProtection="1">
      <alignment horizontal="center" vertical="center" wrapText="1"/>
    </xf>
    <xf numFmtId="0" fontId="109" fillId="0" borderId="0" xfId="2" applyFont="1" applyFill="1" applyAlignment="1" applyProtection="1">
      <alignment horizontal="center" vertical="center" wrapText="1"/>
    </xf>
    <xf numFmtId="0" fontId="109" fillId="0" borderId="0" xfId="2" applyFont="1" applyFill="1" applyAlignment="1" applyProtection="1">
      <alignment horizontal="left" vertical="center" wrapText="1"/>
    </xf>
    <xf numFmtId="49" fontId="110" fillId="0" borderId="0" xfId="0" applyNumberFormat="1" applyFont="1" applyFill="1" applyBorder="1" applyAlignment="1">
      <alignment horizontal="left" vertical="center"/>
    </xf>
    <xf numFmtId="0" fontId="0" fillId="0" borderId="0" xfId="0" applyFill="1" applyAlignment="1" applyProtection="1">
      <alignment vertical="center"/>
    </xf>
    <xf numFmtId="0" fontId="107" fillId="0" borderId="0" xfId="2" applyFont="1" applyFill="1" applyBorder="1" applyAlignment="1" applyProtection="1">
      <alignment horizontal="center" vertical="center" wrapText="1"/>
    </xf>
    <xf numFmtId="0" fontId="108" fillId="0" borderId="0" xfId="2" applyFont="1" applyFill="1" applyBorder="1" applyAlignment="1" applyProtection="1">
      <alignment horizontal="center" vertical="center" wrapText="1"/>
    </xf>
    <xf numFmtId="0" fontId="111" fillId="0" borderId="0" xfId="2" applyFont="1" applyFill="1" applyAlignment="1" applyProtection="1">
      <alignment horizontal="center" vertical="center" wrapText="1"/>
    </xf>
    <xf numFmtId="0" fontId="108" fillId="0" borderId="0" xfId="2" applyNumberFormat="1" applyFont="1" applyFill="1" applyAlignment="1" applyProtection="1">
      <alignment horizontal="center" vertical="center" wrapText="1"/>
    </xf>
    <xf numFmtId="0" fontId="108" fillId="0" borderId="0" xfId="2" applyFont="1" applyFill="1" applyAlignment="1" applyProtection="1">
      <alignment horizontal="left" vertical="center" wrapText="1"/>
    </xf>
    <xf numFmtId="0" fontId="110" fillId="0" borderId="0" xfId="0" applyFont="1" applyFill="1" applyAlignment="1">
      <alignment horizontal="left"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111" fillId="0" borderId="0" xfId="2" applyFont="1" applyFill="1" applyAlignment="1">
      <alignment horizontal="center" vertical="top" wrapText="1"/>
    </xf>
    <xf numFmtId="0" fontId="108" fillId="0" borderId="0" xfId="2" applyFont="1" applyFill="1" applyAlignment="1">
      <alignment horizontal="center" vertical="top" wrapText="1"/>
    </xf>
    <xf numFmtId="172" fontId="108" fillId="0" borderId="0" xfId="2" applyNumberFormat="1" applyFont="1" applyFill="1" applyAlignment="1">
      <alignment horizontal="center" vertical="center" wrapText="1"/>
    </xf>
    <xf numFmtId="0" fontId="8" fillId="0" borderId="0" xfId="2"/>
    <xf numFmtId="0" fontId="107" fillId="0" borderId="0" xfId="2" applyFont="1" applyFill="1" applyAlignment="1">
      <alignment horizontal="center" vertical="top" wrapText="1"/>
    </xf>
    <xf numFmtId="172" fontId="109" fillId="0" borderId="0" xfId="2" applyNumberFormat="1" applyFont="1" applyFill="1" applyAlignment="1">
      <alignment horizontal="center" vertical="center" wrapText="1"/>
    </xf>
    <xf numFmtId="0" fontId="109" fillId="0" borderId="0" xfId="2" applyFont="1" applyFill="1" applyAlignment="1">
      <alignment horizontal="center" vertical="top" wrapText="1"/>
    </xf>
    <xf numFmtId="0" fontId="107" fillId="0" borderId="0" xfId="2" applyFont="1" applyFill="1" applyBorder="1" applyAlignment="1">
      <alignment horizontal="center" vertical="top" wrapText="1"/>
    </xf>
    <xf numFmtId="0" fontId="108" fillId="0" borderId="0" xfId="2" applyFont="1" applyFill="1" applyBorder="1" applyAlignment="1">
      <alignment horizontal="center" vertical="top" wrapText="1"/>
    </xf>
    <xf numFmtId="0" fontId="108" fillId="3" borderId="0" xfId="2" applyFont="1" applyFill="1" applyAlignment="1">
      <alignment horizontal="center" vertical="top" wrapText="1"/>
    </xf>
    <xf numFmtId="0" fontId="109" fillId="0" borderId="0" xfId="2" applyFont="1" applyFill="1" applyBorder="1" applyAlignment="1">
      <alignment horizontal="center" vertical="top" wrapText="1"/>
    </xf>
    <xf numFmtId="3" fontId="109" fillId="0" borderId="0" xfId="2" applyNumberFormat="1" applyFont="1" applyFill="1" applyBorder="1" applyAlignment="1">
      <alignment horizontal="center" vertical="top" wrapText="1"/>
    </xf>
    <xf numFmtId="0" fontId="6" fillId="77" borderId="1" xfId="2" applyFont="1" applyFill="1" applyBorder="1" applyAlignment="1">
      <alignment horizontal="center" vertical="center" wrapText="1"/>
    </xf>
    <xf numFmtId="172" fontId="6" fillId="77" borderId="1" xfId="2" applyNumberFormat="1" applyFont="1" applyFill="1" applyBorder="1" applyAlignment="1">
      <alignment horizontal="center" vertical="center" wrapText="1"/>
    </xf>
    <xf numFmtId="3" fontId="6" fillId="77" borderId="1" xfId="2" applyNumberFormat="1" applyFont="1" applyFill="1" applyBorder="1" applyAlignment="1">
      <alignment horizontal="center" vertical="center" wrapText="1"/>
    </xf>
    <xf numFmtId="0" fontId="6" fillId="0" borderId="0" xfId="2" applyFont="1" applyAlignment="1">
      <alignment vertical="center"/>
    </xf>
    <xf numFmtId="0" fontId="6" fillId="0" borderId="1" xfId="2" applyFont="1" applyFill="1" applyBorder="1" applyAlignment="1">
      <alignment horizontal="center" vertical="center" wrapText="1"/>
    </xf>
    <xf numFmtId="0" fontId="6" fillId="0" borderId="1" xfId="0" applyFont="1" applyFill="1" applyBorder="1" applyAlignment="1">
      <alignment horizontal="center" vertical="center" wrapText="1"/>
    </xf>
    <xf numFmtId="172" fontId="6" fillId="0" borderId="1" xfId="2" applyNumberFormat="1" applyFont="1" applyBorder="1" applyAlignment="1">
      <alignment horizontal="center" vertical="center"/>
    </xf>
    <xf numFmtId="43" fontId="6" fillId="0" borderId="1" xfId="28964" applyNumberFormat="1" applyFont="1" applyFill="1" applyBorder="1" applyAlignment="1">
      <alignment horizontal="center" vertical="center" wrapText="1"/>
    </xf>
    <xf numFmtId="181" fontId="6" fillId="0" borderId="1" xfId="2" applyNumberFormat="1" applyFont="1" applyFill="1" applyBorder="1" applyAlignment="1">
      <alignment horizontal="center" vertical="center" wrapText="1"/>
    </xf>
    <xf numFmtId="3" fontId="6" fillId="0" borderId="1" xfId="2" applyNumberFormat="1" applyFont="1" applyFill="1" applyBorder="1" applyAlignment="1">
      <alignment horizontal="center" vertical="center" wrapText="1"/>
    </xf>
    <xf numFmtId="0" fontId="6" fillId="0" borderId="1" xfId="0" applyFont="1" applyBorder="1" applyAlignment="1">
      <alignment horizontal="center" vertical="center" wrapText="1"/>
    </xf>
    <xf numFmtId="3" fontId="6" fillId="3" borderId="1" xfId="2" applyNumberFormat="1" applyFont="1" applyFill="1" applyBorder="1" applyAlignment="1">
      <alignment horizontal="center" vertical="center" wrapText="1"/>
    </xf>
    <xf numFmtId="0" fontId="6" fillId="0" borderId="0" xfId="2" applyFont="1" applyAlignment="1">
      <alignment horizontal="center" vertical="center"/>
    </xf>
    <xf numFmtId="0" fontId="6" fillId="3" borderId="1" xfId="2" applyFont="1" applyFill="1" applyBorder="1" applyAlignment="1">
      <alignment horizontal="center" vertical="center" wrapText="1"/>
    </xf>
    <xf numFmtId="0" fontId="6" fillId="0" borderId="1" xfId="0" applyFont="1" applyBorder="1" applyAlignment="1">
      <alignment horizontal="left" vertical="center" wrapText="1"/>
    </xf>
    <xf numFmtId="3" fontId="6" fillId="0" borderId="1" xfId="0" applyNumberFormat="1" applyFont="1" applyFill="1" applyBorder="1" applyAlignment="1">
      <alignment horizontal="center" vertical="center"/>
    </xf>
    <xf numFmtId="191" fontId="6" fillId="0" borderId="1" xfId="28964" applyNumberFormat="1" applyFont="1" applyBorder="1" applyAlignment="1">
      <alignment horizontal="center" vertical="center"/>
    </xf>
    <xf numFmtId="0" fontId="6" fillId="0" borderId="1" xfId="2" applyFont="1" applyBorder="1" applyAlignment="1">
      <alignment horizontal="center" vertical="center"/>
    </xf>
    <xf numFmtId="0" fontId="88" fillId="0" borderId="1" xfId="0" applyFont="1" applyBorder="1" applyAlignment="1">
      <alignment horizontal="center" vertical="center"/>
    </xf>
    <xf numFmtId="0" fontId="6" fillId="103" borderId="1" xfId="0" applyFont="1" applyFill="1" applyBorder="1" applyAlignment="1">
      <alignment horizontal="left" vertical="center" wrapText="1" shrinkToFit="1"/>
    </xf>
    <xf numFmtId="0" fontId="88" fillId="0" borderId="1" xfId="0" applyFont="1" applyBorder="1" applyAlignment="1">
      <alignment horizontal="center" vertical="center" wrapText="1"/>
    </xf>
    <xf numFmtId="0" fontId="6" fillId="0" borderId="1" xfId="2" applyFont="1" applyBorder="1" applyAlignment="1">
      <alignment horizontal="center" vertical="center" wrapText="1"/>
    </xf>
    <xf numFmtId="0" fontId="6" fillId="0" borderId="1" xfId="0" applyFont="1" applyBorder="1" applyAlignment="1">
      <alignment vertical="center" wrapText="1"/>
    </xf>
    <xf numFmtId="3" fontId="6" fillId="0" borderId="1" xfId="28964" applyNumberFormat="1" applyFont="1" applyFill="1" applyBorder="1" applyAlignment="1" applyProtection="1">
      <alignment horizontal="center" vertical="center" wrapText="1"/>
    </xf>
    <xf numFmtId="49" fontId="6" fillId="0" borderId="1" xfId="2" applyNumberFormat="1" applyFont="1" applyFill="1" applyBorder="1" applyAlignment="1" applyProtection="1">
      <alignment horizontal="center" vertical="center" wrapText="1"/>
      <protection locked="0"/>
    </xf>
    <xf numFmtId="1" fontId="88" fillId="0" borderId="1" xfId="0" applyNumberFormat="1" applyFont="1" applyBorder="1" applyAlignment="1">
      <alignment horizontal="center" vertical="center" wrapText="1"/>
    </xf>
    <xf numFmtId="4" fontId="88" fillId="0" borderId="1" xfId="0" applyNumberFormat="1" applyFont="1" applyBorder="1" applyAlignment="1">
      <alignment horizontal="center" vertical="center" wrapText="1"/>
    </xf>
    <xf numFmtId="0" fontId="8" fillId="0" borderId="0" xfId="2" applyAlignment="1">
      <alignment horizontal="center"/>
    </xf>
    <xf numFmtId="172" fontId="8" fillId="0" borderId="0" xfId="2" applyNumberFormat="1" applyAlignment="1">
      <alignment horizontal="center"/>
    </xf>
    <xf numFmtId="4" fontId="114" fillId="0" borderId="0" xfId="2" applyNumberFormat="1" applyFont="1" applyAlignment="1">
      <alignment horizontal="center"/>
    </xf>
    <xf numFmtId="0" fontId="115" fillId="0" borderId="0" xfId="2" applyFont="1" applyAlignment="1">
      <alignment horizontal="center"/>
    </xf>
    <xf numFmtId="0" fontId="27" fillId="0" borderId="0" xfId="59127" applyFont="1" applyAlignment="1">
      <alignment horizontal="center" vertical="center"/>
    </xf>
    <xf numFmtId="0" fontId="27" fillId="0" borderId="1" xfId="59127" applyFont="1" applyFill="1" applyBorder="1" applyAlignment="1">
      <alignment horizontal="center" vertical="center" wrapText="1"/>
    </xf>
    <xf numFmtId="0" fontId="27" fillId="0" borderId="1" xfId="59127" applyFont="1" applyBorder="1" applyAlignment="1">
      <alignment horizontal="center" vertical="center" wrapText="1"/>
    </xf>
    <xf numFmtId="165" fontId="27" fillId="0" borderId="1" xfId="59127" applyNumberFormat="1" applyFont="1" applyBorder="1" applyAlignment="1">
      <alignment horizontal="center" vertical="center" wrapText="1"/>
    </xf>
    <xf numFmtId="172" fontId="27" fillId="0" borderId="1" xfId="59127" applyNumberFormat="1" applyFont="1" applyBorder="1" applyAlignment="1">
      <alignment horizontal="center" vertical="center" wrapText="1"/>
    </xf>
    <xf numFmtId="172" fontId="27" fillId="0" borderId="31" xfId="59127" applyNumberFormat="1" applyFont="1" applyBorder="1" applyAlignment="1">
      <alignment horizontal="center" vertical="center" wrapText="1"/>
    </xf>
    <xf numFmtId="14" fontId="27" fillId="0" borderId="1" xfId="59127" applyNumberFormat="1" applyFont="1" applyBorder="1" applyAlignment="1">
      <alignment horizontal="center" vertical="center" wrapText="1"/>
    </xf>
    <xf numFmtId="49" fontId="27" fillId="0" borderId="1" xfId="59127" applyNumberFormat="1" applyFont="1" applyBorder="1" applyAlignment="1">
      <alignment horizontal="center" vertical="center" wrapText="1"/>
    </xf>
    <xf numFmtId="4" fontId="27" fillId="0" borderId="1" xfId="59127" applyNumberFormat="1" applyFont="1" applyBorder="1" applyAlignment="1">
      <alignment horizontal="center" vertical="center" wrapText="1"/>
    </xf>
    <xf numFmtId="14" fontId="112" fillId="0" borderId="1" xfId="59127" applyNumberFormat="1" applyFont="1" applyBorder="1" applyAlignment="1">
      <alignment horizontal="center" vertical="center" wrapText="1"/>
    </xf>
    <xf numFmtId="2" fontId="112" fillId="0" borderId="1" xfId="59127" applyNumberFormat="1" applyFont="1" applyBorder="1" applyAlignment="1">
      <alignment horizontal="center" vertical="center" wrapText="1"/>
    </xf>
    <xf numFmtId="1" fontId="27" fillId="0" borderId="1" xfId="59127" applyNumberFormat="1" applyFont="1" applyBorder="1" applyAlignment="1">
      <alignment horizontal="center" vertical="center" wrapText="1"/>
    </xf>
    <xf numFmtId="0" fontId="112" fillId="0" borderId="1" xfId="59127" applyFont="1" applyBorder="1" applyAlignment="1">
      <alignment horizontal="center" vertical="center" wrapText="1"/>
    </xf>
    <xf numFmtId="0" fontId="112" fillId="0" borderId="0" xfId="59127" applyFont="1" applyAlignment="1">
      <alignment horizontal="center" vertical="center"/>
    </xf>
    <xf numFmtId="0" fontId="112" fillId="0" borderId="1" xfId="59127" applyFont="1" applyFill="1" applyBorder="1" applyAlignment="1">
      <alignment horizontal="center" vertical="center" wrapText="1"/>
    </xf>
    <xf numFmtId="165" fontId="27" fillId="0" borderId="1" xfId="59127" applyNumberFormat="1" applyFont="1" applyFill="1" applyBorder="1" applyAlignment="1">
      <alignment horizontal="center" vertical="center" wrapText="1"/>
    </xf>
    <xf numFmtId="0" fontId="27" fillId="0" borderId="0" xfId="59127" applyFont="1" applyBorder="1" applyAlignment="1">
      <alignment horizontal="center" vertical="center"/>
    </xf>
    <xf numFmtId="43" fontId="27" fillId="0" borderId="0" xfId="60290" applyFont="1" applyBorder="1" applyAlignment="1">
      <alignment horizontal="center" vertical="center"/>
    </xf>
    <xf numFmtId="49" fontId="112" fillId="0" borderId="1" xfId="59127" applyNumberFormat="1" applyFont="1" applyFill="1" applyBorder="1" applyAlignment="1" applyProtection="1">
      <alignment horizontal="center" vertical="center" wrapText="1"/>
      <protection locked="0"/>
    </xf>
    <xf numFmtId="49" fontId="27" fillId="0" borderId="1" xfId="59127" applyNumberFormat="1" applyFont="1" applyFill="1" applyBorder="1" applyAlignment="1">
      <alignment horizontal="center" vertical="center" wrapText="1"/>
    </xf>
    <xf numFmtId="0" fontId="112" fillId="0" borderId="1" xfId="59127" applyNumberFormat="1" applyFont="1" applyFill="1" applyBorder="1" applyAlignment="1" applyProtection="1">
      <alignment horizontal="center" vertical="center" wrapText="1"/>
      <protection locked="0"/>
    </xf>
    <xf numFmtId="0" fontId="27" fillId="0" borderId="0" xfId="59127" applyFont="1" applyAlignment="1">
      <alignment horizontal="center" vertical="center" wrapText="1"/>
    </xf>
    <xf numFmtId="172" fontId="112" fillId="0" borderId="1" xfId="59127" applyNumberFormat="1" applyFont="1" applyFill="1" applyBorder="1" applyAlignment="1" applyProtection="1">
      <alignment horizontal="center" vertical="center" wrapText="1"/>
      <protection locked="0"/>
    </xf>
    <xf numFmtId="0" fontId="27" fillId="0" borderId="1" xfId="59127" applyNumberFormat="1" applyFont="1" applyBorder="1" applyAlignment="1">
      <alignment horizontal="center" vertical="center" wrapText="1"/>
    </xf>
    <xf numFmtId="49" fontId="118" fillId="0" borderId="0" xfId="29695" applyNumberFormat="1" applyFont="1" applyFill="1" applyBorder="1" applyAlignment="1" applyProtection="1">
      <alignment horizontal="left" vertical="center"/>
      <protection locked="0"/>
    </xf>
    <xf numFmtId="49" fontId="118" fillId="0" borderId="0" xfId="29695" applyNumberFormat="1" applyFont="1" applyFill="1" applyBorder="1" applyAlignment="1" applyProtection="1">
      <alignment horizontal="center" vertical="center" wrapText="1"/>
      <protection locked="0"/>
    </xf>
    <xf numFmtId="49" fontId="119" fillId="0" borderId="0" xfId="29695" applyNumberFormat="1" applyFont="1" applyFill="1" applyBorder="1" applyAlignment="1" applyProtection="1">
      <alignment horizontal="center" vertical="center" wrapText="1"/>
      <protection locked="0"/>
    </xf>
    <xf numFmtId="49" fontId="5" fillId="0" borderId="0" xfId="29695" applyNumberFormat="1" applyFont="1" applyFill="1" applyBorder="1" applyAlignment="1" applyProtection="1">
      <alignment horizontal="center" vertical="center" wrapText="1"/>
      <protection locked="0"/>
    </xf>
    <xf numFmtId="0" fontId="5" fillId="73" borderId="36" xfId="29695" applyNumberFormat="1" applyFont="1" applyFill="1" applyBorder="1" applyAlignment="1" applyProtection="1">
      <alignment horizontal="center" vertical="center" wrapText="1"/>
      <protection locked="0"/>
    </xf>
    <xf numFmtId="49" fontId="5" fillId="73" borderId="1" xfId="29695" applyNumberFormat="1" applyFont="1" applyFill="1" applyBorder="1" applyAlignment="1" applyProtection="1">
      <alignment horizontal="center" vertical="center" wrapText="1"/>
      <protection locked="0"/>
    </xf>
    <xf numFmtId="165" fontId="5" fillId="73" borderId="33" xfId="29695" applyNumberFormat="1" applyFont="1" applyFill="1" applyBorder="1" applyAlignment="1" applyProtection="1">
      <alignment horizontal="center" vertical="center" wrapText="1"/>
      <protection locked="0"/>
    </xf>
    <xf numFmtId="165" fontId="5" fillId="73" borderId="1" xfId="29695" applyNumberFormat="1" applyFont="1" applyFill="1" applyBorder="1" applyAlignment="1" applyProtection="1">
      <alignment horizontal="center" vertical="center" wrapText="1"/>
      <protection locked="0"/>
    </xf>
    <xf numFmtId="9" fontId="5" fillId="73" borderId="1" xfId="60204" applyFont="1" applyFill="1" applyBorder="1" applyAlignment="1" applyProtection="1">
      <alignment horizontal="center" vertical="center" wrapText="1"/>
      <protection locked="0"/>
    </xf>
    <xf numFmtId="49" fontId="5" fillId="73" borderId="34" xfId="29695" applyNumberFormat="1" applyFont="1" applyFill="1" applyBorder="1" applyAlignment="1" applyProtection="1">
      <alignment horizontal="center" vertical="center"/>
      <protection locked="0"/>
    </xf>
    <xf numFmtId="3" fontId="120" fillId="73" borderId="35" xfId="29695" applyNumberFormat="1" applyFont="1" applyFill="1" applyBorder="1" applyAlignment="1" applyProtection="1">
      <alignment horizontal="center" vertical="center" wrapText="1"/>
      <protection locked="0"/>
    </xf>
    <xf numFmtId="3" fontId="120" fillId="76" borderId="1" xfId="29695" applyNumberFormat="1" applyFont="1" applyFill="1" applyBorder="1" applyAlignment="1" applyProtection="1">
      <alignment horizontal="center" vertical="center" wrapText="1"/>
      <protection locked="0"/>
    </xf>
    <xf numFmtId="165" fontId="5" fillId="73" borderId="35" xfId="29695" applyNumberFormat="1" applyFont="1" applyFill="1" applyBorder="1" applyAlignment="1" applyProtection="1">
      <alignment horizontal="center" vertical="center" wrapText="1"/>
      <protection locked="0"/>
    </xf>
    <xf numFmtId="165" fontId="5" fillId="73" borderId="2" xfId="29695" applyNumberFormat="1" applyFont="1" applyFill="1" applyBorder="1" applyAlignment="1" applyProtection="1">
      <alignment horizontal="center" vertical="center" wrapText="1"/>
      <protection locked="0"/>
    </xf>
    <xf numFmtId="0" fontId="121" fillId="0" borderId="0" xfId="29695" applyNumberFormat="1" applyFont="1" applyFill="1" applyBorder="1" applyAlignment="1" applyProtection="1">
      <alignment horizontal="left" vertical="center"/>
      <protection locked="0"/>
    </xf>
    <xf numFmtId="49" fontId="5" fillId="0" borderId="0" xfId="29695" applyNumberFormat="1" applyFont="1" applyFill="1" applyBorder="1" applyAlignment="1" applyProtection="1">
      <alignment horizontal="center" vertical="center"/>
      <protection locked="0"/>
    </xf>
    <xf numFmtId="49" fontId="118" fillId="0" borderId="1" xfId="29695" applyNumberFormat="1" applyFont="1" applyFill="1" applyBorder="1" applyAlignment="1" applyProtection="1">
      <alignment horizontal="center" vertical="center" wrapText="1"/>
      <protection locked="0"/>
    </xf>
    <xf numFmtId="49" fontId="118" fillId="0" borderId="0" xfId="29695" applyNumberFormat="1" applyFont="1" applyFill="1" applyBorder="1" applyAlignment="1" applyProtection="1">
      <alignment horizontal="center" vertical="center"/>
      <protection locked="0"/>
    </xf>
    <xf numFmtId="0" fontId="5" fillId="0" borderId="1" xfId="29695" applyNumberFormat="1" applyFont="1" applyFill="1" applyBorder="1" applyAlignment="1" applyProtection="1">
      <alignment horizontal="center" vertical="center"/>
      <protection locked="0"/>
    </xf>
    <xf numFmtId="0" fontId="5" fillId="0" borderId="0" xfId="29695" applyNumberFormat="1" applyFont="1" applyFill="1" applyBorder="1" applyAlignment="1" applyProtection="1">
      <alignment horizontal="center" vertical="center" wrapText="1"/>
      <protection locked="0"/>
    </xf>
    <xf numFmtId="0" fontId="5" fillId="0" borderId="0" xfId="29695" applyNumberFormat="1" applyFont="1" applyFill="1" applyBorder="1" applyAlignment="1" applyProtection="1">
      <alignment horizontal="center" vertical="center"/>
      <protection locked="0"/>
    </xf>
    <xf numFmtId="0" fontId="124" fillId="0" borderId="0" xfId="0" applyFont="1" applyAlignment="1" applyProtection="1">
      <alignment horizontal="center" vertical="center"/>
      <protection locked="0"/>
    </xf>
    <xf numFmtId="0" fontId="124" fillId="0" borderId="0" xfId="0" applyFont="1" applyAlignment="1" applyProtection="1">
      <alignment horizontal="center"/>
      <protection locked="0"/>
    </xf>
    <xf numFmtId="172" fontId="124" fillId="0" borderId="0" xfId="0" applyNumberFormat="1" applyFont="1" applyAlignment="1" applyProtection="1">
      <alignment horizontal="center"/>
      <protection locked="0"/>
    </xf>
    <xf numFmtId="49" fontId="124" fillId="0" borderId="0" xfId="0" applyNumberFormat="1" applyFont="1" applyAlignment="1" applyProtection="1">
      <alignment horizontal="center"/>
      <protection locked="0"/>
    </xf>
    <xf numFmtId="0" fontId="38" fillId="0" borderId="1" xfId="0" applyFont="1" applyFill="1" applyBorder="1" applyAlignment="1" applyProtection="1">
      <alignment horizontal="center" vertical="center" wrapText="1"/>
      <protection locked="0"/>
    </xf>
    <xf numFmtId="0" fontId="124" fillId="0" borderId="0" xfId="0" applyFont="1" applyFill="1" applyAlignment="1" applyProtection="1">
      <alignment vertical="center" wrapText="1"/>
      <protection locked="0"/>
    </xf>
    <xf numFmtId="49" fontId="37" fillId="0" borderId="2" xfId="0" applyNumberFormat="1" applyFont="1" applyFill="1" applyBorder="1" applyAlignment="1" applyProtection="1">
      <alignment horizontal="center" vertical="center" wrapText="1"/>
      <protection locked="0"/>
    </xf>
    <xf numFmtId="49" fontId="37" fillId="0" borderId="2" xfId="0" applyNumberFormat="1" applyFont="1" applyFill="1" applyBorder="1" applyAlignment="1" applyProtection="1">
      <alignment horizontal="center" vertical="center" wrapText="1"/>
    </xf>
    <xf numFmtId="0" fontId="37" fillId="0" borderId="0" xfId="0" applyFont="1" applyFill="1" applyAlignment="1" applyProtection="1">
      <alignment vertical="center" wrapText="1"/>
      <protection locked="0"/>
    </xf>
    <xf numFmtId="43" fontId="37" fillId="0" borderId="1" xfId="60384" applyFont="1" applyFill="1" applyBorder="1" applyAlignment="1" applyProtection="1">
      <alignment horizontal="center" vertical="center" wrapText="1"/>
    </xf>
    <xf numFmtId="0" fontId="79" fillId="0" borderId="1" xfId="0" applyNumberFormat="1" applyFont="1" applyFill="1" applyBorder="1" applyAlignment="1">
      <alignment horizontal="center" vertical="center" wrapText="1"/>
    </xf>
    <xf numFmtId="0" fontId="79" fillId="0" borderId="0" xfId="0" applyFont="1" applyFill="1"/>
    <xf numFmtId="0" fontId="27" fillId="0" borderId="0" xfId="0" applyFont="1" applyFill="1"/>
    <xf numFmtId="49" fontId="5" fillId="0" borderId="1" xfId="0" applyNumberFormat="1" applyFont="1" applyFill="1" applyBorder="1" applyAlignment="1" applyProtection="1">
      <alignment horizontal="center" vertical="center" wrapText="1"/>
    </xf>
    <xf numFmtId="0" fontId="124" fillId="0" borderId="1" xfId="0"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protection locked="0"/>
    </xf>
    <xf numFmtId="1" fontId="5" fillId="0" borderId="1" xfId="0" applyNumberFormat="1" applyFont="1" applyFill="1" applyBorder="1" applyAlignment="1" applyProtection="1">
      <alignment horizontal="center" vertical="center" wrapText="1"/>
    </xf>
    <xf numFmtId="1" fontId="5" fillId="0" borderId="1" xfId="29695" applyNumberFormat="1" applyFont="1" applyFill="1" applyBorder="1" applyAlignment="1" applyProtection="1">
      <alignment horizontal="center" vertical="center" wrapText="1"/>
    </xf>
    <xf numFmtId="172" fontId="5" fillId="0" borderId="1" xfId="0" applyNumberFormat="1" applyFont="1" applyFill="1" applyBorder="1" applyAlignment="1" applyProtection="1">
      <alignment horizontal="center" vertical="center" wrapText="1"/>
      <protection locked="0"/>
    </xf>
    <xf numFmtId="49" fontId="5" fillId="0" borderId="1" xfId="29695" applyNumberFormat="1" applyFont="1" applyFill="1" applyBorder="1" applyAlignment="1" applyProtection="1">
      <alignment horizontal="center" vertical="center" wrapText="1"/>
    </xf>
    <xf numFmtId="172" fontId="124" fillId="0" borderId="1" xfId="0" applyNumberFormat="1" applyFont="1" applyFill="1" applyBorder="1" applyAlignment="1" applyProtection="1">
      <alignment horizontal="center" vertical="center" wrapText="1"/>
    </xf>
    <xf numFmtId="172" fontId="5" fillId="0" borderId="1" xfId="29695" applyNumberFormat="1" applyFont="1" applyFill="1" applyBorder="1" applyAlignment="1" applyProtection="1">
      <alignment horizontal="center" vertical="center" wrapText="1"/>
    </xf>
    <xf numFmtId="1" fontId="5" fillId="0" borderId="0" xfId="0" applyNumberFormat="1" applyFont="1" applyFill="1" applyBorder="1" applyAlignment="1" applyProtection="1">
      <alignment horizontal="center" vertical="center" wrapText="1"/>
    </xf>
    <xf numFmtId="0" fontId="5" fillId="0" borderId="1" xfId="2" applyFont="1" applyFill="1" applyBorder="1" applyAlignment="1" applyProtection="1">
      <alignment horizontal="center" vertical="center" wrapText="1"/>
    </xf>
    <xf numFmtId="0" fontId="109" fillId="0" borderId="0" xfId="2" applyFont="1" applyFill="1" applyBorder="1" applyAlignment="1" applyProtection="1">
      <alignment horizontal="center" vertical="center" wrapText="1"/>
    </xf>
    <xf numFmtId="3" fontId="109" fillId="0" borderId="0" xfId="2" applyNumberFormat="1" applyFont="1" applyFill="1" applyBorder="1" applyAlignment="1" applyProtection="1">
      <alignment horizontal="center" vertical="center" wrapText="1"/>
    </xf>
    <xf numFmtId="0" fontId="5" fillId="3" borderId="1" xfId="2" applyFont="1" applyFill="1" applyBorder="1" applyAlignment="1" applyProtection="1">
      <alignment horizontal="center" vertical="center" wrapText="1"/>
    </xf>
    <xf numFmtId="0" fontId="5" fillId="3" borderId="1" xfId="2" applyNumberFormat="1" applyFont="1" applyFill="1" applyBorder="1" applyAlignment="1" applyProtection="1">
      <alignment horizontal="center" vertical="center" wrapText="1"/>
    </xf>
    <xf numFmtId="3" fontId="5" fillId="3" borderId="1" xfId="2" applyNumberFormat="1" applyFont="1" applyFill="1" applyBorder="1" applyAlignment="1" applyProtection="1">
      <alignment horizontal="center" vertical="center" wrapText="1"/>
    </xf>
    <xf numFmtId="0" fontId="124" fillId="0" borderId="0" xfId="0" applyFont="1" applyAlignment="1" applyProtection="1">
      <alignment vertical="center"/>
    </xf>
    <xf numFmtId="49" fontId="5" fillId="0" borderId="1" xfId="0" applyNumberFormat="1" applyFont="1" applyFill="1" applyBorder="1" applyAlignment="1" applyProtection="1">
      <alignment horizontal="left" vertical="center" wrapText="1"/>
    </xf>
    <xf numFmtId="0" fontId="5" fillId="0" borderId="1" xfId="0" applyNumberFormat="1" applyFont="1" applyFill="1" applyBorder="1" applyAlignment="1" applyProtection="1">
      <alignment horizontal="center" vertical="center" wrapText="1"/>
      <protection locked="0"/>
    </xf>
    <xf numFmtId="165" fontId="5" fillId="0" borderId="1" xfId="0" applyNumberFormat="1" applyFont="1" applyFill="1" applyBorder="1" applyAlignment="1" applyProtection="1">
      <alignment horizontal="center" vertical="center" wrapText="1"/>
      <protection locked="0"/>
    </xf>
    <xf numFmtId="165" fontId="5"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5" fillId="0" borderId="1" xfId="2" applyFont="1" applyFill="1" applyBorder="1" applyAlignment="1" applyProtection="1">
      <alignment horizontal="left" vertical="center" wrapText="1"/>
    </xf>
    <xf numFmtId="172" fontId="5" fillId="0" borderId="1" xfId="2" applyNumberFormat="1" applyFont="1" applyFill="1" applyBorder="1" applyAlignment="1" applyProtection="1">
      <alignment horizontal="center" vertical="center" wrapText="1"/>
    </xf>
    <xf numFmtId="165" fontId="5" fillId="0" borderId="1" xfId="2" applyNumberFormat="1" applyFont="1" applyFill="1" applyBorder="1" applyAlignment="1" applyProtection="1">
      <alignment horizontal="center" vertical="center" wrapText="1"/>
    </xf>
    <xf numFmtId="181" fontId="5" fillId="0" borderId="1" xfId="2" applyNumberFormat="1" applyFont="1" applyFill="1" applyBorder="1" applyAlignment="1" applyProtection="1">
      <alignment horizontal="center" vertical="center" wrapText="1"/>
    </xf>
    <xf numFmtId="3" fontId="5" fillId="0" borderId="1" xfId="2" applyNumberFormat="1" applyFont="1" applyFill="1" applyBorder="1" applyAlignment="1" applyProtection="1">
      <alignment horizontal="left" vertical="center" wrapText="1"/>
    </xf>
    <xf numFmtId="4" fontId="5" fillId="0" borderId="1" xfId="2" applyNumberFormat="1" applyFont="1" applyFill="1" applyBorder="1" applyAlignment="1" applyProtection="1">
      <alignment horizontal="center" vertical="center" wrapText="1"/>
    </xf>
    <xf numFmtId="3" fontId="5" fillId="0" borderId="1" xfId="2" applyNumberFormat="1" applyFont="1" applyFill="1" applyBorder="1" applyAlignment="1" applyProtection="1">
      <alignment horizontal="center" vertical="center" wrapText="1"/>
    </xf>
    <xf numFmtId="0" fontId="5" fillId="0" borderId="0" xfId="2" applyFont="1" applyFill="1" applyAlignment="1" applyProtection="1">
      <alignment vertical="center" wrapText="1"/>
    </xf>
    <xf numFmtId="2" fontId="124" fillId="0" borderId="1" xfId="0" applyNumberFormat="1" applyFont="1" applyFill="1" applyBorder="1" applyAlignment="1" applyProtection="1">
      <alignment horizontal="left" vertical="center" wrapText="1"/>
    </xf>
    <xf numFmtId="165" fontId="124" fillId="0" borderId="1" xfId="0" applyNumberFormat="1" applyFont="1" applyFill="1" applyBorder="1" applyAlignment="1" applyProtection="1">
      <alignment horizontal="center" vertical="center" wrapText="1"/>
    </xf>
    <xf numFmtId="0" fontId="124" fillId="0" borderId="1" xfId="0" applyNumberFormat="1" applyFont="1" applyFill="1" applyBorder="1" applyAlignment="1" applyProtection="1">
      <alignment horizontal="center" vertical="center" wrapText="1"/>
    </xf>
    <xf numFmtId="0" fontId="124" fillId="0" borderId="1" xfId="0" applyFont="1" applyFill="1" applyBorder="1" applyAlignment="1" applyProtection="1">
      <alignment horizontal="left" vertical="center" wrapText="1"/>
    </xf>
    <xf numFmtId="49" fontId="5" fillId="0" borderId="1" xfId="0" applyNumberFormat="1" applyFont="1" applyFill="1" applyBorder="1" applyAlignment="1">
      <alignment vertical="center" wrapText="1"/>
    </xf>
    <xf numFmtId="165"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81" fontId="5" fillId="0" borderId="1" xfId="0" applyNumberFormat="1" applyFont="1" applyFill="1" applyBorder="1" applyAlignment="1" applyProtection="1">
      <alignment horizontal="center" vertical="center" wrapText="1"/>
    </xf>
    <xf numFmtId="1" fontId="5" fillId="0" borderId="1" xfId="2" applyNumberFormat="1" applyFont="1" applyFill="1" applyBorder="1" applyAlignment="1" applyProtection="1">
      <alignment horizontal="center" vertical="center" wrapText="1"/>
    </xf>
    <xf numFmtId="0" fontId="5" fillId="0" borderId="1" xfId="2" applyFont="1" applyFill="1" applyBorder="1" applyAlignment="1">
      <alignment horizontal="center" vertical="center" wrapText="1"/>
    </xf>
    <xf numFmtId="49" fontId="5" fillId="0" borderId="1" xfId="2" applyNumberFormat="1" applyFont="1" applyFill="1" applyBorder="1" applyAlignment="1">
      <alignment horizontal="center" vertical="center" wrapText="1"/>
    </xf>
    <xf numFmtId="165" fontId="124" fillId="0" borderId="1" xfId="0" applyNumberFormat="1" applyFont="1" applyFill="1" applyBorder="1" applyAlignment="1">
      <alignment horizontal="center" vertical="center" wrapText="1"/>
    </xf>
    <xf numFmtId="181"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172" fontId="5" fillId="0" borderId="1" xfId="0" applyNumberFormat="1" applyFont="1" applyFill="1" applyBorder="1" applyAlignment="1">
      <alignment horizontal="center" vertical="center" wrapText="1"/>
    </xf>
    <xf numFmtId="1" fontId="124" fillId="0" borderId="1" xfId="0" applyNumberFormat="1" applyFont="1" applyFill="1" applyBorder="1" applyAlignment="1">
      <alignment horizontal="center" vertical="center" wrapText="1"/>
    </xf>
    <xf numFmtId="0" fontId="124" fillId="0" borderId="1" xfId="0" applyFont="1" applyFill="1" applyBorder="1" applyAlignment="1">
      <alignment horizontal="center" vertical="center" wrapText="1"/>
    </xf>
    <xf numFmtId="181" fontId="124"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vertical="center" wrapText="1"/>
      <protection locked="0"/>
    </xf>
    <xf numFmtId="165" fontId="5" fillId="0" borderId="1" xfId="0" applyNumberFormat="1" applyFont="1" applyFill="1" applyBorder="1" applyAlignment="1" applyProtection="1">
      <alignment horizontal="right" vertical="center" wrapText="1"/>
      <protection locked="0"/>
    </xf>
    <xf numFmtId="4" fontId="5" fillId="0" borderId="1" xfId="0" applyNumberFormat="1" applyFont="1" applyFill="1" applyBorder="1" applyAlignment="1" applyProtection="1">
      <alignment horizontal="center" vertical="center" wrapText="1"/>
    </xf>
    <xf numFmtId="4" fontId="5" fillId="0" borderId="1" xfId="29695" applyNumberFormat="1" applyFont="1" applyFill="1" applyBorder="1" applyAlignment="1" applyProtection="1">
      <alignment horizontal="center" vertical="center"/>
    </xf>
    <xf numFmtId="0" fontId="5" fillId="0" borderId="1" xfId="29695" applyNumberFormat="1" applyFont="1" applyFill="1" applyBorder="1" applyAlignment="1" applyProtection="1">
      <alignment horizontal="center" vertical="center" wrapText="1"/>
    </xf>
    <xf numFmtId="181" fontId="5" fillId="0" borderId="1" xfId="29695" applyNumberFormat="1" applyFont="1" applyFill="1" applyBorder="1" applyAlignment="1" applyProtection="1">
      <alignment horizontal="center" vertical="center" wrapText="1"/>
    </xf>
    <xf numFmtId="0" fontId="124" fillId="0" borderId="1" xfId="0" applyFont="1" applyFill="1" applyBorder="1" applyAlignment="1" applyProtection="1">
      <alignment horizontal="center" vertical="center"/>
    </xf>
    <xf numFmtId="181" fontId="124" fillId="0" borderId="1" xfId="0" applyNumberFormat="1" applyFont="1" applyFill="1" applyBorder="1" applyAlignment="1" applyProtection="1">
      <alignment horizontal="center" vertical="center"/>
    </xf>
    <xf numFmtId="0" fontId="124" fillId="0" borderId="0" xfId="0" applyFont="1" applyFill="1" applyAlignment="1" applyProtection="1">
      <alignment vertical="center" wrapText="1"/>
    </xf>
    <xf numFmtId="0" fontId="124" fillId="0" borderId="0" xfId="0" applyFont="1" applyFill="1" applyAlignment="1" applyProtection="1">
      <alignment horizontal="center" vertical="center" wrapText="1"/>
    </xf>
    <xf numFmtId="0" fontId="124" fillId="0" borderId="0" xfId="0" applyFont="1" applyFill="1" applyBorder="1" applyAlignment="1" applyProtection="1">
      <alignment vertical="center" wrapText="1"/>
      <protection locked="0"/>
    </xf>
    <xf numFmtId="0" fontId="79" fillId="0" borderId="0" xfId="0" applyFont="1" applyFill="1" applyBorder="1"/>
    <xf numFmtId="0" fontId="27" fillId="0" borderId="0" xfId="0" applyFont="1" applyFill="1" applyBorder="1"/>
    <xf numFmtId="49" fontId="79" fillId="0" borderId="2" xfId="0" applyNumberFormat="1" applyFont="1" applyFill="1" applyBorder="1" applyAlignment="1" applyProtection="1">
      <alignment horizontal="center" vertical="center" wrapText="1"/>
    </xf>
    <xf numFmtId="49" fontId="79" fillId="0" borderId="2" xfId="0" applyNumberFormat="1" applyFont="1" applyFill="1" applyBorder="1" applyAlignment="1" applyProtection="1">
      <alignment horizontal="center" vertical="center" wrapText="1"/>
      <protection locked="0"/>
    </xf>
    <xf numFmtId="2" fontId="5" fillId="0" borderId="1" xfId="0" applyNumberFormat="1" applyFont="1" applyFill="1" applyBorder="1" applyAlignment="1" applyProtection="1">
      <alignment horizontal="left" vertical="center" wrapText="1"/>
    </xf>
    <xf numFmtId="190" fontId="5" fillId="0" borderId="1" xfId="2" applyNumberFormat="1" applyFont="1" applyFill="1" applyBorder="1" applyAlignment="1" applyProtection="1">
      <alignment horizontal="center" vertical="center" wrapText="1"/>
    </xf>
    <xf numFmtId="0" fontId="124" fillId="0" borderId="0" xfId="0" applyFont="1" applyFill="1" applyAlignment="1" applyProtection="1">
      <alignment vertical="center"/>
    </xf>
    <xf numFmtId="4" fontId="0" fillId="0" borderId="0" xfId="0" applyNumberFormat="1" applyAlignment="1" applyProtection="1">
      <alignment horizontal="center" vertical="center"/>
    </xf>
    <xf numFmtId="4" fontId="37" fillId="0" borderId="1" xfId="0" applyNumberFormat="1" applyFont="1" applyFill="1" applyBorder="1" applyAlignment="1" applyProtection="1">
      <alignment horizontal="center" vertical="center" wrapText="1"/>
      <protection locked="0"/>
    </xf>
    <xf numFmtId="1" fontId="37" fillId="0" borderId="1" xfId="0" applyNumberFormat="1" applyFont="1" applyFill="1" applyBorder="1" applyAlignment="1" applyProtection="1">
      <alignment horizontal="center" vertical="center" wrapText="1"/>
    </xf>
    <xf numFmtId="192" fontId="79" fillId="0" borderId="1" xfId="0" applyNumberFormat="1" applyFont="1" applyFill="1" applyBorder="1" applyAlignment="1" applyProtection="1">
      <alignment horizontal="center" vertical="center"/>
      <protection locked="0"/>
    </xf>
    <xf numFmtId="4" fontId="79" fillId="0" borderId="0" xfId="0" applyNumberFormat="1" applyFont="1" applyFill="1" applyAlignment="1" applyProtection="1">
      <alignment horizontal="center" vertical="center"/>
      <protection locked="0"/>
    </xf>
    <xf numFmtId="172" fontId="37" fillId="0" borderId="1" xfId="29695" applyNumberFormat="1" applyFont="1" applyFill="1" applyBorder="1" applyAlignment="1" applyProtection="1">
      <alignment horizontal="center" vertical="center" wrapText="1"/>
    </xf>
    <xf numFmtId="14" fontId="37" fillId="0" borderId="1" xfId="29695" applyNumberFormat="1" applyFont="1" applyFill="1" applyBorder="1" applyAlignment="1" applyProtection="1">
      <alignment horizontal="center" vertical="center" wrapText="1"/>
    </xf>
    <xf numFmtId="181" fontId="37" fillId="0" borderId="1" xfId="29695" applyNumberFormat="1" applyFont="1" applyFill="1" applyBorder="1" applyAlignment="1" applyProtection="1">
      <alignment horizontal="center" vertical="center" wrapText="1"/>
    </xf>
    <xf numFmtId="184" fontId="37" fillId="0" borderId="1" xfId="29695" applyNumberFormat="1" applyFont="1" applyFill="1" applyBorder="1" applyAlignment="1" applyProtection="1">
      <alignment horizontal="center" vertical="center" wrapText="1"/>
    </xf>
    <xf numFmtId="49" fontId="37" fillId="0" borderId="1" xfId="0" applyNumberFormat="1" applyFont="1" applyFill="1" applyBorder="1" applyAlignment="1" applyProtection="1">
      <alignment horizontal="center" vertical="center"/>
      <protection locked="0"/>
    </xf>
    <xf numFmtId="4" fontId="37" fillId="0" borderId="0" xfId="0" applyNumberFormat="1" applyFont="1" applyBorder="1" applyAlignment="1" applyProtection="1">
      <alignment horizontal="center" vertical="center" wrapText="1"/>
      <protection locked="0"/>
    </xf>
    <xf numFmtId="4" fontId="37" fillId="0" borderId="33" xfId="0" applyNumberFormat="1" applyFont="1" applyBorder="1" applyAlignment="1" applyProtection="1">
      <alignment horizontal="center" vertical="center" wrapText="1"/>
      <protection locked="0"/>
    </xf>
    <xf numFmtId="49" fontId="5" fillId="73" borderId="2" xfId="29695" applyNumberFormat="1" applyFont="1" applyFill="1" applyBorder="1" applyAlignment="1" applyProtection="1">
      <alignment horizontal="center" vertical="center" wrapText="1"/>
      <protection locked="0"/>
    </xf>
    <xf numFmtId="49" fontId="5" fillId="73" borderId="38" xfId="29695" applyNumberFormat="1" applyFont="1" applyFill="1" applyBorder="1" applyAlignment="1" applyProtection="1">
      <alignment horizontal="center" vertical="center" wrapText="1"/>
      <protection locked="0"/>
    </xf>
    <xf numFmtId="49" fontId="5" fillId="73" borderId="37" xfId="29695" applyNumberFormat="1" applyFont="1" applyFill="1" applyBorder="1" applyAlignment="1" applyProtection="1">
      <alignment horizontal="center" vertical="center" wrapText="1"/>
      <protection locked="0"/>
    </xf>
    <xf numFmtId="49" fontId="5" fillId="73" borderId="39" xfId="29695" applyNumberFormat="1" applyFont="1" applyFill="1" applyBorder="1" applyAlignment="1" applyProtection="1">
      <alignment horizontal="center" vertical="center" wrapText="1"/>
      <protection locked="0"/>
    </xf>
    <xf numFmtId="49" fontId="5" fillId="73" borderId="35" xfId="29695" applyNumberFormat="1" applyFont="1" applyFill="1" applyBorder="1" applyAlignment="1" applyProtection="1">
      <alignment horizontal="center" vertical="center" wrapText="1"/>
      <protection locked="0"/>
    </xf>
    <xf numFmtId="0" fontId="37" fillId="0" borderId="1" xfId="0" applyFont="1" applyFill="1" applyBorder="1" applyAlignment="1" applyProtection="1">
      <alignment horizontal="center" vertical="center" wrapText="1"/>
      <protection locked="0"/>
    </xf>
    <xf numFmtId="186" fontId="37" fillId="0" borderId="1" xfId="0" applyNumberFormat="1" applyFont="1" applyFill="1" applyBorder="1" applyAlignment="1" applyProtection="1">
      <alignment horizontal="center" vertical="center" wrapText="1"/>
    </xf>
    <xf numFmtId="164" fontId="37" fillId="0" borderId="1" xfId="0" applyNumberFormat="1" applyFont="1" applyFill="1" applyBorder="1" applyAlignment="1" applyProtection="1">
      <alignment horizontal="center" vertical="center" wrapText="1"/>
      <protection locked="0"/>
    </xf>
    <xf numFmtId="0" fontId="79" fillId="0" borderId="1" xfId="338" applyFont="1" applyFill="1" applyBorder="1" applyAlignment="1" applyProtection="1">
      <alignment horizontal="center" vertical="center" wrapText="1"/>
    </xf>
    <xf numFmtId="1" fontId="79" fillId="0" borderId="1" xfId="338" applyNumberFormat="1" applyFont="1" applyFill="1" applyBorder="1" applyAlignment="1" applyProtection="1">
      <alignment horizontal="center" vertical="center" wrapText="1"/>
    </xf>
    <xf numFmtId="3" fontId="79" fillId="0" borderId="1" xfId="338" applyNumberFormat="1" applyFont="1" applyFill="1" applyBorder="1" applyAlignment="1" applyProtection="1">
      <alignment horizontal="center" vertical="center" wrapText="1"/>
    </xf>
    <xf numFmtId="172" fontId="37" fillId="0" borderId="1" xfId="19" applyNumberFormat="1" applyFont="1" applyFill="1" applyBorder="1" applyAlignment="1" applyProtection="1">
      <alignment horizontal="left" vertical="center" wrapText="1"/>
    </xf>
    <xf numFmtId="0" fontId="79" fillId="0" borderId="1" xfId="0" applyFont="1" applyFill="1" applyBorder="1" applyAlignment="1">
      <alignment wrapText="1"/>
    </xf>
    <xf numFmtId="184" fontId="37" fillId="0" borderId="1" xfId="2" applyNumberFormat="1" applyFont="1" applyFill="1" applyBorder="1" applyAlignment="1" applyProtection="1">
      <alignment horizontal="center" vertical="center" wrapText="1"/>
    </xf>
    <xf numFmtId="165" fontId="37" fillId="0" borderId="1" xfId="2" applyNumberFormat="1" applyFont="1" applyFill="1" applyBorder="1" applyAlignment="1" applyProtection="1">
      <alignment horizontal="center" vertical="center" wrapText="1"/>
    </xf>
    <xf numFmtId="2" fontId="37" fillId="0" borderId="1" xfId="2" applyNumberFormat="1" applyFont="1" applyFill="1" applyBorder="1" applyAlignment="1" applyProtection="1">
      <alignment horizontal="center" vertical="center" wrapText="1"/>
    </xf>
    <xf numFmtId="0" fontId="37" fillId="0" borderId="1" xfId="2" applyFont="1" applyFill="1" applyBorder="1" applyAlignment="1" applyProtection="1">
      <alignment horizontal="center" vertical="center" wrapText="1"/>
    </xf>
    <xf numFmtId="4" fontId="37" fillId="0" borderId="1" xfId="2" applyNumberFormat="1" applyFont="1" applyFill="1" applyBorder="1" applyAlignment="1" applyProtection="1">
      <alignment horizontal="center" vertical="center" wrapText="1"/>
    </xf>
    <xf numFmtId="0" fontId="37" fillId="0" borderId="1" xfId="0" applyFont="1" applyFill="1" applyBorder="1" applyAlignment="1" applyProtection="1">
      <alignment horizontal="left" vertical="center" wrapText="1"/>
    </xf>
    <xf numFmtId="3" fontId="37" fillId="0" borderId="1" xfId="0" applyNumberFormat="1" applyFont="1" applyFill="1" applyBorder="1" applyAlignment="1" applyProtection="1">
      <alignment horizontal="left" vertical="top" wrapText="1"/>
      <protection locked="0"/>
    </xf>
    <xf numFmtId="43" fontId="37" fillId="0" borderId="1" xfId="60384" applyFont="1" applyFill="1" applyBorder="1" applyAlignment="1" applyProtection="1">
      <alignment horizontal="center" vertical="center" wrapText="1"/>
      <protection locked="0"/>
    </xf>
    <xf numFmtId="167" fontId="37" fillId="0" borderId="1" xfId="0" applyNumberFormat="1" applyFont="1" applyFill="1" applyBorder="1" applyAlignment="1" applyProtection="1">
      <alignment horizontal="center" vertical="center" wrapText="1"/>
      <protection locked="0"/>
    </xf>
    <xf numFmtId="2" fontId="38" fillId="0" borderId="1" xfId="29695" applyNumberFormat="1" applyFont="1" applyFill="1" applyBorder="1" applyAlignment="1" applyProtection="1">
      <alignment horizontal="center" vertical="center" wrapText="1"/>
    </xf>
    <xf numFmtId="189" fontId="37" fillId="0" borderId="1" xfId="0" applyNumberFormat="1" applyFont="1" applyFill="1" applyBorder="1" applyAlignment="1" applyProtection="1">
      <alignment horizontal="left" vertical="center" wrapText="1"/>
      <protection locked="0"/>
    </xf>
    <xf numFmtId="0" fontId="104" fillId="0" borderId="1" xfId="0" applyFont="1" applyFill="1" applyBorder="1" applyAlignment="1">
      <alignment horizontal="left" vertical="top" wrapText="1"/>
    </xf>
    <xf numFmtId="0" fontId="104" fillId="0" borderId="1" xfId="0" applyFont="1" applyFill="1" applyBorder="1" applyAlignment="1">
      <alignment horizontal="left" vertical="center" wrapText="1"/>
    </xf>
    <xf numFmtId="0" fontId="104" fillId="0" borderId="1" xfId="0" applyFont="1" applyFill="1" applyBorder="1" applyAlignment="1">
      <alignment vertical="center" wrapText="1"/>
    </xf>
    <xf numFmtId="0" fontId="104" fillId="0" borderId="1" xfId="0" applyFont="1" applyFill="1" applyBorder="1" applyAlignment="1">
      <alignment vertical="top" wrapText="1"/>
    </xf>
    <xf numFmtId="190" fontId="37" fillId="0" borderId="1" xfId="0" applyNumberFormat="1" applyFont="1" applyFill="1" applyBorder="1" applyAlignment="1" applyProtection="1">
      <alignment horizontal="center" vertical="center" wrapText="1"/>
      <protection locked="0"/>
    </xf>
    <xf numFmtId="0" fontId="37" fillId="0" borderId="31" xfId="0" applyNumberFormat="1" applyFont="1" applyFill="1" applyBorder="1" applyAlignment="1" applyProtection="1">
      <alignment horizontal="center" vertical="center" wrapText="1"/>
      <protection locked="0"/>
    </xf>
    <xf numFmtId="49" fontId="37" fillId="0" borderId="31" xfId="0" applyNumberFormat="1" applyFont="1" applyFill="1" applyBorder="1" applyAlignment="1" applyProtection="1">
      <alignment horizontal="center" vertical="center" wrapText="1"/>
      <protection locked="0"/>
    </xf>
    <xf numFmtId="165" fontId="37" fillId="0" borderId="31" xfId="0" applyNumberFormat="1" applyFont="1" applyFill="1" applyBorder="1" applyAlignment="1" applyProtection="1">
      <alignment horizontal="center" vertical="center" wrapText="1"/>
      <protection locked="0"/>
    </xf>
    <xf numFmtId="190" fontId="37" fillId="0" borderId="1" xfId="29695" applyNumberFormat="1" applyFont="1" applyFill="1" applyBorder="1" applyAlignment="1" applyProtection="1">
      <alignment horizontal="center" vertical="center" wrapText="1"/>
    </xf>
    <xf numFmtId="167" fontId="37" fillId="0" borderId="1" xfId="29695"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wrapText="1"/>
    </xf>
    <xf numFmtId="184" fontId="79" fillId="0" borderId="1" xfId="0" applyNumberFormat="1" applyFont="1" applyFill="1" applyBorder="1" applyAlignment="1">
      <alignment horizontal="center" vertical="center" wrapText="1"/>
    </xf>
    <xf numFmtId="0" fontId="37" fillId="0" borderId="1" xfId="2" applyNumberFormat="1" applyFont="1" applyFill="1" applyBorder="1" applyAlignment="1">
      <alignment horizontal="center" vertical="center" shrinkToFit="1"/>
    </xf>
    <xf numFmtId="186" fontId="79" fillId="0" borderId="1" xfId="0" applyNumberFormat="1" applyFont="1" applyFill="1" applyBorder="1" applyAlignment="1">
      <alignment horizontal="center" vertical="center"/>
    </xf>
    <xf numFmtId="0" fontId="79" fillId="0" borderId="0" xfId="0" applyFont="1" applyFill="1" applyAlignment="1" applyProtection="1">
      <protection locked="0"/>
    </xf>
    <xf numFmtId="49" fontId="37" fillId="0" borderId="1" xfId="2" applyNumberFormat="1" applyFont="1" applyFill="1" applyBorder="1" applyAlignment="1">
      <alignment horizontal="center" vertical="center" shrinkToFit="1"/>
    </xf>
    <xf numFmtId="164" fontId="79" fillId="0" borderId="1" xfId="0" applyNumberFormat="1" applyFont="1" applyFill="1" applyBorder="1" applyAlignment="1" applyProtection="1">
      <alignment horizontal="center" vertical="center" wrapText="1"/>
    </xf>
    <xf numFmtId="0" fontId="79" fillId="0" borderId="1" xfId="0" applyFont="1" applyFill="1" applyBorder="1" applyAlignment="1">
      <alignment horizontal="center" vertical="center"/>
    </xf>
    <xf numFmtId="0" fontId="37" fillId="0" borderId="1" xfId="60385" applyFont="1" applyFill="1" applyBorder="1" applyAlignment="1" applyProtection="1">
      <alignment horizontal="center" vertical="center" wrapText="1"/>
      <protection locked="0"/>
    </xf>
    <xf numFmtId="0" fontId="38" fillId="0" borderId="31" xfId="0" applyFont="1" applyFill="1" applyBorder="1" applyAlignment="1" applyProtection="1">
      <alignment horizontal="center" vertical="center" wrapText="1"/>
      <protection locked="0"/>
    </xf>
    <xf numFmtId="189" fontId="37" fillId="0" borderId="31" xfId="0" applyNumberFormat="1" applyFont="1" applyFill="1" applyBorder="1" applyAlignment="1" applyProtection="1">
      <alignment horizontal="center" vertical="center" wrapText="1"/>
      <protection locked="0"/>
    </xf>
    <xf numFmtId="190" fontId="37" fillId="0" borderId="31" xfId="29695" applyNumberFormat="1" applyFont="1" applyFill="1" applyBorder="1" applyAlignment="1" applyProtection="1">
      <alignment horizontal="center" vertical="center" wrapText="1"/>
    </xf>
    <xf numFmtId="49" fontId="37" fillId="0" borderId="31" xfId="29695" applyNumberFormat="1" applyFont="1" applyFill="1" applyBorder="1" applyAlignment="1" applyProtection="1">
      <alignment horizontal="center" vertical="center" wrapText="1"/>
    </xf>
    <xf numFmtId="0" fontId="37" fillId="0" borderId="1" xfId="0" applyFont="1" applyFill="1" applyBorder="1" applyAlignment="1">
      <alignment horizontal="left" vertical="top" wrapText="1"/>
    </xf>
    <xf numFmtId="0" fontId="89" fillId="0" borderId="1" xfId="0" applyFont="1" applyFill="1" applyBorder="1" applyAlignment="1">
      <alignment horizontal="left" vertical="top" wrapText="1"/>
    </xf>
    <xf numFmtId="0" fontId="1" fillId="0" borderId="1" xfId="0" applyFont="1" applyFill="1" applyBorder="1" applyAlignment="1">
      <alignment horizontal="center" vertical="center"/>
    </xf>
    <xf numFmtId="172" fontId="79" fillId="0" borderId="1" xfId="0" applyNumberFormat="1" applyFont="1" applyFill="1" applyBorder="1" applyAlignment="1" applyProtection="1">
      <alignment horizontal="center" vertical="center" wrapText="1"/>
    </xf>
    <xf numFmtId="49" fontId="158" fillId="0" borderId="1" xfId="0" applyNumberFormat="1" applyFont="1" applyFill="1" applyBorder="1" applyAlignment="1" applyProtection="1">
      <alignment horizontal="center" vertical="center" wrapText="1"/>
      <protection locked="0"/>
    </xf>
    <xf numFmtId="49" fontId="79" fillId="0" borderId="1" xfId="29695" applyNumberFormat="1" applyFont="1" applyFill="1" applyBorder="1" applyAlignment="1" applyProtection="1">
      <alignment horizontal="center" vertical="center" wrapText="1"/>
    </xf>
    <xf numFmtId="184" fontId="79" fillId="0" borderId="1" xfId="0" applyNumberFormat="1" applyFont="1" applyFill="1" applyBorder="1" applyAlignment="1" applyProtection="1">
      <alignment horizontal="center" vertical="center" wrapText="1"/>
    </xf>
    <xf numFmtId="4" fontId="158" fillId="0" borderId="1" xfId="0" applyNumberFormat="1" applyFont="1" applyFill="1" applyBorder="1" applyAlignment="1" applyProtection="1">
      <alignment horizontal="center" vertical="center" wrapText="1"/>
      <protection locked="0"/>
    </xf>
    <xf numFmtId="0" fontId="79" fillId="0" borderId="2" xfId="0" applyFont="1" applyFill="1" applyBorder="1" applyAlignment="1">
      <alignment horizontal="center" vertical="center" wrapText="1"/>
    </xf>
    <xf numFmtId="0" fontId="79" fillId="0" borderId="2" xfId="0" applyFont="1" applyFill="1" applyBorder="1" applyAlignment="1">
      <alignment horizontal="center" vertical="center"/>
    </xf>
    <xf numFmtId="186" fontId="37" fillId="0" borderId="1" xfId="29695" applyNumberFormat="1" applyFont="1" applyFill="1" applyBorder="1" applyAlignment="1" applyProtection="1">
      <alignment horizontal="center" vertical="center" wrapText="1"/>
    </xf>
    <xf numFmtId="192" fontId="37" fillId="0" borderId="1" xfId="60384" applyNumberFormat="1" applyFont="1" applyFill="1" applyBorder="1" applyAlignment="1">
      <alignment horizontal="center" vertical="center"/>
    </xf>
    <xf numFmtId="192" fontId="37" fillId="0" borderId="1" xfId="0" applyNumberFormat="1" applyFont="1" applyFill="1" applyBorder="1" applyAlignment="1" applyProtection="1">
      <alignment horizontal="center" vertical="center" wrapText="1"/>
    </xf>
    <xf numFmtId="49" fontId="37" fillId="0" borderId="1" xfId="0" applyNumberFormat="1" applyFont="1" applyFill="1" applyBorder="1" applyAlignment="1" applyProtection="1">
      <alignment horizontal="left" vertical="center" wrapText="1"/>
      <protection locked="0"/>
    </xf>
    <xf numFmtId="200" fontId="37" fillId="0" borderId="1"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37" fillId="0" borderId="2" xfId="0" applyFont="1" applyFill="1" applyBorder="1" applyAlignment="1" applyProtection="1">
      <alignment horizontal="center" vertical="center" wrapText="1"/>
    </xf>
    <xf numFmtId="0" fontId="37" fillId="0" borderId="2" xfId="0" applyNumberFormat="1" applyFont="1" applyFill="1" applyBorder="1" applyAlignment="1" applyProtection="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184" fontId="1" fillId="0" borderId="1" xfId="0" applyNumberFormat="1" applyFont="1" applyFill="1" applyBorder="1" applyAlignment="1">
      <alignment horizontal="center" vertical="center" wrapText="1"/>
    </xf>
    <xf numFmtId="165" fontId="1" fillId="0" borderId="1" xfId="0" applyNumberFormat="1" applyFont="1" applyFill="1" applyBorder="1" applyAlignment="1" applyProtection="1">
      <alignment horizontal="center" vertical="center" wrapText="1"/>
      <protection locked="0"/>
    </xf>
    <xf numFmtId="164" fontId="37" fillId="0" borderId="1" xfId="0" applyNumberFormat="1" applyFont="1" applyFill="1" applyBorder="1" applyAlignment="1" applyProtection="1">
      <alignment horizontal="center" vertical="center" wrapText="1"/>
    </xf>
    <xf numFmtId="3" fontId="37" fillId="0" borderId="1" xfId="29695" applyNumberFormat="1" applyFont="1" applyFill="1" applyBorder="1" applyAlignment="1" applyProtection="1">
      <alignment horizontal="center" vertical="center" wrapText="1"/>
    </xf>
    <xf numFmtId="49" fontId="37" fillId="0" borderId="34" xfId="0" applyNumberFormat="1" applyFont="1" applyFill="1" applyBorder="1" applyAlignment="1" applyProtection="1">
      <alignment horizontal="center" vertical="center" wrapText="1"/>
      <protection locked="0"/>
    </xf>
    <xf numFmtId="1" fontId="37" fillId="0" borderId="34" xfId="29695" applyNumberFormat="1" applyFont="1" applyFill="1" applyBorder="1" applyAlignment="1" applyProtection="1">
      <alignment horizontal="center" vertical="center" wrapText="1"/>
    </xf>
    <xf numFmtId="192" fontId="37" fillId="0" borderId="1" xfId="0" applyNumberFormat="1" applyFont="1" applyFill="1" applyBorder="1" applyAlignment="1" applyProtection="1">
      <alignment horizontal="center" vertical="center" wrapText="1"/>
      <protection locked="0"/>
    </xf>
    <xf numFmtId="200" fontId="37" fillId="0" borderId="1" xfId="29695" applyNumberFormat="1" applyFont="1" applyFill="1" applyBorder="1" applyAlignment="1" applyProtection="1">
      <alignment horizontal="center" vertical="center" wrapText="1"/>
    </xf>
    <xf numFmtId="1" fontId="158" fillId="0" borderId="0" xfId="0" applyNumberFormat="1" applyFont="1" applyFill="1" applyBorder="1" applyAlignment="1" applyProtection="1">
      <alignment horizontal="center" vertical="center" wrapText="1"/>
    </xf>
    <xf numFmtId="49" fontId="37" fillId="0" borderId="2" xfId="29695" applyNumberFormat="1" applyFont="1" applyFill="1" applyBorder="1" applyAlignment="1" applyProtection="1">
      <alignment horizontal="center" vertical="center" wrapText="1"/>
    </xf>
    <xf numFmtId="49" fontId="37" fillId="0" borderId="34" xfId="0" applyNumberFormat="1" applyFont="1" applyFill="1" applyBorder="1" applyAlignment="1" applyProtection="1">
      <alignment horizontal="center" vertical="center" wrapText="1"/>
    </xf>
    <xf numFmtId="49" fontId="37" fillId="0" borderId="2" xfId="2" applyNumberFormat="1" applyFont="1" applyFill="1" applyBorder="1" applyAlignment="1">
      <alignment horizontal="center" vertical="center" wrapText="1" shrinkToFit="1"/>
    </xf>
    <xf numFmtId="192" fontId="79" fillId="0" borderId="1" xfId="0" applyNumberFormat="1" applyFont="1" applyFill="1" applyBorder="1" applyAlignment="1" applyProtection="1">
      <alignment horizontal="center" vertical="center" wrapText="1"/>
      <protection locked="0"/>
    </xf>
    <xf numFmtId="4" fontId="79" fillId="0" borderId="0" xfId="0" applyNumberFormat="1" applyFont="1" applyFill="1" applyAlignment="1" applyProtection="1">
      <alignment horizontal="center" vertical="center" wrapText="1"/>
      <protection locked="0"/>
    </xf>
    <xf numFmtId="188" fontId="37" fillId="0" borderId="1" xfId="0" applyNumberFormat="1" applyFont="1" applyFill="1" applyBorder="1" applyAlignment="1" applyProtection="1">
      <alignment horizontal="center" vertical="center" wrapText="1"/>
    </xf>
    <xf numFmtId="49" fontId="37" fillId="0" borderId="1" xfId="0" applyNumberFormat="1" applyFont="1" applyFill="1" applyBorder="1" applyAlignment="1" applyProtection="1">
      <alignment horizontal="left" vertical="center" wrapText="1"/>
    </xf>
    <xf numFmtId="49" fontId="37" fillId="0" borderId="1" xfId="0" applyNumberFormat="1" applyFont="1" applyFill="1" applyBorder="1" applyAlignment="1">
      <alignment horizontal="center" vertical="center" shrinkToFit="1"/>
    </xf>
    <xf numFmtId="49" fontId="37" fillId="0" borderId="2" xfId="0" applyNumberFormat="1" applyFont="1" applyFill="1" applyBorder="1" applyAlignment="1">
      <alignment horizontal="center" vertical="center" wrapText="1" shrinkToFit="1"/>
    </xf>
    <xf numFmtId="165" fontId="79" fillId="0" borderId="1"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shrinkToFit="1"/>
    </xf>
    <xf numFmtId="49" fontId="37" fillId="0" borderId="1" xfId="29695" applyNumberFormat="1" applyFont="1" applyFill="1" applyBorder="1" applyAlignment="1" applyProtection="1">
      <alignment horizontal="left" vertical="center" wrapText="1"/>
    </xf>
    <xf numFmtId="0" fontId="79" fillId="0" borderId="1" xfId="0" applyNumberFormat="1" applyFont="1" applyFill="1" applyBorder="1" applyAlignment="1">
      <alignment horizontal="center" vertical="center"/>
    </xf>
    <xf numFmtId="192" fontId="37" fillId="0" borderId="1" xfId="0" applyNumberFormat="1" applyFont="1" applyFill="1" applyBorder="1" applyAlignment="1">
      <alignment horizontal="center" vertical="center" wrapText="1"/>
    </xf>
    <xf numFmtId="200" fontId="37" fillId="0" borderId="1" xfId="0" applyNumberFormat="1" applyFont="1" applyFill="1" applyBorder="1" applyAlignment="1">
      <alignment horizontal="center" vertical="center" wrapText="1"/>
    </xf>
    <xf numFmtId="2" fontId="37" fillId="0" borderId="1" xfId="0" applyNumberFormat="1" applyFont="1" applyFill="1" applyBorder="1" applyAlignment="1" applyProtection="1">
      <alignment horizontal="left" vertical="center" wrapText="1"/>
      <protection locked="0"/>
    </xf>
    <xf numFmtId="14" fontId="79" fillId="0" borderId="0" xfId="0" applyNumberFormat="1" applyFont="1" applyFill="1" applyBorder="1" applyAlignment="1" applyProtection="1">
      <alignment horizontal="center" vertical="center" wrapText="1"/>
      <protection locked="0"/>
    </xf>
    <xf numFmtId="201" fontId="79" fillId="0" borderId="0" xfId="0" applyNumberFormat="1" applyFont="1" applyFill="1" applyBorder="1" applyAlignment="1" applyProtection="1">
      <alignment horizontal="center" vertical="center" wrapText="1"/>
      <protection locked="0"/>
    </xf>
    <xf numFmtId="4" fontId="79" fillId="0" borderId="0" xfId="0" applyNumberFormat="1" applyFont="1" applyFill="1" applyBorder="1" applyAlignment="1" applyProtection="1">
      <alignment horizontal="center" vertical="center" wrapText="1"/>
      <protection locked="0"/>
    </xf>
    <xf numFmtId="184" fontId="79" fillId="0" borderId="1" xfId="0" applyNumberFormat="1" applyFont="1" applyFill="1" applyBorder="1" applyAlignment="1" applyProtection="1">
      <alignment horizontal="center" vertical="center"/>
      <protection locked="0"/>
    </xf>
    <xf numFmtId="200" fontId="37" fillId="0" borderId="1" xfId="0" applyNumberFormat="1" applyFont="1" applyFill="1" applyBorder="1" applyAlignment="1" applyProtection="1">
      <alignment horizontal="center" vertical="center" wrapText="1"/>
    </xf>
    <xf numFmtId="1" fontId="79" fillId="0" borderId="1" xfId="0" applyNumberFormat="1" applyFont="1" applyFill="1" applyBorder="1" applyAlignment="1" applyProtection="1">
      <alignment horizontal="center" vertical="center"/>
      <protection locked="0"/>
    </xf>
    <xf numFmtId="49" fontId="37" fillId="0" borderId="1" xfId="29695" applyNumberFormat="1" applyFont="1" applyFill="1" applyBorder="1" applyAlignment="1" applyProtection="1">
      <alignment horizontal="center" vertical="center"/>
      <protection locked="0"/>
    </xf>
    <xf numFmtId="172" fontId="79" fillId="0" borderId="0" xfId="0" applyNumberFormat="1" applyFont="1" applyFill="1" applyAlignment="1" applyProtection="1">
      <alignment horizontal="center" vertical="center" wrapText="1"/>
      <protection locked="0"/>
    </xf>
    <xf numFmtId="172" fontId="37" fillId="0" borderId="2" xfId="0" applyNumberFormat="1" applyFont="1" applyFill="1" applyBorder="1" applyAlignment="1" applyProtection="1">
      <alignment horizontal="center" vertical="center" wrapText="1"/>
      <protection locked="0"/>
    </xf>
    <xf numFmtId="14" fontId="37" fillId="0" borderId="1" xfId="29695" applyNumberFormat="1" applyFont="1" applyFill="1" applyBorder="1" applyAlignment="1" applyProtection="1">
      <alignment horizontal="center" vertical="center" wrapText="1"/>
      <protection locked="0"/>
    </xf>
    <xf numFmtId="172" fontId="37" fillId="0" borderId="1" xfId="29695" applyNumberFormat="1" applyFont="1" applyFill="1" applyBorder="1" applyAlignment="1" applyProtection="1">
      <alignment horizontal="center" vertical="center" wrapText="1"/>
      <protection locked="0"/>
    </xf>
    <xf numFmtId="49" fontId="37" fillId="0" borderId="32" xfId="29695" applyNumberFormat="1" applyFont="1" applyFill="1" applyBorder="1" applyAlignment="1" applyProtection="1">
      <alignment horizontal="center" vertical="center" wrapText="1"/>
      <protection locked="0"/>
    </xf>
    <xf numFmtId="0" fontId="79" fillId="0" borderId="0" xfId="0" applyFont="1" applyFill="1" applyAlignment="1" applyProtection="1">
      <alignment horizontal="center"/>
      <protection locked="0"/>
    </xf>
    <xf numFmtId="172" fontId="79" fillId="0" borderId="0" xfId="0" applyNumberFormat="1" applyFont="1" applyFill="1" applyAlignment="1" applyProtection="1">
      <alignment horizontal="center"/>
      <protection locked="0"/>
    </xf>
    <xf numFmtId="0" fontId="79" fillId="0" borderId="0" xfId="0" applyFont="1" applyFill="1" applyAlignment="1" applyProtection="1">
      <alignment horizontal="center" vertical="center" wrapText="1"/>
      <protection locked="0"/>
    </xf>
    <xf numFmtId="49" fontId="37" fillId="0" borderId="32" xfId="0" applyNumberFormat="1" applyFont="1" applyFill="1" applyBorder="1" applyAlignment="1" applyProtection="1">
      <alignment horizontal="center" vertical="center" wrapText="1"/>
      <protection locked="0"/>
    </xf>
    <xf numFmtId="165" fontId="37" fillId="0" borderId="32" xfId="29695" applyNumberFormat="1" applyFont="1" applyFill="1" applyBorder="1" applyAlignment="1" applyProtection="1">
      <alignment horizontal="center" vertical="center" wrapText="1"/>
    </xf>
    <xf numFmtId="1" fontId="37" fillId="0" borderId="32" xfId="29695" applyNumberFormat="1" applyFont="1" applyFill="1" applyBorder="1" applyAlignment="1" applyProtection="1">
      <alignment horizontal="center" vertical="center" wrapText="1"/>
    </xf>
    <xf numFmtId="165" fontId="37" fillId="0" borderId="32" xfId="0" applyNumberFormat="1" applyFont="1" applyFill="1" applyBorder="1" applyAlignment="1" applyProtection="1">
      <alignment horizontal="center" vertical="center" wrapText="1"/>
      <protection locked="0"/>
    </xf>
    <xf numFmtId="4" fontId="37" fillId="0" borderId="32" xfId="0" applyNumberFormat="1" applyFont="1" applyFill="1" applyBorder="1" applyAlignment="1" applyProtection="1">
      <alignment horizontal="center" vertical="center" wrapText="1"/>
      <protection locked="0"/>
    </xf>
    <xf numFmtId="190" fontId="37" fillId="0" borderId="32" xfId="29695" applyNumberFormat="1" applyFont="1" applyFill="1" applyBorder="1" applyAlignment="1" applyProtection="1">
      <alignment horizontal="center" vertical="center" wrapText="1"/>
    </xf>
    <xf numFmtId="49" fontId="37" fillId="0" borderId="1" xfId="29695" applyNumberFormat="1" applyFont="1" applyFill="1" applyBorder="1" applyAlignment="1" applyProtection="1">
      <alignment horizontal="center" vertical="center"/>
    </xf>
    <xf numFmtId="192" fontId="37" fillId="0" borderId="32" xfId="0" applyNumberFormat="1" applyFont="1" applyFill="1" applyBorder="1" applyAlignment="1" applyProtection="1">
      <alignment horizontal="center" vertical="center" wrapText="1"/>
      <protection locked="0"/>
    </xf>
    <xf numFmtId="1" fontId="37" fillId="0" borderId="1" xfId="29695" applyNumberFormat="1" applyFont="1" applyFill="1" applyBorder="1" applyAlignment="1" applyProtection="1">
      <alignment horizontal="left" vertical="center" wrapText="1"/>
    </xf>
    <xf numFmtId="200" fontId="37" fillId="0" borderId="1" xfId="2" applyNumberFormat="1" applyFont="1" applyFill="1" applyBorder="1" applyAlignment="1">
      <alignment horizontal="center" vertical="center" shrinkToFit="1"/>
    </xf>
    <xf numFmtId="49" fontId="37" fillId="0" borderId="32" xfId="29695" applyNumberFormat="1" applyFont="1" applyFill="1" applyBorder="1" applyAlignment="1" applyProtection="1">
      <alignment horizontal="center" vertical="center"/>
      <protection locked="0"/>
    </xf>
    <xf numFmtId="49" fontId="37" fillId="0" borderId="2" xfId="29695" applyNumberFormat="1" applyFont="1" applyFill="1" applyBorder="1" applyAlignment="1" applyProtection="1">
      <alignment horizontal="center" vertical="center"/>
    </xf>
    <xf numFmtId="0" fontId="83" fillId="0" borderId="0" xfId="0"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horizontal="center" vertical="center" wrapText="1"/>
    </xf>
    <xf numFmtId="0" fontId="37" fillId="0" borderId="32" xfId="0" applyNumberFormat="1" applyFont="1" applyFill="1" applyBorder="1" applyAlignment="1" applyProtection="1">
      <alignment horizontal="center" vertical="center" wrapText="1"/>
      <protection locked="0"/>
    </xf>
    <xf numFmtId="172" fontId="37" fillId="0" borderId="32" xfId="29695" applyNumberFormat="1" applyFont="1" applyFill="1" applyBorder="1" applyAlignment="1" applyProtection="1">
      <alignment horizontal="center" vertical="center" wrapText="1"/>
    </xf>
    <xf numFmtId="165" fontId="37" fillId="0" borderId="32" xfId="0" applyNumberFormat="1" applyFont="1" applyFill="1" applyBorder="1" applyAlignment="1" applyProtection="1">
      <alignment horizontal="center" vertical="center" wrapText="1"/>
    </xf>
    <xf numFmtId="4" fontId="37" fillId="0" borderId="32" xfId="0" applyNumberFormat="1" applyFont="1" applyFill="1" applyBorder="1" applyAlignment="1" applyProtection="1">
      <alignment horizontal="center" vertical="center" wrapText="1"/>
    </xf>
    <xf numFmtId="14" fontId="37" fillId="0" borderId="32" xfId="29695" applyNumberFormat="1" applyFont="1" applyFill="1" applyBorder="1" applyAlignment="1" applyProtection="1">
      <alignment horizontal="center" vertical="center" wrapText="1"/>
    </xf>
    <xf numFmtId="181" fontId="37" fillId="0" borderId="32" xfId="29695" applyNumberFormat="1" applyFont="1" applyFill="1" applyBorder="1" applyAlignment="1" applyProtection="1">
      <alignment horizontal="center" vertical="center" wrapText="1"/>
    </xf>
    <xf numFmtId="0" fontId="79" fillId="0" borderId="32" xfId="0" applyFont="1" applyFill="1" applyBorder="1" applyAlignment="1">
      <alignment horizontal="center" vertical="center" wrapText="1"/>
    </xf>
    <xf numFmtId="3" fontId="37" fillId="0" borderId="32" xfId="29695" applyNumberFormat="1" applyFont="1" applyFill="1" applyBorder="1" applyAlignment="1" applyProtection="1">
      <alignment horizontal="center" vertical="center" wrapText="1"/>
    </xf>
    <xf numFmtId="0" fontId="79" fillId="0" borderId="32" xfId="0" applyFont="1" applyFill="1" applyBorder="1" applyAlignment="1">
      <alignment horizontal="center" vertical="center"/>
    </xf>
    <xf numFmtId="1" fontId="37" fillId="0" borderId="51" xfId="0" applyNumberFormat="1" applyFont="1" applyFill="1" applyBorder="1" applyAlignment="1" applyProtection="1">
      <alignment horizontal="center" vertical="center" wrapText="1"/>
    </xf>
    <xf numFmtId="0" fontId="79" fillId="0" borderId="52" xfId="0" applyFont="1" applyFill="1" applyBorder="1" applyAlignment="1" applyProtection="1">
      <alignment vertical="center" wrapText="1"/>
      <protection locked="0"/>
    </xf>
    <xf numFmtId="0" fontId="83" fillId="0" borderId="52" xfId="0" applyFont="1" applyFill="1" applyBorder="1" applyAlignment="1" applyProtection="1">
      <alignment horizontal="left" vertical="center" wrapText="1"/>
      <protection locked="0"/>
    </xf>
    <xf numFmtId="0" fontId="79" fillId="0" borderId="51" xfId="0" applyFont="1" applyFill="1" applyBorder="1" applyAlignment="1" applyProtection="1">
      <alignment vertical="center" wrapText="1"/>
      <protection locked="0"/>
    </xf>
    <xf numFmtId="0" fontId="79" fillId="0" borderId="1" xfId="0" applyFont="1" applyFill="1" applyBorder="1" applyAlignment="1" applyProtection="1">
      <alignment horizontal="center"/>
      <protection locked="0"/>
    </xf>
    <xf numFmtId="0" fontId="79" fillId="0" borderId="1" xfId="0" applyFont="1" applyFill="1" applyBorder="1" applyAlignment="1" applyProtection="1">
      <alignment horizontal="center" wrapText="1"/>
      <protection locked="0"/>
    </xf>
    <xf numFmtId="49" fontId="37" fillId="0" borderId="2" xfId="2" applyNumberFormat="1" applyFont="1" applyFill="1" applyBorder="1" applyAlignment="1">
      <alignment horizontal="center" vertical="center" shrinkToFit="1"/>
    </xf>
    <xf numFmtId="0" fontId="79" fillId="0" borderId="2" xfId="0" applyFont="1" applyFill="1" applyBorder="1" applyAlignment="1" applyProtection="1">
      <alignment horizontal="center" vertical="center" wrapText="1"/>
      <protection locked="0"/>
    </xf>
    <xf numFmtId="0" fontId="124" fillId="0" borderId="1" xfId="0" applyFont="1" applyFill="1" applyBorder="1" applyAlignment="1">
      <alignment wrapText="1"/>
    </xf>
    <xf numFmtId="4" fontId="124" fillId="0" borderId="1" xfId="0" applyNumberFormat="1" applyFont="1" applyFill="1" applyBorder="1" applyAlignment="1" applyProtection="1">
      <alignment horizontal="center" vertical="center"/>
    </xf>
    <xf numFmtId="4" fontId="124" fillId="0" borderId="1" xfId="0" applyNumberFormat="1" applyFont="1" applyFill="1" applyBorder="1" applyAlignment="1" applyProtection="1">
      <alignment horizontal="center" vertical="center" wrapText="1"/>
    </xf>
    <xf numFmtId="0" fontId="124" fillId="0" borderId="31" xfId="0" applyFont="1" applyFill="1" applyBorder="1" applyAlignment="1" applyProtection="1">
      <alignment horizontal="center" vertical="center"/>
    </xf>
    <xf numFmtId="172" fontId="124" fillId="0" borderId="1" xfId="0" applyNumberFormat="1" applyFont="1" applyFill="1" applyBorder="1" applyAlignment="1" applyProtection="1">
      <alignment horizontal="center" vertical="center"/>
    </xf>
    <xf numFmtId="190" fontId="124" fillId="0" borderId="1" xfId="0" applyNumberFormat="1" applyFont="1" applyFill="1" applyBorder="1" applyAlignment="1" applyProtection="1">
      <alignment horizontal="center" vertical="center" wrapText="1"/>
    </xf>
    <xf numFmtId="190" fontId="124" fillId="0" borderId="1" xfId="0" applyNumberFormat="1" applyFont="1" applyFill="1" applyBorder="1" applyAlignment="1" applyProtection="1">
      <alignment horizontal="center" vertical="center"/>
    </xf>
    <xf numFmtId="172" fontId="124" fillId="0" borderId="1" xfId="0" applyNumberFormat="1" applyFont="1" applyFill="1" applyBorder="1" applyAlignment="1">
      <alignment horizontal="center" vertical="center" wrapText="1"/>
    </xf>
    <xf numFmtId="186" fontId="5" fillId="0" borderId="1" xfId="0" applyNumberFormat="1" applyFont="1" applyFill="1" applyBorder="1" applyAlignment="1" applyProtection="1">
      <alignment horizontal="center" vertical="center" wrapText="1"/>
    </xf>
    <xf numFmtId="186" fontId="5" fillId="0" borderId="1" xfId="29695" applyNumberFormat="1" applyFont="1" applyFill="1" applyBorder="1" applyAlignment="1" applyProtection="1">
      <alignment horizontal="center" vertical="center" wrapText="1"/>
    </xf>
    <xf numFmtId="1" fontId="5" fillId="0" borderId="1" xfId="29695" applyNumberFormat="1" applyFont="1" applyFill="1" applyBorder="1" applyAlignment="1" applyProtection="1">
      <alignment horizontal="center" vertical="center"/>
    </xf>
    <xf numFmtId="14" fontId="5" fillId="0" borderId="1" xfId="0" applyNumberFormat="1" applyFont="1" applyFill="1" applyBorder="1" applyAlignment="1" applyProtection="1">
      <alignment horizontal="center" vertical="center" wrapText="1"/>
    </xf>
    <xf numFmtId="164" fontId="5" fillId="0" borderId="1" xfId="0" applyNumberFormat="1" applyFont="1" applyFill="1" applyBorder="1" applyAlignment="1" applyProtection="1">
      <alignment horizontal="center" vertical="center" wrapText="1"/>
    </xf>
    <xf numFmtId="2" fontId="5" fillId="0" borderId="1" xfId="0" applyNumberFormat="1" applyFont="1" applyFill="1" applyBorder="1" applyAlignment="1" applyProtection="1">
      <alignment horizontal="center" vertical="center" wrapText="1"/>
    </xf>
    <xf numFmtId="1" fontId="5" fillId="0" borderId="1" xfId="0" quotePrefix="1" applyNumberFormat="1" applyFont="1" applyFill="1" applyBorder="1" applyAlignment="1" applyProtection="1">
      <alignment horizontal="center" vertical="center" wrapText="1"/>
    </xf>
    <xf numFmtId="0" fontId="124" fillId="0" borderId="1" xfId="0" applyFont="1" applyFill="1" applyBorder="1"/>
    <xf numFmtId="0" fontId="124" fillId="0" borderId="1" xfId="0" applyFont="1" applyFill="1" applyBorder="1" applyAlignment="1">
      <alignment horizontal="center" vertical="center"/>
    </xf>
    <xf numFmtId="14" fontId="124" fillId="0" borderId="1" xfId="0" applyNumberFormat="1" applyFont="1" applyFill="1" applyBorder="1" applyAlignment="1">
      <alignment horizontal="center" vertical="center"/>
    </xf>
    <xf numFmtId="4" fontId="124" fillId="0" borderId="1" xfId="0" applyNumberFormat="1" applyFont="1" applyFill="1" applyBorder="1" applyAlignment="1">
      <alignment horizontal="center" vertical="center"/>
    </xf>
    <xf numFmtId="0" fontId="124" fillId="0" borderId="31" xfId="0" applyFont="1" applyFill="1" applyBorder="1" applyAlignment="1">
      <alignment horizontal="center" vertical="center"/>
    </xf>
    <xf numFmtId="4" fontId="124" fillId="0" borderId="31" xfId="0" applyNumberFormat="1" applyFont="1" applyFill="1" applyBorder="1" applyAlignment="1">
      <alignment horizontal="center" vertical="center"/>
    </xf>
    <xf numFmtId="0" fontId="124" fillId="0" borderId="50" xfId="0" applyFont="1" applyFill="1" applyBorder="1" applyAlignment="1">
      <alignment horizontal="center" vertical="center"/>
    </xf>
    <xf numFmtId="14" fontId="124" fillId="0" borderId="31" xfId="0" applyNumberFormat="1" applyFont="1" applyFill="1" applyBorder="1" applyAlignment="1">
      <alignment horizontal="center" vertical="center"/>
    </xf>
    <xf numFmtId="181" fontId="124" fillId="0" borderId="1" xfId="0" applyNumberFormat="1" applyFont="1" applyFill="1" applyBorder="1" applyAlignment="1">
      <alignment horizontal="center" vertical="center"/>
    </xf>
    <xf numFmtId="0" fontId="0" fillId="0" borderId="0" xfId="0" applyAlignment="1">
      <alignment horizontal="center"/>
    </xf>
    <xf numFmtId="49" fontId="5" fillId="73" borderId="34" xfId="29695" applyNumberFormat="1" applyFont="1" applyFill="1" applyBorder="1" applyAlignment="1" applyProtection="1">
      <alignment horizontal="center" vertical="center" wrapText="1"/>
      <protection locked="0"/>
    </xf>
    <xf numFmtId="49" fontId="5" fillId="73" borderId="35" xfId="29695" applyNumberFormat="1" applyFont="1" applyFill="1" applyBorder="1" applyAlignment="1" applyProtection="1">
      <alignment horizontal="center" vertical="center" wrapText="1"/>
      <protection locked="0"/>
    </xf>
    <xf numFmtId="49" fontId="5" fillId="73" borderId="2" xfId="29695" applyNumberFormat="1" applyFont="1" applyFill="1" applyBorder="1" applyAlignment="1" applyProtection="1">
      <alignment horizontal="center" vertical="center" wrapText="1"/>
      <protection locked="0"/>
    </xf>
    <xf numFmtId="49" fontId="5" fillId="73" borderId="36" xfId="29695" applyNumberFormat="1" applyFont="1" applyFill="1" applyBorder="1" applyAlignment="1" applyProtection="1">
      <alignment horizontal="center" vertical="center" wrapText="1"/>
      <protection locked="0"/>
    </xf>
    <xf numFmtId="49" fontId="5" fillId="73" borderId="38" xfId="29695" applyNumberFormat="1" applyFont="1" applyFill="1" applyBorder="1" applyAlignment="1" applyProtection="1">
      <alignment horizontal="center" vertical="center" wrapText="1"/>
      <protection locked="0"/>
    </xf>
    <xf numFmtId="49" fontId="5" fillId="73" borderId="37" xfId="29695" applyNumberFormat="1" applyFont="1" applyFill="1" applyBorder="1" applyAlignment="1" applyProtection="1">
      <alignment horizontal="center" vertical="center" wrapText="1"/>
      <protection locked="0"/>
    </xf>
    <xf numFmtId="49" fontId="5" fillId="73" borderId="39" xfId="29695" applyNumberFormat="1" applyFont="1" applyFill="1" applyBorder="1" applyAlignment="1" applyProtection="1">
      <alignment horizontal="center" vertical="center" wrapText="1"/>
      <protection locked="0"/>
    </xf>
    <xf numFmtId="49" fontId="5" fillId="73" borderId="31" xfId="29695" applyNumberFormat="1" applyFont="1" applyFill="1" applyBorder="1" applyAlignment="1" applyProtection="1">
      <alignment horizontal="center" vertical="center" wrapText="1"/>
      <protection locked="0"/>
    </xf>
    <xf numFmtId="49" fontId="5" fillId="73" borderId="32" xfId="29695" applyNumberFormat="1" applyFont="1" applyFill="1" applyBorder="1" applyAlignment="1" applyProtection="1">
      <alignment horizontal="center" vertical="center" wrapText="1"/>
      <protection locked="0"/>
    </xf>
    <xf numFmtId="49" fontId="37" fillId="0" borderId="1" xfId="29695" applyNumberFormat="1" applyFont="1" applyFill="1" applyBorder="1" applyAlignment="1" applyProtection="1">
      <alignment horizontal="center" vertical="center" textRotation="90" wrapText="1"/>
      <protection locked="0"/>
    </xf>
    <xf numFmtId="49" fontId="105" fillId="0" borderId="0" xfId="0" applyNumberFormat="1" applyFont="1" applyBorder="1" applyAlignment="1" applyProtection="1">
      <alignment horizontal="center" vertical="center"/>
      <protection locked="0"/>
    </xf>
    <xf numFmtId="14" fontId="105" fillId="0" borderId="0" xfId="0" applyNumberFormat="1" applyFont="1" applyBorder="1" applyAlignment="1" applyProtection="1">
      <alignment horizontal="center" vertical="center"/>
      <protection locked="0"/>
    </xf>
    <xf numFmtId="14" fontId="37" fillId="0" borderId="1" xfId="29695" applyNumberFormat="1" applyFont="1" applyFill="1" applyBorder="1" applyAlignment="1" applyProtection="1">
      <alignment horizontal="center" vertical="center" textRotation="90" wrapText="1"/>
      <protection locked="0"/>
    </xf>
    <xf numFmtId="182" fontId="37" fillId="0" borderId="1" xfId="0" applyNumberFormat="1" applyFont="1" applyFill="1" applyBorder="1" applyAlignment="1" applyProtection="1">
      <alignment horizontal="center" vertical="center" textRotation="90" wrapText="1"/>
      <protection locked="0"/>
    </xf>
    <xf numFmtId="0" fontId="37" fillId="0" borderId="1" xfId="0" applyFont="1" applyFill="1" applyBorder="1" applyAlignment="1" applyProtection="1">
      <alignment horizontal="center" vertical="center"/>
      <protection locked="0"/>
    </xf>
    <xf numFmtId="181" fontId="37" fillId="0" borderId="1" xfId="29695" applyNumberFormat="1" applyFont="1" applyFill="1" applyBorder="1" applyAlignment="1" applyProtection="1">
      <alignment horizontal="center" vertical="center" textRotation="90" wrapText="1"/>
      <protection locked="0"/>
    </xf>
    <xf numFmtId="172" fontId="37" fillId="0" borderId="1" xfId="29695" applyNumberFormat="1" applyFont="1" applyFill="1" applyBorder="1" applyAlignment="1" applyProtection="1">
      <alignment horizontal="center" vertical="center" textRotation="90" wrapText="1"/>
      <protection locked="0"/>
    </xf>
    <xf numFmtId="4" fontId="37" fillId="0" borderId="1" xfId="29695" applyNumberFormat="1" applyFont="1" applyFill="1" applyBorder="1" applyAlignment="1" applyProtection="1">
      <alignment horizontal="center" vertical="center" textRotation="90" wrapText="1"/>
      <protection locked="0"/>
    </xf>
    <xf numFmtId="0" fontId="37" fillId="0" borderId="1" xfId="29695" applyNumberFormat="1" applyFont="1" applyFill="1" applyBorder="1" applyAlignment="1" applyProtection="1">
      <alignment horizontal="center" vertical="center" textRotation="90" wrapText="1"/>
      <protection locked="0"/>
    </xf>
    <xf numFmtId="49" fontId="37" fillId="0" borderId="34" xfId="0" applyNumberFormat="1" applyFont="1" applyFill="1" applyBorder="1" applyAlignment="1" applyProtection="1">
      <alignment horizontal="center" vertical="center"/>
      <protection locked="0"/>
    </xf>
    <xf numFmtId="49" fontId="37" fillId="0" borderId="35" xfId="0" applyNumberFormat="1" applyFont="1" applyFill="1" applyBorder="1" applyAlignment="1" applyProtection="1">
      <alignment horizontal="center" vertical="center"/>
      <protection locked="0"/>
    </xf>
    <xf numFmtId="49" fontId="37" fillId="0" borderId="2" xfId="0" applyNumberFormat="1" applyFont="1" applyFill="1" applyBorder="1" applyAlignment="1" applyProtection="1">
      <alignment horizontal="center" vertical="center"/>
      <protection locked="0"/>
    </xf>
    <xf numFmtId="49" fontId="37" fillId="0" borderId="1" xfId="0" applyNumberFormat="1" applyFont="1" applyFill="1" applyBorder="1" applyAlignment="1" applyProtection="1">
      <alignment horizontal="center" vertical="center" textRotation="90" wrapText="1"/>
      <protection locked="0"/>
    </xf>
    <xf numFmtId="0" fontId="37" fillId="0" borderId="1" xfId="0" applyFont="1" applyFill="1" applyBorder="1" applyAlignment="1" applyProtection="1">
      <alignment horizontal="center"/>
      <protection locked="0"/>
    </xf>
    <xf numFmtId="3" fontId="37" fillId="0" borderId="1" xfId="0" applyNumberFormat="1" applyFont="1" applyFill="1" applyBorder="1" applyAlignment="1" applyProtection="1">
      <alignment horizontal="center" vertical="center" textRotation="90" wrapText="1"/>
      <protection locked="0"/>
    </xf>
    <xf numFmtId="182" fontId="37" fillId="0" borderId="1" xfId="28964" applyNumberFormat="1" applyFont="1" applyFill="1" applyBorder="1" applyAlignment="1" applyProtection="1">
      <alignment horizontal="center" vertical="center" textRotation="90" wrapText="1"/>
      <protection locked="0"/>
    </xf>
    <xf numFmtId="0" fontId="37" fillId="0" borderId="1" xfId="0" applyFont="1" applyFill="1" applyBorder="1" applyAlignment="1" applyProtection="1">
      <alignment horizontal="center" vertical="center" wrapText="1"/>
      <protection locked="0"/>
    </xf>
    <xf numFmtId="49" fontId="5" fillId="0" borderId="1" xfId="29695" applyNumberFormat="1" applyFont="1" applyFill="1" applyBorder="1" applyAlignment="1" applyProtection="1">
      <alignment horizontal="left" vertical="center" wrapText="1"/>
      <protection locked="0"/>
    </xf>
    <xf numFmtId="49" fontId="118" fillId="0" borderId="1" xfId="29695" applyNumberFormat="1" applyFont="1" applyFill="1" applyBorder="1" applyAlignment="1" applyProtection="1">
      <alignment horizontal="center" vertical="center"/>
      <protection locked="0"/>
    </xf>
    <xf numFmtId="0" fontId="105" fillId="0" borderId="0" xfId="2" applyFont="1" applyFill="1" applyAlignment="1" applyProtection="1">
      <alignment horizontal="center" vertical="center"/>
    </xf>
    <xf numFmtId="0" fontId="113" fillId="0" borderId="0" xfId="2" applyFont="1" applyFill="1" applyAlignment="1">
      <alignment horizontal="center" wrapText="1"/>
    </xf>
    <xf numFmtId="0" fontId="113" fillId="0" borderId="0" xfId="2" applyFont="1" applyFill="1" applyAlignment="1">
      <alignment horizontal="center" vertical="top" wrapText="1"/>
    </xf>
    <xf numFmtId="0" fontId="0" fillId="0" borderId="0" xfId="0"/>
    <xf numFmtId="0" fontId="116" fillId="0" borderId="0" xfId="2" applyFont="1" applyAlignment="1">
      <alignment horizontal="left"/>
    </xf>
    <xf numFmtId="0" fontId="117" fillId="0" borderId="0" xfId="59127" applyFont="1" applyAlignment="1">
      <alignment horizontal="center" vertical="center"/>
    </xf>
  </cellXfs>
  <cellStyles count="61227">
    <cellStyle name=" 1" xfId="57176"/>
    <cellStyle name=" 1 2" xfId="57177"/>
    <cellStyle name="%_Inputs Co" xfId="60386"/>
    <cellStyle name="_149_942 - Отчет об исполнении ГКПЗ ОАО АЭК Комиэнерго за 2006 год" xfId="284"/>
    <cellStyle name="_149_942 - Отчет об исполнении ГКПЗ ОАО АЭК Комиэнерго за 2006 год 2" xfId="285"/>
    <cellStyle name="_149_942 - Отчет об исполнении ГКПЗ ОАО АЭК Комиэнерго за 2006 год 2 2" xfId="57178"/>
    <cellStyle name="_149_942 - Отчет об исполнении ГКПЗ ОАО АЭК Комиэнерго за 2006 год 3" xfId="57179"/>
    <cellStyle name="_Model_RAB_MRSK_svod" xfId="60387"/>
    <cellStyle name="_Альбом  от 25.08.06 недействующая редакция" xfId="339"/>
    <cellStyle name="_Альбом  от 25.08.06 недействующая редакция 2" xfId="57180"/>
    <cellStyle name="_Альбом бюджетных форм   от 23.08.05" xfId="340"/>
    <cellStyle name="_Альбом бюджетных форм   от 23.08.05 2" xfId="57181"/>
    <cellStyle name="_Альбом бюджетных форм   от 25.08.05" xfId="341"/>
    <cellStyle name="_Альбом бюджетных форм   от 25.08.05 2" xfId="57182"/>
    <cellStyle name="_Альбом бюджетных форм от 18.07.06" xfId="342"/>
    <cellStyle name="_Альбом бюджетных форм от 18.07.06 2" xfId="57183"/>
    <cellStyle name="_АРМ_БП_РСК_V6.1.unprotec" xfId="343"/>
    <cellStyle name="_АРМ_БП_РСК_V6.1.unprotec 2" xfId="57184"/>
    <cellStyle name="_Бюджетные формы.Расходы v.3.1" xfId="344"/>
    <cellStyle name="_Бюджетные формы.Расходы v.3.1 2" xfId="57185"/>
    <cellStyle name="_Ввод" xfId="60388"/>
    <cellStyle name="_Инвест ТЗ" xfId="345"/>
    <cellStyle name="_Инвест ТЗ 2" xfId="57186"/>
    <cellStyle name="_Инвест ТЗ АВТОМАТИЗАЦИЯ  1.06.06   Ф" xfId="346"/>
    <cellStyle name="_Инвест ТЗ АВТОМАТИЗАЦИЯ  1.06.06   Ф 2" xfId="57187"/>
    <cellStyle name="_Инвест ТЗ АВТОМАТИЗАЦИЯ  31.05.06   Ф нов" xfId="347"/>
    <cellStyle name="_Инвест ТЗ АВТОМАТИЗАЦИЯ  31.05.06   Ф нов 2" xfId="57188"/>
    <cellStyle name="_ИСП 2006 свод" xfId="286"/>
    <cellStyle name="_ИСП 2006 свод 2" xfId="348"/>
    <cellStyle name="_ИСП 2006 свод 2 2" xfId="57189"/>
    <cellStyle name="_ИСП 2006 свод 3" xfId="57190"/>
    <cellStyle name="_Классификаторы" xfId="349"/>
    <cellStyle name="_Классификаторы 2" xfId="57191"/>
    <cellStyle name="_классификаторы УБМ (изменения)" xfId="350"/>
    <cellStyle name="_классификаторы УБМ (изменения) 2" xfId="57192"/>
    <cellStyle name="_Книга1" xfId="60205"/>
    <cellStyle name="_Книга1 2" xfId="60389"/>
    <cellStyle name="_Книга1 3" xfId="60390"/>
    <cellStyle name="_Книга1_Копия АРМ_БП_РСК_V10 0_20100213" xfId="60206"/>
    <cellStyle name="_Книга1_Копия АРМ_БП_РСК_V10 0_20100213 2" xfId="60391"/>
    <cellStyle name="_Книга1_Копия АРМ_БП_РСК_V10 0_20100213 3" xfId="60392"/>
    <cellStyle name="_Книга3 (8)" xfId="351"/>
    <cellStyle name="_Книга3 (8) 2" xfId="57193"/>
    <cellStyle name="_Книга5" xfId="352"/>
    <cellStyle name="_Книга5 2" xfId="57194"/>
    <cellStyle name="_МОЭСК корректировка ГКПЗ 2006 обраб" xfId="287"/>
    <cellStyle name="_МОЭСК корректировка ГКПЗ 2006 обраб 2" xfId="353"/>
    <cellStyle name="_МОЭСК корректировка ГКПЗ 2006 обраб 2 2" xfId="57195"/>
    <cellStyle name="_МОЭСК корректировка ГКПЗ 2006 обраб 3" xfId="57196"/>
    <cellStyle name="_МОЭСК отчет ГД за 2006" xfId="288"/>
    <cellStyle name="_МОЭСК отчет ГД за 2006 2" xfId="289"/>
    <cellStyle name="_МОЭСК отчет ГД за 2006 2 2" xfId="57197"/>
    <cellStyle name="_МОЭСК отчет ГД за 2006 3" xfId="57198"/>
    <cellStyle name="_МРСК Сибири отчет за 2006" xfId="290"/>
    <cellStyle name="_МРСК Сибири отчет за 2006 2" xfId="354"/>
    <cellStyle name="_МРСК Сибири отчет за 2006 2 2" xfId="57199"/>
    <cellStyle name="_МРСК Сибири отчет за 2006 3" xfId="57200"/>
    <cellStyle name="_МРСК ЦиСК отчет за 2006" xfId="291"/>
    <cellStyle name="_МРСК ЦиСК отчет за 2006 2" xfId="292"/>
    <cellStyle name="_МРСК ЦиСК отчет за 2006 2 2" xfId="57201"/>
    <cellStyle name="_МРСК ЦиСК отчет за 2006 3" xfId="57202"/>
    <cellStyle name="_Отчет в МРСК_1149_2006_Псковэнерго (V.3)" xfId="293"/>
    <cellStyle name="_Отчет в МРСК_1149_2006_Псковэнерго (V.3) 2" xfId="294"/>
    <cellStyle name="_Отчет в МРСК_1149_2006_Псковэнерго (V.3) 2 2" xfId="57203"/>
    <cellStyle name="_Отчет в МРСК_1149_2006_Псковэнерго (V.3) 3" xfId="57204"/>
    <cellStyle name="_Отчет исполнения ГКПЗ за 2006г" xfId="295"/>
    <cellStyle name="_Отчет исполнения ГКПЗ за 2006г 2" xfId="296"/>
    <cellStyle name="_Отчет исполнения ГКПЗ за 2006г 2 2" xfId="57205"/>
    <cellStyle name="_Отчет исполнения ГКПЗ за 2006г 3" xfId="57206"/>
    <cellStyle name="_Отчет ЛЭ_2006_по форме МРСК" xfId="297"/>
    <cellStyle name="_Отчет ЛЭ_2006_по форме МРСК 2" xfId="298"/>
    <cellStyle name="_Отчет ЛЭ_2006_по форме МРСК 2 2" xfId="57207"/>
    <cellStyle name="_Отчет ЛЭ_2006_по форме МРСК 3" xfId="57208"/>
    <cellStyle name="_Отчет МРСК С-З за 2006 год" xfId="299"/>
    <cellStyle name="_Отчет МРСК С-З за 2006 год 2" xfId="300"/>
    <cellStyle name="_Отчет МРСК С-З за 2006 год 2 2" xfId="57209"/>
    <cellStyle name="_Отчет МРСК С-З за 2006 год 3" xfId="57210"/>
    <cellStyle name="_Отчет о выполнении ГКПЗ за 2006" xfId="301"/>
    <cellStyle name="_Отчет о выполнении ГКПЗ за 2006 2" xfId="302"/>
    <cellStyle name="_Отчет о выполнении ГКПЗ за 2006 2 2" xfId="57211"/>
    <cellStyle name="_Отчет о выполнении ГКПЗ за 2006 3" xfId="57212"/>
    <cellStyle name="_отчет об исполнении ГКПЗ ОАО Колэнерго(МРСК) 2006г." xfId="303"/>
    <cellStyle name="_отчет об исполнении ГКПЗ ОАО Колэнерго(МРСК) 2006г. 2" xfId="304"/>
    <cellStyle name="_отчет об исполнении ГКПЗ ОАО Колэнерго(МРСК) 2006г. 2 2" xfId="57213"/>
    <cellStyle name="_отчет об исполнении ГКПЗ ОАО Колэнерго(МРСК) 2006г. 3" xfId="57214"/>
    <cellStyle name="_Прил 4_Формат-РСК_29.11.06_new finalприм" xfId="355"/>
    <cellStyle name="_Прил 4_Формат-РСК_29.11.06_new finalприм 2" xfId="57215"/>
    <cellStyle name="_Формат ДПН (предложения ФСК) 01.02.08г. Сравнение" xfId="356"/>
    <cellStyle name="_Формат ДПН (предложения ФСК) 01.02.08г. Сравнение 2" xfId="57216"/>
    <cellStyle name="_Формат-РСК_2007_12 02 06_м" xfId="357"/>
    <cellStyle name="_Формат-РСК_2007_12 02 06_м 2" xfId="57217"/>
    <cellStyle name="_Чек" xfId="60393"/>
    <cellStyle name="_ЮСК отчет за 2006" xfId="305"/>
    <cellStyle name="_ЮСК отчет за 2006 2" xfId="306"/>
    <cellStyle name="_ЮСК отчет за 2006 2 2" xfId="57218"/>
    <cellStyle name="_ЮСК отчет за 2006 3" xfId="57219"/>
    <cellStyle name="”ќђќ‘ћ‚›‰" xfId="358"/>
    <cellStyle name="”ќђќ‘ћ‚›‰ 2" xfId="60394"/>
    <cellStyle name="”љ‘ђћ‚ђќќ›‰" xfId="359"/>
    <cellStyle name="”љ‘ђћ‚ђќќ›‰ 2" xfId="60395"/>
    <cellStyle name="„…ќ…†ќ›‰" xfId="360"/>
    <cellStyle name="„…ќ…†ќ›‰ 2" xfId="60396"/>
    <cellStyle name="‡ђѓћ‹ћ‚ћљ1" xfId="361"/>
    <cellStyle name="‡ђѓћ‹ћ‚ћљ1 2" xfId="57220"/>
    <cellStyle name="‡ђѓћ‹ћ‚ћљ1 3" xfId="60397"/>
    <cellStyle name="‡ђѓћ‹ћ‚ћљ2" xfId="362"/>
    <cellStyle name="‡ђѓћ‹ћ‚ћљ2 2" xfId="57221"/>
    <cellStyle name="‡ђѓћ‹ћ‚ћљ2 3" xfId="60398"/>
    <cellStyle name="’ћѓћ‚›‰" xfId="363"/>
    <cellStyle name="’ћѓћ‚›‰ 2" xfId="57222"/>
    <cellStyle name="’ћѓћ‚›‰ 3" xfId="60399"/>
    <cellStyle name="1Normal" xfId="364"/>
    <cellStyle name="1Normal 2" xfId="57223"/>
    <cellStyle name="20% - Accent1 10" xfId="29696"/>
    <cellStyle name="20% - Accent1 10 2" xfId="30195"/>
    <cellStyle name="20% - Accent1 11" xfId="29697"/>
    <cellStyle name="20% - Accent1 11 2" xfId="30196"/>
    <cellStyle name="20% - Accent1 12" xfId="29698"/>
    <cellStyle name="20% - Accent1 12 2" xfId="30197"/>
    <cellStyle name="20% - Accent1 13" xfId="29699"/>
    <cellStyle name="20% - Accent1 13 2" xfId="30198"/>
    <cellStyle name="20% - Accent1 2" xfId="29700"/>
    <cellStyle name="20% - Accent1 2 2" xfId="30199"/>
    <cellStyle name="20% - Accent1 3" xfId="29701"/>
    <cellStyle name="20% - Accent1 3 2" xfId="30200"/>
    <cellStyle name="20% - Accent1 4" xfId="29702"/>
    <cellStyle name="20% - Accent1 4 2" xfId="30201"/>
    <cellStyle name="20% - Accent1 5" xfId="29703"/>
    <cellStyle name="20% - Accent1 5 2" xfId="30202"/>
    <cellStyle name="20% - Accent1 6" xfId="29704"/>
    <cellStyle name="20% - Accent1 6 2" xfId="30203"/>
    <cellStyle name="20% - Accent1 7" xfId="29705"/>
    <cellStyle name="20% - Accent1 7 2" xfId="30204"/>
    <cellStyle name="20% - Accent1 8" xfId="29706"/>
    <cellStyle name="20% - Accent1 8 2" xfId="30205"/>
    <cellStyle name="20% - Accent1 9" xfId="29707"/>
    <cellStyle name="20% - Accent1 9 2" xfId="30206"/>
    <cellStyle name="20% - Accent2 10" xfId="29708"/>
    <cellStyle name="20% - Accent2 10 2" xfId="30207"/>
    <cellStyle name="20% - Accent2 11" xfId="29709"/>
    <cellStyle name="20% - Accent2 11 2" xfId="30208"/>
    <cellStyle name="20% - Accent2 12" xfId="29710"/>
    <cellStyle name="20% - Accent2 12 2" xfId="30209"/>
    <cellStyle name="20% - Accent2 13" xfId="29711"/>
    <cellStyle name="20% - Accent2 13 2" xfId="30210"/>
    <cellStyle name="20% - Accent2 2" xfId="29712"/>
    <cellStyle name="20% - Accent2 2 2" xfId="30211"/>
    <cellStyle name="20% - Accent2 3" xfId="29713"/>
    <cellStyle name="20% - Accent2 3 2" xfId="30212"/>
    <cellStyle name="20% - Accent2 4" xfId="29714"/>
    <cellStyle name="20% - Accent2 4 2" xfId="30213"/>
    <cellStyle name="20% - Accent2 5" xfId="29715"/>
    <cellStyle name="20% - Accent2 5 2" xfId="30214"/>
    <cellStyle name="20% - Accent2 6" xfId="29716"/>
    <cellStyle name="20% - Accent2 6 2" xfId="30215"/>
    <cellStyle name="20% - Accent2 7" xfId="29717"/>
    <cellStyle name="20% - Accent2 7 2" xfId="30216"/>
    <cellStyle name="20% - Accent2 8" xfId="29718"/>
    <cellStyle name="20% - Accent2 8 2" xfId="30217"/>
    <cellStyle name="20% - Accent2 9" xfId="29719"/>
    <cellStyle name="20% - Accent2 9 2" xfId="30218"/>
    <cellStyle name="20% - Accent3 10" xfId="29720"/>
    <cellStyle name="20% - Accent3 10 2" xfId="30219"/>
    <cellStyle name="20% - Accent3 11" xfId="29721"/>
    <cellStyle name="20% - Accent3 11 2" xfId="30220"/>
    <cellStyle name="20% - Accent3 12" xfId="29722"/>
    <cellStyle name="20% - Accent3 12 2" xfId="30221"/>
    <cellStyle name="20% - Accent3 13" xfId="29723"/>
    <cellStyle name="20% - Accent3 13 2" xfId="30222"/>
    <cellStyle name="20% - Accent3 2" xfId="29724"/>
    <cellStyle name="20% - Accent3 2 2" xfId="30223"/>
    <cellStyle name="20% - Accent3 3" xfId="29725"/>
    <cellStyle name="20% - Accent3 3 2" xfId="30224"/>
    <cellStyle name="20% - Accent3 4" xfId="29726"/>
    <cellStyle name="20% - Accent3 4 2" xfId="30225"/>
    <cellStyle name="20% - Accent3 5" xfId="29727"/>
    <cellStyle name="20% - Accent3 5 2" xfId="30226"/>
    <cellStyle name="20% - Accent3 6" xfId="29728"/>
    <cellStyle name="20% - Accent3 6 2" xfId="30227"/>
    <cellStyle name="20% - Accent3 7" xfId="29729"/>
    <cellStyle name="20% - Accent3 7 2" xfId="30228"/>
    <cellStyle name="20% - Accent3 8" xfId="29730"/>
    <cellStyle name="20% - Accent3 8 2" xfId="30229"/>
    <cellStyle name="20% - Accent3 9" xfId="29731"/>
    <cellStyle name="20% - Accent3 9 2" xfId="30230"/>
    <cellStyle name="20% - Accent4 10" xfId="29732"/>
    <cellStyle name="20% - Accent4 10 2" xfId="30231"/>
    <cellStyle name="20% - Accent4 11" xfId="29733"/>
    <cellStyle name="20% - Accent4 11 2" xfId="30232"/>
    <cellStyle name="20% - Accent4 12" xfId="29734"/>
    <cellStyle name="20% - Accent4 12 2" xfId="30233"/>
    <cellStyle name="20% - Accent4 13" xfId="29735"/>
    <cellStyle name="20% - Accent4 13 2" xfId="30234"/>
    <cellStyle name="20% - Accent4 2" xfId="29736"/>
    <cellStyle name="20% - Accent4 2 2" xfId="30235"/>
    <cellStyle name="20% - Accent4 3" xfId="29737"/>
    <cellStyle name="20% - Accent4 3 2" xfId="30236"/>
    <cellStyle name="20% - Accent4 4" xfId="29738"/>
    <cellStyle name="20% - Accent4 4 2" xfId="30237"/>
    <cellStyle name="20% - Accent4 5" xfId="29739"/>
    <cellStyle name="20% - Accent4 5 2" xfId="30238"/>
    <cellStyle name="20% - Accent4 6" xfId="29740"/>
    <cellStyle name="20% - Accent4 6 2" xfId="30239"/>
    <cellStyle name="20% - Accent4 7" xfId="29741"/>
    <cellStyle name="20% - Accent4 7 2" xfId="30240"/>
    <cellStyle name="20% - Accent4 8" xfId="29742"/>
    <cellStyle name="20% - Accent4 8 2" xfId="30241"/>
    <cellStyle name="20% - Accent4 9" xfId="29743"/>
    <cellStyle name="20% - Accent4 9 2" xfId="30242"/>
    <cellStyle name="20% - Accent5 10" xfId="29744"/>
    <cellStyle name="20% - Accent5 10 2" xfId="30243"/>
    <cellStyle name="20% - Accent5 11" xfId="29745"/>
    <cellStyle name="20% - Accent5 11 2" xfId="30244"/>
    <cellStyle name="20% - Accent5 12" xfId="29746"/>
    <cellStyle name="20% - Accent5 12 2" xfId="30245"/>
    <cellStyle name="20% - Accent5 13" xfId="29747"/>
    <cellStyle name="20% - Accent5 13 2" xfId="30246"/>
    <cellStyle name="20% - Accent5 2" xfId="29748"/>
    <cellStyle name="20% - Accent5 2 2" xfId="30247"/>
    <cellStyle name="20% - Accent5 3" xfId="29749"/>
    <cellStyle name="20% - Accent5 3 2" xfId="30248"/>
    <cellStyle name="20% - Accent5 4" xfId="29750"/>
    <cellStyle name="20% - Accent5 4 2" xfId="30249"/>
    <cellStyle name="20% - Accent5 5" xfId="29751"/>
    <cellStyle name="20% - Accent5 5 2" xfId="30250"/>
    <cellStyle name="20% - Accent5 6" xfId="29752"/>
    <cellStyle name="20% - Accent5 6 2" xfId="30251"/>
    <cellStyle name="20% - Accent5 7" xfId="29753"/>
    <cellStyle name="20% - Accent5 7 2" xfId="30252"/>
    <cellStyle name="20% - Accent5 8" xfId="29754"/>
    <cellStyle name="20% - Accent5 8 2" xfId="30253"/>
    <cellStyle name="20% - Accent5 9" xfId="29755"/>
    <cellStyle name="20% - Accent5 9 2" xfId="30254"/>
    <cellStyle name="20% - Accent6 10" xfId="29756"/>
    <cellStyle name="20% - Accent6 10 2" xfId="30255"/>
    <cellStyle name="20% - Accent6 11" xfId="29757"/>
    <cellStyle name="20% - Accent6 11 2" xfId="30256"/>
    <cellStyle name="20% - Accent6 12" xfId="29758"/>
    <cellStyle name="20% - Accent6 12 2" xfId="30257"/>
    <cellStyle name="20% - Accent6 13" xfId="29759"/>
    <cellStyle name="20% - Accent6 13 2" xfId="30258"/>
    <cellStyle name="20% - Accent6 2" xfId="29760"/>
    <cellStyle name="20% - Accent6 2 2" xfId="30259"/>
    <cellStyle name="20% - Accent6 3" xfId="29761"/>
    <cellStyle name="20% - Accent6 3 2" xfId="30260"/>
    <cellStyle name="20% - Accent6 4" xfId="29762"/>
    <cellStyle name="20% - Accent6 4 2" xfId="30261"/>
    <cellStyle name="20% - Accent6 5" xfId="29763"/>
    <cellStyle name="20% - Accent6 5 2" xfId="30262"/>
    <cellStyle name="20% - Accent6 6" xfId="29764"/>
    <cellStyle name="20% - Accent6 6 2" xfId="30263"/>
    <cellStyle name="20% - Accent6 7" xfId="29765"/>
    <cellStyle name="20% - Accent6 7 2" xfId="30264"/>
    <cellStyle name="20% - Accent6 8" xfId="29766"/>
    <cellStyle name="20% - Accent6 8 2" xfId="30265"/>
    <cellStyle name="20% - Accent6 9" xfId="29767"/>
    <cellStyle name="20% - Accent6 9 2" xfId="30266"/>
    <cellStyle name="20% - Акцент1 10" xfId="365"/>
    <cellStyle name="20% - Акцент1 10 2" xfId="366"/>
    <cellStyle name="20% - Акцент1 10 2 2" xfId="367"/>
    <cellStyle name="20% - Акцент1 10 2 2 2" xfId="30267"/>
    <cellStyle name="20% - Акцент1 10 2 3" xfId="30268"/>
    <cellStyle name="20% - Акцент1 10 3" xfId="368"/>
    <cellStyle name="20% - Акцент1 10 3 2" xfId="30269"/>
    <cellStyle name="20% - Акцент1 10 4" xfId="30270"/>
    <cellStyle name="20% - Акцент1 11" xfId="369"/>
    <cellStyle name="20% - Акцент1 11 2" xfId="370"/>
    <cellStyle name="20% - Акцент1 11 2 2" xfId="371"/>
    <cellStyle name="20% - Акцент1 11 2 2 2" xfId="30271"/>
    <cellStyle name="20% - Акцент1 11 2 3" xfId="30272"/>
    <cellStyle name="20% - Акцент1 11 3" xfId="372"/>
    <cellStyle name="20% - Акцент1 11 3 2" xfId="30273"/>
    <cellStyle name="20% - Акцент1 11 4" xfId="30274"/>
    <cellStyle name="20% - Акцент1 12" xfId="373"/>
    <cellStyle name="20% - Акцент1 12 2" xfId="374"/>
    <cellStyle name="20% - Акцент1 12 2 2" xfId="375"/>
    <cellStyle name="20% - Акцент1 12 2 2 2" xfId="30275"/>
    <cellStyle name="20% - Акцент1 12 2 3" xfId="30276"/>
    <cellStyle name="20% - Акцент1 12 3" xfId="376"/>
    <cellStyle name="20% - Акцент1 12 3 2" xfId="30277"/>
    <cellStyle name="20% - Акцент1 12 4" xfId="30278"/>
    <cellStyle name="20% - Акцент1 13" xfId="377"/>
    <cellStyle name="20% - Акцент1 13 2" xfId="378"/>
    <cellStyle name="20% - Акцент1 13 2 2" xfId="379"/>
    <cellStyle name="20% - Акцент1 13 2 2 2" xfId="30279"/>
    <cellStyle name="20% - Акцент1 13 2 3" xfId="30280"/>
    <cellStyle name="20% - Акцент1 13 3" xfId="380"/>
    <cellStyle name="20% - Акцент1 13 3 2" xfId="30281"/>
    <cellStyle name="20% - Акцент1 13 4" xfId="30282"/>
    <cellStyle name="20% - Акцент1 14" xfId="381"/>
    <cellStyle name="20% - Акцент1 14 2" xfId="382"/>
    <cellStyle name="20% - Акцент1 14 2 2" xfId="383"/>
    <cellStyle name="20% - Акцент1 14 2 2 2" xfId="30283"/>
    <cellStyle name="20% - Акцент1 14 2 3" xfId="30284"/>
    <cellStyle name="20% - Акцент1 14 3" xfId="384"/>
    <cellStyle name="20% - Акцент1 14 3 2" xfId="30285"/>
    <cellStyle name="20% - Акцент1 14 4" xfId="30286"/>
    <cellStyle name="20% - Акцент1 15" xfId="385"/>
    <cellStyle name="20% - Акцент1 15 2" xfId="386"/>
    <cellStyle name="20% - Акцент1 15 2 2" xfId="387"/>
    <cellStyle name="20% - Акцент1 15 2 2 2" xfId="30287"/>
    <cellStyle name="20% - Акцент1 15 2 3" xfId="30288"/>
    <cellStyle name="20% - Акцент1 15 3" xfId="388"/>
    <cellStyle name="20% - Акцент1 15 3 2" xfId="30289"/>
    <cellStyle name="20% - Акцент1 15 4" xfId="30290"/>
    <cellStyle name="20% - Акцент1 16" xfId="389"/>
    <cellStyle name="20% - Акцент1 16 2" xfId="390"/>
    <cellStyle name="20% - Акцент1 16 2 2" xfId="391"/>
    <cellStyle name="20% - Акцент1 16 2 2 2" xfId="30291"/>
    <cellStyle name="20% - Акцент1 16 2 3" xfId="30292"/>
    <cellStyle name="20% - Акцент1 16 3" xfId="392"/>
    <cellStyle name="20% - Акцент1 16 3 2" xfId="30293"/>
    <cellStyle name="20% - Акцент1 16 4" xfId="30294"/>
    <cellStyle name="20% - Акцент1 17" xfId="393"/>
    <cellStyle name="20% - Акцент1 17 2" xfId="394"/>
    <cellStyle name="20% - Акцент1 17 2 2" xfId="395"/>
    <cellStyle name="20% - Акцент1 17 2 2 2" xfId="30295"/>
    <cellStyle name="20% - Акцент1 17 2 3" xfId="30296"/>
    <cellStyle name="20% - Акцент1 17 3" xfId="396"/>
    <cellStyle name="20% - Акцент1 17 3 2" xfId="30297"/>
    <cellStyle name="20% - Акцент1 17 4" xfId="30298"/>
    <cellStyle name="20% - Акцент1 18" xfId="397"/>
    <cellStyle name="20% - Акцент1 18 2" xfId="398"/>
    <cellStyle name="20% - Акцент1 18 2 2" xfId="30299"/>
    <cellStyle name="20% - Акцент1 18 3" xfId="30300"/>
    <cellStyle name="20% - Акцент1 19" xfId="399"/>
    <cellStyle name="20% - Акцент1 19 2" xfId="30301"/>
    <cellStyle name="20% - Акцент1 2" xfId="48"/>
    <cellStyle name="20% - Акцент1 2 10" xfId="400"/>
    <cellStyle name="20% - Акцент1 2 10 2" xfId="401"/>
    <cellStyle name="20% - Акцент1 2 10 2 2" xfId="402"/>
    <cellStyle name="20% - Акцент1 2 10 2 2 2" xfId="30302"/>
    <cellStyle name="20% - Акцент1 2 10 2 3" xfId="30303"/>
    <cellStyle name="20% - Акцент1 2 10 3" xfId="403"/>
    <cellStyle name="20% - Акцент1 2 10 3 2" xfId="30304"/>
    <cellStyle name="20% - Акцент1 2 10 4" xfId="30305"/>
    <cellStyle name="20% - Акцент1 2 11" xfId="404"/>
    <cellStyle name="20% - Акцент1 2 11 2" xfId="405"/>
    <cellStyle name="20% - Акцент1 2 11 2 2" xfId="406"/>
    <cellStyle name="20% - Акцент1 2 11 2 2 2" xfId="30306"/>
    <cellStyle name="20% - Акцент1 2 11 2 3" xfId="30307"/>
    <cellStyle name="20% - Акцент1 2 11 3" xfId="407"/>
    <cellStyle name="20% - Акцент1 2 11 3 2" xfId="30308"/>
    <cellStyle name="20% - Акцент1 2 11 4" xfId="30309"/>
    <cellStyle name="20% - Акцент1 2 12" xfId="408"/>
    <cellStyle name="20% - Акцент1 2 12 2" xfId="409"/>
    <cellStyle name="20% - Акцент1 2 12 2 2" xfId="410"/>
    <cellStyle name="20% - Акцент1 2 12 2 2 2" xfId="30310"/>
    <cellStyle name="20% - Акцент1 2 12 2 3" xfId="30311"/>
    <cellStyle name="20% - Акцент1 2 12 3" xfId="411"/>
    <cellStyle name="20% - Акцент1 2 12 3 2" xfId="30312"/>
    <cellStyle name="20% - Акцент1 2 12 4" xfId="30313"/>
    <cellStyle name="20% - Акцент1 2 13" xfId="412"/>
    <cellStyle name="20% - Акцент1 2 13 2" xfId="413"/>
    <cellStyle name="20% - Акцент1 2 13 2 2" xfId="414"/>
    <cellStyle name="20% - Акцент1 2 13 2 2 2" xfId="30314"/>
    <cellStyle name="20% - Акцент1 2 13 2 3" xfId="30315"/>
    <cellStyle name="20% - Акцент1 2 13 3" xfId="415"/>
    <cellStyle name="20% - Акцент1 2 13 3 2" xfId="30316"/>
    <cellStyle name="20% - Акцент1 2 13 4" xfId="30317"/>
    <cellStyle name="20% - Акцент1 2 14" xfId="416"/>
    <cellStyle name="20% - Акцент1 2 14 2" xfId="417"/>
    <cellStyle name="20% - Акцент1 2 14 2 2" xfId="418"/>
    <cellStyle name="20% - Акцент1 2 14 2 2 2" xfId="30318"/>
    <cellStyle name="20% - Акцент1 2 14 2 3" xfId="30319"/>
    <cellStyle name="20% - Акцент1 2 14 3" xfId="419"/>
    <cellStyle name="20% - Акцент1 2 14 3 2" xfId="30320"/>
    <cellStyle name="20% - Акцент1 2 14 4" xfId="30321"/>
    <cellStyle name="20% - Акцент1 2 15" xfId="420"/>
    <cellStyle name="20% - Акцент1 2 15 2" xfId="421"/>
    <cellStyle name="20% - Акцент1 2 15 2 2" xfId="422"/>
    <cellStyle name="20% - Акцент1 2 15 2 2 2" xfId="30322"/>
    <cellStyle name="20% - Акцент1 2 15 2 3" xfId="30323"/>
    <cellStyle name="20% - Акцент1 2 15 3" xfId="423"/>
    <cellStyle name="20% - Акцент1 2 15 3 2" xfId="30324"/>
    <cellStyle name="20% - Акцент1 2 15 4" xfId="30325"/>
    <cellStyle name="20% - Акцент1 2 16" xfId="424"/>
    <cellStyle name="20% - Акцент1 2 16 2" xfId="425"/>
    <cellStyle name="20% - Акцент1 2 16 2 2" xfId="426"/>
    <cellStyle name="20% - Акцент1 2 16 2 2 2" xfId="30326"/>
    <cellStyle name="20% - Акцент1 2 16 2 3" xfId="30327"/>
    <cellStyle name="20% - Акцент1 2 16 3" xfId="427"/>
    <cellStyle name="20% - Акцент1 2 16 3 2" xfId="30328"/>
    <cellStyle name="20% - Акцент1 2 16 4" xfId="30329"/>
    <cellStyle name="20% - Акцент1 2 17" xfId="428"/>
    <cellStyle name="20% - Акцент1 2 17 2" xfId="429"/>
    <cellStyle name="20% - Акцент1 2 17 2 2" xfId="430"/>
    <cellStyle name="20% - Акцент1 2 17 2 2 2" xfId="30330"/>
    <cellStyle name="20% - Акцент1 2 17 2 3" xfId="30331"/>
    <cellStyle name="20% - Акцент1 2 17 3" xfId="431"/>
    <cellStyle name="20% - Акцент1 2 17 3 2" xfId="30332"/>
    <cellStyle name="20% - Акцент1 2 17 4" xfId="30333"/>
    <cellStyle name="20% - Акцент1 2 18" xfId="432"/>
    <cellStyle name="20% - Акцент1 2 18 2" xfId="433"/>
    <cellStyle name="20% - Акцент1 2 18 2 2" xfId="434"/>
    <cellStyle name="20% - Акцент1 2 18 2 2 2" xfId="30334"/>
    <cellStyle name="20% - Акцент1 2 18 2 3" xfId="30335"/>
    <cellStyle name="20% - Акцент1 2 18 3" xfId="435"/>
    <cellStyle name="20% - Акцент1 2 18 3 2" xfId="30336"/>
    <cellStyle name="20% - Акцент1 2 18 4" xfId="30337"/>
    <cellStyle name="20% - Акцент1 2 19" xfId="436"/>
    <cellStyle name="20% - Акцент1 2 19 2" xfId="437"/>
    <cellStyle name="20% - Акцент1 2 19 2 2" xfId="438"/>
    <cellStyle name="20% - Акцент1 2 19 2 2 2" xfId="30338"/>
    <cellStyle name="20% - Акцент1 2 19 2 3" xfId="30339"/>
    <cellStyle name="20% - Акцент1 2 19 3" xfId="439"/>
    <cellStyle name="20% - Акцент1 2 19 3 2" xfId="30340"/>
    <cellStyle name="20% - Акцент1 2 19 4" xfId="30341"/>
    <cellStyle name="20% - Акцент1 2 2" xfId="440"/>
    <cellStyle name="20% - Акцент1 2 2 2" xfId="30342"/>
    <cellStyle name="20% - Акцент1 2 2 3" xfId="60400"/>
    <cellStyle name="20% - Акцент1 2 20" xfId="441"/>
    <cellStyle name="20% - Акцент1 2 20 2" xfId="442"/>
    <cellStyle name="20% - Акцент1 2 20 2 2" xfId="443"/>
    <cellStyle name="20% - Акцент1 2 20 2 2 2" xfId="30343"/>
    <cellStyle name="20% - Акцент1 2 20 2 3" xfId="30344"/>
    <cellStyle name="20% - Акцент1 2 20 3" xfId="444"/>
    <cellStyle name="20% - Акцент1 2 20 3 2" xfId="30345"/>
    <cellStyle name="20% - Акцент1 2 20 4" xfId="30346"/>
    <cellStyle name="20% - Акцент1 2 21" xfId="445"/>
    <cellStyle name="20% - Акцент1 2 21 2" xfId="446"/>
    <cellStyle name="20% - Акцент1 2 21 2 2" xfId="447"/>
    <cellStyle name="20% - Акцент1 2 21 2 2 2" xfId="30347"/>
    <cellStyle name="20% - Акцент1 2 21 2 3" xfId="30348"/>
    <cellStyle name="20% - Акцент1 2 21 3" xfId="448"/>
    <cellStyle name="20% - Акцент1 2 21 3 2" xfId="30349"/>
    <cellStyle name="20% - Акцент1 2 21 4" xfId="30350"/>
    <cellStyle name="20% - Акцент1 2 22" xfId="449"/>
    <cellStyle name="20% - Акцент1 2 22 2" xfId="450"/>
    <cellStyle name="20% - Акцент1 2 22 2 2" xfId="451"/>
    <cellStyle name="20% - Акцент1 2 22 2 2 2" xfId="30351"/>
    <cellStyle name="20% - Акцент1 2 22 2 3" xfId="30352"/>
    <cellStyle name="20% - Акцент1 2 22 3" xfId="452"/>
    <cellStyle name="20% - Акцент1 2 22 3 2" xfId="30353"/>
    <cellStyle name="20% - Акцент1 2 22 4" xfId="30354"/>
    <cellStyle name="20% - Акцент1 2 23" xfId="453"/>
    <cellStyle name="20% - Акцент1 2 23 2" xfId="454"/>
    <cellStyle name="20% - Акцент1 2 23 2 2" xfId="455"/>
    <cellStyle name="20% - Акцент1 2 23 2 2 2" xfId="30355"/>
    <cellStyle name="20% - Акцент1 2 23 2 3" xfId="30356"/>
    <cellStyle name="20% - Акцент1 2 23 3" xfId="456"/>
    <cellStyle name="20% - Акцент1 2 23 3 2" xfId="30357"/>
    <cellStyle name="20% - Акцент1 2 23 4" xfId="30358"/>
    <cellStyle name="20% - Акцент1 2 24" xfId="457"/>
    <cellStyle name="20% - Акцент1 2 24 2" xfId="458"/>
    <cellStyle name="20% - Акцент1 2 24 2 2" xfId="459"/>
    <cellStyle name="20% - Акцент1 2 24 2 2 2" xfId="30359"/>
    <cellStyle name="20% - Акцент1 2 24 2 3" xfId="30360"/>
    <cellStyle name="20% - Акцент1 2 24 3" xfId="460"/>
    <cellStyle name="20% - Акцент1 2 24 3 2" xfId="30361"/>
    <cellStyle name="20% - Акцент1 2 24 4" xfId="30362"/>
    <cellStyle name="20% - Акцент1 2 25" xfId="30363"/>
    <cellStyle name="20% - Акцент1 2 26" xfId="60401"/>
    <cellStyle name="20% - Акцент1 2 3" xfId="461"/>
    <cellStyle name="20% - Акцент1 2 3 2" xfId="462"/>
    <cellStyle name="20% - Акцент1 2 3 2 2" xfId="463"/>
    <cellStyle name="20% - Акцент1 2 3 2 2 2" xfId="30364"/>
    <cellStyle name="20% - Акцент1 2 3 2 3" xfId="30365"/>
    <cellStyle name="20% - Акцент1 2 3 3" xfId="464"/>
    <cellStyle name="20% - Акцент1 2 3 3 2" xfId="30366"/>
    <cellStyle name="20% - Акцент1 2 3 4" xfId="30367"/>
    <cellStyle name="20% - Акцент1 2 3 5" xfId="60402"/>
    <cellStyle name="20% - Акцент1 2 4" xfId="465"/>
    <cellStyle name="20% - Акцент1 2 4 2" xfId="466"/>
    <cellStyle name="20% - Акцент1 2 4 2 2" xfId="467"/>
    <cellStyle name="20% - Акцент1 2 4 2 2 2" xfId="30368"/>
    <cellStyle name="20% - Акцент1 2 4 2 3" xfId="30369"/>
    <cellStyle name="20% - Акцент1 2 4 3" xfId="468"/>
    <cellStyle name="20% - Акцент1 2 4 3 2" xfId="30370"/>
    <cellStyle name="20% - Акцент1 2 4 4" xfId="30371"/>
    <cellStyle name="20% - Акцент1 2 4 5" xfId="60403"/>
    <cellStyle name="20% - Акцент1 2 5" xfId="469"/>
    <cellStyle name="20% - Акцент1 2 5 2" xfId="470"/>
    <cellStyle name="20% - Акцент1 2 5 2 2" xfId="471"/>
    <cellStyle name="20% - Акцент1 2 5 2 2 2" xfId="30372"/>
    <cellStyle name="20% - Акцент1 2 5 2 3" xfId="30373"/>
    <cellStyle name="20% - Акцент1 2 5 3" xfId="472"/>
    <cellStyle name="20% - Акцент1 2 5 3 2" xfId="30374"/>
    <cellStyle name="20% - Акцент1 2 5 4" xfId="30375"/>
    <cellStyle name="20% - Акцент1 2 5 5" xfId="60404"/>
    <cellStyle name="20% - Акцент1 2 6" xfId="473"/>
    <cellStyle name="20% - Акцент1 2 6 2" xfId="474"/>
    <cellStyle name="20% - Акцент1 2 6 2 2" xfId="475"/>
    <cellStyle name="20% - Акцент1 2 6 2 2 2" xfId="30376"/>
    <cellStyle name="20% - Акцент1 2 6 2 3" xfId="30377"/>
    <cellStyle name="20% - Акцент1 2 6 3" xfId="476"/>
    <cellStyle name="20% - Акцент1 2 6 3 2" xfId="30378"/>
    <cellStyle name="20% - Акцент1 2 6 4" xfId="30379"/>
    <cellStyle name="20% - Акцент1 2 7" xfId="477"/>
    <cellStyle name="20% - Акцент1 2 7 2" xfId="478"/>
    <cellStyle name="20% - Акцент1 2 7 2 2" xfId="479"/>
    <cellStyle name="20% - Акцент1 2 7 2 2 2" xfId="30380"/>
    <cellStyle name="20% - Акцент1 2 7 2 3" xfId="30381"/>
    <cellStyle name="20% - Акцент1 2 7 3" xfId="480"/>
    <cellStyle name="20% - Акцент1 2 7 3 2" xfId="30382"/>
    <cellStyle name="20% - Акцент1 2 7 4" xfId="30383"/>
    <cellStyle name="20% - Акцент1 2 8" xfId="481"/>
    <cellStyle name="20% - Акцент1 2 8 2" xfId="482"/>
    <cellStyle name="20% - Акцент1 2 8 2 2" xfId="483"/>
    <cellStyle name="20% - Акцент1 2 8 2 2 2" xfId="30384"/>
    <cellStyle name="20% - Акцент1 2 8 2 3" xfId="30385"/>
    <cellStyle name="20% - Акцент1 2 8 3" xfId="484"/>
    <cellStyle name="20% - Акцент1 2 8 3 2" xfId="30386"/>
    <cellStyle name="20% - Акцент1 2 8 4" xfId="30387"/>
    <cellStyle name="20% - Акцент1 2 9" xfId="485"/>
    <cellStyle name="20% - Акцент1 2 9 2" xfId="486"/>
    <cellStyle name="20% - Акцент1 2 9 2 2" xfId="487"/>
    <cellStyle name="20% - Акцент1 2 9 2 2 2" xfId="30388"/>
    <cellStyle name="20% - Акцент1 2 9 2 3" xfId="30389"/>
    <cellStyle name="20% - Акцент1 2 9 3" xfId="488"/>
    <cellStyle name="20% - Акцент1 2 9 3 2" xfId="30390"/>
    <cellStyle name="20% - Акцент1 2 9 4" xfId="30391"/>
    <cellStyle name="20% - Акцент1 20" xfId="60405"/>
    <cellStyle name="20% - Акцент1 3" xfId="49"/>
    <cellStyle name="20% - Акцент1 3 10" xfId="489"/>
    <cellStyle name="20% - Акцент1 3 10 2" xfId="490"/>
    <cellStyle name="20% - Акцент1 3 10 2 2" xfId="491"/>
    <cellStyle name="20% - Акцент1 3 10 2 2 2" xfId="30392"/>
    <cellStyle name="20% - Акцент1 3 10 2 3" xfId="30393"/>
    <cellStyle name="20% - Акцент1 3 10 3" xfId="492"/>
    <cellStyle name="20% - Акцент1 3 10 3 2" xfId="30394"/>
    <cellStyle name="20% - Акцент1 3 10 4" xfId="30395"/>
    <cellStyle name="20% - Акцент1 3 11" xfId="493"/>
    <cellStyle name="20% - Акцент1 3 11 2" xfId="494"/>
    <cellStyle name="20% - Акцент1 3 11 2 2" xfId="495"/>
    <cellStyle name="20% - Акцент1 3 11 2 2 2" xfId="30396"/>
    <cellStyle name="20% - Акцент1 3 11 2 3" xfId="30397"/>
    <cellStyle name="20% - Акцент1 3 11 3" xfId="496"/>
    <cellStyle name="20% - Акцент1 3 11 3 2" xfId="30398"/>
    <cellStyle name="20% - Акцент1 3 11 4" xfId="30399"/>
    <cellStyle name="20% - Акцент1 3 12" xfId="497"/>
    <cellStyle name="20% - Акцент1 3 12 2" xfId="498"/>
    <cellStyle name="20% - Акцент1 3 12 2 2" xfId="499"/>
    <cellStyle name="20% - Акцент1 3 12 2 2 2" xfId="30400"/>
    <cellStyle name="20% - Акцент1 3 12 2 3" xfId="30401"/>
    <cellStyle name="20% - Акцент1 3 12 3" xfId="500"/>
    <cellStyle name="20% - Акцент1 3 12 3 2" xfId="30402"/>
    <cellStyle name="20% - Акцент1 3 12 4" xfId="30403"/>
    <cellStyle name="20% - Акцент1 3 13" xfId="501"/>
    <cellStyle name="20% - Акцент1 3 13 2" xfId="502"/>
    <cellStyle name="20% - Акцент1 3 13 2 2" xfId="503"/>
    <cellStyle name="20% - Акцент1 3 13 2 2 2" xfId="30404"/>
    <cellStyle name="20% - Акцент1 3 13 2 3" xfId="30405"/>
    <cellStyle name="20% - Акцент1 3 13 3" xfId="504"/>
    <cellStyle name="20% - Акцент1 3 13 3 2" xfId="30406"/>
    <cellStyle name="20% - Акцент1 3 13 4" xfId="30407"/>
    <cellStyle name="20% - Акцент1 3 14" xfId="505"/>
    <cellStyle name="20% - Акцент1 3 14 2" xfId="506"/>
    <cellStyle name="20% - Акцент1 3 14 2 2" xfId="507"/>
    <cellStyle name="20% - Акцент1 3 14 2 2 2" xfId="30408"/>
    <cellStyle name="20% - Акцент1 3 14 2 3" xfId="30409"/>
    <cellStyle name="20% - Акцент1 3 14 3" xfId="508"/>
    <cellStyle name="20% - Акцент1 3 14 3 2" xfId="30410"/>
    <cellStyle name="20% - Акцент1 3 14 4" xfId="30411"/>
    <cellStyle name="20% - Акцент1 3 15" xfId="509"/>
    <cellStyle name="20% - Акцент1 3 15 2" xfId="510"/>
    <cellStyle name="20% - Акцент1 3 15 2 2" xfId="511"/>
    <cellStyle name="20% - Акцент1 3 15 2 2 2" xfId="30412"/>
    <cellStyle name="20% - Акцент1 3 15 2 3" xfId="30413"/>
    <cellStyle name="20% - Акцент1 3 15 3" xfId="512"/>
    <cellStyle name="20% - Акцент1 3 15 3 2" xfId="30414"/>
    <cellStyle name="20% - Акцент1 3 15 4" xfId="30415"/>
    <cellStyle name="20% - Акцент1 3 16" xfId="513"/>
    <cellStyle name="20% - Акцент1 3 16 2" xfId="514"/>
    <cellStyle name="20% - Акцент1 3 16 2 2" xfId="515"/>
    <cellStyle name="20% - Акцент1 3 16 2 2 2" xfId="30416"/>
    <cellStyle name="20% - Акцент1 3 16 2 3" xfId="30417"/>
    <cellStyle name="20% - Акцент1 3 16 3" xfId="516"/>
    <cellStyle name="20% - Акцент1 3 16 3 2" xfId="30418"/>
    <cellStyle name="20% - Акцент1 3 16 4" xfId="30419"/>
    <cellStyle name="20% - Акцент1 3 17" xfId="517"/>
    <cellStyle name="20% - Акцент1 3 17 2" xfId="518"/>
    <cellStyle name="20% - Акцент1 3 17 2 2" xfId="519"/>
    <cellStyle name="20% - Акцент1 3 17 2 2 2" xfId="30420"/>
    <cellStyle name="20% - Акцент1 3 17 2 3" xfId="30421"/>
    <cellStyle name="20% - Акцент1 3 17 3" xfId="520"/>
    <cellStyle name="20% - Акцент1 3 17 3 2" xfId="30422"/>
    <cellStyle name="20% - Акцент1 3 17 4" xfId="30423"/>
    <cellStyle name="20% - Акцент1 3 18" xfId="521"/>
    <cellStyle name="20% - Акцент1 3 18 2" xfId="522"/>
    <cellStyle name="20% - Акцент1 3 18 2 2" xfId="523"/>
    <cellStyle name="20% - Акцент1 3 18 2 2 2" xfId="30424"/>
    <cellStyle name="20% - Акцент1 3 18 2 3" xfId="30425"/>
    <cellStyle name="20% - Акцент1 3 18 3" xfId="524"/>
    <cellStyle name="20% - Акцент1 3 18 3 2" xfId="30426"/>
    <cellStyle name="20% - Акцент1 3 18 4" xfId="30427"/>
    <cellStyle name="20% - Акцент1 3 19" xfId="525"/>
    <cellStyle name="20% - Акцент1 3 19 2" xfId="526"/>
    <cellStyle name="20% - Акцент1 3 19 2 2" xfId="527"/>
    <cellStyle name="20% - Акцент1 3 19 2 2 2" xfId="30428"/>
    <cellStyle name="20% - Акцент1 3 19 2 3" xfId="30429"/>
    <cellStyle name="20% - Акцент1 3 19 3" xfId="528"/>
    <cellStyle name="20% - Акцент1 3 19 3 2" xfId="30430"/>
    <cellStyle name="20% - Акцент1 3 19 4" xfId="30431"/>
    <cellStyle name="20% - Акцент1 3 2" xfId="529"/>
    <cellStyle name="20% - Акцент1 3 2 2" xfId="30432"/>
    <cellStyle name="20% - Акцент1 3 20" xfId="530"/>
    <cellStyle name="20% - Акцент1 3 20 2" xfId="531"/>
    <cellStyle name="20% - Акцент1 3 20 2 2" xfId="532"/>
    <cellStyle name="20% - Акцент1 3 20 2 2 2" xfId="30433"/>
    <cellStyle name="20% - Акцент1 3 20 2 3" xfId="30434"/>
    <cellStyle name="20% - Акцент1 3 20 3" xfId="533"/>
    <cellStyle name="20% - Акцент1 3 20 3 2" xfId="30435"/>
    <cellStyle name="20% - Акцент1 3 20 4" xfId="30436"/>
    <cellStyle name="20% - Акцент1 3 21" xfId="534"/>
    <cellStyle name="20% - Акцент1 3 21 2" xfId="535"/>
    <cellStyle name="20% - Акцент1 3 21 2 2" xfId="536"/>
    <cellStyle name="20% - Акцент1 3 21 2 2 2" xfId="30437"/>
    <cellStyle name="20% - Акцент1 3 21 2 3" xfId="30438"/>
    <cellStyle name="20% - Акцент1 3 21 3" xfId="537"/>
    <cellStyle name="20% - Акцент1 3 21 3 2" xfId="30439"/>
    <cellStyle name="20% - Акцент1 3 21 4" xfId="30440"/>
    <cellStyle name="20% - Акцент1 3 22" xfId="538"/>
    <cellStyle name="20% - Акцент1 3 22 2" xfId="539"/>
    <cellStyle name="20% - Акцент1 3 22 2 2" xfId="540"/>
    <cellStyle name="20% - Акцент1 3 22 2 2 2" xfId="30441"/>
    <cellStyle name="20% - Акцент1 3 22 2 3" xfId="30442"/>
    <cellStyle name="20% - Акцент1 3 22 3" xfId="541"/>
    <cellStyle name="20% - Акцент1 3 22 3 2" xfId="30443"/>
    <cellStyle name="20% - Акцент1 3 22 4" xfId="30444"/>
    <cellStyle name="20% - Акцент1 3 23" xfId="542"/>
    <cellStyle name="20% - Акцент1 3 23 2" xfId="543"/>
    <cellStyle name="20% - Акцент1 3 23 2 2" xfId="544"/>
    <cellStyle name="20% - Акцент1 3 23 2 2 2" xfId="30445"/>
    <cellStyle name="20% - Акцент1 3 23 2 3" xfId="30446"/>
    <cellStyle name="20% - Акцент1 3 23 3" xfId="545"/>
    <cellStyle name="20% - Акцент1 3 23 3 2" xfId="30447"/>
    <cellStyle name="20% - Акцент1 3 23 4" xfId="30448"/>
    <cellStyle name="20% - Акцент1 3 24" xfId="546"/>
    <cellStyle name="20% - Акцент1 3 24 2" xfId="547"/>
    <cellStyle name="20% - Акцент1 3 24 2 2" xfId="548"/>
    <cellStyle name="20% - Акцент1 3 24 2 2 2" xfId="30449"/>
    <cellStyle name="20% - Акцент1 3 24 2 3" xfId="30450"/>
    <cellStyle name="20% - Акцент1 3 24 3" xfId="549"/>
    <cellStyle name="20% - Акцент1 3 24 3 2" xfId="30451"/>
    <cellStyle name="20% - Акцент1 3 24 4" xfId="30452"/>
    <cellStyle name="20% - Акцент1 3 25" xfId="30453"/>
    <cellStyle name="20% - Акцент1 3 3" xfId="550"/>
    <cellStyle name="20% - Акцент1 3 3 2" xfId="551"/>
    <cellStyle name="20% - Акцент1 3 3 2 2" xfId="552"/>
    <cellStyle name="20% - Акцент1 3 3 2 2 2" xfId="30454"/>
    <cellStyle name="20% - Акцент1 3 3 2 3" xfId="30455"/>
    <cellStyle name="20% - Акцент1 3 3 3" xfId="553"/>
    <cellStyle name="20% - Акцент1 3 3 3 2" xfId="30456"/>
    <cellStyle name="20% - Акцент1 3 3 4" xfId="30457"/>
    <cellStyle name="20% - Акцент1 3 4" xfId="554"/>
    <cellStyle name="20% - Акцент1 3 4 2" xfId="555"/>
    <cellStyle name="20% - Акцент1 3 4 2 2" xfId="556"/>
    <cellStyle name="20% - Акцент1 3 4 2 2 2" xfId="30458"/>
    <cellStyle name="20% - Акцент1 3 4 2 3" xfId="30459"/>
    <cellStyle name="20% - Акцент1 3 4 3" xfId="557"/>
    <cellStyle name="20% - Акцент1 3 4 3 2" xfId="30460"/>
    <cellStyle name="20% - Акцент1 3 4 4" xfId="30461"/>
    <cellStyle name="20% - Акцент1 3 5" xfId="558"/>
    <cellStyle name="20% - Акцент1 3 5 2" xfId="559"/>
    <cellStyle name="20% - Акцент1 3 5 2 2" xfId="560"/>
    <cellStyle name="20% - Акцент1 3 5 2 2 2" xfId="30462"/>
    <cellStyle name="20% - Акцент1 3 5 2 3" xfId="30463"/>
    <cellStyle name="20% - Акцент1 3 5 3" xfId="561"/>
    <cellStyle name="20% - Акцент1 3 5 3 2" xfId="30464"/>
    <cellStyle name="20% - Акцент1 3 5 4" xfId="30465"/>
    <cellStyle name="20% - Акцент1 3 6" xfId="562"/>
    <cellStyle name="20% - Акцент1 3 6 2" xfId="563"/>
    <cellStyle name="20% - Акцент1 3 6 2 2" xfId="564"/>
    <cellStyle name="20% - Акцент1 3 6 2 2 2" xfId="30466"/>
    <cellStyle name="20% - Акцент1 3 6 2 3" xfId="30467"/>
    <cellStyle name="20% - Акцент1 3 6 3" xfId="565"/>
    <cellStyle name="20% - Акцент1 3 6 3 2" xfId="30468"/>
    <cellStyle name="20% - Акцент1 3 6 4" xfId="30469"/>
    <cellStyle name="20% - Акцент1 3 7" xfId="566"/>
    <cellStyle name="20% - Акцент1 3 7 2" xfId="567"/>
    <cellStyle name="20% - Акцент1 3 7 2 2" xfId="568"/>
    <cellStyle name="20% - Акцент1 3 7 2 2 2" xfId="30470"/>
    <cellStyle name="20% - Акцент1 3 7 2 3" xfId="30471"/>
    <cellStyle name="20% - Акцент1 3 7 3" xfId="569"/>
    <cellStyle name="20% - Акцент1 3 7 3 2" xfId="30472"/>
    <cellStyle name="20% - Акцент1 3 7 4" xfId="30473"/>
    <cellStyle name="20% - Акцент1 3 8" xfId="570"/>
    <cellStyle name="20% - Акцент1 3 8 2" xfId="571"/>
    <cellStyle name="20% - Акцент1 3 8 2 2" xfId="572"/>
    <cellStyle name="20% - Акцент1 3 8 2 2 2" xfId="30474"/>
    <cellStyle name="20% - Акцент1 3 8 2 3" xfId="30475"/>
    <cellStyle name="20% - Акцент1 3 8 3" xfId="573"/>
    <cellStyle name="20% - Акцент1 3 8 3 2" xfId="30476"/>
    <cellStyle name="20% - Акцент1 3 8 4" xfId="30477"/>
    <cellStyle name="20% - Акцент1 3 9" xfId="574"/>
    <cellStyle name="20% - Акцент1 3 9 2" xfId="575"/>
    <cellStyle name="20% - Акцент1 3 9 2 2" xfId="576"/>
    <cellStyle name="20% - Акцент1 3 9 2 2 2" xfId="30478"/>
    <cellStyle name="20% - Акцент1 3 9 2 3" xfId="30479"/>
    <cellStyle name="20% - Акцент1 3 9 3" xfId="577"/>
    <cellStyle name="20% - Акцент1 3 9 3 2" xfId="30480"/>
    <cellStyle name="20% - Акцент1 3 9 4" xfId="30481"/>
    <cellStyle name="20% - Акцент1 4" xfId="50"/>
    <cellStyle name="20% - Акцент1 4 10" xfId="578"/>
    <cellStyle name="20% - Акцент1 4 10 2" xfId="579"/>
    <cellStyle name="20% - Акцент1 4 10 2 2" xfId="580"/>
    <cellStyle name="20% - Акцент1 4 10 2 2 2" xfId="30482"/>
    <cellStyle name="20% - Акцент1 4 10 2 3" xfId="30483"/>
    <cellStyle name="20% - Акцент1 4 10 3" xfId="581"/>
    <cellStyle name="20% - Акцент1 4 10 3 2" xfId="30484"/>
    <cellStyle name="20% - Акцент1 4 10 4" xfId="30485"/>
    <cellStyle name="20% - Акцент1 4 11" xfId="582"/>
    <cellStyle name="20% - Акцент1 4 11 2" xfId="583"/>
    <cellStyle name="20% - Акцент1 4 11 2 2" xfId="584"/>
    <cellStyle name="20% - Акцент1 4 11 2 2 2" xfId="30486"/>
    <cellStyle name="20% - Акцент1 4 11 2 3" xfId="30487"/>
    <cellStyle name="20% - Акцент1 4 11 3" xfId="585"/>
    <cellStyle name="20% - Акцент1 4 11 3 2" xfId="30488"/>
    <cellStyle name="20% - Акцент1 4 11 4" xfId="30489"/>
    <cellStyle name="20% - Акцент1 4 12" xfId="586"/>
    <cellStyle name="20% - Акцент1 4 12 2" xfId="587"/>
    <cellStyle name="20% - Акцент1 4 12 2 2" xfId="588"/>
    <cellStyle name="20% - Акцент1 4 12 2 2 2" xfId="30490"/>
    <cellStyle name="20% - Акцент1 4 12 2 3" xfId="30491"/>
    <cellStyle name="20% - Акцент1 4 12 3" xfId="589"/>
    <cellStyle name="20% - Акцент1 4 12 3 2" xfId="30492"/>
    <cellStyle name="20% - Акцент1 4 12 4" xfId="30493"/>
    <cellStyle name="20% - Акцент1 4 13" xfId="590"/>
    <cellStyle name="20% - Акцент1 4 13 2" xfId="591"/>
    <cellStyle name="20% - Акцент1 4 13 2 2" xfId="592"/>
    <cellStyle name="20% - Акцент1 4 13 2 2 2" xfId="30494"/>
    <cellStyle name="20% - Акцент1 4 13 2 3" xfId="30495"/>
    <cellStyle name="20% - Акцент1 4 13 3" xfId="593"/>
    <cellStyle name="20% - Акцент1 4 13 3 2" xfId="30496"/>
    <cellStyle name="20% - Акцент1 4 13 4" xfId="30497"/>
    <cellStyle name="20% - Акцент1 4 14" xfId="594"/>
    <cellStyle name="20% - Акцент1 4 14 2" xfId="595"/>
    <cellStyle name="20% - Акцент1 4 14 2 2" xfId="596"/>
    <cellStyle name="20% - Акцент1 4 14 2 2 2" xfId="30498"/>
    <cellStyle name="20% - Акцент1 4 14 2 3" xfId="30499"/>
    <cellStyle name="20% - Акцент1 4 14 3" xfId="597"/>
    <cellStyle name="20% - Акцент1 4 14 3 2" xfId="30500"/>
    <cellStyle name="20% - Акцент1 4 14 4" xfId="30501"/>
    <cellStyle name="20% - Акцент1 4 15" xfId="598"/>
    <cellStyle name="20% - Акцент1 4 15 2" xfId="599"/>
    <cellStyle name="20% - Акцент1 4 15 2 2" xfId="600"/>
    <cellStyle name="20% - Акцент1 4 15 2 2 2" xfId="30502"/>
    <cellStyle name="20% - Акцент1 4 15 2 3" xfId="30503"/>
    <cellStyle name="20% - Акцент1 4 15 3" xfId="601"/>
    <cellStyle name="20% - Акцент1 4 15 3 2" xfId="30504"/>
    <cellStyle name="20% - Акцент1 4 15 4" xfId="30505"/>
    <cellStyle name="20% - Акцент1 4 16" xfId="602"/>
    <cellStyle name="20% - Акцент1 4 16 2" xfId="603"/>
    <cellStyle name="20% - Акцент1 4 16 2 2" xfId="604"/>
    <cellStyle name="20% - Акцент1 4 16 2 2 2" xfId="30506"/>
    <cellStyle name="20% - Акцент1 4 16 2 3" xfId="30507"/>
    <cellStyle name="20% - Акцент1 4 16 3" xfId="605"/>
    <cellStyle name="20% - Акцент1 4 16 3 2" xfId="30508"/>
    <cellStyle name="20% - Акцент1 4 16 4" xfId="30509"/>
    <cellStyle name="20% - Акцент1 4 17" xfId="606"/>
    <cellStyle name="20% - Акцент1 4 17 2" xfId="607"/>
    <cellStyle name="20% - Акцент1 4 17 2 2" xfId="608"/>
    <cellStyle name="20% - Акцент1 4 17 2 2 2" xfId="30510"/>
    <cellStyle name="20% - Акцент1 4 17 2 3" xfId="30511"/>
    <cellStyle name="20% - Акцент1 4 17 3" xfId="609"/>
    <cellStyle name="20% - Акцент1 4 17 3 2" xfId="30512"/>
    <cellStyle name="20% - Акцент1 4 17 4" xfId="30513"/>
    <cellStyle name="20% - Акцент1 4 18" xfId="610"/>
    <cellStyle name="20% - Акцент1 4 18 2" xfId="611"/>
    <cellStyle name="20% - Акцент1 4 18 2 2" xfId="612"/>
    <cellStyle name="20% - Акцент1 4 18 2 2 2" xfId="30514"/>
    <cellStyle name="20% - Акцент1 4 18 2 3" xfId="30515"/>
    <cellStyle name="20% - Акцент1 4 18 3" xfId="613"/>
    <cellStyle name="20% - Акцент1 4 18 3 2" xfId="30516"/>
    <cellStyle name="20% - Акцент1 4 18 4" xfId="30517"/>
    <cellStyle name="20% - Акцент1 4 19" xfId="614"/>
    <cellStyle name="20% - Акцент1 4 19 2" xfId="615"/>
    <cellStyle name="20% - Акцент1 4 19 2 2" xfId="616"/>
    <cellStyle name="20% - Акцент1 4 19 2 2 2" xfId="30518"/>
    <cellStyle name="20% - Акцент1 4 19 2 3" xfId="30519"/>
    <cellStyle name="20% - Акцент1 4 19 3" xfId="617"/>
    <cellStyle name="20% - Акцент1 4 19 3 2" xfId="30520"/>
    <cellStyle name="20% - Акцент1 4 19 4" xfId="30521"/>
    <cellStyle name="20% - Акцент1 4 2" xfId="618"/>
    <cellStyle name="20% - Акцент1 4 2 2" xfId="30522"/>
    <cellStyle name="20% - Акцент1 4 20" xfId="619"/>
    <cellStyle name="20% - Акцент1 4 20 2" xfId="620"/>
    <cellStyle name="20% - Акцент1 4 20 2 2" xfId="621"/>
    <cellStyle name="20% - Акцент1 4 20 2 2 2" xfId="30523"/>
    <cellStyle name="20% - Акцент1 4 20 2 3" xfId="30524"/>
    <cellStyle name="20% - Акцент1 4 20 3" xfId="622"/>
    <cellStyle name="20% - Акцент1 4 20 3 2" xfId="30525"/>
    <cellStyle name="20% - Акцент1 4 20 4" xfId="30526"/>
    <cellStyle name="20% - Акцент1 4 21" xfId="623"/>
    <cellStyle name="20% - Акцент1 4 21 2" xfId="624"/>
    <cellStyle name="20% - Акцент1 4 21 2 2" xfId="625"/>
    <cellStyle name="20% - Акцент1 4 21 2 2 2" xfId="30527"/>
    <cellStyle name="20% - Акцент1 4 21 2 3" xfId="30528"/>
    <cellStyle name="20% - Акцент1 4 21 3" xfId="626"/>
    <cellStyle name="20% - Акцент1 4 21 3 2" xfId="30529"/>
    <cellStyle name="20% - Акцент1 4 21 4" xfId="30530"/>
    <cellStyle name="20% - Акцент1 4 22" xfId="627"/>
    <cellStyle name="20% - Акцент1 4 22 2" xfId="628"/>
    <cellStyle name="20% - Акцент1 4 22 2 2" xfId="629"/>
    <cellStyle name="20% - Акцент1 4 22 2 2 2" xfId="30531"/>
    <cellStyle name="20% - Акцент1 4 22 2 3" xfId="30532"/>
    <cellStyle name="20% - Акцент1 4 22 3" xfId="630"/>
    <cellStyle name="20% - Акцент1 4 22 3 2" xfId="30533"/>
    <cellStyle name="20% - Акцент1 4 22 4" xfId="30534"/>
    <cellStyle name="20% - Акцент1 4 23" xfId="631"/>
    <cellStyle name="20% - Акцент1 4 23 2" xfId="632"/>
    <cellStyle name="20% - Акцент1 4 23 2 2" xfId="633"/>
    <cellStyle name="20% - Акцент1 4 23 2 2 2" xfId="30535"/>
    <cellStyle name="20% - Акцент1 4 23 2 3" xfId="30536"/>
    <cellStyle name="20% - Акцент1 4 23 3" xfId="634"/>
    <cellStyle name="20% - Акцент1 4 23 3 2" xfId="30537"/>
    <cellStyle name="20% - Акцент1 4 23 4" xfId="30538"/>
    <cellStyle name="20% - Акцент1 4 24" xfId="635"/>
    <cellStyle name="20% - Акцент1 4 24 2" xfId="636"/>
    <cellStyle name="20% - Акцент1 4 24 2 2" xfId="637"/>
    <cellStyle name="20% - Акцент1 4 24 2 2 2" xfId="30539"/>
    <cellStyle name="20% - Акцент1 4 24 2 3" xfId="30540"/>
    <cellStyle name="20% - Акцент1 4 24 3" xfId="638"/>
    <cellStyle name="20% - Акцент1 4 24 3 2" xfId="30541"/>
    <cellStyle name="20% - Акцент1 4 24 4" xfId="30542"/>
    <cellStyle name="20% - Акцент1 4 25" xfId="30543"/>
    <cellStyle name="20% - Акцент1 4 3" xfId="639"/>
    <cellStyle name="20% - Акцент1 4 3 2" xfId="640"/>
    <cellStyle name="20% - Акцент1 4 3 2 2" xfId="641"/>
    <cellStyle name="20% - Акцент1 4 3 2 2 2" xfId="30544"/>
    <cellStyle name="20% - Акцент1 4 3 2 3" xfId="30545"/>
    <cellStyle name="20% - Акцент1 4 3 3" xfId="642"/>
    <cellStyle name="20% - Акцент1 4 3 3 2" xfId="30546"/>
    <cellStyle name="20% - Акцент1 4 3 4" xfId="30547"/>
    <cellStyle name="20% - Акцент1 4 4" xfId="643"/>
    <cellStyle name="20% - Акцент1 4 4 2" xfId="644"/>
    <cellStyle name="20% - Акцент1 4 4 2 2" xfId="645"/>
    <cellStyle name="20% - Акцент1 4 4 2 2 2" xfId="30548"/>
    <cellStyle name="20% - Акцент1 4 4 2 3" xfId="30549"/>
    <cellStyle name="20% - Акцент1 4 4 3" xfId="646"/>
    <cellStyle name="20% - Акцент1 4 4 3 2" xfId="30550"/>
    <cellStyle name="20% - Акцент1 4 4 4" xfId="30551"/>
    <cellStyle name="20% - Акцент1 4 5" xfId="647"/>
    <cellStyle name="20% - Акцент1 4 5 2" xfId="648"/>
    <cellStyle name="20% - Акцент1 4 5 2 2" xfId="649"/>
    <cellStyle name="20% - Акцент1 4 5 2 2 2" xfId="30552"/>
    <cellStyle name="20% - Акцент1 4 5 2 3" xfId="30553"/>
    <cellStyle name="20% - Акцент1 4 5 3" xfId="650"/>
    <cellStyle name="20% - Акцент1 4 5 3 2" xfId="30554"/>
    <cellStyle name="20% - Акцент1 4 5 4" xfId="30555"/>
    <cellStyle name="20% - Акцент1 4 6" xfId="651"/>
    <cellStyle name="20% - Акцент1 4 6 2" xfId="652"/>
    <cellStyle name="20% - Акцент1 4 6 2 2" xfId="653"/>
    <cellStyle name="20% - Акцент1 4 6 2 2 2" xfId="30556"/>
    <cellStyle name="20% - Акцент1 4 6 2 3" xfId="30557"/>
    <cellStyle name="20% - Акцент1 4 6 3" xfId="654"/>
    <cellStyle name="20% - Акцент1 4 6 3 2" xfId="30558"/>
    <cellStyle name="20% - Акцент1 4 6 4" xfId="30559"/>
    <cellStyle name="20% - Акцент1 4 7" xfId="655"/>
    <cellStyle name="20% - Акцент1 4 7 2" xfId="656"/>
    <cellStyle name="20% - Акцент1 4 7 2 2" xfId="657"/>
    <cellStyle name="20% - Акцент1 4 7 2 2 2" xfId="30560"/>
    <cellStyle name="20% - Акцент1 4 7 2 3" xfId="30561"/>
    <cellStyle name="20% - Акцент1 4 7 3" xfId="658"/>
    <cellStyle name="20% - Акцент1 4 7 3 2" xfId="30562"/>
    <cellStyle name="20% - Акцент1 4 7 4" xfId="30563"/>
    <cellStyle name="20% - Акцент1 4 8" xfId="659"/>
    <cellStyle name="20% - Акцент1 4 8 2" xfId="660"/>
    <cellStyle name="20% - Акцент1 4 8 2 2" xfId="661"/>
    <cellStyle name="20% - Акцент1 4 8 2 2 2" xfId="30564"/>
    <cellStyle name="20% - Акцент1 4 8 2 3" xfId="30565"/>
    <cellStyle name="20% - Акцент1 4 8 3" xfId="662"/>
    <cellStyle name="20% - Акцент1 4 8 3 2" xfId="30566"/>
    <cellStyle name="20% - Акцент1 4 8 4" xfId="30567"/>
    <cellStyle name="20% - Акцент1 4 9" xfId="663"/>
    <cellStyle name="20% - Акцент1 4 9 2" xfId="664"/>
    <cellStyle name="20% - Акцент1 4 9 2 2" xfId="665"/>
    <cellStyle name="20% - Акцент1 4 9 2 2 2" xfId="30568"/>
    <cellStyle name="20% - Акцент1 4 9 2 3" xfId="30569"/>
    <cellStyle name="20% - Акцент1 4 9 3" xfId="666"/>
    <cellStyle name="20% - Акцент1 4 9 3 2" xfId="30570"/>
    <cellStyle name="20% - Акцент1 4 9 4" xfId="30571"/>
    <cellStyle name="20% - Акцент1 5" xfId="667"/>
    <cellStyle name="20% - Акцент1 5 2" xfId="668"/>
    <cellStyle name="20% - Акцент1 5 2 2" xfId="30572"/>
    <cellStyle name="20% - Акцент1 5 3" xfId="30573"/>
    <cellStyle name="20% - Акцент1 6" xfId="669"/>
    <cellStyle name="20% - Акцент1 6 2" xfId="30574"/>
    <cellStyle name="20% - Акцент1 7" xfId="670"/>
    <cellStyle name="20% - Акцент1 7 2" xfId="671"/>
    <cellStyle name="20% - Акцент1 7 2 2" xfId="672"/>
    <cellStyle name="20% - Акцент1 7 2 2 2" xfId="30575"/>
    <cellStyle name="20% - Акцент1 7 2 3" xfId="30576"/>
    <cellStyle name="20% - Акцент1 7 3" xfId="673"/>
    <cellStyle name="20% - Акцент1 7 3 2" xfId="30577"/>
    <cellStyle name="20% - Акцент1 7 4" xfId="30578"/>
    <cellStyle name="20% - Акцент1 8" xfId="674"/>
    <cellStyle name="20% - Акцент1 8 2" xfId="675"/>
    <cellStyle name="20% - Акцент1 8 2 2" xfId="676"/>
    <cellStyle name="20% - Акцент1 8 2 2 2" xfId="30579"/>
    <cellStyle name="20% - Акцент1 8 2 3" xfId="30580"/>
    <cellStyle name="20% - Акцент1 8 3" xfId="677"/>
    <cellStyle name="20% - Акцент1 8 3 2" xfId="30581"/>
    <cellStyle name="20% - Акцент1 8 4" xfId="30582"/>
    <cellStyle name="20% - Акцент1 9" xfId="678"/>
    <cellStyle name="20% - Акцент1 9 2" xfId="679"/>
    <cellStyle name="20% - Акцент1 9 2 2" xfId="680"/>
    <cellStyle name="20% - Акцент1 9 2 2 2" xfId="30583"/>
    <cellStyle name="20% - Акцент1 9 2 3" xfId="30584"/>
    <cellStyle name="20% - Акцент1 9 3" xfId="681"/>
    <cellStyle name="20% - Акцент1 9 3 2" xfId="30585"/>
    <cellStyle name="20% - Акцент1 9 4" xfId="30586"/>
    <cellStyle name="20% - Акцент2 10" xfId="682"/>
    <cellStyle name="20% - Акцент2 10 2" xfId="683"/>
    <cellStyle name="20% - Акцент2 10 2 2" xfId="684"/>
    <cellStyle name="20% - Акцент2 10 2 2 2" xfId="30587"/>
    <cellStyle name="20% - Акцент2 10 2 3" xfId="30588"/>
    <cellStyle name="20% - Акцент2 10 3" xfId="685"/>
    <cellStyle name="20% - Акцент2 10 3 2" xfId="30589"/>
    <cellStyle name="20% - Акцент2 10 4" xfId="30590"/>
    <cellStyle name="20% - Акцент2 11" xfId="686"/>
    <cellStyle name="20% - Акцент2 11 2" xfId="687"/>
    <cellStyle name="20% - Акцент2 11 2 2" xfId="688"/>
    <cellStyle name="20% - Акцент2 11 2 2 2" xfId="30591"/>
    <cellStyle name="20% - Акцент2 11 2 3" xfId="30592"/>
    <cellStyle name="20% - Акцент2 11 3" xfId="689"/>
    <cellStyle name="20% - Акцент2 11 3 2" xfId="30593"/>
    <cellStyle name="20% - Акцент2 11 4" xfId="30594"/>
    <cellStyle name="20% - Акцент2 12" xfId="690"/>
    <cellStyle name="20% - Акцент2 12 2" xfId="691"/>
    <cellStyle name="20% - Акцент2 12 2 2" xfId="692"/>
    <cellStyle name="20% - Акцент2 12 2 2 2" xfId="30595"/>
    <cellStyle name="20% - Акцент2 12 2 3" xfId="30596"/>
    <cellStyle name="20% - Акцент2 12 3" xfId="693"/>
    <cellStyle name="20% - Акцент2 12 3 2" xfId="30597"/>
    <cellStyle name="20% - Акцент2 12 4" xfId="30598"/>
    <cellStyle name="20% - Акцент2 13" xfId="694"/>
    <cellStyle name="20% - Акцент2 13 2" xfId="695"/>
    <cellStyle name="20% - Акцент2 13 2 2" xfId="696"/>
    <cellStyle name="20% - Акцент2 13 2 2 2" xfId="30599"/>
    <cellStyle name="20% - Акцент2 13 2 3" xfId="30600"/>
    <cellStyle name="20% - Акцент2 13 3" xfId="697"/>
    <cellStyle name="20% - Акцент2 13 3 2" xfId="30601"/>
    <cellStyle name="20% - Акцент2 13 4" xfId="30602"/>
    <cellStyle name="20% - Акцент2 14" xfId="698"/>
    <cellStyle name="20% - Акцент2 14 2" xfId="699"/>
    <cellStyle name="20% - Акцент2 14 2 2" xfId="700"/>
    <cellStyle name="20% - Акцент2 14 2 2 2" xfId="30603"/>
    <cellStyle name="20% - Акцент2 14 2 3" xfId="30604"/>
    <cellStyle name="20% - Акцент2 14 3" xfId="701"/>
    <cellStyle name="20% - Акцент2 14 3 2" xfId="30605"/>
    <cellStyle name="20% - Акцент2 14 4" xfId="30606"/>
    <cellStyle name="20% - Акцент2 15" xfId="702"/>
    <cellStyle name="20% - Акцент2 15 2" xfId="703"/>
    <cellStyle name="20% - Акцент2 15 2 2" xfId="704"/>
    <cellStyle name="20% - Акцент2 15 2 2 2" xfId="30607"/>
    <cellStyle name="20% - Акцент2 15 2 3" xfId="30608"/>
    <cellStyle name="20% - Акцент2 15 3" xfId="705"/>
    <cellStyle name="20% - Акцент2 15 3 2" xfId="30609"/>
    <cellStyle name="20% - Акцент2 15 4" xfId="30610"/>
    <cellStyle name="20% - Акцент2 16" xfId="706"/>
    <cellStyle name="20% - Акцент2 16 2" xfId="707"/>
    <cellStyle name="20% - Акцент2 16 2 2" xfId="708"/>
    <cellStyle name="20% - Акцент2 16 2 2 2" xfId="30611"/>
    <cellStyle name="20% - Акцент2 16 2 3" xfId="30612"/>
    <cellStyle name="20% - Акцент2 16 3" xfId="709"/>
    <cellStyle name="20% - Акцент2 16 3 2" xfId="30613"/>
    <cellStyle name="20% - Акцент2 16 4" xfId="30614"/>
    <cellStyle name="20% - Акцент2 17" xfId="710"/>
    <cellStyle name="20% - Акцент2 17 2" xfId="711"/>
    <cellStyle name="20% - Акцент2 17 2 2" xfId="712"/>
    <cellStyle name="20% - Акцент2 17 2 2 2" xfId="30615"/>
    <cellStyle name="20% - Акцент2 17 2 3" xfId="30616"/>
    <cellStyle name="20% - Акцент2 17 3" xfId="713"/>
    <cellStyle name="20% - Акцент2 17 3 2" xfId="30617"/>
    <cellStyle name="20% - Акцент2 17 4" xfId="30618"/>
    <cellStyle name="20% - Акцент2 18" xfId="714"/>
    <cellStyle name="20% - Акцент2 18 2" xfId="715"/>
    <cellStyle name="20% - Акцент2 18 2 2" xfId="30619"/>
    <cellStyle name="20% - Акцент2 18 3" xfId="30620"/>
    <cellStyle name="20% - Акцент2 19" xfId="716"/>
    <cellStyle name="20% - Акцент2 19 2" xfId="30621"/>
    <cellStyle name="20% - Акцент2 2" xfId="51"/>
    <cellStyle name="20% - Акцент2 2 10" xfId="717"/>
    <cellStyle name="20% - Акцент2 2 10 2" xfId="718"/>
    <cellStyle name="20% - Акцент2 2 10 2 2" xfId="719"/>
    <cellStyle name="20% - Акцент2 2 10 2 2 2" xfId="30622"/>
    <cellStyle name="20% - Акцент2 2 10 2 3" xfId="30623"/>
    <cellStyle name="20% - Акцент2 2 10 3" xfId="720"/>
    <cellStyle name="20% - Акцент2 2 10 3 2" xfId="30624"/>
    <cellStyle name="20% - Акцент2 2 10 4" xfId="30625"/>
    <cellStyle name="20% - Акцент2 2 11" xfId="721"/>
    <cellStyle name="20% - Акцент2 2 11 2" xfId="722"/>
    <cellStyle name="20% - Акцент2 2 11 2 2" xfId="723"/>
    <cellStyle name="20% - Акцент2 2 11 2 2 2" xfId="30626"/>
    <cellStyle name="20% - Акцент2 2 11 2 3" xfId="30627"/>
    <cellStyle name="20% - Акцент2 2 11 3" xfId="724"/>
    <cellStyle name="20% - Акцент2 2 11 3 2" xfId="30628"/>
    <cellStyle name="20% - Акцент2 2 11 4" xfId="30629"/>
    <cellStyle name="20% - Акцент2 2 12" xfId="725"/>
    <cellStyle name="20% - Акцент2 2 12 2" xfId="726"/>
    <cellStyle name="20% - Акцент2 2 12 2 2" xfId="727"/>
    <cellStyle name="20% - Акцент2 2 12 2 2 2" xfId="30630"/>
    <cellStyle name="20% - Акцент2 2 12 2 3" xfId="30631"/>
    <cellStyle name="20% - Акцент2 2 12 3" xfId="728"/>
    <cellStyle name="20% - Акцент2 2 12 3 2" xfId="30632"/>
    <cellStyle name="20% - Акцент2 2 12 4" xfId="30633"/>
    <cellStyle name="20% - Акцент2 2 13" xfId="729"/>
    <cellStyle name="20% - Акцент2 2 13 2" xfId="730"/>
    <cellStyle name="20% - Акцент2 2 13 2 2" xfId="731"/>
    <cellStyle name="20% - Акцент2 2 13 2 2 2" xfId="30634"/>
    <cellStyle name="20% - Акцент2 2 13 2 3" xfId="30635"/>
    <cellStyle name="20% - Акцент2 2 13 3" xfId="732"/>
    <cellStyle name="20% - Акцент2 2 13 3 2" xfId="30636"/>
    <cellStyle name="20% - Акцент2 2 13 4" xfId="30637"/>
    <cellStyle name="20% - Акцент2 2 14" xfId="733"/>
    <cellStyle name="20% - Акцент2 2 14 2" xfId="734"/>
    <cellStyle name="20% - Акцент2 2 14 2 2" xfId="735"/>
    <cellStyle name="20% - Акцент2 2 14 2 2 2" xfId="30638"/>
    <cellStyle name="20% - Акцент2 2 14 2 3" xfId="30639"/>
    <cellStyle name="20% - Акцент2 2 14 3" xfId="736"/>
    <cellStyle name="20% - Акцент2 2 14 3 2" xfId="30640"/>
    <cellStyle name="20% - Акцент2 2 14 4" xfId="30641"/>
    <cellStyle name="20% - Акцент2 2 15" xfId="737"/>
    <cellStyle name="20% - Акцент2 2 15 2" xfId="738"/>
    <cellStyle name="20% - Акцент2 2 15 2 2" xfId="739"/>
    <cellStyle name="20% - Акцент2 2 15 2 2 2" xfId="30642"/>
    <cellStyle name="20% - Акцент2 2 15 2 3" xfId="30643"/>
    <cellStyle name="20% - Акцент2 2 15 3" xfId="740"/>
    <cellStyle name="20% - Акцент2 2 15 3 2" xfId="30644"/>
    <cellStyle name="20% - Акцент2 2 15 4" xfId="30645"/>
    <cellStyle name="20% - Акцент2 2 16" xfId="741"/>
    <cellStyle name="20% - Акцент2 2 16 2" xfId="742"/>
    <cellStyle name="20% - Акцент2 2 16 2 2" xfId="743"/>
    <cellStyle name="20% - Акцент2 2 16 2 2 2" xfId="30646"/>
    <cellStyle name="20% - Акцент2 2 16 2 3" xfId="30647"/>
    <cellStyle name="20% - Акцент2 2 16 3" xfId="744"/>
    <cellStyle name="20% - Акцент2 2 16 3 2" xfId="30648"/>
    <cellStyle name="20% - Акцент2 2 16 4" xfId="30649"/>
    <cellStyle name="20% - Акцент2 2 17" xfId="745"/>
    <cellStyle name="20% - Акцент2 2 17 2" xfId="746"/>
    <cellStyle name="20% - Акцент2 2 17 2 2" xfId="747"/>
    <cellStyle name="20% - Акцент2 2 17 2 2 2" xfId="30650"/>
    <cellStyle name="20% - Акцент2 2 17 2 3" xfId="30651"/>
    <cellStyle name="20% - Акцент2 2 17 3" xfId="748"/>
    <cellStyle name="20% - Акцент2 2 17 3 2" xfId="30652"/>
    <cellStyle name="20% - Акцент2 2 17 4" xfId="30653"/>
    <cellStyle name="20% - Акцент2 2 18" xfId="749"/>
    <cellStyle name="20% - Акцент2 2 18 2" xfId="750"/>
    <cellStyle name="20% - Акцент2 2 18 2 2" xfId="751"/>
    <cellStyle name="20% - Акцент2 2 18 2 2 2" xfId="30654"/>
    <cellStyle name="20% - Акцент2 2 18 2 3" xfId="30655"/>
    <cellStyle name="20% - Акцент2 2 18 3" xfId="752"/>
    <cellStyle name="20% - Акцент2 2 18 3 2" xfId="30656"/>
    <cellStyle name="20% - Акцент2 2 18 4" xfId="30657"/>
    <cellStyle name="20% - Акцент2 2 19" xfId="753"/>
    <cellStyle name="20% - Акцент2 2 19 2" xfId="754"/>
    <cellStyle name="20% - Акцент2 2 19 2 2" xfId="755"/>
    <cellStyle name="20% - Акцент2 2 19 2 2 2" xfId="30658"/>
    <cellStyle name="20% - Акцент2 2 19 2 3" xfId="30659"/>
    <cellStyle name="20% - Акцент2 2 19 3" xfId="756"/>
    <cellStyle name="20% - Акцент2 2 19 3 2" xfId="30660"/>
    <cellStyle name="20% - Акцент2 2 19 4" xfId="30661"/>
    <cellStyle name="20% - Акцент2 2 2" xfId="757"/>
    <cellStyle name="20% - Акцент2 2 2 2" xfId="30662"/>
    <cellStyle name="20% - Акцент2 2 2 3" xfId="60406"/>
    <cellStyle name="20% - Акцент2 2 20" xfId="758"/>
    <cellStyle name="20% - Акцент2 2 20 2" xfId="759"/>
    <cellStyle name="20% - Акцент2 2 20 2 2" xfId="760"/>
    <cellStyle name="20% - Акцент2 2 20 2 2 2" xfId="30663"/>
    <cellStyle name="20% - Акцент2 2 20 2 3" xfId="30664"/>
    <cellStyle name="20% - Акцент2 2 20 3" xfId="761"/>
    <cellStyle name="20% - Акцент2 2 20 3 2" xfId="30665"/>
    <cellStyle name="20% - Акцент2 2 20 4" xfId="30666"/>
    <cellStyle name="20% - Акцент2 2 21" xfId="762"/>
    <cellStyle name="20% - Акцент2 2 21 2" xfId="763"/>
    <cellStyle name="20% - Акцент2 2 21 2 2" xfId="764"/>
    <cellStyle name="20% - Акцент2 2 21 2 2 2" xfId="30667"/>
    <cellStyle name="20% - Акцент2 2 21 2 3" xfId="30668"/>
    <cellStyle name="20% - Акцент2 2 21 3" xfId="765"/>
    <cellStyle name="20% - Акцент2 2 21 3 2" xfId="30669"/>
    <cellStyle name="20% - Акцент2 2 21 4" xfId="30670"/>
    <cellStyle name="20% - Акцент2 2 22" xfId="766"/>
    <cellStyle name="20% - Акцент2 2 22 2" xfId="767"/>
    <cellStyle name="20% - Акцент2 2 22 2 2" xfId="768"/>
    <cellStyle name="20% - Акцент2 2 22 2 2 2" xfId="30671"/>
    <cellStyle name="20% - Акцент2 2 22 2 3" xfId="30672"/>
    <cellStyle name="20% - Акцент2 2 22 3" xfId="769"/>
    <cellStyle name="20% - Акцент2 2 22 3 2" xfId="30673"/>
    <cellStyle name="20% - Акцент2 2 22 4" xfId="30674"/>
    <cellStyle name="20% - Акцент2 2 23" xfId="770"/>
    <cellStyle name="20% - Акцент2 2 23 2" xfId="771"/>
    <cellStyle name="20% - Акцент2 2 23 2 2" xfId="772"/>
    <cellStyle name="20% - Акцент2 2 23 2 2 2" xfId="30675"/>
    <cellStyle name="20% - Акцент2 2 23 2 3" xfId="30676"/>
    <cellStyle name="20% - Акцент2 2 23 3" xfId="773"/>
    <cellStyle name="20% - Акцент2 2 23 3 2" xfId="30677"/>
    <cellStyle name="20% - Акцент2 2 23 4" xfId="30678"/>
    <cellStyle name="20% - Акцент2 2 24" xfId="774"/>
    <cellStyle name="20% - Акцент2 2 24 2" xfId="775"/>
    <cellStyle name="20% - Акцент2 2 24 2 2" xfId="776"/>
    <cellStyle name="20% - Акцент2 2 24 2 2 2" xfId="30679"/>
    <cellStyle name="20% - Акцент2 2 24 2 3" xfId="30680"/>
    <cellStyle name="20% - Акцент2 2 24 3" xfId="777"/>
    <cellStyle name="20% - Акцент2 2 24 3 2" xfId="30681"/>
    <cellStyle name="20% - Акцент2 2 24 4" xfId="30682"/>
    <cellStyle name="20% - Акцент2 2 25" xfId="30683"/>
    <cellStyle name="20% - Акцент2 2 26" xfId="60407"/>
    <cellStyle name="20% - Акцент2 2 3" xfId="778"/>
    <cellStyle name="20% - Акцент2 2 3 2" xfId="779"/>
    <cellStyle name="20% - Акцент2 2 3 2 2" xfId="780"/>
    <cellStyle name="20% - Акцент2 2 3 2 2 2" xfId="30684"/>
    <cellStyle name="20% - Акцент2 2 3 2 3" xfId="30685"/>
    <cellStyle name="20% - Акцент2 2 3 3" xfId="781"/>
    <cellStyle name="20% - Акцент2 2 3 3 2" xfId="30686"/>
    <cellStyle name="20% - Акцент2 2 3 4" xfId="30687"/>
    <cellStyle name="20% - Акцент2 2 3 5" xfId="60408"/>
    <cellStyle name="20% - Акцент2 2 4" xfId="782"/>
    <cellStyle name="20% - Акцент2 2 4 2" xfId="783"/>
    <cellStyle name="20% - Акцент2 2 4 2 2" xfId="784"/>
    <cellStyle name="20% - Акцент2 2 4 2 2 2" xfId="30688"/>
    <cellStyle name="20% - Акцент2 2 4 2 3" xfId="30689"/>
    <cellStyle name="20% - Акцент2 2 4 3" xfId="785"/>
    <cellStyle name="20% - Акцент2 2 4 3 2" xfId="30690"/>
    <cellStyle name="20% - Акцент2 2 4 4" xfId="30691"/>
    <cellStyle name="20% - Акцент2 2 4 5" xfId="60409"/>
    <cellStyle name="20% - Акцент2 2 5" xfId="786"/>
    <cellStyle name="20% - Акцент2 2 5 2" xfId="787"/>
    <cellStyle name="20% - Акцент2 2 5 2 2" xfId="788"/>
    <cellStyle name="20% - Акцент2 2 5 2 2 2" xfId="30692"/>
    <cellStyle name="20% - Акцент2 2 5 2 3" xfId="30693"/>
    <cellStyle name="20% - Акцент2 2 5 3" xfId="789"/>
    <cellStyle name="20% - Акцент2 2 5 3 2" xfId="30694"/>
    <cellStyle name="20% - Акцент2 2 5 4" xfId="30695"/>
    <cellStyle name="20% - Акцент2 2 5 5" xfId="60410"/>
    <cellStyle name="20% - Акцент2 2 6" xfId="790"/>
    <cellStyle name="20% - Акцент2 2 6 2" xfId="791"/>
    <cellStyle name="20% - Акцент2 2 6 2 2" xfId="792"/>
    <cellStyle name="20% - Акцент2 2 6 2 2 2" xfId="30696"/>
    <cellStyle name="20% - Акцент2 2 6 2 3" xfId="30697"/>
    <cellStyle name="20% - Акцент2 2 6 3" xfId="793"/>
    <cellStyle name="20% - Акцент2 2 6 3 2" xfId="30698"/>
    <cellStyle name="20% - Акцент2 2 6 4" xfId="30699"/>
    <cellStyle name="20% - Акцент2 2 7" xfId="794"/>
    <cellStyle name="20% - Акцент2 2 7 2" xfId="795"/>
    <cellStyle name="20% - Акцент2 2 7 2 2" xfId="796"/>
    <cellStyle name="20% - Акцент2 2 7 2 2 2" xfId="30700"/>
    <cellStyle name="20% - Акцент2 2 7 2 3" xfId="30701"/>
    <cellStyle name="20% - Акцент2 2 7 3" xfId="797"/>
    <cellStyle name="20% - Акцент2 2 7 3 2" xfId="30702"/>
    <cellStyle name="20% - Акцент2 2 7 4" xfId="30703"/>
    <cellStyle name="20% - Акцент2 2 8" xfId="798"/>
    <cellStyle name="20% - Акцент2 2 8 2" xfId="799"/>
    <cellStyle name="20% - Акцент2 2 8 2 2" xfId="800"/>
    <cellStyle name="20% - Акцент2 2 8 2 2 2" xfId="30704"/>
    <cellStyle name="20% - Акцент2 2 8 2 3" xfId="30705"/>
    <cellStyle name="20% - Акцент2 2 8 3" xfId="801"/>
    <cellStyle name="20% - Акцент2 2 8 3 2" xfId="30706"/>
    <cellStyle name="20% - Акцент2 2 8 4" xfId="30707"/>
    <cellStyle name="20% - Акцент2 2 9" xfId="802"/>
    <cellStyle name="20% - Акцент2 2 9 2" xfId="803"/>
    <cellStyle name="20% - Акцент2 2 9 2 2" xfId="804"/>
    <cellStyle name="20% - Акцент2 2 9 2 2 2" xfId="30708"/>
    <cellStyle name="20% - Акцент2 2 9 2 3" xfId="30709"/>
    <cellStyle name="20% - Акцент2 2 9 3" xfId="805"/>
    <cellStyle name="20% - Акцент2 2 9 3 2" xfId="30710"/>
    <cellStyle name="20% - Акцент2 2 9 4" xfId="30711"/>
    <cellStyle name="20% - Акцент2 20" xfId="60411"/>
    <cellStyle name="20% - Акцент2 3" xfId="52"/>
    <cellStyle name="20% - Акцент2 3 10" xfId="806"/>
    <cellStyle name="20% - Акцент2 3 10 2" xfId="807"/>
    <cellStyle name="20% - Акцент2 3 10 2 2" xfId="808"/>
    <cellStyle name="20% - Акцент2 3 10 2 2 2" xfId="30712"/>
    <cellStyle name="20% - Акцент2 3 10 2 3" xfId="30713"/>
    <cellStyle name="20% - Акцент2 3 10 3" xfId="809"/>
    <cellStyle name="20% - Акцент2 3 10 3 2" xfId="30714"/>
    <cellStyle name="20% - Акцент2 3 10 4" xfId="30715"/>
    <cellStyle name="20% - Акцент2 3 11" xfId="810"/>
    <cellStyle name="20% - Акцент2 3 11 2" xfId="811"/>
    <cellStyle name="20% - Акцент2 3 11 2 2" xfId="812"/>
    <cellStyle name="20% - Акцент2 3 11 2 2 2" xfId="30716"/>
    <cellStyle name="20% - Акцент2 3 11 2 3" xfId="30717"/>
    <cellStyle name="20% - Акцент2 3 11 3" xfId="813"/>
    <cellStyle name="20% - Акцент2 3 11 3 2" xfId="30718"/>
    <cellStyle name="20% - Акцент2 3 11 4" xfId="30719"/>
    <cellStyle name="20% - Акцент2 3 12" xfId="814"/>
    <cellStyle name="20% - Акцент2 3 12 2" xfId="815"/>
    <cellStyle name="20% - Акцент2 3 12 2 2" xfId="816"/>
    <cellStyle name="20% - Акцент2 3 12 2 2 2" xfId="30720"/>
    <cellStyle name="20% - Акцент2 3 12 2 3" xfId="30721"/>
    <cellStyle name="20% - Акцент2 3 12 3" xfId="817"/>
    <cellStyle name="20% - Акцент2 3 12 3 2" xfId="30722"/>
    <cellStyle name="20% - Акцент2 3 12 4" xfId="30723"/>
    <cellStyle name="20% - Акцент2 3 13" xfId="818"/>
    <cellStyle name="20% - Акцент2 3 13 2" xfId="819"/>
    <cellStyle name="20% - Акцент2 3 13 2 2" xfId="820"/>
    <cellStyle name="20% - Акцент2 3 13 2 2 2" xfId="30724"/>
    <cellStyle name="20% - Акцент2 3 13 2 3" xfId="30725"/>
    <cellStyle name="20% - Акцент2 3 13 3" xfId="821"/>
    <cellStyle name="20% - Акцент2 3 13 3 2" xfId="30726"/>
    <cellStyle name="20% - Акцент2 3 13 4" xfId="30727"/>
    <cellStyle name="20% - Акцент2 3 14" xfId="822"/>
    <cellStyle name="20% - Акцент2 3 14 2" xfId="823"/>
    <cellStyle name="20% - Акцент2 3 14 2 2" xfId="824"/>
    <cellStyle name="20% - Акцент2 3 14 2 2 2" xfId="30728"/>
    <cellStyle name="20% - Акцент2 3 14 2 3" xfId="30729"/>
    <cellStyle name="20% - Акцент2 3 14 3" xfId="825"/>
    <cellStyle name="20% - Акцент2 3 14 3 2" xfId="30730"/>
    <cellStyle name="20% - Акцент2 3 14 4" xfId="30731"/>
    <cellStyle name="20% - Акцент2 3 15" xfId="826"/>
    <cellStyle name="20% - Акцент2 3 15 2" xfId="827"/>
    <cellStyle name="20% - Акцент2 3 15 2 2" xfId="828"/>
    <cellStyle name="20% - Акцент2 3 15 2 2 2" xfId="30732"/>
    <cellStyle name="20% - Акцент2 3 15 2 3" xfId="30733"/>
    <cellStyle name="20% - Акцент2 3 15 3" xfId="829"/>
    <cellStyle name="20% - Акцент2 3 15 3 2" xfId="30734"/>
    <cellStyle name="20% - Акцент2 3 15 4" xfId="30735"/>
    <cellStyle name="20% - Акцент2 3 16" xfId="830"/>
    <cellStyle name="20% - Акцент2 3 16 2" xfId="831"/>
    <cellStyle name="20% - Акцент2 3 16 2 2" xfId="832"/>
    <cellStyle name="20% - Акцент2 3 16 2 2 2" xfId="30736"/>
    <cellStyle name="20% - Акцент2 3 16 2 3" xfId="30737"/>
    <cellStyle name="20% - Акцент2 3 16 3" xfId="833"/>
    <cellStyle name="20% - Акцент2 3 16 3 2" xfId="30738"/>
    <cellStyle name="20% - Акцент2 3 16 4" xfId="30739"/>
    <cellStyle name="20% - Акцент2 3 17" xfId="834"/>
    <cellStyle name="20% - Акцент2 3 17 2" xfId="835"/>
    <cellStyle name="20% - Акцент2 3 17 2 2" xfId="836"/>
    <cellStyle name="20% - Акцент2 3 17 2 2 2" xfId="30740"/>
    <cellStyle name="20% - Акцент2 3 17 2 3" xfId="30741"/>
    <cellStyle name="20% - Акцент2 3 17 3" xfId="837"/>
    <cellStyle name="20% - Акцент2 3 17 3 2" xfId="30742"/>
    <cellStyle name="20% - Акцент2 3 17 4" xfId="30743"/>
    <cellStyle name="20% - Акцент2 3 18" xfId="838"/>
    <cellStyle name="20% - Акцент2 3 18 2" xfId="839"/>
    <cellStyle name="20% - Акцент2 3 18 2 2" xfId="840"/>
    <cellStyle name="20% - Акцент2 3 18 2 2 2" xfId="30744"/>
    <cellStyle name="20% - Акцент2 3 18 2 3" xfId="30745"/>
    <cellStyle name="20% - Акцент2 3 18 3" xfId="841"/>
    <cellStyle name="20% - Акцент2 3 18 3 2" xfId="30746"/>
    <cellStyle name="20% - Акцент2 3 18 4" xfId="30747"/>
    <cellStyle name="20% - Акцент2 3 19" xfId="842"/>
    <cellStyle name="20% - Акцент2 3 19 2" xfId="843"/>
    <cellStyle name="20% - Акцент2 3 19 2 2" xfId="844"/>
    <cellStyle name="20% - Акцент2 3 19 2 2 2" xfId="30748"/>
    <cellStyle name="20% - Акцент2 3 19 2 3" xfId="30749"/>
    <cellStyle name="20% - Акцент2 3 19 3" xfId="845"/>
    <cellStyle name="20% - Акцент2 3 19 3 2" xfId="30750"/>
    <cellStyle name="20% - Акцент2 3 19 4" xfId="30751"/>
    <cellStyle name="20% - Акцент2 3 2" xfId="846"/>
    <cellStyle name="20% - Акцент2 3 2 2" xfId="30752"/>
    <cellStyle name="20% - Акцент2 3 20" xfId="847"/>
    <cellStyle name="20% - Акцент2 3 20 2" xfId="848"/>
    <cellStyle name="20% - Акцент2 3 20 2 2" xfId="849"/>
    <cellStyle name="20% - Акцент2 3 20 2 2 2" xfId="30753"/>
    <cellStyle name="20% - Акцент2 3 20 2 3" xfId="30754"/>
    <cellStyle name="20% - Акцент2 3 20 3" xfId="850"/>
    <cellStyle name="20% - Акцент2 3 20 3 2" xfId="30755"/>
    <cellStyle name="20% - Акцент2 3 20 4" xfId="30756"/>
    <cellStyle name="20% - Акцент2 3 21" xfId="851"/>
    <cellStyle name="20% - Акцент2 3 21 2" xfId="852"/>
    <cellStyle name="20% - Акцент2 3 21 2 2" xfId="853"/>
    <cellStyle name="20% - Акцент2 3 21 2 2 2" xfId="30757"/>
    <cellStyle name="20% - Акцент2 3 21 2 3" xfId="30758"/>
    <cellStyle name="20% - Акцент2 3 21 3" xfId="854"/>
    <cellStyle name="20% - Акцент2 3 21 3 2" xfId="30759"/>
    <cellStyle name="20% - Акцент2 3 21 4" xfId="30760"/>
    <cellStyle name="20% - Акцент2 3 22" xfId="855"/>
    <cellStyle name="20% - Акцент2 3 22 2" xfId="856"/>
    <cellStyle name="20% - Акцент2 3 22 2 2" xfId="857"/>
    <cellStyle name="20% - Акцент2 3 22 2 2 2" xfId="30761"/>
    <cellStyle name="20% - Акцент2 3 22 2 3" xfId="30762"/>
    <cellStyle name="20% - Акцент2 3 22 3" xfId="858"/>
    <cellStyle name="20% - Акцент2 3 22 3 2" xfId="30763"/>
    <cellStyle name="20% - Акцент2 3 22 4" xfId="30764"/>
    <cellStyle name="20% - Акцент2 3 23" xfId="859"/>
    <cellStyle name="20% - Акцент2 3 23 2" xfId="860"/>
    <cellStyle name="20% - Акцент2 3 23 2 2" xfId="861"/>
    <cellStyle name="20% - Акцент2 3 23 2 2 2" xfId="30765"/>
    <cellStyle name="20% - Акцент2 3 23 2 3" xfId="30766"/>
    <cellStyle name="20% - Акцент2 3 23 3" xfId="862"/>
    <cellStyle name="20% - Акцент2 3 23 3 2" xfId="30767"/>
    <cellStyle name="20% - Акцент2 3 23 4" xfId="30768"/>
    <cellStyle name="20% - Акцент2 3 24" xfId="863"/>
    <cellStyle name="20% - Акцент2 3 24 2" xfId="864"/>
    <cellStyle name="20% - Акцент2 3 24 2 2" xfId="865"/>
    <cellStyle name="20% - Акцент2 3 24 2 2 2" xfId="30769"/>
    <cellStyle name="20% - Акцент2 3 24 2 3" xfId="30770"/>
    <cellStyle name="20% - Акцент2 3 24 3" xfId="866"/>
    <cellStyle name="20% - Акцент2 3 24 3 2" xfId="30771"/>
    <cellStyle name="20% - Акцент2 3 24 4" xfId="30772"/>
    <cellStyle name="20% - Акцент2 3 25" xfId="30773"/>
    <cellStyle name="20% - Акцент2 3 3" xfId="867"/>
    <cellStyle name="20% - Акцент2 3 3 2" xfId="868"/>
    <cellStyle name="20% - Акцент2 3 3 2 2" xfId="869"/>
    <cellStyle name="20% - Акцент2 3 3 2 2 2" xfId="30774"/>
    <cellStyle name="20% - Акцент2 3 3 2 3" xfId="30775"/>
    <cellStyle name="20% - Акцент2 3 3 3" xfId="870"/>
    <cellStyle name="20% - Акцент2 3 3 3 2" xfId="30776"/>
    <cellStyle name="20% - Акцент2 3 3 4" xfId="30777"/>
    <cellStyle name="20% - Акцент2 3 4" xfId="871"/>
    <cellStyle name="20% - Акцент2 3 4 2" xfId="872"/>
    <cellStyle name="20% - Акцент2 3 4 2 2" xfId="873"/>
    <cellStyle name="20% - Акцент2 3 4 2 2 2" xfId="30778"/>
    <cellStyle name="20% - Акцент2 3 4 2 3" xfId="30779"/>
    <cellStyle name="20% - Акцент2 3 4 3" xfId="874"/>
    <cellStyle name="20% - Акцент2 3 4 3 2" xfId="30780"/>
    <cellStyle name="20% - Акцент2 3 4 4" xfId="30781"/>
    <cellStyle name="20% - Акцент2 3 5" xfId="875"/>
    <cellStyle name="20% - Акцент2 3 5 2" xfId="876"/>
    <cellStyle name="20% - Акцент2 3 5 2 2" xfId="877"/>
    <cellStyle name="20% - Акцент2 3 5 2 2 2" xfId="30782"/>
    <cellStyle name="20% - Акцент2 3 5 2 3" xfId="30783"/>
    <cellStyle name="20% - Акцент2 3 5 3" xfId="878"/>
    <cellStyle name="20% - Акцент2 3 5 3 2" xfId="30784"/>
    <cellStyle name="20% - Акцент2 3 5 4" xfId="30785"/>
    <cellStyle name="20% - Акцент2 3 6" xfId="879"/>
    <cellStyle name="20% - Акцент2 3 6 2" xfId="880"/>
    <cellStyle name="20% - Акцент2 3 6 2 2" xfId="881"/>
    <cellStyle name="20% - Акцент2 3 6 2 2 2" xfId="30786"/>
    <cellStyle name="20% - Акцент2 3 6 2 3" xfId="30787"/>
    <cellStyle name="20% - Акцент2 3 6 3" xfId="882"/>
    <cellStyle name="20% - Акцент2 3 6 3 2" xfId="30788"/>
    <cellStyle name="20% - Акцент2 3 6 4" xfId="30789"/>
    <cellStyle name="20% - Акцент2 3 7" xfId="883"/>
    <cellStyle name="20% - Акцент2 3 7 2" xfId="884"/>
    <cellStyle name="20% - Акцент2 3 7 2 2" xfId="885"/>
    <cellStyle name="20% - Акцент2 3 7 2 2 2" xfId="30790"/>
    <cellStyle name="20% - Акцент2 3 7 2 3" xfId="30791"/>
    <cellStyle name="20% - Акцент2 3 7 3" xfId="886"/>
    <cellStyle name="20% - Акцент2 3 7 3 2" xfId="30792"/>
    <cellStyle name="20% - Акцент2 3 7 4" xfId="30793"/>
    <cellStyle name="20% - Акцент2 3 8" xfId="887"/>
    <cellStyle name="20% - Акцент2 3 8 2" xfId="888"/>
    <cellStyle name="20% - Акцент2 3 8 2 2" xfId="889"/>
    <cellStyle name="20% - Акцент2 3 8 2 2 2" xfId="30794"/>
    <cellStyle name="20% - Акцент2 3 8 2 3" xfId="30795"/>
    <cellStyle name="20% - Акцент2 3 8 3" xfId="890"/>
    <cellStyle name="20% - Акцент2 3 8 3 2" xfId="30796"/>
    <cellStyle name="20% - Акцент2 3 8 4" xfId="30797"/>
    <cellStyle name="20% - Акцент2 3 9" xfId="891"/>
    <cellStyle name="20% - Акцент2 3 9 2" xfId="892"/>
    <cellStyle name="20% - Акцент2 3 9 2 2" xfId="893"/>
    <cellStyle name="20% - Акцент2 3 9 2 2 2" xfId="30798"/>
    <cellStyle name="20% - Акцент2 3 9 2 3" xfId="30799"/>
    <cellStyle name="20% - Акцент2 3 9 3" xfId="894"/>
    <cellStyle name="20% - Акцент2 3 9 3 2" xfId="30800"/>
    <cellStyle name="20% - Акцент2 3 9 4" xfId="30801"/>
    <cellStyle name="20% - Акцент2 4" xfId="53"/>
    <cellStyle name="20% - Акцент2 4 10" xfId="895"/>
    <cellStyle name="20% - Акцент2 4 10 2" xfId="896"/>
    <cellStyle name="20% - Акцент2 4 10 2 2" xfId="897"/>
    <cellStyle name="20% - Акцент2 4 10 2 2 2" xfId="30802"/>
    <cellStyle name="20% - Акцент2 4 10 2 3" xfId="30803"/>
    <cellStyle name="20% - Акцент2 4 10 3" xfId="898"/>
    <cellStyle name="20% - Акцент2 4 10 3 2" xfId="30804"/>
    <cellStyle name="20% - Акцент2 4 10 4" xfId="30805"/>
    <cellStyle name="20% - Акцент2 4 11" xfId="899"/>
    <cellStyle name="20% - Акцент2 4 11 2" xfId="900"/>
    <cellStyle name="20% - Акцент2 4 11 2 2" xfId="901"/>
    <cellStyle name="20% - Акцент2 4 11 2 2 2" xfId="30806"/>
    <cellStyle name="20% - Акцент2 4 11 2 3" xfId="30807"/>
    <cellStyle name="20% - Акцент2 4 11 3" xfId="902"/>
    <cellStyle name="20% - Акцент2 4 11 3 2" xfId="30808"/>
    <cellStyle name="20% - Акцент2 4 11 4" xfId="30809"/>
    <cellStyle name="20% - Акцент2 4 12" xfId="903"/>
    <cellStyle name="20% - Акцент2 4 12 2" xfId="904"/>
    <cellStyle name="20% - Акцент2 4 12 2 2" xfId="905"/>
    <cellStyle name="20% - Акцент2 4 12 2 2 2" xfId="30810"/>
    <cellStyle name="20% - Акцент2 4 12 2 3" xfId="30811"/>
    <cellStyle name="20% - Акцент2 4 12 3" xfId="906"/>
    <cellStyle name="20% - Акцент2 4 12 3 2" xfId="30812"/>
    <cellStyle name="20% - Акцент2 4 12 4" xfId="30813"/>
    <cellStyle name="20% - Акцент2 4 13" xfId="907"/>
    <cellStyle name="20% - Акцент2 4 13 2" xfId="908"/>
    <cellStyle name="20% - Акцент2 4 13 2 2" xfId="909"/>
    <cellStyle name="20% - Акцент2 4 13 2 2 2" xfId="30814"/>
    <cellStyle name="20% - Акцент2 4 13 2 3" xfId="30815"/>
    <cellStyle name="20% - Акцент2 4 13 3" xfId="910"/>
    <cellStyle name="20% - Акцент2 4 13 3 2" xfId="30816"/>
    <cellStyle name="20% - Акцент2 4 13 4" xfId="30817"/>
    <cellStyle name="20% - Акцент2 4 14" xfId="911"/>
    <cellStyle name="20% - Акцент2 4 14 2" xfId="912"/>
    <cellStyle name="20% - Акцент2 4 14 2 2" xfId="913"/>
    <cellStyle name="20% - Акцент2 4 14 2 2 2" xfId="30818"/>
    <cellStyle name="20% - Акцент2 4 14 2 3" xfId="30819"/>
    <cellStyle name="20% - Акцент2 4 14 3" xfId="914"/>
    <cellStyle name="20% - Акцент2 4 14 3 2" xfId="30820"/>
    <cellStyle name="20% - Акцент2 4 14 4" xfId="30821"/>
    <cellStyle name="20% - Акцент2 4 15" xfId="915"/>
    <cellStyle name="20% - Акцент2 4 15 2" xfId="916"/>
    <cellStyle name="20% - Акцент2 4 15 2 2" xfId="917"/>
    <cellStyle name="20% - Акцент2 4 15 2 2 2" xfId="30822"/>
    <cellStyle name="20% - Акцент2 4 15 2 3" xfId="30823"/>
    <cellStyle name="20% - Акцент2 4 15 3" xfId="918"/>
    <cellStyle name="20% - Акцент2 4 15 3 2" xfId="30824"/>
    <cellStyle name="20% - Акцент2 4 15 4" xfId="30825"/>
    <cellStyle name="20% - Акцент2 4 16" xfId="919"/>
    <cellStyle name="20% - Акцент2 4 16 2" xfId="920"/>
    <cellStyle name="20% - Акцент2 4 16 2 2" xfId="921"/>
    <cellStyle name="20% - Акцент2 4 16 2 2 2" xfId="30826"/>
    <cellStyle name="20% - Акцент2 4 16 2 3" xfId="30827"/>
    <cellStyle name="20% - Акцент2 4 16 3" xfId="922"/>
    <cellStyle name="20% - Акцент2 4 16 3 2" xfId="30828"/>
    <cellStyle name="20% - Акцент2 4 16 4" xfId="30829"/>
    <cellStyle name="20% - Акцент2 4 17" xfId="923"/>
    <cellStyle name="20% - Акцент2 4 17 2" xfId="924"/>
    <cellStyle name="20% - Акцент2 4 17 2 2" xfId="925"/>
    <cellStyle name="20% - Акцент2 4 17 2 2 2" xfId="30830"/>
    <cellStyle name="20% - Акцент2 4 17 2 3" xfId="30831"/>
    <cellStyle name="20% - Акцент2 4 17 3" xfId="926"/>
    <cellStyle name="20% - Акцент2 4 17 3 2" xfId="30832"/>
    <cellStyle name="20% - Акцент2 4 17 4" xfId="30833"/>
    <cellStyle name="20% - Акцент2 4 18" xfId="927"/>
    <cellStyle name="20% - Акцент2 4 18 2" xfId="928"/>
    <cellStyle name="20% - Акцент2 4 18 2 2" xfId="929"/>
    <cellStyle name="20% - Акцент2 4 18 2 2 2" xfId="30834"/>
    <cellStyle name="20% - Акцент2 4 18 2 3" xfId="30835"/>
    <cellStyle name="20% - Акцент2 4 18 3" xfId="930"/>
    <cellStyle name="20% - Акцент2 4 18 3 2" xfId="30836"/>
    <cellStyle name="20% - Акцент2 4 18 4" xfId="30837"/>
    <cellStyle name="20% - Акцент2 4 19" xfId="931"/>
    <cellStyle name="20% - Акцент2 4 19 2" xfId="932"/>
    <cellStyle name="20% - Акцент2 4 19 2 2" xfId="933"/>
    <cellStyle name="20% - Акцент2 4 19 2 2 2" xfId="30838"/>
    <cellStyle name="20% - Акцент2 4 19 2 3" xfId="30839"/>
    <cellStyle name="20% - Акцент2 4 19 3" xfId="934"/>
    <cellStyle name="20% - Акцент2 4 19 3 2" xfId="30840"/>
    <cellStyle name="20% - Акцент2 4 19 4" xfId="30841"/>
    <cellStyle name="20% - Акцент2 4 2" xfId="935"/>
    <cellStyle name="20% - Акцент2 4 2 2" xfId="30842"/>
    <cellStyle name="20% - Акцент2 4 20" xfId="936"/>
    <cellStyle name="20% - Акцент2 4 20 2" xfId="937"/>
    <cellStyle name="20% - Акцент2 4 20 2 2" xfId="938"/>
    <cellStyle name="20% - Акцент2 4 20 2 2 2" xfId="30843"/>
    <cellStyle name="20% - Акцент2 4 20 2 3" xfId="30844"/>
    <cellStyle name="20% - Акцент2 4 20 3" xfId="939"/>
    <cellStyle name="20% - Акцент2 4 20 3 2" xfId="30845"/>
    <cellStyle name="20% - Акцент2 4 20 4" xfId="30846"/>
    <cellStyle name="20% - Акцент2 4 21" xfId="940"/>
    <cellStyle name="20% - Акцент2 4 21 2" xfId="941"/>
    <cellStyle name="20% - Акцент2 4 21 2 2" xfId="942"/>
    <cellStyle name="20% - Акцент2 4 21 2 2 2" xfId="30847"/>
    <cellStyle name="20% - Акцент2 4 21 2 3" xfId="30848"/>
    <cellStyle name="20% - Акцент2 4 21 3" xfId="943"/>
    <cellStyle name="20% - Акцент2 4 21 3 2" xfId="30849"/>
    <cellStyle name="20% - Акцент2 4 21 4" xfId="30850"/>
    <cellStyle name="20% - Акцент2 4 22" xfId="944"/>
    <cellStyle name="20% - Акцент2 4 22 2" xfId="945"/>
    <cellStyle name="20% - Акцент2 4 22 2 2" xfId="946"/>
    <cellStyle name="20% - Акцент2 4 22 2 2 2" xfId="30851"/>
    <cellStyle name="20% - Акцент2 4 22 2 3" xfId="30852"/>
    <cellStyle name="20% - Акцент2 4 22 3" xfId="947"/>
    <cellStyle name="20% - Акцент2 4 22 3 2" xfId="30853"/>
    <cellStyle name="20% - Акцент2 4 22 4" xfId="30854"/>
    <cellStyle name="20% - Акцент2 4 23" xfId="948"/>
    <cellStyle name="20% - Акцент2 4 23 2" xfId="949"/>
    <cellStyle name="20% - Акцент2 4 23 2 2" xfId="950"/>
    <cellStyle name="20% - Акцент2 4 23 2 2 2" xfId="30855"/>
    <cellStyle name="20% - Акцент2 4 23 2 3" xfId="30856"/>
    <cellStyle name="20% - Акцент2 4 23 3" xfId="951"/>
    <cellStyle name="20% - Акцент2 4 23 3 2" xfId="30857"/>
    <cellStyle name="20% - Акцент2 4 23 4" xfId="30858"/>
    <cellStyle name="20% - Акцент2 4 24" xfId="952"/>
    <cellStyle name="20% - Акцент2 4 24 2" xfId="953"/>
    <cellStyle name="20% - Акцент2 4 24 2 2" xfId="954"/>
    <cellStyle name="20% - Акцент2 4 24 2 2 2" xfId="30859"/>
    <cellStyle name="20% - Акцент2 4 24 2 3" xfId="30860"/>
    <cellStyle name="20% - Акцент2 4 24 3" xfId="955"/>
    <cellStyle name="20% - Акцент2 4 24 3 2" xfId="30861"/>
    <cellStyle name="20% - Акцент2 4 24 4" xfId="30862"/>
    <cellStyle name="20% - Акцент2 4 25" xfId="30863"/>
    <cellStyle name="20% - Акцент2 4 3" xfId="956"/>
    <cellStyle name="20% - Акцент2 4 3 2" xfId="957"/>
    <cellStyle name="20% - Акцент2 4 3 2 2" xfId="958"/>
    <cellStyle name="20% - Акцент2 4 3 2 2 2" xfId="30864"/>
    <cellStyle name="20% - Акцент2 4 3 2 3" xfId="30865"/>
    <cellStyle name="20% - Акцент2 4 3 3" xfId="959"/>
    <cellStyle name="20% - Акцент2 4 3 3 2" xfId="30866"/>
    <cellStyle name="20% - Акцент2 4 3 4" xfId="30867"/>
    <cellStyle name="20% - Акцент2 4 4" xfId="960"/>
    <cellStyle name="20% - Акцент2 4 4 2" xfId="961"/>
    <cellStyle name="20% - Акцент2 4 4 2 2" xfId="962"/>
    <cellStyle name="20% - Акцент2 4 4 2 2 2" xfId="30868"/>
    <cellStyle name="20% - Акцент2 4 4 2 3" xfId="30869"/>
    <cellStyle name="20% - Акцент2 4 4 3" xfId="963"/>
    <cellStyle name="20% - Акцент2 4 4 3 2" xfId="30870"/>
    <cellStyle name="20% - Акцент2 4 4 4" xfId="30871"/>
    <cellStyle name="20% - Акцент2 4 5" xfId="964"/>
    <cellStyle name="20% - Акцент2 4 5 2" xfId="965"/>
    <cellStyle name="20% - Акцент2 4 5 2 2" xfId="966"/>
    <cellStyle name="20% - Акцент2 4 5 2 2 2" xfId="30872"/>
    <cellStyle name="20% - Акцент2 4 5 2 3" xfId="30873"/>
    <cellStyle name="20% - Акцент2 4 5 3" xfId="967"/>
    <cellStyle name="20% - Акцент2 4 5 3 2" xfId="30874"/>
    <cellStyle name="20% - Акцент2 4 5 4" xfId="30875"/>
    <cellStyle name="20% - Акцент2 4 6" xfId="968"/>
    <cellStyle name="20% - Акцент2 4 6 2" xfId="969"/>
    <cellStyle name="20% - Акцент2 4 6 2 2" xfId="970"/>
    <cellStyle name="20% - Акцент2 4 6 2 2 2" xfId="30876"/>
    <cellStyle name="20% - Акцент2 4 6 2 3" xfId="30877"/>
    <cellStyle name="20% - Акцент2 4 6 3" xfId="971"/>
    <cellStyle name="20% - Акцент2 4 6 3 2" xfId="30878"/>
    <cellStyle name="20% - Акцент2 4 6 4" xfId="30879"/>
    <cellStyle name="20% - Акцент2 4 7" xfId="972"/>
    <cellStyle name="20% - Акцент2 4 7 2" xfId="973"/>
    <cellStyle name="20% - Акцент2 4 7 2 2" xfId="974"/>
    <cellStyle name="20% - Акцент2 4 7 2 2 2" xfId="30880"/>
    <cellStyle name="20% - Акцент2 4 7 2 3" xfId="30881"/>
    <cellStyle name="20% - Акцент2 4 7 3" xfId="975"/>
    <cellStyle name="20% - Акцент2 4 7 3 2" xfId="30882"/>
    <cellStyle name="20% - Акцент2 4 7 4" xfId="30883"/>
    <cellStyle name="20% - Акцент2 4 8" xfId="976"/>
    <cellStyle name="20% - Акцент2 4 8 2" xfId="977"/>
    <cellStyle name="20% - Акцент2 4 8 2 2" xfId="978"/>
    <cellStyle name="20% - Акцент2 4 8 2 2 2" xfId="30884"/>
    <cellStyle name="20% - Акцент2 4 8 2 3" xfId="30885"/>
    <cellStyle name="20% - Акцент2 4 8 3" xfId="979"/>
    <cellStyle name="20% - Акцент2 4 8 3 2" xfId="30886"/>
    <cellStyle name="20% - Акцент2 4 8 4" xfId="30887"/>
    <cellStyle name="20% - Акцент2 4 9" xfId="980"/>
    <cellStyle name="20% - Акцент2 4 9 2" xfId="981"/>
    <cellStyle name="20% - Акцент2 4 9 2 2" xfId="982"/>
    <cellStyle name="20% - Акцент2 4 9 2 2 2" xfId="30888"/>
    <cellStyle name="20% - Акцент2 4 9 2 3" xfId="30889"/>
    <cellStyle name="20% - Акцент2 4 9 3" xfId="983"/>
    <cellStyle name="20% - Акцент2 4 9 3 2" xfId="30890"/>
    <cellStyle name="20% - Акцент2 4 9 4" xfId="30891"/>
    <cellStyle name="20% - Акцент2 5" xfId="984"/>
    <cellStyle name="20% - Акцент2 5 2" xfId="985"/>
    <cellStyle name="20% - Акцент2 5 2 2" xfId="30892"/>
    <cellStyle name="20% - Акцент2 5 3" xfId="30893"/>
    <cellStyle name="20% - Акцент2 6" xfId="986"/>
    <cellStyle name="20% - Акцент2 6 2" xfId="30894"/>
    <cellStyle name="20% - Акцент2 7" xfId="987"/>
    <cellStyle name="20% - Акцент2 7 2" xfId="988"/>
    <cellStyle name="20% - Акцент2 7 2 2" xfId="989"/>
    <cellStyle name="20% - Акцент2 7 2 2 2" xfId="30895"/>
    <cellStyle name="20% - Акцент2 7 2 3" xfId="30896"/>
    <cellStyle name="20% - Акцент2 7 3" xfId="990"/>
    <cellStyle name="20% - Акцент2 7 3 2" xfId="30897"/>
    <cellStyle name="20% - Акцент2 7 4" xfId="30898"/>
    <cellStyle name="20% - Акцент2 8" xfId="991"/>
    <cellStyle name="20% - Акцент2 8 2" xfId="992"/>
    <cellStyle name="20% - Акцент2 8 2 2" xfId="993"/>
    <cellStyle name="20% - Акцент2 8 2 2 2" xfId="30899"/>
    <cellStyle name="20% - Акцент2 8 2 3" xfId="30900"/>
    <cellStyle name="20% - Акцент2 8 3" xfId="994"/>
    <cellStyle name="20% - Акцент2 8 3 2" xfId="30901"/>
    <cellStyle name="20% - Акцент2 8 4" xfId="30902"/>
    <cellStyle name="20% - Акцент2 9" xfId="995"/>
    <cellStyle name="20% - Акцент2 9 2" xfId="996"/>
    <cellStyle name="20% - Акцент2 9 2 2" xfId="997"/>
    <cellStyle name="20% - Акцент2 9 2 2 2" xfId="30903"/>
    <cellStyle name="20% - Акцент2 9 2 3" xfId="30904"/>
    <cellStyle name="20% - Акцент2 9 3" xfId="998"/>
    <cellStyle name="20% - Акцент2 9 3 2" xfId="30905"/>
    <cellStyle name="20% - Акцент2 9 4" xfId="30906"/>
    <cellStyle name="20% - Акцент3 10" xfId="999"/>
    <cellStyle name="20% - Акцент3 10 2" xfId="1000"/>
    <cellStyle name="20% - Акцент3 10 2 2" xfId="1001"/>
    <cellStyle name="20% - Акцент3 10 2 2 2" xfId="30907"/>
    <cellStyle name="20% - Акцент3 10 2 3" xfId="30908"/>
    <cellStyle name="20% - Акцент3 10 3" xfId="1002"/>
    <cellStyle name="20% - Акцент3 10 3 2" xfId="30909"/>
    <cellStyle name="20% - Акцент3 10 4" xfId="30910"/>
    <cellStyle name="20% - Акцент3 11" xfId="1003"/>
    <cellStyle name="20% - Акцент3 11 2" xfId="1004"/>
    <cellStyle name="20% - Акцент3 11 2 2" xfId="1005"/>
    <cellStyle name="20% - Акцент3 11 2 2 2" xfId="30911"/>
    <cellStyle name="20% - Акцент3 11 2 3" xfId="30912"/>
    <cellStyle name="20% - Акцент3 11 3" xfId="1006"/>
    <cellStyle name="20% - Акцент3 11 3 2" xfId="30913"/>
    <cellStyle name="20% - Акцент3 11 4" xfId="30914"/>
    <cellStyle name="20% - Акцент3 12" xfId="1007"/>
    <cellStyle name="20% - Акцент3 12 2" xfId="1008"/>
    <cellStyle name="20% - Акцент3 12 2 2" xfId="1009"/>
    <cellStyle name="20% - Акцент3 12 2 2 2" xfId="30915"/>
    <cellStyle name="20% - Акцент3 12 2 3" xfId="30916"/>
    <cellStyle name="20% - Акцент3 12 3" xfId="1010"/>
    <cellStyle name="20% - Акцент3 12 3 2" xfId="30917"/>
    <cellStyle name="20% - Акцент3 12 4" xfId="30918"/>
    <cellStyle name="20% - Акцент3 13" xfId="1011"/>
    <cellStyle name="20% - Акцент3 13 2" xfId="1012"/>
    <cellStyle name="20% - Акцент3 13 2 2" xfId="1013"/>
    <cellStyle name="20% - Акцент3 13 2 2 2" xfId="30919"/>
    <cellStyle name="20% - Акцент3 13 2 3" xfId="30920"/>
    <cellStyle name="20% - Акцент3 13 3" xfId="1014"/>
    <cellStyle name="20% - Акцент3 13 3 2" xfId="30921"/>
    <cellStyle name="20% - Акцент3 13 4" xfId="30922"/>
    <cellStyle name="20% - Акцент3 14" xfId="1015"/>
    <cellStyle name="20% - Акцент3 14 2" xfId="1016"/>
    <cellStyle name="20% - Акцент3 14 2 2" xfId="1017"/>
    <cellStyle name="20% - Акцент3 14 2 2 2" xfId="30923"/>
    <cellStyle name="20% - Акцент3 14 2 3" xfId="30924"/>
    <cellStyle name="20% - Акцент3 14 3" xfId="1018"/>
    <cellStyle name="20% - Акцент3 14 3 2" xfId="30925"/>
    <cellStyle name="20% - Акцент3 14 4" xfId="30926"/>
    <cellStyle name="20% - Акцент3 15" xfId="1019"/>
    <cellStyle name="20% - Акцент3 15 2" xfId="1020"/>
    <cellStyle name="20% - Акцент3 15 2 2" xfId="1021"/>
    <cellStyle name="20% - Акцент3 15 2 2 2" xfId="30927"/>
    <cellStyle name="20% - Акцент3 15 2 3" xfId="30928"/>
    <cellStyle name="20% - Акцент3 15 3" xfId="1022"/>
    <cellStyle name="20% - Акцент3 15 3 2" xfId="30929"/>
    <cellStyle name="20% - Акцент3 15 4" xfId="30930"/>
    <cellStyle name="20% - Акцент3 16" xfId="1023"/>
    <cellStyle name="20% - Акцент3 16 2" xfId="1024"/>
    <cellStyle name="20% - Акцент3 16 2 2" xfId="1025"/>
    <cellStyle name="20% - Акцент3 16 2 2 2" xfId="30931"/>
    <cellStyle name="20% - Акцент3 16 2 3" xfId="30932"/>
    <cellStyle name="20% - Акцент3 16 3" xfId="1026"/>
    <cellStyle name="20% - Акцент3 16 3 2" xfId="30933"/>
    <cellStyle name="20% - Акцент3 16 4" xfId="30934"/>
    <cellStyle name="20% - Акцент3 17" xfId="1027"/>
    <cellStyle name="20% - Акцент3 17 2" xfId="1028"/>
    <cellStyle name="20% - Акцент3 17 2 2" xfId="1029"/>
    <cellStyle name="20% - Акцент3 17 2 2 2" xfId="30935"/>
    <cellStyle name="20% - Акцент3 17 2 3" xfId="30936"/>
    <cellStyle name="20% - Акцент3 17 3" xfId="1030"/>
    <cellStyle name="20% - Акцент3 17 3 2" xfId="30937"/>
    <cellStyle name="20% - Акцент3 17 4" xfId="30938"/>
    <cellStyle name="20% - Акцент3 18" xfId="1031"/>
    <cellStyle name="20% - Акцент3 18 2" xfId="1032"/>
    <cellStyle name="20% - Акцент3 18 2 2" xfId="30939"/>
    <cellStyle name="20% - Акцент3 18 3" xfId="30940"/>
    <cellStyle name="20% - Акцент3 19" xfId="1033"/>
    <cellStyle name="20% - Акцент3 19 2" xfId="30941"/>
    <cellStyle name="20% - Акцент3 2" xfId="54"/>
    <cellStyle name="20% - Акцент3 2 10" xfId="1034"/>
    <cellStyle name="20% - Акцент3 2 10 2" xfId="1035"/>
    <cellStyle name="20% - Акцент3 2 10 2 2" xfId="1036"/>
    <cellStyle name="20% - Акцент3 2 10 2 2 2" xfId="30942"/>
    <cellStyle name="20% - Акцент3 2 10 2 3" xfId="30943"/>
    <cellStyle name="20% - Акцент3 2 10 3" xfId="1037"/>
    <cellStyle name="20% - Акцент3 2 10 3 2" xfId="30944"/>
    <cellStyle name="20% - Акцент3 2 10 4" xfId="30945"/>
    <cellStyle name="20% - Акцент3 2 11" xfId="1038"/>
    <cellStyle name="20% - Акцент3 2 11 2" xfId="1039"/>
    <cellStyle name="20% - Акцент3 2 11 2 2" xfId="1040"/>
    <cellStyle name="20% - Акцент3 2 11 2 2 2" xfId="30946"/>
    <cellStyle name="20% - Акцент3 2 11 2 3" xfId="30947"/>
    <cellStyle name="20% - Акцент3 2 11 3" xfId="1041"/>
    <cellStyle name="20% - Акцент3 2 11 3 2" xfId="30948"/>
    <cellStyle name="20% - Акцент3 2 11 4" xfId="30949"/>
    <cellStyle name="20% - Акцент3 2 12" xfId="1042"/>
    <cellStyle name="20% - Акцент3 2 12 2" xfId="1043"/>
    <cellStyle name="20% - Акцент3 2 12 2 2" xfId="1044"/>
    <cellStyle name="20% - Акцент3 2 12 2 2 2" xfId="30950"/>
    <cellStyle name="20% - Акцент3 2 12 2 3" xfId="30951"/>
    <cellStyle name="20% - Акцент3 2 12 3" xfId="1045"/>
    <cellStyle name="20% - Акцент3 2 12 3 2" xfId="30952"/>
    <cellStyle name="20% - Акцент3 2 12 4" xfId="30953"/>
    <cellStyle name="20% - Акцент3 2 13" xfId="1046"/>
    <cellStyle name="20% - Акцент3 2 13 2" xfId="1047"/>
    <cellStyle name="20% - Акцент3 2 13 2 2" xfId="1048"/>
    <cellStyle name="20% - Акцент3 2 13 2 2 2" xfId="30954"/>
    <cellStyle name="20% - Акцент3 2 13 2 3" xfId="30955"/>
    <cellStyle name="20% - Акцент3 2 13 3" xfId="1049"/>
    <cellStyle name="20% - Акцент3 2 13 3 2" xfId="30956"/>
    <cellStyle name="20% - Акцент3 2 13 4" xfId="30957"/>
    <cellStyle name="20% - Акцент3 2 14" xfId="1050"/>
    <cellStyle name="20% - Акцент3 2 14 2" xfId="1051"/>
    <cellStyle name="20% - Акцент3 2 14 2 2" xfId="1052"/>
    <cellStyle name="20% - Акцент3 2 14 2 2 2" xfId="30958"/>
    <cellStyle name="20% - Акцент3 2 14 2 3" xfId="30959"/>
    <cellStyle name="20% - Акцент3 2 14 3" xfId="1053"/>
    <cellStyle name="20% - Акцент3 2 14 3 2" xfId="30960"/>
    <cellStyle name="20% - Акцент3 2 14 4" xfId="30961"/>
    <cellStyle name="20% - Акцент3 2 15" xfId="1054"/>
    <cellStyle name="20% - Акцент3 2 15 2" xfId="1055"/>
    <cellStyle name="20% - Акцент3 2 15 2 2" xfId="1056"/>
    <cellStyle name="20% - Акцент3 2 15 2 2 2" xfId="30962"/>
    <cellStyle name="20% - Акцент3 2 15 2 3" xfId="30963"/>
    <cellStyle name="20% - Акцент3 2 15 3" xfId="1057"/>
    <cellStyle name="20% - Акцент3 2 15 3 2" xfId="30964"/>
    <cellStyle name="20% - Акцент3 2 15 4" xfId="30965"/>
    <cellStyle name="20% - Акцент3 2 16" xfId="1058"/>
    <cellStyle name="20% - Акцент3 2 16 2" xfId="1059"/>
    <cellStyle name="20% - Акцент3 2 16 2 2" xfId="1060"/>
    <cellStyle name="20% - Акцент3 2 16 2 2 2" xfId="30966"/>
    <cellStyle name="20% - Акцент3 2 16 2 3" xfId="30967"/>
    <cellStyle name="20% - Акцент3 2 16 3" xfId="1061"/>
    <cellStyle name="20% - Акцент3 2 16 3 2" xfId="30968"/>
    <cellStyle name="20% - Акцент3 2 16 4" xfId="30969"/>
    <cellStyle name="20% - Акцент3 2 17" xfId="1062"/>
    <cellStyle name="20% - Акцент3 2 17 2" xfId="1063"/>
    <cellStyle name="20% - Акцент3 2 17 2 2" xfId="1064"/>
    <cellStyle name="20% - Акцент3 2 17 2 2 2" xfId="30970"/>
    <cellStyle name="20% - Акцент3 2 17 2 3" xfId="30971"/>
    <cellStyle name="20% - Акцент3 2 17 3" xfId="1065"/>
    <cellStyle name="20% - Акцент3 2 17 3 2" xfId="30972"/>
    <cellStyle name="20% - Акцент3 2 17 4" xfId="30973"/>
    <cellStyle name="20% - Акцент3 2 18" xfId="1066"/>
    <cellStyle name="20% - Акцент3 2 18 2" xfId="1067"/>
    <cellStyle name="20% - Акцент3 2 18 2 2" xfId="1068"/>
    <cellStyle name="20% - Акцент3 2 18 2 2 2" xfId="30974"/>
    <cellStyle name="20% - Акцент3 2 18 2 3" xfId="30975"/>
    <cellStyle name="20% - Акцент3 2 18 3" xfId="1069"/>
    <cellStyle name="20% - Акцент3 2 18 3 2" xfId="30976"/>
    <cellStyle name="20% - Акцент3 2 18 4" xfId="30977"/>
    <cellStyle name="20% - Акцент3 2 19" xfId="1070"/>
    <cellStyle name="20% - Акцент3 2 19 2" xfId="1071"/>
    <cellStyle name="20% - Акцент3 2 19 2 2" xfId="1072"/>
    <cellStyle name="20% - Акцент3 2 19 2 2 2" xfId="30978"/>
    <cellStyle name="20% - Акцент3 2 19 2 3" xfId="30979"/>
    <cellStyle name="20% - Акцент3 2 19 3" xfId="1073"/>
    <cellStyle name="20% - Акцент3 2 19 3 2" xfId="30980"/>
    <cellStyle name="20% - Акцент3 2 19 4" xfId="30981"/>
    <cellStyle name="20% - Акцент3 2 2" xfId="1074"/>
    <cellStyle name="20% - Акцент3 2 2 2" xfId="30982"/>
    <cellStyle name="20% - Акцент3 2 2 3" xfId="60412"/>
    <cellStyle name="20% - Акцент3 2 20" xfId="1075"/>
    <cellStyle name="20% - Акцент3 2 20 2" xfId="1076"/>
    <cellStyle name="20% - Акцент3 2 20 2 2" xfId="1077"/>
    <cellStyle name="20% - Акцент3 2 20 2 2 2" xfId="30983"/>
    <cellStyle name="20% - Акцент3 2 20 2 3" xfId="30984"/>
    <cellStyle name="20% - Акцент3 2 20 3" xfId="1078"/>
    <cellStyle name="20% - Акцент3 2 20 3 2" xfId="30985"/>
    <cellStyle name="20% - Акцент3 2 20 4" xfId="30986"/>
    <cellStyle name="20% - Акцент3 2 21" xfId="1079"/>
    <cellStyle name="20% - Акцент3 2 21 2" xfId="1080"/>
    <cellStyle name="20% - Акцент3 2 21 2 2" xfId="1081"/>
    <cellStyle name="20% - Акцент3 2 21 2 2 2" xfId="30987"/>
    <cellStyle name="20% - Акцент3 2 21 2 3" xfId="30988"/>
    <cellStyle name="20% - Акцент3 2 21 3" xfId="1082"/>
    <cellStyle name="20% - Акцент3 2 21 3 2" xfId="30989"/>
    <cellStyle name="20% - Акцент3 2 21 4" xfId="30990"/>
    <cellStyle name="20% - Акцент3 2 22" xfId="1083"/>
    <cellStyle name="20% - Акцент3 2 22 2" xfId="1084"/>
    <cellStyle name="20% - Акцент3 2 22 2 2" xfId="1085"/>
    <cellStyle name="20% - Акцент3 2 22 2 2 2" xfId="30991"/>
    <cellStyle name="20% - Акцент3 2 22 2 3" xfId="30992"/>
    <cellStyle name="20% - Акцент3 2 22 3" xfId="1086"/>
    <cellStyle name="20% - Акцент3 2 22 3 2" xfId="30993"/>
    <cellStyle name="20% - Акцент3 2 22 4" xfId="30994"/>
    <cellStyle name="20% - Акцент3 2 23" xfId="1087"/>
    <cellStyle name="20% - Акцент3 2 23 2" xfId="1088"/>
    <cellStyle name="20% - Акцент3 2 23 2 2" xfId="1089"/>
    <cellStyle name="20% - Акцент3 2 23 2 2 2" xfId="30995"/>
    <cellStyle name="20% - Акцент3 2 23 2 3" xfId="30996"/>
    <cellStyle name="20% - Акцент3 2 23 3" xfId="1090"/>
    <cellStyle name="20% - Акцент3 2 23 3 2" xfId="30997"/>
    <cellStyle name="20% - Акцент3 2 23 4" xfId="30998"/>
    <cellStyle name="20% - Акцент3 2 24" xfId="1091"/>
    <cellStyle name="20% - Акцент3 2 24 2" xfId="1092"/>
    <cellStyle name="20% - Акцент3 2 24 2 2" xfId="1093"/>
    <cellStyle name="20% - Акцент3 2 24 2 2 2" xfId="30999"/>
    <cellStyle name="20% - Акцент3 2 24 2 3" xfId="31000"/>
    <cellStyle name="20% - Акцент3 2 24 3" xfId="1094"/>
    <cellStyle name="20% - Акцент3 2 24 3 2" xfId="31001"/>
    <cellStyle name="20% - Акцент3 2 24 4" xfId="31002"/>
    <cellStyle name="20% - Акцент3 2 25" xfId="31003"/>
    <cellStyle name="20% - Акцент3 2 26" xfId="60413"/>
    <cellStyle name="20% - Акцент3 2 3" xfId="1095"/>
    <cellStyle name="20% - Акцент3 2 3 2" xfId="1096"/>
    <cellStyle name="20% - Акцент3 2 3 2 2" xfId="1097"/>
    <cellStyle name="20% - Акцент3 2 3 2 2 2" xfId="31004"/>
    <cellStyle name="20% - Акцент3 2 3 2 3" xfId="31005"/>
    <cellStyle name="20% - Акцент3 2 3 3" xfId="1098"/>
    <cellStyle name="20% - Акцент3 2 3 3 2" xfId="31006"/>
    <cellStyle name="20% - Акцент3 2 3 4" xfId="31007"/>
    <cellStyle name="20% - Акцент3 2 3 5" xfId="60414"/>
    <cellStyle name="20% - Акцент3 2 4" xfId="1099"/>
    <cellStyle name="20% - Акцент3 2 4 2" xfId="1100"/>
    <cellStyle name="20% - Акцент3 2 4 2 2" xfId="1101"/>
    <cellStyle name="20% - Акцент3 2 4 2 2 2" xfId="31008"/>
    <cellStyle name="20% - Акцент3 2 4 2 3" xfId="31009"/>
    <cellStyle name="20% - Акцент3 2 4 3" xfId="1102"/>
    <cellStyle name="20% - Акцент3 2 4 3 2" xfId="31010"/>
    <cellStyle name="20% - Акцент3 2 4 4" xfId="31011"/>
    <cellStyle name="20% - Акцент3 2 4 5" xfId="60415"/>
    <cellStyle name="20% - Акцент3 2 5" xfId="1103"/>
    <cellStyle name="20% - Акцент3 2 5 2" xfId="1104"/>
    <cellStyle name="20% - Акцент3 2 5 2 2" xfId="1105"/>
    <cellStyle name="20% - Акцент3 2 5 2 2 2" xfId="31012"/>
    <cellStyle name="20% - Акцент3 2 5 2 3" xfId="31013"/>
    <cellStyle name="20% - Акцент3 2 5 3" xfId="1106"/>
    <cellStyle name="20% - Акцент3 2 5 3 2" xfId="31014"/>
    <cellStyle name="20% - Акцент3 2 5 4" xfId="31015"/>
    <cellStyle name="20% - Акцент3 2 5 5" xfId="60416"/>
    <cellStyle name="20% - Акцент3 2 6" xfId="1107"/>
    <cellStyle name="20% - Акцент3 2 6 2" xfId="1108"/>
    <cellStyle name="20% - Акцент3 2 6 2 2" xfId="1109"/>
    <cellStyle name="20% - Акцент3 2 6 2 2 2" xfId="31016"/>
    <cellStyle name="20% - Акцент3 2 6 2 3" xfId="31017"/>
    <cellStyle name="20% - Акцент3 2 6 3" xfId="1110"/>
    <cellStyle name="20% - Акцент3 2 6 3 2" xfId="31018"/>
    <cellStyle name="20% - Акцент3 2 6 4" xfId="31019"/>
    <cellStyle name="20% - Акцент3 2 7" xfId="1111"/>
    <cellStyle name="20% - Акцент3 2 7 2" xfId="1112"/>
    <cellStyle name="20% - Акцент3 2 7 2 2" xfId="1113"/>
    <cellStyle name="20% - Акцент3 2 7 2 2 2" xfId="31020"/>
    <cellStyle name="20% - Акцент3 2 7 2 3" xfId="31021"/>
    <cellStyle name="20% - Акцент3 2 7 3" xfId="1114"/>
    <cellStyle name="20% - Акцент3 2 7 3 2" xfId="31022"/>
    <cellStyle name="20% - Акцент3 2 7 4" xfId="31023"/>
    <cellStyle name="20% - Акцент3 2 8" xfId="1115"/>
    <cellStyle name="20% - Акцент3 2 8 2" xfId="1116"/>
    <cellStyle name="20% - Акцент3 2 8 2 2" xfId="1117"/>
    <cellStyle name="20% - Акцент3 2 8 2 2 2" xfId="31024"/>
    <cellStyle name="20% - Акцент3 2 8 2 3" xfId="31025"/>
    <cellStyle name="20% - Акцент3 2 8 3" xfId="1118"/>
    <cellStyle name="20% - Акцент3 2 8 3 2" xfId="31026"/>
    <cellStyle name="20% - Акцент3 2 8 4" xfId="31027"/>
    <cellStyle name="20% - Акцент3 2 9" xfId="1119"/>
    <cellStyle name="20% - Акцент3 2 9 2" xfId="1120"/>
    <cellStyle name="20% - Акцент3 2 9 2 2" xfId="1121"/>
    <cellStyle name="20% - Акцент3 2 9 2 2 2" xfId="31028"/>
    <cellStyle name="20% - Акцент3 2 9 2 3" xfId="31029"/>
    <cellStyle name="20% - Акцент3 2 9 3" xfId="1122"/>
    <cellStyle name="20% - Акцент3 2 9 3 2" xfId="31030"/>
    <cellStyle name="20% - Акцент3 2 9 4" xfId="31031"/>
    <cellStyle name="20% - Акцент3 20" xfId="60417"/>
    <cellStyle name="20% - Акцент3 3" xfId="55"/>
    <cellStyle name="20% - Акцент3 3 10" xfId="1123"/>
    <cellStyle name="20% - Акцент3 3 10 2" xfId="1124"/>
    <cellStyle name="20% - Акцент3 3 10 2 2" xfId="1125"/>
    <cellStyle name="20% - Акцент3 3 10 2 2 2" xfId="31032"/>
    <cellStyle name="20% - Акцент3 3 10 2 3" xfId="31033"/>
    <cellStyle name="20% - Акцент3 3 10 3" xfId="1126"/>
    <cellStyle name="20% - Акцент3 3 10 3 2" xfId="31034"/>
    <cellStyle name="20% - Акцент3 3 10 4" xfId="31035"/>
    <cellStyle name="20% - Акцент3 3 11" xfId="1127"/>
    <cellStyle name="20% - Акцент3 3 11 2" xfId="1128"/>
    <cellStyle name="20% - Акцент3 3 11 2 2" xfId="1129"/>
    <cellStyle name="20% - Акцент3 3 11 2 2 2" xfId="31036"/>
    <cellStyle name="20% - Акцент3 3 11 2 3" xfId="31037"/>
    <cellStyle name="20% - Акцент3 3 11 3" xfId="1130"/>
    <cellStyle name="20% - Акцент3 3 11 3 2" xfId="31038"/>
    <cellStyle name="20% - Акцент3 3 11 4" xfId="31039"/>
    <cellStyle name="20% - Акцент3 3 12" xfId="1131"/>
    <cellStyle name="20% - Акцент3 3 12 2" xfId="1132"/>
    <cellStyle name="20% - Акцент3 3 12 2 2" xfId="1133"/>
    <cellStyle name="20% - Акцент3 3 12 2 2 2" xfId="31040"/>
    <cellStyle name="20% - Акцент3 3 12 2 3" xfId="31041"/>
    <cellStyle name="20% - Акцент3 3 12 3" xfId="1134"/>
    <cellStyle name="20% - Акцент3 3 12 3 2" xfId="31042"/>
    <cellStyle name="20% - Акцент3 3 12 4" xfId="31043"/>
    <cellStyle name="20% - Акцент3 3 13" xfId="1135"/>
    <cellStyle name="20% - Акцент3 3 13 2" xfId="1136"/>
    <cellStyle name="20% - Акцент3 3 13 2 2" xfId="1137"/>
    <cellStyle name="20% - Акцент3 3 13 2 2 2" xfId="31044"/>
    <cellStyle name="20% - Акцент3 3 13 2 3" xfId="31045"/>
    <cellStyle name="20% - Акцент3 3 13 3" xfId="1138"/>
    <cellStyle name="20% - Акцент3 3 13 3 2" xfId="31046"/>
    <cellStyle name="20% - Акцент3 3 13 4" xfId="31047"/>
    <cellStyle name="20% - Акцент3 3 14" xfId="1139"/>
    <cellStyle name="20% - Акцент3 3 14 2" xfId="1140"/>
    <cellStyle name="20% - Акцент3 3 14 2 2" xfId="1141"/>
    <cellStyle name="20% - Акцент3 3 14 2 2 2" xfId="31048"/>
    <cellStyle name="20% - Акцент3 3 14 2 3" xfId="31049"/>
    <cellStyle name="20% - Акцент3 3 14 3" xfId="1142"/>
    <cellStyle name="20% - Акцент3 3 14 3 2" xfId="31050"/>
    <cellStyle name="20% - Акцент3 3 14 4" xfId="31051"/>
    <cellStyle name="20% - Акцент3 3 15" xfId="1143"/>
    <cellStyle name="20% - Акцент3 3 15 2" xfId="1144"/>
    <cellStyle name="20% - Акцент3 3 15 2 2" xfId="1145"/>
    <cellStyle name="20% - Акцент3 3 15 2 2 2" xfId="31052"/>
    <cellStyle name="20% - Акцент3 3 15 2 3" xfId="31053"/>
    <cellStyle name="20% - Акцент3 3 15 3" xfId="1146"/>
    <cellStyle name="20% - Акцент3 3 15 3 2" xfId="31054"/>
    <cellStyle name="20% - Акцент3 3 15 4" xfId="31055"/>
    <cellStyle name="20% - Акцент3 3 16" xfId="1147"/>
    <cellStyle name="20% - Акцент3 3 16 2" xfId="1148"/>
    <cellStyle name="20% - Акцент3 3 16 2 2" xfId="1149"/>
    <cellStyle name="20% - Акцент3 3 16 2 2 2" xfId="31056"/>
    <cellStyle name="20% - Акцент3 3 16 2 3" xfId="31057"/>
    <cellStyle name="20% - Акцент3 3 16 3" xfId="1150"/>
    <cellStyle name="20% - Акцент3 3 16 3 2" xfId="31058"/>
    <cellStyle name="20% - Акцент3 3 16 4" xfId="31059"/>
    <cellStyle name="20% - Акцент3 3 17" xfId="1151"/>
    <cellStyle name="20% - Акцент3 3 17 2" xfId="1152"/>
    <cellStyle name="20% - Акцент3 3 17 2 2" xfId="1153"/>
    <cellStyle name="20% - Акцент3 3 17 2 2 2" xfId="31060"/>
    <cellStyle name="20% - Акцент3 3 17 2 3" xfId="31061"/>
    <cellStyle name="20% - Акцент3 3 17 3" xfId="1154"/>
    <cellStyle name="20% - Акцент3 3 17 3 2" xfId="31062"/>
    <cellStyle name="20% - Акцент3 3 17 4" xfId="31063"/>
    <cellStyle name="20% - Акцент3 3 18" xfId="1155"/>
    <cellStyle name="20% - Акцент3 3 18 2" xfId="1156"/>
    <cellStyle name="20% - Акцент3 3 18 2 2" xfId="1157"/>
    <cellStyle name="20% - Акцент3 3 18 2 2 2" xfId="31064"/>
    <cellStyle name="20% - Акцент3 3 18 2 3" xfId="31065"/>
    <cellStyle name="20% - Акцент3 3 18 3" xfId="1158"/>
    <cellStyle name="20% - Акцент3 3 18 3 2" xfId="31066"/>
    <cellStyle name="20% - Акцент3 3 18 4" xfId="31067"/>
    <cellStyle name="20% - Акцент3 3 19" xfId="1159"/>
    <cellStyle name="20% - Акцент3 3 19 2" xfId="1160"/>
    <cellStyle name="20% - Акцент3 3 19 2 2" xfId="1161"/>
    <cellStyle name="20% - Акцент3 3 19 2 2 2" xfId="31068"/>
    <cellStyle name="20% - Акцент3 3 19 2 3" xfId="31069"/>
    <cellStyle name="20% - Акцент3 3 19 3" xfId="1162"/>
    <cellStyle name="20% - Акцент3 3 19 3 2" xfId="31070"/>
    <cellStyle name="20% - Акцент3 3 19 4" xfId="31071"/>
    <cellStyle name="20% - Акцент3 3 2" xfId="1163"/>
    <cellStyle name="20% - Акцент3 3 2 2" xfId="31072"/>
    <cellStyle name="20% - Акцент3 3 20" xfId="1164"/>
    <cellStyle name="20% - Акцент3 3 20 2" xfId="1165"/>
    <cellStyle name="20% - Акцент3 3 20 2 2" xfId="1166"/>
    <cellStyle name="20% - Акцент3 3 20 2 2 2" xfId="31073"/>
    <cellStyle name="20% - Акцент3 3 20 2 3" xfId="31074"/>
    <cellStyle name="20% - Акцент3 3 20 3" xfId="1167"/>
    <cellStyle name="20% - Акцент3 3 20 3 2" xfId="31075"/>
    <cellStyle name="20% - Акцент3 3 20 4" xfId="31076"/>
    <cellStyle name="20% - Акцент3 3 21" xfId="1168"/>
    <cellStyle name="20% - Акцент3 3 21 2" xfId="1169"/>
    <cellStyle name="20% - Акцент3 3 21 2 2" xfId="1170"/>
    <cellStyle name="20% - Акцент3 3 21 2 2 2" xfId="31077"/>
    <cellStyle name="20% - Акцент3 3 21 2 3" xfId="31078"/>
    <cellStyle name="20% - Акцент3 3 21 3" xfId="1171"/>
    <cellStyle name="20% - Акцент3 3 21 3 2" xfId="31079"/>
    <cellStyle name="20% - Акцент3 3 21 4" xfId="31080"/>
    <cellStyle name="20% - Акцент3 3 22" xfId="1172"/>
    <cellStyle name="20% - Акцент3 3 22 2" xfId="1173"/>
    <cellStyle name="20% - Акцент3 3 22 2 2" xfId="1174"/>
    <cellStyle name="20% - Акцент3 3 22 2 2 2" xfId="31081"/>
    <cellStyle name="20% - Акцент3 3 22 2 3" xfId="31082"/>
    <cellStyle name="20% - Акцент3 3 22 3" xfId="1175"/>
    <cellStyle name="20% - Акцент3 3 22 3 2" xfId="31083"/>
    <cellStyle name="20% - Акцент3 3 22 4" xfId="31084"/>
    <cellStyle name="20% - Акцент3 3 23" xfId="1176"/>
    <cellStyle name="20% - Акцент3 3 23 2" xfId="1177"/>
    <cellStyle name="20% - Акцент3 3 23 2 2" xfId="1178"/>
    <cellStyle name="20% - Акцент3 3 23 2 2 2" xfId="31085"/>
    <cellStyle name="20% - Акцент3 3 23 2 3" xfId="31086"/>
    <cellStyle name="20% - Акцент3 3 23 3" xfId="1179"/>
    <cellStyle name="20% - Акцент3 3 23 3 2" xfId="31087"/>
    <cellStyle name="20% - Акцент3 3 23 4" xfId="31088"/>
    <cellStyle name="20% - Акцент3 3 24" xfId="1180"/>
    <cellStyle name="20% - Акцент3 3 24 2" xfId="1181"/>
    <cellStyle name="20% - Акцент3 3 24 2 2" xfId="1182"/>
    <cellStyle name="20% - Акцент3 3 24 2 2 2" xfId="31089"/>
    <cellStyle name="20% - Акцент3 3 24 2 3" xfId="31090"/>
    <cellStyle name="20% - Акцент3 3 24 3" xfId="1183"/>
    <cellStyle name="20% - Акцент3 3 24 3 2" xfId="31091"/>
    <cellStyle name="20% - Акцент3 3 24 4" xfId="31092"/>
    <cellStyle name="20% - Акцент3 3 25" xfId="31093"/>
    <cellStyle name="20% - Акцент3 3 3" xfId="1184"/>
    <cellStyle name="20% - Акцент3 3 3 2" xfId="1185"/>
    <cellStyle name="20% - Акцент3 3 3 2 2" xfId="1186"/>
    <cellStyle name="20% - Акцент3 3 3 2 2 2" xfId="31094"/>
    <cellStyle name="20% - Акцент3 3 3 2 3" xfId="31095"/>
    <cellStyle name="20% - Акцент3 3 3 3" xfId="1187"/>
    <cellStyle name="20% - Акцент3 3 3 3 2" xfId="31096"/>
    <cellStyle name="20% - Акцент3 3 3 4" xfId="31097"/>
    <cellStyle name="20% - Акцент3 3 4" xfId="1188"/>
    <cellStyle name="20% - Акцент3 3 4 2" xfId="1189"/>
    <cellStyle name="20% - Акцент3 3 4 2 2" xfId="1190"/>
    <cellStyle name="20% - Акцент3 3 4 2 2 2" xfId="31098"/>
    <cellStyle name="20% - Акцент3 3 4 2 3" xfId="31099"/>
    <cellStyle name="20% - Акцент3 3 4 3" xfId="1191"/>
    <cellStyle name="20% - Акцент3 3 4 3 2" xfId="31100"/>
    <cellStyle name="20% - Акцент3 3 4 4" xfId="31101"/>
    <cellStyle name="20% - Акцент3 3 5" xfId="1192"/>
    <cellStyle name="20% - Акцент3 3 5 2" xfId="1193"/>
    <cellStyle name="20% - Акцент3 3 5 2 2" xfId="1194"/>
    <cellStyle name="20% - Акцент3 3 5 2 2 2" xfId="31102"/>
    <cellStyle name="20% - Акцент3 3 5 2 3" xfId="31103"/>
    <cellStyle name="20% - Акцент3 3 5 3" xfId="1195"/>
    <cellStyle name="20% - Акцент3 3 5 3 2" xfId="31104"/>
    <cellStyle name="20% - Акцент3 3 5 4" xfId="31105"/>
    <cellStyle name="20% - Акцент3 3 6" xfId="1196"/>
    <cellStyle name="20% - Акцент3 3 6 2" xfId="1197"/>
    <cellStyle name="20% - Акцент3 3 6 2 2" xfId="1198"/>
    <cellStyle name="20% - Акцент3 3 6 2 2 2" xfId="31106"/>
    <cellStyle name="20% - Акцент3 3 6 2 3" xfId="31107"/>
    <cellStyle name="20% - Акцент3 3 6 3" xfId="1199"/>
    <cellStyle name="20% - Акцент3 3 6 3 2" xfId="31108"/>
    <cellStyle name="20% - Акцент3 3 6 4" xfId="31109"/>
    <cellStyle name="20% - Акцент3 3 7" xfId="1200"/>
    <cellStyle name="20% - Акцент3 3 7 2" xfId="1201"/>
    <cellStyle name="20% - Акцент3 3 7 2 2" xfId="1202"/>
    <cellStyle name="20% - Акцент3 3 7 2 2 2" xfId="31110"/>
    <cellStyle name="20% - Акцент3 3 7 2 3" xfId="31111"/>
    <cellStyle name="20% - Акцент3 3 7 3" xfId="1203"/>
    <cellStyle name="20% - Акцент3 3 7 3 2" xfId="31112"/>
    <cellStyle name="20% - Акцент3 3 7 4" xfId="31113"/>
    <cellStyle name="20% - Акцент3 3 8" xfId="1204"/>
    <cellStyle name="20% - Акцент3 3 8 2" xfId="1205"/>
    <cellStyle name="20% - Акцент3 3 8 2 2" xfId="1206"/>
    <cellStyle name="20% - Акцент3 3 8 2 2 2" xfId="31114"/>
    <cellStyle name="20% - Акцент3 3 8 2 3" xfId="31115"/>
    <cellStyle name="20% - Акцент3 3 8 3" xfId="1207"/>
    <cellStyle name="20% - Акцент3 3 8 3 2" xfId="31116"/>
    <cellStyle name="20% - Акцент3 3 8 4" xfId="31117"/>
    <cellStyle name="20% - Акцент3 3 9" xfId="1208"/>
    <cellStyle name="20% - Акцент3 3 9 2" xfId="1209"/>
    <cellStyle name="20% - Акцент3 3 9 2 2" xfId="1210"/>
    <cellStyle name="20% - Акцент3 3 9 2 2 2" xfId="31118"/>
    <cellStyle name="20% - Акцент3 3 9 2 3" xfId="31119"/>
    <cellStyle name="20% - Акцент3 3 9 3" xfId="1211"/>
    <cellStyle name="20% - Акцент3 3 9 3 2" xfId="31120"/>
    <cellStyle name="20% - Акцент3 3 9 4" xfId="31121"/>
    <cellStyle name="20% - Акцент3 4" xfId="56"/>
    <cellStyle name="20% - Акцент3 4 10" xfId="1212"/>
    <cellStyle name="20% - Акцент3 4 10 2" xfId="1213"/>
    <cellStyle name="20% - Акцент3 4 10 2 2" xfId="1214"/>
    <cellStyle name="20% - Акцент3 4 10 2 2 2" xfId="31122"/>
    <cellStyle name="20% - Акцент3 4 10 2 3" xfId="31123"/>
    <cellStyle name="20% - Акцент3 4 10 3" xfId="1215"/>
    <cellStyle name="20% - Акцент3 4 10 3 2" xfId="31124"/>
    <cellStyle name="20% - Акцент3 4 10 4" xfId="31125"/>
    <cellStyle name="20% - Акцент3 4 11" xfId="1216"/>
    <cellStyle name="20% - Акцент3 4 11 2" xfId="1217"/>
    <cellStyle name="20% - Акцент3 4 11 2 2" xfId="1218"/>
    <cellStyle name="20% - Акцент3 4 11 2 2 2" xfId="31126"/>
    <cellStyle name="20% - Акцент3 4 11 2 3" xfId="31127"/>
    <cellStyle name="20% - Акцент3 4 11 3" xfId="1219"/>
    <cellStyle name="20% - Акцент3 4 11 3 2" xfId="31128"/>
    <cellStyle name="20% - Акцент3 4 11 4" xfId="31129"/>
    <cellStyle name="20% - Акцент3 4 12" xfId="1220"/>
    <cellStyle name="20% - Акцент3 4 12 2" xfId="1221"/>
    <cellStyle name="20% - Акцент3 4 12 2 2" xfId="1222"/>
    <cellStyle name="20% - Акцент3 4 12 2 2 2" xfId="31130"/>
    <cellStyle name="20% - Акцент3 4 12 2 3" xfId="31131"/>
    <cellStyle name="20% - Акцент3 4 12 3" xfId="1223"/>
    <cellStyle name="20% - Акцент3 4 12 3 2" xfId="31132"/>
    <cellStyle name="20% - Акцент3 4 12 4" xfId="31133"/>
    <cellStyle name="20% - Акцент3 4 13" xfId="1224"/>
    <cellStyle name="20% - Акцент3 4 13 2" xfId="1225"/>
    <cellStyle name="20% - Акцент3 4 13 2 2" xfId="1226"/>
    <cellStyle name="20% - Акцент3 4 13 2 2 2" xfId="31134"/>
    <cellStyle name="20% - Акцент3 4 13 2 3" xfId="31135"/>
    <cellStyle name="20% - Акцент3 4 13 3" xfId="1227"/>
    <cellStyle name="20% - Акцент3 4 13 3 2" xfId="31136"/>
    <cellStyle name="20% - Акцент3 4 13 4" xfId="31137"/>
    <cellStyle name="20% - Акцент3 4 14" xfId="1228"/>
    <cellStyle name="20% - Акцент3 4 14 2" xfId="1229"/>
    <cellStyle name="20% - Акцент3 4 14 2 2" xfId="1230"/>
    <cellStyle name="20% - Акцент3 4 14 2 2 2" xfId="31138"/>
    <cellStyle name="20% - Акцент3 4 14 2 3" xfId="31139"/>
    <cellStyle name="20% - Акцент3 4 14 3" xfId="1231"/>
    <cellStyle name="20% - Акцент3 4 14 3 2" xfId="31140"/>
    <cellStyle name="20% - Акцент3 4 14 4" xfId="31141"/>
    <cellStyle name="20% - Акцент3 4 15" xfId="1232"/>
    <cellStyle name="20% - Акцент3 4 15 2" xfId="1233"/>
    <cellStyle name="20% - Акцент3 4 15 2 2" xfId="1234"/>
    <cellStyle name="20% - Акцент3 4 15 2 2 2" xfId="31142"/>
    <cellStyle name="20% - Акцент3 4 15 2 3" xfId="31143"/>
    <cellStyle name="20% - Акцент3 4 15 3" xfId="1235"/>
    <cellStyle name="20% - Акцент3 4 15 3 2" xfId="31144"/>
    <cellStyle name="20% - Акцент3 4 15 4" xfId="31145"/>
    <cellStyle name="20% - Акцент3 4 16" xfId="1236"/>
    <cellStyle name="20% - Акцент3 4 16 2" xfId="1237"/>
    <cellStyle name="20% - Акцент3 4 16 2 2" xfId="1238"/>
    <cellStyle name="20% - Акцент3 4 16 2 2 2" xfId="31146"/>
    <cellStyle name="20% - Акцент3 4 16 2 3" xfId="31147"/>
    <cellStyle name="20% - Акцент3 4 16 3" xfId="1239"/>
    <cellStyle name="20% - Акцент3 4 16 3 2" xfId="31148"/>
    <cellStyle name="20% - Акцент3 4 16 4" xfId="31149"/>
    <cellStyle name="20% - Акцент3 4 17" xfId="1240"/>
    <cellStyle name="20% - Акцент3 4 17 2" xfId="1241"/>
    <cellStyle name="20% - Акцент3 4 17 2 2" xfId="1242"/>
    <cellStyle name="20% - Акцент3 4 17 2 2 2" xfId="31150"/>
    <cellStyle name="20% - Акцент3 4 17 2 3" xfId="31151"/>
    <cellStyle name="20% - Акцент3 4 17 3" xfId="1243"/>
    <cellStyle name="20% - Акцент3 4 17 3 2" xfId="31152"/>
    <cellStyle name="20% - Акцент3 4 17 4" xfId="31153"/>
    <cellStyle name="20% - Акцент3 4 18" xfId="1244"/>
    <cellStyle name="20% - Акцент3 4 18 2" xfId="1245"/>
    <cellStyle name="20% - Акцент3 4 18 2 2" xfId="1246"/>
    <cellStyle name="20% - Акцент3 4 18 2 2 2" xfId="31154"/>
    <cellStyle name="20% - Акцент3 4 18 2 3" xfId="31155"/>
    <cellStyle name="20% - Акцент3 4 18 3" xfId="1247"/>
    <cellStyle name="20% - Акцент3 4 18 3 2" xfId="31156"/>
    <cellStyle name="20% - Акцент3 4 18 4" xfId="31157"/>
    <cellStyle name="20% - Акцент3 4 19" xfId="1248"/>
    <cellStyle name="20% - Акцент3 4 19 2" xfId="1249"/>
    <cellStyle name="20% - Акцент3 4 19 2 2" xfId="1250"/>
    <cellStyle name="20% - Акцент3 4 19 2 2 2" xfId="31158"/>
    <cellStyle name="20% - Акцент3 4 19 2 3" xfId="31159"/>
    <cellStyle name="20% - Акцент3 4 19 3" xfId="1251"/>
    <cellStyle name="20% - Акцент3 4 19 3 2" xfId="31160"/>
    <cellStyle name="20% - Акцент3 4 19 4" xfId="31161"/>
    <cellStyle name="20% - Акцент3 4 2" xfId="1252"/>
    <cellStyle name="20% - Акцент3 4 2 2" xfId="31162"/>
    <cellStyle name="20% - Акцент3 4 20" xfId="1253"/>
    <cellStyle name="20% - Акцент3 4 20 2" xfId="1254"/>
    <cellStyle name="20% - Акцент3 4 20 2 2" xfId="1255"/>
    <cellStyle name="20% - Акцент3 4 20 2 2 2" xfId="31163"/>
    <cellStyle name="20% - Акцент3 4 20 2 3" xfId="31164"/>
    <cellStyle name="20% - Акцент3 4 20 3" xfId="1256"/>
    <cellStyle name="20% - Акцент3 4 20 3 2" xfId="31165"/>
    <cellStyle name="20% - Акцент3 4 20 4" xfId="31166"/>
    <cellStyle name="20% - Акцент3 4 21" xfId="1257"/>
    <cellStyle name="20% - Акцент3 4 21 2" xfId="1258"/>
    <cellStyle name="20% - Акцент3 4 21 2 2" xfId="1259"/>
    <cellStyle name="20% - Акцент3 4 21 2 2 2" xfId="31167"/>
    <cellStyle name="20% - Акцент3 4 21 2 3" xfId="31168"/>
    <cellStyle name="20% - Акцент3 4 21 3" xfId="1260"/>
    <cellStyle name="20% - Акцент3 4 21 3 2" xfId="31169"/>
    <cellStyle name="20% - Акцент3 4 21 4" xfId="31170"/>
    <cellStyle name="20% - Акцент3 4 22" xfId="1261"/>
    <cellStyle name="20% - Акцент3 4 22 2" xfId="1262"/>
    <cellStyle name="20% - Акцент3 4 22 2 2" xfId="1263"/>
    <cellStyle name="20% - Акцент3 4 22 2 2 2" xfId="31171"/>
    <cellStyle name="20% - Акцент3 4 22 2 3" xfId="31172"/>
    <cellStyle name="20% - Акцент3 4 22 3" xfId="1264"/>
    <cellStyle name="20% - Акцент3 4 22 3 2" xfId="31173"/>
    <cellStyle name="20% - Акцент3 4 22 4" xfId="31174"/>
    <cellStyle name="20% - Акцент3 4 23" xfId="1265"/>
    <cellStyle name="20% - Акцент3 4 23 2" xfId="1266"/>
    <cellStyle name="20% - Акцент3 4 23 2 2" xfId="1267"/>
    <cellStyle name="20% - Акцент3 4 23 2 2 2" xfId="31175"/>
    <cellStyle name="20% - Акцент3 4 23 2 3" xfId="31176"/>
    <cellStyle name="20% - Акцент3 4 23 3" xfId="1268"/>
    <cellStyle name="20% - Акцент3 4 23 3 2" xfId="31177"/>
    <cellStyle name="20% - Акцент3 4 23 4" xfId="31178"/>
    <cellStyle name="20% - Акцент3 4 24" xfId="1269"/>
    <cellStyle name="20% - Акцент3 4 24 2" xfId="1270"/>
    <cellStyle name="20% - Акцент3 4 24 2 2" xfId="1271"/>
    <cellStyle name="20% - Акцент3 4 24 2 2 2" xfId="31179"/>
    <cellStyle name="20% - Акцент3 4 24 2 3" xfId="31180"/>
    <cellStyle name="20% - Акцент3 4 24 3" xfId="1272"/>
    <cellStyle name="20% - Акцент3 4 24 3 2" xfId="31181"/>
    <cellStyle name="20% - Акцент3 4 24 4" xfId="31182"/>
    <cellStyle name="20% - Акцент3 4 25" xfId="31183"/>
    <cellStyle name="20% - Акцент3 4 3" xfId="1273"/>
    <cellStyle name="20% - Акцент3 4 3 2" xfId="1274"/>
    <cellStyle name="20% - Акцент3 4 3 2 2" xfId="1275"/>
    <cellStyle name="20% - Акцент3 4 3 2 2 2" xfId="31184"/>
    <cellStyle name="20% - Акцент3 4 3 2 3" xfId="31185"/>
    <cellStyle name="20% - Акцент3 4 3 3" xfId="1276"/>
    <cellStyle name="20% - Акцент3 4 3 3 2" xfId="31186"/>
    <cellStyle name="20% - Акцент3 4 3 4" xfId="31187"/>
    <cellStyle name="20% - Акцент3 4 4" xfId="1277"/>
    <cellStyle name="20% - Акцент3 4 4 2" xfId="1278"/>
    <cellStyle name="20% - Акцент3 4 4 2 2" xfId="1279"/>
    <cellStyle name="20% - Акцент3 4 4 2 2 2" xfId="31188"/>
    <cellStyle name="20% - Акцент3 4 4 2 3" xfId="31189"/>
    <cellStyle name="20% - Акцент3 4 4 3" xfId="1280"/>
    <cellStyle name="20% - Акцент3 4 4 3 2" xfId="31190"/>
    <cellStyle name="20% - Акцент3 4 4 4" xfId="31191"/>
    <cellStyle name="20% - Акцент3 4 5" xfId="1281"/>
    <cellStyle name="20% - Акцент3 4 5 2" xfId="1282"/>
    <cellStyle name="20% - Акцент3 4 5 2 2" xfId="1283"/>
    <cellStyle name="20% - Акцент3 4 5 2 2 2" xfId="31192"/>
    <cellStyle name="20% - Акцент3 4 5 2 3" xfId="31193"/>
    <cellStyle name="20% - Акцент3 4 5 3" xfId="1284"/>
    <cellStyle name="20% - Акцент3 4 5 3 2" xfId="31194"/>
    <cellStyle name="20% - Акцент3 4 5 4" xfId="31195"/>
    <cellStyle name="20% - Акцент3 4 6" xfId="1285"/>
    <cellStyle name="20% - Акцент3 4 6 2" xfId="1286"/>
    <cellStyle name="20% - Акцент3 4 6 2 2" xfId="1287"/>
    <cellStyle name="20% - Акцент3 4 6 2 2 2" xfId="31196"/>
    <cellStyle name="20% - Акцент3 4 6 2 3" xfId="31197"/>
    <cellStyle name="20% - Акцент3 4 6 3" xfId="1288"/>
    <cellStyle name="20% - Акцент3 4 6 3 2" xfId="31198"/>
    <cellStyle name="20% - Акцент3 4 6 4" xfId="31199"/>
    <cellStyle name="20% - Акцент3 4 7" xfId="1289"/>
    <cellStyle name="20% - Акцент3 4 7 2" xfId="1290"/>
    <cellStyle name="20% - Акцент3 4 7 2 2" xfId="1291"/>
    <cellStyle name="20% - Акцент3 4 7 2 2 2" xfId="31200"/>
    <cellStyle name="20% - Акцент3 4 7 2 3" xfId="31201"/>
    <cellStyle name="20% - Акцент3 4 7 3" xfId="1292"/>
    <cellStyle name="20% - Акцент3 4 7 3 2" xfId="31202"/>
    <cellStyle name="20% - Акцент3 4 7 4" xfId="31203"/>
    <cellStyle name="20% - Акцент3 4 8" xfId="1293"/>
    <cellStyle name="20% - Акцент3 4 8 2" xfId="1294"/>
    <cellStyle name="20% - Акцент3 4 8 2 2" xfId="1295"/>
    <cellStyle name="20% - Акцент3 4 8 2 2 2" xfId="31204"/>
    <cellStyle name="20% - Акцент3 4 8 2 3" xfId="31205"/>
    <cellStyle name="20% - Акцент3 4 8 3" xfId="1296"/>
    <cellStyle name="20% - Акцент3 4 8 3 2" xfId="31206"/>
    <cellStyle name="20% - Акцент3 4 8 4" xfId="31207"/>
    <cellStyle name="20% - Акцент3 4 9" xfId="1297"/>
    <cellStyle name="20% - Акцент3 4 9 2" xfId="1298"/>
    <cellStyle name="20% - Акцент3 4 9 2 2" xfId="1299"/>
    <cellStyle name="20% - Акцент3 4 9 2 2 2" xfId="31208"/>
    <cellStyle name="20% - Акцент3 4 9 2 3" xfId="31209"/>
    <cellStyle name="20% - Акцент3 4 9 3" xfId="1300"/>
    <cellStyle name="20% - Акцент3 4 9 3 2" xfId="31210"/>
    <cellStyle name="20% - Акцент3 4 9 4" xfId="31211"/>
    <cellStyle name="20% - Акцент3 5" xfId="1301"/>
    <cellStyle name="20% - Акцент3 5 2" xfId="1302"/>
    <cellStyle name="20% - Акцент3 5 2 2" xfId="31212"/>
    <cellStyle name="20% - Акцент3 5 3" xfId="31213"/>
    <cellStyle name="20% - Акцент3 6" xfId="1303"/>
    <cellStyle name="20% - Акцент3 6 2" xfId="31214"/>
    <cellStyle name="20% - Акцент3 7" xfId="1304"/>
    <cellStyle name="20% - Акцент3 7 2" xfId="1305"/>
    <cellStyle name="20% - Акцент3 7 2 2" xfId="1306"/>
    <cellStyle name="20% - Акцент3 7 2 2 2" xfId="31215"/>
    <cellStyle name="20% - Акцент3 7 2 3" xfId="31216"/>
    <cellStyle name="20% - Акцент3 7 3" xfId="1307"/>
    <cellStyle name="20% - Акцент3 7 3 2" xfId="31217"/>
    <cellStyle name="20% - Акцент3 7 4" xfId="31218"/>
    <cellStyle name="20% - Акцент3 8" xfId="1308"/>
    <cellStyle name="20% - Акцент3 8 2" xfId="1309"/>
    <cellStyle name="20% - Акцент3 8 2 2" xfId="1310"/>
    <cellStyle name="20% - Акцент3 8 2 2 2" xfId="31219"/>
    <cellStyle name="20% - Акцент3 8 2 3" xfId="31220"/>
    <cellStyle name="20% - Акцент3 8 3" xfId="1311"/>
    <cellStyle name="20% - Акцент3 8 3 2" xfId="31221"/>
    <cellStyle name="20% - Акцент3 8 4" xfId="31222"/>
    <cellStyle name="20% - Акцент3 9" xfId="1312"/>
    <cellStyle name="20% - Акцент3 9 2" xfId="1313"/>
    <cellStyle name="20% - Акцент3 9 2 2" xfId="1314"/>
    <cellStyle name="20% - Акцент3 9 2 2 2" xfId="31223"/>
    <cellStyle name="20% - Акцент3 9 2 3" xfId="31224"/>
    <cellStyle name="20% - Акцент3 9 3" xfId="1315"/>
    <cellStyle name="20% - Акцент3 9 3 2" xfId="31225"/>
    <cellStyle name="20% - Акцент3 9 4" xfId="31226"/>
    <cellStyle name="20% - Акцент4 10" xfId="1316"/>
    <cellStyle name="20% - Акцент4 10 2" xfId="1317"/>
    <cellStyle name="20% - Акцент4 10 2 2" xfId="1318"/>
    <cellStyle name="20% - Акцент4 10 2 2 2" xfId="31227"/>
    <cellStyle name="20% - Акцент4 10 2 3" xfId="31228"/>
    <cellStyle name="20% - Акцент4 10 3" xfId="1319"/>
    <cellStyle name="20% - Акцент4 10 3 2" xfId="31229"/>
    <cellStyle name="20% - Акцент4 10 4" xfId="31230"/>
    <cellStyle name="20% - Акцент4 11" xfId="1320"/>
    <cellStyle name="20% - Акцент4 11 2" xfId="1321"/>
    <cellStyle name="20% - Акцент4 11 2 2" xfId="1322"/>
    <cellStyle name="20% - Акцент4 11 2 2 2" xfId="31231"/>
    <cellStyle name="20% - Акцент4 11 2 3" xfId="31232"/>
    <cellStyle name="20% - Акцент4 11 3" xfId="1323"/>
    <cellStyle name="20% - Акцент4 11 3 2" xfId="31233"/>
    <cellStyle name="20% - Акцент4 11 4" xfId="31234"/>
    <cellStyle name="20% - Акцент4 12" xfId="1324"/>
    <cellStyle name="20% - Акцент4 12 2" xfId="1325"/>
    <cellStyle name="20% - Акцент4 12 2 2" xfId="1326"/>
    <cellStyle name="20% - Акцент4 12 2 2 2" xfId="31235"/>
    <cellStyle name="20% - Акцент4 12 2 3" xfId="31236"/>
    <cellStyle name="20% - Акцент4 12 3" xfId="1327"/>
    <cellStyle name="20% - Акцент4 12 3 2" xfId="31237"/>
    <cellStyle name="20% - Акцент4 12 4" xfId="31238"/>
    <cellStyle name="20% - Акцент4 13" xfId="1328"/>
    <cellStyle name="20% - Акцент4 13 2" xfId="1329"/>
    <cellStyle name="20% - Акцент4 13 2 2" xfId="1330"/>
    <cellStyle name="20% - Акцент4 13 2 2 2" xfId="31239"/>
    <cellStyle name="20% - Акцент4 13 2 3" xfId="31240"/>
    <cellStyle name="20% - Акцент4 13 3" xfId="1331"/>
    <cellStyle name="20% - Акцент4 13 3 2" xfId="31241"/>
    <cellStyle name="20% - Акцент4 13 4" xfId="31242"/>
    <cellStyle name="20% - Акцент4 14" xfId="1332"/>
    <cellStyle name="20% - Акцент4 14 2" xfId="1333"/>
    <cellStyle name="20% - Акцент4 14 2 2" xfId="1334"/>
    <cellStyle name="20% - Акцент4 14 2 2 2" xfId="31243"/>
    <cellStyle name="20% - Акцент4 14 2 3" xfId="31244"/>
    <cellStyle name="20% - Акцент4 14 3" xfId="1335"/>
    <cellStyle name="20% - Акцент4 14 3 2" xfId="31245"/>
    <cellStyle name="20% - Акцент4 14 4" xfId="31246"/>
    <cellStyle name="20% - Акцент4 15" xfId="1336"/>
    <cellStyle name="20% - Акцент4 15 2" xfId="1337"/>
    <cellStyle name="20% - Акцент4 15 2 2" xfId="1338"/>
    <cellStyle name="20% - Акцент4 15 2 2 2" xfId="31247"/>
    <cellStyle name="20% - Акцент4 15 2 3" xfId="31248"/>
    <cellStyle name="20% - Акцент4 15 3" xfId="1339"/>
    <cellStyle name="20% - Акцент4 15 3 2" xfId="31249"/>
    <cellStyle name="20% - Акцент4 15 4" xfId="31250"/>
    <cellStyle name="20% - Акцент4 16" xfId="1340"/>
    <cellStyle name="20% - Акцент4 16 2" xfId="1341"/>
    <cellStyle name="20% - Акцент4 16 2 2" xfId="1342"/>
    <cellStyle name="20% - Акцент4 16 2 2 2" xfId="31251"/>
    <cellStyle name="20% - Акцент4 16 2 3" xfId="31252"/>
    <cellStyle name="20% - Акцент4 16 3" xfId="1343"/>
    <cellStyle name="20% - Акцент4 16 3 2" xfId="31253"/>
    <cellStyle name="20% - Акцент4 16 4" xfId="31254"/>
    <cellStyle name="20% - Акцент4 17" xfId="1344"/>
    <cellStyle name="20% - Акцент4 17 2" xfId="1345"/>
    <cellStyle name="20% - Акцент4 17 2 2" xfId="1346"/>
    <cellStyle name="20% - Акцент4 17 2 2 2" xfId="31255"/>
    <cellStyle name="20% - Акцент4 17 2 3" xfId="31256"/>
    <cellStyle name="20% - Акцент4 17 3" xfId="1347"/>
    <cellStyle name="20% - Акцент4 17 3 2" xfId="31257"/>
    <cellStyle name="20% - Акцент4 17 4" xfId="31258"/>
    <cellStyle name="20% - Акцент4 18" xfId="1348"/>
    <cellStyle name="20% - Акцент4 18 2" xfId="1349"/>
    <cellStyle name="20% - Акцент4 18 2 2" xfId="31259"/>
    <cellStyle name="20% - Акцент4 18 3" xfId="31260"/>
    <cellStyle name="20% - Акцент4 19" xfId="1350"/>
    <cellStyle name="20% - Акцент4 19 2" xfId="31261"/>
    <cellStyle name="20% - Акцент4 2" xfId="57"/>
    <cellStyle name="20% - Акцент4 2 10" xfId="1351"/>
    <cellStyle name="20% - Акцент4 2 10 2" xfId="1352"/>
    <cellStyle name="20% - Акцент4 2 10 2 2" xfId="1353"/>
    <cellStyle name="20% - Акцент4 2 10 2 2 2" xfId="31262"/>
    <cellStyle name="20% - Акцент4 2 10 2 3" xfId="31263"/>
    <cellStyle name="20% - Акцент4 2 10 3" xfId="1354"/>
    <cellStyle name="20% - Акцент4 2 10 3 2" xfId="31264"/>
    <cellStyle name="20% - Акцент4 2 10 4" xfId="31265"/>
    <cellStyle name="20% - Акцент4 2 11" xfId="1355"/>
    <cellStyle name="20% - Акцент4 2 11 2" xfId="1356"/>
    <cellStyle name="20% - Акцент4 2 11 2 2" xfId="1357"/>
    <cellStyle name="20% - Акцент4 2 11 2 2 2" xfId="31266"/>
    <cellStyle name="20% - Акцент4 2 11 2 3" xfId="31267"/>
    <cellStyle name="20% - Акцент4 2 11 3" xfId="1358"/>
    <cellStyle name="20% - Акцент4 2 11 3 2" xfId="31268"/>
    <cellStyle name="20% - Акцент4 2 11 4" xfId="31269"/>
    <cellStyle name="20% - Акцент4 2 12" xfId="1359"/>
    <cellStyle name="20% - Акцент4 2 12 2" xfId="1360"/>
    <cellStyle name="20% - Акцент4 2 12 2 2" xfId="1361"/>
    <cellStyle name="20% - Акцент4 2 12 2 2 2" xfId="31270"/>
    <cellStyle name="20% - Акцент4 2 12 2 3" xfId="31271"/>
    <cellStyle name="20% - Акцент4 2 12 3" xfId="1362"/>
    <cellStyle name="20% - Акцент4 2 12 3 2" xfId="31272"/>
    <cellStyle name="20% - Акцент4 2 12 4" xfId="31273"/>
    <cellStyle name="20% - Акцент4 2 13" xfId="1363"/>
    <cellStyle name="20% - Акцент4 2 13 2" xfId="1364"/>
    <cellStyle name="20% - Акцент4 2 13 2 2" xfId="1365"/>
    <cellStyle name="20% - Акцент4 2 13 2 2 2" xfId="31274"/>
    <cellStyle name="20% - Акцент4 2 13 2 3" xfId="31275"/>
    <cellStyle name="20% - Акцент4 2 13 3" xfId="1366"/>
    <cellStyle name="20% - Акцент4 2 13 3 2" xfId="31276"/>
    <cellStyle name="20% - Акцент4 2 13 4" xfId="31277"/>
    <cellStyle name="20% - Акцент4 2 14" xfId="1367"/>
    <cellStyle name="20% - Акцент4 2 14 2" xfId="1368"/>
    <cellStyle name="20% - Акцент4 2 14 2 2" xfId="1369"/>
    <cellStyle name="20% - Акцент4 2 14 2 2 2" xfId="31278"/>
    <cellStyle name="20% - Акцент4 2 14 2 3" xfId="31279"/>
    <cellStyle name="20% - Акцент4 2 14 3" xfId="1370"/>
    <cellStyle name="20% - Акцент4 2 14 3 2" xfId="31280"/>
    <cellStyle name="20% - Акцент4 2 14 4" xfId="31281"/>
    <cellStyle name="20% - Акцент4 2 15" xfId="1371"/>
    <cellStyle name="20% - Акцент4 2 15 2" xfId="1372"/>
    <cellStyle name="20% - Акцент4 2 15 2 2" xfId="1373"/>
    <cellStyle name="20% - Акцент4 2 15 2 2 2" xfId="31282"/>
    <cellStyle name="20% - Акцент4 2 15 2 3" xfId="31283"/>
    <cellStyle name="20% - Акцент4 2 15 3" xfId="1374"/>
    <cellStyle name="20% - Акцент4 2 15 3 2" xfId="31284"/>
    <cellStyle name="20% - Акцент4 2 15 4" xfId="31285"/>
    <cellStyle name="20% - Акцент4 2 16" xfId="1375"/>
    <cellStyle name="20% - Акцент4 2 16 2" xfId="1376"/>
    <cellStyle name="20% - Акцент4 2 16 2 2" xfId="1377"/>
    <cellStyle name="20% - Акцент4 2 16 2 2 2" xfId="31286"/>
    <cellStyle name="20% - Акцент4 2 16 2 3" xfId="31287"/>
    <cellStyle name="20% - Акцент4 2 16 3" xfId="1378"/>
    <cellStyle name="20% - Акцент4 2 16 3 2" xfId="31288"/>
    <cellStyle name="20% - Акцент4 2 16 4" xfId="31289"/>
    <cellStyle name="20% - Акцент4 2 17" xfId="1379"/>
    <cellStyle name="20% - Акцент4 2 17 2" xfId="1380"/>
    <cellStyle name="20% - Акцент4 2 17 2 2" xfId="1381"/>
    <cellStyle name="20% - Акцент4 2 17 2 2 2" xfId="31290"/>
    <cellStyle name="20% - Акцент4 2 17 2 3" xfId="31291"/>
    <cellStyle name="20% - Акцент4 2 17 3" xfId="1382"/>
    <cellStyle name="20% - Акцент4 2 17 3 2" xfId="31292"/>
    <cellStyle name="20% - Акцент4 2 17 4" xfId="31293"/>
    <cellStyle name="20% - Акцент4 2 18" xfId="1383"/>
    <cellStyle name="20% - Акцент4 2 18 2" xfId="1384"/>
    <cellStyle name="20% - Акцент4 2 18 2 2" xfId="1385"/>
    <cellStyle name="20% - Акцент4 2 18 2 2 2" xfId="31294"/>
    <cellStyle name="20% - Акцент4 2 18 2 3" xfId="31295"/>
    <cellStyle name="20% - Акцент4 2 18 3" xfId="1386"/>
    <cellStyle name="20% - Акцент4 2 18 3 2" xfId="31296"/>
    <cellStyle name="20% - Акцент4 2 18 4" xfId="31297"/>
    <cellStyle name="20% - Акцент4 2 19" xfId="1387"/>
    <cellStyle name="20% - Акцент4 2 19 2" xfId="1388"/>
    <cellStyle name="20% - Акцент4 2 19 2 2" xfId="1389"/>
    <cellStyle name="20% - Акцент4 2 19 2 2 2" xfId="31298"/>
    <cellStyle name="20% - Акцент4 2 19 2 3" xfId="31299"/>
    <cellStyle name="20% - Акцент4 2 19 3" xfId="1390"/>
    <cellStyle name="20% - Акцент4 2 19 3 2" xfId="31300"/>
    <cellStyle name="20% - Акцент4 2 19 4" xfId="31301"/>
    <cellStyle name="20% - Акцент4 2 2" xfId="1391"/>
    <cellStyle name="20% - Акцент4 2 2 2" xfId="31302"/>
    <cellStyle name="20% - Акцент4 2 2 3" xfId="60418"/>
    <cellStyle name="20% - Акцент4 2 20" xfId="1392"/>
    <cellStyle name="20% - Акцент4 2 20 2" xfId="1393"/>
    <cellStyle name="20% - Акцент4 2 20 2 2" xfId="1394"/>
    <cellStyle name="20% - Акцент4 2 20 2 2 2" xfId="31303"/>
    <cellStyle name="20% - Акцент4 2 20 2 3" xfId="31304"/>
    <cellStyle name="20% - Акцент4 2 20 3" xfId="1395"/>
    <cellStyle name="20% - Акцент4 2 20 3 2" xfId="31305"/>
    <cellStyle name="20% - Акцент4 2 20 4" xfId="31306"/>
    <cellStyle name="20% - Акцент4 2 21" xfId="1396"/>
    <cellStyle name="20% - Акцент4 2 21 2" xfId="1397"/>
    <cellStyle name="20% - Акцент4 2 21 2 2" xfId="1398"/>
    <cellStyle name="20% - Акцент4 2 21 2 2 2" xfId="31307"/>
    <cellStyle name="20% - Акцент4 2 21 2 3" xfId="31308"/>
    <cellStyle name="20% - Акцент4 2 21 3" xfId="1399"/>
    <cellStyle name="20% - Акцент4 2 21 3 2" xfId="31309"/>
    <cellStyle name="20% - Акцент4 2 21 4" xfId="31310"/>
    <cellStyle name="20% - Акцент4 2 22" xfId="1400"/>
    <cellStyle name="20% - Акцент4 2 22 2" xfId="1401"/>
    <cellStyle name="20% - Акцент4 2 22 2 2" xfId="1402"/>
    <cellStyle name="20% - Акцент4 2 22 2 2 2" xfId="31311"/>
    <cellStyle name="20% - Акцент4 2 22 2 3" xfId="31312"/>
    <cellStyle name="20% - Акцент4 2 22 3" xfId="1403"/>
    <cellStyle name="20% - Акцент4 2 22 3 2" xfId="31313"/>
    <cellStyle name="20% - Акцент4 2 22 4" xfId="31314"/>
    <cellStyle name="20% - Акцент4 2 23" xfId="1404"/>
    <cellStyle name="20% - Акцент4 2 23 2" xfId="1405"/>
    <cellStyle name="20% - Акцент4 2 23 2 2" xfId="1406"/>
    <cellStyle name="20% - Акцент4 2 23 2 2 2" xfId="31315"/>
    <cellStyle name="20% - Акцент4 2 23 2 3" xfId="31316"/>
    <cellStyle name="20% - Акцент4 2 23 3" xfId="1407"/>
    <cellStyle name="20% - Акцент4 2 23 3 2" xfId="31317"/>
    <cellStyle name="20% - Акцент4 2 23 4" xfId="31318"/>
    <cellStyle name="20% - Акцент4 2 24" xfId="1408"/>
    <cellStyle name="20% - Акцент4 2 24 2" xfId="1409"/>
    <cellStyle name="20% - Акцент4 2 24 2 2" xfId="1410"/>
    <cellStyle name="20% - Акцент4 2 24 2 2 2" xfId="31319"/>
    <cellStyle name="20% - Акцент4 2 24 2 3" xfId="31320"/>
    <cellStyle name="20% - Акцент4 2 24 3" xfId="1411"/>
    <cellStyle name="20% - Акцент4 2 24 3 2" xfId="31321"/>
    <cellStyle name="20% - Акцент4 2 24 4" xfId="31322"/>
    <cellStyle name="20% - Акцент4 2 25" xfId="31323"/>
    <cellStyle name="20% - Акцент4 2 26" xfId="60419"/>
    <cellStyle name="20% - Акцент4 2 3" xfId="1412"/>
    <cellStyle name="20% - Акцент4 2 3 2" xfId="1413"/>
    <cellStyle name="20% - Акцент4 2 3 2 2" xfId="1414"/>
    <cellStyle name="20% - Акцент4 2 3 2 2 2" xfId="31324"/>
    <cellStyle name="20% - Акцент4 2 3 2 3" xfId="31325"/>
    <cellStyle name="20% - Акцент4 2 3 3" xfId="1415"/>
    <cellStyle name="20% - Акцент4 2 3 3 2" xfId="31326"/>
    <cellStyle name="20% - Акцент4 2 3 4" xfId="31327"/>
    <cellStyle name="20% - Акцент4 2 3 5" xfId="60420"/>
    <cellStyle name="20% - Акцент4 2 4" xfId="1416"/>
    <cellStyle name="20% - Акцент4 2 4 2" xfId="1417"/>
    <cellStyle name="20% - Акцент4 2 4 2 2" xfId="1418"/>
    <cellStyle name="20% - Акцент4 2 4 2 2 2" xfId="31328"/>
    <cellStyle name="20% - Акцент4 2 4 2 3" xfId="31329"/>
    <cellStyle name="20% - Акцент4 2 4 3" xfId="1419"/>
    <cellStyle name="20% - Акцент4 2 4 3 2" xfId="31330"/>
    <cellStyle name="20% - Акцент4 2 4 4" xfId="31331"/>
    <cellStyle name="20% - Акцент4 2 4 5" xfId="60421"/>
    <cellStyle name="20% - Акцент4 2 5" xfId="1420"/>
    <cellStyle name="20% - Акцент4 2 5 2" xfId="1421"/>
    <cellStyle name="20% - Акцент4 2 5 2 2" xfId="1422"/>
    <cellStyle name="20% - Акцент4 2 5 2 2 2" xfId="31332"/>
    <cellStyle name="20% - Акцент4 2 5 2 3" xfId="31333"/>
    <cellStyle name="20% - Акцент4 2 5 3" xfId="1423"/>
    <cellStyle name="20% - Акцент4 2 5 3 2" xfId="31334"/>
    <cellStyle name="20% - Акцент4 2 5 4" xfId="31335"/>
    <cellStyle name="20% - Акцент4 2 5 5" xfId="60422"/>
    <cellStyle name="20% - Акцент4 2 6" xfId="1424"/>
    <cellStyle name="20% - Акцент4 2 6 2" xfId="1425"/>
    <cellStyle name="20% - Акцент4 2 6 2 2" xfId="1426"/>
    <cellStyle name="20% - Акцент4 2 6 2 2 2" xfId="31336"/>
    <cellStyle name="20% - Акцент4 2 6 2 3" xfId="31337"/>
    <cellStyle name="20% - Акцент4 2 6 3" xfId="1427"/>
    <cellStyle name="20% - Акцент4 2 6 3 2" xfId="31338"/>
    <cellStyle name="20% - Акцент4 2 6 4" xfId="31339"/>
    <cellStyle name="20% - Акцент4 2 7" xfId="1428"/>
    <cellStyle name="20% - Акцент4 2 7 2" xfId="1429"/>
    <cellStyle name="20% - Акцент4 2 7 2 2" xfId="1430"/>
    <cellStyle name="20% - Акцент4 2 7 2 2 2" xfId="31340"/>
    <cellStyle name="20% - Акцент4 2 7 2 3" xfId="31341"/>
    <cellStyle name="20% - Акцент4 2 7 3" xfId="1431"/>
    <cellStyle name="20% - Акцент4 2 7 3 2" xfId="31342"/>
    <cellStyle name="20% - Акцент4 2 7 4" xfId="31343"/>
    <cellStyle name="20% - Акцент4 2 8" xfId="1432"/>
    <cellStyle name="20% - Акцент4 2 8 2" xfId="1433"/>
    <cellStyle name="20% - Акцент4 2 8 2 2" xfId="1434"/>
    <cellStyle name="20% - Акцент4 2 8 2 2 2" xfId="31344"/>
    <cellStyle name="20% - Акцент4 2 8 2 3" xfId="31345"/>
    <cellStyle name="20% - Акцент4 2 8 3" xfId="1435"/>
    <cellStyle name="20% - Акцент4 2 8 3 2" xfId="31346"/>
    <cellStyle name="20% - Акцент4 2 8 4" xfId="31347"/>
    <cellStyle name="20% - Акцент4 2 9" xfId="1436"/>
    <cellStyle name="20% - Акцент4 2 9 2" xfId="1437"/>
    <cellStyle name="20% - Акцент4 2 9 2 2" xfId="1438"/>
    <cellStyle name="20% - Акцент4 2 9 2 2 2" xfId="31348"/>
    <cellStyle name="20% - Акцент4 2 9 2 3" xfId="31349"/>
    <cellStyle name="20% - Акцент4 2 9 3" xfId="1439"/>
    <cellStyle name="20% - Акцент4 2 9 3 2" xfId="31350"/>
    <cellStyle name="20% - Акцент4 2 9 4" xfId="31351"/>
    <cellStyle name="20% - Акцент4 20" xfId="60423"/>
    <cellStyle name="20% - Акцент4 3" xfId="58"/>
    <cellStyle name="20% - Акцент4 3 10" xfId="1440"/>
    <cellStyle name="20% - Акцент4 3 10 2" xfId="1441"/>
    <cellStyle name="20% - Акцент4 3 10 2 2" xfId="1442"/>
    <cellStyle name="20% - Акцент4 3 10 2 2 2" xfId="31352"/>
    <cellStyle name="20% - Акцент4 3 10 2 3" xfId="31353"/>
    <cellStyle name="20% - Акцент4 3 10 3" xfId="1443"/>
    <cellStyle name="20% - Акцент4 3 10 3 2" xfId="31354"/>
    <cellStyle name="20% - Акцент4 3 10 4" xfId="31355"/>
    <cellStyle name="20% - Акцент4 3 11" xfId="1444"/>
    <cellStyle name="20% - Акцент4 3 11 2" xfId="1445"/>
    <cellStyle name="20% - Акцент4 3 11 2 2" xfId="1446"/>
    <cellStyle name="20% - Акцент4 3 11 2 2 2" xfId="31356"/>
    <cellStyle name="20% - Акцент4 3 11 2 3" xfId="31357"/>
    <cellStyle name="20% - Акцент4 3 11 3" xfId="1447"/>
    <cellStyle name="20% - Акцент4 3 11 3 2" xfId="31358"/>
    <cellStyle name="20% - Акцент4 3 11 4" xfId="31359"/>
    <cellStyle name="20% - Акцент4 3 12" xfId="1448"/>
    <cellStyle name="20% - Акцент4 3 12 2" xfId="1449"/>
    <cellStyle name="20% - Акцент4 3 12 2 2" xfId="1450"/>
    <cellStyle name="20% - Акцент4 3 12 2 2 2" xfId="31360"/>
    <cellStyle name="20% - Акцент4 3 12 2 3" xfId="31361"/>
    <cellStyle name="20% - Акцент4 3 12 3" xfId="1451"/>
    <cellStyle name="20% - Акцент4 3 12 3 2" xfId="31362"/>
    <cellStyle name="20% - Акцент4 3 12 4" xfId="31363"/>
    <cellStyle name="20% - Акцент4 3 13" xfId="1452"/>
    <cellStyle name="20% - Акцент4 3 13 2" xfId="1453"/>
    <cellStyle name="20% - Акцент4 3 13 2 2" xfId="1454"/>
    <cellStyle name="20% - Акцент4 3 13 2 2 2" xfId="31364"/>
    <cellStyle name="20% - Акцент4 3 13 2 3" xfId="31365"/>
    <cellStyle name="20% - Акцент4 3 13 3" xfId="1455"/>
    <cellStyle name="20% - Акцент4 3 13 3 2" xfId="31366"/>
    <cellStyle name="20% - Акцент4 3 13 4" xfId="31367"/>
    <cellStyle name="20% - Акцент4 3 14" xfId="1456"/>
    <cellStyle name="20% - Акцент4 3 14 2" xfId="1457"/>
    <cellStyle name="20% - Акцент4 3 14 2 2" xfId="1458"/>
    <cellStyle name="20% - Акцент4 3 14 2 2 2" xfId="31368"/>
    <cellStyle name="20% - Акцент4 3 14 2 3" xfId="31369"/>
    <cellStyle name="20% - Акцент4 3 14 3" xfId="1459"/>
    <cellStyle name="20% - Акцент4 3 14 3 2" xfId="31370"/>
    <cellStyle name="20% - Акцент4 3 14 4" xfId="31371"/>
    <cellStyle name="20% - Акцент4 3 15" xfId="1460"/>
    <cellStyle name="20% - Акцент4 3 15 2" xfId="1461"/>
    <cellStyle name="20% - Акцент4 3 15 2 2" xfId="1462"/>
    <cellStyle name="20% - Акцент4 3 15 2 2 2" xfId="31372"/>
    <cellStyle name="20% - Акцент4 3 15 2 3" xfId="31373"/>
    <cellStyle name="20% - Акцент4 3 15 3" xfId="1463"/>
    <cellStyle name="20% - Акцент4 3 15 3 2" xfId="31374"/>
    <cellStyle name="20% - Акцент4 3 15 4" xfId="31375"/>
    <cellStyle name="20% - Акцент4 3 16" xfId="1464"/>
    <cellStyle name="20% - Акцент4 3 16 2" xfId="1465"/>
    <cellStyle name="20% - Акцент4 3 16 2 2" xfId="1466"/>
    <cellStyle name="20% - Акцент4 3 16 2 2 2" xfId="31376"/>
    <cellStyle name="20% - Акцент4 3 16 2 3" xfId="31377"/>
    <cellStyle name="20% - Акцент4 3 16 3" xfId="1467"/>
    <cellStyle name="20% - Акцент4 3 16 3 2" xfId="31378"/>
    <cellStyle name="20% - Акцент4 3 16 4" xfId="31379"/>
    <cellStyle name="20% - Акцент4 3 17" xfId="1468"/>
    <cellStyle name="20% - Акцент4 3 17 2" xfId="1469"/>
    <cellStyle name="20% - Акцент4 3 17 2 2" xfId="1470"/>
    <cellStyle name="20% - Акцент4 3 17 2 2 2" xfId="31380"/>
    <cellStyle name="20% - Акцент4 3 17 2 3" xfId="31381"/>
    <cellStyle name="20% - Акцент4 3 17 3" xfId="1471"/>
    <cellStyle name="20% - Акцент4 3 17 3 2" xfId="31382"/>
    <cellStyle name="20% - Акцент4 3 17 4" xfId="31383"/>
    <cellStyle name="20% - Акцент4 3 18" xfId="1472"/>
    <cellStyle name="20% - Акцент4 3 18 2" xfId="1473"/>
    <cellStyle name="20% - Акцент4 3 18 2 2" xfId="1474"/>
    <cellStyle name="20% - Акцент4 3 18 2 2 2" xfId="31384"/>
    <cellStyle name="20% - Акцент4 3 18 2 3" xfId="31385"/>
    <cellStyle name="20% - Акцент4 3 18 3" xfId="1475"/>
    <cellStyle name="20% - Акцент4 3 18 3 2" xfId="31386"/>
    <cellStyle name="20% - Акцент4 3 18 4" xfId="31387"/>
    <cellStyle name="20% - Акцент4 3 19" xfId="1476"/>
    <cellStyle name="20% - Акцент4 3 19 2" xfId="1477"/>
    <cellStyle name="20% - Акцент4 3 19 2 2" xfId="1478"/>
    <cellStyle name="20% - Акцент4 3 19 2 2 2" xfId="31388"/>
    <cellStyle name="20% - Акцент4 3 19 2 3" xfId="31389"/>
    <cellStyle name="20% - Акцент4 3 19 3" xfId="1479"/>
    <cellStyle name="20% - Акцент4 3 19 3 2" xfId="31390"/>
    <cellStyle name="20% - Акцент4 3 19 4" xfId="31391"/>
    <cellStyle name="20% - Акцент4 3 2" xfId="1480"/>
    <cellStyle name="20% - Акцент4 3 2 2" xfId="31392"/>
    <cellStyle name="20% - Акцент4 3 20" xfId="1481"/>
    <cellStyle name="20% - Акцент4 3 20 2" xfId="1482"/>
    <cellStyle name="20% - Акцент4 3 20 2 2" xfId="1483"/>
    <cellStyle name="20% - Акцент4 3 20 2 2 2" xfId="31393"/>
    <cellStyle name="20% - Акцент4 3 20 2 3" xfId="31394"/>
    <cellStyle name="20% - Акцент4 3 20 3" xfId="1484"/>
    <cellStyle name="20% - Акцент4 3 20 3 2" xfId="31395"/>
    <cellStyle name="20% - Акцент4 3 20 4" xfId="31396"/>
    <cellStyle name="20% - Акцент4 3 21" xfId="1485"/>
    <cellStyle name="20% - Акцент4 3 21 2" xfId="1486"/>
    <cellStyle name="20% - Акцент4 3 21 2 2" xfId="1487"/>
    <cellStyle name="20% - Акцент4 3 21 2 2 2" xfId="31397"/>
    <cellStyle name="20% - Акцент4 3 21 2 3" xfId="31398"/>
    <cellStyle name="20% - Акцент4 3 21 3" xfId="1488"/>
    <cellStyle name="20% - Акцент4 3 21 3 2" xfId="31399"/>
    <cellStyle name="20% - Акцент4 3 21 4" xfId="31400"/>
    <cellStyle name="20% - Акцент4 3 22" xfId="1489"/>
    <cellStyle name="20% - Акцент4 3 22 2" xfId="1490"/>
    <cellStyle name="20% - Акцент4 3 22 2 2" xfId="1491"/>
    <cellStyle name="20% - Акцент4 3 22 2 2 2" xfId="31401"/>
    <cellStyle name="20% - Акцент4 3 22 2 3" xfId="31402"/>
    <cellStyle name="20% - Акцент4 3 22 3" xfId="1492"/>
    <cellStyle name="20% - Акцент4 3 22 3 2" xfId="31403"/>
    <cellStyle name="20% - Акцент4 3 22 4" xfId="31404"/>
    <cellStyle name="20% - Акцент4 3 23" xfId="1493"/>
    <cellStyle name="20% - Акцент4 3 23 2" xfId="1494"/>
    <cellStyle name="20% - Акцент4 3 23 2 2" xfId="1495"/>
    <cellStyle name="20% - Акцент4 3 23 2 2 2" xfId="31405"/>
    <cellStyle name="20% - Акцент4 3 23 2 3" xfId="31406"/>
    <cellStyle name="20% - Акцент4 3 23 3" xfId="1496"/>
    <cellStyle name="20% - Акцент4 3 23 3 2" xfId="31407"/>
    <cellStyle name="20% - Акцент4 3 23 4" xfId="31408"/>
    <cellStyle name="20% - Акцент4 3 24" xfId="1497"/>
    <cellStyle name="20% - Акцент4 3 24 2" xfId="1498"/>
    <cellStyle name="20% - Акцент4 3 24 2 2" xfId="1499"/>
    <cellStyle name="20% - Акцент4 3 24 2 2 2" xfId="31409"/>
    <cellStyle name="20% - Акцент4 3 24 2 3" xfId="31410"/>
    <cellStyle name="20% - Акцент4 3 24 3" xfId="1500"/>
    <cellStyle name="20% - Акцент4 3 24 3 2" xfId="31411"/>
    <cellStyle name="20% - Акцент4 3 24 4" xfId="31412"/>
    <cellStyle name="20% - Акцент4 3 25" xfId="31413"/>
    <cellStyle name="20% - Акцент4 3 3" xfId="1501"/>
    <cellStyle name="20% - Акцент4 3 3 2" xfId="1502"/>
    <cellStyle name="20% - Акцент4 3 3 2 2" xfId="1503"/>
    <cellStyle name="20% - Акцент4 3 3 2 2 2" xfId="31414"/>
    <cellStyle name="20% - Акцент4 3 3 2 3" xfId="31415"/>
    <cellStyle name="20% - Акцент4 3 3 3" xfId="1504"/>
    <cellStyle name="20% - Акцент4 3 3 3 2" xfId="31416"/>
    <cellStyle name="20% - Акцент4 3 3 4" xfId="31417"/>
    <cellStyle name="20% - Акцент4 3 4" xfId="1505"/>
    <cellStyle name="20% - Акцент4 3 4 2" xfId="1506"/>
    <cellStyle name="20% - Акцент4 3 4 2 2" xfId="1507"/>
    <cellStyle name="20% - Акцент4 3 4 2 2 2" xfId="31418"/>
    <cellStyle name="20% - Акцент4 3 4 2 3" xfId="31419"/>
    <cellStyle name="20% - Акцент4 3 4 3" xfId="1508"/>
    <cellStyle name="20% - Акцент4 3 4 3 2" xfId="31420"/>
    <cellStyle name="20% - Акцент4 3 4 4" xfId="31421"/>
    <cellStyle name="20% - Акцент4 3 5" xfId="1509"/>
    <cellStyle name="20% - Акцент4 3 5 2" xfId="1510"/>
    <cellStyle name="20% - Акцент4 3 5 2 2" xfId="1511"/>
    <cellStyle name="20% - Акцент4 3 5 2 2 2" xfId="31422"/>
    <cellStyle name="20% - Акцент4 3 5 2 3" xfId="31423"/>
    <cellStyle name="20% - Акцент4 3 5 3" xfId="1512"/>
    <cellStyle name="20% - Акцент4 3 5 3 2" xfId="31424"/>
    <cellStyle name="20% - Акцент4 3 5 4" xfId="31425"/>
    <cellStyle name="20% - Акцент4 3 6" xfId="1513"/>
    <cellStyle name="20% - Акцент4 3 6 2" xfId="1514"/>
    <cellStyle name="20% - Акцент4 3 6 2 2" xfId="1515"/>
    <cellStyle name="20% - Акцент4 3 6 2 2 2" xfId="31426"/>
    <cellStyle name="20% - Акцент4 3 6 2 3" xfId="31427"/>
    <cellStyle name="20% - Акцент4 3 6 3" xfId="1516"/>
    <cellStyle name="20% - Акцент4 3 6 3 2" xfId="31428"/>
    <cellStyle name="20% - Акцент4 3 6 4" xfId="31429"/>
    <cellStyle name="20% - Акцент4 3 7" xfId="1517"/>
    <cellStyle name="20% - Акцент4 3 7 2" xfId="1518"/>
    <cellStyle name="20% - Акцент4 3 7 2 2" xfId="1519"/>
    <cellStyle name="20% - Акцент4 3 7 2 2 2" xfId="31430"/>
    <cellStyle name="20% - Акцент4 3 7 2 3" xfId="31431"/>
    <cellStyle name="20% - Акцент4 3 7 3" xfId="1520"/>
    <cellStyle name="20% - Акцент4 3 7 3 2" xfId="31432"/>
    <cellStyle name="20% - Акцент4 3 7 4" xfId="31433"/>
    <cellStyle name="20% - Акцент4 3 8" xfId="1521"/>
    <cellStyle name="20% - Акцент4 3 8 2" xfId="1522"/>
    <cellStyle name="20% - Акцент4 3 8 2 2" xfId="1523"/>
    <cellStyle name="20% - Акцент4 3 8 2 2 2" xfId="31434"/>
    <cellStyle name="20% - Акцент4 3 8 2 3" xfId="31435"/>
    <cellStyle name="20% - Акцент4 3 8 3" xfId="1524"/>
    <cellStyle name="20% - Акцент4 3 8 3 2" xfId="31436"/>
    <cellStyle name="20% - Акцент4 3 8 4" xfId="31437"/>
    <cellStyle name="20% - Акцент4 3 9" xfId="1525"/>
    <cellStyle name="20% - Акцент4 3 9 2" xfId="1526"/>
    <cellStyle name="20% - Акцент4 3 9 2 2" xfId="1527"/>
    <cellStyle name="20% - Акцент4 3 9 2 2 2" xfId="31438"/>
    <cellStyle name="20% - Акцент4 3 9 2 3" xfId="31439"/>
    <cellStyle name="20% - Акцент4 3 9 3" xfId="1528"/>
    <cellStyle name="20% - Акцент4 3 9 3 2" xfId="31440"/>
    <cellStyle name="20% - Акцент4 3 9 4" xfId="31441"/>
    <cellStyle name="20% - Акцент4 4" xfId="59"/>
    <cellStyle name="20% - Акцент4 4 10" xfId="1529"/>
    <cellStyle name="20% - Акцент4 4 10 2" xfId="1530"/>
    <cellStyle name="20% - Акцент4 4 10 2 2" xfId="1531"/>
    <cellStyle name="20% - Акцент4 4 10 2 2 2" xfId="31442"/>
    <cellStyle name="20% - Акцент4 4 10 2 3" xfId="31443"/>
    <cellStyle name="20% - Акцент4 4 10 3" xfId="1532"/>
    <cellStyle name="20% - Акцент4 4 10 3 2" xfId="31444"/>
    <cellStyle name="20% - Акцент4 4 10 4" xfId="31445"/>
    <cellStyle name="20% - Акцент4 4 11" xfId="1533"/>
    <cellStyle name="20% - Акцент4 4 11 2" xfId="1534"/>
    <cellStyle name="20% - Акцент4 4 11 2 2" xfId="1535"/>
    <cellStyle name="20% - Акцент4 4 11 2 2 2" xfId="31446"/>
    <cellStyle name="20% - Акцент4 4 11 2 3" xfId="31447"/>
    <cellStyle name="20% - Акцент4 4 11 3" xfId="1536"/>
    <cellStyle name="20% - Акцент4 4 11 3 2" xfId="31448"/>
    <cellStyle name="20% - Акцент4 4 11 4" xfId="31449"/>
    <cellStyle name="20% - Акцент4 4 12" xfId="1537"/>
    <cellStyle name="20% - Акцент4 4 12 2" xfId="1538"/>
    <cellStyle name="20% - Акцент4 4 12 2 2" xfId="1539"/>
    <cellStyle name="20% - Акцент4 4 12 2 2 2" xfId="31450"/>
    <cellStyle name="20% - Акцент4 4 12 2 3" xfId="31451"/>
    <cellStyle name="20% - Акцент4 4 12 3" xfId="1540"/>
    <cellStyle name="20% - Акцент4 4 12 3 2" xfId="31452"/>
    <cellStyle name="20% - Акцент4 4 12 4" xfId="31453"/>
    <cellStyle name="20% - Акцент4 4 13" xfId="1541"/>
    <cellStyle name="20% - Акцент4 4 13 2" xfId="1542"/>
    <cellStyle name="20% - Акцент4 4 13 2 2" xfId="1543"/>
    <cellStyle name="20% - Акцент4 4 13 2 2 2" xfId="31454"/>
    <cellStyle name="20% - Акцент4 4 13 2 3" xfId="31455"/>
    <cellStyle name="20% - Акцент4 4 13 3" xfId="1544"/>
    <cellStyle name="20% - Акцент4 4 13 3 2" xfId="31456"/>
    <cellStyle name="20% - Акцент4 4 13 4" xfId="31457"/>
    <cellStyle name="20% - Акцент4 4 14" xfId="1545"/>
    <cellStyle name="20% - Акцент4 4 14 2" xfId="1546"/>
    <cellStyle name="20% - Акцент4 4 14 2 2" xfId="1547"/>
    <cellStyle name="20% - Акцент4 4 14 2 2 2" xfId="31458"/>
    <cellStyle name="20% - Акцент4 4 14 2 3" xfId="31459"/>
    <cellStyle name="20% - Акцент4 4 14 3" xfId="1548"/>
    <cellStyle name="20% - Акцент4 4 14 3 2" xfId="31460"/>
    <cellStyle name="20% - Акцент4 4 14 4" xfId="31461"/>
    <cellStyle name="20% - Акцент4 4 15" xfId="1549"/>
    <cellStyle name="20% - Акцент4 4 15 2" xfId="1550"/>
    <cellStyle name="20% - Акцент4 4 15 2 2" xfId="1551"/>
    <cellStyle name="20% - Акцент4 4 15 2 2 2" xfId="31462"/>
    <cellStyle name="20% - Акцент4 4 15 2 3" xfId="31463"/>
    <cellStyle name="20% - Акцент4 4 15 3" xfId="1552"/>
    <cellStyle name="20% - Акцент4 4 15 3 2" xfId="31464"/>
    <cellStyle name="20% - Акцент4 4 15 4" xfId="31465"/>
    <cellStyle name="20% - Акцент4 4 16" xfId="1553"/>
    <cellStyle name="20% - Акцент4 4 16 2" xfId="1554"/>
    <cellStyle name="20% - Акцент4 4 16 2 2" xfId="1555"/>
    <cellStyle name="20% - Акцент4 4 16 2 2 2" xfId="31466"/>
    <cellStyle name="20% - Акцент4 4 16 2 3" xfId="31467"/>
    <cellStyle name="20% - Акцент4 4 16 3" xfId="1556"/>
    <cellStyle name="20% - Акцент4 4 16 3 2" xfId="31468"/>
    <cellStyle name="20% - Акцент4 4 16 4" xfId="31469"/>
    <cellStyle name="20% - Акцент4 4 17" xfId="1557"/>
    <cellStyle name="20% - Акцент4 4 17 2" xfId="1558"/>
    <cellStyle name="20% - Акцент4 4 17 2 2" xfId="1559"/>
    <cellStyle name="20% - Акцент4 4 17 2 2 2" xfId="31470"/>
    <cellStyle name="20% - Акцент4 4 17 2 3" xfId="31471"/>
    <cellStyle name="20% - Акцент4 4 17 3" xfId="1560"/>
    <cellStyle name="20% - Акцент4 4 17 3 2" xfId="31472"/>
    <cellStyle name="20% - Акцент4 4 17 4" xfId="31473"/>
    <cellStyle name="20% - Акцент4 4 18" xfId="1561"/>
    <cellStyle name="20% - Акцент4 4 18 2" xfId="1562"/>
    <cellStyle name="20% - Акцент4 4 18 2 2" xfId="1563"/>
    <cellStyle name="20% - Акцент4 4 18 2 2 2" xfId="31474"/>
    <cellStyle name="20% - Акцент4 4 18 2 3" xfId="31475"/>
    <cellStyle name="20% - Акцент4 4 18 3" xfId="1564"/>
    <cellStyle name="20% - Акцент4 4 18 3 2" xfId="31476"/>
    <cellStyle name="20% - Акцент4 4 18 4" xfId="31477"/>
    <cellStyle name="20% - Акцент4 4 19" xfId="1565"/>
    <cellStyle name="20% - Акцент4 4 19 2" xfId="1566"/>
    <cellStyle name="20% - Акцент4 4 19 2 2" xfId="1567"/>
    <cellStyle name="20% - Акцент4 4 19 2 2 2" xfId="31478"/>
    <cellStyle name="20% - Акцент4 4 19 2 3" xfId="31479"/>
    <cellStyle name="20% - Акцент4 4 19 3" xfId="1568"/>
    <cellStyle name="20% - Акцент4 4 19 3 2" xfId="31480"/>
    <cellStyle name="20% - Акцент4 4 19 4" xfId="31481"/>
    <cellStyle name="20% - Акцент4 4 2" xfId="1569"/>
    <cellStyle name="20% - Акцент4 4 2 2" xfId="31482"/>
    <cellStyle name="20% - Акцент4 4 20" xfId="1570"/>
    <cellStyle name="20% - Акцент4 4 20 2" xfId="1571"/>
    <cellStyle name="20% - Акцент4 4 20 2 2" xfId="1572"/>
    <cellStyle name="20% - Акцент4 4 20 2 2 2" xfId="31483"/>
    <cellStyle name="20% - Акцент4 4 20 2 3" xfId="31484"/>
    <cellStyle name="20% - Акцент4 4 20 3" xfId="1573"/>
    <cellStyle name="20% - Акцент4 4 20 3 2" xfId="31485"/>
    <cellStyle name="20% - Акцент4 4 20 4" xfId="31486"/>
    <cellStyle name="20% - Акцент4 4 21" xfId="1574"/>
    <cellStyle name="20% - Акцент4 4 21 2" xfId="1575"/>
    <cellStyle name="20% - Акцент4 4 21 2 2" xfId="1576"/>
    <cellStyle name="20% - Акцент4 4 21 2 2 2" xfId="31487"/>
    <cellStyle name="20% - Акцент4 4 21 2 3" xfId="31488"/>
    <cellStyle name="20% - Акцент4 4 21 3" xfId="1577"/>
    <cellStyle name="20% - Акцент4 4 21 3 2" xfId="31489"/>
    <cellStyle name="20% - Акцент4 4 21 4" xfId="31490"/>
    <cellStyle name="20% - Акцент4 4 22" xfId="1578"/>
    <cellStyle name="20% - Акцент4 4 22 2" xfId="1579"/>
    <cellStyle name="20% - Акцент4 4 22 2 2" xfId="1580"/>
    <cellStyle name="20% - Акцент4 4 22 2 2 2" xfId="31491"/>
    <cellStyle name="20% - Акцент4 4 22 2 3" xfId="31492"/>
    <cellStyle name="20% - Акцент4 4 22 3" xfId="1581"/>
    <cellStyle name="20% - Акцент4 4 22 3 2" xfId="31493"/>
    <cellStyle name="20% - Акцент4 4 22 4" xfId="31494"/>
    <cellStyle name="20% - Акцент4 4 23" xfId="1582"/>
    <cellStyle name="20% - Акцент4 4 23 2" xfId="1583"/>
    <cellStyle name="20% - Акцент4 4 23 2 2" xfId="1584"/>
    <cellStyle name="20% - Акцент4 4 23 2 2 2" xfId="31495"/>
    <cellStyle name="20% - Акцент4 4 23 2 3" xfId="31496"/>
    <cellStyle name="20% - Акцент4 4 23 3" xfId="1585"/>
    <cellStyle name="20% - Акцент4 4 23 3 2" xfId="31497"/>
    <cellStyle name="20% - Акцент4 4 23 4" xfId="31498"/>
    <cellStyle name="20% - Акцент4 4 24" xfId="1586"/>
    <cellStyle name="20% - Акцент4 4 24 2" xfId="1587"/>
    <cellStyle name="20% - Акцент4 4 24 2 2" xfId="1588"/>
    <cellStyle name="20% - Акцент4 4 24 2 2 2" xfId="31499"/>
    <cellStyle name="20% - Акцент4 4 24 2 3" xfId="31500"/>
    <cellStyle name="20% - Акцент4 4 24 3" xfId="1589"/>
    <cellStyle name="20% - Акцент4 4 24 3 2" xfId="31501"/>
    <cellStyle name="20% - Акцент4 4 24 4" xfId="31502"/>
    <cellStyle name="20% - Акцент4 4 25" xfId="31503"/>
    <cellStyle name="20% - Акцент4 4 3" xfId="1590"/>
    <cellStyle name="20% - Акцент4 4 3 2" xfId="1591"/>
    <cellStyle name="20% - Акцент4 4 3 2 2" xfId="1592"/>
    <cellStyle name="20% - Акцент4 4 3 2 2 2" xfId="31504"/>
    <cellStyle name="20% - Акцент4 4 3 2 3" xfId="31505"/>
    <cellStyle name="20% - Акцент4 4 3 3" xfId="1593"/>
    <cellStyle name="20% - Акцент4 4 3 3 2" xfId="31506"/>
    <cellStyle name="20% - Акцент4 4 3 4" xfId="31507"/>
    <cellStyle name="20% - Акцент4 4 4" xfId="1594"/>
    <cellStyle name="20% - Акцент4 4 4 2" xfId="1595"/>
    <cellStyle name="20% - Акцент4 4 4 2 2" xfId="1596"/>
    <cellStyle name="20% - Акцент4 4 4 2 2 2" xfId="31508"/>
    <cellStyle name="20% - Акцент4 4 4 2 3" xfId="31509"/>
    <cellStyle name="20% - Акцент4 4 4 3" xfId="1597"/>
    <cellStyle name="20% - Акцент4 4 4 3 2" xfId="31510"/>
    <cellStyle name="20% - Акцент4 4 4 4" xfId="31511"/>
    <cellStyle name="20% - Акцент4 4 5" xfId="1598"/>
    <cellStyle name="20% - Акцент4 4 5 2" xfId="1599"/>
    <cellStyle name="20% - Акцент4 4 5 2 2" xfId="1600"/>
    <cellStyle name="20% - Акцент4 4 5 2 2 2" xfId="31512"/>
    <cellStyle name="20% - Акцент4 4 5 2 3" xfId="31513"/>
    <cellStyle name="20% - Акцент4 4 5 3" xfId="1601"/>
    <cellStyle name="20% - Акцент4 4 5 3 2" xfId="31514"/>
    <cellStyle name="20% - Акцент4 4 5 4" xfId="31515"/>
    <cellStyle name="20% - Акцент4 4 6" xfId="1602"/>
    <cellStyle name="20% - Акцент4 4 6 2" xfId="1603"/>
    <cellStyle name="20% - Акцент4 4 6 2 2" xfId="1604"/>
    <cellStyle name="20% - Акцент4 4 6 2 2 2" xfId="31516"/>
    <cellStyle name="20% - Акцент4 4 6 2 3" xfId="31517"/>
    <cellStyle name="20% - Акцент4 4 6 3" xfId="1605"/>
    <cellStyle name="20% - Акцент4 4 6 3 2" xfId="31518"/>
    <cellStyle name="20% - Акцент4 4 6 4" xfId="31519"/>
    <cellStyle name="20% - Акцент4 4 7" xfId="1606"/>
    <cellStyle name="20% - Акцент4 4 7 2" xfId="1607"/>
    <cellStyle name="20% - Акцент4 4 7 2 2" xfId="1608"/>
    <cellStyle name="20% - Акцент4 4 7 2 2 2" xfId="31520"/>
    <cellStyle name="20% - Акцент4 4 7 2 3" xfId="31521"/>
    <cellStyle name="20% - Акцент4 4 7 3" xfId="1609"/>
    <cellStyle name="20% - Акцент4 4 7 3 2" xfId="31522"/>
    <cellStyle name="20% - Акцент4 4 7 4" xfId="31523"/>
    <cellStyle name="20% - Акцент4 4 8" xfId="1610"/>
    <cellStyle name="20% - Акцент4 4 8 2" xfId="1611"/>
    <cellStyle name="20% - Акцент4 4 8 2 2" xfId="1612"/>
    <cellStyle name="20% - Акцент4 4 8 2 2 2" xfId="31524"/>
    <cellStyle name="20% - Акцент4 4 8 2 3" xfId="31525"/>
    <cellStyle name="20% - Акцент4 4 8 3" xfId="1613"/>
    <cellStyle name="20% - Акцент4 4 8 3 2" xfId="31526"/>
    <cellStyle name="20% - Акцент4 4 8 4" xfId="31527"/>
    <cellStyle name="20% - Акцент4 4 9" xfId="1614"/>
    <cellStyle name="20% - Акцент4 4 9 2" xfId="1615"/>
    <cellStyle name="20% - Акцент4 4 9 2 2" xfId="1616"/>
    <cellStyle name="20% - Акцент4 4 9 2 2 2" xfId="31528"/>
    <cellStyle name="20% - Акцент4 4 9 2 3" xfId="31529"/>
    <cellStyle name="20% - Акцент4 4 9 3" xfId="1617"/>
    <cellStyle name="20% - Акцент4 4 9 3 2" xfId="31530"/>
    <cellStyle name="20% - Акцент4 4 9 4" xfId="31531"/>
    <cellStyle name="20% - Акцент4 5" xfId="1618"/>
    <cellStyle name="20% - Акцент4 5 2" xfId="1619"/>
    <cellStyle name="20% - Акцент4 5 2 2" xfId="31532"/>
    <cellStyle name="20% - Акцент4 5 3" xfId="31533"/>
    <cellStyle name="20% - Акцент4 6" xfId="1620"/>
    <cellStyle name="20% - Акцент4 6 2" xfId="31534"/>
    <cellStyle name="20% - Акцент4 7" xfId="1621"/>
    <cellStyle name="20% - Акцент4 7 2" xfId="1622"/>
    <cellStyle name="20% - Акцент4 7 2 2" xfId="1623"/>
    <cellStyle name="20% - Акцент4 7 2 2 2" xfId="31535"/>
    <cellStyle name="20% - Акцент4 7 2 3" xfId="31536"/>
    <cellStyle name="20% - Акцент4 7 3" xfId="1624"/>
    <cellStyle name="20% - Акцент4 7 3 2" xfId="31537"/>
    <cellStyle name="20% - Акцент4 7 4" xfId="31538"/>
    <cellStyle name="20% - Акцент4 8" xfId="1625"/>
    <cellStyle name="20% - Акцент4 8 2" xfId="1626"/>
    <cellStyle name="20% - Акцент4 8 2 2" xfId="1627"/>
    <cellStyle name="20% - Акцент4 8 2 2 2" xfId="31539"/>
    <cellStyle name="20% - Акцент4 8 2 3" xfId="31540"/>
    <cellStyle name="20% - Акцент4 8 3" xfId="1628"/>
    <cellStyle name="20% - Акцент4 8 3 2" xfId="31541"/>
    <cellStyle name="20% - Акцент4 8 4" xfId="31542"/>
    <cellStyle name="20% - Акцент4 9" xfId="1629"/>
    <cellStyle name="20% - Акцент4 9 2" xfId="1630"/>
    <cellStyle name="20% - Акцент4 9 2 2" xfId="1631"/>
    <cellStyle name="20% - Акцент4 9 2 2 2" xfId="31543"/>
    <cellStyle name="20% - Акцент4 9 2 3" xfId="31544"/>
    <cellStyle name="20% - Акцент4 9 3" xfId="1632"/>
    <cellStyle name="20% - Акцент4 9 3 2" xfId="31545"/>
    <cellStyle name="20% - Акцент4 9 4" xfId="31546"/>
    <cellStyle name="20% - Акцент5 10" xfId="1633"/>
    <cellStyle name="20% - Акцент5 10 2" xfId="1634"/>
    <cellStyle name="20% - Акцент5 10 2 2" xfId="1635"/>
    <cellStyle name="20% - Акцент5 10 2 2 2" xfId="31547"/>
    <cellStyle name="20% - Акцент5 10 2 3" xfId="31548"/>
    <cellStyle name="20% - Акцент5 10 3" xfId="1636"/>
    <cellStyle name="20% - Акцент5 10 3 2" xfId="31549"/>
    <cellStyle name="20% - Акцент5 10 4" xfId="31550"/>
    <cellStyle name="20% - Акцент5 11" xfId="1637"/>
    <cellStyle name="20% - Акцент5 11 2" xfId="1638"/>
    <cellStyle name="20% - Акцент5 11 2 2" xfId="1639"/>
    <cellStyle name="20% - Акцент5 11 2 2 2" xfId="31551"/>
    <cellStyle name="20% - Акцент5 11 2 3" xfId="31552"/>
    <cellStyle name="20% - Акцент5 11 3" xfId="1640"/>
    <cellStyle name="20% - Акцент5 11 3 2" xfId="31553"/>
    <cellStyle name="20% - Акцент5 11 4" xfId="31554"/>
    <cellStyle name="20% - Акцент5 12" xfId="1641"/>
    <cellStyle name="20% - Акцент5 12 2" xfId="1642"/>
    <cellStyle name="20% - Акцент5 12 2 2" xfId="1643"/>
    <cellStyle name="20% - Акцент5 12 2 2 2" xfId="31555"/>
    <cellStyle name="20% - Акцент5 12 2 3" xfId="31556"/>
    <cellStyle name="20% - Акцент5 12 3" xfId="1644"/>
    <cellStyle name="20% - Акцент5 12 3 2" xfId="31557"/>
    <cellStyle name="20% - Акцент5 12 4" xfId="31558"/>
    <cellStyle name="20% - Акцент5 13" xfId="1645"/>
    <cellStyle name="20% - Акцент5 13 2" xfId="1646"/>
    <cellStyle name="20% - Акцент5 13 2 2" xfId="1647"/>
    <cellStyle name="20% - Акцент5 13 2 2 2" xfId="31559"/>
    <cellStyle name="20% - Акцент5 13 2 3" xfId="31560"/>
    <cellStyle name="20% - Акцент5 13 3" xfId="1648"/>
    <cellStyle name="20% - Акцент5 13 3 2" xfId="31561"/>
    <cellStyle name="20% - Акцент5 13 4" xfId="31562"/>
    <cellStyle name="20% - Акцент5 14" xfId="1649"/>
    <cellStyle name="20% - Акцент5 14 2" xfId="1650"/>
    <cellStyle name="20% - Акцент5 14 2 2" xfId="1651"/>
    <cellStyle name="20% - Акцент5 14 2 2 2" xfId="31563"/>
    <cellStyle name="20% - Акцент5 14 2 3" xfId="31564"/>
    <cellStyle name="20% - Акцент5 14 3" xfId="1652"/>
    <cellStyle name="20% - Акцент5 14 3 2" xfId="31565"/>
    <cellStyle name="20% - Акцент5 14 4" xfId="31566"/>
    <cellStyle name="20% - Акцент5 15" xfId="1653"/>
    <cellStyle name="20% - Акцент5 15 2" xfId="1654"/>
    <cellStyle name="20% - Акцент5 15 2 2" xfId="1655"/>
    <cellStyle name="20% - Акцент5 15 2 2 2" xfId="31567"/>
    <cellStyle name="20% - Акцент5 15 2 3" xfId="31568"/>
    <cellStyle name="20% - Акцент5 15 3" xfId="1656"/>
    <cellStyle name="20% - Акцент5 15 3 2" xfId="31569"/>
    <cellStyle name="20% - Акцент5 15 4" xfId="31570"/>
    <cellStyle name="20% - Акцент5 16" xfId="1657"/>
    <cellStyle name="20% - Акцент5 16 2" xfId="1658"/>
    <cellStyle name="20% - Акцент5 16 2 2" xfId="1659"/>
    <cellStyle name="20% - Акцент5 16 2 2 2" xfId="31571"/>
    <cellStyle name="20% - Акцент5 16 2 3" xfId="31572"/>
    <cellStyle name="20% - Акцент5 16 3" xfId="1660"/>
    <cellStyle name="20% - Акцент5 16 3 2" xfId="31573"/>
    <cellStyle name="20% - Акцент5 16 4" xfId="31574"/>
    <cellStyle name="20% - Акцент5 17" xfId="1661"/>
    <cellStyle name="20% - Акцент5 17 2" xfId="1662"/>
    <cellStyle name="20% - Акцент5 17 2 2" xfId="1663"/>
    <cellStyle name="20% - Акцент5 17 2 2 2" xfId="31575"/>
    <cellStyle name="20% - Акцент5 17 2 3" xfId="31576"/>
    <cellStyle name="20% - Акцент5 17 3" xfId="1664"/>
    <cellStyle name="20% - Акцент5 17 3 2" xfId="31577"/>
    <cellStyle name="20% - Акцент5 17 4" xfId="31578"/>
    <cellStyle name="20% - Акцент5 18" xfId="1665"/>
    <cellStyle name="20% - Акцент5 18 2" xfId="1666"/>
    <cellStyle name="20% - Акцент5 18 2 2" xfId="31579"/>
    <cellStyle name="20% - Акцент5 18 3" xfId="31580"/>
    <cellStyle name="20% - Акцент5 19" xfId="1667"/>
    <cellStyle name="20% - Акцент5 19 2" xfId="31581"/>
    <cellStyle name="20% - Акцент5 2" xfId="60"/>
    <cellStyle name="20% - Акцент5 2 10" xfId="1668"/>
    <cellStyle name="20% - Акцент5 2 10 2" xfId="1669"/>
    <cellStyle name="20% - Акцент5 2 10 2 2" xfId="1670"/>
    <cellStyle name="20% - Акцент5 2 10 2 2 2" xfId="31582"/>
    <cellStyle name="20% - Акцент5 2 10 2 3" xfId="31583"/>
    <cellStyle name="20% - Акцент5 2 10 3" xfId="1671"/>
    <cellStyle name="20% - Акцент5 2 10 3 2" xfId="31584"/>
    <cellStyle name="20% - Акцент5 2 10 4" xfId="31585"/>
    <cellStyle name="20% - Акцент5 2 11" xfId="1672"/>
    <cellStyle name="20% - Акцент5 2 11 2" xfId="1673"/>
    <cellStyle name="20% - Акцент5 2 11 2 2" xfId="1674"/>
    <cellStyle name="20% - Акцент5 2 11 2 2 2" xfId="31586"/>
    <cellStyle name="20% - Акцент5 2 11 2 3" xfId="31587"/>
    <cellStyle name="20% - Акцент5 2 11 3" xfId="1675"/>
    <cellStyle name="20% - Акцент5 2 11 3 2" xfId="31588"/>
    <cellStyle name="20% - Акцент5 2 11 4" xfId="31589"/>
    <cellStyle name="20% - Акцент5 2 12" xfId="1676"/>
    <cellStyle name="20% - Акцент5 2 12 2" xfId="1677"/>
    <cellStyle name="20% - Акцент5 2 12 2 2" xfId="1678"/>
    <cellStyle name="20% - Акцент5 2 12 2 2 2" xfId="31590"/>
    <cellStyle name="20% - Акцент5 2 12 2 3" xfId="31591"/>
    <cellStyle name="20% - Акцент5 2 12 3" xfId="1679"/>
    <cellStyle name="20% - Акцент5 2 12 3 2" xfId="31592"/>
    <cellStyle name="20% - Акцент5 2 12 4" xfId="31593"/>
    <cellStyle name="20% - Акцент5 2 13" xfId="1680"/>
    <cellStyle name="20% - Акцент5 2 13 2" xfId="1681"/>
    <cellStyle name="20% - Акцент5 2 13 2 2" xfId="1682"/>
    <cellStyle name="20% - Акцент5 2 13 2 2 2" xfId="31594"/>
    <cellStyle name="20% - Акцент5 2 13 2 3" xfId="31595"/>
    <cellStyle name="20% - Акцент5 2 13 3" xfId="1683"/>
    <cellStyle name="20% - Акцент5 2 13 3 2" xfId="31596"/>
    <cellStyle name="20% - Акцент5 2 13 4" xfId="31597"/>
    <cellStyle name="20% - Акцент5 2 14" xfId="1684"/>
    <cellStyle name="20% - Акцент5 2 14 2" xfId="1685"/>
    <cellStyle name="20% - Акцент5 2 14 2 2" xfId="1686"/>
    <cellStyle name="20% - Акцент5 2 14 2 2 2" xfId="31598"/>
    <cellStyle name="20% - Акцент5 2 14 2 3" xfId="31599"/>
    <cellStyle name="20% - Акцент5 2 14 3" xfId="1687"/>
    <cellStyle name="20% - Акцент5 2 14 3 2" xfId="31600"/>
    <cellStyle name="20% - Акцент5 2 14 4" xfId="31601"/>
    <cellStyle name="20% - Акцент5 2 15" xfId="1688"/>
    <cellStyle name="20% - Акцент5 2 15 2" xfId="1689"/>
    <cellStyle name="20% - Акцент5 2 15 2 2" xfId="1690"/>
    <cellStyle name="20% - Акцент5 2 15 2 2 2" xfId="31602"/>
    <cellStyle name="20% - Акцент5 2 15 2 3" xfId="31603"/>
    <cellStyle name="20% - Акцент5 2 15 3" xfId="1691"/>
    <cellStyle name="20% - Акцент5 2 15 3 2" xfId="31604"/>
    <cellStyle name="20% - Акцент5 2 15 4" xfId="31605"/>
    <cellStyle name="20% - Акцент5 2 16" xfId="1692"/>
    <cellStyle name="20% - Акцент5 2 16 2" xfId="1693"/>
    <cellStyle name="20% - Акцент5 2 16 2 2" xfId="1694"/>
    <cellStyle name="20% - Акцент5 2 16 2 2 2" xfId="31606"/>
    <cellStyle name="20% - Акцент5 2 16 2 3" xfId="31607"/>
    <cellStyle name="20% - Акцент5 2 16 3" xfId="1695"/>
    <cellStyle name="20% - Акцент5 2 16 3 2" xfId="31608"/>
    <cellStyle name="20% - Акцент5 2 16 4" xfId="31609"/>
    <cellStyle name="20% - Акцент5 2 17" xfId="1696"/>
    <cellStyle name="20% - Акцент5 2 17 2" xfId="1697"/>
    <cellStyle name="20% - Акцент5 2 17 2 2" xfId="1698"/>
    <cellStyle name="20% - Акцент5 2 17 2 2 2" xfId="31610"/>
    <cellStyle name="20% - Акцент5 2 17 2 3" xfId="31611"/>
    <cellStyle name="20% - Акцент5 2 17 3" xfId="1699"/>
    <cellStyle name="20% - Акцент5 2 17 3 2" xfId="31612"/>
    <cellStyle name="20% - Акцент5 2 17 4" xfId="31613"/>
    <cellStyle name="20% - Акцент5 2 18" xfId="1700"/>
    <cellStyle name="20% - Акцент5 2 18 2" xfId="1701"/>
    <cellStyle name="20% - Акцент5 2 18 2 2" xfId="1702"/>
    <cellStyle name="20% - Акцент5 2 18 2 2 2" xfId="31614"/>
    <cellStyle name="20% - Акцент5 2 18 2 3" xfId="31615"/>
    <cellStyle name="20% - Акцент5 2 18 3" xfId="1703"/>
    <cellStyle name="20% - Акцент5 2 18 3 2" xfId="31616"/>
    <cellStyle name="20% - Акцент5 2 18 4" xfId="31617"/>
    <cellStyle name="20% - Акцент5 2 19" xfId="1704"/>
    <cellStyle name="20% - Акцент5 2 19 2" xfId="1705"/>
    <cellStyle name="20% - Акцент5 2 19 2 2" xfId="1706"/>
    <cellStyle name="20% - Акцент5 2 19 2 2 2" xfId="31618"/>
    <cellStyle name="20% - Акцент5 2 19 2 3" xfId="31619"/>
    <cellStyle name="20% - Акцент5 2 19 3" xfId="1707"/>
    <cellStyle name="20% - Акцент5 2 19 3 2" xfId="31620"/>
    <cellStyle name="20% - Акцент5 2 19 4" xfId="31621"/>
    <cellStyle name="20% - Акцент5 2 2" xfId="1708"/>
    <cellStyle name="20% - Акцент5 2 2 2" xfId="31622"/>
    <cellStyle name="20% - Акцент5 2 2 3" xfId="60424"/>
    <cellStyle name="20% - Акцент5 2 20" xfId="1709"/>
    <cellStyle name="20% - Акцент5 2 20 2" xfId="1710"/>
    <cellStyle name="20% - Акцент5 2 20 2 2" xfId="1711"/>
    <cellStyle name="20% - Акцент5 2 20 2 2 2" xfId="31623"/>
    <cellStyle name="20% - Акцент5 2 20 2 3" xfId="31624"/>
    <cellStyle name="20% - Акцент5 2 20 3" xfId="1712"/>
    <cellStyle name="20% - Акцент5 2 20 3 2" xfId="31625"/>
    <cellStyle name="20% - Акцент5 2 20 4" xfId="31626"/>
    <cellStyle name="20% - Акцент5 2 21" xfId="1713"/>
    <cellStyle name="20% - Акцент5 2 21 2" xfId="1714"/>
    <cellStyle name="20% - Акцент5 2 21 2 2" xfId="1715"/>
    <cellStyle name="20% - Акцент5 2 21 2 2 2" xfId="31627"/>
    <cellStyle name="20% - Акцент5 2 21 2 3" xfId="31628"/>
    <cellStyle name="20% - Акцент5 2 21 3" xfId="1716"/>
    <cellStyle name="20% - Акцент5 2 21 3 2" xfId="31629"/>
    <cellStyle name="20% - Акцент5 2 21 4" xfId="31630"/>
    <cellStyle name="20% - Акцент5 2 22" xfId="1717"/>
    <cellStyle name="20% - Акцент5 2 22 2" xfId="1718"/>
    <cellStyle name="20% - Акцент5 2 22 2 2" xfId="1719"/>
    <cellStyle name="20% - Акцент5 2 22 2 2 2" xfId="31631"/>
    <cellStyle name="20% - Акцент5 2 22 2 3" xfId="31632"/>
    <cellStyle name="20% - Акцент5 2 22 3" xfId="1720"/>
    <cellStyle name="20% - Акцент5 2 22 3 2" xfId="31633"/>
    <cellStyle name="20% - Акцент5 2 22 4" xfId="31634"/>
    <cellStyle name="20% - Акцент5 2 23" xfId="1721"/>
    <cellStyle name="20% - Акцент5 2 23 2" xfId="1722"/>
    <cellStyle name="20% - Акцент5 2 23 2 2" xfId="1723"/>
    <cellStyle name="20% - Акцент5 2 23 2 2 2" xfId="31635"/>
    <cellStyle name="20% - Акцент5 2 23 2 3" xfId="31636"/>
    <cellStyle name="20% - Акцент5 2 23 3" xfId="1724"/>
    <cellStyle name="20% - Акцент5 2 23 3 2" xfId="31637"/>
    <cellStyle name="20% - Акцент5 2 23 4" xfId="31638"/>
    <cellStyle name="20% - Акцент5 2 24" xfId="1725"/>
    <cellStyle name="20% - Акцент5 2 24 2" xfId="1726"/>
    <cellStyle name="20% - Акцент5 2 24 2 2" xfId="1727"/>
    <cellStyle name="20% - Акцент5 2 24 2 2 2" xfId="31639"/>
    <cellStyle name="20% - Акцент5 2 24 2 3" xfId="31640"/>
    <cellStyle name="20% - Акцент5 2 24 3" xfId="1728"/>
    <cellStyle name="20% - Акцент5 2 24 3 2" xfId="31641"/>
    <cellStyle name="20% - Акцент5 2 24 4" xfId="31642"/>
    <cellStyle name="20% - Акцент5 2 25" xfId="31643"/>
    <cellStyle name="20% - Акцент5 2 26" xfId="60425"/>
    <cellStyle name="20% - Акцент5 2 3" xfId="1729"/>
    <cellStyle name="20% - Акцент5 2 3 2" xfId="1730"/>
    <cellStyle name="20% - Акцент5 2 3 2 2" xfId="1731"/>
    <cellStyle name="20% - Акцент5 2 3 2 2 2" xfId="31644"/>
    <cellStyle name="20% - Акцент5 2 3 2 3" xfId="31645"/>
    <cellStyle name="20% - Акцент5 2 3 3" xfId="1732"/>
    <cellStyle name="20% - Акцент5 2 3 3 2" xfId="31646"/>
    <cellStyle name="20% - Акцент5 2 3 4" xfId="31647"/>
    <cellStyle name="20% - Акцент5 2 3 5" xfId="60426"/>
    <cellStyle name="20% - Акцент5 2 4" xfId="1733"/>
    <cellStyle name="20% - Акцент5 2 4 2" xfId="1734"/>
    <cellStyle name="20% - Акцент5 2 4 2 2" xfId="1735"/>
    <cellStyle name="20% - Акцент5 2 4 2 2 2" xfId="31648"/>
    <cellStyle name="20% - Акцент5 2 4 2 3" xfId="31649"/>
    <cellStyle name="20% - Акцент5 2 4 3" xfId="1736"/>
    <cellStyle name="20% - Акцент5 2 4 3 2" xfId="31650"/>
    <cellStyle name="20% - Акцент5 2 4 4" xfId="31651"/>
    <cellStyle name="20% - Акцент5 2 4 5" xfId="60427"/>
    <cellStyle name="20% - Акцент5 2 5" xfId="1737"/>
    <cellStyle name="20% - Акцент5 2 5 2" xfId="1738"/>
    <cellStyle name="20% - Акцент5 2 5 2 2" xfId="1739"/>
    <cellStyle name="20% - Акцент5 2 5 2 2 2" xfId="31652"/>
    <cellStyle name="20% - Акцент5 2 5 2 3" xfId="31653"/>
    <cellStyle name="20% - Акцент5 2 5 3" xfId="1740"/>
    <cellStyle name="20% - Акцент5 2 5 3 2" xfId="31654"/>
    <cellStyle name="20% - Акцент5 2 5 4" xfId="31655"/>
    <cellStyle name="20% - Акцент5 2 5 5" xfId="60428"/>
    <cellStyle name="20% - Акцент5 2 6" xfId="1741"/>
    <cellStyle name="20% - Акцент5 2 6 2" xfId="1742"/>
    <cellStyle name="20% - Акцент5 2 6 2 2" xfId="1743"/>
    <cellStyle name="20% - Акцент5 2 6 2 2 2" xfId="31656"/>
    <cellStyle name="20% - Акцент5 2 6 2 3" xfId="31657"/>
    <cellStyle name="20% - Акцент5 2 6 3" xfId="1744"/>
    <cellStyle name="20% - Акцент5 2 6 3 2" xfId="31658"/>
    <cellStyle name="20% - Акцент5 2 6 4" xfId="31659"/>
    <cellStyle name="20% - Акцент5 2 7" xfId="1745"/>
    <cellStyle name="20% - Акцент5 2 7 2" xfId="1746"/>
    <cellStyle name="20% - Акцент5 2 7 2 2" xfId="1747"/>
    <cellStyle name="20% - Акцент5 2 7 2 2 2" xfId="31660"/>
    <cellStyle name="20% - Акцент5 2 7 2 3" xfId="31661"/>
    <cellStyle name="20% - Акцент5 2 7 3" xfId="1748"/>
    <cellStyle name="20% - Акцент5 2 7 3 2" xfId="31662"/>
    <cellStyle name="20% - Акцент5 2 7 4" xfId="31663"/>
    <cellStyle name="20% - Акцент5 2 8" xfId="1749"/>
    <cellStyle name="20% - Акцент5 2 8 2" xfId="1750"/>
    <cellStyle name="20% - Акцент5 2 8 2 2" xfId="1751"/>
    <cellStyle name="20% - Акцент5 2 8 2 2 2" xfId="31664"/>
    <cellStyle name="20% - Акцент5 2 8 2 3" xfId="31665"/>
    <cellStyle name="20% - Акцент5 2 8 3" xfId="1752"/>
    <cellStyle name="20% - Акцент5 2 8 3 2" xfId="31666"/>
    <cellStyle name="20% - Акцент5 2 8 4" xfId="31667"/>
    <cellStyle name="20% - Акцент5 2 9" xfId="1753"/>
    <cellStyle name="20% - Акцент5 2 9 2" xfId="1754"/>
    <cellStyle name="20% - Акцент5 2 9 2 2" xfId="1755"/>
    <cellStyle name="20% - Акцент5 2 9 2 2 2" xfId="31668"/>
    <cellStyle name="20% - Акцент5 2 9 2 3" xfId="31669"/>
    <cellStyle name="20% - Акцент5 2 9 3" xfId="1756"/>
    <cellStyle name="20% - Акцент5 2 9 3 2" xfId="31670"/>
    <cellStyle name="20% - Акцент5 2 9 4" xfId="31671"/>
    <cellStyle name="20% - Акцент5 20" xfId="60429"/>
    <cellStyle name="20% - Акцент5 3" xfId="61"/>
    <cellStyle name="20% - Акцент5 3 10" xfId="1757"/>
    <cellStyle name="20% - Акцент5 3 10 2" xfId="1758"/>
    <cellStyle name="20% - Акцент5 3 10 2 2" xfId="1759"/>
    <cellStyle name="20% - Акцент5 3 10 2 2 2" xfId="31672"/>
    <cellStyle name="20% - Акцент5 3 10 2 3" xfId="31673"/>
    <cellStyle name="20% - Акцент5 3 10 3" xfId="1760"/>
    <cellStyle name="20% - Акцент5 3 10 3 2" xfId="31674"/>
    <cellStyle name="20% - Акцент5 3 10 4" xfId="31675"/>
    <cellStyle name="20% - Акцент5 3 11" xfId="1761"/>
    <cellStyle name="20% - Акцент5 3 11 2" xfId="1762"/>
    <cellStyle name="20% - Акцент5 3 11 2 2" xfId="1763"/>
    <cellStyle name="20% - Акцент5 3 11 2 2 2" xfId="31676"/>
    <cellStyle name="20% - Акцент5 3 11 2 3" xfId="31677"/>
    <cellStyle name="20% - Акцент5 3 11 3" xfId="1764"/>
    <cellStyle name="20% - Акцент5 3 11 3 2" xfId="31678"/>
    <cellStyle name="20% - Акцент5 3 11 4" xfId="31679"/>
    <cellStyle name="20% - Акцент5 3 12" xfId="1765"/>
    <cellStyle name="20% - Акцент5 3 12 2" xfId="1766"/>
    <cellStyle name="20% - Акцент5 3 12 2 2" xfId="1767"/>
    <cellStyle name="20% - Акцент5 3 12 2 2 2" xfId="31680"/>
    <cellStyle name="20% - Акцент5 3 12 2 3" xfId="31681"/>
    <cellStyle name="20% - Акцент5 3 12 3" xfId="1768"/>
    <cellStyle name="20% - Акцент5 3 12 3 2" xfId="31682"/>
    <cellStyle name="20% - Акцент5 3 12 4" xfId="31683"/>
    <cellStyle name="20% - Акцент5 3 13" xfId="1769"/>
    <cellStyle name="20% - Акцент5 3 13 2" xfId="1770"/>
    <cellStyle name="20% - Акцент5 3 13 2 2" xfId="1771"/>
    <cellStyle name="20% - Акцент5 3 13 2 2 2" xfId="31684"/>
    <cellStyle name="20% - Акцент5 3 13 2 3" xfId="31685"/>
    <cellStyle name="20% - Акцент5 3 13 3" xfId="1772"/>
    <cellStyle name="20% - Акцент5 3 13 3 2" xfId="31686"/>
    <cellStyle name="20% - Акцент5 3 13 4" xfId="31687"/>
    <cellStyle name="20% - Акцент5 3 14" xfId="1773"/>
    <cellStyle name="20% - Акцент5 3 14 2" xfId="1774"/>
    <cellStyle name="20% - Акцент5 3 14 2 2" xfId="1775"/>
    <cellStyle name="20% - Акцент5 3 14 2 2 2" xfId="31688"/>
    <cellStyle name="20% - Акцент5 3 14 2 3" xfId="31689"/>
    <cellStyle name="20% - Акцент5 3 14 3" xfId="1776"/>
    <cellStyle name="20% - Акцент5 3 14 3 2" xfId="31690"/>
    <cellStyle name="20% - Акцент5 3 14 4" xfId="31691"/>
    <cellStyle name="20% - Акцент5 3 15" xfId="1777"/>
    <cellStyle name="20% - Акцент5 3 15 2" xfId="1778"/>
    <cellStyle name="20% - Акцент5 3 15 2 2" xfId="1779"/>
    <cellStyle name="20% - Акцент5 3 15 2 2 2" xfId="31692"/>
    <cellStyle name="20% - Акцент5 3 15 2 3" xfId="31693"/>
    <cellStyle name="20% - Акцент5 3 15 3" xfId="1780"/>
    <cellStyle name="20% - Акцент5 3 15 3 2" xfId="31694"/>
    <cellStyle name="20% - Акцент5 3 15 4" xfId="31695"/>
    <cellStyle name="20% - Акцент5 3 16" xfId="1781"/>
    <cellStyle name="20% - Акцент5 3 16 2" xfId="1782"/>
    <cellStyle name="20% - Акцент5 3 16 2 2" xfId="1783"/>
    <cellStyle name="20% - Акцент5 3 16 2 2 2" xfId="31696"/>
    <cellStyle name="20% - Акцент5 3 16 2 3" xfId="31697"/>
    <cellStyle name="20% - Акцент5 3 16 3" xfId="1784"/>
    <cellStyle name="20% - Акцент5 3 16 3 2" xfId="31698"/>
    <cellStyle name="20% - Акцент5 3 16 4" xfId="31699"/>
    <cellStyle name="20% - Акцент5 3 17" xfId="1785"/>
    <cellStyle name="20% - Акцент5 3 17 2" xfId="1786"/>
    <cellStyle name="20% - Акцент5 3 17 2 2" xfId="1787"/>
    <cellStyle name="20% - Акцент5 3 17 2 2 2" xfId="31700"/>
    <cellStyle name="20% - Акцент5 3 17 2 3" xfId="31701"/>
    <cellStyle name="20% - Акцент5 3 17 3" xfId="1788"/>
    <cellStyle name="20% - Акцент5 3 17 3 2" xfId="31702"/>
    <cellStyle name="20% - Акцент5 3 17 4" xfId="31703"/>
    <cellStyle name="20% - Акцент5 3 18" xfId="1789"/>
    <cellStyle name="20% - Акцент5 3 18 2" xfId="1790"/>
    <cellStyle name="20% - Акцент5 3 18 2 2" xfId="1791"/>
    <cellStyle name="20% - Акцент5 3 18 2 2 2" xfId="31704"/>
    <cellStyle name="20% - Акцент5 3 18 2 3" xfId="31705"/>
    <cellStyle name="20% - Акцент5 3 18 3" xfId="1792"/>
    <cellStyle name="20% - Акцент5 3 18 3 2" xfId="31706"/>
    <cellStyle name="20% - Акцент5 3 18 4" xfId="31707"/>
    <cellStyle name="20% - Акцент5 3 19" xfId="1793"/>
    <cellStyle name="20% - Акцент5 3 19 2" xfId="1794"/>
    <cellStyle name="20% - Акцент5 3 19 2 2" xfId="1795"/>
    <cellStyle name="20% - Акцент5 3 19 2 2 2" xfId="31708"/>
    <cellStyle name="20% - Акцент5 3 19 2 3" xfId="31709"/>
    <cellStyle name="20% - Акцент5 3 19 3" xfId="1796"/>
    <cellStyle name="20% - Акцент5 3 19 3 2" xfId="31710"/>
    <cellStyle name="20% - Акцент5 3 19 4" xfId="31711"/>
    <cellStyle name="20% - Акцент5 3 2" xfId="1797"/>
    <cellStyle name="20% - Акцент5 3 2 2" xfId="31712"/>
    <cellStyle name="20% - Акцент5 3 20" xfId="1798"/>
    <cellStyle name="20% - Акцент5 3 20 2" xfId="1799"/>
    <cellStyle name="20% - Акцент5 3 20 2 2" xfId="1800"/>
    <cellStyle name="20% - Акцент5 3 20 2 2 2" xfId="31713"/>
    <cellStyle name="20% - Акцент5 3 20 2 3" xfId="31714"/>
    <cellStyle name="20% - Акцент5 3 20 3" xfId="1801"/>
    <cellStyle name="20% - Акцент5 3 20 3 2" xfId="31715"/>
    <cellStyle name="20% - Акцент5 3 20 4" xfId="31716"/>
    <cellStyle name="20% - Акцент5 3 21" xfId="1802"/>
    <cellStyle name="20% - Акцент5 3 21 2" xfId="1803"/>
    <cellStyle name="20% - Акцент5 3 21 2 2" xfId="1804"/>
    <cellStyle name="20% - Акцент5 3 21 2 2 2" xfId="31717"/>
    <cellStyle name="20% - Акцент5 3 21 2 3" xfId="31718"/>
    <cellStyle name="20% - Акцент5 3 21 3" xfId="1805"/>
    <cellStyle name="20% - Акцент5 3 21 3 2" xfId="31719"/>
    <cellStyle name="20% - Акцент5 3 21 4" xfId="31720"/>
    <cellStyle name="20% - Акцент5 3 22" xfId="1806"/>
    <cellStyle name="20% - Акцент5 3 22 2" xfId="1807"/>
    <cellStyle name="20% - Акцент5 3 22 2 2" xfId="1808"/>
    <cellStyle name="20% - Акцент5 3 22 2 2 2" xfId="31721"/>
    <cellStyle name="20% - Акцент5 3 22 2 3" xfId="31722"/>
    <cellStyle name="20% - Акцент5 3 22 3" xfId="1809"/>
    <cellStyle name="20% - Акцент5 3 22 3 2" xfId="31723"/>
    <cellStyle name="20% - Акцент5 3 22 4" xfId="31724"/>
    <cellStyle name="20% - Акцент5 3 23" xfId="1810"/>
    <cellStyle name="20% - Акцент5 3 23 2" xfId="1811"/>
    <cellStyle name="20% - Акцент5 3 23 2 2" xfId="1812"/>
    <cellStyle name="20% - Акцент5 3 23 2 2 2" xfId="31725"/>
    <cellStyle name="20% - Акцент5 3 23 2 3" xfId="31726"/>
    <cellStyle name="20% - Акцент5 3 23 3" xfId="1813"/>
    <cellStyle name="20% - Акцент5 3 23 3 2" xfId="31727"/>
    <cellStyle name="20% - Акцент5 3 23 4" xfId="31728"/>
    <cellStyle name="20% - Акцент5 3 24" xfId="1814"/>
    <cellStyle name="20% - Акцент5 3 24 2" xfId="1815"/>
    <cellStyle name="20% - Акцент5 3 24 2 2" xfId="1816"/>
    <cellStyle name="20% - Акцент5 3 24 2 2 2" xfId="31729"/>
    <cellStyle name="20% - Акцент5 3 24 2 3" xfId="31730"/>
    <cellStyle name="20% - Акцент5 3 24 3" xfId="1817"/>
    <cellStyle name="20% - Акцент5 3 24 3 2" xfId="31731"/>
    <cellStyle name="20% - Акцент5 3 24 4" xfId="31732"/>
    <cellStyle name="20% - Акцент5 3 25" xfId="31733"/>
    <cellStyle name="20% - Акцент5 3 3" xfId="1818"/>
    <cellStyle name="20% - Акцент5 3 3 2" xfId="1819"/>
    <cellStyle name="20% - Акцент5 3 3 2 2" xfId="1820"/>
    <cellStyle name="20% - Акцент5 3 3 2 2 2" xfId="31734"/>
    <cellStyle name="20% - Акцент5 3 3 2 3" xfId="31735"/>
    <cellStyle name="20% - Акцент5 3 3 3" xfId="1821"/>
    <cellStyle name="20% - Акцент5 3 3 3 2" xfId="31736"/>
    <cellStyle name="20% - Акцент5 3 3 4" xfId="31737"/>
    <cellStyle name="20% - Акцент5 3 4" xfId="1822"/>
    <cellStyle name="20% - Акцент5 3 4 2" xfId="1823"/>
    <cellStyle name="20% - Акцент5 3 4 2 2" xfId="1824"/>
    <cellStyle name="20% - Акцент5 3 4 2 2 2" xfId="31738"/>
    <cellStyle name="20% - Акцент5 3 4 2 3" xfId="31739"/>
    <cellStyle name="20% - Акцент5 3 4 3" xfId="1825"/>
    <cellStyle name="20% - Акцент5 3 4 3 2" xfId="31740"/>
    <cellStyle name="20% - Акцент5 3 4 4" xfId="31741"/>
    <cellStyle name="20% - Акцент5 3 5" xfId="1826"/>
    <cellStyle name="20% - Акцент5 3 5 2" xfId="1827"/>
    <cellStyle name="20% - Акцент5 3 5 2 2" xfId="1828"/>
    <cellStyle name="20% - Акцент5 3 5 2 2 2" xfId="31742"/>
    <cellStyle name="20% - Акцент5 3 5 2 3" xfId="31743"/>
    <cellStyle name="20% - Акцент5 3 5 3" xfId="1829"/>
    <cellStyle name="20% - Акцент5 3 5 3 2" xfId="31744"/>
    <cellStyle name="20% - Акцент5 3 5 4" xfId="31745"/>
    <cellStyle name="20% - Акцент5 3 6" xfId="1830"/>
    <cellStyle name="20% - Акцент5 3 6 2" xfId="1831"/>
    <cellStyle name="20% - Акцент5 3 6 2 2" xfId="1832"/>
    <cellStyle name="20% - Акцент5 3 6 2 2 2" xfId="31746"/>
    <cellStyle name="20% - Акцент5 3 6 2 3" xfId="31747"/>
    <cellStyle name="20% - Акцент5 3 6 3" xfId="1833"/>
    <cellStyle name="20% - Акцент5 3 6 3 2" xfId="31748"/>
    <cellStyle name="20% - Акцент5 3 6 4" xfId="31749"/>
    <cellStyle name="20% - Акцент5 3 7" xfId="1834"/>
    <cellStyle name="20% - Акцент5 3 7 2" xfId="1835"/>
    <cellStyle name="20% - Акцент5 3 7 2 2" xfId="1836"/>
    <cellStyle name="20% - Акцент5 3 7 2 2 2" xfId="31750"/>
    <cellStyle name="20% - Акцент5 3 7 2 3" xfId="31751"/>
    <cellStyle name="20% - Акцент5 3 7 3" xfId="1837"/>
    <cellStyle name="20% - Акцент5 3 7 3 2" xfId="31752"/>
    <cellStyle name="20% - Акцент5 3 7 4" xfId="31753"/>
    <cellStyle name="20% - Акцент5 3 8" xfId="1838"/>
    <cellStyle name="20% - Акцент5 3 8 2" xfId="1839"/>
    <cellStyle name="20% - Акцент5 3 8 2 2" xfId="1840"/>
    <cellStyle name="20% - Акцент5 3 8 2 2 2" xfId="31754"/>
    <cellStyle name="20% - Акцент5 3 8 2 3" xfId="31755"/>
    <cellStyle name="20% - Акцент5 3 8 3" xfId="1841"/>
    <cellStyle name="20% - Акцент5 3 8 3 2" xfId="31756"/>
    <cellStyle name="20% - Акцент5 3 8 4" xfId="31757"/>
    <cellStyle name="20% - Акцент5 3 9" xfId="1842"/>
    <cellStyle name="20% - Акцент5 3 9 2" xfId="1843"/>
    <cellStyle name="20% - Акцент5 3 9 2 2" xfId="1844"/>
    <cellStyle name="20% - Акцент5 3 9 2 2 2" xfId="31758"/>
    <cellStyle name="20% - Акцент5 3 9 2 3" xfId="31759"/>
    <cellStyle name="20% - Акцент5 3 9 3" xfId="1845"/>
    <cellStyle name="20% - Акцент5 3 9 3 2" xfId="31760"/>
    <cellStyle name="20% - Акцент5 3 9 4" xfId="31761"/>
    <cellStyle name="20% - Акцент5 4" xfId="1846"/>
    <cellStyle name="20% - Акцент5 4 2" xfId="1847"/>
    <cellStyle name="20% - Акцент5 4 2 2" xfId="31762"/>
    <cellStyle name="20% - Акцент5 4 3" xfId="31763"/>
    <cellStyle name="20% - Акцент5 5" xfId="1848"/>
    <cellStyle name="20% - Акцент5 5 2" xfId="1849"/>
    <cellStyle name="20% - Акцент5 5 2 2" xfId="31764"/>
    <cellStyle name="20% - Акцент5 5 3" xfId="31765"/>
    <cellStyle name="20% - Акцент5 6" xfId="1850"/>
    <cellStyle name="20% - Акцент5 6 2" xfId="31766"/>
    <cellStyle name="20% - Акцент5 7" xfId="1851"/>
    <cellStyle name="20% - Акцент5 7 2" xfId="1852"/>
    <cellStyle name="20% - Акцент5 7 2 2" xfId="1853"/>
    <cellStyle name="20% - Акцент5 7 2 2 2" xfId="31767"/>
    <cellStyle name="20% - Акцент5 7 2 3" xfId="31768"/>
    <cellStyle name="20% - Акцент5 7 3" xfId="1854"/>
    <cellStyle name="20% - Акцент5 7 3 2" xfId="31769"/>
    <cellStyle name="20% - Акцент5 7 4" xfId="31770"/>
    <cellStyle name="20% - Акцент5 8" xfId="1855"/>
    <cellStyle name="20% - Акцент5 8 2" xfId="1856"/>
    <cellStyle name="20% - Акцент5 8 2 2" xfId="1857"/>
    <cellStyle name="20% - Акцент5 8 2 2 2" xfId="31771"/>
    <cellStyle name="20% - Акцент5 8 2 3" xfId="31772"/>
    <cellStyle name="20% - Акцент5 8 3" xfId="1858"/>
    <cellStyle name="20% - Акцент5 8 3 2" xfId="31773"/>
    <cellStyle name="20% - Акцент5 8 4" xfId="31774"/>
    <cellStyle name="20% - Акцент5 9" xfId="1859"/>
    <cellStyle name="20% - Акцент5 9 2" xfId="1860"/>
    <cellStyle name="20% - Акцент5 9 2 2" xfId="1861"/>
    <cellStyle name="20% - Акцент5 9 2 2 2" xfId="31775"/>
    <cellStyle name="20% - Акцент5 9 2 3" xfId="31776"/>
    <cellStyle name="20% - Акцент5 9 3" xfId="1862"/>
    <cellStyle name="20% - Акцент5 9 3 2" xfId="31777"/>
    <cellStyle name="20% - Акцент5 9 4" xfId="31778"/>
    <cellStyle name="20% - Акцент6 10" xfId="1863"/>
    <cellStyle name="20% - Акцент6 10 2" xfId="1864"/>
    <cellStyle name="20% - Акцент6 10 2 2" xfId="1865"/>
    <cellStyle name="20% - Акцент6 10 2 2 2" xfId="31779"/>
    <cellStyle name="20% - Акцент6 10 2 3" xfId="31780"/>
    <cellStyle name="20% - Акцент6 10 3" xfId="1866"/>
    <cellStyle name="20% - Акцент6 10 3 2" xfId="31781"/>
    <cellStyle name="20% - Акцент6 10 4" xfId="31782"/>
    <cellStyle name="20% - Акцент6 11" xfId="1867"/>
    <cellStyle name="20% - Акцент6 11 2" xfId="1868"/>
    <cellStyle name="20% - Акцент6 11 2 2" xfId="1869"/>
    <cellStyle name="20% - Акцент6 11 2 2 2" xfId="31783"/>
    <cellStyle name="20% - Акцент6 11 2 3" xfId="31784"/>
    <cellStyle name="20% - Акцент6 11 3" xfId="1870"/>
    <cellStyle name="20% - Акцент6 11 3 2" xfId="31785"/>
    <cellStyle name="20% - Акцент6 11 4" xfId="31786"/>
    <cellStyle name="20% - Акцент6 12" xfId="1871"/>
    <cellStyle name="20% - Акцент6 12 2" xfId="1872"/>
    <cellStyle name="20% - Акцент6 12 2 2" xfId="1873"/>
    <cellStyle name="20% - Акцент6 12 2 2 2" xfId="31787"/>
    <cellStyle name="20% - Акцент6 12 2 3" xfId="31788"/>
    <cellStyle name="20% - Акцент6 12 3" xfId="1874"/>
    <cellStyle name="20% - Акцент6 12 3 2" xfId="31789"/>
    <cellStyle name="20% - Акцент6 12 4" xfId="31790"/>
    <cellStyle name="20% - Акцент6 13" xfId="1875"/>
    <cellStyle name="20% - Акцент6 13 2" xfId="1876"/>
    <cellStyle name="20% - Акцент6 13 2 2" xfId="1877"/>
    <cellStyle name="20% - Акцент6 13 2 2 2" xfId="31791"/>
    <cellStyle name="20% - Акцент6 13 2 3" xfId="31792"/>
    <cellStyle name="20% - Акцент6 13 3" xfId="1878"/>
    <cellStyle name="20% - Акцент6 13 3 2" xfId="31793"/>
    <cellStyle name="20% - Акцент6 13 4" xfId="31794"/>
    <cellStyle name="20% - Акцент6 14" xfId="1879"/>
    <cellStyle name="20% - Акцент6 14 2" xfId="1880"/>
    <cellStyle name="20% - Акцент6 14 2 2" xfId="1881"/>
    <cellStyle name="20% - Акцент6 14 2 2 2" xfId="31795"/>
    <cellStyle name="20% - Акцент6 14 2 3" xfId="31796"/>
    <cellStyle name="20% - Акцент6 14 3" xfId="1882"/>
    <cellStyle name="20% - Акцент6 14 3 2" xfId="31797"/>
    <cellStyle name="20% - Акцент6 14 4" xfId="31798"/>
    <cellStyle name="20% - Акцент6 15" xfId="1883"/>
    <cellStyle name="20% - Акцент6 15 2" xfId="1884"/>
    <cellStyle name="20% - Акцент6 15 2 2" xfId="1885"/>
    <cellStyle name="20% - Акцент6 15 2 2 2" xfId="31799"/>
    <cellStyle name="20% - Акцент6 15 2 3" xfId="31800"/>
    <cellStyle name="20% - Акцент6 15 3" xfId="1886"/>
    <cellStyle name="20% - Акцент6 15 3 2" xfId="31801"/>
    <cellStyle name="20% - Акцент6 15 4" xfId="31802"/>
    <cellStyle name="20% - Акцент6 16" xfId="1887"/>
    <cellStyle name="20% - Акцент6 16 2" xfId="1888"/>
    <cellStyle name="20% - Акцент6 16 2 2" xfId="1889"/>
    <cellStyle name="20% - Акцент6 16 2 2 2" xfId="31803"/>
    <cellStyle name="20% - Акцент6 16 2 3" xfId="31804"/>
    <cellStyle name="20% - Акцент6 16 3" xfId="1890"/>
    <cellStyle name="20% - Акцент6 16 3 2" xfId="31805"/>
    <cellStyle name="20% - Акцент6 16 4" xfId="31806"/>
    <cellStyle name="20% - Акцент6 17" xfId="1891"/>
    <cellStyle name="20% - Акцент6 17 2" xfId="1892"/>
    <cellStyle name="20% - Акцент6 17 2 2" xfId="1893"/>
    <cellStyle name="20% - Акцент6 17 2 2 2" xfId="31807"/>
    <cellStyle name="20% - Акцент6 17 2 3" xfId="31808"/>
    <cellStyle name="20% - Акцент6 17 3" xfId="1894"/>
    <cellStyle name="20% - Акцент6 17 3 2" xfId="31809"/>
    <cellStyle name="20% - Акцент6 17 4" xfId="31810"/>
    <cellStyle name="20% - Акцент6 18" xfId="1895"/>
    <cellStyle name="20% - Акцент6 18 2" xfId="1896"/>
    <cellStyle name="20% - Акцент6 18 2 2" xfId="31811"/>
    <cellStyle name="20% - Акцент6 18 3" xfId="31812"/>
    <cellStyle name="20% - Акцент6 19" xfId="1897"/>
    <cellStyle name="20% - Акцент6 19 2" xfId="31813"/>
    <cellStyle name="20% - Акцент6 2" xfId="62"/>
    <cellStyle name="20% - Акцент6 2 10" xfId="1898"/>
    <cellStyle name="20% - Акцент6 2 10 2" xfId="1899"/>
    <cellStyle name="20% - Акцент6 2 10 2 2" xfId="1900"/>
    <cellStyle name="20% - Акцент6 2 10 2 2 2" xfId="31814"/>
    <cellStyle name="20% - Акцент6 2 10 2 3" xfId="31815"/>
    <cellStyle name="20% - Акцент6 2 10 3" xfId="1901"/>
    <cellStyle name="20% - Акцент6 2 10 3 2" xfId="31816"/>
    <cellStyle name="20% - Акцент6 2 10 4" xfId="31817"/>
    <cellStyle name="20% - Акцент6 2 11" xfId="1902"/>
    <cellStyle name="20% - Акцент6 2 11 2" xfId="1903"/>
    <cellStyle name="20% - Акцент6 2 11 2 2" xfId="1904"/>
    <cellStyle name="20% - Акцент6 2 11 2 2 2" xfId="31818"/>
    <cellStyle name="20% - Акцент6 2 11 2 3" xfId="31819"/>
    <cellStyle name="20% - Акцент6 2 11 3" xfId="1905"/>
    <cellStyle name="20% - Акцент6 2 11 3 2" xfId="31820"/>
    <cellStyle name="20% - Акцент6 2 11 4" xfId="31821"/>
    <cellStyle name="20% - Акцент6 2 12" xfId="1906"/>
    <cellStyle name="20% - Акцент6 2 12 2" xfId="1907"/>
    <cellStyle name="20% - Акцент6 2 12 2 2" xfId="1908"/>
    <cellStyle name="20% - Акцент6 2 12 2 2 2" xfId="31822"/>
    <cellStyle name="20% - Акцент6 2 12 2 3" xfId="31823"/>
    <cellStyle name="20% - Акцент6 2 12 3" xfId="1909"/>
    <cellStyle name="20% - Акцент6 2 12 3 2" xfId="31824"/>
    <cellStyle name="20% - Акцент6 2 12 4" xfId="31825"/>
    <cellStyle name="20% - Акцент6 2 13" xfId="1910"/>
    <cellStyle name="20% - Акцент6 2 13 2" xfId="1911"/>
    <cellStyle name="20% - Акцент6 2 13 2 2" xfId="1912"/>
    <cellStyle name="20% - Акцент6 2 13 2 2 2" xfId="31826"/>
    <cellStyle name="20% - Акцент6 2 13 2 3" xfId="31827"/>
    <cellStyle name="20% - Акцент6 2 13 3" xfId="1913"/>
    <cellStyle name="20% - Акцент6 2 13 3 2" xfId="31828"/>
    <cellStyle name="20% - Акцент6 2 13 4" xfId="31829"/>
    <cellStyle name="20% - Акцент6 2 14" xfId="1914"/>
    <cellStyle name="20% - Акцент6 2 14 2" xfId="1915"/>
    <cellStyle name="20% - Акцент6 2 14 2 2" xfId="1916"/>
    <cellStyle name="20% - Акцент6 2 14 2 2 2" xfId="31830"/>
    <cellStyle name="20% - Акцент6 2 14 2 3" xfId="31831"/>
    <cellStyle name="20% - Акцент6 2 14 3" xfId="1917"/>
    <cellStyle name="20% - Акцент6 2 14 3 2" xfId="31832"/>
    <cellStyle name="20% - Акцент6 2 14 4" xfId="31833"/>
    <cellStyle name="20% - Акцент6 2 15" xfId="1918"/>
    <cellStyle name="20% - Акцент6 2 15 2" xfId="1919"/>
    <cellStyle name="20% - Акцент6 2 15 2 2" xfId="1920"/>
    <cellStyle name="20% - Акцент6 2 15 2 2 2" xfId="31834"/>
    <cellStyle name="20% - Акцент6 2 15 2 3" xfId="31835"/>
    <cellStyle name="20% - Акцент6 2 15 3" xfId="1921"/>
    <cellStyle name="20% - Акцент6 2 15 3 2" xfId="31836"/>
    <cellStyle name="20% - Акцент6 2 15 4" xfId="31837"/>
    <cellStyle name="20% - Акцент6 2 16" xfId="1922"/>
    <cellStyle name="20% - Акцент6 2 16 2" xfId="1923"/>
    <cellStyle name="20% - Акцент6 2 16 2 2" xfId="1924"/>
    <cellStyle name="20% - Акцент6 2 16 2 2 2" xfId="31838"/>
    <cellStyle name="20% - Акцент6 2 16 2 3" xfId="31839"/>
    <cellStyle name="20% - Акцент6 2 16 3" xfId="1925"/>
    <cellStyle name="20% - Акцент6 2 16 3 2" xfId="31840"/>
    <cellStyle name="20% - Акцент6 2 16 4" xfId="31841"/>
    <cellStyle name="20% - Акцент6 2 17" xfId="1926"/>
    <cellStyle name="20% - Акцент6 2 17 2" xfId="1927"/>
    <cellStyle name="20% - Акцент6 2 17 2 2" xfId="1928"/>
    <cellStyle name="20% - Акцент6 2 17 2 2 2" xfId="31842"/>
    <cellStyle name="20% - Акцент6 2 17 2 3" xfId="31843"/>
    <cellStyle name="20% - Акцент6 2 17 3" xfId="1929"/>
    <cellStyle name="20% - Акцент6 2 17 3 2" xfId="31844"/>
    <cellStyle name="20% - Акцент6 2 17 4" xfId="31845"/>
    <cellStyle name="20% - Акцент6 2 18" xfId="1930"/>
    <cellStyle name="20% - Акцент6 2 18 2" xfId="1931"/>
    <cellStyle name="20% - Акцент6 2 18 2 2" xfId="1932"/>
    <cellStyle name="20% - Акцент6 2 18 2 2 2" xfId="31846"/>
    <cellStyle name="20% - Акцент6 2 18 2 3" xfId="31847"/>
    <cellStyle name="20% - Акцент6 2 18 3" xfId="1933"/>
    <cellStyle name="20% - Акцент6 2 18 3 2" xfId="31848"/>
    <cellStyle name="20% - Акцент6 2 18 4" xfId="31849"/>
    <cellStyle name="20% - Акцент6 2 19" xfId="1934"/>
    <cellStyle name="20% - Акцент6 2 19 2" xfId="1935"/>
    <cellStyle name="20% - Акцент6 2 19 2 2" xfId="1936"/>
    <cellStyle name="20% - Акцент6 2 19 2 2 2" xfId="31850"/>
    <cellStyle name="20% - Акцент6 2 19 2 3" xfId="31851"/>
    <cellStyle name="20% - Акцент6 2 19 3" xfId="1937"/>
    <cellStyle name="20% - Акцент6 2 19 3 2" xfId="31852"/>
    <cellStyle name="20% - Акцент6 2 19 4" xfId="31853"/>
    <cellStyle name="20% - Акцент6 2 2" xfId="1938"/>
    <cellStyle name="20% - Акцент6 2 2 2" xfId="31854"/>
    <cellStyle name="20% - Акцент6 2 2 3" xfId="60430"/>
    <cellStyle name="20% - Акцент6 2 20" xfId="1939"/>
    <cellStyle name="20% - Акцент6 2 20 2" xfId="1940"/>
    <cellStyle name="20% - Акцент6 2 20 2 2" xfId="1941"/>
    <cellStyle name="20% - Акцент6 2 20 2 2 2" xfId="31855"/>
    <cellStyle name="20% - Акцент6 2 20 2 3" xfId="31856"/>
    <cellStyle name="20% - Акцент6 2 20 3" xfId="1942"/>
    <cellStyle name="20% - Акцент6 2 20 3 2" xfId="31857"/>
    <cellStyle name="20% - Акцент6 2 20 4" xfId="31858"/>
    <cellStyle name="20% - Акцент6 2 21" xfId="1943"/>
    <cellStyle name="20% - Акцент6 2 21 2" xfId="1944"/>
    <cellStyle name="20% - Акцент6 2 21 2 2" xfId="1945"/>
    <cellStyle name="20% - Акцент6 2 21 2 2 2" xfId="31859"/>
    <cellStyle name="20% - Акцент6 2 21 2 3" xfId="31860"/>
    <cellStyle name="20% - Акцент6 2 21 3" xfId="1946"/>
    <cellStyle name="20% - Акцент6 2 21 3 2" xfId="31861"/>
    <cellStyle name="20% - Акцент6 2 21 4" xfId="31862"/>
    <cellStyle name="20% - Акцент6 2 22" xfId="1947"/>
    <cellStyle name="20% - Акцент6 2 22 2" xfId="1948"/>
    <cellStyle name="20% - Акцент6 2 22 2 2" xfId="1949"/>
    <cellStyle name="20% - Акцент6 2 22 2 2 2" xfId="31863"/>
    <cellStyle name="20% - Акцент6 2 22 2 3" xfId="31864"/>
    <cellStyle name="20% - Акцент6 2 22 3" xfId="1950"/>
    <cellStyle name="20% - Акцент6 2 22 3 2" xfId="31865"/>
    <cellStyle name="20% - Акцент6 2 22 4" xfId="31866"/>
    <cellStyle name="20% - Акцент6 2 23" xfId="1951"/>
    <cellStyle name="20% - Акцент6 2 23 2" xfId="1952"/>
    <cellStyle name="20% - Акцент6 2 23 2 2" xfId="1953"/>
    <cellStyle name="20% - Акцент6 2 23 2 2 2" xfId="31867"/>
    <cellStyle name="20% - Акцент6 2 23 2 3" xfId="31868"/>
    <cellStyle name="20% - Акцент6 2 23 3" xfId="1954"/>
    <cellStyle name="20% - Акцент6 2 23 3 2" xfId="31869"/>
    <cellStyle name="20% - Акцент6 2 23 4" xfId="31870"/>
    <cellStyle name="20% - Акцент6 2 24" xfId="1955"/>
    <cellStyle name="20% - Акцент6 2 24 2" xfId="1956"/>
    <cellStyle name="20% - Акцент6 2 24 2 2" xfId="1957"/>
    <cellStyle name="20% - Акцент6 2 24 2 2 2" xfId="31871"/>
    <cellStyle name="20% - Акцент6 2 24 2 3" xfId="31872"/>
    <cellStyle name="20% - Акцент6 2 24 3" xfId="1958"/>
    <cellStyle name="20% - Акцент6 2 24 3 2" xfId="31873"/>
    <cellStyle name="20% - Акцент6 2 24 4" xfId="31874"/>
    <cellStyle name="20% - Акцент6 2 25" xfId="31875"/>
    <cellStyle name="20% - Акцент6 2 26" xfId="60431"/>
    <cellStyle name="20% - Акцент6 2 3" xfId="1959"/>
    <cellStyle name="20% - Акцент6 2 3 2" xfId="1960"/>
    <cellStyle name="20% - Акцент6 2 3 2 2" xfId="1961"/>
    <cellStyle name="20% - Акцент6 2 3 2 2 2" xfId="31876"/>
    <cellStyle name="20% - Акцент6 2 3 2 3" xfId="31877"/>
    <cellStyle name="20% - Акцент6 2 3 3" xfId="1962"/>
    <cellStyle name="20% - Акцент6 2 3 3 2" xfId="31878"/>
    <cellStyle name="20% - Акцент6 2 3 4" xfId="31879"/>
    <cellStyle name="20% - Акцент6 2 3 5" xfId="60432"/>
    <cellStyle name="20% - Акцент6 2 4" xfId="1963"/>
    <cellStyle name="20% - Акцент6 2 4 2" xfId="1964"/>
    <cellStyle name="20% - Акцент6 2 4 2 2" xfId="1965"/>
    <cellStyle name="20% - Акцент6 2 4 2 2 2" xfId="31880"/>
    <cellStyle name="20% - Акцент6 2 4 2 3" xfId="31881"/>
    <cellStyle name="20% - Акцент6 2 4 3" xfId="1966"/>
    <cellStyle name="20% - Акцент6 2 4 3 2" xfId="31882"/>
    <cellStyle name="20% - Акцент6 2 4 4" xfId="31883"/>
    <cellStyle name="20% - Акцент6 2 4 5" xfId="60433"/>
    <cellStyle name="20% - Акцент6 2 5" xfId="1967"/>
    <cellStyle name="20% - Акцент6 2 5 2" xfId="1968"/>
    <cellStyle name="20% - Акцент6 2 5 2 2" xfId="1969"/>
    <cellStyle name="20% - Акцент6 2 5 2 2 2" xfId="31884"/>
    <cellStyle name="20% - Акцент6 2 5 2 3" xfId="31885"/>
    <cellStyle name="20% - Акцент6 2 5 3" xfId="1970"/>
    <cellStyle name="20% - Акцент6 2 5 3 2" xfId="31886"/>
    <cellStyle name="20% - Акцент6 2 5 4" xfId="31887"/>
    <cellStyle name="20% - Акцент6 2 5 5" xfId="60434"/>
    <cellStyle name="20% - Акцент6 2 6" xfId="1971"/>
    <cellStyle name="20% - Акцент6 2 6 2" xfId="1972"/>
    <cellStyle name="20% - Акцент6 2 6 2 2" xfId="1973"/>
    <cellStyle name="20% - Акцент6 2 6 2 2 2" xfId="31888"/>
    <cellStyle name="20% - Акцент6 2 6 2 3" xfId="31889"/>
    <cellStyle name="20% - Акцент6 2 6 3" xfId="1974"/>
    <cellStyle name="20% - Акцент6 2 6 3 2" xfId="31890"/>
    <cellStyle name="20% - Акцент6 2 6 4" xfId="31891"/>
    <cellStyle name="20% - Акцент6 2 7" xfId="1975"/>
    <cellStyle name="20% - Акцент6 2 7 2" xfId="1976"/>
    <cellStyle name="20% - Акцент6 2 7 2 2" xfId="1977"/>
    <cellStyle name="20% - Акцент6 2 7 2 2 2" xfId="31892"/>
    <cellStyle name="20% - Акцент6 2 7 2 3" xfId="31893"/>
    <cellStyle name="20% - Акцент6 2 7 3" xfId="1978"/>
    <cellStyle name="20% - Акцент6 2 7 3 2" xfId="31894"/>
    <cellStyle name="20% - Акцент6 2 7 4" xfId="31895"/>
    <cellStyle name="20% - Акцент6 2 8" xfId="1979"/>
    <cellStyle name="20% - Акцент6 2 8 2" xfId="1980"/>
    <cellStyle name="20% - Акцент6 2 8 2 2" xfId="1981"/>
    <cellStyle name="20% - Акцент6 2 8 2 2 2" xfId="31896"/>
    <cellStyle name="20% - Акцент6 2 8 2 3" xfId="31897"/>
    <cellStyle name="20% - Акцент6 2 8 3" xfId="1982"/>
    <cellStyle name="20% - Акцент6 2 8 3 2" xfId="31898"/>
    <cellStyle name="20% - Акцент6 2 8 4" xfId="31899"/>
    <cellStyle name="20% - Акцент6 2 9" xfId="1983"/>
    <cellStyle name="20% - Акцент6 2 9 2" xfId="1984"/>
    <cellStyle name="20% - Акцент6 2 9 2 2" xfId="1985"/>
    <cellStyle name="20% - Акцент6 2 9 2 2 2" xfId="31900"/>
    <cellStyle name="20% - Акцент6 2 9 2 3" xfId="31901"/>
    <cellStyle name="20% - Акцент6 2 9 3" xfId="1986"/>
    <cellStyle name="20% - Акцент6 2 9 3 2" xfId="31902"/>
    <cellStyle name="20% - Акцент6 2 9 4" xfId="31903"/>
    <cellStyle name="20% - Акцент6 20" xfId="60435"/>
    <cellStyle name="20% - Акцент6 3" xfId="63"/>
    <cellStyle name="20% - Акцент6 3 10" xfId="1987"/>
    <cellStyle name="20% - Акцент6 3 10 2" xfId="1988"/>
    <cellStyle name="20% - Акцент6 3 10 2 2" xfId="1989"/>
    <cellStyle name="20% - Акцент6 3 10 2 2 2" xfId="31904"/>
    <cellStyle name="20% - Акцент6 3 10 2 3" xfId="31905"/>
    <cellStyle name="20% - Акцент6 3 10 3" xfId="1990"/>
    <cellStyle name="20% - Акцент6 3 10 3 2" xfId="31906"/>
    <cellStyle name="20% - Акцент6 3 10 4" xfId="31907"/>
    <cellStyle name="20% - Акцент6 3 11" xfId="1991"/>
    <cellStyle name="20% - Акцент6 3 11 2" xfId="1992"/>
    <cellStyle name="20% - Акцент6 3 11 2 2" xfId="1993"/>
    <cellStyle name="20% - Акцент6 3 11 2 2 2" xfId="31908"/>
    <cellStyle name="20% - Акцент6 3 11 2 3" xfId="31909"/>
    <cellStyle name="20% - Акцент6 3 11 3" xfId="1994"/>
    <cellStyle name="20% - Акцент6 3 11 3 2" xfId="31910"/>
    <cellStyle name="20% - Акцент6 3 11 4" xfId="31911"/>
    <cellStyle name="20% - Акцент6 3 12" xfId="1995"/>
    <cellStyle name="20% - Акцент6 3 12 2" xfId="1996"/>
    <cellStyle name="20% - Акцент6 3 12 2 2" xfId="1997"/>
    <cellStyle name="20% - Акцент6 3 12 2 2 2" xfId="31912"/>
    <cellStyle name="20% - Акцент6 3 12 2 3" xfId="31913"/>
    <cellStyle name="20% - Акцент6 3 12 3" xfId="1998"/>
    <cellStyle name="20% - Акцент6 3 12 3 2" xfId="31914"/>
    <cellStyle name="20% - Акцент6 3 12 4" xfId="31915"/>
    <cellStyle name="20% - Акцент6 3 13" xfId="1999"/>
    <cellStyle name="20% - Акцент6 3 13 2" xfId="2000"/>
    <cellStyle name="20% - Акцент6 3 13 2 2" xfId="2001"/>
    <cellStyle name="20% - Акцент6 3 13 2 2 2" xfId="31916"/>
    <cellStyle name="20% - Акцент6 3 13 2 3" xfId="31917"/>
    <cellStyle name="20% - Акцент6 3 13 3" xfId="2002"/>
    <cellStyle name="20% - Акцент6 3 13 3 2" xfId="31918"/>
    <cellStyle name="20% - Акцент6 3 13 4" xfId="31919"/>
    <cellStyle name="20% - Акцент6 3 14" xfId="2003"/>
    <cellStyle name="20% - Акцент6 3 14 2" xfId="2004"/>
    <cellStyle name="20% - Акцент6 3 14 2 2" xfId="2005"/>
    <cellStyle name="20% - Акцент6 3 14 2 2 2" xfId="31920"/>
    <cellStyle name="20% - Акцент6 3 14 2 3" xfId="31921"/>
    <cellStyle name="20% - Акцент6 3 14 3" xfId="2006"/>
    <cellStyle name="20% - Акцент6 3 14 3 2" xfId="31922"/>
    <cellStyle name="20% - Акцент6 3 14 4" xfId="31923"/>
    <cellStyle name="20% - Акцент6 3 15" xfId="2007"/>
    <cellStyle name="20% - Акцент6 3 15 2" xfId="2008"/>
    <cellStyle name="20% - Акцент6 3 15 2 2" xfId="2009"/>
    <cellStyle name="20% - Акцент6 3 15 2 2 2" xfId="31924"/>
    <cellStyle name="20% - Акцент6 3 15 2 3" xfId="31925"/>
    <cellStyle name="20% - Акцент6 3 15 3" xfId="2010"/>
    <cellStyle name="20% - Акцент6 3 15 3 2" xfId="31926"/>
    <cellStyle name="20% - Акцент6 3 15 4" xfId="31927"/>
    <cellStyle name="20% - Акцент6 3 16" xfId="2011"/>
    <cellStyle name="20% - Акцент6 3 16 2" xfId="2012"/>
    <cellStyle name="20% - Акцент6 3 16 2 2" xfId="2013"/>
    <cellStyle name="20% - Акцент6 3 16 2 2 2" xfId="31928"/>
    <cellStyle name="20% - Акцент6 3 16 2 3" xfId="31929"/>
    <cellStyle name="20% - Акцент6 3 16 3" xfId="2014"/>
    <cellStyle name="20% - Акцент6 3 16 3 2" xfId="31930"/>
    <cellStyle name="20% - Акцент6 3 16 4" xfId="31931"/>
    <cellStyle name="20% - Акцент6 3 17" xfId="2015"/>
    <cellStyle name="20% - Акцент6 3 17 2" xfId="2016"/>
    <cellStyle name="20% - Акцент6 3 17 2 2" xfId="2017"/>
    <cellStyle name="20% - Акцент6 3 17 2 2 2" xfId="31932"/>
    <cellStyle name="20% - Акцент6 3 17 2 3" xfId="31933"/>
    <cellStyle name="20% - Акцент6 3 17 3" xfId="2018"/>
    <cellStyle name="20% - Акцент6 3 17 3 2" xfId="31934"/>
    <cellStyle name="20% - Акцент6 3 17 4" xfId="31935"/>
    <cellStyle name="20% - Акцент6 3 18" xfId="2019"/>
    <cellStyle name="20% - Акцент6 3 18 2" xfId="2020"/>
    <cellStyle name="20% - Акцент6 3 18 2 2" xfId="2021"/>
    <cellStyle name="20% - Акцент6 3 18 2 2 2" xfId="31936"/>
    <cellStyle name="20% - Акцент6 3 18 2 3" xfId="31937"/>
    <cellStyle name="20% - Акцент6 3 18 3" xfId="2022"/>
    <cellStyle name="20% - Акцент6 3 18 3 2" xfId="31938"/>
    <cellStyle name="20% - Акцент6 3 18 4" xfId="31939"/>
    <cellStyle name="20% - Акцент6 3 19" xfId="2023"/>
    <cellStyle name="20% - Акцент6 3 19 2" xfId="2024"/>
    <cellStyle name="20% - Акцент6 3 19 2 2" xfId="2025"/>
    <cellStyle name="20% - Акцент6 3 19 2 2 2" xfId="31940"/>
    <cellStyle name="20% - Акцент6 3 19 2 3" xfId="31941"/>
    <cellStyle name="20% - Акцент6 3 19 3" xfId="2026"/>
    <cellStyle name="20% - Акцент6 3 19 3 2" xfId="31942"/>
    <cellStyle name="20% - Акцент6 3 19 4" xfId="31943"/>
    <cellStyle name="20% - Акцент6 3 2" xfId="2027"/>
    <cellStyle name="20% - Акцент6 3 2 2" xfId="31944"/>
    <cellStyle name="20% - Акцент6 3 20" xfId="2028"/>
    <cellStyle name="20% - Акцент6 3 20 2" xfId="2029"/>
    <cellStyle name="20% - Акцент6 3 20 2 2" xfId="2030"/>
    <cellStyle name="20% - Акцент6 3 20 2 2 2" xfId="31945"/>
    <cellStyle name="20% - Акцент6 3 20 2 3" xfId="31946"/>
    <cellStyle name="20% - Акцент6 3 20 3" xfId="2031"/>
    <cellStyle name="20% - Акцент6 3 20 3 2" xfId="31947"/>
    <cellStyle name="20% - Акцент6 3 20 4" xfId="31948"/>
    <cellStyle name="20% - Акцент6 3 21" xfId="2032"/>
    <cellStyle name="20% - Акцент6 3 21 2" xfId="2033"/>
    <cellStyle name="20% - Акцент6 3 21 2 2" xfId="2034"/>
    <cellStyle name="20% - Акцент6 3 21 2 2 2" xfId="31949"/>
    <cellStyle name="20% - Акцент6 3 21 2 3" xfId="31950"/>
    <cellStyle name="20% - Акцент6 3 21 3" xfId="2035"/>
    <cellStyle name="20% - Акцент6 3 21 3 2" xfId="31951"/>
    <cellStyle name="20% - Акцент6 3 21 4" xfId="31952"/>
    <cellStyle name="20% - Акцент6 3 22" xfId="2036"/>
    <cellStyle name="20% - Акцент6 3 22 2" xfId="2037"/>
    <cellStyle name="20% - Акцент6 3 22 2 2" xfId="2038"/>
    <cellStyle name="20% - Акцент6 3 22 2 2 2" xfId="31953"/>
    <cellStyle name="20% - Акцент6 3 22 2 3" xfId="31954"/>
    <cellStyle name="20% - Акцент6 3 22 3" xfId="2039"/>
    <cellStyle name="20% - Акцент6 3 22 3 2" xfId="31955"/>
    <cellStyle name="20% - Акцент6 3 22 4" xfId="31956"/>
    <cellStyle name="20% - Акцент6 3 23" xfId="2040"/>
    <cellStyle name="20% - Акцент6 3 23 2" xfId="2041"/>
    <cellStyle name="20% - Акцент6 3 23 2 2" xfId="2042"/>
    <cellStyle name="20% - Акцент6 3 23 2 2 2" xfId="31957"/>
    <cellStyle name="20% - Акцент6 3 23 2 3" xfId="31958"/>
    <cellStyle name="20% - Акцент6 3 23 3" xfId="2043"/>
    <cellStyle name="20% - Акцент6 3 23 3 2" xfId="31959"/>
    <cellStyle name="20% - Акцент6 3 23 4" xfId="31960"/>
    <cellStyle name="20% - Акцент6 3 24" xfId="2044"/>
    <cellStyle name="20% - Акцент6 3 24 2" xfId="2045"/>
    <cellStyle name="20% - Акцент6 3 24 2 2" xfId="2046"/>
    <cellStyle name="20% - Акцент6 3 24 2 2 2" xfId="31961"/>
    <cellStyle name="20% - Акцент6 3 24 2 3" xfId="31962"/>
    <cellStyle name="20% - Акцент6 3 24 3" xfId="2047"/>
    <cellStyle name="20% - Акцент6 3 24 3 2" xfId="31963"/>
    <cellStyle name="20% - Акцент6 3 24 4" xfId="31964"/>
    <cellStyle name="20% - Акцент6 3 25" xfId="31965"/>
    <cellStyle name="20% - Акцент6 3 3" xfId="2048"/>
    <cellStyle name="20% - Акцент6 3 3 2" xfId="2049"/>
    <cellStyle name="20% - Акцент6 3 3 2 2" xfId="2050"/>
    <cellStyle name="20% - Акцент6 3 3 2 2 2" xfId="31966"/>
    <cellStyle name="20% - Акцент6 3 3 2 3" xfId="31967"/>
    <cellStyle name="20% - Акцент6 3 3 3" xfId="2051"/>
    <cellStyle name="20% - Акцент6 3 3 3 2" xfId="31968"/>
    <cellStyle name="20% - Акцент6 3 3 4" xfId="31969"/>
    <cellStyle name="20% - Акцент6 3 4" xfId="2052"/>
    <cellStyle name="20% - Акцент6 3 4 2" xfId="2053"/>
    <cellStyle name="20% - Акцент6 3 4 2 2" xfId="2054"/>
    <cellStyle name="20% - Акцент6 3 4 2 2 2" xfId="31970"/>
    <cellStyle name="20% - Акцент6 3 4 2 3" xfId="31971"/>
    <cellStyle name="20% - Акцент6 3 4 3" xfId="2055"/>
    <cellStyle name="20% - Акцент6 3 4 3 2" xfId="31972"/>
    <cellStyle name="20% - Акцент6 3 4 4" xfId="31973"/>
    <cellStyle name="20% - Акцент6 3 5" xfId="2056"/>
    <cellStyle name="20% - Акцент6 3 5 2" xfId="2057"/>
    <cellStyle name="20% - Акцент6 3 5 2 2" xfId="2058"/>
    <cellStyle name="20% - Акцент6 3 5 2 2 2" xfId="31974"/>
    <cellStyle name="20% - Акцент6 3 5 2 3" xfId="31975"/>
    <cellStyle name="20% - Акцент6 3 5 3" xfId="2059"/>
    <cellStyle name="20% - Акцент6 3 5 3 2" xfId="31976"/>
    <cellStyle name="20% - Акцент6 3 5 4" xfId="31977"/>
    <cellStyle name="20% - Акцент6 3 6" xfId="2060"/>
    <cellStyle name="20% - Акцент6 3 6 2" xfId="2061"/>
    <cellStyle name="20% - Акцент6 3 6 2 2" xfId="2062"/>
    <cellStyle name="20% - Акцент6 3 6 2 2 2" xfId="31978"/>
    <cellStyle name="20% - Акцент6 3 6 2 3" xfId="31979"/>
    <cellStyle name="20% - Акцент6 3 6 3" xfId="2063"/>
    <cellStyle name="20% - Акцент6 3 6 3 2" xfId="31980"/>
    <cellStyle name="20% - Акцент6 3 6 4" xfId="31981"/>
    <cellStyle name="20% - Акцент6 3 7" xfId="2064"/>
    <cellStyle name="20% - Акцент6 3 7 2" xfId="2065"/>
    <cellStyle name="20% - Акцент6 3 7 2 2" xfId="2066"/>
    <cellStyle name="20% - Акцент6 3 7 2 2 2" xfId="31982"/>
    <cellStyle name="20% - Акцент6 3 7 2 3" xfId="31983"/>
    <cellStyle name="20% - Акцент6 3 7 3" xfId="2067"/>
    <cellStyle name="20% - Акцент6 3 7 3 2" xfId="31984"/>
    <cellStyle name="20% - Акцент6 3 7 4" xfId="31985"/>
    <cellStyle name="20% - Акцент6 3 8" xfId="2068"/>
    <cellStyle name="20% - Акцент6 3 8 2" xfId="2069"/>
    <cellStyle name="20% - Акцент6 3 8 2 2" xfId="2070"/>
    <cellStyle name="20% - Акцент6 3 8 2 2 2" xfId="31986"/>
    <cellStyle name="20% - Акцент6 3 8 2 3" xfId="31987"/>
    <cellStyle name="20% - Акцент6 3 8 3" xfId="2071"/>
    <cellStyle name="20% - Акцент6 3 8 3 2" xfId="31988"/>
    <cellStyle name="20% - Акцент6 3 8 4" xfId="31989"/>
    <cellStyle name="20% - Акцент6 3 9" xfId="2072"/>
    <cellStyle name="20% - Акцент6 3 9 2" xfId="2073"/>
    <cellStyle name="20% - Акцент6 3 9 2 2" xfId="2074"/>
    <cellStyle name="20% - Акцент6 3 9 2 2 2" xfId="31990"/>
    <cellStyle name="20% - Акцент6 3 9 2 3" xfId="31991"/>
    <cellStyle name="20% - Акцент6 3 9 3" xfId="2075"/>
    <cellStyle name="20% - Акцент6 3 9 3 2" xfId="31992"/>
    <cellStyle name="20% - Акцент6 3 9 4" xfId="31993"/>
    <cellStyle name="20% - Акцент6 4" xfId="2076"/>
    <cellStyle name="20% - Акцент6 4 2" xfId="2077"/>
    <cellStyle name="20% - Акцент6 4 2 2" xfId="31994"/>
    <cellStyle name="20% - Акцент6 4 3" xfId="31995"/>
    <cellStyle name="20% - Акцент6 5" xfId="2078"/>
    <cellStyle name="20% - Акцент6 5 2" xfId="2079"/>
    <cellStyle name="20% - Акцент6 5 2 2" xfId="31996"/>
    <cellStyle name="20% - Акцент6 5 3" xfId="31997"/>
    <cellStyle name="20% - Акцент6 6" xfId="2080"/>
    <cellStyle name="20% - Акцент6 6 2" xfId="31998"/>
    <cellStyle name="20% - Акцент6 7" xfId="2081"/>
    <cellStyle name="20% - Акцент6 7 2" xfId="2082"/>
    <cellStyle name="20% - Акцент6 7 2 2" xfId="2083"/>
    <cellStyle name="20% - Акцент6 7 2 2 2" xfId="31999"/>
    <cellStyle name="20% - Акцент6 7 2 3" xfId="32000"/>
    <cellStyle name="20% - Акцент6 7 3" xfId="2084"/>
    <cellStyle name="20% - Акцент6 7 3 2" xfId="32001"/>
    <cellStyle name="20% - Акцент6 7 4" xfId="32002"/>
    <cellStyle name="20% - Акцент6 8" xfId="2085"/>
    <cellStyle name="20% - Акцент6 8 2" xfId="2086"/>
    <cellStyle name="20% - Акцент6 8 2 2" xfId="2087"/>
    <cellStyle name="20% - Акцент6 8 2 2 2" xfId="32003"/>
    <cellStyle name="20% - Акцент6 8 2 3" xfId="32004"/>
    <cellStyle name="20% - Акцент6 8 3" xfId="2088"/>
    <cellStyle name="20% - Акцент6 8 3 2" xfId="32005"/>
    <cellStyle name="20% - Акцент6 8 4" xfId="32006"/>
    <cellStyle name="20% - Акцент6 9" xfId="2089"/>
    <cellStyle name="20% - Акцент6 9 2" xfId="2090"/>
    <cellStyle name="20% - Акцент6 9 2 2" xfId="2091"/>
    <cellStyle name="20% - Акцент6 9 2 2 2" xfId="32007"/>
    <cellStyle name="20% - Акцент6 9 2 3" xfId="32008"/>
    <cellStyle name="20% - Акцент6 9 3" xfId="2092"/>
    <cellStyle name="20% - Акцент6 9 3 2" xfId="32009"/>
    <cellStyle name="20% - Акцент6 9 4" xfId="32010"/>
    <cellStyle name="40% - Accent1 10" xfId="29768"/>
    <cellStyle name="40% - Accent1 10 2" xfId="32011"/>
    <cellStyle name="40% - Accent1 11" xfId="29769"/>
    <cellStyle name="40% - Accent1 11 2" xfId="32012"/>
    <cellStyle name="40% - Accent1 12" xfId="29770"/>
    <cellStyle name="40% - Accent1 12 2" xfId="32013"/>
    <cellStyle name="40% - Accent1 13" xfId="29771"/>
    <cellStyle name="40% - Accent1 13 2" xfId="32014"/>
    <cellStyle name="40% - Accent1 2" xfId="29772"/>
    <cellStyle name="40% - Accent1 2 2" xfId="32015"/>
    <cellStyle name="40% - Accent1 3" xfId="29773"/>
    <cellStyle name="40% - Accent1 3 2" xfId="32016"/>
    <cellStyle name="40% - Accent1 4" xfId="29774"/>
    <cellStyle name="40% - Accent1 4 2" xfId="32017"/>
    <cellStyle name="40% - Accent1 5" xfId="29775"/>
    <cellStyle name="40% - Accent1 5 2" xfId="32018"/>
    <cellStyle name="40% - Accent1 6" xfId="29776"/>
    <cellStyle name="40% - Accent1 6 2" xfId="32019"/>
    <cellStyle name="40% - Accent1 7" xfId="29777"/>
    <cellStyle name="40% - Accent1 7 2" xfId="32020"/>
    <cellStyle name="40% - Accent1 8" xfId="29778"/>
    <cellStyle name="40% - Accent1 8 2" xfId="32021"/>
    <cellStyle name="40% - Accent1 9" xfId="29779"/>
    <cellStyle name="40% - Accent1 9 2" xfId="32022"/>
    <cellStyle name="40% - Accent2 10" xfId="29780"/>
    <cellStyle name="40% - Accent2 10 2" xfId="32023"/>
    <cellStyle name="40% - Accent2 11" xfId="29781"/>
    <cellStyle name="40% - Accent2 11 2" xfId="32024"/>
    <cellStyle name="40% - Accent2 12" xfId="29782"/>
    <cellStyle name="40% - Accent2 12 2" xfId="32025"/>
    <cellStyle name="40% - Accent2 13" xfId="29783"/>
    <cellStyle name="40% - Accent2 13 2" xfId="32026"/>
    <cellStyle name="40% - Accent2 2" xfId="29784"/>
    <cellStyle name="40% - Accent2 2 2" xfId="32027"/>
    <cellStyle name="40% - Accent2 3" xfId="29785"/>
    <cellStyle name="40% - Accent2 3 2" xfId="32028"/>
    <cellStyle name="40% - Accent2 4" xfId="29786"/>
    <cellStyle name="40% - Accent2 4 2" xfId="32029"/>
    <cellStyle name="40% - Accent2 5" xfId="29787"/>
    <cellStyle name="40% - Accent2 5 2" xfId="32030"/>
    <cellStyle name="40% - Accent2 6" xfId="29788"/>
    <cellStyle name="40% - Accent2 6 2" xfId="32031"/>
    <cellStyle name="40% - Accent2 7" xfId="29789"/>
    <cellStyle name="40% - Accent2 7 2" xfId="32032"/>
    <cellStyle name="40% - Accent2 8" xfId="29790"/>
    <cellStyle name="40% - Accent2 8 2" xfId="32033"/>
    <cellStyle name="40% - Accent2 9" xfId="29791"/>
    <cellStyle name="40% - Accent2 9 2" xfId="32034"/>
    <cellStyle name="40% - Accent3 10" xfId="29792"/>
    <cellStyle name="40% - Accent3 10 2" xfId="32035"/>
    <cellStyle name="40% - Accent3 11" xfId="29793"/>
    <cellStyle name="40% - Accent3 11 2" xfId="32036"/>
    <cellStyle name="40% - Accent3 12" xfId="29794"/>
    <cellStyle name="40% - Accent3 12 2" xfId="32037"/>
    <cellStyle name="40% - Accent3 13" xfId="29795"/>
    <cellStyle name="40% - Accent3 13 2" xfId="32038"/>
    <cellStyle name="40% - Accent3 2" xfId="29796"/>
    <cellStyle name="40% - Accent3 2 2" xfId="32039"/>
    <cellStyle name="40% - Accent3 3" xfId="29797"/>
    <cellStyle name="40% - Accent3 3 2" xfId="32040"/>
    <cellStyle name="40% - Accent3 4" xfId="29798"/>
    <cellStyle name="40% - Accent3 4 2" xfId="32041"/>
    <cellStyle name="40% - Accent3 5" xfId="29799"/>
    <cellStyle name="40% - Accent3 5 2" xfId="32042"/>
    <cellStyle name="40% - Accent3 6" xfId="29800"/>
    <cellStyle name="40% - Accent3 6 2" xfId="32043"/>
    <cellStyle name="40% - Accent3 7" xfId="29801"/>
    <cellStyle name="40% - Accent3 7 2" xfId="32044"/>
    <cellStyle name="40% - Accent3 8" xfId="29802"/>
    <cellStyle name="40% - Accent3 8 2" xfId="32045"/>
    <cellStyle name="40% - Accent3 9" xfId="29803"/>
    <cellStyle name="40% - Accent3 9 2" xfId="32046"/>
    <cellStyle name="40% - Accent4 10" xfId="29804"/>
    <cellStyle name="40% - Accent4 10 2" xfId="32047"/>
    <cellStyle name="40% - Accent4 11" xfId="29805"/>
    <cellStyle name="40% - Accent4 11 2" xfId="32048"/>
    <cellStyle name="40% - Accent4 12" xfId="29806"/>
    <cellStyle name="40% - Accent4 12 2" xfId="32049"/>
    <cellStyle name="40% - Accent4 13" xfId="29807"/>
    <cellStyle name="40% - Accent4 13 2" xfId="32050"/>
    <cellStyle name="40% - Accent4 2" xfId="29808"/>
    <cellStyle name="40% - Accent4 2 2" xfId="32051"/>
    <cellStyle name="40% - Accent4 3" xfId="29809"/>
    <cellStyle name="40% - Accent4 3 2" xfId="32052"/>
    <cellStyle name="40% - Accent4 4" xfId="29810"/>
    <cellStyle name="40% - Accent4 4 2" xfId="32053"/>
    <cellStyle name="40% - Accent4 5" xfId="29811"/>
    <cellStyle name="40% - Accent4 5 2" xfId="32054"/>
    <cellStyle name="40% - Accent4 6" xfId="29812"/>
    <cellStyle name="40% - Accent4 6 2" xfId="32055"/>
    <cellStyle name="40% - Accent4 7" xfId="29813"/>
    <cellStyle name="40% - Accent4 7 2" xfId="32056"/>
    <cellStyle name="40% - Accent4 8" xfId="29814"/>
    <cellStyle name="40% - Accent4 8 2" xfId="32057"/>
    <cellStyle name="40% - Accent4 9" xfId="29815"/>
    <cellStyle name="40% - Accent4 9 2" xfId="32058"/>
    <cellStyle name="40% - Accent5 10" xfId="29816"/>
    <cellStyle name="40% - Accent5 10 2" xfId="32059"/>
    <cellStyle name="40% - Accent5 11" xfId="29817"/>
    <cellStyle name="40% - Accent5 11 2" xfId="32060"/>
    <cellStyle name="40% - Accent5 12" xfId="29818"/>
    <cellStyle name="40% - Accent5 12 2" xfId="32061"/>
    <cellStyle name="40% - Accent5 13" xfId="29819"/>
    <cellStyle name="40% - Accent5 13 2" xfId="32062"/>
    <cellStyle name="40% - Accent5 2" xfId="29820"/>
    <cellStyle name="40% - Accent5 2 2" xfId="32063"/>
    <cellStyle name="40% - Accent5 3" xfId="29821"/>
    <cellStyle name="40% - Accent5 3 2" xfId="32064"/>
    <cellStyle name="40% - Accent5 4" xfId="29822"/>
    <cellStyle name="40% - Accent5 4 2" xfId="32065"/>
    <cellStyle name="40% - Accent5 5" xfId="29823"/>
    <cellStyle name="40% - Accent5 5 2" xfId="32066"/>
    <cellStyle name="40% - Accent5 6" xfId="29824"/>
    <cellStyle name="40% - Accent5 6 2" xfId="32067"/>
    <cellStyle name="40% - Accent5 7" xfId="29825"/>
    <cellStyle name="40% - Accent5 7 2" xfId="32068"/>
    <cellStyle name="40% - Accent5 8" xfId="29826"/>
    <cellStyle name="40% - Accent5 8 2" xfId="32069"/>
    <cellStyle name="40% - Accent5 9" xfId="29827"/>
    <cellStyle name="40% - Accent5 9 2" xfId="32070"/>
    <cellStyle name="40% - Accent6 10" xfId="29828"/>
    <cellStyle name="40% - Accent6 10 2" xfId="32071"/>
    <cellStyle name="40% - Accent6 11" xfId="29829"/>
    <cellStyle name="40% - Accent6 11 2" xfId="32072"/>
    <cellStyle name="40% - Accent6 12" xfId="29830"/>
    <cellStyle name="40% - Accent6 12 2" xfId="32073"/>
    <cellStyle name="40% - Accent6 13" xfId="29831"/>
    <cellStyle name="40% - Accent6 13 2" xfId="32074"/>
    <cellStyle name="40% - Accent6 2" xfId="29832"/>
    <cellStyle name="40% - Accent6 2 2" xfId="32075"/>
    <cellStyle name="40% - Accent6 3" xfId="29833"/>
    <cellStyle name="40% - Accent6 3 2" xfId="32076"/>
    <cellStyle name="40% - Accent6 4" xfId="29834"/>
    <cellStyle name="40% - Accent6 4 2" xfId="32077"/>
    <cellStyle name="40% - Accent6 5" xfId="29835"/>
    <cellStyle name="40% - Accent6 5 2" xfId="32078"/>
    <cellStyle name="40% - Accent6 6" xfId="29836"/>
    <cellStyle name="40% - Accent6 6 2" xfId="32079"/>
    <cellStyle name="40% - Accent6 7" xfId="29837"/>
    <cellStyle name="40% - Accent6 7 2" xfId="32080"/>
    <cellStyle name="40% - Accent6 8" xfId="29838"/>
    <cellStyle name="40% - Accent6 8 2" xfId="32081"/>
    <cellStyle name="40% - Accent6 9" xfId="29839"/>
    <cellStyle name="40% - Accent6 9 2" xfId="32082"/>
    <cellStyle name="40% - Акцент1 10" xfId="2093"/>
    <cellStyle name="40% - Акцент1 10 2" xfId="2094"/>
    <cellStyle name="40% - Акцент1 10 2 2" xfId="2095"/>
    <cellStyle name="40% - Акцент1 10 2 2 2" xfId="32083"/>
    <cellStyle name="40% - Акцент1 10 2 3" xfId="32084"/>
    <cellStyle name="40% - Акцент1 10 3" xfId="2096"/>
    <cellStyle name="40% - Акцент1 10 3 2" xfId="32085"/>
    <cellStyle name="40% - Акцент1 10 4" xfId="32086"/>
    <cellStyle name="40% - Акцент1 11" xfId="2097"/>
    <cellStyle name="40% - Акцент1 11 2" xfId="2098"/>
    <cellStyle name="40% - Акцент1 11 2 2" xfId="2099"/>
    <cellStyle name="40% - Акцент1 11 2 2 2" xfId="32087"/>
    <cellStyle name="40% - Акцент1 11 2 3" xfId="32088"/>
    <cellStyle name="40% - Акцент1 11 3" xfId="2100"/>
    <cellStyle name="40% - Акцент1 11 3 2" xfId="32089"/>
    <cellStyle name="40% - Акцент1 11 4" xfId="32090"/>
    <cellStyle name="40% - Акцент1 12" xfId="2101"/>
    <cellStyle name="40% - Акцент1 12 2" xfId="2102"/>
    <cellStyle name="40% - Акцент1 12 2 2" xfId="2103"/>
    <cellStyle name="40% - Акцент1 12 2 2 2" xfId="32091"/>
    <cellStyle name="40% - Акцент1 12 2 3" xfId="32092"/>
    <cellStyle name="40% - Акцент1 12 3" xfId="2104"/>
    <cellStyle name="40% - Акцент1 12 3 2" xfId="32093"/>
    <cellStyle name="40% - Акцент1 12 4" xfId="32094"/>
    <cellStyle name="40% - Акцент1 13" xfId="2105"/>
    <cellStyle name="40% - Акцент1 13 2" xfId="2106"/>
    <cellStyle name="40% - Акцент1 13 2 2" xfId="2107"/>
    <cellStyle name="40% - Акцент1 13 2 2 2" xfId="32095"/>
    <cellStyle name="40% - Акцент1 13 2 3" xfId="32096"/>
    <cellStyle name="40% - Акцент1 13 3" xfId="2108"/>
    <cellStyle name="40% - Акцент1 13 3 2" xfId="32097"/>
    <cellStyle name="40% - Акцент1 13 4" xfId="32098"/>
    <cellStyle name="40% - Акцент1 14" xfId="2109"/>
    <cellStyle name="40% - Акцент1 14 2" xfId="2110"/>
    <cellStyle name="40% - Акцент1 14 2 2" xfId="2111"/>
    <cellStyle name="40% - Акцент1 14 2 2 2" xfId="32099"/>
    <cellStyle name="40% - Акцент1 14 2 3" xfId="32100"/>
    <cellStyle name="40% - Акцент1 14 3" xfId="2112"/>
    <cellStyle name="40% - Акцент1 14 3 2" xfId="32101"/>
    <cellStyle name="40% - Акцент1 14 4" xfId="32102"/>
    <cellStyle name="40% - Акцент1 15" xfId="2113"/>
    <cellStyle name="40% - Акцент1 15 2" xfId="2114"/>
    <cellStyle name="40% - Акцент1 15 2 2" xfId="2115"/>
    <cellStyle name="40% - Акцент1 15 2 2 2" xfId="32103"/>
    <cellStyle name="40% - Акцент1 15 2 3" xfId="32104"/>
    <cellStyle name="40% - Акцент1 15 3" xfId="2116"/>
    <cellStyle name="40% - Акцент1 15 3 2" xfId="32105"/>
    <cellStyle name="40% - Акцент1 15 4" xfId="32106"/>
    <cellStyle name="40% - Акцент1 16" xfId="2117"/>
    <cellStyle name="40% - Акцент1 16 2" xfId="2118"/>
    <cellStyle name="40% - Акцент1 16 2 2" xfId="2119"/>
    <cellStyle name="40% - Акцент1 16 2 2 2" xfId="32107"/>
    <cellStyle name="40% - Акцент1 16 2 3" xfId="32108"/>
    <cellStyle name="40% - Акцент1 16 3" xfId="2120"/>
    <cellStyle name="40% - Акцент1 16 3 2" xfId="32109"/>
    <cellStyle name="40% - Акцент1 16 4" xfId="32110"/>
    <cellStyle name="40% - Акцент1 17" xfId="2121"/>
    <cellStyle name="40% - Акцент1 17 2" xfId="2122"/>
    <cellStyle name="40% - Акцент1 17 2 2" xfId="2123"/>
    <cellStyle name="40% - Акцент1 17 2 2 2" xfId="32111"/>
    <cellStyle name="40% - Акцент1 17 2 3" xfId="32112"/>
    <cellStyle name="40% - Акцент1 17 3" xfId="2124"/>
    <cellStyle name="40% - Акцент1 17 3 2" xfId="32113"/>
    <cellStyle name="40% - Акцент1 17 4" xfId="32114"/>
    <cellStyle name="40% - Акцент1 18" xfId="2125"/>
    <cellStyle name="40% - Акцент1 18 2" xfId="2126"/>
    <cellStyle name="40% - Акцент1 18 2 2" xfId="32115"/>
    <cellStyle name="40% - Акцент1 18 3" xfId="32116"/>
    <cellStyle name="40% - Акцент1 19" xfId="2127"/>
    <cellStyle name="40% - Акцент1 19 2" xfId="32117"/>
    <cellStyle name="40% - Акцент1 2" xfId="64"/>
    <cellStyle name="40% - Акцент1 2 10" xfId="2128"/>
    <cellStyle name="40% - Акцент1 2 10 2" xfId="2129"/>
    <cellStyle name="40% - Акцент1 2 10 2 2" xfId="2130"/>
    <cellStyle name="40% - Акцент1 2 10 2 2 2" xfId="32118"/>
    <cellStyle name="40% - Акцент1 2 10 2 3" xfId="32119"/>
    <cellStyle name="40% - Акцент1 2 10 3" xfId="2131"/>
    <cellStyle name="40% - Акцент1 2 10 3 2" xfId="32120"/>
    <cellStyle name="40% - Акцент1 2 10 4" xfId="32121"/>
    <cellStyle name="40% - Акцент1 2 11" xfId="2132"/>
    <cellStyle name="40% - Акцент1 2 11 2" xfId="2133"/>
    <cellStyle name="40% - Акцент1 2 11 2 2" xfId="2134"/>
    <cellStyle name="40% - Акцент1 2 11 2 2 2" xfId="32122"/>
    <cellStyle name="40% - Акцент1 2 11 2 3" xfId="32123"/>
    <cellStyle name="40% - Акцент1 2 11 3" xfId="2135"/>
    <cellStyle name="40% - Акцент1 2 11 3 2" xfId="32124"/>
    <cellStyle name="40% - Акцент1 2 11 4" xfId="32125"/>
    <cellStyle name="40% - Акцент1 2 12" xfId="2136"/>
    <cellStyle name="40% - Акцент1 2 12 2" xfId="2137"/>
    <cellStyle name="40% - Акцент1 2 12 2 2" xfId="2138"/>
    <cellStyle name="40% - Акцент1 2 12 2 2 2" xfId="32126"/>
    <cellStyle name="40% - Акцент1 2 12 2 3" xfId="32127"/>
    <cellStyle name="40% - Акцент1 2 12 3" xfId="2139"/>
    <cellStyle name="40% - Акцент1 2 12 3 2" xfId="32128"/>
    <cellStyle name="40% - Акцент1 2 12 4" xfId="32129"/>
    <cellStyle name="40% - Акцент1 2 13" xfId="2140"/>
    <cellStyle name="40% - Акцент1 2 13 2" xfId="2141"/>
    <cellStyle name="40% - Акцент1 2 13 2 2" xfId="2142"/>
    <cellStyle name="40% - Акцент1 2 13 2 2 2" xfId="32130"/>
    <cellStyle name="40% - Акцент1 2 13 2 3" xfId="32131"/>
    <cellStyle name="40% - Акцент1 2 13 3" xfId="2143"/>
    <cellStyle name="40% - Акцент1 2 13 3 2" xfId="32132"/>
    <cellStyle name="40% - Акцент1 2 13 4" xfId="32133"/>
    <cellStyle name="40% - Акцент1 2 14" xfId="2144"/>
    <cellStyle name="40% - Акцент1 2 14 2" xfId="2145"/>
    <cellStyle name="40% - Акцент1 2 14 2 2" xfId="2146"/>
    <cellStyle name="40% - Акцент1 2 14 2 2 2" xfId="32134"/>
    <cellStyle name="40% - Акцент1 2 14 2 3" xfId="32135"/>
    <cellStyle name="40% - Акцент1 2 14 3" xfId="2147"/>
    <cellStyle name="40% - Акцент1 2 14 3 2" xfId="32136"/>
    <cellStyle name="40% - Акцент1 2 14 4" xfId="32137"/>
    <cellStyle name="40% - Акцент1 2 15" xfId="2148"/>
    <cellStyle name="40% - Акцент1 2 15 2" xfId="2149"/>
    <cellStyle name="40% - Акцент1 2 15 2 2" xfId="2150"/>
    <cellStyle name="40% - Акцент1 2 15 2 2 2" xfId="32138"/>
    <cellStyle name="40% - Акцент1 2 15 2 3" xfId="32139"/>
    <cellStyle name="40% - Акцент1 2 15 3" xfId="2151"/>
    <cellStyle name="40% - Акцент1 2 15 3 2" xfId="32140"/>
    <cellStyle name="40% - Акцент1 2 15 4" xfId="32141"/>
    <cellStyle name="40% - Акцент1 2 16" xfId="2152"/>
    <cellStyle name="40% - Акцент1 2 16 2" xfId="2153"/>
    <cellStyle name="40% - Акцент1 2 16 2 2" xfId="2154"/>
    <cellStyle name="40% - Акцент1 2 16 2 2 2" xfId="32142"/>
    <cellStyle name="40% - Акцент1 2 16 2 3" xfId="32143"/>
    <cellStyle name="40% - Акцент1 2 16 3" xfId="2155"/>
    <cellStyle name="40% - Акцент1 2 16 3 2" xfId="32144"/>
    <cellStyle name="40% - Акцент1 2 16 4" xfId="32145"/>
    <cellStyle name="40% - Акцент1 2 17" xfId="2156"/>
    <cellStyle name="40% - Акцент1 2 17 2" xfId="2157"/>
    <cellStyle name="40% - Акцент1 2 17 2 2" xfId="2158"/>
    <cellStyle name="40% - Акцент1 2 17 2 2 2" xfId="32146"/>
    <cellStyle name="40% - Акцент1 2 17 2 3" xfId="32147"/>
    <cellStyle name="40% - Акцент1 2 17 3" xfId="2159"/>
    <cellStyle name="40% - Акцент1 2 17 3 2" xfId="32148"/>
    <cellStyle name="40% - Акцент1 2 17 4" xfId="32149"/>
    <cellStyle name="40% - Акцент1 2 18" xfId="2160"/>
    <cellStyle name="40% - Акцент1 2 18 2" xfId="2161"/>
    <cellStyle name="40% - Акцент1 2 18 2 2" xfId="2162"/>
    <cellStyle name="40% - Акцент1 2 18 2 2 2" xfId="32150"/>
    <cellStyle name="40% - Акцент1 2 18 2 3" xfId="32151"/>
    <cellStyle name="40% - Акцент1 2 18 3" xfId="2163"/>
    <cellStyle name="40% - Акцент1 2 18 3 2" xfId="32152"/>
    <cellStyle name="40% - Акцент1 2 18 4" xfId="32153"/>
    <cellStyle name="40% - Акцент1 2 19" xfId="2164"/>
    <cellStyle name="40% - Акцент1 2 19 2" xfId="2165"/>
    <cellStyle name="40% - Акцент1 2 19 2 2" xfId="2166"/>
    <cellStyle name="40% - Акцент1 2 19 2 2 2" xfId="32154"/>
    <cellStyle name="40% - Акцент1 2 19 2 3" xfId="32155"/>
    <cellStyle name="40% - Акцент1 2 19 3" xfId="2167"/>
    <cellStyle name="40% - Акцент1 2 19 3 2" xfId="32156"/>
    <cellStyle name="40% - Акцент1 2 19 4" xfId="32157"/>
    <cellStyle name="40% - Акцент1 2 2" xfId="2168"/>
    <cellStyle name="40% - Акцент1 2 2 2" xfId="32158"/>
    <cellStyle name="40% - Акцент1 2 2 3" xfId="60436"/>
    <cellStyle name="40% - Акцент1 2 20" xfId="2169"/>
    <cellStyle name="40% - Акцент1 2 20 2" xfId="2170"/>
    <cellStyle name="40% - Акцент1 2 20 2 2" xfId="2171"/>
    <cellStyle name="40% - Акцент1 2 20 2 2 2" xfId="32159"/>
    <cellStyle name="40% - Акцент1 2 20 2 3" xfId="32160"/>
    <cellStyle name="40% - Акцент1 2 20 3" xfId="2172"/>
    <cellStyle name="40% - Акцент1 2 20 3 2" xfId="32161"/>
    <cellStyle name="40% - Акцент1 2 20 4" xfId="32162"/>
    <cellStyle name="40% - Акцент1 2 21" xfId="2173"/>
    <cellStyle name="40% - Акцент1 2 21 2" xfId="2174"/>
    <cellStyle name="40% - Акцент1 2 21 2 2" xfId="2175"/>
    <cellStyle name="40% - Акцент1 2 21 2 2 2" xfId="32163"/>
    <cellStyle name="40% - Акцент1 2 21 2 3" xfId="32164"/>
    <cellStyle name="40% - Акцент1 2 21 3" xfId="2176"/>
    <cellStyle name="40% - Акцент1 2 21 3 2" xfId="32165"/>
    <cellStyle name="40% - Акцент1 2 21 4" xfId="32166"/>
    <cellStyle name="40% - Акцент1 2 22" xfId="2177"/>
    <cellStyle name="40% - Акцент1 2 22 2" xfId="2178"/>
    <cellStyle name="40% - Акцент1 2 22 2 2" xfId="2179"/>
    <cellStyle name="40% - Акцент1 2 22 2 2 2" xfId="32167"/>
    <cellStyle name="40% - Акцент1 2 22 2 3" xfId="32168"/>
    <cellStyle name="40% - Акцент1 2 22 3" xfId="2180"/>
    <cellStyle name="40% - Акцент1 2 22 3 2" xfId="32169"/>
    <cellStyle name="40% - Акцент1 2 22 4" xfId="32170"/>
    <cellStyle name="40% - Акцент1 2 23" xfId="2181"/>
    <cellStyle name="40% - Акцент1 2 23 2" xfId="2182"/>
    <cellStyle name="40% - Акцент1 2 23 2 2" xfId="2183"/>
    <cellStyle name="40% - Акцент1 2 23 2 2 2" xfId="32171"/>
    <cellStyle name="40% - Акцент1 2 23 2 3" xfId="32172"/>
    <cellStyle name="40% - Акцент1 2 23 3" xfId="2184"/>
    <cellStyle name="40% - Акцент1 2 23 3 2" xfId="32173"/>
    <cellStyle name="40% - Акцент1 2 23 4" xfId="32174"/>
    <cellStyle name="40% - Акцент1 2 24" xfId="2185"/>
    <cellStyle name="40% - Акцент1 2 24 2" xfId="2186"/>
    <cellStyle name="40% - Акцент1 2 24 2 2" xfId="2187"/>
    <cellStyle name="40% - Акцент1 2 24 2 2 2" xfId="32175"/>
    <cellStyle name="40% - Акцент1 2 24 2 3" xfId="32176"/>
    <cellStyle name="40% - Акцент1 2 24 3" xfId="2188"/>
    <cellStyle name="40% - Акцент1 2 24 3 2" xfId="32177"/>
    <cellStyle name="40% - Акцент1 2 24 4" xfId="32178"/>
    <cellStyle name="40% - Акцент1 2 25" xfId="32179"/>
    <cellStyle name="40% - Акцент1 2 26" xfId="60437"/>
    <cellStyle name="40% - Акцент1 2 3" xfId="2189"/>
    <cellStyle name="40% - Акцент1 2 3 2" xfId="2190"/>
    <cellStyle name="40% - Акцент1 2 3 2 2" xfId="2191"/>
    <cellStyle name="40% - Акцент1 2 3 2 2 2" xfId="32180"/>
    <cellStyle name="40% - Акцент1 2 3 2 3" xfId="32181"/>
    <cellStyle name="40% - Акцент1 2 3 3" xfId="2192"/>
    <cellStyle name="40% - Акцент1 2 3 3 2" xfId="32182"/>
    <cellStyle name="40% - Акцент1 2 3 4" xfId="32183"/>
    <cellStyle name="40% - Акцент1 2 3 5" xfId="60438"/>
    <cellStyle name="40% - Акцент1 2 4" xfId="2193"/>
    <cellStyle name="40% - Акцент1 2 4 2" xfId="2194"/>
    <cellStyle name="40% - Акцент1 2 4 2 2" xfId="2195"/>
    <cellStyle name="40% - Акцент1 2 4 2 2 2" xfId="32184"/>
    <cellStyle name="40% - Акцент1 2 4 2 3" xfId="32185"/>
    <cellStyle name="40% - Акцент1 2 4 3" xfId="2196"/>
    <cellStyle name="40% - Акцент1 2 4 3 2" xfId="32186"/>
    <cellStyle name="40% - Акцент1 2 4 4" xfId="32187"/>
    <cellStyle name="40% - Акцент1 2 4 5" xfId="60439"/>
    <cellStyle name="40% - Акцент1 2 5" xfId="2197"/>
    <cellStyle name="40% - Акцент1 2 5 2" xfId="2198"/>
    <cellStyle name="40% - Акцент1 2 5 2 2" xfId="2199"/>
    <cellStyle name="40% - Акцент1 2 5 2 2 2" xfId="32188"/>
    <cellStyle name="40% - Акцент1 2 5 2 3" xfId="32189"/>
    <cellStyle name="40% - Акцент1 2 5 3" xfId="2200"/>
    <cellStyle name="40% - Акцент1 2 5 3 2" xfId="32190"/>
    <cellStyle name="40% - Акцент1 2 5 4" xfId="32191"/>
    <cellStyle name="40% - Акцент1 2 5 5" xfId="60440"/>
    <cellStyle name="40% - Акцент1 2 6" xfId="2201"/>
    <cellStyle name="40% - Акцент1 2 6 2" xfId="2202"/>
    <cellStyle name="40% - Акцент1 2 6 2 2" xfId="2203"/>
    <cellStyle name="40% - Акцент1 2 6 2 2 2" xfId="32192"/>
    <cellStyle name="40% - Акцент1 2 6 2 3" xfId="32193"/>
    <cellStyle name="40% - Акцент1 2 6 3" xfId="2204"/>
    <cellStyle name="40% - Акцент1 2 6 3 2" xfId="32194"/>
    <cellStyle name="40% - Акцент1 2 6 4" xfId="32195"/>
    <cellStyle name="40% - Акцент1 2 7" xfId="2205"/>
    <cellStyle name="40% - Акцент1 2 7 2" xfId="2206"/>
    <cellStyle name="40% - Акцент1 2 7 2 2" xfId="2207"/>
    <cellStyle name="40% - Акцент1 2 7 2 2 2" xfId="32196"/>
    <cellStyle name="40% - Акцент1 2 7 2 3" xfId="32197"/>
    <cellStyle name="40% - Акцент1 2 7 3" xfId="2208"/>
    <cellStyle name="40% - Акцент1 2 7 3 2" xfId="32198"/>
    <cellStyle name="40% - Акцент1 2 7 4" xfId="32199"/>
    <cellStyle name="40% - Акцент1 2 8" xfId="2209"/>
    <cellStyle name="40% - Акцент1 2 8 2" xfId="2210"/>
    <cellStyle name="40% - Акцент1 2 8 2 2" xfId="2211"/>
    <cellStyle name="40% - Акцент1 2 8 2 2 2" xfId="32200"/>
    <cellStyle name="40% - Акцент1 2 8 2 3" xfId="32201"/>
    <cellStyle name="40% - Акцент1 2 8 3" xfId="2212"/>
    <cellStyle name="40% - Акцент1 2 8 3 2" xfId="32202"/>
    <cellStyle name="40% - Акцент1 2 8 4" xfId="32203"/>
    <cellStyle name="40% - Акцент1 2 9" xfId="2213"/>
    <cellStyle name="40% - Акцент1 2 9 2" xfId="2214"/>
    <cellStyle name="40% - Акцент1 2 9 2 2" xfId="2215"/>
    <cellStyle name="40% - Акцент1 2 9 2 2 2" xfId="32204"/>
    <cellStyle name="40% - Акцент1 2 9 2 3" xfId="32205"/>
    <cellStyle name="40% - Акцент1 2 9 3" xfId="2216"/>
    <cellStyle name="40% - Акцент1 2 9 3 2" xfId="32206"/>
    <cellStyle name="40% - Акцент1 2 9 4" xfId="32207"/>
    <cellStyle name="40% - Акцент1 20" xfId="60441"/>
    <cellStyle name="40% - Акцент1 3" xfId="65"/>
    <cellStyle name="40% - Акцент1 3 10" xfId="2217"/>
    <cellStyle name="40% - Акцент1 3 10 2" xfId="2218"/>
    <cellStyle name="40% - Акцент1 3 10 2 2" xfId="2219"/>
    <cellStyle name="40% - Акцент1 3 10 2 2 2" xfId="32208"/>
    <cellStyle name="40% - Акцент1 3 10 2 3" xfId="32209"/>
    <cellStyle name="40% - Акцент1 3 10 3" xfId="2220"/>
    <cellStyle name="40% - Акцент1 3 10 3 2" xfId="32210"/>
    <cellStyle name="40% - Акцент1 3 10 4" xfId="32211"/>
    <cellStyle name="40% - Акцент1 3 11" xfId="2221"/>
    <cellStyle name="40% - Акцент1 3 11 2" xfId="2222"/>
    <cellStyle name="40% - Акцент1 3 11 2 2" xfId="2223"/>
    <cellStyle name="40% - Акцент1 3 11 2 2 2" xfId="32212"/>
    <cellStyle name="40% - Акцент1 3 11 2 3" xfId="32213"/>
    <cellStyle name="40% - Акцент1 3 11 3" xfId="2224"/>
    <cellStyle name="40% - Акцент1 3 11 3 2" xfId="32214"/>
    <cellStyle name="40% - Акцент1 3 11 4" xfId="32215"/>
    <cellStyle name="40% - Акцент1 3 12" xfId="2225"/>
    <cellStyle name="40% - Акцент1 3 12 2" xfId="2226"/>
    <cellStyle name="40% - Акцент1 3 12 2 2" xfId="2227"/>
    <cellStyle name="40% - Акцент1 3 12 2 2 2" xfId="32216"/>
    <cellStyle name="40% - Акцент1 3 12 2 3" xfId="32217"/>
    <cellStyle name="40% - Акцент1 3 12 3" xfId="2228"/>
    <cellStyle name="40% - Акцент1 3 12 3 2" xfId="32218"/>
    <cellStyle name="40% - Акцент1 3 12 4" xfId="32219"/>
    <cellStyle name="40% - Акцент1 3 13" xfId="2229"/>
    <cellStyle name="40% - Акцент1 3 13 2" xfId="2230"/>
    <cellStyle name="40% - Акцент1 3 13 2 2" xfId="2231"/>
    <cellStyle name="40% - Акцент1 3 13 2 2 2" xfId="32220"/>
    <cellStyle name="40% - Акцент1 3 13 2 3" xfId="32221"/>
    <cellStyle name="40% - Акцент1 3 13 3" xfId="2232"/>
    <cellStyle name="40% - Акцент1 3 13 3 2" xfId="32222"/>
    <cellStyle name="40% - Акцент1 3 13 4" xfId="32223"/>
    <cellStyle name="40% - Акцент1 3 14" xfId="2233"/>
    <cellStyle name="40% - Акцент1 3 14 2" xfId="2234"/>
    <cellStyle name="40% - Акцент1 3 14 2 2" xfId="2235"/>
    <cellStyle name="40% - Акцент1 3 14 2 2 2" xfId="32224"/>
    <cellStyle name="40% - Акцент1 3 14 2 3" xfId="32225"/>
    <cellStyle name="40% - Акцент1 3 14 3" xfId="2236"/>
    <cellStyle name="40% - Акцент1 3 14 3 2" xfId="32226"/>
    <cellStyle name="40% - Акцент1 3 14 4" xfId="32227"/>
    <cellStyle name="40% - Акцент1 3 15" xfId="2237"/>
    <cellStyle name="40% - Акцент1 3 15 2" xfId="2238"/>
    <cellStyle name="40% - Акцент1 3 15 2 2" xfId="2239"/>
    <cellStyle name="40% - Акцент1 3 15 2 2 2" xfId="32228"/>
    <cellStyle name="40% - Акцент1 3 15 2 3" xfId="32229"/>
    <cellStyle name="40% - Акцент1 3 15 3" xfId="2240"/>
    <cellStyle name="40% - Акцент1 3 15 3 2" xfId="32230"/>
    <cellStyle name="40% - Акцент1 3 15 4" xfId="32231"/>
    <cellStyle name="40% - Акцент1 3 16" xfId="2241"/>
    <cellStyle name="40% - Акцент1 3 16 2" xfId="2242"/>
    <cellStyle name="40% - Акцент1 3 16 2 2" xfId="2243"/>
    <cellStyle name="40% - Акцент1 3 16 2 2 2" xfId="32232"/>
    <cellStyle name="40% - Акцент1 3 16 2 3" xfId="32233"/>
    <cellStyle name="40% - Акцент1 3 16 3" xfId="2244"/>
    <cellStyle name="40% - Акцент1 3 16 3 2" xfId="32234"/>
    <cellStyle name="40% - Акцент1 3 16 4" xfId="32235"/>
    <cellStyle name="40% - Акцент1 3 17" xfId="2245"/>
    <cellStyle name="40% - Акцент1 3 17 2" xfId="2246"/>
    <cellStyle name="40% - Акцент1 3 17 2 2" xfId="2247"/>
    <cellStyle name="40% - Акцент1 3 17 2 2 2" xfId="32236"/>
    <cellStyle name="40% - Акцент1 3 17 2 3" xfId="32237"/>
    <cellStyle name="40% - Акцент1 3 17 3" xfId="2248"/>
    <cellStyle name="40% - Акцент1 3 17 3 2" xfId="32238"/>
    <cellStyle name="40% - Акцент1 3 17 4" xfId="32239"/>
    <cellStyle name="40% - Акцент1 3 18" xfId="2249"/>
    <cellStyle name="40% - Акцент1 3 18 2" xfId="2250"/>
    <cellStyle name="40% - Акцент1 3 18 2 2" xfId="2251"/>
    <cellStyle name="40% - Акцент1 3 18 2 2 2" xfId="32240"/>
    <cellStyle name="40% - Акцент1 3 18 2 3" xfId="32241"/>
    <cellStyle name="40% - Акцент1 3 18 3" xfId="2252"/>
    <cellStyle name="40% - Акцент1 3 18 3 2" xfId="32242"/>
    <cellStyle name="40% - Акцент1 3 18 4" xfId="32243"/>
    <cellStyle name="40% - Акцент1 3 19" xfId="2253"/>
    <cellStyle name="40% - Акцент1 3 19 2" xfId="2254"/>
    <cellStyle name="40% - Акцент1 3 19 2 2" xfId="2255"/>
    <cellStyle name="40% - Акцент1 3 19 2 2 2" xfId="32244"/>
    <cellStyle name="40% - Акцент1 3 19 2 3" xfId="32245"/>
    <cellStyle name="40% - Акцент1 3 19 3" xfId="2256"/>
    <cellStyle name="40% - Акцент1 3 19 3 2" xfId="32246"/>
    <cellStyle name="40% - Акцент1 3 19 4" xfId="32247"/>
    <cellStyle name="40% - Акцент1 3 2" xfId="2257"/>
    <cellStyle name="40% - Акцент1 3 2 2" xfId="32248"/>
    <cellStyle name="40% - Акцент1 3 20" xfId="2258"/>
    <cellStyle name="40% - Акцент1 3 20 2" xfId="2259"/>
    <cellStyle name="40% - Акцент1 3 20 2 2" xfId="2260"/>
    <cellStyle name="40% - Акцент1 3 20 2 2 2" xfId="32249"/>
    <cellStyle name="40% - Акцент1 3 20 2 3" xfId="32250"/>
    <cellStyle name="40% - Акцент1 3 20 3" xfId="2261"/>
    <cellStyle name="40% - Акцент1 3 20 3 2" xfId="32251"/>
    <cellStyle name="40% - Акцент1 3 20 4" xfId="32252"/>
    <cellStyle name="40% - Акцент1 3 21" xfId="2262"/>
    <cellStyle name="40% - Акцент1 3 21 2" xfId="2263"/>
    <cellStyle name="40% - Акцент1 3 21 2 2" xfId="2264"/>
    <cellStyle name="40% - Акцент1 3 21 2 2 2" xfId="32253"/>
    <cellStyle name="40% - Акцент1 3 21 2 3" xfId="32254"/>
    <cellStyle name="40% - Акцент1 3 21 3" xfId="2265"/>
    <cellStyle name="40% - Акцент1 3 21 3 2" xfId="32255"/>
    <cellStyle name="40% - Акцент1 3 21 4" xfId="32256"/>
    <cellStyle name="40% - Акцент1 3 22" xfId="2266"/>
    <cellStyle name="40% - Акцент1 3 22 2" xfId="2267"/>
    <cellStyle name="40% - Акцент1 3 22 2 2" xfId="2268"/>
    <cellStyle name="40% - Акцент1 3 22 2 2 2" xfId="32257"/>
    <cellStyle name="40% - Акцент1 3 22 2 3" xfId="32258"/>
    <cellStyle name="40% - Акцент1 3 22 3" xfId="2269"/>
    <cellStyle name="40% - Акцент1 3 22 3 2" xfId="32259"/>
    <cellStyle name="40% - Акцент1 3 22 4" xfId="32260"/>
    <cellStyle name="40% - Акцент1 3 23" xfId="2270"/>
    <cellStyle name="40% - Акцент1 3 23 2" xfId="2271"/>
    <cellStyle name="40% - Акцент1 3 23 2 2" xfId="2272"/>
    <cellStyle name="40% - Акцент1 3 23 2 2 2" xfId="32261"/>
    <cellStyle name="40% - Акцент1 3 23 2 3" xfId="32262"/>
    <cellStyle name="40% - Акцент1 3 23 3" xfId="2273"/>
    <cellStyle name="40% - Акцент1 3 23 3 2" xfId="32263"/>
    <cellStyle name="40% - Акцент1 3 23 4" xfId="32264"/>
    <cellStyle name="40% - Акцент1 3 24" xfId="2274"/>
    <cellStyle name="40% - Акцент1 3 24 2" xfId="2275"/>
    <cellStyle name="40% - Акцент1 3 24 2 2" xfId="2276"/>
    <cellStyle name="40% - Акцент1 3 24 2 2 2" xfId="32265"/>
    <cellStyle name="40% - Акцент1 3 24 2 3" xfId="32266"/>
    <cellStyle name="40% - Акцент1 3 24 3" xfId="2277"/>
    <cellStyle name="40% - Акцент1 3 24 3 2" xfId="32267"/>
    <cellStyle name="40% - Акцент1 3 24 4" xfId="32268"/>
    <cellStyle name="40% - Акцент1 3 25" xfId="32269"/>
    <cellStyle name="40% - Акцент1 3 3" xfId="2278"/>
    <cellStyle name="40% - Акцент1 3 3 2" xfId="2279"/>
    <cellStyle name="40% - Акцент1 3 3 2 2" xfId="2280"/>
    <cellStyle name="40% - Акцент1 3 3 2 2 2" xfId="32270"/>
    <cellStyle name="40% - Акцент1 3 3 2 3" xfId="32271"/>
    <cellStyle name="40% - Акцент1 3 3 3" xfId="2281"/>
    <cellStyle name="40% - Акцент1 3 3 3 2" xfId="32272"/>
    <cellStyle name="40% - Акцент1 3 3 4" xfId="32273"/>
    <cellStyle name="40% - Акцент1 3 4" xfId="2282"/>
    <cellStyle name="40% - Акцент1 3 4 2" xfId="2283"/>
    <cellStyle name="40% - Акцент1 3 4 2 2" xfId="2284"/>
    <cellStyle name="40% - Акцент1 3 4 2 2 2" xfId="32274"/>
    <cellStyle name="40% - Акцент1 3 4 2 3" xfId="32275"/>
    <cellStyle name="40% - Акцент1 3 4 3" xfId="2285"/>
    <cellStyle name="40% - Акцент1 3 4 3 2" xfId="32276"/>
    <cellStyle name="40% - Акцент1 3 4 4" xfId="32277"/>
    <cellStyle name="40% - Акцент1 3 5" xfId="2286"/>
    <cellStyle name="40% - Акцент1 3 5 2" xfId="2287"/>
    <cellStyle name="40% - Акцент1 3 5 2 2" xfId="2288"/>
    <cellStyle name="40% - Акцент1 3 5 2 2 2" xfId="32278"/>
    <cellStyle name="40% - Акцент1 3 5 2 3" xfId="32279"/>
    <cellStyle name="40% - Акцент1 3 5 3" xfId="2289"/>
    <cellStyle name="40% - Акцент1 3 5 3 2" xfId="32280"/>
    <cellStyle name="40% - Акцент1 3 5 4" xfId="32281"/>
    <cellStyle name="40% - Акцент1 3 6" xfId="2290"/>
    <cellStyle name="40% - Акцент1 3 6 2" xfId="2291"/>
    <cellStyle name="40% - Акцент1 3 6 2 2" xfId="2292"/>
    <cellStyle name="40% - Акцент1 3 6 2 2 2" xfId="32282"/>
    <cellStyle name="40% - Акцент1 3 6 2 3" xfId="32283"/>
    <cellStyle name="40% - Акцент1 3 6 3" xfId="2293"/>
    <cellStyle name="40% - Акцент1 3 6 3 2" xfId="32284"/>
    <cellStyle name="40% - Акцент1 3 6 4" xfId="32285"/>
    <cellStyle name="40% - Акцент1 3 7" xfId="2294"/>
    <cellStyle name="40% - Акцент1 3 7 2" xfId="2295"/>
    <cellStyle name="40% - Акцент1 3 7 2 2" xfId="2296"/>
    <cellStyle name="40% - Акцент1 3 7 2 2 2" xfId="32286"/>
    <cellStyle name="40% - Акцент1 3 7 2 3" xfId="32287"/>
    <cellStyle name="40% - Акцент1 3 7 3" xfId="2297"/>
    <cellStyle name="40% - Акцент1 3 7 3 2" xfId="32288"/>
    <cellStyle name="40% - Акцент1 3 7 4" xfId="32289"/>
    <cellStyle name="40% - Акцент1 3 8" xfId="2298"/>
    <cellStyle name="40% - Акцент1 3 8 2" xfId="2299"/>
    <cellStyle name="40% - Акцент1 3 8 2 2" xfId="2300"/>
    <cellStyle name="40% - Акцент1 3 8 2 2 2" xfId="32290"/>
    <cellStyle name="40% - Акцент1 3 8 2 3" xfId="32291"/>
    <cellStyle name="40% - Акцент1 3 8 3" xfId="2301"/>
    <cellStyle name="40% - Акцент1 3 8 3 2" xfId="32292"/>
    <cellStyle name="40% - Акцент1 3 8 4" xfId="32293"/>
    <cellStyle name="40% - Акцент1 3 9" xfId="2302"/>
    <cellStyle name="40% - Акцент1 3 9 2" xfId="2303"/>
    <cellStyle name="40% - Акцент1 3 9 2 2" xfId="2304"/>
    <cellStyle name="40% - Акцент1 3 9 2 2 2" xfId="32294"/>
    <cellStyle name="40% - Акцент1 3 9 2 3" xfId="32295"/>
    <cellStyle name="40% - Акцент1 3 9 3" xfId="2305"/>
    <cellStyle name="40% - Акцент1 3 9 3 2" xfId="32296"/>
    <cellStyle name="40% - Акцент1 3 9 4" xfId="32297"/>
    <cellStyle name="40% - Акцент1 4" xfId="2306"/>
    <cellStyle name="40% - Акцент1 4 2" xfId="2307"/>
    <cellStyle name="40% - Акцент1 4 2 2" xfId="32298"/>
    <cellStyle name="40% - Акцент1 4 3" xfId="32299"/>
    <cellStyle name="40% - Акцент1 5" xfId="2308"/>
    <cellStyle name="40% - Акцент1 5 2" xfId="2309"/>
    <cellStyle name="40% - Акцент1 5 2 2" xfId="32300"/>
    <cellStyle name="40% - Акцент1 5 3" xfId="32301"/>
    <cellStyle name="40% - Акцент1 6" xfId="2310"/>
    <cellStyle name="40% - Акцент1 6 2" xfId="32302"/>
    <cellStyle name="40% - Акцент1 7" xfId="2311"/>
    <cellStyle name="40% - Акцент1 7 2" xfId="2312"/>
    <cellStyle name="40% - Акцент1 7 2 2" xfId="2313"/>
    <cellStyle name="40% - Акцент1 7 2 2 2" xfId="32303"/>
    <cellStyle name="40% - Акцент1 7 2 3" xfId="32304"/>
    <cellStyle name="40% - Акцент1 7 3" xfId="2314"/>
    <cellStyle name="40% - Акцент1 7 3 2" xfId="32305"/>
    <cellStyle name="40% - Акцент1 7 4" xfId="32306"/>
    <cellStyle name="40% - Акцент1 8" xfId="2315"/>
    <cellStyle name="40% - Акцент1 8 2" xfId="2316"/>
    <cellStyle name="40% - Акцент1 8 2 2" xfId="2317"/>
    <cellStyle name="40% - Акцент1 8 2 2 2" xfId="32307"/>
    <cellStyle name="40% - Акцент1 8 2 3" xfId="32308"/>
    <cellStyle name="40% - Акцент1 8 3" xfId="2318"/>
    <cellStyle name="40% - Акцент1 8 3 2" xfId="32309"/>
    <cellStyle name="40% - Акцент1 8 4" xfId="32310"/>
    <cellStyle name="40% - Акцент1 9" xfId="2319"/>
    <cellStyle name="40% - Акцент1 9 2" xfId="2320"/>
    <cellStyle name="40% - Акцент1 9 2 2" xfId="2321"/>
    <cellStyle name="40% - Акцент1 9 2 2 2" xfId="32311"/>
    <cellStyle name="40% - Акцент1 9 2 3" xfId="32312"/>
    <cellStyle name="40% - Акцент1 9 3" xfId="2322"/>
    <cellStyle name="40% - Акцент1 9 3 2" xfId="32313"/>
    <cellStyle name="40% - Акцент1 9 4" xfId="32314"/>
    <cellStyle name="40% - Акцент2 10" xfId="2323"/>
    <cellStyle name="40% - Акцент2 10 2" xfId="2324"/>
    <cellStyle name="40% - Акцент2 10 2 2" xfId="2325"/>
    <cellStyle name="40% - Акцент2 10 2 2 2" xfId="32315"/>
    <cellStyle name="40% - Акцент2 10 2 3" xfId="32316"/>
    <cellStyle name="40% - Акцент2 10 3" xfId="2326"/>
    <cellStyle name="40% - Акцент2 10 3 2" xfId="32317"/>
    <cellStyle name="40% - Акцент2 10 4" xfId="32318"/>
    <cellStyle name="40% - Акцент2 11" xfId="2327"/>
    <cellStyle name="40% - Акцент2 11 2" xfId="2328"/>
    <cellStyle name="40% - Акцент2 11 2 2" xfId="2329"/>
    <cellStyle name="40% - Акцент2 11 2 2 2" xfId="32319"/>
    <cellStyle name="40% - Акцент2 11 2 3" xfId="32320"/>
    <cellStyle name="40% - Акцент2 11 3" xfId="2330"/>
    <cellStyle name="40% - Акцент2 11 3 2" xfId="32321"/>
    <cellStyle name="40% - Акцент2 11 4" xfId="32322"/>
    <cellStyle name="40% - Акцент2 12" xfId="2331"/>
    <cellStyle name="40% - Акцент2 12 2" xfId="2332"/>
    <cellStyle name="40% - Акцент2 12 2 2" xfId="2333"/>
    <cellStyle name="40% - Акцент2 12 2 2 2" xfId="32323"/>
    <cellStyle name="40% - Акцент2 12 2 3" xfId="32324"/>
    <cellStyle name="40% - Акцент2 12 3" xfId="2334"/>
    <cellStyle name="40% - Акцент2 12 3 2" xfId="32325"/>
    <cellStyle name="40% - Акцент2 12 4" xfId="32326"/>
    <cellStyle name="40% - Акцент2 13" xfId="2335"/>
    <cellStyle name="40% - Акцент2 13 2" xfId="2336"/>
    <cellStyle name="40% - Акцент2 13 2 2" xfId="2337"/>
    <cellStyle name="40% - Акцент2 13 2 2 2" xfId="32327"/>
    <cellStyle name="40% - Акцент2 13 2 3" xfId="32328"/>
    <cellStyle name="40% - Акцент2 13 3" xfId="2338"/>
    <cellStyle name="40% - Акцент2 13 3 2" xfId="32329"/>
    <cellStyle name="40% - Акцент2 13 4" xfId="32330"/>
    <cellStyle name="40% - Акцент2 14" xfId="2339"/>
    <cellStyle name="40% - Акцент2 14 2" xfId="2340"/>
    <cellStyle name="40% - Акцент2 14 2 2" xfId="2341"/>
    <cellStyle name="40% - Акцент2 14 2 2 2" xfId="32331"/>
    <cellStyle name="40% - Акцент2 14 2 3" xfId="32332"/>
    <cellStyle name="40% - Акцент2 14 3" xfId="2342"/>
    <cellStyle name="40% - Акцент2 14 3 2" xfId="32333"/>
    <cellStyle name="40% - Акцент2 14 4" xfId="32334"/>
    <cellStyle name="40% - Акцент2 15" xfId="2343"/>
    <cellStyle name="40% - Акцент2 15 2" xfId="2344"/>
    <cellStyle name="40% - Акцент2 15 2 2" xfId="2345"/>
    <cellStyle name="40% - Акцент2 15 2 2 2" xfId="32335"/>
    <cellStyle name="40% - Акцент2 15 2 3" xfId="32336"/>
    <cellStyle name="40% - Акцент2 15 3" xfId="2346"/>
    <cellStyle name="40% - Акцент2 15 3 2" xfId="32337"/>
    <cellStyle name="40% - Акцент2 15 4" xfId="32338"/>
    <cellStyle name="40% - Акцент2 16" xfId="2347"/>
    <cellStyle name="40% - Акцент2 16 2" xfId="2348"/>
    <cellStyle name="40% - Акцент2 16 2 2" xfId="2349"/>
    <cellStyle name="40% - Акцент2 16 2 2 2" xfId="32339"/>
    <cellStyle name="40% - Акцент2 16 2 3" xfId="32340"/>
    <cellStyle name="40% - Акцент2 16 3" xfId="2350"/>
    <cellStyle name="40% - Акцент2 16 3 2" xfId="32341"/>
    <cellStyle name="40% - Акцент2 16 4" xfId="32342"/>
    <cellStyle name="40% - Акцент2 17" xfId="2351"/>
    <cellStyle name="40% - Акцент2 17 2" xfId="2352"/>
    <cellStyle name="40% - Акцент2 17 2 2" xfId="2353"/>
    <cellStyle name="40% - Акцент2 17 2 2 2" xfId="32343"/>
    <cellStyle name="40% - Акцент2 17 2 3" xfId="32344"/>
    <cellStyle name="40% - Акцент2 17 3" xfId="2354"/>
    <cellStyle name="40% - Акцент2 17 3 2" xfId="32345"/>
    <cellStyle name="40% - Акцент2 17 4" xfId="32346"/>
    <cellStyle name="40% - Акцент2 18" xfId="2355"/>
    <cellStyle name="40% - Акцент2 18 2" xfId="2356"/>
    <cellStyle name="40% - Акцент2 18 2 2" xfId="32347"/>
    <cellStyle name="40% - Акцент2 18 3" xfId="32348"/>
    <cellStyle name="40% - Акцент2 19" xfId="2357"/>
    <cellStyle name="40% - Акцент2 19 2" xfId="32349"/>
    <cellStyle name="40% - Акцент2 2" xfId="66"/>
    <cellStyle name="40% - Акцент2 2 10" xfId="2358"/>
    <cellStyle name="40% - Акцент2 2 10 2" xfId="2359"/>
    <cellStyle name="40% - Акцент2 2 10 2 2" xfId="2360"/>
    <cellStyle name="40% - Акцент2 2 10 2 2 2" xfId="32350"/>
    <cellStyle name="40% - Акцент2 2 10 2 3" xfId="32351"/>
    <cellStyle name="40% - Акцент2 2 10 3" xfId="2361"/>
    <cellStyle name="40% - Акцент2 2 10 3 2" xfId="32352"/>
    <cellStyle name="40% - Акцент2 2 10 4" xfId="32353"/>
    <cellStyle name="40% - Акцент2 2 11" xfId="2362"/>
    <cellStyle name="40% - Акцент2 2 11 2" xfId="2363"/>
    <cellStyle name="40% - Акцент2 2 11 2 2" xfId="2364"/>
    <cellStyle name="40% - Акцент2 2 11 2 2 2" xfId="32354"/>
    <cellStyle name="40% - Акцент2 2 11 2 3" xfId="32355"/>
    <cellStyle name="40% - Акцент2 2 11 3" xfId="2365"/>
    <cellStyle name="40% - Акцент2 2 11 3 2" xfId="32356"/>
    <cellStyle name="40% - Акцент2 2 11 4" xfId="32357"/>
    <cellStyle name="40% - Акцент2 2 12" xfId="2366"/>
    <cellStyle name="40% - Акцент2 2 12 2" xfId="2367"/>
    <cellStyle name="40% - Акцент2 2 12 2 2" xfId="2368"/>
    <cellStyle name="40% - Акцент2 2 12 2 2 2" xfId="32358"/>
    <cellStyle name="40% - Акцент2 2 12 2 3" xfId="32359"/>
    <cellStyle name="40% - Акцент2 2 12 3" xfId="2369"/>
    <cellStyle name="40% - Акцент2 2 12 3 2" xfId="32360"/>
    <cellStyle name="40% - Акцент2 2 12 4" xfId="32361"/>
    <cellStyle name="40% - Акцент2 2 13" xfId="2370"/>
    <cellStyle name="40% - Акцент2 2 13 2" xfId="2371"/>
    <cellStyle name="40% - Акцент2 2 13 2 2" xfId="2372"/>
    <cellStyle name="40% - Акцент2 2 13 2 2 2" xfId="32362"/>
    <cellStyle name="40% - Акцент2 2 13 2 3" xfId="32363"/>
    <cellStyle name="40% - Акцент2 2 13 3" xfId="2373"/>
    <cellStyle name="40% - Акцент2 2 13 3 2" xfId="32364"/>
    <cellStyle name="40% - Акцент2 2 13 4" xfId="32365"/>
    <cellStyle name="40% - Акцент2 2 14" xfId="2374"/>
    <cellStyle name="40% - Акцент2 2 14 2" xfId="2375"/>
    <cellStyle name="40% - Акцент2 2 14 2 2" xfId="2376"/>
    <cellStyle name="40% - Акцент2 2 14 2 2 2" xfId="32366"/>
    <cellStyle name="40% - Акцент2 2 14 2 3" xfId="32367"/>
    <cellStyle name="40% - Акцент2 2 14 3" xfId="2377"/>
    <cellStyle name="40% - Акцент2 2 14 3 2" xfId="32368"/>
    <cellStyle name="40% - Акцент2 2 14 4" xfId="32369"/>
    <cellStyle name="40% - Акцент2 2 15" xfId="2378"/>
    <cellStyle name="40% - Акцент2 2 15 2" xfId="2379"/>
    <cellStyle name="40% - Акцент2 2 15 2 2" xfId="2380"/>
    <cellStyle name="40% - Акцент2 2 15 2 2 2" xfId="32370"/>
    <cellStyle name="40% - Акцент2 2 15 2 3" xfId="32371"/>
    <cellStyle name="40% - Акцент2 2 15 3" xfId="2381"/>
    <cellStyle name="40% - Акцент2 2 15 3 2" xfId="32372"/>
    <cellStyle name="40% - Акцент2 2 15 4" xfId="32373"/>
    <cellStyle name="40% - Акцент2 2 16" xfId="2382"/>
    <cellStyle name="40% - Акцент2 2 16 2" xfId="2383"/>
    <cellStyle name="40% - Акцент2 2 16 2 2" xfId="2384"/>
    <cellStyle name="40% - Акцент2 2 16 2 2 2" xfId="32374"/>
    <cellStyle name="40% - Акцент2 2 16 2 3" xfId="32375"/>
    <cellStyle name="40% - Акцент2 2 16 3" xfId="2385"/>
    <cellStyle name="40% - Акцент2 2 16 3 2" xfId="32376"/>
    <cellStyle name="40% - Акцент2 2 16 4" xfId="32377"/>
    <cellStyle name="40% - Акцент2 2 17" xfId="2386"/>
    <cellStyle name="40% - Акцент2 2 17 2" xfId="2387"/>
    <cellStyle name="40% - Акцент2 2 17 2 2" xfId="2388"/>
    <cellStyle name="40% - Акцент2 2 17 2 2 2" xfId="32378"/>
    <cellStyle name="40% - Акцент2 2 17 2 3" xfId="32379"/>
    <cellStyle name="40% - Акцент2 2 17 3" xfId="2389"/>
    <cellStyle name="40% - Акцент2 2 17 3 2" xfId="32380"/>
    <cellStyle name="40% - Акцент2 2 17 4" xfId="32381"/>
    <cellStyle name="40% - Акцент2 2 18" xfId="2390"/>
    <cellStyle name="40% - Акцент2 2 18 2" xfId="2391"/>
    <cellStyle name="40% - Акцент2 2 18 2 2" xfId="2392"/>
    <cellStyle name="40% - Акцент2 2 18 2 2 2" xfId="32382"/>
    <cellStyle name="40% - Акцент2 2 18 2 3" xfId="32383"/>
    <cellStyle name="40% - Акцент2 2 18 3" xfId="2393"/>
    <cellStyle name="40% - Акцент2 2 18 3 2" xfId="32384"/>
    <cellStyle name="40% - Акцент2 2 18 4" xfId="32385"/>
    <cellStyle name="40% - Акцент2 2 19" xfId="2394"/>
    <cellStyle name="40% - Акцент2 2 19 2" xfId="2395"/>
    <cellStyle name="40% - Акцент2 2 19 2 2" xfId="2396"/>
    <cellStyle name="40% - Акцент2 2 19 2 2 2" xfId="32386"/>
    <cellStyle name="40% - Акцент2 2 19 2 3" xfId="32387"/>
    <cellStyle name="40% - Акцент2 2 19 3" xfId="2397"/>
    <cellStyle name="40% - Акцент2 2 19 3 2" xfId="32388"/>
    <cellStyle name="40% - Акцент2 2 19 4" xfId="32389"/>
    <cellStyle name="40% - Акцент2 2 2" xfId="2398"/>
    <cellStyle name="40% - Акцент2 2 2 2" xfId="32390"/>
    <cellStyle name="40% - Акцент2 2 2 3" xfId="60442"/>
    <cellStyle name="40% - Акцент2 2 20" xfId="2399"/>
    <cellStyle name="40% - Акцент2 2 20 2" xfId="2400"/>
    <cellStyle name="40% - Акцент2 2 20 2 2" xfId="2401"/>
    <cellStyle name="40% - Акцент2 2 20 2 2 2" xfId="32391"/>
    <cellStyle name="40% - Акцент2 2 20 2 3" xfId="32392"/>
    <cellStyle name="40% - Акцент2 2 20 3" xfId="2402"/>
    <cellStyle name="40% - Акцент2 2 20 3 2" xfId="32393"/>
    <cellStyle name="40% - Акцент2 2 20 4" xfId="32394"/>
    <cellStyle name="40% - Акцент2 2 21" xfId="2403"/>
    <cellStyle name="40% - Акцент2 2 21 2" xfId="2404"/>
    <cellStyle name="40% - Акцент2 2 21 2 2" xfId="2405"/>
    <cellStyle name="40% - Акцент2 2 21 2 2 2" xfId="32395"/>
    <cellStyle name="40% - Акцент2 2 21 2 3" xfId="32396"/>
    <cellStyle name="40% - Акцент2 2 21 3" xfId="2406"/>
    <cellStyle name="40% - Акцент2 2 21 3 2" xfId="32397"/>
    <cellStyle name="40% - Акцент2 2 21 4" xfId="32398"/>
    <cellStyle name="40% - Акцент2 2 22" xfId="2407"/>
    <cellStyle name="40% - Акцент2 2 22 2" xfId="2408"/>
    <cellStyle name="40% - Акцент2 2 22 2 2" xfId="2409"/>
    <cellStyle name="40% - Акцент2 2 22 2 2 2" xfId="32399"/>
    <cellStyle name="40% - Акцент2 2 22 2 3" xfId="32400"/>
    <cellStyle name="40% - Акцент2 2 22 3" xfId="2410"/>
    <cellStyle name="40% - Акцент2 2 22 3 2" xfId="32401"/>
    <cellStyle name="40% - Акцент2 2 22 4" xfId="32402"/>
    <cellStyle name="40% - Акцент2 2 23" xfId="2411"/>
    <cellStyle name="40% - Акцент2 2 23 2" xfId="2412"/>
    <cellStyle name="40% - Акцент2 2 23 2 2" xfId="2413"/>
    <cellStyle name="40% - Акцент2 2 23 2 2 2" xfId="32403"/>
    <cellStyle name="40% - Акцент2 2 23 2 3" xfId="32404"/>
    <cellStyle name="40% - Акцент2 2 23 3" xfId="2414"/>
    <cellStyle name="40% - Акцент2 2 23 3 2" xfId="32405"/>
    <cellStyle name="40% - Акцент2 2 23 4" xfId="32406"/>
    <cellStyle name="40% - Акцент2 2 24" xfId="2415"/>
    <cellStyle name="40% - Акцент2 2 24 2" xfId="2416"/>
    <cellStyle name="40% - Акцент2 2 24 2 2" xfId="2417"/>
    <cellStyle name="40% - Акцент2 2 24 2 2 2" xfId="32407"/>
    <cellStyle name="40% - Акцент2 2 24 2 3" xfId="32408"/>
    <cellStyle name="40% - Акцент2 2 24 3" xfId="2418"/>
    <cellStyle name="40% - Акцент2 2 24 3 2" xfId="32409"/>
    <cellStyle name="40% - Акцент2 2 24 4" xfId="32410"/>
    <cellStyle name="40% - Акцент2 2 25" xfId="32411"/>
    <cellStyle name="40% - Акцент2 2 26" xfId="60443"/>
    <cellStyle name="40% - Акцент2 2 3" xfId="2419"/>
    <cellStyle name="40% - Акцент2 2 3 2" xfId="2420"/>
    <cellStyle name="40% - Акцент2 2 3 2 2" xfId="2421"/>
    <cellStyle name="40% - Акцент2 2 3 2 2 2" xfId="32412"/>
    <cellStyle name="40% - Акцент2 2 3 2 3" xfId="32413"/>
    <cellStyle name="40% - Акцент2 2 3 3" xfId="2422"/>
    <cellStyle name="40% - Акцент2 2 3 3 2" xfId="32414"/>
    <cellStyle name="40% - Акцент2 2 3 4" xfId="32415"/>
    <cellStyle name="40% - Акцент2 2 3 5" xfId="60444"/>
    <cellStyle name="40% - Акцент2 2 4" xfId="2423"/>
    <cellStyle name="40% - Акцент2 2 4 2" xfId="2424"/>
    <cellStyle name="40% - Акцент2 2 4 2 2" xfId="2425"/>
    <cellStyle name="40% - Акцент2 2 4 2 2 2" xfId="32416"/>
    <cellStyle name="40% - Акцент2 2 4 2 3" xfId="32417"/>
    <cellStyle name="40% - Акцент2 2 4 3" xfId="2426"/>
    <cellStyle name="40% - Акцент2 2 4 3 2" xfId="32418"/>
    <cellStyle name="40% - Акцент2 2 4 4" xfId="32419"/>
    <cellStyle name="40% - Акцент2 2 4 5" xfId="60445"/>
    <cellStyle name="40% - Акцент2 2 5" xfId="2427"/>
    <cellStyle name="40% - Акцент2 2 5 2" xfId="2428"/>
    <cellStyle name="40% - Акцент2 2 5 2 2" xfId="2429"/>
    <cellStyle name="40% - Акцент2 2 5 2 2 2" xfId="32420"/>
    <cellStyle name="40% - Акцент2 2 5 2 3" xfId="32421"/>
    <cellStyle name="40% - Акцент2 2 5 3" xfId="2430"/>
    <cellStyle name="40% - Акцент2 2 5 3 2" xfId="32422"/>
    <cellStyle name="40% - Акцент2 2 5 4" xfId="32423"/>
    <cellStyle name="40% - Акцент2 2 5 5" xfId="60446"/>
    <cellStyle name="40% - Акцент2 2 6" xfId="2431"/>
    <cellStyle name="40% - Акцент2 2 6 2" xfId="2432"/>
    <cellStyle name="40% - Акцент2 2 6 2 2" xfId="2433"/>
    <cellStyle name="40% - Акцент2 2 6 2 2 2" xfId="32424"/>
    <cellStyle name="40% - Акцент2 2 6 2 3" xfId="32425"/>
    <cellStyle name="40% - Акцент2 2 6 3" xfId="2434"/>
    <cellStyle name="40% - Акцент2 2 6 3 2" xfId="32426"/>
    <cellStyle name="40% - Акцент2 2 6 4" xfId="32427"/>
    <cellStyle name="40% - Акцент2 2 7" xfId="2435"/>
    <cellStyle name="40% - Акцент2 2 7 2" xfId="2436"/>
    <cellStyle name="40% - Акцент2 2 7 2 2" xfId="2437"/>
    <cellStyle name="40% - Акцент2 2 7 2 2 2" xfId="32428"/>
    <cellStyle name="40% - Акцент2 2 7 2 3" xfId="32429"/>
    <cellStyle name="40% - Акцент2 2 7 3" xfId="2438"/>
    <cellStyle name="40% - Акцент2 2 7 3 2" xfId="32430"/>
    <cellStyle name="40% - Акцент2 2 7 4" xfId="32431"/>
    <cellStyle name="40% - Акцент2 2 8" xfId="2439"/>
    <cellStyle name="40% - Акцент2 2 8 2" xfId="2440"/>
    <cellStyle name="40% - Акцент2 2 8 2 2" xfId="2441"/>
    <cellStyle name="40% - Акцент2 2 8 2 2 2" xfId="32432"/>
    <cellStyle name="40% - Акцент2 2 8 2 3" xfId="32433"/>
    <cellStyle name="40% - Акцент2 2 8 3" xfId="2442"/>
    <cellStyle name="40% - Акцент2 2 8 3 2" xfId="32434"/>
    <cellStyle name="40% - Акцент2 2 8 4" xfId="32435"/>
    <cellStyle name="40% - Акцент2 2 9" xfId="2443"/>
    <cellStyle name="40% - Акцент2 2 9 2" xfId="2444"/>
    <cellStyle name="40% - Акцент2 2 9 2 2" xfId="2445"/>
    <cellStyle name="40% - Акцент2 2 9 2 2 2" xfId="32436"/>
    <cellStyle name="40% - Акцент2 2 9 2 3" xfId="32437"/>
    <cellStyle name="40% - Акцент2 2 9 3" xfId="2446"/>
    <cellStyle name="40% - Акцент2 2 9 3 2" xfId="32438"/>
    <cellStyle name="40% - Акцент2 2 9 4" xfId="32439"/>
    <cellStyle name="40% - Акцент2 20" xfId="60447"/>
    <cellStyle name="40% - Акцент2 3" xfId="67"/>
    <cellStyle name="40% - Акцент2 3 10" xfId="2447"/>
    <cellStyle name="40% - Акцент2 3 10 2" xfId="2448"/>
    <cellStyle name="40% - Акцент2 3 10 2 2" xfId="2449"/>
    <cellStyle name="40% - Акцент2 3 10 2 2 2" xfId="32440"/>
    <cellStyle name="40% - Акцент2 3 10 2 3" xfId="32441"/>
    <cellStyle name="40% - Акцент2 3 10 3" xfId="2450"/>
    <cellStyle name="40% - Акцент2 3 10 3 2" xfId="32442"/>
    <cellStyle name="40% - Акцент2 3 10 4" xfId="32443"/>
    <cellStyle name="40% - Акцент2 3 11" xfId="2451"/>
    <cellStyle name="40% - Акцент2 3 11 2" xfId="2452"/>
    <cellStyle name="40% - Акцент2 3 11 2 2" xfId="2453"/>
    <cellStyle name="40% - Акцент2 3 11 2 2 2" xfId="32444"/>
    <cellStyle name="40% - Акцент2 3 11 2 3" xfId="32445"/>
    <cellStyle name="40% - Акцент2 3 11 3" xfId="2454"/>
    <cellStyle name="40% - Акцент2 3 11 3 2" xfId="32446"/>
    <cellStyle name="40% - Акцент2 3 11 4" xfId="32447"/>
    <cellStyle name="40% - Акцент2 3 12" xfId="2455"/>
    <cellStyle name="40% - Акцент2 3 12 2" xfId="2456"/>
    <cellStyle name="40% - Акцент2 3 12 2 2" xfId="2457"/>
    <cellStyle name="40% - Акцент2 3 12 2 2 2" xfId="32448"/>
    <cellStyle name="40% - Акцент2 3 12 2 3" xfId="32449"/>
    <cellStyle name="40% - Акцент2 3 12 3" xfId="2458"/>
    <cellStyle name="40% - Акцент2 3 12 3 2" xfId="32450"/>
    <cellStyle name="40% - Акцент2 3 12 4" xfId="32451"/>
    <cellStyle name="40% - Акцент2 3 13" xfId="2459"/>
    <cellStyle name="40% - Акцент2 3 13 2" xfId="2460"/>
    <cellStyle name="40% - Акцент2 3 13 2 2" xfId="2461"/>
    <cellStyle name="40% - Акцент2 3 13 2 2 2" xfId="32452"/>
    <cellStyle name="40% - Акцент2 3 13 2 3" xfId="32453"/>
    <cellStyle name="40% - Акцент2 3 13 3" xfId="2462"/>
    <cellStyle name="40% - Акцент2 3 13 3 2" xfId="32454"/>
    <cellStyle name="40% - Акцент2 3 13 4" xfId="32455"/>
    <cellStyle name="40% - Акцент2 3 14" xfId="2463"/>
    <cellStyle name="40% - Акцент2 3 14 2" xfId="2464"/>
    <cellStyle name="40% - Акцент2 3 14 2 2" xfId="2465"/>
    <cellStyle name="40% - Акцент2 3 14 2 2 2" xfId="32456"/>
    <cellStyle name="40% - Акцент2 3 14 2 3" xfId="32457"/>
    <cellStyle name="40% - Акцент2 3 14 3" xfId="2466"/>
    <cellStyle name="40% - Акцент2 3 14 3 2" xfId="32458"/>
    <cellStyle name="40% - Акцент2 3 14 4" xfId="32459"/>
    <cellStyle name="40% - Акцент2 3 15" xfId="2467"/>
    <cellStyle name="40% - Акцент2 3 15 2" xfId="2468"/>
    <cellStyle name="40% - Акцент2 3 15 2 2" xfId="2469"/>
    <cellStyle name="40% - Акцент2 3 15 2 2 2" xfId="32460"/>
    <cellStyle name="40% - Акцент2 3 15 2 3" xfId="32461"/>
    <cellStyle name="40% - Акцент2 3 15 3" xfId="2470"/>
    <cellStyle name="40% - Акцент2 3 15 3 2" xfId="32462"/>
    <cellStyle name="40% - Акцент2 3 15 4" xfId="32463"/>
    <cellStyle name="40% - Акцент2 3 16" xfId="2471"/>
    <cellStyle name="40% - Акцент2 3 16 2" xfId="2472"/>
    <cellStyle name="40% - Акцент2 3 16 2 2" xfId="2473"/>
    <cellStyle name="40% - Акцент2 3 16 2 2 2" xfId="32464"/>
    <cellStyle name="40% - Акцент2 3 16 2 3" xfId="32465"/>
    <cellStyle name="40% - Акцент2 3 16 3" xfId="2474"/>
    <cellStyle name="40% - Акцент2 3 16 3 2" xfId="32466"/>
    <cellStyle name="40% - Акцент2 3 16 4" xfId="32467"/>
    <cellStyle name="40% - Акцент2 3 17" xfId="2475"/>
    <cellStyle name="40% - Акцент2 3 17 2" xfId="2476"/>
    <cellStyle name="40% - Акцент2 3 17 2 2" xfId="2477"/>
    <cellStyle name="40% - Акцент2 3 17 2 2 2" xfId="32468"/>
    <cellStyle name="40% - Акцент2 3 17 2 3" xfId="32469"/>
    <cellStyle name="40% - Акцент2 3 17 3" xfId="2478"/>
    <cellStyle name="40% - Акцент2 3 17 3 2" xfId="32470"/>
    <cellStyle name="40% - Акцент2 3 17 4" xfId="32471"/>
    <cellStyle name="40% - Акцент2 3 18" xfId="2479"/>
    <cellStyle name="40% - Акцент2 3 18 2" xfId="2480"/>
    <cellStyle name="40% - Акцент2 3 18 2 2" xfId="2481"/>
    <cellStyle name="40% - Акцент2 3 18 2 2 2" xfId="32472"/>
    <cellStyle name="40% - Акцент2 3 18 2 3" xfId="32473"/>
    <cellStyle name="40% - Акцент2 3 18 3" xfId="2482"/>
    <cellStyle name="40% - Акцент2 3 18 3 2" xfId="32474"/>
    <cellStyle name="40% - Акцент2 3 18 4" xfId="32475"/>
    <cellStyle name="40% - Акцент2 3 19" xfId="2483"/>
    <cellStyle name="40% - Акцент2 3 19 2" xfId="2484"/>
    <cellStyle name="40% - Акцент2 3 19 2 2" xfId="2485"/>
    <cellStyle name="40% - Акцент2 3 19 2 2 2" xfId="32476"/>
    <cellStyle name="40% - Акцент2 3 19 2 3" xfId="32477"/>
    <cellStyle name="40% - Акцент2 3 19 3" xfId="2486"/>
    <cellStyle name="40% - Акцент2 3 19 3 2" xfId="32478"/>
    <cellStyle name="40% - Акцент2 3 19 4" xfId="32479"/>
    <cellStyle name="40% - Акцент2 3 2" xfId="2487"/>
    <cellStyle name="40% - Акцент2 3 2 2" xfId="32480"/>
    <cellStyle name="40% - Акцент2 3 20" xfId="2488"/>
    <cellStyle name="40% - Акцент2 3 20 2" xfId="2489"/>
    <cellStyle name="40% - Акцент2 3 20 2 2" xfId="2490"/>
    <cellStyle name="40% - Акцент2 3 20 2 2 2" xfId="32481"/>
    <cellStyle name="40% - Акцент2 3 20 2 3" xfId="32482"/>
    <cellStyle name="40% - Акцент2 3 20 3" xfId="2491"/>
    <cellStyle name="40% - Акцент2 3 20 3 2" xfId="32483"/>
    <cellStyle name="40% - Акцент2 3 20 4" xfId="32484"/>
    <cellStyle name="40% - Акцент2 3 21" xfId="2492"/>
    <cellStyle name="40% - Акцент2 3 21 2" xfId="2493"/>
    <cellStyle name="40% - Акцент2 3 21 2 2" xfId="2494"/>
    <cellStyle name="40% - Акцент2 3 21 2 2 2" xfId="32485"/>
    <cellStyle name="40% - Акцент2 3 21 2 3" xfId="32486"/>
    <cellStyle name="40% - Акцент2 3 21 3" xfId="2495"/>
    <cellStyle name="40% - Акцент2 3 21 3 2" xfId="32487"/>
    <cellStyle name="40% - Акцент2 3 21 4" xfId="32488"/>
    <cellStyle name="40% - Акцент2 3 22" xfId="2496"/>
    <cellStyle name="40% - Акцент2 3 22 2" xfId="2497"/>
    <cellStyle name="40% - Акцент2 3 22 2 2" xfId="2498"/>
    <cellStyle name="40% - Акцент2 3 22 2 2 2" xfId="32489"/>
    <cellStyle name="40% - Акцент2 3 22 2 3" xfId="32490"/>
    <cellStyle name="40% - Акцент2 3 22 3" xfId="2499"/>
    <cellStyle name="40% - Акцент2 3 22 3 2" xfId="32491"/>
    <cellStyle name="40% - Акцент2 3 22 4" xfId="32492"/>
    <cellStyle name="40% - Акцент2 3 23" xfId="2500"/>
    <cellStyle name="40% - Акцент2 3 23 2" xfId="2501"/>
    <cellStyle name="40% - Акцент2 3 23 2 2" xfId="2502"/>
    <cellStyle name="40% - Акцент2 3 23 2 2 2" xfId="32493"/>
    <cellStyle name="40% - Акцент2 3 23 2 3" xfId="32494"/>
    <cellStyle name="40% - Акцент2 3 23 3" xfId="2503"/>
    <cellStyle name="40% - Акцент2 3 23 3 2" xfId="32495"/>
    <cellStyle name="40% - Акцент2 3 23 4" xfId="32496"/>
    <cellStyle name="40% - Акцент2 3 24" xfId="2504"/>
    <cellStyle name="40% - Акцент2 3 24 2" xfId="2505"/>
    <cellStyle name="40% - Акцент2 3 24 2 2" xfId="2506"/>
    <cellStyle name="40% - Акцент2 3 24 2 2 2" xfId="32497"/>
    <cellStyle name="40% - Акцент2 3 24 2 3" xfId="32498"/>
    <cellStyle name="40% - Акцент2 3 24 3" xfId="2507"/>
    <cellStyle name="40% - Акцент2 3 24 3 2" xfId="32499"/>
    <cellStyle name="40% - Акцент2 3 24 4" xfId="32500"/>
    <cellStyle name="40% - Акцент2 3 25" xfId="32501"/>
    <cellStyle name="40% - Акцент2 3 3" xfId="2508"/>
    <cellStyle name="40% - Акцент2 3 3 2" xfId="2509"/>
    <cellStyle name="40% - Акцент2 3 3 2 2" xfId="2510"/>
    <cellStyle name="40% - Акцент2 3 3 2 2 2" xfId="32502"/>
    <cellStyle name="40% - Акцент2 3 3 2 3" xfId="32503"/>
    <cellStyle name="40% - Акцент2 3 3 3" xfId="2511"/>
    <cellStyle name="40% - Акцент2 3 3 3 2" xfId="32504"/>
    <cellStyle name="40% - Акцент2 3 3 4" xfId="32505"/>
    <cellStyle name="40% - Акцент2 3 4" xfId="2512"/>
    <cellStyle name="40% - Акцент2 3 4 2" xfId="2513"/>
    <cellStyle name="40% - Акцент2 3 4 2 2" xfId="2514"/>
    <cellStyle name="40% - Акцент2 3 4 2 2 2" xfId="32506"/>
    <cellStyle name="40% - Акцент2 3 4 2 3" xfId="32507"/>
    <cellStyle name="40% - Акцент2 3 4 3" xfId="2515"/>
    <cellStyle name="40% - Акцент2 3 4 3 2" xfId="32508"/>
    <cellStyle name="40% - Акцент2 3 4 4" xfId="32509"/>
    <cellStyle name="40% - Акцент2 3 5" xfId="2516"/>
    <cellStyle name="40% - Акцент2 3 5 2" xfId="2517"/>
    <cellStyle name="40% - Акцент2 3 5 2 2" xfId="2518"/>
    <cellStyle name="40% - Акцент2 3 5 2 2 2" xfId="32510"/>
    <cellStyle name="40% - Акцент2 3 5 2 3" xfId="32511"/>
    <cellStyle name="40% - Акцент2 3 5 3" xfId="2519"/>
    <cellStyle name="40% - Акцент2 3 5 3 2" xfId="32512"/>
    <cellStyle name="40% - Акцент2 3 5 4" xfId="32513"/>
    <cellStyle name="40% - Акцент2 3 6" xfId="2520"/>
    <cellStyle name="40% - Акцент2 3 6 2" xfId="2521"/>
    <cellStyle name="40% - Акцент2 3 6 2 2" xfId="2522"/>
    <cellStyle name="40% - Акцент2 3 6 2 2 2" xfId="32514"/>
    <cellStyle name="40% - Акцент2 3 6 2 3" xfId="32515"/>
    <cellStyle name="40% - Акцент2 3 6 3" xfId="2523"/>
    <cellStyle name="40% - Акцент2 3 6 3 2" xfId="32516"/>
    <cellStyle name="40% - Акцент2 3 6 4" xfId="32517"/>
    <cellStyle name="40% - Акцент2 3 7" xfId="2524"/>
    <cellStyle name="40% - Акцент2 3 7 2" xfId="2525"/>
    <cellStyle name="40% - Акцент2 3 7 2 2" xfId="2526"/>
    <cellStyle name="40% - Акцент2 3 7 2 2 2" xfId="32518"/>
    <cellStyle name="40% - Акцент2 3 7 2 3" xfId="32519"/>
    <cellStyle name="40% - Акцент2 3 7 3" xfId="2527"/>
    <cellStyle name="40% - Акцент2 3 7 3 2" xfId="32520"/>
    <cellStyle name="40% - Акцент2 3 7 4" xfId="32521"/>
    <cellStyle name="40% - Акцент2 3 8" xfId="2528"/>
    <cellStyle name="40% - Акцент2 3 8 2" xfId="2529"/>
    <cellStyle name="40% - Акцент2 3 8 2 2" xfId="2530"/>
    <cellStyle name="40% - Акцент2 3 8 2 2 2" xfId="32522"/>
    <cellStyle name="40% - Акцент2 3 8 2 3" xfId="32523"/>
    <cellStyle name="40% - Акцент2 3 8 3" xfId="2531"/>
    <cellStyle name="40% - Акцент2 3 8 3 2" xfId="32524"/>
    <cellStyle name="40% - Акцент2 3 8 4" xfId="32525"/>
    <cellStyle name="40% - Акцент2 3 9" xfId="2532"/>
    <cellStyle name="40% - Акцент2 3 9 2" xfId="2533"/>
    <cellStyle name="40% - Акцент2 3 9 2 2" xfId="2534"/>
    <cellStyle name="40% - Акцент2 3 9 2 2 2" xfId="32526"/>
    <cellStyle name="40% - Акцент2 3 9 2 3" xfId="32527"/>
    <cellStyle name="40% - Акцент2 3 9 3" xfId="2535"/>
    <cellStyle name="40% - Акцент2 3 9 3 2" xfId="32528"/>
    <cellStyle name="40% - Акцент2 3 9 4" xfId="32529"/>
    <cellStyle name="40% - Акцент2 4" xfId="2536"/>
    <cellStyle name="40% - Акцент2 4 2" xfId="2537"/>
    <cellStyle name="40% - Акцент2 4 2 2" xfId="32530"/>
    <cellStyle name="40% - Акцент2 4 3" xfId="32531"/>
    <cellStyle name="40% - Акцент2 5" xfId="2538"/>
    <cellStyle name="40% - Акцент2 5 2" xfId="2539"/>
    <cellStyle name="40% - Акцент2 5 2 2" xfId="32532"/>
    <cellStyle name="40% - Акцент2 5 3" xfId="32533"/>
    <cellStyle name="40% - Акцент2 6" xfId="2540"/>
    <cellStyle name="40% - Акцент2 6 2" xfId="32534"/>
    <cellStyle name="40% - Акцент2 7" xfId="2541"/>
    <cellStyle name="40% - Акцент2 7 2" xfId="2542"/>
    <cellStyle name="40% - Акцент2 7 2 2" xfId="2543"/>
    <cellStyle name="40% - Акцент2 7 2 2 2" xfId="32535"/>
    <cellStyle name="40% - Акцент2 7 2 3" xfId="32536"/>
    <cellStyle name="40% - Акцент2 7 3" xfId="2544"/>
    <cellStyle name="40% - Акцент2 7 3 2" xfId="32537"/>
    <cellStyle name="40% - Акцент2 7 4" xfId="32538"/>
    <cellStyle name="40% - Акцент2 8" xfId="2545"/>
    <cellStyle name="40% - Акцент2 8 2" xfId="2546"/>
    <cellStyle name="40% - Акцент2 8 2 2" xfId="2547"/>
    <cellStyle name="40% - Акцент2 8 2 2 2" xfId="32539"/>
    <cellStyle name="40% - Акцент2 8 2 3" xfId="32540"/>
    <cellStyle name="40% - Акцент2 8 3" xfId="2548"/>
    <cellStyle name="40% - Акцент2 8 3 2" xfId="32541"/>
    <cellStyle name="40% - Акцент2 8 4" xfId="32542"/>
    <cellStyle name="40% - Акцент2 9" xfId="2549"/>
    <cellStyle name="40% - Акцент2 9 2" xfId="2550"/>
    <cellStyle name="40% - Акцент2 9 2 2" xfId="2551"/>
    <cellStyle name="40% - Акцент2 9 2 2 2" xfId="32543"/>
    <cellStyle name="40% - Акцент2 9 2 3" xfId="32544"/>
    <cellStyle name="40% - Акцент2 9 3" xfId="2552"/>
    <cellStyle name="40% - Акцент2 9 3 2" xfId="32545"/>
    <cellStyle name="40% - Акцент2 9 4" xfId="32546"/>
    <cellStyle name="40% - Акцент3 10" xfId="2553"/>
    <cellStyle name="40% - Акцент3 10 2" xfId="2554"/>
    <cellStyle name="40% - Акцент3 10 2 2" xfId="2555"/>
    <cellStyle name="40% - Акцент3 10 2 2 2" xfId="32547"/>
    <cellStyle name="40% - Акцент3 10 2 3" xfId="32548"/>
    <cellStyle name="40% - Акцент3 10 3" xfId="2556"/>
    <cellStyle name="40% - Акцент3 10 3 2" xfId="32549"/>
    <cellStyle name="40% - Акцент3 10 4" xfId="32550"/>
    <cellStyle name="40% - Акцент3 11" xfId="2557"/>
    <cellStyle name="40% - Акцент3 11 2" xfId="2558"/>
    <cellStyle name="40% - Акцент3 11 2 2" xfId="2559"/>
    <cellStyle name="40% - Акцент3 11 2 2 2" xfId="32551"/>
    <cellStyle name="40% - Акцент3 11 2 3" xfId="32552"/>
    <cellStyle name="40% - Акцент3 11 3" xfId="2560"/>
    <cellStyle name="40% - Акцент3 11 3 2" xfId="32553"/>
    <cellStyle name="40% - Акцент3 11 4" xfId="32554"/>
    <cellStyle name="40% - Акцент3 12" xfId="2561"/>
    <cellStyle name="40% - Акцент3 12 2" xfId="2562"/>
    <cellStyle name="40% - Акцент3 12 2 2" xfId="2563"/>
    <cellStyle name="40% - Акцент3 12 2 2 2" xfId="32555"/>
    <cellStyle name="40% - Акцент3 12 2 3" xfId="32556"/>
    <cellStyle name="40% - Акцент3 12 3" xfId="2564"/>
    <cellStyle name="40% - Акцент3 12 3 2" xfId="32557"/>
    <cellStyle name="40% - Акцент3 12 4" xfId="32558"/>
    <cellStyle name="40% - Акцент3 13" xfId="2565"/>
    <cellStyle name="40% - Акцент3 13 2" xfId="2566"/>
    <cellStyle name="40% - Акцент3 13 2 2" xfId="2567"/>
    <cellStyle name="40% - Акцент3 13 2 2 2" xfId="32559"/>
    <cellStyle name="40% - Акцент3 13 2 3" xfId="32560"/>
    <cellStyle name="40% - Акцент3 13 3" xfId="2568"/>
    <cellStyle name="40% - Акцент3 13 3 2" xfId="32561"/>
    <cellStyle name="40% - Акцент3 13 4" xfId="32562"/>
    <cellStyle name="40% - Акцент3 14" xfId="2569"/>
    <cellStyle name="40% - Акцент3 14 2" xfId="2570"/>
    <cellStyle name="40% - Акцент3 14 2 2" xfId="2571"/>
    <cellStyle name="40% - Акцент3 14 2 2 2" xfId="32563"/>
    <cellStyle name="40% - Акцент3 14 2 3" xfId="32564"/>
    <cellStyle name="40% - Акцент3 14 3" xfId="2572"/>
    <cellStyle name="40% - Акцент3 14 3 2" xfId="32565"/>
    <cellStyle name="40% - Акцент3 14 4" xfId="32566"/>
    <cellStyle name="40% - Акцент3 15" xfId="2573"/>
    <cellStyle name="40% - Акцент3 15 2" xfId="2574"/>
    <cellStyle name="40% - Акцент3 15 2 2" xfId="2575"/>
    <cellStyle name="40% - Акцент3 15 2 2 2" xfId="32567"/>
    <cellStyle name="40% - Акцент3 15 2 3" xfId="32568"/>
    <cellStyle name="40% - Акцент3 15 3" xfId="2576"/>
    <cellStyle name="40% - Акцент3 15 3 2" xfId="32569"/>
    <cellStyle name="40% - Акцент3 15 4" xfId="32570"/>
    <cellStyle name="40% - Акцент3 16" xfId="2577"/>
    <cellStyle name="40% - Акцент3 16 2" xfId="2578"/>
    <cellStyle name="40% - Акцент3 16 2 2" xfId="2579"/>
    <cellStyle name="40% - Акцент3 16 2 2 2" xfId="32571"/>
    <cellStyle name="40% - Акцент3 16 2 3" xfId="32572"/>
    <cellStyle name="40% - Акцент3 16 3" xfId="2580"/>
    <cellStyle name="40% - Акцент3 16 3 2" xfId="32573"/>
    <cellStyle name="40% - Акцент3 16 4" xfId="32574"/>
    <cellStyle name="40% - Акцент3 17" xfId="2581"/>
    <cellStyle name="40% - Акцент3 17 2" xfId="2582"/>
    <cellStyle name="40% - Акцент3 17 2 2" xfId="2583"/>
    <cellStyle name="40% - Акцент3 17 2 2 2" xfId="32575"/>
    <cellStyle name="40% - Акцент3 17 2 3" xfId="32576"/>
    <cellStyle name="40% - Акцент3 17 3" xfId="2584"/>
    <cellStyle name="40% - Акцент3 17 3 2" xfId="32577"/>
    <cellStyle name="40% - Акцент3 17 4" xfId="32578"/>
    <cellStyle name="40% - Акцент3 18" xfId="2585"/>
    <cellStyle name="40% - Акцент3 18 2" xfId="2586"/>
    <cellStyle name="40% - Акцент3 18 2 2" xfId="32579"/>
    <cellStyle name="40% - Акцент3 18 3" xfId="32580"/>
    <cellStyle name="40% - Акцент3 19" xfId="2587"/>
    <cellStyle name="40% - Акцент3 19 2" xfId="32581"/>
    <cellStyle name="40% - Акцент3 2" xfId="68"/>
    <cellStyle name="40% - Акцент3 2 10" xfId="2588"/>
    <cellStyle name="40% - Акцент3 2 10 2" xfId="2589"/>
    <cellStyle name="40% - Акцент3 2 10 2 2" xfId="2590"/>
    <cellStyle name="40% - Акцент3 2 10 2 2 2" xfId="32582"/>
    <cellStyle name="40% - Акцент3 2 10 2 3" xfId="32583"/>
    <cellStyle name="40% - Акцент3 2 10 3" xfId="2591"/>
    <cellStyle name="40% - Акцент3 2 10 3 2" xfId="32584"/>
    <cellStyle name="40% - Акцент3 2 10 4" xfId="32585"/>
    <cellStyle name="40% - Акцент3 2 11" xfId="2592"/>
    <cellStyle name="40% - Акцент3 2 11 2" xfId="2593"/>
    <cellStyle name="40% - Акцент3 2 11 2 2" xfId="2594"/>
    <cellStyle name="40% - Акцент3 2 11 2 2 2" xfId="32586"/>
    <cellStyle name="40% - Акцент3 2 11 2 3" xfId="32587"/>
    <cellStyle name="40% - Акцент3 2 11 3" xfId="2595"/>
    <cellStyle name="40% - Акцент3 2 11 3 2" xfId="32588"/>
    <cellStyle name="40% - Акцент3 2 11 4" xfId="32589"/>
    <cellStyle name="40% - Акцент3 2 12" xfId="2596"/>
    <cellStyle name="40% - Акцент3 2 12 2" xfId="2597"/>
    <cellStyle name="40% - Акцент3 2 12 2 2" xfId="2598"/>
    <cellStyle name="40% - Акцент3 2 12 2 2 2" xfId="32590"/>
    <cellStyle name="40% - Акцент3 2 12 2 3" xfId="32591"/>
    <cellStyle name="40% - Акцент3 2 12 3" xfId="2599"/>
    <cellStyle name="40% - Акцент3 2 12 3 2" xfId="32592"/>
    <cellStyle name="40% - Акцент3 2 12 4" xfId="32593"/>
    <cellStyle name="40% - Акцент3 2 13" xfId="2600"/>
    <cellStyle name="40% - Акцент3 2 13 2" xfId="2601"/>
    <cellStyle name="40% - Акцент3 2 13 2 2" xfId="2602"/>
    <cellStyle name="40% - Акцент3 2 13 2 2 2" xfId="32594"/>
    <cellStyle name="40% - Акцент3 2 13 2 3" xfId="32595"/>
    <cellStyle name="40% - Акцент3 2 13 3" xfId="2603"/>
    <cellStyle name="40% - Акцент3 2 13 3 2" xfId="32596"/>
    <cellStyle name="40% - Акцент3 2 13 4" xfId="32597"/>
    <cellStyle name="40% - Акцент3 2 14" xfId="2604"/>
    <cellStyle name="40% - Акцент3 2 14 2" xfId="2605"/>
    <cellStyle name="40% - Акцент3 2 14 2 2" xfId="2606"/>
    <cellStyle name="40% - Акцент3 2 14 2 2 2" xfId="32598"/>
    <cellStyle name="40% - Акцент3 2 14 2 3" xfId="32599"/>
    <cellStyle name="40% - Акцент3 2 14 3" xfId="2607"/>
    <cellStyle name="40% - Акцент3 2 14 3 2" xfId="32600"/>
    <cellStyle name="40% - Акцент3 2 14 4" xfId="32601"/>
    <cellStyle name="40% - Акцент3 2 15" xfId="2608"/>
    <cellStyle name="40% - Акцент3 2 15 2" xfId="2609"/>
    <cellStyle name="40% - Акцент3 2 15 2 2" xfId="2610"/>
    <cellStyle name="40% - Акцент3 2 15 2 2 2" xfId="32602"/>
    <cellStyle name="40% - Акцент3 2 15 2 3" xfId="32603"/>
    <cellStyle name="40% - Акцент3 2 15 3" xfId="2611"/>
    <cellStyle name="40% - Акцент3 2 15 3 2" xfId="32604"/>
    <cellStyle name="40% - Акцент3 2 15 4" xfId="32605"/>
    <cellStyle name="40% - Акцент3 2 16" xfId="2612"/>
    <cellStyle name="40% - Акцент3 2 16 2" xfId="2613"/>
    <cellStyle name="40% - Акцент3 2 16 2 2" xfId="2614"/>
    <cellStyle name="40% - Акцент3 2 16 2 2 2" xfId="32606"/>
    <cellStyle name="40% - Акцент3 2 16 2 3" xfId="32607"/>
    <cellStyle name="40% - Акцент3 2 16 3" xfId="2615"/>
    <cellStyle name="40% - Акцент3 2 16 3 2" xfId="32608"/>
    <cellStyle name="40% - Акцент3 2 16 4" xfId="32609"/>
    <cellStyle name="40% - Акцент3 2 17" xfId="2616"/>
    <cellStyle name="40% - Акцент3 2 17 2" xfId="2617"/>
    <cellStyle name="40% - Акцент3 2 17 2 2" xfId="2618"/>
    <cellStyle name="40% - Акцент3 2 17 2 2 2" xfId="32610"/>
    <cellStyle name="40% - Акцент3 2 17 2 3" xfId="32611"/>
    <cellStyle name="40% - Акцент3 2 17 3" xfId="2619"/>
    <cellStyle name="40% - Акцент3 2 17 3 2" xfId="32612"/>
    <cellStyle name="40% - Акцент3 2 17 4" xfId="32613"/>
    <cellStyle name="40% - Акцент3 2 18" xfId="2620"/>
    <cellStyle name="40% - Акцент3 2 18 2" xfId="2621"/>
    <cellStyle name="40% - Акцент3 2 18 2 2" xfId="2622"/>
    <cellStyle name="40% - Акцент3 2 18 2 2 2" xfId="32614"/>
    <cellStyle name="40% - Акцент3 2 18 2 3" xfId="32615"/>
    <cellStyle name="40% - Акцент3 2 18 3" xfId="2623"/>
    <cellStyle name="40% - Акцент3 2 18 3 2" xfId="32616"/>
    <cellStyle name="40% - Акцент3 2 18 4" xfId="32617"/>
    <cellStyle name="40% - Акцент3 2 19" xfId="2624"/>
    <cellStyle name="40% - Акцент3 2 19 2" xfId="2625"/>
    <cellStyle name="40% - Акцент3 2 19 2 2" xfId="2626"/>
    <cellStyle name="40% - Акцент3 2 19 2 2 2" xfId="32618"/>
    <cellStyle name="40% - Акцент3 2 19 2 3" xfId="32619"/>
    <cellStyle name="40% - Акцент3 2 19 3" xfId="2627"/>
    <cellStyle name="40% - Акцент3 2 19 3 2" xfId="32620"/>
    <cellStyle name="40% - Акцент3 2 19 4" xfId="32621"/>
    <cellStyle name="40% - Акцент3 2 2" xfId="2628"/>
    <cellStyle name="40% - Акцент3 2 2 2" xfId="32622"/>
    <cellStyle name="40% - Акцент3 2 2 3" xfId="60448"/>
    <cellStyle name="40% - Акцент3 2 20" xfId="2629"/>
    <cellStyle name="40% - Акцент3 2 20 2" xfId="2630"/>
    <cellStyle name="40% - Акцент3 2 20 2 2" xfId="2631"/>
    <cellStyle name="40% - Акцент3 2 20 2 2 2" xfId="32623"/>
    <cellStyle name="40% - Акцент3 2 20 2 3" xfId="32624"/>
    <cellStyle name="40% - Акцент3 2 20 3" xfId="2632"/>
    <cellStyle name="40% - Акцент3 2 20 3 2" xfId="32625"/>
    <cellStyle name="40% - Акцент3 2 20 4" xfId="32626"/>
    <cellStyle name="40% - Акцент3 2 21" xfId="2633"/>
    <cellStyle name="40% - Акцент3 2 21 2" xfId="2634"/>
    <cellStyle name="40% - Акцент3 2 21 2 2" xfId="2635"/>
    <cellStyle name="40% - Акцент3 2 21 2 2 2" xfId="32627"/>
    <cellStyle name="40% - Акцент3 2 21 2 3" xfId="32628"/>
    <cellStyle name="40% - Акцент3 2 21 3" xfId="2636"/>
    <cellStyle name="40% - Акцент3 2 21 3 2" xfId="32629"/>
    <cellStyle name="40% - Акцент3 2 21 4" xfId="32630"/>
    <cellStyle name="40% - Акцент3 2 22" xfId="2637"/>
    <cellStyle name="40% - Акцент3 2 22 2" xfId="2638"/>
    <cellStyle name="40% - Акцент3 2 22 2 2" xfId="2639"/>
    <cellStyle name="40% - Акцент3 2 22 2 2 2" xfId="32631"/>
    <cellStyle name="40% - Акцент3 2 22 2 3" xfId="32632"/>
    <cellStyle name="40% - Акцент3 2 22 3" xfId="2640"/>
    <cellStyle name="40% - Акцент3 2 22 3 2" xfId="32633"/>
    <cellStyle name="40% - Акцент3 2 22 4" xfId="32634"/>
    <cellStyle name="40% - Акцент3 2 23" xfId="2641"/>
    <cellStyle name="40% - Акцент3 2 23 2" xfId="2642"/>
    <cellStyle name="40% - Акцент3 2 23 2 2" xfId="2643"/>
    <cellStyle name="40% - Акцент3 2 23 2 2 2" xfId="32635"/>
    <cellStyle name="40% - Акцент3 2 23 2 3" xfId="32636"/>
    <cellStyle name="40% - Акцент3 2 23 3" xfId="2644"/>
    <cellStyle name="40% - Акцент3 2 23 3 2" xfId="32637"/>
    <cellStyle name="40% - Акцент3 2 23 4" xfId="32638"/>
    <cellStyle name="40% - Акцент3 2 24" xfId="2645"/>
    <cellStyle name="40% - Акцент3 2 24 2" xfId="2646"/>
    <cellStyle name="40% - Акцент3 2 24 2 2" xfId="2647"/>
    <cellStyle name="40% - Акцент3 2 24 2 2 2" xfId="32639"/>
    <cellStyle name="40% - Акцент3 2 24 2 3" xfId="32640"/>
    <cellStyle name="40% - Акцент3 2 24 3" xfId="2648"/>
    <cellStyle name="40% - Акцент3 2 24 3 2" xfId="32641"/>
    <cellStyle name="40% - Акцент3 2 24 4" xfId="32642"/>
    <cellStyle name="40% - Акцент3 2 25" xfId="32643"/>
    <cellStyle name="40% - Акцент3 2 26" xfId="60449"/>
    <cellStyle name="40% - Акцент3 2 3" xfId="2649"/>
    <cellStyle name="40% - Акцент3 2 3 2" xfId="2650"/>
    <cellStyle name="40% - Акцент3 2 3 2 2" xfId="2651"/>
    <cellStyle name="40% - Акцент3 2 3 2 2 2" xfId="32644"/>
    <cellStyle name="40% - Акцент3 2 3 2 3" xfId="32645"/>
    <cellStyle name="40% - Акцент3 2 3 3" xfId="2652"/>
    <cellStyle name="40% - Акцент3 2 3 3 2" xfId="32646"/>
    <cellStyle name="40% - Акцент3 2 3 4" xfId="32647"/>
    <cellStyle name="40% - Акцент3 2 3 5" xfId="60450"/>
    <cellStyle name="40% - Акцент3 2 4" xfId="2653"/>
    <cellStyle name="40% - Акцент3 2 4 2" xfId="2654"/>
    <cellStyle name="40% - Акцент3 2 4 2 2" xfId="2655"/>
    <cellStyle name="40% - Акцент3 2 4 2 2 2" xfId="32648"/>
    <cellStyle name="40% - Акцент3 2 4 2 3" xfId="32649"/>
    <cellStyle name="40% - Акцент3 2 4 3" xfId="2656"/>
    <cellStyle name="40% - Акцент3 2 4 3 2" xfId="32650"/>
    <cellStyle name="40% - Акцент3 2 4 4" xfId="32651"/>
    <cellStyle name="40% - Акцент3 2 4 5" xfId="60451"/>
    <cellStyle name="40% - Акцент3 2 5" xfId="2657"/>
    <cellStyle name="40% - Акцент3 2 5 2" xfId="2658"/>
    <cellStyle name="40% - Акцент3 2 5 2 2" xfId="2659"/>
    <cellStyle name="40% - Акцент3 2 5 2 2 2" xfId="32652"/>
    <cellStyle name="40% - Акцент3 2 5 2 3" xfId="32653"/>
    <cellStyle name="40% - Акцент3 2 5 3" xfId="2660"/>
    <cellStyle name="40% - Акцент3 2 5 3 2" xfId="32654"/>
    <cellStyle name="40% - Акцент3 2 5 4" xfId="32655"/>
    <cellStyle name="40% - Акцент3 2 5 5" xfId="60452"/>
    <cellStyle name="40% - Акцент3 2 6" xfId="2661"/>
    <cellStyle name="40% - Акцент3 2 6 2" xfId="2662"/>
    <cellStyle name="40% - Акцент3 2 6 2 2" xfId="2663"/>
    <cellStyle name="40% - Акцент3 2 6 2 2 2" xfId="32656"/>
    <cellStyle name="40% - Акцент3 2 6 2 3" xfId="32657"/>
    <cellStyle name="40% - Акцент3 2 6 3" xfId="2664"/>
    <cellStyle name="40% - Акцент3 2 6 3 2" xfId="32658"/>
    <cellStyle name="40% - Акцент3 2 6 4" xfId="32659"/>
    <cellStyle name="40% - Акцент3 2 7" xfId="2665"/>
    <cellStyle name="40% - Акцент3 2 7 2" xfId="2666"/>
    <cellStyle name="40% - Акцент3 2 7 2 2" xfId="2667"/>
    <cellStyle name="40% - Акцент3 2 7 2 2 2" xfId="32660"/>
    <cellStyle name="40% - Акцент3 2 7 2 3" xfId="32661"/>
    <cellStyle name="40% - Акцент3 2 7 3" xfId="2668"/>
    <cellStyle name="40% - Акцент3 2 7 3 2" xfId="32662"/>
    <cellStyle name="40% - Акцент3 2 7 4" xfId="32663"/>
    <cellStyle name="40% - Акцент3 2 8" xfId="2669"/>
    <cellStyle name="40% - Акцент3 2 8 2" xfId="2670"/>
    <cellStyle name="40% - Акцент3 2 8 2 2" xfId="2671"/>
    <cellStyle name="40% - Акцент3 2 8 2 2 2" xfId="32664"/>
    <cellStyle name="40% - Акцент3 2 8 2 3" xfId="32665"/>
    <cellStyle name="40% - Акцент3 2 8 3" xfId="2672"/>
    <cellStyle name="40% - Акцент3 2 8 3 2" xfId="32666"/>
    <cellStyle name="40% - Акцент3 2 8 4" xfId="32667"/>
    <cellStyle name="40% - Акцент3 2 9" xfId="2673"/>
    <cellStyle name="40% - Акцент3 2 9 2" xfId="2674"/>
    <cellStyle name="40% - Акцент3 2 9 2 2" xfId="2675"/>
    <cellStyle name="40% - Акцент3 2 9 2 2 2" xfId="32668"/>
    <cellStyle name="40% - Акцент3 2 9 2 3" xfId="32669"/>
    <cellStyle name="40% - Акцент3 2 9 3" xfId="2676"/>
    <cellStyle name="40% - Акцент3 2 9 3 2" xfId="32670"/>
    <cellStyle name="40% - Акцент3 2 9 4" xfId="32671"/>
    <cellStyle name="40% - Акцент3 20" xfId="60453"/>
    <cellStyle name="40% - Акцент3 3" xfId="69"/>
    <cellStyle name="40% - Акцент3 3 10" xfId="2677"/>
    <cellStyle name="40% - Акцент3 3 10 2" xfId="2678"/>
    <cellStyle name="40% - Акцент3 3 10 2 2" xfId="2679"/>
    <cellStyle name="40% - Акцент3 3 10 2 2 2" xfId="32672"/>
    <cellStyle name="40% - Акцент3 3 10 2 3" xfId="32673"/>
    <cellStyle name="40% - Акцент3 3 10 3" xfId="2680"/>
    <cellStyle name="40% - Акцент3 3 10 3 2" xfId="32674"/>
    <cellStyle name="40% - Акцент3 3 10 4" xfId="32675"/>
    <cellStyle name="40% - Акцент3 3 11" xfId="2681"/>
    <cellStyle name="40% - Акцент3 3 11 2" xfId="2682"/>
    <cellStyle name="40% - Акцент3 3 11 2 2" xfId="2683"/>
    <cellStyle name="40% - Акцент3 3 11 2 2 2" xfId="32676"/>
    <cellStyle name="40% - Акцент3 3 11 2 3" xfId="32677"/>
    <cellStyle name="40% - Акцент3 3 11 3" xfId="2684"/>
    <cellStyle name="40% - Акцент3 3 11 3 2" xfId="32678"/>
    <cellStyle name="40% - Акцент3 3 11 4" xfId="32679"/>
    <cellStyle name="40% - Акцент3 3 12" xfId="2685"/>
    <cellStyle name="40% - Акцент3 3 12 2" xfId="2686"/>
    <cellStyle name="40% - Акцент3 3 12 2 2" xfId="2687"/>
    <cellStyle name="40% - Акцент3 3 12 2 2 2" xfId="32680"/>
    <cellStyle name="40% - Акцент3 3 12 2 3" xfId="32681"/>
    <cellStyle name="40% - Акцент3 3 12 3" xfId="2688"/>
    <cellStyle name="40% - Акцент3 3 12 3 2" xfId="32682"/>
    <cellStyle name="40% - Акцент3 3 12 4" xfId="32683"/>
    <cellStyle name="40% - Акцент3 3 13" xfId="2689"/>
    <cellStyle name="40% - Акцент3 3 13 2" xfId="2690"/>
    <cellStyle name="40% - Акцент3 3 13 2 2" xfId="2691"/>
    <cellStyle name="40% - Акцент3 3 13 2 2 2" xfId="32684"/>
    <cellStyle name="40% - Акцент3 3 13 2 3" xfId="32685"/>
    <cellStyle name="40% - Акцент3 3 13 3" xfId="2692"/>
    <cellStyle name="40% - Акцент3 3 13 3 2" xfId="32686"/>
    <cellStyle name="40% - Акцент3 3 13 4" xfId="32687"/>
    <cellStyle name="40% - Акцент3 3 14" xfId="2693"/>
    <cellStyle name="40% - Акцент3 3 14 2" xfId="2694"/>
    <cellStyle name="40% - Акцент3 3 14 2 2" xfId="2695"/>
    <cellStyle name="40% - Акцент3 3 14 2 2 2" xfId="32688"/>
    <cellStyle name="40% - Акцент3 3 14 2 3" xfId="32689"/>
    <cellStyle name="40% - Акцент3 3 14 3" xfId="2696"/>
    <cellStyle name="40% - Акцент3 3 14 3 2" xfId="32690"/>
    <cellStyle name="40% - Акцент3 3 14 4" xfId="32691"/>
    <cellStyle name="40% - Акцент3 3 15" xfId="2697"/>
    <cellStyle name="40% - Акцент3 3 15 2" xfId="2698"/>
    <cellStyle name="40% - Акцент3 3 15 2 2" xfId="2699"/>
    <cellStyle name="40% - Акцент3 3 15 2 2 2" xfId="32692"/>
    <cellStyle name="40% - Акцент3 3 15 2 3" xfId="32693"/>
    <cellStyle name="40% - Акцент3 3 15 3" xfId="2700"/>
    <cellStyle name="40% - Акцент3 3 15 3 2" xfId="32694"/>
    <cellStyle name="40% - Акцент3 3 15 4" xfId="32695"/>
    <cellStyle name="40% - Акцент3 3 16" xfId="2701"/>
    <cellStyle name="40% - Акцент3 3 16 2" xfId="2702"/>
    <cellStyle name="40% - Акцент3 3 16 2 2" xfId="2703"/>
    <cellStyle name="40% - Акцент3 3 16 2 2 2" xfId="32696"/>
    <cellStyle name="40% - Акцент3 3 16 2 3" xfId="32697"/>
    <cellStyle name="40% - Акцент3 3 16 3" xfId="2704"/>
    <cellStyle name="40% - Акцент3 3 16 3 2" xfId="32698"/>
    <cellStyle name="40% - Акцент3 3 16 4" xfId="32699"/>
    <cellStyle name="40% - Акцент3 3 17" xfId="2705"/>
    <cellStyle name="40% - Акцент3 3 17 2" xfId="2706"/>
    <cellStyle name="40% - Акцент3 3 17 2 2" xfId="2707"/>
    <cellStyle name="40% - Акцент3 3 17 2 2 2" xfId="32700"/>
    <cellStyle name="40% - Акцент3 3 17 2 3" xfId="32701"/>
    <cellStyle name="40% - Акцент3 3 17 3" xfId="2708"/>
    <cellStyle name="40% - Акцент3 3 17 3 2" xfId="32702"/>
    <cellStyle name="40% - Акцент3 3 17 4" xfId="32703"/>
    <cellStyle name="40% - Акцент3 3 18" xfId="2709"/>
    <cellStyle name="40% - Акцент3 3 18 2" xfId="2710"/>
    <cellStyle name="40% - Акцент3 3 18 2 2" xfId="2711"/>
    <cellStyle name="40% - Акцент3 3 18 2 2 2" xfId="32704"/>
    <cellStyle name="40% - Акцент3 3 18 2 3" xfId="32705"/>
    <cellStyle name="40% - Акцент3 3 18 3" xfId="2712"/>
    <cellStyle name="40% - Акцент3 3 18 3 2" xfId="32706"/>
    <cellStyle name="40% - Акцент3 3 18 4" xfId="32707"/>
    <cellStyle name="40% - Акцент3 3 19" xfId="2713"/>
    <cellStyle name="40% - Акцент3 3 19 2" xfId="2714"/>
    <cellStyle name="40% - Акцент3 3 19 2 2" xfId="2715"/>
    <cellStyle name="40% - Акцент3 3 19 2 2 2" xfId="32708"/>
    <cellStyle name="40% - Акцент3 3 19 2 3" xfId="32709"/>
    <cellStyle name="40% - Акцент3 3 19 3" xfId="2716"/>
    <cellStyle name="40% - Акцент3 3 19 3 2" xfId="32710"/>
    <cellStyle name="40% - Акцент3 3 19 4" xfId="32711"/>
    <cellStyle name="40% - Акцент3 3 2" xfId="2717"/>
    <cellStyle name="40% - Акцент3 3 2 2" xfId="32712"/>
    <cellStyle name="40% - Акцент3 3 20" xfId="2718"/>
    <cellStyle name="40% - Акцент3 3 20 2" xfId="2719"/>
    <cellStyle name="40% - Акцент3 3 20 2 2" xfId="2720"/>
    <cellStyle name="40% - Акцент3 3 20 2 2 2" xfId="32713"/>
    <cellStyle name="40% - Акцент3 3 20 2 3" xfId="32714"/>
    <cellStyle name="40% - Акцент3 3 20 3" xfId="2721"/>
    <cellStyle name="40% - Акцент3 3 20 3 2" xfId="32715"/>
    <cellStyle name="40% - Акцент3 3 20 4" xfId="32716"/>
    <cellStyle name="40% - Акцент3 3 21" xfId="2722"/>
    <cellStyle name="40% - Акцент3 3 21 2" xfId="2723"/>
    <cellStyle name="40% - Акцент3 3 21 2 2" xfId="2724"/>
    <cellStyle name="40% - Акцент3 3 21 2 2 2" xfId="32717"/>
    <cellStyle name="40% - Акцент3 3 21 2 3" xfId="32718"/>
    <cellStyle name="40% - Акцент3 3 21 3" xfId="2725"/>
    <cellStyle name="40% - Акцент3 3 21 3 2" xfId="32719"/>
    <cellStyle name="40% - Акцент3 3 21 4" xfId="32720"/>
    <cellStyle name="40% - Акцент3 3 22" xfId="2726"/>
    <cellStyle name="40% - Акцент3 3 22 2" xfId="2727"/>
    <cellStyle name="40% - Акцент3 3 22 2 2" xfId="2728"/>
    <cellStyle name="40% - Акцент3 3 22 2 2 2" xfId="32721"/>
    <cellStyle name="40% - Акцент3 3 22 2 3" xfId="32722"/>
    <cellStyle name="40% - Акцент3 3 22 3" xfId="2729"/>
    <cellStyle name="40% - Акцент3 3 22 3 2" xfId="32723"/>
    <cellStyle name="40% - Акцент3 3 22 4" xfId="32724"/>
    <cellStyle name="40% - Акцент3 3 23" xfId="2730"/>
    <cellStyle name="40% - Акцент3 3 23 2" xfId="2731"/>
    <cellStyle name="40% - Акцент3 3 23 2 2" xfId="2732"/>
    <cellStyle name="40% - Акцент3 3 23 2 2 2" xfId="32725"/>
    <cellStyle name="40% - Акцент3 3 23 2 3" xfId="32726"/>
    <cellStyle name="40% - Акцент3 3 23 3" xfId="2733"/>
    <cellStyle name="40% - Акцент3 3 23 3 2" xfId="32727"/>
    <cellStyle name="40% - Акцент3 3 23 4" xfId="32728"/>
    <cellStyle name="40% - Акцент3 3 24" xfId="2734"/>
    <cellStyle name="40% - Акцент3 3 24 2" xfId="2735"/>
    <cellStyle name="40% - Акцент3 3 24 2 2" xfId="2736"/>
    <cellStyle name="40% - Акцент3 3 24 2 2 2" xfId="32729"/>
    <cellStyle name="40% - Акцент3 3 24 2 3" xfId="32730"/>
    <cellStyle name="40% - Акцент3 3 24 3" xfId="2737"/>
    <cellStyle name="40% - Акцент3 3 24 3 2" xfId="32731"/>
    <cellStyle name="40% - Акцент3 3 24 4" xfId="32732"/>
    <cellStyle name="40% - Акцент3 3 25" xfId="32733"/>
    <cellStyle name="40% - Акцент3 3 3" xfId="2738"/>
    <cellStyle name="40% - Акцент3 3 3 2" xfId="2739"/>
    <cellStyle name="40% - Акцент3 3 3 2 2" xfId="2740"/>
    <cellStyle name="40% - Акцент3 3 3 2 2 2" xfId="32734"/>
    <cellStyle name="40% - Акцент3 3 3 2 3" xfId="32735"/>
    <cellStyle name="40% - Акцент3 3 3 3" xfId="2741"/>
    <cellStyle name="40% - Акцент3 3 3 3 2" xfId="32736"/>
    <cellStyle name="40% - Акцент3 3 3 4" xfId="32737"/>
    <cellStyle name="40% - Акцент3 3 4" xfId="2742"/>
    <cellStyle name="40% - Акцент3 3 4 2" xfId="2743"/>
    <cellStyle name="40% - Акцент3 3 4 2 2" xfId="2744"/>
    <cellStyle name="40% - Акцент3 3 4 2 2 2" xfId="32738"/>
    <cellStyle name="40% - Акцент3 3 4 2 3" xfId="32739"/>
    <cellStyle name="40% - Акцент3 3 4 3" xfId="2745"/>
    <cellStyle name="40% - Акцент3 3 4 3 2" xfId="32740"/>
    <cellStyle name="40% - Акцент3 3 4 4" xfId="32741"/>
    <cellStyle name="40% - Акцент3 3 5" xfId="2746"/>
    <cellStyle name="40% - Акцент3 3 5 2" xfId="2747"/>
    <cellStyle name="40% - Акцент3 3 5 2 2" xfId="2748"/>
    <cellStyle name="40% - Акцент3 3 5 2 2 2" xfId="32742"/>
    <cellStyle name="40% - Акцент3 3 5 2 3" xfId="32743"/>
    <cellStyle name="40% - Акцент3 3 5 3" xfId="2749"/>
    <cellStyle name="40% - Акцент3 3 5 3 2" xfId="32744"/>
    <cellStyle name="40% - Акцент3 3 5 4" xfId="32745"/>
    <cellStyle name="40% - Акцент3 3 6" xfId="2750"/>
    <cellStyle name="40% - Акцент3 3 6 2" xfId="2751"/>
    <cellStyle name="40% - Акцент3 3 6 2 2" xfId="2752"/>
    <cellStyle name="40% - Акцент3 3 6 2 2 2" xfId="32746"/>
    <cellStyle name="40% - Акцент3 3 6 2 3" xfId="32747"/>
    <cellStyle name="40% - Акцент3 3 6 3" xfId="2753"/>
    <cellStyle name="40% - Акцент3 3 6 3 2" xfId="32748"/>
    <cellStyle name="40% - Акцент3 3 6 4" xfId="32749"/>
    <cellStyle name="40% - Акцент3 3 7" xfId="2754"/>
    <cellStyle name="40% - Акцент3 3 7 2" xfId="2755"/>
    <cellStyle name="40% - Акцент3 3 7 2 2" xfId="2756"/>
    <cellStyle name="40% - Акцент3 3 7 2 2 2" xfId="32750"/>
    <cellStyle name="40% - Акцент3 3 7 2 3" xfId="32751"/>
    <cellStyle name="40% - Акцент3 3 7 3" xfId="2757"/>
    <cellStyle name="40% - Акцент3 3 7 3 2" xfId="32752"/>
    <cellStyle name="40% - Акцент3 3 7 4" xfId="32753"/>
    <cellStyle name="40% - Акцент3 3 8" xfId="2758"/>
    <cellStyle name="40% - Акцент3 3 8 2" xfId="2759"/>
    <cellStyle name="40% - Акцент3 3 8 2 2" xfId="2760"/>
    <cellStyle name="40% - Акцент3 3 8 2 2 2" xfId="32754"/>
    <cellStyle name="40% - Акцент3 3 8 2 3" xfId="32755"/>
    <cellStyle name="40% - Акцент3 3 8 3" xfId="2761"/>
    <cellStyle name="40% - Акцент3 3 8 3 2" xfId="32756"/>
    <cellStyle name="40% - Акцент3 3 8 4" xfId="32757"/>
    <cellStyle name="40% - Акцент3 3 9" xfId="2762"/>
    <cellStyle name="40% - Акцент3 3 9 2" xfId="2763"/>
    <cellStyle name="40% - Акцент3 3 9 2 2" xfId="2764"/>
    <cellStyle name="40% - Акцент3 3 9 2 2 2" xfId="32758"/>
    <cellStyle name="40% - Акцент3 3 9 2 3" xfId="32759"/>
    <cellStyle name="40% - Акцент3 3 9 3" xfId="2765"/>
    <cellStyle name="40% - Акцент3 3 9 3 2" xfId="32760"/>
    <cellStyle name="40% - Акцент3 3 9 4" xfId="32761"/>
    <cellStyle name="40% - Акцент3 4" xfId="70"/>
    <cellStyle name="40% - Акцент3 4 10" xfId="2766"/>
    <cellStyle name="40% - Акцент3 4 10 2" xfId="2767"/>
    <cellStyle name="40% - Акцент3 4 10 2 2" xfId="2768"/>
    <cellStyle name="40% - Акцент3 4 10 2 2 2" xfId="32762"/>
    <cellStyle name="40% - Акцент3 4 10 2 3" xfId="32763"/>
    <cellStyle name="40% - Акцент3 4 10 3" xfId="2769"/>
    <cellStyle name="40% - Акцент3 4 10 3 2" xfId="32764"/>
    <cellStyle name="40% - Акцент3 4 10 4" xfId="32765"/>
    <cellStyle name="40% - Акцент3 4 11" xfId="2770"/>
    <cellStyle name="40% - Акцент3 4 11 2" xfId="2771"/>
    <cellStyle name="40% - Акцент3 4 11 2 2" xfId="2772"/>
    <cellStyle name="40% - Акцент3 4 11 2 2 2" xfId="32766"/>
    <cellStyle name="40% - Акцент3 4 11 2 3" xfId="32767"/>
    <cellStyle name="40% - Акцент3 4 11 3" xfId="2773"/>
    <cellStyle name="40% - Акцент3 4 11 3 2" xfId="32768"/>
    <cellStyle name="40% - Акцент3 4 11 4" xfId="32769"/>
    <cellStyle name="40% - Акцент3 4 12" xfId="2774"/>
    <cellStyle name="40% - Акцент3 4 12 2" xfId="2775"/>
    <cellStyle name="40% - Акцент3 4 12 2 2" xfId="2776"/>
    <cellStyle name="40% - Акцент3 4 12 2 2 2" xfId="32770"/>
    <cellStyle name="40% - Акцент3 4 12 2 3" xfId="32771"/>
    <cellStyle name="40% - Акцент3 4 12 3" xfId="2777"/>
    <cellStyle name="40% - Акцент3 4 12 3 2" xfId="32772"/>
    <cellStyle name="40% - Акцент3 4 12 4" xfId="32773"/>
    <cellStyle name="40% - Акцент3 4 13" xfId="2778"/>
    <cellStyle name="40% - Акцент3 4 13 2" xfId="2779"/>
    <cellStyle name="40% - Акцент3 4 13 2 2" xfId="2780"/>
    <cellStyle name="40% - Акцент3 4 13 2 2 2" xfId="32774"/>
    <cellStyle name="40% - Акцент3 4 13 2 3" xfId="32775"/>
    <cellStyle name="40% - Акцент3 4 13 3" xfId="2781"/>
    <cellStyle name="40% - Акцент3 4 13 3 2" xfId="32776"/>
    <cellStyle name="40% - Акцент3 4 13 4" xfId="32777"/>
    <cellStyle name="40% - Акцент3 4 14" xfId="2782"/>
    <cellStyle name="40% - Акцент3 4 14 2" xfId="2783"/>
    <cellStyle name="40% - Акцент3 4 14 2 2" xfId="2784"/>
    <cellStyle name="40% - Акцент3 4 14 2 2 2" xfId="32778"/>
    <cellStyle name="40% - Акцент3 4 14 2 3" xfId="32779"/>
    <cellStyle name="40% - Акцент3 4 14 3" xfId="2785"/>
    <cellStyle name="40% - Акцент3 4 14 3 2" xfId="32780"/>
    <cellStyle name="40% - Акцент3 4 14 4" xfId="32781"/>
    <cellStyle name="40% - Акцент3 4 15" xfId="2786"/>
    <cellStyle name="40% - Акцент3 4 15 2" xfId="2787"/>
    <cellStyle name="40% - Акцент3 4 15 2 2" xfId="2788"/>
    <cellStyle name="40% - Акцент3 4 15 2 2 2" xfId="32782"/>
    <cellStyle name="40% - Акцент3 4 15 2 3" xfId="32783"/>
    <cellStyle name="40% - Акцент3 4 15 3" xfId="2789"/>
    <cellStyle name="40% - Акцент3 4 15 3 2" xfId="32784"/>
    <cellStyle name="40% - Акцент3 4 15 4" xfId="32785"/>
    <cellStyle name="40% - Акцент3 4 16" xfId="2790"/>
    <cellStyle name="40% - Акцент3 4 16 2" xfId="2791"/>
    <cellStyle name="40% - Акцент3 4 16 2 2" xfId="2792"/>
    <cellStyle name="40% - Акцент3 4 16 2 2 2" xfId="32786"/>
    <cellStyle name="40% - Акцент3 4 16 2 3" xfId="32787"/>
    <cellStyle name="40% - Акцент3 4 16 3" xfId="2793"/>
    <cellStyle name="40% - Акцент3 4 16 3 2" xfId="32788"/>
    <cellStyle name="40% - Акцент3 4 16 4" xfId="32789"/>
    <cellStyle name="40% - Акцент3 4 17" xfId="2794"/>
    <cellStyle name="40% - Акцент3 4 17 2" xfId="2795"/>
    <cellStyle name="40% - Акцент3 4 17 2 2" xfId="2796"/>
    <cellStyle name="40% - Акцент3 4 17 2 2 2" xfId="32790"/>
    <cellStyle name="40% - Акцент3 4 17 2 3" xfId="32791"/>
    <cellStyle name="40% - Акцент3 4 17 3" xfId="2797"/>
    <cellStyle name="40% - Акцент3 4 17 3 2" xfId="32792"/>
    <cellStyle name="40% - Акцент3 4 17 4" xfId="32793"/>
    <cellStyle name="40% - Акцент3 4 18" xfId="2798"/>
    <cellStyle name="40% - Акцент3 4 18 2" xfId="2799"/>
    <cellStyle name="40% - Акцент3 4 18 2 2" xfId="2800"/>
    <cellStyle name="40% - Акцент3 4 18 2 2 2" xfId="32794"/>
    <cellStyle name="40% - Акцент3 4 18 2 3" xfId="32795"/>
    <cellStyle name="40% - Акцент3 4 18 3" xfId="2801"/>
    <cellStyle name="40% - Акцент3 4 18 3 2" xfId="32796"/>
    <cellStyle name="40% - Акцент3 4 18 4" xfId="32797"/>
    <cellStyle name="40% - Акцент3 4 19" xfId="2802"/>
    <cellStyle name="40% - Акцент3 4 19 2" xfId="2803"/>
    <cellStyle name="40% - Акцент3 4 19 2 2" xfId="2804"/>
    <cellStyle name="40% - Акцент3 4 19 2 2 2" xfId="32798"/>
    <cellStyle name="40% - Акцент3 4 19 2 3" xfId="32799"/>
    <cellStyle name="40% - Акцент3 4 19 3" xfId="2805"/>
    <cellStyle name="40% - Акцент3 4 19 3 2" xfId="32800"/>
    <cellStyle name="40% - Акцент3 4 19 4" xfId="32801"/>
    <cellStyle name="40% - Акцент3 4 2" xfId="2806"/>
    <cellStyle name="40% - Акцент3 4 2 2" xfId="32802"/>
    <cellStyle name="40% - Акцент3 4 20" xfId="2807"/>
    <cellStyle name="40% - Акцент3 4 20 2" xfId="2808"/>
    <cellStyle name="40% - Акцент3 4 20 2 2" xfId="2809"/>
    <cellStyle name="40% - Акцент3 4 20 2 2 2" xfId="32803"/>
    <cellStyle name="40% - Акцент3 4 20 2 3" xfId="32804"/>
    <cellStyle name="40% - Акцент3 4 20 3" xfId="2810"/>
    <cellStyle name="40% - Акцент3 4 20 3 2" xfId="32805"/>
    <cellStyle name="40% - Акцент3 4 20 4" xfId="32806"/>
    <cellStyle name="40% - Акцент3 4 21" xfId="2811"/>
    <cellStyle name="40% - Акцент3 4 21 2" xfId="2812"/>
    <cellStyle name="40% - Акцент3 4 21 2 2" xfId="2813"/>
    <cellStyle name="40% - Акцент3 4 21 2 2 2" xfId="32807"/>
    <cellStyle name="40% - Акцент3 4 21 2 3" xfId="32808"/>
    <cellStyle name="40% - Акцент3 4 21 3" xfId="2814"/>
    <cellStyle name="40% - Акцент3 4 21 3 2" xfId="32809"/>
    <cellStyle name="40% - Акцент3 4 21 4" xfId="32810"/>
    <cellStyle name="40% - Акцент3 4 22" xfId="2815"/>
    <cellStyle name="40% - Акцент3 4 22 2" xfId="2816"/>
    <cellStyle name="40% - Акцент3 4 22 2 2" xfId="2817"/>
    <cellStyle name="40% - Акцент3 4 22 2 2 2" xfId="32811"/>
    <cellStyle name="40% - Акцент3 4 22 2 3" xfId="32812"/>
    <cellStyle name="40% - Акцент3 4 22 3" xfId="2818"/>
    <cellStyle name="40% - Акцент3 4 22 3 2" xfId="32813"/>
    <cellStyle name="40% - Акцент3 4 22 4" xfId="32814"/>
    <cellStyle name="40% - Акцент3 4 23" xfId="2819"/>
    <cellStyle name="40% - Акцент3 4 23 2" xfId="2820"/>
    <cellStyle name="40% - Акцент3 4 23 2 2" xfId="2821"/>
    <cellStyle name="40% - Акцент3 4 23 2 2 2" xfId="32815"/>
    <cellStyle name="40% - Акцент3 4 23 2 3" xfId="32816"/>
    <cellStyle name="40% - Акцент3 4 23 3" xfId="2822"/>
    <cellStyle name="40% - Акцент3 4 23 3 2" xfId="32817"/>
    <cellStyle name="40% - Акцент3 4 23 4" xfId="32818"/>
    <cellStyle name="40% - Акцент3 4 24" xfId="2823"/>
    <cellStyle name="40% - Акцент3 4 24 2" xfId="2824"/>
    <cellStyle name="40% - Акцент3 4 24 2 2" xfId="2825"/>
    <cellStyle name="40% - Акцент3 4 24 2 2 2" xfId="32819"/>
    <cellStyle name="40% - Акцент3 4 24 2 3" xfId="32820"/>
    <cellStyle name="40% - Акцент3 4 24 3" xfId="2826"/>
    <cellStyle name="40% - Акцент3 4 24 3 2" xfId="32821"/>
    <cellStyle name="40% - Акцент3 4 24 4" xfId="32822"/>
    <cellStyle name="40% - Акцент3 4 25" xfId="32823"/>
    <cellStyle name="40% - Акцент3 4 3" xfId="2827"/>
    <cellStyle name="40% - Акцент3 4 3 2" xfId="2828"/>
    <cellStyle name="40% - Акцент3 4 3 2 2" xfId="2829"/>
    <cellStyle name="40% - Акцент3 4 3 2 2 2" xfId="32824"/>
    <cellStyle name="40% - Акцент3 4 3 2 3" xfId="32825"/>
    <cellStyle name="40% - Акцент3 4 3 3" xfId="2830"/>
    <cellStyle name="40% - Акцент3 4 3 3 2" xfId="32826"/>
    <cellStyle name="40% - Акцент3 4 3 4" xfId="32827"/>
    <cellStyle name="40% - Акцент3 4 4" xfId="2831"/>
    <cellStyle name="40% - Акцент3 4 4 2" xfId="2832"/>
    <cellStyle name="40% - Акцент3 4 4 2 2" xfId="2833"/>
    <cellStyle name="40% - Акцент3 4 4 2 2 2" xfId="32828"/>
    <cellStyle name="40% - Акцент3 4 4 2 3" xfId="32829"/>
    <cellStyle name="40% - Акцент3 4 4 3" xfId="2834"/>
    <cellStyle name="40% - Акцент3 4 4 3 2" xfId="32830"/>
    <cellStyle name="40% - Акцент3 4 4 4" xfId="32831"/>
    <cellStyle name="40% - Акцент3 4 5" xfId="2835"/>
    <cellStyle name="40% - Акцент3 4 5 2" xfId="2836"/>
    <cellStyle name="40% - Акцент3 4 5 2 2" xfId="2837"/>
    <cellStyle name="40% - Акцент3 4 5 2 2 2" xfId="32832"/>
    <cellStyle name="40% - Акцент3 4 5 2 3" xfId="32833"/>
    <cellStyle name="40% - Акцент3 4 5 3" xfId="2838"/>
    <cellStyle name="40% - Акцент3 4 5 3 2" xfId="32834"/>
    <cellStyle name="40% - Акцент3 4 5 4" xfId="32835"/>
    <cellStyle name="40% - Акцент3 4 6" xfId="2839"/>
    <cellStyle name="40% - Акцент3 4 6 2" xfId="2840"/>
    <cellStyle name="40% - Акцент3 4 6 2 2" xfId="2841"/>
    <cellStyle name="40% - Акцент3 4 6 2 2 2" xfId="32836"/>
    <cellStyle name="40% - Акцент3 4 6 2 3" xfId="32837"/>
    <cellStyle name="40% - Акцент3 4 6 3" xfId="2842"/>
    <cellStyle name="40% - Акцент3 4 6 3 2" xfId="32838"/>
    <cellStyle name="40% - Акцент3 4 6 4" xfId="32839"/>
    <cellStyle name="40% - Акцент3 4 7" xfId="2843"/>
    <cellStyle name="40% - Акцент3 4 7 2" xfId="2844"/>
    <cellStyle name="40% - Акцент3 4 7 2 2" xfId="2845"/>
    <cellStyle name="40% - Акцент3 4 7 2 2 2" xfId="32840"/>
    <cellStyle name="40% - Акцент3 4 7 2 3" xfId="32841"/>
    <cellStyle name="40% - Акцент3 4 7 3" xfId="2846"/>
    <cellStyle name="40% - Акцент3 4 7 3 2" xfId="32842"/>
    <cellStyle name="40% - Акцент3 4 7 4" xfId="32843"/>
    <cellStyle name="40% - Акцент3 4 8" xfId="2847"/>
    <cellStyle name="40% - Акцент3 4 8 2" xfId="2848"/>
    <cellStyle name="40% - Акцент3 4 8 2 2" xfId="2849"/>
    <cellStyle name="40% - Акцент3 4 8 2 2 2" xfId="32844"/>
    <cellStyle name="40% - Акцент3 4 8 2 3" xfId="32845"/>
    <cellStyle name="40% - Акцент3 4 8 3" xfId="2850"/>
    <cellStyle name="40% - Акцент3 4 8 3 2" xfId="32846"/>
    <cellStyle name="40% - Акцент3 4 8 4" xfId="32847"/>
    <cellStyle name="40% - Акцент3 4 9" xfId="2851"/>
    <cellStyle name="40% - Акцент3 4 9 2" xfId="2852"/>
    <cellStyle name="40% - Акцент3 4 9 2 2" xfId="2853"/>
    <cellStyle name="40% - Акцент3 4 9 2 2 2" xfId="32848"/>
    <cellStyle name="40% - Акцент3 4 9 2 3" xfId="32849"/>
    <cellStyle name="40% - Акцент3 4 9 3" xfId="2854"/>
    <cellStyle name="40% - Акцент3 4 9 3 2" xfId="32850"/>
    <cellStyle name="40% - Акцент3 4 9 4" xfId="32851"/>
    <cellStyle name="40% - Акцент3 5" xfId="2855"/>
    <cellStyle name="40% - Акцент3 5 2" xfId="2856"/>
    <cellStyle name="40% - Акцент3 5 2 2" xfId="32852"/>
    <cellStyle name="40% - Акцент3 5 3" xfId="32853"/>
    <cellStyle name="40% - Акцент3 6" xfId="2857"/>
    <cellStyle name="40% - Акцент3 6 2" xfId="32854"/>
    <cellStyle name="40% - Акцент3 7" xfId="2858"/>
    <cellStyle name="40% - Акцент3 7 2" xfId="2859"/>
    <cellStyle name="40% - Акцент3 7 2 2" xfId="2860"/>
    <cellStyle name="40% - Акцент3 7 2 2 2" xfId="32855"/>
    <cellStyle name="40% - Акцент3 7 2 3" xfId="32856"/>
    <cellStyle name="40% - Акцент3 7 3" xfId="2861"/>
    <cellStyle name="40% - Акцент3 7 3 2" xfId="32857"/>
    <cellStyle name="40% - Акцент3 7 4" xfId="32858"/>
    <cellStyle name="40% - Акцент3 8" xfId="2862"/>
    <cellStyle name="40% - Акцент3 8 2" xfId="2863"/>
    <cellStyle name="40% - Акцент3 8 2 2" xfId="2864"/>
    <cellStyle name="40% - Акцент3 8 2 2 2" xfId="32859"/>
    <cellStyle name="40% - Акцент3 8 2 3" xfId="32860"/>
    <cellStyle name="40% - Акцент3 8 3" xfId="2865"/>
    <cellStyle name="40% - Акцент3 8 3 2" xfId="32861"/>
    <cellStyle name="40% - Акцент3 8 4" xfId="32862"/>
    <cellStyle name="40% - Акцент3 9" xfId="2866"/>
    <cellStyle name="40% - Акцент3 9 2" xfId="2867"/>
    <cellStyle name="40% - Акцент3 9 2 2" xfId="2868"/>
    <cellStyle name="40% - Акцент3 9 2 2 2" xfId="32863"/>
    <cellStyle name="40% - Акцент3 9 2 3" xfId="32864"/>
    <cellStyle name="40% - Акцент3 9 3" xfId="2869"/>
    <cellStyle name="40% - Акцент3 9 3 2" xfId="32865"/>
    <cellStyle name="40% - Акцент3 9 4" xfId="32866"/>
    <cellStyle name="40% - Акцент4 10" xfId="2870"/>
    <cellStyle name="40% - Акцент4 10 2" xfId="2871"/>
    <cellStyle name="40% - Акцент4 10 2 2" xfId="2872"/>
    <cellStyle name="40% - Акцент4 10 2 2 2" xfId="32867"/>
    <cellStyle name="40% - Акцент4 10 2 3" xfId="32868"/>
    <cellStyle name="40% - Акцент4 10 3" xfId="2873"/>
    <cellStyle name="40% - Акцент4 10 3 2" xfId="32869"/>
    <cellStyle name="40% - Акцент4 10 4" xfId="32870"/>
    <cellStyle name="40% - Акцент4 11" xfId="2874"/>
    <cellStyle name="40% - Акцент4 11 2" xfId="2875"/>
    <cellStyle name="40% - Акцент4 11 2 2" xfId="2876"/>
    <cellStyle name="40% - Акцент4 11 2 2 2" xfId="32871"/>
    <cellStyle name="40% - Акцент4 11 2 3" xfId="32872"/>
    <cellStyle name="40% - Акцент4 11 3" xfId="2877"/>
    <cellStyle name="40% - Акцент4 11 3 2" xfId="32873"/>
    <cellStyle name="40% - Акцент4 11 4" xfId="32874"/>
    <cellStyle name="40% - Акцент4 12" xfId="2878"/>
    <cellStyle name="40% - Акцент4 12 2" xfId="2879"/>
    <cellStyle name="40% - Акцент4 12 2 2" xfId="2880"/>
    <cellStyle name="40% - Акцент4 12 2 2 2" xfId="32875"/>
    <cellStyle name="40% - Акцент4 12 2 3" xfId="32876"/>
    <cellStyle name="40% - Акцент4 12 3" xfId="2881"/>
    <cellStyle name="40% - Акцент4 12 3 2" xfId="32877"/>
    <cellStyle name="40% - Акцент4 12 4" xfId="32878"/>
    <cellStyle name="40% - Акцент4 13" xfId="2882"/>
    <cellStyle name="40% - Акцент4 13 2" xfId="2883"/>
    <cellStyle name="40% - Акцент4 13 2 2" xfId="2884"/>
    <cellStyle name="40% - Акцент4 13 2 2 2" xfId="32879"/>
    <cellStyle name="40% - Акцент4 13 2 3" xfId="32880"/>
    <cellStyle name="40% - Акцент4 13 3" xfId="2885"/>
    <cellStyle name="40% - Акцент4 13 3 2" xfId="32881"/>
    <cellStyle name="40% - Акцент4 13 4" xfId="32882"/>
    <cellStyle name="40% - Акцент4 14" xfId="2886"/>
    <cellStyle name="40% - Акцент4 14 2" xfId="2887"/>
    <cellStyle name="40% - Акцент4 14 2 2" xfId="2888"/>
    <cellStyle name="40% - Акцент4 14 2 2 2" xfId="32883"/>
    <cellStyle name="40% - Акцент4 14 2 3" xfId="32884"/>
    <cellStyle name="40% - Акцент4 14 3" xfId="2889"/>
    <cellStyle name="40% - Акцент4 14 3 2" xfId="32885"/>
    <cellStyle name="40% - Акцент4 14 4" xfId="32886"/>
    <cellStyle name="40% - Акцент4 15" xfId="2890"/>
    <cellStyle name="40% - Акцент4 15 2" xfId="2891"/>
    <cellStyle name="40% - Акцент4 15 2 2" xfId="2892"/>
    <cellStyle name="40% - Акцент4 15 2 2 2" xfId="32887"/>
    <cellStyle name="40% - Акцент4 15 2 3" xfId="32888"/>
    <cellStyle name="40% - Акцент4 15 3" xfId="2893"/>
    <cellStyle name="40% - Акцент4 15 3 2" xfId="32889"/>
    <cellStyle name="40% - Акцент4 15 4" xfId="32890"/>
    <cellStyle name="40% - Акцент4 16" xfId="2894"/>
    <cellStyle name="40% - Акцент4 16 2" xfId="2895"/>
    <cellStyle name="40% - Акцент4 16 2 2" xfId="2896"/>
    <cellStyle name="40% - Акцент4 16 2 2 2" xfId="32891"/>
    <cellStyle name="40% - Акцент4 16 2 3" xfId="32892"/>
    <cellStyle name="40% - Акцент4 16 3" xfId="2897"/>
    <cellStyle name="40% - Акцент4 16 3 2" xfId="32893"/>
    <cellStyle name="40% - Акцент4 16 4" xfId="32894"/>
    <cellStyle name="40% - Акцент4 17" xfId="2898"/>
    <cellStyle name="40% - Акцент4 17 2" xfId="2899"/>
    <cellStyle name="40% - Акцент4 17 2 2" xfId="2900"/>
    <cellStyle name="40% - Акцент4 17 2 2 2" xfId="32895"/>
    <cellStyle name="40% - Акцент4 17 2 3" xfId="32896"/>
    <cellStyle name="40% - Акцент4 17 3" xfId="2901"/>
    <cellStyle name="40% - Акцент4 17 3 2" xfId="32897"/>
    <cellStyle name="40% - Акцент4 17 4" xfId="32898"/>
    <cellStyle name="40% - Акцент4 18" xfId="2902"/>
    <cellStyle name="40% - Акцент4 18 2" xfId="2903"/>
    <cellStyle name="40% - Акцент4 18 2 2" xfId="32899"/>
    <cellStyle name="40% - Акцент4 18 3" xfId="32900"/>
    <cellStyle name="40% - Акцент4 19" xfId="2904"/>
    <cellStyle name="40% - Акцент4 19 2" xfId="32901"/>
    <cellStyle name="40% - Акцент4 2" xfId="71"/>
    <cellStyle name="40% - Акцент4 2 10" xfId="2905"/>
    <cellStyle name="40% - Акцент4 2 10 2" xfId="2906"/>
    <cellStyle name="40% - Акцент4 2 10 2 2" xfId="2907"/>
    <cellStyle name="40% - Акцент4 2 10 2 2 2" xfId="32902"/>
    <cellStyle name="40% - Акцент4 2 10 2 3" xfId="32903"/>
    <cellStyle name="40% - Акцент4 2 10 3" xfId="2908"/>
    <cellStyle name="40% - Акцент4 2 10 3 2" xfId="32904"/>
    <cellStyle name="40% - Акцент4 2 10 4" xfId="32905"/>
    <cellStyle name="40% - Акцент4 2 11" xfId="2909"/>
    <cellStyle name="40% - Акцент4 2 11 2" xfId="2910"/>
    <cellStyle name="40% - Акцент4 2 11 2 2" xfId="2911"/>
    <cellStyle name="40% - Акцент4 2 11 2 2 2" xfId="32906"/>
    <cellStyle name="40% - Акцент4 2 11 2 3" xfId="32907"/>
    <cellStyle name="40% - Акцент4 2 11 3" xfId="2912"/>
    <cellStyle name="40% - Акцент4 2 11 3 2" xfId="32908"/>
    <cellStyle name="40% - Акцент4 2 11 4" xfId="32909"/>
    <cellStyle name="40% - Акцент4 2 12" xfId="2913"/>
    <cellStyle name="40% - Акцент4 2 12 2" xfId="2914"/>
    <cellStyle name="40% - Акцент4 2 12 2 2" xfId="2915"/>
    <cellStyle name="40% - Акцент4 2 12 2 2 2" xfId="32910"/>
    <cellStyle name="40% - Акцент4 2 12 2 3" xfId="32911"/>
    <cellStyle name="40% - Акцент4 2 12 3" xfId="2916"/>
    <cellStyle name="40% - Акцент4 2 12 3 2" xfId="32912"/>
    <cellStyle name="40% - Акцент4 2 12 4" xfId="32913"/>
    <cellStyle name="40% - Акцент4 2 13" xfId="2917"/>
    <cellStyle name="40% - Акцент4 2 13 2" xfId="2918"/>
    <cellStyle name="40% - Акцент4 2 13 2 2" xfId="2919"/>
    <cellStyle name="40% - Акцент4 2 13 2 2 2" xfId="32914"/>
    <cellStyle name="40% - Акцент4 2 13 2 3" xfId="32915"/>
    <cellStyle name="40% - Акцент4 2 13 3" xfId="2920"/>
    <cellStyle name="40% - Акцент4 2 13 3 2" xfId="32916"/>
    <cellStyle name="40% - Акцент4 2 13 4" xfId="32917"/>
    <cellStyle name="40% - Акцент4 2 14" xfId="2921"/>
    <cellStyle name="40% - Акцент4 2 14 2" xfId="2922"/>
    <cellStyle name="40% - Акцент4 2 14 2 2" xfId="2923"/>
    <cellStyle name="40% - Акцент4 2 14 2 2 2" xfId="32918"/>
    <cellStyle name="40% - Акцент4 2 14 2 3" xfId="32919"/>
    <cellStyle name="40% - Акцент4 2 14 3" xfId="2924"/>
    <cellStyle name="40% - Акцент4 2 14 3 2" xfId="32920"/>
    <cellStyle name="40% - Акцент4 2 14 4" xfId="32921"/>
    <cellStyle name="40% - Акцент4 2 15" xfId="2925"/>
    <cellStyle name="40% - Акцент4 2 15 2" xfId="2926"/>
    <cellStyle name="40% - Акцент4 2 15 2 2" xfId="2927"/>
    <cellStyle name="40% - Акцент4 2 15 2 2 2" xfId="32922"/>
    <cellStyle name="40% - Акцент4 2 15 2 3" xfId="32923"/>
    <cellStyle name="40% - Акцент4 2 15 3" xfId="2928"/>
    <cellStyle name="40% - Акцент4 2 15 3 2" xfId="32924"/>
    <cellStyle name="40% - Акцент4 2 15 4" xfId="32925"/>
    <cellStyle name="40% - Акцент4 2 16" xfId="2929"/>
    <cellStyle name="40% - Акцент4 2 16 2" xfId="2930"/>
    <cellStyle name="40% - Акцент4 2 16 2 2" xfId="2931"/>
    <cellStyle name="40% - Акцент4 2 16 2 2 2" xfId="32926"/>
    <cellStyle name="40% - Акцент4 2 16 2 3" xfId="32927"/>
    <cellStyle name="40% - Акцент4 2 16 3" xfId="2932"/>
    <cellStyle name="40% - Акцент4 2 16 3 2" xfId="32928"/>
    <cellStyle name="40% - Акцент4 2 16 4" xfId="32929"/>
    <cellStyle name="40% - Акцент4 2 17" xfId="2933"/>
    <cellStyle name="40% - Акцент4 2 17 2" xfId="2934"/>
    <cellStyle name="40% - Акцент4 2 17 2 2" xfId="2935"/>
    <cellStyle name="40% - Акцент4 2 17 2 2 2" xfId="32930"/>
    <cellStyle name="40% - Акцент4 2 17 2 3" xfId="32931"/>
    <cellStyle name="40% - Акцент4 2 17 3" xfId="2936"/>
    <cellStyle name="40% - Акцент4 2 17 3 2" xfId="32932"/>
    <cellStyle name="40% - Акцент4 2 17 4" xfId="32933"/>
    <cellStyle name="40% - Акцент4 2 18" xfId="2937"/>
    <cellStyle name="40% - Акцент4 2 18 2" xfId="2938"/>
    <cellStyle name="40% - Акцент4 2 18 2 2" xfId="2939"/>
    <cellStyle name="40% - Акцент4 2 18 2 2 2" xfId="32934"/>
    <cellStyle name="40% - Акцент4 2 18 2 3" xfId="32935"/>
    <cellStyle name="40% - Акцент4 2 18 3" xfId="2940"/>
    <cellStyle name="40% - Акцент4 2 18 3 2" xfId="32936"/>
    <cellStyle name="40% - Акцент4 2 18 4" xfId="32937"/>
    <cellStyle name="40% - Акцент4 2 19" xfId="2941"/>
    <cellStyle name="40% - Акцент4 2 19 2" xfId="2942"/>
    <cellStyle name="40% - Акцент4 2 19 2 2" xfId="2943"/>
    <cellStyle name="40% - Акцент4 2 19 2 2 2" xfId="32938"/>
    <cellStyle name="40% - Акцент4 2 19 2 3" xfId="32939"/>
    <cellStyle name="40% - Акцент4 2 19 3" xfId="2944"/>
    <cellStyle name="40% - Акцент4 2 19 3 2" xfId="32940"/>
    <cellStyle name="40% - Акцент4 2 19 4" xfId="32941"/>
    <cellStyle name="40% - Акцент4 2 2" xfId="2945"/>
    <cellStyle name="40% - Акцент4 2 2 2" xfId="32942"/>
    <cellStyle name="40% - Акцент4 2 2 3" xfId="60454"/>
    <cellStyle name="40% - Акцент4 2 20" xfId="2946"/>
    <cellStyle name="40% - Акцент4 2 20 2" xfId="2947"/>
    <cellStyle name="40% - Акцент4 2 20 2 2" xfId="2948"/>
    <cellStyle name="40% - Акцент4 2 20 2 2 2" xfId="32943"/>
    <cellStyle name="40% - Акцент4 2 20 2 3" xfId="32944"/>
    <cellStyle name="40% - Акцент4 2 20 3" xfId="2949"/>
    <cellStyle name="40% - Акцент4 2 20 3 2" xfId="32945"/>
    <cellStyle name="40% - Акцент4 2 20 4" xfId="32946"/>
    <cellStyle name="40% - Акцент4 2 21" xfId="2950"/>
    <cellStyle name="40% - Акцент4 2 21 2" xfId="2951"/>
    <cellStyle name="40% - Акцент4 2 21 2 2" xfId="2952"/>
    <cellStyle name="40% - Акцент4 2 21 2 2 2" xfId="32947"/>
    <cellStyle name="40% - Акцент4 2 21 2 3" xfId="32948"/>
    <cellStyle name="40% - Акцент4 2 21 3" xfId="2953"/>
    <cellStyle name="40% - Акцент4 2 21 3 2" xfId="32949"/>
    <cellStyle name="40% - Акцент4 2 21 4" xfId="32950"/>
    <cellStyle name="40% - Акцент4 2 22" xfId="2954"/>
    <cellStyle name="40% - Акцент4 2 22 2" xfId="2955"/>
    <cellStyle name="40% - Акцент4 2 22 2 2" xfId="2956"/>
    <cellStyle name="40% - Акцент4 2 22 2 2 2" xfId="32951"/>
    <cellStyle name="40% - Акцент4 2 22 2 3" xfId="32952"/>
    <cellStyle name="40% - Акцент4 2 22 3" xfId="2957"/>
    <cellStyle name="40% - Акцент4 2 22 3 2" xfId="32953"/>
    <cellStyle name="40% - Акцент4 2 22 4" xfId="32954"/>
    <cellStyle name="40% - Акцент4 2 23" xfId="2958"/>
    <cellStyle name="40% - Акцент4 2 23 2" xfId="2959"/>
    <cellStyle name="40% - Акцент4 2 23 2 2" xfId="2960"/>
    <cellStyle name="40% - Акцент4 2 23 2 2 2" xfId="32955"/>
    <cellStyle name="40% - Акцент4 2 23 2 3" xfId="32956"/>
    <cellStyle name="40% - Акцент4 2 23 3" xfId="2961"/>
    <cellStyle name="40% - Акцент4 2 23 3 2" xfId="32957"/>
    <cellStyle name="40% - Акцент4 2 23 4" xfId="32958"/>
    <cellStyle name="40% - Акцент4 2 24" xfId="2962"/>
    <cellStyle name="40% - Акцент4 2 24 2" xfId="2963"/>
    <cellStyle name="40% - Акцент4 2 24 2 2" xfId="2964"/>
    <cellStyle name="40% - Акцент4 2 24 2 2 2" xfId="32959"/>
    <cellStyle name="40% - Акцент4 2 24 2 3" xfId="32960"/>
    <cellStyle name="40% - Акцент4 2 24 3" xfId="2965"/>
    <cellStyle name="40% - Акцент4 2 24 3 2" xfId="32961"/>
    <cellStyle name="40% - Акцент4 2 24 4" xfId="32962"/>
    <cellStyle name="40% - Акцент4 2 25" xfId="32963"/>
    <cellStyle name="40% - Акцент4 2 26" xfId="60455"/>
    <cellStyle name="40% - Акцент4 2 3" xfId="2966"/>
    <cellStyle name="40% - Акцент4 2 3 2" xfId="2967"/>
    <cellStyle name="40% - Акцент4 2 3 2 2" xfId="2968"/>
    <cellStyle name="40% - Акцент4 2 3 2 2 2" xfId="32964"/>
    <cellStyle name="40% - Акцент4 2 3 2 3" xfId="32965"/>
    <cellStyle name="40% - Акцент4 2 3 3" xfId="2969"/>
    <cellStyle name="40% - Акцент4 2 3 3 2" xfId="32966"/>
    <cellStyle name="40% - Акцент4 2 3 4" xfId="32967"/>
    <cellStyle name="40% - Акцент4 2 3 5" xfId="60456"/>
    <cellStyle name="40% - Акцент4 2 4" xfId="2970"/>
    <cellStyle name="40% - Акцент4 2 4 2" xfId="2971"/>
    <cellStyle name="40% - Акцент4 2 4 2 2" xfId="2972"/>
    <cellStyle name="40% - Акцент4 2 4 2 2 2" xfId="32968"/>
    <cellStyle name="40% - Акцент4 2 4 2 3" xfId="32969"/>
    <cellStyle name="40% - Акцент4 2 4 3" xfId="2973"/>
    <cellStyle name="40% - Акцент4 2 4 3 2" xfId="32970"/>
    <cellStyle name="40% - Акцент4 2 4 4" xfId="32971"/>
    <cellStyle name="40% - Акцент4 2 4 5" xfId="60457"/>
    <cellStyle name="40% - Акцент4 2 5" xfId="2974"/>
    <cellStyle name="40% - Акцент4 2 5 2" xfId="2975"/>
    <cellStyle name="40% - Акцент4 2 5 2 2" xfId="2976"/>
    <cellStyle name="40% - Акцент4 2 5 2 2 2" xfId="32972"/>
    <cellStyle name="40% - Акцент4 2 5 2 3" xfId="32973"/>
    <cellStyle name="40% - Акцент4 2 5 3" xfId="2977"/>
    <cellStyle name="40% - Акцент4 2 5 3 2" xfId="32974"/>
    <cellStyle name="40% - Акцент4 2 5 4" xfId="32975"/>
    <cellStyle name="40% - Акцент4 2 5 5" xfId="60458"/>
    <cellStyle name="40% - Акцент4 2 6" xfId="2978"/>
    <cellStyle name="40% - Акцент4 2 6 2" xfId="2979"/>
    <cellStyle name="40% - Акцент4 2 6 2 2" xfId="2980"/>
    <cellStyle name="40% - Акцент4 2 6 2 2 2" xfId="32976"/>
    <cellStyle name="40% - Акцент4 2 6 2 3" xfId="32977"/>
    <cellStyle name="40% - Акцент4 2 6 3" xfId="2981"/>
    <cellStyle name="40% - Акцент4 2 6 3 2" xfId="32978"/>
    <cellStyle name="40% - Акцент4 2 6 4" xfId="32979"/>
    <cellStyle name="40% - Акцент4 2 7" xfId="2982"/>
    <cellStyle name="40% - Акцент4 2 7 2" xfId="2983"/>
    <cellStyle name="40% - Акцент4 2 7 2 2" xfId="2984"/>
    <cellStyle name="40% - Акцент4 2 7 2 2 2" xfId="32980"/>
    <cellStyle name="40% - Акцент4 2 7 2 3" xfId="32981"/>
    <cellStyle name="40% - Акцент4 2 7 3" xfId="2985"/>
    <cellStyle name="40% - Акцент4 2 7 3 2" xfId="32982"/>
    <cellStyle name="40% - Акцент4 2 7 4" xfId="32983"/>
    <cellStyle name="40% - Акцент4 2 8" xfId="2986"/>
    <cellStyle name="40% - Акцент4 2 8 2" xfId="2987"/>
    <cellStyle name="40% - Акцент4 2 8 2 2" xfId="2988"/>
    <cellStyle name="40% - Акцент4 2 8 2 2 2" xfId="32984"/>
    <cellStyle name="40% - Акцент4 2 8 2 3" xfId="32985"/>
    <cellStyle name="40% - Акцент4 2 8 3" xfId="2989"/>
    <cellStyle name="40% - Акцент4 2 8 3 2" xfId="32986"/>
    <cellStyle name="40% - Акцент4 2 8 4" xfId="32987"/>
    <cellStyle name="40% - Акцент4 2 9" xfId="2990"/>
    <cellStyle name="40% - Акцент4 2 9 2" xfId="2991"/>
    <cellStyle name="40% - Акцент4 2 9 2 2" xfId="2992"/>
    <cellStyle name="40% - Акцент4 2 9 2 2 2" xfId="32988"/>
    <cellStyle name="40% - Акцент4 2 9 2 3" xfId="32989"/>
    <cellStyle name="40% - Акцент4 2 9 3" xfId="2993"/>
    <cellStyle name="40% - Акцент4 2 9 3 2" xfId="32990"/>
    <cellStyle name="40% - Акцент4 2 9 4" xfId="32991"/>
    <cellStyle name="40% - Акцент4 20" xfId="60459"/>
    <cellStyle name="40% - Акцент4 3" xfId="72"/>
    <cellStyle name="40% - Акцент4 3 10" xfId="2994"/>
    <cellStyle name="40% - Акцент4 3 10 2" xfId="2995"/>
    <cellStyle name="40% - Акцент4 3 10 2 2" xfId="2996"/>
    <cellStyle name="40% - Акцент4 3 10 2 2 2" xfId="32992"/>
    <cellStyle name="40% - Акцент4 3 10 2 3" xfId="32993"/>
    <cellStyle name="40% - Акцент4 3 10 3" xfId="2997"/>
    <cellStyle name="40% - Акцент4 3 10 3 2" xfId="32994"/>
    <cellStyle name="40% - Акцент4 3 10 4" xfId="32995"/>
    <cellStyle name="40% - Акцент4 3 11" xfId="2998"/>
    <cellStyle name="40% - Акцент4 3 11 2" xfId="2999"/>
    <cellStyle name="40% - Акцент4 3 11 2 2" xfId="3000"/>
    <cellStyle name="40% - Акцент4 3 11 2 2 2" xfId="32996"/>
    <cellStyle name="40% - Акцент4 3 11 2 3" xfId="32997"/>
    <cellStyle name="40% - Акцент4 3 11 3" xfId="3001"/>
    <cellStyle name="40% - Акцент4 3 11 3 2" xfId="32998"/>
    <cellStyle name="40% - Акцент4 3 11 4" xfId="32999"/>
    <cellStyle name="40% - Акцент4 3 12" xfId="3002"/>
    <cellStyle name="40% - Акцент4 3 12 2" xfId="3003"/>
    <cellStyle name="40% - Акцент4 3 12 2 2" xfId="3004"/>
    <cellStyle name="40% - Акцент4 3 12 2 2 2" xfId="33000"/>
    <cellStyle name="40% - Акцент4 3 12 2 3" xfId="33001"/>
    <cellStyle name="40% - Акцент4 3 12 3" xfId="3005"/>
    <cellStyle name="40% - Акцент4 3 12 3 2" xfId="33002"/>
    <cellStyle name="40% - Акцент4 3 12 4" xfId="33003"/>
    <cellStyle name="40% - Акцент4 3 13" xfId="3006"/>
    <cellStyle name="40% - Акцент4 3 13 2" xfId="3007"/>
    <cellStyle name="40% - Акцент4 3 13 2 2" xfId="3008"/>
    <cellStyle name="40% - Акцент4 3 13 2 2 2" xfId="33004"/>
    <cellStyle name="40% - Акцент4 3 13 2 3" xfId="33005"/>
    <cellStyle name="40% - Акцент4 3 13 3" xfId="3009"/>
    <cellStyle name="40% - Акцент4 3 13 3 2" xfId="33006"/>
    <cellStyle name="40% - Акцент4 3 13 4" xfId="33007"/>
    <cellStyle name="40% - Акцент4 3 14" xfId="3010"/>
    <cellStyle name="40% - Акцент4 3 14 2" xfId="3011"/>
    <cellStyle name="40% - Акцент4 3 14 2 2" xfId="3012"/>
    <cellStyle name="40% - Акцент4 3 14 2 2 2" xfId="33008"/>
    <cellStyle name="40% - Акцент4 3 14 2 3" xfId="33009"/>
    <cellStyle name="40% - Акцент4 3 14 3" xfId="3013"/>
    <cellStyle name="40% - Акцент4 3 14 3 2" xfId="33010"/>
    <cellStyle name="40% - Акцент4 3 14 4" xfId="33011"/>
    <cellStyle name="40% - Акцент4 3 15" xfId="3014"/>
    <cellStyle name="40% - Акцент4 3 15 2" xfId="3015"/>
    <cellStyle name="40% - Акцент4 3 15 2 2" xfId="3016"/>
    <cellStyle name="40% - Акцент4 3 15 2 2 2" xfId="33012"/>
    <cellStyle name="40% - Акцент4 3 15 2 3" xfId="33013"/>
    <cellStyle name="40% - Акцент4 3 15 3" xfId="3017"/>
    <cellStyle name="40% - Акцент4 3 15 3 2" xfId="33014"/>
    <cellStyle name="40% - Акцент4 3 15 4" xfId="33015"/>
    <cellStyle name="40% - Акцент4 3 16" xfId="3018"/>
    <cellStyle name="40% - Акцент4 3 16 2" xfId="3019"/>
    <cellStyle name="40% - Акцент4 3 16 2 2" xfId="3020"/>
    <cellStyle name="40% - Акцент4 3 16 2 2 2" xfId="33016"/>
    <cellStyle name="40% - Акцент4 3 16 2 3" xfId="33017"/>
    <cellStyle name="40% - Акцент4 3 16 3" xfId="3021"/>
    <cellStyle name="40% - Акцент4 3 16 3 2" xfId="33018"/>
    <cellStyle name="40% - Акцент4 3 16 4" xfId="33019"/>
    <cellStyle name="40% - Акцент4 3 17" xfId="3022"/>
    <cellStyle name="40% - Акцент4 3 17 2" xfId="3023"/>
    <cellStyle name="40% - Акцент4 3 17 2 2" xfId="3024"/>
    <cellStyle name="40% - Акцент4 3 17 2 2 2" xfId="33020"/>
    <cellStyle name="40% - Акцент4 3 17 2 3" xfId="33021"/>
    <cellStyle name="40% - Акцент4 3 17 3" xfId="3025"/>
    <cellStyle name="40% - Акцент4 3 17 3 2" xfId="33022"/>
    <cellStyle name="40% - Акцент4 3 17 4" xfId="33023"/>
    <cellStyle name="40% - Акцент4 3 18" xfId="3026"/>
    <cellStyle name="40% - Акцент4 3 18 2" xfId="3027"/>
    <cellStyle name="40% - Акцент4 3 18 2 2" xfId="3028"/>
    <cellStyle name="40% - Акцент4 3 18 2 2 2" xfId="33024"/>
    <cellStyle name="40% - Акцент4 3 18 2 3" xfId="33025"/>
    <cellStyle name="40% - Акцент4 3 18 3" xfId="3029"/>
    <cellStyle name="40% - Акцент4 3 18 3 2" xfId="33026"/>
    <cellStyle name="40% - Акцент4 3 18 4" xfId="33027"/>
    <cellStyle name="40% - Акцент4 3 19" xfId="3030"/>
    <cellStyle name="40% - Акцент4 3 19 2" xfId="3031"/>
    <cellStyle name="40% - Акцент4 3 19 2 2" xfId="3032"/>
    <cellStyle name="40% - Акцент4 3 19 2 2 2" xfId="33028"/>
    <cellStyle name="40% - Акцент4 3 19 2 3" xfId="33029"/>
    <cellStyle name="40% - Акцент4 3 19 3" xfId="3033"/>
    <cellStyle name="40% - Акцент4 3 19 3 2" xfId="33030"/>
    <cellStyle name="40% - Акцент4 3 19 4" xfId="33031"/>
    <cellStyle name="40% - Акцент4 3 2" xfId="3034"/>
    <cellStyle name="40% - Акцент4 3 2 2" xfId="33032"/>
    <cellStyle name="40% - Акцент4 3 20" xfId="3035"/>
    <cellStyle name="40% - Акцент4 3 20 2" xfId="3036"/>
    <cellStyle name="40% - Акцент4 3 20 2 2" xfId="3037"/>
    <cellStyle name="40% - Акцент4 3 20 2 2 2" xfId="33033"/>
    <cellStyle name="40% - Акцент4 3 20 2 3" xfId="33034"/>
    <cellStyle name="40% - Акцент4 3 20 3" xfId="3038"/>
    <cellStyle name="40% - Акцент4 3 20 3 2" xfId="33035"/>
    <cellStyle name="40% - Акцент4 3 20 4" xfId="33036"/>
    <cellStyle name="40% - Акцент4 3 21" xfId="3039"/>
    <cellStyle name="40% - Акцент4 3 21 2" xfId="3040"/>
    <cellStyle name="40% - Акцент4 3 21 2 2" xfId="3041"/>
    <cellStyle name="40% - Акцент4 3 21 2 2 2" xfId="33037"/>
    <cellStyle name="40% - Акцент4 3 21 2 3" xfId="33038"/>
    <cellStyle name="40% - Акцент4 3 21 3" xfId="3042"/>
    <cellStyle name="40% - Акцент4 3 21 3 2" xfId="33039"/>
    <cellStyle name="40% - Акцент4 3 21 4" xfId="33040"/>
    <cellStyle name="40% - Акцент4 3 22" xfId="3043"/>
    <cellStyle name="40% - Акцент4 3 22 2" xfId="3044"/>
    <cellStyle name="40% - Акцент4 3 22 2 2" xfId="3045"/>
    <cellStyle name="40% - Акцент4 3 22 2 2 2" xfId="33041"/>
    <cellStyle name="40% - Акцент4 3 22 2 3" xfId="33042"/>
    <cellStyle name="40% - Акцент4 3 22 3" xfId="3046"/>
    <cellStyle name="40% - Акцент4 3 22 3 2" xfId="33043"/>
    <cellStyle name="40% - Акцент4 3 22 4" xfId="33044"/>
    <cellStyle name="40% - Акцент4 3 23" xfId="3047"/>
    <cellStyle name="40% - Акцент4 3 23 2" xfId="3048"/>
    <cellStyle name="40% - Акцент4 3 23 2 2" xfId="3049"/>
    <cellStyle name="40% - Акцент4 3 23 2 2 2" xfId="33045"/>
    <cellStyle name="40% - Акцент4 3 23 2 3" xfId="33046"/>
    <cellStyle name="40% - Акцент4 3 23 3" xfId="3050"/>
    <cellStyle name="40% - Акцент4 3 23 3 2" xfId="33047"/>
    <cellStyle name="40% - Акцент4 3 23 4" xfId="33048"/>
    <cellStyle name="40% - Акцент4 3 24" xfId="3051"/>
    <cellStyle name="40% - Акцент4 3 24 2" xfId="3052"/>
    <cellStyle name="40% - Акцент4 3 24 2 2" xfId="3053"/>
    <cellStyle name="40% - Акцент4 3 24 2 2 2" xfId="33049"/>
    <cellStyle name="40% - Акцент4 3 24 2 3" xfId="33050"/>
    <cellStyle name="40% - Акцент4 3 24 3" xfId="3054"/>
    <cellStyle name="40% - Акцент4 3 24 3 2" xfId="33051"/>
    <cellStyle name="40% - Акцент4 3 24 4" xfId="33052"/>
    <cellStyle name="40% - Акцент4 3 25" xfId="33053"/>
    <cellStyle name="40% - Акцент4 3 3" xfId="3055"/>
    <cellStyle name="40% - Акцент4 3 3 2" xfId="3056"/>
    <cellStyle name="40% - Акцент4 3 3 2 2" xfId="3057"/>
    <cellStyle name="40% - Акцент4 3 3 2 2 2" xfId="33054"/>
    <cellStyle name="40% - Акцент4 3 3 2 3" xfId="33055"/>
    <cellStyle name="40% - Акцент4 3 3 3" xfId="3058"/>
    <cellStyle name="40% - Акцент4 3 3 3 2" xfId="33056"/>
    <cellStyle name="40% - Акцент4 3 3 4" xfId="33057"/>
    <cellStyle name="40% - Акцент4 3 4" xfId="3059"/>
    <cellStyle name="40% - Акцент4 3 4 2" xfId="3060"/>
    <cellStyle name="40% - Акцент4 3 4 2 2" xfId="3061"/>
    <cellStyle name="40% - Акцент4 3 4 2 2 2" xfId="33058"/>
    <cellStyle name="40% - Акцент4 3 4 2 3" xfId="33059"/>
    <cellStyle name="40% - Акцент4 3 4 3" xfId="3062"/>
    <cellStyle name="40% - Акцент4 3 4 3 2" xfId="33060"/>
    <cellStyle name="40% - Акцент4 3 4 4" xfId="33061"/>
    <cellStyle name="40% - Акцент4 3 5" xfId="3063"/>
    <cellStyle name="40% - Акцент4 3 5 2" xfId="3064"/>
    <cellStyle name="40% - Акцент4 3 5 2 2" xfId="3065"/>
    <cellStyle name="40% - Акцент4 3 5 2 2 2" xfId="33062"/>
    <cellStyle name="40% - Акцент4 3 5 2 3" xfId="33063"/>
    <cellStyle name="40% - Акцент4 3 5 3" xfId="3066"/>
    <cellStyle name="40% - Акцент4 3 5 3 2" xfId="33064"/>
    <cellStyle name="40% - Акцент4 3 5 4" xfId="33065"/>
    <cellStyle name="40% - Акцент4 3 6" xfId="3067"/>
    <cellStyle name="40% - Акцент4 3 6 2" xfId="3068"/>
    <cellStyle name="40% - Акцент4 3 6 2 2" xfId="3069"/>
    <cellStyle name="40% - Акцент4 3 6 2 2 2" xfId="33066"/>
    <cellStyle name="40% - Акцент4 3 6 2 3" xfId="33067"/>
    <cellStyle name="40% - Акцент4 3 6 3" xfId="3070"/>
    <cellStyle name="40% - Акцент4 3 6 3 2" xfId="33068"/>
    <cellStyle name="40% - Акцент4 3 6 4" xfId="33069"/>
    <cellStyle name="40% - Акцент4 3 7" xfId="3071"/>
    <cellStyle name="40% - Акцент4 3 7 2" xfId="3072"/>
    <cellStyle name="40% - Акцент4 3 7 2 2" xfId="3073"/>
    <cellStyle name="40% - Акцент4 3 7 2 2 2" xfId="33070"/>
    <cellStyle name="40% - Акцент4 3 7 2 3" xfId="33071"/>
    <cellStyle name="40% - Акцент4 3 7 3" xfId="3074"/>
    <cellStyle name="40% - Акцент4 3 7 3 2" xfId="33072"/>
    <cellStyle name="40% - Акцент4 3 7 4" xfId="33073"/>
    <cellStyle name="40% - Акцент4 3 8" xfId="3075"/>
    <cellStyle name="40% - Акцент4 3 8 2" xfId="3076"/>
    <cellStyle name="40% - Акцент4 3 8 2 2" xfId="3077"/>
    <cellStyle name="40% - Акцент4 3 8 2 2 2" xfId="33074"/>
    <cellStyle name="40% - Акцент4 3 8 2 3" xfId="33075"/>
    <cellStyle name="40% - Акцент4 3 8 3" xfId="3078"/>
    <cellStyle name="40% - Акцент4 3 8 3 2" xfId="33076"/>
    <cellStyle name="40% - Акцент4 3 8 4" xfId="33077"/>
    <cellStyle name="40% - Акцент4 3 9" xfId="3079"/>
    <cellStyle name="40% - Акцент4 3 9 2" xfId="3080"/>
    <cellStyle name="40% - Акцент4 3 9 2 2" xfId="3081"/>
    <cellStyle name="40% - Акцент4 3 9 2 2 2" xfId="33078"/>
    <cellStyle name="40% - Акцент4 3 9 2 3" xfId="33079"/>
    <cellStyle name="40% - Акцент4 3 9 3" xfId="3082"/>
    <cellStyle name="40% - Акцент4 3 9 3 2" xfId="33080"/>
    <cellStyle name="40% - Акцент4 3 9 4" xfId="33081"/>
    <cellStyle name="40% - Акцент4 4" xfId="3083"/>
    <cellStyle name="40% - Акцент4 4 2" xfId="3084"/>
    <cellStyle name="40% - Акцент4 4 2 2" xfId="33082"/>
    <cellStyle name="40% - Акцент4 4 3" xfId="33083"/>
    <cellStyle name="40% - Акцент4 5" xfId="3085"/>
    <cellStyle name="40% - Акцент4 5 2" xfId="3086"/>
    <cellStyle name="40% - Акцент4 5 2 2" xfId="33084"/>
    <cellStyle name="40% - Акцент4 5 3" xfId="33085"/>
    <cellStyle name="40% - Акцент4 6" xfId="3087"/>
    <cellStyle name="40% - Акцент4 6 2" xfId="33086"/>
    <cellStyle name="40% - Акцент4 7" xfId="3088"/>
    <cellStyle name="40% - Акцент4 7 2" xfId="3089"/>
    <cellStyle name="40% - Акцент4 7 2 2" xfId="3090"/>
    <cellStyle name="40% - Акцент4 7 2 2 2" xfId="33087"/>
    <cellStyle name="40% - Акцент4 7 2 3" xfId="33088"/>
    <cellStyle name="40% - Акцент4 7 3" xfId="3091"/>
    <cellStyle name="40% - Акцент4 7 3 2" xfId="33089"/>
    <cellStyle name="40% - Акцент4 7 4" xfId="33090"/>
    <cellStyle name="40% - Акцент4 8" xfId="3092"/>
    <cellStyle name="40% - Акцент4 8 2" xfId="3093"/>
    <cellStyle name="40% - Акцент4 8 2 2" xfId="3094"/>
    <cellStyle name="40% - Акцент4 8 2 2 2" xfId="33091"/>
    <cellStyle name="40% - Акцент4 8 2 3" xfId="33092"/>
    <cellStyle name="40% - Акцент4 8 3" xfId="3095"/>
    <cellStyle name="40% - Акцент4 8 3 2" xfId="33093"/>
    <cellStyle name="40% - Акцент4 8 4" xfId="33094"/>
    <cellStyle name="40% - Акцент4 9" xfId="3096"/>
    <cellStyle name="40% - Акцент4 9 2" xfId="3097"/>
    <cellStyle name="40% - Акцент4 9 2 2" xfId="3098"/>
    <cellStyle name="40% - Акцент4 9 2 2 2" xfId="33095"/>
    <cellStyle name="40% - Акцент4 9 2 3" xfId="33096"/>
    <cellStyle name="40% - Акцент4 9 3" xfId="3099"/>
    <cellStyle name="40% - Акцент4 9 3 2" xfId="33097"/>
    <cellStyle name="40% - Акцент4 9 4" xfId="33098"/>
    <cellStyle name="40% - Акцент5 10" xfId="3100"/>
    <cellStyle name="40% - Акцент5 10 2" xfId="3101"/>
    <cellStyle name="40% - Акцент5 10 2 2" xfId="3102"/>
    <cellStyle name="40% - Акцент5 10 2 2 2" xfId="33099"/>
    <cellStyle name="40% - Акцент5 10 2 3" xfId="33100"/>
    <cellStyle name="40% - Акцент5 10 3" xfId="3103"/>
    <cellStyle name="40% - Акцент5 10 3 2" xfId="33101"/>
    <cellStyle name="40% - Акцент5 10 4" xfId="33102"/>
    <cellStyle name="40% - Акцент5 11" xfId="3104"/>
    <cellStyle name="40% - Акцент5 11 2" xfId="3105"/>
    <cellStyle name="40% - Акцент5 11 2 2" xfId="3106"/>
    <cellStyle name="40% - Акцент5 11 2 2 2" xfId="33103"/>
    <cellStyle name="40% - Акцент5 11 2 3" xfId="33104"/>
    <cellStyle name="40% - Акцент5 11 3" xfId="3107"/>
    <cellStyle name="40% - Акцент5 11 3 2" xfId="33105"/>
    <cellStyle name="40% - Акцент5 11 4" xfId="33106"/>
    <cellStyle name="40% - Акцент5 12" xfId="3108"/>
    <cellStyle name="40% - Акцент5 12 2" xfId="3109"/>
    <cellStyle name="40% - Акцент5 12 2 2" xfId="3110"/>
    <cellStyle name="40% - Акцент5 12 2 2 2" xfId="33107"/>
    <cellStyle name="40% - Акцент5 12 2 3" xfId="33108"/>
    <cellStyle name="40% - Акцент5 12 3" xfId="3111"/>
    <cellStyle name="40% - Акцент5 12 3 2" xfId="33109"/>
    <cellStyle name="40% - Акцент5 12 4" xfId="33110"/>
    <cellStyle name="40% - Акцент5 13" xfId="3112"/>
    <cellStyle name="40% - Акцент5 13 2" xfId="3113"/>
    <cellStyle name="40% - Акцент5 13 2 2" xfId="3114"/>
    <cellStyle name="40% - Акцент5 13 2 2 2" xfId="33111"/>
    <cellStyle name="40% - Акцент5 13 2 3" xfId="33112"/>
    <cellStyle name="40% - Акцент5 13 3" xfId="3115"/>
    <cellStyle name="40% - Акцент5 13 3 2" xfId="33113"/>
    <cellStyle name="40% - Акцент5 13 4" xfId="33114"/>
    <cellStyle name="40% - Акцент5 14" xfId="3116"/>
    <cellStyle name="40% - Акцент5 14 2" xfId="3117"/>
    <cellStyle name="40% - Акцент5 14 2 2" xfId="3118"/>
    <cellStyle name="40% - Акцент5 14 2 2 2" xfId="33115"/>
    <cellStyle name="40% - Акцент5 14 2 3" xfId="33116"/>
    <cellStyle name="40% - Акцент5 14 3" xfId="3119"/>
    <cellStyle name="40% - Акцент5 14 3 2" xfId="33117"/>
    <cellStyle name="40% - Акцент5 14 4" xfId="33118"/>
    <cellStyle name="40% - Акцент5 15" xfId="3120"/>
    <cellStyle name="40% - Акцент5 15 2" xfId="3121"/>
    <cellStyle name="40% - Акцент5 15 2 2" xfId="3122"/>
    <cellStyle name="40% - Акцент5 15 2 2 2" xfId="33119"/>
    <cellStyle name="40% - Акцент5 15 2 3" xfId="33120"/>
    <cellStyle name="40% - Акцент5 15 3" xfId="3123"/>
    <cellStyle name="40% - Акцент5 15 3 2" xfId="33121"/>
    <cellStyle name="40% - Акцент5 15 4" xfId="33122"/>
    <cellStyle name="40% - Акцент5 16" xfId="3124"/>
    <cellStyle name="40% - Акцент5 16 2" xfId="3125"/>
    <cellStyle name="40% - Акцент5 16 2 2" xfId="3126"/>
    <cellStyle name="40% - Акцент5 16 2 2 2" xfId="33123"/>
    <cellStyle name="40% - Акцент5 16 2 3" xfId="33124"/>
    <cellStyle name="40% - Акцент5 16 3" xfId="3127"/>
    <cellStyle name="40% - Акцент5 16 3 2" xfId="33125"/>
    <cellStyle name="40% - Акцент5 16 4" xfId="33126"/>
    <cellStyle name="40% - Акцент5 17" xfId="3128"/>
    <cellStyle name="40% - Акцент5 17 2" xfId="3129"/>
    <cellStyle name="40% - Акцент5 17 2 2" xfId="3130"/>
    <cellStyle name="40% - Акцент5 17 2 2 2" xfId="33127"/>
    <cellStyle name="40% - Акцент5 17 2 3" xfId="33128"/>
    <cellStyle name="40% - Акцент5 17 3" xfId="3131"/>
    <cellStyle name="40% - Акцент5 17 3 2" xfId="33129"/>
    <cellStyle name="40% - Акцент5 17 4" xfId="33130"/>
    <cellStyle name="40% - Акцент5 18" xfId="3132"/>
    <cellStyle name="40% - Акцент5 18 2" xfId="3133"/>
    <cellStyle name="40% - Акцент5 18 2 2" xfId="33131"/>
    <cellStyle name="40% - Акцент5 18 3" xfId="33132"/>
    <cellStyle name="40% - Акцент5 19" xfId="3134"/>
    <cellStyle name="40% - Акцент5 19 2" xfId="33133"/>
    <cellStyle name="40% - Акцент5 2" xfId="73"/>
    <cellStyle name="40% - Акцент5 2 10" xfId="3135"/>
    <cellStyle name="40% - Акцент5 2 10 2" xfId="3136"/>
    <cellStyle name="40% - Акцент5 2 10 2 2" xfId="3137"/>
    <cellStyle name="40% - Акцент5 2 10 2 2 2" xfId="33134"/>
    <cellStyle name="40% - Акцент5 2 10 2 3" xfId="33135"/>
    <cellStyle name="40% - Акцент5 2 10 3" xfId="3138"/>
    <cellStyle name="40% - Акцент5 2 10 3 2" xfId="33136"/>
    <cellStyle name="40% - Акцент5 2 10 4" xfId="33137"/>
    <cellStyle name="40% - Акцент5 2 11" xfId="3139"/>
    <cellStyle name="40% - Акцент5 2 11 2" xfId="3140"/>
    <cellStyle name="40% - Акцент5 2 11 2 2" xfId="3141"/>
    <cellStyle name="40% - Акцент5 2 11 2 2 2" xfId="33138"/>
    <cellStyle name="40% - Акцент5 2 11 2 3" xfId="33139"/>
    <cellStyle name="40% - Акцент5 2 11 3" xfId="3142"/>
    <cellStyle name="40% - Акцент5 2 11 3 2" xfId="33140"/>
    <cellStyle name="40% - Акцент5 2 11 4" xfId="33141"/>
    <cellStyle name="40% - Акцент5 2 12" xfId="3143"/>
    <cellStyle name="40% - Акцент5 2 12 2" xfId="3144"/>
    <cellStyle name="40% - Акцент5 2 12 2 2" xfId="3145"/>
    <cellStyle name="40% - Акцент5 2 12 2 2 2" xfId="33142"/>
    <cellStyle name="40% - Акцент5 2 12 2 3" xfId="33143"/>
    <cellStyle name="40% - Акцент5 2 12 3" xfId="3146"/>
    <cellStyle name="40% - Акцент5 2 12 3 2" xfId="33144"/>
    <cellStyle name="40% - Акцент5 2 12 4" xfId="33145"/>
    <cellStyle name="40% - Акцент5 2 13" xfId="3147"/>
    <cellStyle name="40% - Акцент5 2 13 2" xfId="3148"/>
    <cellStyle name="40% - Акцент5 2 13 2 2" xfId="3149"/>
    <cellStyle name="40% - Акцент5 2 13 2 2 2" xfId="33146"/>
    <cellStyle name="40% - Акцент5 2 13 2 3" xfId="33147"/>
    <cellStyle name="40% - Акцент5 2 13 3" xfId="3150"/>
    <cellStyle name="40% - Акцент5 2 13 3 2" xfId="33148"/>
    <cellStyle name="40% - Акцент5 2 13 4" xfId="33149"/>
    <cellStyle name="40% - Акцент5 2 14" xfId="3151"/>
    <cellStyle name="40% - Акцент5 2 14 2" xfId="3152"/>
    <cellStyle name="40% - Акцент5 2 14 2 2" xfId="3153"/>
    <cellStyle name="40% - Акцент5 2 14 2 2 2" xfId="33150"/>
    <cellStyle name="40% - Акцент5 2 14 2 3" xfId="33151"/>
    <cellStyle name="40% - Акцент5 2 14 3" xfId="3154"/>
    <cellStyle name="40% - Акцент5 2 14 3 2" xfId="33152"/>
    <cellStyle name="40% - Акцент5 2 14 4" xfId="33153"/>
    <cellStyle name="40% - Акцент5 2 15" xfId="3155"/>
    <cellStyle name="40% - Акцент5 2 15 2" xfId="3156"/>
    <cellStyle name="40% - Акцент5 2 15 2 2" xfId="3157"/>
    <cellStyle name="40% - Акцент5 2 15 2 2 2" xfId="33154"/>
    <cellStyle name="40% - Акцент5 2 15 2 3" xfId="33155"/>
    <cellStyle name="40% - Акцент5 2 15 3" xfId="3158"/>
    <cellStyle name="40% - Акцент5 2 15 3 2" xfId="33156"/>
    <cellStyle name="40% - Акцент5 2 15 4" xfId="33157"/>
    <cellStyle name="40% - Акцент5 2 16" xfId="3159"/>
    <cellStyle name="40% - Акцент5 2 16 2" xfId="3160"/>
    <cellStyle name="40% - Акцент5 2 16 2 2" xfId="3161"/>
    <cellStyle name="40% - Акцент5 2 16 2 2 2" xfId="33158"/>
    <cellStyle name="40% - Акцент5 2 16 2 3" xfId="33159"/>
    <cellStyle name="40% - Акцент5 2 16 3" xfId="3162"/>
    <cellStyle name="40% - Акцент5 2 16 3 2" xfId="33160"/>
    <cellStyle name="40% - Акцент5 2 16 4" xfId="33161"/>
    <cellStyle name="40% - Акцент5 2 17" xfId="3163"/>
    <cellStyle name="40% - Акцент5 2 17 2" xfId="3164"/>
    <cellStyle name="40% - Акцент5 2 17 2 2" xfId="3165"/>
    <cellStyle name="40% - Акцент5 2 17 2 2 2" xfId="33162"/>
    <cellStyle name="40% - Акцент5 2 17 2 3" xfId="33163"/>
    <cellStyle name="40% - Акцент5 2 17 3" xfId="3166"/>
    <cellStyle name="40% - Акцент5 2 17 3 2" xfId="33164"/>
    <cellStyle name="40% - Акцент5 2 17 4" xfId="33165"/>
    <cellStyle name="40% - Акцент5 2 18" xfId="3167"/>
    <cellStyle name="40% - Акцент5 2 18 2" xfId="3168"/>
    <cellStyle name="40% - Акцент5 2 18 2 2" xfId="3169"/>
    <cellStyle name="40% - Акцент5 2 18 2 2 2" xfId="33166"/>
    <cellStyle name="40% - Акцент5 2 18 2 3" xfId="33167"/>
    <cellStyle name="40% - Акцент5 2 18 3" xfId="3170"/>
    <cellStyle name="40% - Акцент5 2 18 3 2" xfId="33168"/>
    <cellStyle name="40% - Акцент5 2 18 4" xfId="33169"/>
    <cellStyle name="40% - Акцент5 2 19" xfId="3171"/>
    <cellStyle name="40% - Акцент5 2 19 2" xfId="3172"/>
    <cellStyle name="40% - Акцент5 2 19 2 2" xfId="3173"/>
    <cellStyle name="40% - Акцент5 2 19 2 2 2" xfId="33170"/>
    <cellStyle name="40% - Акцент5 2 19 2 3" xfId="33171"/>
    <cellStyle name="40% - Акцент5 2 19 3" xfId="3174"/>
    <cellStyle name="40% - Акцент5 2 19 3 2" xfId="33172"/>
    <cellStyle name="40% - Акцент5 2 19 4" xfId="33173"/>
    <cellStyle name="40% - Акцент5 2 2" xfId="3175"/>
    <cellStyle name="40% - Акцент5 2 2 2" xfId="33174"/>
    <cellStyle name="40% - Акцент5 2 2 3" xfId="60460"/>
    <cellStyle name="40% - Акцент5 2 20" xfId="3176"/>
    <cellStyle name="40% - Акцент5 2 20 2" xfId="3177"/>
    <cellStyle name="40% - Акцент5 2 20 2 2" xfId="3178"/>
    <cellStyle name="40% - Акцент5 2 20 2 2 2" xfId="33175"/>
    <cellStyle name="40% - Акцент5 2 20 2 3" xfId="33176"/>
    <cellStyle name="40% - Акцент5 2 20 3" xfId="3179"/>
    <cellStyle name="40% - Акцент5 2 20 3 2" xfId="33177"/>
    <cellStyle name="40% - Акцент5 2 20 4" xfId="33178"/>
    <cellStyle name="40% - Акцент5 2 21" xfId="3180"/>
    <cellStyle name="40% - Акцент5 2 21 2" xfId="3181"/>
    <cellStyle name="40% - Акцент5 2 21 2 2" xfId="3182"/>
    <cellStyle name="40% - Акцент5 2 21 2 2 2" xfId="33179"/>
    <cellStyle name="40% - Акцент5 2 21 2 3" xfId="33180"/>
    <cellStyle name="40% - Акцент5 2 21 3" xfId="3183"/>
    <cellStyle name="40% - Акцент5 2 21 3 2" xfId="33181"/>
    <cellStyle name="40% - Акцент5 2 21 4" xfId="33182"/>
    <cellStyle name="40% - Акцент5 2 22" xfId="3184"/>
    <cellStyle name="40% - Акцент5 2 22 2" xfId="3185"/>
    <cellStyle name="40% - Акцент5 2 22 2 2" xfId="3186"/>
    <cellStyle name="40% - Акцент5 2 22 2 2 2" xfId="33183"/>
    <cellStyle name="40% - Акцент5 2 22 2 3" xfId="33184"/>
    <cellStyle name="40% - Акцент5 2 22 3" xfId="3187"/>
    <cellStyle name="40% - Акцент5 2 22 3 2" xfId="33185"/>
    <cellStyle name="40% - Акцент5 2 22 4" xfId="33186"/>
    <cellStyle name="40% - Акцент5 2 23" xfId="3188"/>
    <cellStyle name="40% - Акцент5 2 23 2" xfId="3189"/>
    <cellStyle name="40% - Акцент5 2 23 2 2" xfId="3190"/>
    <cellStyle name="40% - Акцент5 2 23 2 2 2" xfId="33187"/>
    <cellStyle name="40% - Акцент5 2 23 2 3" xfId="33188"/>
    <cellStyle name="40% - Акцент5 2 23 3" xfId="3191"/>
    <cellStyle name="40% - Акцент5 2 23 3 2" xfId="33189"/>
    <cellStyle name="40% - Акцент5 2 23 4" xfId="33190"/>
    <cellStyle name="40% - Акцент5 2 24" xfId="3192"/>
    <cellStyle name="40% - Акцент5 2 24 2" xfId="3193"/>
    <cellStyle name="40% - Акцент5 2 24 2 2" xfId="3194"/>
    <cellStyle name="40% - Акцент5 2 24 2 2 2" xfId="33191"/>
    <cellStyle name="40% - Акцент5 2 24 2 3" xfId="33192"/>
    <cellStyle name="40% - Акцент5 2 24 3" xfId="3195"/>
    <cellStyle name="40% - Акцент5 2 24 3 2" xfId="33193"/>
    <cellStyle name="40% - Акцент5 2 24 4" xfId="33194"/>
    <cellStyle name="40% - Акцент5 2 25" xfId="33195"/>
    <cellStyle name="40% - Акцент5 2 26" xfId="60461"/>
    <cellStyle name="40% - Акцент5 2 3" xfId="3196"/>
    <cellStyle name="40% - Акцент5 2 3 2" xfId="3197"/>
    <cellStyle name="40% - Акцент5 2 3 2 2" xfId="3198"/>
    <cellStyle name="40% - Акцент5 2 3 2 2 2" xfId="33196"/>
    <cellStyle name="40% - Акцент5 2 3 2 3" xfId="33197"/>
    <cellStyle name="40% - Акцент5 2 3 3" xfId="3199"/>
    <cellStyle name="40% - Акцент5 2 3 3 2" xfId="33198"/>
    <cellStyle name="40% - Акцент5 2 3 4" xfId="33199"/>
    <cellStyle name="40% - Акцент5 2 3 5" xfId="60462"/>
    <cellStyle name="40% - Акцент5 2 4" xfId="3200"/>
    <cellStyle name="40% - Акцент5 2 4 2" xfId="3201"/>
    <cellStyle name="40% - Акцент5 2 4 2 2" xfId="3202"/>
    <cellStyle name="40% - Акцент5 2 4 2 2 2" xfId="33200"/>
    <cellStyle name="40% - Акцент5 2 4 2 3" xfId="33201"/>
    <cellStyle name="40% - Акцент5 2 4 3" xfId="3203"/>
    <cellStyle name="40% - Акцент5 2 4 3 2" xfId="33202"/>
    <cellStyle name="40% - Акцент5 2 4 4" xfId="33203"/>
    <cellStyle name="40% - Акцент5 2 4 5" xfId="60463"/>
    <cellStyle name="40% - Акцент5 2 5" xfId="3204"/>
    <cellStyle name="40% - Акцент5 2 5 2" xfId="3205"/>
    <cellStyle name="40% - Акцент5 2 5 2 2" xfId="3206"/>
    <cellStyle name="40% - Акцент5 2 5 2 2 2" xfId="33204"/>
    <cellStyle name="40% - Акцент5 2 5 2 3" xfId="33205"/>
    <cellStyle name="40% - Акцент5 2 5 3" xfId="3207"/>
    <cellStyle name="40% - Акцент5 2 5 3 2" xfId="33206"/>
    <cellStyle name="40% - Акцент5 2 5 4" xfId="33207"/>
    <cellStyle name="40% - Акцент5 2 5 5" xfId="60464"/>
    <cellStyle name="40% - Акцент5 2 6" xfId="3208"/>
    <cellStyle name="40% - Акцент5 2 6 2" xfId="3209"/>
    <cellStyle name="40% - Акцент5 2 6 2 2" xfId="3210"/>
    <cellStyle name="40% - Акцент5 2 6 2 2 2" xfId="33208"/>
    <cellStyle name="40% - Акцент5 2 6 2 3" xfId="33209"/>
    <cellStyle name="40% - Акцент5 2 6 3" xfId="3211"/>
    <cellStyle name="40% - Акцент5 2 6 3 2" xfId="33210"/>
    <cellStyle name="40% - Акцент5 2 6 4" xfId="33211"/>
    <cellStyle name="40% - Акцент5 2 7" xfId="3212"/>
    <cellStyle name="40% - Акцент5 2 7 2" xfId="3213"/>
    <cellStyle name="40% - Акцент5 2 7 2 2" xfId="3214"/>
    <cellStyle name="40% - Акцент5 2 7 2 2 2" xfId="33212"/>
    <cellStyle name="40% - Акцент5 2 7 2 3" xfId="33213"/>
    <cellStyle name="40% - Акцент5 2 7 3" xfId="3215"/>
    <cellStyle name="40% - Акцент5 2 7 3 2" xfId="33214"/>
    <cellStyle name="40% - Акцент5 2 7 4" xfId="33215"/>
    <cellStyle name="40% - Акцент5 2 8" xfId="3216"/>
    <cellStyle name="40% - Акцент5 2 8 2" xfId="3217"/>
    <cellStyle name="40% - Акцент5 2 8 2 2" xfId="3218"/>
    <cellStyle name="40% - Акцент5 2 8 2 2 2" xfId="33216"/>
    <cellStyle name="40% - Акцент5 2 8 2 3" xfId="33217"/>
    <cellStyle name="40% - Акцент5 2 8 3" xfId="3219"/>
    <cellStyle name="40% - Акцент5 2 8 3 2" xfId="33218"/>
    <cellStyle name="40% - Акцент5 2 8 4" xfId="33219"/>
    <cellStyle name="40% - Акцент5 2 9" xfId="3220"/>
    <cellStyle name="40% - Акцент5 2 9 2" xfId="3221"/>
    <cellStyle name="40% - Акцент5 2 9 2 2" xfId="3222"/>
    <cellStyle name="40% - Акцент5 2 9 2 2 2" xfId="33220"/>
    <cellStyle name="40% - Акцент5 2 9 2 3" xfId="33221"/>
    <cellStyle name="40% - Акцент5 2 9 3" xfId="3223"/>
    <cellStyle name="40% - Акцент5 2 9 3 2" xfId="33222"/>
    <cellStyle name="40% - Акцент5 2 9 4" xfId="33223"/>
    <cellStyle name="40% - Акцент5 20" xfId="60465"/>
    <cellStyle name="40% - Акцент5 3" xfId="74"/>
    <cellStyle name="40% - Акцент5 3 10" xfId="3224"/>
    <cellStyle name="40% - Акцент5 3 10 2" xfId="3225"/>
    <cellStyle name="40% - Акцент5 3 10 2 2" xfId="3226"/>
    <cellStyle name="40% - Акцент5 3 10 2 2 2" xfId="33224"/>
    <cellStyle name="40% - Акцент5 3 10 2 3" xfId="33225"/>
    <cellStyle name="40% - Акцент5 3 10 3" xfId="3227"/>
    <cellStyle name="40% - Акцент5 3 10 3 2" xfId="33226"/>
    <cellStyle name="40% - Акцент5 3 10 4" xfId="33227"/>
    <cellStyle name="40% - Акцент5 3 11" xfId="3228"/>
    <cellStyle name="40% - Акцент5 3 11 2" xfId="3229"/>
    <cellStyle name="40% - Акцент5 3 11 2 2" xfId="3230"/>
    <cellStyle name="40% - Акцент5 3 11 2 2 2" xfId="33228"/>
    <cellStyle name="40% - Акцент5 3 11 2 3" xfId="33229"/>
    <cellStyle name="40% - Акцент5 3 11 3" xfId="3231"/>
    <cellStyle name="40% - Акцент5 3 11 3 2" xfId="33230"/>
    <cellStyle name="40% - Акцент5 3 11 4" xfId="33231"/>
    <cellStyle name="40% - Акцент5 3 12" xfId="3232"/>
    <cellStyle name="40% - Акцент5 3 12 2" xfId="3233"/>
    <cellStyle name="40% - Акцент5 3 12 2 2" xfId="3234"/>
    <cellStyle name="40% - Акцент5 3 12 2 2 2" xfId="33232"/>
    <cellStyle name="40% - Акцент5 3 12 2 3" xfId="33233"/>
    <cellStyle name="40% - Акцент5 3 12 3" xfId="3235"/>
    <cellStyle name="40% - Акцент5 3 12 3 2" xfId="33234"/>
    <cellStyle name="40% - Акцент5 3 12 4" xfId="33235"/>
    <cellStyle name="40% - Акцент5 3 13" xfId="3236"/>
    <cellStyle name="40% - Акцент5 3 13 2" xfId="3237"/>
    <cellStyle name="40% - Акцент5 3 13 2 2" xfId="3238"/>
    <cellStyle name="40% - Акцент5 3 13 2 2 2" xfId="33236"/>
    <cellStyle name="40% - Акцент5 3 13 2 3" xfId="33237"/>
    <cellStyle name="40% - Акцент5 3 13 3" xfId="3239"/>
    <cellStyle name="40% - Акцент5 3 13 3 2" xfId="33238"/>
    <cellStyle name="40% - Акцент5 3 13 4" xfId="33239"/>
    <cellStyle name="40% - Акцент5 3 14" xfId="3240"/>
    <cellStyle name="40% - Акцент5 3 14 2" xfId="3241"/>
    <cellStyle name="40% - Акцент5 3 14 2 2" xfId="3242"/>
    <cellStyle name="40% - Акцент5 3 14 2 2 2" xfId="33240"/>
    <cellStyle name="40% - Акцент5 3 14 2 3" xfId="33241"/>
    <cellStyle name="40% - Акцент5 3 14 3" xfId="3243"/>
    <cellStyle name="40% - Акцент5 3 14 3 2" xfId="33242"/>
    <cellStyle name="40% - Акцент5 3 14 4" xfId="33243"/>
    <cellStyle name="40% - Акцент5 3 15" xfId="3244"/>
    <cellStyle name="40% - Акцент5 3 15 2" xfId="3245"/>
    <cellStyle name="40% - Акцент5 3 15 2 2" xfId="3246"/>
    <cellStyle name="40% - Акцент5 3 15 2 2 2" xfId="33244"/>
    <cellStyle name="40% - Акцент5 3 15 2 3" xfId="33245"/>
    <cellStyle name="40% - Акцент5 3 15 3" xfId="3247"/>
    <cellStyle name="40% - Акцент5 3 15 3 2" xfId="33246"/>
    <cellStyle name="40% - Акцент5 3 15 4" xfId="33247"/>
    <cellStyle name="40% - Акцент5 3 16" xfId="3248"/>
    <cellStyle name="40% - Акцент5 3 16 2" xfId="3249"/>
    <cellStyle name="40% - Акцент5 3 16 2 2" xfId="3250"/>
    <cellStyle name="40% - Акцент5 3 16 2 2 2" xfId="33248"/>
    <cellStyle name="40% - Акцент5 3 16 2 3" xfId="33249"/>
    <cellStyle name="40% - Акцент5 3 16 3" xfId="3251"/>
    <cellStyle name="40% - Акцент5 3 16 3 2" xfId="33250"/>
    <cellStyle name="40% - Акцент5 3 16 4" xfId="33251"/>
    <cellStyle name="40% - Акцент5 3 17" xfId="3252"/>
    <cellStyle name="40% - Акцент5 3 17 2" xfId="3253"/>
    <cellStyle name="40% - Акцент5 3 17 2 2" xfId="3254"/>
    <cellStyle name="40% - Акцент5 3 17 2 2 2" xfId="33252"/>
    <cellStyle name="40% - Акцент5 3 17 2 3" xfId="33253"/>
    <cellStyle name="40% - Акцент5 3 17 3" xfId="3255"/>
    <cellStyle name="40% - Акцент5 3 17 3 2" xfId="33254"/>
    <cellStyle name="40% - Акцент5 3 17 4" xfId="33255"/>
    <cellStyle name="40% - Акцент5 3 18" xfId="3256"/>
    <cellStyle name="40% - Акцент5 3 18 2" xfId="3257"/>
    <cellStyle name="40% - Акцент5 3 18 2 2" xfId="3258"/>
    <cellStyle name="40% - Акцент5 3 18 2 2 2" xfId="33256"/>
    <cellStyle name="40% - Акцент5 3 18 2 3" xfId="33257"/>
    <cellStyle name="40% - Акцент5 3 18 3" xfId="3259"/>
    <cellStyle name="40% - Акцент5 3 18 3 2" xfId="33258"/>
    <cellStyle name="40% - Акцент5 3 18 4" xfId="33259"/>
    <cellStyle name="40% - Акцент5 3 19" xfId="3260"/>
    <cellStyle name="40% - Акцент5 3 19 2" xfId="3261"/>
    <cellStyle name="40% - Акцент5 3 19 2 2" xfId="3262"/>
    <cellStyle name="40% - Акцент5 3 19 2 2 2" xfId="33260"/>
    <cellStyle name="40% - Акцент5 3 19 2 3" xfId="33261"/>
    <cellStyle name="40% - Акцент5 3 19 3" xfId="3263"/>
    <cellStyle name="40% - Акцент5 3 19 3 2" xfId="33262"/>
    <cellStyle name="40% - Акцент5 3 19 4" xfId="33263"/>
    <cellStyle name="40% - Акцент5 3 2" xfId="3264"/>
    <cellStyle name="40% - Акцент5 3 2 2" xfId="33264"/>
    <cellStyle name="40% - Акцент5 3 20" xfId="3265"/>
    <cellStyle name="40% - Акцент5 3 20 2" xfId="3266"/>
    <cellStyle name="40% - Акцент5 3 20 2 2" xfId="3267"/>
    <cellStyle name="40% - Акцент5 3 20 2 2 2" xfId="33265"/>
    <cellStyle name="40% - Акцент5 3 20 2 3" xfId="33266"/>
    <cellStyle name="40% - Акцент5 3 20 3" xfId="3268"/>
    <cellStyle name="40% - Акцент5 3 20 3 2" xfId="33267"/>
    <cellStyle name="40% - Акцент5 3 20 4" xfId="33268"/>
    <cellStyle name="40% - Акцент5 3 21" xfId="3269"/>
    <cellStyle name="40% - Акцент5 3 21 2" xfId="3270"/>
    <cellStyle name="40% - Акцент5 3 21 2 2" xfId="3271"/>
    <cellStyle name="40% - Акцент5 3 21 2 2 2" xfId="33269"/>
    <cellStyle name="40% - Акцент5 3 21 2 3" xfId="33270"/>
    <cellStyle name="40% - Акцент5 3 21 3" xfId="3272"/>
    <cellStyle name="40% - Акцент5 3 21 3 2" xfId="33271"/>
    <cellStyle name="40% - Акцент5 3 21 4" xfId="33272"/>
    <cellStyle name="40% - Акцент5 3 22" xfId="3273"/>
    <cellStyle name="40% - Акцент5 3 22 2" xfId="3274"/>
    <cellStyle name="40% - Акцент5 3 22 2 2" xfId="3275"/>
    <cellStyle name="40% - Акцент5 3 22 2 2 2" xfId="33273"/>
    <cellStyle name="40% - Акцент5 3 22 2 3" xfId="33274"/>
    <cellStyle name="40% - Акцент5 3 22 3" xfId="3276"/>
    <cellStyle name="40% - Акцент5 3 22 3 2" xfId="33275"/>
    <cellStyle name="40% - Акцент5 3 22 4" xfId="33276"/>
    <cellStyle name="40% - Акцент5 3 23" xfId="3277"/>
    <cellStyle name="40% - Акцент5 3 23 2" xfId="3278"/>
    <cellStyle name="40% - Акцент5 3 23 2 2" xfId="3279"/>
    <cellStyle name="40% - Акцент5 3 23 2 2 2" xfId="33277"/>
    <cellStyle name="40% - Акцент5 3 23 2 3" xfId="33278"/>
    <cellStyle name="40% - Акцент5 3 23 3" xfId="3280"/>
    <cellStyle name="40% - Акцент5 3 23 3 2" xfId="33279"/>
    <cellStyle name="40% - Акцент5 3 23 4" xfId="33280"/>
    <cellStyle name="40% - Акцент5 3 24" xfId="3281"/>
    <cellStyle name="40% - Акцент5 3 24 2" xfId="3282"/>
    <cellStyle name="40% - Акцент5 3 24 2 2" xfId="3283"/>
    <cellStyle name="40% - Акцент5 3 24 2 2 2" xfId="33281"/>
    <cellStyle name="40% - Акцент5 3 24 2 3" xfId="33282"/>
    <cellStyle name="40% - Акцент5 3 24 3" xfId="3284"/>
    <cellStyle name="40% - Акцент5 3 24 3 2" xfId="33283"/>
    <cellStyle name="40% - Акцент5 3 24 4" xfId="33284"/>
    <cellStyle name="40% - Акцент5 3 25" xfId="33285"/>
    <cellStyle name="40% - Акцент5 3 3" xfId="3285"/>
    <cellStyle name="40% - Акцент5 3 3 2" xfId="3286"/>
    <cellStyle name="40% - Акцент5 3 3 2 2" xfId="3287"/>
    <cellStyle name="40% - Акцент5 3 3 2 2 2" xfId="33286"/>
    <cellStyle name="40% - Акцент5 3 3 2 3" xfId="33287"/>
    <cellStyle name="40% - Акцент5 3 3 3" xfId="3288"/>
    <cellStyle name="40% - Акцент5 3 3 3 2" xfId="33288"/>
    <cellStyle name="40% - Акцент5 3 3 4" xfId="33289"/>
    <cellStyle name="40% - Акцент5 3 4" xfId="3289"/>
    <cellStyle name="40% - Акцент5 3 4 2" xfId="3290"/>
    <cellStyle name="40% - Акцент5 3 4 2 2" xfId="3291"/>
    <cellStyle name="40% - Акцент5 3 4 2 2 2" xfId="33290"/>
    <cellStyle name="40% - Акцент5 3 4 2 3" xfId="33291"/>
    <cellStyle name="40% - Акцент5 3 4 3" xfId="3292"/>
    <cellStyle name="40% - Акцент5 3 4 3 2" xfId="33292"/>
    <cellStyle name="40% - Акцент5 3 4 4" xfId="33293"/>
    <cellStyle name="40% - Акцент5 3 5" xfId="3293"/>
    <cellStyle name="40% - Акцент5 3 5 2" xfId="3294"/>
    <cellStyle name="40% - Акцент5 3 5 2 2" xfId="3295"/>
    <cellStyle name="40% - Акцент5 3 5 2 2 2" xfId="33294"/>
    <cellStyle name="40% - Акцент5 3 5 2 3" xfId="33295"/>
    <cellStyle name="40% - Акцент5 3 5 3" xfId="3296"/>
    <cellStyle name="40% - Акцент5 3 5 3 2" xfId="33296"/>
    <cellStyle name="40% - Акцент5 3 5 4" xfId="33297"/>
    <cellStyle name="40% - Акцент5 3 6" xfId="3297"/>
    <cellStyle name="40% - Акцент5 3 6 2" xfId="3298"/>
    <cellStyle name="40% - Акцент5 3 6 2 2" xfId="3299"/>
    <cellStyle name="40% - Акцент5 3 6 2 2 2" xfId="33298"/>
    <cellStyle name="40% - Акцент5 3 6 2 3" xfId="33299"/>
    <cellStyle name="40% - Акцент5 3 6 3" xfId="3300"/>
    <cellStyle name="40% - Акцент5 3 6 3 2" xfId="33300"/>
    <cellStyle name="40% - Акцент5 3 6 4" xfId="33301"/>
    <cellStyle name="40% - Акцент5 3 7" xfId="3301"/>
    <cellStyle name="40% - Акцент5 3 7 2" xfId="3302"/>
    <cellStyle name="40% - Акцент5 3 7 2 2" xfId="3303"/>
    <cellStyle name="40% - Акцент5 3 7 2 2 2" xfId="33302"/>
    <cellStyle name="40% - Акцент5 3 7 2 3" xfId="33303"/>
    <cellStyle name="40% - Акцент5 3 7 3" xfId="3304"/>
    <cellStyle name="40% - Акцент5 3 7 3 2" xfId="33304"/>
    <cellStyle name="40% - Акцент5 3 7 4" xfId="33305"/>
    <cellStyle name="40% - Акцент5 3 8" xfId="3305"/>
    <cellStyle name="40% - Акцент5 3 8 2" xfId="3306"/>
    <cellStyle name="40% - Акцент5 3 8 2 2" xfId="3307"/>
    <cellStyle name="40% - Акцент5 3 8 2 2 2" xfId="33306"/>
    <cellStyle name="40% - Акцент5 3 8 2 3" xfId="33307"/>
    <cellStyle name="40% - Акцент5 3 8 3" xfId="3308"/>
    <cellStyle name="40% - Акцент5 3 8 3 2" xfId="33308"/>
    <cellStyle name="40% - Акцент5 3 8 4" xfId="33309"/>
    <cellStyle name="40% - Акцент5 3 9" xfId="3309"/>
    <cellStyle name="40% - Акцент5 3 9 2" xfId="3310"/>
    <cellStyle name="40% - Акцент5 3 9 2 2" xfId="3311"/>
    <cellStyle name="40% - Акцент5 3 9 2 2 2" xfId="33310"/>
    <cellStyle name="40% - Акцент5 3 9 2 3" xfId="33311"/>
    <cellStyle name="40% - Акцент5 3 9 3" xfId="3312"/>
    <cellStyle name="40% - Акцент5 3 9 3 2" xfId="33312"/>
    <cellStyle name="40% - Акцент5 3 9 4" xfId="33313"/>
    <cellStyle name="40% - Акцент5 4" xfId="3313"/>
    <cellStyle name="40% - Акцент5 4 2" xfId="3314"/>
    <cellStyle name="40% - Акцент5 4 2 2" xfId="33314"/>
    <cellStyle name="40% - Акцент5 4 3" xfId="33315"/>
    <cellStyle name="40% - Акцент5 5" xfId="3315"/>
    <cellStyle name="40% - Акцент5 5 2" xfId="3316"/>
    <cellStyle name="40% - Акцент5 5 2 2" xfId="33316"/>
    <cellStyle name="40% - Акцент5 5 3" xfId="33317"/>
    <cellStyle name="40% - Акцент5 6" xfId="3317"/>
    <cellStyle name="40% - Акцент5 6 2" xfId="33318"/>
    <cellStyle name="40% - Акцент5 7" xfId="3318"/>
    <cellStyle name="40% - Акцент5 7 2" xfId="3319"/>
    <cellStyle name="40% - Акцент5 7 2 2" xfId="3320"/>
    <cellStyle name="40% - Акцент5 7 2 2 2" xfId="33319"/>
    <cellStyle name="40% - Акцент5 7 2 3" xfId="33320"/>
    <cellStyle name="40% - Акцент5 7 3" xfId="3321"/>
    <cellStyle name="40% - Акцент5 7 3 2" xfId="33321"/>
    <cellStyle name="40% - Акцент5 7 4" xfId="33322"/>
    <cellStyle name="40% - Акцент5 8" xfId="3322"/>
    <cellStyle name="40% - Акцент5 8 2" xfId="3323"/>
    <cellStyle name="40% - Акцент5 8 2 2" xfId="3324"/>
    <cellStyle name="40% - Акцент5 8 2 2 2" xfId="33323"/>
    <cellStyle name="40% - Акцент5 8 2 3" xfId="33324"/>
    <cellStyle name="40% - Акцент5 8 3" xfId="3325"/>
    <cellStyle name="40% - Акцент5 8 3 2" xfId="33325"/>
    <cellStyle name="40% - Акцент5 8 4" xfId="33326"/>
    <cellStyle name="40% - Акцент5 9" xfId="3326"/>
    <cellStyle name="40% - Акцент5 9 2" xfId="3327"/>
    <cellStyle name="40% - Акцент5 9 2 2" xfId="3328"/>
    <cellStyle name="40% - Акцент5 9 2 2 2" xfId="33327"/>
    <cellStyle name="40% - Акцент5 9 2 3" xfId="33328"/>
    <cellStyle name="40% - Акцент5 9 3" xfId="3329"/>
    <cellStyle name="40% - Акцент5 9 3 2" xfId="33329"/>
    <cellStyle name="40% - Акцент5 9 4" xfId="33330"/>
    <cellStyle name="40% - Акцент6 10" xfId="3330"/>
    <cellStyle name="40% - Акцент6 10 2" xfId="3331"/>
    <cellStyle name="40% - Акцент6 10 2 2" xfId="3332"/>
    <cellStyle name="40% - Акцент6 10 2 2 2" xfId="33331"/>
    <cellStyle name="40% - Акцент6 10 2 3" xfId="33332"/>
    <cellStyle name="40% - Акцент6 10 3" xfId="3333"/>
    <cellStyle name="40% - Акцент6 10 3 2" xfId="33333"/>
    <cellStyle name="40% - Акцент6 10 4" xfId="33334"/>
    <cellStyle name="40% - Акцент6 11" xfId="3334"/>
    <cellStyle name="40% - Акцент6 11 2" xfId="3335"/>
    <cellStyle name="40% - Акцент6 11 2 2" xfId="3336"/>
    <cellStyle name="40% - Акцент6 11 2 2 2" xfId="33335"/>
    <cellStyle name="40% - Акцент6 11 2 3" xfId="33336"/>
    <cellStyle name="40% - Акцент6 11 3" xfId="3337"/>
    <cellStyle name="40% - Акцент6 11 3 2" xfId="33337"/>
    <cellStyle name="40% - Акцент6 11 4" xfId="33338"/>
    <cellStyle name="40% - Акцент6 12" xfId="3338"/>
    <cellStyle name="40% - Акцент6 12 2" xfId="3339"/>
    <cellStyle name="40% - Акцент6 12 2 2" xfId="3340"/>
    <cellStyle name="40% - Акцент6 12 2 2 2" xfId="33339"/>
    <cellStyle name="40% - Акцент6 12 2 3" xfId="33340"/>
    <cellStyle name="40% - Акцент6 12 3" xfId="3341"/>
    <cellStyle name="40% - Акцент6 12 3 2" xfId="33341"/>
    <cellStyle name="40% - Акцент6 12 4" xfId="33342"/>
    <cellStyle name="40% - Акцент6 13" xfId="3342"/>
    <cellStyle name="40% - Акцент6 13 2" xfId="3343"/>
    <cellStyle name="40% - Акцент6 13 2 2" xfId="3344"/>
    <cellStyle name="40% - Акцент6 13 2 2 2" xfId="33343"/>
    <cellStyle name="40% - Акцент6 13 2 3" xfId="33344"/>
    <cellStyle name="40% - Акцент6 13 3" xfId="3345"/>
    <cellStyle name="40% - Акцент6 13 3 2" xfId="33345"/>
    <cellStyle name="40% - Акцент6 13 4" xfId="33346"/>
    <cellStyle name="40% - Акцент6 14" xfId="3346"/>
    <cellStyle name="40% - Акцент6 14 2" xfId="3347"/>
    <cellStyle name="40% - Акцент6 14 2 2" xfId="3348"/>
    <cellStyle name="40% - Акцент6 14 2 2 2" xfId="33347"/>
    <cellStyle name="40% - Акцент6 14 2 3" xfId="33348"/>
    <cellStyle name="40% - Акцент6 14 3" xfId="3349"/>
    <cellStyle name="40% - Акцент6 14 3 2" xfId="33349"/>
    <cellStyle name="40% - Акцент6 14 4" xfId="33350"/>
    <cellStyle name="40% - Акцент6 15" xfId="3350"/>
    <cellStyle name="40% - Акцент6 15 2" xfId="3351"/>
    <cellStyle name="40% - Акцент6 15 2 2" xfId="3352"/>
    <cellStyle name="40% - Акцент6 15 2 2 2" xfId="33351"/>
    <cellStyle name="40% - Акцент6 15 2 3" xfId="33352"/>
    <cellStyle name="40% - Акцент6 15 3" xfId="3353"/>
    <cellStyle name="40% - Акцент6 15 3 2" xfId="33353"/>
    <cellStyle name="40% - Акцент6 15 4" xfId="33354"/>
    <cellStyle name="40% - Акцент6 16" xfId="3354"/>
    <cellStyle name="40% - Акцент6 16 2" xfId="3355"/>
    <cellStyle name="40% - Акцент6 16 2 2" xfId="3356"/>
    <cellStyle name="40% - Акцент6 16 2 2 2" xfId="33355"/>
    <cellStyle name="40% - Акцент6 16 2 3" xfId="33356"/>
    <cellStyle name="40% - Акцент6 16 3" xfId="3357"/>
    <cellStyle name="40% - Акцент6 16 3 2" xfId="33357"/>
    <cellStyle name="40% - Акцент6 16 4" xfId="33358"/>
    <cellStyle name="40% - Акцент6 17" xfId="3358"/>
    <cellStyle name="40% - Акцент6 17 2" xfId="3359"/>
    <cellStyle name="40% - Акцент6 17 2 2" xfId="3360"/>
    <cellStyle name="40% - Акцент6 17 2 2 2" xfId="33359"/>
    <cellStyle name="40% - Акцент6 17 2 3" xfId="33360"/>
    <cellStyle name="40% - Акцент6 17 3" xfId="3361"/>
    <cellStyle name="40% - Акцент6 17 3 2" xfId="33361"/>
    <cellStyle name="40% - Акцент6 17 4" xfId="33362"/>
    <cellStyle name="40% - Акцент6 18" xfId="3362"/>
    <cellStyle name="40% - Акцент6 18 2" xfId="3363"/>
    <cellStyle name="40% - Акцент6 18 2 2" xfId="33363"/>
    <cellStyle name="40% - Акцент6 18 3" xfId="33364"/>
    <cellStyle name="40% - Акцент6 19" xfId="3364"/>
    <cellStyle name="40% - Акцент6 19 2" xfId="33365"/>
    <cellStyle name="40% - Акцент6 2" xfId="75"/>
    <cellStyle name="40% - Акцент6 2 10" xfId="3365"/>
    <cellStyle name="40% - Акцент6 2 10 2" xfId="3366"/>
    <cellStyle name="40% - Акцент6 2 10 2 2" xfId="3367"/>
    <cellStyle name="40% - Акцент6 2 10 2 2 2" xfId="33366"/>
    <cellStyle name="40% - Акцент6 2 10 2 3" xfId="33367"/>
    <cellStyle name="40% - Акцент6 2 10 3" xfId="3368"/>
    <cellStyle name="40% - Акцент6 2 10 3 2" xfId="33368"/>
    <cellStyle name="40% - Акцент6 2 10 4" xfId="33369"/>
    <cellStyle name="40% - Акцент6 2 11" xfId="3369"/>
    <cellStyle name="40% - Акцент6 2 11 2" xfId="3370"/>
    <cellStyle name="40% - Акцент6 2 11 2 2" xfId="3371"/>
    <cellStyle name="40% - Акцент6 2 11 2 2 2" xfId="33370"/>
    <cellStyle name="40% - Акцент6 2 11 2 3" xfId="33371"/>
    <cellStyle name="40% - Акцент6 2 11 3" xfId="3372"/>
    <cellStyle name="40% - Акцент6 2 11 3 2" xfId="33372"/>
    <cellStyle name="40% - Акцент6 2 11 4" xfId="33373"/>
    <cellStyle name="40% - Акцент6 2 12" xfId="3373"/>
    <cellStyle name="40% - Акцент6 2 12 2" xfId="3374"/>
    <cellStyle name="40% - Акцент6 2 12 2 2" xfId="3375"/>
    <cellStyle name="40% - Акцент6 2 12 2 2 2" xfId="33374"/>
    <cellStyle name="40% - Акцент6 2 12 2 3" xfId="33375"/>
    <cellStyle name="40% - Акцент6 2 12 3" xfId="3376"/>
    <cellStyle name="40% - Акцент6 2 12 3 2" xfId="33376"/>
    <cellStyle name="40% - Акцент6 2 12 4" xfId="33377"/>
    <cellStyle name="40% - Акцент6 2 13" xfId="3377"/>
    <cellStyle name="40% - Акцент6 2 13 2" xfId="3378"/>
    <cellStyle name="40% - Акцент6 2 13 2 2" xfId="3379"/>
    <cellStyle name="40% - Акцент6 2 13 2 2 2" xfId="33378"/>
    <cellStyle name="40% - Акцент6 2 13 2 3" xfId="33379"/>
    <cellStyle name="40% - Акцент6 2 13 3" xfId="3380"/>
    <cellStyle name="40% - Акцент6 2 13 3 2" xfId="33380"/>
    <cellStyle name="40% - Акцент6 2 13 4" xfId="33381"/>
    <cellStyle name="40% - Акцент6 2 14" xfId="3381"/>
    <cellStyle name="40% - Акцент6 2 14 2" xfId="3382"/>
    <cellStyle name="40% - Акцент6 2 14 2 2" xfId="3383"/>
    <cellStyle name="40% - Акцент6 2 14 2 2 2" xfId="33382"/>
    <cellStyle name="40% - Акцент6 2 14 2 3" xfId="33383"/>
    <cellStyle name="40% - Акцент6 2 14 3" xfId="3384"/>
    <cellStyle name="40% - Акцент6 2 14 3 2" xfId="33384"/>
    <cellStyle name="40% - Акцент6 2 14 4" xfId="33385"/>
    <cellStyle name="40% - Акцент6 2 15" xfId="3385"/>
    <cellStyle name="40% - Акцент6 2 15 2" xfId="3386"/>
    <cellStyle name="40% - Акцент6 2 15 2 2" xfId="3387"/>
    <cellStyle name="40% - Акцент6 2 15 2 2 2" xfId="33386"/>
    <cellStyle name="40% - Акцент6 2 15 2 3" xfId="33387"/>
    <cellStyle name="40% - Акцент6 2 15 3" xfId="3388"/>
    <cellStyle name="40% - Акцент6 2 15 3 2" xfId="33388"/>
    <cellStyle name="40% - Акцент6 2 15 4" xfId="33389"/>
    <cellStyle name="40% - Акцент6 2 16" xfId="3389"/>
    <cellStyle name="40% - Акцент6 2 16 2" xfId="3390"/>
    <cellStyle name="40% - Акцент6 2 16 2 2" xfId="3391"/>
    <cellStyle name="40% - Акцент6 2 16 2 2 2" xfId="33390"/>
    <cellStyle name="40% - Акцент6 2 16 2 3" xfId="33391"/>
    <cellStyle name="40% - Акцент6 2 16 3" xfId="3392"/>
    <cellStyle name="40% - Акцент6 2 16 3 2" xfId="33392"/>
    <cellStyle name="40% - Акцент6 2 16 4" xfId="33393"/>
    <cellStyle name="40% - Акцент6 2 17" xfId="3393"/>
    <cellStyle name="40% - Акцент6 2 17 2" xfId="3394"/>
    <cellStyle name="40% - Акцент6 2 17 2 2" xfId="3395"/>
    <cellStyle name="40% - Акцент6 2 17 2 2 2" xfId="33394"/>
    <cellStyle name="40% - Акцент6 2 17 2 3" xfId="33395"/>
    <cellStyle name="40% - Акцент6 2 17 3" xfId="3396"/>
    <cellStyle name="40% - Акцент6 2 17 3 2" xfId="33396"/>
    <cellStyle name="40% - Акцент6 2 17 4" xfId="33397"/>
    <cellStyle name="40% - Акцент6 2 18" xfId="3397"/>
    <cellStyle name="40% - Акцент6 2 18 2" xfId="3398"/>
    <cellStyle name="40% - Акцент6 2 18 2 2" xfId="3399"/>
    <cellStyle name="40% - Акцент6 2 18 2 2 2" xfId="33398"/>
    <cellStyle name="40% - Акцент6 2 18 2 3" xfId="33399"/>
    <cellStyle name="40% - Акцент6 2 18 3" xfId="3400"/>
    <cellStyle name="40% - Акцент6 2 18 3 2" xfId="33400"/>
    <cellStyle name="40% - Акцент6 2 18 4" xfId="33401"/>
    <cellStyle name="40% - Акцент6 2 19" xfId="3401"/>
    <cellStyle name="40% - Акцент6 2 19 2" xfId="3402"/>
    <cellStyle name="40% - Акцент6 2 19 2 2" xfId="3403"/>
    <cellStyle name="40% - Акцент6 2 19 2 2 2" xfId="33402"/>
    <cellStyle name="40% - Акцент6 2 19 2 3" xfId="33403"/>
    <cellStyle name="40% - Акцент6 2 19 3" xfId="3404"/>
    <cellStyle name="40% - Акцент6 2 19 3 2" xfId="33404"/>
    <cellStyle name="40% - Акцент6 2 19 4" xfId="33405"/>
    <cellStyle name="40% - Акцент6 2 2" xfId="3405"/>
    <cellStyle name="40% - Акцент6 2 2 2" xfId="33406"/>
    <cellStyle name="40% - Акцент6 2 2 3" xfId="60466"/>
    <cellStyle name="40% - Акцент6 2 20" xfId="3406"/>
    <cellStyle name="40% - Акцент6 2 20 2" xfId="3407"/>
    <cellStyle name="40% - Акцент6 2 20 2 2" xfId="3408"/>
    <cellStyle name="40% - Акцент6 2 20 2 2 2" xfId="33407"/>
    <cellStyle name="40% - Акцент6 2 20 2 3" xfId="33408"/>
    <cellStyle name="40% - Акцент6 2 20 3" xfId="3409"/>
    <cellStyle name="40% - Акцент6 2 20 3 2" xfId="33409"/>
    <cellStyle name="40% - Акцент6 2 20 4" xfId="33410"/>
    <cellStyle name="40% - Акцент6 2 21" xfId="3410"/>
    <cellStyle name="40% - Акцент6 2 21 2" xfId="3411"/>
    <cellStyle name="40% - Акцент6 2 21 2 2" xfId="3412"/>
    <cellStyle name="40% - Акцент6 2 21 2 2 2" xfId="33411"/>
    <cellStyle name="40% - Акцент6 2 21 2 3" xfId="33412"/>
    <cellStyle name="40% - Акцент6 2 21 3" xfId="3413"/>
    <cellStyle name="40% - Акцент6 2 21 3 2" xfId="33413"/>
    <cellStyle name="40% - Акцент6 2 21 4" xfId="33414"/>
    <cellStyle name="40% - Акцент6 2 22" xfId="3414"/>
    <cellStyle name="40% - Акцент6 2 22 2" xfId="3415"/>
    <cellStyle name="40% - Акцент6 2 22 2 2" xfId="3416"/>
    <cellStyle name="40% - Акцент6 2 22 2 2 2" xfId="33415"/>
    <cellStyle name="40% - Акцент6 2 22 2 3" xfId="33416"/>
    <cellStyle name="40% - Акцент6 2 22 3" xfId="3417"/>
    <cellStyle name="40% - Акцент6 2 22 3 2" xfId="33417"/>
    <cellStyle name="40% - Акцент6 2 22 4" xfId="33418"/>
    <cellStyle name="40% - Акцент6 2 23" xfId="3418"/>
    <cellStyle name="40% - Акцент6 2 23 2" xfId="3419"/>
    <cellStyle name="40% - Акцент6 2 23 2 2" xfId="3420"/>
    <cellStyle name="40% - Акцент6 2 23 2 2 2" xfId="33419"/>
    <cellStyle name="40% - Акцент6 2 23 2 3" xfId="33420"/>
    <cellStyle name="40% - Акцент6 2 23 3" xfId="3421"/>
    <cellStyle name="40% - Акцент6 2 23 3 2" xfId="33421"/>
    <cellStyle name="40% - Акцент6 2 23 4" xfId="33422"/>
    <cellStyle name="40% - Акцент6 2 24" xfId="3422"/>
    <cellStyle name="40% - Акцент6 2 24 2" xfId="3423"/>
    <cellStyle name="40% - Акцент6 2 24 2 2" xfId="3424"/>
    <cellStyle name="40% - Акцент6 2 24 2 2 2" xfId="33423"/>
    <cellStyle name="40% - Акцент6 2 24 2 3" xfId="33424"/>
    <cellStyle name="40% - Акцент6 2 24 3" xfId="3425"/>
    <cellStyle name="40% - Акцент6 2 24 3 2" xfId="33425"/>
    <cellStyle name="40% - Акцент6 2 24 4" xfId="33426"/>
    <cellStyle name="40% - Акцент6 2 25" xfId="33427"/>
    <cellStyle name="40% - Акцент6 2 26" xfId="60467"/>
    <cellStyle name="40% - Акцент6 2 3" xfId="3426"/>
    <cellStyle name="40% - Акцент6 2 3 2" xfId="3427"/>
    <cellStyle name="40% - Акцент6 2 3 2 2" xfId="3428"/>
    <cellStyle name="40% - Акцент6 2 3 2 2 2" xfId="33428"/>
    <cellStyle name="40% - Акцент6 2 3 2 3" xfId="33429"/>
    <cellStyle name="40% - Акцент6 2 3 3" xfId="3429"/>
    <cellStyle name="40% - Акцент6 2 3 3 2" xfId="33430"/>
    <cellStyle name="40% - Акцент6 2 3 4" xfId="33431"/>
    <cellStyle name="40% - Акцент6 2 3 5" xfId="60468"/>
    <cellStyle name="40% - Акцент6 2 4" xfId="3430"/>
    <cellStyle name="40% - Акцент6 2 4 2" xfId="3431"/>
    <cellStyle name="40% - Акцент6 2 4 2 2" xfId="3432"/>
    <cellStyle name="40% - Акцент6 2 4 2 2 2" xfId="33432"/>
    <cellStyle name="40% - Акцент6 2 4 2 3" xfId="33433"/>
    <cellStyle name="40% - Акцент6 2 4 3" xfId="3433"/>
    <cellStyle name="40% - Акцент6 2 4 3 2" xfId="33434"/>
    <cellStyle name="40% - Акцент6 2 4 4" xfId="33435"/>
    <cellStyle name="40% - Акцент6 2 4 5" xfId="60469"/>
    <cellStyle name="40% - Акцент6 2 5" xfId="3434"/>
    <cellStyle name="40% - Акцент6 2 5 2" xfId="3435"/>
    <cellStyle name="40% - Акцент6 2 5 2 2" xfId="3436"/>
    <cellStyle name="40% - Акцент6 2 5 2 2 2" xfId="33436"/>
    <cellStyle name="40% - Акцент6 2 5 2 3" xfId="33437"/>
    <cellStyle name="40% - Акцент6 2 5 3" xfId="3437"/>
    <cellStyle name="40% - Акцент6 2 5 3 2" xfId="33438"/>
    <cellStyle name="40% - Акцент6 2 5 4" xfId="33439"/>
    <cellStyle name="40% - Акцент6 2 5 5" xfId="60470"/>
    <cellStyle name="40% - Акцент6 2 6" xfId="3438"/>
    <cellStyle name="40% - Акцент6 2 6 2" xfId="3439"/>
    <cellStyle name="40% - Акцент6 2 6 2 2" xfId="3440"/>
    <cellStyle name="40% - Акцент6 2 6 2 2 2" xfId="33440"/>
    <cellStyle name="40% - Акцент6 2 6 2 3" xfId="33441"/>
    <cellStyle name="40% - Акцент6 2 6 3" xfId="3441"/>
    <cellStyle name="40% - Акцент6 2 6 3 2" xfId="33442"/>
    <cellStyle name="40% - Акцент6 2 6 4" xfId="33443"/>
    <cellStyle name="40% - Акцент6 2 7" xfId="3442"/>
    <cellStyle name="40% - Акцент6 2 7 2" xfId="3443"/>
    <cellStyle name="40% - Акцент6 2 7 2 2" xfId="3444"/>
    <cellStyle name="40% - Акцент6 2 7 2 2 2" xfId="33444"/>
    <cellStyle name="40% - Акцент6 2 7 2 3" xfId="33445"/>
    <cellStyle name="40% - Акцент6 2 7 3" xfId="3445"/>
    <cellStyle name="40% - Акцент6 2 7 3 2" xfId="33446"/>
    <cellStyle name="40% - Акцент6 2 7 4" xfId="33447"/>
    <cellStyle name="40% - Акцент6 2 8" xfId="3446"/>
    <cellStyle name="40% - Акцент6 2 8 2" xfId="3447"/>
    <cellStyle name="40% - Акцент6 2 8 2 2" xfId="3448"/>
    <cellStyle name="40% - Акцент6 2 8 2 2 2" xfId="33448"/>
    <cellStyle name="40% - Акцент6 2 8 2 3" xfId="33449"/>
    <cellStyle name="40% - Акцент6 2 8 3" xfId="3449"/>
    <cellStyle name="40% - Акцент6 2 8 3 2" xfId="33450"/>
    <cellStyle name="40% - Акцент6 2 8 4" xfId="33451"/>
    <cellStyle name="40% - Акцент6 2 9" xfId="3450"/>
    <cellStyle name="40% - Акцент6 2 9 2" xfId="3451"/>
    <cellStyle name="40% - Акцент6 2 9 2 2" xfId="3452"/>
    <cellStyle name="40% - Акцент6 2 9 2 2 2" xfId="33452"/>
    <cellStyle name="40% - Акцент6 2 9 2 3" xfId="33453"/>
    <cellStyle name="40% - Акцент6 2 9 3" xfId="3453"/>
    <cellStyle name="40% - Акцент6 2 9 3 2" xfId="33454"/>
    <cellStyle name="40% - Акцент6 2 9 4" xfId="33455"/>
    <cellStyle name="40% - Акцент6 20" xfId="60471"/>
    <cellStyle name="40% - Акцент6 3" xfId="76"/>
    <cellStyle name="40% - Акцент6 3 10" xfId="3454"/>
    <cellStyle name="40% - Акцент6 3 10 2" xfId="3455"/>
    <cellStyle name="40% - Акцент6 3 10 2 2" xfId="3456"/>
    <cellStyle name="40% - Акцент6 3 10 2 2 2" xfId="33456"/>
    <cellStyle name="40% - Акцент6 3 10 2 3" xfId="33457"/>
    <cellStyle name="40% - Акцент6 3 10 3" xfId="3457"/>
    <cellStyle name="40% - Акцент6 3 10 3 2" xfId="33458"/>
    <cellStyle name="40% - Акцент6 3 10 4" xfId="33459"/>
    <cellStyle name="40% - Акцент6 3 11" xfId="3458"/>
    <cellStyle name="40% - Акцент6 3 11 2" xfId="3459"/>
    <cellStyle name="40% - Акцент6 3 11 2 2" xfId="3460"/>
    <cellStyle name="40% - Акцент6 3 11 2 2 2" xfId="33460"/>
    <cellStyle name="40% - Акцент6 3 11 2 3" xfId="33461"/>
    <cellStyle name="40% - Акцент6 3 11 3" xfId="3461"/>
    <cellStyle name="40% - Акцент6 3 11 3 2" xfId="33462"/>
    <cellStyle name="40% - Акцент6 3 11 4" xfId="33463"/>
    <cellStyle name="40% - Акцент6 3 12" xfId="3462"/>
    <cellStyle name="40% - Акцент6 3 12 2" xfId="3463"/>
    <cellStyle name="40% - Акцент6 3 12 2 2" xfId="3464"/>
    <cellStyle name="40% - Акцент6 3 12 2 2 2" xfId="33464"/>
    <cellStyle name="40% - Акцент6 3 12 2 3" xfId="33465"/>
    <cellStyle name="40% - Акцент6 3 12 3" xfId="3465"/>
    <cellStyle name="40% - Акцент6 3 12 3 2" xfId="33466"/>
    <cellStyle name="40% - Акцент6 3 12 4" xfId="33467"/>
    <cellStyle name="40% - Акцент6 3 13" xfId="3466"/>
    <cellStyle name="40% - Акцент6 3 13 2" xfId="3467"/>
    <cellStyle name="40% - Акцент6 3 13 2 2" xfId="3468"/>
    <cellStyle name="40% - Акцент6 3 13 2 2 2" xfId="33468"/>
    <cellStyle name="40% - Акцент6 3 13 2 3" xfId="33469"/>
    <cellStyle name="40% - Акцент6 3 13 3" xfId="3469"/>
    <cellStyle name="40% - Акцент6 3 13 3 2" xfId="33470"/>
    <cellStyle name="40% - Акцент6 3 13 4" xfId="33471"/>
    <cellStyle name="40% - Акцент6 3 14" xfId="3470"/>
    <cellStyle name="40% - Акцент6 3 14 2" xfId="3471"/>
    <cellStyle name="40% - Акцент6 3 14 2 2" xfId="3472"/>
    <cellStyle name="40% - Акцент6 3 14 2 2 2" xfId="33472"/>
    <cellStyle name="40% - Акцент6 3 14 2 3" xfId="33473"/>
    <cellStyle name="40% - Акцент6 3 14 3" xfId="3473"/>
    <cellStyle name="40% - Акцент6 3 14 3 2" xfId="33474"/>
    <cellStyle name="40% - Акцент6 3 14 4" xfId="33475"/>
    <cellStyle name="40% - Акцент6 3 15" xfId="3474"/>
    <cellStyle name="40% - Акцент6 3 15 2" xfId="3475"/>
    <cellStyle name="40% - Акцент6 3 15 2 2" xfId="3476"/>
    <cellStyle name="40% - Акцент6 3 15 2 2 2" xfId="33476"/>
    <cellStyle name="40% - Акцент6 3 15 2 3" xfId="33477"/>
    <cellStyle name="40% - Акцент6 3 15 3" xfId="3477"/>
    <cellStyle name="40% - Акцент6 3 15 3 2" xfId="33478"/>
    <cellStyle name="40% - Акцент6 3 15 4" xfId="33479"/>
    <cellStyle name="40% - Акцент6 3 16" xfId="3478"/>
    <cellStyle name="40% - Акцент6 3 16 2" xfId="3479"/>
    <cellStyle name="40% - Акцент6 3 16 2 2" xfId="3480"/>
    <cellStyle name="40% - Акцент6 3 16 2 2 2" xfId="33480"/>
    <cellStyle name="40% - Акцент6 3 16 2 3" xfId="33481"/>
    <cellStyle name="40% - Акцент6 3 16 3" xfId="3481"/>
    <cellStyle name="40% - Акцент6 3 16 3 2" xfId="33482"/>
    <cellStyle name="40% - Акцент6 3 16 4" xfId="33483"/>
    <cellStyle name="40% - Акцент6 3 17" xfId="3482"/>
    <cellStyle name="40% - Акцент6 3 17 2" xfId="3483"/>
    <cellStyle name="40% - Акцент6 3 17 2 2" xfId="3484"/>
    <cellStyle name="40% - Акцент6 3 17 2 2 2" xfId="33484"/>
    <cellStyle name="40% - Акцент6 3 17 2 3" xfId="33485"/>
    <cellStyle name="40% - Акцент6 3 17 3" xfId="3485"/>
    <cellStyle name="40% - Акцент6 3 17 3 2" xfId="33486"/>
    <cellStyle name="40% - Акцент6 3 17 4" xfId="33487"/>
    <cellStyle name="40% - Акцент6 3 18" xfId="3486"/>
    <cellStyle name="40% - Акцент6 3 18 2" xfId="3487"/>
    <cellStyle name="40% - Акцент6 3 18 2 2" xfId="3488"/>
    <cellStyle name="40% - Акцент6 3 18 2 2 2" xfId="33488"/>
    <cellStyle name="40% - Акцент6 3 18 2 3" xfId="33489"/>
    <cellStyle name="40% - Акцент6 3 18 3" xfId="3489"/>
    <cellStyle name="40% - Акцент6 3 18 3 2" xfId="33490"/>
    <cellStyle name="40% - Акцент6 3 18 4" xfId="33491"/>
    <cellStyle name="40% - Акцент6 3 19" xfId="3490"/>
    <cellStyle name="40% - Акцент6 3 19 2" xfId="3491"/>
    <cellStyle name="40% - Акцент6 3 19 2 2" xfId="3492"/>
    <cellStyle name="40% - Акцент6 3 19 2 2 2" xfId="33492"/>
    <cellStyle name="40% - Акцент6 3 19 2 3" xfId="33493"/>
    <cellStyle name="40% - Акцент6 3 19 3" xfId="3493"/>
    <cellStyle name="40% - Акцент6 3 19 3 2" xfId="33494"/>
    <cellStyle name="40% - Акцент6 3 19 4" xfId="33495"/>
    <cellStyle name="40% - Акцент6 3 2" xfId="3494"/>
    <cellStyle name="40% - Акцент6 3 2 2" xfId="33496"/>
    <cellStyle name="40% - Акцент6 3 20" xfId="3495"/>
    <cellStyle name="40% - Акцент6 3 20 2" xfId="3496"/>
    <cellStyle name="40% - Акцент6 3 20 2 2" xfId="3497"/>
    <cellStyle name="40% - Акцент6 3 20 2 2 2" xfId="33497"/>
    <cellStyle name="40% - Акцент6 3 20 2 3" xfId="33498"/>
    <cellStyle name="40% - Акцент6 3 20 3" xfId="3498"/>
    <cellStyle name="40% - Акцент6 3 20 3 2" xfId="33499"/>
    <cellStyle name="40% - Акцент6 3 20 4" xfId="33500"/>
    <cellStyle name="40% - Акцент6 3 21" xfId="3499"/>
    <cellStyle name="40% - Акцент6 3 21 2" xfId="3500"/>
    <cellStyle name="40% - Акцент6 3 21 2 2" xfId="3501"/>
    <cellStyle name="40% - Акцент6 3 21 2 2 2" xfId="33501"/>
    <cellStyle name="40% - Акцент6 3 21 2 3" xfId="33502"/>
    <cellStyle name="40% - Акцент6 3 21 3" xfId="3502"/>
    <cellStyle name="40% - Акцент6 3 21 3 2" xfId="33503"/>
    <cellStyle name="40% - Акцент6 3 21 4" xfId="33504"/>
    <cellStyle name="40% - Акцент6 3 22" xfId="3503"/>
    <cellStyle name="40% - Акцент6 3 22 2" xfId="3504"/>
    <cellStyle name="40% - Акцент6 3 22 2 2" xfId="3505"/>
    <cellStyle name="40% - Акцент6 3 22 2 2 2" xfId="33505"/>
    <cellStyle name="40% - Акцент6 3 22 2 3" xfId="33506"/>
    <cellStyle name="40% - Акцент6 3 22 3" xfId="3506"/>
    <cellStyle name="40% - Акцент6 3 22 3 2" xfId="33507"/>
    <cellStyle name="40% - Акцент6 3 22 4" xfId="33508"/>
    <cellStyle name="40% - Акцент6 3 23" xfId="3507"/>
    <cellStyle name="40% - Акцент6 3 23 2" xfId="3508"/>
    <cellStyle name="40% - Акцент6 3 23 2 2" xfId="3509"/>
    <cellStyle name="40% - Акцент6 3 23 2 2 2" xfId="33509"/>
    <cellStyle name="40% - Акцент6 3 23 2 3" xfId="33510"/>
    <cellStyle name="40% - Акцент6 3 23 3" xfId="3510"/>
    <cellStyle name="40% - Акцент6 3 23 3 2" xfId="33511"/>
    <cellStyle name="40% - Акцент6 3 23 4" xfId="33512"/>
    <cellStyle name="40% - Акцент6 3 24" xfId="3511"/>
    <cellStyle name="40% - Акцент6 3 24 2" xfId="3512"/>
    <cellStyle name="40% - Акцент6 3 24 2 2" xfId="3513"/>
    <cellStyle name="40% - Акцент6 3 24 2 2 2" xfId="33513"/>
    <cellStyle name="40% - Акцент6 3 24 2 3" xfId="33514"/>
    <cellStyle name="40% - Акцент6 3 24 3" xfId="3514"/>
    <cellStyle name="40% - Акцент6 3 24 3 2" xfId="33515"/>
    <cellStyle name="40% - Акцент6 3 24 4" xfId="33516"/>
    <cellStyle name="40% - Акцент6 3 25" xfId="33517"/>
    <cellStyle name="40% - Акцент6 3 3" xfId="3515"/>
    <cellStyle name="40% - Акцент6 3 3 2" xfId="3516"/>
    <cellStyle name="40% - Акцент6 3 3 2 2" xfId="3517"/>
    <cellStyle name="40% - Акцент6 3 3 2 2 2" xfId="33518"/>
    <cellStyle name="40% - Акцент6 3 3 2 3" xfId="33519"/>
    <cellStyle name="40% - Акцент6 3 3 3" xfId="3518"/>
    <cellStyle name="40% - Акцент6 3 3 3 2" xfId="33520"/>
    <cellStyle name="40% - Акцент6 3 3 4" xfId="33521"/>
    <cellStyle name="40% - Акцент6 3 4" xfId="3519"/>
    <cellStyle name="40% - Акцент6 3 4 2" xfId="3520"/>
    <cellStyle name="40% - Акцент6 3 4 2 2" xfId="3521"/>
    <cellStyle name="40% - Акцент6 3 4 2 2 2" xfId="33522"/>
    <cellStyle name="40% - Акцент6 3 4 2 3" xfId="33523"/>
    <cellStyle name="40% - Акцент6 3 4 3" xfId="3522"/>
    <cellStyle name="40% - Акцент6 3 4 3 2" xfId="33524"/>
    <cellStyle name="40% - Акцент6 3 4 4" xfId="33525"/>
    <cellStyle name="40% - Акцент6 3 5" xfId="3523"/>
    <cellStyle name="40% - Акцент6 3 5 2" xfId="3524"/>
    <cellStyle name="40% - Акцент6 3 5 2 2" xfId="3525"/>
    <cellStyle name="40% - Акцент6 3 5 2 2 2" xfId="33526"/>
    <cellStyle name="40% - Акцент6 3 5 2 3" xfId="33527"/>
    <cellStyle name="40% - Акцент6 3 5 3" xfId="3526"/>
    <cellStyle name="40% - Акцент6 3 5 3 2" xfId="33528"/>
    <cellStyle name="40% - Акцент6 3 5 4" xfId="33529"/>
    <cellStyle name="40% - Акцент6 3 6" xfId="3527"/>
    <cellStyle name="40% - Акцент6 3 6 2" xfId="3528"/>
    <cellStyle name="40% - Акцент6 3 6 2 2" xfId="3529"/>
    <cellStyle name="40% - Акцент6 3 6 2 2 2" xfId="33530"/>
    <cellStyle name="40% - Акцент6 3 6 2 3" xfId="33531"/>
    <cellStyle name="40% - Акцент6 3 6 3" xfId="3530"/>
    <cellStyle name="40% - Акцент6 3 6 3 2" xfId="33532"/>
    <cellStyle name="40% - Акцент6 3 6 4" xfId="33533"/>
    <cellStyle name="40% - Акцент6 3 7" xfId="3531"/>
    <cellStyle name="40% - Акцент6 3 7 2" xfId="3532"/>
    <cellStyle name="40% - Акцент6 3 7 2 2" xfId="3533"/>
    <cellStyle name="40% - Акцент6 3 7 2 2 2" xfId="33534"/>
    <cellStyle name="40% - Акцент6 3 7 2 3" xfId="33535"/>
    <cellStyle name="40% - Акцент6 3 7 3" xfId="3534"/>
    <cellStyle name="40% - Акцент6 3 7 3 2" xfId="33536"/>
    <cellStyle name="40% - Акцент6 3 7 4" xfId="33537"/>
    <cellStyle name="40% - Акцент6 3 8" xfId="3535"/>
    <cellStyle name="40% - Акцент6 3 8 2" xfId="3536"/>
    <cellStyle name="40% - Акцент6 3 8 2 2" xfId="3537"/>
    <cellStyle name="40% - Акцент6 3 8 2 2 2" xfId="33538"/>
    <cellStyle name="40% - Акцент6 3 8 2 3" xfId="33539"/>
    <cellStyle name="40% - Акцент6 3 8 3" xfId="3538"/>
    <cellStyle name="40% - Акцент6 3 8 3 2" xfId="33540"/>
    <cellStyle name="40% - Акцент6 3 8 4" xfId="33541"/>
    <cellStyle name="40% - Акцент6 3 9" xfId="3539"/>
    <cellStyle name="40% - Акцент6 3 9 2" xfId="3540"/>
    <cellStyle name="40% - Акцент6 3 9 2 2" xfId="3541"/>
    <cellStyle name="40% - Акцент6 3 9 2 2 2" xfId="33542"/>
    <cellStyle name="40% - Акцент6 3 9 2 3" xfId="33543"/>
    <cellStyle name="40% - Акцент6 3 9 3" xfId="3542"/>
    <cellStyle name="40% - Акцент6 3 9 3 2" xfId="33544"/>
    <cellStyle name="40% - Акцент6 3 9 4" xfId="33545"/>
    <cellStyle name="40% - Акцент6 4" xfId="3543"/>
    <cellStyle name="40% - Акцент6 4 2" xfId="3544"/>
    <cellStyle name="40% - Акцент6 4 2 2" xfId="33546"/>
    <cellStyle name="40% - Акцент6 4 3" xfId="33547"/>
    <cellStyle name="40% - Акцент6 5" xfId="3545"/>
    <cellStyle name="40% - Акцент6 5 2" xfId="3546"/>
    <cellStyle name="40% - Акцент6 5 2 2" xfId="33548"/>
    <cellStyle name="40% - Акцент6 5 3" xfId="33549"/>
    <cellStyle name="40% - Акцент6 6" xfId="3547"/>
    <cellStyle name="40% - Акцент6 6 2" xfId="33550"/>
    <cellStyle name="40% - Акцент6 7" xfId="3548"/>
    <cellStyle name="40% - Акцент6 7 2" xfId="3549"/>
    <cellStyle name="40% - Акцент6 7 2 2" xfId="3550"/>
    <cellStyle name="40% - Акцент6 7 2 2 2" xfId="33551"/>
    <cellStyle name="40% - Акцент6 7 2 3" xfId="33552"/>
    <cellStyle name="40% - Акцент6 7 3" xfId="3551"/>
    <cellStyle name="40% - Акцент6 7 3 2" xfId="33553"/>
    <cellStyle name="40% - Акцент6 7 4" xfId="33554"/>
    <cellStyle name="40% - Акцент6 8" xfId="3552"/>
    <cellStyle name="40% - Акцент6 8 2" xfId="3553"/>
    <cellStyle name="40% - Акцент6 8 2 2" xfId="3554"/>
    <cellStyle name="40% - Акцент6 8 2 2 2" xfId="33555"/>
    <cellStyle name="40% - Акцент6 8 2 3" xfId="33556"/>
    <cellStyle name="40% - Акцент6 8 3" xfId="3555"/>
    <cellStyle name="40% - Акцент6 8 3 2" xfId="33557"/>
    <cellStyle name="40% - Акцент6 8 4" xfId="33558"/>
    <cellStyle name="40% - Акцент6 9" xfId="3556"/>
    <cellStyle name="40% - Акцент6 9 2" xfId="3557"/>
    <cellStyle name="40% - Акцент6 9 2 2" xfId="3558"/>
    <cellStyle name="40% - Акцент6 9 2 2 2" xfId="33559"/>
    <cellStyle name="40% - Акцент6 9 2 3" xfId="33560"/>
    <cellStyle name="40% - Акцент6 9 3" xfId="3559"/>
    <cellStyle name="40% - Акцент6 9 3 2" xfId="33561"/>
    <cellStyle name="40% - Акцент6 9 4" xfId="33562"/>
    <cellStyle name="60% - Accent1 10" xfId="29840"/>
    <cellStyle name="60% - Accent1 10 2" xfId="57224"/>
    <cellStyle name="60% - Accent1 11" xfId="29841"/>
    <cellStyle name="60% - Accent1 11 2" xfId="57225"/>
    <cellStyle name="60% - Accent1 12" xfId="29842"/>
    <cellStyle name="60% - Accent1 12 2" xfId="57226"/>
    <cellStyle name="60% - Accent1 13" xfId="29843"/>
    <cellStyle name="60% - Accent1 13 2" xfId="57227"/>
    <cellStyle name="60% - Accent1 2" xfId="29844"/>
    <cellStyle name="60% - Accent1 2 2" xfId="57228"/>
    <cellStyle name="60% - Accent1 3" xfId="29845"/>
    <cellStyle name="60% - Accent1 3 2" xfId="57229"/>
    <cellStyle name="60% - Accent1 4" xfId="29846"/>
    <cellStyle name="60% - Accent1 4 2" xfId="57230"/>
    <cellStyle name="60% - Accent1 5" xfId="29847"/>
    <cellStyle name="60% - Accent1 5 2" xfId="57231"/>
    <cellStyle name="60% - Accent1 6" xfId="29848"/>
    <cellStyle name="60% - Accent1 6 2" xfId="57232"/>
    <cellStyle name="60% - Accent1 7" xfId="29849"/>
    <cellStyle name="60% - Accent1 7 2" xfId="57233"/>
    <cellStyle name="60% - Accent1 8" xfId="29850"/>
    <cellStyle name="60% - Accent1 8 2" xfId="57234"/>
    <cellStyle name="60% - Accent1 9" xfId="29851"/>
    <cellStyle name="60% - Accent1 9 2" xfId="57235"/>
    <cellStyle name="60% - Accent2 10" xfId="29852"/>
    <cellStyle name="60% - Accent2 10 2" xfId="57236"/>
    <cellStyle name="60% - Accent2 11" xfId="29853"/>
    <cellStyle name="60% - Accent2 11 2" xfId="57237"/>
    <cellStyle name="60% - Accent2 12" xfId="29854"/>
    <cellStyle name="60% - Accent2 12 2" xfId="57238"/>
    <cellStyle name="60% - Accent2 13" xfId="29855"/>
    <cellStyle name="60% - Accent2 13 2" xfId="57239"/>
    <cellStyle name="60% - Accent2 2" xfId="29856"/>
    <cellStyle name="60% - Accent2 2 2" xfId="57240"/>
    <cellStyle name="60% - Accent2 3" xfId="29857"/>
    <cellStyle name="60% - Accent2 3 2" xfId="57241"/>
    <cellStyle name="60% - Accent2 4" xfId="29858"/>
    <cellStyle name="60% - Accent2 4 2" xfId="57242"/>
    <cellStyle name="60% - Accent2 5" xfId="29859"/>
    <cellStyle name="60% - Accent2 5 2" xfId="57243"/>
    <cellStyle name="60% - Accent2 6" xfId="29860"/>
    <cellStyle name="60% - Accent2 6 2" xfId="57244"/>
    <cellStyle name="60% - Accent2 7" xfId="29861"/>
    <cellStyle name="60% - Accent2 7 2" xfId="57245"/>
    <cellStyle name="60% - Accent2 8" xfId="29862"/>
    <cellStyle name="60% - Accent2 8 2" xfId="57246"/>
    <cellStyle name="60% - Accent2 9" xfId="29863"/>
    <cellStyle name="60% - Accent2 9 2" xfId="57247"/>
    <cellStyle name="60% - Accent3 10" xfId="29864"/>
    <cellStyle name="60% - Accent3 10 2" xfId="57248"/>
    <cellStyle name="60% - Accent3 11" xfId="29865"/>
    <cellStyle name="60% - Accent3 11 2" xfId="57249"/>
    <cellStyle name="60% - Accent3 12" xfId="29866"/>
    <cellStyle name="60% - Accent3 12 2" xfId="57250"/>
    <cellStyle name="60% - Accent3 13" xfId="29867"/>
    <cellStyle name="60% - Accent3 13 2" xfId="57251"/>
    <cellStyle name="60% - Accent3 2" xfId="29868"/>
    <cellStyle name="60% - Accent3 2 2" xfId="57252"/>
    <cellStyle name="60% - Accent3 3" xfId="29869"/>
    <cellStyle name="60% - Accent3 3 2" xfId="57253"/>
    <cellStyle name="60% - Accent3 4" xfId="29870"/>
    <cellStyle name="60% - Accent3 4 2" xfId="57254"/>
    <cellStyle name="60% - Accent3 5" xfId="29871"/>
    <cellStyle name="60% - Accent3 5 2" xfId="57255"/>
    <cellStyle name="60% - Accent3 6" xfId="29872"/>
    <cellStyle name="60% - Accent3 6 2" xfId="57256"/>
    <cellStyle name="60% - Accent3 7" xfId="29873"/>
    <cellStyle name="60% - Accent3 7 2" xfId="57257"/>
    <cellStyle name="60% - Accent3 8" xfId="29874"/>
    <cellStyle name="60% - Accent3 8 2" xfId="57258"/>
    <cellStyle name="60% - Accent3 9" xfId="29875"/>
    <cellStyle name="60% - Accent3 9 2" xfId="57259"/>
    <cellStyle name="60% - Accent4 10" xfId="29876"/>
    <cellStyle name="60% - Accent4 10 2" xfId="57260"/>
    <cellStyle name="60% - Accent4 11" xfId="29877"/>
    <cellStyle name="60% - Accent4 11 2" xfId="57261"/>
    <cellStyle name="60% - Accent4 12" xfId="29878"/>
    <cellStyle name="60% - Accent4 12 2" xfId="57262"/>
    <cellStyle name="60% - Accent4 13" xfId="29879"/>
    <cellStyle name="60% - Accent4 13 2" xfId="57263"/>
    <cellStyle name="60% - Accent4 2" xfId="29880"/>
    <cellStyle name="60% - Accent4 2 2" xfId="57264"/>
    <cellStyle name="60% - Accent4 3" xfId="29881"/>
    <cellStyle name="60% - Accent4 3 2" xfId="57265"/>
    <cellStyle name="60% - Accent4 4" xfId="29882"/>
    <cellStyle name="60% - Accent4 4 2" xfId="57266"/>
    <cellStyle name="60% - Accent4 5" xfId="29883"/>
    <cellStyle name="60% - Accent4 5 2" xfId="57267"/>
    <cellStyle name="60% - Accent4 6" xfId="29884"/>
    <cellStyle name="60% - Accent4 6 2" xfId="57268"/>
    <cellStyle name="60% - Accent4 7" xfId="29885"/>
    <cellStyle name="60% - Accent4 7 2" xfId="57269"/>
    <cellStyle name="60% - Accent4 8" xfId="29886"/>
    <cellStyle name="60% - Accent4 8 2" xfId="57270"/>
    <cellStyle name="60% - Accent4 9" xfId="29887"/>
    <cellStyle name="60% - Accent4 9 2" xfId="57271"/>
    <cellStyle name="60% - Accent5 10" xfId="29888"/>
    <cellStyle name="60% - Accent5 10 2" xfId="57272"/>
    <cellStyle name="60% - Accent5 11" xfId="29889"/>
    <cellStyle name="60% - Accent5 11 2" xfId="57273"/>
    <cellStyle name="60% - Accent5 12" xfId="29890"/>
    <cellStyle name="60% - Accent5 12 2" xfId="57274"/>
    <cellStyle name="60% - Accent5 13" xfId="29891"/>
    <cellStyle name="60% - Accent5 13 2" xfId="57275"/>
    <cellStyle name="60% - Accent5 2" xfId="29892"/>
    <cellStyle name="60% - Accent5 2 2" xfId="57276"/>
    <cellStyle name="60% - Accent5 3" xfId="29893"/>
    <cellStyle name="60% - Accent5 3 2" xfId="57277"/>
    <cellStyle name="60% - Accent5 4" xfId="29894"/>
    <cellStyle name="60% - Accent5 4 2" xfId="57278"/>
    <cellStyle name="60% - Accent5 5" xfId="29895"/>
    <cellStyle name="60% - Accent5 5 2" xfId="57279"/>
    <cellStyle name="60% - Accent5 6" xfId="29896"/>
    <cellStyle name="60% - Accent5 6 2" xfId="57280"/>
    <cellStyle name="60% - Accent5 7" xfId="29897"/>
    <cellStyle name="60% - Accent5 7 2" xfId="57281"/>
    <cellStyle name="60% - Accent5 8" xfId="29898"/>
    <cellStyle name="60% - Accent5 8 2" xfId="57282"/>
    <cellStyle name="60% - Accent5 9" xfId="29899"/>
    <cellStyle name="60% - Accent5 9 2" xfId="57283"/>
    <cellStyle name="60% - Accent6 10" xfId="29900"/>
    <cellStyle name="60% - Accent6 10 2" xfId="57284"/>
    <cellStyle name="60% - Accent6 11" xfId="29901"/>
    <cellStyle name="60% - Accent6 11 2" xfId="57285"/>
    <cellStyle name="60% - Accent6 12" xfId="29902"/>
    <cellStyle name="60% - Accent6 12 2" xfId="57286"/>
    <cellStyle name="60% - Accent6 13" xfId="29903"/>
    <cellStyle name="60% - Accent6 13 2" xfId="57287"/>
    <cellStyle name="60% - Accent6 2" xfId="29904"/>
    <cellStyle name="60% - Accent6 2 2" xfId="57288"/>
    <cellStyle name="60% - Accent6 3" xfId="29905"/>
    <cellStyle name="60% - Accent6 3 2" xfId="57289"/>
    <cellStyle name="60% - Accent6 4" xfId="29906"/>
    <cellStyle name="60% - Accent6 4 2" xfId="57290"/>
    <cellStyle name="60% - Accent6 5" xfId="29907"/>
    <cellStyle name="60% - Accent6 5 2" xfId="57291"/>
    <cellStyle name="60% - Accent6 6" xfId="29908"/>
    <cellStyle name="60% - Accent6 6 2" xfId="57292"/>
    <cellStyle name="60% - Accent6 7" xfId="29909"/>
    <cellStyle name="60% - Accent6 7 2" xfId="57293"/>
    <cellStyle name="60% - Accent6 8" xfId="29910"/>
    <cellStyle name="60% - Accent6 8 2" xfId="57294"/>
    <cellStyle name="60% - Accent6 9" xfId="29911"/>
    <cellStyle name="60% - Accent6 9 2" xfId="57295"/>
    <cellStyle name="60% - Акцент1 2" xfId="77"/>
    <cellStyle name="60% - Акцент1 2 10" xfId="3560"/>
    <cellStyle name="60% - Акцент1 2 10 2" xfId="57296"/>
    <cellStyle name="60% - Акцент1 2 11" xfId="3561"/>
    <cellStyle name="60% - Акцент1 2 11 2" xfId="57297"/>
    <cellStyle name="60% - Акцент1 2 12" xfId="3562"/>
    <cellStyle name="60% - Акцент1 2 12 2" xfId="57298"/>
    <cellStyle name="60% - Акцент1 2 13" xfId="3563"/>
    <cellStyle name="60% - Акцент1 2 13 2" xfId="57299"/>
    <cellStyle name="60% - Акцент1 2 14" xfId="3564"/>
    <cellStyle name="60% - Акцент1 2 14 2" xfId="57300"/>
    <cellStyle name="60% - Акцент1 2 15" xfId="3565"/>
    <cellStyle name="60% - Акцент1 2 15 2" xfId="57301"/>
    <cellStyle name="60% - Акцент1 2 16" xfId="3566"/>
    <cellStyle name="60% - Акцент1 2 16 2" xfId="57302"/>
    <cellStyle name="60% - Акцент1 2 17" xfId="3567"/>
    <cellStyle name="60% - Акцент1 2 17 2" xfId="57303"/>
    <cellStyle name="60% - Акцент1 2 18" xfId="3568"/>
    <cellStyle name="60% - Акцент1 2 18 2" xfId="57304"/>
    <cellStyle name="60% - Акцент1 2 19" xfId="3569"/>
    <cellStyle name="60% - Акцент1 2 19 2" xfId="57305"/>
    <cellStyle name="60% - Акцент1 2 2" xfId="3570"/>
    <cellStyle name="60% - Акцент1 2 2 2" xfId="57306"/>
    <cellStyle name="60% - Акцент1 2 2 3" xfId="60472"/>
    <cellStyle name="60% - Акцент1 2 20" xfId="3571"/>
    <cellStyle name="60% - Акцент1 2 20 2" xfId="57307"/>
    <cellStyle name="60% - Акцент1 2 21" xfId="3572"/>
    <cellStyle name="60% - Акцент1 2 21 2" xfId="57308"/>
    <cellStyle name="60% - Акцент1 2 22" xfId="3573"/>
    <cellStyle name="60% - Акцент1 2 22 2" xfId="57309"/>
    <cellStyle name="60% - Акцент1 2 23" xfId="3574"/>
    <cellStyle name="60% - Акцент1 2 23 2" xfId="57310"/>
    <cellStyle name="60% - Акцент1 2 24" xfId="57311"/>
    <cellStyle name="60% - Акцент1 2 25" xfId="60473"/>
    <cellStyle name="60% - Акцент1 2 3" xfId="3575"/>
    <cellStyle name="60% - Акцент1 2 3 2" xfId="57312"/>
    <cellStyle name="60% - Акцент1 2 3 3" xfId="60474"/>
    <cellStyle name="60% - Акцент1 2 4" xfId="3576"/>
    <cellStyle name="60% - Акцент1 2 4 2" xfId="57313"/>
    <cellStyle name="60% - Акцент1 2 4 3" xfId="60475"/>
    <cellStyle name="60% - Акцент1 2 5" xfId="3577"/>
    <cellStyle name="60% - Акцент1 2 5 2" xfId="57314"/>
    <cellStyle name="60% - Акцент1 2 5 3" xfId="60476"/>
    <cellStyle name="60% - Акцент1 2 6" xfId="3578"/>
    <cellStyle name="60% - Акцент1 2 6 2" xfId="57315"/>
    <cellStyle name="60% - Акцент1 2 7" xfId="3579"/>
    <cellStyle name="60% - Акцент1 2 7 2" xfId="57316"/>
    <cellStyle name="60% - Акцент1 2 8" xfId="3580"/>
    <cellStyle name="60% - Акцент1 2 8 2" xfId="57317"/>
    <cellStyle name="60% - Акцент1 2 9" xfId="3581"/>
    <cellStyle name="60% - Акцент1 2 9 2" xfId="57318"/>
    <cellStyle name="60% - Акцент1 3" xfId="78"/>
    <cellStyle name="60% - Акцент1 3 10" xfId="3582"/>
    <cellStyle name="60% - Акцент1 3 10 2" xfId="57319"/>
    <cellStyle name="60% - Акцент1 3 11" xfId="3583"/>
    <cellStyle name="60% - Акцент1 3 11 2" xfId="57320"/>
    <cellStyle name="60% - Акцент1 3 12" xfId="3584"/>
    <cellStyle name="60% - Акцент1 3 12 2" xfId="57321"/>
    <cellStyle name="60% - Акцент1 3 13" xfId="3585"/>
    <cellStyle name="60% - Акцент1 3 13 2" xfId="57322"/>
    <cellStyle name="60% - Акцент1 3 14" xfId="3586"/>
    <cellStyle name="60% - Акцент1 3 14 2" xfId="57323"/>
    <cellStyle name="60% - Акцент1 3 15" xfId="3587"/>
    <cellStyle name="60% - Акцент1 3 15 2" xfId="57324"/>
    <cellStyle name="60% - Акцент1 3 16" xfId="3588"/>
    <cellStyle name="60% - Акцент1 3 16 2" xfId="57325"/>
    <cellStyle name="60% - Акцент1 3 17" xfId="3589"/>
    <cellStyle name="60% - Акцент1 3 17 2" xfId="57326"/>
    <cellStyle name="60% - Акцент1 3 18" xfId="3590"/>
    <cellStyle name="60% - Акцент1 3 18 2" xfId="57327"/>
    <cellStyle name="60% - Акцент1 3 19" xfId="3591"/>
    <cellStyle name="60% - Акцент1 3 19 2" xfId="57328"/>
    <cellStyle name="60% - Акцент1 3 2" xfId="3592"/>
    <cellStyle name="60% - Акцент1 3 2 2" xfId="57329"/>
    <cellStyle name="60% - Акцент1 3 20" xfId="3593"/>
    <cellStyle name="60% - Акцент1 3 20 2" xfId="57330"/>
    <cellStyle name="60% - Акцент1 3 21" xfId="3594"/>
    <cellStyle name="60% - Акцент1 3 21 2" xfId="57331"/>
    <cellStyle name="60% - Акцент1 3 22" xfId="3595"/>
    <cellStyle name="60% - Акцент1 3 22 2" xfId="57332"/>
    <cellStyle name="60% - Акцент1 3 23" xfId="3596"/>
    <cellStyle name="60% - Акцент1 3 23 2" xfId="57333"/>
    <cellStyle name="60% - Акцент1 3 24" xfId="57334"/>
    <cellStyle name="60% - Акцент1 3 3" xfId="3597"/>
    <cellStyle name="60% - Акцент1 3 3 2" xfId="57335"/>
    <cellStyle name="60% - Акцент1 3 4" xfId="3598"/>
    <cellStyle name="60% - Акцент1 3 4 2" xfId="57336"/>
    <cellStyle name="60% - Акцент1 3 5" xfId="3599"/>
    <cellStyle name="60% - Акцент1 3 5 2" xfId="57337"/>
    <cellStyle name="60% - Акцент1 3 6" xfId="3600"/>
    <cellStyle name="60% - Акцент1 3 6 2" xfId="57338"/>
    <cellStyle name="60% - Акцент1 3 7" xfId="3601"/>
    <cellStyle name="60% - Акцент1 3 7 2" xfId="57339"/>
    <cellStyle name="60% - Акцент1 3 8" xfId="3602"/>
    <cellStyle name="60% - Акцент1 3 8 2" xfId="57340"/>
    <cellStyle name="60% - Акцент1 3 9" xfId="3603"/>
    <cellStyle name="60% - Акцент1 3 9 2" xfId="57341"/>
    <cellStyle name="60% - Акцент1 4" xfId="3604"/>
    <cellStyle name="60% - Акцент1 4 2" xfId="57342"/>
    <cellStyle name="60% - Акцент1 5" xfId="3605"/>
    <cellStyle name="60% - Акцент1 5 2" xfId="57343"/>
    <cellStyle name="60% - Акцент1 6" xfId="3606"/>
    <cellStyle name="60% - Акцент1 6 2" xfId="57344"/>
    <cellStyle name="60% - Акцент1 7" xfId="57345"/>
    <cellStyle name="60% - Акцент2 2" xfId="79"/>
    <cellStyle name="60% - Акцент2 2 10" xfId="3607"/>
    <cellStyle name="60% - Акцент2 2 10 2" xfId="57346"/>
    <cellStyle name="60% - Акцент2 2 11" xfId="3608"/>
    <cellStyle name="60% - Акцент2 2 11 2" xfId="57347"/>
    <cellStyle name="60% - Акцент2 2 12" xfId="3609"/>
    <cellStyle name="60% - Акцент2 2 12 2" xfId="57348"/>
    <cellStyle name="60% - Акцент2 2 13" xfId="3610"/>
    <cellStyle name="60% - Акцент2 2 13 2" xfId="57349"/>
    <cellStyle name="60% - Акцент2 2 14" xfId="3611"/>
    <cellStyle name="60% - Акцент2 2 14 2" xfId="57350"/>
    <cellStyle name="60% - Акцент2 2 15" xfId="3612"/>
    <cellStyle name="60% - Акцент2 2 15 2" xfId="57351"/>
    <cellStyle name="60% - Акцент2 2 16" xfId="3613"/>
    <cellStyle name="60% - Акцент2 2 16 2" xfId="57352"/>
    <cellStyle name="60% - Акцент2 2 17" xfId="3614"/>
    <cellStyle name="60% - Акцент2 2 17 2" xfId="57353"/>
    <cellStyle name="60% - Акцент2 2 18" xfId="3615"/>
    <cellStyle name="60% - Акцент2 2 18 2" xfId="57354"/>
    <cellStyle name="60% - Акцент2 2 19" xfId="3616"/>
    <cellStyle name="60% - Акцент2 2 19 2" xfId="57355"/>
    <cellStyle name="60% - Акцент2 2 2" xfId="3617"/>
    <cellStyle name="60% - Акцент2 2 2 2" xfId="57356"/>
    <cellStyle name="60% - Акцент2 2 2 3" xfId="60477"/>
    <cellStyle name="60% - Акцент2 2 20" xfId="3618"/>
    <cellStyle name="60% - Акцент2 2 20 2" xfId="57357"/>
    <cellStyle name="60% - Акцент2 2 21" xfId="3619"/>
    <cellStyle name="60% - Акцент2 2 21 2" xfId="57358"/>
    <cellStyle name="60% - Акцент2 2 22" xfId="3620"/>
    <cellStyle name="60% - Акцент2 2 22 2" xfId="57359"/>
    <cellStyle name="60% - Акцент2 2 23" xfId="3621"/>
    <cellStyle name="60% - Акцент2 2 23 2" xfId="57360"/>
    <cellStyle name="60% - Акцент2 2 24" xfId="57361"/>
    <cellStyle name="60% - Акцент2 2 25" xfId="60478"/>
    <cellStyle name="60% - Акцент2 2 3" xfId="3622"/>
    <cellStyle name="60% - Акцент2 2 3 2" xfId="57362"/>
    <cellStyle name="60% - Акцент2 2 3 3" xfId="60479"/>
    <cellStyle name="60% - Акцент2 2 4" xfId="3623"/>
    <cellStyle name="60% - Акцент2 2 4 2" xfId="57363"/>
    <cellStyle name="60% - Акцент2 2 4 3" xfId="60480"/>
    <cellStyle name="60% - Акцент2 2 5" xfId="3624"/>
    <cellStyle name="60% - Акцент2 2 5 2" xfId="57364"/>
    <cellStyle name="60% - Акцент2 2 5 3" xfId="60481"/>
    <cellStyle name="60% - Акцент2 2 6" xfId="3625"/>
    <cellStyle name="60% - Акцент2 2 6 2" xfId="57365"/>
    <cellStyle name="60% - Акцент2 2 7" xfId="3626"/>
    <cellStyle name="60% - Акцент2 2 7 2" xfId="57366"/>
    <cellStyle name="60% - Акцент2 2 8" xfId="3627"/>
    <cellStyle name="60% - Акцент2 2 8 2" xfId="57367"/>
    <cellStyle name="60% - Акцент2 2 9" xfId="3628"/>
    <cellStyle name="60% - Акцент2 2 9 2" xfId="57368"/>
    <cellStyle name="60% - Акцент2 3" xfId="80"/>
    <cellStyle name="60% - Акцент2 3 10" xfId="3629"/>
    <cellStyle name="60% - Акцент2 3 10 2" xfId="57369"/>
    <cellStyle name="60% - Акцент2 3 11" xfId="3630"/>
    <cellStyle name="60% - Акцент2 3 11 2" xfId="57370"/>
    <cellStyle name="60% - Акцент2 3 12" xfId="3631"/>
    <cellStyle name="60% - Акцент2 3 12 2" xfId="57371"/>
    <cellStyle name="60% - Акцент2 3 13" xfId="3632"/>
    <cellStyle name="60% - Акцент2 3 13 2" xfId="57372"/>
    <cellStyle name="60% - Акцент2 3 14" xfId="3633"/>
    <cellStyle name="60% - Акцент2 3 14 2" xfId="57373"/>
    <cellStyle name="60% - Акцент2 3 15" xfId="3634"/>
    <cellStyle name="60% - Акцент2 3 15 2" xfId="57374"/>
    <cellStyle name="60% - Акцент2 3 16" xfId="3635"/>
    <cellStyle name="60% - Акцент2 3 16 2" xfId="57375"/>
    <cellStyle name="60% - Акцент2 3 17" xfId="3636"/>
    <cellStyle name="60% - Акцент2 3 17 2" xfId="57376"/>
    <cellStyle name="60% - Акцент2 3 18" xfId="3637"/>
    <cellStyle name="60% - Акцент2 3 18 2" xfId="57377"/>
    <cellStyle name="60% - Акцент2 3 19" xfId="3638"/>
    <cellStyle name="60% - Акцент2 3 19 2" xfId="57378"/>
    <cellStyle name="60% - Акцент2 3 2" xfId="3639"/>
    <cellStyle name="60% - Акцент2 3 2 2" xfId="57379"/>
    <cellStyle name="60% - Акцент2 3 20" xfId="3640"/>
    <cellStyle name="60% - Акцент2 3 20 2" xfId="57380"/>
    <cellStyle name="60% - Акцент2 3 21" xfId="3641"/>
    <cellStyle name="60% - Акцент2 3 21 2" xfId="57381"/>
    <cellStyle name="60% - Акцент2 3 22" xfId="3642"/>
    <cellStyle name="60% - Акцент2 3 22 2" xfId="57382"/>
    <cellStyle name="60% - Акцент2 3 23" xfId="3643"/>
    <cellStyle name="60% - Акцент2 3 23 2" xfId="57383"/>
    <cellStyle name="60% - Акцент2 3 24" xfId="57384"/>
    <cellStyle name="60% - Акцент2 3 3" xfId="3644"/>
    <cellStyle name="60% - Акцент2 3 3 2" xfId="57385"/>
    <cellStyle name="60% - Акцент2 3 4" xfId="3645"/>
    <cellStyle name="60% - Акцент2 3 4 2" xfId="57386"/>
    <cellStyle name="60% - Акцент2 3 5" xfId="3646"/>
    <cellStyle name="60% - Акцент2 3 5 2" xfId="57387"/>
    <cellStyle name="60% - Акцент2 3 6" xfId="3647"/>
    <cellStyle name="60% - Акцент2 3 6 2" xfId="57388"/>
    <cellStyle name="60% - Акцент2 3 7" xfId="3648"/>
    <cellStyle name="60% - Акцент2 3 7 2" xfId="57389"/>
    <cellStyle name="60% - Акцент2 3 8" xfId="3649"/>
    <cellStyle name="60% - Акцент2 3 8 2" xfId="57390"/>
    <cellStyle name="60% - Акцент2 3 9" xfId="3650"/>
    <cellStyle name="60% - Акцент2 3 9 2" xfId="57391"/>
    <cellStyle name="60% - Акцент2 4" xfId="3651"/>
    <cellStyle name="60% - Акцент2 4 2" xfId="57392"/>
    <cellStyle name="60% - Акцент2 5" xfId="3652"/>
    <cellStyle name="60% - Акцент2 5 2" xfId="57393"/>
    <cellStyle name="60% - Акцент2 6" xfId="3653"/>
    <cellStyle name="60% - Акцент2 6 2" xfId="57394"/>
    <cellStyle name="60% - Акцент2 7" xfId="57395"/>
    <cellStyle name="60% - Акцент3 2" xfId="81"/>
    <cellStyle name="60% - Акцент3 2 10" xfId="3654"/>
    <cellStyle name="60% - Акцент3 2 10 2" xfId="57396"/>
    <cellStyle name="60% - Акцент3 2 11" xfId="3655"/>
    <cellStyle name="60% - Акцент3 2 11 2" xfId="57397"/>
    <cellStyle name="60% - Акцент3 2 12" xfId="3656"/>
    <cellStyle name="60% - Акцент3 2 12 2" xfId="57398"/>
    <cellStyle name="60% - Акцент3 2 13" xfId="3657"/>
    <cellStyle name="60% - Акцент3 2 13 2" xfId="57399"/>
    <cellStyle name="60% - Акцент3 2 14" xfId="3658"/>
    <cellStyle name="60% - Акцент3 2 14 2" xfId="57400"/>
    <cellStyle name="60% - Акцент3 2 15" xfId="3659"/>
    <cellStyle name="60% - Акцент3 2 15 2" xfId="57401"/>
    <cellStyle name="60% - Акцент3 2 16" xfId="3660"/>
    <cellStyle name="60% - Акцент3 2 16 2" xfId="57402"/>
    <cellStyle name="60% - Акцент3 2 17" xfId="3661"/>
    <cellStyle name="60% - Акцент3 2 17 2" xfId="57403"/>
    <cellStyle name="60% - Акцент3 2 18" xfId="3662"/>
    <cellStyle name="60% - Акцент3 2 18 2" xfId="57404"/>
    <cellStyle name="60% - Акцент3 2 19" xfId="3663"/>
    <cellStyle name="60% - Акцент3 2 19 2" xfId="57405"/>
    <cellStyle name="60% - Акцент3 2 2" xfId="3664"/>
    <cellStyle name="60% - Акцент3 2 2 2" xfId="57406"/>
    <cellStyle name="60% - Акцент3 2 2 3" xfId="60482"/>
    <cellStyle name="60% - Акцент3 2 20" xfId="3665"/>
    <cellStyle name="60% - Акцент3 2 20 2" xfId="57407"/>
    <cellStyle name="60% - Акцент3 2 21" xfId="3666"/>
    <cellStyle name="60% - Акцент3 2 21 2" xfId="57408"/>
    <cellStyle name="60% - Акцент3 2 22" xfId="3667"/>
    <cellStyle name="60% - Акцент3 2 22 2" xfId="57409"/>
    <cellStyle name="60% - Акцент3 2 23" xfId="3668"/>
    <cellStyle name="60% - Акцент3 2 23 2" xfId="57410"/>
    <cellStyle name="60% - Акцент3 2 24" xfId="57411"/>
    <cellStyle name="60% - Акцент3 2 25" xfId="60483"/>
    <cellStyle name="60% - Акцент3 2 3" xfId="3669"/>
    <cellStyle name="60% - Акцент3 2 3 2" xfId="57412"/>
    <cellStyle name="60% - Акцент3 2 3 3" xfId="60484"/>
    <cellStyle name="60% - Акцент3 2 4" xfId="3670"/>
    <cellStyle name="60% - Акцент3 2 4 2" xfId="57413"/>
    <cellStyle name="60% - Акцент3 2 4 3" xfId="60485"/>
    <cellStyle name="60% - Акцент3 2 5" xfId="3671"/>
    <cellStyle name="60% - Акцент3 2 5 2" xfId="57414"/>
    <cellStyle name="60% - Акцент3 2 5 3" xfId="60486"/>
    <cellStyle name="60% - Акцент3 2 6" xfId="3672"/>
    <cellStyle name="60% - Акцент3 2 6 2" xfId="57415"/>
    <cellStyle name="60% - Акцент3 2 7" xfId="3673"/>
    <cellStyle name="60% - Акцент3 2 7 2" xfId="57416"/>
    <cellStyle name="60% - Акцент3 2 8" xfId="3674"/>
    <cellStyle name="60% - Акцент3 2 8 2" xfId="57417"/>
    <cellStyle name="60% - Акцент3 2 9" xfId="3675"/>
    <cellStyle name="60% - Акцент3 2 9 2" xfId="57418"/>
    <cellStyle name="60% - Акцент3 3" xfId="82"/>
    <cellStyle name="60% - Акцент3 3 10" xfId="3676"/>
    <cellStyle name="60% - Акцент3 3 10 2" xfId="57419"/>
    <cellStyle name="60% - Акцент3 3 11" xfId="3677"/>
    <cellStyle name="60% - Акцент3 3 11 2" xfId="57420"/>
    <cellStyle name="60% - Акцент3 3 12" xfId="3678"/>
    <cellStyle name="60% - Акцент3 3 12 2" xfId="57421"/>
    <cellStyle name="60% - Акцент3 3 13" xfId="3679"/>
    <cellStyle name="60% - Акцент3 3 13 2" xfId="57422"/>
    <cellStyle name="60% - Акцент3 3 14" xfId="3680"/>
    <cellStyle name="60% - Акцент3 3 14 2" xfId="57423"/>
    <cellStyle name="60% - Акцент3 3 15" xfId="3681"/>
    <cellStyle name="60% - Акцент3 3 15 2" xfId="57424"/>
    <cellStyle name="60% - Акцент3 3 16" xfId="3682"/>
    <cellStyle name="60% - Акцент3 3 16 2" xfId="57425"/>
    <cellStyle name="60% - Акцент3 3 17" xfId="3683"/>
    <cellStyle name="60% - Акцент3 3 17 2" xfId="57426"/>
    <cellStyle name="60% - Акцент3 3 18" xfId="3684"/>
    <cellStyle name="60% - Акцент3 3 18 2" xfId="57427"/>
    <cellStyle name="60% - Акцент3 3 19" xfId="3685"/>
    <cellStyle name="60% - Акцент3 3 19 2" xfId="57428"/>
    <cellStyle name="60% - Акцент3 3 2" xfId="3686"/>
    <cellStyle name="60% - Акцент3 3 2 2" xfId="57429"/>
    <cellStyle name="60% - Акцент3 3 20" xfId="3687"/>
    <cellStyle name="60% - Акцент3 3 20 2" xfId="57430"/>
    <cellStyle name="60% - Акцент3 3 21" xfId="3688"/>
    <cellStyle name="60% - Акцент3 3 21 2" xfId="57431"/>
    <cellStyle name="60% - Акцент3 3 22" xfId="3689"/>
    <cellStyle name="60% - Акцент3 3 22 2" xfId="57432"/>
    <cellStyle name="60% - Акцент3 3 23" xfId="3690"/>
    <cellStyle name="60% - Акцент3 3 23 2" xfId="57433"/>
    <cellStyle name="60% - Акцент3 3 24" xfId="57434"/>
    <cellStyle name="60% - Акцент3 3 3" xfId="3691"/>
    <cellStyle name="60% - Акцент3 3 3 2" xfId="57435"/>
    <cellStyle name="60% - Акцент3 3 4" xfId="3692"/>
    <cellStyle name="60% - Акцент3 3 4 2" xfId="57436"/>
    <cellStyle name="60% - Акцент3 3 5" xfId="3693"/>
    <cellStyle name="60% - Акцент3 3 5 2" xfId="57437"/>
    <cellStyle name="60% - Акцент3 3 6" xfId="3694"/>
    <cellStyle name="60% - Акцент3 3 6 2" xfId="57438"/>
    <cellStyle name="60% - Акцент3 3 7" xfId="3695"/>
    <cellStyle name="60% - Акцент3 3 7 2" xfId="57439"/>
    <cellStyle name="60% - Акцент3 3 8" xfId="3696"/>
    <cellStyle name="60% - Акцент3 3 8 2" xfId="57440"/>
    <cellStyle name="60% - Акцент3 3 9" xfId="3697"/>
    <cellStyle name="60% - Акцент3 3 9 2" xfId="57441"/>
    <cellStyle name="60% - Акцент3 4" xfId="83"/>
    <cellStyle name="60% - Акцент3 4 10" xfId="3698"/>
    <cellStyle name="60% - Акцент3 4 10 2" xfId="57442"/>
    <cellStyle name="60% - Акцент3 4 11" xfId="3699"/>
    <cellStyle name="60% - Акцент3 4 11 2" xfId="57443"/>
    <cellStyle name="60% - Акцент3 4 12" xfId="3700"/>
    <cellStyle name="60% - Акцент3 4 12 2" xfId="57444"/>
    <cellStyle name="60% - Акцент3 4 13" xfId="3701"/>
    <cellStyle name="60% - Акцент3 4 13 2" xfId="57445"/>
    <cellStyle name="60% - Акцент3 4 14" xfId="3702"/>
    <cellStyle name="60% - Акцент3 4 14 2" xfId="57446"/>
    <cellStyle name="60% - Акцент3 4 15" xfId="3703"/>
    <cellStyle name="60% - Акцент3 4 15 2" xfId="57447"/>
    <cellStyle name="60% - Акцент3 4 16" xfId="3704"/>
    <cellStyle name="60% - Акцент3 4 16 2" xfId="57448"/>
    <cellStyle name="60% - Акцент3 4 17" xfId="3705"/>
    <cellStyle name="60% - Акцент3 4 17 2" xfId="57449"/>
    <cellStyle name="60% - Акцент3 4 18" xfId="3706"/>
    <cellStyle name="60% - Акцент3 4 18 2" xfId="57450"/>
    <cellStyle name="60% - Акцент3 4 19" xfId="3707"/>
    <cellStyle name="60% - Акцент3 4 19 2" xfId="57451"/>
    <cellStyle name="60% - Акцент3 4 2" xfId="3708"/>
    <cellStyle name="60% - Акцент3 4 2 2" xfId="57452"/>
    <cellStyle name="60% - Акцент3 4 20" xfId="3709"/>
    <cellStyle name="60% - Акцент3 4 20 2" xfId="57453"/>
    <cellStyle name="60% - Акцент3 4 21" xfId="3710"/>
    <cellStyle name="60% - Акцент3 4 21 2" xfId="57454"/>
    <cellStyle name="60% - Акцент3 4 22" xfId="3711"/>
    <cellStyle name="60% - Акцент3 4 22 2" xfId="57455"/>
    <cellStyle name="60% - Акцент3 4 23" xfId="3712"/>
    <cellStyle name="60% - Акцент3 4 23 2" xfId="57456"/>
    <cellStyle name="60% - Акцент3 4 24" xfId="57457"/>
    <cellStyle name="60% - Акцент3 4 3" xfId="3713"/>
    <cellStyle name="60% - Акцент3 4 3 2" xfId="57458"/>
    <cellStyle name="60% - Акцент3 4 4" xfId="3714"/>
    <cellStyle name="60% - Акцент3 4 4 2" xfId="57459"/>
    <cellStyle name="60% - Акцент3 4 5" xfId="3715"/>
    <cellStyle name="60% - Акцент3 4 5 2" xfId="57460"/>
    <cellStyle name="60% - Акцент3 4 6" xfId="3716"/>
    <cellStyle name="60% - Акцент3 4 6 2" xfId="57461"/>
    <cellStyle name="60% - Акцент3 4 7" xfId="3717"/>
    <cellStyle name="60% - Акцент3 4 7 2" xfId="57462"/>
    <cellStyle name="60% - Акцент3 4 8" xfId="3718"/>
    <cellStyle name="60% - Акцент3 4 8 2" xfId="57463"/>
    <cellStyle name="60% - Акцент3 4 9" xfId="3719"/>
    <cellStyle name="60% - Акцент3 4 9 2" xfId="57464"/>
    <cellStyle name="60% - Акцент3 5" xfId="3720"/>
    <cellStyle name="60% - Акцент3 5 2" xfId="57465"/>
    <cellStyle name="60% - Акцент3 6" xfId="3721"/>
    <cellStyle name="60% - Акцент3 6 2" xfId="57466"/>
    <cellStyle name="60% - Акцент3 7" xfId="57467"/>
    <cellStyle name="60% - Акцент4 2" xfId="84"/>
    <cellStyle name="60% - Акцент4 2 10" xfId="3722"/>
    <cellStyle name="60% - Акцент4 2 10 2" xfId="57468"/>
    <cellStyle name="60% - Акцент4 2 11" xfId="3723"/>
    <cellStyle name="60% - Акцент4 2 11 2" xfId="57469"/>
    <cellStyle name="60% - Акцент4 2 12" xfId="3724"/>
    <cellStyle name="60% - Акцент4 2 12 2" xfId="57470"/>
    <cellStyle name="60% - Акцент4 2 13" xfId="3725"/>
    <cellStyle name="60% - Акцент4 2 13 2" xfId="57471"/>
    <cellStyle name="60% - Акцент4 2 14" xfId="3726"/>
    <cellStyle name="60% - Акцент4 2 14 2" xfId="57472"/>
    <cellStyle name="60% - Акцент4 2 15" xfId="3727"/>
    <cellStyle name="60% - Акцент4 2 15 2" xfId="57473"/>
    <cellStyle name="60% - Акцент4 2 16" xfId="3728"/>
    <cellStyle name="60% - Акцент4 2 16 2" xfId="57474"/>
    <cellStyle name="60% - Акцент4 2 17" xfId="3729"/>
    <cellStyle name="60% - Акцент4 2 17 2" xfId="57475"/>
    <cellStyle name="60% - Акцент4 2 18" xfId="3730"/>
    <cellStyle name="60% - Акцент4 2 18 2" xfId="57476"/>
    <cellStyle name="60% - Акцент4 2 19" xfId="3731"/>
    <cellStyle name="60% - Акцент4 2 19 2" xfId="57477"/>
    <cellStyle name="60% - Акцент4 2 2" xfId="3732"/>
    <cellStyle name="60% - Акцент4 2 2 2" xfId="57478"/>
    <cellStyle name="60% - Акцент4 2 2 3" xfId="60487"/>
    <cellStyle name="60% - Акцент4 2 20" xfId="3733"/>
    <cellStyle name="60% - Акцент4 2 20 2" xfId="57479"/>
    <cellStyle name="60% - Акцент4 2 21" xfId="3734"/>
    <cellStyle name="60% - Акцент4 2 21 2" xfId="57480"/>
    <cellStyle name="60% - Акцент4 2 22" xfId="3735"/>
    <cellStyle name="60% - Акцент4 2 22 2" xfId="57481"/>
    <cellStyle name="60% - Акцент4 2 23" xfId="3736"/>
    <cellStyle name="60% - Акцент4 2 23 2" xfId="57482"/>
    <cellStyle name="60% - Акцент4 2 24" xfId="57483"/>
    <cellStyle name="60% - Акцент4 2 25" xfId="60488"/>
    <cellStyle name="60% - Акцент4 2 3" xfId="3737"/>
    <cellStyle name="60% - Акцент4 2 3 2" xfId="57484"/>
    <cellStyle name="60% - Акцент4 2 3 3" xfId="60489"/>
    <cellStyle name="60% - Акцент4 2 4" xfId="3738"/>
    <cellStyle name="60% - Акцент4 2 4 2" xfId="57485"/>
    <cellStyle name="60% - Акцент4 2 4 3" xfId="60490"/>
    <cellStyle name="60% - Акцент4 2 5" xfId="3739"/>
    <cellStyle name="60% - Акцент4 2 5 2" xfId="57486"/>
    <cellStyle name="60% - Акцент4 2 5 3" xfId="60491"/>
    <cellStyle name="60% - Акцент4 2 6" xfId="3740"/>
    <cellStyle name="60% - Акцент4 2 6 2" xfId="57487"/>
    <cellStyle name="60% - Акцент4 2 7" xfId="3741"/>
    <cellStyle name="60% - Акцент4 2 7 2" xfId="57488"/>
    <cellStyle name="60% - Акцент4 2 8" xfId="3742"/>
    <cellStyle name="60% - Акцент4 2 8 2" xfId="57489"/>
    <cellStyle name="60% - Акцент4 2 9" xfId="3743"/>
    <cellStyle name="60% - Акцент4 2 9 2" xfId="57490"/>
    <cellStyle name="60% - Акцент4 3" xfId="85"/>
    <cellStyle name="60% - Акцент4 3 10" xfId="3744"/>
    <cellStyle name="60% - Акцент4 3 10 2" xfId="57491"/>
    <cellStyle name="60% - Акцент4 3 11" xfId="3745"/>
    <cellStyle name="60% - Акцент4 3 11 2" xfId="57492"/>
    <cellStyle name="60% - Акцент4 3 12" xfId="3746"/>
    <cellStyle name="60% - Акцент4 3 12 2" xfId="57493"/>
    <cellStyle name="60% - Акцент4 3 13" xfId="3747"/>
    <cellStyle name="60% - Акцент4 3 13 2" xfId="57494"/>
    <cellStyle name="60% - Акцент4 3 14" xfId="3748"/>
    <cellStyle name="60% - Акцент4 3 14 2" xfId="57495"/>
    <cellStyle name="60% - Акцент4 3 15" xfId="3749"/>
    <cellStyle name="60% - Акцент4 3 15 2" xfId="57496"/>
    <cellStyle name="60% - Акцент4 3 16" xfId="3750"/>
    <cellStyle name="60% - Акцент4 3 16 2" xfId="57497"/>
    <cellStyle name="60% - Акцент4 3 17" xfId="3751"/>
    <cellStyle name="60% - Акцент4 3 17 2" xfId="57498"/>
    <cellStyle name="60% - Акцент4 3 18" xfId="3752"/>
    <cellStyle name="60% - Акцент4 3 18 2" xfId="57499"/>
    <cellStyle name="60% - Акцент4 3 19" xfId="3753"/>
    <cellStyle name="60% - Акцент4 3 19 2" xfId="57500"/>
    <cellStyle name="60% - Акцент4 3 2" xfId="3754"/>
    <cellStyle name="60% - Акцент4 3 2 2" xfId="57501"/>
    <cellStyle name="60% - Акцент4 3 20" xfId="3755"/>
    <cellStyle name="60% - Акцент4 3 20 2" xfId="57502"/>
    <cellStyle name="60% - Акцент4 3 21" xfId="3756"/>
    <cellStyle name="60% - Акцент4 3 21 2" xfId="57503"/>
    <cellStyle name="60% - Акцент4 3 22" xfId="3757"/>
    <cellStyle name="60% - Акцент4 3 22 2" xfId="57504"/>
    <cellStyle name="60% - Акцент4 3 23" xfId="3758"/>
    <cellStyle name="60% - Акцент4 3 23 2" xfId="57505"/>
    <cellStyle name="60% - Акцент4 3 24" xfId="57506"/>
    <cellStyle name="60% - Акцент4 3 3" xfId="3759"/>
    <cellStyle name="60% - Акцент4 3 3 2" xfId="57507"/>
    <cellStyle name="60% - Акцент4 3 4" xfId="3760"/>
    <cellStyle name="60% - Акцент4 3 4 2" xfId="57508"/>
    <cellStyle name="60% - Акцент4 3 5" xfId="3761"/>
    <cellStyle name="60% - Акцент4 3 5 2" xfId="57509"/>
    <cellStyle name="60% - Акцент4 3 6" xfId="3762"/>
    <cellStyle name="60% - Акцент4 3 6 2" xfId="57510"/>
    <cellStyle name="60% - Акцент4 3 7" xfId="3763"/>
    <cellStyle name="60% - Акцент4 3 7 2" xfId="57511"/>
    <cellStyle name="60% - Акцент4 3 8" xfId="3764"/>
    <cellStyle name="60% - Акцент4 3 8 2" xfId="57512"/>
    <cellStyle name="60% - Акцент4 3 9" xfId="3765"/>
    <cellStyle name="60% - Акцент4 3 9 2" xfId="57513"/>
    <cellStyle name="60% - Акцент4 4" xfId="86"/>
    <cellStyle name="60% - Акцент4 4 10" xfId="3766"/>
    <cellStyle name="60% - Акцент4 4 10 2" xfId="57514"/>
    <cellStyle name="60% - Акцент4 4 11" xfId="3767"/>
    <cellStyle name="60% - Акцент4 4 11 2" xfId="57515"/>
    <cellStyle name="60% - Акцент4 4 12" xfId="3768"/>
    <cellStyle name="60% - Акцент4 4 12 2" xfId="57516"/>
    <cellStyle name="60% - Акцент4 4 13" xfId="3769"/>
    <cellStyle name="60% - Акцент4 4 13 2" xfId="57517"/>
    <cellStyle name="60% - Акцент4 4 14" xfId="3770"/>
    <cellStyle name="60% - Акцент4 4 14 2" xfId="57518"/>
    <cellStyle name="60% - Акцент4 4 15" xfId="3771"/>
    <cellStyle name="60% - Акцент4 4 15 2" xfId="57519"/>
    <cellStyle name="60% - Акцент4 4 16" xfId="3772"/>
    <cellStyle name="60% - Акцент4 4 16 2" xfId="57520"/>
    <cellStyle name="60% - Акцент4 4 17" xfId="3773"/>
    <cellStyle name="60% - Акцент4 4 17 2" xfId="57521"/>
    <cellStyle name="60% - Акцент4 4 18" xfId="3774"/>
    <cellStyle name="60% - Акцент4 4 18 2" xfId="57522"/>
    <cellStyle name="60% - Акцент4 4 19" xfId="3775"/>
    <cellStyle name="60% - Акцент4 4 19 2" xfId="57523"/>
    <cellStyle name="60% - Акцент4 4 2" xfId="3776"/>
    <cellStyle name="60% - Акцент4 4 2 2" xfId="57524"/>
    <cellStyle name="60% - Акцент4 4 20" xfId="3777"/>
    <cellStyle name="60% - Акцент4 4 20 2" xfId="57525"/>
    <cellStyle name="60% - Акцент4 4 21" xfId="3778"/>
    <cellStyle name="60% - Акцент4 4 21 2" xfId="57526"/>
    <cellStyle name="60% - Акцент4 4 22" xfId="3779"/>
    <cellStyle name="60% - Акцент4 4 22 2" xfId="57527"/>
    <cellStyle name="60% - Акцент4 4 23" xfId="3780"/>
    <cellStyle name="60% - Акцент4 4 23 2" xfId="57528"/>
    <cellStyle name="60% - Акцент4 4 24" xfId="57529"/>
    <cellStyle name="60% - Акцент4 4 3" xfId="3781"/>
    <cellStyle name="60% - Акцент4 4 3 2" xfId="57530"/>
    <cellStyle name="60% - Акцент4 4 4" xfId="3782"/>
    <cellStyle name="60% - Акцент4 4 4 2" xfId="57531"/>
    <cellStyle name="60% - Акцент4 4 5" xfId="3783"/>
    <cellStyle name="60% - Акцент4 4 5 2" xfId="57532"/>
    <cellStyle name="60% - Акцент4 4 6" xfId="3784"/>
    <cellStyle name="60% - Акцент4 4 6 2" xfId="57533"/>
    <cellStyle name="60% - Акцент4 4 7" xfId="3785"/>
    <cellStyle name="60% - Акцент4 4 7 2" xfId="57534"/>
    <cellStyle name="60% - Акцент4 4 8" xfId="3786"/>
    <cellStyle name="60% - Акцент4 4 8 2" xfId="57535"/>
    <cellStyle name="60% - Акцент4 4 9" xfId="3787"/>
    <cellStyle name="60% - Акцент4 4 9 2" xfId="57536"/>
    <cellStyle name="60% - Акцент4 5" xfId="3788"/>
    <cellStyle name="60% - Акцент4 5 2" xfId="57537"/>
    <cellStyle name="60% - Акцент4 6" xfId="3789"/>
    <cellStyle name="60% - Акцент4 6 2" xfId="57538"/>
    <cellStyle name="60% - Акцент4 7" xfId="57539"/>
    <cellStyle name="60% - Акцент5 2" xfId="87"/>
    <cellStyle name="60% - Акцент5 2 10" xfId="3790"/>
    <cellStyle name="60% - Акцент5 2 10 2" xfId="57540"/>
    <cellStyle name="60% - Акцент5 2 11" xfId="3791"/>
    <cellStyle name="60% - Акцент5 2 11 2" xfId="57541"/>
    <cellStyle name="60% - Акцент5 2 12" xfId="3792"/>
    <cellStyle name="60% - Акцент5 2 12 2" xfId="57542"/>
    <cellStyle name="60% - Акцент5 2 13" xfId="3793"/>
    <cellStyle name="60% - Акцент5 2 13 2" xfId="57543"/>
    <cellStyle name="60% - Акцент5 2 14" xfId="3794"/>
    <cellStyle name="60% - Акцент5 2 14 2" xfId="57544"/>
    <cellStyle name="60% - Акцент5 2 15" xfId="3795"/>
    <cellStyle name="60% - Акцент5 2 15 2" xfId="57545"/>
    <cellStyle name="60% - Акцент5 2 16" xfId="3796"/>
    <cellStyle name="60% - Акцент5 2 16 2" xfId="57546"/>
    <cellStyle name="60% - Акцент5 2 17" xfId="3797"/>
    <cellStyle name="60% - Акцент5 2 17 2" xfId="57547"/>
    <cellStyle name="60% - Акцент5 2 18" xfId="3798"/>
    <cellStyle name="60% - Акцент5 2 18 2" xfId="57548"/>
    <cellStyle name="60% - Акцент5 2 19" xfId="3799"/>
    <cellStyle name="60% - Акцент5 2 19 2" xfId="57549"/>
    <cellStyle name="60% - Акцент5 2 2" xfId="3800"/>
    <cellStyle name="60% - Акцент5 2 2 2" xfId="57550"/>
    <cellStyle name="60% - Акцент5 2 2 3" xfId="60492"/>
    <cellStyle name="60% - Акцент5 2 20" xfId="3801"/>
    <cellStyle name="60% - Акцент5 2 20 2" xfId="57551"/>
    <cellStyle name="60% - Акцент5 2 21" xfId="3802"/>
    <cellStyle name="60% - Акцент5 2 21 2" xfId="57552"/>
    <cellStyle name="60% - Акцент5 2 22" xfId="3803"/>
    <cellStyle name="60% - Акцент5 2 22 2" xfId="57553"/>
    <cellStyle name="60% - Акцент5 2 23" xfId="3804"/>
    <cellStyle name="60% - Акцент5 2 23 2" xfId="57554"/>
    <cellStyle name="60% - Акцент5 2 24" xfId="57555"/>
    <cellStyle name="60% - Акцент5 2 25" xfId="60493"/>
    <cellStyle name="60% - Акцент5 2 3" xfId="3805"/>
    <cellStyle name="60% - Акцент5 2 3 2" xfId="57556"/>
    <cellStyle name="60% - Акцент5 2 3 3" xfId="60494"/>
    <cellStyle name="60% - Акцент5 2 4" xfId="3806"/>
    <cellStyle name="60% - Акцент5 2 4 2" xfId="57557"/>
    <cellStyle name="60% - Акцент5 2 4 3" xfId="60495"/>
    <cellStyle name="60% - Акцент5 2 5" xfId="3807"/>
    <cellStyle name="60% - Акцент5 2 5 2" xfId="57558"/>
    <cellStyle name="60% - Акцент5 2 5 3" xfId="60496"/>
    <cellStyle name="60% - Акцент5 2 6" xfId="3808"/>
    <cellStyle name="60% - Акцент5 2 6 2" xfId="57559"/>
    <cellStyle name="60% - Акцент5 2 7" xfId="3809"/>
    <cellStyle name="60% - Акцент5 2 7 2" xfId="57560"/>
    <cellStyle name="60% - Акцент5 2 8" xfId="3810"/>
    <cellStyle name="60% - Акцент5 2 8 2" xfId="57561"/>
    <cellStyle name="60% - Акцент5 2 9" xfId="3811"/>
    <cellStyle name="60% - Акцент5 2 9 2" xfId="57562"/>
    <cellStyle name="60% - Акцент5 3" xfId="88"/>
    <cellStyle name="60% - Акцент5 3 10" xfId="3812"/>
    <cellStyle name="60% - Акцент5 3 10 2" xfId="57563"/>
    <cellStyle name="60% - Акцент5 3 11" xfId="3813"/>
    <cellStyle name="60% - Акцент5 3 11 2" xfId="57564"/>
    <cellStyle name="60% - Акцент5 3 12" xfId="3814"/>
    <cellStyle name="60% - Акцент5 3 12 2" xfId="57565"/>
    <cellStyle name="60% - Акцент5 3 13" xfId="3815"/>
    <cellStyle name="60% - Акцент5 3 13 2" xfId="57566"/>
    <cellStyle name="60% - Акцент5 3 14" xfId="3816"/>
    <cellStyle name="60% - Акцент5 3 14 2" xfId="57567"/>
    <cellStyle name="60% - Акцент5 3 15" xfId="3817"/>
    <cellStyle name="60% - Акцент5 3 15 2" xfId="57568"/>
    <cellStyle name="60% - Акцент5 3 16" xfId="3818"/>
    <cellStyle name="60% - Акцент5 3 16 2" xfId="57569"/>
    <cellStyle name="60% - Акцент5 3 17" xfId="3819"/>
    <cellStyle name="60% - Акцент5 3 17 2" xfId="57570"/>
    <cellStyle name="60% - Акцент5 3 18" xfId="3820"/>
    <cellStyle name="60% - Акцент5 3 18 2" xfId="57571"/>
    <cellStyle name="60% - Акцент5 3 19" xfId="3821"/>
    <cellStyle name="60% - Акцент5 3 19 2" xfId="57572"/>
    <cellStyle name="60% - Акцент5 3 2" xfId="3822"/>
    <cellStyle name="60% - Акцент5 3 2 2" xfId="57573"/>
    <cellStyle name="60% - Акцент5 3 20" xfId="3823"/>
    <cellStyle name="60% - Акцент5 3 20 2" xfId="57574"/>
    <cellStyle name="60% - Акцент5 3 21" xfId="3824"/>
    <cellStyle name="60% - Акцент5 3 21 2" xfId="57575"/>
    <cellStyle name="60% - Акцент5 3 22" xfId="3825"/>
    <cellStyle name="60% - Акцент5 3 22 2" xfId="57576"/>
    <cellStyle name="60% - Акцент5 3 23" xfId="3826"/>
    <cellStyle name="60% - Акцент5 3 23 2" xfId="57577"/>
    <cellStyle name="60% - Акцент5 3 24" xfId="57578"/>
    <cellStyle name="60% - Акцент5 3 3" xfId="3827"/>
    <cellStyle name="60% - Акцент5 3 3 2" xfId="57579"/>
    <cellStyle name="60% - Акцент5 3 4" xfId="3828"/>
    <cellStyle name="60% - Акцент5 3 4 2" xfId="57580"/>
    <cellStyle name="60% - Акцент5 3 5" xfId="3829"/>
    <cellStyle name="60% - Акцент5 3 5 2" xfId="57581"/>
    <cellStyle name="60% - Акцент5 3 6" xfId="3830"/>
    <cellStyle name="60% - Акцент5 3 6 2" xfId="57582"/>
    <cellStyle name="60% - Акцент5 3 7" xfId="3831"/>
    <cellStyle name="60% - Акцент5 3 7 2" xfId="57583"/>
    <cellStyle name="60% - Акцент5 3 8" xfId="3832"/>
    <cellStyle name="60% - Акцент5 3 8 2" xfId="57584"/>
    <cellStyle name="60% - Акцент5 3 9" xfId="3833"/>
    <cellStyle name="60% - Акцент5 3 9 2" xfId="57585"/>
    <cellStyle name="60% - Акцент5 4" xfId="3834"/>
    <cellStyle name="60% - Акцент5 4 2" xfId="57586"/>
    <cellStyle name="60% - Акцент5 5" xfId="3835"/>
    <cellStyle name="60% - Акцент5 5 2" xfId="57587"/>
    <cellStyle name="60% - Акцент5 6" xfId="3836"/>
    <cellStyle name="60% - Акцент5 6 2" xfId="57588"/>
    <cellStyle name="60% - Акцент5 7" xfId="57589"/>
    <cellStyle name="60% - Акцент6 2" xfId="89"/>
    <cellStyle name="60% - Акцент6 2 10" xfId="3837"/>
    <cellStyle name="60% - Акцент6 2 10 2" xfId="57590"/>
    <cellStyle name="60% - Акцент6 2 11" xfId="3838"/>
    <cellStyle name="60% - Акцент6 2 11 2" xfId="57591"/>
    <cellStyle name="60% - Акцент6 2 12" xfId="3839"/>
    <cellStyle name="60% - Акцент6 2 12 2" xfId="57592"/>
    <cellStyle name="60% - Акцент6 2 13" xfId="3840"/>
    <cellStyle name="60% - Акцент6 2 13 2" xfId="57593"/>
    <cellStyle name="60% - Акцент6 2 14" xfId="3841"/>
    <cellStyle name="60% - Акцент6 2 14 2" xfId="57594"/>
    <cellStyle name="60% - Акцент6 2 15" xfId="3842"/>
    <cellStyle name="60% - Акцент6 2 15 2" xfId="57595"/>
    <cellStyle name="60% - Акцент6 2 16" xfId="3843"/>
    <cellStyle name="60% - Акцент6 2 16 2" xfId="57596"/>
    <cellStyle name="60% - Акцент6 2 17" xfId="3844"/>
    <cellStyle name="60% - Акцент6 2 17 2" xfId="57597"/>
    <cellStyle name="60% - Акцент6 2 18" xfId="3845"/>
    <cellStyle name="60% - Акцент6 2 18 2" xfId="57598"/>
    <cellStyle name="60% - Акцент6 2 19" xfId="3846"/>
    <cellStyle name="60% - Акцент6 2 19 2" xfId="57599"/>
    <cellStyle name="60% - Акцент6 2 2" xfId="3847"/>
    <cellStyle name="60% - Акцент6 2 2 2" xfId="57600"/>
    <cellStyle name="60% - Акцент6 2 2 3" xfId="60497"/>
    <cellStyle name="60% - Акцент6 2 20" xfId="3848"/>
    <cellStyle name="60% - Акцент6 2 20 2" xfId="57601"/>
    <cellStyle name="60% - Акцент6 2 21" xfId="3849"/>
    <cellStyle name="60% - Акцент6 2 21 2" xfId="57602"/>
    <cellStyle name="60% - Акцент6 2 22" xfId="3850"/>
    <cellStyle name="60% - Акцент6 2 22 2" xfId="57603"/>
    <cellStyle name="60% - Акцент6 2 23" xfId="3851"/>
    <cellStyle name="60% - Акцент6 2 23 2" xfId="57604"/>
    <cellStyle name="60% - Акцент6 2 24" xfId="57605"/>
    <cellStyle name="60% - Акцент6 2 25" xfId="60498"/>
    <cellStyle name="60% - Акцент6 2 3" xfId="3852"/>
    <cellStyle name="60% - Акцент6 2 3 2" xfId="57606"/>
    <cellStyle name="60% - Акцент6 2 3 3" xfId="60499"/>
    <cellStyle name="60% - Акцент6 2 4" xfId="3853"/>
    <cellStyle name="60% - Акцент6 2 4 2" xfId="57607"/>
    <cellStyle name="60% - Акцент6 2 4 3" xfId="60500"/>
    <cellStyle name="60% - Акцент6 2 5" xfId="3854"/>
    <cellStyle name="60% - Акцент6 2 5 2" xfId="57608"/>
    <cellStyle name="60% - Акцент6 2 5 3" xfId="60501"/>
    <cellStyle name="60% - Акцент6 2 6" xfId="3855"/>
    <cellStyle name="60% - Акцент6 2 6 2" xfId="57609"/>
    <cellStyle name="60% - Акцент6 2 7" xfId="3856"/>
    <cellStyle name="60% - Акцент6 2 7 2" xfId="57610"/>
    <cellStyle name="60% - Акцент6 2 8" xfId="3857"/>
    <cellStyle name="60% - Акцент6 2 8 2" xfId="57611"/>
    <cellStyle name="60% - Акцент6 2 9" xfId="3858"/>
    <cellStyle name="60% - Акцент6 2 9 2" xfId="57612"/>
    <cellStyle name="60% - Акцент6 3" xfId="90"/>
    <cellStyle name="60% - Акцент6 3 10" xfId="3859"/>
    <cellStyle name="60% - Акцент6 3 10 2" xfId="57613"/>
    <cellStyle name="60% - Акцент6 3 11" xfId="3860"/>
    <cellStyle name="60% - Акцент6 3 11 2" xfId="57614"/>
    <cellStyle name="60% - Акцент6 3 12" xfId="3861"/>
    <cellStyle name="60% - Акцент6 3 12 2" xfId="57615"/>
    <cellStyle name="60% - Акцент6 3 13" xfId="3862"/>
    <cellStyle name="60% - Акцент6 3 13 2" xfId="57616"/>
    <cellStyle name="60% - Акцент6 3 14" xfId="3863"/>
    <cellStyle name="60% - Акцент6 3 14 2" xfId="57617"/>
    <cellStyle name="60% - Акцент6 3 15" xfId="3864"/>
    <cellStyle name="60% - Акцент6 3 15 2" xfId="57618"/>
    <cellStyle name="60% - Акцент6 3 16" xfId="3865"/>
    <cellStyle name="60% - Акцент6 3 16 2" xfId="57619"/>
    <cellStyle name="60% - Акцент6 3 17" xfId="3866"/>
    <cellStyle name="60% - Акцент6 3 17 2" xfId="57620"/>
    <cellStyle name="60% - Акцент6 3 18" xfId="3867"/>
    <cellStyle name="60% - Акцент6 3 18 2" xfId="57621"/>
    <cellStyle name="60% - Акцент6 3 19" xfId="3868"/>
    <cellStyle name="60% - Акцент6 3 19 2" xfId="57622"/>
    <cellStyle name="60% - Акцент6 3 2" xfId="3869"/>
    <cellStyle name="60% - Акцент6 3 2 2" xfId="57623"/>
    <cellStyle name="60% - Акцент6 3 20" xfId="3870"/>
    <cellStyle name="60% - Акцент6 3 20 2" xfId="57624"/>
    <cellStyle name="60% - Акцент6 3 21" xfId="3871"/>
    <cellStyle name="60% - Акцент6 3 21 2" xfId="57625"/>
    <cellStyle name="60% - Акцент6 3 22" xfId="3872"/>
    <cellStyle name="60% - Акцент6 3 22 2" xfId="57626"/>
    <cellStyle name="60% - Акцент6 3 23" xfId="3873"/>
    <cellStyle name="60% - Акцент6 3 23 2" xfId="57627"/>
    <cellStyle name="60% - Акцент6 3 24" xfId="57628"/>
    <cellStyle name="60% - Акцент6 3 3" xfId="3874"/>
    <cellStyle name="60% - Акцент6 3 3 2" xfId="57629"/>
    <cellStyle name="60% - Акцент6 3 4" xfId="3875"/>
    <cellStyle name="60% - Акцент6 3 4 2" xfId="57630"/>
    <cellStyle name="60% - Акцент6 3 5" xfId="3876"/>
    <cellStyle name="60% - Акцент6 3 5 2" xfId="57631"/>
    <cellStyle name="60% - Акцент6 3 6" xfId="3877"/>
    <cellStyle name="60% - Акцент6 3 6 2" xfId="57632"/>
    <cellStyle name="60% - Акцент6 3 7" xfId="3878"/>
    <cellStyle name="60% - Акцент6 3 7 2" xfId="57633"/>
    <cellStyle name="60% - Акцент6 3 8" xfId="3879"/>
    <cellStyle name="60% - Акцент6 3 8 2" xfId="57634"/>
    <cellStyle name="60% - Акцент6 3 9" xfId="3880"/>
    <cellStyle name="60% - Акцент6 3 9 2" xfId="57635"/>
    <cellStyle name="60% - Акцент6 4" xfId="91"/>
    <cellStyle name="60% - Акцент6 4 10" xfId="3881"/>
    <cellStyle name="60% - Акцент6 4 10 2" xfId="57636"/>
    <cellStyle name="60% - Акцент6 4 11" xfId="3882"/>
    <cellStyle name="60% - Акцент6 4 11 2" xfId="57637"/>
    <cellStyle name="60% - Акцент6 4 12" xfId="3883"/>
    <cellStyle name="60% - Акцент6 4 12 2" xfId="57638"/>
    <cellStyle name="60% - Акцент6 4 13" xfId="3884"/>
    <cellStyle name="60% - Акцент6 4 13 2" xfId="57639"/>
    <cellStyle name="60% - Акцент6 4 14" xfId="3885"/>
    <cellStyle name="60% - Акцент6 4 14 2" xfId="57640"/>
    <cellStyle name="60% - Акцент6 4 15" xfId="3886"/>
    <cellStyle name="60% - Акцент6 4 15 2" xfId="57641"/>
    <cellStyle name="60% - Акцент6 4 16" xfId="3887"/>
    <cellStyle name="60% - Акцент6 4 16 2" xfId="57642"/>
    <cellStyle name="60% - Акцент6 4 17" xfId="3888"/>
    <cellStyle name="60% - Акцент6 4 17 2" xfId="57643"/>
    <cellStyle name="60% - Акцент6 4 18" xfId="3889"/>
    <cellStyle name="60% - Акцент6 4 18 2" xfId="57644"/>
    <cellStyle name="60% - Акцент6 4 19" xfId="3890"/>
    <cellStyle name="60% - Акцент6 4 19 2" xfId="57645"/>
    <cellStyle name="60% - Акцент6 4 2" xfId="3891"/>
    <cellStyle name="60% - Акцент6 4 2 2" xfId="57646"/>
    <cellStyle name="60% - Акцент6 4 20" xfId="3892"/>
    <cellStyle name="60% - Акцент6 4 20 2" xfId="57647"/>
    <cellStyle name="60% - Акцент6 4 21" xfId="3893"/>
    <cellStyle name="60% - Акцент6 4 21 2" xfId="57648"/>
    <cellStyle name="60% - Акцент6 4 22" xfId="3894"/>
    <cellStyle name="60% - Акцент6 4 22 2" xfId="57649"/>
    <cellStyle name="60% - Акцент6 4 23" xfId="3895"/>
    <cellStyle name="60% - Акцент6 4 23 2" xfId="57650"/>
    <cellStyle name="60% - Акцент6 4 24" xfId="57651"/>
    <cellStyle name="60% - Акцент6 4 3" xfId="3896"/>
    <cellStyle name="60% - Акцент6 4 3 2" xfId="57652"/>
    <cellStyle name="60% - Акцент6 4 4" xfId="3897"/>
    <cellStyle name="60% - Акцент6 4 4 2" xfId="57653"/>
    <cellStyle name="60% - Акцент6 4 5" xfId="3898"/>
    <cellStyle name="60% - Акцент6 4 5 2" xfId="57654"/>
    <cellStyle name="60% - Акцент6 4 6" xfId="3899"/>
    <cellStyle name="60% - Акцент6 4 6 2" xfId="57655"/>
    <cellStyle name="60% - Акцент6 4 7" xfId="3900"/>
    <cellStyle name="60% - Акцент6 4 7 2" xfId="57656"/>
    <cellStyle name="60% - Акцент6 4 8" xfId="3901"/>
    <cellStyle name="60% - Акцент6 4 8 2" xfId="57657"/>
    <cellStyle name="60% - Акцент6 4 9" xfId="3902"/>
    <cellStyle name="60% - Акцент6 4 9 2" xfId="57658"/>
    <cellStyle name="60% - Акцент6 5" xfId="3903"/>
    <cellStyle name="60% - Акцент6 5 2" xfId="57659"/>
    <cellStyle name="60% - Акцент6 6" xfId="3904"/>
    <cellStyle name="60% - Акцент6 6 2" xfId="57660"/>
    <cellStyle name="60% - Акцент6 7" xfId="57661"/>
    <cellStyle name="Accent1 - 20%" xfId="60318"/>
    <cellStyle name="Accent1 - 40%" xfId="60319"/>
    <cellStyle name="Accent1 - 60%" xfId="60320"/>
    <cellStyle name="Accent1 10" xfId="29912"/>
    <cellStyle name="Accent1 10 2" xfId="57662"/>
    <cellStyle name="Accent1 11" xfId="29913"/>
    <cellStyle name="Accent1 11 2" xfId="57663"/>
    <cellStyle name="Accent1 12" xfId="29914"/>
    <cellStyle name="Accent1 12 2" xfId="57664"/>
    <cellStyle name="Accent1 13" xfId="29915"/>
    <cellStyle name="Accent1 13 2" xfId="57665"/>
    <cellStyle name="Accent1 2" xfId="29916"/>
    <cellStyle name="Accent1 2 2" xfId="57666"/>
    <cellStyle name="Accent1 3" xfId="29917"/>
    <cellStyle name="Accent1 3 2" xfId="57667"/>
    <cellStyle name="Accent1 4" xfId="29918"/>
    <cellStyle name="Accent1 4 2" xfId="57668"/>
    <cellStyle name="Accent1 5" xfId="29919"/>
    <cellStyle name="Accent1 5 2" xfId="57669"/>
    <cellStyle name="Accent1 6" xfId="29920"/>
    <cellStyle name="Accent1 6 2" xfId="57670"/>
    <cellStyle name="Accent1 7" xfId="29921"/>
    <cellStyle name="Accent1 7 2" xfId="57671"/>
    <cellStyle name="Accent1 8" xfId="29922"/>
    <cellStyle name="Accent1 8 2" xfId="57672"/>
    <cellStyle name="Accent1 9" xfId="29923"/>
    <cellStyle name="Accent1 9 2" xfId="57673"/>
    <cellStyle name="Accent2 - 20%" xfId="60321"/>
    <cellStyle name="Accent2 - 40%" xfId="60322"/>
    <cellStyle name="Accent2 - 60%" xfId="60323"/>
    <cellStyle name="Accent2 10" xfId="29924"/>
    <cellStyle name="Accent2 10 2" xfId="57674"/>
    <cellStyle name="Accent2 11" xfId="29925"/>
    <cellStyle name="Accent2 11 2" xfId="57675"/>
    <cellStyle name="Accent2 12" xfId="29926"/>
    <cellStyle name="Accent2 12 2" xfId="57676"/>
    <cellStyle name="Accent2 13" xfId="29927"/>
    <cellStyle name="Accent2 13 2" xfId="57677"/>
    <cellStyle name="Accent2 2" xfId="29928"/>
    <cellStyle name="Accent2 2 2" xfId="57678"/>
    <cellStyle name="Accent2 3" xfId="29929"/>
    <cellStyle name="Accent2 3 2" xfId="57679"/>
    <cellStyle name="Accent2 4" xfId="29930"/>
    <cellStyle name="Accent2 4 2" xfId="57680"/>
    <cellStyle name="Accent2 5" xfId="29931"/>
    <cellStyle name="Accent2 5 2" xfId="57681"/>
    <cellStyle name="Accent2 6" xfId="29932"/>
    <cellStyle name="Accent2 6 2" xfId="57682"/>
    <cellStyle name="Accent2 7" xfId="29933"/>
    <cellStyle name="Accent2 7 2" xfId="57683"/>
    <cellStyle name="Accent2 8" xfId="29934"/>
    <cellStyle name="Accent2 8 2" xfId="57684"/>
    <cellStyle name="Accent2 9" xfId="29935"/>
    <cellStyle name="Accent2 9 2" xfId="57685"/>
    <cellStyle name="Accent3 - 20%" xfId="60324"/>
    <cellStyle name="Accent3 - 40%" xfId="60325"/>
    <cellStyle name="Accent3 - 60%" xfId="60326"/>
    <cellStyle name="Accent3 10" xfId="29936"/>
    <cellStyle name="Accent3 10 2" xfId="57686"/>
    <cellStyle name="Accent3 11" xfId="29937"/>
    <cellStyle name="Accent3 11 2" xfId="57687"/>
    <cellStyle name="Accent3 12" xfId="29938"/>
    <cellStyle name="Accent3 12 2" xfId="57688"/>
    <cellStyle name="Accent3 13" xfId="29939"/>
    <cellStyle name="Accent3 13 2" xfId="57689"/>
    <cellStyle name="Accent3 2" xfId="29940"/>
    <cellStyle name="Accent3 2 2" xfId="57690"/>
    <cellStyle name="Accent3 3" xfId="29941"/>
    <cellStyle name="Accent3 3 2" xfId="57691"/>
    <cellStyle name="Accent3 4" xfId="29942"/>
    <cellStyle name="Accent3 4 2" xfId="57692"/>
    <cellStyle name="Accent3 5" xfId="29943"/>
    <cellStyle name="Accent3 5 2" xfId="57693"/>
    <cellStyle name="Accent3 6" xfId="29944"/>
    <cellStyle name="Accent3 6 2" xfId="57694"/>
    <cellStyle name="Accent3 7" xfId="29945"/>
    <cellStyle name="Accent3 7 2" xfId="57695"/>
    <cellStyle name="Accent3 8" xfId="29946"/>
    <cellStyle name="Accent3 8 2" xfId="57696"/>
    <cellStyle name="Accent3 9" xfId="29947"/>
    <cellStyle name="Accent3 9 2" xfId="57697"/>
    <cellStyle name="Accent4 - 20%" xfId="60327"/>
    <cellStyle name="Accent4 - 40%" xfId="60328"/>
    <cellStyle name="Accent4 - 60%" xfId="60329"/>
    <cellStyle name="Accent4 10" xfId="29948"/>
    <cellStyle name="Accent4 10 2" xfId="57698"/>
    <cellStyle name="Accent4 11" xfId="29949"/>
    <cellStyle name="Accent4 11 2" xfId="57699"/>
    <cellStyle name="Accent4 12" xfId="29950"/>
    <cellStyle name="Accent4 12 2" xfId="57700"/>
    <cellStyle name="Accent4 13" xfId="29951"/>
    <cellStyle name="Accent4 13 2" xfId="57701"/>
    <cellStyle name="Accent4 2" xfId="29952"/>
    <cellStyle name="Accent4 2 2" xfId="57702"/>
    <cellStyle name="Accent4 3" xfId="29953"/>
    <cellStyle name="Accent4 3 2" xfId="57703"/>
    <cellStyle name="Accent4 4" xfId="29954"/>
    <cellStyle name="Accent4 4 2" xfId="57704"/>
    <cellStyle name="Accent4 5" xfId="29955"/>
    <cellStyle name="Accent4 5 2" xfId="57705"/>
    <cellStyle name="Accent4 6" xfId="29956"/>
    <cellStyle name="Accent4 6 2" xfId="57706"/>
    <cellStyle name="Accent4 7" xfId="29957"/>
    <cellStyle name="Accent4 7 2" xfId="57707"/>
    <cellStyle name="Accent4 8" xfId="29958"/>
    <cellStyle name="Accent4 8 2" xfId="57708"/>
    <cellStyle name="Accent4 9" xfId="29959"/>
    <cellStyle name="Accent4 9 2" xfId="57709"/>
    <cellStyle name="Accent5 - 20%" xfId="60330"/>
    <cellStyle name="Accent5 - 40%" xfId="60331"/>
    <cellStyle name="Accent5 - 60%" xfId="60332"/>
    <cellStyle name="Accent5 10" xfId="29960"/>
    <cellStyle name="Accent5 10 2" xfId="57710"/>
    <cellStyle name="Accent5 11" xfId="29961"/>
    <cellStyle name="Accent5 11 2" xfId="57711"/>
    <cellStyle name="Accent5 12" xfId="29962"/>
    <cellStyle name="Accent5 12 2" xfId="57712"/>
    <cellStyle name="Accent5 13" xfId="29963"/>
    <cellStyle name="Accent5 13 2" xfId="57713"/>
    <cellStyle name="Accent5 2" xfId="29964"/>
    <cellStyle name="Accent5 2 2" xfId="57714"/>
    <cellStyle name="Accent5 3" xfId="29965"/>
    <cellStyle name="Accent5 3 2" xfId="57715"/>
    <cellStyle name="Accent5 4" xfId="29966"/>
    <cellStyle name="Accent5 4 2" xfId="57716"/>
    <cellStyle name="Accent5 5" xfId="29967"/>
    <cellStyle name="Accent5 5 2" xfId="57717"/>
    <cellStyle name="Accent5 6" xfId="29968"/>
    <cellStyle name="Accent5 6 2" xfId="57718"/>
    <cellStyle name="Accent5 7" xfId="29969"/>
    <cellStyle name="Accent5 7 2" xfId="57719"/>
    <cellStyle name="Accent5 8" xfId="29970"/>
    <cellStyle name="Accent5 8 2" xfId="57720"/>
    <cellStyle name="Accent5 9" xfId="29971"/>
    <cellStyle name="Accent5 9 2" xfId="57721"/>
    <cellStyle name="Accent6 - 20%" xfId="60333"/>
    <cellStyle name="Accent6 - 40%" xfId="60334"/>
    <cellStyle name="Accent6 - 60%" xfId="60335"/>
    <cellStyle name="Accent6 10" xfId="29972"/>
    <cellStyle name="Accent6 10 2" xfId="57722"/>
    <cellStyle name="Accent6 11" xfId="29973"/>
    <cellStyle name="Accent6 11 2" xfId="57723"/>
    <cellStyle name="Accent6 12" xfId="29974"/>
    <cellStyle name="Accent6 12 2" xfId="57724"/>
    <cellStyle name="Accent6 13" xfId="29975"/>
    <cellStyle name="Accent6 13 2" xfId="57725"/>
    <cellStyle name="Accent6 2" xfId="29976"/>
    <cellStyle name="Accent6 2 2" xfId="57726"/>
    <cellStyle name="Accent6 3" xfId="29977"/>
    <cellStyle name="Accent6 3 2" xfId="57727"/>
    <cellStyle name="Accent6 4" xfId="29978"/>
    <cellStyle name="Accent6 4 2" xfId="57728"/>
    <cellStyle name="Accent6 5" xfId="29979"/>
    <cellStyle name="Accent6 5 2" xfId="57729"/>
    <cellStyle name="Accent6 6" xfId="29980"/>
    <cellStyle name="Accent6 6 2" xfId="57730"/>
    <cellStyle name="Accent6 7" xfId="29981"/>
    <cellStyle name="Accent6 7 2" xfId="57731"/>
    <cellStyle name="Accent6 8" xfId="29982"/>
    <cellStyle name="Accent6 8 2" xfId="57732"/>
    <cellStyle name="Accent6 9" xfId="29983"/>
    <cellStyle name="Accent6 9 2" xfId="57733"/>
    <cellStyle name="account" xfId="60502"/>
    <cellStyle name="Accounting" xfId="60503"/>
    <cellStyle name="Anna" xfId="60504"/>
    <cellStyle name="AP_AR_UPS" xfId="60505"/>
    <cellStyle name="BackGround_General" xfId="60506"/>
    <cellStyle name="Bad 10" xfId="29984"/>
    <cellStyle name="Bad 10 2" xfId="57734"/>
    <cellStyle name="Bad 11" xfId="29985"/>
    <cellStyle name="Bad 11 2" xfId="57735"/>
    <cellStyle name="Bad 12" xfId="29986"/>
    <cellStyle name="Bad 12 2" xfId="57736"/>
    <cellStyle name="Bad 13" xfId="29987"/>
    <cellStyle name="Bad 13 2" xfId="57737"/>
    <cellStyle name="Bad 2" xfId="29988"/>
    <cellStyle name="Bad 2 2" xfId="57738"/>
    <cellStyle name="Bad 3" xfId="29989"/>
    <cellStyle name="Bad 3 2" xfId="57739"/>
    <cellStyle name="Bad 4" xfId="29990"/>
    <cellStyle name="Bad 4 2" xfId="57740"/>
    <cellStyle name="Bad 5" xfId="29991"/>
    <cellStyle name="Bad 5 2" xfId="57741"/>
    <cellStyle name="Bad 6" xfId="29992"/>
    <cellStyle name="Bad 6 2" xfId="57742"/>
    <cellStyle name="Bad 7" xfId="29993"/>
    <cellStyle name="Bad 7 2" xfId="57743"/>
    <cellStyle name="Bad 8" xfId="29994"/>
    <cellStyle name="Bad 8 2" xfId="57744"/>
    <cellStyle name="Bad 9" xfId="29995"/>
    <cellStyle name="Bad 9 2" xfId="57745"/>
    <cellStyle name="blank" xfId="60507"/>
    <cellStyle name="Blue_Calculation" xfId="60508"/>
    <cellStyle name="Calculation" xfId="60509"/>
    <cellStyle name="Calculation 10" xfId="29996"/>
    <cellStyle name="Calculation 10 2" xfId="57746"/>
    <cellStyle name="Calculation 11" xfId="29997"/>
    <cellStyle name="Calculation 11 2" xfId="57747"/>
    <cellStyle name="Calculation 12" xfId="29998"/>
    <cellStyle name="Calculation 12 2" xfId="57748"/>
    <cellStyle name="Calculation 13" xfId="29999"/>
    <cellStyle name="Calculation 13 2" xfId="57749"/>
    <cellStyle name="Calculation 2" xfId="30000"/>
    <cellStyle name="Calculation 2 2" xfId="57750"/>
    <cellStyle name="Calculation 3" xfId="30001"/>
    <cellStyle name="Calculation 3 2" xfId="57751"/>
    <cellStyle name="Calculation 4" xfId="30002"/>
    <cellStyle name="Calculation 4 2" xfId="57752"/>
    <cellStyle name="Calculation 5" xfId="30003"/>
    <cellStyle name="Calculation 5 2" xfId="57753"/>
    <cellStyle name="Calculation 6" xfId="30004"/>
    <cellStyle name="Calculation 6 2" xfId="57754"/>
    <cellStyle name="Calculation 7" xfId="30005"/>
    <cellStyle name="Calculation 7 2" xfId="57755"/>
    <cellStyle name="Calculation 8" xfId="30006"/>
    <cellStyle name="Calculation 8 2" xfId="57756"/>
    <cellStyle name="Calculation 9" xfId="30007"/>
    <cellStyle name="Calculation 9 2" xfId="57757"/>
    <cellStyle name="Check" xfId="60510"/>
    <cellStyle name="Check Cell 10" xfId="30008"/>
    <cellStyle name="Check Cell 10 2" xfId="57758"/>
    <cellStyle name="Check Cell 11" xfId="30009"/>
    <cellStyle name="Check Cell 11 2" xfId="57759"/>
    <cellStyle name="Check Cell 12" xfId="30010"/>
    <cellStyle name="Check Cell 12 2" xfId="57760"/>
    <cellStyle name="Check Cell 13" xfId="30011"/>
    <cellStyle name="Check Cell 13 2" xfId="57761"/>
    <cellStyle name="Check Cell 2" xfId="30012"/>
    <cellStyle name="Check Cell 2 2" xfId="57762"/>
    <cellStyle name="Check Cell 3" xfId="30013"/>
    <cellStyle name="Check Cell 3 2" xfId="57763"/>
    <cellStyle name="Check Cell 4" xfId="30014"/>
    <cellStyle name="Check Cell 4 2" xfId="57764"/>
    <cellStyle name="Check Cell 5" xfId="30015"/>
    <cellStyle name="Check Cell 5 2" xfId="57765"/>
    <cellStyle name="Check Cell 6" xfId="30016"/>
    <cellStyle name="Check Cell 6 2" xfId="57766"/>
    <cellStyle name="Check Cell 7" xfId="30017"/>
    <cellStyle name="Check Cell 7 2" xfId="57767"/>
    <cellStyle name="Check Cell 8" xfId="30018"/>
    <cellStyle name="Check Cell 8 2" xfId="57768"/>
    <cellStyle name="Check Cell 9" xfId="30019"/>
    <cellStyle name="Check Cell 9 2" xfId="57769"/>
    <cellStyle name="Comma [0]_irl tel sep5" xfId="3905"/>
    <cellStyle name="Comma 2" xfId="307"/>
    <cellStyle name="Comma 2 10" xfId="3906"/>
    <cellStyle name="Comma 2 10 2" xfId="33563"/>
    <cellStyle name="Comma 2 11" xfId="3907"/>
    <cellStyle name="Comma 2 11 2" xfId="33564"/>
    <cellStyle name="Comma 2 12" xfId="3908"/>
    <cellStyle name="Comma 2 12 2" xfId="33565"/>
    <cellStyle name="Comma 2 13" xfId="3909"/>
    <cellStyle name="Comma 2 13 2" xfId="33566"/>
    <cellStyle name="Comma 2 14" xfId="3910"/>
    <cellStyle name="Comma 2 14 2" xfId="33567"/>
    <cellStyle name="Comma 2 15" xfId="3911"/>
    <cellStyle name="Comma 2 15 2" xfId="33568"/>
    <cellStyle name="Comma 2 16" xfId="3912"/>
    <cellStyle name="Comma 2 16 2" xfId="33569"/>
    <cellStyle name="Comma 2 17" xfId="3913"/>
    <cellStyle name="Comma 2 17 2" xfId="33570"/>
    <cellStyle name="Comma 2 18" xfId="3914"/>
    <cellStyle name="Comma 2 18 2" xfId="33571"/>
    <cellStyle name="Comma 2 19" xfId="3915"/>
    <cellStyle name="Comma 2 19 2" xfId="33572"/>
    <cellStyle name="Comma 2 2" xfId="3916"/>
    <cellStyle name="Comma 2 2 10" xfId="3917"/>
    <cellStyle name="Comma 2 2 10 2" xfId="33573"/>
    <cellStyle name="Comma 2 2 11" xfId="3918"/>
    <cellStyle name="Comma 2 2 11 2" xfId="33574"/>
    <cellStyle name="Comma 2 2 12" xfId="3919"/>
    <cellStyle name="Comma 2 2 12 2" xfId="33575"/>
    <cellStyle name="Comma 2 2 13" xfId="3920"/>
    <cellStyle name="Comma 2 2 13 2" xfId="33576"/>
    <cellStyle name="Comma 2 2 14" xfId="3921"/>
    <cellStyle name="Comma 2 2 14 2" xfId="33577"/>
    <cellStyle name="Comma 2 2 15" xfId="3922"/>
    <cellStyle name="Comma 2 2 15 2" xfId="33578"/>
    <cellStyle name="Comma 2 2 16" xfId="3923"/>
    <cellStyle name="Comma 2 2 16 2" xfId="33579"/>
    <cellStyle name="Comma 2 2 17" xfId="3924"/>
    <cellStyle name="Comma 2 2 17 2" xfId="33580"/>
    <cellStyle name="Comma 2 2 18" xfId="3925"/>
    <cellStyle name="Comma 2 2 18 2" xfId="33581"/>
    <cellStyle name="Comma 2 2 19" xfId="3926"/>
    <cellStyle name="Comma 2 2 19 2" xfId="33582"/>
    <cellStyle name="Comma 2 2 2" xfId="3927"/>
    <cellStyle name="Comma 2 2 2 2" xfId="33583"/>
    <cellStyle name="Comma 2 2 20" xfId="3928"/>
    <cellStyle name="Comma 2 2 20 2" xfId="33584"/>
    <cellStyle name="Comma 2 2 21" xfId="3929"/>
    <cellStyle name="Comma 2 2 21 2" xfId="33585"/>
    <cellStyle name="Comma 2 2 22" xfId="3930"/>
    <cellStyle name="Comma 2 2 22 2" xfId="33586"/>
    <cellStyle name="Comma 2 2 23" xfId="3931"/>
    <cellStyle name="Comma 2 2 23 2" xfId="33587"/>
    <cellStyle name="Comma 2 2 24" xfId="3932"/>
    <cellStyle name="Comma 2 2 24 2" xfId="33588"/>
    <cellStyle name="Comma 2 2 25" xfId="3933"/>
    <cellStyle name="Comma 2 2 25 2" xfId="33589"/>
    <cellStyle name="Comma 2 2 26" xfId="3934"/>
    <cellStyle name="Comma 2 2 26 2" xfId="33590"/>
    <cellStyle name="Comma 2 2 27" xfId="3935"/>
    <cellStyle name="Comma 2 2 27 2" xfId="33591"/>
    <cellStyle name="Comma 2 2 28" xfId="3936"/>
    <cellStyle name="Comma 2 2 28 2" xfId="33592"/>
    <cellStyle name="Comma 2 2 29" xfId="3937"/>
    <cellStyle name="Comma 2 2 29 2" xfId="33593"/>
    <cellStyle name="Comma 2 2 3" xfId="3938"/>
    <cellStyle name="Comma 2 2 3 2" xfId="33594"/>
    <cellStyle name="Comma 2 2 30" xfId="33595"/>
    <cellStyle name="Comma 2 2 4" xfId="3939"/>
    <cellStyle name="Comma 2 2 4 2" xfId="33596"/>
    <cellStyle name="Comma 2 2 5" xfId="3940"/>
    <cellStyle name="Comma 2 2 5 2" xfId="33597"/>
    <cellStyle name="Comma 2 2 6" xfId="3941"/>
    <cellStyle name="Comma 2 2 6 2" xfId="33598"/>
    <cellStyle name="Comma 2 2 7" xfId="3942"/>
    <cellStyle name="Comma 2 2 7 2" xfId="33599"/>
    <cellStyle name="Comma 2 2 8" xfId="3943"/>
    <cellStyle name="Comma 2 2 8 2" xfId="33600"/>
    <cellStyle name="Comma 2 2 9" xfId="3944"/>
    <cellStyle name="Comma 2 2 9 2" xfId="33601"/>
    <cellStyle name="Comma 2 20" xfId="3945"/>
    <cellStyle name="Comma 2 20 2" xfId="33602"/>
    <cellStyle name="Comma 2 21" xfId="3946"/>
    <cellStyle name="Comma 2 21 2" xfId="33603"/>
    <cellStyle name="Comma 2 22" xfId="3947"/>
    <cellStyle name="Comma 2 22 2" xfId="33604"/>
    <cellStyle name="Comma 2 23" xfId="3948"/>
    <cellStyle name="Comma 2 23 2" xfId="33605"/>
    <cellStyle name="Comma 2 24" xfId="3949"/>
    <cellStyle name="Comma 2 24 2" xfId="33606"/>
    <cellStyle name="Comma 2 25" xfId="3950"/>
    <cellStyle name="Comma 2 25 2" xfId="33607"/>
    <cellStyle name="Comma 2 26" xfId="3951"/>
    <cellStyle name="Comma 2 26 2" xfId="33608"/>
    <cellStyle name="Comma 2 27" xfId="3952"/>
    <cellStyle name="Comma 2 27 2" xfId="33609"/>
    <cellStyle name="Comma 2 28" xfId="3953"/>
    <cellStyle name="Comma 2 28 2" xfId="33610"/>
    <cellStyle name="Comma 2 29" xfId="3954"/>
    <cellStyle name="Comma 2 29 2" xfId="33611"/>
    <cellStyle name="Comma 2 3" xfId="3955"/>
    <cellStyle name="Comma 2 3 10" xfId="3956"/>
    <cellStyle name="Comma 2 3 10 2" xfId="33612"/>
    <cellStyle name="Comma 2 3 11" xfId="3957"/>
    <cellStyle name="Comma 2 3 11 2" xfId="33613"/>
    <cellStyle name="Comma 2 3 12" xfId="3958"/>
    <cellStyle name="Comma 2 3 12 2" xfId="33614"/>
    <cellStyle name="Comma 2 3 13" xfId="3959"/>
    <cellStyle name="Comma 2 3 13 2" xfId="33615"/>
    <cellStyle name="Comma 2 3 14" xfId="3960"/>
    <cellStyle name="Comma 2 3 14 2" xfId="33616"/>
    <cellStyle name="Comma 2 3 15" xfId="3961"/>
    <cellStyle name="Comma 2 3 15 2" xfId="33617"/>
    <cellStyle name="Comma 2 3 16" xfId="3962"/>
    <cellStyle name="Comma 2 3 16 2" xfId="33618"/>
    <cellStyle name="Comma 2 3 17" xfId="3963"/>
    <cellStyle name="Comma 2 3 17 2" xfId="33619"/>
    <cellStyle name="Comma 2 3 18" xfId="3964"/>
    <cellStyle name="Comma 2 3 18 2" xfId="33620"/>
    <cellStyle name="Comma 2 3 19" xfId="3965"/>
    <cellStyle name="Comma 2 3 19 2" xfId="33621"/>
    <cellStyle name="Comma 2 3 2" xfId="3966"/>
    <cellStyle name="Comma 2 3 2 2" xfId="33622"/>
    <cellStyle name="Comma 2 3 20" xfId="3967"/>
    <cellStyle name="Comma 2 3 20 2" xfId="33623"/>
    <cellStyle name="Comma 2 3 21" xfId="3968"/>
    <cellStyle name="Comma 2 3 21 2" xfId="33624"/>
    <cellStyle name="Comma 2 3 22" xfId="3969"/>
    <cellStyle name="Comma 2 3 22 2" xfId="33625"/>
    <cellStyle name="Comma 2 3 23" xfId="3970"/>
    <cellStyle name="Comma 2 3 23 2" xfId="33626"/>
    <cellStyle name="Comma 2 3 24" xfId="3971"/>
    <cellStyle name="Comma 2 3 24 2" xfId="33627"/>
    <cellStyle name="Comma 2 3 25" xfId="3972"/>
    <cellStyle name="Comma 2 3 25 2" xfId="33628"/>
    <cellStyle name="Comma 2 3 26" xfId="3973"/>
    <cellStyle name="Comma 2 3 26 2" xfId="33629"/>
    <cellStyle name="Comma 2 3 27" xfId="3974"/>
    <cellStyle name="Comma 2 3 27 2" xfId="33630"/>
    <cellStyle name="Comma 2 3 28" xfId="3975"/>
    <cellStyle name="Comma 2 3 28 2" xfId="33631"/>
    <cellStyle name="Comma 2 3 29" xfId="3976"/>
    <cellStyle name="Comma 2 3 29 2" xfId="33632"/>
    <cellStyle name="Comma 2 3 3" xfId="3977"/>
    <cellStyle name="Comma 2 3 3 2" xfId="33633"/>
    <cellStyle name="Comma 2 3 30" xfId="33634"/>
    <cellStyle name="Comma 2 3 4" xfId="3978"/>
    <cellStyle name="Comma 2 3 4 2" xfId="33635"/>
    <cellStyle name="Comma 2 3 5" xfId="3979"/>
    <cellStyle name="Comma 2 3 5 2" xfId="33636"/>
    <cellStyle name="Comma 2 3 6" xfId="3980"/>
    <cellStyle name="Comma 2 3 6 2" xfId="33637"/>
    <cellStyle name="Comma 2 3 7" xfId="3981"/>
    <cellStyle name="Comma 2 3 7 2" xfId="33638"/>
    <cellStyle name="Comma 2 3 8" xfId="3982"/>
    <cellStyle name="Comma 2 3 8 2" xfId="33639"/>
    <cellStyle name="Comma 2 3 9" xfId="3983"/>
    <cellStyle name="Comma 2 3 9 2" xfId="33640"/>
    <cellStyle name="Comma 2 30" xfId="3984"/>
    <cellStyle name="Comma 2 30 2" xfId="33641"/>
    <cellStyle name="Comma 2 31" xfId="3985"/>
    <cellStyle name="Comma 2 31 2" xfId="33642"/>
    <cellStyle name="Comma 2 32" xfId="3986"/>
    <cellStyle name="Comma 2 32 2" xfId="33643"/>
    <cellStyle name="Comma 2 33" xfId="3987"/>
    <cellStyle name="Comma 2 33 2" xfId="33644"/>
    <cellStyle name="Comma 2 34" xfId="3988"/>
    <cellStyle name="Comma 2 34 2" xfId="33645"/>
    <cellStyle name="Comma 2 35" xfId="3989"/>
    <cellStyle name="Comma 2 35 2" xfId="33646"/>
    <cellStyle name="Comma 2 36" xfId="3990"/>
    <cellStyle name="Comma 2 36 2" xfId="33647"/>
    <cellStyle name="Comma 2 37" xfId="33648"/>
    <cellStyle name="Comma 2 38" xfId="60511"/>
    <cellStyle name="Comma 2 39" xfId="60512"/>
    <cellStyle name="Comma 2 4" xfId="3991"/>
    <cellStyle name="Comma 2 4 10" xfId="3992"/>
    <cellStyle name="Comma 2 4 10 2" xfId="33649"/>
    <cellStyle name="Comma 2 4 11" xfId="3993"/>
    <cellStyle name="Comma 2 4 11 2" xfId="33650"/>
    <cellStyle name="Comma 2 4 12" xfId="3994"/>
    <cellStyle name="Comma 2 4 12 2" xfId="33651"/>
    <cellStyle name="Comma 2 4 13" xfId="3995"/>
    <cellStyle name="Comma 2 4 13 2" xfId="33652"/>
    <cellStyle name="Comma 2 4 14" xfId="3996"/>
    <cellStyle name="Comma 2 4 14 2" xfId="33653"/>
    <cellStyle name="Comma 2 4 15" xfId="3997"/>
    <cellStyle name="Comma 2 4 15 2" xfId="33654"/>
    <cellStyle name="Comma 2 4 16" xfId="3998"/>
    <cellStyle name="Comma 2 4 16 2" xfId="33655"/>
    <cellStyle name="Comma 2 4 17" xfId="3999"/>
    <cellStyle name="Comma 2 4 17 2" xfId="33656"/>
    <cellStyle name="Comma 2 4 18" xfId="4000"/>
    <cellStyle name="Comma 2 4 18 2" xfId="33657"/>
    <cellStyle name="Comma 2 4 19" xfId="4001"/>
    <cellStyle name="Comma 2 4 19 2" xfId="33658"/>
    <cellStyle name="Comma 2 4 2" xfId="4002"/>
    <cellStyle name="Comma 2 4 2 2" xfId="33659"/>
    <cellStyle name="Comma 2 4 20" xfId="4003"/>
    <cellStyle name="Comma 2 4 20 2" xfId="33660"/>
    <cellStyle name="Comma 2 4 21" xfId="4004"/>
    <cellStyle name="Comma 2 4 21 2" xfId="33661"/>
    <cellStyle name="Comma 2 4 22" xfId="4005"/>
    <cellStyle name="Comma 2 4 22 2" xfId="33662"/>
    <cellStyle name="Comma 2 4 23" xfId="4006"/>
    <cellStyle name="Comma 2 4 23 2" xfId="33663"/>
    <cellStyle name="Comma 2 4 24" xfId="4007"/>
    <cellStyle name="Comma 2 4 24 2" xfId="33664"/>
    <cellStyle name="Comma 2 4 25" xfId="4008"/>
    <cellStyle name="Comma 2 4 25 2" xfId="33665"/>
    <cellStyle name="Comma 2 4 26" xfId="4009"/>
    <cellStyle name="Comma 2 4 26 2" xfId="33666"/>
    <cellStyle name="Comma 2 4 27" xfId="4010"/>
    <cellStyle name="Comma 2 4 27 2" xfId="33667"/>
    <cellStyle name="Comma 2 4 28" xfId="4011"/>
    <cellStyle name="Comma 2 4 28 2" xfId="33668"/>
    <cellStyle name="Comma 2 4 29" xfId="4012"/>
    <cellStyle name="Comma 2 4 29 2" xfId="33669"/>
    <cellStyle name="Comma 2 4 3" xfId="4013"/>
    <cellStyle name="Comma 2 4 3 2" xfId="33670"/>
    <cellStyle name="Comma 2 4 30" xfId="33671"/>
    <cellStyle name="Comma 2 4 4" xfId="4014"/>
    <cellStyle name="Comma 2 4 4 2" xfId="33672"/>
    <cellStyle name="Comma 2 4 5" xfId="4015"/>
    <cellStyle name="Comma 2 4 5 2" xfId="33673"/>
    <cellStyle name="Comma 2 4 6" xfId="4016"/>
    <cellStyle name="Comma 2 4 6 2" xfId="33674"/>
    <cellStyle name="Comma 2 4 7" xfId="4017"/>
    <cellStyle name="Comma 2 4 7 2" xfId="33675"/>
    <cellStyle name="Comma 2 4 8" xfId="4018"/>
    <cellStyle name="Comma 2 4 8 2" xfId="33676"/>
    <cellStyle name="Comma 2 4 9" xfId="4019"/>
    <cellStyle name="Comma 2 4 9 2" xfId="33677"/>
    <cellStyle name="Comma 2 5" xfId="4020"/>
    <cellStyle name="Comma 2 5 10" xfId="4021"/>
    <cellStyle name="Comma 2 5 10 2" xfId="33678"/>
    <cellStyle name="Comma 2 5 11" xfId="4022"/>
    <cellStyle name="Comma 2 5 11 2" xfId="33679"/>
    <cellStyle name="Comma 2 5 12" xfId="4023"/>
    <cellStyle name="Comma 2 5 12 2" xfId="33680"/>
    <cellStyle name="Comma 2 5 13" xfId="4024"/>
    <cellStyle name="Comma 2 5 13 2" xfId="33681"/>
    <cellStyle name="Comma 2 5 14" xfId="4025"/>
    <cellStyle name="Comma 2 5 14 2" xfId="33682"/>
    <cellStyle name="Comma 2 5 15" xfId="4026"/>
    <cellStyle name="Comma 2 5 15 2" xfId="33683"/>
    <cellStyle name="Comma 2 5 16" xfId="4027"/>
    <cellStyle name="Comma 2 5 16 2" xfId="33684"/>
    <cellStyle name="Comma 2 5 17" xfId="4028"/>
    <cellStyle name="Comma 2 5 17 2" xfId="33685"/>
    <cellStyle name="Comma 2 5 18" xfId="4029"/>
    <cellStyle name="Comma 2 5 18 2" xfId="33686"/>
    <cellStyle name="Comma 2 5 19" xfId="4030"/>
    <cellStyle name="Comma 2 5 19 2" xfId="33687"/>
    <cellStyle name="Comma 2 5 2" xfId="4031"/>
    <cellStyle name="Comma 2 5 2 2" xfId="33688"/>
    <cellStyle name="Comma 2 5 20" xfId="4032"/>
    <cellStyle name="Comma 2 5 20 2" xfId="33689"/>
    <cellStyle name="Comma 2 5 21" xfId="4033"/>
    <cellStyle name="Comma 2 5 21 2" xfId="33690"/>
    <cellStyle name="Comma 2 5 22" xfId="4034"/>
    <cellStyle name="Comma 2 5 22 2" xfId="33691"/>
    <cellStyle name="Comma 2 5 23" xfId="4035"/>
    <cellStyle name="Comma 2 5 23 2" xfId="33692"/>
    <cellStyle name="Comma 2 5 24" xfId="4036"/>
    <cellStyle name="Comma 2 5 24 2" xfId="33693"/>
    <cellStyle name="Comma 2 5 25" xfId="4037"/>
    <cellStyle name="Comma 2 5 25 2" xfId="33694"/>
    <cellStyle name="Comma 2 5 26" xfId="4038"/>
    <cellStyle name="Comma 2 5 26 2" xfId="33695"/>
    <cellStyle name="Comma 2 5 27" xfId="4039"/>
    <cellStyle name="Comma 2 5 27 2" xfId="33696"/>
    <cellStyle name="Comma 2 5 28" xfId="4040"/>
    <cellStyle name="Comma 2 5 28 2" xfId="33697"/>
    <cellStyle name="Comma 2 5 29" xfId="4041"/>
    <cellStyle name="Comma 2 5 29 2" xfId="33698"/>
    <cellStyle name="Comma 2 5 3" xfId="4042"/>
    <cellStyle name="Comma 2 5 3 2" xfId="33699"/>
    <cellStyle name="Comma 2 5 30" xfId="33700"/>
    <cellStyle name="Comma 2 5 4" xfId="4043"/>
    <cellStyle name="Comma 2 5 4 2" xfId="33701"/>
    <cellStyle name="Comma 2 5 5" xfId="4044"/>
    <cellStyle name="Comma 2 5 5 2" xfId="33702"/>
    <cellStyle name="Comma 2 5 6" xfId="4045"/>
    <cellStyle name="Comma 2 5 6 2" xfId="33703"/>
    <cellStyle name="Comma 2 5 7" xfId="4046"/>
    <cellStyle name="Comma 2 5 7 2" xfId="33704"/>
    <cellStyle name="Comma 2 5 8" xfId="4047"/>
    <cellStyle name="Comma 2 5 8 2" xfId="33705"/>
    <cellStyle name="Comma 2 5 9" xfId="4048"/>
    <cellStyle name="Comma 2 5 9 2" xfId="33706"/>
    <cellStyle name="Comma 2 6" xfId="4049"/>
    <cellStyle name="Comma 2 6 10" xfId="4050"/>
    <cellStyle name="Comma 2 6 10 2" xfId="33707"/>
    <cellStyle name="Comma 2 6 11" xfId="4051"/>
    <cellStyle name="Comma 2 6 11 2" xfId="33708"/>
    <cellStyle name="Comma 2 6 12" xfId="4052"/>
    <cellStyle name="Comma 2 6 12 2" xfId="33709"/>
    <cellStyle name="Comma 2 6 13" xfId="4053"/>
    <cellStyle name="Comma 2 6 13 2" xfId="33710"/>
    <cellStyle name="Comma 2 6 14" xfId="4054"/>
    <cellStyle name="Comma 2 6 14 2" xfId="33711"/>
    <cellStyle name="Comma 2 6 15" xfId="4055"/>
    <cellStyle name="Comma 2 6 15 2" xfId="33712"/>
    <cellStyle name="Comma 2 6 16" xfId="4056"/>
    <cellStyle name="Comma 2 6 16 2" xfId="33713"/>
    <cellStyle name="Comma 2 6 17" xfId="4057"/>
    <cellStyle name="Comma 2 6 17 2" xfId="33714"/>
    <cellStyle name="Comma 2 6 18" xfId="4058"/>
    <cellStyle name="Comma 2 6 18 2" xfId="33715"/>
    <cellStyle name="Comma 2 6 19" xfId="4059"/>
    <cellStyle name="Comma 2 6 19 2" xfId="33716"/>
    <cellStyle name="Comma 2 6 2" xfId="4060"/>
    <cellStyle name="Comma 2 6 2 2" xfId="33717"/>
    <cellStyle name="Comma 2 6 20" xfId="4061"/>
    <cellStyle name="Comma 2 6 20 2" xfId="33718"/>
    <cellStyle name="Comma 2 6 21" xfId="4062"/>
    <cellStyle name="Comma 2 6 21 2" xfId="33719"/>
    <cellStyle name="Comma 2 6 22" xfId="4063"/>
    <cellStyle name="Comma 2 6 22 2" xfId="33720"/>
    <cellStyle name="Comma 2 6 23" xfId="4064"/>
    <cellStyle name="Comma 2 6 23 2" xfId="33721"/>
    <cellStyle name="Comma 2 6 24" xfId="4065"/>
    <cellStyle name="Comma 2 6 24 2" xfId="33722"/>
    <cellStyle name="Comma 2 6 25" xfId="4066"/>
    <cellStyle name="Comma 2 6 25 2" xfId="33723"/>
    <cellStyle name="Comma 2 6 26" xfId="4067"/>
    <cellStyle name="Comma 2 6 26 2" xfId="33724"/>
    <cellStyle name="Comma 2 6 27" xfId="4068"/>
    <cellStyle name="Comma 2 6 27 2" xfId="33725"/>
    <cellStyle name="Comma 2 6 28" xfId="4069"/>
    <cellStyle name="Comma 2 6 28 2" xfId="33726"/>
    <cellStyle name="Comma 2 6 29" xfId="4070"/>
    <cellStyle name="Comma 2 6 29 2" xfId="33727"/>
    <cellStyle name="Comma 2 6 3" xfId="4071"/>
    <cellStyle name="Comma 2 6 3 2" xfId="33728"/>
    <cellStyle name="Comma 2 6 30" xfId="33729"/>
    <cellStyle name="Comma 2 6 4" xfId="4072"/>
    <cellStyle name="Comma 2 6 4 2" xfId="33730"/>
    <cellStyle name="Comma 2 6 5" xfId="4073"/>
    <cellStyle name="Comma 2 6 5 2" xfId="33731"/>
    <cellStyle name="Comma 2 6 6" xfId="4074"/>
    <cellStyle name="Comma 2 6 6 2" xfId="33732"/>
    <cellStyle name="Comma 2 6 7" xfId="4075"/>
    <cellStyle name="Comma 2 6 7 2" xfId="33733"/>
    <cellStyle name="Comma 2 6 8" xfId="4076"/>
    <cellStyle name="Comma 2 6 8 2" xfId="33734"/>
    <cellStyle name="Comma 2 6 9" xfId="4077"/>
    <cellStyle name="Comma 2 6 9 2" xfId="33735"/>
    <cellStyle name="Comma 2 7" xfId="4078"/>
    <cellStyle name="Comma 2 7 10" xfId="4079"/>
    <cellStyle name="Comma 2 7 10 2" xfId="33736"/>
    <cellStyle name="Comma 2 7 11" xfId="4080"/>
    <cellStyle name="Comma 2 7 11 2" xfId="33737"/>
    <cellStyle name="Comma 2 7 12" xfId="4081"/>
    <cellStyle name="Comma 2 7 12 2" xfId="33738"/>
    <cellStyle name="Comma 2 7 13" xfId="4082"/>
    <cellStyle name="Comma 2 7 13 2" xfId="33739"/>
    <cellStyle name="Comma 2 7 14" xfId="4083"/>
    <cellStyle name="Comma 2 7 14 2" xfId="33740"/>
    <cellStyle name="Comma 2 7 15" xfId="4084"/>
    <cellStyle name="Comma 2 7 15 2" xfId="33741"/>
    <cellStyle name="Comma 2 7 16" xfId="4085"/>
    <cellStyle name="Comma 2 7 16 2" xfId="33742"/>
    <cellStyle name="Comma 2 7 17" xfId="4086"/>
    <cellStyle name="Comma 2 7 17 2" xfId="33743"/>
    <cellStyle name="Comma 2 7 18" xfId="4087"/>
    <cellStyle name="Comma 2 7 18 2" xfId="33744"/>
    <cellStyle name="Comma 2 7 19" xfId="4088"/>
    <cellStyle name="Comma 2 7 19 2" xfId="33745"/>
    <cellStyle name="Comma 2 7 2" xfId="4089"/>
    <cellStyle name="Comma 2 7 2 2" xfId="33746"/>
    <cellStyle name="Comma 2 7 20" xfId="4090"/>
    <cellStyle name="Comma 2 7 20 2" xfId="33747"/>
    <cellStyle name="Comma 2 7 21" xfId="4091"/>
    <cellStyle name="Comma 2 7 21 2" xfId="33748"/>
    <cellStyle name="Comma 2 7 22" xfId="4092"/>
    <cellStyle name="Comma 2 7 22 2" xfId="33749"/>
    <cellStyle name="Comma 2 7 23" xfId="4093"/>
    <cellStyle name="Comma 2 7 23 2" xfId="33750"/>
    <cellStyle name="Comma 2 7 24" xfId="4094"/>
    <cellStyle name="Comma 2 7 24 2" xfId="33751"/>
    <cellStyle name="Comma 2 7 25" xfId="4095"/>
    <cellStyle name="Comma 2 7 25 2" xfId="33752"/>
    <cellStyle name="Comma 2 7 26" xfId="4096"/>
    <cellStyle name="Comma 2 7 26 2" xfId="33753"/>
    <cellStyle name="Comma 2 7 27" xfId="4097"/>
    <cellStyle name="Comma 2 7 27 2" xfId="33754"/>
    <cellStyle name="Comma 2 7 28" xfId="4098"/>
    <cellStyle name="Comma 2 7 28 2" xfId="33755"/>
    <cellStyle name="Comma 2 7 29" xfId="4099"/>
    <cellStyle name="Comma 2 7 29 2" xfId="33756"/>
    <cellStyle name="Comma 2 7 3" xfId="4100"/>
    <cellStyle name="Comma 2 7 3 2" xfId="33757"/>
    <cellStyle name="Comma 2 7 30" xfId="33758"/>
    <cellStyle name="Comma 2 7 4" xfId="4101"/>
    <cellStyle name="Comma 2 7 4 2" xfId="33759"/>
    <cellStyle name="Comma 2 7 5" xfId="4102"/>
    <cellStyle name="Comma 2 7 5 2" xfId="33760"/>
    <cellStyle name="Comma 2 7 6" xfId="4103"/>
    <cellStyle name="Comma 2 7 6 2" xfId="33761"/>
    <cellStyle name="Comma 2 7 7" xfId="4104"/>
    <cellStyle name="Comma 2 7 7 2" xfId="33762"/>
    <cellStyle name="Comma 2 7 8" xfId="4105"/>
    <cellStyle name="Comma 2 7 8 2" xfId="33763"/>
    <cellStyle name="Comma 2 7 9" xfId="4106"/>
    <cellStyle name="Comma 2 7 9 2" xfId="33764"/>
    <cellStyle name="Comma 2 8" xfId="4107"/>
    <cellStyle name="Comma 2 8 2" xfId="33765"/>
    <cellStyle name="Comma 2 9" xfId="4108"/>
    <cellStyle name="Comma 2 9 2" xfId="33766"/>
    <cellStyle name="Comma 3" xfId="60513"/>
    <cellStyle name="Comma_irl tel sep5" xfId="4109"/>
    <cellStyle name="Currency [0]" xfId="4110"/>
    <cellStyle name="Currency_irl tel sep5" xfId="4111"/>
    <cellStyle name="date" xfId="4112"/>
    <cellStyle name="date 2" xfId="60514"/>
    <cellStyle name="Dates" xfId="60515"/>
    <cellStyle name="Dezimal [0]_Compiling Utility Macros" xfId="60516"/>
    <cellStyle name="Dezimal_Compiling Utility Macros" xfId="60517"/>
    <cellStyle name="E-mail" xfId="60518"/>
    <cellStyle name="Emphasis 1" xfId="60336"/>
    <cellStyle name="Emphasis 2" xfId="60337"/>
    <cellStyle name="Emphasis 3" xfId="60338"/>
    <cellStyle name="Euro" xfId="4113"/>
    <cellStyle name="Euro 2" xfId="60519"/>
    <cellStyle name="Explanatory Text 10" xfId="30020"/>
    <cellStyle name="Explanatory Text 10 2" xfId="57770"/>
    <cellStyle name="Explanatory Text 11" xfId="30021"/>
    <cellStyle name="Explanatory Text 11 2" xfId="57771"/>
    <cellStyle name="Explanatory Text 12" xfId="30022"/>
    <cellStyle name="Explanatory Text 12 2" xfId="57772"/>
    <cellStyle name="Explanatory Text 13" xfId="30023"/>
    <cellStyle name="Explanatory Text 13 2" xfId="57773"/>
    <cellStyle name="Explanatory Text 2" xfId="30024"/>
    <cellStyle name="Explanatory Text 2 2" xfId="57774"/>
    <cellStyle name="Explanatory Text 3" xfId="30025"/>
    <cellStyle name="Explanatory Text 3 2" xfId="57775"/>
    <cellStyle name="Explanatory Text 4" xfId="30026"/>
    <cellStyle name="Explanatory Text 4 2" xfId="57776"/>
    <cellStyle name="Explanatory Text 5" xfId="30027"/>
    <cellStyle name="Explanatory Text 5 2" xfId="57777"/>
    <cellStyle name="Explanatory Text 6" xfId="30028"/>
    <cellStyle name="Explanatory Text 6 2" xfId="57778"/>
    <cellStyle name="Explanatory Text 7" xfId="30029"/>
    <cellStyle name="Explanatory Text 7 2" xfId="57779"/>
    <cellStyle name="Explanatory Text 8" xfId="30030"/>
    <cellStyle name="Explanatory Text 8 2" xfId="57780"/>
    <cellStyle name="Explanatory Text 9" xfId="30031"/>
    <cellStyle name="Explanatory Text 9 2" xfId="57781"/>
    <cellStyle name="Footnotes" xfId="60520"/>
    <cellStyle name="General_Ledger" xfId="60521"/>
    <cellStyle name="Good 10" xfId="30032"/>
    <cellStyle name="Good 10 2" xfId="57782"/>
    <cellStyle name="Good 11" xfId="30033"/>
    <cellStyle name="Good 11 2" xfId="57783"/>
    <cellStyle name="Good 12" xfId="30034"/>
    <cellStyle name="Good 12 2" xfId="57784"/>
    <cellStyle name="Good 13" xfId="30035"/>
    <cellStyle name="Good 13 2" xfId="57785"/>
    <cellStyle name="Good 2" xfId="30036"/>
    <cellStyle name="Good 2 2" xfId="57786"/>
    <cellStyle name="Good 3" xfId="30037"/>
    <cellStyle name="Good 3 2" xfId="57787"/>
    <cellStyle name="Good 4" xfId="30038"/>
    <cellStyle name="Good 4 2" xfId="57788"/>
    <cellStyle name="Good 5" xfId="30039"/>
    <cellStyle name="Good 5 2" xfId="57789"/>
    <cellStyle name="Good 6" xfId="30040"/>
    <cellStyle name="Good 6 2" xfId="57790"/>
    <cellStyle name="Good 7" xfId="30041"/>
    <cellStyle name="Good 7 2" xfId="57791"/>
    <cellStyle name="Good 8" xfId="30042"/>
    <cellStyle name="Good 8 2" xfId="57792"/>
    <cellStyle name="Good 9" xfId="30043"/>
    <cellStyle name="Good 9 2" xfId="57793"/>
    <cellStyle name="Heading" xfId="60522"/>
    <cellStyle name="Heading 1 10" xfId="30044"/>
    <cellStyle name="Heading 1 10 2" xfId="57794"/>
    <cellStyle name="Heading 1 11" xfId="30045"/>
    <cellStyle name="Heading 1 11 2" xfId="57795"/>
    <cellStyle name="Heading 1 12" xfId="30046"/>
    <cellStyle name="Heading 1 12 2" xfId="57796"/>
    <cellStyle name="Heading 1 13" xfId="30047"/>
    <cellStyle name="Heading 1 13 2" xfId="57797"/>
    <cellStyle name="Heading 1 2" xfId="30048"/>
    <cellStyle name="Heading 1 2 2" xfId="57798"/>
    <cellStyle name="Heading 1 3" xfId="30049"/>
    <cellStyle name="Heading 1 3 2" xfId="57799"/>
    <cellStyle name="Heading 1 4" xfId="30050"/>
    <cellStyle name="Heading 1 4 2" xfId="57800"/>
    <cellStyle name="Heading 1 5" xfId="30051"/>
    <cellStyle name="Heading 1 5 2" xfId="57801"/>
    <cellStyle name="Heading 1 6" xfId="30052"/>
    <cellStyle name="Heading 1 6 2" xfId="57802"/>
    <cellStyle name="Heading 1 7" xfId="30053"/>
    <cellStyle name="Heading 1 7 2" xfId="57803"/>
    <cellStyle name="Heading 1 8" xfId="30054"/>
    <cellStyle name="Heading 1 8 2" xfId="57804"/>
    <cellStyle name="Heading 1 9" xfId="30055"/>
    <cellStyle name="Heading 1 9 2" xfId="57805"/>
    <cellStyle name="Heading 2 10" xfId="30056"/>
    <cellStyle name="Heading 2 10 2" xfId="57806"/>
    <cellStyle name="Heading 2 11" xfId="30057"/>
    <cellStyle name="Heading 2 11 2" xfId="57807"/>
    <cellStyle name="Heading 2 12" xfId="30058"/>
    <cellStyle name="Heading 2 12 2" xfId="57808"/>
    <cellStyle name="Heading 2 13" xfId="30059"/>
    <cellStyle name="Heading 2 13 2" xfId="57809"/>
    <cellStyle name="Heading 2 2" xfId="30060"/>
    <cellStyle name="Heading 2 2 2" xfId="57810"/>
    <cellStyle name="Heading 2 3" xfId="30061"/>
    <cellStyle name="Heading 2 3 2" xfId="57811"/>
    <cellStyle name="Heading 2 4" xfId="30062"/>
    <cellStyle name="Heading 2 4 2" xfId="57812"/>
    <cellStyle name="Heading 2 5" xfId="30063"/>
    <cellStyle name="Heading 2 5 2" xfId="57813"/>
    <cellStyle name="Heading 2 6" xfId="30064"/>
    <cellStyle name="Heading 2 6 2" xfId="57814"/>
    <cellStyle name="Heading 2 7" xfId="30065"/>
    <cellStyle name="Heading 2 7 2" xfId="57815"/>
    <cellStyle name="Heading 2 8" xfId="30066"/>
    <cellStyle name="Heading 2 8 2" xfId="57816"/>
    <cellStyle name="Heading 2 9" xfId="30067"/>
    <cellStyle name="Heading 2 9 2" xfId="57817"/>
    <cellStyle name="Heading 3 10" xfId="30068"/>
    <cellStyle name="Heading 3 10 2" xfId="57818"/>
    <cellStyle name="Heading 3 11" xfId="30069"/>
    <cellStyle name="Heading 3 11 2" xfId="57819"/>
    <cellStyle name="Heading 3 12" xfId="30070"/>
    <cellStyle name="Heading 3 12 2" xfId="57820"/>
    <cellStyle name="Heading 3 13" xfId="30071"/>
    <cellStyle name="Heading 3 13 2" xfId="57821"/>
    <cellStyle name="Heading 3 2" xfId="30072"/>
    <cellStyle name="Heading 3 2 2" xfId="57822"/>
    <cellStyle name="Heading 3 3" xfId="30073"/>
    <cellStyle name="Heading 3 3 2" xfId="57823"/>
    <cellStyle name="Heading 3 4" xfId="30074"/>
    <cellStyle name="Heading 3 4 2" xfId="57824"/>
    <cellStyle name="Heading 3 5" xfId="30075"/>
    <cellStyle name="Heading 3 5 2" xfId="57825"/>
    <cellStyle name="Heading 3 6" xfId="30076"/>
    <cellStyle name="Heading 3 6 2" xfId="57826"/>
    <cellStyle name="Heading 3 7" xfId="30077"/>
    <cellStyle name="Heading 3 7 2" xfId="57827"/>
    <cellStyle name="Heading 3 8" xfId="30078"/>
    <cellStyle name="Heading 3 8 2" xfId="57828"/>
    <cellStyle name="Heading 3 9" xfId="30079"/>
    <cellStyle name="Heading 3 9 2" xfId="57829"/>
    <cellStyle name="Heading 4 10" xfId="30080"/>
    <cellStyle name="Heading 4 10 2" xfId="57830"/>
    <cellStyle name="Heading 4 11" xfId="30081"/>
    <cellStyle name="Heading 4 11 2" xfId="57831"/>
    <cellStyle name="Heading 4 12" xfId="30082"/>
    <cellStyle name="Heading 4 12 2" xfId="57832"/>
    <cellStyle name="Heading 4 13" xfId="30083"/>
    <cellStyle name="Heading 4 13 2" xfId="57833"/>
    <cellStyle name="Heading 4 2" xfId="30084"/>
    <cellStyle name="Heading 4 2 2" xfId="57834"/>
    <cellStyle name="Heading 4 3" xfId="30085"/>
    <cellStyle name="Heading 4 3 2" xfId="57835"/>
    <cellStyle name="Heading 4 4" xfId="30086"/>
    <cellStyle name="Heading 4 4 2" xfId="57836"/>
    <cellStyle name="Heading 4 5" xfId="30087"/>
    <cellStyle name="Heading 4 5 2" xfId="57837"/>
    <cellStyle name="Heading 4 6" xfId="30088"/>
    <cellStyle name="Heading 4 6 2" xfId="57838"/>
    <cellStyle name="Heading 4 7" xfId="30089"/>
    <cellStyle name="Heading 4 7 2" xfId="57839"/>
    <cellStyle name="Heading 4 8" xfId="30090"/>
    <cellStyle name="Heading 4 8 2" xfId="57840"/>
    <cellStyle name="Heading 4 9" xfId="30091"/>
    <cellStyle name="Heading 4 9 2" xfId="57841"/>
    <cellStyle name="Heading2" xfId="60523"/>
    <cellStyle name="Hidden" xfId="60524"/>
    <cellStyle name="Input 10" xfId="30092"/>
    <cellStyle name="Input 10 2" xfId="57842"/>
    <cellStyle name="Input 11" xfId="30093"/>
    <cellStyle name="Input 11 2" xfId="57843"/>
    <cellStyle name="Input 12" xfId="30094"/>
    <cellStyle name="Input 12 2" xfId="57844"/>
    <cellStyle name="Input 13" xfId="30095"/>
    <cellStyle name="Input 13 2" xfId="57845"/>
    <cellStyle name="Input 2" xfId="30096"/>
    <cellStyle name="Input 2 2" xfId="57846"/>
    <cellStyle name="Input 3" xfId="30097"/>
    <cellStyle name="Input 3 2" xfId="57847"/>
    <cellStyle name="Input 4" xfId="30098"/>
    <cellStyle name="Input 4 2" xfId="57848"/>
    <cellStyle name="Input 5" xfId="30099"/>
    <cellStyle name="Input 5 2" xfId="57849"/>
    <cellStyle name="Input 6" xfId="30100"/>
    <cellStyle name="Input 6 2" xfId="57850"/>
    <cellStyle name="Input 7" xfId="30101"/>
    <cellStyle name="Input 7 2" xfId="57851"/>
    <cellStyle name="Input 8" xfId="30102"/>
    <cellStyle name="Input 8 2" xfId="57852"/>
    <cellStyle name="Input 9" xfId="30103"/>
    <cellStyle name="Input 9 2" xfId="57853"/>
    <cellStyle name="Input_Cell" xfId="60525"/>
    <cellStyle name="Just_Table" xfId="60526"/>
    <cellStyle name="LeftTitle" xfId="60527"/>
    <cellStyle name="Linked Cell 10" xfId="30104"/>
    <cellStyle name="Linked Cell 10 2" xfId="57854"/>
    <cellStyle name="Linked Cell 11" xfId="30105"/>
    <cellStyle name="Linked Cell 11 2" xfId="57855"/>
    <cellStyle name="Linked Cell 12" xfId="30106"/>
    <cellStyle name="Linked Cell 12 2" xfId="57856"/>
    <cellStyle name="Linked Cell 13" xfId="30107"/>
    <cellStyle name="Linked Cell 13 2" xfId="57857"/>
    <cellStyle name="Linked Cell 2" xfId="30108"/>
    <cellStyle name="Linked Cell 2 2" xfId="57858"/>
    <cellStyle name="Linked Cell 3" xfId="30109"/>
    <cellStyle name="Linked Cell 3 2" xfId="57859"/>
    <cellStyle name="Linked Cell 4" xfId="30110"/>
    <cellStyle name="Linked Cell 4 2" xfId="57860"/>
    <cellStyle name="Linked Cell 5" xfId="30111"/>
    <cellStyle name="Linked Cell 5 2" xfId="57861"/>
    <cellStyle name="Linked Cell 6" xfId="30112"/>
    <cellStyle name="Linked Cell 6 2" xfId="57862"/>
    <cellStyle name="Linked Cell 7" xfId="30113"/>
    <cellStyle name="Linked Cell 7 2" xfId="57863"/>
    <cellStyle name="Linked Cell 8" xfId="30114"/>
    <cellStyle name="Linked Cell 8 2" xfId="57864"/>
    <cellStyle name="Linked Cell 9" xfId="30115"/>
    <cellStyle name="Linked Cell 9 2" xfId="57865"/>
    <cellStyle name="Neutral 10" xfId="30116"/>
    <cellStyle name="Neutral 10 2" xfId="57866"/>
    <cellStyle name="Neutral 11" xfId="30117"/>
    <cellStyle name="Neutral 11 2" xfId="57867"/>
    <cellStyle name="Neutral 12" xfId="30118"/>
    <cellStyle name="Neutral 12 2" xfId="57868"/>
    <cellStyle name="Neutral 13" xfId="30119"/>
    <cellStyle name="Neutral 13 2" xfId="57869"/>
    <cellStyle name="Neutral 2" xfId="30120"/>
    <cellStyle name="Neutral 2 2" xfId="57870"/>
    <cellStyle name="Neutral 3" xfId="30121"/>
    <cellStyle name="Neutral 3 2" xfId="57871"/>
    <cellStyle name="Neutral 4" xfId="30122"/>
    <cellStyle name="Neutral 4 2" xfId="57872"/>
    <cellStyle name="Neutral 5" xfId="30123"/>
    <cellStyle name="Neutral 5 2" xfId="57873"/>
    <cellStyle name="Neutral 6" xfId="30124"/>
    <cellStyle name="Neutral 6 2" xfId="57874"/>
    <cellStyle name="Neutral 7" xfId="30125"/>
    <cellStyle name="Neutral 7 2" xfId="57875"/>
    <cellStyle name="Neutral 8" xfId="30126"/>
    <cellStyle name="Neutral 8 2" xfId="57876"/>
    <cellStyle name="Neutral 9" xfId="30127"/>
    <cellStyle name="Neutral 9 2" xfId="57877"/>
    <cellStyle name="No_Input" xfId="60528"/>
    <cellStyle name="Norma11l" xfId="4114"/>
    <cellStyle name="Norma11l 2" xfId="57878"/>
    <cellStyle name="Normal 2" xfId="308"/>
    <cellStyle name="Normal 2 10" xfId="4115"/>
    <cellStyle name="Normal 2 10 2" xfId="4116"/>
    <cellStyle name="Normal 2 10 2 2" xfId="4117"/>
    <cellStyle name="Normal 2 10 2 2 2" xfId="4118"/>
    <cellStyle name="Normal 2 10 2 2 2 2" xfId="33767"/>
    <cellStyle name="Normal 2 10 2 2 3" xfId="33768"/>
    <cellStyle name="Normal 2 10 2 3" xfId="4119"/>
    <cellStyle name="Normal 2 10 2 3 2" xfId="33769"/>
    <cellStyle name="Normal 2 10 2 4" xfId="33770"/>
    <cellStyle name="Normal 2 10 3" xfId="4120"/>
    <cellStyle name="Normal 2 10 3 2" xfId="4121"/>
    <cellStyle name="Normal 2 10 3 2 2" xfId="4122"/>
    <cellStyle name="Normal 2 10 3 2 2 2" xfId="33771"/>
    <cellStyle name="Normal 2 10 3 2 3" xfId="33772"/>
    <cellStyle name="Normal 2 10 3 3" xfId="4123"/>
    <cellStyle name="Normal 2 10 3 3 2" xfId="33773"/>
    <cellStyle name="Normal 2 10 3 4" xfId="33774"/>
    <cellStyle name="Normal 2 10 4" xfId="4124"/>
    <cellStyle name="Normal 2 10 4 2" xfId="4125"/>
    <cellStyle name="Normal 2 10 4 2 2" xfId="4126"/>
    <cellStyle name="Normal 2 10 4 2 2 2" xfId="33775"/>
    <cellStyle name="Normal 2 10 4 2 3" xfId="33776"/>
    <cellStyle name="Normal 2 10 4 3" xfId="4127"/>
    <cellStyle name="Normal 2 10 4 3 2" xfId="33777"/>
    <cellStyle name="Normal 2 10 4 4" xfId="33778"/>
    <cellStyle name="Normal 2 10 5" xfId="4128"/>
    <cellStyle name="Normal 2 10 5 2" xfId="4129"/>
    <cellStyle name="Normal 2 10 5 2 2" xfId="33779"/>
    <cellStyle name="Normal 2 10 5 3" xfId="33780"/>
    <cellStyle name="Normal 2 10 6" xfId="4130"/>
    <cellStyle name="Normal 2 10 6 2" xfId="33781"/>
    <cellStyle name="Normal 2 10 7" xfId="4131"/>
    <cellStyle name="Normal 2 10 7 2" xfId="33782"/>
    <cellStyle name="Normal 2 10 8" xfId="33783"/>
    <cellStyle name="Normal 2 11" xfId="4132"/>
    <cellStyle name="Normal 2 11 2" xfId="4133"/>
    <cellStyle name="Normal 2 11 2 2" xfId="4134"/>
    <cellStyle name="Normal 2 11 2 2 2" xfId="4135"/>
    <cellStyle name="Normal 2 11 2 2 2 2" xfId="33784"/>
    <cellStyle name="Normal 2 11 2 2 3" xfId="33785"/>
    <cellStyle name="Normal 2 11 2 3" xfId="4136"/>
    <cellStyle name="Normal 2 11 2 3 2" xfId="33786"/>
    <cellStyle name="Normal 2 11 2 4" xfId="33787"/>
    <cellStyle name="Normal 2 11 3" xfId="4137"/>
    <cellStyle name="Normal 2 11 3 2" xfId="4138"/>
    <cellStyle name="Normal 2 11 3 2 2" xfId="4139"/>
    <cellStyle name="Normal 2 11 3 2 2 2" xfId="33788"/>
    <cellStyle name="Normal 2 11 3 2 3" xfId="33789"/>
    <cellStyle name="Normal 2 11 3 3" xfId="4140"/>
    <cellStyle name="Normal 2 11 3 3 2" xfId="33790"/>
    <cellStyle name="Normal 2 11 3 4" xfId="33791"/>
    <cellStyle name="Normal 2 11 4" xfId="4141"/>
    <cellStyle name="Normal 2 11 4 2" xfId="4142"/>
    <cellStyle name="Normal 2 11 4 2 2" xfId="4143"/>
    <cellStyle name="Normal 2 11 4 2 2 2" xfId="33792"/>
    <cellStyle name="Normal 2 11 4 2 3" xfId="33793"/>
    <cellStyle name="Normal 2 11 4 3" xfId="4144"/>
    <cellStyle name="Normal 2 11 4 3 2" xfId="33794"/>
    <cellStyle name="Normal 2 11 4 4" xfId="33795"/>
    <cellStyle name="Normal 2 11 5" xfId="4145"/>
    <cellStyle name="Normal 2 11 5 2" xfId="4146"/>
    <cellStyle name="Normal 2 11 5 2 2" xfId="33796"/>
    <cellStyle name="Normal 2 11 5 3" xfId="33797"/>
    <cellStyle name="Normal 2 11 6" xfId="4147"/>
    <cellStyle name="Normal 2 11 6 2" xfId="33798"/>
    <cellStyle name="Normal 2 11 7" xfId="4148"/>
    <cellStyle name="Normal 2 11 7 2" xfId="33799"/>
    <cellStyle name="Normal 2 11 8" xfId="33800"/>
    <cellStyle name="Normal 2 12" xfId="4149"/>
    <cellStyle name="Normal 2 12 2" xfId="4150"/>
    <cellStyle name="Normal 2 12 2 2" xfId="4151"/>
    <cellStyle name="Normal 2 12 2 2 2" xfId="4152"/>
    <cellStyle name="Normal 2 12 2 2 2 2" xfId="33801"/>
    <cellStyle name="Normal 2 12 2 2 3" xfId="33802"/>
    <cellStyle name="Normal 2 12 2 3" xfId="4153"/>
    <cellStyle name="Normal 2 12 2 3 2" xfId="33803"/>
    <cellStyle name="Normal 2 12 2 4" xfId="33804"/>
    <cellStyle name="Normal 2 12 3" xfId="4154"/>
    <cellStyle name="Normal 2 12 3 2" xfId="4155"/>
    <cellStyle name="Normal 2 12 3 2 2" xfId="4156"/>
    <cellStyle name="Normal 2 12 3 2 2 2" xfId="33805"/>
    <cellStyle name="Normal 2 12 3 2 3" xfId="33806"/>
    <cellStyle name="Normal 2 12 3 3" xfId="4157"/>
    <cellStyle name="Normal 2 12 3 3 2" xfId="33807"/>
    <cellStyle name="Normal 2 12 3 4" xfId="33808"/>
    <cellStyle name="Normal 2 12 4" xfId="4158"/>
    <cellStyle name="Normal 2 12 4 2" xfId="4159"/>
    <cellStyle name="Normal 2 12 4 2 2" xfId="4160"/>
    <cellStyle name="Normal 2 12 4 2 2 2" xfId="33809"/>
    <cellStyle name="Normal 2 12 4 2 3" xfId="33810"/>
    <cellStyle name="Normal 2 12 4 3" xfId="4161"/>
    <cellStyle name="Normal 2 12 4 3 2" xfId="33811"/>
    <cellStyle name="Normal 2 12 4 4" xfId="33812"/>
    <cellStyle name="Normal 2 12 5" xfId="4162"/>
    <cellStyle name="Normal 2 12 5 2" xfId="4163"/>
    <cellStyle name="Normal 2 12 5 2 2" xfId="33813"/>
    <cellStyle name="Normal 2 12 5 3" xfId="33814"/>
    <cellStyle name="Normal 2 12 6" xfId="4164"/>
    <cellStyle name="Normal 2 12 6 2" xfId="33815"/>
    <cellStyle name="Normal 2 12 7" xfId="4165"/>
    <cellStyle name="Normal 2 12 7 2" xfId="33816"/>
    <cellStyle name="Normal 2 12 8" xfId="33817"/>
    <cellStyle name="Normal 2 13" xfId="4166"/>
    <cellStyle name="Normal 2 13 2" xfId="4167"/>
    <cellStyle name="Normal 2 13 2 2" xfId="4168"/>
    <cellStyle name="Normal 2 13 2 2 2" xfId="4169"/>
    <cellStyle name="Normal 2 13 2 2 2 2" xfId="33818"/>
    <cellStyle name="Normal 2 13 2 2 3" xfId="33819"/>
    <cellStyle name="Normal 2 13 2 3" xfId="4170"/>
    <cellStyle name="Normal 2 13 2 3 2" xfId="33820"/>
    <cellStyle name="Normal 2 13 2 4" xfId="33821"/>
    <cellStyle name="Normal 2 13 3" xfId="4171"/>
    <cellStyle name="Normal 2 13 3 2" xfId="4172"/>
    <cellStyle name="Normal 2 13 3 2 2" xfId="4173"/>
    <cellStyle name="Normal 2 13 3 2 2 2" xfId="33822"/>
    <cellStyle name="Normal 2 13 3 2 3" xfId="33823"/>
    <cellStyle name="Normal 2 13 3 3" xfId="4174"/>
    <cellStyle name="Normal 2 13 3 3 2" xfId="33824"/>
    <cellStyle name="Normal 2 13 3 4" xfId="33825"/>
    <cellStyle name="Normal 2 13 4" xfId="4175"/>
    <cellStyle name="Normal 2 13 4 2" xfId="4176"/>
    <cellStyle name="Normal 2 13 4 2 2" xfId="4177"/>
    <cellStyle name="Normal 2 13 4 2 2 2" xfId="33826"/>
    <cellStyle name="Normal 2 13 4 2 3" xfId="33827"/>
    <cellStyle name="Normal 2 13 4 3" xfId="4178"/>
    <cellStyle name="Normal 2 13 4 3 2" xfId="33828"/>
    <cellStyle name="Normal 2 13 4 4" xfId="33829"/>
    <cellStyle name="Normal 2 13 5" xfId="4179"/>
    <cellStyle name="Normal 2 13 5 2" xfId="4180"/>
    <cellStyle name="Normal 2 13 5 2 2" xfId="33830"/>
    <cellStyle name="Normal 2 13 5 3" xfId="33831"/>
    <cellStyle name="Normal 2 13 6" xfId="4181"/>
    <cellStyle name="Normal 2 13 6 2" xfId="33832"/>
    <cellStyle name="Normal 2 13 7" xfId="4182"/>
    <cellStyle name="Normal 2 13 7 2" xfId="33833"/>
    <cellStyle name="Normal 2 13 8" xfId="33834"/>
    <cellStyle name="Normal 2 14" xfId="4183"/>
    <cellStyle name="Normal 2 14 2" xfId="4184"/>
    <cellStyle name="Normal 2 14 2 2" xfId="4185"/>
    <cellStyle name="Normal 2 14 2 2 2" xfId="4186"/>
    <cellStyle name="Normal 2 14 2 2 2 2" xfId="33835"/>
    <cellStyle name="Normal 2 14 2 2 3" xfId="33836"/>
    <cellStyle name="Normal 2 14 2 3" xfId="4187"/>
    <cellStyle name="Normal 2 14 2 3 2" xfId="33837"/>
    <cellStyle name="Normal 2 14 2 4" xfId="33838"/>
    <cellStyle name="Normal 2 14 3" xfId="4188"/>
    <cellStyle name="Normal 2 14 3 2" xfId="4189"/>
    <cellStyle name="Normal 2 14 3 2 2" xfId="4190"/>
    <cellStyle name="Normal 2 14 3 2 2 2" xfId="33839"/>
    <cellStyle name="Normal 2 14 3 2 3" xfId="33840"/>
    <cellStyle name="Normal 2 14 3 3" xfId="4191"/>
    <cellStyle name="Normal 2 14 3 3 2" xfId="33841"/>
    <cellStyle name="Normal 2 14 3 4" xfId="33842"/>
    <cellStyle name="Normal 2 14 4" xfId="4192"/>
    <cellStyle name="Normal 2 14 4 2" xfId="4193"/>
    <cellStyle name="Normal 2 14 4 2 2" xfId="4194"/>
    <cellStyle name="Normal 2 14 4 2 2 2" xfId="33843"/>
    <cellStyle name="Normal 2 14 4 2 3" xfId="33844"/>
    <cellStyle name="Normal 2 14 4 3" xfId="4195"/>
    <cellStyle name="Normal 2 14 4 3 2" xfId="33845"/>
    <cellStyle name="Normal 2 14 4 4" xfId="33846"/>
    <cellStyle name="Normal 2 14 5" xfId="4196"/>
    <cellStyle name="Normal 2 14 5 2" xfId="4197"/>
    <cellStyle name="Normal 2 14 5 2 2" xfId="33847"/>
    <cellStyle name="Normal 2 14 5 3" xfId="33848"/>
    <cellStyle name="Normal 2 14 6" xfId="4198"/>
    <cellStyle name="Normal 2 14 6 2" xfId="33849"/>
    <cellStyle name="Normal 2 14 7" xfId="4199"/>
    <cellStyle name="Normal 2 14 7 2" xfId="33850"/>
    <cellStyle name="Normal 2 14 8" xfId="33851"/>
    <cellStyle name="Normal 2 15" xfId="4200"/>
    <cellStyle name="Normal 2 15 2" xfId="4201"/>
    <cellStyle name="Normal 2 15 2 2" xfId="4202"/>
    <cellStyle name="Normal 2 15 2 2 2" xfId="4203"/>
    <cellStyle name="Normal 2 15 2 2 2 2" xfId="33852"/>
    <cellStyle name="Normal 2 15 2 2 3" xfId="33853"/>
    <cellStyle name="Normal 2 15 2 3" xfId="4204"/>
    <cellStyle name="Normal 2 15 2 3 2" xfId="33854"/>
    <cellStyle name="Normal 2 15 2 4" xfId="33855"/>
    <cellStyle name="Normal 2 15 3" xfId="4205"/>
    <cellStyle name="Normal 2 15 3 2" xfId="4206"/>
    <cellStyle name="Normal 2 15 3 2 2" xfId="4207"/>
    <cellStyle name="Normal 2 15 3 2 2 2" xfId="33856"/>
    <cellStyle name="Normal 2 15 3 2 3" xfId="33857"/>
    <cellStyle name="Normal 2 15 3 3" xfId="4208"/>
    <cellStyle name="Normal 2 15 3 3 2" xfId="33858"/>
    <cellStyle name="Normal 2 15 3 4" xfId="33859"/>
    <cellStyle name="Normal 2 15 4" xfId="4209"/>
    <cellStyle name="Normal 2 15 4 2" xfId="4210"/>
    <cellStyle name="Normal 2 15 4 2 2" xfId="4211"/>
    <cellStyle name="Normal 2 15 4 2 2 2" xfId="33860"/>
    <cellStyle name="Normal 2 15 4 2 3" xfId="33861"/>
    <cellStyle name="Normal 2 15 4 3" xfId="4212"/>
    <cellStyle name="Normal 2 15 4 3 2" xfId="33862"/>
    <cellStyle name="Normal 2 15 4 4" xfId="33863"/>
    <cellStyle name="Normal 2 15 5" xfId="4213"/>
    <cellStyle name="Normal 2 15 5 2" xfId="4214"/>
    <cellStyle name="Normal 2 15 5 2 2" xfId="33864"/>
    <cellStyle name="Normal 2 15 5 3" xfId="33865"/>
    <cellStyle name="Normal 2 15 6" xfId="4215"/>
    <cellStyle name="Normal 2 15 6 2" xfId="33866"/>
    <cellStyle name="Normal 2 15 7" xfId="4216"/>
    <cellStyle name="Normal 2 15 7 2" xfId="33867"/>
    <cellStyle name="Normal 2 15 8" xfId="33868"/>
    <cellStyle name="Normal 2 16" xfId="4217"/>
    <cellStyle name="Normal 2 16 2" xfId="4218"/>
    <cellStyle name="Normal 2 16 2 2" xfId="4219"/>
    <cellStyle name="Normal 2 16 2 2 2" xfId="4220"/>
    <cellStyle name="Normal 2 16 2 2 2 2" xfId="33869"/>
    <cellStyle name="Normal 2 16 2 2 3" xfId="33870"/>
    <cellStyle name="Normal 2 16 2 3" xfId="4221"/>
    <cellStyle name="Normal 2 16 2 3 2" xfId="33871"/>
    <cellStyle name="Normal 2 16 2 4" xfId="33872"/>
    <cellStyle name="Normal 2 16 3" xfId="4222"/>
    <cellStyle name="Normal 2 16 3 2" xfId="4223"/>
    <cellStyle name="Normal 2 16 3 2 2" xfId="4224"/>
    <cellStyle name="Normal 2 16 3 2 2 2" xfId="33873"/>
    <cellStyle name="Normal 2 16 3 2 3" xfId="33874"/>
    <cellStyle name="Normal 2 16 3 3" xfId="4225"/>
    <cellStyle name="Normal 2 16 3 3 2" xfId="33875"/>
    <cellStyle name="Normal 2 16 3 4" xfId="33876"/>
    <cellStyle name="Normal 2 16 4" xfId="4226"/>
    <cellStyle name="Normal 2 16 4 2" xfId="4227"/>
    <cellStyle name="Normal 2 16 4 2 2" xfId="4228"/>
    <cellStyle name="Normal 2 16 4 2 2 2" xfId="33877"/>
    <cellStyle name="Normal 2 16 4 2 3" xfId="33878"/>
    <cellStyle name="Normal 2 16 4 3" xfId="4229"/>
    <cellStyle name="Normal 2 16 4 3 2" xfId="33879"/>
    <cellStyle name="Normal 2 16 4 4" xfId="33880"/>
    <cellStyle name="Normal 2 16 5" xfId="4230"/>
    <cellStyle name="Normal 2 16 5 2" xfId="4231"/>
    <cellStyle name="Normal 2 16 5 2 2" xfId="33881"/>
    <cellStyle name="Normal 2 16 5 3" xfId="33882"/>
    <cellStyle name="Normal 2 16 6" xfId="4232"/>
    <cellStyle name="Normal 2 16 6 2" xfId="33883"/>
    <cellStyle name="Normal 2 16 7" xfId="4233"/>
    <cellStyle name="Normal 2 16 7 2" xfId="33884"/>
    <cellStyle name="Normal 2 16 8" xfId="33885"/>
    <cellStyle name="Normal 2 17" xfId="4234"/>
    <cellStyle name="Normal 2 17 2" xfId="4235"/>
    <cellStyle name="Normal 2 17 2 2" xfId="4236"/>
    <cellStyle name="Normal 2 17 2 2 2" xfId="4237"/>
    <cellStyle name="Normal 2 17 2 2 2 2" xfId="33886"/>
    <cellStyle name="Normal 2 17 2 2 3" xfId="33887"/>
    <cellStyle name="Normal 2 17 2 3" xfId="4238"/>
    <cellStyle name="Normal 2 17 2 3 2" xfId="33888"/>
    <cellStyle name="Normal 2 17 2 4" xfId="33889"/>
    <cellStyle name="Normal 2 17 3" xfId="4239"/>
    <cellStyle name="Normal 2 17 3 2" xfId="4240"/>
    <cellStyle name="Normal 2 17 3 2 2" xfId="4241"/>
    <cellStyle name="Normal 2 17 3 2 2 2" xfId="33890"/>
    <cellStyle name="Normal 2 17 3 2 3" xfId="33891"/>
    <cellStyle name="Normal 2 17 3 3" xfId="4242"/>
    <cellStyle name="Normal 2 17 3 3 2" xfId="33892"/>
    <cellStyle name="Normal 2 17 3 4" xfId="33893"/>
    <cellStyle name="Normal 2 17 4" xfId="4243"/>
    <cellStyle name="Normal 2 17 4 2" xfId="4244"/>
    <cellStyle name="Normal 2 17 4 2 2" xfId="4245"/>
    <cellStyle name="Normal 2 17 4 2 2 2" xfId="33894"/>
    <cellStyle name="Normal 2 17 4 2 3" xfId="33895"/>
    <cellStyle name="Normal 2 17 4 3" xfId="4246"/>
    <cellStyle name="Normal 2 17 4 3 2" xfId="33896"/>
    <cellStyle name="Normal 2 17 4 4" xfId="33897"/>
    <cellStyle name="Normal 2 17 5" xfId="4247"/>
    <cellStyle name="Normal 2 17 5 2" xfId="4248"/>
    <cellStyle name="Normal 2 17 5 2 2" xfId="33898"/>
    <cellStyle name="Normal 2 17 5 3" xfId="33899"/>
    <cellStyle name="Normal 2 17 6" xfId="4249"/>
    <cellStyle name="Normal 2 17 6 2" xfId="33900"/>
    <cellStyle name="Normal 2 17 7" xfId="4250"/>
    <cellStyle name="Normal 2 17 7 2" xfId="33901"/>
    <cellStyle name="Normal 2 17 8" xfId="33902"/>
    <cellStyle name="Normal 2 18" xfId="4251"/>
    <cellStyle name="Normal 2 18 2" xfId="4252"/>
    <cellStyle name="Normal 2 18 2 2" xfId="4253"/>
    <cellStyle name="Normal 2 18 2 2 2" xfId="4254"/>
    <cellStyle name="Normal 2 18 2 2 2 2" xfId="33903"/>
    <cellStyle name="Normal 2 18 2 2 3" xfId="33904"/>
    <cellStyle name="Normal 2 18 2 3" xfId="4255"/>
    <cellStyle name="Normal 2 18 2 3 2" xfId="33905"/>
    <cellStyle name="Normal 2 18 2 4" xfId="33906"/>
    <cellStyle name="Normal 2 18 3" xfId="4256"/>
    <cellStyle name="Normal 2 18 3 2" xfId="4257"/>
    <cellStyle name="Normal 2 18 3 2 2" xfId="4258"/>
    <cellStyle name="Normal 2 18 3 2 2 2" xfId="33907"/>
    <cellStyle name="Normal 2 18 3 2 3" xfId="33908"/>
    <cellStyle name="Normal 2 18 3 3" xfId="4259"/>
    <cellStyle name="Normal 2 18 3 3 2" xfId="33909"/>
    <cellStyle name="Normal 2 18 3 4" xfId="33910"/>
    <cellStyle name="Normal 2 18 4" xfId="4260"/>
    <cellStyle name="Normal 2 18 4 2" xfId="4261"/>
    <cellStyle name="Normal 2 18 4 2 2" xfId="4262"/>
    <cellStyle name="Normal 2 18 4 2 2 2" xfId="33911"/>
    <cellStyle name="Normal 2 18 4 2 3" xfId="33912"/>
    <cellStyle name="Normal 2 18 4 3" xfId="4263"/>
    <cellStyle name="Normal 2 18 4 3 2" xfId="33913"/>
    <cellStyle name="Normal 2 18 4 4" xfId="33914"/>
    <cellStyle name="Normal 2 18 5" xfId="4264"/>
    <cellStyle name="Normal 2 18 5 2" xfId="4265"/>
    <cellStyle name="Normal 2 18 5 2 2" xfId="33915"/>
    <cellStyle name="Normal 2 18 5 3" xfId="33916"/>
    <cellStyle name="Normal 2 18 6" xfId="4266"/>
    <cellStyle name="Normal 2 18 6 2" xfId="33917"/>
    <cellStyle name="Normal 2 18 7" xfId="4267"/>
    <cellStyle name="Normal 2 18 7 2" xfId="33918"/>
    <cellStyle name="Normal 2 18 8" xfId="33919"/>
    <cellStyle name="Normal 2 19" xfId="4268"/>
    <cellStyle name="Normal 2 19 2" xfId="4269"/>
    <cellStyle name="Normal 2 19 2 2" xfId="4270"/>
    <cellStyle name="Normal 2 19 2 2 2" xfId="4271"/>
    <cellStyle name="Normal 2 19 2 2 2 2" xfId="33920"/>
    <cellStyle name="Normal 2 19 2 2 3" xfId="33921"/>
    <cellStyle name="Normal 2 19 2 3" xfId="4272"/>
    <cellStyle name="Normal 2 19 2 3 2" xfId="33922"/>
    <cellStyle name="Normal 2 19 2 4" xfId="33923"/>
    <cellStyle name="Normal 2 19 3" xfId="4273"/>
    <cellStyle name="Normal 2 19 3 2" xfId="4274"/>
    <cellStyle name="Normal 2 19 3 2 2" xfId="4275"/>
    <cellStyle name="Normal 2 19 3 2 2 2" xfId="33924"/>
    <cellStyle name="Normal 2 19 3 2 3" xfId="33925"/>
    <cellStyle name="Normal 2 19 3 3" xfId="4276"/>
    <cellStyle name="Normal 2 19 3 3 2" xfId="33926"/>
    <cellStyle name="Normal 2 19 3 4" xfId="33927"/>
    <cellStyle name="Normal 2 19 4" xfId="4277"/>
    <cellStyle name="Normal 2 19 4 2" xfId="4278"/>
    <cellStyle name="Normal 2 19 4 2 2" xfId="4279"/>
    <cellStyle name="Normal 2 19 4 2 2 2" xfId="33928"/>
    <cellStyle name="Normal 2 19 4 2 3" xfId="33929"/>
    <cellStyle name="Normal 2 19 4 3" xfId="4280"/>
    <cellStyle name="Normal 2 19 4 3 2" xfId="33930"/>
    <cellStyle name="Normal 2 19 4 4" xfId="33931"/>
    <cellStyle name="Normal 2 19 5" xfId="4281"/>
    <cellStyle name="Normal 2 19 5 2" xfId="4282"/>
    <cellStyle name="Normal 2 19 5 2 2" xfId="33932"/>
    <cellStyle name="Normal 2 19 5 3" xfId="33933"/>
    <cellStyle name="Normal 2 19 6" xfId="4283"/>
    <cellStyle name="Normal 2 19 6 2" xfId="33934"/>
    <cellStyle name="Normal 2 19 7" xfId="4284"/>
    <cellStyle name="Normal 2 19 7 2" xfId="33935"/>
    <cellStyle name="Normal 2 19 8" xfId="33936"/>
    <cellStyle name="Normal 2 2" xfId="309"/>
    <cellStyle name="Normal 2 2 10" xfId="4285"/>
    <cellStyle name="Normal 2 2 10 2" xfId="4286"/>
    <cellStyle name="Normal 2 2 10 2 2" xfId="4287"/>
    <cellStyle name="Normal 2 2 10 2 2 2" xfId="4288"/>
    <cellStyle name="Normal 2 2 10 2 2 2 2" xfId="33937"/>
    <cellStyle name="Normal 2 2 10 2 2 3" xfId="33938"/>
    <cellStyle name="Normal 2 2 10 2 3" xfId="4289"/>
    <cellStyle name="Normal 2 2 10 2 3 2" xfId="33939"/>
    <cellStyle name="Normal 2 2 10 2 4" xfId="33940"/>
    <cellStyle name="Normal 2 2 10 3" xfId="4290"/>
    <cellStyle name="Normal 2 2 10 3 2" xfId="4291"/>
    <cellStyle name="Normal 2 2 10 3 2 2" xfId="4292"/>
    <cellStyle name="Normal 2 2 10 3 2 2 2" xfId="33941"/>
    <cellStyle name="Normal 2 2 10 3 2 3" xfId="33942"/>
    <cellStyle name="Normal 2 2 10 3 3" xfId="4293"/>
    <cellStyle name="Normal 2 2 10 3 3 2" xfId="33943"/>
    <cellStyle name="Normal 2 2 10 3 4" xfId="33944"/>
    <cellStyle name="Normal 2 2 10 4" xfId="4294"/>
    <cellStyle name="Normal 2 2 10 4 2" xfId="4295"/>
    <cellStyle name="Normal 2 2 10 4 2 2" xfId="4296"/>
    <cellStyle name="Normal 2 2 10 4 2 2 2" xfId="33945"/>
    <cellStyle name="Normal 2 2 10 4 2 3" xfId="33946"/>
    <cellStyle name="Normal 2 2 10 4 3" xfId="4297"/>
    <cellStyle name="Normal 2 2 10 4 3 2" xfId="33947"/>
    <cellStyle name="Normal 2 2 10 4 4" xfId="33948"/>
    <cellStyle name="Normal 2 2 10 5" xfId="4298"/>
    <cellStyle name="Normal 2 2 10 5 2" xfId="4299"/>
    <cellStyle name="Normal 2 2 10 5 2 2" xfId="33949"/>
    <cellStyle name="Normal 2 2 10 5 3" xfId="33950"/>
    <cellStyle name="Normal 2 2 10 6" xfId="4300"/>
    <cellStyle name="Normal 2 2 10 6 2" xfId="33951"/>
    <cellStyle name="Normal 2 2 10 7" xfId="4301"/>
    <cellStyle name="Normal 2 2 10 7 2" xfId="33952"/>
    <cellStyle name="Normal 2 2 10 8" xfId="33953"/>
    <cellStyle name="Normal 2 2 11" xfId="4302"/>
    <cellStyle name="Normal 2 2 11 2" xfId="4303"/>
    <cellStyle name="Normal 2 2 11 2 2" xfId="4304"/>
    <cellStyle name="Normal 2 2 11 2 2 2" xfId="4305"/>
    <cellStyle name="Normal 2 2 11 2 2 2 2" xfId="33954"/>
    <cellStyle name="Normal 2 2 11 2 2 3" xfId="33955"/>
    <cellStyle name="Normal 2 2 11 2 3" xfId="4306"/>
    <cellStyle name="Normal 2 2 11 2 3 2" xfId="33956"/>
    <cellStyle name="Normal 2 2 11 2 4" xfId="33957"/>
    <cellStyle name="Normal 2 2 11 3" xfId="4307"/>
    <cellStyle name="Normal 2 2 11 3 2" xfId="4308"/>
    <cellStyle name="Normal 2 2 11 3 2 2" xfId="4309"/>
    <cellStyle name="Normal 2 2 11 3 2 2 2" xfId="33958"/>
    <cellStyle name="Normal 2 2 11 3 2 3" xfId="33959"/>
    <cellStyle name="Normal 2 2 11 3 3" xfId="4310"/>
    <cellStyle name="Normal 2 2 11 3 3 2" xfId="33960"/>
    <cellStyle name="Normal 2 2 11 3 4" xfId="33961"/>
    <cellStyle name="Normal 2 2 11 4" xfId="4311"/>
    <cellStyle name="Normal 2 2 11 4 2" xfId="4312"/>
    <cellStyle name="Normal 2 2 11 4 2 2" xfId="4313"/>
    <cellStyle name="Normal 2 2 11 4 2 2 2" xfId="33962"/>
    <cellStyle name="Normal 2 2 11 4 2 3" xfId="33963"/>
    <cellStyle name="Normal 2 2 11 4 3" xfId="4314"/>
    <cellStyle name="Normal 2 2 11 4 3 2" xfId="33964"/>
    <cellStyle name="Normal 2 2 11 4 4" xfId="33965"/>
    <cellStyle name="Normal 2 2 11 5" xfId="4315"/>
    <cellStyle name="Normal 2 2 11 5 2" xfId="4316"/>
    <cellStyle name="Normal 2 2 11 5 2 2" xfId="33966"/>
    <cellStyle name="Normal 2 2 11 5 3" xfId="33967"/>
    <cellStyle name="Normal 2 2 11 6" xfId="4317"/>
    <cellStyle name="Normal 2 2 11 6 2" xfId="33968"/>
    <cellStyle name="Normal 2 2 11 7" xfId="4318"/>
    <cellStyle name="Normal 2 2 11 7 2" xfId="33969"/>
    <cellStyle name="Normal 2 2 11 8" xfId="33970"/>
    <cellStyle name="Normal 2 2 12" xfId="4319"/>
    <cellStyle name="Normal 2 2 12 2" xfId="4320"/>
    <cellStyle name="Normal 2 2 12 2 2" xfId="4321"/>
    <cellStyle name="Normal 2 2 12 2 2 2" xfId="4322"/>
    <cellStyle name="Normal 2 2 12 2 2 2 2" xfId="33971"/>
    <cellStyle name="Normal 2 2 12 2 2 3" xfId="33972"/>
    <cellStyle name="Normal 2 2 12 2 3" xfId="4323"/>
    <cellStyle name="Normal 2 2 12 2 3 2" xfId="33973"/>
    <cellStyle name="Normal 2 2 12 2 4" xfId="33974"/>
    <cellStyle name="Normal 2 2 12 3" xfId="4324"/>
    <cellStyle name="Normal 2 2 12 3 2" xfId="4325"/>
    <cellStyle name="Normal 2 2 12 3 2 2" xfId="4326"/>
    <cellStyle name="Normal 2 2 12 3 2 2 2" xfId="33975"/>
    <cellStyle name="Normal 2 2 12 3 2 3" xfId="33976"/>
    <cellStyle name="Normal 2 2 12 3 3" xfId="4327"/>
    <cellStyle name="Normal 2 2 12 3 3 2" xfId="33977"/>
    <cellStyle name="Normal 2 2 12 3 4" xfId="33978"/>
    <cellStyle name="Normal 2 2 12 4" xfId="4328"/>
    <cellStyle name="Normal 2 2 12 4 2" xfId="4329"/>
    <cellStyle name="Normal 2 2 12 4 2 2" xfId="4330"/>
    <cellStyle name="Normal 2 2 12 4 2 2 2" xfId="33979"/>
    <cellStyle name="Normal 2 2 12 4 2 3" xfId="33980"/>
    <cellStyle name="Normal 2 2 12 4 3" xfId="4331"/>
    <cellStyle name="Normal 2 2 12 4 3 2" xfId="33981"/>
    <cellStyle name="Normal 2 2 12 4 4" xfId="33982"/>
    <cellStyle name="Normal 2 2 12 5" xfId="4332"/>
    <cellStyle name="Normal 2 2 12 5 2" xfId="4333"/>
    <cellStyle name="Normal 2 2 12 5 2 2" xfId="33983"/>
    <cellStyle name="Normal 2 2 12 5 3" xfId="33984"/>
    <cellStyle name="Normal 2 2 12 6" xfId="4334"/>
    <cellStyle name="Normal 2 2 12 6 2" xfId="33985"/>
    <cellStyle name="Normal 2 2 12 7" xfId="4335"/>
    <cellStyle name="Normal 2 2 12 7 2" xfId="33986"/>
    <cellStyle name="Normal 2 2 12 8" xfId="33987"/>
    <cellStyle name="Normal 2 2 13" xfId="4336"/>
    <cellStyle name="Normal 2 2 13 2" xfId="4337"/>
    <cellStyle name="Normal 2 2 13 2 2" xfId="4338"/>
    <cellStyle name="Normal 2 2 13 2 2 2" xfId="4339"/>
    <cellStyle name="Normal 2 2 13 2 2 2 2" xfId="33988"/>
    <cellStyle name="Normal 2 2 13 2 2 3" xfId="33989"/>
    <cellStyle name="Normal 2 2 13 2 3" xfId="4340"/>
    <cellStyle name="Normal 2 2 13 2 3 2" xfId="33990"/>
    <cellStyle name="Normal 2 2 13 2 4" xfId="33991"/>
    <cellStyle name="Normal 2 2 13 3" xfId="4341"/>
    <cellStyle name="Normal 2 2 13 3 2" xfId="4342"/>
    <cellStyle name="Normal 2 2 13 3 2 2" xfId="4343"/>
    <cellStyle name="Normal 2 2 13 3 2 2 2" xfId="33992"/>
    <cellStyle name="Normal 2 2 13 3 2 3" xfId="33993"/>
    <cellStyle name="Normal 2 2 13 3 3" xfId="4344"/>
    <cellStyle name="Normal 2 2 13 3 3 2" xfId="33994"/>
    <cellStyle name="Normal 2 2 13 3 4" xfId="33995"/>
    <cellStyle name="Normal 2 2 13 4" xfId="4345"/>
    <cellStyle name="Normal 2 2 13 4 2" xfId="4346"/>
    <cellStyle name="Normal 2 2 13 4 2 2" xfId="4347"/>
    <cellStyle name="Normal 2 2 13 4 2 2 2" xfId="33996"/>
    <cellStyle name="Normal 2 2 13 4 2 3" xfId="33997"/>
    <cellStyle name="Normal 2 2 13 4 3" xfId="4348"/>
    <cellStyle name="Normal 2 2 13 4 3 2" xfId="33998"/>
    <cellStyle name="Normal 2 2 13 4 4" xfId="33999"/>
    <cellStyle name="Normal 2 2 13 5" xfId="4349"/>
    <cellStyle name="Normal 2 2 13 5 2" xfId="4350"/>
    <cellStyle name="Normal 2 2 13 5 2 2" xfId="34000"/>
    <cellStyle name="Normal 2 2 13 5 3" xfId="34001"/>
    <cellStyle name="Normal 2 2 13 6" xfId="4351"/>
    <cellStyle name="Normal 2 2 13 6 2" xfId="34002"/>
    <cellStyle name="Normal 2 2 13 7" xfId="4352"/>
    <cellStyle name="Normal 2 2 13 7 2" xfId="34003"/>
    <cellStyle name="Normal 2 2 13 8" xfId="34004"/>
    <cellStyle name="Normal 2 2 14" xfId="4353"/>
    <cellStyle name="Normal 2 2 14 2" xfId="4354"/>
    <cellStyle name="Normal 2 2 14 2 2" xfId="4355"/>
    <cellStyle name="Normal 2 2 14 2 2 2" xfId="4356"/>
    <cellStyle name="Normal 2 2 14 2 2 2 2" xfId="34005"/>
    <cellStyle name="Normal 2 2 14 2 2 3" xfId="34006"/>
    <cellStyle name="Normal 2 2 14 2 3" xfId="4357"/>
    <cellStyle name="Normal 2 2 14 2 3 2" xfId="34007"/>
    <cellStyle name="Normal 2 2 14 2 4" xfId="34008"/>
    <cellStyle name="Normal 2 2 14 3" xfId="4358"/>
    <cellStyle name="Normal 2 2 14 3 2" xfId="4359"/>
    <cellStyle name="Normal 2 2 14 3 2 2" xfId="4360"/>
    <cellStyle name="Normal 2 2 14 3 2 2 2" xfId="34009"/>
    <cellStyle name="Normal 2 2 14 3 2 3" xfId="34010"/>
    <cellStyle name="Normal 2 2 14 3 3" xfId="4361"/>
    <cellStyle name="Normal 2 2 14 3 3 2" xfId="34011"/>
    <cellStyle name="Normal 2 2 14 3 4" xfId="34012"/>
    <cellStyle name="Normal 2 2 14 4" xfId="4362"/>
    <cellStyle name="Normal 2 2 14 4 2" xfId="4363"/>
    <cellStyle name="Normal 2 2 14 4 2 2" xfId="4364"/>
    <cellStyle name="Normal 2 2 14 4 2 2 2" xfId="34013"/>
    <cellStyle name="Normal 2 2 14 4 2 3" xfId="34014"/>
    <cellStyle name="Normal 2 2 14 4 3" xfId="4365"/>
    <cellStyle name="Normal 2 2 14 4 3 2" xfId="34015"/>
    <cellStyle name="Normal 2 2 14 4 4" xfId="34016"/>
    <cellStyle name="Normal 2 2 14 5" xfId="4366"/>
    <cellStyle name="Normal 2 2 14 5 2" xfId="4367"/>
    <cellStyle name="Normal 2 2 14 5 2 2" xfId="34017"/>
    <cellStyle name="Normal 2 2 14 5 3" xfId="34018"/>
    <cellStyle name="Normal 2 2 14 6" xfId="4368"/>
    <cellStyle name="Normal 2 2 14 6 2" xfId="34019"/>
    <cellStyle name="Normal 2 2 14 7" xfId="4369"/>
    <cellStyle name="Normal 2 2 14 7 2" xfId="34020"/>
    <cellStyle name="Normal 2 2 14 8" xfId="34021"/>
    <cellStyle name="Normal 2 2 15" xfId="4370"/>
    <cellStyle name="Normal 2 2 15 2" xfId="4371"/>
    <cellStyle name="Normal 2 2 15 2 2" xfId="4372"/>
    <cellStyle name="Normal 2 2 15 2 2 2" xfId="4373"/>
    <cellStyle name="Normal 2 2 15 2 2 2 2" xfId="34022"/>
    <cellStyle name="Normal 2 2 15 2 2 3" xfId="34023"/>
    <cellStyle name="Normal 2 2 15 2 3" xfId="4374"/>
    <cellStyle name="Normal 2 2 15 2 3 2" xfId="34024"/>
    <cellStyle name="Normal 2 2 15 2 4" xfId="34025"/>
    <cellStyle name="Normal 2 2 15 3" xfId="4375"/>
    <cellStyle name="Normal 2 2 15 3 2" xfId="4376"/>
    <cellStyle name="Normal 2 2 15 3 2 2" xfId="4377"/>
    <cellStyle name="Normal 2 2 15 3 2 2 2" xfId="34026"/>
    <cellStyle name="Normal 2 2 15 3 2 3" xfId="34027"/>
    <cellStyle name="Normal 2 2 15 3 3" xfId="4378"/>
    <cellStyle name="Normal 2 2 15 3 3 2" xfId="34028"/>
    <cellStyle name="Normal 2 2 15 3 4" xfId="34029"/>
    <cellStyle name="Normal 2 2 15 4" xfId="4379"/>
    <cellStyle name="Normal 2 2 15 4 2" xfId="4380"/>
    <cellStyle name="Normal 2 2 15 4 2 2" xfId="4381"/>
    <cellStyle name="Normal 2 2 15 4 2 2 2" xfId="34030"/>
    <cellStyle name="Normal 2 2 15 4 2 3" xfId="34031"/>
    <cellStyle name="Normal 2 2 15 4 3" xfId="4382"/>
    <cellStyle name="Normal 2 2 15 4 3 2" xfId="34032"/>
    <cellStyle name="Normal 2 2 15 4 4" xfId="34033"/>
    <cellStyle name="Normal 2 2 15 5" xfId="4383"/>
    <cellStyle name="Normal 2 2 15 5 2" xfId="4384"/>
    <cellStyle name="Normal 2 2 15 5 2 2" xfId="34034"/>
    <cellStyle name="Normal 2 2 15 5 3" xfId="34035"/>
    <cellStyle name="Normal 2 2 15 6" xfId="4385"/>
    <cellStyle name="Normal 2 2 15 6 2" xfId="34036"/>
    <cellStyle name="Normal 2 2 15 7" xfId="4386"/>
    <cellStyle name="Normal 2 2 15 7 2" xfId="34037"/>
    <cellStyle name="Normal 2 2 15 8" xfId="34038"/>
    <cellStyle name="Normal 2 2 16" xfId="4387"/>
    <cellStyle name="Normal 2 2 16 2" xfId="4388"/>
    <cellStyle name="Normal 2 2 16 2 2" xfId="4389"/>
    <cellStyle name="Normal 2 2 16 2 2 2" xfId="4390"/>
    <cellStyle name="Normal 2 2 16 2 2 2 2" xfId="34039"/>
    <cellStyle name="Normal 2 2 16 2 2 3" xfId="34040"/>
    <cellStyle name="Normal 2 2 16 2 3" xfId="4391"/>
    <cellStyle name="Normal 2 2 16 2 3 2" xfId="34041"/>
    <cellStyle name="Normal 2 2 16 2 4" xfId="34042"/>
    <cellStyle name="Normal 2 2 16 3" xfId="4392"/>
    <cellStyle name="Normal 2 2 16 3 2" xfId="4393"/>
    <cellStyle name="Normal 2 2 16 3 2 2" xfId="4394"/>
    <cellStyle name="Normal 2 2 16 3 2 2 2" xfId="34043"/>
    <cellStyle name="Normal 2 2 16 3 2 3" xfId="34044"/>
    <cellStyle name="Normal 2 2 16 3 3" xfId="4395"/>
    <cellStyle name="Normal 2 2 16 3 3 2" xfId="34045"/>
    <cellStyle name="Normal 2 2 16 3 4" xfId="34046"/>
    <cellStyle name="Normal 2 2 16 4" xfId="4396"/>
    <cellStyle name="Normal 2 2 16 4 2" xfId="4397"/>
    <cellStyle name="Normal 2 2 16 4 2 2" xfId="4398"/>
    <cellStyle name="Normal 2 2 16 4 2 2 2" xfId="34047"/>
    <cellStyle name="Normal 2 2 16 4 2 3" xfId="34048"/>
    <cellStyle name="Normal 2 2 16 4 3" xfId="4399"/>
    <cellStyle name="Normal 2 2 16 4 3 2" xfId="34049"/>
    <cellStyle name="Normal 2 2 16 4 4" xfId="34050"/>
    <cellStyle name="Normal 2 2 16 5" xfId="4400"/>
    <cellStyle name="Normal 2 2 16 5 2" xfId="4401"/>
    <cellStyle name="Normal 2 2 16 5 2 2" xfId="34051"/>
    <cellStyle name="Normal 2 2 16 5 3" xfId="34052"/>
    <cellStyle name="Normal 2 2 16 6" xfId="4402"/>
    <cellStyle name="Normal 2 2 16 6 2" xfId="34053"/>
    <cellStyle name="Normal 2 2 16 7" xfId="4403"/>
    <cellStyle name="Normal 2 2 16 7 2" xfId="34054"/>
    <cellStyle name="Normal 2 2 16 8" xfId="34055"/>
    <cellStyle name="Normal 2 2 17" xfId="4404"/>
    <cellStyle name="Normal 2 2 17 2" xfId="4405"/>
    <cellStyle name="Normal 2 2 17 2 2" xfId="4406"/>
    <cellStyle name="Normal 2 2 17 2 2 2" xfId="4407"/>
    <cellStyle name="Normal 2 2 17 2 2 2 2" xfId="34056"/>
    <cellStyle name="Normal 2 2 17 2 2 3" xfId="34057"/>
    <cellStyle name="Normal 2 2 17 2 3" xfId="4408"/>
    <cellStyle name="Normal 2 2 17 2 3 2" xfId="34058"/>
    <cellStyle name="Normal 2 2 17 2 4" xfId="34059"/>
    <cellStyle name="Normal 2 2 17 3" xfId="4409"/>
    <cellStyle name="Normal 2 2 17 3 2" xfId="4410"/>
    <cellStyle name="Normal 2 2 17 3 2 2" xfId="4411"/>
    <cellStyle name="Normal 2 2 17 3 2 2 2" xfId="34060"/>
    <cellStyle name="Normal 2 2 17 3 2 3" xfId="34061"/>
    <cellStyle name="Normal 2 2 17 3 3" xfId="4412"/>
    <cellStyle name="Normal 2 2 17 3 3 2" xfId="34062"/>
    <cellStyle name="Normal 2 2 17 3 4" xfId="34063"/>
    <cellStyle name="Normal 2 2 17 4" xfId="4413"/>
    <cellStyle name="Normal 2 2 17 4 2" xfId="4414"/>
    <cellStyle name="Normal 2 2 17 4 2 2" xfId="4415"/>
    <cellStyle name="Normal 2 2 17 4 2 2 2" xfId="34064"/>
    <cellStyle name="Normal 2 2 17 4 2 3" xfId="34065"/>
    <cellStyle name="Normal 2 2 17 4 3" xfId="4416"/>
    <cellStyle name="Normal 2 2 17 4 3 2" xfId="34066"/>
    <cellStyle name="Normal 2 2 17 4 4" xfId="34067"/>
    <cellStyle name="Normal 2 2 17 5" xfId="4417"/>
    <cellStyle name="Normal 2 2 17 5 2" xfId="4418"/>
    <cellStyle name="Normal 2 2 17 5 2 2" xfId="34068"/>
    <cellStyle name="Normal 2 2 17 5 3" xfId="34069"/>
    <cellStyle name="Normal 2 2 17 6" xfId="4419"/>
    <cellStyle name="Normal 2 2 17 6 2" xfId="34070"/>
    <cellStyle name="Normal 2 2 17 7" xfId="4420"/>
    <cellStyle name="Normal 2 2 17 7 2" xfId="34071"/>
    <cellStyle name="Normal 2 2 17 8" xfId="34072"/>
    <cellStyle name="Normal 2 2 18" xfId="4421"/>
    <cellStyle name="Normal 2 2 18 2" xfId="4422"/>
    <cellStyle name="Normal 2 2 18 2 2" xfId="4423"/>
    <cellStyle name="Normal 2 2 18 2 2 2" xfId="4424"/>
    <cellStyle name="Normal 2 2 18 2 2 2 2" xfId="34073"/>
    <cellStyle name="Normal 2 2 18 2 2 3" xfId="34074"/>
    <cellStyle name="Normal 2 2 18 2 3" xfId="4425"/>
    <cellStyle name="Normal 2 2 18 2 3 2" xfId="34075"/>
    <cellStyle name="Normal 2 2 18 2 4" xfId="34076"/>
    <cellStyle name="Normal 2 2 18 3" xfId="4426"/>
    <cellStyle name="Normal 2 2 18 3 2" xfId="4427"/>
    <cellStyle name="Normal 2 2 18 3 2 2" xfId="4428"/>
    <cellStyle name="Normal 2 2 18 3 2 2 2" xfId="34077"/>
    <cellStyle name="Normal 2 2 18 3 2 3" xfId="34078"/>
    <cellStyle name="Normal 2 2 18 3 3" xfId="4429"/>
    <cellStyle name="Normal 2 2 18 3 3 2" xfId="34079"/>
    <cellStyle name="Normal 2 2 18 3 4" xfId="34080"/>
    <cellStyle name="Normal 2 2 18 4" xfId="4430"/>
    <cellStyle name="Normal 2 2 18 4 2" xfId="4431"/>
    <cellStyle name="Normal 2 2 18 4 2 2" xfId="4432"/>
    <cellStyle name="Normal 2 2 18 4 2 2 2" xfId="34081"/>
    <cellStyle name="Normal 2 2 18 4 2 3" xfId="34082"/>
    <cellStyle name="Normal 2 2 18 4 3" xfId="4433"/>
    <cellStyle name="Normal 2 2 18 4 3 2" xfId="34083"/>
    <cellStyle name="Normal 2 2 18 4 4" xfId="34084"/>
    <cellStyle name="Normal 2 2 18 5" xfId="4434"/>
    <cellStyle name="Normal 2 2 18 5 2" xfId="4435"/>
    <cellStyle name="Normal 2 2 18 5 2 2" xfId="34085"/>
    <cellStyle name="Normal 2 2 18 5 3" xfId="34086"/>
    <cellStyle name="Normal 2 2 18 6" xfId="4436"/>
    <cellStyle name="Normal 2 2 18 6 2" xfId="34087"/>
    <cellStyle name="Normal 2 2 18 7" xfId="4437"/>
    <cellStyle name="Normal 2 2 18 7 2" xfId="34088"/>
    <cellStyle name="Normal 2 2 18 8" xfId="34089"/>
    <cellStyle name="Normal 2 2 19" xfId="4438"/>
    <cellStyle name="Normal 2 2 19 2" xfId="4439"/>
    <cellStyle name="Normal 2 2 19 2 2" xfId="4440"/>
    <cellStyle name="Normal 2 2 19 2 2 2" xfId="4441"/>
    <cellStyle name="Normal 2 2 19 2 2 2 2" xfId="34090"/>
    <cellStyle name="Normal 2 2 19 2 2 3" xfId="34091"/>
    <cellStyle name="Normal 2 2 19 2 3" xfId="4442"/>
    <cellStyle name="Normal 2 2 19 2 3 2" xfId="34092"/>
    <cellStyle name="Normal 2 2 19 2 4" xfId="34093"/>
    <cellStyle name="Normal 2 2 19 3" xfId="4443"/>
    <cellStyle name="Normal 2 2 19 3 2" xfId="4444"/>
    <cellStyle name="Normal 2 2 19 3 2 2" xfId="4445"/>
    <cellStyle name="Normal 2 2 19 3 2 2 2" xfId="34094"/>
    <cellStyle name="Normal 2 2 19 3 2 3" xfId="34095"/>
    <cellStyle name="Normal 2 2 19 3 3" xfId="4446"/>
    <cellStyle name="Normal 2 2 19 3 3 2" xfId="34096"/>
    <cellStyle name="Normal 2 2 19 3 4" xfId="34097"/>
    <cellStyle name="Normal 2 2 19 4" xfId="4447"/>
    <cellStyle name="Normal 2 2 19 4 2" xfId="4448"/>
    <cellStyle name="Normal 2 2 19 4 2 2" xfId="4449"/>
    <cellStyle name="Normal 2 2 19 4 2 2 2" xfId="34098"/>
    <cellStyle name="Normal 2 2 19 4 2 3" xfId="34099"/>
    <cellStyle name="Normal 2 2 19 4 3" xfId="4450"/>
    <cellStyle name="Normal 2 2 19 4 3 2" xfId="34100"/>
    <cellStyle name="Normal 2 2 19 4 4" xfId="34101"/>
    <cellStyle name="Normal 2 2 19 5" xfId="4451"/>
    <cellStyle name="Normal 2 2 19 5 2" xfId="4452"/>
    <cellStyle name="Normal 2 2 19 5 2 2" xfId="34102"/>
    <cellStyle name="Normal 2 2 19 5 3" xfId="34103"/>
    <cellStyle name="Normal 2 2 19 6" xfId="4453"/>
    <cellStyle name="Normal 2 2 19 6 2" xfId="34104"/>
    <cellStyle name="Normal 2 2 19 7" xfId="4454"/>
    <cellStyle name="Normal 2 2 19 7 2" xfId="34105"/>
    <cellStyle name="Normal 2 2 19 8" xfId="34106"/>
    <cellStyle name="Normal 2 2 2" xfId="4455"/>
    <cellStyle name="Normal 2 2 2 10" xfId="4456"/>
    <cellStyle name="Normal 2 2 2 10 2" xfId="4457"/>
    <cellStyle name="Normal 2 2 2 10 2 2" xfId="4458"/>
    <cellStyle name="Normal 2 2 2 10 2 2 2" xfId="4459"/>
    <cellStyle name="Normal 2 2 2 10 2 2 2 2" xfId="34107"/>
    <cellStyle name="Normal 2 2 2 10 2 2 3" xfId="34108"/>
    <cellStyle name="Normal 2 2 2 10 2 3" xfId="4460"/>
    <cellStyle name="Normal 2 2 2 10 2 3 2" xfId="34109"/>
    <cellStyle name="Normal 2 2 2 10 2 4" xfId="34110"/>
    <cellStyle name="Normal 2 2 2 10 3" xfId="4461"/>
    <cellStyle name="Normal 2 2 2 10 3 2" xfId="4462"/>
    <cellStyle name="Normal 2 2 2 10 3 2 2" xfId="4463"/>
    <cellStyle name="Normal 2 2 2 10 3 2 2 2" xfId="34111"/>
    <cellStyle name="Normal 2 2 2 10 3 2 3" xfId="34112"/>
    <cellStyle name="Normal 2 2 2 10 3 3" xfId="4464"/>
    <cellStyle name="Normal 2 2 2 10 3 3 2" xfId="34113"/>
    <cellStyle name="Normal 2 2 2 10 3 4" xfId="34114"/>
    <cellStyle name="Normal 2 2 2 10 4" xfId="4465"/>
    <cellStyle name="Normal 2 2 2 10 4 2" xfId="4466"/>
    <cellStyle name="Normal 2 2 2 10 4 2 2" xfId="4467"/>
    <cellStyle name="Normal 2 2 2 10 4 2 2 2" xfId="34115"/>
    <cellStyle name="Normal 2 2 2 10 4 2 3" xfId="34116"/>
    <cellStyle name="Normal 2 2 2 10 4 3" xfId="4468"/>
    <cellStyle name="Normal 2 2 2 10 4 3 2" xfId="34117"/>
    <cellStyle name="Normal 2 2 2 10 4 4" xfId="34118"/>
    <cellStyle name="Normal 2 2 2 10 5" xfId="4469"/>
    <cellStyle name="Normal 2 2 2 10 5 2" xfId="4470"/>
    <cellStyle name="Normal 2 2 2 10 5 2 2" xfId="34119"/>
    <cellStyle name="Normal 2 2 2 10 5 3" xfId="34120"/>
    <cellStyle name="Normal 2 2 2 10 6" xfId="4471"/>
    <cellStyle name="Normal 2 2 2 10 6 2" xfId="34121"/>
    <cellStyle name="Normal 2 2 2 10 7" xfId="4472"/>
    <cellStyle name="Normal 2 2 2 10 7 2" xfId="34122"/>
    <cellStyle name="Normal 2 2 2 10 8" xfId="34123"/>
    <cellStyle name="Normal 2 2 2 11" xfId="4473"/>
    <cellStyle name="Normal 2 2 2 11 2" xfId="4474"/>
    <cellStyle name="Normal 2 2 2 11 2 2" xfId="4475"/>
    <cellStyle name="Normal 2 2 2 11 2 2 2" xfId="4476"/>
    <cellStyle name="Normal 2 2 2 11 2 2 2 2" xfId="34124"/>
    <cellStyle name="Normal 2 2 2 11 2 2 3" xfId="34125"/>
    <cellStyle name="Normal 2 2 2 11 2 3" xfId="4477"/>
    <cellStyle name="Normal 2 2 2 11 2 3 2" xfId="34126"/>
    <cellStyle name="Normal 2 2 2 11 2 4" xfId="34127"/>
    <cellStyle name="Normal 2 2 2 11 3" xfId="4478"/>
    <cellStyle name="Normal 2 2 2 11 3 2" xfId="4479"/>
    <cellStyle name="Normal 2 2 2 11 3 2 2" xfId="4480"/>
    <cellStyle name="Normal 2 2 2 11 3 2 2 2" xfId="34128"/>
    <cellStyle name="Normal 2 2 2 11 3 2 3" xfId="34129"/>
    <cellStyle name="Normal 2 2 2 11 3 3" xfId="4481"/>
    <cellStyle name="Normal 2 2 2 11 3 3 2" xfId="34130"/>
    <cellStyle name="Normal 2 2 2 11 3 4" xfId="34131"/>
    <cellStyle name="Normal 2 2 2 11 4" xfId="4482"/>
    <cellStyle name="Normal 2 2 2 11 4 2" xfId="4483"/>
    <cellStyle name="Normal 2 2 2 11 4 2 2" xfId="4484"/>
    <cellStyle name="Normal 2 2 2 11 4 2 2 2" xfId="34132"/>
    <cellStyle name="Normal 2 2 2 11 4 2 3" xfId="34133"/>
    <cellStyle name="Normal 2 2 2 11 4 3" xfId="4485"/>
    <cellStyle name="Normal 2 2 2 11 4 3 2" xfId="34134"/>
    <cellStyle name="Normal 2 2 2 11 4 4" xfId="34135"/>
    <cellStyle name="Normal 2 2 2 11 5" xfId="4486"/>
    <cellStyle name="Normal 2 2 2 11 5 2" xfId="4487"/>
    <cellStyle name="Normal 2 2 2 11 5 2 2" xfId="34136"/>
    <cellStyle name="Normal 2 2 2 11 5 3" xfId="34137"/>
    <cellStyle name="Normal 2 2 2 11 6" xfId="4488"/>
    <cellStyle name="Normal 2 2 2 11 6 2" xfId="34138"/>
    <cellStyle name="Normal 2 2 2 11 7" xfId="4489"/>
    <cellStyle name="Normal 2 2 2 11 7 2" xfId="34139"/>
    <cellStyle name="Normal 2 2 2 11 8" xfId="34140"/>
    <cellStyle name="Normal 2 2 2 12" xfId="4490"/>
    <cellStyle name="Normal 2 2 2 12 2" xfId="4491"/>
    <cellStyle name="Normal 2 2 2 12 2 2" xfId="4492"/>
    <cellStyle name="Normal 2 2 2 12 2 2 2" xfId="4493"/>
    <cellStyle name="Normal 2 2 2 12 2 2 2 2" xfId="34141"/>
    <cellStyle name="Normal 2 2 2 12 2 2 3" xfId="34142"/>
    <cellStyle name="Normal 2 2 2 12 2 3" xfId="4494"/>
    <cellStyle name="Normal 2 2 2 12 2 3 2" xfId="34143"/>
    <cellStyle name="Normal 2 2 2 12 2 4" xfId="34144"/>
    <cellStyle name="Normal 2 2 2 12 3" xfId="4495"/>
    <cellStyle name="Normal 2 2 2 12 3 2" xfId="4496"/>
    <cellStyle name="Normal 2 2 2 12 3 2 2" xfId="4497"/>
    <cellStyle name="Normal 2 2 2 12 3 2 2 2" xfId="34145"/>
    <cellStyle name="Normal 2 2 2 12 3 2 3" xfId="34146"/>
    <cellStyle name="Normal 2 2 2 12 3 3" xfId="4498"/>
    <cellStyle name="Normal 2 2 2 12 3 3 2" xfId="34147"/>
    <cellStyle name="Normal 2 2 2 12 3 4" xfId="34148"/>
    <cellStyle name="Normal 2 2 2 12 4" xfId="4499"/>
    <cellStyle name="Normal 2 2 2 12 4 2" xfId="4500"/>
    <cellStyle name="Normal 2 2 2 12 4 2 2" xfId="4501"/>
    <cellStyle name="Normal 2 2 2 12 4 2 2 2" xfId="34149"/>
    <cellStyle name="Normal 2 2 2 12 4 2 3" xfId="34150"/>
    <cellStyle name="Normal 2 2 2 12 4 3" xfId="4502"/>
    <cellStyle name="Normal 2 2 2 12 4 3 2" xfId="34151"/>
    <cellStyle name="Normal 2 2 2 12 4 4" xfId="34152"/>
    <cellStyle name="Normal 2 2 2 12 5" xfId="4503"/>
    <cellStyle name="Normal 2 2 2 12 5 2" xfId="4504"/>
    <cellStyle name="Normal 2 2 2 12 5 2 2" xfId="34153"/>
    <cellStyle name="Normal 2 2 2 12 5 3" xfId="34154"/>
    <cellStyle name="Normal 2 2 2 12 6" xfId="4505"/>
    <cellStyle name="Normal 2 2 2 12 6 2" xfId="34155"/>
    <cellStyle name="Normal 2 2 2 12 7" xfId="4506"/>
    <cellStyle name="Normal 2 2 2 12 7 2" xfId="34156"/>
    <cellStyle name="Normal 2 2 2 12 8" xfId="34157"/>
    <cellStyle name="Normal 2 2 2 13" xfId="4507"/>
    <cellStyle name="Normal 2 2 2 13 2" xfId="4508"/>
    <cellStyle name="Normal 2 2 2 13 2 2" xfId="4509"/>
    <cellStyle name="Normal 2 2 2 13 2 2 2" xfId="4510"/>
    <cellStyle name="Normal 2 2 2 13 2 2 2 2" xfId="34158"/>
    <cellStyle name="Normal 2 2 2 13 2 2 3" xfId="34159"/>
    <cellStyle name="Normal 2 2 2 13 2 3" xfId="4511"/>
    <cellStyle name="Normal 2 2 2 13 2 3 2" xfId="34160"/>
    <cellStyle name="Normal 2 2 2 13 2 4" xfId="34161"/>
    <cellStyle name="Normal 2 2 2 13 3" xfId="4512"/>
    <cellStyle name="Normal 2 2 2 13 3 2" xfId="4513"/>
    <cellStyle name="Normal 2 2 2 13 3 2 2" xfId="4514"/>
    <cellStyle name="Normal 2 2 2 13 3 2 2 2" xfId="34162"/>
    <cellStyle name="Normal 2 2 2 13 3 2 3" xfId="34163"/>
    <cellStyle name="Normal 2 2 2 13 3 3" xfId="4515"/>
    <cellStyle name="Normal 2 2 2 13 3 3 2" xfId="34164"/>
    <cellStyle name="Normal 2 2 2 13 3 4" xfId="34165"/>
    <cellStyle name="Normal 2 2 2 13 4" xfId="4516"/>
    <cellStyle name="Normal 2 2 2 13 4 2" xfId="4517"/>
    <cellStyle name="Normal 2 2 2 13 4 2 2" xfId="4518"/>
    <cellStyle name="Normal 2 2 2 13 4 2 2 2" xfId="34166"/>
    <cellStyle name="Normal 2 2 2 13 4 2 3" xfId="34167"/>
    <cellStyle name="Normal 2 2 2 13 4 3" xfId="4519"/>
    <cellStyle name="Normal 2 2 2 13 4 3 2" xfId="34168"/>
    <cellStyle name="Normal 2 2 2 13 4 4" xfId="34169"/>
    <cellStyle name="Normal 2 2 2 13 5" xfId="4520"/>
    <cellStyle name="Normal 2 2 2 13 5 2" xfId="4521"/>
    <cellStyle name="Normal 2 2 2 13 5 2 2" xfId="34170"/>
    <cellStyle name="Normal 2 2 2 13 5 3" xfId="34171"/>
    <cellStyle name="Normal 2 2 2 13 6" xfId="4522"/>
    <cellStyle name="Normal 2 2 2 13 6 2" xfId="34172"/>
    <cellStyle name="Normal 2 2 2 13 7" xfId="4523"/>
    <cellStyle name="Normal 2 2 2 13 7 2" xfId="34173"/>
    <cellStyle name="Normal 2 2 2 13 8" xfId="34174"/>
    <cellStyle name="Normal 2 2 2 14" xfId="4524"/>
    <cellStyle name="Normal 2 2 2 14 2" xfId="4525"/>
    <cellStyle name="Normal 2 2 2 14 2 2" xfId="4526"/>
    <cellStyle name="Normal 2 2 2 14 2 2 2" xfId="4527"/>
    <cellStyle name="Normal 2 2 2 14 2 2 2 2" xfId="34175"/>
    <cellStyle name="Normal 2 2 2 14 2 2 3" xfId="34176"/>
    <cellStyle name="Normal 2 2 2 14 2 3" xfId="4528"/>
    <cellStyle name="Normal 2 2 2 14 2 3 2" xfId="34177"/>
    <cellStyle name="Normal 2 2 2 14 2 4" xfId="34178"/>
    <cellStyle name="Normal 2 2 2 14 3" xfId="4529"/>
    <cellStyle name="Normal 2 2 2 14 3 2" xfId="4530"/>
    <cellStyle name="Normal 2 2 2 14 3 2 2" xfId="4531"/>
    <cellStyle name="Normal 2 2 2 14 3 2 2 2" xfId="34179"/>
    <cellStyle name="Normal 2 2 2 14 3 2 3" xfId="34180"/>
    <cellStyle name="Normal 2 2 2 14 3 3" xfId="4532"/>
    <cellStyle name="Normal 2 2 2 14 3 3 2" xfId="34181"/>
    <cellStyle name="Normal 2 2 2 14 3 4" xfId="34182"/>
    <cellStyle name="Normal 2 2 2 14 4" xfId="4533"/>
    <cellStyle name="Normal 2 2 2 14 4 2" xfId="4534"/>
    <cellStyle name="Normal 2 2 2 14 4 2 2" xfId="4535"/>
    <cellStyle name="Normal 2 2 2 14 4 2 2 2" xfId="34183"/>
    <cellStyle name="Normal 2 2 2 14 4 2 3" xfId="34184"/>
    <cellStyle name="Normal 2 2 2 14 4 3" xfId="4536"/>
    <cellStyle name="Normal 2 2 2 14 4 3 2" xfId="34185"/>
    <cellStyle name="Normal 2 2 2 14 4 4" xfId="34186"/>
    <cellStyle name="Normal 2 2 2 14 5" xfId="4537"/>
    <cellStyle name="Normal 2 2 2 14 5 2" xfId="4538"/>
    <cellStyle name="Normal 2 2 2 14 5 2 2" xfId="34187"/>
    <cellStyle name="Normal 2 2 2 14 5 3" xfId="34188"/>
    <cellStyle name="Normal 2 2 2 14 6" xfId="4539"/>
    <cellStyle name="Normal 2 2 2 14 6 2" xfId="34189"/>
    <cellStyle name="Normal 2 2 2 14 7" xfId="4540"/>
    <cellStyle name="Normal 2 2 2 14 7 2" xfId="34190"/>
    <cellStyle name="Normal 2 2 2 14 8" xfId="34191"/>
    <cellStyle name="Normal 2 2 2 15" xfId="4541"/>
    <cellStyle name="Normal 2 2 2 15 2" xfId="4542"/>
    <cellStyle name="Normal 2 2 2 15 2 2" xfId="4543"/>
    <cellStyle name="Normal 2 2 2 15 2 2 2" xfId="4544"/>
    <cellStyle name="Normal 2 2 2 15 2 2 2 2" xfId="34192"/>
    <cellStyle name="Normal 2 2 2 15 2 2 3" xfId="34193"/>
    <cellStyle name="Normal 2 2 2 15 2 3" xfId="4545"/>
    <cellStyle name="Normal 2 2 2 15 2 3 2" xfId="34194"/>
    <cellStyle name="Normal 2 2 2 15 2 4" xfId="34195"/>
    <cellStyle name="Normal 2 2 2 15 3" xfId="4546"/>
    <cellStyle name="Normal 2 2 2 15 3 2" xfId="4547"/>
    <cellStyle name="Normal 2 2 2 15 3 2 2" xfId="4548"/>
    <cellStyle name="Normal 2 2 2 15 3 2 2 2" xfId="34196"/>
    <cellStyle name="Normal 2 2 2 15 3 2 3" xfId="34197"/>
    <cellStyle name="Normal 2 2 2 15 3 3" xfId="4549"/>
    <cellStyle name="Normal 2 2 2 15 3 3 2" xfId="34198"/>
    <cellStyle name="Normal 2 2 2 15 3 4" xfId="34199"/>
    <cellStyle name="Normal 2 2 2 15 4" xfId="4550"/>
    <cellStyle name="Normal 2 2 2 15 4 2" xfId="4551"/>
    <cellStyle name="Normal 2 2 2 15 4 2 2" xfId="4552"/>
    <cellStyle name="Normal 2 2 2 15 4 2 2 2" xfId="34200"/>
    <cellStyle name="Normal 2 2 2 15 4 2 3" xfId="34201"/>
    <cellStyle name="Normal 2 2 2 15 4 3" xfId="4553"/>
    <cellStyle name="Normal 2 2 2 15 4 3 2" xfId="34202"/>
    <cellStyle name="Normal 2 2 2 15 4 4" xfId="34203"/>
    <cellStyle name="Normal 2 2 2 15 5" xfId="4554"/>
    <cellStyle name="Normal 2 2 2 15 5 2" xfId="4555"/>
    <cellStyle name="Normal 2 2 2 15 5 2 2" xfId="34204"/>
    <cellStyle name="Normal 2 2 2 15 5 3" xfId="34205"/>
    <cellStyle name="Normal 2 2 2 15 6" xfId="4556"/>
    <cellStyle name="Normal 2 2 2 15 6 2" xfId="34206"/>
    <cellStyle name="Normal 2 2 2 15 7" xfId="4557"/>
    <cellStyle name="Normal 2 2 2 15 7 2" xfId="34207"/>
    <cellStyle name="Normal 2 2 2 15 8" xfId="34208"/>
    <cellStyle name="Normal 2 2 2 16" xfId="4558"/>
    <cellStyle name="Normal 2 2 2 16 2" xfId="4559"/>
    <cellStyle name="Normal 2 2 2 16 2 2" xfId="4560"/>
    <cellStyle name="Normal 2 2 2 16 2 2 2" xfId="4561"/>
    <cellStyle name="Normal 2 2 2 16 2 2 2 2" xfId="34209"/>
    <cellStyle name="Normal 2 2 2 16 2 2 3" xfId="34210"/>
    <cellStyle name="Normal 2 2 2 16 2 3" xfId="4562"/>
    <cellStyle name="Normal 2 2 2 16 2 3 2" xfId="34211"/>
    <cellStyle name="Normal 2 2 2 16 2 4" xfId="34212"/>
    <cellStyle name="Normal 2 2 2 16 3" xfId="4563"/>
    <cellStyle name="Normal 2 2 2 16 3 2" xfId="4564"/>
    <cellStyle name="Normal 2 2 2 16 3 2 2" xfId="4565"/>
    <cellStyle name="Normal 2 2 2 16 3 2 2 2" xfId="34213"/>
    <cellStyle name="Normal 2 2 2 16 3 2 3" xfId="34214"/>
    <cellStyle name="Normal 2 2 2 16 3 3" xfId="4566"/>
    <cellStyle name="Normal 2 2 2 16 3 3 2" xfId="34215"/>
    <cellStyle name="Normal 2 2 2 16 3 4" xfId="34216"/>
    <cellStyle name="Normal 2 2 2 16 4" xfId="4567"/>
    <cellStyle name="Normal 2 2 2 16 4 2" xfId="4568"/>
    <cellStyle name="Normal 2 2 2 16 4 2 2" xfId="4569"/>
    <cellStyle name="Normal 2 2 2 16 4 2 2 2" xfId="34217"/>
    <cellStyle name="Normal 2 2 2 16 4 2 3" xfId="34218"/>
    <cellStyle name="Normal 2 2 2 16 4 3" xfId="4570"/>
    <cellStyle name="Normal 2 2 2 16 4 3 2" xfId="34219"/>
    <cellStyle name="Normal 2 2 2 16 4 4" xfId="34220"/>
    <cellStyle name="Normal 2 2 2 16 5" xfId="4571"/>
    <cellStyle name="Normal 2 2 2 16 5 2" xfId="4572"/>
    <cellStyle name="Normal 2 2 2 16 5 2 2" xfId="34221"/>
    <cellStyle name="Normal 2 2 2 16 5 3" xfId="34222"/>
    <cellStyle name="Normal 2 2 2 16 6" xfId="4573"/>
    <cellStyle name="Normal 2 2 2 16 6 2" xfId="34223"/>
    <cellStyle name="Normal 2 2 2 16 7" xfId="4574"/>
    <cellStyle name="Normal 2 2 2 16 7 2" xfId="34224"/>
    <cellStyle name="Normal 2 2 2 16 8" xfId="34225"/>
    <cellStyle name="Normal 2 2 2 17" xfId="4575"/>
    <cellStyle name="Normal 2 2 2 17 2" xfId="4576"/>
    <cellStyle name="Normal 2 2 2 17 2 2" xfId="4577"/>
    <cellStyle name="Normal 2 2 2 17 2 2 2" xfId="4578"/>
    <cellStyle name="Normal 2 2 2 17 2 2 2 2" xfId="34226"/>
    <cellStyle name="Normal 2 2 2 17 2 2 3" xfId="34227"/>
    <cellStyle name="Normal 2 2 2 17 2 3" xfId="4579"/>
    <cellStyle name="Normal 2 2 2 17 2 3 2" xfId="34228"/>
    <cellStyle name="Normal 2 2 2 17 2 4" xfId="34229"/>
    <cellStyle name="Normal 2 2 2 17 3" xfId="4580"/>
    <cellStyle name="Normal 2 2 2 17 3 2" xfId="4581"/>
    <cellStyle name="Normal 2 2 2 17 3 2 2" xfId="4582"/>
    <cellStyle name="Normal 2 2 2 17 3 2 2 2" xfId="34230"/>
    <cellStyle name="Normal 2 2 2 17 3 2 3" xfId="34231"/>
    <cellStyle name="Normal 2 2 2 17 3 3" xfId="4583"/>
    <cellStyle name="Normal 2 2 2 17 3 3 2" xfId="34232"/>
    <cellStyle name="Normal 2 2 2 17 3 4" xfId="34233"/>
    <cellStyle name="Normal 2 2 2 17 4" xfId="4584"/>
    <cellStyle name="Normal 2 2 2 17 4 2" xfId="4585"/>
    <cellStyle name="Normal 2 2 2 17 4 2 2" xfId="4586"/>
    <cellStyle name="Normal 2 2 2 17 4 2 2 2" xfId="34234"/>
    <cellStyle name="Normal 2 2 2 17 4 2 3" xfId="34235"/>
    <cellStyle name="Normal 2 2 2 17 4 3" xfId="4587"/>
    <cellStyle name="Normal 2 2 2 17 4 3 2" xfId="34236"/>
    <cellStyle name="Normal 2 2 2 17 4 4" xfId="34237"/>
    <cellStyle name="Normal 2 2 2 17 5" xfId="4588"/>
    <cellStyle name="Normal 2 2 2 17 5 2" xfId="4589"/>
    <cellStyle name="Normal 2 2 2 17 5 2 2" xfId="34238"/>
    <cellStyle name="Normal 2 2 2 17 5 3" xfId="34239"/>
    <cellStyle name="Normal 2 2 2 17 6" xfId="4590"/>
    <cellStyle name="Normal 2 2 2 17 6 2" xfId="34240"/>
    <cellStyle name="Normal 2 2 2 17 7" xfId="4591"/>
    <cellStyle name="Normal 2 2 2 17 7 2" xfId="34241"/>
    <cellStyle name="Normal 2 2 2 17 8" xfId="34242"/>
    <cellStyle name="Normal 2 2 2 18" xfId="4592"/>
    <cellStyle name="Normal 2 2 2 18 2" xfId="4593"/>
    <cellStyle name="Normal 2 2 2 18 2 2" xfId="4594"/>
    <cellStyle name="Normal 2 2 2 18 2 2 2" xfId="4595"/>
    <cellStyle name="Normal 2 2 2 18 2 2 2 2" xfId="34243"/>
    <cellStyle name="Normal 2 2 2 18 2 2 3" xfId="34244"/>
    <cellStyle name="Normal 2 2 2 18 2 3" xfId="4596"/>
    <cellStyle name="Normal 2 2 2 18 2 3 2" xfId="34245"/>
    <cellStyle name="Normal 2 2 2 18 2 4" xfId="34246"/>
    <cellStyle name="Normal 2 2 2 18 3" xfId="4597"/>
    <cellStyle name="Normal 2 2 2 18 3 2" xfId="4598"/>
    <cellStyle name="Normal 2 2 2 18 3 2 2" xfId="4599"/>
    <cellStyle name="Normal 2 2 2 18 3 2 2 2" xfId="34247"/>
    <cellStyle name="Normal 2 2 2 18 3 2 3" xfId="34248"/>
    <cellStyle name="Normal 2 2 2 18 3 3" xfId="4600"/>
    <cellStyle name="Normal 2 2 2 18 3 3 2" xfId="34249"/>
    <cellStyle name="Normal 2 2 2 18 3 4" xfId="34250"/>
    <cellStyle name="Normal 2 2 2 18 4" xfId="4601"/>
    <cellStyle name="Normal 2 2 2 18 4 2" xfId="4602"/>
    <cellStyle name="Normal 2 2 2 18 4 2 2" xfId="4603"/>
    <cellStyle name="Normal 2 2 2 18 4 2 2 2" xfId="34251"/>
    <cellStyle name="Normal 2 2 2 18 4 2 3" xfId="34252"/>
    <cellStyle name="Normal 2 2 2 18 4 3" xfId="4604"/>
    <cellStyle name="Normal 2 2 2 18 4 3 2" xfId="34253"/>
    <cellStyle name="Normal 2 2 2 18 4 4" xfId="34254"/>
    <cellStyle name="Normal 2 2 2 18 5" xfId="4605"/>
    <cellStyle name="Normal 2 2 2 18 5 2" xfId="4606"/>
    <cellStyle name="Normal 2 2 2 18 5 2 2" xfId="34255"/>
    <cellStyle name="Normal 2 2 2 18 5 3" xfId="34256"/>
    <cellStyle name="Normal 2 2 2 18 6" xfId="4607"/>
    <cellStyle name="Normal 2 2 2 18 6 2" xfId="34257"/>
    <cellStyle name="Normal 2 2 2 18 7" xfId="4608"/>
    <cellStyle name="Normal 2 2 2 18 7 2" xfId="34258"/>
    <cellStyle name="Normal 2 2 2 18 8" xfId="34259"/>
    <cellStyle name="Normal 2 2 2 19" xfId="4609"/>
    <cellStyle name="Normal 2 2 2 19 2" xfId="4610"/>
    <cellStyle name="Normal 2 2 2 19 2 2" xfId="4611"/>
    <cellStyle name="Normal 2 2 2 19 2 2 2" xfId="4612"/>
    <cellStyle name="Normal 2 2 2 19 2 2 2 2" xfId="34260"/>
    <cellStyle name="Normal 2 2 2 19 2 2 3" xfId="34261"/>
    <cellStyle name="Normal 2 2 2 19 2 3" xfId="4613"/>
    <cellStyle name="Normal 2 2 2 19 2 3 2" xfId="34262"/>
    <cellStyle name="Normal 2 2 2 19 2 4" xfId="34263"/>
    <cellStyle name="Normal 2 2 2 19 3" xfId="4614"/>
    <cellStyle name="Normal 2 2 2 19 3 2" xfId="4615"/>
    <cellStyle name="Normal 2 2 2 19 3 2 2" xfId="4616"/>
    <cellStyle name="Normal 2 2 2 19 3 2 2 2" xfId="34264"/>
    <cellStyle name="Normal 2 2 2 19 3 2 3" xfId="34265"/>
    <cellStyle name="Normal 2 2 2 19 3 3" xfId="4617"/>
    <cellStyle name="Normal 2 2 2 19 3 3 2" xfId="34266"/>
    <cellStyle name="Normal 2 2 2 19 3 4" xfId="34267"/>
    <cellStyle name="Normal 2 2 2 19 4" xfId="4618"/>
    <cellStyle name="Normal 2 2 2 19 4 2" xfId="4619"/>
    <cellStyle name="Normal 2 2 2 19 4 2 2" xfId="4620"/>
    <cellStyle name="Normal 2 2 2 19 4 2 2 2" xfId="34268"/>
    <cellStyle name="Normal 2 2 2 19 4 2 3" xfId="34269"/>
    <cellStyle name="Normal 2 2 2 19 4 3" xfId="4621"/>
    <cellStyle name="Normal 2 2 2 19 4 3 2" xfId="34270"/>
    <cellStyle name="Normal 2 2 2 19 4 4" xfId="34271"/>
    <cellStyle name="Normal 2 2 2 19 5" xfId="4622"/>
    <cellStyle name="Normal 2 2 2 19 5 2" xfId="4623"/>
    <cellStyle name="Normal 2 2 2 19 5 2 2" xfId="34272"/>
    <cellStyle name="Normal 2 2 2 19 5 3" xfId="34273"/>
    <cellStyle name="Normal 2 2 2 19 6" xfId="4624"/>
    <cellStyle name="Normal 2 2 2 19 6 2" xfId="34274"/>
    <cellStyle name="Normal 2 2 2 19 7" xfId="4625"/>
    <cellStyle name="Normal 2 2 2 19 7 2" xfId="34275"/>
    <cellStyle name="Normal 2 2 2 19 8" xfId="34276"/>
    <cellStyle name="Normal 2 2 2 2" xfId="4626"/>
    <cellStyle name="Normal 2 2 2 2 2" xfId="4627"/>
    <cellStyle name="Normal 2 2 2 2 2 2" xfId="4628"/>
    <cellStyle name="Normal 2 2 2 2 2 2 2" xfId="4629"/>
    <cellStyle name="Normal 2 2 2 2 2 2 2 2" xfId="34277"/>
    <cellStyle name="Normal 2 2 2 2 2 2 3" xfId="34278"/>
    <cellStyle name="Normal 2 2 2 2 2 3" xfId="4630"/>
    <cellStyle name="Normal 2 2 2 2 2 3 2" xfId="34279"/>
    <cellStyle name="Normal 2 2 2 2 2 4" xfId="34280"/>
    <cellStyle name="Normal 2 2 2 2 3" xfId="4631"/>
    <cellStyle name="Normal 2 2 2 2 3 2" xfId="4632"/>
    <cellStyle name="Normal 2 2 2 2 3 2 2" xfId="4633"/>
    <cellStyle name="Normal 2 2 2 2 3 2 2 2" xfId="34281"/>
    <cellStyle name="Normal 2 2 2 2 3 2 3" xfId="34282"/>
    <cellStyle name="Normal 2 2 2 2 3 3" xfId="4634"/>
    <cellStyle name="Normal 2 2 2 2 3 3 2" xfId="34283"/>
    <cellStyle name="Normal 2 2 2 2 3 4" xfId="34284"/>
    <cellStyle name="Normal 2 2 2 2 4" xfId="4635"/>
    <cellStyle name="Normal 2 2 2 2 4 2" xfId="4636"/>
    <cellStyle name="Normal 2 2 2 2 4 2 2" xfId="4637"/>
    <cellStyle name="Normal 2 2 2 2 4 2 2 2" xfId="34285"/>
    <cellStyle name="Normal 2 2 2 2 4 2 3" xfId="34286"/>
    <cellStyle name="Normal 2 2 2 2 4 3" xfId="4638"/>
    <cellStyle name="Normal 2 2 2 2 4 3 2" xfId="34287"/>
    <cellStyle name="Normal 2 2 2 2 4 4" xfId="34288"/>
    <cellStyle name="Normal 2 2 2 2 5" xfId="4639"/>
    <cellStyle name="Normal 2 2 2 2 5 2" xfId="4640"/>
    <cellStyle name="Normal 2 2 2 2 5 2 2" xfId="34289"/>
    <cellStyle name="Normal 2 2 2 2 5 3" xfId="34290"/>
    <cellStyle name="Normal 2 2 2 2 6" xfId="4641"/>
    <cellStyle name="Normal 2 2 2 2 6 2" xfId="34291"/>
    <cellStyle name="Normal 2 2 2 2 7" xfId="4642"/>
    <cellStyle name="Normal 2 2 2 2 7 2" xfId="34292"/>
    <cellStyle name="Normal 2 2 2 2 8" xfId="34293"/>
    <cellStyle name="Normal 2 2 2 20" xfId="4643"/>
    <cellStyle name="Normal 2 2 2 20 2" xfId="4644"/>
    <cellStyle name="Normal 2 2 2 20 2 2" xfId="4645"/>
    <cellStyle name="Normal 2 2 2 20 2 2 2" xfId="4646"/>
    <cellStyle name="Normal 2 2 2 20 2 2 2 2" xfId="34294"/>
    <cellStyle name="Normal 2 2 2 20 2 2 3" xfId="34295"/>
    <cellStyle name="Normal 2 2 2 20 2 3" xfId="4647"/>
    <cellStyle name="Normal 2 2 2 20 2 3 2" xfId="34296"/>
    <cellStyle name="Normal 2 2 2 20 2 4" xfId="34297"/>
    <cellStyle name="Normal 2 2 2 20 3" xfId="4648"/>
    <cellStyle name="Normal 2 2 2 20 3 2" xfId="4649"/>
    <cellStyle name="Normal 2 2 2 20 3 2 2" xfId="4650"/>
    <cellStyle name="Normal 2 2 2 20 3 2 2 2" xfId="34298"/>
    <cellStyle name="Normal 2 2 2 20 3 2 3" xfId="34299"/>
    <cellStyle name="Normal 2 2 2 20 3 3" xfId="4651"/>
    <cellStyle name="Normal 2 2 2 20 3 3 2" xfId="34300"/>
    <cellStyle name="Normal 2 2 2 20 3 4" xfId="34301"/>
    <cellStyle name="Normal 2 2 2 20 4" xfId="4652"/>
    <cellStyle name="Normal 2 2 2 20 4 2" xfId="4653"/>
    <cellStyle name="Normal 2 2 2 20 4 2 2" xfId="4654"/>
    <cellStyle name="Normal 2 2 2 20 4 2 2 2" xfId="34302"/>
    <cellStyle name="Normal 2 2 2 20 4 2 3" xfId="34303"/>
    <cellStyle name="Normal 2 2 2 20 4 3" xfId="4655"/>
    <cellStyle name="Normal 2 2 2 20 4 3 2" xfId="34304"/>
    <cellStyle name="Normal 2 2 2 20 4 4" xfId="34305"/>
    <cellStyle name="Normal 2 2 2 20 5" xfId="4656"/>
    <cellStyle name="Normal 2 2 2 20 5 2" xfId="4657"/>
    <cellStyle name="Normal 2 2 2 20 5 2 2" xfId="34306"/>
    <cellStyle name="Normal 2 2 2 20 5 3" xfId="34307"/>
    <cellStyle name="Normal 2 2 2 20 6" xfId="4658"/>
    <cellStyle name="Normal 2 2 2 20 6 2" xfId="34308"/>
    <cellStyle name="Normal 2 2 2 20 7" xfId="4659"/>
    <cellStyle name="Normal 2 2 2 20 7 2" xfId="34309"/>
    <cellStyle name="Normal 2 2 2 20 8" xfId="34310"/>
    <cellStyle name="Normal 2 2 2 21" xfId="4660"/>
    <cellStyle name="Normal 2 2 2 21 2" xfId="4661"/>
    <cellStyle name="Normal 2 2 2 21 2 2" xfId="4662"/>
    <cellStyle name="Normal 2 2 2 21 2 2 2" xfId="4663"/>
    <cellStyle name="Normal 2 2 2 21 2 2 2 2" xfId="34311"/>
    <cellStyle name="Normal 2 2 2 21 2 2 3" xfId="34312"/>
    <cellStyle name="Normal 2 2 2 21 2 3" xfId="4664"/>
    <cellStyle name="Normal 2 2 2 21 2 3 2" xfId="34313"/>
    <cellStyle name="Normal 2 2 2 21 2 4" xfId="34314"/>
    <cellStyle name="Normal 2 2 2 21 3" xfId="4665"/>
    <cellStyle name="Normal 2 2 2 21 3 2" xfId="4666"/>
    <cellStyle name="Normal 2 2 2 21 3 2 2" xfId="4667"/>
    <cellStyle name="Normal 2 2 2 21 3 2 2 2" xfId="34315"/>
    <cellStyle name="Normal 2 2 2 21 3 2 3" xfId="34316"/>
    <cellStyle name="Normal 2 2 2 21 3 3" xfId="4668"/>
    <cellStyle name="Normal 2 2 2 21 3 3 2" xfId="34317"/>
    <cellStyle name="Normal 2 2 2 21 3 4" xfId="34318"/>
    <cellStyle name="Normal 2 2 2 21 4" xfId="4669"/>
    <cellStyle name="Normal 2 2 2 21 4 2" xfId="4670"/>
    <cellStyle name="Normal 2 2 2 21 4 2 2" xfId="4671"/>
    <cellStyle name="Normal 2 2 2 21 4 2 2 2" xfId="34319"/>
    <cellStyle name="Normal 2 2 2 21 4 2 3" xfId="34320"/>
    <cellStyle name="Normal 2 2 2 21 4 3" xfId="4672"/>
    <cellStyle name="Normal 2 2 2 21 4 3 2" xfId="34321"/>
    <cellStyle name="Normal 2 2 2 21 4 4" xfId="34322"/>
    <cellStyle name="Normal 2 2 2 21 5" xfId="4673"/>
    <cellStyle name="Normal 2 2 2 21 5 2" xfId="4674"/>
    <cellStyle name="Normal 2 2 2 21 5 2 2" xfId="34323"/>
    <cellStyle name="Normal 2 2 2 21 5 3" xfId="34324"/>
    <cellStyle name="Normal 2 2 2 21 6" xfId="4675"/>
    <cellStyle name="Normal 2 2 2 21 6 2" xfId="34325"/>
    <cellStyle name="Normal 2 2 2 21 7" xfId="4676"/>
    <cellStyle name="Normal 2 2 2 21 7 2" xfId="34326"/>
    <cellStyle name="Normal 2 2 2 21 8" xfId="34327"/>
    <cellStyle name="Normal 2 2 2 22" xfId="4677"/>
    <cellStyle name="Normal 2 2 2 22 2" xfId="4678"/>
    <cellStyle name="Normal 2 2 2 22 2 2" xfId="4679"/>
    <cellStyle name="Normal 2 2 2 22 2 2 2" xfId="4680"/>
    <cellStyle name="Normal 2 2 2 22 2 2 2 2" xfId="34328"/>
    <cellStyle name="Normal 2 2 2 22 2 2 3" xfId="34329"/>
    <cellStyle name="Normal 2 2 2 22 2 3" xfId="4681"/>
    <cellStyle name="Normal 2 2 2 22 2 3 2" xfId="34330"/>
    <cellStyle name="Normal 2 2 2 22 2 4" xfId="34331"/>
    <cellStyle name="Normal 2 2 2 22 3" xfId="4682"/>
    <cellStyle name="Normal 2 2 2 22 3 2" xfId="4683"/>
    <cellStyle name="Normal 2 2 2 22 3 2 2" xfId="4684"/>
    <cellStyle name="Normal 2 2 2 22 3 2 2 2" xfId="34332"/>
    <cellStyle name="Normal 2 2 2 22 3 2 3" xfId="34333"/>
    <cellStyle name="Normal 2 2 2 22 3 3" xfId="4685"/>
    <cellStyle name="Normal 2 2 2 22 3 3 2" xfId="34334"/>
    <cellStyle name="Normal 2 2 2 22 3 4" xfId="34335"/>
    <cellStyle name="Normal 2 2 2 22 4" xfId="4686"/>
    <cellStyle name="Normal 2 2 2 22 4 2" xfId="4687"/>
    <cellStyle name="Normal 2 2 2 22 4 2 2" xfId="4688"/>
    <cellStyle name="Normal 2 2 2 22 4 2 2 2" xfId="34336"/>
    <cellStyle name="Normal 2 2 2 22 4 2 3" xfId="34337"/>
    <cellStyle name="Normal 2 2 2 22 4 3" xfId="4689"/>
    <cellStyle name="Normal 2 2 2 22 4 3 2" xfId="34338"/>
    <cellStyle name="Normal 2 2 2 22 4 4" xfId="34339"/>
    <cellStyle name="Normal 2 2 2 22 5" xfId="4690"/>
    <cellStyle name="Normal 2 2 2 22 5 2" xfId="4691"/>
    <cellStyle name="Normal 2 2 2 22 5 2 2" xfId="34340"/>
    <cellStyle name="Normal 2 2 2 22 5 3" xfId="34341"/>
    <cellStyle name="Normal 2 2 2 22 6" xfId="4692"/>
    <cellStyle name="Normal 2 2 2 22 6 2" xfId="34342"/>
    <cellStyle name="Normal 2 2 2 22 7" xfId="4693"/>
    <cellStyle name="Normal 2 2 2 22 7 2" xfId="34343"/>
    <cellStyle name="Normal 2 2 2 22 8" xfId="34344"/>
    <cellStyle name="Normal 2 2 2 23" xfId="4694"/>
    <cellStyle name="Normal 2 2 2 23 2" xfId="4695"/>
    <cellStyle name="Normal 2 2 2 23 2 2" xfId="4696"/>
    <cellStyle name="Normal 2 2 2 23 2 2 2" xfId="4697"/>
    <cellStyle name="Normal 2 2 2 23 2 2 2 2" xfId="34345"/>
    <cellStyle name="Normal 2 2 2 23 2 2 3" xfId="34346"/>
    <cellStyle name="Normal 2 2 2 23 2 3" xfId="4698"/>
    <cellStyle name="Normal 2 2 2 23 2 3 2" xfId="34347"/>
    <cellStyle name="Normal 2 2 2 23 2 4" xfId="34348"/>
    <cellStyle name="Normal 2 2 2 23 3" xfId="4699"/>
    <cellStyle name="Normal 2 2 2 23 3 2" xfId="4700"/>
    <cellStyle name="Normal 2 2 2 23 3 2 2" xfId="4701"/>
    <cellStyle name="Normal 2 2 2 23 3 2 2 2" xfId="34349"/>
    <cellStyle name="Normal 2 2 2 23 3 2 3" xfId="34350"/>
    <cellStyle name="Normal 2 2 2 23 3 3" xfId="4702"/>
    <cellStyle name="Normal 2 2 2 23 3 3 2" xfId="34351"/>
    <cellStyle name="Normal 2 2 2 23 3 4" xfId="34352"/>
    <cellStyle name="Normal 2 2 2 23 4" xfId="4703"/>
    <cellStyle name="Normal 2 2 2 23 4 2" xfId="4704"/>
    <cellStyle name="Normal 2 2 2 23 4 2 2" xfId="4705"/>
    <cellStyle name="Normal 2 2 2 23 4 2 2 2" xfId="34353"/>
    <cellStyle name="Normal 2 2 2 23 4 2 3" xfId="34354"/>
    <cellStyle name="Normal 2 2 2 23 4 3" xfId="4706"/>
    <cellStyle name="Normal 2 2 2 23 4 3 2" xfId="34355"/>
    <cellStyle name="Normal 2 2 2 23 4 4" xfId="34356"/>
    <cellStyle name="Normal 2 2 2 23 5" xfId="4707"/>
    <cellStyle name="Normal 2 2 2 23 5 2" xfId="4708"/>
    <cellStyle name="Normal 2 2 2 23 5 2 2" xfId="34357"/>
    <cellStyle name="Normal 2 2 2 23 5 3" xfId="34358"/>
    <cellStyle name="Normal 2 2 2 23 6" xfId="4709"/>
    <cellStyle name="Normal 2 2 2 23 6 2" xfId="34359"/>
    <cellStyle name="Normal 2 2 2 23 7" xfId="4710"/>
    <cellStyle name="Normal 2 2 2 23 7 2" xfId="34360"/>
    <cellStyle name="Normal 2 2 2 23 8" xfId="34361"/>
    <cellStyle name="Normal 2 2 2 24" xfId="4711"/>
    <cellStyle name="Normal 2 2 2 24 2" xfId="4712"/>
    <cellStyle name="Normal 2 2 2 24 2 2" xfId="4713"/>
    <cellStyle name="Normal 2 2 2 24 2 2 2" xfId="4714"/>
    <cellStyle name="Normal 2 2 2 24 2 2 2 2" xfId="34362"/>
    <cellStyle name="Normal 2 2 2 24 2 2 3" xfId="34363"/>
    <cellStyle name="Normal 2 2 2 24 2 3" xfId="4715"/>
    <cellStyle name="Normal 2 2 2 24 2 3 2" xfId="34364"/>
    <cellStyle name="Normal 2 2 2 24 2 4" xfId="34365"/>
    <cellStyle name="Normal 2 2 2 24 3" xfId="4716"/>
    <cellStyle name="Normal 2 2 2 24 3 2" xfId="4717"/>
    <cellStyle name="Normal 2 2 2 24 3 2 2" xfId="4718"/>
    <cellStyle name="Normal 2 2 2 24 3 2 2 2" xfId="34366"/>
    <cellStyle name="Normal 2 2 2 24 3 2 3" xfId="34367"/>
    <cellStyle name="Normal 2 2 2 24 3 3" xfId="4719"/>
    <cellStyle name="Normal 2 2 2 24 3 3 2" xfId="34368"/>
    <cellStyle name="Normal 2 2 2 24 3 4" xfId="34369"/>
    <cellStyle name="Normal 2 2 2 24 4" xfId="4720"/>
    <cellStyle name="Normal 2 2 2 24 4 2" xfId="4721"/>
    <cellStyle name="Normal 2 2 2 24 4 2 2" xfId="4722"/>
    <cellStyle name="Normal 2 2 2 24 4 2 2 2" xfId="34370"/>
    <cellStyle name="Normal 2 2 2 24 4 2 3" xfId="34371"/>
    <cellStyle name="Normal 2 2 2 24 4 3" xfId="4723"/>
    <cellStyle name="Normal 2 2 2 24 4 3 2" xfId="34372"/>
    <cellStyle name="Normal 2 2 2 24 4 4" xfId="34373"/>
    <cellStyle name="Normal 2 2 2 24 5" xfId="4724"/>
    <cellStyle name="Normal 2 2 2 24 5 2" xfId="4725"/>
    <cellStyle name="Normal 2 2 2 24 5 2 2" xfId="34374"/>
    <cellStyle name="Normal 2 2 2 24 5 3" xfId="34375"/>
    <cellStyle name="Normal 2 2 2 24 6" xfId="4726"/>
    <cellStyle name="Normal 2 2 2 24 6 2" xfId="34376"/>
    <cellStyle name="Normal 2 2 2 24 7" xfId="4727"/>
    <cellStyle name="Normal 2 2 2 24 7 2" xfId="34377"/>
    <cellStyle name="Normal 2 2 2 24 8" xfId="34378"/>
    <cellStyle name="Normal 2 2 2 25" xfId="4728"/>
    <cellStyle name="Normal 2 2 2 25 2" xfId="4729"/>
    <cellStyle name="Normal 2 2 2 25 2 2" xfId="4730"/>
    <cellStyle name="Normal 2 2 2 25 2 2 2" xfId="4731"/>
    <cellStyle name="Normal 2 2 2 25 2 2 2 2" xfId="34379"/>
    <cellStyle name="Normal 2 2 2 25 2 2 3" xfId="34380"/>
    <cellStyle name="Normal 2 2 2 25 2 3" xfId="4732"/>
    <cellStyle name="Normal 2 2 2 25 2 3 2" xfId="34381"/>
    <cellStyle name="Normal 2 2 2 25 2 4" xfId="34382"/>
    <cellStyle name="Normal 2 2 2 25 3" xfId="4733"/>
    <cellStyle name="Normal 2 2 2 25 3 2" xfId="4734"/>
    <cellStyle name="Normal 2 2 2 25 3 2 2" xfId="4735"/>
    <cellStyle name="Normal 2 2 2 25 3 2 2 2" xfId="34383"/>
    <cellStyle name="Normal 2 2 2 25 3 2 3" xfId="34384"/>
    <cellStyle name="Normal 2 2 2 25 3 3" xfId="4736"/>
    <cellStyle name="Normal 2 2 2 25 3 3 2" xfId="34385"/>
    <cellStyle name="Normal 2 2 2 25 3 4" xfId="34386"/>
    <cellStyle name="Normal 2 2 2 25 4" xfId="4737"/>
    <cellStyle name="Normal 2 2 2 25 4 2" xfId="4738"/>
    <cellStyle name="Normal 2 2 2 25 4 2 2" xfId="4739"/>
    <cellStyle name="Normal 2 2 2 25 4 2 2 2" xfId="34387"/>
    <cellStyle name="Normal 2 2 2 25 4 2 3" xfId="34388"/>
    <cellStyle name="Normal 2 2 2 25 4 3" xfId="4740"/>
    <cellStyle name="Normal 2 2 2 25 4 3 2" xfId="34389"/>
    <cellStyle name="Normal 2 2 2 25 4 4" xfId="34390"/>
    <cellStyle name="Normal 2 2 2 25 5" xfId="4741"/>
    <cellStyle name="Normal 2 2 2 25 5 2" xfId="4742"/>
    <cellStyle name="Normal 2 2 2 25 5 2 2" xfId="34391"/>
    <cellStyle name="Normal 2 2 2 25 5 3" xfId="34392"/>
    <cellStyle name="Normal 2 2 2 25 6" xfId="4743"/>
    <cellStyle name="Normal 2 2 2 25 6 2" xfId="34393"/>
    <cellStyle name="Normal 2 2 2 25 7" xfId="4744"/>
    <cellStyle name="Normal 2 2 2 25 7 2" xfId="34394"/>
    <cellStyle name="Normal 2 2 2 25 8" xfId="34395"/>
    <cellStyle name="Normal 2 2 2 26" xfId="4745"/>
    <cellStyle name="Normal 2 2 2 26 2" xfId="4746"/>
    <cellStyle name="Normal 2 2 2 26 2 2" xfId="4747"/>
    <cellStyle name="Normal 2 2 2 26 2 2 2" xfId="4748"/>
    <cellStyle name="Normal 2 2 2 26 2 2 2 2" xfId="34396"/>
    <cellStyle name="Normal 2 2 2 26 2 2 3" xfId="34397"/>
    <cellStyle name="Normal 2 2 2 26 2 3" xfId="4749"/>
    <cellStyle name="Normal 2 2 2 26 2 3 2" xfId="34398"/>
    <cellStyle name="Normal 2 2 2 26 2 4" xfId="34399"/>
    <cellStyle name="Normal 2 2 2 26 3" xfId="4750"/>
    <cellStyle name="Normal 2 2 2 26 3 2" xfId="4751"/>
    <cellStyle name="Normal 2 2 2 26 3 2 2" xfId="4752"/>
    <cellStyle name="Normal 2 2 2 26 3 2 2 2" xfId="34400"/>
    <cellStyle name="Normal 2 2 2 26 3 2 3" xfId="34401"/>
    <cellStyle name="Normal 2 2 2 26 3 3" xfId="4753"/>
    <cellStyle name="Normal 2 2 2 26 3 3 2" xfId="34402"/>
    <cellStyle name="Normal 2 2 2 26 3 4" xfId="34403"/>
    <cellStyle name="Normal 2 2 2 26 4" xfId="4754"/>
    <cellStyle name="Normal 2 2 2 26 4 2" xfId="4755"/>
    <cellStyle name="Normal 2 2 2 26 4 2 2" xfId="4756"/>
    <cellStyle name="Normal 2 2 2 26 4 2 2 2" xfId="34404"/>
    <cellStyle name="Normal 2 2 2 26 4 2 3" xfId="34405"/>
    <cellStyle name="Normal 2 2 2 26 4 3" xfId="4757"/>
    <cellStyle name="Normal 2 2 2 26 4 3 2" xfId="34406"/>
    <cellStyle name="Normal 2 2 2 26 4 4" xfId="34407"/>
    <cellStyle name="Normal 2 2 2 26 5" xfId="4758"/>
    <cellStyle name="Normal 2 2 2 26 5 2" xfId="4759"/>
    <cellStyle name="Normal 2 2 2 26 5 2 2" xfId="34408"/>
    <cellStyle name="Normal 2 2 2 26 5 3" xfId="34409"/>
    <cellStyle name="Normal 2 2 2 26 6" xfId="4760"/>
    <cellStyle name="Normal 2 2 2 26 6 2" xfId="34410"/>
    <cellStyle name="Normal 2 2 2 26 7" xfId="4761"/>
    <cellStyle name="Normal 2 2 2 26 7 2" xfId="34411"/>
    <cellStyle name="Normal 2 2 2 26 8" xfId="34412"/>
    <cellStyle name="Normal 2 2 2 27" xfId="4762"/>
    <cellStyle name="Normal 2 2 2 27 2" xfId="4763"/>
    <cellStyle name="Normal 2 2 2 27 2 2" xfId="4764"/>
    <cellStyle name="Normal 2 2 2 27 2 2 2" xfId="4765"/>
    <cellStyle name="Normal 2 2 2 27 2 2 2 2" xfId="34413"/>
    <cellStyle name="Normal 2 2 2 27 2 2 3" xfId="34414"/>
    <cellStyle name="Normal 2 2 2 27 2 3" xfId="4766"/>
    <cellStyle name="Normal 2 2 2 27 2 3 2" xfId="34415"/>
    <cellStyle name="Normal 2 2 2 27 2 4" xfId="34416"/>
    <cellStyle name="Normal 2 2 2 27 3" xfId="4767"/>
    <cellStyle name="Normal 2 2 2 27 3 2" xfId="4768"/>
    <cellStyle name="Normal 2 2 2 27 3 2 2" xfId="4769"/>
    <cellStyle name="Normal 2 2 2 27 3 2 2 2" xfId="34417"/>
    <cellStyle name="Normal 2 2 2 27 3 2 3" xfId="34418"/>
    <cellStyle name="Normal 2 2 2 27 3 3" xfId="4770"/>
    <cellStyle name="Normal 2 2 2 27 3 3 2" xfId="34419"/>
    <cellStyle name="Normal 2 2 2 27 3 4" xfId="34420"/>
    <cellStyle name="Normal 2 2 2 27 4" xfId="4771"/>
    <cellStyle name="Normal 2 2 2 27 4 2" xfId="4772"/>
    <cellStyle name="Normal 2 2 2 27 4 2 2" xfId="4773"/>
    <cellStyle name="Normal 2 2 2 27 4 2 2 2" xfId="34421"/>
    <cellStyle name="Normal 2 2 2 27 4 2 3" xfId="34422"/>
    <cellStyle name="Normal 2 2 2 27 4 3" xfId="4774"/>
    <cellStyle name="Normal 2 2 2 27 4 3 2" xfId="34423"/>
    <cellStyle name="Normal 2 2 2 27 4 4" xfId="34424"/>
    <cellStyle name="Normal 2 2 2 27 5" xfId="4775"/>
    <cellStyle name="Normal 2 2 2 27 5 2" xfId="4776"/>
    <cellStyle name="Normal 2 2 2 27 5 2 2" xfId="34425"/>
    <cellStyle name="Normal 2 2 2 27 5 3" xfId="34426"/>
    <cellStyle name="Normal 2 2 2 27 6" xfId="4777"/>
    <cellStyle name="Normal 2 2 2 27 6 2" xfId="34427"/>
    <cellStyle name="Normal 2 2 2 27 7" xfId="4778"/>
    <cellStyle name="Normal 2 2 2 27 7 2" xfId="34428"/>
    <cellStyle name="Normal 2 2 2 27 8" xfId="34429"/>
    <cellStyle name="Normal 2 2 2 28" xfId="4779"/>
    <cellStyle name="Normal 2 2 2 28 2" xfId="4780"/>
    <cellStyle name="Normal 2 2 2 28 2 2" xfId="4781"/>
    <cellStyle name="Normal 2 2 2 28 2 2 2" xfId="4782"/>
    <cellStyle name="Normal 2 2 2 28 2 2 2 2" xfId="34430"/>
    <cellStyle name="Normal 2 2 2 28 2 2 3" xfId="34431"/>
    <cellStyle name="Normal 2 2 2 28 2 3" xfId="4783"/>
    <cellStyle name="Normal 2 2 2 28 2 3 2" xfId="34432"/>
    <cellStyle name="Normal 2 2 2 28 2 4" xfId="34433"/>
    <cellStyle name="Normal 2 2 2 28 3" xfId="4784"/>
    <cellStyle name="Normal 2 2 2 28 3 2" xfId="4785"/>
    <cellStyle name="Normal 2 2 2 28 3 2 2" xfId="4786"/>
    <cellStyle name="Normal 2 2 2 28 3 2 2 2" xfId="34434"/>
    <cellStyle name="Normal 2 2 2 28 3 2 3" xfId="34435"/>
    <cellStyle name="Normal 2 2 2 28 3 3" xfId="4787"/>
    <cellStyle name="Normal 2 2 2 28 3 3 2" xfId="34436"/>
    <cellStyle name="Normal 2 2 2 28 3 4" xfId="34437"/>
    <cellStyle name="Normal 2 2 2 28 4" xfId="4788"/>
    <cellStyle name="Normal 2 2 2 28 4 2" xfId="4789"/>
    <cellStyle name="Normal 2 2 2 28 4 2 2" xfId="4790"/>
    <cellStyle name="Normal 2 2 2 28 4 2 2 2" xfId="34438"/>
    <cellStyle name="Normal 2 2 2 28 4 2 3" xfId="34439"/>
    <cellStyle name="Normal 2 2 2 28 4 3" xfId="4791"/>
    <cellStyle name="Normal 2 2 2 28 4 3 2" xfId="34440"/>
    <cellStyle name="Normal 2 2 2 28 4 4" xfId="34441"/>
    <cellStyle name="Normal 2 2 2 28 5" xfId="4792"/>
    <cellStyle name="Normal 2 2 2 28 5 2" xfId="4793"/>
    <cellStyle name="Normal 2 2 2 28 5 2 2" xfId="34442"/>
    <cellStyle name="Normal 2 2 2 28 5 3" xfId="34443"/>
    <cellStyle name="Normal 2 2 2 28 6" xfId="4794"/>
    <cellStyle name="Normal 2 2 2 28 6 2" xfId="34444"/>
    <cellStyle name="Normal 2 2 2 28 7" xfId="4795"/>
    <cellStyle name="Normal 2 2 2 28 7 2" xfId="34445"/>
    <cellStyle name="Normal 2 2 2 28 8" xfId="34446"/>
    <cellStyle name="Normal 2 2 2 29" xfId="4796"/>
    <cellStyle name="Normal 2 2 2 29 2" xfId="4797"/>
    <cellStyle name="Normal 2 2 2 29 2 2" xfId="4798"/>
    <cellStyle name="Normal 2 2 2 29 2 2 2" xfId="4799"/>
    <cellStyle name="Normal 2 2 2 29 2 2 2 2" xfId="34447"/>
    <cellStyle name="Normal 2 2 2 29 2 2 3" xfId="34448"/>
    <cellStyle name="Normal 2 2 2 29 2 3" xfId="4800"/>
    <cellStyle name="Normal 2 2 2 29 2 3 2" xfId="34449"/>
    <cellStyle name="Normal 2 2 2 29 2 4" xfId="34450"/>
    <cellStyle name="Normal 2 2 2 29 3" xfId="4801"/>
    <cellStyle name="Normal 2 2 2 29 3 2" xfId="4802"/>
    <cellStyle name="Normal 2 2 2 29 3 2 2" xfId="4803"/>
    <cellStyle name="Normal 2 2 2 29 3 2 2 2" xfId="34451"/>
    <cellStyle name="Normal 2 2 2 29 3 2 3" xfId="34452"/>
    <cellStyle name="Normal 2 2 2 29 3 3" xfId="4804"/>
    <cellStyle name="Normal 2 2 2 29 3 3 2" xfId="34453"/>
    <cellStyle name="Normal 2 2 2 29 3 4" xfId="34454"/>
    <cellStyle name="Normal 2 2 2 29 4" xfId="4805"/>
    <cellStyle name="Normal 2 2 2 29 4 2" xfId="4806"/>
    <cellStyle name="Normal 2 2 2 29 4 2 2" xfId="4807"/>
    <cellStyle name="Normal 2 2 2 29 4 2 2 2" xfId="34455"/>
    <cellStyle name="Normal 2 2 2 29 4 2 3" xfId="34456"/>
    <cellStyle name="Normal 2 2 2 29 4 3" xfId="4808"/>
    <cellStyle name="Normal 2 2 2 29 4 3 2" xfId="34457"/>
    <cellStyle name="Normal 2 2 2 29 4 4" xfId="34458"/>
    <cellStyle name="Normal 2 2 2 29 5" xfId="4809"/>
    <cellStyle name="Normal 2 2 2 29 5 2" xfId="4810"/>
    <cellStyle name="Normal 2 2 2 29 5 2 2" xfId="34459"/>
    <cellStyle name="Normal 2 2 2 29 5 3" xfId="34460"/>
    <cellStyle name="Normal 2 2 2 29 6" xfId="4811"/>
    <cellStyle name="Normal 2 2 2 29 6 2" xfId="34461"/>
    <cellStyle name="Normal 2 2 2 29 7" xfId="4812"/>
    <cellStyle name="Normal 2 2 2 29 7 2" xfId="34462"/>
    <cellStyle name="Normal 2 2 2 29 8" xfId="34463"/>
    <cellStyle name="Normal 2 2 2 3" xfId="4813"/>
    <cellStyle name="Normal 2 2 2 3 2" xfId="4814"/>
    <cellStyle name="Normal 2 2 2 3 2 2" xfId="4815"/>
    <cellStyle name="Normal 2 2 2 3 2 2 2" xfId="4816"/>
    <cellStyle name="Normal 2 2 2 3 2 2 2 2" xfId="34464"/>
    <cellStyle name="Normal 2 2 2 3 2 2 3" xfId="34465"/>
    <cellStyle name="Normal 2 2 2 3 2 3" xfId="4817"/>
    <cellStyle name="Normal 2 2 2 3 2 3 2" xfId="34466"/>
    <cellStyle name="Normal 2 2 2 3 2 4" xfId="34467"/>
    <cellStyle name="Normal 2 2 2 3 3" xfId="4818"/>
    <cellStyle name="Normal 2 2 2 3 3 2" xfId="4819"/>
    <cellStyle name="Normal 2 2 2 3 3 2 2" xfId="4820"/>
    <cellStyle name="Normal 2 2 2 3 3 2 2 2" xfId="34468"/>
    <cellStyle name="Normal 2 2 2 3 3 2 3" xfId="34469"/>
    <cellStyle name="Normal 2 2 2 3 3 3" xfId="4821"/>
    <cellStyle name="Normal 2 2 2 3 3 3 2" xfId="34470"/>
    <cellStyle name="Normal 2 2 2 3 3 4" xfId="34471"/>
    <cellStyle name="Normal 2 2 2 3 4" xfId="4822"/>
    <cellStyle name="Normal 2 2 2 3 4 2" xfId="4823"/>
    <cellStyle name="Normal 2 2 2 3 4 2 2" xfId="4824"/>
    <cellStyle name="Normal 2 2 2 3 4 2 2 2" xfId="34472"/>
    <cellStyle name="Normal 2 2 2 3 4 2 3" xfId="34473"/>
    <cellStyle name="Normal 2 2 2 3 4 3" xfId="4825"/>
    <cellStyle name="Normal 2 2 2 3 4 3 2" xfId="34474"/>
    <cellStyle name="Normal 2 2 2 3 4 4" xfId="34475"/>
    <cellStyle name="Normal 2 2 2 3 5" xfId="4826"/>
    <cellStyle name="Normal 2 2 2 3 5 2" xfId="4827"/>
    <cellStyle name="Normal 2 2 2 3 5 2 2" xfId="34476"/>
    <cellStyle name="Normal 2 2 2 3 5 3" xfId="34477"/>
    <cellStyle name="Normal 2 2 2 3 6" xfId="4828"/>
    <cellStyle name="Normal 2 2 2 3 6 2" xfId="34478"/>
    <cellStyle name="Normal 2 2 2 3 7" xfId="4829"/>
    <cellStyle name="Normal 2 2 2 3 7 2" xfId="34479"/>
    <cellStyle name="Normal 2 2 2 3 8" xfId="34480"/>
    <cellStyle name="Normal 2 2 2 30" xfId="4830"/>
    <cellStyle name="Normal 2 2 2 30 2" xfId="4831"/>
    <cellStyle name="Normal 2 2 2 30 2 2" xfId="4832"/>
    <cellStyle name="Normal 2 2 2 30 2 2 2" xfId="34481"/>
    <cellStyle name="Normal 2 2 2 30 2 3" xfId="34482"/>
    <cellStyle name="Normal 2 2 2 30 3" xfId="4833"/>
    <cellStyle name="Normal 2 2 2 30 3 2" xfId="34483"/>
    <cellStyle name="Normal 2 2 2 30 4" xfId="34484"/>
    <cellStyle name="Normal 2 2 2 31" xfId="4834"/>
    <cellStyle name="Normal 2 2 2 31 2" xfId="4835"/>
    <cellStyle name="Normal 2 2 2 31 2 2" xfId="4836"/>
    <cellStyle name="Normal 2 2 2 31 2 2 2" xfId="34485"/>
    <cellStyle name="Normal 2 2 2 31 2 3" xfId="34486"/>
    <cellStyle name="Normal 2 2 2 31 3" xfId="4837"/>
    <cellStyle name="Normal 2 2 2 31 3 2" xfId="34487"/>
    <cellStyle name="Normal 2 2 2 31 4" xfId="34488"/>
    <cellStyle name="Normal 2 2 2 32" xfId="4838"/>
    <cellStyle name="Normal 2 2 2 32 2" xfId="4839"/>
    <cellStyle name="Normal 2 2 2 32 2 2" xfId="4840"/>
    <cellStyle name="Normal 2 2 2 32 2 2 2" xfId="34489"/>
    <cellStyle name="Normal 2 2 2 32 2 3" xfId="34490"/>
    <cellStyle name="Normal 2 2 2 32 3" xfId="4841"/>
    <cellStyle name="Normal 2 2 2 32 3 2" xfId="34491"/>
    <cellStyle name="Normal 2 2 2 32 4" xfId="34492"/>
    <cellStyle name="Normal 2 2 2 33" xfId="4842"/>
    <cellStyle name="Normal 2 2 2 33 2" xfId="4843"/>
    <cellStyle name="Normal 2 2 2 33 2 2" xfId="34493"/>
    <cellStyle name="Normal 2 2 2 33 3" xfId="34494"/>
    <cellStyle name="Normal 2 2 2 34" xfId="4844"/>
    <cellStyle name="Normal 2 2 2 34 2" xfId="34495"/>
    <cellStyle name="Normal 2 2 2 35" xfId="4845"/>
    <cellStyle name="Normal 2 2 2 35 2" xfId="34496"/>
    <cellStyle name="Normal 2 2 2 36" xfId="34497"/>
    <cellStyle name="Normal 2 2 2 4" xfId="4846"/>
    <cellStyle name="Normal 2 2 2 4 2" xfId="4847"/>
    <cellStyle name="Normal 2 2 2 4 2 2" xfId="4848"/>
    <cellStyle name="Normal 2 2 2 4 2 2 2" xfId="4849"/>
    <cellStyle name="Normal 2 2 2 4 2 2 2 2" xfId="34498"/>
    <cellStyle name="Normal 2 2 2 4 2 2 3" xfId="34499"/>
    <cellStyle name="Normal 2 2 2 4 2 3" xfId="4850"/>
    <cellStyle name="Normal 2 2 2 4 2 3 2" xfId="34500"/>
    <cellStyle name="Normal 2 2 2 4 2 4" xfId="34501"/>
    <cellStyle name="Normal 2 2 2 4 3" xfId="4851"/>
    <cellStyle name="Normal 2 2 2 4 3 2" xfId="4852"/>
    <cellStyle name="Normal 2 2 2 4 3 2 2" xfId="4853"/>
    <cellStyle name="Normal 2 2 2 4 3 2 2 2" xfId="34502"/>
    <cellStyle name="Normal 2 2 2 4 3 2 3" xfId="34503"/>
    <cellStyle name="Normal 2 2 2 4 3 3" xfId="4854"/>
    <cellStyle name="Normal 2 2 2 4 3 3 2" xfId="34504"/>
    <cellStyle name="Normal 2 2 2 4 3 4" xfId="34505"/>
    <cellStyle name="Normal 2 2 2 4 4" xfId="4855"/>
    <cellStyle name="Normal 2 2 2 4 4 2" xfId="4856"/>
    <cellStyle name="Normal 2 2 2 4 4 2 2" xfId="4857"/>
    <cellStyle name="Normal 2 2 2 4 4 2 2 2" xfId="34506"/>
    <cellStyle name="Normal 2 2 2 4 4 2 3" xfId="34507"/>
    <cellStyle name="Normal 2 2 2 4 4 3" xfId="4858"/>
    <cellStyle name="Normal 2 2 2 4 4 3 2" xfId="34508"/>
    <cellStyle name="Normal 2 2 2 4 4 4" xfId="34509"/>
    <cellStyle name="Normal 2 2 2 4 5" xfId="4859"/>
    <cellStyle name="Normal 2 2 2 4 5 2" xfId="4860"/>
    <cellStyle name="Normal 2 2 2 4 5 2 2" xfId="34510"/>
    <cellStyle name="Normal 2 2 2 4 5 3" xfId="34511"/>
    <cellStyle name="Normal 2 2 2 4 6" xfId="4861"/>
    <cellStyle name="Normal 2 2 2 4 6 2" xfId="34512"/>
    <cellStyle name="Normal 2 2 2 4 7" xfId="4862"/>
    <cellStyle name="Normal 2 2 2 4 7 2" xfId="34513"/>
    <cellStyle name="Normal 2 2 2 4 8" xfId="34514"/>
    <cellStyle name="Normal 2 2 2 5" xfId="4863"/>
    <cellStyle name="Normal 2 2 2 5 2" xfId="4864"/>
    <cellStyle name="Normal 2 2 2 5 2 2" xfId="4865"/>
    <cellStyle name="Normal 2 2 2 5 2 2 2" xfId="4866"/>
    <cellStyle name="Normal 2 2 2 5 2 2 2 2" xfId="34515"/>
    <cellStyle name="Normal 2 2 2 5 2 2 3" xfId="34516"/>
    <cellStyle name="Normal 2 2 2 5 2 3" xfId="4867"/>
    <cellStyle name="Normal 2 2 2 5 2 3 2" xfId="34517"/>
    <cellStyle name="Normal 2 2 2 5 2 4" xfId="34518"/>
    <cellStyle name="Normal 2 2 2 5 3" xfId="4868"/>
    <cellStyle name="Normal 2 2 2 5 3 2" xfId="4869"/>
    <cellStyle name="Normal 2 2 2 5 3 2 2" xfId="4870"/>
    <cellStyle name="Normal 2 2 2 5 3 2 2 2" xfId="34519"/>
    <cellStyle name="Normal 2 2 2 5 3 2 3" xfId="34520"/>
    <cellStyle name="Normal 2 2 2 5 3 3" xfId="4871"/>
    <cellStyle name="Normal 2 2 2 5 3 3 2" xfId="34521"/>
    <cellStyle name="Normal 2 2 2 5 3 4" xfId="34522"/>
    <cellStyle name="Normal 2 2 2 5 4" xfId="4872"/>
    <cellStyle name="Normal 2 2 2 5 4 2" xfId="4873"/>
    <cellStyle name="Normal 2 2 2 5 4 2 2" xfId="4874"/>
    <cellStyle name="Normal 2 2 2 5 4 2 2 2" xfId="34523"/>
    <cellStyle name="Normal 2 2 2 5 4 2 3" xfId="34524"/>
    <cellStyle name="Normal 2 2 2 5 4 3" xfId="4875"/>
    <cellStyle name="Normal 2 2 2 5 4 3 2" xfId="34525"/>
    <cellStyle name="Normal 2 2 2 5 4 4" xfId="34526"/>
    <cellStyle name="Normal 2 2 2 5 5" xfId="4876"/>
    <cellStyle name="Normal 2 2 2 5 5 2" xfId="4877"/>
    <cellStyle name="Normal 2 2 2 5 5 2 2" xfId="34527"/>
    <cellStyle name="Normal 2 2 2 5 5 3" xfId="34528"/>
    <cellStyle name="Normal 2 2 2 5 6" xfId="4878"/>
    <cellStyle name="Normal 2 2 2 5 6 2" xfId="34529"/>
    <cellStyle name="Normal 2 2 2 5 7" xfId="4879"/>
    <cellStyle name="Normal 2 2 2 5 7 2" xfId="34530"/>
    <cellStyle name="Normal 2 2 2 5 8" xfId="34531"/>
    <cellStyle name="Normal 2 2 2 6" xfId="4880"/>
    <cellStyle name="Normal 2 2 2 6 2" xfId="4881"/>
    <cellStyle name="Normal 2 2 2 6 2 2" xfId="4882"/>
    <cellStyle name="Normal 2 2 2 6 2 2 2" xfId="4883"/>
    <cellStyle name="Normal 2 2 2 6 2 2 2 2" xfId="34532"/>
    <cellStyle name="Normal 2 2 2 6 2 2 3" xfId="34533"/>
    <cellStyle name="Normal 2 2 2 6 2 3" xfId="4884"/>
    <cellStyle name="Normal 2 2 2 6 2 3 2" xfId="34534"/>
    <cellStyle name="Normal 2 2 2 6 2 4" xfId="34535"/>
    <cellStyle name="Normal 2 2 2 6 3" xfId="4885"/>
    <cellStyle name="Normal 2 2 2 6 3 2" xfId="4886"/>
    <cellStyle name="Normal 2 2 2 6 3 2 2" xfId="4887"/>
    <cellStyle name="Normal 2 2 2 6 3 2 2 2" xfId="34536"/>
    <cellStyle name="Normal 2 2 2 6 3 2 3" xfId="34537"/>
    <cellStyle name="Normal 2 2 2 6 3 3" xfId="4888"/>
    <cellStyle name="Normal 2 2 2 6 3 3 2" xfId="34538"/>
    <cellStyle name="Normal 2 2 2 6 3 4" xfId="34539"/>
    <cellStyle name="Normal 2 2 2 6 4" xfId="4889"/>
    <cellStyle name="Normal 2 2 2 6 4 2" xfId="4890"/>
    <cellStyle name="Normal 2 2 2 6 4 2 2" xfId="4891"/>
    <cellStyle name="Normal 2 2 2 6 4 2 2 2" xfId="34540"/>
    <cellStyle name="Normal 2 2 2 6 4 2 3" xfId="34541"/>
    <cellStyle name="Normal 2 2 2 6 4 3" xfId="4892"/>
    <cellStyle name="Normal 2 2 2 6 4 3 2" xfId="34542"/>
    <cellStyle name="Normal 2 2 2 6 4 4" xfId="34543"/>
    <cellStyle name="Normal 2 2 2 6 5" xfId="4893"/>
    <cellStyle name="Normal 2 2 2 6 5 2" xfId="4894"/>
    <cellStyle name="Normal 2 2 2 6 5 2 2" xfId="34544"/>
    <cellStyle name="Normal 2 2 2 6 5 3" xfId="34545"/>
    <cellStyle name="Normal 2 2 2 6 6" xfId="4895"/>
    <cellStyle name="Normal 2 2 2 6 6 2" xfId="34546"/>
    <cellStyle name="Normal 2 2 2 6 7" xfId="4896"/>
    <cellStyle name="Normal 2 2 2 6 7 2" xfId="34547"/>
    <cellStyle name="Normal 2 2 2 6 8" xfId="34548"/>
    <cellStyle name="Normal 2 2 2 7" xfId="4897"/>
    <cellStyle name="Normal 2 2 2 7 2" xfId="4898"/>
    <cellStyle name="Normal 2 2 2 7 2 2" xfId="4899"/>
    <cellStyle name="Normal 2 2 2 7 2 2 2" xfId="4900"/>
    <cellStyle name="Normal 2 2 2 7 2 2 2 2" xfId="34549"/>
    <cellStyle name="Normal 2 2 2 7 2 2 3" xfId="34550"/>
    <cellStyle name="Normal 2 2 2 7 2 3" xfId="4901"/>
    <cellStyle name="Normal 2 2 2 7 2 3 2" xfId="34551"/>
    <cellStyle name="Normal 2 2 2 7 2 4" xfId="34552"/>
    <cellStyle name="Normal 2 2 2 7 3" xfId="4902"/>
    <cellStyle name="Normal 2 2 2 7 3 2" xfId="4903"/>
    <cellStyle name="Normal 2 2 2 7 3 2 2" xfId="4904"/>
    <cellStyle name="Normal 2 2 2 7 3 2 2 2" xfId="34553"/>
    <cellStyle name="Normal 2 2 2 7 3 2 3" xfId="34554"/>
    <cellStyle name="Normal 2 2 2 7 3 3" xfId="4905"/>
    <cellStyle name="Normal 2 2 2 7 3 3 2" xfId="34555"/>
    <cellStyle name="Normal 2 2 2 7 3 4" xfId="34556"/>
    <cellStyle name="Normal 2 2 2 7 4" xfId="4906"/>
    <cellStyle name="Normal 2 2 2 7 4 2" xfId="4907"/>
    <cellStyle name="Normal 2 2 2 7 4 2 2" xfId="4908"/>
    <cellStyle name="Normal 2 2 2 7 4 2 2 2" xfId="34557"/>
    <cellStyle name="Normal 2 2 2 7 4 2 3" xfId="34558"/>
    <cellStyle name="Normal 2 2 2 7 4 3" xfId="4909"/>
    <cellStyle name="Normal 2 2 2 7 4 3 2" xfId="34559"/>
    <cellStyle name="Normal 2 2 2 7 4 4" xfId="34560"/>
    <cellStyle name="Normal 2 2 2 7 5" xfId="4910"/>
    <cellStyle name="Normal 2 2 2 7 5 2" xfId="4911"/>
    <cellStyle name="Normal 2 2 2 7 5 2 2" xfId="34561"/>
    <cellStyle name="Normal 2 2 2 7 5 3" xfId="34562"/>
    <cellStyle name="Normal 2 2 2 7 6" xfId="4912"/>
    <cellStyle name="Normal 2 2 2 7 6 2" xfId="34563"/>
    <cellStyle name="Normal 2 2 2 7 7" xfId="4913"/>
    <cellStyle name="Normal 2 2 2 7 7 2" xfId="34564"/>
    <cellStyle name="Normal 2 2 2 7 8" xfId="34565"/>
    <cellStyle name="Normal 2 2 2 8" xfId="4914"/>
    <cellStyle name="Normal 2 2 2 8 2" xfId="4915"/>
    <cellStyle name="Normal 2 2 2 8 2 2" xfId="4916"/>
    <cellStyle name="Normal 2 2 2 8 2 2 2" xfId="4917"/>
    <cellStyle name="Normal 2 2 2 8 2 2 2 2" xfId="34566"/>
    <cellStyle name="Normal 2 2 2 8 2 2 3" xfId="34567"/>
    <cellStyle name="Normal 2 2 2 8 2 3" xfId="4918"/>
    <cellStyle name="Normal 2 2 2 8 2 3 2" xfId="34568"/>
    <cellStyle name="Normal 2 2 2 8 2 4" xfId="34569"/>
    <cellStyle name="Normal 2 2 2 8 3" xfId="4919"/>
    <cellStyle name="Normal 2 2 2 8 3 2" xfId="4920"/>
    <cellStyle name="Normal 2 2 2 8 3 2 2" xfId="4921"/>
    <cellStyle name="Normal 2 2 2 8 3 2 2 2" xfId="34570"/>
    <cellStyle name="Normal 2 2 2 8 3 2 3" xfId="34571"/>
    <cellStyle name="Normal 2 2 2 8 3 3" xfId="4922"/>
    <cellStyle name="Normal 2 2 2 8 3 3 2" xfId="34572"/>
    <cellStyle name="Normal 2 2 2 8 3 4" xfId="34573"/>
    <cellStyle name="Normal 2 2 2 8 4" xfId="4923"/>
    <cellStyle name="Normal 2 2 2 8 4 2" xfId="4924"/>
    <cellStyle name="Normal 2 2 2 8 4 2 2" xfId="4925"/>
    <cellStyle name="Normal 2 2 2 8 4 2 2 2" xfId="34574"/>
    <cellStyle name="Normal 2 2 2 8 4 2 3" xfId="34575"/>
    <cellStyle name="Normal 2 2 2 8 4 3" xfId="4926"/>
    <cellStyle name="Normal 2 2 2 8 4 3 2" xfId="34576"/>
    <cellStyle name="Normal 2 2 2 8 4 4" xfId="34577"/>
    <cellStyle name="Normal 2 2 2 8 5" xfId="4927"/>
    <cellStyle name="Normal 2 2 2 8 5 2" xfId="4928"/>
    <cellStyle name="Normal 2 2 2 8 5 2 2" xfId="34578"/>
    <cellStyle name="Normal 2 2 2 8 5 3" xfId="34579"/>
    <cellStyle name="Normal 2 2 2 8 6" xfId="4929"/>
    <cellStyle name="Normal 2 2 2 8 6 2" xfId="34580"/>
    <cellStyle name="Normal 2 2 2 8 7" xfId="4930"/>
    <cellStyle name="Normal 2 2 2 8 7 2" xfId="34581"/>
    <cellStyle name="Normal 2 2 2 8 8" xfId="34582"/>
    <cellStyle name="Normal 2 2 2 9" xfId="4931"/>
    <cellStyle name="Normal 2 2 2 9 2" xfId="4932"/>
    <cellStyle name="Normal 2 2 2 9 2 2" xfId="4933"/>
    <cellStyle name="Normal 2 2 2 9 2 2 2" xfId="4934"/>
    <cellStyle name="Normal 2 2 2 9 2 2 2 2" xfId="34583"/>
    <cellStyle name="Normal 2 2 2 9 2 2 3" xfId="34584"/>
    <cellStyle name="Normal 2 2 2 9 2 3" xfId="4935"/>
    <cellStyle name="Normal 2 2 2 9 2 3 2" xfId="34585"/>
    <cellStyle name="Normal 2 2 2 9 2 4" xfId="34586"/>
    <cellStyle name="Normal 2 2 2 9 3" xfId="4936"/>
    <cellStyle name="Normal 2 2 2 9 3 2" xfId="4937"/>
    <cellStyle name="Normal 2 2 2 9 3 2 2" xfId="4938"/>
    <cellStyle name="Normal 2 2 2 9 3 2 2 2" xfId="34587"/>
    <cellStyle name="Normal 2 2 2 9 3 2 3" xfId="34588"/>
    <cellStyle name="Normal 2 2 2 9 3 3" xfId="4939"/>
    <cellStyle name="Normal 2 2 2 9 3 3 2" xfId="34589"/>
    <cellStyle name="Normal 2 2 2 9 3 4" xfId="34590"/>
    <cellStyle name="Normal 2 2 2 9 4" xfId="4940"/>
    <cellStyle name="Normal 2 2 2 9 4 2" xfId="4941"/>
    <cellStyle name="Normal 2 2 2 9 4 2 2" xfId="4942"/>
    <cellStyle name="Normal 2 2 2 9 4 2 2 2" xfId="34591"/>
    <cellStyle name="Normal 2 2 2 9 4 2 3" xfId="34592"/>
    <cellStyle name="Normal 2 2 2 9 4 3" xfId="4943"/>
    <cellStyle name="Normal 2 2 2 9 4 3 2" xfId="34593"/>
    <cellStyle name="Normal 2 2 2 9 4 4" xfId="34594"/>
    <cellStyle name="Normal 2 2 2 9 5" xfId="4944"/>
    <cellStyle name="Normal 2 2 2 9 5 2" xfId="4945"/>
    <cellStyle name="Normal 2 2 2 9 5 2 2" xfId="34595"/>
    <cellStyle name="Normal 2 2 2 9 5 3" xfId="34596"/>
    <cellStyle name="Normal 2 2 2 9 6" xfId="4946"/>
    <cellStyle name="Normal 2 2 2 9 6 2" xfId="34597"/>
    <cellStyle name="Normal 2 2 2 9 7" xfId="4947"/>
    <cellStyle name="Normal 2 2 2 9 7 2" xfId="34598"/>
    <cellStyle name="Normal 2 2 2 9 8" xfId="34599"/>
    <cellStyle name="Normal 2 2 20" xfId="4948"/>
    <cellStyle name="Normal 2 2 20 2" xfId="4949"/>
    <cellStyle name="Normal 2 2 20 2 2" xfId="4950"/>
    <cellStyle name="Normal 2 2 20 2 2 2" xfId="4951"/>
    <cellStyle name="Normal 2 2 20 2 2 2 2" xfId="34600"/>
    <cellStyle name="Normal 2 2 20 2 2 3" xfId="34601"/>
    <cellStyle name="Normal 2 2 20 2 3" xfId="4952"/>
    <cellStyle name="Normal 2 2 20 2 3 2" xfId="34602"/>
    <cellStyle name="Normal 2 2 20 2 4" xfId="34603"/>
    <cellStyle name="Normal 2 2 20 3" xfId="4953"/>
    <cellStyle name="Normal 2 2 20 3 2" xfId="4954"/>
    <cellStyle name="Normal 2 2 20 3 2 2" xfId="4955"/>
    <cellStyle name="Normal 2 2 20 3 2 2 2" xfId="34604"/>
    <cellStyle name="Normal 2 2 20 3 2 3" xfId="34605"/>
    <cellStyle name="Normal 2 2 20 3 3" xfId="4956"/>
    <cellStyle name="Normal 2 2 20 3 3 2" xfId="34606"/>
    <cellStyle name="Normal 2 2 20 3 4" xfId="34607"/>
    <cellStyle name="Normal 2 2 20 4" xfId="4957"/>
    <cellStyle name="Normal 2 2 20 4 2" xfId="4958"/>
    <cellStyle name="Normal 2 2 20 4 2 2" xfId="4959"/>
    <cellStyle name="Normal 2 2 20 4 2 2 2" xfId="34608"/>
    <cellStyle name="Normal 2 2 20 4 2 3" xfId="34609"/>
    <cellStyle name="Normal 2 2 20 4 3" xfId="4960"/>
    <cellStyle name="Normal 2 2 20 4 3 2" xfId="34610"/>
    <cellStyle name="Normal 2 2 20 4 4" xfId="34611"/>
    <cellStyle name="Normal 2 2 20 5" xfId="4961"/>
    <cellStyle name="Normal 2 2 20 5 2" xfId="4962"/>
    <cellStyle name="Normal 2 2 20 5 2 2" xfId="34612"/>
    <cellStyle name="Normal 2 2 20 5 3" xfId="34613"/>
    <cellStyle name="Normal 2 2 20 6" xfId="4963"/>
    <cellStyle name="Normal 2 2 20 6 2" xfId="34614"/>
    <cellStyle name="Normal 2 2 20 7" xfId="4964"/>
    <cellStyle name="Normal 2 2 20 7 2" xfId="34615"/>
    <cellStyle name="Normal 2 2 20 8" xfId="34616"/>
    <cellStyle name="Normal 2 2 21" xfId="4965"/>
    <cellStyle name="Normal 2 2 21 2" xfId="4966"/>
    <cellStyle name="Normal 2 2 21 2 2" xfId="4967"/>
    <cellStyle name="Normal 2 2 21 2 2 2" xfId="4968"/>
    <cellStyle name="Normal 2 2 21 2 2 2 2" xfId="34617"/>
    <cellStyle name="Normal 2 2 21 2 2 3" xfId="34618"/>
    <cellStyle name="Normal 2 2 21 2 3" xfId="4969"/>
    <cellStyle name="Normal 2 2 21 2 3 2" xfId="34619"/>
    <cellStyle name="Normal 2 2 21 2 4" xfId="34620"/>
    <cellStyle name="Normal 2 2 21 3" xfId="4970"/>
    <cellStyle name="Normal 2 2 21 3 2" xfId="4971"/>
    <cellStyle name="Normal 2 2 21 3 2 2" xfId="4972"/>
    <cellStyle name="Normal 2 2 21 3 2 2 2" xfId="34621"/>
    <cellStyle name="Normal 2 2 21 3 2 3" xfId="34622"/>
    <cellStyle name="Normal 2 2 21 3 3" xfId="4973"/>
    <cellStyle name="Normal 2 2 21 3 3 2" xfId="34623"/>
    <cellStyle name="Normal 2 2 21 3 4" xfId="34624"/>
    <cellStyle name="Normal 2 2 21 4" xfId="4974"/>
    <cellStyle name="Normal 2 2 21 4 2" xfId="4975"/>
    <cellStyle name="Normal 2 2 21 4 2 2" xfId="4976"/>
    <cellStyle name="Normal 2 2 21 4 2 2 2" xfId="34625"/>
    <cellStyle name="Normal 2 2 21 4 2 3" xfId="34626"/>
    <cellStyle name="Normal 2 2 21 4 3" xfId="4977"/>
    <cellStyle name="Normal 2 2 21 4 3 2" xfId="34627"/>
    <cellStyle name="Normal 2 2 21 4 4" xfId="34628"/>
    <cellStyle name="Normal 2 2 21 5" xfId="4978"/>
    <cellStyle name="Normal 2 2 21 5 2" xfId="4979"/>
    <cellStyle name="Normal 2 2 21 5 2 2" xfId="34629"/>
    <cellStyle name="Normal 2 2 21 5 3" xfId="34630"/>
    <cellStyle name="Normal 2 2 21 6" xfId="4980"/>
    <cellStyle name="Normal 2 2 21 6 2" xfId="34631"/>
    <cellStyle name="Normal 2 2 21 7" xfId="4981"/>
    <cellStyle name="Normal 2 2 21 7 2" xfId="34632"/>
    <cellStyle name="Normal 2 2 21 8" xfId="34633"/>
    <cellStyle name="Normal 2 2 22" xfId="4982"/>
    <cellStyle name="Normal 2 2 22 2" xfId="4983"/>
    <cellStyle name="Normal 2 2 22 2 2" xfId="4984"/>
    <cellStyle name="Normal 2 2 22 2 2 2" xfId="4985"/>
    <cellStyle name="Normal 2 2 22 2 2 2 2" xfId="34634"/>
    <cellStyle name="Normal 2 2 22 2 2 3" xfId="34635"/>
    <cellStyle name="Normal 2 2 22 2 3" xfId="4986"/>
    <cellStyle name="Normal 2 2 22 2 3 2" xfId="34636"/>
    <cellStyle name="Normal 2 2 22 2 4" xfId="34637"/>
    <cellStyle name="Normal 2 2 22 3" xfId="4987"/>
    <cellStyle name="Normal 2 2 22 3 2" xfId="4988"/>
    <cellStyle name="Normal 2 2 22 3 2 2" xfId="4989"/>
    <cellStyle name="Normal 2 2 22 3 2 2 2" xfId="34638"/>
    <cellStyle name="Normal 2 2 22 3 2 3" xfId="34639"/>
    <cellStyle name="Normal 2 2 22 3 3" xfId="4990"/>
    <cellStyle name="Normal 2 2 22 3 3 2" xfId="34640"/>
    <cellStyle name="Normal 2 2 22 3 4" xfId="34641"/>
    <cellStyle name="Normal 2 2 22 4" xfId="4991"/>
    <cellStyle name="Normal 2 2 22 4 2" xfId="4992"/>
    <cellStyle name="Normal 2 2 22 4 2 2" xfId="4993"/>
    <cellStyle name="Normal 2 2 22 4 2 2 2" xfId="34642"/>
    <cellStyle name="Normal 2 2 22 4 2 3" xfId="34643"/>
    <cellStyle name="Normal 2 2 22 4 3" xfId="4994"/>
    <cellStyle name="Normal 2 2 22 4 3 2" xfId="34644"/>
    <cellStyle name="Normal 2 2 22 4 4" xfId="34645"/>
    <cellStyle name="Normal 2 2 22 5" xfId="4995"/>
    <cellStyle name="Normal 2 2 22 5 2" xfId="4996"/>
    <cellStyle name="Normal 2 2 22 5 2 2" xfId="34646"/>
    <cellStyle name="Normal 2 2 22 5 3" xfId="34647"/>
    <cellStyle name="Normal 2 2 22 6" xfId="4997"/>
    <cellStyle name="Normal 2 2 22 6 2" xfId="34648"/>
    <cellStyle name="Normal 2 2 22 7" xfId="4998"/>
    <cellStyle name="Normal 2 2 22 7 2" xfId="34649"/>
    <cellStyle name="Normal 2 2 22 8" xfId="34650"/>
    <cellStyle name="Normal 2 2 23" xfId="4999"/>
    <cellStyle name="Normal 2 2 23 2" xfId="5000"/>
    <cellStyle name="Normal 2 2 23 2 2" xfId="5001"/>
    <cellStyle name="Normal 2 2 23 2 2 2" xfId="5002"/>
    <cellStyle name="Normal 2 2 23 2 2 2 2" xfId="34651"/>
    <cellStyle name="Normal 2 2 23 2 2 3" xfId="34652"/>
    <cellStyle name="Normal 2 2 23 2 3" xfId="5003"/>
    <cellStyle name="Normal 2 2 23 2 3 2" xfId="34653"/>
    <cellStyle name="Normal 2 2 23 2 4" xfId="34654"/>
    <cellStyle name="Normal 2 2 23 3" xfId="5004"/>
    <cellStyle name="Normal 2 2 23 3 2" xfId="5005"/>
    <cellStyle name="Normal 2 2 23 3 2 2" xfId="5006"/>
    <cellStyle name="Normal 2 2 23 3 2 2 2" xfId="34655"/>
    <cellStyle name="Normal 2 2 23 3 2 3" xfId="34656"/>
    <cellStyle name="Normal 2 2 23 3 3" xfId="5007"/>
    <cellStyle name="Normal 2 2 23 3 3 2" xfId="34657"/>
    <cellStyle name="Normal 2 2 23 3 4" xfId="34658"/>
    <cellStyle name="Normal 2 2 23 4" xfId="5008"/>
    <cellStyle name="Normal 2 2 23 4 2" xfId="5009"/>
    <cellStyle name="Normal 2 2 23 4 2 2" xfId="5010"/>
    <cellStyle name="Normal 2 2 23 4 2 2 2" xfId="34659"/>
    <cellStyle name="Normal 2 2 23 4 2 3" xfId="34660"/>
    <cellStyle name="Normal 2 2 23 4 3" xfId="5011"/>
    <cellStyle name="Normal 2 2 23 4 3 2" xfId="34661"/>
    <cellStyle name="Normal 2 2 23 4 4" xfId="34662"/>
    <cellStyle name="Normal 2 2 23 5" xfId="5012"/>
    <cellStyle name="Normal 2 2 23 5 2" xfId="5013"/>
    <cellStyle name="Normal 2 2 23 5 2 2" xfId="34663"/>
    <cellStyle name="Normal 2 2 23 5 3" xfId="34664"/>
    <cellStyle name="Normal 2 2 23 6" xfId="5014"/>
    <cellStyle name="Normal 2 2 23 6 2" xfId="34665"/>
    <cellStyle name="Normal 2 2 23 7" xfId="5015"/>
    <cellStyle name="Normal 2 2 23 7 2" xfId="34666"/>
    <cellStyle name="Normal 2 2 23 8" xfId="34667"/>
    <cellStyle name="Normal 2 2 24" xfId="5016"/>
    <cellStyle name="Normal 2 2 24 2" xfId="5017"/>
    <cellStyle name="Normal 2 2 24 2 2" xfId="5018"/>
    <cellStyle name="Normal 2 2 24 2 2 2" xfId="5019"/>
    <cellStyle name="Normal 2 2 24 2 2 2 2" xfId="34668"/>
    <cellStyle name="Normal 2 2 24 2 2 3" xfId="34669"/>
    <cellStyle name="Normal 2 2 24 2 3" xfId="5020"/>
    <cellStyle name="Normal 2 2 24 2 3 2" xfId="34670"/>
    <cellStyle name="Normal 2 2 24 2 4" xfId="34671"/>
    <cellStyle name="Normal 2 2 24 3" xfId="5021"/>
    <cellStyle name="Normal 2 2 24 3 2" xfId="5022"/>
    <cellStyle name="Normal 2 2 24 3 2 2" xfId="5023"/>
    <cellStyle name="Normal 2 2 24 3 2 2 2" xfId="34672"/>
    <cellStyle name="Normal 2 2 24 3 2 3" xfId="34673"/>
    <cellStyle name="Normal 2 2 24 3 3" xfId="5024"/>
    <cellStyle name="Normal 2 2 24 3 3 2" xfId="34674"/>
    <cellStyle name="Normal 2 2 24 3 4" xfId="34675"/>
    <cellStyle name="Normal 2 2 24 4" xfId="5025"/>
    <cellStyle name="Normal 2 2 24 4 2" xfId="5026"/>
    <cellStyle name="Normal 2 2 24 4 2 2" xfId="5027"/>
    <cellStyle name="Normal 2 2 24 4 2 2 2" xfId="34676"/>
    <cellStyle name="Normal 2 2 24 4 2 3" xfId="34677"/>
    <cellStyle name="Normal 2 2 24 4 3" xfId="5028"/>
    <cellStyle name="Normal 2 2 24 4 3 2" xfId="34678"/>
    <cellStyle name="Normal 2 2 24 4 4" xfId="34679"/>
    <cellStyle name="Normal 2 2 24 5" xfId="5029"/>
    <cellStyle name="Normal 2 2 24 5 2" xfId="5030"/>
    <cellStyle name="Normal 2 2 24 5 2 2" xfId="34680"/>
    <cellStyle name="Normal 2 2 24 5 3" xfId="34681"/>
    <cellStyle name="Normal 2 2 24 6" xfId="5031"/>
    <cellStyle name="Normal 2 2 24 6 2" xfId="34682"/>
    <cellStyle name="Normal 2 2 24 7" xfId="5032"/>
    <cellStyle name="Normal 2 2 24 7 2" xfId="34683"/>
    <cellStyle name="Normal 2 2 24 8" xfId="34684"/>
    <cellStyle name="Normal 2 2 25" xfId="5033"/>
    <cellStyle name="Normal 2 2 25 2" xfId="5034"/>
    <cellStyle name="Normal 2 2 25 2 2" xfId="5035"/>
    <cellStyle name="Normal 2 2 25 2 2 2" xfId="5036"/>
    <cellStyle name="Normal 2 2 25 2 2 2 2" xfId="34685"/>
    <cellStyle name="Normal 2 2 25 2 2 3" xfId="34686"/>
    <cellStyle name="Normal 2 2 25 2 3" xfId="5037"/>
    <cellStyle name="Normal 2 2 25 2 3 2" xfId="34687"/>
    <cellStyle name="Normal 2 2 25 2 4" xfId="34688"/>
    <cellStyle name="Normal 2 2 25 3" xfId="5038"/>
    <cellStyle name="Normal 2 2 25 3 2" xfId="5039"/>
    <cellStyle name="Normal 2 2 25 3 2 2" xfId="5040"/>
    <cellStyle name="Normal 2 2 25 3 2 2 2" xfId="34689"/>
    <cellStyle name="Normal 2 2 25 3 2 3" xfId="34690"/>
    <cellStyle name="Normal 2 2 25 3 3" xfId="5041"/>
    <cellStyle name="Normal 2 2 25 3 3 2" xfId="34691"/>
    <cellStyle name="Normal 2 2 25 3 4" xfId="34692"/>
    <cellStyle name="Normal 2 2 25 4" xfId="5042"/>
    <cellStyle name="Normal 2 2 25 4 2" xfId="5043"/>
    <cellStyle name="Normal 2 2 25 4 2 2" xfId="5044"/>
    <cellStyle name="Normal 2 2 25 4 2 2 2" xfId="34693"/>
    <cellStyle name="Normal 2 2 25 4 2 3" xfId="34694"/>
    <cellStyle name="Normal 2 2 25 4 3" xfId="5045"/>
    <cellStyle name="Normal 2 2 25 4 3 2" xfId="34695"/>
    <cellStyle name="Normal 2 2 25 4 4" xfId="34696"/>
    <cellStyle name="Normal 2 2 25 5" xfId="5046"/>
    <cellStyle name="Normal 2 2 25 5 2" xfId="5047"/>
    <cellStyle name="Normal 2 2 25 5 2 2" xfId="34697"/>
    <cellStyle name="Normal 2 2 25 5 3" xfId="34698"/>
    <cellStyle name="Normal 2 2 25 6" xfId="5048"/>
    <cellStyle name="Normal 2 2 25 6 2" xfId="34699"/>
    <cellStyle name="Normal 2 2 25 7" xfId="5049"/>
    <cellStyle name="Normal 2 2 25 7 2" xfId="34700"/>
    <cellStyle name="Normal 2 2 25 8" xfId="34701"/>
    <cellStyle name="Normal 2 2 26" xfId="5050"/>
    <cellStyle name="Normal 2 2 26 2" xfId="5051"/>
    <cellStyle name="Normal 2 2 26 2 2" xfId="5052"/>
    <cellStyle name="Normal 2 2 26 2 2 2" xfId="5053"/>
    <cellStyle name="Normal 2 2 26 2 2 2 2" xfId="34702"/>
    <cellStyle name="Normal 2 2 26 2 2 3" xfId="34703"/>
    <cellStyle name="Normal 2 2 26 2 3" xfId="5054"/>
    <cellStyle name="Normal 2 2 26 2 3 2" xfId="34704"/>
    <cellStyle name="Normal 2 2 26 2 4" xfId="34705"/>
    <cellStyle name="Normal 2 2 26 3" xfId="5055"/>
    <cellStyle name="Normal 2 2 26 3 2" xfId="5056"/>
    <cellStyle name="Normal 2 2 26 3 2 2" xfId="5057"/>
    <cellStyle name="Normal 2 2 26 3 2 2 2" xfId="34706"/>
    <cellStyle name="Normal 2 2 26 3 2 3" xfId="34707"/>
    <cellStyle name="Normal 2 2 26 3 3" xfId="5058"/>
    <cellStyle name="Normal 2 2 26 3 3 2" xfId="34708"/>
    <cellStyle name="Normal 2 2 26 3 4" xfId="34709"/>
    <cellStyle name="Normal 2 2 26 4" xfId="5059"/>
    <cellStyle name="Normal 2 2 26 4 2" xfId="5060"/>
    <cellStyle name="Normal 2 2 26 4 2 2" xfId="5061"/>
    <cellStyle name="Normal 2 2 26 4 2 2 2" xfId="34710"/>
    <cellStyle name="Normal 2 2 26 4 2 3" xfId="34711"/>
    <cellStyle name="Normal 2 2 26 4 3" xfId="5062"/>
    <cellStyle name="Normal 2 2 26 4 3 2" xfId="34712"/>
    <cellStyle name="Normal 2 2 26 4 4" xfId="34713"/>
    <cellStyle name="Normal 2 2 26 5" xfId="5063"/>
    <cellStyle name="Normal 2 2 26 5 2" xfId="5064"/>
    <cellStyle name="Normal 2 2 26 5 2 2" xfId="34714"/>
    <cellStyle name="Normal 2 2 26 5 3" xfId="34715"/>
    <cellStyle name="Normal 2 2 26 6" xfId="5065"/>
    <cellStyle name="Normal 2 2 26 6 2" xfId="34716"/>
    <cellStyle name="Normal 2 2 26 7" xfId="5066"/>
    <cellStyle name="Normal 2 2 26 7 2" xfId="34717"/>
    <cellStyle name="Normal 2 2 26 8" xfId="34718"/>
    <cellStyle name="Normal 2 2 27" xfId="5067"/>
    <cellStyle name="Normal 2 2 27 2" xfId="5068"/>
    <cellStyle name="Normal 2 2 27 2 2" xfId="5069"/>
    <cellStyle name="Normal 2 2 27 2 2 2" xfId="5070"/>
    <cellStyle name="Normal 2 2 27 2 2 2 2" xfId="34719"/>
    <cellStyle name="Normal 2 2 27 2 2 3" xfId="34720"/>
    <cellStyle name="Normal 2 2 27 2 3" xfId="5071"/>
    <cellStyle name="Normal 2 2 27 2 3 2" xfId="34721"/>
    <cellStyle name="Normal 2 2 27 2 4" xfId="34722"/>
    <cellStyle name="Normal 2 2 27 3" xfId="5072"/>
    <cellStyle name="Normal 2 2 27 3 2" xfId="5073"/>
    <cellStyle name="Normal 2 2 27 3 2 2" xfId="5074"/>
    <cellStyle name="Normal 2 2 27 3 2 2 2" xfId="34723"/>
    <cellStyle name="Normal 2 2 27 3 2 3" xfId="34724"/>
    <cellStyle name="Normal 2 2 27 3 3" xfId="5075"/>
    <cellStyle name="Normal 2 2 27 3 3 2" xfId="34725"/>
    <cellStyle name="Normal 2 2 27 3 4" xfId="34726"/>
    <cellStyle name="Normal 2 2 27 4" xfId="5076"/>
    <cellStyle name="Normal 2 2 27 4 2" xfId="5077"/>
    <cellStyle name="Normal 2 2 27 4 2 2" xfId="5078"/>
    <cellStyle name="Normal 2 2 27 4 2 2 2" xfId="34727"/>
    <cellStyle name="Normal 2 2 27 4 2 3" xfId="34728"/>
    <cellStyle name="Normal 2 2 27 4 3" xfId="5079"/>
    <cellStyle name="Normal 2 2 27 4 3 2" xfId="34729"/>
    <cellStyle name="Normal 2 2 27 4 4" xfId="34730"/>
    <cellStyle name="Normal 2 2 27 5" xfId="5080"/>
    <cellStyle name="Normal 2 2 27 5 2" xfId="5081"/>
    <cellStyle name="Normal 2 2 27 5 2 2" xfId="34731"/>
    <cellStyle name="Normal 2 2 27 5 3" xfId="34732"/>
    <cellStyle name="Normal 2 2 27 6" xfId="5082"/>
    <cellStyle name="Normal 2 2 27 6 2" xfId="34733"/>
    <cellStyle name="Normal 2 2 27 7" xfId="5083"/>
    <cellStyle name="Normal 2 2 27 7 2" xfId="34734"/>
    <cellStyle name="Normal 2 2 27 8" xfId="34735"/>
    <cellStyle name="Normal 2 2 28" xfId="5084"/>
    <cellStyle name="Normal 2 2 28 2" xfId="5085"/>
    <cellStyle name="Normal 2 2 28 2 2" xfId="5086"/>
    <cellStyle name="Normal 2 2 28 2 2 2" xfId="5087"/>
    <cellStyle name="Normal 2 2 28 2 2 2 2" xfId="34736"/>
    <cellStyle name="Normal 2 2 28 2 2 3" xfId="34737"/>
    <cellStyle name="Normal 2 2 28 2 3" xfId="5088"/>
    <cellStyle name="Normal 2 2 28 2 3 2" xfId="34738"/>
    <cellStyle name="Normal 2 2 28 2 4" xfId="34739"/>
    <cellStyle name="Normal 2 2 28 3" xfId="5089"/>
    <cellStyle name="Normal 2 2 28 3 2" xfId="5090"/>
    <cellStyle name="Normal 2 2 28 3 2 2" xfId="5091"/>
    <cellStyle name="Normal 2 2 28 3 2 2 2" xfId="34740"/>
    <cellStyle name="Normal 2 2 28 3 2 3" xfId="34741"/>
    <cellStyle name="Normal 2 2 28 3 3" xfId="5092"/>
    <cellStyle name="Normal 2 2 28 3 3 2" xfId="34742"/>
    <cellStyle name="Normal 2 2 28 3 4" xfId="34743"/>
    <cellStyle name="Normal 2 2 28 4" xfId="5093"/>
    <cellStyle name="Normal 2 2 28 4 2" xfId="5094"/>
    <cellStyle name="Normal 2 2 28 4 2 2" xfId="5095"/>
    <cellStyle name="Normal 2 2 28 4 2 2 2" xfId="34744"/>
    <cellStyle name="Normal 2 2 28 4 2 3" xfId="34745"/>
    <cellStyle name="Normal 2 2 28 4 3" xfId="5096"/>
    <cellStyle name="Normal 2 2 28 4 3 2" xfId="34746"/>
    <cellStyle name="Normal 2 2 28 4 4" xfId="34747"/>
    <cellStyle name="Normal 2 2 28 5" xfId="5097"/>
    <cellStyle name="Normal 2 2 28 5 2" xfId="5098"/>
    <cellStyle name="Normal 2 2 28 5 2 2" xfId="34748"/>
    <cellStyle name="Normal 2 2 28 5 3" xfId="34749"/>
    <cellStyle name="Normal 2 2 28 6" xfId="5099"/>
    <cellStyle name="Normal 2 2 28 6 2" xfId="34750"/>
    <cellStyle name="Normal 2 2 28 7" xfId="5100"/>
    <cellStyle name="Normal 2 2 28 7 2" xfId="34751"/>
    <cellStyle name="Normal 2 2 28 8" xfId="34752"/>
    <cellStyle name="Normal 2 2 29" xfId="5101"/>
    <cellStyle name="Normal 2 2 29 2" xfId="5102"/>
    <cellStyle name="Normal 2 2 29 2 2" xfId="5103"/>
    <cellStyle name="Normal 2 2 29 2 2 2" xfId="5104"/>
    <cellStyle name="Normal 2 2 29 2 2 2 2" xfId="34753"/>
    <cellStyle name="Normal 2 2 29 2 2 3" xfId="34754"/>
    <cellStyle name="Normal 2 2 29 2 3" xfId="5105"/>
    <cellStyle name="Normal 2 2 29 2 3 2" xfId="34755"/>
    <cellStyle name="Normal 2 2 29 2 4" xfId="34756"/>
    <cellStyle name="Normal 2 2 29 3" xfId="5106"/>
    <cellStyle name="Normal 2 2 29 3 2" xfId="5107"/>
    <cellStyle name="Normal 2 2 29 3 2 2" xfId="5108"/>
    <cellStyle name="Normal 2 2 29 3 2 2 2" xfId="34757"/>
    <cellStyle name="Normal 2 2 29 3 2 3" xfId="34758"/>
    <cellStyle name="Normal 2 2 29 3 3" xfId="5109"/>
    <cellStyle name="Normal 2 2 29 3 3 2" xfId="34759"/>
    <cellStyle name="Normal 2 2 29 3 4" xfId="34760"/>
    <cellStyle name="Normal 2 2 29 4" xfId="5110"/>
    <cellStyle name="Normal 2 2 29 4 2" xfId="5111"/>
    <cellStyle name="Normal 2 2 29 4 2 2" xfId="5112"/>
    <cellStyle name="Normal 2 2 29 4 2 2 2" xfId="34761"/>
    <cellStyle name="Normal 2 2 29 4 2 3" xfId="34762"/>
    <cellStyle name="Normal 2 2 29 4 3" xfId="5113"/>
    <cellStyle name="Normal 2 2 29 4 3 2" xfId="34763"/>
    <cellStyle name="Normal 2 2 29 4 4" xfId="34764"/>
    <cellStyle name="Normal 2 2 29 5" xfId="5114"/>
    <cellStyle name="Normal 2 2 29 5 2" xfId="5115"/>
    <cellStyle name="Normal 2 2 29 5 2 2" xfId="34765"/>
    <cellStyle name="Normal 2 2 29 5 3" xfId="34766"/>
    <cellStyle name="Normal 2 2 29 6" xfId="5116"/>
    <cellStyle name="Normal 2 2 29 6 2" xfId="34767"/>
    <cellStyle name="Normal 2 2 29 7" xfId="5117"/>
    <cellStyle name="Normal 2 2 29 7 2" xfId="34768"/>
    <cellStyle name="Normal 2 2 29 8" xfId="34769"/>
    <cellStyle name="Normal 2 2 3" xfId="5118"/>
    <cellStyle name="Normal 2 2 3 10" xfId="5119"/>
    <cellStyle name="Normal 2 2 3 10 2" xfId="5120"/>
    <cellStyle name="Normal 2 2 3 10 2 2" xfId="5121"/>
    <cellStyle name="Normal 2 2 3 10 2 2 2" xfId="5122"/>
    <cellStyle name="Normal 2 2 3 10 2 2 2 2" xfId="34770"/>
    <cellStyle name="Normal 2 2 3 10 2 2 3" xfId="34771"/>
    <cellStyle name="Normal 2 2 3 10 2 3" xfId="5123"/>
    <cellStyle name="Normal 2 2 3 10 2 3 2" xfId="34772"/>
    <cellStyle name="Normal 2 2 3 10 2 4" xfId="34773"/>
    <cellStyle name="Normal 2 2 3 10 3" xfId="5124"/>
    <cellStyle name="Normal 2 2 3 10 3 2" xfId="5125"/>
    <cellStyle name="Normal 2 2 3 10 3 2 2" xfId="5126"/>
    <cellStyle name="Normal 2 2 3 10 3 2 2 2" xfId="34774"/>
    <cellStyle name="Normal 2 2 3 10 3 2 3" xfId="34775"/>
    <cellStyle name="Normal 2 2 3 10 3 3" xfId="5127"/>
    <cellStyle name="Normal 2 2 3 10 3 3 2" xfId="34776"/>
    <cellStyle name="Normal 2 2 3 10 3 4" xfId="34777"/>
    <cellStyle name="Normal 2 2 3 10 4" xfId="5128"/>
    <cellStyle name="Normal 2 2 3 10 4 2" xfId="5129"/>
    <cellStyle name="Normal 2 2 3 10 4 2 2" xfId="5130"/>
    <cellStyle name="Normal 2 2 3 10 4 2 2 2" xfId="34778"/>
    <cellStyle name="Normal 2 2 3 10 4 2 3" xfId="34779"/>
    <cellStyle name="Normal 2 2 3 10 4 3" xfId="5131"/>
    <cellStyle name="Normal 2 2 3 10 4 3 2" xfId="34780"/>
    <cellStyle name="Normal 2 2 3 10 4 4" xfId="34781"/>
    <cellStyle name="Normal 2 2 3 10 5" xfId="5132"/>
    <cellStyle name="Normal 2 2 3 10 5 2" xfId="5133"/>
    <cellStyle name="Normal 2 2 3 10 5 2 2" xfId="34782"/>
    <cellStyle name="Normal 2 2 3 10 5 3" xfId="34783"/>
    <cellStyle name="Normal 2 2 3 10 6" xfId="5134"/>
    <cellStyle name="Normal 2 2 3 10 6 2" xfId="34784"/>
    <cellStyle name="Normal 2 2 3 10 7" xfId="5135"/>
    <cellStyle name="Normal 2 2 3 10 7 2" xfId="34785"/>
    <cellStyle name="Normal 2 2 3 10 8" xfId="34786"/>
    <cellStyle name="Normal 2 2 3 11" xfId="5136"/>
    <cellStyle name="Normal 2 2 3 11 2" xfId="5137"/>
    <cellStyle name="Normal 2 2 3 11 2 2" xfId="5138"/>
    <cellStyle name="Normal 2 2 3 11 2 2 2" xfId="5139"/>
    <cellStyle name="Normal 2 2 3 11 2 2 2 2" xfId="34787"/>
    <cellStyle name="Normal 2 2 3 11 2 2 3" xfId="34788"/>
    <cellStyle name="Normal 2 2 3 11 2 3" xfId="5140"/>
    <cellStyle name="Normal 2 2 3 11 2 3 2" xfId="34789"/>
    <cellStyle name="Normal 2 2 3 11 2 4" xfId="34790"/>
    <cellStyle name="Normal 2 2 3 11 3" xfId="5141"/>
    <cellStyle name="Normal 2 2 3 11 3 2" xfId="5142"/>
    <cellStyle name="Normal 2 2 3 11 3 2 2" xfId="5143"/>
    <cellStyle name="Normal 2 2 3 11 3 2 2 2" xfId="34791"/>
    <cellStyle name="Normal 2 2 3 11 3 2 3" xfId="34792"/>
    <cellStyle name="Normal 2 2 3 11 3 3" xfId="5144"/>
    <cellStyle name="Normal 2 2 3 11 3 3 2" xfId="34793"/>
    <cellStyle name="Normal 2 2 3 11 3 4" xfId="34794"/>
    <cellStyle name="Normal 2 2 3 11 4" xfId="5145"/>
    <cellStyle name="Normal 2 2 3 11 4 2" xfId="5146"/>
    <cellStyle name="Normal 2 2 3 11 4 2 2" xfId="5147"/>
    <cellStyle name="Normal 2 2 3 11 4 2 2 2" xfId="34795"/>
    <cellStyle name="Normal 2 2 3 11 4 2 3" xfId="34796"/>
    <cellStyle name="Normal 2 2 3 11 4 3" xfId="5148"/>
    <cellStyle name="Normal 2 2 3 11 4 3 2" xfId="34797"/>
    <cellStyle name="Normal 2 2 3 11 4 4" xfId="34798"/>
    <cellStyle name="Normal 2 2 3 11 5" xfId="5149"/>
    <cellStyle name="Normal 2 2 3 11 5 2" xfId="5150"/>
    <cellStyle name="Normal 2 2 3 11 5 2 2" xfId="34799"/>
    <cellStyle name="Normal 2 2 3 11 5 3" xfId="34800"/>
    <cellStyle name="Normal 2 2 3 11 6" xfId="5151"/>
    <cellStyle name="Normal 2 2 3 11 6 2" xfId="34801"/>
    <cellStyle name="Normal 2 2 3 11 7" xfId="5152"/>
    <cellStyle name="Normal 2 2 3 11 7 2" xfId="34802"/>
    <cellStyle name="Normal 2 2 3 11 8" xfId="34803"/>
    <cellStyle name="Normal 2 2 3 12" xfId="5153"/>
    <cellStyle name="Normal 2 2 3 12 2" xfId="5154"/>
    <cellStyle name="Normal 2 2 3 12 2 2" xfId="5155"/>
    <cellStyle name="Normal 2 2 3 12 2 2 2" xfId="5156"/>
    <cellStyle name="Normal 2 2 3 12 2 2 2 2" xfId="34804"/>
    <cellStyle name="Normal 2 2 3 12 2 2 3" xfId="34805"/>
    <cellStyle name="Normal 2 2 3 12 2 3" xfId="5157"/>
    <cellStyle name="Normal 2 2 3 12 2 3 2" xfId="34806"/>
    <cellStyle name="Normal 2 2 3 12 2 4" xfId="34807"/>
    <cellStyle name="Normal 2 2 3 12 3" xfId="5158"/>
    <cellStyle name="Normal 2 2 3 12 3 2" xfId="5159"/>
    <cellStyle name="Normal 2 2 3 12 3 2 2" xfId="5160"/>
    <cellStyle name="Normal 2 2 3 12 3 2 2 2" xfId="34808"/>
    <cellStyle name="Normal 2 2 3 12 3 2 3" xfId="34809"/>
    <cellStyle name="Normal 2 2 3 12 3 3" xfId="5161"/>
    <cellStyle name="Normal 2 2 3 12 3 3 2" xfId="34810"/>
    <cellStyle name="Normal 2 2 3 12 3 4" xfId="34811"/>
    <cellStyle name="Normal 2 2 3 12 4" xfId="5162"/>
    <cellStyle name="Normal 2 2 3 12 4 2" xfId="5163"/>
    <cellStyle name="Normal 2 2 3 12 4 2 2" xfId="5164"/>
    <cellStyle name="Normal 2 2 3 12 4 2 2 2" xfId="34812"/>
    <cellStyle name="Normal 2 2 3 12 4 2 3" xfId="34813"/>
    <cellStyle name="Normal 2 2 3 12 4 3" xfId="5165"/>
    <cellStyle name="Normal 2 2 3 12 4 3 2" xfId="34814"/>
    <cellStyle name="Normal 2 2 3 12 4 4" xfId="34815"/>
    <cellStyle name="Normal 2 2 3 12 5" xfId="5166"/>
    <cellStyle name="Normal 2 2 3 12 5 2" xfId="5167"/>
    <cellStyle name="Normal 2 2 3 12 5 2 2" xfId="34816"/>
    <cellStyle name="Normal 2 2 3 12 5 3" xfId="34817"/>
    <cellStyle name="Normal 2 2 3 12 6" xfId="5168"/>
    <cellStyle name="Normal 2 2 3 12 6 2" xfId="34818"/>
    <cellStyle name="Normal 2 2 3 12 7" xfId="5169"/>
    <cellStyle name="Normal 2 2 3 12 7 2" xfId="34819"/>
    <cellStyle name="Normal 2 2 3 12 8" xfId="34820"/>
    <cellStyle name="Normal 2 2 3 13" xfId="5170"/>
    <cellStyle name="Normal 2 2 3 13 2" xfId="5171"/>
    <cellStyle name="Normal 2 2 3 13 2 2" xfId="5172"/>
    <cellStyle name="Normal 2 2 3 13 2 2 2" xfId="5173"/>
    <cellStyle name="Normal 2 2 3 13 2 2 2 2" xfId="34821"/>
    <cellStyle name="Normal 2 2 3 13 2 2 3" xfId="34822"/>
    <cellStyle name="Normal 2 2 3 13 2 3" xfId="5174"/>
    <cellStyle name="Normal 2 2 3 13 2 3 2" xfId="34823"/>
    <cellStyle name="Normal 2 2 3 13 2 4" xfId="34824"/>
    <cellStyle name="Normal 2 2 3 13 3" xfId="5175"/>
    <cellStyle name="Normal 2 2 3 13 3 2" xfId="5176"/>
    <cellStyle name="Normal 2 2 3 13 3 2 2" xfId="5177"/>
    <cellStyle name="Normal 2 2 3 13 3 2 2 2" xfId="34825"/>
    <cellStyle name="Normal 2 2 3 13 3 2 3" xfId="34826"/>
    <cellStyle name="Normal 2 2 3 13 3 3" xfId="5178"/>
    <cellStyle name="Normal 2 2 3 13 3 3 2" xfId="34827"/>
    <cellStyle name="Normal 2 2 3 13 3 4" xfId="34828"/>
    <cellStyle name="Normal 2 2 3 13 4" xfId="5179"/>
    <cellStyle name="Normal 2 2 3 13 4 2" xfId="5180"/>
    <cellStyle name="Normal 2 2 3 13 4 2 2" xfId="5181"/>
    <cellStyle name="Normal 2 2 3 13 4 2 2 2" xfId="34829"/>
    <cellStyle name="Normal 2 2 3 13 4 2 3" xfId="34830"/>
    <cellStyle name="Normal 2 2 3 13 4 3" xfId="5182"/>
    <cellStyle name="Normal 2 2 3 13 4 3 2" xfId="34831"/>
    <cellStyle name="Normal 2 2 3 13 4 4" xfId="34832"/>
    <cellStyle name="Normal 2 2 3 13 5" xfId="5183"/>
    <cellStyle name="Normal 2 2 3 13 5 2" xfId="5184"/>
    <cellStyle name="Normal 2 2 3 13 5 2 2" xfId="34833"/>
    <cellStyle name="Normal 2 2 3 13 5 3" xfId="34834"/>
    <cellStyle name="Normal 2 2 3 13 6" xfId="5185"/>
    <cellStyle name="Normal 2 2 3 13 6 2" xfId="34835"/>
    <cellStyle name="Normal 2 2 3 13 7" xfId="5186"/>
    <cellStyle name="Normal 2 2 3 13 7 2" xfId="34836"/>
    <cellStyle name="Normal 2 2 3 13 8" xfId="34837"/>
    <cellStyle name="Normal 2 2 3 14" xfId="5187"/>
    <cellStyle name="Normal 2 2 3 14 2" xfId="5188"/>
    <cellStyle name="Normal 2 2 3 14 2 2" xfId="5189"/>
    <cellStyle name="Normal 2 2 3 14 2 2 2" xfId="5190"/>
    <cellStyle name="Normal 2 2 3 14 2 2 2 2" xfId="34838"/>
    <cellStyle name="Normal 2 2 3 14 2 2 3" xfId="34839"/>
    <cellStyle name="Normal 2 2 3 14 2 3" xfId="5191"/>
    <cellStyle name="Normal 2 2 3 14 2 3 2" xfId="34840"/>
    <cellStyle name="Normal 2 2 3 14 2 4" xfId="34841"/>
    <cellStyle name="Normal 2 2 3 14 3" xfId="5192"/>
    <cellStyle name="Normal 2 2 3 14 3 2" xfId="5193"/>
    <cellStyle name="Normal 2 2 3 14 3 2 2" xfId="5194"/>
    <cellStyle name="Normal 2 2 3 14 3 2 2 2" xfId="34842"/>
    <cellStyle name="Normal 2 2 3 14 3 2 3" xfId="34843"/>
    <cellStyle name="Normal 2 2 3 14 3 3" xfId="5195"/>
    <cellStyle name="Normal 2 2 3 14 3 3 2" xfId="34844"/>
    <cellStyle name="Normal 2 2 3 14 3 4" xfId="34845"/>
    <cellStyle name="Normal 2 2 3 14 4" xfId="5196"/>
    <cellStyle name="Normal 2 2 3 14 4 2" xfId="5197"/>
    <cellStyle name="Normal 2 2 3 14 4 2 2" xfId="5198"/>
    <cellStyle name="Normal 2 2 3 14 4 2 2 2" xfId="34846"/>
    <cellStyle name="Normal 2 2 3 14 4 2 3" xfId="34847"/>
    <cellStyle name="Normal 2 2 3 14 4 3" xfId="5199"/>
    <cellStyle name="Normal 2 2 3 14 4 3 2" xfId="34848"/>
    <cellStyle name="Normal 2 2 3 14 4 4" xfId="34849"/>
    <cellStyle name="Normal 2 2 3 14 5" xfId="5200"/>
    <cellStyle name="Normal 2 2 3 14 5 2" xfId="5201"/>
    <cellStyle name="Normal 2 2 3 14 5 2 2" xfId="34850"/>
    <cellStyle name="Normal 2 2 3 14 5 3" xfId="34851"/>
    <cellStyle name="Normal 2 2 3 14 6" xfId="5202"/>
    <cellStyle name="Normal 2 2 3 14 6 2" xfId="34852"/>
    <cellStyle name="Normal 2 2 3 14 7" xfId="5203"/>
    <cellStyle name="Normal 2 2 3 14 7 2" xfId="34853"/>
    <cellStyle name="Normal 2 2 3 14 8" xfId="34854"/>
    <cellStyle name="Normal 2 2 3 15" xfId="5204"/>
    <cellStyle name="Normal 2 2 3 15 2" xfId="5205"/>
    <cellStyle name="Normal 2 2 3 15 2 2" xfId="5206"/>
    <cellStyle name="Normal 2 2 3 15 2 2 2" xfId="5207"/>
    <cellStyle name="Normal 2 2 3 15 2 2 2 2" xfId="34855"/>
    <cellStyle name="Normal 2 2 3 15 2 2 3" xfId="34856"/>
    <cellStyle name="Normal 2 2 3 15 2 3" xfId="5208"/>
    <cellStyle name="Normal 2 2 3 15 2 3 2" xfId="34857"/>
    <cellStyle name="Normal 2 2 3 15 2 4" xfId="34858"/>
    <cellStyle name="Normal 2 2 3 15 3" xfId="5209"/>
    <cellStyle name="Normal 2 2 3 15 3 2" xfId="5210"/>
    <cellStyle name="Normal 2 2 3 15 3 2 2" xfId="5211"/>
    <cellStyle name="Normal 2 2 3 15 3 2 2 2" xfId="34859"/>
    <cellStyle name="Normal 2 2 3 15 3 2 3" xfId="34860"/>
    <cellStyle name="Normal 2 2 3 15 3 3" xfId="5212"/>
    <cellStyle name="Normal 2 2 3 15 3 3 2" xfId="34861"/>
    <cellStyle name="Normal 2 2 3 15 3 4" xfId="34862"/>
    <cellStyle name="Normal 2 2 3 15 4" xfId="5213"/>
    <cellStyle name="Normal 2 2 3 15 4 2" xfId="5214"/>
    <cellStyle name="Normal 2 2 3 15 4 2 2" xfId="5215"/>
    <cellStyle name="Normal 2 2 3 15 4 2 2 2" xfId="34863"/>
    <cellStyle name="Normal 2 2 3 15 4 2 3" xfId="34864"/>
    <cellStyle name="Normal 2 2 3 15 4 3" xfId="5216"/>
    <cellStyle name="Normal 2 2 3 15 4 3 2" xfId="34865"/>
    <cellStyle name="Normal 2 2 3 15 4 4" xfId="34866"/>
    <cellStyle name="Normal 2 2 3 15 5" xfId="5217"/>
    <cellStyle name="Normal 2 2 3 15 5 2" xfId="5218"/>
    <cellStyle name="Normal 2 2 3 15 5 2 2" xfId="34867"/>
    <cellStyle name="Normal 2 2 3 15 5 3" xfId="34868"/>
    <cellStyle name="Normal 2 2 3 15 6" xfId="5219"/>
    <cellStyle name="Normal 2 2 3 15 6 2" xfId="34869"/>
    <cellStyle name="Normal 2 2 3 15 7" xfId="5220"/>
    <cellStyle name="Normal 2 2 3 15 7 2" xfId="34870"/>
    <cellStyle name="Normal 2 2 3 15 8" xfId="34871"/>
    <cellStyle name="Normal 2 2 3 16" xfId="5221"/>
    <cellStyle name="Normal 2 2 3 16 2" xfId="5222"/>
    <cellStyle name="Normal 2 2 3 16 2 2" xfId="5223"/>
    <cellStyle name="Normal 2 2 3 16 2 2 2" xfId="5224"/>
    <cellStyle name="Normal 2 2 3 16 2 2 2 2" xfId="34872"/>
    <cellStyle name="Normal 2 2 3 16 2 2 3" xfId="34873"/>
    <cellStyle name="Normal 2 2 3 16 2 3" xfId="5225"/>
    <cellStyle name="Normal 2 2 3 16 2 3 2" xfId="34874"/>
    <cellStyle name="Normal 2 2 3 16 2 4" xfId="34875"/>
    <cellStyle name="Normal 2 2 3 16 3" xfId="5226"/>
    <cellStyle name="Normal 2 2 3 16 3 2" xfId="5227"/>
    <cellStyle name="Normal 2 2 3 16 3 2 2" xfId="5228"/>
    <cellStyle name="Normal 2 2 3 16 3 2 2 2" xfId="34876"/>
    <cellStyle name="Normal 2 2 3 16 3 2 3" xfId="34877"/>
    <cellStyle name="Normal 2 2 3 16 3 3" xfId="5229"/>
    <cellStyle name="Normal 2 2 3 16 3 3 2" xfId="34878"/>
    <cellStyle name="Normal 2 2 3 16 3 4" xfId="34879"/>
    <cellStyle name="Normal 2 2 3 16 4" xfId="5230"/>
    <cellStyle name="Normal 2 2 3 16 4 2" xfId="5231"/>
    <cellStyle name="Normal 2 2 3 16 4 2 2" xfId="5232"/>
    <cellStyle name="Normal 2 2 3 16 4 2 2 2" xfId="34880"/>
    <cellStyle name="Normal 2 2 3 16 4 2 3" xfId="34881"/>
    <cellStyle name="Normal 2 2 3 16 4 3" xfId="5233"/>
    <cellStyle name="Normal 2 2 3 16 4 3 2" xfId="34882"/>
    <cellStyle name="Normal 2 2 3 16 4 4" xfId="34883"/>
    <cellStyle name="Normal 2 2 3 16 5" xfId="5234"/>
    <cellStyle name="Normal 2 2 3 16 5 2" xfId="5235"/>
    <cellStyle name="Normal 2 2 3 16 5 2 2" xfId="34884"/>
    <cellStyle name="Normal 2 2 3 16 5 3" xfId="34885"/>
    <cellStyle name="Normal 2 2 3 16 6" xfId="5236"/>
    <cellStyle name="Normal 2 2 3 16 6 2" xfId="34886"/>
    <cellStyle name="Normal 2 2 3 16 7" xfId="5237"/>
    <cellStyle name="Normal 2 2 3 16 7 2" xfId="34887"/>
    <cellStyle name="Normal 2 2 3 16 8" xfId="34888"/>
    <cellStyle name="Normal 2 2 3 17" xfId="5238"/>
    <cellStyle name="Normal 2 2 3 17 2" xfId="5239"/>
    <cellStyle name="Normal 2 2 3 17 2 2" xfId="5240"/>
    <cellStyle name="Normal 2 2 3 17 2 2 2" xfId="5241"/>
    <cellStyle name="Normal 2 2 3 17 2 2 2 2" xfId="34889"/>
    <cellStyle name="Normal 2 2 3 17 2 2 3" xfId="34890"/>
    <cellStyle name="Normal 2 2 3 17 2 3" xfId="5242"/>
    <cellStyle name="Normal 2 2 3 17 2 3 2" xfId="34891"/>
    <cellStyle name="Normal 2 2 3 17 2 4" xfId="34892"/>
    <cellStyle name="Normal 2 2 3 17 3" xfId="5243"/>
    <cellStyle name="Normal 2 2 3 17 3 2" xfId="5244"/>
    <cellStyle name="Normal 2 2 3 17 3 2 2" xfId="5245"/>
    <cellStyle name="Normal 2 2 3 17 3 2 2 2" xfId="34893"/>
    <cellStyle name="Normal 2 2 3 17 3 2 3" xfId="34894"/>
    <cellStyle name="Normal 2 2 3 17 3 3" xfId="5246"/>
    <cellStyle name="Normal 2 2 3 17 3 3 2" xfId="34895"/>
    <cellStyle name="Normal 2 2 3 17 3 4" xfId="34896"/>
    <cellStyle name="Normal 2 2 3 17 4" xfId="5247"/>
    <cellStyle name="Normal 2 2 3 17 4 2" xfId="5248"/>
    <cellStyle name="Normal 2 2 3 17 4 2 2" xfId="5249"/>
    <cellStyle name="Normal 2 2 3 17 4 2 2 2" xfId="34897"/>
    <cellStyle name="Normal 2 2 3 17 4 2 3" xfId="34898"/>
    <cellStyle name="Normal 2 2 3 17 4 3" xfId="5250"/>
    <cellStyle name="Normal 2 2 3 17 4 3 2" xfId="34899"/>
    <cellStyle name="Normal 2 2 3 17 4 4" xfId="34900"/>
    <cellStyle name="Normal 2 2 3 17 5" xfId="5251"/>
    <cellStyle name="Normal 2 2 3 17 5 2" xfId="5252"/>
    <cellStyle name="Normal 2 2 3 17 5 2 2" xfId="34901"/>
    <cellStyle name="Normal 2 2 3 17 5 3" xfId="34902"/>
    <cellStyle name="Normal 2 2 3 17 6" xfId="5253"/>
    <cellStyle name="Normal 2 2 3 17 6 2" xfId="34903"/>
    <cellStyle name="Normal 2 2 3 17 7" xfId="5254"/>
    <cellStyle name="Normal 2 2 3 17 7 2" xfId="34904"/>
    <cellStyle name="Normal 2 2 3 17 8" xfId="34905"/>
    <cellStyle name="Normal 2 2 3 18" xfId="5255"/>
    <cellStyle name="Normal 2 2 3 18 2" xfId="5256"/>
    <cellStyle name="Normal 2 2 3 18 2 2" xfId="5257"/>
    <cellStyle name="Normal 2 2 3 18 2 2 2" xfId="5258"/>
    <cellStyle name="Normal 2 2 3 18 2 2 2 2" xfId="34906"/>
    <cellStyle name="Normal 2 2 3 18 2 2 3" xfId="34907"/>
    <cellStyle name="Normal 2 2 3 18 2 3" xfId="5259"/>
    <cellStyle name="Normal 2 2 3 18 2 3 2" xfId="34908"/>
    <cellStyle name="Normal 2 2 3 18 2 4" xfId="34909"/>
    <cellStyle name="Normal 2 2 3 18 3" xfId="5260"/>
    <cellStyle name="Normal 2 2 3 18 3 2" xfId="5261"/>
    <cellStyle name="Normal 2 2 3 18 3 2 2" xfId="5262"/>
    <cellStyle name="Normal 2 2 3 18 3 2 2 2" xfId="34910"/>
    <cellStyle name="Normal 2 2 3 18 3 2 3" xfId="34911"/>
    <cellStyle name="Normal 2 2 3 18 3 3" xfId="5263"/>
    <cellStyle name="Normal 2 2 3 18 3 3 2" xfId="34912"/>
    <cellStyle name="Normal 2 2 3 18 3 4" xfId="34913"/>
    <cellStyle name="Normal 2 2 3 18 4" xfId="5264"/>
    <cellStyle name="Normal 2 2 3 18 4 2" xfId="5265"/>
    <cellStyle name="Normal 2 2 3 18 4 2 2" xfId="5266"/>
    <cellStyle name="Normal 2 2 3 18 4 2 2 2" xfId="34914"/>
    <cellStyle name="Normal 2 2 3 18 4 2 3" xfId="34915"/>
    <cellStyle name="Normal 2 2 3 18 4 3" xfId="5267"/>
    <cellStyle name="Normal 2 2 3 18 4 3 2" xfId="34916"/>
    <cellStyle name="Normal 2 2 3 18 4 4" xfId="34917"/>
    <cellStyle name="Normal 2 2 3 18 5" xfId="5268"/>
    <cellStyle name="Normal 2 2 3 18 5 2" xfId="5269"/>
    <cellStyle name="Normal 2 2 3 18 5 2 2" xfId="34918"/>
    <cellStyle name="Normal 2 2 3 18 5 3" xfId="34919"/>
    <cellStyle name="Normal 2 2 3 18 6" xfId="5270"/>
    <cellStyle name="Normal 2 2 3 18 6 2" xfId="34920"/>
    <cellStyle name="Normal 2 2 3 18 7" xfId="5271"/>
    <cellStyle name="Normal 2 2 3 18 7 2" xfId="34921"/>
    <cellStyle name="Normal 2 2 3 18 8" xfId="34922"/>
    <cellStyle name="Normal 2 2 3 19" xfId="5272"/>
    <cellStyle name="Normal 2 2 3 19 2" xfId="5273"/>
    <cellStyle name="Normal 2 2 3 19 2 2" xfId="5274"/>
    <cellStyle name="Normal 2 2 3 19 2 2 2" xfId="5275"/>
    <cellStyle name="Normal 2 2 3 19 2 2 2 2" xfId="34923"/>
    <cellStyle name="Normal 2 2 3 19 2 2 3" xfId="34924"/>
    <cellStyle name="Normal 2 2 3 19 2 3" xfId="5276"/>
    <cellStyle name="Normal 2 2 3 19 2 3 2" xfId="34925"/>
    <cellStyle name="Normal 2 2 3 19 2 4" xfId="34926"/>
    <cellStyle name="Normal 2 2 3 19 3" xfId="5277"/>
    <cellStyle name="Normal 2 2 3 19 3 2" xfId="5278"/>
    <cellStyle name="Normal 2 2 3 19 3 2 2" xfId="5279"/>
    <cellStyle name="Normal 2 2 3 19 3 2 2 2" xfId="34927"/>
    <cellStyle name="Normal 2 2 3 19 3 2 3" xfId="34928"/>
    <cellStyle name="Normal 2 2 3 19 3 3" xfId="5280"/>
    <cellStyle name="Normal 2 2 3 19 3 3 2" xfId="34929"/>
    <cellStyle name="Normal 2 2 3 19 3 4" xfId="34930"/>
    <cellStyle name="Normal 2 2 3 19 4" xfId="5281"/>
    <cellStyle name="Normal 2 2 3 19 4 2" xfId="5282"/>
    <cellStyle name="Normal 2 2 3 19 4 2 2" xfId="5283"/>
    <cellStyle name="Normal 2 2 3 19 4 2 2 2" xfId="34931"/>
    <cellStyle name="Normal 2 2 3 19 4 2 3" xfId="34932"/>
    <cellStyle name="Normal 2 2 3 19 4 3" xfId="5284"/>
    <cellStyle name="Normal 2 2 3 19 4 3 2" xfId="34933"/>
    <cellStyle name="Normal 2 2 3 19 4 4" xfId="34934"/>
    <cellStyle name="Normal 2 2 3 19 5" xfId="5285"/>
    <cellStyle name="Normal 2 2 3 19 5 2" xfId="5286"/>
    <cellStyle name="Normal 2 2 3 19 5 2 2" xfId="34935"/>
    <cellStyle name="Normal 2 2 3 19 5 3" xfId="34936"/>
    <cellStyle name="Normal 2 2 3 19 6" xfId="5287"/>
    <cellStyle name="Normal 2 2 3 19 6 2" xfId="34937"/>
    <cellStyle name="Normal 2 2 3 19 7" xfId="5288"/>
    <cellStyle name="Normal 2 2 3 19 7 2" xfId="34938"/>
    <cellStyle name="Normal 2 2 3 19 8" xfId="34939"/>
    <cellStyle name="Normal 2 2 3 2" xfId="5289"/>
    <cellStyle name="Normal 2 2 3 2 2" xfId="5290"/>
    <cellStyle name="Normal 2 2 3 2 2 2" xfId="5291"/>
    <cellStyle name="Normal 2 2 3 2 2 2 2" xfId="5292"/>
    <cellStyle name="Normal 2 2 3 2 2 2 2 2" xfId="34940"/>
    <cellStyle name="Normal 2 2 3 2 2 2 3" xfId="34941"/>
    <cellStyle name="Normal 2 2 3 2 2 3" xfId="5293"/>
    <cellStyle name="Normal 2 2 3 2 2 3 2" xfId="34942"/>
    <cellStyle name="Normal 2 2 3 2 2 4" xfId="34943"/>
    <cellStyle name="Normal 2 2 3 2 3" xfId="5294"/>
    <cellStyle name="Normal 2 2 3 2 3 2" xfId="5295"/>
    <cellStyle name="Normal 2 2 3 2 3 2 2" xfId="5296"/>
    <cellStyle name="Normal 2 2 3 2 3 2 2 2" xfId="34944"/>
    <cellStyle name="Normal 2 2 3 2 3 2 3" xfId="34945"/>
    <cellStyle name="Normal 2 2 3 2 3 3" xfId="5297"/>
    <cellStyle name="Normal 2 2 3 2 3 3 2" xfId="34946"/>
    <cellStyle name="Normal 2 2 3 2 3 4" xfId="34947"/>
    <cellStyle name="Normal 2 2 3 2 4" xfId="5298"/>
    <cellStyle name="Normal 2 2 3 2 4 2" xfId="5299"/>
    <cellStyle name="Normal 2 2 3 2 4 2 2" xfId="5300"/>
    <cellStyle name="Normal 2 2 3 2 4 2 2 2" xfId="34948"/>
    <cellStyle name="Normal 2 2 3 2 4 2 3" xfId="34949"/>
    <cellStyle name="Normal 2 2 3 2 4 3" xfId="5301"/>
    <cellStyle name="Normal 2 2 3 2 4 3 2" xfId="34950"/>
    <cellStyle name="Normal 2 2 3 2 4 4" xfId="34951"/>
    <cellStyle name="Normal 2 2 3 2 5" xfId="5302"/>
    <cellStyle name="Normal 2 2 3 2 5 2" xfId="5303"/>
    <cellStyle name="Normal 2 2 3 2 5 2 2" xfId="34952"/>
    <cellStyle name="Normal 2 2 3 2 5 3" xfId="34953"/>
    <cellStyle name="Normal 2 2 3 2 6" xfId="5304"/>
    <cellStyle name="Normal 2 2 3 2 6 2" xfId="34954"/>
    <cellStyle name="Normal 2 2 3 2 7" xfId="5305"/>
    <cellStyle name="Normal 2 2 3 2 7 2" xfId="34955"/>
    <cellStyle name="Normal 2 2 3 2 8" xfId="34956"/>
    <cellStyle name="Normal 2 2 3 20" xfId="5306"/>
    <cellStyle name="Normal 2 2 3 20 2" xfId="5307"/>
    <cellStyle name="Normal 2 2 3 20 2 2" xfId="5308"/>
    <cellStyle name="Normal 2 2 3 20 2 2 2" xfId="5309"/>
    <cellStyle name="Normal 2 2 3 20 2 2 2 2" xfId="34957"/>
    <cellStyle name="Normal 2 2 3 20 2 2 3" xfId="34958"/>
    <cellStyle name="Normal 2 2 3 20 2 3" xfId="5310"/>
    <cellStyle name="Normal 2 2 3 20 2 3 2" xfId="34959"/>
    <cellStyle name="Normal 2 2 3 20 2 4" xfId="34960"/>
    <cellStyle name="Normal 2 2 3 20 3" xfId="5311"/>
    <cellStyle name="Normal 2 2 3 20 3 2" xfId="5312"/>
    <cellStyle name="Normal 2 2 3 20 3 2 2" xfId="5313"/>
    <cellStyle name="Normal 2 2 3 20 3 2 2 2" xfId="34961"/>
    <cellStyle name="Normal 2 2 3 20 3 2 3" xfId="34962"/>
    <cellStyle name="Normal 2 2 3 20 3 3" xfId="5314"/>
    <cellStyle name="Normal 2 2 3 20 3 3 2" xfId="34963"/>
    <cellStyle name="Normal 2 2 3 20 3 4" xfId="34964"/>
    <cellStyle name="Normal 2 2 3 20 4" xfId="5315"/>
    <cellStyle name="Normal 2 2 3 20 4 2" xfId="5316"/>
    <cellStyle name="Normal 2 2 3 20 4 2 2" xfId="5317"/>
    <cellStyle name="Normal 2 2 3 20 4 2 2 2" xfId="34965"/>
    <cellStyle name="Normal 2 2 3 20 4 2 3" xfId="34966"/>
    <cellStyle name="Normal 2 2 3 20 4 3" xfId="5318"/>
    <cellStyle name="Normal 2 2 3 20 4 3 2" xfId="34967"/>
    <cellStyle name="Normal 2 2 3 20 4 4" xfId="34968"/>
    <cellStyle name="Normal 2 2 3 20 5" xfId="5319"/>
    <cellStyle name="Normal 2 2 3 20 5 2" xfId="5320"/>
    <cellStyle name="Normal 2 2 3 20 5 2 2" xfId="34969"/>
    <cellStyle name="Normal 2 2 3 20 5 3" xfId="34970"/>
    <cellStyle name="Normal 2 2 3 20 6" xfId="5321"/>
    <cellStyle name="Normal 2 2 3 20 6 2" xfId="34971"/>
    <cellStyle name="Normal 2 2 3 20 7" xfId="5322"/>
    <cellStyle name="Normal 2 2 3 20 7 2" xfId="34972"/>
    <cellStyle name="Normal 2 2 3 20 8" xfId="34973"/>
    <cellStyle name="Normal 2 2 3 21" xfId="5323"/>
    <cellStyle name="Normal 2 2 3 21 2" xfId="5324"/>
    <cellStyle name="Normal 2 2 3 21 2 2" xfId="5325"/>
    <cellStyle name="Normal 2 2 3 21 2 2 2" xfId="5326"/>
    <cellStyle name="Normal 2 2 3 21 2 2 2 2" xfId="34974"/>
    <cellStyle name="Normal 2 2 3 21 2 2 3" xfId="34975"/>
    <cellStyle name="Normal 2 2 3 21 2 3" xfId="5327"/>
    <cellStyle name="Normal 2 2 3 21 2 3 2" xfId="34976"/>
    <cellStyle name="Normal 2 2 3 21 2 4" xfId="34977"/>
    <cellStyle name="Normal 2 2 3 21 3" xfId="5328"/>
    <cellStyle name="Normal 2 2 3 21 3 2" xfId="5329"/>
    <cellStyle name="Normal 2 2 3 21 3 2 2" xfId="5330"/>
    <cellStyle name="Normal 2 2 3 21 3 2 2 2" xfId="34978"/>
    <cellStyle name="Normal 2 2 3 21 3 2 3" xfId="34979"/>
    <cellStyle name="Normal 2 2 3 21 3 3" xfId="5331"/>
    <cellStyle name="Normal 2 2 3 21 3 3 2" xfId="34980"/>
    <cellStyle name="Normal 2 2 3 21 3 4" xfId="34981"/>
    <cellStyle name="Normal 2 2 3 21 4" xfId="5332"/>
    <cellStyle name="Normal 2 2 3 21 4 2" xfId="5333"/>
    <cellStyle name="Normal 2 2 3 21 4 2 2" xfId="5334"/>
    <cellStyle name="Normal 2 2 3 21 4 2 2 2" xfId="34982"/>
    <cellStyle name="Normal 2 2 3 21 4 2 3" xfId="34983"/>
    <cellStyle name="Normal 2 2 3 21 4 3" xfId="5335"/>
    <cellStyle name="Normal 2 2 3 21 4 3 2" xfId="34984"/>
    <cellStyle name="Normal 2 2 3 21 4 4" xfId="34985"/>
    <cellStyle name="Normal 2 2 3 21 5" xfId="5336"/>
    <cellStyle name="Normal 2 2 3 21 5 2" xfId="5337"/>
    <cellStyle name="Normal 2 2 3 21 5 2 2" xfId="34986"/>
    <cellStyle name="Normal 2 2 3 21 5 3" xfId="34987"/>
    <cellStyle name="Normal 2 2 3 21 6" xfId="5338"/>
    <cellStyle name="Normal 2 2 3 21 6 2" xfId="34988"/>
    <cellStyle name="Normal 2 2 3 21 7" xfId="5339"/>
    <cellStyle name="Normal 2 2 3 21 7 2" xfId="34989"/>
    <cellStyle name="Normal 2 2 3 21 8" xfId="34990"/>
    <cellStyle name="Normal 2 2 3 22" xfId="5340"/>
    <cellStyle name="Normal 2 2 3 22 2" xfId="5341"/>
    <cellStyle name="Normal 2 2 3 22 2 2" xfId="5342"/>
    <cellStyle name="Normal 2 2 3 22 2 2 2" xfId="5343"/>
    <cellStyle name="Normal 2 2 3 22 2 2 2 2" xfId="34991"/>
    <cellStyle name="Normal 2 2 3 22 2 2 3" xfId="34992"/>
    <cellStyle name="Normal 2 2 3 22 2 3" xfId="5344"/>
    <cellStyle name="Normal 2 2 3 22 2 3 2" xfId="34993"/>
    <cellStyle name="Normal 2 2 3 22 2 4" xfId="34994"/>
    <cellStyle name="Normal 2 2 3 22 3" xfId="5345"/>
    <cellStyle name="Normal 2 2 3 22 3 2" xfId="5346"/>
    <cellStyle name="Normal 2 2 3 22 3 2 2" xfId="5347"/>
    <cellStyle name="Normal 2 2 3 22 3 2 2 2" xfId="34995"/>
    <cellStyle name="Normal 2 2 3 22 3 2 3" xfId="34996"/>
    <cellStyle name="Normal 2 2 3 22 3 3" xfId="5348"/>
    <cellStyle name="Normal 2 2 3 22 3 3 2" xfId="34997"/>
    <cellStyle name="Normal 2 2 3 22 3 4" xfId="34998"/>
    <cellStyle name="Normal 2 2 3 22 4" xfId="5349"/>
    <cellStyle name="Normal 2 2 3 22 4 2" xfId="5350"/>
    <cellStyle name="Normal 2 2 3 22 4 2 2" xfId="5351"/>
    <cellStyle name="Normal 2 2 3 22 4 2 2 2" xfId="34999"/>
    <cellStyle name="Normal 2 2 3 22 4 2 3" xfId="35000"/>
    <cellStyle name="Normal 2 2 3 22 4 3" xfId="5352"/>
    <cellStyle name="Normal 2 2 3 22 4 3 2" xfId="35001"/>
    <cellStyle name="Normal 2 2 3 22 4 4" xfId="35002"/>
    <cellStyle name="Normal 2 2 3 22 5" xfId="5353"/>
    <cellStyle name="Normal 2 2 3 22 5 2" xfId="5354"/>
    <cellStyle name="Normal 2 2 3 22 5 2 2" xfId="35003"/>
    <cellStyle name="Normal 2 2 3 22 5 3" xfId="35004"/>
    <cellStyle name="Normal 2 2 3 22 6" xfId="5355"/>
    <cellStyle name="Normal 2 2 3 22 6 2" xfId="35005"/>
    <cellStyle name="Normal 2 2 3 22 7" xfId="5356"/>
    <cellStyle name="Normal 2 2 3 22 7 2" xfId="35006"/>
    <cellStyle name="Normal 2 2 3 22 8" xfId="35007"/>
    <cellStyle name="Normal 2 2 3 23" xfId="5357"/>
    <cellStyle name="Normal 2 2 3 23 2" xfId="5358"/>
    <cellStyle name="Normal 2 2 3 23 2 2" xfId="5359"/>
    <cellStyle name="Normal 2 2 3 23 2 2 2" xfId="5360"/>
    <cellStyle name="Normal 2 2 3 23 2 2 2 2" xfId="35008"/>
    <cellStyle name="Normal 2 2 3 23 2 2 3" xfId="35009"/>
    <cellStyle name="Normal 2 2 3 23 2 3" xfId="5361"/>
    <cellStyle name="Normal 2 2 3 23 2 3 2" xfId="35010"/>
    <cellStyle name="Normal 2 2 3 23 2 4" xfId="35011"/>
    <cellStyle name="Normal 2 2 3 23 3" xfId="5362"/>
    <cellStyle name="Normal 2 2 3 23 3 2" xfId="5363"/>
    <cellStyle name="Normal 2 2 3 23 3 2 2" xfId="5364"/>
    <cellStyle name="Normal 2 2 3 23 3 2 2 2" xfId="35012"/>
    <cellStyle name="Normal 2 2 3 23 3 2 3" xfId="35013"/>
    <cellStyle name="Normal 2 2 3 23 3 3" xfId="5365"/>
    <cellStyle name="Normal 2 2 3 23 3 3 2" xfId="35014"/>
    <cellStyle name="Normal 2 2 3 23 3 4" xfId="35015"/>
    <cellStyle name="Normal 2 2 3 23 4" xfId="5366"/>
    <cellStyle name="Normal 2 2 3 23 4 2" xfId="5367"/>
    <cellStyle name="Normal 2 2 3 23 4 2 2" xfId="5368"/>
    <cellStyle name="Normal 2 2 3 23 4 2 2 2" xfId="35016"/>
    <cellStyle name="Normal 2 2 3 23 4 2 3" xfId="35017"/>
    <cellStyle name="Normal 2 2 3 23 4 3" xfId="5369"/>
    <cellStyle name="Normal 2 2 3 23 4 3 2" xfId="35018"/>
    <cellStyle name="Normal 2 2 3 23 4 4" xfId="35019"/>
    <cellStyle name="Normal 2 2 3 23 5" xfId="5370"/>
    <cellStyle name="Normal 2 2 3 23 5 2" xfId="5371"/>
    <cellStyle name="Normal 2 2 3 23 5 2 2" xfId="35020"/>
    <cellStyle name="Normal 2 2 3 23 5 3" xfId="35021"/>
    <cellStyle name="Normal 2 2 3 23 6" xfId="5372"/>
    <cellStyle name="Normal 2 2 3 23 6 2" xfId="35022"/>
    <cellStyle name="Normal 2 2 3 23 7" xfId="5373"/>
    <cellStyle name="Normal 2 2 3 23 7 2" xfId="35023"/>
    <cellStyle name="Normal 2 2 3 23 8" xfId="35024"/>
    <cellStyle name="Normal 2 2 3 24" xfId="5374"/>
    <cellStyle name="Normal 2 2 3 24 2" xfId="5375"/>
    <cellStyle name="Normal 2 2 3 24 2 2" xfId="5376"/>
    <cellStyle name="Normal 2 2 3 24 2 2 2" xfId="5377"/>
    <cellStyle name="Normal 2 2 3 24 2 2 2 2" xfId="35025"/>
    <cellStyle name="Normal 2 2 3 24 2 2 3" xfId="35026"/>
    <cellStyle name="Normal 2 2 3 24 2 3" xfId="5378"/>
    <cellStyle name="Normal 2 2 3 24 2 3 2" xfId="35027"/>
    <cellStyle name="Normal 2 2 3 24 2 4" xfId="35028"/>
    <cellStyle name="Normal 2 2 3 24 3" xfId="5379"/>
    <cellStyle name="Normal 2 2 3 24 3 2" xfId="5380"/>
    <cellStyle name="Normal 2 2 3 24 3 2 2" xfId="5381"/>
    <cellStyle name="Normal 2 2 3 24 3 2 2 2" xfId="35029"/>
    <cellStyle name="Normal 2 2 3 24 3 2 3" xfId="35030"/>
    <cellStyle name="Normal 2 2 3 24 3 3" xfId="5382"/>
    <cellStyle name="Normal 2 2 3 24 3 3 2" xfId="35031"/>
    <cellStyle name="Normal 2 2 3 24 3 4" xfId="35032"/>
    <cellStyle name="Normal 2 2 3 24 4" xfId="5383"/>
    <cellStyle name="Normal 2 2 3 24 4 2" xfId="5384"/>
    <cellStyle name="Normal 2 2 3 24 4 2 2" xfId="5385"/>
    <cellStyle name="Normal 2 2 3 24 4 2 2 2" xfId="35033"/>
    <cellStyle name="Normal 2 2 3 24 4 2 3" xfId="35034"/>
    <cellStyle name="Normal 2 2 3 24 4 3" xfId="5386"/>
    <cellStyle name="Normal 2 2 3 24 4 3 2" xfId="35035"/>
    <cellStyle name="Normal 2 2 3 24 4 4" xfId="35036"/>
    <cellStyle name="Normal 2 2 3 24 5" xfId="5387"/>
    <cellStyle name="Normal 2 2 3 24 5 2" xfId="5388"/>
    <cellStyle name="Normal 2 2 3 24 5 2 2" xfId="35037"/>
    <cellStyle name="Normal 2 2 3 24 5 3" xfId="35038"/>
    <cellStyle name="Normal 2 2 3 24 6" xfId="5389"/>
    <cellStyle name="Normal 2 2 3 24 6 2" xfId="35039"/>
    <cellStyle name="Normal 2 2 3 24 7" xfId="5390"/>
    <cellStyle name="Normal 2 2 3 24 7 2" xfId="35040"/>
    <cellStyle name="Normal 2 2 3 24 8" xfId="35041"/>
    <cellStyle name="Normal 2 2 3 25" xfId="5391"/>
    <cellStyle name="Normal 2 2 3 25 2" xfId="5392"/>
    <cellStyle name="Normal 2 2 3 25 2 2" xfId="5393"/>
    <cellStyle name="Normal 2 2 3 25 2 2 2" xfId="5394"/>
    <cellStyle name="Normal 2 2 3 25 2 2 2 2" xfId="35042"/>
    <cellStyle name="Normal 2 2 3 25 2 2 3" xfId="35043"/>
    <cellStyle name="Normal 2 2 3 25 2 3" xfId="5395"/>
    <cellStyle name="Normal 2 2 3 25 2 3 2" xfId="35044"/>
    <cellStyle name="Normal 2 2 3 25 2 4" xfId="35045"/>
    <cellStyle name="Normal 2 2 3 25 3" xfId="5396"/>
    <cellStyle name="Normal 2 2 3 25 3 2" xfId="5397"/>
    <cellStyle name="Normal 2 2 3 25 3 2 2" xfId="5398"/>
    <cellStyle name="Normal 2 2 3 25 3 2 2 2" xfId="35046"/>
    <cellStyle name="Normal 2 2 3 25 3 2 3" xfId="35047"/>
    <cellStyle name="Normal 2 2 3 25 3 3" xfId="5399"/>
    <cellStyle name="Normal 2 2 3 25 3 3 2" xfId="35048"/>
    <cellStyle name="Normal 2 2 3 25 3 4" xfId="35049"/>
    <cellStyle name="Normal 2 2 3 25 4" xfId="5400"/>
    <cellStyle name="Normal 2 2 3 25 4 2" xfId="5401"/>
    <cellStyle name="Normal 2 2 3 25 4 2 2" xfId="5402"/>
    <cellStyle name="Normal 2 2 3 25 4 2 2 2" xfId="35050"/>
    <cellStyle name="Normal 2 2 3 25 4 2 3" xfId="35051"/>
    <cellStyle name="Normal 2 2 3 25 4 3" xfId="5403"/>
    <cellStyle name="Normal 2 2 3 25 4 3 2" xfId="35052"/>
    <cellStyle name="Normal 2 2 3 25 4 4" xfId="35053"/>
    <cellStyle name="Normal 2 2 3 25 5" xfId="5404"/>
    <cellStyle name="Normal 2 2 3 25 5 2" xfId="5405"/>
    <cellStyle name="Normal 2 2 3 25 5 2 2" xfId="35054"/>
    <cellStyle name="Normal 2 2 3 25 5 3" xfId="35055"/>
    <cellStyle name="Normal 2 2 3 25 6" xfId="5406"/>
    <cellStyle name="Normal 2 2 3 25 6 2" xfId="35056"/>
    <cellStyle name="Normal 2 2 3 25 7" xfId="5407"/>
    <cellStyle name="Normal 2 2 3 25 7 2" xfId="35057"/>
    <cellStyle name="Normal 2 2 3 25 8" xfId="35058"/>
    <cellStyle name="Normal 2 2 3 26" xfId="5408"/>
    <cellStyle name="Normal 2 2 3 26 2" xfId="5409"/>
    <cellStyle name="Normal 2 2 3 26 2 2" xfId="5410"/>
    <cellStyle name="Normal 2 2 3 26 2 2 2" xfId="5411"/>
    <cellStyle name="Normal 2 2 3 26 2 2 2 2" xfId="35059"/>
    <cellStyle name="Normal 2 2 3 26 2 2 3" xfId="35060"/>
    <cellStyle name="Normal 2 2 3 26 2 3" xfId="5412"/>
    <cellStyle name="Normal 2 2 3 26 2 3 2" xfId="35061"/>
    <cellStyle name="Normal 2 2 3 26 2 4" xfId="35062"/>
    <cellStyle name="Normal 2 2 3 26 3" xfId="5413"/>
    <cellStyle name="Normal 2 2 3 26 3 2" xfId="5414"/>
    <cellStyle name="Normal 2 2 3 26 3 2 2" xfId="5415"/>
    <cellStyle name="Normal 2 2 3 26 3 2 2 2" xfId="35063"/>
    <cellStyle name="Normal 2 2 3 26 3 2 3" xfId="35064"/>
    <cellStyle name="Normal 2 2 3 26 3 3" xfId="5416"/>
    <cellStyle name="Normal 2 2 3 26 3 3 2" xfId="35065"/>
    <cellStyle name="Normal 2 2 3 26 3 4" xfId="35066"/>
    <cellStyle name="Normal 2 2 3 26 4" xfId="5417"/>
    <cellStyle name="Normal 2 2 3 26 4 2" xfId="5418"/>
    <cellStyle name="Normal 2 2 3 26 4 2 2" xfId="5419"/>
    <cellStyle name="Normal 2 2 3 26 4 2 2 2" xfId="35067"/>
    <cellStyle name="Normal 2 2 3 26 4 2 3" xfId="35068"/>
    <cellStyle name="Normal 2 2 3 26 4 3" xfId="5420"/>
    <cellStyle name="Normal 2 2 3 26 4 3 2" xfId="35069"/>
    <cellStyle name="Normal 2 2 3 26 4 4" xfId="35070"/>
    <cellStyle name="Normal 2 2 3 26 5" xfId="5421"/>
    <cellStyle name="Normal 2 2 3 26 5 2" xfId="5422"/>
    <cellStyle name="Normal 2 2 3 26 5 2 2" xfId="35071"/>
    <cellStyle name="Normal 2 2 3 26 5 3" xfId="35072"/>
    <cellStyle name="Normal 2 2 3 26 6" xfId="5423"/>
    <cellStyle name="Normal 2 2 3 26 6 2" xfId="35073"/>
    <cellStyle name="Normal 2 2 3 26 7" xfId="5424"/>
    <cellStyle name="Normal 2 2 3 26 7 2" xfId="35074"/>
    <cellStyle name="Normal 2 2 3 26 8" xfId="35075"/>
    <cellStyle name="Normal 2 2 3 27" xfId="5425"/>
    <cellStyle name="Normal 2 2 3 27 2" xfId="5426"/>
    <cellStyle name="Normal 2 2 3 27 2 2" xfId="5427"/>
    <cellStyle name="Normal 2 2 3 27 2 2 2" xfId="5428"/>
    <cellStyle name="Normal 2 2 3 27 2 2 2 2" xfId="35076"/>
    <cellStyle name="Normal 2 2 3 27 2 2 3" xfId="35077"/>
    <cellStyle name="Normal 2 2 3 27 2 3" xfId="5429"/>
    <cellStyle name="Normal 2 2 3 27 2 3 2" xfId="35078"/>
    <cellStyle name="Normal 2 2 3 27 2 4" xfId="35079"/>
    <cellStyle name="Normal 2 2 3 27 3" xfId="5430"/>
    <cellStyle name="Normal 2 2 3 27 3 2" xfId="5431"/>
    <cellStyle name="Normal 2 2 3 27 3 2 2" xfId="5432"/>
    <cellStyle name="Normal 2 2 3 27 3 2 2 2" xfId="35080"/>
    <cellStyle name="Normal 2 2 3 27 3 2 3" xfId="35081"/>
    <cellStyle name="Normal 2 2 3 27 3 3" xfId="5433"/>
    <cellStyle name="Normal 2 2 3 27 3 3 2" xfId="35082"/>
    <cellStyle name="Normal 2 2 3 27 3 4" xfId="35083"/>
    <cellStyle name="Normal 2 2 3 27 4" xfId="5434"/>
    <cellStyle name="Normal 2 2 3 27 4 2" xfId="5435"/>
    <cellStyle name="Normal 2 2 3 27 4 2 2" xfId="5436"/>
    <cellStyle name="Normal 2 2 3 27 4 2 2 2" xfId="35084"/>
    <cellStyle name="Normal 2 2 3 27 4 2 3" xfId="35085"/>
    <cellStyle name="Normal 2 2 3 27 4 3" xfId="5437"/>
    <cellStyle name="Normal 2 2 3 27 4 3 2" xfId="35086"/>
    <cellStyle name="Normal 2 2 3 27 4 4" xfId="35087"/>
    <cellStyle name="Normal 2 2 3 27 5" xfId="5438"/>
    <cellStyle name="Normal 2 2 3 27 5 2" xfId="5439"/>
    <cellStyle name="Normal 2 2 3 27 5 2 2" xfId="35088"/>
    <cellStyle name="Normal 2 2 3 27 5 3" xfId="35089"/>
    <cellStyle name="Normal 2 2 3 27 6" xfId="5440"/>
    <cellStyle name="Normal 2 2 3 27 6 2" xfId="35090"/>
    <cellStyle name="Normal 2 2 3 27 7" xfId="5441"/>
    <cellStyle name="Normal 2 2 3 27 7 2" xfId="35091"/>
    <cellStyle name="Normal 2 2 3 27 8" xfId="35092"/>
    <cellStyle name="Normal 2 2 3 28" xfId="5442"/>
    <cellStyle name="Normal 2 2 3 28 2" xfId="5443"/>
    <cellStyle name="Normal 2 2 3 28 2 2" xfId="5444"/>
    <cellStyle name="Normal 2 2 3 28 2 2 2" xfId="5445"/>
    <cellStyle name="Normal 2 2 3 28 2 2 2 2" xfId="35093"/>
    <cellStyle name="Normal 2 2 3 28 2 2 3" xfId="35094"/>
    <cellStyle name="Normal 2 2 3 28 2 3" xfId="5446"/>
    <cellStyle name="Normal 2 2 3 28 2 3 2" xfId="35095"/>
    <cellStyle name="Normal 2 2 3 28 2 4" xfId="35096"/>
    <cellStyle name="Normal 2 2 3 28 3" xfId="5447"/>
    <cellStyle name="Normal 2 2 3 28 3 2" xfId="5448"/>
    <cellStyle name="Normal 2 2 3 28 3 2 2" xfId="5449"/>
    <cellStyle name="Normal 2 2 3 28 3 2 2 2" xfId="35097"/>
    <cellStyle name="Normal 2 2 3 28 3 2 3" xfId="35098"/>
    <cellStyle name="Normal 2 2 3 28 3 3" xfId="5450"/>
    <cellStyle name="Normal 2 2 3 28 3 3 2" xfId="35099"/>
    <cellStyle name="Normal 2 2 3 28 3 4" xfId="35100"/>
    <cellStyle name="Normal 2 2 3 28 4" xfId="5451"/>
    <cellStyle name="Normal 2 2 3 28 4 2" xfId="5452"/>
    <cellStyle name="Normal 2 2 3 28 4 2 2" xfId="5453"/>
    <cellStyle name="Normal 2 2 3 28 4 2 2 2" xfId="35101"/>
    <cellStyle name="Normal 2 2 3 28 4 2 3" xfId="35102"/>
    <cellStyle name="Normal 2 2 3 28 4 3" xfId="5454"/>
    <cellStyle name="Normal 2 2 3 28 4 3 2" xfId="35103"/>
    <cellStyle name="Normal 2 2 3 28 4 4" xfId="35104"/>
    <cellStyle name="Normal 2 2 3 28 5" xfId="5455"/>
    <cellStyle name="Normal 2 2 3 28 5 2" xfId="5456"/>
    <cellStyle name="Normal 2 2 3 28 5 2 2" xfId="35105"/>
    <cellStyle name="Normal 2 2 3 28 5 3" xfId="35106"/>
    <cellStyle name="Normal 2 2 3 28 6" xfId="5457"/>
    <cellStyle name="Normal 2 2 3 28 6 2" xfId="35107"/>
    <cellStyle name="Normal 2 2 3 28 7" xfId="5458"/>
    <cellStyle name="Normal 2 2 3 28 7 2" xfId="35108"/>
    <cellStyle name="Normal 2 2 3 28 8" xfId="35109"/>
    <cellStyle name="Normal 2 2 3 29" xfId="5459"/>
    <cellStyle name="Normal 2 2 3 29 2" xfId="5460"/>
    <cellStyle name="Normal 2 2 3 29 2 2" xfId="5461"/>
    <cellStyle name="Normal 2 2 3 29 2 2 2" xfId="5462"/>
    <cellStyle name="Normal 2 2 3 29 2 2 2 2" xfId="35110"/>
    <cellStyle name="Normal 2 2 3 29 2 2 3" xfId="35111"/>
    <cellStyle name="Normal 2 2 3 29 2 3" xfId="5463"/>
    <cellStyle name="Normal 2 2 3 29 2 3 2" xfId="35112"/>
    <cellStyle name="Normal 2 2 3 29 2 4" xfId="35113"/>
    <cellStyle name="Normal 2 2 3 29 3" xfId="5464"/>
    <cellStyle name="Normal 2 2 3 29 3 2" xfId="5465"/>
    <cellStyle name="Normal 2 2 3 29 3 2 2" xfId="5466"/>
    <cellStyle name="Normal 2 2 3 29 3 2 2 2" xfId="35114"/>
    <cellStyle name="Normal 2 2 3 29 3 2 3" xfId="35115"/>
    <cellStyle name="Normal 2 2 3 29 3 3" xfId="5467"/>
    <cellStyle name="Normal 2 2 3 29 3 3 2" xfId="35116"/>
    <cellStyle name="Normal 2 2 3 29 3 4" xfId="35117"/>
    <cellStyle name="Normal 2 2 3 29 4" xfId="5468"/>
    <cellStyle name="Normal 2 2 3 29 4 2" xfId="5469"/>
    <cellStyle name="Normal 2 2 3 29 4 2 2" xfId="5470"/>
    <cellStyle name="Normal 2 2 3 29 4 2 2 2" xfId="35118"/>
    <cellStyle name="Normal 2 2 3 29 4 2 3" xfId="35119"/>
    <cellStyle name="Normal 2 2 3 29 4 3" xfId="5471"/>
    <cellStyle name="Normal 2 2 3 29 4 3 2" xfId="35120"/>
    <cellStyle name="Normal 2 2 3 29 4 4" xfId="35121"/>
    <cellStyle name="Normal 2 2 3 29 5" xfId="5472"/>
    <cellStyle name="Normal 2 2 3 29 5 2" xfId="5473"/>
    <cellStyle name="Normal 2 2 3 29 5 2 2" xfId="35122"/>
    <cellStyle name="Normal 2 2 3 29 5 3" xfId="35123"/>
    <cellStyle name="Normal 2 2 3 29 6" xfId="5474"/>
    <cellStyle name="Normal 2 2 3 29 6 2" xfId="35124"/>
    <cellStyle name="Normal 2 2 3 29 7" xfId="5475"/>
    <cellStyle name="Normal 2 2 3 29 7 2" xfId="35125"/>
    <cellStyle name="Normal 2 2 3 29 8" xfId="35126"/>
    <cellStyle name="Normal 2 2 3 3" xfId="5476"/>
    <cellStyle name="Normal 2 2 3 3 2" xfId="5477"/>
    <cellStyle name="Normal 2 2 3 3 2 2" xfId="5478"/>
    <cellStyle name="Normal 2 2 3 3 2 2 2" xfId="5479"/>
    <cellStyle name="Normal 2 2 3 3 2 2 2 2" xfId="35127"/>
    <cellStyle name="Normal 2 2 3 3 2 2 3" xfId="35128"/>
    <cellStyle name="Normal 2 2 3 3 2 3" xfId="5480"/>
    <cellStyle name="Normal 2 2 3 3 2 3 2" xfId="35129"/>
    <cellStyle name="Normal 2 2 3 3 2 4" xfId="35130"/>
    <cellStyle name="Normal 2 2 3 3 3" xfId="5481"/>
    <cellStyle name="Normal 2 2 3 3 3 2" xfId="5482"/>
    <cellStyle name="Normal 2 2 3 3 3 2 2" xfId="5483"/>
    <cellStyle name="Normal 2 2 3 3 3 2 2 2" xfId="35131"/>
    <cellStyle name="Normal 2 2 3 3 3 2 3" xfId="35132"/>
    <cellStyle name="Normal 2 2 3 3 3 3" xfId="5484"/>
    <cellStyle name="Normal 2 2 3 3 3 3 2" xfId="35133"/>
    <cellStyle name="Normal 2 2 3 3 3 4" xfId="35134"/>
    <cellStyle name="Normal 2 2 3 3 4" xfId="5485"/>
    <cellStyle name="Normal 2 2 3 3 4 2" xfId="5486"/>
    <cellStyle name="Normal 2 2 3 3 4 2 2" xfId="5487"/>
    <cellStyle name="Normal 2 2 3 3 4 2 2 2" xfId="35135"/>
    <cellStyle name="Normal 2 2 3 3 4 2 3" xfId="35136"/>
    <cellStyle name="Normal 2 2 3 3 4 3" xfId="5488"/>
    <cellStyle name="Normal 2 2 3 3 4 3 2" xfId="35137"/>
    <cellStyle name="Normal 2 2 3 3 4 4" xfId="35138"/>
    <cellStyle name="Normal 2 2 3 3 5" xfId="5489"/>
    <cellStyle name="Normal 2 2 3 3 5 2" xfId="5490"/>
    <cellStyle name="Normal 2 2 3 3 5 2 2" xfId="35139"/>
    <cellStyle name="Normal 2 2 3 3 5 3" xfId="35140"/>
    <cellStyle name="Normal 2 2 3 3 6" xfId="5491"/>
    <cellStyle name="Normal 2 2 3 3 6 2" xfId="35141"/>
    <cellStyle name="Normal 2 2 3 3 7" xfId="5492"/>
    <cellStyle name="Normal 2 2 3 3 7 2" xfId="35142"/>
    <cellStyle name="Normal 2 2 3 3 8" xfId="35143"/>
    <cellStyle name="Normal 2 2 3 30" xfId="5493"/>
    <cellStyle name="Normal 2 2 3 30 2" xfId="5494"/>
    <cellStyle name="Normal 2 2 3 30 2 2" xfId="5495"/>
    <cellStyle name="Normal 2 2 3 30 2 2 2" xfId="35144"/>
    <cellStyle name="Normal 2 2 3 30 2 3" xfId="35145"/>
    <cellStyle name="Normal 2 2 3 30 3" xfId="5496"/>
    <cellStyle name="Normal 2 2 3 30 3 2" xfId="35146"/>
    <cellStyle name="Normal 2 2 3 30 4" xfId="35147"/>
    <cellStyle name="Normal 2 2 3 31" xfId="5497"/>
    <cellStyle name="Normal 2 2 3 31 2" xfId="5498"/>
    <cellStyle name="Normal 2 2 3 31 2 2" xfId="5499"/>
    <cellStyle name="Normal 2 2 3 31 2 2 2" xfId="35148"/>
    <cellStyle name="Normal 2 2 3 31 2 3" xfId="35149"/>
    <cellStyle name="Normal 2 2 3 31 3" xfId="5500"/>
    <cellStyle name="Normal 2 2 3 31 3 2" xfId="35150"/>
    <cellStyle name="Normal 2 2 3 31 4" xfId="35151"/>
    <cellStyle name="Normal 2 2 3 32" xfId="5501"/>
    <cellStyle name="Normal 2 2 3 32 2" xfId="5502"/>
    <cellStyle name="Normal 2 2 3 32 2 2" xfId="5503"/>
    <cellStyle name="Normal 2 2 3 32 2 2 2" xfId="35152"/>
    <cellStyle name="Normal 2 2 3 32 2 3" xfId="35153"/>
    <cellStyle name="Normal 2 2 3 32 3" xfId="5504"/>
    <cellStyle name="Normal 2 2 3 32 3 2" xfId="35154"/>
    <cellStyle name="Normal 2 2 3 32 4" xfId="35155"/>
    <cellStyle name="Normal 2 2 3 33" xfId="5505"/>
    <cellStyle name="Normal 2 2 3 33 2" xfId="5506"/>
    <cellStyle name="Normal 2 2 3 33 2 2" xfId="35156"/>
    <cellStyle name="Normal 2 2 3 33 3" xfId="35157"/>
    <cellStyle name="Normal 2 2 3 34" xfId="5507"/>
    <cellStyle name="Normal 2 2 3 34 2" xfId="35158"/>
    <cellStyle name="Normal 2 2 3 35" xfId="5508"/>
    <cellStyle name="Normal 2 2 3 35 2" xfId="35159"/>
    <cellStyle name="Normal 2 2 3 36" xfId="35160"/>
    <cellStyle name="Normal 2 2 3 4" xfId="5509"/>
    <cellStyle name="Normal 2 2 3 4 2" xfId="5510"/>
    <cellStyle name="Normal 2 2 3 4 2 2" xfId="5511"/>
    <cellStyle name="Normal 2 2 3 4 2 2 2" xfId="5512"/>
    <cellStyle name="Normal 2 2 3 4 2 2 2 2" xfId="35161"/>
    <cellStyle name="Normal 2 2 3 4 2 2 3" xfId="35162"/>
    <cellStyle name="Normal 2 2 3 4 2 3" xfId="5513"/>
    <cellStyle name="Normal 2 2 3 4 2 3 2" xfId="35163"/>
    <cellStyle name="Normal 2 2 3 4 2 4" xfId="35164"/>
    <cellStyle name="Normal 2 2 3 4 3" xfId="5514"/>
    <cellStyle name="Normal 2 2 3 4 3 2" xfId="5515"/>
    <cellStyle name="Normal 2 2 3 4 3 2 2" xfId="5516"/>
    <cellStyle name="Normal 2 2 3 4 3 2 2 2" xfId="35165"/>
    <cellStyle name="Normal 2 2 3 4 3 2 3" xfId="35166"/>
    <cellStyle name="Normal 2 2 3 4 3 3" xfId="5517"/>
    <cellStyle name="Normal 2 2 3 4 3 3 2" xfId="35167"/>
    <cellStyle name="Normal 2 2 3 4 3 4" xfId="35168"/>
    <cellStyle name="Normal 2 2 3 4 4" xfId="5518"/>
    <cellStyle name="Normal 2 2 3 4 4 2" xfId="5519"/>
    <cellStyle name="Normal 2 2 3 4 4 2 2" xfId="5520"/>
    <cellStyle name="Normal 2 2 3 4 4 2 2 2" xfId="35169"/>
    <cellStyle name="Normal 2 2 3 4 4 2 3" xfId="35170"/>
    <cellStyle name="Normal 2 2 3 4 4 3" xfId="5521"/>
    <cellStyle name="Normal 2 2 3 4 4 3 2" xfId="35171"/>
    <cellStyle name="Normal 2 2 3 4 4 4" xfId="35172"/>
    <cellStyle name="Normal 2 2 3 4 5" xfId="5522"/>
    <cellStyle name="Normal 2 2 3 4 5 2" xfId="5523"/>
    <cellStyle name="Normal 2 2 3 4 5 2 2" xfId="35173"/>
    <cellStyle name="Normal 2 2 3 4 5 3" xfId="35174"/>
    <cellStyle name="Normal 2 2 3 4 6" xfId="5524"/>
    <cellStyle name="Normal 2 2 3 4 6 2" xfId="35175"/>
    <cellStyle name="Normal 2 2 3 4 7" xfId="5525"/>
    <cellStyle name="Normal 2 2 3 4 7 2" xfId="35176"/>
    <cellStyle name="Normal 2 2 3 4 8" xfId="35177"/>
    <cellStyle name="Normal 2 2 3 5" xfId="5526"/>
    <cellStyle name="Normal 2 2 3 5 2" xfId="5527"/>
    <cellStyle name="Normal 2 2 3 5 2 2" xfId="5528"/>
    <cellStyle name="Normal 2 2 3 5 2 2 2" xfId="5529"/>
    <cellStyle name="Normal 2 2 3 5 2 2 2 2" xfId="35178"/>
    <cellStyle name="Normal 2 2 3 5 2 2 3" xfId="35179"/>
    <cellStyle name="Normal 2 2 3 5 2 3" xfId="5530"/>
    <cellStyle name="Normal 2 2 3 5 2 3 2" xfId="35180"/>
    <cellStyle name="Normal 2 2 3 5 2 4" xfId="35181"/>
    <cellStyle name="Normal 2 2 3 5 3" xfId="5531"/>
    <cellStyle name="Normal 2 2 3 5 3 2" xfId="5532"/>
    <cellStyle name="Normal 2 2 3 5 3 2 2" xfId="5533"/>
    <cellStyle name="Normal 2 2 3 5 3 2 2 2" xfId="35182"/>
    <cellStyle name="Normal 2 2 3 5 3 2 3" xfId="35183"/>
    <cellStyle name="Normal 2 2 3 5 3 3" xfId="5534"/>
    <cellStyle name="Normal 2 2 3 5 3 3 2" xfId="35184"/>
    <cellStyle name="Normal 2 2 3 5 3 4" xfId="35185"/>
    <cellStyle name="Normal 2 2 3 5 4" xfId="5535"/>
    <cellStyle name="Normal 2 2 3 5 4 2" xfId="5536"/>
    <cellStyle name="Normal 2 2 3 5 4 2 2" xfId="5537"/>
    <cellStyle name="Normal 2 2 3 5 4 2 2 2" xfId="35186"/>
    <cellStyle name="Normal 2 2 3 5 4 2 3" xfId="35187"/>
    <cellStyle name="Normal 2 2 3 5 4 3" xfId="5538"/>
    <cellStyle name="Normal 2 2 3 5 4 3 2" xfId="35188"/>
    <cellStyle name="Normal 2 2 3 5 4 4" xfId="35189"/>
    <cellStyle name="Normal 2 2 3 5 5" xfId="5539"/>
    <cellStyle name="Normal 2 2 3 5 5 2" xfId="5540"/>
    <cellStyle name="Normal 2 2 3 5 5 2 2" xfId="35190"/>
    <cellStyle name="Normal 2 2 3 5 5 3" xfId="35191"/>
    <cellStyle name="Normal 2 2 3 5 6" xfId="5541"/>
    <cellStyle name="Normal 2 2 3 5 6 2" xfId="35192"/>
    <cellStyle name="Normal 2 2 3 5 7" xfId="5542"/>
    <cellStyle name="Normal 2 2 3 5 7 2" xfId="35193"/>
    <cellStyle name="Normal 2 2 3 5 8" xfId="35194"/>
    <cellStyle name="Normal 2 2 3 6" xfId="5543"/>
    <cellStyle name="Normal 2 2 3 6 2" xfId="5544"/>
    <cellStyle name="Normal 2 2 3 6 2 2" xfId="5545"/>
    <cellStyle name="Normal 2 2 3 6 2 2 2" xfId="5546"/>
    <cellStyle name="Normal 2 2 3 6 2 2 2 2" xfId="35195"/>
    <cellStyle name="Normal 2 2 3 6 2 2 3" xfId="35196"/>
    <cellStyle name="Normal 2 2 3 6 2 3" xfId="5547"/>
    <cellStyle name="Normal 2 2 3 6 2 3 2" xfId="35197"/>
    <cellStyle name="Normal 2 2 3 6 2 4" xfId="35198"/>
    <cellStyle name="Normal 2 2 3 6 3" xfId="5548"/>
    <cellStyle name="Normal 2 2 3 6 3 2" xfId="5549"/>
    <cellStyle name="Normal 2 2 3 6 3 2 2" xfId="5550"/>
    <cellStyle name="Normal 2 2 3 6 3 2 2 2" xfId="35199"/>
    <cellStyle name="Normal 2 2 3 6 3 2 3" xfId="35200"/>
    <cellStyle name="Normal 2 2 3 6 3 3" xfId="5551"/>
    <cellStyle name="Normal 2 2 3 6 3 3 2" xfId="35201"/>
    <cellStyle name="Normal 2 2 3 6 3 4" xfId="35202"/>
    <cellStyle name="Normal 2 2 3 6 4" xfId="5552"/>
    <cellStyle name="Normal 2 2 3 6 4 2" xfId="5553"/>
    <cellStyle name="Normal 2 2 3 6 4 2 2" xfId="5554"/>
    <cellStyle name="Normal 2 2 3 6 4 2 2 2" xfId="35203"/>
    <cellStyle name="Normal 2 2 3 6 4 2 3" xfId="35204"/>
    <cellStyle name="Normal 2 2 3 6 4 3" xfId="5555"/>
    <cellStyle name="Normal 2 2 3 6 4 3 2" xfId="35205"/>
    <cellStyle name="Normal 2 2 3 6 4 4" xfId="35206"/>
    <cellStyle name="Normal 2 2 3 6 5" xfId="5556"/>
    <cellStyle name="Normal 2 2 3 6 5 2" xfId="5557"/>
    <cellStyle name="Normal 2 2 3 6 5 2 2" xfId="35207"/>
    <cellStyle name="Normal 2 2 3 6 5 3" xfId="35208"/>
    <cellStyle name="Normal 2 2 3 6 6" xfId="5558"/>
    <cellStyle name="Normal 2 2 3 6 6 2" xfId="35209"/>
    <cellStyle name="Normal 2 2 3 6 7" xfId="5559"/>
    <cellStyle name="Normal 2 2 3 6 7 2" xfId="35210"/>
    <cellStyle name="Normal 2 2 3 6 8" xfId="35211"/>
    <cellStyle name="Normal 2 2 3 7" xfId="5560"/>
    <cellStyle name="Normal 2 2 3 7 2" xfId="5561"/>
    <cellStyle name="Normal 2 2 3 7 2 2" xfId="5562"/>
    <cellStyle name="Normal 2 2 3 7 2 2 2" xfId="5563"/>
    <cellStyle name="Normal 2 2 3 7 2 2 2 2" xfId="35212"/>
    <cellStyle name="Normal 2 2 3 7 2 2 3" xfId="35213"/>
    <cellStyle name="Normal 2 2 3 7 2 3" xfId="5564"/>
    <cellStyle name="Normal 2 2 3 7 2 3 2" xfId="35214"/>
    <cellStyle name="Normal 2 2 3 7 2 4" xfId="35215"/>
    <cellStyle name="Normal 2 2 3 7 3" xfId="5565"/>
    <cellStyle name="Normal 2 2 3 7 3 2" xfId="5566"/>
    <cellStyle name="Normal 2 2 3 7 3 2 2" xfId="5567"/>
    <cellStyle name="Normal 2 2 3 7 3 2 2 2" xfId="35216"/>
    <cellStyle name="Normal 2 2 3 7 3 2 3" xfId="35217"/>
    <cellStyle name="Normal 2 2 3 7 3 3" xfId="5568"/>
    <cellStyle name="Normal 2 2 3 7 3 3 2" xfId="35218"/>
    <cellStyle name="Normal 2 2 3 7 3 4" xfId="35219"/>
    <cellStyle name="Normal 2 2 3 7 4" xfId="5569"/>
    <cellStyle name="Normal 2 2 3 7 4 2" xfId="5570"/>
    <cellStyle name="Normal 2 2 3 7 4 2 2" xfId="5571"/>
    <cellStyle name="Normal 2 2 3 7 4 2 2 2" xfId="35220"/>
    <cellStyle name="Normal 2 2 3 7 4 2 3" xfId="35221"/>
    <cellStyle name="Normal 2 2 3 7 4 3" xfId="5572"/>
    <cellStyle name="Normal 2 2 3 7 4 3 2" xfId="35222"/>
    <cellStyle name="Normal 2 2 3 7 4 4" xfId="35223"/>
    <cellStyle name="Normal 2 2 3 7 5" xfId="5573"/>
    <cellStyle name="Normal 2 2 3 7 5 2" xfId="5574"/>
    <cellStyle name="Normal 2 2 3 7 5 2 2" xfId="35224"/>
    <cellStyle name="Normal 2 2 3 7 5 3" xfId="35225"/>
    <cellStyle name="Normal 2 2 3 7 6" xfId="5575"/>
    <cellStyle name="Normal 2 2 3 7 6 2" xfId="35226"/>
    <cellStyle name="Normal 2 2 3 7 7" xfId="5576"/>
    <cellStyle name="Normal 2 2 3 7 7 2" xfId="35227"/>
    <cellStyle name="Normal 2 2 3 7 8" xfId="35228"/>
    <cellStyle name="Normal 2 2 3 8" xfId="5577"/>
    <cellStyle name="Normal 2 2 3 8 2" xfId="5578"/>
    <cellStyle name="Normal 2 2 3 8 2 2" xfId="5579"/>
    <cellStyle name="Normal 2 2 3 8 2 2 2" xfId="5580"/>
    <cellStyle name="Normal 2 2 3 8 2 2 2 2" xfId="35229"/>
    <cellStyle name="Normal 2 2 3 8 2 2 3" xfId="35230"/>
    <cellStyle name="Normal 2 2 3 8 2 3" xfId="5581"/>
    <cellStyle name="Normal 2 2 3 8 2 3 2" xfId="35231"/>
    <cellStyle name="Normal 2 2 3 8 2 4" xfId="35232"/>
    <cellStyle name="Normal 2 2 3 8 3" xfId="5582"/>
    <cellStyle name="Normal 2 2 3 8 3 2" xfId="5583"/>
    <cellStyle name="Normal 2 2 3 8 3 2 2" xfId="5584"/>
    <cellStyle name="Normal 2 2 3 8 3 2 2 2" xfId="35233"/>
    <cellStyle name="Normal 2 2 3 8 3 2 3" xfId="35234"/>
    <cellStyle name="Normal 2 2 3 8 3 3" xfId="5585"/>
    <cellStyle name="Normal 2 2 3 8 3 3 2" xfId="35235"/>
    <cellStyle name="Normal 2 2 3 8 3 4" xfId="35236"/>
    <cellStyle name="Normal 2 2 3 8 4" xfId="5586"/>
    <cellStyle name="Normal 2 2 3 8 4 2" xfId="5587"/>
    <cellStyle name="Normal 2 2 3 8 4 2 2" xfId="5588"/>
    <cellStyle name="Normal 2 2 3 8 4 2 2 2" xfId="35237"/>
    <cellStyle name="Normal 2 2 3 8 4 2 3" xfId="35238"/>
    <cellStyle name="Normal 2 2 3 8 4 3" xfId="5589"/>
    <cellStyle name="Normal 2 2 3 8 4 3 2" xfId="35239"/>
    <cellStyle name="Normal 2 2 3 8 4 4" xfId="35240"/>
    <cellStyle name="Normal 2 2 3 8 5" xfId="5590"/>
    <cellStyle name="Normal 2 2 3 8 5 2" xfId="5591"/>
    <cellStyle name="Normal 2 2 3 8 5 2 2" xfId="35241"/>
    <cellStyle name="Normal 2 2 3 8 5 3" xfId="35242"/>
    <cellStyle name="Normal 2 2 3 8 6" xfId="5592"/>
    <cellStyle name="Normal 2 2 3 8 6 2" xfId="35243"/>
    <cellStyle name="Normal 2 2 3 8 7" xfId="5593"/>
    <cellStyle name="Normal 2 2 3 8 7 2" xfId="35244"/>
    <cellStyle name="Normal 2 2 3 8 8" xfId="35245"/>
    <cellStyle name="Normal 2 2 3 9" xfId="5594"/>
    <cellStyle name="Normal 2 2 3 9 2" xfId="5595"/>
    <cellStyle name="Normal 2 2 3 9 2 2" xfId="5596"/>
    <cellStyle name="Normal 2 2 3 9 2 2 2" xfId="5597"/>
    <cellStyle name="Normal 2 2 3 9 2 2 2 2" xfId="35246"/>
    <cellStyle name="Normal 2 2 3 9 2 2 3" xfId="35247"/>
    <cellStyle name="Normal 2 2 3 9 2 3" xfId="5598"/>
    <cellStyle name="Normal 2 2 3 9 2 3 2" xfId="35248"/>
    <cellStyle name="Normal 2 2 3 9 2 4" xfId="35249"/>
    <cellStyle name="Normal 2 2 3 9 3" xfId="5599"/>
    <cellStyle name="Normal 2 2 3 9 3 2" xfId="5600"/>
    <cellStyle name="Normal 2 2 3 9 3 2 2" xfId="5601"/>
    <cellStyle name="Normal 2 2 3 9 3 2 2 2" xfId="35250"/>
    <cellStyle name="Normal 2 2 3 9 3 2 3" xfId="35251"/>
    <cellStyle name="Normal 2 2 3 9 3 3" xfId="5602"/>
    <cellStyle name="Normal 2 2 3 9 3 3 2" xfId="35252"/>
    <cellStyle name="Normal 2 2 3 9 3 4" xfId="35253"/>
    <cellStyle name="Normal 2 2 3 9 4" xfId="5603"/>
    <cellStyle name="Normal 2 2 3 9 4 2" xfId="5604"/>
    <cellStyle name="Normal 2 2 3 9 4 2 2" xfId="5605"/>
    <cellStyle name="Normal 2 2 3 9 4 2 2 2" xfId="35254"/>
    <cellStyle name="Normal 2 2 3 9 4 2 3" xfId="35255"/>
    <cellStyle name="Normal 2 2 3 9 4 3" xfId="5606"/>
    <cellStyle name="Normal 2 2 3 9 4 3 2" xfId="35256"/>
    <cellStyle name="Normal 2 2 3 9 4 4" xfId="35257"/>
    <cellStyle name="Normal 2 2 3 9 5" xfId="5607"/>
    <cellStyle name="Normal 2 2 3 9 5 2" xfId="5608"/>
    <cellStyle name="Normal 2 2 3 9 5 2 2" xfId="35258"/>
    <cellStyle name="Normal 2 2 3 9 5 3" xfId="35259"/>
    <cellStyle name="Normal 2 2 3 9 6" xfId="5609"/>
    <cellStyle name="Normal 2 2 3 9 6 2" xfId="35260"/>
    <cellStyle name="Normal 2 2 3 9 7" xfId="5610"/>
    <cellStyle name="Normal 2 2 3 9 7 2" xfId="35261"/>
    <cellStyle name="Normal 2 2 3 9 8" xfId="35262"/>
    <cellStyle name="Normal 2 2 30" xfId="5611"/>
    <cellStyle name="Normal 2 2 30 2" xfId="5612"/>
    <cellStyle name="Normal 2 2 30 2 2" xfId="5613"/>
    <cellStyle name="Normal 2 2 30 2 2 2" xfId="5614"/>
    <cellStyle name="Normal 2 2 30 2 2 2 2" xfId="35263"/>
    <cellStyle name="Normal 2 2 30 2 2 3" xfId="35264"/>
    <cellStyle name="Normal 2 2 30 2 3" xfId="5615"/>
    <cellStyle name="Normal 2 2 30 2 3 2" xfId="35265"/>
    <cellStyle name="Normal 2 2 30 2 4" xfId="35266"/>
    <cellStyle name="Normal 2 2 30 3" xfId="5616"/>
    <cellStyle name="Normal 2 2 30 3 2" xfId="5617"/>
    <cellStyle name="Normal 2 2 30 3 2 2" xfId="5618"/>
    <cellStyle name="Normal 2 2 30 3 2 2 2" xfId="35267"/>
    <cellStyle name="Normal 2 2 30 3 2 3" xfId="35268"/>
    <cellStyle name="Normal 2 2 30 3 3" xfId="5619"/>
    <cellStyle name="Normal 2 2 30 3 3 2" xfId="35269"/>
    <cellStyle name="Normal 2 2 30 3 4" xfId="35270"/>
    <cellStyle name="Normal 2 2 30 4" xfId="5620"/>
    <cellStyle name="Normal 2 2 30 4 2" xfId="5621"/>
    <cellStyle name="Normal 2 2 30 4 2 2" xfId="5622"/>
    <cellStyle name="Normal 2 2 30 4 2 2 2" xfId="35271"/>
    <cellStyle name="Normal 2 2 30 4 2 3" xfId="35272"/>
    <cellStyle name="Normal 2 2 30 4 3" xfId="5623"/>
    <cellStyle name="Normal 2 2 30 4 3 2" xfId="35273"/>
    <cellStyle name="Normal 2 2 30 4 4" xfId="35274"/>
    <cellStyle name="Normal 2 2 30 5" xfId="5624"/>
    <cellStyle name="Normal 2 2 30 5 2" xfId="5625"/>
    <cellStyle name="Normal 2 2 30 5 2 2" xfId="35275"/>
    <cellStyle name="Normal 2 2 30 5 3" xfId="35276"/>
    <cellStyle name="Normal 2 2 30 6" xfId="5626"/>
    <cellStyle name="Normal 2 2 30 6 2" xfId="35277"/>
    <cellStyle name="Normal 2 2 30 7" xfId="5627"/>
    <cellStyle name="Normal 2 2 30 7 2" xfId="35278"/>
    <cellStyle name="Normal 2 2 30 8" xfId="35279"/>
    <cellStyle name="Normal 2 2 31" xfId="5628"/>
    <cellStyle name="Normal 2 2 31 2" xfId="5629"/>
    <cellStyle name="Normal 2 2 31 2 2" xfId="5630"/>
    <cellStyle name="Normal 2 2 31 2 2 2" xfId="5631"/>
    <cellStyle name="Normal 2 2 31 2 2 2 2" xfId="35280"/>
    <cellStyle name="Normal 2 2 31 2 2 3" xfId="35281"/>
    <cellStyle name="Normal 2 2 31 2 3" xfId="5632"/>
    <cellStyle name="Normal 2 2 31 2 3 2" xfId="35282"/>
    <cellStyle name="Normal 2 2 31 2 4" xfId="35283"/>
    <cellStyle name="Normal 2 2 31 3" xfId="5633"/>
    <cellStyle name="Normal 2 2 31 3 2" xfId="5634"/>
    <cellStyle name="Normal 2 2 31 3 2 2" xfId="5635"/>
    <cellStyle name="Normal 2 2 31 3 2 2 2" xfId="35284"/>
    <cellStyle name="Normal 2 2 31 3 2 3" xfId="35285"/>
    <cellStyle name="Normal 2 2 31 3 3" xfId="5636"/>
    <cellStyle name="Normal 2 2 31 3 3 2" xfId="35286"/>
    <cellStyle name="Normal 2 2 31 3 4" xfId="35287"/>
    <cellStyle name="Normal 2 2 31 4" xfId="5637"/>
    <cellStyle name="Normal 2 2 31 4 2" xfId="5638"/>
    <cellStyle name="Normal 2 2 31 4 2 2" xfId="5639"/>
    <cellStyle name="Normal 2 2 31 4 2 2 2" xfId="35288"/>
    <cellStyle name="Normal 2 2 31 4 2 3" xfId="35289"/>
    <cellStyle name="Normal 2 2 31 4 3" xfId="5640"/>
    <cellStyle name="Normal 2 2 31 4 3 2" xfId="35290"/>
    <cellStyle name="Normal 2 2 31 4 4" xfId="35291"/>
    <cellStyle name="Normal 2 2 31 5" xfId="5641"/>
    <cellStyle name="Normal 2 2 31 5 2" xfId="5642"/>
    <cellStyle name="Normal 2 2 31 5 2 2" xfId="35292"/>
    <cellStyle name="Normal 2 2 31 5 3" xfId="35293"/>
    <cellStyle name="Normal 2 2 31 6" xfId="5643"/>
    <cellStyle name="Normal 2 2 31 6 2" xfId="35294"/>
    <cellStyle name="Normal 2 2 31 7" xfId="5644"/>
    <cellStyle name="Normal 2 2 31 7 2" xfId="35295"/>
    <cellStyle name="Normal 2 2 31 8" xfId="35296"/>
    <cellStyle name="Normal 2 2 32" xfId="5645"/>
    <cellStyle name="Normal 2 2 32 2" xfId="5646"/>
    <cellStyle name="Normal 2 2 32 2 2" xfId="5647"/>
    <cellStyle name="Normal 2 2 32 2 2 2" xfId="5648"/>
    <cellStyle name="Normal 2 2 32 2 2 2 2" xfId="35297"/>
    <cellStyle name="Normal 2 2 32 2 2 3" xfId="35298"/>
    <cellStyle name="Normal 2 2 32 2 3" xfId="5649"/>
    <cellStyle name="Normal 2 2 32 2 3 2" xfId="35299"/>
    <cellStyle name="Normal 2 2 32 2 4" xfId="35300"/>
    <cellStyle name="Normal 2 2 32 3" xfId="5650"/>
    <cellStyle name="Normal 2 2 32 3 2" xfId="5651"/>
    <cellStyle name="Normal 2 2 32 3 2 2" xfId="5652"/>
    <cellStyle name="Normal 2 2 32 3 2 2 2" xfId="35301"/>
    <cellStyle name="Normal 2 2 32 3 2 3" xfId="35302"/>
    <cellStyle name="Normal 2 2 32 3 3" xfId="5653"/>
    <cellStyle name="Normal 2 2 32 3 3 2" xfId="35303"/>
    <cellStyle name="Normal 2 2 32 3 4" xfId="35304"/>
    <cellStyle name="Normal 2 2 32 4" xfId="5654"/>
    <cellStyle name="Normal 2 2 32 4 2" xfId="5655"/>
    <cellStyle name="Normal 2 2 32 4 2 2" xfId="5656"/>
    <cellStyle name="Normal 2 2 32 4 2 2 2" xfId="35305"/>
    <cellStyle name="Normal 2 2 32 4 2 3" xfId="35306"/>
    <cellStyle name="Normal 2 2 32 4 3" xfId="5657"/>
    <cellStyle name="Normal 2 2 32 4 3 2" xfId="35307"/>
    <cellStyle name="Normal 2 2 32 4 4" xfId="35308"/>
    <cellStyle name="Normal 2 2 32 5" xfId="5658"/>
    <cellStyle name="Normal 2 2 32 5 2" xfId="5659"/>
    <cellStyle name="Normal 2 2 32 5 2 2" xfId="35309"/>
    <cellStyle name="Normal 2 2 32 5 3" xfId="35310"/>
    <cellStyle name="Normal 2 2 32 6" xfId="5660"/>
    <cellStyle name="Normal 2 2 32 6 2" xfId="35311"/>
    <cellStyle name="Normal 2 2 32 7" xfId="5661"/>
    <cellStyle name="Normal 2 2 32 7 2" xfId="35312"/>
    <cellStyle name="Normal 2 2 32 8" xfId="35313"/>
    <cellStyle name="Normal 2 2 33" xfId="5662"/>
    <cellStyle name="Normal 2 2 33 2" xfId="5663"/>
    <cellStyle name="Normal 2 2 33 2 2" xfId="5664"/>
    <cellStyle name="Normal 2 2 33 2 2 2" xfId="5665"/>
    <cellStyle name="Normal 2 2 33 2 2 2 2" xfId="35314"/>
    <cellStyle name="Normal 2 2 33 2 2 3" xfId="35315"/>
    <cellStyle name="Normal 2 2 33 2 3" xfId="5666"/>
    <cellStyle name="Normal 2 2 33 2 3 2" xfId="35316"/>
    <cellStyle name="Normal 2 2 33 2 4" xfId="35317"/>
    <cellStyle name="Normal 2 2 33 3" xfId="5667"/>
    <cellStyle name="Normal 2 2 33 3 2" xfId="5668"/>
    <cellStyle name="Normal 2 2 33 3 2 2" xfId="5669"/>
    <cellStyle name="Normal 2 2 33 3 2 2 2" xfId="35318"/>
    <cellStyle name="Normal 2 2 33 3 2 3" xfId="35319"/>
    <cellStyle name="Normal 2 2 33 3 3" xfId="5670"/>
    <cellStyle name="Normal 2 2 33 3 3 2" xfId="35320"/>
    <cellStyle name="Normal 2 2 33 3 4" xfId="35321"/>
    <cellStyle name="Normal 2 2 33 4" xfId="5671"/>
    <cellStyle name="Normal 2 2 33 4 2" xfId="5672"/>
    <cellStyle name="Normal 2 2 33 4 2 2" xfId="5673"/>
    <cellStyle name="Normal 2 2 33 4 2 2 2" xfId="35322"/>
    <cellStyle name="Normal 2 2 33 4 2 3" xfId="35323"/>
    <cellStyle name="Normal 2 2 33 4 3" xfId="5674"/>
    <cellStyle name="Normal 2 2 33 4 3 2" xfId="35324"/>
    <cellStyle name="Normal 2 2 33 4 4" xfId="35325"/>
    <cellStyle name="Normal 2 2 33 5" xfId="5675"/>
    <cellStyle name="Normal 2 2 33 5 2" xfId="5676"/>
    <cellStyle name="Normal 2 2 33 5 2 2" xfId="35326"/>
    <cellStyle name="Normal 2 2 33 5 3" xfId="35327"/>
    <cellStyle name="Normal 2 2 33 6" xfId="5677"/>
    <cellStyle name="Normal 2 2 33 6 2" xfId="35328"/>
    <cellStyle name="Normal 2 2 33 7" xfId="5678"/>
    <cellStyle name="Normal 2 2 33 7 2" xfId="35329"/>
    <cellStyle name="Normal 2 2 33 8" xfId="35330"/>
    <cellStyle name="Normal 2 2 34" xfId="5679"/>
    <cellStyle name="Normal 2 2 34 2" xfId="5680"/>
    <cellStyle name="Normal 2 2 34 2 2" xfId="5681"/>
    <cellStyle name="Normal 2 2 34 2 2 2" xfId="5682"/>
    <cellStyle name="Normal 2 2 34 2 2 2 2" xfId="35331"/>
    <cellStyle name="Normal 2 2 34 2 2 3" xfId="35332"/>
    <cellStyle name="Normal 2 2 34 2 3" xfId="5683"/>
    <cellStyle name="Normal 2 2 34 2 3 2" xfId="35333"/>
    <cellStyle name="Normal 2 2 34 2 4" xfId="35334"/>
    <cellStyle name="Normal 2 2 34 3" xfId="5684"/>
    <cellStyle name="Normal 2 2 34 3 2" xfId="5685"/>
    <cellStyle name="Normal 2 2 34 3 2 2" xfId="5686"/>
    <cellStyle name="Normal 2 2 34 3 2 2 2" xfId="35335"/>
    <cellStyle name="Normal 2 2 34 3 2 3" xfId="35336"/>
    <cellStyle name="Normal 2 2 34 3 3" xfId="5687"/>
    <cellStyle name="Normal 2 2 34 3 3 2" xfId="35337"/>
    <cellStyle name="Normal 2 2 34 3 4" xfId="35338"/>
    <cellStyle name="Normal 2 2 34 4" xfId="5688"/>
    <cellStyle name="Normal 2 2 34 4 2" xfId="5689"/>
    <cellStyle name="Normal 2 2 34 4 2 2" xfId="5690"/>
    <cellStyle name="Normal 2 2 34 4 2 2 2" xfId="35339"/>
    <cellStyle name="Normal 2 2 34 4 2 3" xfId="35340"/>
    <cellStyle name="Normal 2 2 34 4 3" xfId="5691"/>
    <cellStyle name="Normal 2 2 34 4 3 2" xfId="35341"/>
    <cellStyle name="Normal 2 2 34 4 4" xfId="35342"/>
    <cellStyle name="Normal 2 2 34 5" xfId="5692"/>
    <cellStyle name="Normal 2 2 34 5 2" xfId="5693"/>
    <cellStyle name="Normal 2 2 34 5 2 2" xfId="35343"/>
    <cellStyle name="Normal 2 2 34 5 3" xfId="35344"/>
    <cellStyle name="Normal 2 2 34 6" xfId="5694"/>
    <cellStyle name="Normal 2 2 34 6 2" xfId="35345"/>
    <cellStyle name="Normal 2 2 34 7" xfId="5695"/>
    <cellStyle name="Normal 2 2 34 7 2" xfId="35346"/>
    <cellStyle name="Normal 2 2 34 8" xfId="35347"/>
    <cellStyle name="Normal 2 2 35" xfId="5696"/>
    <cellStyle name="Normal 2 2 35 2" xfId="5697"/>
    <cellStyle name="Normal 2 2 35 2 2" xfId="5698"/>
    <cellStyle name="Normal 2 2 35 2 2 2" xfId="5699"/>
    <cellStyle name="Normal 2 2 35 2 2 2 2" xfId="35348"/>
    <cellStyle name="Normal 2 2 35 2 2 3" xfId="35349"/>
    <cellStyle name="Normal 2 2 35 2 3" xfId="5700"/>
    <cellStyle name="Normal 2 2 35 2 3 2" xfId="35350"/>
    <cellStyle name="Normal 2 2 35 2 4" xfId="35351"/>
    <cellStyle name="Normal 2 2 35 3" xfId="5701"/>
    <cellStyle name="Normal 2 2 35 3 2" xfId="5702"/>
    <cellStyle name="Normal 2 2 35 3 2 2" xfId="5703"/>
    <cellStyle name="Normal 2 2 35 3 2 2 2" xfId="35352"/>
    <cellStyle name="Normal 2 2 35 3 2 3" xfId="35353"/>
    <cellStyle name="Normal 2 2 35 3 3" xfId="5704"/>
    <cellStyle name="Normal 2 2 35 3 3 2" xfId="35354"/>
    <cellStyle name="Normal 2 2 35 3 4" xfId="35355"/>
    <cellStyle name="Normal 2 2 35 4" xfId="5705"/>
    <cellStyle name="Normal 2 2 35 4 2" xfId="5706"/>
    <cellStyle name="Normal 2 2 35 4 2 2" xfId="5707"/>
    <cellStyle name="Normal 2 2 35 4 2 2 2" xfId="35356"/>
    <cellStyle name="Normal 2 2 35 4 2 3" xfId="35357"/>
    <cellStyle name="Normal 2 2 35 4 3" xfId="5708"/>
    <cellStyle name="Normal 2 2 35 4 3 2" xfId="35358"/>
    <cellStyle name="Normal 2 2 35 4 4" xfId="35359"/>
    <cellStyle name="Normal 2 2 35 5" xfId="5709"/>
    <cellStyle name="Normal 2 2 35 5 2" xfId="5710"/>
    <cellStyle name="Normal 2 2 35 5 2 2" xfId="35360"/>
    <cellStyle name="Normal 2 2 35 5 3" xfId="35361"/>
    <cellStyle name="Normal 2 2 35 6" xfId="5711"/>
    <cellStyle name="Normal 2 2 35 6 2" xfId="35362"/>
    <cellStyle name="Normal 2 2 35 7" xfId="5712"/>
    <cellStyle name="Normal 2 2 35 7 2" xfId="35363"/>
    <cellStyle name="Normal 2 2 35 8" xfId="35364"/>
    <cellStyle name="Normal 2 2 36" xfId="5713"/>
    <cellStyle name="Normal 2 2 36 2" xfId="5714"/>
    <cellStyle name="Normal 2 2 36 2 2" xfId="5715"/>
    <cellStyle name="Normal 2 2 36 2 2 2" xfId="35365"/>
    <cellStyle name="Normal 2 2 36 2 3" xfId="35366"/>
    <cellStyle name="Normal 2 2 36 3" xfId="5716"/>
    <cellStyle name="Normal 2 2 36 3 2" xfId="35367"/>
    <cellStyle name="Normal 2 2 36 4" xfId="35368"/>
    <cellStyle name="Normal 2 2 37" xfId="5717"/>
    <cellStyle name="Normal 2 2 37 2" xfId="5718"/>
    <cellStyle name="Normal 2 2 37 2 2" xfId="5719"/>
    <cellStyle name="Normal 2 2 37 2 2 2" xfId="35369"/>
    <cellStyle name="Normal 2 2 37 2 3" xfId="35370"/>
    <cellStyle name="Normal 2 2 37 3" xfId="5720"/>
    <cellStyle name="Normal 2 2 37 3 2" xfId="35371"/>
    <cellStyle name="Normal 2 2 37 4" xfId="35372"/>
    <cellStyle name="Normal 2 2 38" xfId="5721"/>
    <cellStyle name="Normal 2 2 38 2" xfId="5722"/>
    <cellStyle name="Normal 2 2 38 2 2" xfId="5723"/>
    <cellStyle name="Normal 2 2 38 2 2 2" xfId="35373"/>
    <cellStyle name="Normal 2 2 38 2 3" xfId="35374"/>
    <cellStyle name="Normal 2 2 38 3" xfId="5724"/>
    <cellStyle name="Normal 2 2 38 3 2" xfId="35375"/>
    <cellStyle name="Normal 2 2 38 4" xfId="35376"/>
    <cellStyle name="Normal 2 2 39" xfId="5725"/>
    <cellStyle name="Normal 2 2 39 2" xfId="5726"/>
    <cellStyle name="Normal 2 2 39 2 2" xfId="35377"/>
    <cellStyle name="Normal 2 2 39 3" xfId="35378"/>
    <cellStyle name="Normal 2 2 4" xfId="5727"/>
    <cellStyle name="Normal 2 2 4 10" xfId="5728"/>
    <cellStyle name="Normal 2 2 4 10 2" xfId="5729"/>
    <cellStyle name="Normal 2 2 4 10 2 2" xfId="5730"/>
    <cellStyle name="Normal 2 2 4 10 2 2 2" xfId="5731"/>
    <cellStyle name="Normal 2 2 4 10 2 2 2 2" xfId="35379"/>
    <cellStyle name="Normal 2 2 4 10 2 2 3" xfId="35380"/>
    <cellStyle name="Normal 2 2 4 10 2 3" xfId="5732"/>
    <cellStyle name="Normal 2 2 4 10 2 3 2" xfId="35381"/>
    <cellStyle name="Normal 2 2 4 10 2 4" xfId="35382"/>
    <cellStyle name="Normal 2 2 4 10 3" xfId="5733"/>
    <cellStyle name="Normal 2 2 4 10 3 2" xfId="5734"/>
    <cellStyle name="Normal 2 2 4 10 3 2 2" xfId="5735"/>
    <cellStyle name="Normal 2 2 4 10 3 2 2 2" xfId="35383"/>
    <cellStyle name="Normal 2 2 4 10 3 2 3" xfId="35384"/>
    <cellStyle name="Normal 2 2 4 10 3 3" xfId="5736"/>
    <cellStyle name="Normal 2 2 4 10 3 3 2" xfId="35385"/>
    <cellStyle name="Normal 2 2 4 10 3 4" xfId="35386"/>
    <cellStyle name="Normal 2 2 4 10 4" xfId="5737"/>
    <cellStyle name="Normal 2 2 4 10 4 2" xfId="5738"/>
    <cellStyle name="Normal 2 2 4 10 4 2 2" xfId="5739"/>
    <cellStyle name="Normal 2 2 4 10 4 2 2 2" xfId="35387"/>
    <cellStyle name="Normal 2 2 4 10 4 2 3" xfId="35388"/>
    <cellStyle name="Normal 2 2 4 10 4 3" xfId="5740"/>
    <cellStyle name="Normal 2 2 4 10 4 3 2" xfId="35389"/>
    <cellStyle name="Normal 2 2 4 10 4 4" xfId="35390"/>
    <cellStyle name="Normal 2 2 4 10 5" xfId="5741"/>
    <cellStyle name="Normal 2 2 4 10 5 2" xfId="5742"/>
    <cellStyle name="Normal 2 2 4 10 5 2 2" xfId="35391"/>
    <cellStyle name="Normal 2 2 4 10 5 3" xfId="35392"/>
    <cellStyle name="Normal 2 2 4 10 6" xfId="5743"/>
    <cellStyle name="Normal 2 2 4 10 6 2" xfId="35393"/>
    <cellStyle name="Normal 2 2 4 10 7" xfId="5744"/>
    <cellStyle name="Normal 2 2 4 10 7 2" xfId="35394"/>
    <cellStyle name="Normal 2 2 4 10 8" xfId="35395"/>
    <cellStyle name="Normal 2 2 4 11" xfId="5745"/>
    <cellStyle name="Normal 2 2 4 11 2" xfId="5746"/>
    <cellStyle name="Normal 2 2 4 11 2 2" xfId="5747"/>
    <cellStyle name="Normal 2 2 4 11 2 2 2" xfId="5748"/>
    <cellStyle name="Normal 2 2 4 11 2 2 2 2" xfId="35396"/>
    <cellStyle name="Normal 2 2 4 11 2 2 3" xfId="35397"/>
    <cellStyle name="Normal 2 2 4 11 2 3" xfId="5749"/>
    <cellStyle name="Normal 2 2 4 11 2 3 2" xfId="35398"/>
    <cellStyle name="Normal 2 2 4 11 2 4" xfId="35399"/>
    <cellStyle name="Normal 2 2 4 11 3" xfId="5750"/>
    <cellStyle name="Normal 2 2 4 11 3 2" xfId="5751"/>
    <cellStyle name="Normal 2 2 4 11 3 2 2" xfId="5752"/>
    <cellStyle name="Normal 2 2 4 11 3 2 2 2" xfId="35400"/>
    <cellStyle name="Normal 2 2 4 11 3 2 3" xfId="35401"/>
    <cellStyle name="Normal 2 2 4 11 3 3" xfId="5753"/>
    <cellStyle name="Normal 2 2 4 11 3 3 2" xfId="35402"/>
    <cellStyle name="Normal 2 2 4 11 3 4" xfId="35403"/>
    <cellStyle name="Normal 2 2 4 11 4" xfId="5754"/>
    <cellStyle name="Normal 2 2 4 11 4 2" xfId="5755"/>
    <cellStyle name="Normal 2 2 4 11 4 2 2" xfId="5756"/>
    <cellStyle name="Normal 2 2 4 11 4 2 2 2" xfId="35404"/>
    <cellStyle name="Normal 2 2 4 11 4 2 3" xfId="35405"/>
    <cellStyle name="Normal 2 2 4 11 4 3" xfId="5757"/>
    <cellStyle name="Normal 2 2 4 11 4 3 2" xfId="35406"/>
    <cellStyle name="Normal 2 2 4 11 4 4" xfId="35407"/>
    <cellStyle name="Normal 2 2 4 11 5" xfId="5758"/>
    <cellStyle name="Normal 2 2 4 11 5 2" xfId="5759"/>
    <cellStyle name="Normal 2 2 4 11 5 2 2" xfId="35408"/>
    <cellStyle name="Normal 2 2 4 11 5 3" xfId="35409"/>
    <cellStyle name="Normal 2 2 4 11 6" xfId="5760"/>
    <cellStyle name="Normal 2 2 4 11 6 2" xfId="35410"/>
    <cellStyle name="Normal 2 2 4 11 7" xfId="5761"/>
    <cellStyle name="Normal 2 2 4 11 7 2" xfId="35411"/>
    <cellStyle name="Normal 2 2 4 11 8" xfId="35412"/>
    <cellStyle name="Normal 2 2 4 12" xfId="5762"/>
    <cellStyle name="Normal 2 2 4 12 2" xfId="5763"/>
    <cellStyle name="Normal 2 2 4 12 2 2" xfId="5764"/>
    <cellStyle name="Normal 2 2 4 12 2 2 2" xfId="5765"/>
    <cellStyle name="Normal 2 2 4 12 2 2 2 2" xfId="35413"/>
    <cellStyle name="Normal 2 2 4 12 2 2 3" xfId="35414"/>
    <cellStyle name="Normal 2 2 4 12 2 3" xfId="5766"/>
    <cellStyle name="Normal 2 2 4 12 2 3 2" xfId="35415"/>
    <cellStyle name="Normal 2 2 4 12 2 4" xfId="35416"/>
    <cellStyle name="Normal 2 2 4 12 3" xfId="5767"/>
    <cellStyle name="Normal 2 2 4 12 3 2" xfId="5768"/>
    <cellStyle name="Normal 2 2 4 12 3 2 2" xfId="5769"/>
    <cellStyle name="Normal 2 2 4 12 3 2 2 2" xfId="35417"/>
    <cellStyle name="Normal 2 2 4 12 3 2 3" xfId="35418"/>
    <cellStyle name="Normal 2 2 4 12 3 3" xfId="5770"/>
    <cellStyle name="Normal 2 2 4 12 3 3 2" xfId="35419"/>
    <cellStyle name="Normal 2 2 4 12 3 4" xfId="35420"/>
    <cellStyle name="Normal 2 2 4 12 4" xfId="5771"/>
    <cellStyle name="Normal 2 2 4 12 4 2" xfId="5772"/>
    <cellStyle name="Normal 2 2 4 12 4 2 2" xfId="5773"/>
    <cellStyle name="Normal 2 2 4 12 4 2 2 2" xfId="35421"/>
    <cellStyle name="Normal 2 2 4 12 4 2 3" xfId="35422"/>
    <cellStyle name="Normal 2 2 4 12 4 3" xfId="5774"/>
    <cellStyle name="Normal 2 2 4 12 4 3 2" xfId="35423"/>
    <cellStyle name="Normal 2 2 4 12 4 4" xfId="35424"/>
    <cellStyle name="Normal 2 2 4 12 5" xfId="5775"/>
    <cellStyle name="Normal 2 2 4 12 5 2" xfId="5776"/>
    <cellStyle name="Normal 2 2 4 12 5 2 2" xfId="35425"/>
    <cellStyle name="Normal 2 2 4 12 5 3" xfId="35426"/>
    <cellStyle name="Normal 2 2 4 12 6" xfId="5777"/>
    <cellStyle name="Normal 2 2 4 12 6 2" xfId="35427"/>
    <cellStyle name="Normal 2 2 4 12 7" xfId="5778"/>
    <cellStyle name="Normal 2 2 4 12 7 2" xfId="35428"/>
    <cellStyle name="Normal 2 2 4 12 8" xfId="35429"/>
    <cellStyle name="Normal 2 2 4 13" xfId="5779"/>
    <cellStyle name="Normal 2 2 4 13 2" xfId="5780"/>
    <cellStyle name="Normal 2 2 4 13 2 2" xfId="5781"/>
    <cellStyle name="Normal 2 2 4 13 2 2 2" xfId="5782"/>
    <cellStyle name="Normal 2 2 4 13 2 2 2 2" xfId="35430"/>
    <cellStyle name="Normal 2 2 4 13 2 2 3" xfId="35431"/>
    <cellStyle name="Normal 2 2 4 13 2 3" xfId="5783"/>
    <cellStyle name="Normal 2 2 4 13 2 3 2" xfId="35432"/>
    <cellStyle name="Normal 2 2 4 13 2 4" xfId="35433"/>
    <cellStyle name="Normal 2 2 4 13 3" xfId="5784"/>
    <cellStyle name="Normal 2 2 4 13 3 2" xfId="5785"/>
    <cellStyle name="Normal 2 2 4 13 3 2 2" xfId="5786"/>
    <cellStyle name="Normal 2 2 4 13 3 2 2 2" xfId="35434"/>
    <cellStyle name="Normal 2 2 4 13 3 2 3" xfId="35435"/>
    <cellStyle name="Normal 2 2 4 13 3 3" xfId="5787"/>
    <cellStyle name="Normal 2 2 4 13 3 3 2" xfId="35436"/>
    <cellStyle name="Normal 2 2 4 13 3 4" xfId="35437"/>
    <cellStyle name="Normal 2 2 4 13 4" xfId="5788"/>
    <cellStyle name="Normal 2 2 4 13 4 2" xfId="5789"/>
    <cellStyle name="Normal 2 2 4 13 4 2 2" xfId="5790"/>
    <cellStyle name="Normal 2 2 4 13 4 2 2 2" xfId="35438"/>
    <cellStyle name="Normal 2 2 4 13 4 2 3" xfId="35439"/>
    <cellStyle name="Normal 2 2 4 13 4 3" xfId="5791"/>
    <cellStyle name="Normal 2 2 4 13 4 3 2" xfId="35440"/>
    <cellStyle name="Normal 2 2 4 13 4 4" xfId="35441"/>
    <cellStyle name="Normal 2 2 4 13 5" xfId="5792"/>
    <cellStyle name="Normal 2 2 4 13 5 2" xfId="5793"/>
    <cellStyle name="Normal 2 2 4 13 5 2 2" xfId="35442"/>
    <cellStyle name="Normal 2 2 4 13 5 3" xfId="35443"/>
    <cellStyle name="Normal 2 2 4 13 6" xfId="5794"/>
    <cellStyle name="Normal 2 2 4 13 6 2" xfId="35444"/>
    <cellStyle name="Normal 2 2 4 13 7" xfId="5795"/>
    <cellStyle name="Normal 2 2 4 13 7 2" xfId="35445"/>
    <cellStyle name="Normal 2 2 4 13 8" xfId="35446"/>
    <cellStyle name="Normal 2 2 4 14" xfId="5796"/>
    <cellStyle name="Normal 2 2 4 14 2" xfId="5797"/>
    <cellStyle name="Normal 2 2 4 14 2 2" xfId="5798"/>
    <cellStyle name="Normal 2 2 4 14 2 2 2" xfId="5799"/>
    <cellStyle name="Normal 2 2 4 14 2 2 2 2" xfId="35447"/>
    <cellStyle name="Normal 2 2 4 14 2 2 3" xfId="35448"/>
    <cellStyle name="Normal 2 2 4 14 2 3" xfId="5800"/>
    <cellStyle name="Normal 2 2 4 14 2 3 2" xfId="35449"/>
    <cellStyle name="Normal 2 2 4 14 2 4" xfId="35450"/>
    <cellStyle name="Normal 2 2 4 14 3" xfId="5801"/>
    <cellStyle name="Normal 2 2 4 14 3 2" xfId="5802"/>
    <cellStyle name="Normal 2 2 4 14 3 2 2" xfId="5803"/>
    <cellStyle name="Normal 2 2 4 14 3 2 2 2" xfId="35451"/>
    <cellStyle name="Normal 2 2 4 14 3 2 3" xfId="35452"/>
    <cellStyle name="Normal 2 2 4 14 3 3" xfId="5804"/>
    <cellStyle name="Normal 2 2 4 14 3 3 2" xfId="35453"/>
    <cellStyle name="Normal 2 2 4 14 3 4" xfId="35454"/>
    <cellStyle name="Normal 2 2 4 14 4" xfId="5805"/>
    <cellStyle name="Normal 2 2 4 14 4 2" xfId="5806"/>
    <cellStyle name="Normal 2 2 4 14 4 2 2" xfId="5807"/>
    <cellStyle name="Normal 2 2 4 14 4 2 2 2" xfId="35455"/>
    <cellStyle name="Normal 2 2 4 14 4 2 3" xfId="35456"/>
    <cellStyle name="Normal 2 2 4 14 4 3" xfId="5808"/>
    <cellStyle name="Normal 2 2 4 14 4 3 2" xfId="35457"/>
    <cellStyle name="Normal 2 2 4 14 4 4" xfId="35458"/>
    <cellStyle name="Normal 2 2 4 14 5" xfId="5809"/>
    <cellStyle name="Normal 2 2 4 14 5 2" xfId="5810"/>
    <cellStyle name="Normal 2 2 4 14 5 2 2" xfId="35459"/>
    <cellStyle name="Normal 2 2 4 14 5 3" xfId="35460"/>
    <cellStyle name="Normal 2 2 4 14 6" xfId="5811"/>
    <cellStyle name="Normal 2 2 4 14 6 2" xfId="35461"/>
    <cellStyle name="Normal 2 2 4 14 7" xfId="5812"/>
    <cellStyle name="Normal 2 2 4 14 7 2" xfId="35462"/>
    <cellStyle name="Normal 2 2 4 14 8" xfId="35463"/>
    <cellStyle name="Normal 2 2 4 15" xfId="5813"/>
    <cellStyle name="Normal 2 2 4 15 2" xfId="5814"/>
    <cellStyle name="Normal 2 2 4 15 2 2" xfId="5815"/>
    <cellStyle name="Normal 2 2 4 15 2 2 2" xfId="5816"/>
    <cellStyle name="Normal 2 2 4 15 2 2 2 2" xfId="35464"/>
    <cellStyle name="Normal 2 2 4 15 2 2 3" xfId="35465"/>
    <cellStyle name="Normal 2 2 4 15 2 3" xfId="5817"/>
    <cellStyle name="Normal 2 2 4 15 2 3 2" xfId="35466"/>
    <cellStyle name="Normal 2 2 4 15 2 4" xfId="35467"/>
    <cellStyle name="Normal 2 2 4 15 3" xfId="5818"/>
    <cellStyle name="Normal 2 2 4 15 3 2" xfId="5819"/>
    <cellStyle name="Normal 2 2 4 15 3 2 2" xfId="5820"/>
    <cellStyle name="Normal 2 2 4 15 3 2 2 2" xfId="35468"/>
    <cellStyle name="Normal 2 2 4 15 3 2 3" xfId="35469"/>
    <cellStyle name="Normal 2 2 4 15 3 3" xfId="5821"/>
    <cellStyle name="Normal 2 2 4 15 3 3 2" xfId="35470"/>
    <cellStyle name="Normal 2 2 4 15 3 4" xfId="35471"/>
    <cellStyle name="Normal 2 2 4 15 4" xfId="5822"/>
    <cellStyle name="Normal 2 2 4 15 4 2" xfId="5823"/>
    <cellStyle name="Normal 2 2 4 15 4 2 2" xfId="5824"/>
    <cellStyle name="Normal 2 2 4 15 4 2 2 2" xfId="35472"/>
    <cellStyle name="Normal 2 2 4 15 4 2 3" xfId="35473"/>
    <cellStyle name="Normal 2 2 4 15 4 3" xfId="5825"/>
    <cellStyle name="Normal 2 2 4 15 4 3 2" xfId="35474"/>
    <cellStyle name="Normal 2 2 4 15 4 4" xfId="35475"/>
    <cellStyle name="Normal 2 2 4 15 5" xfId="5826"/>
    <cellStyle name="Normal 2 2 4 15 5 2" xfId="5827"/>
    <cellStyle name="Normal 2 2 4 15 5 2 2" xfId="35476"/>
    <cellStyle name="Normal 2 2 4 15 5 3" xfId="35477"/>
    <cellStyle name="Normal 2 2 4 15 6" xfId="5828"/>
    <cellStyle name="Normal 2 2 4 15 6 2" xfId="35478"/>
    <cellStyle name="Normal 2 2 4 15 7" xfId="5829"/>
    <cellStyle name="Normal 2 2 4 15 7 2" xfId="35479"/>
    <cellStyle name="Normal 2 2 4 15 8" xfId="35480"/>
    <cellStyle name="Normal 2 2 4 16" xfId="5830"/>
    <cellStyle name="Normal 2 2 4 16 2" xfId="5831"/>
    <cellStyle name="Normal 2 2 4 16 2 2" xfId="5832"/>
    <cellStyle name="Normal 2 2 4 16 2 2 2" xfId="5833"/>
    <cellStyle name="Normal 2 2 4 16 2 2 2 2" xfId="35481"/>
    <cellStyle name="Normal 2 2 4 16 2 2 3" xfId="35482"/>
    <cellStyle name="Normal 2 2 4 16 2 3" xfId="5834"/>
    <cellStyle name="Normal 2 2 4 16 2 3 2" xfId="35483"/>
    <cellStyle name="Normal 2 2 4 16 2 4" xfId="35484"/>
    <cellStyle name="Normal 2 2 4 16 3" xfId="5835"/>
    <cellStyle name="Normal 2 2 4 16 3 2" xfId="5836"/>
    <cellStyle name="Normal 2 2 4 16 3 2 2" xfId="5837"/>
    <cellStyle name="Normal 2 2 4 16 3 2 2 2" xfId="35485"/>
    <cellStyle name="Normal 2 2 4 16 3 2 3" xfId="35486"/>
    <cellStyle name="Normal 2 2 4 16 3 3" xfId="5838"/>
    <cellStyle name="Normal 2 2 4 16 3 3 2" xfId="35487"/>
    <cellStyle name="Normal 2 2 4 16 3 4" xfId="35488"/>
    <cellStyle name="Normal 2 2 4 16 4" xfId="5839"/>
    <cellStyle name="Normal 2 2 4 16 4 2" xfId="5840"/>
    <cellStyle name="Normal 2 2 4 16 4 2 2" xfId="5841"/>
    <cellStyle name="Normal 2 2 4 16 4 2 2 2" xfId="35489"/>
    <cellStyle name="Normal 2 2 4 16 4 2 3" xfId="35490"/>
    <cellStyle name="Normal 2 2 4 16 4 3" xfId="5842"/>
    <cellStyle name="Normal 2 2 4 16 4 3 2" xfId="35491"/>
    <cellStyle name="Normal 2 2 4 16 4 4" xfId="35492"/>
    <cellStyle name="Normal 2 2 4 16 5" xfId="5843"/>
    <cellStyle name="Normal 2 2 4 16 5 2" xfId="5844"/>
    <cellStyle name="Normal 2 2 4 16 5 2 2" xfId="35493"/>
    <cellStyle name="Normal 2 2 4 16 5 3" xfId="35494"/>
    <cellStyle name="Normal 2 2 4 16 6" xfId="5845"/>
    <cellStyle name="Normal 2 2 4 16 6 2" xfId="35495"/>
    <cellStyle name="Normal 2 2 4 16 7" xfId="5846"/>
    <cellStyle name="Normal 2 2 4 16 7 2" xfId="35496"/>
    <cellStyle name="Normal 2 2 4 16 8" xfId="35497"/>
    <cellStyle name="Normal 2 2 4 17" xfId="5847"/>
    <cellStyle name="Normal 2 2 4 17 2" xfId="5848"/>
    <cellStyle name="Normal 2 2 4 17 2 2" xfId="5849"/>
    <cellStyle name="Normal 2 2 4 17 2 2 2" xfId="5850"/>
    <cellStyle name="Normal 2 2 4 17 2 2 2 2" xfId="35498"/>
    <cellStyle name="Normal 2 2 4 17 2 2 3" xfId="35499"/>
    <cellStyle name="Normal 2 2 4 17 2 3" xfId="5851"/>
    <cellStyle name="Normal 2 2 4 17 2 3 2" xfId="35500"/>
    <cellStyle name="Normal 2 2 4 17 2 4" xfId="35501"/>
    <cellStyle name="Normal 2 2 4 17 3" xfId="5852"/>
    <cellStyle name="Normal 2 2 4 17 3 2" xfId="5853"/>
    <cellStyle name="Normal 2 2 4 17 3 2 2" xfId="5854"/>
    <cellStyle name="Normal 2 2 4 17 3 2 2 2" xfId="35502"/>
    <cellStyle name="Normal 2 2 4 17 3 2 3" xfId="35503"/>
    <cellStyle name="Normal 2 2 4 17 3 3" xfId="5855"/>
    <cellStyle name="Normal 2 2 4 17 3 3 2" xfId="35504"/>
    <cellStyle name="Normal 2 2 4 17 3 4" xfId="35505"/>
    <cellStyle name="Normal 2 2 4 17 4" xfId="5856"/>
    <cellStyle name="Normal 2 2 4 17 4 2" xfId="5857"/>
    <cellStyle name="Normal 2 2 4 17 4 2 2" xfId="5858"/>
    <cellStyle name="Normal 2 2 4 17 4 2 2 2" xfId="35506"/>
    <cellStyle name="Normal 2 2 4 17 4 2 3" xfId="35507"/>
    <cellStyle name="Normal 2 2 4 17 4 3" xfId="5859"/>
    <cellStyle name="Normal 2 2 4 17 4 3 2" xfId="35508"/>
    <cellStyle name="Normal 2 2 4 17 4 4" xfId="35509"/>
    <cellStyle name="Normal 2 2 4 17 5" xfId="5860"/>
    <cellStyle name="Normal 2 2 4 17 5 2" xfId="5861"/>
    <cellStyle name="Normal 2 2 4 17 5 2 2" xfId="35510"/>
    <cellStyle name="Normal 2 2 4 17 5 3" xfId="35511"/>
    <cellStyle name="Normal 2 2 4 17 6" xfId="5862"/>
    <cellStyle name="Normal 2 2 4 17 6 2" xfId="35512"/>
    <cellStyle name="Normal 2 2 4 17 7" xfId="5863"/>
    <cellStyle name="Normal 2 2 4 17 7 2" xfId="35513"/>
    <cellStyle name="Normal 2 2 4 17 8" xfId="35514"/>
    <cellStyle name="Normal 2 2 4 18" xfId="5864"/>
    <cellStyle name="Normal 2 2 4 18 2" xfId="5865"/>
    <cellStyle name="Normal 2 2 4 18 2 2" xfId="5866"/>
    <cellStyle name="Normal 2 2 4 18 2 2 2" xfId="5867"/>
    <cellStyle name="Normal 2 2 4 18 2 2 2 2" xfId="35515"/>
    <cellStyle name="Normal 2 2 4 18 2 2 3" xfId="35516"/>
    <cellStyle name="Normal 2 2 4 18 2 3" xfId="5868"/>
    <cellStyle name="Normal 2 2 4 18 2 3 2" xfId="35517"/>
    <cellStyle name="Normal 2 2 4 18 2 4" xfId="35518"/>
    <cellStyle name="Normal 2 2 4 18 3" xfId="5869"/>
    <cellStyle name="Normal 2 2 4 18 3 2" xfId="5870"/>
    <cellStyle name="Normal 2 2 4 18 3 2 2" xfId="5871"/>
    <cellStyle name="Normal 2 2 4 18 3 2 2 2" xfId="35519"/>
    <cellStyle name="Normal 2 2 4 18 3 2 3" xfId="35520"/>
    <cellStyle name="Normal 2 2 4 18 3 3" xfId="5872"/>
    <cellStyle name="Normal 2 2 4 18 3 3 2" xfId="35521"/>
    <cellStyle name="Normal 2 2 4 18 3 4" xfId="35522"/>
    <cellStyle name="Normal 2 2 4 18 4" xfId="5873"/>
    <cellStyle name="Normal 2 2 4 18 4 2" xfId="5874"/>
    <cellStyle name="Normal 2 2 4 18 4 2 2" xfId="5875"/>
    <cellStyle name="Normal 2 2 4 18 4 2 2 2" xfId="35523"/>
    <cellStyle name="Normal 2 2 4 18 4 2 3" xfId="35524"/>
    <cellStyle name="Normal 2 2 4 18 4 3" xfId="5876"/>
    <cellStyle name="Normal 2 2 4 18 4 3 2" xfId="35525"/>
    <cellStyle name="Normal 2 2 4 18 4 4" xfId="35526"/>
    <cellStyle name="Normal 2 2 4 18 5" xfId="5877"/>
    <cellStyle name="Normal 2 2 4 18 5 2" xfId="5878"/>
    <cellStyle name="Normal 2 2 4 18 5 2 2" xfId="35527"/>
    <cellStyle name="Normal 2 2 4 18 5 3" xfId="35528"/>
    <cellStyle name="Normal 2 2 4 18 6" xfId="5879"/>
    <cellStyle name="Normal 2 2 4 18 6 2" xfId="35529"/>
    <cellStyle name="Normal 2 2 4 18 7" xfId="5880"/>
    <cellStyle name="Normal 2 2 4 18 7 2" xfId="35530"/>
    <cellStyle name="Normal 2 2 4 18 8" xfId="35531"/>
    <cellStyle name="Normal 2 2 4 19" xfId="5881"/>
    <cellStyle name="Normal 2 2 4 19 2" xfId="5882"/>
    <cellStyle name="Normal 2 2 4 19 2 2" xfId="5883"/>
    <cellStyle name="Normal 2 2 4 19 2 2 2" xfId="5884"/>
    <cellStyle name="Normal 2 2 4 19 2 2 2 2" xfId="35532"/>
    <cellStyle name="Normal 2 2 4 19 2 2 3" xfId="35533"/>
    <cellStyle name="Normal 2 2 4 19 2 3" xfId="5885"/>
    <cellStyle name="Normal 2 2 4 19 2 3 2" xfId="35534"/>
    <cellStyle name="Normal 2 2 4 19 2 4" xfId="35535"/>
    <cellStyle name="Normal 2 2 4 19 3" xfId="5886"/>
    <cellStyle name="Normal 2 2 4 19 3 2" xfId="5887"/>
    <cellStyle name="Normal 2 2 4 19 3 2 2" xfId="5888"/>
    <cellStyle name="Normal 2 2 4 19 3 2 2 2" xfId="35536"/>
    <cellStyle name="Normal 2 2 4 19 3 2 3" xfId="35537"/>
    <cellStyle name="Normal 2 2 4 19 3 3" xfId="5889"/>
    <cellStyle name="Normal 2 2 4 19 3 3 2" xfId="35538"/>
    <cellStyle name="Normal 2 2 4 19 3 4" xfId="35539"/>
    <cellStyle name="Normal 2 2 4 19 4" xfId="5890"/>
    <cellStyle name="Normal 2 2 4 19 4 2" xfId="5891"/>
    <cellStyle name="Normal 2 2 4 19 4 2 2" xfId="5892"/>
    <cellStyle name="Normal 2 2 4 19 4 2 2 2" xfId="35540"/>
    <cellStyle name="Normal 2 2 4 19 4 2 3" xfId="35541"/>
    <cellStyle name="Normal 2 2 4 19 4 3" xfId="5893"/>
    <cellStyle name="Normal 2 2 4 19 4 3 2" xfId="35542"/>
    <cellStyle name="Normal 2 2 4 19 4 4" xfId="35543"/>
    <cellStyle name="Normal 2 2 4 19 5" xfId="5894"/>
    <cellStyle name="Normal 2 2 4 19 5 2" xfId="5895"/>
    <cellStyle name="Normal 2 2 4 19 5 2 2" xfId="35544"/>
    <cellStyle name="Normal 2 2 4 19 5 3" xfId="35545"/>
    <cellStyle name="Normal 2 2 4 19 6" xfId="5896"/>
    <cellStyle name="Normal 2 2 4 19 6 2" xfId="35546"/>
    <cellStyle name="Normal 2 2 4 19 7" xfId="5897"/>
    <cellStyle name="Normal 2 2 4 19 7 2" xfId="35547"/>
    <cellStyle name="Normal 2 2 4 19 8" xfId="35548"/>
    <cellStyle name="Normal 2 2 4 2" xfId="5898"/>
    <cellStyle name="Normal 2 2 4 2 2" xfId="5899"/>
    <cellStyle name="Normal 2 2 4 2 2 2" xfId="5900"/>
    <cellStyle name="Normal 2 2 4 2 2 2 2" xfId="5901"/>
    <cellStyle name="Normal 2 2 4 2 2 2 2 2" xfId="35549"/>
    <cellStyle name="Normal 2 2 4 2 2 2 3" xfId="35550"/>
    <cellStyle name="Normal 2 2 4 2 2 3" xfId="5902"/>
    <cellStyle name="Normal 2 2 4 2 2 3 2" xfId="35551"/>
    <cellStyle name="Normal 2 2 4 2 2 4" xfId="35552"/>
    <cellStyle name="Normal 2 2 4 2 3" xfId="5903"/>
    <cellStyle name="Normal 2 2 4 2 3 2" xfId="5904"/>
    <cellStyle name="Normal 2 2 4 2 3 2 2" xfId="5905"/>
    <cellStyle name="Normal 2 2 4 2 3 2 2 2" xfId="35553"/>
    <cellStyle name="Normal 2 2 4 2 3 2 3" xfId="35554"/>
    <cellStyle name="Normal 2 2 4 2 3 3" xfId="5906"/>
    <cellStyle name="Normal 2 2 4 2 3 3 2" xfId="35555"/>
    <cellStyle name="Normal 2 2 4 2 3 4" xfId="35556"/>
    <cellStyle name="Normal 2 2 4 2 4" xfId="5907"/>
    <cellStyle name="Normal 2 2 4 2 4 2" xfId="5908"/>
    <cellStyle name="Normal 2 2 4 2 4 2 2" xfId="5909"/>
    <cellStyle name="Normal 2 2 4 2 4 2 2 2" xfId="35557"/>
    <cellStyle name="Normal 2 2 4 2 4 2 3" xfId="35558"/>
    <cellStyle name="Normal 2 2 4 2 4 3" xfId="5910"/>
    <cellStyle name="Normal 2 2 4 2 4 3 2" xfId="35559"/>
    <cellStyle name="Normal 2 2 4 2 4 4" xfId="35560"/>
    <cellStyle name="Normal 2 2 4 2 5" xfId="5911"/>
    <cellStyle name="Normal 2 2 4 2 5 2" xfId="5912"/>
    <cellStyle name="Normal 2 2 4 2 5 2 2" xfId="35561"/>
    <cellStyle name="Normal 2 2 4 2 5 3" xfId="35562"/>
    <cellStyle name="Normal 2 2 4 2 6" xfId="5913"/>
    <cellStyle name="Normal 2 2 4 2 6 2" xfId="35563"/>
    <cellStyle name="Normal 2 2 4 2 7" xfId="5914"/>
    <cellStyle name="Normal 2 2 4 2 7 2" xfId="35564"/>
    <cellStyle name="Normal 2 2 4 2 8" xfId="35565"/>
    <cellStyle name="Normal 2 2 4 20" xfId="5915"/>
    <cellStyle name="Normal 2 2 4 20 2" xfId="5916"/>
    <cellStyle name="Normal 2 2 4 20 2 2" xfId="5917"/>
    <cellStyle name="Normal 2 2 4 20 2 2 2" xfId="5918"/>
    <cellStyle name="Normal 2 2 4 20 2 2 2 2" xfId="35566"/>
    <cellStyle name="Normal 2 2 4 20 2 2 3" xfId="35567"/>
    <cellStyle name="Normal 2 2 4 20 2 3" xfId="5919"/>
    <cellStyle name="Normal 2 2 4 20 2 3 2" xfId="35568"/>
    <cellStyle name="Normal 2 2 4 20 2 4" xfId="35569"/>
    <cellStyle name="Normal 2 2 4 20 3" xfId="5920"/>
    <cellStyle name="Normal 2 2 4 20 3 2" xfId="5921"/>
    <cellStyle name="Normal 2 2 4 20 3 2 2" xfId="5922"/>
    <cellStyle name="Normal 2 2 4 20 3 2 2 2" xfId="35570"/>
    <cellStyle name="Normal 2 2 4 20 3 2 3" xfId="35571"/>
    <cellStyle name="Normal 2 2 4 20 3 3" xfId="5923"/>
    <cellStyle name="Normal 2 2 4 20 3 3 2" xfId="35572"/>
    <cellStyle name="Normal 2 2 4 20 3 4" xfId="35573"/>
    <cellStyle name="Normal 2 2 4 20 4" xfId="5924"/>
    <cellStyle name="Normal 2 2 4 20 4 2" xfId="5925"/>
    <cellStyle name="Normal 2 2 4 20 4 2 2" xfId="5926"/>
    <cellStyle name="Normal 2 2 4 20 4 2 2 2" xfId="35574"/>
    <cellStyle name="Normal 2 2 4 20 4 2 3" xfId="35575"/>
    <cellStyle name="Normal 2 2 4 20 4 3" xfId="5927"/>
    <cellStyle name="Normal 2 2 4 20 4 3 2" xfId="35576"/>
    <cellStyle name="Normal 2 2 4 20 4 4" xfId="35577"/>
    <cellStyle name="Normal 2 2 4 20 5" xfId="5928"/>
    <cellStyle name="Normal 2 2 4 20 5 2" xfId="5929"/>
    <cellStyle name="Normal 2 2 4 20 5 2 2" xfId="35578"/>
    <cellStyle name="Normal 2 2 4 20 5 3" xfId="35579"/>
    <cellStyle name="Normal 2 2 4 20 6" xfId="5930"/>
    <cellStyle name="Normal 2 2 4 20 6 2" xfId="35580"/>
    <cellStyle name="Normal 2 2 4 20 7" xfId="5931"/>
    <cellStyle name="Normal 2 2 4 20 7 2" xfId="35581"/>
    <cellStyle name="Normal 2 2 4 20 8" xfId="35582"/>
    <cellStyle name="Normal 2 2 4 21" xfId="5932"/>
    <cellStyle name="Normal 2 2 4 21 2" xfId="5933"/>
    <cellStyle name="Normal 2 2 4 21 2 2" xfId="5934"/>
    <cellStyle name="Normal 2 2 4 21 2 2 2" xfId="5935"/>
    <cellStyle name="Normal 2 2 4 21 2 2 2 2" xfId="35583"/>
    <cellStyle name="Normal 2 2 4 21 2 2 3" xfId="35584"/>
    <cellStyle name="Normal 2 2 4 21 2 3" xfId="5936"/>
    <cellStyle name="Normal 2 2 4 21 2 3 2" xfId="35585"/>
    <cellStyle name="Normal 2 2 4 21 2 4" xfId="35586"/>
    <cellStyle name="Normal 2 2 4 21 3" xfId="5937"/>
    <cellStyle name="Normal 2 2 4 21 3 2" xfId="5938"/>
    <cellStyle name="Normal 2 2 4 21 3 2 2" xfId="5939"/>
    <cellStyle name="Normal 2 2 4 21 3 2 2 2" xfId="35587"/>
    <cellStyle name="Normal 2 2 4 21 3 2 3" xfId="35588"/>
    <cellStyle name="Normal 2 2 4 21 3 3" xfId="5940"/>
    <cellStyle name="Normal 2 2 4 21 3 3 2" xfId="35589"/>
    <cellStyle name="Normal 2 2 4 21 3 4" xfId="35590"/>
    <cellStyle name="Normal 2 2 4 21 4" xfId="5941"/>
    <cellStyle name="Normal 2 2 4 21 4 2" xfId="5942"/>
    <cellStyle name="Normal 2 2 4 21 4 2 2" xfId="5943"/>
    <cellStyle name="Normal 2 2 4 21 4 2 2 2" xfId="35591"/>
    <cellStyle name="Normal 2 2 4 21 4 2 3" xfId="35592"/>
    <cellStyle name="Normal 2 2 4 21 4 3" xfId="5944"/>
    <cellStyle name="Normal 2 2 4 21 4 3 2" xfId="35593"/>
    <cellStyle name="Normal 2 2 4 21 4 4" xfId="35594"/>
    <cellStyle name="Normal 2 2 4 21 5" xfId="5945"/>
    <cellStyle name="Normal 2 2 4 21 5 2" xfId="5946"/>
    <cellStyle name="Normal 2 2 4 21 5 2 2" xfId="35595"/>
    <cellStyle name="Normal 2 2 4 21 5 3" xfId="35596"/>
    <cellStyle name="Normal 2 2 4 21 6" xfId="5947"/>
    <cellStyle name="Normal 2 2 4 21 6 2" xfId="35597"/>
    <cellStyle name="Normal 2 2 4 21 7" xfId="5948"/>
    <cellStyle name="Normal 2 2 4 21 7 2" xfId="35598"/>
    <cellStyle name="Normal 2 2 4 21 8" xfId="35599"/>
    <cellStyle name="Normal 2 2 4 22" xfId="5949"/>
    <cellStyle name="Normal 2 2 4 22 2" xfId="5950"/>
    <cellStyle name="Normal 2 2 4 22 2 2" xfId="5951"/>
    <cellStyle name="Normal 2 2 4 22 2 2 2" xfId="5952"/>
    <cellStyle name="Normal 2 2 4 22 2 2 2 2" xfId="35600"/>
    <cellStyle name="Normal 2 2 4 22 2 2 3" xfId="35601"/>
    <cellStyle name="Normal 2 2 4 22 2 3" xfId="5953"/>
    <cellStyle name="Normal 2 2 4 22 2 3 2" xfId="35602"/>
    <cellStyle name="Normal 2 2 4 22 2 4" xfId="35603"/>
    <cellStyle name="Normal 2 2 4 22 3" xfId="5954"/>
    <cellStyle name="Normal 2 2 4 22 3 2" xfId="5955"/>
    <cellStyle name="Normal 2 2 4 22 3 2 2" xfId="5956"/>
    <cellStyle name="Normal 2 2 4 22 3 2 2 2" xfId="35604"/>
    <cellStyle name="Normal 2 2 4 22 3 2 3" xfId="35605"/>
    <cellStyle name="Normal 2 2 4 22 3 3" xfId="5957"/>
    <cellStyle name="Normal 2 2 4 22 3 3 2" xfId="35606"/>
    <cellStyle name="Normal 2 2 4 22 3 4" xfId="35607"/>
    <cellStyle name="Normal 2 2 4 22 4" xfId="5958"/>
    <cellStyle name="Normal 2 2 4 22 4 2" xfId="5959"/>
    <cellStyle name="Normal 2 2 4 22 4 2 2" xfId="5960"/>
    <cellStyle name="Normal 2 2 4 22 4 2 2 2" xfId="35608"/>
    <cellStyle name="Normal 2 2 4 22 4 2 3" xfId="35609"/>
    <cellStyle name="Normal 2 2 4 22 4 3" xfId="5961"/>
    <cellStyle name="Normal 2 2 4 22 4 3 2" xfId="35610"/>
    <cellStyle name="Normal 2 2 4 22 4 4" xfId="35611"/>
    <cellStyle name="Normal 2 2 4 22 5" xfId="5962"/>
    <cellStyle name="Normal 2 2 4 22 5 2" xfId="5963"/>
    <cellStyle name="Normal 2 2 4 22 5 2 2" xfId="35612"/>
    <cellStyle name="Normal 2 2 4 22 5 3" xfId="35613"/>
    <cellStyle name="Normal 2 2 4 22 6" xfId="5964"/>
    <cellStyle name="Normal 2 2 4 22 6 2" xfId="35614"/>
    <cellStyle name="Normal 2 2 4 22 7" xfId="5965"/>
    <cellStyle name="Normal 2 2 4 22 7 2" xfId="35615"/>
    <cellStyle name="Normal 2 2 4 22 8" xfId="35616"/>
    <cellStyle name="Normal 2 2 4 23" xfId="5966"/>
    <cellStyle name="Normal 2 2 4 23 2" xfId="5967"/>
    <cellStyle name="Normal 2 2 4 23 2 2" xfId="5968"/>
    <cellStyle name="Normal 2 2 4 23 2 2 2" xfId="5969"/>
    <cellStyle name="Normal 2 2 4 23 2 2 2 2" xfId="35617"/>
    <cellStyle name="Normal 2 2 4 23 2 2 3" xfId="35618"/>
    <cellStyle name="Normal 2 2 4 23 2 3" xfId="5970"/>
    <cellStyle name="Normal 2 2 4 23 2 3 2" xfId="35619"/>
    <cellStyle name="Normal 2 2 4 23 2 4" xfId="35620"/>
    <cellStyle name="Normal 2 2 4 23 3" xfId="5971"/>
    <cellStyle name="Normal 2 2 4 23 3 2" xfId="5972"/>
    <cellStyle name="Normal 2 2 4 23 3 2 2" xfId="5973"/>
    <cellStyle name="Normal 2 2 4 23 3 2 2 2" xfId="35621"/>
    <cellStyle name="Normal 2 2 4 23 3 2 3" xfId="35622"/>
    <cellStyle name="Normal 2 2 4 23 3 3" xfId="5974"/>
    <cellStyle name="Normal 2 2 4 23 3 3 2" xfId="35623"/>
    <cellStyle name="Normal 2 2 4 23 3 4" xfId="35624"/>
    <cellStyle name="Normal 2 2 4 23 4" xfId="5975"/>
    <cellStyle name="Normal 2 2 4 23 4 2" xfId="5976"/>
    <cellStyle name="Normal 2 2 4 23 4 2 2" xfId="5977"/>
    <cellStyle name="Normal 2 2 4 23 4 2 2 2" xfId="35625"/>
    <cellStyle name="Normal 2 2 4 23 4 2 3" xfId="35626"/>
    <cellStyle name="Normal 2 2 4 23 4 3" xfId="5978"/>
    <cellStyle name="Normal 2 2 4 23 4 3 2" xfId="35627"/>
    <cellStyle name="Normal 2 2 4 23 4 4" xfId="35628"/>
    <cellStyle name="Normal 2 2 4 23 5" xfId="5979"/>
    <cellStyle name="Normal 2 2 4 23 5 2" xfId="5980"/>
    <cellStyle name="Normal 2 2 4 23 5 2 2" xfId="35629"/>
    <cellStyle name="Normal 2 2 4 23 5 3" xfId="35630"/>
    <cellStyle name="Normal 2 2 4 23 6" xfId="5981"/>
    <cellStyle name="Normal 2 2 4 23 6 2" xfId="35631"/>
    <cellStyle name="Normal 2 2 4 23 7" xfId="5982"/>
    <cellStyle name="Normal 2 2 4 23 7 2" xfId="35632"/>
    <cellStyle name="Normal 2 2 4 23 8" xfId="35633"/>
    <cellStyle name="Normal 2 2 4 24" xfId="5983"/>
    <cellStyle name="Normal 2 2 4 24 2" xfId="5984"/>
    <cellStyle name="Normal 2 2 4 24 2 2" xfId="5985"/>
    <cellStyle name="Normal 2 2 4 24 2 2 2" xfId="5986"/>
    <cellStyle name="Normal 2 2 4 24 2 2 2 2" xfId="35634"/>
    <cellStyle name="Normal 2 2 4 24 2 2 3" xfId="35635"/>
    <cellStyle name="Normal 2 2 4 24 2 3" xfId="5987"/>
    <cellStyle name="Normal 2 2 4 24 2 3 2" xfId="35636"/>
    <cellStyle name="Normal 2 2 4 24 2 4" xfId="35637"/>
    <cellStyle name="Normal 2 2 4 24 3" xfId="5988"/>
    <cellStyle name="Normal 2 2 4 24 3 2" xfId="5989"/>
    <cellStyle name="Normal 2 2 4 24 3 2 2" xfId="5990"/>
    <cellStyle name="Normal 2 2 4 24 3 2 2 2" xfId="35638"/>
    <cellStyle name="Normal 2 2 4 24 3 2 3" xfId="35639"/>
    <cellStyle name="Normal 2 2 4 24 3 3" xfId="5991"/>
    <cellStyle name="Normal 2 2 4 24 3 3 2" xfId="35640"/>
    <cellStyle name="Normal 2 2 4 24 3 4" xfId="35641"/>
    <cellStyle name="Normal 2 2 4 24 4" xfId="5992"/>
    <cellStyle name="Normal 2 2 4 24 4 2" xfId="5993"/>
    <cellStyle name="Normal 2 2 4 24 4 2 2" xfId="5994"/>
    <cellStyle name="Normal 2 2 4 24 4 2 2 2" xfId="35642"/>
    <cellStyle name="Normal 2 2 4 24 4 2 3" xfId="35643"/>
    <cellStyle name="Normal 2 2 4 24 4 3" xfId="5995"/>
    <cellStyle name="Normal 2 2 4 24 4 3 2" xfId="35644"/>
    <cellStyle name="Normal 2 2 4 24 4 4" xfId="35645"/>
    <cellStyle name="Normal 2 2 4 24 5" xfId="5996"/>
    <cellStyle name="Normal 2 2 4 24 5 2" xfId="5997"/>
    <cellStyle name="Normal 2 2 4 24 5 2 2" xfId="35646"/>
    <cellStyle name="Normal 2 2 4 24 5 3" xfId="35647"/>
    <cellStyle name="Normal 2 2 4 24 6" xfId="5998"/>
    <cellStyle name="Normal 2 2 4 24 6 2" xfId="35648"/>
    <cellStyle name="Normal 2 2 4 24 7" xfId="5999"/>
    <cellStyle name="Normal 2 2 4 24 7 2" xfId="35649"/>
    <cellStyle name="Normal 2 2 4 24 8" xfId="35650"/>
    <cellStyle name="Normal 2 2 4 25" xfId="6000"/>
    <cellStyle name="Normal 2 2 4 25 2" xfId="6001"/>
    <cellStyle name="Normal 2 2 4 25 2 2" xfId="6002"/>
    <cellStyle name="Normal 2 2 4 25 2 2 2" xfId="6003"/>
    <cellStyle name="Normal 2 2 4 25 2 2 2 2" xfId="35651"/>
    <cellStyle name="Normal 2 2 4 25 2 2 3" xfId="35652"/>
    <cellStyle name="Normal 2 2 4 25 2 3" xfId="6004"/>
    <cellStyle name="Normal 2 2 4 25 2 3 2" xfId="35653"/>
    <cellStyle name="Normal 2 2 4 25 2 4" xfId="35654"/>
    <cellStyle name="Normal 2 2 4 25 3" xfId="6005"/>
    <cellStyle name="Normal 2 2 4 25 3 2" xfId="6006"/>
    <cellStyle name="Normal 2 2 4 25 3 2 2" xfId="6007"/>
    <cellStyle name="Normal 2 2 4 25 3 2 2 2" xfId="35655"/>
    <cellStyle name="Normal 2 2 4 25 3 2 3" xfId="35656"/>
    <cellStyle name="Normal 2 2 4 25 3 3" xfId="6008"/>
    <cellStyle name="Normal 2 2 4 25 3 3 2" xfId="35657"/>
    <cellStyle name="Normal 2 2 4 25 3 4" xfId="35658"/>
    <cellStyle name="Normal 2 2 4 25 4" xfId="6009"/>
    <cellStyle name="Normal 2 2 4 25 4 2" xfId="6010"/>
    <cellStyle name="Normal 2 2 4 25 4 2 2" xfId="6011"/>
    <cellStyle name="Normal 2 2 4 25 4 2 2 2" xfId="35659"/>
    <cellStyle name="Normal 2 2 4 25 4 2 3" xfId="35660"/>
    <cellStyle name="Normal 2 2 4 25 4 3" xfId="6012"/>
    <cellStyle name="Normal 2 2 4 25 4 3 2" xfId="35661"/>
    <cellStyle name="Normal 2 2 4 25 4 4" xfId="35662"/>
    <cellStyle name="Normal 2 2 4 25 5" xfId="6013"/>
    <cellStyle name="Normal 2 2 4 25 5 2" xfId="6014"/>
    <cellStyle name="Normal 2 2 4 25 5 2 2" xfId="35663"/>
    <cellStyle name="Normal 2 2 4 25 5 3" xfId="35664"/>
    <cellStyle name="Normal 2 2 4 25 6" xfId="6015"/>
    <cellStyle name="Normal 2 2 4 25 6 2" xfId="35665"/>
    <cellStyle name="Normal 2 2 4 25 7" xfId="6016"/>
    <cellStyle name="Normal 2 2 4 25 7 2" xfId="35666"/>
    <cellStyle name="Normal 2 2 4 25 8" xfId="35667"/>
    <cellStyle name="Normal 2 2 4 26" xfId="6017"/>
    <cellStyle name="Normal 2 2 4 26 2" xfId="6018"/>
    <cellStyle name="Normal 2 2 4 26 2 2" xfId="6019"/>
    <cellStyle name="Normal 2 2 4 26 2 2 2" xfId="6020"/>
    <cellStyle name="Normal 2 2 4 26 2 2 2 2" xfId="35668"/>
    <cellStyle name="Normal 2 2 4 26 2 2 3" xfId="35669"/>
    <cellStyle name="Normal 2 2 4 26 2 3" xfId="6021"/>
    <cellStyle name="Normal 2 2 4 26 2 3 2" xfId="35670"/>
    <cellStyle name="Normal 2 2 4 26 2 4" xfId="35671"/>
    <cellStyle name="Normal 2 2 4 26 3" xfId="6022"/>
    <cellStyle name="Normal 2 2 4 26 3 2" xfId="6023"/>
    <cellStyle name="Normal 2 2 4 26 3 2 2" xfId="6024"/>
    <cellStyle name="Normal 2 2 4 26 3 2 2 2" xfId="35672"/>
    <cellStyle name="Normal 2 2 4 26 3 2 3" xfId="35673"/>
    <cellStyle name="Normal 2 2 4 26 3 3" xfId="6025"/>
    <cellStyle name="Normal 2 2 4 26 3 3 2" xfId="35674"/>
    <cellStyle name="Normal 2 2 4 26 3 4" xfId="35675"/>
    <cellStyle name="Normal 2 2 4 26 4" xfId="6026"/>
    <cellStyle name="Normal 2 2 4 26 4 2" xfId="6027"/>
    <cellStyle name="Normal 2 2 4 26 4 2 2" xfId="6028"/>
    <cellStyle name="Normal 2 2 4 26 4 2 2 2" xfId="35676"/>
    <cellStyle name="Normal 2 2 4 26 4 2 3" xfId="35677"/>
    <cellStyle name="Normal 2 2 4 26 4 3" xfId="6029"/>
    <cellStyle name="Normal 2 2 4 26 4 3 2" xfId="35678"/>
    <cellStyle name="Normal 2 2 4 26 4 4" xfId="35679"/>
    <cellStyle name="Normal 2 2 4 26 5" xfId="6030"/>
    <cellStyle name="Normal 2 2 4 26 5 2" xfId="6031"/>
    <cellStyle name="Normal 2 2 4 26 5 2 2" xfId="35680"/>
    <cellStyle name="Normal 2 2 4 26 5 3" xfId="35681"/>
    <cellStyle name="Normal 2 2 4 26 6" xfId="6032"/>
    <cellStyle name="Normal 2 2 4 26 6 2" xfId="35682"/>
    <cellStyle name="Normal 2 2 4 26 7" xfId="6033"/>
    <cellStyle name="Normal 2 2 4 26 7 2" xfId="35683"/>
    <cellStyle name="Normal 2 2 4 26 8" xfId="35684"/>
    <cellStyle name="Normal 2 2 4 27" xfId="6034"/>
    <cellStyle name="Normal 2 2 4 27 2" xfId="6035"/>
    <cellStyle name="Normal 2 2 4 27 2 2" xfId="6036"/>
    <cellStyle name="Normal 2 2 4 27 2 2 2" xfId="6037"/>
    <cellStyle name="Normal 2 2 4 27 2 2 2 2" xfId="35685"/>
    <cellStyle name="Normal 2 2 4 27 2 2 3" xfId="35686"/>
    <cellStyle name="Normal 2 2 4 27 2 3" xfId="6038"/>
    <cellStyle name="Normal 2 2 4 27 2 3 2" xfId="35687"/>
    <cellStyle name="Normal 2 2 4 27 2 4" xfId="35688"/>
    <cellStyle name="Normal 2 2 4 27 3" xfId="6039"/>
    <cellStyle name="Normal 2 2 4 27 3 2" xfId="6040"/>
    <cellStyle name="Normal 2 2 4 27 3 2 2" xfId="6041"/>
    <cellStyle name="Normal 2 2 4 27 3 2 2 2" xfId="35689"/>
    <cellStyle name="Normal 2 2 4 27 3 2 3" xfId="35690"/>
    <cellStyle name="Normal 2 2 4 27 3 3" xfId="6042"/>
    <cellStyle name="Normal 2 2 4 27 3 3 2" xfId="35691"/>
    <cellStyle name="Normal 2 2 4 27 3 4" xfId="35692"/>
    <cellStyle name="Normal 2 2 4 27 4" xfId="6043"/>
    <cellStyle name="Normal 2 2 4 27 4 2" xfId="6044"/>
    <cellStyle name="Normal 2 2 4 27 4 2 2" xfId="6045"/>
    <cellStyle name="Normal 2 2 4 27 4 2 2 2" xfId="35693"/>
    <cellStyle name="Normal 2 2 4 27 4 2 3" xfId="35694"/>
    <cellStyle name="Normal 2 2 4 27 4 3" xfId="6046"/>
    <cellStyle name="Normal 2 2 4 27 4 3 2" xfId="35695"/>
    <cellStyle name="Normal 2 2 4 27 4 4" xfId="35696"/>
    <cellStyle name="Normal 2 2 4 27 5" xfId="6047"/>
    <cellStyle name="Normal 2 2 4 27 5 2" xfId="6048"/>
    <cellStyle name="Normal 2 2 4 27 5 2 2" xfId="35697"/>
    <cellStyle name="Normal 2 2 4 27 5 3" xfId="35698"/>
    <cellStyle name="Normal 2 2 4 27 6" xfId="6049"/>
    <cellStyle name="Normal 2 2 4 27 6 2" xfId="35699"/>
    <cellStyle name="Normal 2 2 4 27 7" xfId="6050"/>
    <cellStyle name="Normal 2 2 4 27 7 2" xfId="35700"/>
    <cellStyle name="Normal 2 2 4 27 8" xfId="35701"/>
    <cellStyle name="Normal 2 2 4 28" xfId="6051"/>
    <cellStyle name="Normal 2 2 4 28 2" xfId="6052"/>
    <cellStyle name="Normal 2 2 4 28 2 2" xfId="6053"/>
    <cellStyle name="Normal 2 2 4 28 2 2 2" xfId="6054"/>
    <cellStyle name="Normal 2 2 4 28 2 2 2 2" xfId="35702"/>
    <cellStyle name="Normal 2 2 4 28 2 2 3" xfId="35703"/>
    <cellStyle name="Normal 2 2 4 28 2 3" xfId="6055"/>
    <cellStyle name="Normal 2 2 4 28 2 3 2" xfId="35704"/>
    <cellStyle name="Normal 2 2 4 28 2 4" xfId="35705"/>
    <cellStyle name="Normal 2 2 4 28 3" xfId="6056"/>
    <cellStyle name="Normal 2 2 4 28 3 2" xfId="6057"/>
    <cellStyle name="Normal 2 2 4 28 3 2 2" xfId="6058"/>
    <cellStyle name="Normal 2 2 4 28 3 2 2 2" xfId="35706"/>
    <cellStyle name="Normal 2 2 4 28 3 2 3" xfId="35707"/>
    <cellStyle name="Normal 2 2 4 28 3 3" xfId="6059"/>
    <cellStyle name="Normal 2 2 4 28 3 3 2" xfId="35708"/>
    <cellStyle name="Normal 2 2 4 28 3 4" xfId="35709"/>
    <cellStyle name="Normal 2 2 4 28 4" xfId="6060"/>
    <cellStyle name="Normal 2 2 4 28 4 2" xfId="6061"/>
    <cellStyle name="Normal 2 2 4 28 4 2 2" xfId="6062"/>
    <cellStyle name="Normal 2 2 4 28 4 2 2 2" xfId="35710"/>
    <cellStyle name="Normal 2 2 4 28 4 2 3" xfId="35711"/>
    <cellStyle name="Normal 2 2 4 28 4 3" xfId="6063"/>
    <cellStyle name="Normal 2 2 4 28 4 3 2" xfId="35712"/>
    <cellStyle name="Normal 2 2 4 28 4 4" xfId="35713"/>
    <cellStyle name="Normal 2 2 4 28 5" xfId="6064"/>
    <cellStyle name="Normal 2 2 4 28 5 2" xfId="6065"/>
    <cellStyle name="Normal 2 2 4 28 5 2 2" xfId="35714"/>
    <cellStyle name="Normal 2 2 4 28 5 3" xfId="35715"/>
    <cellStyle name="Normal 2 2 4 28 6" xfId="6066"/>
    <cellStyle name="Normal 2 2 4 28 6 2" xfId="35716"/>
    <cellStyle name="Normal 2 2 4 28 7" xfId="6067"/>
    <cellStyle name="Normal 2 2 4 28 7 2" xfId="35717"/>
    <cellStyle name="Normal 2 2 4 28 8" xfId="35718"/>
    <cellStyle name="Normal 2 2 4 29" xfId="6068"/>
    <cellStyle name="Normal 2 2 4 29 2" xfId="6069"/>
    <cellStyle name="Normal 2 2 4 29 2 2" xfId="6070"/>
    <cellStyle name="Normal 2 2 4 29 2 2 2" xfId="6071"/>
    <cellStyle name="Normal 2 2 4 29 2 2 2 2" xfId="35719"/>
    <cellStyle name="Normal 2 2 4 29 2 2 3" xfId="35720"/>
    <cellStyle name="Normal 2 2 4 29 2 3" xfId="6072"/>
    <cellStyle name="Normal 2 2 4 29 2 3 2" xfId="35721"/>
    <cellStyle name="Normal 2 2 4 29 2 4" xfId="35722"/>
    <cellStyle name="Normal 2 2 4 29 3" xfId="6073"/>
    <cellStyle name="Normal 2 2 4 29 3 2" xfId="6074"/>
    <cellStyle name="Normal 2 2 4 29 3 2 2" xfId="6075"/>
    <cellStyle name="Normal 2 2 4 29 3 2 2 2" xfId="35723"/>
    <cellStyle name="Normal 2 2 4 29 3 2 3" xfId="35724"/>
    <cellStyle name="Normal 2 2 4 29 3 3" xfId="6076"/>
    <cellStyle name="Normal 2 2 4 29 3 3 2" xfId="35725"/>
    <cellStyle name="Normal 2 2 4 29 3 4" xfId="35726"/>
    <cellStyle name="Normal 2 2 4 29 4" xfId="6077"/>
    <cellStyle name="Normal 2 2 4 29 4 2" xfId="6078"/>
    <cellStyle name="Normal 2 2 4 29 4 2 2" xfId="6079"/>
    <cellStyle name="Normal 2 2 4 29 4 2 2 2" xfId="35727"/>
    <cellStyle name="Normal 2 2 4 29 4 2 3" xfId="35728"/>
    <cellStyle name="Normal 2 2 4 29 4 3" xfId="6080"/>
    <cellStyle name="Normal 2 2 4 29 4 3 2" xfId="35729"/>
    <cellStyle name="Normal 2 2 4 29 4 4" xfId="35730"/>
    <cellStyle name="Normal 2 2 4 29 5" xfId="6081"/>
    <cellStyle name="Normal 2 2 4 29 5 2" xfId="6082"/>
    <cellStyle name="Normal 2 2 4 29 5 2 2" xfId="35731"/>
    <cellStyle name="Normal 2 2 4 29 5 3" xfId="35732"/>
    <cellStyle name="Normal 2 2 4 29 6" xfId="6083"/>
    <cellStyle name="Normal 2 2 4 29 6 2" xfId="35733"/>
    <cellStyle name="Normal 2 2 4 29 7" xfId="6084"/>
    <cellStyle name="Normal 2 2 4 29 7 2" xfId="35734"/>
    <cellStyle name="Normal 2 2 4 29 8" xfId="35735"/>
    <cellStyle name="Normal 2 2 4 3" xfId="6085"/>
    <cellStyle name="Normal 2 2 4 3 2" xfId="6086"/>
    <cellStyle name="Normal 2 2 4 3 2 2" xfId="6087"/>
    <cellStyle name="Normal 2 2 4 3 2 2 2" xfId="6088"/>
    <cellStyle name="Normal 2 2 4 3 2 2 2 2" xfId="35736"/>
    <cellStyle name="Normal 2 2 4 3 2 2 3" xfId="35737"/>
    <cellStyle name="Normal 2 2 4 3 2 3" xfId="6089"/>
    <cellStyle name="Normal 2 2 4 3 2 3 2" xfId="35738"/>
    <cellStyle name="Normal 2 2 4 3 2 4" xfId="35739"/>
    <cellStyle name="Normal 2 2 4 3 3" xfId="6090"/>
    <cellStyle name="Normal 2 2 4 3 3 2" xfId="6091"/>
    <cellStyle name="Normal 2 2 4 3 3 2 2" xfId="6092"/>
    <cellStyle name="Normal 2 2 4 3 3 2 2 2" xfId="35740"/>
    <cellStyle name="Normal 2 2 4 3 3 2 3" xfId="35741"/>
    <cellStyle name="Normal 2 2 4 3 3 3" xfId="6093"/>
    <cellStyle name="Normal 2 2 4 3 3 3 2" xfId="35742"/>
    <cellStyle name="Normal 2 2 4 3 3 4" xfId="35743"/>
    <cellStyle name="Normal 2 2 4 3 4" xfId="6094"/>
    <cellStyle name="Normal 2 2 4 3 4 2" xfId="6095"/>
    <cellStyle name="Normal 2 2 4 3 4 2 2" xfId="6096"/>
    <cellStyle name="Normal 2 2 4 3 4 2 2 2" xfId="35744"/>
    <cellStyle name="Normal 2 2 4 3 4 2 3" xfId="35745"/>
    <cellStyle name="Normal 2 2 4 3 4 3" xfId="6097"/>
    <cellStyle name="Normal 2 2 4 3 4 3 2" xfId="35746"/>
    <cellStyle name="Normal 2 2 4 3 4 4" xfId="35747"/>
    <cellStyle name="Normal 2 2 4 3 5" xfId="6098"/>
    <cellStyle name="Normal 2 2 4 3 5 2" xfId="6099"/>
    <cellStyle name="Normal 2 2 4 3 5 2 2" xfId="35748"/>
    <cellStyle name="Normal 2 2 4 3 5 3" xfId="35749"/>
    <cellStyle name="Normal 2 2 4 3 6" xfId="6100"/>
    <cellStyle name="Normal 2 2 4 3 6 2" xfId="35750"/>
    <cellStyle name="Normal 2 2 4 3 7" xfId="6101"/>
    <cellStyle name="Normal 2 2 4 3 7 2" xfId="35751"/>
    <cellStyle name="Normal 2 2 4 3 8" xfId="35752"/>
    <cellStyle name="Normal 2 2 4 30" xfId="6102"/>
    <cellStyle name="Normal 2 2 4 30 2" xfId="6103"/>
    <cellStyle name="Normal 2 2 4 30 2 2" xfId="6104"/>
    <cellStyle name="Normal 2 2 4 30 2 2 2" xfId="35753"/>
    <cellStyle name="Normal 2 2 4 30 2 3" xfId="35754"/>
    <cellStyle name="Normal 2 2 4 30 3" xfId="6105"/>
    <cellStyle name="Normal 2 2 4 30 3 2" xfId="35755"/>
    <cellStyle name="Normal 2 2 4 30 4" xfId="35756"/>
    <cellStyle name="Normal 2 2 4 31" xfId="6106"/>
    <cellStyle name="Normal 2 2 4 31 2" xfId="6107"/>
    <cellStyle name="Normal 2 2 4 31 2 2" xfId="6108"/>
    <cellStyle name="Normal 2 2 4 31 2 2 2" xfId="35757"/>
    <cellStyle name="Normal 2 2 4 31 2 3" xfId="35758"/>
    <cellStyle name="Normal 2 2 4 31 3" xfId="6109"/>
    <cellStyle name="Normal 2 2 4 31 3 2" xfId="35759"/>
    <cellStyle name="Normal 2 2 4 31 4" xfId="35760"/>
    <cellStyle name="Normal 2 2 4 32" xfId="6110"/>
    <cellStyle name="Normal 2 2 4 32 2" xfId="6111"/>
    <cellStyle name="Normal 2 2 4 32 2 2" xfId="6112"/>
    <cellStyle name="Normal 2 2 4 32 2 2 2" xfId="35761"/>
    <cellStyle name="Normal 2 2 4 32 2 3" xfId="35762"/>
    <cellStyle name="Normal 2 2 4 32 3" xfId="6113"/>
    <cellStyle name="Normal 2 2 4 32 3 2" xfId="35763"/>
    <cellStyle name="Normal 2 2 4 32 4" xfId="35764"/>
    <cellStyle name="Normal 2 2 4 33" xfId="6114"/>
    <cellStyle name="Normal 2 2 4 33 2" xfId="6115"/>
    <cellStyle name="Normal 2 2 4 33 2 2" xfId="35765"/>
    <cellStyle name="Normal 2 2 4 33 3" xfId="35766"/>
    <cellStyle name="Normal 2 2 4 34" xfId="6116"/>
    <cellStyle name="Normal 2 2 4 34 2" xfId="35767"/>
    <cellStyle name="Normal 2 2 4 35" xfId="6117"/>
    <cellStyle name="Normal 2 2 4 35 2" xfId="35768"/>
    <cellStyle name="Normal 2 2 4 36" xfId="35769"/>
    <cellStyle name="Normal 2 2 4 4" xfId="6118"/>
    <cellStyle name="Normal 2 2 4 4 2" xfId="6119"/>
    <cellStyle name="Normal 2 2 4 4 2 2" xfId="6120"/>
    <cellStyle name="Normal 2 2 4 4 2 2 2" xfId="6121"/>
    <cellStyle name="Normal 2 2 4 4 2 2 2 2" xfId="35770"/>
    <cellStyle name="Normal 2 2 4 4 2 2 3" xfId="35771"/>
    <cellStyle name="Normal 2 2 4 4 2 3" xfId="6122"/>
    <cellStyle name="Normal 2 2 4 4 2 3 2" xfId="35772"/>
    <cellStyle name="Normal 2 2 4 4 2 4" xfId="35773"/>
    <cellStyle name="Normal 2 2 4 4 3" xfId="6123"/>
    <cellStyle name="Normal 2 2 4 4 3 2" xfId="6124"/>
    <cellStyle name="Normal 2 2 4 4 3 2 2" xfId="6125"/>
    <cellStyle name="Normal 2 2 4 4 3 2 2 2" xfId="35774"/>
    <cellStyle name="Normal 2 2 4 4 3 2 3" xfId="35775"/>
    <cellStyle name="Normal 2 2 4 4 3 3" xfId="6126"/>
    <cellStyle name="Normal 2 2 4 4 3 3 2" xfId="35776"/>
    <cellStyle name="Normal 2 2 4 4 3 4" xfId="35777"/>
    <cellStyle name="Normal 2 2 4 4 4" xfId="6127"/>
    <cellStyle name="Normal 2 2 4 4 4 2" xfId="6128"/>
    <cellStyle name="Normal 2 2 4 4 4 2 2" xfId="6129"/>
    <cellStyle name="Normal 2 2 4 4 4 2 2 2" xfId="35778"/>
    <cellStyle name="Normal 2 2 4 4 4 2 3" xfId="35779"/>
    <cellStyle name="Normal 2 2 4 4 4 3" xfId="6130"/>
    <cellStyle name="Normal 2 2 4 4 4 3 2" xfId="35780"/>
    <cellStyle name="Normal 2 2 4 4 4 4" xfId="35781"/>
    <cellStyle name="Normal 2 2 4 4 5" xfId="6131"/>
    <cellStyle name="Normal 2 2 4 4 5 2" xfId="6132"/>
    <cellStyle name="Normal 2 2 4 4 5 2 2" xfId="35782"/>
    <cellStyle name="Normal 2 2 4 4 5 3" xfId="35783"/>
    <cellStyle name="Normal 2 2 4 4 6" xfId="6133"/>
    <cellStyle name="Normal 2 2 4 4 6 2" xfId="35784"/>
    <cellStyle name="Normal 2 2 4 4 7" xfId="6134"/>
    <cellStyle name="Normal 2 2 4 4 7 2" xfId="35785"/>
    <cellStyle name="Normal 2 2 4 4 8" xfId="35786"/>
    <cellStyle name="Normal 2 2 4 5" xfId="6135"/>
    <cellStyle name="Normal 2 2 4 5 2" xfId="6136"/>
    <cellStyle name="Normal 2 2 4 5 2 2" xfId="6137"/>
    <cellStyle name="Normal 2 2 4 5 2 2 2" xfId="6138"/>
    <cellStyle name="Normal 2 2 4 5 2 2 2 2" xfId="35787"/>
    <cellStyle name="Normal 2 2 4 5 2 2 3" xfId="35788"/>
    <cellStyle name="Normal 2 2 4 5 2 3" xfId="6139"/>
    <cellStyle name="Normal 2 2 4 5 2 3 2" xfId="35789"/>
    <cellStyle name="Normal 2 2 4 5 2 4" xfId="35790"/>
    <cellStyle name="Normal 2 2 4 5 3" xfId="6140"/>
    <cellStyle name="Normal 2 2 4 5 3 2" xfId="6141"/>
    <cellStyle name="Normal 2 2 4 5 3 2 2" xfId="6142"/>
    <cellStyle name="Normal 2 2 4 5 3 2 2 2" xfId="35791"/>
    <cellStyle name="Normal 2 2 4 5 3 2 3" xfId="35792"/>
    <cellStyle name="Normal 2 2 4 5 3 3" xfId="6143"/>
    <cellStyle name="Normal 2 2 4 5 3 3 2" xfId="35793"/>
    <cellStyle name="Normal 2 2 4 5 3 4" xfId="35794"/>
    <cellStyle name="Normal 2 2 4 5 4" xfId="6144"/>
    <cellStyle name="Normal 2 2 4 5 4 2" xfId="6145"/>
    <cellStyle name="Normal 2 2 4 5 4 2 2" xfId="6146"/>
    <cellStyle name="Normal 2 2 4 5 4 2 2 2" xfId="35795"/>
    <cellStyle name="Normal 2 2 4 5 4 2 3" xfId="35796"/>
    <cellStyle name="Normal 2 2 4 5 4 3" xfId="6147"/>
    <cellStyle name="Normal 2 2 4 5 4 3 2" xfId="35797"/>
    <cellStyle name="Normal 2 2 4 5 4 4" xfId="35798"/>
    <cellStyle name="Normal 2 2 4 5 5" xfId="6148"/>
    <cellStyle name="Normal 2 2 4 5 5 2" xfId="6149"/>
    <cellStyle name="Normal 2 2 4 5 5 2 2" xfId="35799"/>
    <cellStyle name="Normal 2 2 4 5 5 3" xfId="35800"/>
    <cellStyle name="Normal 2 2 4 5 6" xfId="6150"/>
    <cellStyle name="Normal 2 2 4 5 6 2" xfId="35801"/>
    <cellStyle name="Normal 2 2 4 5 7" xfId="6151"/>
    <cellStyle name="Normal 2 2 4 5 7 2" xfId="35802"/>
    <cellStyle name="Normal 2 2 4 5 8" xfId="35803"/>
    <cellStyle name="Normal 2 2 4 6" xfId="6152"/>
    <cellStyle name="Normal 2 2 4 6 2" xfId="6153"/>
    <cellStyle name="Normal 2 2 4 6 2 2" xfId="6154"/>
    <cellStyle name="Normal 2 2 4 6 2 2 2" xfId="6155"/>
    <cellStyle name="Normal 2 2 4 6 2 2 2 2" xfId="35804"/>
    <cellStyle name="Normal 2 2 4 6 2 2 3" xfId="35805"/>
    <cellStyle name="Normal 2 2 4 6 2 3" xfId="6156"/>
    <cellStyle name="Normal 2 2 4 6 2 3 2" xfId="35806"/>
    <cellStyle name="Normal 2 2 4 6 2 4" xfId="35807"/>
    <cellStyle name="Normal 2 2 4 6 3" xfId="6157"/>
    <cellStyle name="Normal 2 2 4 6 3 2" xfId="6158"/>
    <cellStyle name="Normal 2 2 4 6 3 2 2" xfId="6159"/>
    <cellStyle name="Normal 2 2 4 6 3 2 2 2" xfId="35808"/>
    <cellStyle name="Normal 2 2 4 6 3 2 3" xfId="35809"/>
    <cellStyle name="Normal 2 2 4 6 3 3" xfId="6160"/>
    <cellStyle name="Normal 2 2 4 6 3 3 2" xfId="35810"/>
    <cellStyle name="Normal 2 2 4 6 3 4" xfId="35811"/>
    <cellStyle name="Normal 2 2 4 6 4" xfId="6161"/>
    <cellStyle name="Normal 2 2 4 6 4 2" xfId="6162"/>
    <cellStyle name="Normal 2 2 4 6 4 2 2" xfId="6163"/>
    <cellStyle name="Normal 2 2 4 6 4 2 2 2" xfId="35812"/>
    <cellStyle name="Normal 2 2 4 6 4 2 3" xfId="35813"/>
    <cellStyle name="Normal 2 2 4 6 4 3" xfId="6164"/>
    <cellStyle name="Normal 2 2 4 6 4 3 2" xfId="35814"/>
    <cellStyle name="Normal 2 2 4 6 4 4" xfId="35815"/>
    <cellStyle name="Normal 2 2 4 6 5" xfId="6165"/>
    <cellStyle name="Normal 2 2 4 6 5 2" xfId="6166"/>
    <cellStyle name="Normal 2 2 4 6 5 2 2" xfId="35816"/>
    <cellStyle name="Normal 2 2 4 6 5 3" xfId="35817"/>
    <cellStyle name="Normal 2 2 4 6 6" xfId="6167"/>
    <cellStyle name="Normal 2 2 4 6 6 2" xfId="35818"/>
    <cellStyle name="Normal 2 2 4 6 7" xfId="6168"/>
    <cellStyle name="Normal 2 2 4 6 7 2" xfId="35819"/>
    <cellStyle name="Normal 2 2 4 6 8" xfId="35820"/>
    <cellStyle name="Normal 2 2 4 7" xfId="6169"/>
    <cellStyle name="Normal 2 2 4 7 2" xfId="6170"/>
    <cellStyle name="Normal 2 2 4 7 2 2" xfId="6171"/>
    <cellStyle name="Normal 2 2 4 7 2 2 2" xfId="6172"/>
    <cellStyle name="Normal 2 2 4 7 2 2 2 2" xfId="35821"/>
    <cellStyle name="Normal 2 2 4 7 2 2 3" xfId="35822"/>
    <cellStyle name="Normal 2 2 4 7 2 3" xfId="6173"/>
    <cellStyle name="Normal 2 2 4 7 2 3 2" xfId="35823"/>
    <cellStyle name="Normal 2 2 4 7 2 4" xfId="35824"/>
    <cellStyle name="Normal 2 2 4 7 3" xfId="6174"/>
    <cellStyle name="Normal 2 2 4 7 3 2" xfId="6175"/>
    <cellStyle name="Normal 2 2 4 7 3 2 2" xfId="6176"/>
    <cellStyle name="Normal 2 2 4 7 3 2 2 2" xfId="35825"/>
    <cellStyle name="Normal 2 2 4 7 3 2 3" xfId="35826"/>
    <cellStyle name="Normal 2 2 4 7 3 3" xfId="6177"/>
    <cellStyle name="Normal 2 2 4 7 3 3 2" xfId="35827"/>
    <cellStyle name="Normal 2 2 4 7 3 4" xfId="35828"/>
    <cellStyle name="Normal 2 2 4 7 4" xfId="6178"/>
    <cellStyle name="Normal 2 2 4 7 4 2" xfId="6179"/>
    <cellStyle name="Normal 2 2 4 7 4 2 2" xfId="6180"/>
    <cellStyle name="Normal 2 2 4 7 4 2 2 2" xfId="35829"/>
    <cellStyle name="Normal 2 2 4 7 4 2 3" xfId="35830"/>
    <cellStyle name="Normal 2 2 4 7 4 3" xfId="6181"/>
    <cellStyle name="Normal 2 2 4 7 4 3 2" xfId="35831"/>
    <cellStyle name="Normal 2 2 4 7 4 4" xfId="35832"/>
    <cellStyle name="Normal 2 2 4 7 5" xfId="6182"/>
    <cellStyle name="Normal 2 2 4 7 5 2" xfId="6183"/>
    <cellStyle name="Normal 2 2 4 7 5 2 2" xfId="35833"/>
    <cellStyle name="Normal 2 2 4 7 5 3" xfId="35834"/>
    <cellStyle name="Normal 2 2 4 7 6" xfId="6184"/>
    <cellStyle name="Normal 2 2 4 7 6 2" xfId="35835"/>
    <cellStyle name="Normal 2 2 4 7 7" xfId="6185"/>
    <cellStyle name="Normal 2 2 4 7 7 2" xfId="35836"/>
    <cellStyle name="Normal 2 2 4 7 8" xfId="35837"/>
    <cellStyle name="Normal 2 2 4 8" xfId="6186"/>
    <cellStyle name="Normal 2 2 4 8 2" xfId="6187"/>
    <cellStyle name="Normal 2 2 4 8 2 2" xfId="6188"/>
    <cellStyle name="Normal 2 2 4 8 2 2 2" xfId="6189"/>
    <cellStyle name="Normal 2 2 4 8 2 2 2 2" xfId="35838"/>
    <cellStyle name="Normal 2 2 4 8 2 2 3" xfId="35839"/>
    <cellStyle name="Normal 2 2 4 8 2 3" xfId="6190"/>
    <cellStyle name="Normal 2 2 4 8 2 3 2" xfId="35840"/>
    <cellStyle name="Normal 2 2 4 8 2 4" xfId="35841"/>
    <cellStyle name="Normal 2 2 4 8 3" xfId="6191"/>
    <cellStyle name="Normal 2 2 4 8 3 2" xfId="6192"/>
    <cellStyle name="Normal 2 2 4 8 3 2 2" xfId="6193"/>
    <cellStyle name="Normal 2 2 4 8 3 2 2 2" xfId="35842"/>
    <cellStyle name="Normal 2 2 4 8 3 2 3" xfId="35843"/>
    <cellStyle name="Normal 2 2 4 8 3 3" xfId="6194"/>
    <cellStyle name="Normal 2 2 4 8 3 3 2" xfId="35844"/>
    <cellStyle name="Normal 2 2 4 8 3 4" xfId="35845"/>
    <cellStyle name="Normal 2 2 4 8 4" xfId="6195"/>
    <cellStyle name="Normal 2 2 4 8 4 2" xfId="6196"/>
    <cellStyle name="Normal 2 2 4 8 4 2 2" xfId="6197"/>
    <cellStyle name="Normal 2 2 4 8 4 2 2 2" xfId="35846"/>
    <cellStyle name="Normal 2 2 4 8 4 2 3" xfId="35847"/>
    <cellStyle name="Normal 2 2 4 8 4 3" xfId="6198"/>
    <cellStyle name="Normal 2 2 4 8 4 3 2" xfId="35848"/>
    <cellStyle name="Normal 2 2 4 8 4 4" xfId="35849"/>
    <cellStyle name="Normal 2 2 4 8 5" xfId="6199"/>
    <cellStyle name="Normal 2 2 4 8 5 2" xfId="6200"/>
    <cellStyle name="Normal 2 2 4 8 5 2 2" xfId="35850"/>
    <cellStyle name="Normal 2 2 4 8 5 3" xfId="35851"/>
    <cellStyle name="Normal 2 2 4 8 6" xfId="6201"/>
    <cellStyle name="Normal 2 2 4 8 6 2" xfId="35852"/>
    <cellStyle name="Normal 2 2 4 8 7" xfId="6202"/>
    <cellStyle name="Normal 2 2 4 8 7 2" xfId="35853"/>
    <cellStyle name="Normal 2 2 4 8 8" xfId="35854"/>
    <cellStyle name="Normal 2 2 4 9" xfId="6203"/>
    <cellStyle name="Normal 2 2 4 9 2" xfId="6204"/>
    <cellStyle name="Normal 2 2 4 9 2 2" xfId="6205"/>
    <cellStyle name="Normal 2 2 4 9 2 2 2" xfId="6206"/>
    <cellStyle name="Normal 2 2 4 9 2 2 2 2" xfId="35855"/>
    <cellStyle name="Normal 2 2 4 9 2 2 3" xfId="35856"/>
    <cellStyle name="Normal 2 2 4 9 2 3" xfId="6207"/>
    <cellStyle name="Normal 2 2 4 9 2 3 2" xfId="35857"/>
    <cellStyle name="Normal 2 2 4 9 2 4" xfId="35858"/>
    <cellStyle name="Normal 2 2 4 9 3" xfId="6208"/>
    <cellStyle name="Normal 2 2 4 9 3 2" xfId="6209"/>
    <cellStyle name="Normal 2 2 4 9 3 2 2" xfId="6210"/>
    <cellStyle name="Normal 2 2 4 9 3 2 2 2" xfId="35859"/>
    <cellStyle name="Normal 2 2 4 9 3 2 3" xfId="35860"/>
    <cellStyle name="Normal 2 2 4 9 3 3" xfId="6211"/>
    <cellStyle name="Normal 2 2 4 9 3 3 2" xfId="35861"/>
    <cellStyle name="Normal 2 2 4 9 3 4" xfId="35862"/>
    <cellStyle name="Normal 2 2 4 9 4" xfId="6212"/>
    <cellStyle name="Normal 2 2 4 9 4 2" xfId="6213"/>
    <cellStyle name="Normal 2 2 4 9 4 2 2" xfId="6214"/>
    <cellStyle name="Normal 2 2 4 9 4 2 2 2" xfId="35863"/>
    <cellStyle name="Normal 2 2 4 9 4 2 3" xfId="35864"/>
    <cellStyle name="Normal 2 2 4 9 4 3" xfId="6215"/>
    <cellStyle name="Normal 2 2 4 9 4 3 2" xfId="35865"/>
    <cellStyle name="Normal 2 2 4 9 4 4" xfId="35866"/>
    <cellStyle name="Normal 2 2 4 9 5" xfId="6216"/>
    <cellStyle name="Normal 2 2 4 9 5 2" xfId="6217"/>
    <cellStyle name="Normal 2 2 4 9 5 2 2" xfId="35867"/>
    <cellStyle name="Normal 2 2 4 9 5 3" xfId="35868"/>
    <cellStyle name="Normal 2 2 4 9 6" xfId="6218"/>
    <cellStyle name="Normal 2 2 4 9 6 2" xfId="35869"/>
    <cellStyle name="Normal 2 2 4 9 7" xfId="6219"/>
    <cellStyle name="Normal 2 2 4 9 7 2" xfId="35870"/>
    <cellStyle name="Normal 2 2 4 9 8" xfId="35871"/>
    <cellStyle name="Normal 2 2 40" xfId="6220"/>
    <cellStyle name="Normal 2 2 40 2" xfId="35872"/>
    <cellStyle name="Normal 2 2 41" xfId="6221"/>
    <cellStyle name="Normal 2 2 41 2" xfId="35873"/>
    <cellStyle name="Normal 2 2 42" xfId="35874"/>
    <cellStyle name="Normal 2 2 43" xfId="60529"/>
    <cellStyle name="Normal 2 2 5" xfId="6222"/>
    <cellStyle name="Normal 2 2 5 10" xfId="6223"/>
    <cellStyle name="Normal 2 2 5 10 2" xfId="6224"/>
    <cellStyle name="Normal 2 2 5 10 2 2" xfId="6225"/>
    <cellStyle name="Normal 2 2 5 10 2 2 2" xfId="6226"/>
    <cellStyle name="Normal 2 2 5 10 2 2 2 2" xfId="35875"/>
    <cellStyle name="Normal 2 2 5 10 2 2 3" xfId="35876"/>
    <cellStyle name="Normal 2 2 5 10 2 3" xfId="6227"/>
    <cellStyle name="Normal 2 2 5 10 2 3 2" xfId="35877"/>
    <cellStyle name="Normal 2 2 5 10 2 4" xfId="35878"/>
    <cellStyle name="Normal 2 2 5 10 3" xfId="6228"/>
    <cellStyle name="Normal 2 2 5 10 3 2" xfId="6229"/>
    <cellStyle name="Normal 2 2 5 10 3 2 2" xfId="6230"/>
    <cellStyle name="Normal 2 2 5 10 3 2 2 2" xfId="35879"/>
    <cellStyle name="Normal 2 2 5 10 3 2 3" xfId="35880"/>
    <cellStyle name="Normal 2 2 5 10 3 3" xfId="6231"/>
    <cellStyle name="Normal 2 2 5 10 3 3 2" xfId="35881"/>
    <cellStyle name="Normal 2 2 5 10 3 4" xfId="35882"/>
    <cellStyle name="Normal 2 2 5 10 4" xfId="6232"/>
    <cellStyle name="Normal 2 2 5 10 4 2" xfId="6233"/>
    <cellStyle name="Normal 2 2 5 10 4 2 2" xfId="6234"/>
    <cellStyle name="Normal 2 2 5 10 4 2 2 2" xfId="35883"/>
    <cellStyle name="Normal 2 2 5 10 4 2 3" xfId="35884"/>
    <cellStyle name="Normal 2 2 5 10 4 3" xfId="6235"/>
    <cellStyle name="Normal 2 2 5 10 4 3 2" xfId="35885"/>
    <cellStyle name="Normal 2 2 5 10 4 4" xfId="35886"/>
    <cellStyle name="Normal 2 2 5 10 5" xfId="6236"/>
    <cellStyle name="Normal 2 2 5 10 5 2" xfId="6237"/>
    <cellStyle name="Normal 2 2 5 10 5 2 2" xfId="35887"/>
    <cellStyle name="Normal 2 2 5 10 5 3" xfId="35888"/>
    <cellStyle name="Normal 2 2 5 10 6" xfId="6238"/>
    <cellStyle name="Normal 2 2 5 10 6 2" xfId="35889"/>
    <cellStyle name="Normal 2 2 5 10 7" xfId="6239"/>
    <cellStyle name="Normal 2 2 5 10 7 2" xfId="35890"/>
    <cellStyle name="Normal 2 2 5 10 8" xfId="35891"/>
    <cellStyle name="Normal 2 2 5 11" xfId="6240"/>
    <cellStyle name="Normal 2 2 5 11 2" xfId="6241"/>
    <cellStyle name="Normal 2 2 5 11 2 2" xfId="6242"/>
    <cellStyle name="Normal 2 2 5 11 2 2 2" xfId="6243"/>
    <cellStyle name="Normal 2 2 5 11 2 2 2 2" xfId="35892"/>
    <cellStyle name="Normal 2 2 5 11 2 2 3" xfId="35893"/>
    <cellStyle name="Normal 2 2 5 11 2 3" xfId="6244"/>
    <cellStyle name="Normal 2 2 5 11 2 3 2" xfId="35894"/>
    <cellStyle name="Normal 2 2 5 11 2 4" xfId="35895"/>
    <cellStyle name="Normal 2 2 5 11 3" xfId="6245"/>
    <cellStyle name="Normal 2 2 5 11 3 2" xfId="6246"/>
    <cellStyle name="Normal 2 2 5 11 3 2 2" xfId="6247"/>
    <cellStyle name="Normal 2 2 5 11 3 2 2 2" xfId="35896"/>
    <cellStyle name="Normal 2 2 5 11 3 2 3" xfId="35897"/>
    <cellStyle name="Normal 2 2 5 11 3 3" xfId="6248"/>
    <cellStyle name="Normal 2 2 5 11 3 3 2" xfId="35898"/>
    <cellStyle name="Normal 2 2 5 11 3 4" xfId="35899"/>
    <cellStyle name="Normal 2 2 5 11 4" xfId="6249"/>
    <cellStyle name="Normal 2 2 5 11 4 2" xfId="6250"/>
    <cellStyle name="Normal 2 2 5 11 4 2 2" xfId="6251"/>
    <cellStyle name="Normal 2 2 5 11 4 2 2 2" xfId="35900"/>
    <cellStyle name="Normal 2 2 5 11 4 2 3" xfId="35901"/>
    <cellStyle name="Normal 2 2 5 11 4 3" xfId="6252"/>
    <cellStyle name="Normal 2 2 5 11 4 3 2" xfId="35902"/>
    <cellStyle name="Normal 2 2 5 11 4 4" xfId="35903"/>
    <cellStyle name="Normal 2 2 5 11 5" xfId="6253"/>
    <cellStyle name="Normal 2 2 5 11 5 2" xfId="6254"/>
    <cellStyle name="Normal 2 2 5 11 5 2 2" xfId="35904"/>
    <cellStyle name="Normal 2 2 5 11 5 3" xfId="35905"/>
    <cellStyle name="Normal 2 2 5 11 6" xfId="6255"/>
    <cellStyle name="Normal 2 2 5 11 6 2" xfId="35906"/>
    <cellStyle name="Normal 2 2 5 11 7" xfId="6256"/>
    <cellStyle name="Normal 2 2 5 11 7 2" xfId="35907"/>
    <cellStyle name="Normal 2 2 5 11 8" xfId="35908"/>
    <cellStyle name="Normal 2 2 5 12" xfId="6257"/>
    <cellStyle name="Normal 2 2 5 12 2" xfId="6258"/>
    <cellStyle name="Normal 2 2 5 12 2 2" xfId="6259"/>
    <cellStyle name="Normal 2 2 5 12 2 2 2" xfId="6260"/>
    <cellStyle name="Normal 2 2 5 12 2 2 2 2" xfId="35909"/>
    <cellStyle name="Normal 2 2 5 12 2 2 3" xfId="35910"/>
    <cellStyle name="Normal 2 2 5 12 2 3" xfId="6261"/>
    <cellStyle name="Normal 2 2 5 12 2 3 2" xfId="35911"/>
    <cellStyle name="Normal 2 2 5 12 2 4" xfId="35912"/>
    <cellStyle name="Normal 2 2 5 12 3" xfId="6262"/>
    <cellStyle name="Normal 2 2 5 12 3 2" xfId="6263"/>
    <cellStyle name="Normal 2 2 5 12 3 2 2" xfId="6264"/>
    <cellStyle name="Normal 2 2 5 12 3 2 2 2" xfId="35913"/>
    <cellStyle name="Normal 2 2 5 12 3 2 3" xfId="35914"/>
    <cellStyle name="Normal 2 2 5 12 3 3" xfId="6265"/>
    <cellStyle name="Normal 2 2 5 12 3 3 2" xfId="35915"/>
    <cellStyle name="Normal 2 2 5 12 3 4" xfId="35916"/>
    <cellStyle name="Normal 2 2 5 12 4" xfId="6266"/>
    <cellStyle name="Normal 2 2 5 12 4 2" xfId="6267"/>
    <cellStyle name="Normal 2 2 5 12 4 2 2" xfId="6268"/>
    <cellStyle name="Normal 2 2 5 12 4 2 2 2" xfId="35917"/>
    <cellStyle name="Normal 2 2 5 12 4 2 3" xfId="35918"/>
    <cellStyle name="Normal 2 2 5 12 4 3" xfId="6269"/>
    <cellStyle name="Normal 2 2 5 12 4 3 2" xfId="35919"/>
    <cellStyle name="Normal 2 2 5 12 4 4" xfId="35920"/>
    <cellStyle name="Normal 2 2 5 12 5" xfId="6270"/>
    <cellStyle name="Normal 2 2 5 12 5 2" xfId="6271"/>
    <cellStyle name="Normal 2 2 5 12 5 2 2" xfId="35921"/>
    <cellStyle name="Normal 2 2 5 12 5 3" xfId="35922"/>
    <cellStyle name="Normal 2 2 5 12 6" xfId="6272"/>
    <cellStyle name="Normal 2 2 5 12 6 2" xfId="35923"/>
    <cellStyle name="Normal 2 2 5 12 7" xfId="6273"/>
    <cellStyle name="Normal 2 2 5 12 7 2" xfId="35924"/>
    <cellStyle name="Normal 2 2 5 12 8" xfId="35925"/>
    <cellStyle name="Normal 2 2 5 13" xfId="6274"/>
    <cellStyle name="Normal 2 2 5 13 2" xfId="6275"/>
    <cellStyle name="Normal 2 2 5 13 2 2" xfId="6276"/>
    <cellStyle name="Normal 2 2 5 13 2 2 2" xfId="6277"/>
    <cellStyle name="Normal 2 2 5 13 2 2 2 2" xfId="35926"/>
    <cellStyle name="Normal 2 2 5 13 2 2 3" xfId="35927"/>
    <cellStyle name="Normal 2 2 5 13 2 3" xfId="6278"/>
    <cellStyle name="Normal 2 2 5 13 2 3 2" xfId="35928"/>
    <cellStyle name="Normal 2 2 5 13 2 4" xfId="35929"/>
    <cellStyle name="Normal 2 2 5 13 3" xfId="6279"/>
    <cellStyle name="Normal 2 2 5 13 3 2" xfId="6280"/>
    <cellStyle name="Normal 2 2 5 13 3 2 2" xfId="6281"/>
    <cellStyle name="Normal 2 2 5 13 3 2 2 2" xfId="35930"/>
    <cellStyle name="Normal 2 2 5 13 3 2 3" xfId="35931"/>
    <cellStyle name="Normal 2 2 5 13 3 3" xfId="6282"/>
    <cellStyle name="Normal 2 2 5 13 3 3 2" xfId="35932"/>
    <cellStyle name="Normal 2 2 5 13 3 4" xfId="35933"/>
    <cellStyle name="Normal 2 2 5 13 4" xfId="6283"/>
    <cellStyle name="Normal 2 2 5 13 4 2" xfId="6284"/>
    <cellStyle name="Normal 2 2 5 13 4 2 2" xfId="6285"/>
    <cellStyle name="Normal 2 2 5 13 4 2 2 2" xfId="35934"/>
    <cellStyle name="Normal 2 2 5 13 4 2 3" xfId="35935"/>
    <cellStyle name="Normal 2 2 5 13 4 3" xfId="6286"/>
    <cellStyle name="Normal 2 2 5 13 4 3 2" xfId="35936"/>
    <cellStyle name="Normal 2 2 5 13 4 4" xfId="35937"/>
    <cellStyle name="Normal 2 2 5 13 5" xfId="6287"/>
    <cellStyle name="Normal 2 2 5 13 5 2" xfId="6288"/>
    <cellStyle name="Normal 2 2 5 13 5 2 2" xfId="35938"/>
    <cellStyle name="Normal 2 2 5 13 5 3" xfId="35939"/>
    <cellStyle name="Normal 2 2 5 13 6" xfId="6289"/>
    <cellStyle name="Normal 2 2 5 13 6 2" xfId="35940"/>
    <cellStyle name="Normal 2 2 5 13 7" xfId="6290"/>
    <cellStyle name="Normal 2 2 5 13 7 2" xfId="35941"/>
    <cellStyle name="Normal 2 2 5 13 8" xfId="35942"/>
    <cellStyle name="Normal 2 2 5 14" xfId="6291"/>
    <cellStyle name="Normal 2 2 5 14 2" xfId="6292"/>
    <cellStyle name="Normal 2 2 5 14 2 2" xfId="6293"/>
    <cellStyle name="Normal 2 2 5 14 2 2 2" xfId="6294"/>
    <cellStyle name="Normal 2 2 5 14 2 2 2 2" xfId="35943"/>
    <cellStyle name="Normal 2 2 5 14 2 2 3" xfId="35944"/>
    <cellStyle name="Normal 2 2 5 14 2 3" xfId="6295"/>
    <cellStyle name="Normal 2 2 5 14 2 3 2" xfId="35945"/>
    <cellStyle name="Normal 2 2 5 14 2 4" xfId="35946"/>
    <cellStyle name="Normal 2 2 5 14 3" xfId="6296"/>
    <cellStyle name="Normal 2 2 5 14 3 2" xfId="6297"/>
    <cellStyle name="Normal 2 2 5 14 3 2 2" xfId="6298"/>
    <cellStyle name="Normal 2 2 5 14 3 2 2 2" xfId="35947"/>
    <cellStyle name="Normal 2 2 5 14 3 2 3" xfId="35948"/>
    <cellStyle name="Normal 2 2 5 14 3 3" xfId="6299"/>
    <cellStyle name="Normal 2 2 5 14 3 3 2" xfId="35949"/>
    <cellStyle name="Normal 2 2 5 14 3 4" xfId="35950"/>
    <cellStyle name="Normal 2 2 5 14 4" xfId="6300"/>
    <cellStyle name="Normal 2 2 5 14 4 2" xfId="6301"/>
    <cellStyle name="Normal 2 2 5 14 4 2 2" xfId="6302"/>
    <cellStyle name="Normal 2 2 5 14 4 2 2 2" xfId="35951"/>
    <cellStyle name="Normal 2 2 5 14 4 2 3" xfId="35952"/>
    <cellStyle name="Normal 2 2 5 14 4 3" xfId="6303"/>
    <cellStyle name="Normal 2 2 5 14 4 3 2" xfId="35953"/>
    <cellStyle name="Normal 2 2 5 14 4 4" xfId="35954"/>
    <cellStyle name="Normal 2 2 5 14 5" xfId="6304"/>
    <cellStyle name="Normal 2 2 5 14 5 2" xfId="6305"/>
    <cellStyle name="Normal 2 2 5 14 5 2 2" xfId="35955"/>
    <cellStyle name="Normal 2 2 5 14 5 3" xfId="35956"/>
    <cellStyle name="Normal 2 2 5 14 6" xfId="6306"/>
    <cellStyle name="Normal 2 2 5 14 6 2" xfId="35957"/>
    <cellStyle name="Normal 2 2 5 14 7" xfId="6307"/>
    <cellStyle name="Normal 2 2 5 14 7 2" xfId="35958"/>
    <cellStyle name="Normal 2 2 5 14 8" xfId="35959"/>
    <cellStyle name="Normal 2 2 5 15" xfId="6308"/>
    <cellStyle name="Normal 2 2 5 15 2" xfId="6309"/>
    <cellStyle name="Normal 2 2 5 15 2 2" xfId="6310"/>
    <cellStyle name="Normal 2 2 5 15 2 2 2" xfId="6311"/>
    <cellStyle name="Normal 2 2 5 15 2 2 2 2" xfId="35960"/>
    <cellStyle name="Normal 2 2 5 15 2 2 3" xfId="35961"/>
    <cellStyle name="Normal 2 2 5 15 2 3" xfId="6312"/>
    <cellStyle name="Normal 2 2 5 15 2 3 2" xfId="35962"/>
    <cellStyle name="Normal 2 2 5 15 2 4" xfId="35963"/>
    <cellStyle name="Normal 2 2 5 15 3" xfId="6313"/>
    <cellStyle name="Normal 2 2 5 15 3 2" xfId="6314"/>
    <cellStyle name="Normal 2 2 5 15 3 2 2" xfId="6315"/>
    <cellStyle name="Normal 2 2 5 15 3 2 2 2" xfId="35964"/>
    <cellStyle name="Normal 2 2 5 15 3 2 3" xfId="35965"/>
    <cellStyle name="Normal 2 2 5 15 3 3" xfId="6316"/>
    <cellStyle name="Normal 2 2 5 15 3 3 2" xfId="35966"/>
    <cellStyle name="Normal 2 2 5 15 3 4" xfId="35967"/>
    <cellStyle name="Normal 2 2 5 15 4" xfId="6317"/>
    <cellStyle name="Normal 2 2 5 15 4 2" xfId="6318"/>
    <cellStyle name="Normal 2 2 5 15 4 2 2" xfId="6319"/>
    <cellStyle name="Normal 2 2 5 15 4 2 2 2" xfId="35968"/>
    <cellStyle name="Normal 2 2 5 15 4 2 3" xfId="35969"/>
    <cellStyle name="Normal 2 2 5 15 4 3" xfId="6320"/>
    <cellStyle name="Normal 2 2 5 15 4 3 2" xfId="35970"/>
    <cellStyle name="Normal 2 2 5 15 4 4" xfId="35971"/>
    <cellStyle name="Normal 2 2 5 15 5" xfId="6321"/>
    <cellStyle name="Normal 2 2 5 15 5 2" xfId="6322"/>
    <cellStyle name="Normal 2 2 5 15 5 2 2" xfId="35972"/>
    <cellStyle name="Normal 2 2 5 15 5 3" xfId="35973"/>
    <cellStyle name="Normal 2 2 5 15 6" xfId="6323"/>
    <cellStyle name="Normal 2 2 5 15 6 2" xfId="35974"/>
    <cellStyle name="Normal 2 2 5 15 7" xfId="6324"/>
    <cellStyle name="Normal 2 2 5 15 7 2" xfId="35975"/>
    <cellStyle name="Normal 2 2 5 15 8" xfId="35976"/>
    <cellStyle name="Normal 2 2 5 16" xfId="6325"/>
    <cellStyle name="Normal 2 2 5 16 2" xfId="6326"/>
    <cellStyle name="Normal 2 2 5 16 2 2" xfId="6327"/>
    <cellStyle name="Normal 2 2 5 16 2 2 2" xfId="6328"/>
    <cellStyle name="Normal 2 2 5 16 2 2 2 2" xfId="35977"/>
    <cellStyle name="Normal 2 2 5 16 2 2 3" xfId="35978"/>
    <cellStyle name="Normal 2 2 5 16 2 3" xfId="6329"/>
    <cellStyle name="Normal 2 2 5 16 2 3 2" xfId="35979"/>
    <cellStyle name="Normal 2 2 5 16 2 4" xfId="35980"/>
    <cellStyle name="Normal 2 2 5 16 3" xfId="6330"/>
    <cellStyle name="Normal 2 2 5 16 3 2" xfId="6331"/>
    <cellStyle name="Normal 2 2 5 16 3 2 2" xfId="6332"/>
    <cellStyle name="Normal 2 2 5 16 3 2 2 2" xfId="35981"/>
    <cellStyle name="Normal 2 2 5 16 3 2 3" xfId="35982"/>
    <cellStyle name="Normal 2 2 5 16 3 3" xfId="6333"/>
    <cellStyle name="Normal 2 2 5 16 3 3 2" xfId="35983"/>
    <cellStyle name="Normal 2 2 5 16 3 4" xfId="35984"/>
    <cellStyle name="Normal 2 2 5 16 4" xfId="6334"/>
    <cellStyle name="Normal 2 2 5 16 4 2" xfId="6335"/>
    <cellStyle name="Normal 2 2 5 16 4 2 2" xfId="6336"/>
    <cellStyle name="Normal 2 2 5 16 4 2 2 2" xfId="35985"/>
    <cellStyle name="Normal 2 2 5 16 4 2 3" xfId="35986"/>
    <cellStyle name="Normal 2 2 5 16 4 3" xfId="6337"/>
    <cellStyle name="Normal 2 2 5 16 4 3 2" xfId="35987"/>
    <cellStyle name="Normal 2 2 5 16 4 4" xfId="35988"/>
    <cellStyle name="Normal 2 2 5 16 5" xfId="6338"/>
    <cellStyle name="Normal 2 2 5 16 5 2" xfId="6339"/>
    <cellStyle name="Normal 2 2 5 16 5 2 2" xfId="35989"/>
    <cellStyle name="Normal 2 2 5 16 5 3" xfId="35990"/>
    <cellStyle name="Normal 2 2 5 16 6" xfId="6340"/>
    <cellStyle name="Normal 2 2 5 16 6 2" xfId="35991"/>
    <cellStyle name="Normal 2 2 5 16 7" xfId="6341"/>
    <cellStyle name="Normal 2 2 5 16 7 2" xfId="35992"/>
    <cellStyle name="Normal 2 2 5 16 8" xfId="35993"/>
    <cellStyle name="Normal 2 2 5 17" xfId="6342"/>
    <cellStyle name="Normal 2 2 5 17 2" xfId="6343"/>
    <cellStyle name="Normal 2 2 5 17 2 2" xfId="6344"/>
    <cellStyle name="Normal 2 2 5 17 2 2 2" xfId="6345"/>
    <cellStyle name="Normal 2 2 5 17 2 2 2 2" xfId="35994"/>
    <cellStyle name="Normal 2 2 5 17 2 2 3" xfId="35995"/>
    <cellStyle name="Normal 2 2 5 17 2 3" xfId="6346"/>
    <cellStyle name="Normal 2 2 5 17 2 3 2" xfId="35996"/>
    <cellStyle name="Normal 2 2 5 17 2 4" xfId="35997"/>
    <cellStyle name="Normal 2 2 5 17 3" xfId="6347"/>
    <cellStyle name="Normal 2 2 5 17 3 2" xfId="6348"/>
    <cellStyle name="Normal 2 2 5 17 3 2 2" xfId="6349"/>
    <cellStyle name="Normal 2 2 5 17 3 2 2 2" xfId="35998"/>
    <cellStyle name="Normal 2 2 5 17 3 2 3" xfId="35999"/>
    <cellStyle name="Normal 2 2 5 17 3 3" xfId="6350"/>
    <cellStyle name="Normal 2 2 5 17 3 3 2" xfId="36000"/>
    <cellStyle name="Normal 2 2 5 17 3 4" xfId="36001"/>
    <cellStyle name="Normal 2 2 5 17 4" xfId="6351"/>
    <cellStyle name="Normal 2 2 5 17 4 2" xfId="6352"/>
    <cellStyle name="Normal 2 2 5 17 4 2 2" xfId="6353"/>
    <cellStyle name="Normal 2 2 5 17 4 2 2 2" xfId="36002"/>
    <cellStyle name="Normal 2 2 5 17 4 2 3" xfId="36003"/>
    <cellStyle name="Normal 2 2 5 17 4 3" xfId="6354"/>
    <cellStyle name="Normal 2 2 5 17 4 3 2" xfId="36004"/>
    <cellStyle name="Normal 2 2 5 17 4 4" xfId="36005"/>
    <cellStyle name="Normal 2 2 5 17 5" xfId="6355"/>
    <cellStyle name="Normal 2 2 5 17 5 2" xfId="6356"/>
    <cellStyle name="Normal 2 2 5 17 5 2 2" xfId="36006"/>
    <cellStyle name="Normal 2 2 5 17 5 3" xfId="36007"/>
    <cellStyle name="Normal 2 2 5 17 6" xfId="6357"/>
    <cellStyle name="Normal 2 2 5 17 6 2" xfId="36008"/>
    <cellStyle name="Normal 2 2 5 17 7" xfId="6358"/>
    <cellStyle name="Normal 2 2 5 17 7 2" xfId="36009"/>
    <cellStyle name="Normal 2 2 5 17 8" xfId="36010"/>
    <cellStyle name="Normal 2 2 5 18" xfId="6359"/>
    <cellStyle name="Normal 2 2 5 18 2" xfId="6360"/>
    <cellStyle name="Normal 2 2 5 18 2 2" xfId="6361"/>
    <cellStyle name="Normal 2 2 5 18 2 2 2" xfId="6362"/>
    <cellStyle name="Normal 2 2 5 18 2 2 2 2" xfId="36011"/>
    <cellStyle name="Normal 2 2 5 18 2 2 3" xfId="36012"/>
    <cellStyle name="Normal 2 2 5 18 2 3" xfId="6363"/>
    <cellStyle name="Normal 2 2 5 18 2 3 2" xfId="36013"/>
    <cellStyle name="Normal 2 2 5 18 2 4" xfId="36014"/>
    <cellStyle name="Normal 2 2 5 18 3" xfId="6364"/>
    <cellStyle name="Normal 2 2 5 18 3 2" xfId="6365"/>
    <cellStyle name="Normal 2 2 5 18 3 2 2" xfId="6366"/>
    <cellStyle name="Normal 2 2 5 18 3 2 2 2" xfId="36015"/>
    <cellStyle name="Normal 2 2 5 18 3 2 3" xfId="36016"/>
    <cellStyle name="Normal 2 2 5 18 3 3" xfId="6367"/>
    <cellStyle name="Normal 2 2 5 18 3 3 2" xfId="36017"/>
    <cellStyle name="Normal 2 2 5 18 3 4" xfId="36018"/>
    <cellStyle name="Normal 2 2 5 18 4" xfId="6368"/>
    <cellStyle name="Normal 2 2 5 18 4 2" xfId="6369"/>
    <cellStyle name="Normal 2 2 5 18 4 2 2" xfId="6370"/>
    <cellStyle name="Normal 2 2 5 18 4 2 2 2" xfId="36019"/>
    <cellStyle name="Normal 2 2 5 18 4 2 3" xfId="36020"/>
    <cellStyle name="Normal 2 2 5 18 4 3" xfId="6371"/>
    <cellStyle name="Normal 2 2 5 18 4 3 2" xfId="36021"/>
    <cellStyle name="Normal 2 2 5 18 4 4" xfId="36022"/>
    <cellStyle name="Normal 2 2 5 18 5" xfId="6372"/>
    <cellStyle name="Normal 2 2 5 18 5 2" xfId="6373"/>
    <cellStyle name="Normal 2 2 5 18 5 2 2" xfId="36023"/>
    <cellStyle name="Normal 2 2 5 18 5 3" xfId="36024"/>
    <cellStyle name="Normal 2 2 5 18 6" xfId="6374"/>
    <cellStyle name="Normal 2 2 5 18 6 2" xfId="36025"/>
    <cellStyle name="Normal 2 2 5 18 7" xfId="6375"/>
    <cellStyle name="Normal 2 2 5 18 7 2" xfId="36026"/>
    <cellStyle name="Normal 2 2 5 18 8" xfId="36027"/>
    <cellStyle name="Normal 2 2 5 19" xfId="6376"/>
    <cellStyle name="Normal 2 2 5 19 2" xfId="6377"/>
    <cellStyle name="Normal 2 2 5 19 2 2" xfId="6378"/>
    <cellStyle name="Normal 2 2 5 19 2 2 2" xfId="6379"/>
    <cellStyle name="Normal 2 2 5 19 2 2 2 2" xfId="36028"/>
    <cellStyle name="Normal 2 2 5 19 2 2 3" xfId="36029"/>
    <cellStyle name="Normal 2 2 5 19 2 3" xfId="6380"/>
    <cellStyle name="Normal 2 2 5 19 2 3 2" xfId="36030"/>
    <cellStyle name="Normal 2 2 5 19 2 4" xfId="36031"/>
    <cellStyle name="Normal 2 2 5 19 3" xfId="6381"/>
    <cellStyle name="Normal 2 2 5 19 3 2" xfId="6382"/>
    <cellStyle name="Normal 2 2 5 19 3 2 2" xfId="6383"/>
    <cellStyle name="Normal 2 2 5 19 3 2 2 2" xfId="36032"/>
    <cellStyle name="Normal 2 2 5 19 3 2 3" xfId="36033"/>
    <cellStyle name="Normal 2 2 5 19 3 3" xfId="6384"/>
    <cellStyle name="Normal 2 2 5 19 3 3 2" xfId="36034"/>
    <cellStyle name="Normal 2 2 5 19 3 4" xfId="36035"/>
    <cellStyle name="Normal 2 2 5 19 4" xfId="6385"/>
    <cellStyle name="Normal 2 2 5 19 4 2" xfId="6386"/>
    <cellStyle name="Normal 2 2 5 19 4 2 2" xfId="6387"/>
    <cellStyle name="Normal 2 2 5 19 4 2 2 2" xfId="36036"/>
    <cellStyle name="Normal 2 2 5 19 4 2 3" xfId="36037"/>
    <cellStyle name="Normal 2 2 5 19 4 3" xfId="6388"/>
    <cellStyle name="Normal 2 2 5 19 4 3 2" xfId="36038"/>
    <cellStyle name="Normal 2 2 5 19 4 4" xfId="36039"/>
    <cellStyle name="Normal 2 2 5 19 5" xfId="6389"/>
    <cellStyle name="Normal 2 2 5 19 5 2" xfId="6390"/>
    <cellStyle name="Normal 2 2 5 19 5 2 2" xfId="36040"/>
    <cellStyle name="Normal 2 2 5 19 5 3" xfId="36041"/>
    <cellStyle name="Normal 2 2 5 19 6" xfId="6391"/>
    <cellStyle name="Normal 2 2 5 19 6 2" xfId="36042"/>
    <cellStyle name="Normal 2 2 5 19 7" xfId="6392"/>
    <cellStyle name="Normal 2 2 5 19 7 2" xfId="36043"/>
    <cellStyle name="Normal 2 2 5 19 8" xfId="36044"/>
    <cellStyle name="Normal 2 2 5 2" xfId="6393"/>
    <cellStyle name="Normal 2 2 5 2 2" xfId="6394"/>
    <cellStyle name="Normal 2 2 5 2 2 2" xfId="6395"/>
    <cellStyle name="Normal 2 2 5 2 2 2 2" xfId="6396"/>
    <cellStyle name="Normal 2 2 5 2 2 2 2 2" xfId="36045"/>
    <cellStyle name="Normal 2 2 5 2 2 2 3" xfId="36046"/>
    <cellStyle name="Normal 2 2 5 2 2 3" xfId="6397"/>
    <cellStyle name="Normal 2 2 5 2 2 3 2" xfId="36047"/>
    <cellStyle name="Normal 2 2 5 2 2 4" xfId="36048"/>
    <cellStyle name="Normal 2 2 5 2 3" xfId="6398"/>
    <cellStyle name="Normal 2 2 5 2 3 2" xfId="6399"/>
    <cellStyle name="Normal 2 2 5 2 3 2 2" xfId="6400"/>
    <cellStyle name="Normal 2 2 5 2 3 2 2 2" xfId="36049"/>
    <cellStyle name="Normal 2 2 5 2 3 2 3" xfId="36050"/>
    <cellStyle name="Normal 2 2 5 2 3 3" xfId="6401"/>
    <cellStyle name="Normal 2 2 5 2 3 3 2" xfId="36051"/>
    <cellStyle name="Normal 2 2 5 2 3 4" xfId="36052"/>
    <cellStyle name="Normal 2 2 5 2 4" xfId="6402"/>
    <cellStyle name="Normal 2 2 5 2 4 2" xfId="6403"/>
    <cellStyle name="Normal 2 2 5 2 4 2 2" xfId="6404"/>
    <cellStyle name="Normal 2 2 5 2 4 2 2 2" xfId="36053"/>
    <cellStyle name="Normal 2 2 5 2 4 2 3" xfId="36054"/>
    <cellStyle name="Normal 2 2 5 2 4 3" xfId="6405"/>
    <cellStyle name="Normal 2 2 5 2 4 3 2" xfId="36055"/>
    <cellStyle name="Normal 2 2 5 2 4 4" xfId="36056"/>
    <cellStyle name="Normal 2 2 5 2 5" xfId="6406"/>
    <cellStyle name="Normal 2 2 5 2 5 2" xfId="6407"/>
    <cellStyle name="Normal 2 2 5 2 5 2 2" xfId="36057"/>
    <cellStyle name="Normal 2 2 5 2 5 3" xfId="36058"/>
    <cellStyle name="Normal 2 2 5 2 6" xfId="6408"/>
    <cellStyle name="Normal 2 2 5 2 6 2" xfId="36059"/>
    <cellStyle name="Normal 2 2 5 2 7" xfId="6409"/>
    <cellStyle name="Normal 2 2 5 2 7 2" xfId="36060"/>
    <cellStyle name="Normal 2 2 5 2 8" xfId="36061"/>
    <cellStyle name="Normal 2 2 5 20" xfId="6410"/>
    <cellStyle name="Normal 2 2 5 20 2" xfId="6411"/>
    <cellStyle name="Normal 2 2 5 20 2 2" xfId="6412"/>
    <cellStyle name="Normal 2 2 5 20 2 2 2" xfId="6413"/>
    <cellStyle name="Normal 2 2 5 20 2 2 2 2" xfId="36062"/>
    <cellStyle name="Normal 2 2 5 20 2 2 3" xfId="36063"/>
    <cellStyle name="Normal 2 2 5 20 2 3" xfId="6414"/>
    <cellStyle name="Normal 2 2 5 20 2 3 2" xfId="36064"/>
    <cellStyle name="Normal 2 2 5 20 2 4" xfId="36065"/>
    <cellStyle name="Normal 2 2 5 20 3" xfId="6415"/>
    <cellStyle name="Normal 2 2 5 20 3 2" xfId="6416"/>
    <cellStyle name="Normal 2 2 5 20 3 2 2" xfId="6417"/>
    <cellStyle name="Normal 2 2 5 20 3 2 2 2" xfId="36066"/>
    <cellStyle name="Normal 2 2 5 20 3 2 3" xfId="36067"/>
    <cellStyle name="Normal 2 2 5 20 3 3" xfId="6418"/>
    <cellStyle name="Normal 2 2 5 20 3 3 2" xfId="36068"/>
    <cellStyle name="Normal 2 2 5 20 3 4" xfId="36069"/>
    <cellStyle name="Normal 2 2 5 20 4" xfId="6419"/>
    <cellStyle name="Normal 2 2 5 20 4 2" xfId="6420"/>
    <cellStyle name="Normal 2 2 5 20 4 2 2" xfId="6421"/>
    <cellStyle name="Normal 2 2 5 20 4 2 2 2" xfId="36070"/>
    <cellStyle name="Normal 2 2 5 20 4 2 3" xfId="36071"/>
    <cellStyle name="Normal 2 2 5 20 4 3" xfId="6422"/>
    <cellStyle name="Normal 2 2 5 20 4 3 2" xfId="36072"/>
    <cellStyle name="Normal 2 2 5 20 4 4" xfId="36073"/>
    <cellStyle name="Normal 2 2 5 20 5" xfId="6423"/>
    <cellStyle name="Normal 2 2 5 20 5 2" xfId="6424"/>
    <cellStyle name="Normal 2 2 5 20 5 2 2" xfId="36074"/>
    <cellStyle name="Normal 2 2 5 20 5 3" xfId="36075"/>
    <cellStyle name="Normal 2 2 5 20 6" xfId="6425"/>
    <cellStyle name="Normal 2 2 5 20 6 2" xfId="36076"/>
    <cellStyle name="Normal 2 2 5 20 7" xfId="6426"/>
    <cellStyle name="Normal 2 2 5 20 7 2" xfId="36077"/>
    <cellStyle name="Normal 2 2 5 20 8" xfId="36078"/>
    <cellStyle name="Normal 2 2 5 21" xfId="6427"/>
    <cellStyle name="Normal 2 2 5 21 2" xfId="6428"/>
    <cellStyle name="Normal 2 2 5 21 2 2" xfId="6429"/>
    <cellStyle name="Normal 2 2 5 21 2 2 2" xfId="6430"/>
    <cellStyle name="Normal 2 2 5 21 2 2 2 2" xfId="36079"/>
    <cellStyle name="Normal 2 2 5 21 2 2 3" xfId="36080"/>
    <cellStyle name="Normal 2 2 5 21 2 3" xfId="6431"/>
    <cellStyle name="Normal 2 2 5 21 2 3 2" xfId="36081"/>
    <cellStyle name="Normal 2 2 5 21 2 4" xfId="36082"/>
    <cellStyle name="Normal 2 2 5 21 3" xfId="6432"/>
    <cellStyle name="Normal 2 2 5 21 3 2" xfId="6433"/>
    <cellStyle name="Normal 2 2 5 21 3 2 2" xfId="6434"/>
    <cellStyle name="Normal 2 2 5 21 3 2 2 2" xfId="36083"/>
    <cellStyle name="Normal 2 2 5 21 3 2 3" xfId="36084"/>
    <cellStyle name="Normal 2 2 5 21 3 3" xfId="6435"/>
    <cellStyle name="Normal 2 2 5 21 3 3 2" xfId="36085"/>
    <cellStyle name="Normal 2 2 5 21 3 4" xfId="36086"/>
    <cellStyle name="Normal 2 2 5 21 4" xfId="6436"/>
    <cellStyle name="Normal 2 2 5 21 4 2" xfId="6437"/>
    <cellStyle name="Normal 2 2 5 21 4 2 2" xfId="6438"/>
    <cellStyle name="Normal 2 2 5 21 4 2 2 2" xfId="36087"/>
    <cellStyle name="Normal 2 2 5 21 4 2 3" xfId="36088"/>
    <cellStyle name="Normal 2 2 5 21 4 3" xfId="6439"/>
    <cellStyle name="Normal 2 2 5 21 4 3 2" xfId="36089"/>
    <cellStyle name="Normal 2 2 5 21 4 4" xfId="36090"/>
    <cellStyle name="Normal 2 2 5 21 5" xfId="6440"/>
    <cellStyle name="Normal 2 2 5 21 5 2" xfId="6441"/>
    <cellStyle name="Normal 2 2 5 21 5 2 2" xfId="36091"/>
    <cellStyle name="Normal 2 2 5 21 5 3" xfId="36092"/>
    <cellStyle name="Normal 2 2 5 21 6" xfId="6442"/>
    <cellStyle name="Normal 2 2 5 21 6 2" xfId="36093"/>
    <cellStyle name="Normal 2 2 5 21 7" xfId="6443"/>
    <cellStyle name="Normal 2 2 5 21 7 2" xfId="36094"/>
    <cellStyle name="Normal 2 2 5 21 8" xfId="36095"/>
    <cellStyle name="Normal 2 2 5 22" xfId="6444"/>
    <cellStyle name="Normal 2 2 5 22 2" xfId="6445"/>
    <cellStyle name="Normal 2 2 5 22 2 2" xfId="6446"/>
    <cellStyle name="Normal 2 2 5 22 2 2 2" xfId="6447"/>
    <cellStyle name="Normal 2 2 5 22 2 2 2 2" xfId="36096"/>
    <cellStyle name="Normal 2 2 5 22 2 2 3" xfId="36097"/>
    <cellStyle name="Normal 2 2 5 22 2 3" xfId="6448"/>
    <cellStyle name="Normal 2 2 5 22 2 3 2" xfId="36098"/>
    <cellStyle name="Normal 2 2 5 22 2 4" xfId="36099"/>
    <cellStyle name="Normal 2 2 5 22 3" xfId="6449"/>
    <cellStyle name="Normal 2 2 5 22 3 2" xfId="6450"/>
    <cellStyle name="Normal 2 2 5 22 3 2 2" xfId="6451"/>
    <cellStyle name="Normal 2 2 5 22 3 2 2 2" xfId="36100"/>
    <cellStyle name="Normal 2 2 5 22 3 2 3" xfId="36101"/>
    <cellStyle name="Normal 2 2 5 22 3 3" xfId="6452"/>
    <cellStyle name="Normal 2 2 5 22 3 3 2" xfId="36102"/>
    <cellStyle name="Normal 2 2 5 22 3 4" xfId="36103"/>
    <cellStyle name="Normal 2 2 5 22 4" xfId="6453"/>
    <cellStyle name="Normal 2 2 5 22 4 2" xfId="6454"/>
    <cellStyle name="Normal 2 2 5 22 4 2 2" xfId="6455"/>
    <cellStyle name="Normal 2 2 5 22 4 2 2 2" xfId="36104"/>
    <cellStyle name="Normal 2 2 5 22 4 2 3" xfId="36105"/>
    <cellStyle name="Normal 2 2 5 22 4 3" xfId="6456"/>
    <cellStyle name="Normal 2 2 5 22 4 3 2" xfId="36106"/>
    <cellStyle name="Normal 2 2 5 22 4 4" xfId="36107"/>
    <cellStyle name="Normal 2 2 5 22 5" xfId="6457"/>
    <cellStyle name="Normal 2 2 5 22 5 2" xfId="6458"/>
    <cellStyle name="Normal 2 2 5 22 5 2 2" xfId="36108"/>
    <cellStyle name="Normal 2 2 5 22 5 3" xfId="36109"/>
    <cellStyle name="Normal 2 2 5 22 6" xfId="6459"/>
    <cellStyle name="Normal 2 2 5 22 6 2" xfId="36110"/>
    <cellStyle name="Normal 2 2 5 22 7" xfId="6460"/>
    <cellStyle name="Normal 2 2 5 22 7 2" xfId="36111"/>
    <cellStyle name="Normal 2 2 5 22 8" xfId="36112"/>
    <cellStyle name="Normal 2 2 5 23" xfId="6461"/>
    <cellStyle name="Normal 2 2 5 23 2" xfId="6462"/>
    <cellStyle name="Normal 2 2 5 23 2 2" xfId="6463"/>
    <cellStyle name="Normal 2 2 5 23 2 2 2" xfId="6464"/>
    <cellStyle name="Normal 2 2 5 23 2 2 2 2" xfId="36113"/>
    <cellStyle name="Normal 2 2 5 23 2 2 3" xfId="36114"/>
    <cellStyle name="Normal 2 2 5 23 2 3" xfId="6465"/>
    <cellStyle name="Normal 2 2 5 23 2 3 2" xfId="36115"/>
    <cellStyle name="Normal 2 2 5 23 2 4" xfId="36116"/>
    <cellStyle name="Normal 2 2 5 23 3" xfId="6466"/>
    <cellStyle name="Normal 2 2 5 23 3 2" xfId="6467"/>
    <cellStyle name="Normal 2 2 5 23 3 2 2" xfId="6468"/>
    <cellStyle name="Normal 2 2 5 23 3 2 2 2" xfId="36117"/>
    <cellStyle name="Normal 2 2 5 23 3 2 3" xfId="36118"/>
    <cellStyle name="Normal 2 2 5 23 3 3" xfId="6469"/>
    <cellStyle name="Normal 2 2 5 23 3 3 2" xfId="36119"/>
    <cellStyle name="Normal 2 2 5 23 3 4" xfId="36120"/>
    <cellStyle name="Normal 2 2 5 23 4" xfId="6470"/>
    <cellStyle name="Normal 2 2 5 23 4 2" xfId="6471"/>
    <cellStyle name="Normal 2 2 5 23 4 2 2" xfId="6472"/>
    <cellStyle name="Normal 2 2 5 23 4 2 2 2" xfId="36121"/>
    <cellStyle name="Normal 2 2 5 23 4 2 3" xfId="36122"/>
    <cellStyle name="Normal 2 2 5 23 4 3" xfId="6473"/>
    <cellStyle name="Normal 2 2 5 23 4 3 2" xfId="36123"/>
    <cellStyle name="Normal 2 2 5 23 4 4" xfId="36124"/>
    <cellStyle name="Normal 2 2 5 23 5" xfId="6474"/>
    <cellStyle name="Normal 2 2 5 23 5 2" xfId="6475"/>
    <cellStyle name="Normal 2 2 5 23 5 2 2" xfId="36125"/>
    <cellStyle name="Normal 2 2 5 23 5 3" xfId="36126"/>
    <cellStyle name="Normal 2 2 5 23 6" xfId="6476"/>
    <cellStyle name="Normal 2 2 5 23 6 2" xfId="36127"/>
    <cellStyle name="Normal 2 2 5 23 7" xfId="6477"/>
    <cellStyle name="Normal 2 2 5 23 7 2" xfId="36128"/>
    <cellStyle name="Normal 2 2 5 23 8" xfId="36129"/>
    <cellStyle name="Normal 2 2 5 24" xfId="6478"/>
    <cellStyle name="Normal 2 2 5 24 2" xfId="6479"/>
    <cellStyle name="Normal 2 2 5 24 2 2" xfId="6480"/>
    <cellStyle name="Normal 2 2 5 24 2 2 2" xfId="6481"/>
    <cellStyle name="Normal 2 2 5 24 2 2 2 2" xfId="36130"/>
    <cellStyle name="Normal 2 2 5 24 2 2 3" xfId="36131"/>
    <cellStyle name="Normal 2 2 5 24 2 3" xfId="6482"/>
    <cellStyle name="Normal 2 2 5 24 2 3 2" xfId="36132"/>
    <cellStyle name="Normal 2 2 5 24 2 4" xfId="36133"/>
    <cellStyle name="Normal 2 2 5 24 3" xfId="6483"/>
    <cellStyle name="Normal 2 2 5 24 3 2" xfId="6484"/>
    <cellStyle name="Normal 2 2 5 24 3 2 2" xfId="6485"/>
    <cellStyle name="Normal 2 2 5 24 3 2 2 2" xfId="36134"/>
    <cellStyle name="Normal 2 2 5 24 3 2 3" xfId="36135"/>
    <cellStyle name="Normal 2 2 5 24 3 3" xfId="6486"/>
    <cellStyle name="Normal 2 2 5 24 3 3 2" xfId="36136"/>
    <cellStyle name="Normal 2 2 5 24 3 4" xfId="36137"/>
    <cellStyle name="Normal 2 2 5 24 4" xfId="6487"/>
    <cellStyle name="Normal 2 2 5 24 4 2" xfId="6488"/>
    <cellStyle name="Normal 2 2 5 24 4 2 2" xfId="6489"/>
    <cellStyle name="Normal 2 2 5 24 4 2 2 2" xfId="36138"/>
    <cellStyle name="Normal 2 2 5 24 4 2 3" xfId="36139"/>
    <cellStyle name="Normal 2 2 5 24 4 3" xfId="6490"/>
    <cellStyle name="Normal 2 2 5 24 4 3 2" xfId="36140"/>
    <cellStyle name="Normal 2 2 5 24 4 4" xfId="36141"/>
    <cellStyle name="Normal 2 2 5 24 5" xfId="6491"/>
    <cellStyle name="Normal 2 2 5 24 5 2" xfId="6492"/>
    <cellStyle name="Normal 2 2 5 24 5 2 2" xfId="36142"/>
    <cellStyle name="Normal 2 2 5 24 5 3" xfId="36143"/>
    <cellStyle name="Normal 2 2 5 24 6" xfId="6493"/>
    <cellStyle name="Normal 2 2 5 24 6 2" xfId="36144"/>
    <cellStyle name="Normal 2 2 5 24 7" xfId="6494"/>
    <cellStyle name="Normal 2 2 5 24 7 2" xfId="36145"/>
    <cellStyle name="Normal 2 2 5 24 8" xfId="36146"/>
    <cellStyle name="Normal 2 2 5 25" xfId="6495"/>
    <cellStyle name="Normal 2 2 5 25 2" xfId="6496"/>
    <cellStyle name="Normal 2 2 5 25 2 2" xfId="6497"/>
    <cellStyle name="Normal 2 2 5 25 2 2 2" xfId="6498"/>
    <cellStyle name="Normal 2 2 5 25 2 2 2 2" xfId="36147"/>
    <cellStyle name="Normal 2 2 5 25 2 2 3" xfId="36148"/>
    <cellStyle name="Normal 2 2 5 25 2 3" xfId="6499"/>
    <cellStyle name="Normal 2 2 5 25 2 3 2" xfId="36149"/>
    <cellStyle name="Normal 2 2 5 25 2 4" xfId="36150"/>
    <cellStyle name="Normal 2 2 5 25 3" xfId="6500"/>
    <cellStyle name="Normal 2 2 5 25 3 2" xfId="6501"/>
    <cellStyle name="Normal 2 2 5 25 3 2 2" xfId="6502"/>
    <cellStyle name="Normal 2 2 5 25 3 2 2 2" xfId="36151"/>
    <cellStyle name="Normal 2 2 5 25 3 2 3" xfId="36152"/>
    <cellStyle name="Normal 2 2 5 25 3 3" xfId="6503"/>
    <cellStyle name="Normal 2 2 5 25 3 3 2" xfId="36153"/>
    <cellStyle name="Normal 2 2 5 25 3 4" xfId="36154"/>
    <cellStyle name="Normal 2 2 5 25 4" xfId="6504"/>
    <cellStyle name="Normal 2 2 5 25 4 2" xfId="6505"/>
    <cellStyle name="Normal 2 2 5 25 4 2 2" xfId="6506"/>
    <cellStyle name="Normal 2 2 5 25 4 2 2 2" xfId="36155"/>
    <cellStyle name="Normal 2 2 5 25 4 2 3" xfId="36156"/>
    <cellStyle name="Normal 2 2 5 25 4 3" xfId="6507"/>
    <cellStyle name="Normal 2 2 5 25 4 3 2" xfId="36157"/>
    <cellStyle name="Normal 2 2 5 25 4 4" xfId="36158"/>
    <cellStyle name="Normal 2 2 5 25 5" xfId="6508"/>
    <cellStyle name="Normal 2 2 5 25 5 2" xfId="6509"/>
    <cellStyle name="Normal 2 2 5 25 5 2 2" xfId="36159"/>
    <cellStyle name="Normal 2 2 5 25 5 3" xfId="36160"/>
    <cellStyle name="Normal 2 2 5 25 6" xfId="6510"/>
    <cellStyle name="Normal 2 2 5 25 6 2" xfId="36161"/>
    <cellStyle name="Normal 2 2 5 25 7" xfId="6511"/>
    <cellStyle name="Normal 2 2 5 25 7 2" xfId="36162"/>
    <cellStyle name="Normal 2 2 5 25 8" xfId="36163"/>
    <cellStyle name="Normal 2 2 5 26" xfId="6512"/>
    <cellStyle name="Normal 2 2 5 26 2" xfId="6513"/>
    <cellStyle name="Normal 2 2 5 26 2 2" xfId="6514"/>
    <cellStyle name="Normal 2 2 5 26 2 2 2" xfId="6515"/>
    <cellStyle name="Normal 2 2 5 26 2 2 2 2" xfId="36164"/>
    <cellStyle name="Normal 2 2 5 26 2 2 3" xfId="36165"/>
    <cellStyle name="Normal 2 2 5 26 2 3" xfId="6516"/>
    <cellStyle name="Normal 2 2 5 26 2 3 2" xfId="36166"/>
    <cellStyle name="Normal 2 2 5 26 2 4" xfId="36167"/>
    <cellStyle name="Normal 2 2 5 26 3" xfId="6517"/>
    <cellStyle name="Normal 2 2 5 26 3 2" xfId="6518"/>
    <cellStyle name="Normal 2 2 5 26 3 2 2" xfId="6519"/>
    <cellStyle name="Normal 2 2 5 26 3 2 2 2" xfId="36168"/>
    <cellStyle name="Normal 2 2 5 26 3 2 3" xfId="36169"/>
    <cellStyle name="Normal 2 2 5 26 3 3" xfId="6520"/>
    <cellStyle name="Normal 2 2 5 26 3 3 2" xfId="36170"/>
    <cellStyle name="Normal 2 2 5 26 3 4" xfId="36171"/>
    <cellStyle name="Normal 2 2 5 26 4" xfId="6521"/>
    <cellStyle name="Normal 2 2 5 26 4 2" xfId="6522"/>
    <cellStyle name="Normal 2 2 5 26 4 2 2" xfId="6523"/>
    <cellStyle name="Normal 2 2 5 26 4 2 2 2" xfId="36172"/>
    <cellStyle name="Normal 2 2 5 26 4 2 3" xfId="36173"/>
    <cellStyle name="Normal 2 2 5 26 4 3" xfId="6524"/>
    <cellStyle name="Normal 2 2 5 26 4 3 2" xfId="36174"/>
    <cellStyle name="Normal 2 2 5 26 4 4" xfId="36175"/>
    <cellStyle name="Normal 2 2 5 26 5" xfId="6525"/>
    <cellStyle name="Normal 2 2 5 26 5 2" xfId="6526"/>
    <cellStyle name="Normal 2 2 5 26 5 2 2" xfId="36176"/>
    <cellStyle name="Normal 2 2 5 26 5 3" xfId="36177"/>
    <cellStyle name="Normal 2 2 5 26 6" xfId="6527"/>
    <cellStyle name="Normal 2 2 5 26 6 2" xfId="36178"/>
    <cellStyle name="Normal 2 2 5 26 7" xfId="6528"/>
    <cellStyle name="Normal 2 2 5 26 7 2" xfId="36179"/>
    <cellStyle name="Normal 2 2 5 26 8" xfId="36180"/>
    <cellStyle name="Normal 2 2 5 27" xfId="6529"/>
    <cellStyle name="Normal 2 2 5 27 2" xfId="6530"/>
    <cellStyle name="Normal 2 2 5 27 2 2" xfId="6531"/>
    <cellStyle name="Normal 2 2 5 27 2 2 2" xfId="6532"/>
    <cellStyle name="Normal 2 2 5 27 2 2 2 2" xfId="36181"/>
    <cellStyle name="Normal 2 2 5 27 2 2 3" xfId="36182"/>
    <cellStyle name="Normal 2 2 5 27 2 3" xfId="6533"/>
    <cellStyle name="Normal 2 2 5 27 2 3 2" xfId="36183"/>
    <cellStyle name="Normal 2 2 5 27 2 4" xfId="36184"/>
    <cellStyle name="Normal 2 2 5 27 3" xfId="6534"/>
    <cellStyle name="Normal 2 2 5 27 3 2" xfId="6535"/>
    <cellStyle name="Normal 2 2 5 27 3 2 2" xfId="6536"/>
    <cellStyle name="Normal 2 2 5 27 3 2 2 2" xfId="36185"/>
    <cellStyle name="Normal 2 2 5 27 3 2 3" xfId="36186"/>
    <cellStyle name="Normal 2 2 5 27 3 3" xfId="6537"/>
    <cellStyle name="Normal 2 2 5 27 3 3 2" xfId="36187"/>
    <cellStyle name="Normal 2 2 5 27 3 4" xfId="36188"/>
    <cellStyle name="Normal 2 2 5 27 4" xfId="6538"/>
    <cellStyle name="Normal 2 2 5 27 4 2" xfId="6539"/>
    <cellStyle name="Normal 2 2 5 27 4 2 2" xfId="6540"/>
    <cellStyle name="Normal 2 2 5 27 4 2 2 2" xfId="36189"/>
    <cellStyle name="Normal 2 2 5 27 4 2 3" xfId="36190"/>
    <cellStyle name="Normal 2 2 5 27 4 3" xfId="6541"/>
    <cellStyle name="Normal 2 2 5 27 4 3 2" xfId="36191"/>
    <cellStyle name="Normal 2 2 5 27 4 4" xfId="36192"/>
    <cellStyle name="Normal 2 2 5 27 5" xfId="6542"/>
    <cellStyle name="Normal 2 2 5 27 5 2" xfId="6543"/>
    <cellStyle name="Normal 2 2 5 27 5 2 2" xfId="36193"/>
    <cellStyle name="Normal 2 2 5 27 5 3" xfId="36194"/>
    <cellStyle name="Normal 2 2 5 27 6" xfId="6544"/>
    <cellStyle name="Normal 2 2 5 27 6 2" xfId="36195"/>
    <cellStyle name="Normal 2 2 5 27 7" xfId="6545"/>
    <cellStyle name="Normal 2 2 5 27 7 2" xfId="36196"/>
    <cellStyle name="Normal 2 2 5 27 8" xfId="36197"/>
    <cellStyle name="Normal 2 2 5 28" xfId="6546"/>
    <cellStyle name="Normal 2 2 5 28 2" xfId="6547"/>
    <cellStyle name="Normal 2 2 5 28 2 2" xfId="6548"/>
    <cellStyle name="Normal 2 2 5 28 2 2 2" xfId="6549"/>
    <cellStyle name="Normal 2 2 5 28 2 2 2 2" xfId="36198"/>
    <cellStyle name="Normal 2 2 5 28 2 2 3" xfId="36199"/>
    <cellStyle name="Normal 2 2 5 28 2 3" xfId="6550"/>
    <cellStyle name="Normal 2 2 5 28 2 3 2" xfId="36200"/>
    <cellStyle name="Normal 2 2 5 28 2 4" xfId="36201"/>
    <cellStyle name="Normal 2 2 5 28 3" xfId="6551"/>
    <cellStyle name="Normal 2 2 5 28 3 2" xfId="6552"/>
    <cellStyle name="Normal 2 2 5 28 3 2 2" xfId="6553"/>
    <cellStyle name="Normal 2 2 5 28 3 2 2 2" xfId="36202"/>
    <cellStyle name="Normal 2 2 5 28 3 2 3" xfId="36203"/>
    <cellStyle name="Normal 2 2 5 28 3 3" xfId="6554"/>
    <cellStyle name="Normal 2 2 5 28 3 3 2" xfId="36204"/>
    <cellStyle name="Normal 2 2 5 28 3 4" xfId="36205"/>
    <cellStyle name="Normal 2 2 5 28 4" xfId="6555"/>
    <cellStyle name="Normal 2 2 5 28 4 2" xfId="6556"/>
    <cellStyle name="Normal 2 2 5 28 4 2 2" xfId="6557"/>
    <cellStyle name="Normal 2 2 5 28 4 2 2 2" xfId="36206"/>
    <cellStyle name="Normal 2 2 5 28 4 2 3" xfId="36207"/>
    <cellStyle name="Normal 2 2 5 28 4 3" xfId="6558"/>
    <cellStyle name="Normal 2 2 5 28 4 3 2" xfId="36208"/>
    <cellStyle name="Normal 2 2 5 28 4 4" xfId="36209"/>
    <cellStyle name="Normal 2 2 5 28 5" xfId="6559"/>
    <cellStyle name="Normal 2 2 5 28 5 2" xfId="6560"/>
    <cellStyle name="Normal 2 2 5 28 5 2 2" xfId="36210"/>
    <cellStyle name="Normal 2 2 5 28 5 3" xfId="36211"/>
    <cellStyle name="Normal 2 2 5 28 6" xfId="6561"/>
    <cellStyle name="Normal 2 2 5 28 6 2" xfId="36212"/>
    <cellStyle name="Normal 2 2 5 28 7" xfId="6562"/>
    <cellStyle name="Normal 2 2 5 28 7 2" xfId="36213"/>
    <cellStyle name="Normal 2 2 5 28 8" xfId="36214"/>
    <cellStyle name="Normal 2 2 5 29" xfId="6563"/>
    <cellStyle name="Normal 2 2 5 29 2" xfId="6564"/>
    <cellStyle name="Normal 2 2 5 29 2 2" xfId="6565"/>
    <cellStyle name="Normal 2 2 5 29 2 2 2" xfId="6566"/>
    <cellStyle name="Normal 2 2 5 29 2 2 2 2" xfId="36215"/>
    <cellStyle name="Normal 2 2 5 29 2 2 3" xfId="36216"/>
    <cellStyle name="Normal 2 2 5 29 2 3" xfId="6567"/>
    <cellStyle name="Normal 2 2 5 29 2 3 2" xfId="36217"/>
    <cellStyle name="Normal 2 2 5 29 2 4" xfId="36218"/>
    <cellStyle name="Normal 2 2 5 29 3" xfId="6568"/>
    <cellStyle name="Normal 2 2 5 29 3 2" xfId="6569"/>
    <cellStyle name="Normal 2 2 5 29 3 2 2" xfId="6570"/>
    <cellStyle name="Normal 2 2 5 29 3 2 2 2" xfId="36219"/>
    <cellStyle name="Normal 2 2 5 29 3 2 3" xfId="36220"/>
    <cellStyle name="Normal 2 2 5 29 3 3" xfId="6571"/>
    <cellStyle name="Normal 2 2 5 29 3 3 2" xfId="36221"/>
    <cellStyle name="Normal 2 2 5 29 3 4" xfId="36222"/>
    <cellStyle name="Normal 2 2 5 29 4" xfId="6572"/>
    <cellStyle name="Normal 2 2 5 29 4 2" xfId="6573"/>
    <cellStyle name="Normal 2 2 5 29 4 2 2" xfId="6574"/>
    <cellStyle name="Normal 2 2 5 29 4 2 2 2" xfId="36223"/>
    <cellStyle name="Normal 2 2 5 29 4 2 3" xfId="36224"/>
    <cellStyle name="Normal 2 2 5 29 4 3" xfId="6575"/>
    <cellStyle name="Normal 2 2 5 29 4 3 2" xfId="36225"/>
    <cellStyle name="Normal 2 2 5 29 4 4" xfId="36226"/>
    <cellStyle name="Normal 2 2 5 29 5" xfId="6576"/>
    <cellStyle name="Normal 2 2 5 29 5 2" xfId="6577"/>
    <cellStyle name="Normal 2 2 5 29 5 2 2" xfId="36227"/>
    <cellStyle name="Normal 2 2 5 29 5 3" xfId="36228"/>
    <cellStyle name="Normal 2 2 5 29 6" xfId="6578"/>
    <cellStyle name="Normal 2 2 5 29 6 2" xfId="36229"/>
    <cellStyle name="Normal 2 2 5 29 7" xfId="6579"/>
    <cellStyle name="Normal 2 2 5 29 7 2" xfId="36230"/>
    <cellStyle name="Normal 2 2 5 29 8" xfId="36231"/>
    <cellStyle name="Normal 2 2 5 3" xfId="6580"/>
    <cellStyle name="Normal 2 2 5 3 2" xfId="6581"/>
    <cellStyle name="Normal 2 2 5 3 2 2" xfId="6582"/>
    <cellStyle name="Normal 2 2 5 3 2 2 2" xfId="6583"/>
    <cellStyle name="Normal 2 2 5 3 2 2 2 2" xfId="36232"/>
    <cellStyle name="Normal 2 2 5 3 2 2 3" xfId="36233"/>
    <cellStyle name="Normal 2 2 5 3 2 3" xfId="6584"/>
    <cellStyle name="Normal 2 2 5 3 2 3 2" xfId="36234"/>
    <cellStyle name="Normal 2 2 5 3 2 4" xfId="36235"/>
    <cellStyle name="Normal 2 2 5 3 3" xfId="6585"/>
    <cellStyle name="Normal 2 2 5 3 3 2" xfId="6586"/>
    <cellStyle name="Normal 2 2 5 3 3 2 2" xfId="6587"/>
    <cellStyle name="Normal 2 2 5 3 3 2 2 2" xfId="36236"/>
    <cellStyle name="Normal 2 2 5 3 3 2 3" xfId="36237"/>
    <cellStyle name="Normal 2 2 5 3 3 3" xfId="6588"/>
    <cellStyle name="Normal 2 2 5 3 3 3 2" xfId="36238"/>
    <cellStyle name="Normal 2 2 5 3 3 4" xfId="36239"/>
    <cellStyle name="Normal 2 2 5 3 4" xfId="6589"/>
    <cellStyle name="Normal 2 2 5 3 4 2" xfId="6590"/>
    <cellStyle name="Normal 2 2 5 3 4 2 2" xfId="6591"/>
    <cellStyle name="Normal 2 2 5 3 4 2 2 2" xfId="36240"/>
    <cellStyle name="Normal 2 2 5 3 4 2 3" xfId="36241"/>
    <cellStyle name="Normal 2 2 5 3 4 3" xfId="6592"/>
    <cellStyle name="Normal 2 2 5 3 4 3 2" xfId="36242"/>
    <cellStyle name="Normal 2 2 5 3 4 4" xfId="36243"/>
    <cellStyle name="Normal 2 2 5 3 5" xfId="6593"/>
    <cellStyle name="Normal 2 2 5 3 5 2" xfId="6594"/>
    <cellStyle name="Normal 2 2 5 3 5 2 2" xfId="36244"/>
    <cellStyle name="Normal 2 2 5 3 5 3" xfId="36245"/>
    <cellStyle name="Normal 2 2 5 3 6" xfId="6595"/>
    <cellStyle name="Normal 2 2 5 3 6 2" xfId="36246"/>
    <cellStyle name="Normal 2 2 5 3 7" xfId="6596"/>
    <cellStyle name="Normal 2 2 5 3 7 2" xfId="36247"/>
    <cellStyle name="Normal 2 2 5 3 8" xfId="36248"/>
    <cellStyle name="Normal 2 2 5 30" xfId="6597"/>
    <cellStyle name="Normal 2 2 5 30 2" xfId="6598"/>
    <cellStyle name="Normal 2 2 5 30 2 2" xfId="6599"/>
    <cellStyle name="Normal 2 2 5 30 2 2 2" xfId="36249"/>
    <cellStyle name="Normal 2 2 5 30 2 3" xfId="36250"/>
    <cellStyle name="Normal 2 2 5 30 3" xfId="6600"/>
    <cellStyle name="Normal 2 2 5 30 3 2" xfId="36251"/>
    <cellStyle name="Normal 2 2 5 30 4" xfId="36252"/>
    <cellStyle name="Normal 2 2 5 31" xfId="6601"/>
    <cellStyle name="Normal 2 2 5 31 2" xfId="6602"/>
    <cellStyle name="Normal 2 2 5 31 2 2" xfId="6603"/>
    <cellStyle name="Normal 2 2 5 31 2 2 2" xfId="36253"/>
    <cellStyle name="Normal 2 2 5 31 2 3" xfId="36254"/>
    <cellStyle name="Normal 2 2 5 31 3" xfId="6604"/>
    <cellStyle name="Normal 2 2 5 31 3 2" xfId="36255"/>
    <cellStyle name="Normal 2 2 5 31 4" xfId="36256"/>
    <cellStyle name="Normal 2 2 5 32" xfId="6605"/>
    <cellStyle name="Normal 2 2 5 32 2" xfId="6606"/>
    <cellStyle name="Normal 2 2 5 32 2 2" xfId="6607"/>
    <cellStyle name="Normal 2 2 5 32 2 2 2" xfId="36257"/>
    <cellStyle name="Normal 2 2 5 32 2 3" xfId="36258"/>
    <cellStyle name="Normal 2 2 5 32 3" xfId="6608"/>
    <cellStyle name="Normal 2 2 5 32 3 2" xfId="36259"/>
    <cellStyle name="Normal 2 2 5 32 4" xfId="36260"/>
    <cellStyle name="Normal 2 2 5 33" xfId="6609"/>
    <cellStyle name="Normal 2 2 5 33 2" xfId="6610"/>
    <cellStyle name="Normal 2 2 5 33 2 2" xfId="36261"/>
    <cellStyle name="Normal 2 2 5 33 3" xfId="36262"/>
    <cellStyle name="Normal 2 2 5 34" xfId="6611"/>
    <cellStyle name="Normal 2 2 5 34 2" xfId="36263"/>
    <cellStyle name="Normal 2 2 5 35" xfId="6612"/>
    <cellStyle name="Normal 2 2 5 35 2" xfId="36264"/>
    <cellStyle name="Normal 2 2 5 36" xfId="36265"/>
    <cellStyle name="Normal 2 2 5 4" xfId="6613"/>
    <cellStyle name="Normal 2 2 5 4 2" xfId="6614"/>
    <cellStyle name="Normal 2 2 5 4 2 2" xfId="6615"/>
    <cellStyle name="Normal 2 2 5 4 2 2 2" xfId="6616"/>
    <cellStyle name="Normal 2 2 5 4 2 2 2 2" xfId="36266"/>
    <cellStyle name="Normal 2 2 5 4 2 2 3" xfId="36267"/>
    <cellStyle name="Normal 2 2 5 4 2 3" xfId="6617"/>
    <cellStyle name="Normal 2 2 5 4 2 3 2" xfId="36268"/>
    <cellStyle name="Normal 2 2 5 4 2 4" xfId="36269"/>
    <cellStyle name="Normal 2 2 5 4 3" xfId="6618"/>
    <cellStyle name="Normal 2 2 5 4 3 2" xfId="6619"/>
    <cellStyle name="Normal 2 2 5 4 3 2 2" xfId="6620"/>
    <cellStyle name="Normal 2 2 5 4 3 2 2 2" xfId="36270"/>
    <cellStyle name="Normal 2 2 5 4 3 2 3" xfId="36271"/>
    <cellStyle name="Normal 2 2 5 4 3 3" xfId="6621"/>
    <cellStyle name="Normal 2 2 5 4 3 3 2" xfId="36272"/>
    <cellStyle name="Normal 2 2 5 4 3 4" xfId="36273"/>
    <cellStyle name="Normal 2 2 5 4 4" xfId="6622"/>
    <cellStyle name="Normal 2 2 5 4 4 2" xfId="6623"/>
    <cellStyle name="Normal 2 2 5 4 4 2 2" xfId="6624"/>
    <cellStyle name="Normal 2 2 5 4 4 2 2 2" xfId="36274"/>
    <cellStyle name="Normal 2 2 5 4 4 2 3" xfId="36275"/>
    <cellStyle name="Normal 2 2 5 4 4 3" xfId="6625"/>
    <cellStyle name="Normal 2 2 5 4 4 3 2" xfId="36276"/>
    <cellStyle name="Normal 2 2 5 4 4 4" xfId="36277"/>
    <cellStyle name="Normal 2 2 5 4 5" xfId="6626"/>
    <cellStyle name="Normal 2 2 5 4 5 2" xfId="6627"/>
    <cellStyle name="Normal 2 2 5 4 5 2 2" xfId="36278"/>
    <cellStyle name="Normal 2 2 5 4 5 3" xfId="36279"/>
    <cellStyle name="Normal 2 2 5 4 6" xfId="6628"/>
    <cellStyle name="Normal 2 2 5 4 6 2" xfId="36280"/>
    <cellStyle name="Normal 2 2 5 4 7" xfId="6629"/>
    <cellStyle name="Normal 2 2 5 4 7 2" xfId="36281"/>
    <cellStyle name="Normal 2 2 5 4 8" xfId="36282"/>
    <cellStyle name="Normal 2 2 5 5" xfId="6630"/>
    <cellStyle name="Normal 2 2 5 5 2" xfId="6631"/>
    <cellStyle name="Normal 2 2 5 5 2 2" xfId="6632"/>
    <cellStyle name="Normal 2 2 5 5 2 2 2" xfId="6633"/>
    <cellStyle name="Normal 2 2 5 5 2 2 2 2" xfId="36283"/>
    <cellStyle name="Normal 2 2 5 5 2 2 3" xfId="36284"/>
    <cellStyle name="Normal 2 2 5 5 2 3" xfId="6634"/>
    <cellStyle name="Normal 2 2 5 5 2 3 2" xfId="36285"/>
    <cellStyle name="Normal 2 2 5 5 2 4" xfId="36286"/>
    <cellStyle name="Normal 2 2 5 5 3" xfId="6635"/>
    <cellStyle name="Normal 2 2 5 5 3 2" xfId="6636"/>
    <cellStyle name="Normal 2 2 5 5 3 2 2" xfId="6637"/>
    <cellStyle name="Normal 2 2 5 5 3 2 2 2" xfId="36287"/>
    <cellStyle name="Normal 2 2 5 5 3 2 3" xfId="36288"/>
    <cellStyle name="Normal 2 2 5 5 3 3" xfId="6638"/>
    <cellStyle name="Normal 2 2 5 5 3 3 2" xfId="36289"/>
    <cellStyle name="Normal 2 2 5 5 3 4" xfId="36290"/>
    <cellStyle name="Normal 2 2 5 5 4" xfId="6639"/>
    <cellStyle name="Normal 2 2 5 5 4 2" xfId="6640"/>
    <cellStyle name="Normal 2 2 5 5 4 2 2" xfId="6641"/>
    <cellStyle name="Normal 2 2 5 5 4 2 2 2" xfId="36291"/>
    <cellStyle name="Normal 2 2 5 5 4 2 3" xfId="36292"/>
    <cellStyle name="Normal 2 2 5 5 4 3" xfId="6642"/>
    <cellStyle name="Normal 2 2 5 5 4 3 2" xfId="36293"/>
    <cellStyle name="Normal 2 2 5 5 4 4" xfId="36294"/>
    <cellStyle name="Normal 2 2 5 5 5" xfId="6643"/>
    <cellStyle name="Normal 2 2 5 5 5 2" xfId="6644"/>
    <cellStyle name="Normal 2 2 5 5 5 2 2" xfId="36295"/>
    <cellStyle name="Normal 2 2 5 5 5 3" xfId="36296"/>
    <cellStyle name="Normal 2 2 5 5 6" xfId="6645"/>
    <cellStyle name="Normal 2 2 5 5 6 2" xfId="36297"/>
    <cellStyle name="Normal 2 2 5 5 7" xfId="6646"/>
    <cellStyle name="Normal 2 2 5 5 7 2" xfId="36298"/>
    <cellStyle name="Normal 2 2 5 5 8" xfId="36299"/>
    <cellStyle name="Normal 2 2 5 6" xfId="6647"/>
    <cellStyle name="Normal 2 2 5 6 2" xfId="6648"/>
    <cellStyle name="Normal 2 2 5 6 2 2" xfId="6649"/>
    <cellStyle name="Normal 2 2 5 6 2 2 2" xfId="6650"/>
    <cellStyle name="Normal 2 2 5 6 2 2 2 2" xfId="36300"/>
    <cellStyle name="Normal 2 2 5 6 2 2 3" xfId="36301"/>
    <cellStyle name="Normal 2 2 5 6 2 3" xfId="6651"/>
    <cellStyle name="Normal 2 2 5 6 2 3 2" xfId="36302"/>
    <cellStyle name="Normal 2 2 5 6 2 4" xfId="36303"/>
    <cellStyle name="Normal 2 2 5 6 3" xfId="6652"/>
    <cellStyle name="Normal 2 2 5 6 3 2" xfId="6653"/>
    <cellStyle name="Normal 2 2 5 6 3 2 2" xfId="6654"/>
    <cellStyle name="Normal 2 2 5 6 3 2 2 2" xfId="36304"/>
    <cellStyle name="Normal 2 2 5 6 3 2 3" xfId="36305"/>
    <cellStyle name="Normal 2 2 5 6 3 3" xfId="6655"/>
    <cellStyle name="Normal 2 2 5 6 3 3 2" xfId="36306"/>
    <cellStyle name="Normal 2 2 5 6 3 4" xfId="36307"/>
    <cellStyle name="Normal 2 2 5 6 4" xfId="6656"/>
    <cellStyle name="Normal 2 2 5 6 4 2" xfId="6657"/>
    <cellStyle name="Normal 2 2 5 6 4 2 2" xfId="6658"/>
    <cellStyle name="Normal 2 2 5 6 4 2 2 2" xfId="36308"/>
    <cellStyle name="Normal 2 2 5 6 4 2 3" xfId="36309"/>
    <cellStyle name="Normal 2 2 5 6 4 3" xfId="6659"/>
    <cellStyle name="Normal 2 2 5 6 4 3 2" xfId="36310"/>
    <cellStyle name="Normal 2 2 5 6 4 4" xfId="36311"/>
    <cellStyle name="Normal 2 2 5 6 5" xfId="6660"/>
    <cellStyle name="Normal 2 2 5 6 5 2" xfId="6661"/>
    <cellStyle name="Normal 2 2 5 6 5 2 2" xfId="36312"/>
    <cellStyle name="Normal 2 2 5 6 5 3" xfId="36313"/>
    <cellStyle name="Normal 2 2 5 6 6" xfId="6662"/>
    <cellStyle name="Normal 2 2 5 6 6 2" xfId="36314"/>
    <cellStyle name="Normal 2 2 5 6 7" xfId="6663"/>
    <cellStyle name="Normal 2 2 5 6 7 2" xfId="36315"/>
    <cellStyle name="Normal 2 2 5 6 8" xfId="36316"/>
    <cellStyle name="Normal 2 2 5 7" xfId="6664"/>
    <cellStyle name="Normal 2 2 5 7 2" xfId="6665"/>
    <cellStyle name="Normal 2 2 5 7 2 2" xfId="6666"/>
    <cellStyle name="Normal 2 2 5 7 2 2 2" xfId="6667"/>
    <cellStyle name="Normal 2 2 5 7 2 2 2 2" xfId="36317"/>
    <cellStyle name="Normal 2 2 5 7 2 2 3" xfId="36318"/>
    <cellStyle name="Normal 2 2 5 7 2 3" xfId="6668"/>
    <cellStyle name="Normal 2 2 5 7 2 3 2" xfId="36319"/>
    <cellStyle name="Normal 2 2 5 7 2 4" xfId="36320"/>
    <cellStyle name="Normal 2 2 5 7 3" xfId="6669"/>
    <cellStyle name="Normal 2 2 5 7 3 2" xfId="6670"/>
    <cellStyle name="Normal 2 2 5 7 3 2 2" xfId="6671"/>
    <cellStyle name="Normal 2 2 5 7 3 2 2 2" xfId="36321"/>
    <cellStyle name="Normal 2 2 5 7 3 2 3" xfId="36322"/>
    <cellStyle name="Normal 2 2 5 7 3 3" xfId="6672"/>
    <cellStyle name="Normal 2 2 5 7 3 3 2" xfId="36323"/>
    <cellStyle name="Normal 2 2 5 7 3 4" xfId="36324"/>
    <cellStyle name="Normal 2 2 5 7 4" xfId="6673"/>
    <cellStyle name="Normal 2 2 5 7 4 2" xfId="6674"/>
    <cellStyle name="Normal 2 2 5 7 4 2 2" xfId="6675"/>
    <cellStyle name="Normal 2 2 5 7 4 2 2 2" xfId="36325"/>
    <cellStyle name="Normal 2 2 5 7 4 2 3" xfId="36326"/>
    <cellStyle name="Normal 2 2 5 7 4 3" xfId="6676"/>
    <cellStyle name="Normal 2 2 5 7 4 3 2" xfId="36327"/>
    <cellStyle name="Normal 2 2 5 7 4 4" xfId="36328"/>
    <cellStyle name="Normal 2 2 5 7 5" xfId="6677"/>
    <cellStyle name="Normal 2 2 5 7 5 2" xfId="6678"/>
    <cellStyle name="Normal 2 2 5 7 5 2 2" xfId="36329"/>
    <cellStyle name="Normal 2 2 5 7 5 3" xfId="36330"/>
    <cellStyle name="Normal 2 2 5 7 6" xfId="6679"/>
    <cellStyle name="Normal 2 2 5 7 6 2" xfId="36331"/>
    <cellStyle name="Normal 2 2 5 7 7" xfId="6680"/>
    <cellStyle name="Normal 2 2 5 7 7 2" xfId="36332"/>
    <cellStyle name="Normal 2 2 5 7 8" xfId="36333"/>
    <cellStyle name="Normal 2 2 5 8" xfId="6681"/>
    <cellStyle name="Normal 2 2 5 8 2" xfId="6682"/>
    <cellStyle name="Normal 2 2 5 8 2 2" xfId="6683"/>
    <cellStyle name="Normal 2 2 5 8 2 2 2" xfId="6684"/>
    <cellStyle name="Normal 2 2 5 8 2 2 2 2" xfId="36334"/>
    <cellStyle name="Normal 2 2 5 8 2 2 3" xfId="36335"/>
    <cellStyle name="Normal 2 2 5 8 2 3" xfId="6685"/>
    <cellStyle name="Normal 2 2 5 8 2 3 2" xfId="36336"/>
    <cellStyle name="Normal 2 2 5 8 2 4" xfId="36337"/>
    <cellStyle name="Normal 2 2 5 8 3" xfId="6686"/>
    <cellStyle name="Normal 2 2 5 8 3 2" xfId="6687"/>
    <cellStyle name="Normal 2 2 5 8 3 2 2" xfId="6688"/>
    <cellStyle name="Normal 2 2 5 8 3 2 2 2" xfId="36338"/>
    <cellStyle name="Normal 2 2 5 8 3 2 3" xfId="36339"/>
    <cellStyle name="Normal 2 2 5 8 3 3" xfId="6689"/>
    <cellStyle name="Normal 2 2 5 8 3 3 2" xfId="36340"/>
    <cellStyle name="Normal 2 2 5 8 3 4" xfId="36341"/>
    <cellStyle name="Normal 2 2 5 8 4" xfId="6690"/>
    <cellStyle name="Normal 2 2 5 8 4 2" xfId="6691"/>
    <cellStyle name="Normal 2 2 5 8 4 2 2" xfId="6692"/>
    <cellStyle name="Normal 2 2 5 8 4 2 2 2" xfId="36342"/>
    <cellStyle name="Normal 2 2 5 8 4 2 3" xfId="36343"/>
    <cellStyle name="Normal 2 2 5 8 4 3" xfId="6693"/>
    <cellStyle name="Normal 2 2 5 8 4 3 2" xfId="36344"/>
    <cellStyle name="Normal 2 2 5 8 4 4" xfId="36345"/>
    <cellStyle name="Normal 2 2 5 8 5" xfId="6694"/>
    <cellStyle name="Normal 2 2 5 8 5 2" xfId="6695"/>
    <cellStyle name="Normal 2 2 5 8 5 2 2" xfId="36346"/>
    <cellStyle name="Normal 2 2 5 8 5 3" xfId="36347"/>
    <cellStyle name="Normal 2 2 5 8 6" xfId="6696"/>
    <cellStyle name="Normal 2 2 5 8 6 2" xfId="36348"/>
    <cellStyle name="Normal 2 2 5 8 7" xfId="6697"/>
    <cellStyle name="Normal 2 2 5 8 7 2" xfId="36349"/>
    <cellStyle name="Normal 2 2 5 8 8" xfId="36350"/>
    <cellStyle name="Normal 2 2 5 9" xfId="6698"/>
    <cellStyle name="Normal 2 2 5 9 2" xfId="6699"/>
    <cellStyle name="Normal 2 2 5 9 2 2" xfId="6700"/>
    <cellStyle name="Normal 2 2 5 9 2 2 2" xfId="6701"/>
    <cellStyle name="Normal 2 2 5 9 2 2 2 2" xfId="36351"/>
    <cellStyle name="Normal 2 2 5 9 2 2 3" xfId="36352"/>
    <cellStyle name="Normal 2 2 5 9 2 3" xfId="6702"/>
    <cellStyle name="Normal 2 2 5 9 2 3 2" xfId="36353"/>
    <cellStyle name="Normal 2 2 5 9 2 4" xfId="36354"/>
    <cellStyle name="Normal 2 2 5 9 3" xfId="6703"/>
    <cellStyle name="Normal 2 2 5 9 3 2" xfId="6704"/>
    <cellStyle name="Normal 2 2 5 9 3 2 2" xfId="6705"/>
    <cellStyle name="Normal 2 2 5 9 3 2 2 2" xfId="36355"/>
    <cellStyle name="Normal 2 2 5 9 3 2 3" xfId="36356"/>
    <cellStyle name="Normal 2 2 5 9 3 3" xfId="6706"/>
    <cellStyle name="Normal 2 2 5 9 3 3 2" xfId="36357"/>
    <cellStyle name="Normal 2 2 5 9 3 4" xfId="36358"/>
    <cellStyle name="Normal 2 2 5 9 4" xfId="6707"/>
    <cellStyle name="Normal 2 2 5 9 4 2" xfId="6708"/>
    <cellStyle name="Normal 2 2 5 9 4 2 2" xfId="6709"/>
    <cellStyle name="Normal 2 2 5 9 4 2 2 2" xfId="36359"/>
    <cellStyle name="Normal 2 2 5 9 4 2 3" xfId="36360"/>
    <cellStyle name="Normal 2 2 5 9 4 3" xfId="6710"/>
    <cellStyle name="Normal 2 2 5 9 4 3 2" xfId="36361"/>
    <cellStyle name="Normal 2 2 5 9 4 4" xfId="36362"/>
    <cellStyle name="Normal 2 2 5 9 5" xfId="6711"/>
    <cellStyle name="Normal 2 2 5 9 5 2" xfId="6712"/>
    <cellStyle name="Normal 2 2 5 9 5 2 2" xfId="36363"/>
    <cellStyle name="Normal 2 2 5 9 5 3" xfId="36364"/>
    <cellStyle name="Normal 2 2 5 9 6" xfId="6713"/>
    <cellStyle name="Normal 2 2 5 9 6 2" xfId="36365"/>
    <cellStyle name="Normal 2 2 5 9 7" xfId="6714"/>
    <cellStyle name="Normal 2 2 5 9 7 2" xfId="36366"/>
    <cellStyle name="Normal 2 2 5 9 8" xfId="36367"/>
    <cellStyle name="Normal 2 2 6" xfId="6715"/>
    <cellStyle name="Normal 2 2 6 10" xfId="6716"/>
    <cellStyle name="Normal 2 2 6 10 2" xfId="6717"/>
    <cellStyle name="Normal 2 2 6 10 2 2" xfId="6718"/>
    <cellStyle name="Normal 2 2 6 10 2 2 2" xfId="6719"/>
    <cellStyle name="Normal 2 2 6 10 2 2 2 2" xfId="36368"/>
    <cellStyle name="Normal 2 2 6 10 2 2 3" xfId="36369"/>
    <cellStyle name="Normal 2 2 6 10 2 3" xfId="6720"/>
    <cellStyle name="Normal 2 2 6 10 2 3 2" xfId="36370"/>
    <cellStyle name="Normal 2 2 6 10 2 4" xfId="36371"/>
    <cellStyle name="Normal 2 2 6 10 3" xfId="6721"/>
    <cellStyle name="Normal 2 2 6 10 3 2" xfId="6722"/>
    <cellStyle name="Normal 2 2 6 10 3 2 2" xfId="6723"/>
    <cellStyle name="Normal 2 2 6 10 3 2 2 2" xfId="36372"/>
    <cellStyle name="Normal 2 2 6 10 3 2 3" xfId="36373"/>
    <cellStyle name="Normal 2 2 6 10 3 3" xfId="6724"/>
    <cellStyle name="Normal 2 2 6 10 3 3 2" xfId="36374"/>
    <cellStyle name="Normal 2 2 6 10 3 4" xfId="36375"/>
    <cellStyle name="Normal 2 2 6 10 4" xfId="6725"/>
    <cellStyle name="Normal 2 2 6 10 4 2" xfId="6726"/>
    <cellStyle name="Normal 2 2 6 10 4 2 2" xfId="6727"/>
    <cellStyle name="Normal 2 2 6 10 4 2 2 2" xfId="36376"/>
    <cellStyle name="Normal 2 2 6 10 4 2 3" xfId="36377"/>
    <cellStyle name="Normal 2 2 6 10 4 3" xfId="6728"/>
    <cellStyle name="Normal 2 2 6 10 4 3 2" xfId="36378"/>
    <cellStyle name="Normal 2 2 6 10 4 4" xfId="36379"/>
    <cellStyle name="Normal 2 2 6 10 5" xfId="6729"/>
    <cellStyle name="Normal 2 2 6 10 5 2" xfId="6730"/>
    <cellStyle name="Normal 2 2 6 10 5 2 2" xfId="36380"/>
    <cellStyle name="Normal 2 2 6 10 5 3" xfId="36381"/>
    <cellStyle name="Normal 2 2 6 10 6" xfId="6731"/>
    <cellStyle name="Normal 2 2 6 10 6 2" xfId="36382"/>
    <cellStyle name="Normal 2 2 6 10 7" xfId="6732"/>
    <cellStyle name="Normal 2 2 6 10 7 2" xfId="36383"/>
    <cellStyle name="Normal 2 2 6 10 8" xfId="36384"/>
    <cellStyle name="Normal 2 2 6 11" xfId="6733"/>
    <cellStyle name="Normal 2 2 6 11 2" xfId="6734"/>
    <cellStyle name="Normal 2 2 6 11 2 2" xfId="6735"/>
    <cellStyle name="Normal 2 2 6 11 2 2 2" xfId="6736"/>
    <cellStyle name="Normal 2 2 6 11 2 2 2 2" xfId="36385"/>
    <cellStyle name="Normal 2 2 6 11 2 2 3" xfId="36386"/>
    <cellStyle name="Normal 2 2 6 11 2 3" xfId="6737"/>
    <cellStyle name="Normal 2 2 6 11 2 3 2" xfId="36387"/>
    <cellStyle name="Normal 2 2 6 11 2 4" xfId="36388"/>
    <cellStyle name="Normal 2 2 6 11 3" xfId="6738"/>
    <cellStyle name="Normal 2 2 6 11 3 2" xfId="6739"/>
    <cellStyle name="Normal 2 2 6 11 3 2 2" xfId="6740"/>
    <cellStyle name="Normal 2 2 6 11 3 2 2 2" xfId="36389"/>
    <cellStyle name="Normal 2 2 6 11 3 2 3" xfId="36390"/>
    <cellStyle name="Normal 2 2 6 11 3 3" xfId="6741"/>
    <cellStyle name="Normal 2 2 6 11 3 3 2" xfId="36391"/>
    <cellStyle name="Normal 2 2 6 11 3 4" xfId="36392"/>
    <cellStyle name="Normal 2 2 6 11 4" xfId="6742"/>
    <cellStyle name="Normal 2 2 6 11 4 2" xfId="6743"/>
    <cellStyle name="Normal 2 2 6 11 4 2 2" xfId="6744"/>
    <cellStyle name="Normal 2 2 6 11 4 2 2 2" xfId="36393"/>
    <cellStyle name="Normal 2 2 6 11 4 2 3" xfId="36394"/>
    <cellStyle name="Normal 2 2 6 11 4 3" xfId="6745"/>
    <cellStyle name="Normal 2 2 6 11 4 3 2" xfId="36395"/>
    <cellStyle name="Normal 2 2 6 11 4 4" xfId="36396"/>
    <cellStyle name="Normal 2 2 6 11 5" xfId="6746"/>
    <cellStyle name="Normal 2 2 6 11 5 2" xfId="6747"/>
    <cellStyle name="Normal 2 2 6 11 5 2 2" xfId="36397"/>
    <cellStyle name="Normal 2 2 6 11 5 3" xfId="36398"/>
    <cellStyle name="Normal 2 2 6 11 6" xfId="6748"/>
    <cellStyle name="Normal 2 2 6 11 6 2" xfId="36399"/>
    <cellStyle name="Normal 2 2 6 11 7" xfId="6749"/>
    <cellStyle name="Normal 2 2 6 11 7 2" xfId="36400"/>
    <cellStyle name="Normal 2 2 6 11 8" xfId="36401"/>
    <cellStyle name="Normal 2 2 6 12" xfId="6750"/>
    <cellStyle name="Normal 2 2 6 12 2" xfId="6751"/>
    <cellStyle name="Normal 2 2 6 12 2 2" xfId="6752"/>
    <cellStyle name="Normal 2 2 6 12 2 2 2" xfId="6753"/>
    <cellStyle name="Normal 2 2 6 12 2 2 2 2" xfId="36402"/>
    <cellStyle name="Normal 2 2 6 12 2 2 3" xfId="36403"/>
    <cellStyle name="Normal 2 2 6 12 2 3" xfId="6754"/>
    <cellStyle name="Normal 2 2 6 12 2 3 2" xfId="36404"/>
    <cellStyle name="Normal 2 2 6 12 2 4" xfId="36405"/>
    <cellStyle name="Normal 2 2 6 12 3" xfId="6755"/>
    <cellStyle name="Normal 2 2 6 12 3 2" xfId="6756"/>
    <cellStyle name="Normal 2 2 6 12 3 2 2" xfId="6757"/>
    <cellStyle name="Normal 2 2 6 12 3 2 2 2" xfId="36406"/>
    <cellStyle name="Normal 2 2 6 12 3 2 3" xfId="36407"/>
    <cellStyle name="Normal 2 2 6 12 3 3" xfId="6758"/>
    <cellStyle name="Normal 2 2 6 12 3 3 2" xfId="36408"/>
    <cellStyle name="Normal 2 2 6 12 3 4" xfId="36409"/>
    <cellStyle name="Normal 2 2 6 12 4" xfId="6759"/>
    <cellStyle name="Normal 2 2 6 12 4 2" xfId="6760"/>
    <cellStyle name="Normal 2 2 6 12 4 2 2" xfId="6761"/>
    <cellStyle name="Normal 2 2 6 12 4 2 2 2" xfId="36410"/>
    <cellStyle name="Normal 2 2 6 12 4 2 3" xfId="36411"/>
    <cellStyle name="Normal 2 2 6 12 4 3" xfId="6762"/>
    <cellStyle name="Normal 2 2 6 12 4 3 2" xfId="36412"/>
    <cellStyle name="Normal 2 2 6 12 4 4" xfId="36413"/>
    <cellStyle name="Normal 2 2 6 12 5" xfId="6763"/>
    <cellStyle name="Normal 2 2 6 12 5 2" xfId="6764"/>
    <cellStyle name="Normal 2 2 6 12 5 2 2" xfId="36414"/>
    <cellStyle name="Normal 2 2 6 12 5 3" xfId="36415"/>
    <cellStyle name="Normal 2 2 6 12 6" xfId="6765"/>
    <cellStyle name="Normal 2 2 6 12 6 2" xfId="36416"/>
    <cellStyle name="Normal 2 2 6 12 7" xfId="6766"/>
    <cellStyle name="Normal 2 2 6 12 7 2" xfId="36417"/>
    <cellStyle name="Normal 2 2 6 12 8" xfId="36418"/>
    <cellStyle name="Normal 2 2 6 13" xfId="6767"/>
    <cellStyle name="Normal 2 2 6 13 2" xfId="6768"/>
    <cellStyle name="Normal 2 2 6 13 2 2" xfId="6769"/>
    <cellStyle name="Normal 2 2 6 13 2 2 2" xfId="6770"/>
    <cellStyle name="Normal 2 2 6 13 2 2 2 2" xfId="36419"/>
    <cellStyle name="Normal 2 2 6 13 2 2 3" xfId="36420"/>
    <cellStyle name="Normal 2 2 6 13 2 3" xfId="6771"/>
    <cellStyle name="Normal 2 2 6 13 2 3 2" xfId="36421"/>
    <cellStyle name="Normal 2 2 6 13 2 4" xfId="36422"/>
    <cellStyle name="Normal 2 2 6 13 3" xfId="6772"/>
    <cellStyle name="Normal 2 2 6 13 3 2" xfId="6773"/>
    <cellStyle name="Normal 2 2 6 13 3 2 2" xfId="6774"/>
    <cellStyle name="Normal 2 2 6 13 3 2 2 2" xfId="36423"/>
    <cellStyle name="Normal 2 2 6 13 3 2 3" xfId="36424"/>
    <cellStyle name="Normal 2 2 6 13 3 3" xfId="6775"/>
    <cellStyle name="Normal 2 2 6 13 3 3 2" xfId="36425"/>
    <cellStyle name="Normal 2 2 6 13 3 4" xfId="36426"/>
    <cellStyle name="Normal 2 2 6 13 4" xfId="6776"/>
    <cellStyle name="Normal 2 2 6 13 4 2" xfId="6777"/>
    <cellStyle name="Normal 2 2 6 13 4 2 2" xfId="6778"/>
    <cellStyle name="Normal 2 2 6 13 4 2 2 2" xfId="36427"/>
    <cellStyle name="Normal 2 2 6 13 4 2 3" xfId="36428"/>
    <cellStyle name="Normal 2 2 6 13 4 3" xfId="6779"/>
    <cellStyle name="Normal 2 2 6 13 4 3 2" xfId="36429"/>
    <cellStyle name="Normal 2 2 6 13 4 4" xfId="36430"/>
    <cellStyle name="Normal 2 2 6 13 5" xfId="6780"/>
    <cellStyle name="Normal 2 2 6 13 5 2" xfId="6781"/>
    <cellStyle name="Normal 2 2 6 13 5 2 2" xfId="36431"/>
    <cellStyle name="Normal 2 2 6 13 5 3" xfId="36432"/>
    <cellStyle name="Normal 2 2 6 13 6" xfId="6782"/>
    <cellStyle name="Normal 2 2 6 13 6 2" xfId="36433"/>
    <cellStyle name="Normal 2 2 6 13 7" xfId="6783"/>
    <cellStyle name="Normal 2 2 6 13 7 2" xfId="36434"/>
    <cellStyle name="Normal 2 2 6 13 8" xfId="36435"/>
    <cellStyle name="Normal 2 2 6 14" xfId="6784"/>
    <cellStyle name="Normal 2 2 6 14 2" xfId="6785"/>
    <cellStyle name="Normal 2 2 6 14 2 2" xfId="6786"/>
    <cellStyle name="Normal 2 2 6 14 2 2 2" xfId="6787"/>
    <cellStyle name="Normal 2 2 6 14 2 2 2 2" xfId="36436"/>
    <cellStyle name="Normal 2 2 6 14 2 2 3" xfId="36437"/>
    <cellStyle name="Normal 2 2 6 14 2 3" xfId="6788"/>
    <cellStyle name="Normal 2 2 6 14 2 3 2" xfId="36438"/>
    <cellStyle name="Normal 2 2 6 14 2 4" xfId="36439"/>
    <cellStyle name="Normal 2 2 6 14 3" xfId="6789"/>
    <cellStyle name="Normal 2 2 6 14 3 2" xfId="6790"/>
    <cellStyle name="Normal 2 2 6 14 3 2 2" xfId="6791"/>
    <cellStyle name="Normal 2 2 6 14 3 2 2 2" xfId="36440"/>
    <cellStyle name="Normal 2 2 6 14 3 2 3" xfId="36441"/>
    <cellStyle name="Normal 2 2 6 14 3 3" xfId="6792"/>
    <cellStyle name="Normal 2 2 6 14 3 3 2" xfId="36442"/>
    <cellStyle name="Normal 2 2 6 14 3 4" xfId="36443"/>
    <cellStyle name="Normal 2 2 6 14 4" xfId="6793"/>
    <cellStyle name="Normal 2 2 6 14 4 2" xfId="6794"/>
    <cellStyle name="Normal 2 2 6 14 4 2 2" xfId="6795"/>
    <cellStyle name="Normal 2 2 6 14 4 2 2 2" xfId="36444"/>
    <cellStyle name="Normal 2 2 6 14 4 2 3" xfId="36445"/>
    <cellStyle name="Normal 2 2 6 14 4 3" xfId="6796"/>
    <cellStyle name="Normal 2 2 6 14 4 3 2" xfId="36446"/>
    <cellStyle name="Normal 2 2 6 14 4 4" xfId="36447"/>
    <cellStyle name="Normal 2 2 6 14 5" xfId="6797"/>
    <cellStyle name="Normal 2 2 6 14 5 2" xfId="6798"/>
    <cellStyle name="Normal 2 2 6 14 5 2 2" xfId="36448"/>
    <cellStyle name="Normal 2 2 6 14 5 3" xfId="36449"/>
    <cellStyle name="Normal 2 2 6 14 6" xfId="6799"/>
    <cellStyle name="Normal 2 2 6 14 6 2" xfId="36450"/>
    <cellStyle name="Normal 2 2 6 14 7" xfId="6800"/>
    <cellStyle name="Normal 2 2 6 14 7 2" xfId="36451"/>
    <cellStyle name="Normal 2 2 6 14 8" xfId="36452"/>
    <cellStyle name="Normal 2 2 6 15" xfId="6801"/>
    <cellStyle name="Normal 2 2 6 15 2" xfId="6802"/>
    <cellStyle name="Normal 2 2 6 15 2 2" xfId="6803"/>
    <cellStyle name="Normal 2 2 6 15 2 2 2" xfId="6804"/>
    <cellStyle name="Normal 2 2 6 15 2 2 2 2" xfId="36453"/>
    <cellStyle name="Normal 2 2 6 15 2 2 3" xfId="36454"/>
    <cellStyle name="Normal 2 2 6 15 2 3" xfId="6805"/>
    <cellStyle name="Normal 2 2 6 15 2 3 2" xfId="36455"/>
    <cellStyle name="Normal 2 2 6 15 2 4" xfId="36456"/>
    <cellStyle name="Normal 2 2 6 15 3" xfId="6806"/>
    <cellStyle name="Normal 2 2 6 15 3 2" xfId="6807"/>
    <cellStyle name="Normal 2 2 6 15 3 2 2" xfId="6808"/>
    <cellStyle name="Normal 2 2 6 15 3 2 2 2" xfId="36457"/>
    <cellStyle name="Normal 2 2 6 15 3 2 3" xfId="36458"/>
    <cellStyle name="Normal 2 2 6 15 3 3" xfId="6809"/>
    <cellStyle name="Normal 2 2 6 15 3 3 2" xfId="36459"/>
    <cellStyle name="Normal 2 2 6 15 3 4" xfId="36460"/>
    <cellStyle name="Normal 2 2 6 15 4" xfId="6810"/>
    <cellStyle name="Normal 2 2 6 15 4 2" xfId="6811"/>
    <cellStyle name="Normal 2 2 6 15 4 2 2" xfId="6812"/>
    <cellStyle name="Normal 2 2 6 15 4 2 2 2" xfId="36461"/>
    <cellStyle name="Normal 2 2 6 15 4 2 3" xfId="36462"/>
    <cellStyle name="Normal 2 2 6 15 4 3" xfId="6813"/>
    <cellStyle name="Normal 2 2 6 15 4 3 2" xfId="36463"/>
    <cellStyle name="Normal 2 2 6 15 4 4" xfId="36464"/>
    <cellStyle name="Normal 2 2 6 15 5" xfId="6814"/>
    <cellStyle name="Normal 2 2 6 15 5 2" xfId="6815"/>
    <cellStyle name="Normal 2 2 6 15 5 2 2" xfId="36465"/>
    <cellStyle name="Normal 2 2 6 15 5 3" xfId="36466"/>
    <cellStyle name="Normal 2 2 6 15 6" xfId="6816"/>
    <cellStyle name="Normal 2 2 6 15 6 2" xfId="36467"/>
    <cellStyle name="Normal 2 2 6 15 7" xfId="6817"/>
    <cellStyle name="Normal 2 2 6 15 7 2" xfId="36468"/>
    <cellStyle name="Normal 2 2 6 15 8" xfId="36469"/>
    <cellStyle name="Normal 2 2 6 16" xfId="6818"/>
    <cellStyle name="Normal 2 2 6 16 2" xfId="6819"/>
    <cellStyle name="Normal 2 2 6 16 2 2" xfId="6820"/>
    <cellStyle name="Normal 2 2 6 16 2 2 2" xfId="6821"/>
    <cellStyle name="Normal 2 2 6 16 2 2 2 2" xfId="36470"/>
    <cellStyle name="Normal 2 2 6 16 2 2 3" xfId="36471"/>
    <cellStyle name="Normal 2 2 6 16 2 3" xfId="6822"/>
    <cellStyle name="Normal 2 2 6 16 2 3 2" xfId="36472"/>
    <cellStyle name="Normal 2 2 6 16 2 4" xfId="36473"/>
    <cellStyle name="Normal 2 2 6 16 3" xfId="6823"/>
    <cellStyle name="Normal 2 2 6 16 3 2" xfId="6824"/>
    <cellStyle name="Normal 2 2 6 16 3 2 2" xfId="6825"/>
    <cellStyle name="Normal 2 2 6 16 3 2 2 2" xfId="36474"/>
    <cellStyle name="Normal 2 2 6 16 3 2 3" xfId="36475"/>
    <cellStyle name="Normal 2 2 6 16 3 3" xfId="6826"/>
    <cellStyle name="Normal 2 2 6 16 3 3 2" xfId="36476"/>
    <cellStyle name="Normal 2 2 6 16 3 4" xfId="36477"/>
    <cellStyle name="Normal 2 2 6 16 4" xfId="6827"/>
    <cellStyle name="Normal 2 2 6 16 4 2" xfId="6828"/>
    <cellStyle name="Normal 2 2 6 16 4 2 2" xfId="6829"/>
    <cellStyle name="Normal 2 2 6 16 4 2 2 2" xfId="36478"/>
    <cellStyle name="Normal 2 2 6 16 4 2 3" xfId="36479"/>
    <cellStyle name="Normal 2 2 6 16 4 3" xfId="6830"/>
    <cellStyle name="Normal 2 2 6 16 4 3 2" xfId="36480"/>
    <cellStyle name="Normal 2 2 6 16 4 4" xfId="36481"/>
    <cellStyle name="Normal 2 2 6 16 5" xfId="6831"/>
    <cellStyle name="Normal 2 2 6 16 5 2" xfId="6832"/>
    <cellStyle name="Normal 2 2 6 16 5 2 2" xfId="36482"/>
    <cellStyle name="Normal 2 2 6 16 5 3" xfId="36483"/>
    <cellStyle name="Normal 2 2 6 16 6" xfId="6833"/>
    <cellStyle name="Normal 2 2 6 16 6 2" xfId="36484"/>
    <cellStyle name="Normal 2 2 6 16 7" xfId="6834"/>
    <cellStyle name="Normal 2 2 6 16 7 2" xfId="36485"/>
    <cellStyle name="Normal 2 2 6 16 8" xfId="36486"/>
    <cellStyle name="Normal 2 2 6 17" xfId="6835"/>
    <cellStyle name="Normal 2 2 6 17 2" xfId="6836"/>
    <cellStyle name="Normal 2 2 6 17 2 2" xfId="6837"/>
    <cellStyle name="Normal 2 2 6 17 2 2 2" xfId="6838"/>
    <cellStyle name="Normal 2 2 6 17 2 2 2 2" xfId="36487"/>
    <cellStyle name="Normal 2 2 6 17 2 2 3" xfId="36488"/>
    <cellStyle name="Normal 2 2 6 17 2 3" xfId="6839"/>
    <cellStyle name="Normal 2 2 6 17 2 3 2" xfId="36489"/>
    <cellStyle name="Normal 2 2 6 17 2 4" xfId="36490"/>
    <cellStyle name="Normal 2 2 6 17 3" xfId="6840"/>
    <cellStyle name="Normal 2 2 6 17 3 2" xfId="6841"/>
    <cellStyle name="Normal 2 2 6 17 3 2 2" xfId="6842"/>
    <cellStyle name="Normal 2 2 6 17 3 2 2 2" xfId="36491"/>
    <cellStyle name="Normal 2 2 6 17 3 2 3" xfId="36492"/>
    <cellStyle name="Normal 2 2 6 17 3 3" xfId="6843"/>
    <cellStyle name="Normal 2 2 6 17 3 3 2" xfId="36493"/>
    <cellStyle name="Normal 2 2 6 17 3 4" xfId="36494"/>
    <cellStyle name="Normal 2 2 6 17 4" xfId="6844"/>
    <cellStyle name="Normal 2 2 6 17 4 2" xfId="6845"/>
    <cellStyle name="Normal 2 2 6 17 4 2 2" xfId="6846"/>
    <cellStyle name="Normal 2 2 6 17 4 2 2 2" xfId="36495"/>
    <cellStyle name="Normal 2 2 6 17 4 2 3" xfId="36496"/>
    <cellStyle name="Normal 2 2 6 17 4 3" xfId="6847"/>
    <cellStyle name="Normal 2 2 6 17 4 3 2" xfId="36497"/>
    <cellStyle name="Normal 2 2 6 17 4 4" xfId="36498"/>
    <cellStyle name="Normal 2 2 6 17 5" xfId="6848"/>
    <cellStyle name="Normal 2 2 6 17 5 2" xfId="6849"/>
    <cellStyle name="Normal 2 2 6 17 5 2 2" xfId="36499"/>
    <cellStyle name="Normal 2 2 6 17 5 3" xfId="36500"/>
    <cellStyle name="Normal 2 2 6 17 6" xfId="6850"/>
    <cellStyle name="Normal 2 2 6 17 6 2" xfId="36501"/>
    <cellStyle name="Normal 2 2 6 17 7" xfId="6851"/>
    <cellStyle name="Normal 2 2 6 17 7 2" xfId="36502"/>
    <cellStyle name="Normal 2 2 6 17 8" xfId="36503"/>
    <cellStyle name="Normal 2 2 6 18" xfId="6852"/>
    <cellStyle name="Normal 2 2 6 18 2" xfId="6853"/>
    <cellStyle name="Normal 2 2 6 18 2 2" xfId="6854"/>
    <cellStyle name="Normal 2 2 6 18 2 2 2" xfId="6855"/>
    <cellStyle name="Normal 2 2 6 18 2 2 2 2" xfId="36504"/>
    <cellStyle name="Normal 2 2 6 18 2 2 3" xfId="36505"/>
    <cellStyle name="Normal 2 2 6 18 2 3" xfId="6856"/>
    <cellStyle name="Normal 2 2 6 18 2 3 2" xfId="36506"/>
    <cellStyle name="Normal 2 2 6 18 2 4" xfId="36507"/>
    <cellStyle name="Normal 2 2 6 18 3" xfId="6857"/>
    <cellStyle name="Normal 2 2 6 18 3 2" xfId="6858"/>
    <cellStyle name="Normal 2 2 6 18 3 2 2" xfId="6859"/>
    <cellStyle name="Normal 2 2 6 18 3 2 2 2" xfId="36508"/>
    <cellStyle name="Normal 2 2 6 18 3 2 3" xfId="36509"/>
    <cellStyle name="Normal 2 2 6 18 3 3" xfId="6860"/>
    <cellStyle name="Normal 2 2 6 18 3 3 2" xfId="36510"/>
    <cellStyle name="Normal 2 2 6 18 3 4" xfId="36511"/>
    <cellStyle name="Normal 2 2 6 18 4" xfId="6861"/>
    <cellStyle name="Normal 2 2 6 18 4 2" xfId="6862"/>
    <cellStyle name="Normal 2 2 6 18 4 2 2" xfId="6863"/>
    <cellStyle name="Normal 2 2 6 18 4 2 2 2" xfId="36512"/>
    <cellStyle name="Normal 2 2 6 18 4 2 3" xfId="36513"/>
    <cellStyle name="Normal 2 2 6 18 4 3" xfId="6864"/>
    <cellStyle name="Normal 2 2 6 18 4 3 2" xfId="36514"/>
    <cellStyle name="Normal 2 2 6 18 4 4" xfId="36515"/>
    <cellStyle name="Normal 2 2 6 18 5" xfId="6865"/>
    <cellStyle name="Normal 2 2 6 18 5 2" xfId="6866"/>
    <cellStyle name="Normal 2 2 6 18 5 2 2" xfId="36516"/>
    <cellStyle name="Normal 2 2 6 18 5 3" xfId="36517"/>
    <cellStyle name="Normal 2 2 6 18 6" xfId="6867"/>
    <cellStyle name="Normal 2 2 6 18 6 2" xfId="36518"/>
    <cellStyle name="Normal 2 2 6 18 7" xfId="6868"/>
    <cellStyle name="Normal 2 2 6 18 7 2" xfId="36519"/>
    <cellStyle name="Normal 2 2 6 18 8" xfId="36520"/>
    <cellStyle name="Normal 2 2 6 19" xfId="6869"/>
    <cellStyle name="Normal 2 2 6 19 2" xfId="6870"/>
    <cellStyle name="Normal 2 2 6 19 2 2" xfId="6871"/>
    <cellStyle name="Normal 2 2 6 19 2 2 2" xfId="6872"/>
    <cellStyle name="Normal 2 2 6 19 2 2 2 2" xfId="36521"/>
    <cellStyle name="Normal 2 2 6 19 2 2 3" xfId="36522"/>
    <cellStyle name="Normal 2 2 6 19 2 3" xfId="6873"/>
    <cellStyle name="Normal 2 2 6 19 2 3 2" xfId="36523"/>
    <cellStyle name="Normal 2 2 6 19 2 4" xfId="36524"/>
    <cellStyle name="Normal 2 2 6 19 3" xfId="6874"/>
    <cellStyle name="Normal 2 2 6 19 3 2" xfId="6875"/>
    <cellStyle name="Normal 2 2 6 19 3 2 2" xfId="6876"/>
    <cellStyle name="Normal 2 2 6 19 3 2 2 2" xfId="36525"/>
    <cellStyle name="Normal 2 2 6 19 3 2 3" xfId="36526"/>
    <cellStyle name="Normal 2 2 6 19 3 3" xfId="6877"/>
    <cellStyle name="Normal 2 2 6 19 3 3 2" xfId="36527"/>
    <cellStyle name="Normal 2 2 6 19 3 4" xfId="36528"/>
    <cellStyle name="Normal 2 2 6 19 4" xfId="6878"/>
    <cellStyle name="Normal 2 2 6 19 4 2" xfId="6879"/>
    <cellStyle name="Normal 2 2 6 19 4 2 2" xfId="6880"/>
    <cellStyle name="Normal 2 2 6 19 4 2 2 2" xfId="36529"/>
    <cellStyle name="Normal 2 2 6 19 4 2 3" xfId="36530"/>
    <cellStyle name="Normal 2 2 6 19 4 3" xfId="6881"/>
    <cellStyle name="Normal 2 2 6 19 4 3 2" xfId="36531"/>
    <cellStyle name="Normal 2 2 6 19 4 4" xfId="36532"/>
    <cellStyle name="Normal 2 2 6 19 5" xfId="6882"/>
    <cellStyle name="Normal 2 2 6 19 5 2" xfId="6883"/>
    <cellStyle name="Normal 2 2 6 19 5 2 2" xfId="36533"/>
    <cellStyle name="Normal 2 2 6 19 5 3" xfId="36534"/>
    <cellStyle name="Normal 2 2 6 19 6" xfId="6884"/>
    <cellStyle name="Normal 2 2 6 19 6 2" xfId="36535"/>
    <cellStyle name="Normal 2 2 6 19 7" xfId="6885"/>
    <cellStyle name="Normal 2 2 6 19 7 2" xfId="36536"/>
    <cellStyle name="Normal 2 2 6 19 8" xfId="36537"/>
    <cellStyle name="Normal 2 2 6 2" xfId="6886"/>
    <cellStyle name="Normal 2 2 6 2 2" xfId="6887"/>
    <cellStyle name="Normal 2 2 6 2 2 2" xfId="6888"/>
    <cellStyle name="Normal 2 2 6 2 2 2 2" xfId="6889"/>
    <cellStyle name="Normal 2 2 6 2 2 2 2 2" xfId="36538"/>
    <cellStyle name="Normal 2 2 6 2 2 2 3" xfId="36539"/>
    <cellStyle name="Normal 2 2 6 2 2 3" xfId="6890"/>
    <cellStyle name="Normal 2 2 6 2 2 3 2" xfId="36540"/>
    <cellStyle name="Normal 2 2 6 2 2 4" xfId="36541"/>
    <cellStyle name="Normal 2 2 6 2 3" xfId="6891"/>
    <cellStyle name="Normal 2 2 6 2 3 2" xfId="6892"/>
    <cellStyle name="Normal 2 2 6 2 3 2 2" xfId="6893"/>
    <cellStyle name="Normal 2 2 6 2 3 2 2 2" xfId="36542"/>
    <cellStyle name="Normal 2 2 6 2 3 2 3" xfId="36543"/>
    <cellStyle name="Normal 2 2 6 2 3 3" xfId="6894"/>
    <cellStyle name="Normal 2 2 6 2 3 3 2" xfId="36544"/>
    <cellStyle name="Normal 2 2 6 2 3 4" xfId="36545"/>
    <cellStyle name="Normal 2 2 6 2 4" xfId="6895"/>
    <cellStyle name="Normal 2 2 6 2 4 2" xfId="6896"/>
    <cellStyle name="Normal 2 2 6 2 4 2 2" xfId="6897"/>
    <cellStyle name="Normal 2 2 6 2 4 2 2 2" xfId="36546"/>
    <cellStyle name="Normal 2 2 6 2 4 2 3" xfId="36547"/>
    <cellStyle name="Normal 2 2 6 2 4 3" xfId="6898"/>
    <cellStyle name="Normal 2 2 6 2 4 3 2" xfId="36548"/>
    <cellStyle name="Normal 2 2 6 2 4 4" xfId="36549"/>
    <cellStyle name="Normal 2 2 6 2 5" xfId="6899"/>
    <cellStyle name="Normal 2 2 6 2 5 2" xfId="6900"/>
    <cellStyle name="Normal 2 2 6 2 5 2 2" xfId="36550"/>
    <cellStyle name="Normal 2 2 6 2 5 3" xfId="36551"/>
    <cellStyle name="Normal 2 2 6 2 6" xfId="6901"/>
    <cellStyle name="Normal 2 2 6 2 6 2" xfId="36552"/>
    <cellStyle name="Normal 2 2 6 2 7" xfId="6902"/>
    <cellStyle name="Normal 2 2 6 2 7 2" xfId="36553"/>
    <cellStyle name="Normal 2 2 6 2 8" xfId="36554"/>
    <cellStyle name="Normal 2 2 6 20" xfId="6903"/>
    <cellStyle name="Normal 2 2 6 20 2" xfId="6904"/>
    <cellStyle name="Normal 2 2 6 20 2 2" xfId="6905"/>
    <cellStyle name="Normal 2 2 6 20 2 2 2" xfId="6906"/>
    <cellStyle name="Normal 2 2 6 20 2 2 2 2" xfId="36555"/>
    <cellStyle name="Normal 2 2 6 20 2 2 3" xfId="36556"/>
    <cellStyle name="Normal 2 2 6 20 2 3" xfId="6907"/>
    <cellStyle name="Normal 2 2 6 20 2 3 2" xfId="36557"/>
    <cellStyle name="Normal 2 2 6 20 2 4" xfId="36558"/>
    <cellStyle name="Normal 2 2 6 20 3" xfId="6908"/>
    <cellStyle name="Normal 2 2 6 20 3 2" xfId="6909"/>
    <cellStyle name="Normal 2 2 6 20 3 2 2" xfId="6910"/>
    <cellStyle name="Normal 2 2 6 20 3 2 2 2" xfId="36559"/>
    <cellStyle name="Normal 2 2 6 20 3 2 3" xfId="36560"/>
    <cellStyle name="Normal 2 2 6 20 3 3" xfId="6911"/>
    <cellStyle name="Normal 2 2 6 20 3 3 2" xfId="36561"/>
    <cellStyle name="Normal 2 2 6 20 3 4" xfId="36562"/>
    <cellStyle name="Normal 2 2 6 20 4" xfId="6912"/>
    <cellStyle name="Normal 2 2 6 20 4 2" xfId="6913"/>
    <cellStyle name="Normal 2 2 6 20 4 2 2" xfId="6914"/>
    <cellStyle name="Normal 2 2 6 20 4 2 2 2" xfId="36563"/>
    <cellStyle name="Normal 2 2 6 20 4 2 3" xfId="36564"/>
    <cellStyle name="Normal 2 2 6 20 4 3" xfId="6915"/>
    <cellStyle name="Normal 2 2 6 20 4 3 2" xfId="36565"/>
    <cellStyle name="Normal 2 2 6 20 4 4" xfId="36566"/>
    <cellStyle name="Normal 2 2 6 20 5" xfId="6916"/>
    <cellStyle name="Normal 2 2 6 20 5 2" xfId="6917"/>
    <cellStyle name="Normal 2 2 6 20 5 2 2" xfId="36567"/>
    <cellStyle name="Normal 2 2 6 20 5 3" xfId="36568"/>
    <cellStyle name="Normal 2 2 6 20 6" xfId="6918"/>
    <cellStyle name="Normal 2 2 6 20 6 2" xfId="36569"/>
    <cellStyle name="Normal 2 2 6 20 7" xfId="6919"/>
    <cellStyle name="Normal 2 2 6 20 7 2" xfId="36570"/>
    <cellStyle name="Normal 2 2 6 20 8" xfId="36571"/>
    <cellStyle name="Normal 2 2 6 21" xfId="6920"/>
    <cellStyle name="Normal 2 2 6 21 2" xfId="6921"/>
    <cellStyle name="Normal 2 2 6 21 2 2" xfId="6922"/>
    <cellStyle name="Normal 2 2 6 21 2 2 2" xfId="6923"/>
    <cellStyle name="Normal 2 2 6 21 2 2 2 2" xfId="36572"/>
    <cellStyle name="Normal 2 2 6 21 2 2 3" xfId="36573"/>
    <cellStyle name="Normal 2 2 6 21 2 3" xfId="6924"/>
    <cellStyle name="Normal 2 2 6 21 2 3 2" xfId="36574"/>
    <cellStyle name="Normal 2 2 6 21 2 4" xfId="36575"/>
    <cellStyle name="Normal 2 2 6 21 3" xfId="6925"/>
    <cellStyle name="Normal 2 2 6 21 3 2" xfId="6926"/>
    <cellStyle name="Normal 2 2 6 21 3 2 2" xfId="6927"/>
    <cellStyle name="Normal 2 2 6 21 3 2 2 2" xfId="36576"/>
    <cellStyle name="Normal 2 2 6 21 3 2 3" xfId="36577"/>
    <cellStyle name="Normal 2 2 6 21 3 3" xfId="6928"/>
    <cellStyle name="Normal 2 2 6 21 3 3 2" xfId="36578"/>
    <cellStyle name="Normal 2 2 6 21 3 4" xfId="36579"/>
    <cellStyle name="Normal 2 2 6 21 4" xfId="6929"/>
    <cellStyle name="Normal 2 2 6 21 4 2" xfId="6930"/>
    <cellStyle name="Normal 2 2 6 21 4 2 2" xfId="6931"/>
    <cellStyle name="Normal 2 2 6 21 4 2 2 2" xfId="36580"/>
    <cellStyle name="Normal 2 2 6 21 4 2 3" xfId="36581"/>
    <cellStyle name="Normal 2 2 6 21 4 3" xfId="6932"/>
    <cellStyle name="Normal 2 2 6 21 4 3 2" xfId="36582"/>
    <cellStyle name="Normal 2 2 6 21 4 4" xfId="36583"/>
    <cellStyle name="Normal 2 2 6 21 5" xfId="6933"/>
    <cellStyle name="Normal 2 2 6 21 5 2" xfId="6934"/>
    <cellStyle name="Normal 2 2 6 21 5 2 2" xfId="36584"/>
    <cellStyle name="Normal 2 2 6 21 5 3" xfId="36585"/>
    <cellStyle name="Normal 2 2 6 21 6" xfId="6935"/>
    <cellStyle name="Normal 2 2 6 21 6 2" xfId="36586"/>
    <cellStyle name="Normal 2 2 6 21 7" xfId="6936"/>
    <cellStyle name="Normal 2 2 6 21 7 2" xfId="36587"/>
    <cellStyle name="Normal 2 2 6 21 8" xfId="36588"/>
    <cellStyle name="Normal 2 2 6 22" xfId="6937"/>
    <cellStyle name="Normal 2 2 6 22 2" xfId="6938"/>
    <cellStyle name="Normal 2 2 6 22 2 2" xfId="6939"/>
    <cellStyle name="Normal 2 2 6 22 2 2 2" xfId="6940"/>
    <cellStyle name="Normal 2 2 6 22 2 2 2 2" xfId="36589"/>
    <cellStyle name="Normal 2 2 6 22 2 2 3" xfId="36590"/>
    <cellStyle name="Normal 2 2 6 22 2 3" xfId="6941"/>
    <cellStyle name="Normal 2 2 6 22 2 3 2" xfId="36591"/>
    <cellStyle name="Normal 2 2 6 22 2 4" xfId="36592"/>
    <cellStyle name="Normal 2 2 6 22 3" xfId="6942"/>
    <cellStyle name="Normal 2 2 6 22 3 2" xfId="6943"/>
    <cellStyle name="Normal 2 2 6 22 3 2 2" xfId="6944"/>
    <cellStyle name="Normal 2 2 6 22 3 2 2 2" xfId="36593"/>
    <cellStyle name="Normal 2 2 6 22 3 2 3" xfId="36594"/>
    <cellStyle name="Normal 2 2 6 22 3 3" xfId="6945"/>
    <cellStyle name="Normal 2 2 6 22 3 3 2" xfId="36595"/>
    <cellStyle name="Normal 2 2 6 22 3 4" xfId="36596"/>
    <cellStyle name="Normal 2 2 6 22 4" xfId="6946"/>
    <cellStyle name="Normal 2 2 6 22 4 2" xfId="6947"/>
    <cellStyle name="Normal 2 2 6 22 4 2 2" xfId="6948"/>
    <cellStyle name="Normal 2 2 6 22 4 2 2 2" xfId="36597"/>
    <cellStyle name="Normal 2 2 6 22 4 2 3" xfId="36598"/>
    <cellStyle name="Normal 2 2 6 22 4 3" xfId="6949"/>
    <cellStyle name="Normal 2 2 6 22 4 3 2" xfId="36599"/>
    <cellStyle name="Normal 2 2 6 22 4 4" xfId="36600"/>
    <cellStyle name="Normal 2 2 6 22 5" xfId="6950"/>
    <cellStyle name="Normal 2 2 6 22 5 2" xfId="6951"/>
    <cellStyle name="Normal 2 2 6 22 5 2 2" xfId="36601"/>
    <cellStyle name="Normal 2 2 6 22 5 3" xfId="36602"/>
    <cellStyle name="Normal 2 2 6 22 6" xfId="6952"/>
    <cellStyle name="Normal 2 2 6 22 6 2" xfId="36603"/>
    <cellStyle name="Normal 2 2 6 22 7" xfId="6953"/>
    <cellStyle name="Normal 2 2 6 22 7 2" xfId="36604"/>
    <cellStyle name="Normal 2 2 6 22 8" xfId="36605"/>
    <cellStyle name="Normal 2 2 6 23" xfId="6954"/>
    <cellStyle name="Normal 2 2 6 23 2" xfId="6955"/>
    <cellStyle name="Normal 2 2 6 23 2 2" xfId="6956"/>
    <cellStyle name="Normal 2 2 6 23 2 2 2" xfId="6957"/>
    <cellStyle name="Normal 2 2 6 23 2 2 2 2" xfId="36606"/>
    <cellStyle name="Normal 2 2 6 23 2 2 3" xfId="36607"/>
    <cellStyle name="Normal 2 2 6 23 2 3" xfId="6958"/>
    <cellStyle name="Normal 2 2 6 23 2 3 2" xfId="36608"/>
    <cellStyle name="Normal 2 2 6 23 2 4" xfId="36609"/>
    <cellStyle name="Normal 2 2 6 23 3" xfId="6959"/>
    <cellStyle name="Normal 2 2 6 23 3 2" xfId="6960"/>
    <cellStyle name="Normal 2 2 6 23 3 2 2" xfId="6961"/>
    <cellStyle name="Normal 2 2 6 23 3 2 2 2" xfId="36610"/>
    <cellStyle name="Normal 2 2 6 23 3 2 3" xfId="36611"/>
    <cellStyle name="Normal 2 2 6 23 3 3" xfId="6962"/>
    <cellStyle name="Normal 2 2 6 23 3 3 2" xfId="36612"/>
    <cellStyle name="Normal 2 2 6 23 3 4" xfId="36613"/>
    <cellStyle name="Normal 2 2 6 23 4" xfId="6963"/>
    <cellStyle name="Normal 2 2 6 23 4 2" xfId="6964"/>
    <cellStyle name="Normal 2 2 6 23 4 2 2" xfId="6965"/>
    <cellStyle name="Normal 2 2 6 23 4 2 2 2" xfId="36614"/>
    <cellStyle name="Normal 2 2 6 23 4 2 3" xfId="36615"/>
    <cellStyle name="Normal 2 2 6 23 4 3" xfId="6966"/>
    <cellStyle name="Normal 2 2 6 23 4 3 2" xfId="36616"/>
    <cellStyle name="Normal 2 2 6 23 4 4" xfId="36617"/>
    <cellStyle name="Normal 2 2 6 23 5" xfId="6967"/>
    <cellStyle name="Normal 2 2 6 23 5 2" xfId="6968"/>
    <cellStyle name="Normal 2 2 6 23 5 2 2" xfId="36618"/>
    <cellStyle name="Normal 2 2 6 23 5 3" xfId="36619"/>
    <cellStyle name="Normal 2 2 6 23 6" xfId="6969"/>
    <cellStyle name="Normal 2 2 6 23 6 2" xfId="36620"/>
    <cellStyle name="Normal 2 2 6 23 7" xfId="6970"/>
    <cellStyle name="Normal 2 2 6 23 7 2" xfId="36621"/>
    <cellStyle name="Normal 2 2 6 23 8" xfId="36622"/>
    <cellStyle name="Normal 2 2 6 24" xfId="6971"/>
    <cellStyle name="Normal 2 2 6 24 2" xfId="6972"/>
    <cellStyle name="Normal 2 2 6 24 2 2" xfId="6973"/>
    <cellStyle name="Normal 2 2 6 24 2 2 2" xfId="6974"/>
    <cellStyle name="Normal 2 2 6 24 2 2 2 2" xfId="36623"/>
    <cellStyle name="Normal 2 2 6 24 2 2 3" xfId="36624"/>
    <cellStyle name="Normal 2 2 6 24 2 3" xfId="6975"/>
    <cellStyle name="Normal 2 2 6 24 2 3 2" xfId="36625"/>
    <cellStyle name="Normal 2 2 6 24 2 4" xfId="36626"/>
    <cellStyle name="Normal 2 2 6 24 3" xfId="6976"/>
    <cellStyle name="Normal 2 2 6 24 3 2" xfId="6977"/>
    <cellStyle name="Normal 2 2 6 24 3 2 2" xfId="6978"/>
    <cellStyle name="Normal 2 2 6 24 3 2 2 2" xfId="36627"/>
    <cellStyle name="Normal 2 2 6 24 3 2 3" xfId="36628"/>
    <cellStyle name="Normal 2 2 6 24 3 3" xfId="6979"/>
    <cellStyle name="Normal 2 2 6 24 3 3 2" xfId="36629"/>
    <cellStyle name="Normal 2 2 6 24 3 4" xfId="36630"/>
    <cellStyle name="Normal 2 2 6 24 4" xfId="6980"/>
    <cellStyle name="Normal 2 2 6 24 4 2" xfId="6981"/>
    <cellStyle name="Normal 2 2 6 24 4 2 2" xfId="6982"/>
    <cellStyle name="Normal 2 2 6 24 4 2 2 2" xfId="36631"/>
    <cellStyle name="Normal 2 2 6 24 4 2 3" xfId="36632"/>
    <cellStyle name="Normal 2 2 6 24 4 3" xfId="6983"/>
    <cellStyle name="Normal 2 2 6 24 4 3 2" xfId="36633"/>
    <cellStyle name="Normal 2 2 6 24 4 4" xfId="36634"/>
    <cellStyle name="Normal 2 2 6 24 5" xfId="6984"/>
    <cellStyle name="Normal 2 2 6 24 5 2" xfId="6985"/>
    <cellStyle name="Normal 2 2 6 24 5 2 2" xfId="36635"/>
    <cellStyle name="Normal 2 2 6 24 5 3" xfId="36636"/>
    <cellStyle name="Normal 2 2 6 24 6" xfId="6986"/>
    <cellStyle name="Normal 2 2 6 24 6 2" xfId="36637"/>
    <cellStyle name="Normal 2 2 6 24 7" xfId="6987"/>
    <cellStyle name="Normal 2 2 6 24 7 2" xfId="36638"/>
    <cellStyle name="Normal 2 2 6 24 8" xfId="36639"/>
    <cellStyle name="Normal 2 2 6 25" xfId="6988"/>
    <cellStyle name="Normal 2 2 6 25 2" xfId="6989"/>
    <cellStyle name="Normal 2 2 6 25 2 2" xfId="6990"/>
    <cellStyle name="Normal 2 2 6 25 2 2 2" xfId="6991"/>
    <cellStyle name="Normal 2 2 6 25 2 2 2 2" xfId="36640"/>
    <cellStyle name="Normal 2 2 6 25 2 2 3" xfId="36641"/>
    <cellStyle name="Normal 2 2 6 25 2 3" xfId="6992"/>
    <cellStyle name="Normal 2 2 6 25 2 3 2" xfId="36642"/>
    <cellStyle name="Normal 2 2 6 25 2 4" xfId="36643"/>
    <cellStyle name="Normal 2 2 6 25 3" xfId="6993"/>
    <cellStyle name="Normal 2 2 6 25 3 2" xfId="6994"/>
    <cellStyle name="Normal 2 2 6 25 3 2 2" xfId="6995"/>
    <cellStyle name="Normal 2 2 6 25 3 2 2 2" xfId="36644"/>
    <cellStyle name="Normal 2 2 6 25 3 2 3" xfId="36645"/>
    <cellStyle name="Normal 2 2 6 25 3 3" xfId="6996"/>
    <cellStyle name="Normal 2 2 6 25 3 3 2" xfId="36646"/>
    <cellStyle name="Normal 2 2 6 25 3 4" xfId="36647"/>
    <cellStyle name="Normal 2 2 6 25 4" xfId="6997"/>
    <cellStyle name="Normal 2 2 6 25 4 2" xfId="6998"/>
    <cellStyle name="Normal 2 2 6 25 4 2 2" xfId="6999"/>
    <cellStyle name="Normal 2 2 6 25 4 2 2 2" xfId="36648"/>
    <cellStyle name="Normal 2 2 6 25 4 2 3" xfId="36649"/>
    <cellStyle name="Normal 2 2 6 25 4 3" xfId="7000"/>
    <cellStyle name="Normal 2 2 6 25 4 3 2" xfId="36650"/>
    <cellStyle name="Normal 2 2 6 25 4 4" xfId="36651"/>
    <cellStyle name="Normal 2 2 6 25 5" xfId="7001"/>
    <cellStyle name="Normal 2 2 6 25 5 2" xfId="7002"/>
    <cellStyle name="Normal 2 2 6 25 5 2 2" xfId="36652"/>
    <cellStyle name="Normal 2 2 6 25 5 3" xfId="36653"/>
    <cellStyle name="Normal 2 2 6 25 6" xfId="7003"/>
    <cellStyle name="Normal 2 2 6 25 6 2" xfId="36654"/>
    <cellStyle name="Normal 2 2 6 25 7" xfId="7004"/>
    <cellStyle name="Normal 2 2 6 25 7 2" xfId="36655"/>
    <cellStyle name="Normal 2 2 6 25 8" xfId="36656"/>
    <cellStyle name="Normal 2 2 6 26" xfId="7005"/>
    <cellStyle name="Normal 2 2 6 26 2" xfId="7006"/>
    <cellStyle name="Normal 2 2 6 26 2 2" xfId="7007"/>
    <cellStyle name="Normal 2 2 6 26 2 2 2" xfId="7008"/>
    <cellStyle name="Normal 2 2 6 26 2 2 2 2" xfId="36657"/>
    <cellStyle name="Normal 2 2 6 26 2 2 3" xfId="36658"/>
    <cellStyle name="Normal 2 2 6 26 2 3" xfId="7009"/>
    <cellStyle name="Normal 2 2 6 26 2 3 2" xfId="36659"/>
    <cellStyle name="Normal 2 2 6 26 2 4" xfId="36660"/>
    <cellStyle name="Normal 2 2 6 26 3" xfId="7010"/>
    <cellStyle name="Normal 2 2 6 26 3 2" xfId="7011"/>
    <cellStyle name="Normal 2 2 6 26 3 2 2" xfId="7012"/>
    <cellStyle name="Normal 2 2 6 26 3 2 2 2" xfId="36661"/>
    <cellStyle name="Normal 2 2 6 26 3 2 3" xfId="36662"/>
    <cellStyle name="Normal 2 2 6 26 3 3" xfId="7013"/>
    <cellStyle name="Normal 2 2 6 26 3 3 2" xfId="36663"/>
    <cellStyle name="Normal 2 2 6 26 3 4" xfId="36664"/>
    <cellStyle name="Normal 2 2 6 26 4" xfId="7014"/>
    <cellStyle name="Normal 2 2 6 26 4 2" xfId="7015"/>
    <cellStyle name="Normal 2 2 6 26 4 2 2" xfId="7016"/>
    <cellStyle name="Normal 2 2 6 26 4 2 2 2" xfId="36665"/>
    <cellStyle name="Normal 2 2 6 26 4 2 3" xfId="36666"/>
    <cellStyle name="Normal 2 2 6 26 4 3" xfId="7017"/>
    <cellStyle name="Normal 2 2 6 26 4 3 2" xfId="36667"/>
    <cellStyle name="Normal 2 2 6 26 4 4" xfId="36668"/>
    <cellStyle name="Normal 2 2 6 26 5" xfId="7018"/>
    <cellStyle name="Normal 2 2 6 26 5 2" xfId="7019"/>
    <cellStyle name="Normal 2 2 6 26 5 2 2" xfId="36669"/>
    <cellStyle name="Normal 2 2 6 26 5 3" xfId="36670"/>
    <cellStyle name="Normal 2 2 6 26 6" xfId="7020"/>
    <cellStyle name="Normal 2 2 6 26 6 2" xfId="36671"/>
    <cellStyle name="Normal 2 2 6 26 7" xfId="7021"/>
    <cellStyle name="Normal 2 2 6 26 7 2" xfId="36672"/>
    <cellStyle name="Normal 2 2 6 26 8" xfId="36673"/>
    <cellStyle name="Normal 2 2 6 27" xfId="7022"/>
    <cellStyle name="Normal 2 2 6 27 2" xfId="7023"/>
    <cellStyle name="Normal 2 2 6 27 2 2" xfId="7024"/>
    <cellStyle name="Normal 2 2 6 27 2 2 2" xfId="7025"/>
    <cellStyle name="Normal 2 2 6 27 2 2 2 2" xfId="36674"/>
    <cellStyle name="Normal 2 2 6 27 2 2 3" xfId="36675"/>
    <cellStyle name="Normal 2 2 6 27 2 3" xfId="7026"/>
    <cellStyle name="Normal 2 2 6 27 2 3 2" xfId="36676"/>
    <cellStyle name="Normal 2 2 6 27 2 4" xfId="36677"/>
    <cellStyle name="Normal 2 2 6 27 3" xfId="7027"/>
    <cellStyle name="Normal 2 2 6 27 3 2" xfId="7028"/>
    <cellStyle name="Normal 2 2 6 27 3 2 2" xfId="7029"/>
    <cellStyle name="Normal 2 2 6 27 3 2 2 2" xfId="36678"/>
    <cellStyle name="Normal 2 2 6 27 3 2 3" xfId="36679"/>
    <cellStyle name="Normal 2 2 6 27 3 3" xfId="7030"/>
    <cellStyle name="Normal 2 2 6 27 3 3 2" xfId="36680"/>
    <cellStyle name="Normal 2 2 6 27 3 4" xfId="36681"/>
    <cellStyle name="Normal 2 2 6 27 4" xfId="7031"/>
    <cellStyle name="Normal 2 2 6 27 4 2" xfId="7032"/>
    <cellStyle name="Normal 2 2 6 27 4 2 2" xfId="7033"/>
    <cellStyle name="Normal 2 2 6 27 4 2 2 2" xfId="36682"/>
    <cellStyle name="Normal 2 2 6 27 4 2 3" xfId="36683"/>
    <cellStyle name="Normal 2 2 6 27 4 3" xfId="7034"/>
    <cellStyle name="Normal 2 2 6 27 4 3 2" xfId="36684"/>
    <cellStyle name="Normal 2 2 6 27 4 4" xfId="36685"/>
    <cellStyle name="Normal 2 2 6 27 5" xfId="7035"/>
    <cellStyle name="Normal 2 2 6 27 5 2" xfId="7036"/>
    <cellStyle name="Normal 2 2 6 27 5 2 2" xfId="36686"/>
    <cellStyle name="Normal 2 2 6 27 5 3" xfId="36687"/>
    <cellStyle name="Normal 2 2 6 27 6" xfId="7037"/>
    <cellStyle name="Normal 2 2 6 27 6 2" xfId="36688"/>
    <cellStyle name="Normal 2 2 6 27 7" xfId="7038"/>
    <cellStyle name="Normal 2 2 6 27 7 2" xfId="36689"/>
    <cellStyle name="Normal 2 2 6 27 8" xfId="36690"/>
    <cellStyle name="Normal 2 2 6 28" xfId="7039"/>
    <cellStyle name="Normal 2 2 6 28 2" xfId="7040"/>
    <cellStyle name="Normal 2 2 6 28 2 2" xfId="7041"/>
    <cellStyle name="Normal 2 2 6 28 2 2 2" xfId="7042"/>
    <cellStyle name="Normal 2 2 6 28 2 2 2 2" xfId="36691"/>
    <cellStyle name="Normal 2 2 6 28 2 2 3" xfId="36692"/>
    <cellStyle name="Normal 2 2 6 28 2 3" xfId="7043"/>
    <cellStyle name="Normal 2 2 6 28 2 3 2" xfId="36693"/>
    <cellStyle name="Normal 2 2 6 28 2 4" xfId="36694"/>
    <cellStyle name="Normal 2 2 6 28 3" xfId="7044"/>
    <cellStyle name="Normal 2 2 6 28 3 2" xfId="7045"/>
    <cellStyle name="Normal 2 2 6 28 3 2 2" xfId="7046"/>
    <cellStyle name="Normal 2 2 6 28 3 2 2 2" xfId="36695"/>
    <cellStyle name="Normal 2 2 6 28 3 2 3" xfId="36696"/>
    <cellStyle name="Normal 2 2 6 28 3 3" xfId="7047"/>
    <cellStyle name="Normal 2 2 6 28 3 3 2" xfId="36697"/>
    <cellStyle name="Normal 2 2 6 28 3 4" xfId="36698"/>
    <cellStyle name="Normal 2 2 6 28 4" xfId="7048"/>
    <cellStyle name="Normal 2 2 6 28 4 2" xfId="7049"/>
    <cellStyle name="Normal 2 2 6 28 4 2 2" xfId="7050"/>
    <cellStyle name="Normal 2 2 6 28 4 2 2 2" xfId="36699"/>
    <cellStyle name="Normal 2 2 6 28 4 2 3" xfId="36700"/>
    <cellStyle name="Normal 2 2 6 28 4 3" xfId="7051"/>
    <cellStyle name="Normal 2 2 6 28 4 3 2" xfId="36701"/>
    <cellStyle name="Normal 2 2 6 28 4 4" xfId="36702"/>
    <cellStyle name="Normal 2 2 6 28 5" xfId="7052"/>
    <cellStyle name="Normal 2 2 6 28 5 2" xfId="7053"/>
    <cellStyle name="Normal 2 2 6 28 5 2 2" xfId="36703"/>
    <cellStyle name="Normal 2 2 6 28 5 3" xfId="36704"/>
    <cellStyle name="Normal 2 2 6 28 6" xfId="7054"/>
    <cellStyle name="Normal 2 2 6 28 6 2" xfId="36705"/>
    <cellStyle name="Normal 2 2 6 28 7" xfId="7055"/>
    <cellStyle name="Normal 2 2 6 28 7 2" xfId="36706"/>
    <cellStyle name="Normal 2 2 6 28 8" xfId="36707"/>
    <cellStyle name="Normal 2 2 6 29" xfId="7056"/>
    <cellStyle name="Normal 2 2 6 29 2" xfId="7057"/>
    <cellStyle name="Normal 2 2 6 29 2 2" xfId="7058"/>
    <cellStyle name="Normal 2 2 6 29 2 2 2" xfId="7059"/>
    <cellStyle name="Normal 2 2 6 29 2 2 2 2" xfId="36708"/>
    <cellStyle name="Normal 2 2 6 29 2 2 3" xfId="36709"/>
    <cellStyle name="Normal 2 2 6 29 2 3" xfId="7060"/>
    <cellStyle name="Normal 2 2 6 29 2 3 2" xfId="36710"/>
    <cellStyle name="Normal 2 2 6 29 2 4" xfId="36711"/>
    <cellStyle name="Normal 2 2 6 29 3" xfId="7061"/>
    <cellStyle name="Normal 2 2 6 29 3 2" xfId="7062"/>
    <cellStyle name="Normal 2 2 6 29 3 2 2" xfId="7063"/>
    <cellStyle name="Normal 2 2 6 29 3 2 2 2" xfId="36712"/>
    <cellStyle name="Normal 2 2 6 29 3 2 3" xfId="36713"/>
    <cellStyle name="Normal 2 2 6 29 3 3" xfId="7064"/>
    <cellStyle name="Normal 2 2 6 29 3 3 2" xfId="36714"/>
    <cellStyle name="Normal 2 2 6 29 3 4" xfId="36715"/>
    <cellStyle name="Normal 2 2 6 29 4" xfId="7065"/>
    <cellStyle name="Normal 2 2 6 29 4 2" xfId="7066"/>
    <cellStyle name="Normal 2 2 6 29 4 2 2" xfId="7067"/>
    <cellStyle name="Normal 2 2 6 29 4 2 2 2" xfId="36716"/>
    <cellStyle name="Normal 2 2 6 29 4 2 3" xfId="36717"/>
    <cellStyle name="Normal 2 2 6 29 4 3" xfId="7068"/>
    <cellStyle name="Normal 2 2 6 29 4 3 2" xfId="36718"/>
    <cellStyle name="Normal 2 2 6 29 4 4" xfId="36719"/>
    <cellStyle name="Normal 2 2 6 29 5" xfId="7069"/>
    <cellStyle name="Normal 2 2 6 29 5 2" xfId="7070"/>
    <cellStyle name="Normal 2 2 6 29 5 2 2" xfId="36720"/>
    <cellStyle name="Normal 2 2 6 29 5 3" xfId="36721"/>
    <cellStyle name="Normal 2 2 6 29 6" xfId="7071"/>
    <cellStyle name="Normal 2 2 6 29 6 2" xfId="36722"/>
    <cellStyle name="Normal 2 2 6 29 7" xfId="7072"/>
    <cellStyle name="Normal 2 2 6 29 7 2" xfId="36723"/>
    <cellStyle name="Normal 2 2 6 29 8" xfId="36724"/>
    <cellStyle name="Normal 2 2 6 3" xfId="7073"/>
    <cellStyle name="Normal 2 2 6 3 2" xfId="7074"/>
    <cellStyle name="Normal 2 2 6 3 2 2" xfId="7075"/>
    <cellStyle name="Normal 2 2 6 3 2 2 2" xfId="7076"/>
    <cellStyle name="Normal 2 2 6 3 2 2 2 2" xfId="36725"/>
    <cellStyle name="Normal 2 2 6 3 2 2 3" xfId="36726"/>
    <cellStyle name="Normal 2 2 6 3 2 3" xfId="7077"/>
    <cellStyle name="Normal 2 2 6 3 2 3 2" xfId="36727"/>
    <cellStyle name="Normal 2 2 6 3 2 4" xfId="36728"/>
    <cellStyle name="Normal 2 2 6 3 3" xfId="7078"/>
    <cellStyle name="Normal 2 2 6 3 3 2" xfId="7079"/>
    <cellStyle name="Normal 2 2 6 3 3 2 2" xfId="7080"/>
    <cellStyle name="Normal 2 2 6 3 3 2 2 2" xfId="36729"/>
    <cellStyle name="Normal 2 2 6 3 3 2 3" xfId="36730"/>
    <cellStyle name="Normal 2 2 6 3 3 3" xfId="7081"/>
    <cellStyle name="Normal 2 2 6 3 3 3 2" xfId="36731"/>
    <cellStyle name="Normal 2 2 6 3 3 4" xfId="36732"/>
    <cellStyle name="Normal 2 2 6 3 4" xfId="7082"/>
    <cellStyle name="Normal 2 2 6 3 4 2" xfId="7083"/>
    <cellStyle name="Normal 2 2 6 3 4 2 2" xfId="7084"/>
    <cellStyle name="Normal 2 2 6 3 4 2 2 2" xfId="36733"/>
    <cellStyle name="Normal 2 2 6 3 4 2 3" xfId="36734"/>
    <cellStyle name="Normal 2 2 6 3 4 3" xfId="7085"/>
    <cellStyle name="Normal 2 2 6 3 4 3 2" xfId="36735"/>
    <cellStyle name="Normal 2 2 6 3 4 4" xfId="36736"/>
    <cellStyle name="Normal 2 2 6 3 5" xfId="7086"/>
    <cellStyle name="Normal 2 2 6 3 5 2" xfId="7087"/>
    <cellStyle name="Normal 2 2 6 3 5 2 2" xfId="36737"/>
    <cellStyle name="Normal 2 2 6 3 5 3" xfId="36738"/>
    <cellStyle name="Normal 2 2 6 3 6" xfId="7088"/>
    <cellStyle name="Normal 2 2 6 3 6 2" xfId="36739"/>
    <cellStyle name="Normal 2 2 6 3 7" xfId="7089"/>
    <cellStyle name="Normal 2 2 6 3 7 2" xfId="36740"/>
    <cellStyle name="Normal 2 2 6 3 8" xfId="36741"/>
    <cellStyle name="Normal 2 2 6 30" xfId="7090"/>
    <cellStyle name="Normal 2 2 6 30 2" xfId="7091"/>
    <cellStyle name="Normal 2 2 6 30 2 2" xfId="7092"/>
    <cellStyle name="Normal 2 2 6 30 2 2 2" xfId="36742"/>
    <cellStyle name="Normal 2 2 6 30 2 3" xfId="36743"/>
    <cellStyle name="Normal 2 2 6 30 3" xfId="7093"/>
    <cellStyle name="Normal 2 2 6 30 3 2" xfId="36744"/>
    <cellStyle name="Normal 2 2 6 30 4" xfId="36745"/>
    <cellStyle name="Normal 2 2 6 31" xfId="7094"/>
    <cellStyle name="Normal 2 2 6 31 2" xfId="7095"/>
    <cellStyle name="Normal 2 2 6 31 2 2" xfId="7096"/>
    <cellStyle name="Normal 2 2 6 31 2 2 2" xfId="36746"/>
    <cellStyle name="Normal 2 2 6 31 2 3" xfId="36747"/>
    <cellStyle name="Normal 2 2 6 31 3" xfId="7097"/>
    <cellStyle name="Normal 2 2 6 31 3 2" xfId="36748"/>
    <cellStyle name="Normal 2 2 6 31 4" xfId="36749"/>
    <cellStyle name="Normal 2 2 6 32" xfId="7098"/>
    <cellStyle name="Normal 2 2 6 32 2" xfId="7099"/>
    <cellStyle name="Normal 2 2 6 32 2 2" xfId="7100"/>
    <cellStyle name="Normal 2 2 6 32 2 2 2" xfId="36750"/>
    <cellStyle name="Normal 2 2 6 32 2 3" xfId="36751"/>
    <cellStyle name="Normal 2 2 6 32 3" xfId="7101"/>
    <cellStyle name="Normal 2 2 6 32 3 2" xfId="36752"/>
    <cellStyle name="Normal 2 2 6 32 4" xfId="36753"/>
    <cellStyle name="Normal 2 2 6 33" xfId="7102"/>
    <cellStyle name="Normal 2 2 6 33 2" xfId="7103"/>
    <cellStyle name="Normal 2 2 6 33 2 2" xfId="36754"/>
    <cellStyle name="Normal 2 2 6 33 3" xfId="36755"/>
    <cellStyle name="Normal 2 2 6 34" xfId="7104"/>
    <cellStyle name="Normal 2 2 6 34 2" xfId="36756"/>
    <cellStyle name="Normal 2 2 6 35" xfId="7105"/>
    <cellStyle name="Normal 2 2 6 35 2" xfId="36757"/>
    <cellStyle name="Normal 2 2 6 36" xfId="36758"/>
    <cellStyle name="Normal 2 2 6 4" xfId="7106"/>
    <cellStyle name="Normal 2 2 6 4 2" xfId="7107"/>
    <cellStyle name="Normal 2 2 6 4 2 2" xfId="7108"/>
    <cellStyle name="Normal 2 2 6 4 2 2 2" xfId="7109"/>
    <cellStyle name="Normal 2 2 6 4 2 2 2 2" xfId="36759"/>
    <cellStyle name="Normal 2 2 6 4 2 2 3" xfId="36760"/>
    <cellStyle name="Normal 2 2 6 4 2 3" xfId="7110"/>
    <cellStyle name="Normal 2 2 6 4 2 3 2" xfId="36761"/>
    <cellStyle name="Normal 2 2 6 4 2 4" xfId="36762"/>
    <cellStyle name="Normal 2 2 6 4 3" xfId="7111"/>
    <cellStyle name="Normal 2 2 6 4 3 2" xfId="7112"/>
    <cellStyle name="Normal 2 2 6 4 3 2 2" xfId="7113"/>
    <cellStyle name="Normal 2 2 6 4 3 2 2 2" xfId="36763"/>
    <cellStyle name="Normal 2 2 6 4 3 2 3" xfId="36764"/>
    <cellStyle name="Normal 2 2 6 4 3 3" xfId="7114"/>
    <cellStyle name="Normal 2 2 6 4 3 3 2" xfId="36765"/>
    <cellStyle name="Normal 2 2 6 4 3 4" xfId="36766"/>
    <cellStyle name="Normal 2 2 6 4 4" xfId="7115"/>
    <cellStyle name="Normal 2 2 6 4 4 2" xfId="7116"/>
    <cellStyle name="Normal 2 2 6 4 4 2 2" xfId="7117"/>
    <cellStyle name="Normal 2 2 6 4 4 2 2 2" xfId="36767"/>
    <cellStyle name="Normal 2 2 6 4 4 2 3" xfId="36768"/>
    <cellStyle name="Normal 2 2 6 4 4 3" xfId="7118"/>
    <cellStyle name="Normal 2 2 6 4 4 3 2" xfId="36769"/>
    <cellStyle name="Normal 2 2 6 4 4 4" xfId="36770"/>
    <cellStyle name="Normal 2 2 6 4 5" xfId="7119"/>
    <cellStyle name="Normal 2 2 6 4 5 2" xfId="7120"/>
    <cellStyle name="Normal 2 2 6 4 5 2 2" xfId="36771"/>
    <cellStyle name="Normal 2 2 6 4 5 3" xfId="36772"/>
    <cellStyle name="Normal 2 2 6 4 6" xfId="7121"/>
    <cellStyle name="Normal 2 2 6 4 6 2" xfId="36773"/>
    <cellStyle name="Normal 2 2 6 4 7" xfId="7122"/>
    <cellStyle name="Normal 2 2 6 4 7 2" xfId="36774"/>
    <cellStyle name="Normal 2 2 6 4 8" xfId="36775"/>
    <cellStyle name="Normal 2 2 6 5" xfId="7123"/>
    <cellStyle name="Normal 2 2 6 5 2" xfId="7124"/>
    <cellStyle name="Normal 2 2 6 5 2 2" xfId="7125"/>
    <cellStyle name="Normal 2 2 6 5 2 2 2" xfId="7126"/>
    <cellStyle name="Normal 2 2 6 5 2 2 2 2" xfId="36776"/>
    <cellStyle name="Normal 2 2 6 5 2 2 3" xfId="36777"/>
    <cellStyle name="Normal 2 2 6 5 2 3" xfId="7127"/>
    <cellStyle name="Normal 2 2 6 5 2 3 2" xfId="36778"/>
    <cellStyle name="Normal 2 2 6 5 2 4" xfId="36779"/>
    <cellStyle name="Normal 2 2 6 5 3" xfId="7128"/>
    <cellStyle name="Normal 2 2 6 5 3 2" xfId="7129"/>
    <cellStyle name="Normal 2 2 6 5 3 2 2" xfId="7130"/>
    <cellStyle name="Normal 2 2 6 5 3 2 2 2" xfId="36780"/>
    <cellStyle name="Normal 2 2 6 5 3 2 3" xfId="36781"/>
    <cellStyle name="Normal 2 2 6 5 3 3" xfId="7131"/>
    <cellStyle name="Normal 2 2 6 5 3 3 2" xfId="36782"/>
    <cellStyle name="Normal 2 2 6 5 3 4" xfId="36783"/>
    <cellStyle name="Normal 2 2 6 5 4" xfId="7132"/>
    <cellStyle name="Normal 2 2 6 5 4 2" xfId="7133"/>
    <cellStyle name="Normal 2 2 6 5 4 2 2" xfId="7134"/>
    <cellStyle name="Normal 2 2 6 5 4 2 2 2" xfId="36784"/>
    <cellStyle name="Normal 2 2 6 5 4 2 3" xfId="36785"/>
    <cellStyle name="Normal 2 2 6 5 4 3" xfId="7135"/>
    <cellStyle name="Normal 2 2 6 5 4 3 2" xfId="36786"/>
    <cellStyle name="Normal 2 2 6 5 4 4" xfId="36787"/>
    <cellStyle name="Normal 2 2 6 5 5" xfId="7136"/>
    <cellStyle name="Normal 2 2 6 5 5 2" xfId="7137"/>
    <cellStyle name="Normal 2 2 6 5 5 2 2" xfId="36788"/>
    <cellStyle name="Normal 2 2 6 5 5 3" xfId="36789"/>
    <cellStyle name="Normal 2 2 6 5 6" xfId="7138"/>
    <cellStyle name="Normal 2 2 6 5 6 2" xfId="36790"/>
    <cellStyle name="Normal 2 2 6 5 7" xfId="7139"/>
    <cellStyle name="Normal 2 2 6 5 7 2" xfId="36791"/>
    <cellStyle name="Normal 2 2 6 5 8" xfId="36792"/>
    <cellStyle name="Normal 2 2 6 6" xfId="7140"/>
    <cellStyle name="Normal 2 2 6 6 2" xfId="7141"/>
    <cellStyle name="Normal 2 2 6 6 2 2" xfId="7142"/>
    <cellStyle name="Normal 2 2 6 6 2 2 2" xfId="7143"/>
    <cellStyle name="Normal 2 2 6 6 2 2 2 2" xfId="36793"/>
    <cellStyle name="Normal 2 2 6 6 2 2 3" xfId="36794"/>
    <cellStyle name="Normal 2 2 6 6 2 3" xfId="7144"/>
    <cellStyle name="Normal 2 2 6 6 2 3 2" xfId="36795"/>
    <cellStyle name="Normal 2 2 6 6 2 4" xfId="36796"/>
    <cellStyle name="Normal 2 2 6 6 3" xfId="7145"/>
    <cellStyle name="Normal 2 2 6 6 3 2" xfId="7146"/>
    <cellStyle name="Normal 2 2 6 6 3 2 2" xfId="7147"/>
    <cellStyle name="Normal 2 2 6 6 3 2 2 2" xfId="36797"/>
    <cellStyle name="Normal 2 2 6 6 3 2 3" xfId="36798"/>
    <cellStyle name="Normal 2 2 6 6 3 3" xfId="7148"/>
    <cellStyle name="Normal 2 2 6 6 3 3 2" xfId="36799"/>
    <cellStyle name="Normal 2 2 6 6 3 4" xfId="36800"/>
    <cellStyle name="Normal 2 2 6 6 4" xfId="7149"/>
    <cellStyle name="Normal 2 2 6 6 4 2" xfId="7150"/>
    <cellStyle name="Normal 2 2 6 6 4 2 2" xfId="7151"/>
    <cellStyle name="Normal 2 2 6 6 4 2 2 2" xfId="36801"/>
    <cellStyle name="Normal 2 2 6 6 4 2 3" xfId="36802"/>
    <cellStyle name="Normal 2 2 6 6 4 3" xfId="7152"/>
    <cellStyle name="Normal 2 2 6 6 4 3 2" xfId="36803"/>
    <cellStyle name="Normal 2 2 6 6 4 4" xfId="36804"/>
    <cellStyle name="Normal 2 2 6 6 5" xfId="7153"/>
    <cellStyle name="Normal 2 2 6 6 5 2" xfId="7154"/>
    <cellStyle name="Normal 2 2 6 6 5 2 2" xfId="36805"/>
    <cellStyle name="Normal 2 2 6 6 5 3" xfId="36806"/>
    <cellStyle name="Normal 2 2 6 6 6" xfId="7155"/>
    <cellStyle name="Normal 2 2 6 6 6 2" xfId="36807"/>
    <cellStyle name="Normal 2 2 6 6 7" xfId="7156"/>
    <cellStyle name="Normal 2 2 6 6 7 2" xfId="36808"/>
    <cellStyle name="Normal 2 2 6 6 8" xfId="36809"/>
    <cellStyle name="Normal 2 2 6 7" xfId="7157"/>
    <cellStyle name="Normal 2 2 6 7 2" xfId="7158"/>
    <cellStyle name="Normal 2 2 6 7 2 2" xfId="7159"/>
    <cellStyle name="Normal 2 2 6 7 2 2 2" xfId="7160"/>
    <cellStyle name="Normal 2 2 6 7 2 2 2 2" xfId="36810"/>
    <cellStyle name="Normal 2 2 6 7 2 2 3" xfId="36811"/>
    <cellStyle name="Normal 2 2 6 7 2 3" xfId="7161"/>
    <cellStyle name="Normal 2 2 6 7 2 3 2" xfId="36812"/>
    <cellStyle name="Normal 2 2 6 7 2 4" xfId="36813"/>
    <cellStyle name="Normal 2 2 6 7 3" xfId="7162"/>
    <cellStyle name="Normal 2 2 6 7 3 2" xfId="7163"/>
    <cellStyle name="Normal 2 2 6 7 3 2 2" xfId="7164"/>
    <cellStyle name="Normal 2 2 6 7 3 2 2 2" xfId="36814"/>
    <cellStyle name="Normal 2 2 6 7 3 2 3" xfId="36815"/>
    <cellStyle name="Normal 2 2 6 7 3 3" xfId="7165"/>
    <cellStyle name="Normal 2 2 6 7 3 3 2" xfId="36816"/>
    <cellStyle name="Normal 2 2 6 7 3 4" xfId="36817"/>
    <cellStyle name="Normal 2 2 6 7 4" xfId="7166"/>
    <cellStyle name="Normal 2 2 6 7 4 2" xfId="7167"/>
    <cellStyle name="Normal 2 2 6 7 4 2 2" xfId="7168"/>
    <cellStyle name="Normal 2 2 6 7 4 2 2 2" xfId="36818"/>
    <cellStyle name="Normal 2 2 6 7 4 2 3" xfId="36819"/>
    <cellStyle name="Normal 2 2 6 7 4 3" xfId="7169"/>
    <cellStyle name="Normal 2 2 6 7 4 3 2" xfId="36820"/>
    <cellStyle name="Normal 2 2 6 7 4 4" xfId="36821"/>
    <cellStyle name="Normal 2 2 6 7 5" xfId="7170"/>
    <cellStyle name="Normal 2 2 6 7 5 2" xfId="7171"/>
    <cellStyle name="Normal 2 2 6 7 5 2 2" xfId="36822"/>
    <cellStyle name="Normal 2 2 6 7 5 3" xfId="36823"/>
    <cellStyle name="Normal 2 2 6 7 6" xfId="7172"/>
    <cellStyle name="Normal 2 2 6 7 6 2" xfId="36824"/>
    <cellStyle name="Normal 2 2 6 7 7" xfId="7173"/>
    <cellStyle name="Normal 2 2 6 7 7 2" xfId="36825"/>
    <cellStyle name="Normal 2 2 6 7 8" xfId="36826"/>
    <cellStyle name="Normal 2 2 6 8" xfId="7174"/>
    <cellStyle name="Normal 2 2 6 8 2" xfId="7175"/>
    <cellStyle name="Normal 2 2 6 8 2 2" xfId="7176"/>
    <cellStyle name="Normal 2 2 6 8 2 2 2" xfId="7177"/>
    <cellStyle name="Normal 2 2 6 8 2 2 2 2" xfId="36827"/>
    <cellStyle name="Normal 2 2 6 8 2 2 3" xfId="36828"/>
    <cellStyle name="Normal 2 2 6 8 2 3" xfId="7178"/>
    <cellStyle name="Normal 2 2 6 8 2 3 2" xfId="36829"/>
    <cellStyle name="Normal 2 2 6 8 2 4" xfId="36830"/>
    <cellStyle name="Normal 2 2 6 8 3" xfId="7179"/>
    <cellStyle name="Normal 2 2 6 8 3 2" xfId="7180"/>
    <cellStyle name="Normal 2 2 6 8 3 2 2" xfId="7181"/>
    <cellStyle name="Normal 2 2 6 8 3 2 2 2" xfId="36831"/>
    <cellStyle name="Normal 2 2 6 8 3 2 3" xfId="36832"/>
    <cellStyle name="Normal 2 2 6 8 3 3" xfId="7182"/>
    <cellStyle name="Normal 2 2 6 8 3 3 2" xfId="36833"/>
    <cellStyle name="Normal 2 2 6 8 3 4" xfId="36834"/>
    <cellStyle name="Normal 2 2 6 8 4" xfId="7183"/>
    <cellStyle name="Normal 2 2 6 8 4 2" xfId="7184"/>
    <cellStyle name="Normal 2 2 6 8 4 2 2" xfId="7185"/>
    <cellStyle name="Normal 2 2 6 8 4 2 2 2" xfId="36835"/>
    <cellStyle name="Normal 2 2 6 8 4 2 3" xfId="36836"/>
    <cellStyle name="Normal 2 2 6 8 4 3" xfId="7186"/>
    <cellStyle name="Normal 2 2 6 8 4 3 2" xfId="36837"/>
    <cellStyle name="Normal 2 2 6 8 4 4" xfId="36838"/>
    <cellStyle name="Normal 2 2 6 8 5" xfId="7187"/>
    <cellStyle name="Normal 2 2 6 8 5 2" xfId="7188"/>
    <cellStyle name="Normal 2 2 6 8 5 2 2" xfId="36839"/>
    <cellStyle name="Normal 2 2 6 8 5 3" xfId="36840"/>
    <cellStyle name="Normal 2 2 6 8 6" xfId="7189"/>
    <cellStyle name="Normal 2 2 6 8 6 2" xfId="36841"/>
    <cellStyle name="Normal 2 2 6 8 7" xfId="7190"/>
    <cellStyle name="Normal 2 2 6 8 7 2" xfId="36842"/>
    <cellStyle name="Normal 2 2 6 8 8" xfId="36843"/>
    <cellStyle name="Normal 2 2 6 9" xfId="7191"/>
    <cellStyle name="Normal 2 2 6 9 2" xfId="7192"/>
    <cellStyle name="Normal 2 2 6 9 2 2" xfId="7193"/>
    <cellStyle name="Normal 2 2 6 9 2 2 2" xfId="7194"/>
    <cellStyle name="Normal 2 2 6 9 2 2 2 2" xfId="36844"/>
    <cellStyle name="Normal 2 2 6 9 2 2 3" xfId="36845"/>
    <cellStyle name="Normal 2 2 6 9 2 3" xfId="7195"/>
    <cellStyle name="Normal 2 2 6 9 2 3 2" xfId="36846"/>
    <cellStyle name="Normal 2 2 6 9 2 4" xfId="36847"/>
    <cellStyle name="Normal 2 2 6 9 3" xfId="7196"/>
    <cellStyle name="Normal 2 2 6 9 3 2" xfId="7197"/>
    <cellStyle name="Normal 2 2 6 9 3 2 2" xfId="7198"/>
    <cellStyle name="Normal 2 2 6 9 3 2 2 2" xfId="36848"/>
    <cellStyle name="Normal 2 2 6 9 3 2 3" xfId="36849"/>
    <cellStyle name="Normal 2 2 6 9 3 3" xfId="7199"/>
    <cellStyle name="Normal 2 2 6 9 3 3 2" xfId="36850"/>
    <cellStyle name="Normal 2 2 6 9 3 4" xfId="36851"/>
    <cellStyle name="Normal 2 2 6 9 4" xfId="7200"/>
    <cellStyle name="Normal 2 2 6 9 4 2" xfId="7201"/>
    <cellStyle name="Normal 2 2 6 9 4 2 2" xfId="7202"/>
    <cellStyle name="Normal 2 2 6 9 4 2 2 2" xfId="36852"/>
    <cellStyle name="Normal 2 2 6 9 4 2 3" xfId="36853"/>
    <cellStyle name="Normal 2 2 6 9 4 3" xfId="7203"/>
    <cellStyle name="Normal 2 2 6 9 4 3 2" xfId="36854"/>
    <cellStyle name="Normal 2 2 6 9 4 4" xfId="36855"/>
    <cellStyle name="Normal 2 2 6 9 5" xfId="7204"/>
    <cellStyle name="Normal 2 2 6 9 5 2" xfId="7205"/>
    <cellStyle name="Normal 2 2 6 9 5 2 2" xfId="36856"/>
    <cellStyle name="Normal 2 2 6 9 5 3" xfId="36857"/>
    <cellStyle name="Normal 2 2 6 9 6" xfId="7206"/>
    <cellStyle name="Normal 2 2 6 9 6 2" xfId="36858"/>
    <cellStyle name="Normal 2 2 6 9 7" xfId="7207"/>
    <cellStyle name="Normal 2 2 6 9 7 2" xfId="36859"/>
    <cellStyle name="Normal 2 2 6 9 8" xfId="36860"/>
    <cellStyle name="Normal 2 2 7" xfId="7208"/>
    <cellStyle name="Normal 2 2 7 10" xfId="7209"/>
    <cellStyle name="Normal 2 2 7 10 2" xfId="7210"/>
    <cellStyle name="Normal 2 2 7 10 2 2" xfId="7211"/>
    <cellStyle name="Normal 2 2 7 10 2 2 2" xfId="7212"/>
    <cellStyle name="Normal 2 2 7 10 2 2 2 2" xfId="36861"/>
    <cellStyle name="Normal 2 2 7 10 2 2 3" xfId="36862"/>
    <cellStyle name="Normal 2 2 7 10 2 3" xfId="7213"/>
    <cellStyle name="Normal 2 2 7 10 2 3 2" xfId="36863"/>
    <cellStyle name="Normal 2 2 7 10 2 4" xfId="36864"/>
    <cellStyle name="Normal 2 2 7 10 3" xfId="7214"/>
    <cellStyle name="Normal 2 2 7 10 3 2" xfId="7215"/>
    <cellStyle name="Normal 2 2 7 10 3 2 2" xfId="7216"/>
    <cellStyle name="Normal 2 2 7 10 3 2 2 2" xfId="36865"/>
    <cellStyle name="Normal 2 2 7 10 3 2 3" xfId="36866"/>
    <cellStyle name="Normal 2 2 7 10 3 3" xfId="7217"/>
    <cellStyle name="Normal 2 2 7 10 3 3 2" xfId="36867"/>
    <cellStyle name="Normal 2 2 7 10 3 4" xfId="36868"/>
    <cellStyle name="Normal 2 2 7 10 4" xfId="7218"/>
    <cellStyle name="Normal 2 2 7 10 4 2" xfId="7219"/>
    <cellStyle name="Normal 2 2 7 10 4 2 2" xfId="7220"/>
    <cellStyle name="Normal 2 2 7 10 4 2 2 2" xfId="36869"/>
    <cellStyle name="Normal 2 2 7 10 4 2 3" xfId="36870"/>
    <cellStyle name="Normal 2 2 7 10 4 3" xfId="7221"/>
    <cellStyle name="Normal 2 2 7 10 4 3 2" xfId="36871"/>
    <cellStyle name="Normal 2 2 7 10 4 4" xfId="36872"/>
    <cellStyle name="Normal 2 2 7 10 5" xfId="7222"/>
    <cellStyle name="Normal 2 2 7 10 5 2" xfId="7223"/>
    <cellStyle name="Normal 2 2 7 10 5 2 2" xfId="36873"/>
    <cellStyle name="Normal 2 2 7 10 5 3" xfId="36874"/>
    <cellStyle name="Normal 2 2 7 10 6" xfId="7224"/>
    <cellStyle name="Normal 2 2 7 10 6 2" xfId="36875"/>
    <cellStyle name="Normal 2 2 7 10 7" xfId="7225"/>
    <cellStyle name="Normal 2 2 7 10 7 2" xfId="36876"/>
    <cellStyle name="Normal 2 2 7 10 8" xfId="36877"/>
    <cellStyle name="Normal 2 2 7 11" xfId="7226"/>
    <cellStyle name="Normal 2 2 7 11 2" xfId="7227"/>
    <cellStyle name="Normal 2 2 7 11 2 2" xfId="7228"/>
    <cellStyle name="Normal 2 2 7 11 2 2 2" xfId="7229"/>
    <cellStyle name="Normal 2 2 7 11 2 2 2 2" xfId="36878"/>
    <cellStyle name="Normal 2 2 7 11 2 2 3" xfId="36879"/>
    <cellStyle name="Normal 2 2 7 11 2 3" xfId="7230"/>
    <cellStyle name="Normal 2 2 7 11 2 3 2" xfId="36880"/>
    <cellStyle name="Normal 2 2 7 11 2 4" xfId="36881"/>
    <cellStyle name="Normal 2 2 7 11 3" xfId="7231"/>
    <cellStyle name="Normal 2 2 7 11 3 2" xfId="7232"/>
    <cellStyle name="Normal 2 2 7 11 3 2 2" xfId="7233"/>
    <cellStyle name="Normal 2 2 7 11 3 2 2 2" xfId="36882"/>
    <cellStyle name="Normal 2 2 7 11 3 2 3" xfId="36883"/>
    <cellStyle name="Normal 2 2 7 11 3 3" xfId="7234"/>
    <cellStyle name="Normal 2 2 7 11 3 3 2" xfId="36884"/>
    <cellStyle name="Normal 2 2 7 11 3 4" xfId="36885"/>
    <cellStyle name="Normal 2 2 7 11 4" xfId="7235"/>
    <cellStyle name="Normal 2 2 7 11 4 2" xfId="7236"/>
    <cellStyle name="Normal 2 2 7 11 4 2 2" xfId="7237"/>
    <cellStyle name="Normal 2 2 7 11 4 2 2 2" xfId="36886"/>
    <cellStyle name="Normal 2 2 7 11 4 2 3" xfId="36887"/>
    <cellStyle name="Normal 2 2 7 11 4 3" xfId="7238"/>
    <cellStyle name="Normal 2 2 7 11 4 3 2" xfId="36888"/>
    <cellStyle name="Normal 2 2 7 11 4 4" xfId="36889"/>
    <cellStyle name="Normal 2 2 7 11 5" xfId="7239"/>
    <cellStyle name="Normal 2 2 7 11 5 2" xfId="7240"/>
    <cellStyle name="Normal 2 2 7 11 5 2 2" xfId="36890"/>
    <cellStyle name="Normal 2 2 7 11 5 3" xfId="36891"/>
    <cellStyle name="Normal 2 2 7 11 6" xfId="7241"/>
    <cellStyle name="Normal 2 2 7 11 6 2" xfId="36892"/>
    <cellStyle name="Normal 2 2 7 11 7" xfId="7242"/>
    <cellStyle name="Normal 2 2 7 11 7 2" xfId="36893"/>
    <cellStyle name="Normal 2 2 7 11 8" xfId="36894"/>
    <cellStyle name="Normal 2 2 7 12" xfId="7243"/>
    <cellStyle name="Normal 2 2 7 12 2" xfId="7244"/>
    <cellStyle name="Normal 2 2 7 12 2 2" xfId="7245"/>
    <cellStyle name="Normal 2 2 7 12 2 2 2" xfId="7246"/>
    <cellStyle name="Normal 2 2 7 12 2 2 2 2" xfId="36895"/>
    <cellStyle name="Normal 2 2 7 12 2 2 3" xfId="36896"/>
    <cellStyle name="Normal 2 2 7 12 2 3" xfId="7247"/>
    <cellStyle name="Normal 2 2 7 12 2 3 2" xfId="36897"/>
    <cellStyle name="Normal 2 2 7 12 2 4" xfId="36898"/>
    <cellStyle name="Normal 2 2 7 12 3" xfId="7248"/>
    <cellStyle name="Normal 2 2 7 12 3 2" xfId="7249"/>
    <cellStyle name="Normal 2 2 7 12 3 2 2" xfId="7250"/>
    <cellStyle name="Normal 2 2 7 12 3 2 2 2" xfId="36899"/>
    <cellStyle name="Normal 2 2 7 12 3 2 3" xfId="36900"/>
    <cellStyle name="Normal 2 2 7 12 3 3" xfId="7251"/>
    <cellStyle name="Normal 2 2 7 12 3 3 2" xfId="36901"/>
    <cellStyle name="Normal 2 2 7 12 3 4" xfId="36902"/>
    <cellStyle name="Normal 2 2 7 12 4" xfId="7252"/>
    <cellStyle name="Normal 2 2 7 12 4 2" xfId="7253"/>
    <cellStyle name="Normal 2 2 7 12 4 2 2" xfId="7254"/>
    <cellStyle name="Normal 2 2 7 12 4 2 2 2" xfId="36903"/>
    <cellStyle name="Normal 2 2 7 12 4 2 3" xfId="36904"/>
    <cellStyle name="Normal 2 2 7 12 4 3" xfId="7255"/>
    <cellStyle name="Normal 2 2 7 12 4 3 2" xfId="36905"/>
    <cellStyle name="Normal 2 2 7 12 4 4" xfId="36906"/>
    <cellStyle name="Normal 2 2 7 12 5" xfId="7256"/>
    <cellStyle name="Normal 2 2 7 12 5 2" xfId="7257"/>
    <cellStyle name="Normal 2 2 7 12 5 2 2" xfId="36907"/>
    <cellStyle name="Normal 2 2 7 12 5 3" xfId="36908"/>
    <cellStyle name="Normal 2 2 7 12 6" xfId="7258"/>
    <cellStyle name="Normal 2 2 7 12 6 2" xfId="36909"/>
    <cellStyle name="Normal 2 2 7 12 7" xfId="7259"/>
    <cellStyle name="Normal 2 2 7 12 7 2" xfId="36910"/>
    <cellStyle name="Normal 2 2 7 12 8" xfId="36911"/>
    <cellStyle name="Normal 2 2 7 13" xfId="7260"/>
    <cellStyle name="Normal 2 2 7 13 2" xfId="7261"/>
    <cellStyle name="Normal 2 2 7 13 2 2" xfId="7262"/>
    <cellStyle name="Normal 2 2 7 13 2 2 2" xfId="7263"/>
    <cellStyle name="Normal 2 2 7 13 2 2 2 2" xfId="36912"/>
    <cellStyle name="Normal 2 2 7 13 2 2 3" xfId="36913"/>
    <cellStyle name="Normal 2 2 7 13 2 3" xfId="7264"/>
    <cellStyle name="Normal 2 2 7 13 2 3 2" xfId="36914"/>
    <cellStyle name="Normal 2 2 7 13 2 4" xfId="36915"/>
    <cellStyle name="Normal 2 2 7 13 3" xfId="7265"/>
    <cellStyle name="Normal 2 2 7 13 3 2" xfId="7266"/>
    <cellStyle name="Normal 2 2 7 13 3 2 2" xfId="7267"/>
    <cellStyle name="Normal 2 2 7 13 3 2 2 2" xfId="36916"/>
    <cellStyle name="Normal 2 2 7 13 3 2 3" xfId="36917"/>
    <cellStyle name="Normal 2 2 7 13 3 3" xfId="7268"/>
    <cellStyle name="Normal 2 2 7 13 3 3 2" xfId="36918"/>
    <cellStyle name="Normal 2 2 7 13 3 4" xfId="36919"/>
    <cellStyle name="Normal 2 2 7 13 4" xfId="7269"/>
    <cellStyle name="Normal 2 2 7 13 4 2" xfId="7270"/>
    <cellStyle name="Normal 2 2 7 13 4 2 2" xfId="7271"/>
    <cellStyle name="Normal 2 2 7 13 4 2 2 2" xfId="36920"/>
    <cellStyle name="Normal 2 2 7 13 4 2 3" xfId="36921"/>
    <cellStyle name="Normal 2 2 7 13 4 3" xfId="7272"/>
    <cellStyle name="Normal 2 2 7 13 4 3 2" xfId="36922"/>
    <cellStyle name="Normal 2 2 7 13 4 4" xfId="36923"/>
    <cellStyle name="Normal 2 2 7 13 5" xfId="7273"/>
    <cellStyle name="Normal 2 2 7 13 5 2" xfId="7274"/>
    <cellStyle name="Normal 2 2 7 13 5 2 2" xfId="36924"/>
    <cellStyle name="Normal 2 2 7 13 5 3" xfId="36925"/>
    <cellStyle name="Normal 2 2 7 13 6" xfId="7275"/>
    <cellStyle name="Normal 2 2 7 13 6 2" xfId="36926"/>
    <cellStyle name="Normal 2 2 7 13 7" xfId="7276"/>
    <cellStyle name="Normal 2 2 7 13 7 2" xfId="36927"/>
    <cellStyle name="Normal 2 2 7 13 8" xfId="36928"/>
    <cellStyle name="Normal 2 2 7 14" xfId="7277"/>
    <cellStyle name="Normal 2 2 7 14 2" xfId="7278"/>
    <cellStyle name="Normal 2 2 7 14 2 2" xfId="7279"/>
    <cellStyle name="Normal 2 2 7 14 2 2 2" xfId="7280"/>
    <cellStyle name="Normal 2 2 7 14 2 2 2 2" xfId="36929"/>
    <cellStyle name="Normal 2 2 7 14 2 2 3" xfId="36930"/>
    <cellStyle name="Normal 2 2 7 14 2 3" xfId="7281"/>
    <cellStyle name="Normal 2 2 7 14 2 3 2" xfId="36931"/>
    <cellStyle name="Normal 2 2 7 14 2 4" xfId="36932"/>
    <cellStyle name="Normal 2 2 7 14 3" xfId="7282"/>
    <cellStyle name="Normal 2 2 7 14 3 2" xfId="7283"/>
    <cellStyle name="Normal 2 2 7 14 3 2 2" xfId="7284"/>
    <cellStyle name="Normal 2 2 7 14 3 2 2 2" xfId="36933"/>
    <cellStyle name="Normal 2 2 7 14 3 2 3" xfId="36934"/>
    <cellStyle name="Normal 2 2 7 14 3 3" xfId="7285"/>
    <cellStyle name="Normal 2 2 7 14 3 3 2" xfId="36935"/>
    <cellStyle name="Normal 2 2 7 14 3 4" xfId="36936"/>
    <cellStyle name="Normal 2 2 7 14 4" xfId="7286"/>
    <cellStyle name="Normal 2 2 7 14 4 2" xfId="7287"/>
    <cellStyle name="Normal 2 2 7 14 4 2 2" xfId="7288"/>
    <cellStyle name="Normal 2 2 7 14 4 2 2 2" xfId="36937"/>
    <cellStyle name="Normal 2 2 7 14 4 2 3" xfId="36938"/>
    <cellStyle name="Normal 2 2 7 14 4 3" xfId="7289"/>
    <cellStyle name="Normal 2 2 7 14 4 3 2" xfId="36939"/>
    <cellStyle name="Normal 2 2 7 14 4 4" xfId="36940"/>
    <cellStyle name="Normal 2 2 7 14 5" xfId="7290"/>
    <cellStyle name="Normal 2 2 7 14 5 2" xfId="7291"/>
    <cellStyle name="Normal 2 2 7 14 5 2 2" xfId="36941"/>
    <cellStyle name="Normal 2 2 7 14 5 3" xfId="36942"/>
    <cellStyle name="Normal 2 2 7 14 6" xfId="7292"/>
    <cellStyle name="Normal 2 2 7 14 6 2" xfId="36943"/>
    <cellStyle name="Normal 2 2 7 14 7" xfId="7293"/>
    <cellStyle name="Normal 2 2 7 14 7 2" xfId="36944"/>
    <cellStyle name="Normal 2 2 7 14 8" xfId="36945"/>
    <cellStyle name="Normal 2 2 7 15" xfId="7294"/>
    <cellStyle name="Normal 2 2 7 15 2" xfId="7295"/>
    <cellStyle name="Normal 2 2 7 15 2 2" xfId="7296"/>
    <cellStyle name="Normal 2 2 7 15 2 2 2" xfId="7297"/>
    <cellStyle name="Normal 2 2 7 15 2 2 2 2" xfId="36946"/>
    <cellStyle name="Normal 2 2 7 15 2 2 3" xfId="36947"/>
    <cellStyle name="Normal 2 2 7 15 2 3" xfId="7298"/>
    <cellStyle name="Normal 2 2 7 15 2 3 2" xfId="36948"/>
    <cellStyle name="Normal 2 2 7 15 2 4" xfId="36949"/>
    <cellStyle name="Normal 2 2 7 15 3" xfId="7299"/>
    <cellStyle name="Normal 2 2 7 15 3 2" xfId="7300"/>
    <cellStyle name="Normal 2 2 7 15 3 2 2" xfId="7301"/>
    <cellStyle name="Normal 2 2 7 15 3 2 2 2" xfId="36950"/>
    <cellStyle name="Normal 2 2 7 15 3 2 3" xfId="36951"/>
    <cellStyle name="Normal 2 2 7 15 3 3" xfId="7302"/>
    <cellStyle name="Normal 2 2 7 15 3 3 2" xfId="36952"/>
    <cellStyle name="Normal 2 2 7 15 3 4" xfId="36953"/>
    <cellStyle name="Normal 2 2 7 15 4" xfId="7303"/>
    <cellStyle name="Normal 2 2 7 15 4 2" xfId="7304"/>
    <cellStyle name="Normal 2 2 7 15 4 2 2" xfId="7305"/>
    <cellStyle name="Normal 2 2 7 15 4 2 2 2" xfId="36954"/>
    <cellStyle name="Normal 2 2 7 15 4 2 3" xfId="36955"/>
    <cellStyle name="Normal 2 2 7 15 4 3" xfId="7306"/>
    <cellStyle name="Normal 2 2 7 15 4 3 2" xfId="36956"/>
    <cellStyle name="Normal 2 2 7 15 4 4" xfId="36957"/>
    <cellStyle name="Normal 2 2 7 15 5" xfId="7307"/>
    <cellStyle name="Normal 2 2 7 15 5 2" xfId="7308"/>
    <cellStyle name="Normal 2 2 7 15 5 2 2" xfId="36958"/>
    <cellStyle name="Normal 2 2 7 15 5 3" xfId="36959"/>
    <cellStyle name="Normal 2 2 7 15 6" xfId="7309"/>
    <cellStyle name="Normal 2 2 7 15 6 2" xfId="36960"/>
    <cellStyle name="Normal 2 2 7 15 7" xfId="7310"/>
    <cellStyle name="Normal 2 2 7 15 7 2" xfId="36961"/>
    <cellStyle name="Normal 2 2 7 15 8" xfId="36962"/>
    <cellStyle name="Normal 2 2 7 16" xfId="7311"/>
    <cellStyle name="Normal 2 2 7 16 2" xfId="7312"/>
    <cellStyle name="Normal 2 2 7 16 2 2" xfId="7313"/>
    <cellStyle name="Normal 2 2 7 16 2 2 2" xfId="7314"/>
    <cellStyle name="Normal 2 2 7 16 2 2 2 2" xfId="36963"/>
    <cellStyle name="Normal 2 2 7 16 2 2 3" xfId="36964"/>
    <cellStyle name="Normal 2 2 7 16 2 3" xfId="7315"/>
    <cellStyle name="Normal 2 2 7 16 2 3 2" xfId="36965"/>
    <cellStyle name="Normal 2 2 7 16 2 4" xfId="36966"/>
    <cellStyle name="Normal 2 2 7 16 3" xfId="7316"/>
    <cellStyle name="Normal 2 2 7 16 3 2" xfId="7317"/>
    <cellStyle name="Normal 2 2 7 16 3 2 2" xfId="7318"/>
    <cellStyle name="Normal 2 2 7 16 3 2 2 2" xfId="36967"/>
    <cellStyle name="Normal 2 2 7 16 3 2 3" xfId="36968"/>
    <cellStyle name="Normal 2 2 7 16 3 3" xfId="7319"/>
    <cellStyle name="Normal 2 2 7 16 3 3 2" xfId="36969"/>
    <cellStyle name="Normal 2 2 7 16 3 4" xfId="36970"/>
    <cellStyle name="Normal 2 2 7 16 4" xfId="7320"/>
    <cellStyle name="Normal 2 2 7 16 4 2" xfId="7321"/>
    <cellStyle name="Normal 2 2 7 16 4 2 2" xfId="7322"/>
    <cellStyle name="Normal 2 2 7 16 4 2 2 2" xfId="36971"/>
    <cellStyle name="Normal 2 2 7 16 4 2 3" xfId="36972"/>
    <cellStyle name="Normal 2 2 7 16 4 3" xfId="7323"/>
    <cellStyle name="Normal 2 2 7 16 4 3 2" xfId="36973"/>
    <cellStyle name="Normal 2 2 7 16 4 4" xfId="36974"/>
    <cellStyle name="Normal 2 2 7 16 5" xfId="7324"/>
    <cellStyle name="Normal 2 2 7 16 5 2" xfId="7325"/>
    <cellStyle name="Normal 2 2 7 16 5 2 2" xfId="36975"/>
    <cellStyle name="Normal 2 2 7 16 5 3" xfId="36976"/>
    <cellStyle name="Normal 2 2 7 16 6" xfId="7326"/>
    <cellStyle name="Normal 2 2 7 16 6 2" xfId="36977"/>
    <cellStyle name="Normal 2 2 7 16 7" xfId="7327"/>
    <cellStyle name="Normal 2 2 7 16 7 2" xfId="36978"/>
    <cellStyle name="Normal 2 2 7 16 8" xfId="36979"/>
    <cellStyle name="Normal 2 2 7 17" xfId="7328"/>
    <cellStyle name="Normal 2 2 7 17 2" xfId="7329"/>
    <cellStyle name="Normal 2 2 7 17 2 2" xfId="7330"/>
    <cellStyle name="Normal 2 2 7 17 2 2 2" xfId="7331"/>
    <cellStyle name="Normal 2 2 7 17 2 2 2 2" xfId="36980"/>
    <cellStyle name="Normal 2 2 7 17 2 2 3" xfId="36981"/>
    <cellStyle name="Normal 2 2 7 17 2 3" xfId="7332"/>
    <cellStyle name="Normal 2 2 7 17 2 3 2" xfId="36982"/>
    <cellStyle name="Normal 2 2 7 17 2 4" xfId="36983"/>
    <cellStyle name="Normal 2 2 7 17 3" xfId="7333"/>
    <cellStyle name="Normal 2 2 7 17 3 2" xfId="7334"/>
    <cellStyle name="Normal 2 2 7 17 3 2 2" xfId="7335"/>
    <cellStyle name="Normal 2 2 7 17 3 2 2 2" xfId="36984"/>
    <cellStyle name="Normal 2 2 7 17 3 2 3" xfId="36985"/>
    <cellStyle name="Normal 2 2 7 17 3 3" xfId="7336"/>
    <cellStyle name="Normal 2 2 7 17 3 3 2" xfId="36986"/>
    <cellStyle name="Normal 2 2 7 17 3 4" xfId="36987"/>
    <cellStyle name="Normal 2 2 7 17 4" xfId="7337"/>
    <cellStyle name="Normal 2 2 7 17 4 2" xfId="7338"/>
    <cellStyle name="Normal 2 2 7 17 4 2 2" xfId="7339"/>
    <cellStyle name="Normal 2 2 7 17 4 2 2 2" xfId="36988"/>
    <cellStyle name="Normal 2 2 7 17 4 2 3" xfId="36989"/>
    <cellStyle name="Normal 2 2 7 17 4 3" xfId="7340"/>
    <cellStyle name="Normal 2 2 7 17 4 3 2" xfId="36990"/>
    <cellStyle name="Normal 2 2 7 17 4 4" xfId="36991"/>
    <cellStyle name="Normal 2 2 7 17 5" xfId="7341"/>
    <cellStyle name="Normal 2 2 7 17 5 2" xfId="7342"/>
    <cellStyle name="Normal 2 2 7 17 5 2 2" xfId="36992"/>
    <cellStyle name="Normal 2 2 7 17 5 3" xfId="36993"/>
    <cellStyle name="Normal 2 2 7 17 6" xfId="7343"/>
    <cellStyle name="Normal 2 2 7 17 6 2" xfId="36994"/>
    <cellStyle name="Normal 2 2 7 17 7" xfId="7344"/>
    <cellStyle name="Normal 2 2 7 17 7 2" xfId="36995"/>
    <cellStyle name="Normal 2 2 7 17 8" xfId="36996"/>
    <cellStyle name="Normal 2 2 7 18" xfId="7345"/>
    <cellStyle name="Normal 2 2 7 18 2" xfId="7346"/>
    <cellStyle name="Normal 2 2 7 18 2 2" xfId="7347"/>
    <cellStyle name="Normal 2 2 7 18 2 2 2" xfId="7348"/>
    <cellStyle name="Normal 2 2 7 18 2 2 2 2" xfId="36997"/>
    <cellStyle name="Normal 2 2 7 18 2 2 3" xfId="36998"/>
    <cellStyle name="Normal 2 2 7 18 2 3" xfId="7349"/>
    <cellStyle name="Normal 2 2 7 18 2 3 2" xfId="36999"/>
    <cellStyle name="Normal 2 2 7 18 2 4" xfId="37000"/>
    <cellStyle name="Normal 2 2 7 18 3" xfId="7350"/>
    <cellStyle name="Normal 2 2 7 18 3 2" xfId="7351"/>
    <cellStyle name="Normal 2 2 7 18 3 2 2" xfId="7352"/>
    <cellStyle name="Normal 2 2 7 18 3 2 2 2" xfId="37001"/>
    <cellStyle name="Normal 2 2 7 18 3 2 3" xfId="37002"/>
    <cellStyle name="Normal 2 2 7 18 3 3" xfId="7353"/>
    <cellStyle name="Normal 2 2 7 18 3 3 2" xfId="37003"/>
    <cellStyle name="Normal 2 2 7 18 3 4" xfId="37004"/>
    <cellStyle name="Normal 2 2 7 18 4" xfId="7354"/>
    <cellStyle name="Normal 2 2 7 18 4 2" xfId="7355"/>
    <cellStyle name="Normal 2 2 7 18 4 2 2" xfId="7356"/>
    <cellStyle name="Normal 2 2 7 18 4 2 2 2" xfId="37005"/>
    <cellStyle name="Normal 2 2 7 18 4 2 3" xfId="37006"/>
    <cellStyle name="Normal 2 2 7 18 4 3" xfId="7357"/>
    <cellStyle name="Normal 2 2 7 18 4 3 2" xfId="37007"/>
    <cellStyle name="Normal 2 2 7 18 4 4" xfId="37008"/>
    <cellStyle name="Normal 2 2 7 18 5" xfId="7358"/>
    <cellStyle name="Normal 2 2 7 18 5 2" xfId="7359"/>
    <cellStyle name="Normal 2 2 7 18 5 2 2" xfId="37009"/>
    <cellStyle name="Normal 2 2 7 18 5 3" xfId="37010"/>
    <cellStyle name="Normal 2 2 7 18 6" xfId="7360"/>
    <cellStyle name="Normal 2 2 7 18 6 2" xfId="37011"/>
    <cellStyle name="Normal 2 2 7 18 7" xfId="7361"/>
    <cellStyle name="Normal 2 2 7 18 7 2" xfId="37012"/>
    <cellStyle name="Normal 2 2 7 18 8" xfId="37013"/>
    <cellStyle name="Normal 2 2 7 19" xfId="7362"/>
    <cellStyle name="Normal 2 2 7 19 2" xfId="7363"/>
    <cellStyle name="Normal 2 2 7 19 2 2" xfId="7364"/>
    <cellStyle name="Normal 2 2 7 19 2 2 2" xfId="7365"/>
    <cellStyle name="Normal 2 2 7 19 2 2 2 2" xfId="37014"/>
    <cellStyle name="Normal 2 2 7 19 2 2 3" xfId="37015"/>
    <cellStyle name="Normal 2 2 7 19 2 3" xfId="7366"/>
    <cellStyle name="Normal 2 2 7 19 2 3 2" xfId="37016"/>
    <cellStyle name="Normal 2 2 7 19 2 4" xfId="37017"/>
    <cellStyle name="Normal 2 2 7 19 3" xfId="7367"/>
    <cellStyle name="Normal 2 2 7 19 3 2" xfId="7368"/>
    <cellStyle name="Normal 2 2 7 19 3 2 2" xfId="7369"/>
    <cellStyle name="Normal 2 2 7 19 3 2 2 2" xfId="37018"/>
    <cellStyle name="Normal 2 2 7 19 3 2 3" xfId="37019"/>
    <cellStyle name="Normal 2 2 7 19 3 3" xfId="7370"/>
    <cellStyle name="Normal 2 2 7 19 3 3 2" xfId="37020"/>
    <cellStyle name="Normal 2 2 7 19 3 4" xfId="37021"/>
    <cellStyle name="Normal 2 2 7 19 4" xfId="7371"/>
    <cellStyle name="Normal 2 2 7 19 4 2" xfId="7372"/>
    <cellStyle name="Normal 2 2 7 19 4 2 2" xfId="7373"/>
    <cellStyle name="Normal 2 2 7 19 4 2 2 2" xfId="37022"/>
    <cellStyle name="Normal 2 2 7 19 4 2 3" xfId="37023"/>
    <cellStyle name="Normal 2 2 7 19 4 3" xfId="7374"/>
    <cellStyle name="Normal 2 2 7 19 4 3 2" xfId="37024"/>
    <cellStyle name="Normal 2 2 7 19 4 4" xfId="37025"/>
    <cellStyle name="Normal 2 2 7 19 5" xfId="7375"/>
    <cellStyle name="Normal 2 2 7 19 5 2" xfId="7376"/>
    <cellStyle name="Normal 2 2 7 19 5 2 2" xfId="37026"/>
    <cellStyle name="Normal 2 2 7 19 5 3" xfId="37027"/>
    <cellStyle name="Normal 2 2 7 19 6" xfId="7377"/>
    <cellStyle name="Normal 2 2 7 19 6 2" xfId="37028"/>
    <cellStyle name="Normal 2 2 7 19 7" xfId="7378"/>
    <cellStyle name="Normal 2 2 7 19 7 2" xfId="37029"/>
    <cellStyle name="Normal 2 2 7 19 8" xfId="37030"/>
    <cellStyle name="Normal 2 2 7 2" xfId="7379"/>
    <cellStyle name="Normal 2 2 7 2 2" xfId="7380"/>
    <cellStyle name="Normal 2 2 7 2 2 2" xfId="7381"/>
    <cellStyle name="Normal 2 2 7 2 2 2 2" xfId="7382"/>
    <cellStyle name="Normal 2 2 7 2 2 2 2 2" xfId="37031"/>
    <cellStyle name="Normal 2 2 7 2 2 2 3" xfId="37032"/>
    <cellStyle name="Normal 2 2 7 2 2 3" xfId="7383"/>
    <cellStyle name="Normal 2 2 7 2 2 3 2" xfId="37033"/>
    <cellStyle name="Normal 2 2 7 2 2 4" xfId="37034"/>
    <cellStyle name="Normal 2 2 7 2 3" xfId="7384"/>
    <cellStyle name="Normal 2 2 7 2 3 2" xfId="7385"/>
    <cellStyle name="Normal 2 2 7 2 3 2 2" xfId="7386"/>
    <cellStyle name="Normal 2 2 7 2 3 2 2 2" xfId="37035"/>
    <cellStyle name="Normal 2 2 7 2 3 2 3" xfId="37036"/>
    <cellStyle name="Normal 2 2 7 2 3 3" xfId="7387"/>
    <cellStyle name="Normal 2 2 7 2 3 3 2" xfId="37037"/>
    <cellStyle name="Normal 2 2 7 2 3 4" xfId="37038"/>
    <cellStyle name="Normal 2 2 7 2 4" xfId="7388"/>
    <cellStyle name="Normal 2 2 7 2 4 2" xfId="7389"/>
    <cellStyle name="Normal 2 2 7 2 4 2 2" xfId="7390"/>
    <cellStyle name="Normal 2 2 7 2 4 2 2 2" xfId="37039"/>
    <cellStyle name="Normal 2 2 7 2 4 2 3" xfId="37040"/>
    <cellStyle name="Normal 2 2 7 2 4 3" xfId="7391"/>
    <cellStyle name="Normal 2 2 7 2 4 3 2" xfId="37041"/>
    <cellStyle name="Normal 2 2 7 2 4 4" xfId="37042"/>
    <cellStyle name="Normal 2 2 7 2 5" xfId="7392"/>
    <cellStyle name="Normal 2 2 7 2 5 2" xfId="7393"/>
    <cellStyle name="Normal 2 2 7 2 5 2 2" xfId="37043"/>
    <cellStyle name="Normal 2 2 7 2 5 3" xfId="37044"/>
    <cellStyle name="Normal 2 2 7 2 6" xfId="7394"/>
    <cellStyle name="Normal 2 2 7 2 6 2" xfId="37045"/>
    <cellStyle name="Normal 2 2 7 2 7" xfId="7395"/>
    <cellStyle name="Normal 2 2 7 2 7 2" xfId="37046"/>
    <cellStyle name="Normal 2 2 7 2 8" xfId="37047"/>
    <cellStyle name="Normal 2 2 7 20" xfId="7396"/>
    <cellStyle name="Normal 2 2 7 20 2" xfId="7397"/>
    <cellStyle name="Normal 2 2 7 20 2 2" xfId="7398"/>
    <cellStyle name="Normal 2 2 7 20 2 2 2" xfId="7399"/>
    <cellStyle name="Normal 2 2 7 20 2 2 2 2" xfId="37048"/>
    <cellStyle name="Normal 2 2 7 20 2 2 3" xfId="37049"/>
    <cellStyle name="Normal 2 2 7 20 2 3" xfId="7400"/>
    <cellStyle name="Normal 2 2 7 20 2 3 2" xfId="37050"/>
    <cellStyle name="Normal 2 2 7 20 2 4" xfId="37051"/>
    <cellStyle name="Normal 2 2 7 20 3" xfId="7401"/>
    <cellStyle name="Normal 2 2 7 20 3 2" xfId="7402"/>
    <cellStyle name="Normal 2 2 7 20 3 2 2" xfId="7403"/>
    <cellStyle name="Normal 2 2 7 20 3 2 2 2" xfId="37052"/>
    <cellStyle name="Normal 2 2 7 20 3 2 3" xfId="37053"/>
    <cellStyle name="Normal 2 2 7 20 3 3" xfId="7404"/>
    <cellStyle name="Normal 2 2 7 20 3 3 2" xfId="37054"/>
    <cellStyle name="Normal 2 2 7 20 3 4" xfId="37055"/>
    <cellStyle name="Normal 2 2 7 20 4" xfId="7405"/>
    <cellStyle name="Normal 2 2 7 20 4 2" xfId="7406"/>
    <cellStyle name="Normal 2 2 7 20 4 2 2" xfId="7407"/>
    <cellStyle name="Normal 2 2 7 20 4 2 2 2" xfId="37056"/>
    <cellStyle name="Normal 2 2 7 20 4 2 3" xfId="37057"/>
    <cellStyle name="Normal 2 2 7 20 4 3" xfId="7408"/>
    <cellStyle name="Normal 2 2 7 20 4 3 2" xfId="37058"/>
    <cellStyle name="Normal 2 2 7 20 4 4" xfId="37059"/>
    <cellStyle name="Normal 2 2 7 20 5" xfId="7409"/>
    <cellStyle name="Normal 2 2 7 20 5 2" xfId="7410"/>
    <cellStyle name="Normal 2 2 7 20 5 2 2" xfId="37060"/>
    <cellStyle name="Normal 2 2 7 20 5 3" xfId="37061"/>
    <cellStyle name="Normal 2 2 7 20 6" xfId="7411"/>
    <cellStyle name="Normal 2 2 7 20 6 2" xfId="37062"/>
    <cellStyle name="Normal 2 2 7 20 7" xfId="7412"/>
    <cellStyle name="Normal 2 2 7 20 7 2" xfId="37063"/>
    <cellStyle name="Normal 2 2 7 20 8" xfId="37064"/>
    <cellStyle name="Normal 2 2 7 21" xfId="7413"/>
    <cellStyle name="Normal 2 2 7 21 2" xfId="7414"/>
    <cellStyle name="Normal 2 2 7 21 2 2" xfId="7415"/>
    <cellStyle name="Normal 2 2 7 21 2 2 2" xfId="7416"/>
    <cellStyle name="Normal 2 2 7 21 2 2 2 2" xfId="37065"/>
    <cellStyle name="Normal 2 2 7 21 2 2 3" xfId="37066"/>
    <cellStyle name="Normal 2 2 7 21 2 3" xfId="7417"/>
    <cellStyle name="Normal 2 2 7 21 2 3 2" xfId="37067"/>
    <cellStyle name="Normal 2 2 7 21 2 4" xfId="37068"/>
    <cellStyle name="Normal 2 2 7 21 3" xfId="7418"/>
    <cellStyle name="Normal 2 2 7 21 3 2" xfId="7419"/>
    <cellStyle name="Normal 2 2 7 21 3 2 2" xfId="7420"/>
    <cellStyle name="Normal 2 2 7 21 3 2 2 2" xfId="37069"/>
    <cellStyle name="Normal 2 2 7 21 3 2 3" xfId="37070"/>
    <cellStyle name="Normal 2 2 7 21 3 3" xfId="7421"/>
    <cellStyle name="Normal 2 2 7 21 3 3 2" xfId="37071"/>
    <cellStyle name="Normal 2 2 7 21 3 4" xfId="37072"/>
    <cellStyle name="Normal 2 2 7 21 4" xfId="7422"/>
    <cellStyle name="Normal 2 2 7 21 4 2" xfId="7423"/>
    <cellStyle name="Normal 2 2 7 21 4 2 2" xfId="7424"/>
    <cellStyle name="Normal 2 2 7 21 4 2 2 2" xfId="37073"/>
    <cellStyle name="Normal 2 2 7 21 4 2 3" xfId="37074"/>
    <cellStyle name="Normal 2 2 7 21 4 3" xfId="7425"/>
    <cellStyle name="Normal 2 2 7 21 4 3 2" xfId="37075"/>
    <cellStyle name="Normal 2 2 7 21 4 4" xfId="37076"/>
    <cellStyle name="Normal 2 2 7 21 5" xfId="7426"/>
    <cellStyle name="Normal 2 2 7 21 5 2" xfId="7427"/>
    <cellStyle name="Normal 2 2 7 21 5 2 2" xfId="37077"/>
    <cellStyle name="Normal 2 2 7 21 5 3" xfId="37078"/>
    <cellStyle name="Normal 2 2 7 21 6" xfId="7428"/>
    <cellStyle name="Normal 2 2 7 21 6 2" xfId="37079"/>
    <cellStyle name="Normal 2 2 7 21 7" xfId="7429"/>
    <cellStyle name="Normal 2 2 7 21 7 2" xfId="37080"/>
    <cellStyle name="Normal 2 2 7 21 8" xfId="37081"/>
    <cellStyle name="Normal 2 2 7 22" xfId="7430"/>
    <cellStyle name="Normal 2 2 7 22 2" xfId="7431"/>
    <cellStyle name="Normal 2 2 7 22 2 2" xfId="7432"/>
    <cellStyle name="Normal 2 2 7 22 2 2 2" xfId="7433"/>
    <cellStyle name="Normal 2 2 7 22 2 2 2 2" xfId="37082"/>
    <cellStyle name="Normal 2 2 7 22 2 2 3" xfId="37083"/>
    <cellStyle name="Normal 2 2 7 22 2 3" xfId="7434"/>
    <cellStyle name="Normal 2 2 7 22 2 3 2" xfId="37084"/>
    <cellStyle name="Normal 2 2 7 22 2 4" xfId="37085"/>
    <cellStyle name="Normal 2 2 7 22 3" xfId="7435"/>
    <cellStyle name="Normal 2 2 7 22 3 2" xfId="7436"/>
    <cellStyle name="Normal 2 2 7 22 3 2 2" xfId="7437"/>
    <cellStyle name="Normal 2 2 7 22 3 2 2 2" xfId="37086"/>
    <cellStyle name="Normal 2 2 7 22 3 2 3" xfId="37087"/>
    <cellStyle name="Normal 2 2 7 22 3 3" xfId="7438"/>
    <cellStyle name="Normal 2 2 7 22 3 3 2" xfId="37088"/>
    <cellStyle name="Normal 2 2 7 22 3 4" xfId="37089"/>
    <cellStyle name="Normal 2 2 7 22 4" xfId="7439"/>
    <cellStyle name="Normal 2 2 7 22 4 2" xfId="7440"/>
    <cellStyle name="Normal 2 2 7 22 4 2 2" xfId="7441"/>
    <cellStyle name="Normal 2 2 7 22 4 2 2 2" xfId="37090"/>
    <cellStyle name="Normal 2 2 7 22 4 2 3" xfId="37091"/>
    <cellStyle name="Normal 2 2 7 22 4 3" xfId="7442"/>
    <cellStyle name="Normal 2 2 7 22 4 3 2" xfId="37092"/>
    <cellStyle name="Normal 2 2 7 22 4 4" xfId="37093"/>
    <cellStyle name="Normal 2 2 7 22 5" xfId="7443"/>
    <cellStyle name="Normal 2 2 7 22 5 2" xfId="7444"/>
    <cellStyle name="Normal 2 2 7 22 5 2 2" xfId="37094"/>
    <cellStyle name="Normal 2 2 7 22 5 3" xfId="37095"/>
    <cellStyle name="Normal 2 2 7 22 6" xfId="7445"/>
    <cellStyle name="Normal 2 2 7 22 6 2" xfId="37096"/>
    <cellStyle name="Normal 2 2 7 22 7" xfId="7446"/>
    <cellStyle name="Normal 2 2 7 22 7 2" xfId="37097"/>
    <cellStyle name="Normal 2 2 7 22 8" xfId="37098"/>
    <cellStyle name="Normal 2 2 7 23" xfId="7447"/>
    <cellStyle name="Normal 2 2 7 23 2" xfId="7448"/>
    <cellStyle name="Normal 2 2 7 23 2 2" xfId="7449"/>
    <cellStyle name="Normal 2 2 7 23 2 2 2" xfId="7450"/>
    <cellStyle name="Normal 2 2 7 23 2 2 2 2" xfId="37099"/>
    <cellStyle name="Normal 2 2 7 23 2 2 3" xfId="37100"/>
    <cellStyle name="Normal 2 2 7 23 2 3" xfId="7451"/>
    <cellStyle name="Normal 2 2 7 23 2 3 2" xfId="37101"/>
    <cellStyle name="Normal 2 2 7 23 2 4" xfId="37102"/>
    <cellStyle name="Normal 2 2 7 23 3" xfId="7452"/>
    <cellStyle name="Normal 2 2 7 23 3 2" xfId="7453"/>
    <cellStyle name="Normal 2 2 7 23 3 2 2" xfId="7454"/>
    <cellStyle name="Normal 2 2 7 23 3 2 2 2" xfId="37103"/>
    <cellStyle name="Normal 2 2 7 23 3 2 3" xfId="37104"/>
    <cellStyle name="Normal 2 2 7 23 3 3" xfId="7455"/>
    <cellStyle name="Normal 2 2 7 23 3 3 2" xfId="37105"/>
    <cellStyle name="Normal 2 2 7 23 3 4" xfId="37106"/>
    <cellStyle name="Normal 2 2 7 23 4" xfId="7456"/>
    <cellStyle name="Normal 2 2 7 23 4 2" xfId="7457"/>
    <cellStyle name="Normal 2 2 7 23 4 2 2" xfId="7458"/>
    <cellStyle name="Normal 2 2 7 23 4 2 2 2" xfId="37107"/>
    <cellStyle name="Normal 2 2 7 23 4 2 3" xfId="37108"/>
    <cellStyle name="Normal 2 2 7 23 4 3" xfId="7459"/>
    <cellStyle name="Normal 2 2 7 23 4 3 2" xfId="37109"/>
    <cellStyle name="Normal 2 2 7 23 4 4" xfId="37110"/>
    <cellStyle name="Normal 2 2 7 23 5" xfId="7460"/>
    <cellStyle name="Normal 2 2 7 23 5 2" xfId="7461"/>
    <cellStyle name="Normal 2 2 7 23 5 2 2" xfId="37111"/>
    <cellStyle name="Normal 2 2 7 23 5 3" xfId="37112"/>
    <cellStyle name="Normal 2 2 7 23 6" xfId="7462"/>
    <cellStyle name="Normal 2 2 7 23 6 2" xfId="37113"/>
    <cellStyle name="Normal 2 2 7 23 7" xfId="7463"/>
    <cellStyle name="Normal 2 2 7 23 7 2" xfId="37114"/>
    <cellStyle name="Normal 2 2 7 23 8" xfId="37115"/>
    <cellStyle name="Normal 2 2 7 24" xfId="7464"/>
    <cellStyle name="Normal 2 2 7 24 2" xfId="7465"/>
    <cellStyle name="Normal 2 2 7 24 2 2" xfId="7466"/>
    <cellStyle name="Normal 2 2 7 24 2 2 2" xfId="7467"/>
    <cellStyle name="Normal 2 2 7 24 2 2 2 2" xfId="37116"/>
    <cellStyle name="Normal 2 2 7 24 2 2 3" xfId="37117"/>
    <cellStyle name="Normal 2 2 7 24 2 3" xfId="7468"/>
    <cellStyle name="Normal 2 2 7 24 2 3 2" xfId="37118"/>
    <cellStyle name="Normal 2 2 7 24 2 4" xfId="37119"/>
    <cellStyle name="Normal 2 2 7 24 3" xfId="7469"/>
    <cellStyle name="Normal 2 2 7 24 3 2" xfId="7470"/>
    <cellStyle name="Normal 2 2 7 24 3 2 2" xfId="7471"/>
    <cellStyle name="Normal 2 2 7 24 3 2 2 2" xfId="37120"/>
    <cellStyle name="Normal 2 2 7 24 3 2 3" xfId="37121"/>
    <cellStyle name="Normal 2 2 7 24 3 3" xfId="7472"/>
    <cellStyle name="Normal 2 2 7 24 3 3 2" xfId="37122"/>
    <cellStyle name="Normal 2 2 7 24 3 4" xfId="37123"/>
    <cellStyle name="Normal 2 2 7 24 4" xfId="7473"/>
    <cellStyle name="Normal 2 2 7 24 4 2" xfId="7474"/>
    <cellStyle name="Normal 2 2 7 24 4 2 2" xfId="7475"/>
    <cellStyle name="Normal 2 2 7 24 4 2 2 2" xfId="37124"/>
    <cellStyle name="Normal 2 2 7 24 4 2 3" xfId="37125"/>
    <cellStyle name="Normal 2 2 7 24 4 3" xfId="7476"/>
    <cellStyle name="Normal 2 2 7 24 4 3 2" xfId="37126"/>
    <cellStyle name="Normal 2 2 7 24 4 4" xfId="37127"/>
    <cellStyle name="Normal 2 2 7 24 5" xfId="7477"/>
    <cellStyle name="Normal 2 2 7 24 5 2" xfId="7478"/>
    <cellStyle name="Normal 2 2 7 24 5 2 2" xfId="37128"/>
    <cellStyle name="Normal 2 2 7 24 5 3" xfId="37129"/>
    <cellStyle name="Normal 2 2 7 24 6" xfId="7479"/>
    <cellStyle name="Normal 2 2 7 24 6 2" xfId="37130"/>
    <cellStyle name="Normal 2 2 7 24 7" xfId="7480"/>
    <cellStyle name="Normal 2 2 7 24 7 2" xfId="37131"/>
    <cellStyle name="Normal 2 2 7 24 8" xfId="37132"/>
    <cellStyle name="Normal 2 2 7 25" xfId="7481"/>
    <cellStyle name="Normal 2 2 7 25 2" xfId="7482"/>
    <cellStyle name="Normal 2 2 7 25 2 2" xfId="7483"/>
    <cellStyle name="Normal 2 2 7 25 2 2 2" xfId="7484"/>
    <cellStyle name="Normal 2 2 7 25 2 2 2 2" xfId="37133"/>
    <cellStyle name="Normal 2 2 7 25 2 2 3" xfId="37134"/>
    <cellStyle name="Normal 2 2 7 25 2 3" xfId="7485"/>
    <cellStyle name="Normal 2 2 7 25 2 3 2" xfId="37135"/>
    <cellStyle name="Normal 2 2 7 25 2 4" xfId="37136"/>
    <cellStyle name="Normal 2 2 7 25 3" xfId="7486"/>
    <cellStyle name="Normal 2 2 7 25 3 2" xfId="7487"/>
    <cellStyle name="Normal 2 2 7 25 3 2 2" xfId="7488"/>
    <cellStyle name="Normal 2 2 7 25 3 2 2 2" xfId="37137"/>
    <cellStyle name="Normal 2 2 7 25 3 2 3" xfId="37138"/>
    <cellStyle name="Normal 2 2 7 25 3 3" xfId="7489"/>
    <cellStyle name="Normal 2 2 7 25 3 3 2" xfId="37139"/>
    <cellStyle name="Normal 2 2 7 25 3 4" xfId="37140"/>
    <cellStyle name="Normal 2 2 7 25 4" xfId="7490"/>
    <cellStyle name="Normal 2 2 7 25 4 2" xfId="7491"/>
    <cellStyle name="Normal 2 2 7 25 4 2 2" xfId="7492"/>
    <cellStyle name="Normal 2 2 7 25 4 2 2 2" xfId="37141"/>
    <cellStyle name="Normal 2 2 7 25 4 2 3" xfId="37142"/>
    <cellStyle name="Normal 2 2 7 25 4 3" xfId="7493"/>
    <cellStyle name="Normal 2 2 7 25 4 3 2" xfId="37143"/>
    <cellStyle name="Normal 2 2 7 25 4 4" xfId="37144"/>
    <cellStyle name="Normal 2 2 7 25 5" xfId="7494"/>
    <cellStyle name="Normal 2 2 7 25 5 2" xfId="7495"/>
    <cellStyle name="Normal 2 2 7 25 5 2 2" xfId="37145"/>
    <cellStyle name="Normal 2 2 7 25 5 3" xfId="37146"/>
    <cellStyle name="Normal 2 2 7 25 6" xfId="7496"/>
    <cellStyle name="Normal 2 2 7 25 6 2" xfId="37147"/>
    <cellStyle name="Normal 2 2 7 25 7" xfId="7497"/>
    <cellStyle name="Normal 2 2 7 25 7 2" xfId="37148"/>
    <cellStyle name="Normal 2 2 7 25 8" xfId="37149"/>
    <cellStyle name="Normal 2 2 7 26" xfId="7498"/>
    <cellStyle name="Normal 2 2 7 26 2" xfId="7499"/>
    <cellStyle name="Normal 2 2 7 26 2 2" xfId="7500"/>
    <cellStyle name="Normal 2 2 7 26 2 2 2" xfId="7501"/>
    <cellStyle name="Normal 2 2 7 26 2 2 2 2" xfId="37150"/>
    <cellStyle name="Normal 2 2 7 26 2 2 3" xfId="37151"/>
    <cellStyle name="Normal 2 2 7 26 2 3" xfId="7502"/>
    <cellStyle name="Normal 2 2 7 26 2 3 2" xfId="37152"/>
    <cellStyle name="Normal 2 2 7 26 2 4" xfId="37153"/>
    <cellStyle name="Normal 2 2 7 26 3" xfId="7503"/>
    <cellStyle name="Normal 2 2 7 26 3 2" xfId="7504"/>
    <cellStyle name="Normal 2 2 7 26 3 2 2" xfId="7505"/>
    <cellStyle name="Normal 2 2 7 26 3 2 2 2" xfId="37154"/>
    <cellStyle name="Normal 2 2 7 26 3 2 3" xfId="37155"/>
    <cellStyle name="Normal 2 2 7 26 3 3" xfId="7506"/>
    <cellStyle name="Normal 2 2 7 26 3 3 2" xfId="37156"/>
    <cellStyle name="Normal 2 2 7 26 3 4" xfId="37157"/>
    <cellStyle name="Normal 2 2 7 26 4" xfId="7507"/>
    <cellStyle name="Normal 2 2 7 26 4 2" xfId="7508"/>
    <cellStyle name="Normal 2 2 7 26 4 2 2" xfId="7509"/>
    <cellStyle name="Normal 2 2 7 26 4 2 2 2" xfId="37158"/>
    <cellStyle name="Normal 2 2 7 26 4 2 3" xfId="37159"/>
    <cellStyle name="Normal 2 2 7 26 4 3" xfId="7510"/>
    <cellStyle name="Normal 2 2 7 26 4 3 2" xfId="37160"/>
    <cellStyle name="Normal 2 2 7 26 4 4" xfId="37161"/>
    <cellStyle name="Normal 2 2 7 26 5" xfId="7511"/>
    <cellStyle name="Normal 2 2 7 26 5 2" xfId="7512"/>
    <cellStyle name="Normal 2 2 7 26 5 2 2" xfId="37162"/>
    <cellStyle name="Normal 2 2 7 26 5 3" xfId="37163"/>
    <cellStyle name="Normal 2 2 7 26 6" xfId="7513"/>
    <cellStyle name="Normal 2 2 7 26 6 2" xfId="37164"/>
    <cellStyle name="Normal 2 2 7 26 7" xfId="7514"/>
    <cellStyle name="Normal 2 2 7 26 7 2" xfId="37165"/>
    <cellStyle name="Normal 2 2 7 26 8" xfId="37166"/>
    <cellStyle name="Normal 2 2 7 27" xfId="7515"/>
    <cellStyle name="Normal 2 2 7 27 2" xfId="7516"/>
    <cellStyle name="Normal 2 2 7 27 2 2" xfId="7517"/>
    <cellStyle name="Normal 2 2 7 27 2 2 2" xfId="7518"/>
    <cellStyle name="Normal 2 2 7 27 2 2 2 2" xfId="37167"/>
    <cellStyle name="Normal 2 2 7 27 2 2 3" xfId="37168"/>
    <cellStyle name="Normal 2 2 7 27 2 3" xfId="7519"/>
    <cellStyle name="Normal 2 2 7 27 2 3 2" xfId="37169"/>
    <cellStyle name="Normal 2 2 7 27 2 4" xfId="37170"/>
    <cellStyle name="Normal 2 2 7 27 3" xfId="7520"/>
    <cellStyle name="Normal 2 2 7 27 3 2" xfId="7521"/>
    <cellStyle name="Normal 2 2 7 27 3 2 2" xfId="7522"/>
    <cellStyle name="Normal 2 2 7 27 3 2 2 2" xfId="37171"/>
    <cellStyle name="Normal 2 2 7 27 3 2 3" xfId="37172"/>
    <cellStyle name="Normal 2 2 7 27 3 3" xfId="7523"/>
    <cellStyle name="Normal 2 2 7 27 3 3 2" xfId="37173"/>
    <cellStyle name="Normal 2 2 7 27 3 4" xfId="37174"/>
    <cellStyle name="Normal 2 2 7 27 4" xfId="7524"/>
    <cellStyle name="Normal 2 2 7 27 4 2" xfId="7525"/>
    <cellStyle name="Normal 2 2 7 27 4 2 2" xfId="7526"/>
    <cellStyle name="Normal 2 2 7 27 4 2 2 2" xfId="37175"/>
    <cellStyle name="Normal 2 2 7 27 4 2 3" xfId="37176"/>
    <cellStyle name="Normal 2 2 7 27 4 3" xfId="7527"/>
    <cellStyle name="Normal 2 2 7 27 4 3 2" xfId="37177"/>
    <cellStyle name="Normal 2 2 7 27 4 4" xfId="37178"/>
    <cellStyle name="Normal 2 2 7 27 5" xfId="7528"/>
    <cellStyle name="Normal 2 2 7 27 5 2" xfId="7529"/>
    <cellStyle name="Normal 2 2 7 27 5 2 2" xfId="37179"/>
    <cellStyle name="Normal 2 2 7 27 5 3" xfId="37180"/>
    <cellStyle name="Normal 2 2 7 27 6" xfId="7530"/>
    <cellStyle name="Normal 2 2 7 27 6 2" xfId="37181"/>
    <cellStyle name="Normal 2 2 7 27 7" xfId="7531"/>
    <cellStyle name="Normal 2 2 7 27 7 2" xfId="37182"/>
    <cellStyle name="Normal 2 2 7 27 8" xfId="37183"/>
    <cellStyle name="Normal 2 2 7 28" xfId="7532"/>
    <cellStyle name="Normal 2 2 7 28 2" xfId="7533"/>
    <cellStyle name="Normal 2 2 7 28 2 2" xfId="7534"/>
    <cellStyle name="Normal 2 2 7 28 2 2 2" xfId="7535"/>
    <cellStyle name="Normal 2 2 7 28 2 2 2 2" xfId="37184"/>
    <cellStyle name="Normal 2 2 7 28 2 2 3" xfId="37185"/>
    <cellStyle name="Normal 2 2 7 28 2 3" xfId="7536"/>
    <cellStyle name="Normal 2 2 7 28 2 3 2" xfId="37186"/>
    <cellStyle name="Normal 2 2 7 28 2 4" xfId="37187"/>
    <cellStyle name="Normal 2 2 7 28 3" xfId="7537"/>
    <cellStyle name="Normal 2 2 7 28 3 2" xfId="7538"/>
    <cellStyle name="Normal 2 2 7 28 3 2 2" xfId="7539"/>
    <cellStyle name="Normal 2 2 7 28 3 2 2 2" xfId="37188"/>
    <cellStyle name="Normal 2 2 7 28 3 2 3" xfId="37189"/>
    <cellStyle name="Normal 2 2 7 28 3 3" xfId="7540"/>
    <cellStyle name="Normal 2 2 7 28 3 3 2" xfId="37190"/>
    <cellStyle name="Normal 2 2 7 28 3 4" xfId="37191"/>
    <cellStyle name="Normal 2 2 7 28 4" xfId="7541"/>
    <cellStyle name="Normal 2 2 7 28 4 2" xfId="7542"/>
    <cellStyle name="Normal 2 2 7 28 4 2 2" xfId="7543"/>
    <cellStyle name="Normal 2 2 7 28 4 2 2 2" xfId="37192"/>
    <cellStyle name="Normal 2 2 7 28 4 2 3" xfId="37193"/>
    <cellStyle name="Normal 2 2 7 28 4 3" xfId="7544"/>
    <cellStyle name="Normal 2 2 7 28 4 3 2" xfId="37194"/>
    <cellStyle name="Normal 2 2 7 28 4 4" xfId="37195"/>
    <cellStyle name="Normal 2 2 7 28 5" xfId="7545"/>
    <cellStyle name="Normal 2 2 7 28 5 2" xfId="7546"/>
    <cellStyle name="Normal 2 2 7 28 5 2 2" xfId="37196"/>
    <cellStyle name="Normal 2 2 7 28 5 3" xfId="37197"/>
    <cellStyle name="Normal 2 2 7 28 6" xfId="7547"/>
    <cellStyle name="Normal 2 2 7 28 6 2" xfId="37198"/>
    <cellStyle name="Normal 2 2 7 28 7" xfId="7548"/>
    <cellStyle name="Normal 2 2 7 28 7 2" xfId="37199"/>
    <cellStyle name="Normal 2 2 7 28 8" xfId="37200"/>
    <cellStyle name="Normal 2 2 7 29" xfId="7549"/>
    <cellStyle name="Normal 2 2 7 29 2" xfId="7550"/>
    <cellStyle name="Normal 2 2 7 29 2 2" xfId="7551"/>
    <cellStyle name="Normal 2 2 7 29 2 2 2" xfId="7552"/>
    <cellStyle name="Normal 2 2 7 29 2 2 2 2" xfId="37201"/>
    <cellStyle name="Normal 2 2 7 29 2 2 3" xfId="37202"/>
    <cellStyle name="Normal 2 2 7 29 2 3" xfId="7553"/>
    <cellStyle name="Normal 2 2 7 29 2 3 2" xfId="37203"/>
    <cellStyle name="Normal 2 2 7 29 2 4" xfId="37204"/>
    <cellStyle name="Normal 2 2 7 29 3" xfId="7554"/>
    <cellStyle name="Normal 2 2 7 29 3 2" xfId="7555"/>
    <cellStyle name="Normal 2 2 7 29 3 2 2" xfId="7556"/>
    <cellStyle name="Normal 2 2 7 29 3 2 2 2" xfId="37205"/>
    <cellStyle name="Normal 2 2 7 29 3 2 3" xfId="37206"/>
    <cellStyle name="Normal 2 2 7 29 3 3" xfId="7557"/>
    <cellStyle name="Normal 2 2 7 29 3 3 2" xfId="37207"/>
    <cellStyle name="Normal 2 2 7 29 3 4" xfId="37208"/>
    <cellStyle name="Normal 2 2 7 29 4" xfId="7558"/>
    <cellStyle name="Normal 2 2 7 29 4 2" xfId="7559"/>
    <cellStyle name="Normal 2 2 7 29 4 2 2" xfId="7560"/>
    <cellStyle name="Normal 2 2 7 29 4 2 2 2" xfId="37209"/>
    <cellStyle name="Normal 2 2 7 29 4 2 3" xfId="37210"/>
    <cellStyle name="Normal 2 2 7 29 4 3" xfId="7561"/>
    <cellStyle name="Normal 2 2 7 29 4 3 2" xfId="37211"/>
    <cellStyle name="Normal 2 2 7 29 4 4" xfId="37212"/>
    <cellStyle name="Normal 2 2 7 29 5" xfId="7562"/>
    <cellStyle name="Normal 2 2 7 29 5 2" xfId="7563"/>
    <cellStyle name="Normal 2 2 7 29 5 2 2" xfId="37213"/>
    <cellStyle name="Normal 2 2 7 29 5 3" xfId="37214"/>
    <cellStyle name="Normal 2 2 7 29 6" xfId="7564"/>
    <cellStyle name="Normal 2 2 7 29 6 2" xfId="37215"/>
    <cellStyle name="Normal 2 2 7 29 7" xfId="7565"/>
    <cellStyle name="Normal 2 2 7 29 7 2" xfId="37216"/>
    <cellStyle name="Normal 2 2 7 29 8" xfId="37217"/>
    <cellStyle name="Normal 2 2 7 3" xfId="7566"/>
    <cellStyle name="Normal 2 2 7 3 2" xfId="7567"/>
    <cellStyle name="Normal 2 2 7 3 2 2" xfId="7568"/>
    <cellStyle name="Normal 2 2 7 3 2 2 2" xfId="7569"/>
    <cellStyle name="Normal 2 2 7 3 2 2 2 2" xfId="37218"/>
    <cellStyle name="Normal 2 2 7 3 2 2 3" xfId="37219"/>
    <cellStyle name="Normal 2 2 7 3 2 3" xfId="7570"/>
    <cellStyle name="Normal 2 2 7 3 2 3 2" xfId="37220"/>
    <cellStyle name="Normal 2 2 7 3 2 4" xfId="37221"/>
    <cellStyle name="Normal 2 2 7 3 3" xfId="7571"/>
    <cellStyle name="Normal 2 2 7 3 3 2" xfId="7572"/>
    <cellStyle name="Normal 2 2 7 3 3 2 2" xfId="7573"/>
    <cellStyle name="Normal 2 2 7 3 3 2 2 2" xfId="37222"/>
    <cellStyle name="Normal 2 2 7 3 3 2 3" xfId="37223"/>
    <cellStyle name="Normal 2 2 7 3 3 3" xfId="7574"/>
    <cellStyle name="Normal 2 2 7 3 3 3 2" xfId="37224"/>
    <cellStyle name="Normal 2 2 7 3 3 4" xfId="37225"/>
    <cellStyle name="Normal 2 2 7 3 4" xfId="7575"/>
    <cellStyle name="Normal 2 2 7 3 4 2" xfId="7576"/>
    <cellStyle name="Normal 2 2 7 3 4 2 2" xfId="7577"/>
    <cellStyle name="Normal 2 2 7 3 4 2 2 2" xfId="37226"/>
    <cellStyle name="Normal 2 2 7 3 4 2 3" xfId="37227"/>
    <cellStyle name="Normal 2 2 7 3 4 3" xfId="7578"/>
    <cellStyle name="Normal 2 2 7 3 4 3 2" xfId="37228"/>
    <cellStyle name="Normal 2 2 7 3 4 4" xfId="37229"/>
    <cellStyle name="Normal 2 2 7 3 5" xfId="7579"/>
    <cellStyle name="Normal 2 2 7 3 5 2" xfId="7580"/>
    <cellStyle name="Normal 2 2 7 3 5 2 2" xfId="37230"/>
    <cellStyle name="Normal 2 2 7 3 5 3" xfId="37231"/>
    <cellStyle name="Normal 2 2 7 3 6" xfId="7581"/>
    <cellStyle name="Normal 2 2 7 3 6 2" xfId="37232"/>
    <cellStyle name="Normal 2 2 7 3 7" xfId="7582"/>
    <cellStyle name="Normal 2 2 7 3 7 2" xfId="37233"/>
    <cellStyle name="Normal 2 2 7 3 8" xfId="37234"/>
    <cellStyle name="Normal 2 2 7 30" xfId="7583"/>
    <cellStyle name="Normal 2 2 7 30 2" xfId="7584"/>
    <cellStyle name="Normal 2 2 7 30 2 2" xfId="7585"/>
    <cellStyle name="Normal 2 2 7 30 2 2 2" xfId="37235"/>
    <cellStyle name="Normal 2 2 7 30 2 3" xfId="37236"/>
    <cellStyle name="Normal 2 2 7 30 3" xfId="7586"/>
    <cellStyle name="Normal 2 2 7 30 3 2" xfId="37237"/>
    <cellStyle name="Normal 2 2 7 30 4" xfId="37238"/>
    <cellStyle name="Normal 2 2 7 31" xfId="7587"/>
    <cellStyle name="Normal 2 2 7 31 2" xfId="7588"/>
    <cellStyle name="Normal 2 2 7 31 2 2" xfId="7589"/>
    <cellStyle name="Normal 2 2 7 31 2 2 2" xfId="37239"/>
    <cellStyle name="Normal 2 2 7 31 2 3" xfId="37240"/>
    <cellStyle name="Normal 2 2 7 31 3" xfId="7590"/>
    <cellStyle name="Normal 2 2 7 31 3 2" xfId="37241"/>
    <cellStyle name="Normal 2 2 7 31 4" xfId="37242"/>
    <cellStyle name="Normal 2 2 7 32" xfId="7591"/>
    <cellStyle name="Normal 2 2 7 32 2" xfId="7592"/>
    <cellStyle name="Normal 2 2 7 32 2 2" xfId="7593"/>
    <cellStyle name="Normal 2 2 7 32 2 2 2" xfId="37243"/>
    <cellStyle name="Normal 2 2 7 32 2 3" xfId="37244"/>
    <cellStyle name="Normal 2 2 7 32 3" xfId="7594"/>
    <cellStyle name="Normal 2 2 7 32 3 2" xfId="37245"/>
    <cellStyle name="Normal 2 2 7 32 4" xfId="37246"/>
    <cellStyle name="Normal 2 2 7 33" xfId="7595"/>
    <cellStyle name="Normal 2 2 7 33 2" xfId="7596"/>
    <cellStyle name="Normal 2 2 7 33 2 2" xfId="37247"/>
    <cellStyle name="Normal 2 2 7 33 3" xfId="37248"/>
    <cellStyle name="Normal 2 2 7 34" xfId="7597"/>
    <cellStyle name="Normal 2 2 7 34 2" xfId="37249"/>
    <cellStyle name="Normal 2 2 7 35" xfId="7598"/>
    <cellStyle name="Normal 2 2 7 35 2" xfId="37250"/>
    <cellStyle name="Normal 2 2 7 36" xfId="37251"/>
    <cellStyle name="Normal 2 2 7 4" xfId="7599"/>
    <cellStyle name="Normal 2 2 7 4 2" xfId="7600"/>
    <cellStyle name="Normal 2 2 7 4 2 2" xfId="7601"/>
    <cellStyle name="Normal 2 2 7 4 2 2 2" xfId="7602"/>
    <cellStyle name="Normal 2 2 7 4 2 2 2 2" xfId="37252"/>
    <cellStyle name="Normal 2 2 7 4 2 2 3" xfId="37253"/>
    <cellStyle name="Normal 2 2 7 4 2 3" xfId="7603"/>
    <cellStyle name="Normal 2 2 7 4 2 3 2" xfId="37254"/>
    <cellStyle name="Normal 2 2 7 4 2 4" xfId="37255"/>
    <cellStyle name="Normal 2 2 7 4 3" xfId="7604"/>
    <cellStyle name="Normal 2 2 7 4 3 2" xfId="7605"/>
    <cellStyle name="Normal 2 2 7 4 3 2 2" xfId="7606"/>
    <cellStyle name="Normal 2 2 7 4 3 2 2 2" xfId="37256"/>
    <cellStyle name="Normal 2 2 7 4 3 2 3" xfId="37257"/>
    <cellStyle name="Normal 2 2 7 4 3 3" xfId="7607"/>
    <cellStyle name="Normal 2 2 7 4 3 3 2" xfId="37258"/>
    <cellStyle name="Normal 2 2 7 4 3 4" xfId="37259"/>
    <cellStyle name="Normal 2 2 7 4 4" xfId="7608"/>
    <cellStyle name="Normal 2 2 7 4 4 2" xfId="7609"/>
    <cellStyle name="Normal 2 2 7 4 4 2 2" xfId="7610"/>
    <cellStyle name="Normal 2 2 7 4 4 2 2 2" xfId="37260"/>
    <cellStyle name="Normal 2 2 7 4 4 2 3" xfId="37261"/>
    <cellStyle name="Normal 2 2 7 4 4 3" xfId="7611"/>
    <cellStyle name="Normal 2 2 7 4 4 3 2" xfId="37262"/>
    <cellStyle name="Normal 2 2 7 4 4 4" xfId="37263"/>
    <cellStyle name="Normal 2 2 7 4 5" xfId="7612"/>
    <cellStyle name="Normal 2 2 7 4 5 2" xfId="7613"/>
    <cellStyle name="Normal 2 2 7 4 5 2 2" xfId="37264"/>
    <cellStyle name="Normal 2 2 7 4 5 3" xfId="37265"/>
    <cellStyle name="Normal 2 2 7 4 6" xfId="7614"/>
    <cellStyle name="Normal 2 2 7 4 6 2" xfId="37266"/>
    <cellStyle name="Normal 2 2 7 4 7" xfId="7615"/>
    <cellStyle name="Normal 2 2 7 4 7 2" xfId="37267"/>
    <cellStyle name="Normal 2 2 7 4 8" xfId="37268"/>
    <cellStyle name="Normal 2 2 7 5" xfId="7616"/>
    <cellStyle name="Normal 2 2 7 5 2" xfId="7617"/>
    <cellStyle name="Normal 2 2 7 5 2 2" xfId="7618"/>
    <cellStyle name="Normal 2 2 7 5 2 2 2" xfId="7619"/>
    <cellStyle name="Normal 2 2 7 5 2 2 2 2" xfId="37269"/>
    <cellStyle name="Normal 2 2 7 5 2 2 3" xfId="37270"/>
    <cellStyle name="Normal 2 2 7 5 2 3" xfId="7620"/>
    <cellStyle name="Normal 2 2 7 5 2 3 2" xfId="37271"/>
    <cellStyle name="Normal 2 2 7 5 2 4" xfId="37272"/>
    <cellStyle name="Normal 2 2 7 5 3" xfId="7621"/>
    <cellStyle name="Normal 2 2 7 5 3 2" xfId="7622"/>
    <cellStyle name="Normal 2 2 7 5 3 2 2" xfId="7623"/>
    <cellStyle name="Normal 2 2 7 5 3 2 2 2" xfId="37273"/>
    <cellStyle name="Normal 2 2 7 5 3 2 3" xfId="37274"/>
    <cellStyle name="Normal 2 2 7 5 3 3" xfId="7624"/>
    <cellStyle name="Normal 2 2 7 5 3 3 2" xfId="37275"/>
    <cellStyle name="Normal 2 2 7 5 3 4" xfId="37276"/>
    <cellStyle name="Normal 2 2 7 5 4" xfId="7625"/>
    <cellStyle name="Normal 2 2 7 5 4 2" xfId="7626"/>
    <cellStyle name="Normal 2 2 7 5 4 2 2" xfId="7627"/>
    <cellStyle name="Normal 2 2 7 5 4 2 2 2" xfId="37277"/>
    <cellStyle name="Normal 2 2 7 5 4 2 3" xfId="37278"/>
    <cellStyle name="Normal 2 2 7 5 4 3" xfId="7628"/>
    <cellStyle name="Normal 2 2 7 5 4 3 2" xfId="37279"/>
    <cellStyle name="Normal 2 2 7 5 4 4" xfId="37280"/>
    <cellStyle name="Normal 2 2 7 5 5" xfId="7629"/>
    <cellStyle name="Normal 2 2 7 5 5 2" xfId="7630"/>
    <cellStyle name="Normal 2 2 7 5 5 2 2" xfId="37281"/>
    <cellStyle name="Normal 2 2 7 5 5 3" xfId="37282"/>
    <cellStyle name="Normal 2 2 7 5 6" xfId="7631"/>
    <cellStyle name="Normal 2 2 7 5 6 2" xfId="37283"/>
    <cellStyle name="Normal 2 2 7 5 7" xfId="7632"/>
    <cellStyle name="Normal 2 2 7 5 7 2" xfId="37284"/>
    <cellStyle name="Normal 2 2 7 5 8" xfId="37285"/>
    <cellStyle name="Normal 2 2 7 6" xfId="7633"/>
    <cellStyle name="Normal 2 2 7 6 2" xfId="7634"/>
    <cellStyle name="Normal 2 2 7 6 2 2" xfId="7635"/>
    <cellStyle name="Normal 2 2 7 6 2 2 2" xfId="7636"/>
    <cellStyle name="Normal 2 2 7 6 2 2 2 2" xfId="37286"/>
    <cellStyle name="Normal 2 2 7 6 2 2 3" xfId="37287"/>
    <cellStyle name="Normal 2 2 7 6 2 3" xfId="7637"/>
    <cellStyle name="Normal 2 2 7 6 2 3 2" xfId="37288"/>
    <cellStyle name="Normal 2 2 7 6 2 4" xfId="37289"/>
    <cellStyle name="Normal 2 2 7 6 3" xfId="7638"/>
    <cellStyle name="Normal 2 2 7 6 3 2" xfId="7639"/>
    <cellStyle name="Normal 2 2 7 6 3 2 2" xfId="7640"/>
    <cellStyle name="Normal 2 2 7 6 3 2 2 2" xfId="37290"/>
    <cellStyle name="Normal 2 2 7 6 3 2 3" xfId="37291"/>
    <cellStyle name="Normal 2 2 7 6 3 3" xfId="7641"/>
    <cellStyle name="Normal 2 2 7 6 3 3 2" xfId="37292"/>
    <cellStyle name="Normal 2 2 7 6 3 4" xfId="37293"/>
    <cellStyle name="Normal 2 2 7 6 4" xfId="7642"/>
    <cellStyle name="Normal 2 2 7 6 4 2" xfId="7643"/>
    <cellStyle name="Normal 2 2 7 6 4 2 2" xfId="7644"/>
    <cellStyle name="Normal 2 2 7 6 4 2 2 2" xfId="37294"/>
    <cellStyle name="Normal 2 2 7 6 4 2 3" xfId="37295"/>
    <cellStyle name="Normal 2 2 7 6 4 3" xfId="7645"/>
    <cellStyle name="Normal 2 2 7 6 4 3 2" xfId="37296"/>
    <cellStyle name="Normal 2 2 7 6 4 4" xfId="37297"/>
    <cellStyle name="Normal 2 2 7 6 5" xfId="7646"/>
    <cellStyle name="Normal 2 2 7 6 5 2" xfId="7647"/>
    <cellStyle name="Normal 2 2 7 6 5 2 2" xfId="37298"/>
    <cellStyle name="Normal 2 2 7 6 5 3" xfId="37299"/>
    <cellStyle name="Normal 2 2 7 6 6" xfId="7648"/>
    <cellStyle name="Normal 2 2 7 6 6 2" xfId="37300"/>
    <cellStyle name="Normal 2 2 7 6 7" xfId="7649"/>
    <cellStyle name="Normal 2 2 7 6 7 2" xfId="37301"/>
    <cellStyle name="Normal 2 2 7 6 8" xfId="37302"/>
    <cellStyle name="Normal 2 2 7 7" xfId="7650"/>
    <cellStyle name="Normal 2 2 7 7 2" xfId="7651"/>
    <cellStyle name="Normal 2 2 7 7 2 2" xfId="7652"/>
    <cellStyle name="Normal 2 2 7 7 2 2 2" xfId="7653"/>
    <cellStyle name="Normal 2 2 7 7 2 2 2 2" xfId="37303"/>
    <cellStyle name="Normal 2 2 7 7 2 2 3" xfId="37304"/>
    <cellStyle name="Normal 2 2 7 7 2 3" xfId="7654"/>
    <cellStyle name="Normal 2 2 7 7 2 3 2" xfId="37305"/>
    <cellStyle name="Normal 2 2 7 7 2 4" xfId="37306"/>
    <cellStyle name="Normal 2 2 7 7 3" xfId="7655"/>
    <cellStyle name="Normal 2 2 7 7 3 2" xfId="7656"/>
    <cellStyle name="Normal 2 2 7 7 3 2 2" xfId="7657"/>
    <cellStyle name="Normal 2 2 7 7 3 2 2 2" xfId="37307"/>
    <cellStyle name="Normal 2 2 7 7 3 2 3" xfId="37308"/>
    <cellStyle name="Normal 2 2 7 7 3 3" xfId="7658"/>
    <cellStyle name="Normal 2 2 7 7 3 3 2" xfId="37309"/>
    <cellStyle name="Normal 2 2 7 7 3 4" xfId="37310"/>
    <cellStyle name="Normal 2 2 7 7 4" xfId="7659"/>
    <cellStyle name="Normal 2 2 7 7 4 2" xfId="7660"/>
    <cellStyle name="Normal 2 2 7 7 4 2 2" xfId="7661"/>
    <cellStyle name="Normal 2 2 7 7 4 2 2 2" xfId="37311"/>
    <cellStyle name="Normal 2 2 7 7 4 2 3" xfId="37312"/>
    <cellStyle name="Normal 2 2 7 7 4 3" xfId="7662"/>
    <cellStyle name="Normal 2 2 7 7 4 3 2" xfId="37313"/>
    <cellStyle name="Normal 2 2 7 7 4 4" xfId="37314"/>
    <cellStyle name="Normal 2 2 7 7 5" xfId="7663"/>
    <cellStyle name="Normal 2 2 7 7 5 2" xfId="7664"/>
    <cellStyle name="Normal 2 2 7 7 5 2 2" xfId="37315"/>
    <cellStyle name="Normal 2 2 7 7 5 3" xfId="37316"/>
    <cellStyle name="Normal 2 2 7 7 6" xfId="7665"/>
    <cellStyle name="Normal 2 2 7 7 6 2" xfId="37317"/>
    <cellStyle name="Normal 2 2 7 7 7" xfId="7666"/>
    <cellStyle name="Normal 2 2 7 7 7 2" xfId="37318"/>
    <cellStyle name="Normal 2 2 7 7 8" xfId="37319"/>
    <cellStyle name="Normal 2 2 7 8" xfId="7667"/>
    <cellStyle name="Normal 2 2 7 8 2" xfId="7668"/>
    <cellStyle name="Normal 2 2 7 8 2 2" xfId="7669"/>
    <cellStyle name="Normal 2 2 7 8 2 2 2" xfId="7670"/>
    <cellStyle name="Normal 2 2 7 8 2 2 2 2" xfId="37320"/>
    <cellStyle name="Normal 2 2 7 8 2 2 3" xfId="37321"/>
    <cellStyle name="Normal 2 2 7 8 2 3" xfId="7671"/>
    <cellStyle name="Normal 2 2 7 8 2 3 2" xfId="37322"/>
    <cellStyle name="Normal 2 2 7 8 2 4" xfId="37323"/>
    <cellStyle name="Normal 2 2 7 8 3" xfId="7672"/>
    <cellStyle name="Normal 2 2 7 8 3 2" xfId="7673"/>
    <cellStyle name="Normal 2 2 7 8 3 2 2" xfId="7674"/>
    <cellStyle name="Normal 2 2 7 8 3 2 2 2" xfId="37324"/>
    <cellStyle name="Normal 2 2 7 8 3 2 3" xfId="37325"/>
    <cellStyle name="Normal 2 2 7 8 3 3" xfId="7675"/>
    <cellStyle name="Normal 2 2 7 8 3 3 2" xfId="37326"/>
    <cellStyle name="Normal 2 2 7 8 3 4" xfId="37327"/>
    <cellStyle name="Normal 2 2 7 8 4" xfId="7676"/>
    <cellStyle name="Normal 2 2 7 8 4 2" xfId="7677"/>
    <cellStyle name="Normal 2 2 7 8 4 2 2" xfId="7678"/>
    <cellStyle name="Normal 2 2 7 8 4 2 2 2" xfId="37328"/>
    <cellStyle name="Normal 2 2 7 8 4 2 3" xfId="37329"/>
    <cellStyle name="Normal 2 2 7 8 4 3" xfId="7679"/>
    <cellStyle name="Normal 2 2 7 8 4 3 2" xfId="37330"/>
    <cellStyle name="Normal 2 2 7 8 4 4" xfId="37331"/>
    <cellStyle name="Normal 2 2 7 8 5" xfId="7680"/>
    <cellStyle name="Normal 2 2 7 8 5 2" xfId="7681"/>
    <cellStyle name="Normal 2 2 7 8 5 2 2" xfId="37332"/>
    <cellStyle name="Normal 2 2 7 8 5 3" xfId="37333"/>
    <cellStyle name="Normal 2 2 7 8 6" xfId="7682"/>
    <cellStyle name="Normal 2 2 7 8 6 2" xfId="37334"/>
    <cellStyle name="Normal 2 2 7 8 7" xfId="7683"/>
    <cellStyle name="Normal 2 2 7 8 7 2" xfId="37335"/>
    <cellStyle name="Normal 2 2 7 8 8" xfId="37336"/>
    <cellStyle name="Normal 2 2 7 9" xfId="7684"/>
    <cellStyle name="Normal 2 2 7 9 2" xfId="7685"/>
    <cellStyle name="Normal 2 2 7 9 2 2" xfId="7686"/>
    <cellStyle name="Normal 2 2 7 9 2 2 2" xfId="7687"/>
    <cellStyle name="Normal 2 2 7 9 2 2 2 2" xfId="37337"/>
    <cellStyle name="Normal 2 2 7 9 2 2 3" xfId="37338"/>
    <cellStyle name="Normal 2 2 7 9 2 3" xfId="7688"/>
    <cellStyle name="Normal 2 2 7 9 2 3 2" xfId="37339"/>
    <cellStyle name="Normal 2 2 7 9 2 4" xfId="37340"/>
    <cellStyle name="Normal 2 2 7 9 3" xfId="7689"/>
    <cellStyle name="Normal 2 2 7 9 3 2" xfId="7690"/>
    <cellStyle name="Normal 2 2 7 9 3 2 2" xfId="7691"/>
    <cellStyle name="Normal 2 2 7 9 3 2 2 2" xfId="37341"/>
    <cellStyle name="Normal 2 2 7 9 3 2 3" xfId="37342"/>
    <cellStyle name="Normal 2 2 7 9 3 3" xfId="7692"/>
    <cellStyle name="Normal 2 2 7 9 3 3 2" xfId="37343"/>
    <cellStyle name="Normal 2 2 7 9 3 4" xfId="37344"/>
    <cellStyle name="Normal 2 2 7 9 4" xfId="7693"/>
    <cellStyle name="Normal 2 2 7 9 4 2" xfId="7694"/>
    <cellStyle name="Normal 2 2 7 9 4 2 2" xfId="7695"/>
    <cellStyle name="Normal 2 2 7 9 4 2 2 2" xfId="37345"/>
    <cellStyle name="Normal 2 2 7 9 4 2 3" xfId="37346"/>
    <cellStyle name="Normal 2 2 7 9 4 3" xfId="7696"/>
    <cellStyle name="Normal 2 2 7 9 4 3 2" xfId="37347"/>
    <cellStyle name="Normal 2 2 7 9 4 4" xfId="37348"/>
    <cellStyle name="Normal 2 2 7 9 5" xfId="7697"/>
    <cellStyle name="Normal 2 2 7 9 5 2" xfId="7698"/>
    <cellStyle name="Normal 2 2 7 9 5 2 2" xfId="37349"/>
    <cellStyle name="Normal 2 2 7 9 5 3" xfId="37350"/>
    <cellStyle name="Normal 2 2 7 9 6" xfId="7699"/>
    <cellStyle name="Normal 2 2 7 9 6 2" xfId="37351"/>
    <cellStyle name="Normal 2 2 7 9 7" xfId="7700"/>
    <cellStyle name="Normal 2 2 7 9 7 2" xfId="37352"/>
    <cellStyle name="Normal 2 2 7 9 8" xfId="37353"/>
    <cellStyle name="Normal 2 2 8" xfId="7701"/>
    <cellStyle name="Normal 2 2 8 2" xfId="7702"/>
    <cellStyle name="Normal 2 2 8 2 2" xfId="7703"/>
    <cellStyle name="Normal 2 2 8 2 2 2" xfId="7704"/>
    <cellStyle name="Normal 2 2 8 2 2 2 2" xfId="37354"/>
    <cellStyle name="Normal 2 2 8 2 2 3" xfId="37355"/>
    <cellStyle name="Normal 2 2 8 2 3" xfId="7705"/>
    <cellStyle name="Normal 2 2 8 2 3 2" xfId="37356"/>
    <cellStyle name="Normal 2 2 8 2 4" xfId="37357"/>
    <cellStyle name="Normal 2 2 8 3" xfId="7706"/>
    <cellStyle name="Normal 2 2 8 3 2" xfId="7707"/>
    <cellStyle name="Normal 2 2 8 3 2 2" xfId="7708"/>
    <cellStyle name="Normal 2 2 8 3 2 2 2" xfId="37358"/>
    <cellStyle name="Normal 2 2 8 3 2 3" xfId="37359"/>
    <cellStyle name="Normal 2 2 8 3 3" xfId="7709"/>
    <cellStyle name="Normal 2 2 8 3 3 2" xfId="37360"/>
    <cellStyle name="Normal 2 2 8 3 4" xfId="37361"/>
    <cellStyle name="Normal 2 2 8 4" xfId="7710"/>
    <cellStyle name="Normal 2 2 8 4 2" xfId="7711"/>
    <cellStyle name="Normal 2 2 8 4 2 2" xfId="7712"/>
    <cellStyle name="Normal 2 2 8 4 2 2 2" xfId="37362"/>
    <cellStyle name="Normal 2 2 8 4 2 3" xfId="37363"/>
    <cellStyle name="Normal 2 2 8 4 3" xfId="7713"/>
    <cellStyle name="Normal 2 2 8 4 3 2" xfId="37364"/>
    <cellStyle name="Normal 2 2 8 4 4" xfId="37365"/>
    <cellStyle name="Normal 2 2 8 5" xfId="7714"/>
    <cellStyle name="Normal 2 2 8 5 2" xfId="7715"/>
    <cellStyle name="Normal 2 2 8 5 2 2" xfId="37366"/>
    <cellStyle name="Normal 2 2 8 5 3" xfId="37367"/>
    <cellStyle name="Normal 2 2 8 6" xfId="7716"/>
    <cellStyle name="Normal 2 2 8 6 2" xfId="37368"/>
    <cellStyle name="Normal 2 2 8 7" xfId="7717"/>
    <cellStyle name="Normal 2 2 8 7 2" xfId="37369"/>
    <cellStyle name="Normal 2 2 8 8" xfId="37370"/>
    <cellStyle name="Normal 2 2 9" xfId="7718"/>
    <cellStyle name="Normal 2 2 9 2" xfId="7719"/>
    <cellStyle name="Normal 2 2 9 2 2" xfId="7720"/>
    <cellStyle name="Normal 2 2 9 2 2 2" xfId="7721"/>
    <cellStyle name="Normal 2 2 9 2 2 2 2" xfId="37371"/>
    <cellStyle name="Normal 2 2 9 2 2 3" xfId="37372"/>
    <cellStyle name="Normal 2 2 9 2 3" xfId="7722"/>
    <cellStyle name="Normal 2 2 9 2 3 2" xfId="37373"/>
    <cellStyle name="Normal 2 2 9 2 4" xfId="37374"/>
    <cellStyle name="Normal 2 2 9 3" xfId="7723"/>
    <cellStyle name="Normal 2 2 9 3 2" xfId="7724"/>
    <cellStyle name="Normal 2 2 9 3 2 2" xfId="7725"/>
    <cellStyle name="Normal 2 2 9 3 2 2 2" xfId="37375"/>
    <cellStyle name="Normal 2 2 9 3 2 3" xfId="37376"/>
    <cellStyle name="Normal 2 2 9 3 3" xfId="7726"/>
    <cellStyle name="Normal 2 2 9 3 3 2" xfId="37377"/>
    <cellStyle name="Normal 2 2 9 3 4" xfId="37378"/>
    <cellStyle name="Normal 2 2 9 4" xfId="7727"/>
    <cellStyle name="Normal 2 2 9 4 2" xfId="7728"/>
    <cellStyle name="Normal 2 2 9 4 2 2" xfId="7729"/>
    <cellStyle name="Normal 2 2 9 4 2 2 2" xfId="37379"/>
    <cellStyle name="Normal 2 2 9 4 2 3" xfId="37380"/>
    <cellStyle name="Normal 2 2 9 4 3" xfId="7730"/>
    <cellStyle name="Normal 2 2 9 4 3 2" xfId="37381"/>
    <cellStyle name="Normal 2 2 9 4 4" xfId="37382"/>
    <cellStyle name="Normal 2 2 9 5" xfId="7731"/>
    <cellStyle name="Normal 2 2 9 5 2" xfId="7732"/>
    <cellStyle name="Normal 2 2 9 5 2 2" xfId="37383"/>
    <cellStyle name="Normal 2 2 9 5 3" xfId="37384"/>
    <cellStyle name="Normal 2 2 9 6" xfId="7733"/>
    <cellStyle name="Normal 2 2 9 6 2" xfId="37385"/>
    <cellStyle name="Normal 2 2 9 7" xfId="7734"/>
    <cellStyle name="Normal 2 2 9 7 2" xfId="37386"/>
    <cellStyle name="Normal 2 2 9 8" xfId="37387"/>
    <cellStyle name="Normal 2 20" xfId="7735"/>
    <cellStyle name="Normal 2 20 2" xfId="7736"/>
    <cellStyle name="Normal 2 20 2 2" xfId="7737"/>
    <cellStyle name="Normal 2 20 2 2 2" xfId="7738"/>
    <cellStyle name="Normal 2 20 2 2 2 2" xfId="37388"/>
    <cellStyle name="Normal 2 20 2 2 3" xfId="37389"/>
    <cellStyle name="Normal 2 20 2 3" xfId="7739"/>
    <cellStyle name="Normal 2 20 2 3 2" xfId="37390"/>
    <cellStyle name="Normal 2 20 2 4" xfId="37391"/>
    <cellStyle name="Normal 2 20 3" xfId="7740"/>
    <cellStyle name="Normal 2 20 3 2" xfId="7741"/>
    <cellStyle name="Normal 2 20 3 2 2" xfId="7742"/>
    <cellStyle name="Normal 2 20 3 2 2 2" xfId="37392"/>
    <cellStyle name="Normal 2 20 3 2 3" xfId="37393"/>
    <cellStyle name="Normal 2 20 3 3" xfId="7743"/>
    <cellStyle name="Normal 2 20 3 3 2" xfId="37394"/>
    <cellStyle name="Normal 2 20 3 4" xfId="37395"/>
    <cellStyle name="Normal 2 20 4" xfId="7744"/>
    <cellStyle name="Normal 2 20 4 2" xfId="7745"/>
    <cellStyle name="Normal 2 20 4 2 2" xfId="7746"/>
    <cellStyle name="Normal 2 20 4 2 2 2" xfId="37396"/>
    <cellStyle name="Normal 2 20 4 2 3" xfId="37397"/>
    <cellStyle name="Normal 2 20 4 3" xfId="7747"/>
    <cellStyle name="Normal 2 20 4 3 2" xfId="37398"/>
    <cellStyle name="Normal 2 20 4 4" xfId="37399"/>
    <cellStyle name="Normal 2 20 5" xfId="7748"/>
    <cellStyle name="Normal 2 20 5 2" xfId="7749"/>
    <cellStyle name="Normal 2 20 5 2 2" xfId="37400"/>
    <cellStyle name="Normal 2 20 5 3" xfId="37401"/>
    <cellStyle name="Normal 2 20 6" xfId="7750"/>
    <cellStyle name="Normal 2 20 6 2" xfId="37402"/>
    <cellStyle name="Normal 2 20 7" xfId="7751"/>
    <cellStyle name="Normal 2 20 7 2" xfId="37403"/>
    <cellStyle name="Normal 2 20 8" xfId="37404"/>
    <cellStyle name="Normal 2 21" xfId="7752"/>
    <cellStyle name="Normal 2 21 2" xfId="7753"/>
    <cellStyle name="Normal 2 21 2 2" xfId="7754"/>
    <cellStyle name="Normal 2 21 2 2 2" xfId="7755"/>
    <cellStyle name="Normal 2 21 2 2 2 2" xfId="37405"/>
    <cellStyle name="Normal 2 21 2 2 3" xfId="37406"/>
    <cellStyle name="Normal 2 21 2 3" xfId="7756"/>
    <cellStyle name="Normal 2 21 2 3 2" xfId="37407"/>
    <cellStyle name="Normal 2 21 2 4" xfId="37408"/>
    <cellStyle name="Normal 2 21 3" xfId="7757"/>
    <cellStyle name="Normal 2 21 3 2" xfId="7758"/>
    <cellStyle name="Normal 2 21 3 2 2" xfId="7759"/>
    <cellStyle name="Normal 2 21 3 2 2 2" xfId="37409"/>
    <cellStyle name="Normal 2 21 3 2 3" xfId="37410"/>
    <cellStyle name="Normal 2 21 3 3" xfId="7760"/>
    <cellStyle name="Normal 2 21 3 3 2" xfId="37411"/>
    <cellStyle name="Normal 2 21 3 4" xfId="37412"/>
    <cellStyle name="Normal 2 21 4" xfId="7761"/>
    <cellStyle name="Normal 2 21 4 2" xfId="7762"/>
    <cellStyle name="Normal 2 21 4 2 2" xfId="7763"/>
    <cellStyle name="Normal 2 21 4 2 2 2" xfId="37413"/>
    <cellStyle name="Normal 2 21 4 2 3" xfId="37414"/>
    <cellStyle name="Normal 2 21 4 3" xfId="7764"/>
    <cellStyle name="Normal 2 21 4 3 2" xfId="37415"/>
    <cellStyle name="Normal 2 21 4 4" xfId="37416"/>
    <cellStyle name="Normal 2 21 5" xfId="7765"/>
    <cellStyle name="Normal 2 21 5 2" xfId="7766"/>
    <cellStyle name="Normal 2 21 5 2 2" xfId="37417"/>
    <cellStyle name="Normal 2 21 5 3" xfId="37418"/>
    <cellStyle name="Normal 2 21 6" xfId="7767"/>
    <cellStyle name="Normal 2 21 6 2" xfId="37419"/>
    <cellStyle name="Normal 2 21 7" xfId="7768"/>
    <cellStyle name="Normal 2 21 7 2" xfId="37420"/>
    <cellStyle name="Normal 2 21 8" xfId="37421"/>
    <cellStyle name="Normal 2 22" xfId="7769"/>
    <cellStyle name="Normal 2 22 2" xfId="7770"/>
    <cellStyle name="Normal 2 22 2 2" xfId="7771"/>
    <cellStyle name="Normal 2 22 2 2 2" xfId="7772"/>
    <cellStyle name="Normal 2 22 2 2 2 2" xfId="37422"/>
    <cellStyle name="Normal 2 22 2 2 3" xfId="37423"/>
    <cellStyle name="Normal 2 22 2 3" xfId="7773"/>
    <cellStyle name="Normal 2 22 2 3 2" xfId="37424"/>
    <cellStyle name="Normal 2 22 2 4" xfId="37425"/>
    <cellStyle name="Normal 2 22 3" xfId="7774"/>
    <cellStyle name="Normal 2 22 3 2" xfId="7775"/>
    <cellStyle name="Normal 2 22 3 2 2" xfId="7776"/>
    <cellStyle name="Normal 2 22 3 2 2 2" xfId="37426"/>
    <cellStyle name="Normal 2 22 3 2 3" xfId="37427"/>
    <cellStyle name="Normal 2 22 3 3" xfId="7777"/>
    <cellStyle name="Normal 2 22 3 3 2" xfId="37428"/>
    <cellStyle name="Normal 2 22 3 4" xfId="37429"/>
    <cellStyle name="Normal 2 22 4" xfId="7778"/>
    <cellStyle name="Normal 2 22 4 2" xfId="7779"/>
    <cellStyle name="Normal 2 22 4 2 2" xfId="7780"/>
    <cellStyle name="Normal 2 22 4 2 2 2" xfId="37430"/>
    <cellStyle name="Normal 2 22 4 2 3" xfId="37431"/>
    <cellStyle name="Normal 2 22 4 3" xfId="7781"/>
    <cellStyle name="Normal 2 22 4 3 2" xfId="37432"/>
    <cellStyle name="Normal 2 22 4 4" xfId="37433"/>
    <cellStyle name="Normal 2 22 5" xfId="7782"/>
    <cellStyle name="Normal 2 22 5 2" xfId="7783"/>
    <cellStyle name="Normal 2 22 5 2 2" xfId="37434"/>
    <cellStyle name="Normal 2 22 5 3" xfId="37435"/>
    <cellStyle name="Normal 2 22 6" xfId="7784"/>
    <cellStyle name="Normal 2 22 6 2" xfId="37436"/>
    <cellStyle name="Normal 2 22 7" xfId="7785"/>
    <cellStyle name="Normal 2 22 7 2" xfId="37437"/>
    <cellStyle name="Normal 2 22 8" xfId="37438"/>
    <cellStyle name="Normal 2 23" xfId="7786"/>
    <cellStyle name="Normal 2 23 2" xfId="7787"/>
    <cellStyle name="Normal 2 23 2 2" xfId="7788"/>
    <cellStyle name="Normal 2 23 2 2 2" xfId="7789"/>
    <cellStyle name="Normal 2 23 2 2 2 2" xfId="37439"/>
    <cellStyle name="Normal 2 23 2 2 3" xfId="37440"/>
    <cellStyle name="Normal 2 23 2 3" xfId="7790"/>
    <cellStyle name="Normal 2 23 2 3 2" xfId="37441"/>
    <cellStyle name="Normal 2 23 2 4" xfId="37442"/>
    <cellStyle name="Normal 2 23 3" xfId="7791"/>
    <cellStyle name="Normal 2 23 3 2" xfId="7792"/>
    <cellStyle name="Normal 2 23 3 2 2" xfId="7793"/>
    <cellStyle name="Normal 2 23 3 2 2 2" xfId="37443"/>
    <cellStyle name="Normal 2 23 3 2 3" xfId="37444"/>
    <cellStyle name="Normal 2 23 3 3" xfId="7794"/>
    <cellStyle name="Normal 2 23 3 3 2" xfId="37445"/>
    <cellStyle name="Normal 2 23 3 4" xfId="37446"/>
    <cellStyle name="Normal 2 23 4" xfId="7795"/>
    <cellStyle name="Normal 2 23 4 2" xfId="7796"/>
    <cellStyle name="Normal 2 23 4 2 2" xfId="7797"/>
    <cellStyle name="Normal 2 23 4 2 2 2" xfId="37447"/>
    <cellStyle name="Normal 2 23 4 2 3" xfId="37448"/>
    <cellStyle name="Normal 2 23 4 3" xfId="7798"/>
    <cellStyle name="Normal 2 23 4 3 2" xfId="37449"/>
    <cellStyle name="Normal 2 23 4 4" xfId="37450"/>
    <cellStyle name="Normal 2 23 5" xfId="7799"/>
    <cellStyle name="Normal 2 23 5 2" xfId="7800"/>
    <cellStyle name="Normal 2 23 5 2 2" xfId="37451"/>
    <cellStyle name="Normal 2 23 5 3" xfId="37452"/>
    <cellStyle name="Normal 2 23 6" xfId="7801"/>
    <cellStyle name="Normal 2 23 6 2" xfId="37453"/>
    <cellStyle name="Normal 2 23 7" xfId="7802"/>
    <cellStyle name="Normal 2 23 7 2" xfId="37454"/>
    <cellStyle name="Normal 2 23 8" xfId="37455"/>
    <cellStyle name="Normal 2 24" xfId="7803"/>
    <cellStyle name="Normal 2 24 2" xfId="7804"/>
    <cellStyle name="Normal 2 24 2 2" xfId="7805"/>
    <cellStyle name="Normal 2 24 2 2 2" xfId="7806"/>
    <cellStyle name="Normal 2 24 2 2 2 2" xfId="37456"/>
    <cellStyle name="Normal 2 24 2 2 3" xfId="37457"/>
    <cellStyle name="Normal 2 24 2 3" xfId="7807"/>
    <cellStyle name="Normal 2 24 2 3 2" xfId="37458"/>
    <cellStyle name="Normal 2 24 2 4" xfId="37459"/>
    <cellStyle name="Normal 2 24 3" xfId="7808"/>
    <cellStyle name="Normal 2 24 3 2" xfId="7809"/>
    <cellStyle name="Normal 2 24 3 2 2" xfId="7810"/>
    <cellStyle name="Normal 2 24 3 2 2 2" xfId="37460"/>
    <cellStyle name="Normal 2 24 3 2 3" xfId="37461"/>
    <cellStyle name="Normal 2 24 3 3" xfId="7811"/>
    <cellStyle name="Normal 2 24 3 3 2" xfId="37462"/>
    <cellStyle name="Normal 2 24 3 4" xfId="37463"/>
    <cellStyle name="Normal 2 24 4" xfId="7812"/>
    <cellStyle name="Normal 2 24 4 2" xfId="7813"/>
    <cellStyle name="Normal 2 24 4 2 2" xfId="7814"/>
    <cellStyle name="Normal 2 24 4 2 2 2" xfId="37464"/>
    <cellStyle name="Normal 2 24 4 2 3" xfId="37465"/>
    <cellStyle name="Normal 2 24 4 3" xfId="7815"/>
    <cellStyle name="Normal 2 24 4 3 2" xfId="37466"/>
    <cellStyle name="Normal 2 24 4 4" xfId="37467"/>
    <cellStyle name="Normal 2 24 5" xfId="7816"/>
    <cellStyle name="Normal 2 24 5 2" xfId="7817"/>
    <cellStyle name="Normal 2 24 5 2 2" xfId="37468"/>
    <cellStyle name="Normal 2 24 5 3" xfId="37469"/>
    <cellStyle name="Normal 2 24 6" xfId="7818"/>
    <cellStyle name="Normal 2 24 6 2" xfId="37470"/>
    <cellStyle name="Normal 2 24 7" xfId="7819"/>
    <cellStyle name="Normal 2 24 7 2" xfId="37471"/>
    <cellStyle name="Normal 2 24 8" xfId="37472"/>
    <cellStyle name="Normal 2 25" xfId="7820"/>
    <cellStyle name="Normal 2 25 2" xfId="7821"/>
    <cellStyle name="Normal 2 25 2 2" xfId="7822"/>
    <cellStyle name="Normal 2 25 2 2 2" xfId="7823"/>
    <cellStyle name="Normal 2 25 2 2 2 2" xfId="37473"/>
    <cellStyle name="Normal 2 25 2 2 3" xfId="37474"/>
    <cellStyle name="Normal 2 25 2 3" xfId="7824"/>
    <cellStyle name="Normal 2 25 2 3 2" xfId="37475"/>
    <cellStyle name="Normal 2 25 2 4" xfId="37476"/>
    <cellStyle name="Normal 2 25 3" xfId="7825"/>
    <cellStyle name="Normal 2 25 3 2" xfId="7826"/>
    <cellStyle name="Normal 2 25 3 2 2" xfId="7827"/>
    <cellStyle name="Normal 2 25 3 2 2 2" xfId="37477"/>
    <cellStyle name="Normal 2 25 3 2 3" xfId="37478"/>
    <cellStyle name="Normal 2 25 3 3" xfId="7828"/>
    <cellStyle name="Normal 2 25 3 3 2" xfId="37479"/>
    <cellStyle name="Normal 2 25 3 4" xfId="37480"/>
    <cellStyle name="Normal 2 25 4" xfId="7829"/>
    <cellStyle name="Normal 2 25 4 2" xfId="7830"/>
    <cellStyle name="Normal 2 25 4 2 2" xfId="7831"/>
    <cellStyle name="Normal 2 25 4 2 2 2" xfId="37481"/>
    <cellStyle name="Normal 2 25 4 2 3" xfId="37482"/>
    <cellStyle name="Normal 2 25 4 3" xfId="7832"/>
    <cellStyle name="Normal 2 25 4 3 2" xfId="37483"/>
    <cellStyle name="Normal 2 25 4 4" xfId="37484"/>
    <cellStyle name="Normal 2 25 5" xfId="7833"/>
    <cellStyle name="Normal 2 25 5 2" xfId="7834"/>
    <cellStyle name="Normal 2 25 5 2 2" xfId="37485"/>
    <cellStyle name="Normal 2 25 5 3" xfId="37486"/>
    <cellStyle name="Normal 2 25 6" xfId="7835"/>
    <cellStyle name="Normal 2 25 6 2" xfId="37487"/>
    <cellStyle name="Normal 2 25 7" xfId="7836"/>
    <cellStyle name="Normal 2 25 7 2" xfId="37488"/>
    <cellStyle name="Normal 2 25 8" xfId="37489"/>
    <cellStyle name="Normal 2 26" xfId="7837"/>
    <cellStyle name="Normal 2 26 2" xfId="7838"/>
    <cellStyle name="Normal 2 26 2 2" xfId="7839"/>
    <cellStyle name="Normal 2 26 2 2 2" xfId="7840"/>
    <cellStyle name="Normal 2 26 2 2 2 2" xfId="37490"/>
    <cellStyle name="Normal 2 26 2 2 3" xfId="37491"/>
    <cellStyle name="Normal 2 26 2 3" xfId="7841"/>
    <cellStyle name="Normal 2 26 2 3 2" xfId="37492"/>
    <cellStyle name="Normal 2 26 2 4" xfId="37493"/>
    <cellStyle name="Normal 2 26 3" xfId="7842"/>
    <cellStyle name="Normal 2 26 3 2" xfId="7843"/>
    <cellStyle name="Normal 2 26 3 2 2" xfId="7844"/>
    <cellStyle name="Normal 2 26 3 2 2 2" xfId="37494"/>
    <cellStyle name="Normal 2 26 3 2 3" xfId="37495"/>
    <cellStyle name="Normal 2 26 3 3" xfId="7845"/>
    <cellStyle name="Normal 2 26 3 3 2" xfId="37496"/>
    <cellStyle name="Normal 2 26 3 4" xfId="37497"/>
    <cellStyle name="Normal 2 26 4" xfId="7846"/>
    <cellStyle name="Normal 2 26 4 2" xfId="7847"/>
    <cellStyle name="Normal 2 26 4 2 2" xfId="7848"/>
    <cellStyle name="Normal 2 26 4 2 2 2" xfId="37498"/>
    <cellStyle name="Normal 2 26 4 2 3" xfId="37499"/>
    <cellStyle name="Normal 2 26 4 3" xfId="7849"/>
    <cellStyle name="Normal 2 26 4 3 2" xfId="37500"/>
    <cellStyle name="Normal 2 26 4 4" xfId="37501"/>
    <cellStyle name="Normal 2 26 5" xfId="7850"/>
    <cellStyle name="Normal 2 26 5 2" xfId="7851"/>
    <cellStyle name="Normal 2 26 5 2 2" xfId="37502"/>
    <cellStyle name="Normal 2 26 5 3" xfId="37503"/>
    <cellStyle name="Normal 2 26 6" xfId="7852"/>
    <cellStyle name="Normal 2 26 6 2" xfId="37504"/>
    <cellStyle name="Normal 2 26 7" xfId="7853"/>
    <cellStyle name="Normal 2 26 7 2" xfId="37505"/>
    <cellStyle name="Normal 2 26 8" xfId="37506"/>
    <cellStyle name="Normal 2 27" xfId="7854"/>
    <cellStyle name="Normal 2 27 2" xfId="7855"/>
    <cellStyle name="Normal 2 27 2 2" xfId="7856"/>
    <cellStyle name="Normal 2 27 2 2 2" xfId="7857"/>
    <cellStyle name="Normal 2 27 2 2 2 2" xfId="37507"/>
    <cellStyle name="Normal 2 27 2 2 3" xfId="37508"/>
    <cellStyle name="Normal 2 27 2 3" xfId="7858"/>
    <cellStyle name="Normal 2 27 2 3 2" xfId="37509"/>
    <cellStyle name="Normal 2 27 2 4" xfId="37510"/>
    <cellStyle name="Normal 2 27 3" xfId="7859"/>
    <cellStyle name="Normal 2 27 3 2" xfId="7860"/>
    <cellStyle name="Normal 2 27 3 2 2" xfId="7861"/>
    <cellStyle name="Normal 2 27 3 2 2 2" xfId="37511"/>
    <cellStyle name="Normal 2 27 3 2 3" xfId="37512"/>
    <cellStyle name="Normal 2 27 3 3" xfId="7862"/>
    <cellStyle name="Normal 2 27 3 3 2" xfId="37513"/>
    <cellStyle name="Normal 2 27 3 4" xfId="37514"/>
    <cellStyle name="Normal 2 27 4" xfId="7863"/>
    <cellStyle name="Normal 2 27 4 2" xfId="7864"/>
    <cellStyle name="Normal 2 27 4 2 2" xfId="7865"/>
    <cellStyle name="Normal 2 27 4 2 2 2" xfId="37515"/>
    <cellStyle name="Normal 2 27 4 2 3" xfId="37516"/>
    <cellStyle name="Normal 2 27 4 3" xfId="7866"/>
    <cellStyle name="Normal 2 27 4 3 2" xfId="37517"/>
    <cellStyle name="Normal 2 27 4 4" xfId="37518"/>
    <cellStyle name="Normal 2 27 5" xfId="7867"/>
    <cellStyle name="Normal 2 27 5 2" xfId="7868"/>
    <cellStyle name="Normal 2 27 5 2 2" xfId="37519"/>
    <cellStyle name="Normal 2 27 5 3" xfId="37520"/>
    <cellStyle name="Normal 2 27 6" xfId="7869"/>
    <cellStyle name="Normal 2 27 6 2" xfId="37521"/>
    <cellStyle name="Normal 2 27 7" xfId="7870"/>
    <cellStyle name="Normal 2 27 7 2" xfId="37522"/>
    <cellStyle name="Normal 2 27 8" xfId="37523"/>
    <cellStyle name="Normal 2 28" xfId="7871"/>
    <cellStyle name="Normal 2 28 2" xfId="7872"/>
    <cellStyle name="Normal 2 28 2 2" xfId="7873"/>
    <cellStyle name="Normal 2 28 2 2 2" xfId="7874"/>
    <cellStyle name="Normal 2 28 2 2 2 2" xfId="37524"/>
    <cellStyle name="Normal 2 28 2 2 3" xfId="37525"/>
    <cellStyle name="Normal 2 28 2 3" xfId="7875"/>
    <cellStyle name="Normal 2 28 2 3 2" xfId="37526"/>
    <cellStyle name="Normal 2 28 2 4" xfId="37527"/>
    <cellStyle name="Normal 2 28 3" xfId="7876"/>
    <cellStyle name="Normal 2 28 3 2" xfId="7877"/>
    <cellStyle name="Normal 2 28 3 2 2" xfId="7878"/>
    <cellStyle name="Normal 2 28 3 2 2 2" xfId="37528"/>
    <cellStyle name="Normal 2 28 3 2 3" xfId="37529"/>
    <cellStyle name="Normal 2 28 3 3" xfId="7879"/>
    <cellStyle name="Normal 2 28 3 3 2" xfId="37530"/>
    <cellStyle name="Normal 2 28 3 4" xfId="37531"/>
    <cellStyle name="Normal 2 28 4" xfId="7880"/>
    <cellStyle name="Normal 2 28 4 2" xfId="7881"/>
    <cellStyle name="Normal 2 28 4 2 2" xfId="7882"/>
    <cellStyle name="Normal 2 28 4 2 2 2" xfId="37532"/>
    <cellStyle name="Normal 2 28 4 2 3" xfId="37533"/>
    <cellStyle name="Normal 2 28 4 3" xfId="7883"/>
    <cellStyle name="Normal 2 28 4 3 2" xfId="37534"/>
    <cellStyle name="Normal 2 28 4 4" xfId="37535"/>
    <cellStyle name="Normal 2 28 5" xfId="7884"/>
    <cellStyle name="Normal 2 28 5 2" xfId="7885"/>
    <cellStyle name="Normal 2 28 5 2 2" xfId="37536"/>
    <cellStyle name="Normal 2 28 5 3" xfId="37537"/>
    <cellStyle name="Normal 2 28 6" xfId="7886"/>
    <cellStyle name="Normal 2 28 6 2" xfId="37538"/>
    <cellStyle name="Normal 2 28 7" xfId="7887"/>
    <cellStyle name="Normal 2 28 7 2" xfId="37539"/>
    <cellStyle name="Normal 2 28 8" xfId="37540"/>
    <cellStyle name="Normal 2 29" xfId="7888"/>
    <cellStyle name="Normal 2 29 2" xfId="7889"/>
    <cellStyle name="Normal 2 29 2 2" xfId="7890"/>
    <cellStyle name="Normal 2 29 2 2 2" xfId="7891"/>
    <cellStyle name="Normal 2 29 2 2 2 2" xfId="37541"/>
    <cellStyle name="Normal 2 29 2 2 3" xfId="37542"/>
    <cellStyle name="Normal 2 29 2 3" xfId="7892"/>
    <cellStyle name="Normal 2 29 2 3 2" xfId="37543"/>
    <cellStyle name="Normal 2 29 2 4" xfId="37544"/>
    <cellStyle name="Normal 2 29 3" xfId="7893"/>
    <cellStyle name="Normal 2 29 3 2" xfId="7894"/>
    <cellStyle name="Normal 2 29 3 2 2" xfId="7895"/>
    <cellStyle name="Normal 2 29 3 2 2 2" xfId="37545"/>
    <cellStyle name="Normal 2 29 3 2 3" xfId="37546"/>
    <cellStyle name="Normal 2 29 3 3" xfId="7896"/>
    <cellStyle name="Normal 2 29 3 3 2" xfId="37547"/>
    <cellStyle name="Normal 2 29 3 4" xfId="37548"/>
    <cellStyle name="Normal 2 29 4" xfId="7897"/>
    <cellStyle name="Normal 2 29 4 2" xfId="7898"/>
    <cellStyle name="Normal 2 29 4 2 2" xfId="7899"/>
    <cellStyle name="Normal 2 29 4 2 2 2" xfId="37549"/>
    <cellStyle name="Normal 2 29 4 2 3" xfId="37550"/>
    <cellStyle name="Normal 2 29 4 3" xfId="7900"/>
    <cellStyle name="Normal 2 29 4 3 2" xfId="37551"/>
    <cellStyle name="Normal 2 29 4 4" xfId="37552"/>
    <cellStyle name="Normal 2 29 5" xfId="7901"/>
    <cellStyle name="Normal 2 29 5 2" xfId="7902"/>
    <cellStyle name="Normal 2 29 5 2 2" xfId="37553"/>
    <cellStyle name="Normal 2 29 5 3" xfId="37554"/>
    <cellStyle name="Normal 2 29 6" xfId="7903"/>
    <cellStyle name="Normal 2 29 6 2" xfId="37555"/>
    <cellStyle name="Normal 2 29 7" xfId="7904"/>
    <cellStyle name="Normal 2 29 7 2" xfId="37556"/>
    <cellStyle name="Normal 2 29 8" xfId="37557"/>
    <cellStyle name="Normal 2 3" xfId="7905"/>
    <cellStyle name="Normal 2 3 10" xfId="7906"/>
    <cellStyle name="Normal 2 3 10 2" xfId="7907"/>
    <cellStyle name="Normal 2 3 10 2 2" xfId="7908"/>
    <cellStyle name="Normal 2 3 10 2 2 2" xfId="7909"/>
    <cellStyle name="Normal 2 3 10 2 2 2 2" xfId="37558"/>
    <cellStyle name="Normal 2 3 10 2 2 3" xfId="37559"/>
    <cellStyle name="Normal 2 3 10 2 3" xfId="7910"/>
    <cellStyle name="Normal 2 3 10 2 3 2" xfId="37560"/>
    <cellStyle name="Normal 2 3 10 2 4" xfId="37561"/>
    <cellStyle name="Normal 2 3 10 3" xfId="7911"/>
    <cellStyle name="Normal 2 3 10 3 2" xfId="7912"/>
    <cellStyle name="Normal 2 3 10 3 2 2" xfId="7913"/>
    <cellStyle name="Normal 2 3 10 3 2 2 2" xfId="37562"/>
    <cellStyle name="Normal 2 3 10 3 2 3" xfId="37563"/>
    <cellStyle name="Normal 2 3 10 3 3" xfId="7914"/>
    <cellStyle name="Normal 2 3 10 3 3 2" xfId="37564"/>
    <cellStyle name="Normal 2 3 10 3 4" xfId="37565"/>
    <cellStyle name="Normal 2 3 10 4" xfId="7915"/>
    <cellStyle name="Normal 2 3 10 4 2" xfId="7916"/>
    <cellStyle name="Normal 2 3 10 4 2 2" xfId="7917"/>
    <cellStyle name="Normal 2 3 10 4 2 2 2" xfId="37566"/>
    <cellStyle name="Normal 2 3 10 4 2 3" xfId="37567"/>
    <cellStyle name="Normal 2 3 10 4 3" xfId="7918"/>
    <cellStyle name="Normal 2 3 10 4 3 2" xfId="37568"/>
    <cellStyle name="Normal 2 3 10 4 4" xfId="37569"/>
    <cellStyle name="Normal 2 3 10 5" xfId="7919"/>
    <cellStyle name="Normal 2 3 10 5 2" xfId="7920"/>
    <cellStyle name="Normal 2 3 10 5 2 2" xfId="37570"/>
    <cellStyle name="Normal 2 3 10 5 3" xfId="37571"/>
    <cellStyle name="Normal 2 3 10 6" xfId="7921"/>
    <cellStyle name="Normal 2 3 10 6 2" xfId="37572"/>
    <cellStyle name="Normal 2 3 10 7" xfId="7922"/>
    <cellStyle name="Normal 2 3 10 7 2" xfId="37573"/>
    <cellStyle name="Normal 2 3 10 8" xfId="37574"/>
    <cellStyle name="Normal 2 3 11" xfId="7923"/>
    <cellStyle name="Normal 2 3 11 2" xfId="7924"/>
    <cellStyle name="Normal 2 3 11 2 2" xfId="7925"/>
    <cellStyle name="Normal 2 3 11 2 2 2" xfId="7926"/>
    <cellStyle name="Normal 2 3 11 2 2 2 2" xfId="37575"/>
    <cellStyle name="Normal 2 3 11 2 2 3" xfId="37576"/>
    <cellStyle name="Normal 2 3 11 2 3" xfId="7927"/>
    <cellStyle name="Normal 2 3 11 2 3 2" xfId="37577"/>
    <cellStyle name="Normal 2 3 11 2 4" xfId="37578"/>
    <cellStyle name="Normal 2 3 11 3" xfId="7928"/>
    <cellStyle name="Normal 2 3 11 3 2" xfId="7929"/>
    <cellStyle name="Normal 2 3 11 3 2 2" xfId="7930"/>
    <cellStyle name="Normal 2 3 11 3 2 2 2" xfId="37579"/>
    <cellStyle name="Normal 2 3 11 3 2 3" xfId="37580"/>
    <cellStyle name="Normal 2 3 11 3 3" xfId="7931"/>
    <cellStyle name="Normal 2 3 11 3 3 2" xfId="37581"/>
    <cellStyle name="Normal 2 3 11 3 4" xfId="37582"/>
    <cellStyle name="Normal 2 3 11 4" xfId="7932"/>
    <cellStyle name="Normal 2 3 11 4 2" xfId="7933"/>
    <cellStyle name="Normal 2 3 11 4 2 2" xfId="7934"/>
    <cellStyle name="Normal 2 3 11 4 2 2 2" xfId="37583"/>
    <cellStyle name="Normal 2 3 11 4 2 3" xfId="37584"/>
    <cellStyle name="Normal 2 3 11 4 3" xfId="7935"/>
    <cellStyle name="Normal 2 3 11 4 3 2" xfId="37585"/>
    <cellStyle name="Normal 2 3 11 4 4" xfId="37586"/>
    <cellStyle name="Normal 2 3 11 5" xfId="7936"/>
    <cellStyle name="Normal 2 3 11 5 2" xfId="7937"/>
    <cellStyle name="Normal 2 3 11 5 2 2" xfId="37587"/>
    <cellStyle name="Normal 2 3 11 5 3" xfId="37588"/>
    <cellStyle name="Normal 2 3 11 6" xfId="7938"/>
    <cellStyle name="Normal 2 3 11 6 2" xfId="37589"/>
    <cellStyle name="Normal 2 3 11 7" xfId="7939"/>
    <cellStyle name="Normal 2 3 11 7 2" xfId="37590"/>
    <cellStyle name="Normal 2 3 11 8" xfId="37591"/>
    <cellStyle name="Normal 2 3 12" xfId="7940"/>
    <cellStyle name="Normal 2 3 12 2" xfId="7941"/>
    <cellStyle name="Normal 2 3 12 2 2" xfId="7942"/>
    <cellStyle name="Normal 2 3 12 2 2 2" xfId="7943"/>
    <cellStyle name="Normal 2 3 12 2 2 2 2" xfId="37592"/>
    <cellStyle name="Normal 2 3 12 2 2 3" xfId="37593"/>
    <cellStyle name="Normal 2 3 12 2 3" xfId="7944"/>
    <cellStyle name="Normal 2 3 12 2 3 2" xfId="37594"/>
    <cellStyle name="Normal 2 3 12 2 4" xfId="37595"/>
    <cellStyle name="Normal 2 3 12 3" xfId="7945"/>
    <cellStyle name="Normal 2 3 12 3 2" xfId="7946"/>
    <cellStyle name="Normal 2 3 12 3 2 2" xfId="7947"/>
    <cellStyle name="Normal 2 3 12 3 2 2 2" xfId="37596"/>
    <cellStyle name="Normal 2 3 12 3 2 3" xfId="37597"/>
    <cellStyle name="Normal 2 3 12 3 3" xfId="7948"/>
    <cellStyle name="Normal 2 3 12 3 3 2" xfId="37598"/>
    <cellStyle name="Normal 2 3 12 3 4" xfId="37599"/>
    <cellStyle name="Normal 2 3 12 4" xfId="7949"/>
    <cellStyle name="Normal 2 3 12 4 2" xfId="7950"/>
    <cellStyle name="Normal 2 3 12 4 2 2" xfId="7951"/>
    <cellStyle name="Normal 2 3 12 4 2 2 2" xfId="37600"/>
    <cellStyle name="Normal 2 3 12 4 2 3" xfId="37601"/>
    <cellStyle name="Normal 2 3 12 4 3" xfId="7952"/>
    <cellStyle name="Normal 2 3 12 4 3 2" xfId="37602"/>
    <cellStyle name="Normal 2 3 12 4 4" xfId="37603"/>
    <cellStyle name="Normal 2 3 12 5" xfId="7953"/>
    <cellStyle name="Normal 2 3 12 5 2" xfId="7954"/>
    <cellStyle name="Normal 2 3 12 5 2 2" xfId="37604"/>
    <cellStyle name="Normal 2 3 12 5 3" xfId="37605"/>
    <cellStyle name="Normal 2 3 12 6" xfId="7955"/>
    <cellStyle name="Normal 2 3 12 6 2" xfId="37606"/>
    <cellStyle name="Normal 2 3 12 7" xfId="7956"/>
    <cellStyle name="Normal 2 3 12 7 2" xfId="37607"/>
    <cellStyle name="Normal 2 3 12 8" xfId="37608"/>
    <cellStyle name="Normal 2 3 13" xfId="7957"/>
    <cellStyle name="Normal 2 3 13 2" xfId="7958"/>
    <cellStyle name="Normal 2 3 13 2 2" xfId="7959"/>
    <cellStyle name="Normal 2 3 13 2 2 2" xfId="7960"/>
    <cellStyle name="Normal 2 3 13 2 2 2 2" xfId="37609"/>
    <cellStyle name="Normal 2 3 13 2 2 3" xfId="37610"/>
    <cellStyle name="Normal 2 3 13 2 3" xfId="7961"/>
    <cellStyle name="Normal 2 3 13 2 3 2" xfId="37611"/>
    <cellStyle name="Normal 2 3 13 2 4" xfId="37612"/>
    <cellStyle name="Normal 2 3 13 3" xfId="7962"/>
    <cellStyle name="Normal 2 3 13 3 2" xfId="7963"/>
    <cellStyle name="Normal 2 3 13 3 2 2" xfId="7964"/>
    <cellStyle name="Normal 2 3 13 3 2 2 2" xfId="37613"/>
    <cellStyle name="Normal 2 3 13 3 2 3" xfId="37614"/>
    <cellStyle name="Normal 2 3 13 3 3" xfId="7965"/>
    <cellStyle name="Normal 2 3 13 3 3 2" xfId="37615"/>
    <cellStyle name="Normal 2 3 13 3 4" xfId="37616"/>
    <cellStyle name="Normal 2 3 13 4" xfId="7966"/>
    <cellStyle name="Normal 2 3 13 4 2" xfId="7967"/>
    <cellStyle name="Normal 2 3 13 4 2 2" xfId="7968"/>
    <cellStyle name="Normal 2 3 13 4 2 2 2" xfId="37617"/>
    <cellStyle name="Normal 2 3 13 4 2 3" xfId="37618"/>
    <cellStyle name="Normal 2 3 13 4 3" xfId="7969"/>
    <cellStyle name="Normal 2 3 13 4 3 2" xfId="37619"/>
    <cellStyle name="Normal 2 3 13 4 4" xfId="37620"/>
    <cellStyle name="Normal 2 3 13 5" xfId="7970"/>
    <cellStyle name="Normal 2 3 13 5 2" xfId="7971"/>
    <cellStyle name="Normal 2 3 13 5 2 2" xfId="37621"/>
    <cellStyle name="Normal 2 3 13 5 3" xfId="37622"/>
    <cellStyle name="Normal 2 3 13 6" xfId="7972"/>
    <cellStyle name="Normal 2 3 13 6 2" xfId="37623"/>
    <cellStyle name="Normal 2 3 13 7" xfId="7973"/>
    <cellStyle name="Normal 2 3 13 7 2" xfId="37624"/>
    <cellStyle name="Normal 2 3 13 8" xfId="37625"/>
    <cellStyle name="Normal 2 3 14" xfId="7974"/>
    <cellStyle name="Normal 2 3 14 2" xfId="7975"/>
    <cellStyle name="Normal 2 3 14 2 2" xfId="7976"/>
    <cellStyle name="Normal 2 3 14 2 2 2" xfId="7977"/>
    <cellStyle name="Normal 2 3 14 2 2 2 2" xfId="37626"/>
    <cellStyle name="Normal 2 3 14 2 2 3" xfId="37627"/>
    <cellStyle name="Normal 2 3 14 2 3" xfId="7978"/>
    <cellStyle name="Normal 2 3 14 2 3 2" xfId="37628"/>
    <cellStyle name="Normal 2 3 14 2 4" xfId="37629"/>
    <cellStyle name="Normal 2 3 14 3" xfId="7979"/>
    <cellStyle name="Normal 2 3 14 3 2" xfId="7980"/>
    <cellStyle name="Normal 2 3 14 3 2 2" xfId="7981"/>
    <cellStyle name="Normal 2 3 14 3 2 2 2" xfId="37630"/>
    <cellStyle name="Normal 2 3 14 3 2 3" xfId="37631"/>
    <cellStyle name="Normal 2 3 14 3 3" xfId="7982"/>
    <cellStyle name="Normal 2 3 14 3 3 2" xfId="37632"/>
    <cellStyle name="Normal 2 3 14 3 4" xfId="37633"/>
    <cellStyle name="Normal 2 3 14 4" xfId="7983"/>
    <cellStyle name="Normal 2 3 14 4 2" xfId="7984"/>
    <cellStyle name="Normal 2 3 14 4 2 2" xfId="7985"/>
    <cellStyle name="Normal 2 3 14 4 2 2 2" xfId="37634"/>
    <cellStyle name="Normal 2 3 14 4 2 3" xfId="37635"/>
    <cellStyle name="Normal 2 3 14 4 3" xfId="7986"/>
    <cellStyle name="Normal 2 3 14 4 3 2" xfId="37636"/>
    <cellStyle name="Normal 2 3 14 4 4" xfId="37637"/>
    <cellStyle name="Normal 2 3 14 5" xfId="7987"/>
    <cellStyle name="Normal 2 3 14 5 2" xfId="7988"/>
    <cellStyle name="Normal 2 3 14 5 2 2" xfId="37638"/>
    <cellStyle name="Normal 2 3 14 5 3" xfId="37639"/>
    <cellStyle name="Normal 2 3 14 6" xfId="7989"/>
    <cellStyle name="Normal 2 3 14 6 2" xfId="37640"/>
    <cellStyle name="Normal 2 3 14 7" xfId="7990"/>
    <cellStyle name="Normal 2 3 14 7 2" xfId="37641"/>
    <cellStyle name="Normal 2 3 14 8" xfId="37642"/>
    <cellStyle name="Normal 2 3 15" xfId="7991"/>
    <cellStyle name="Normal 2 3 15 2" xfId="7992"/>
    <cellStyle name="Normal 2 3 15 2 2" xfId="7993"/>
    <cellStyle name="Normal 2 3 15 2 2 2" xfId="7994"/>
    <cellStyle name="Normal 2 3 15 2 2 2 2" xfId="37643"/>
    <cellStyle name="Normal 2 3 15 2 2 3" xfId="37644"/>
    <cellStyle name="Normal 2 3 15 2 3" xfId="7995"/>
    <cellStyle name="Normal 2 3 15 2 3 2" xfId="37645"/>
    <cellStyle name="Normal 2 3 15 2 4" xfId="37646"/>
    <cellStyle name="Normal 2 3 15 3" xfId="7996"/>
    <cellStyle name="Normal 2 3 15 3 2" xfId="7997"/>
    <cellStyle name="Normal 2 3 15 3 2 2" xfId="7998"/>
    <cellStyle name="Normal 2 3 15 3 2 2 2" xfId="37647"/>
    <cellStyle name="Normal 2 3 15 3 2 3" xfId="37648"/>
    <cellStyle name="Normal 2 3 15 3 3" xfId="7999"/>
    <cellStyle name="Normal 2 3 15 3 3 2" xfId="37649"/>
    <cellStyle name="Normal 2 3 15 3 4" xfId="37650"/>
    <cellStyle name="Normal 2 3 15 4" xfId="8000"/>
    <cellStyle name="Normal 2 3 15 4 2" xfId="8001"/>
    <cellStyle name="Normal 2 3 15 4 2 2" xfId="8002"/>
    <cellStyle name="Normal 2 3 15 4 2 2 2" xfId="37651"/>
    <cellStyle name="Normal 2 3 15 4 2 3" xfId="37652"/>
    <cellStyle name="Normal 2 3 15 4 3" xfId="8003"/>
    <cellStyle name="Normal 2 3 15 4 3 2" xfId="37653"/>
    <cellStyle name="Normal 2 3 15 4 4" xfId="37654"/>
    <cellStyle name="Normal 2 3 15 5" xfId="8004"/>
    <cellStyle name="Normal 2 3 15 5 2" xfId="8005"/>
    <cellStyle name="Normal 2 3 15 5 2 2" xfId="37655"/>
    <cellStyle name="Normal 2 3 15 5 3" xfId="37656"/>
    <cellStyle name="Normal 2 3 15 6" xfId="8006"/>
    <cellStyle name="Normal 2 3 15 6 2" xfId="37657"/>
    <cellStyle name="Normal 2 3 15 7" xfId="8007"/>
    <cellStyle name="Normal 2 3 15 7 2" xfId="37658"/>
    <cellStyle name="Normal 2 3 15 8" xfId="37659"/>
    <cellStyle name="Normal 2 3 16" xfId="8008"/>
    <cellStyle name="Normal 2 3 16 2" xfId="8009"/>
    <cellStyle name="Normal 2 3 16 2 2" xfId="8010"/>
    <cellStyle name="Normal 2 3 16 2 2 2" xfId="8011"/>
    <cellStyle name="Normal 2 3 16 2 2 2 2" xfId="37660"/>
    <cellStyle name="Normal 2 3 16 2 2 3" xfId="37661"/>
    <cellStyle name="Normal 2 3 16 2 3" xfId="8012"/>
    <cellStyle name="Normal 2 3 16 2 3 2" xfId="37662"/>
    <cellStyle name="Normal 2 3 16 2 4" xfId="37663"/>
    <cellStyle name="Normal 2 3 16 3" xfId="8013"/>
    <cellStyle name="Normal 2 3 16 3 2" xfId="8014"/>
    <cellStyle name="Normal 2 3 16 3 2 2" xfId="8015"/>
    <cellStyle name="Normal 2 3 16 3 2 2 2" xfId="37664"/>
    <cellStyle name="Normal 2 3 16 3 2 3" xfId="37665"/>
    <cellStyle name="Normal 2 3 16 3 3" xfId="8016"/>
    <cellStyle name="Normal 2 3 16 3 3 2" xfId="37666"/>
    <cellStyle name="Normal 2 3 16 3 4" xfId="37667"/>
    <cellStyle name="Normal 2 3 16 4" xfId="8017"/>
    <cellStyle name="Normal 2 3 16 4 2" xfId="8018"/>
    <cellStyle name="Normal 2 3 16 4 2 2" xfId="8019"/>
    <cellStyle name="Normal 2 3 16 4 2 2 2" xfId="37668"/>
    <cellStyle name="Normal 2 3 16 4 2 3" xfId="37669"/>
    <cellStyle name="Normal 2 3 16 4 3" xfId="8020"/>
    <cellStyle name="Normal 2 3 16 4 3 2" xfId="37670"/>
    <cellStyle name="Normal 2 3 16 4 4" xfId="37671"/>
    <cellStyle name="Normal 2 3 16 5" xfId="8021"/>
    <cellStyle name="Normal 2 3 16 5 2" xfId="8022"/>
    <cellStyle name="Normal 2 3 16 5 2 2" xfId="37672"/>
    <cellStyle name="Normal 2 3 16 5 3" xfId="37673"/>
    <cellStyle name="Normal 2 3 16 6" xfId="8023"/>
    <cellStyle name="Normal 2 3 16 6 2" xfId="37674"/>
    <cellStyle name="Normal 2 3 16 7" xfId="8024"/>
    <cellStyle name="Normal 2 3 16 7 2" xfId="37675"/>
    <cellStyle name="Normal 2 3 16 8" xfId="37676"/>
    <cellStyle name="Normal 2 3 17" xfId="8025"/>
    <cellStyle name="Normal 2 3 17 2" xfId="8026"/>
    <cellStyle name="Normal 2 3 17 2 2" xfId="8027"/>
    <cellStyle name="Normal 2 3 17 2 2 2" xfId="8028"/>
    <cellStyle name="Normal 2 3 17 2 2 2 2" xfId="37677"/>
    <cellStyle name="Normal 2 3 17 2 2 3" xfId="37678"/>
    <cellStyle name="Normal 2 3 17 2 3" xfId="8029"/>
    <cellStyle name="Normal 2 3 17 2 3 2" xfId="37679"/>
    <cellStyle name="Normal 2 3 17 2 4" xfId="37680"/>
    <cellStyle name="Normal 2 3 17 3" xfId="8030"/>
    <cellStyle name="Normal 2 3 17 3 2" xfId="8031"/>
    <cellStyle name="Normal 2 3 17 3 2 2" xfId="8032"/>
    <cellStyle name="Normal 2 3 17 3 2 2 2" xfId="37681"/>
    <cellStyle name="Normal 2 3 17 3 2 3" xfId="37682"/>
    <cellStyle name="Normal 2 3 17 3 3" xfId="8033"/>
    <cellStyle name="Normal 2 3 17 3 3 2" xfId="37683"/>
    <cellStyle name="Normal 2 3 17 3 4" xfId="37684"/>
    <cellStyle name="Normal 2 3 17 4" xfId="8034"/>
    <cellStyle name="Normal 2 3 17 4 2" xfId="8035"/>
    <cellStyle name="Normal 2 3 17 4 2 2" xfId="8036"/>
    <cellStyle name="Normal 2 3 17 4 2 2 2" xfId="37685"/>
    <cellStyle name="Normal 2 3 17 4 2 3" xfId="37686"/>
    <cellStyle name="Normal 2 3 17 4 3" xfId="8037"/>
    <cellStyle name="Normal 2 3 17 4 3 2" xfId="37687"/>
    <cellStyle name="Normal 2 3 17 4 4" xfId="37688"/>
    <cellStyle name="Normal 2 3 17 5" xfId="8038"/>
    <cellStyle name="Normal 2 3 17 5 2" xfId="8039"/>
    <cellStyle name="Normal 2 3 17 5 2 2" xfId="37689"/>
    <cellStyle name="Normal 2 3 17 5 3" xfId="37690"/>
    <cellStyle name="Normal 2 3 17 6" xfId="8040"/>
    <cellStyle name="Normal 2 3 17 6 2" xfId="37691"/>
    <cellStyle name="Normal 2 3 17 7" xfId="8041"/>
    <cellStyle name="Normal 2 3 17 7 2" xfId="37692"/>
    <cellStyle name="Normal 2 3 17 8" xfId="37693"/>
    <cellStyle name="Normal 2 3 18" xfId="8042"/>
    <cellStyle name="Normal 2 3 18 2" xfId="8043"/>
    <cellStyle name="Normal 2 3 18 2 2" xfId="8044"/>
    <cellStyle name="Normal 2 3 18 2 2 2" xfId="8045"/>
    <cellStyle name="Normal 2 3 18 2 2 2 2" xfId="37694"/>
    <cellStyle name="Normal 2 3 18 2 2 3" xfId="37695"/>
    <cellStyle name="Normal 2 3 18 2 3" xfId="8046"/>
    <cellStyle name="Normal 2 3 18 2 3 2" xfId="37696"/>
    <cellStyle name="Normal 2 3 18 2 4" xfId="37697"/>
    <cellStyle name="Normal 2 3 18 3" xfId="8047"/>
    <cellStyle name="Normal 2 3 18 3 2" xfId="8048"/>
    <cellStyle name="Normal 2 3 18 3 2 2" xfId="8049"/>
    <cellStyle name="Normal 2 3 18 3 2 2 2" xfId="37698"/>
    <cellStyle name="Normal 2 3 18 3 2 3" xfId="37699"/>
    <cellStyle name="Normal 2 3 18 3 3" xfId="8050"/>
    <cellStyle name="Normal 2 3 18 3 3 2" xfId="37700"/>
    <cellStyle name="Normal 2 3 18 3 4" xfId="37701"/>
    <cellStyle name="Normal 2 3 18 4" xfId="8051"/>
    <cellStyle name="Normal 2 3 18 4 2" xfId="8052"/>
    <cellStyle name="Normal 2 3 18 4 2 2" xfId="8053"/>
    <cellStyle name="Normal 2 3 18 4 2 2 2" xfId="37702"/>
    <cellStyle name="Normal 2 3 18 4 2 3" xfId="37703"/>
    <cellStyle name="Normal 2 3 18 4 3" xfId="8054"/>
    <cellStyle name="Normal 2 3 18 4 3 2" xfId="37704"/>
    <cellStyle name="Normal 2 3 18 4 4" xfId="37705"/>
    <cellStyle name="Normal 2 3 18 5" xfId="8055"/>
    <cellStyle name="Normal 2 3 18 5 2" xfId="8056"/>
    <cellStyle name="Normal 2 3 18 5 2 2" xfId="37706"/>
    <cellStyle name="Normal 2 3 18 5 3" xfId="37707"/>
    <cellStyle name="Normal 2 3 18 6" xfId="8057"/>
    <cellStyle name="Normal 2 3 18 6 2" xfId="37708"/>
    <cellStyle name="Normal 2 3 18 7" xfId="8058"/>
    <cellStyle name="Normal 2 3 18 7 2" xfId="37709"/>
    <cellStyle name="Normal 2 3 18 8" xfId="37710"/>
    <cellStyle name="Normal 2 3 19" xfId="8059"/>
    <cellStyle name="Normal 2 3 19 2" xfId="8060"/>
    <cellStyle name="Normal 2 3 19 2 2" xfId="8061"/>
    <cellStyle name="Normal 2 3 19 2 2 2" xfId="8062"/>
    <cellStyle name="Normal 2 3 19 2 2 2 2" xfId="37711"/>
    <cellStyle name="Normal 2 3 19 2 2 3" xfId="37712"/>
    <cellStyle name="Normal 2 3 19 2 3" xfId="8063"/>
    <cellStyle name="Normal 2 3 19 2 3 2" xfId="37713"/>
    <cellStyle name="Normal 2 3 19 2 4" xfId="37714"/>
    <cellStyle name="Normal 2 3 19 3" xfId="8064"/>
    <cellStyle name="Normal 2 3 19 3 2" xfId="8065"/>
    <cellStyle name="Normal 2 3 19 3 2 2" xfId="8066"/>
    <cellStyle name="Normal 2 3 19 3 2 2 2" xfId="37715"/>
    <cellStyle name="Normal 2 3 19 3 2 3" xfId="37716"/>
    <cellStyle name="Normal 2 3 19 3 3" xfId="8067"/>
    <cellStyle name="Normal 2 3 19 3 3 2" xfId="37717"/>
    <cellStyle name="Normal 2 3 19 3 4" xfId="37718"/>
    <cellStyle name="Normal 2 3 19 4" xfId="8068"/>
    <cellStyle name="Normal 2 3 19 4 2" xfId="8069"/>
    <cellStyle name="Normal 2 3 19 4 2 2" xfId="8070"/>
    <cellStyle name="Normal 2 3 19 4 2 2 2" xfId="37719"/>
    <cellStyle name="Normal 2 3 19 4 2 3" xfId="37720"/>
    <cellStyle name="Normal 2 3 19 4 3" xfId="8071"/>
    <cellStyle name="Normal 2 3 19 4 3 2" xfId="37721"/>
    <cellStyle name="Normal 2 3 19 4 4" xfId="37722"/>
    <cellStyle name="Normal 2 3 19 5" xfId="8072"/>
    <cellStyle name="Normal 2 3 19 5 2" xfId="8073"/>
    <cellStyle name="Normal 2 3 19 5 2 2" xfId="37723"/>
    <cellStyle name="Normal 2 3 19 5 3" xfId="37724"/>
    <cellStyle name="Normal 2 3 19 6" xfId="8074"/>
    <cellStyle name="Normal 2 3 19 6 2" xfId="37725"/>
    <cellStyle name="Normal 2 3 19 7" xfId="8075"/>
    <cellStyle name="Normal 2 3 19 7 2" xfId="37726"/>
    <cellStyle name="Normal 2 3 19 8" xfId="37727"/>
    <cellStyle name="Normal 2 3 2" xfId="8076"/>
    <cellStyle name="Normal 2 3 2 2" xfId="8077"/>
    <cellStyle name="Normal 2 3 2 2 2" xfId="8078"/>
    <cellStyle name="Normal 2 3 2 2 2 2" xfId="8079"/>
    <cellStyle name="Normal 2 3 2 2 2 2 2" xfId="37728"/>
    <cellStyle name="Normal 2 3 2 2 2 3" xfId="37729"/>
    <cellStyle name="Normal 2 3 2 2 3" xfId="8080"/>
    <cellStyle name="Normal 2 3 2 2 3 2" xfId="37730"/>
    <cellStyle name="Normal 2 3 2 2 4" xfId="37731"/>
    <cellStyle name="Normal 2 3 2 3" xfId="8081"/>
    <cellStyle name="Normal 2 3 2 3 2" xfId="8082"/>
    <cellStyle name="Normal 2 3 2 3 2 2" xfId="8083"/>
    <cellStyle name="Normal 2 3 2 3 2 2 2" xfId="37732"/>
    <cellStyle name="Normal 2 3 2 3 2 3" xfId="37733"/>
    <cellStyle name="Normal 2 3 2 3 3" xfId="8084"/>
    <cellStyle name="Normal 2 3 2 3 3 2" xfId="37734"/>
    <cellStyle name="Normal 2 3 2 3 4" xfId="37735"/>
    <cellStyle name="Normal 2 3 2 4" xfId="8085"/>
    <cellStyle name="Normal 2 3 2 4 2" xfId="8086"/>
    <cellStyle name="Normal 2 3 2 4 2 2" xfId="8087"/>
    <cellStyle name="Normal 2 3 2 4 2 2 2" xfId="37736"/>
    <cellStyle name="Normal 2 3 2 4 2 3" xfId="37737"/>
    <cellStyle name="Normal 2 3 2 4 3" xfId="8088"/>
    <cellStyle name="Normal 2 3 2 4 3 2" xfId="37738"/>
    <cellStyle name="Normal 2 3 2 4 4" xfId="37739"/>
    <cellStyle name="Normal 2 3 2 5" xfId="8089"/>
    <cellStyle name="Normal 2 3 2 5 2" xfId="8090"/>
    <cellStyle name="Normal 2 3 2 5 2 2" xfId="37740"/>
    <cellStyle name="Normal 2 3 2 5 3" xfId="37741"/>
    <cellStyle name="Normal 2 3 2 6" xfId="8091"/>
    <cellStyle name="Normal 2 3 2 6 2" xfId="37742"/>
    <cellStyle name="Normal 2 3 2 7" xfId="8092"/>
    <cellStyle name="Normal 2 3 2 7 2" xfId="37743"/>
    <cellStyle name="Normal 2 3 2 8" xfId="37744"/>
    <cellStyle name="Normal 2 3 20" xfId="8093"/>
    <cellStyle name="Normal 2 3 20 2" xfId="8094"/>
    <cellStyle name="Normal 2 3 20 2 2" xfId="8095"/>
    <cellStyle name="Normal 2 3 20 2 2 2" xfId="8096"/>
    <cellStyle name="Normal 2 3 20 2 2 2 2" xfId="37745"/>
    <cellStyle name="Normal 2 3 20 2 2 3" xfId="37746"/>
    <cellStyle name="Normal 2 3 20 2 3" xfId="8097"/>
    <cellStyle name="Normal 2 3 20 2 3 2" xfId="37747"/>
    <cellStyle name="Normal 2 3 20 2 4" xfId="37748"/>
    <cellStyle name="Normal 2 3 20 3" xfId="8098"/>
    <cellStyle name="Normal 2 3 20 3 2" xfId="8099"/>
    <cellStyle name="Normal 2 3 20 3 2 2" xfId="8100"/>
    <cellStyle name="Normal 2 3 20 3 2 2 2" xfId="37749"/>
    <cellStyle name="Normal 2 3 20 3 2 3" xfId="37750"/>
    <cellStyle name="Normal 2 3 20 3 3" xfId="8101"/>
    <cellStyle name="Normal 2 3 20 3 3 2" xfId="37751"/>
    <cellStyle name="Normal 2 3 20 3 4" xfId="37752"/>
    <cellStyle name="Normal 2 3 20 4" xfId="8102"/>
    <cellStyle name="Normal 2 3 20 4 2" xfId="8103"/>
    <cellStyle name="Normal 2 3 20 4 2 2" xfId="8104"/>
    <cellStyle name="Normal 2 3 20 4 2 2 2" xfId="37753"/>
    <cellStyle name="Normal 2 3 20 4 2 3" xfId="37754"/>
    <cellStyle name="Normal 2 3 20 4 3" xfId="8105"/>
    <cellStyle name="Normal 2 3 20 4 3 2" xfId="37755"/>
    <cellStyle name="Normal 2 3 20 4 4" xfId="37756"/>
    <cellStyle name="Normal 2 3 20 5" xfId="8106"/>
    <cellStyle name="Normal 2 3 20 5 2" xfId="8107"/>
    <cellStyle name="Normal 2 3 20 5 2 2" xfId="37757"/>
    <cellStyle name="Normal 2 3 20 5 3" xfId="37758"/>
    <cellStyle name="Normal 2 3 20 6" xfId="8108"/>
    <cellStyle name="Normal 2 3 20 6 2" xfId="37759"/>
    <cellStyle name="Normal 2 3 20 7" xfId="8109"/>
    <cellStyle name="Normal 2 3 20 7 2" xfId="37760"/>
    <cellStyle name="Normal 2 3 20 8" xfId="37761"/>
    <cellStyle name="Normal 2 3 21" xfId="8110"/>
    <cellStyle name="Normal 2 3 21 2" xfId="8111"/>
    <cellStyle name="Normal 2 3 21 2 2" xfId="8112"/>
    <cellStyle name="Normal 2 3 21 2 2 2" xfId="8113"/>
    <cellStyle name="Normal 2 3 21 2 2 2 2" xfId="37762"/>
    <cellStyle name="Normal 2 3 21 2 2 3" xfId="37763"/>
    <cellStyle name="Normal 2 3 21 2 3" xfId="8114"/>
    <cellStyle name="Normal 2 3 21 2 3 2" xfId="37764"/>
    <cellStyle name="Normal 2 3 21 2 4" xfId="37765"/>
    <cellStyle name="Normal 2 3 21 3" xfId="8115"/>
    <cellStyle name="Normal 2 3 21 3 2" xfId="8116"/>
    <cellStyle name="Normal 2 3 21 3 2 2" xfId="8117"/>
    <cellStyle name="Normal 2 3 21 3 2 2 2" xfId="37766"/>
    <cellStyle name="Normal 2 3 21 3 2 3" xfId="37767"/>
    <cellStyle name="Normal 2 3 21 3 3" xfId="8118"/>
    <cellStyle name="Normal 2 3 21 3 3 2" xfId="37768"/>
    <cellStyle name="Normal 2 3 21 3 4" xfId="37769"/>
    <cellStyle name="Normal 2 3 21 4" xfId="8119"/>
    <cellStyle name="Normal 2 3 21 4 2" xfId="8120"/>
    <cellStyle name="Normal 2 3 21 4 2 2" xfId="8121"/>
    <cellStyle name="Normal 2 3 21 4 2 2 2" xfId="37770"/>
    <cellStyle name="Normal 2 3 21 4 2 3" xfId="37771"/>
    <cellStyle name="Normal 2 3 21 4 3" xfId="8122"/>
    <cellStyle name="Normal 2 3 21 4 3 2" xfId="37772"/>
    <cellStyle name="Normal 2 3 21 4 4" xfId="37773"/>
    <cellStyle name="Normal 2 3 21 5" xfId="8123"/>
    <cellStyle name="Normal 2 3 21 5 2" xfId="8124"/>
    <cellStyle name="Normal 2 3 21 5 2 2" xfId="37774"/>
    <cellStyle name="Normal 2 3 21 5 3" xfId="37775"/>
    <cellStyle name="Normal 2 3 21 6" xfId="8125"/>
    <cellStyle name="Normal 2 3 21 6 2" xfId="37776"/>
    <cellStyle name="Normal 2 3 21 7" xfId="8126"/>
    <cellStyle name="Normal 2 3 21 7 2" xfId="37777"/>
    <cellStyle name="Normal 2 3 21 8" xfId="37778"/>
    <cellStyle name="Normal 2 3 22" xfId="8127"/>
    <cellStyle name="Normal 2 3 22 2" xfId="8128"/>
    <cellStyle name="Normal 2 3 22 2 2" xfId="8129"/>
    <cellStyle name="Normal 2 3 22 2 2 2" xfId="8130"/>
    <cellStyle name="Normal 2 3 22 2 2 2 2" xfId="37779"/>
    <cellStyle name="Normal 2 3 22 2 2 3" xfId="37780"/>
    <cellStyle name="Normal 2 3 22 2 3" xfId="8131"/>
    <cellStyle name="Normal 2 3 22 2 3 2" xfId="37781"/>
    <cellStyle name="Normal 2 3 22 2 4" xfId="37782"/>
    <cellStyle name="Normal 2 3 22 3" xfId="8132"/>
    <cellStyle name="Normal 2 3 22 3 2" xfId="8133"/>
    <cellStyle name="Normal 2 3 22 3 2 2" xfId="8134"/>
    <cellStyle name="Normal 2 3 22 3 2 2 2" xfId="37783"/>
    <cellStyle name="Normal 2 3 22 3 2 3" xfId="37784"/>
    <cellStyle name="Normal 2 3 22 3 3" xfId="8135"/>
    <cellStyle name="Normal 2 3 22 3 3 2" xfId="37785"/>
    <cellStyle name="Normal 2 3 22 3 4" xfId="37786"/>
    <cellStyle name="Normal 2 3 22 4" xfId="8136"/>
    <cellStyle name="Normal 2 3 22 4 2" xfId="8137"/>
    <cellStyle name="Normal 2 3 22 4 2 2" xfId="8138"/>
    <cellStyle name="Normal 2 3 22 4 2 2 2" xfId="37787"/>
    <cellStyle name="Normal 2 3 22 4 2 3" xfId="37788"/>
    <cellStyle name="Normal 2 3 22 4 3" xfId="8139"/>
    <cellStyle name="Normal 2 3 22 4 3 2" xfId="37789"/>
    <cellStyle name="Normal 2 3 22 4 4" xfId="37790"/>
    <cellStyle name="Normal 2 3 22 5" xfId="8140"/>
    <cellStyle name="Normal 2 3 22 5 2" xfId="8141"/>
    <cellStyle name="Normal 2 3 22 5 2 2" xfId="37791"/>
    <cellStyle name="Normal 2 3 22 5 3" xfId="37792"/>
    <cellStyle name="Normal 2 3 22 6" xfId="8142"/>
    <cellStyle name="Normal 2 3 22 6 2" xfId="37793"/>
    <cellStyle name="Normal 2 3 22 7" xfId="8143"/>
    <cellStyle name="Normal 2 3 22 7 2" xfId="37794"/>
    <cellStyle name="Normal 2 3 22 8" xfId="37795"/>
    <cellStyle name="Normal 2 3 23" xfId="8144"/>
    <cellStyle name="Normal 2 3 23 2" xfId="8145"/>
    <cellStyle name="Normal 2 3 23 2 2" xfId="8146"/>
    <cellStyle name="Normal 2 3 23 2 2 2" xfId="8147"/>
    <cellStyle name="Normal 2 3 23 2 2 2 2" xfId="37796"/>
    <cellStyle name="Normal 2 3 23 2 2 3" xfId="37797"/>
    <cellStyle name="Normal 2 3 23 2 3" xfId="8148"/>
    <cellStyle name="Normal 2 3 23 2 3 2" xfId="37798"/>
    <cellStyle name="Normal 2 3 23 2 4" xfId="37799"/>
    <cellStyle name="Normal 2 3 23 3" xfId="8149"/>
    <cellStyle name="Normal 2 3 23 3 2" xfId="8150"/>
    <cellStyle name="Normal 2 3 23 3 2 2" xfId="8151"/>
    <cellStyle name="Normal 2 3 23 3 2 2 2" xfId="37800"/>
    <cellStyle name="Normal 2 3 23 3 2 3" xfId="37801"/>
    <cellStyle name="Normal 2 3 23 3 3" xfId="8152"/>
    <cellStyle name="Normal 2 3 23 3 3 2" xfId="37802"/>
    <cellStyle name="Normal 2 3 23 3 4" xfId="37803"/>
    <cellStyle name="Normal 2 3 23 4" xfId="8153"/>
    <cellStyle name="Normal 2 3 23 4 2" xfId="8154"/>
    <cellStyle name="Normal 2 3 23 4 2 2" xfId="8155"/>
    <cellStyle name="Normal 2 3 23 4 2 2 2" xfId="37804"/>
    <cellStyle name="Normal 2 3 23 4 2 3" xfId="37805"/>
    <cellStyle name="Normal 2 3 23 4 3" xfId="8156"/>
    <cellStyle name="Normal 2 3 23 4 3 2" xfId="37806"/>
    <cellStyle name="Normal 2 3 23 4 4" xfId="37807"/>
    <cellStyle name="Normal 2 3 23 5" xfId="8157"/>
    <cellStyle name="Normal 2 3 23 5 2" xfId="8158"/>
    <cellStyle name="Normal 2 3 23 5 2 2" xfId="37808"/>
    <cellStyle name="Normal 2 3 23 5 3" xfId="37809"/>
    <cellStyle name="Normal 2 3 23 6" xfId="8159"/>
    <cellStyle name="Normal 2 3 23 6 2" xfId="37810"/>
    <cellStyle name="Normal 2 3 23 7" xfId="8160"/>
    <cellStyle name="Normal 2 3 23 7 2" xfId="37811"/>
    <cellStyle name="Normal 2 3 23 8" xfId="37812"/>
    <cellStyle name="Normal 2 3 24" xfId="8161"/>
    <cellStyle name="Normal 2 3 24 2" xfId="8162"/>
    <cellStyle name="Normal 2 3 24 2 2" xfId="8163"/>
    <cellStyle name="Normal 2 3 24 2 2 2" xfId="8164"/>
    <cellStyle name="Normal 2 3 24 2 2 2 2" xfId="37813"/>
    <cellStyle name="Normal 2 3 24 2 2 3" xfId="37814"/>
    <cellStyle name="Normal 2 3 24 2 3" xfId="8165"/>
    <cellStyle name="Normal 2 3 24 2 3 2" xfId="37815"/>
    <cellStyle name="Normal 2 3 24 2 4" xfId="37816"/>
    <cellStyle name="Normal 2 3 24 3" xfId="8166"/>
    <cellStyle name="Normal 2 3 24 3 2" xfId="8167"/>
    <cellStyle name="Normal 2 3 24 3 2 2" xfId="8168"/>
    <cellStyle name="Normal 2 3 24 3 2 2 2" xfId="37817"/>
    <cellStyle name="Normal 2 3 24 3 2 3" xfId="37818"/>
    <cellStyle name="Normal 2 3 24 3 3" xfId="8169"/>
    <cellStyle name="Normal 2 3 24 3 3 2" xfId="37819"/>
    <cellStyle name="Normal 2 3 24 3 4" xfId="37820"/>
    <cellStyle name="Normal 2 3 24 4" xfId="8170"/>
    <cellStyle name="Normal 2 3 24 4 2" xfId="8171"/>
    <cellStyle name="Normal 2 3 24 4 2 2" xfId="8172"/>
    <cellStyle name="Normal 2 3 24 4 2 2 2" xfId="37821"/>
    <cellStyle name="Normal 2 3 24 4 2 3" xfId="37822"/>
    <cellStyle name="Normal 2 3 24 4 3" xfId="8173"/>
    <cellStyle name="Normal 2 3 24 4 3 2" xfId="37823"/>
    <cellStyle name="Normal 2 3 24 4 4" xfId="37824"/>
    <cellStyle name="Normal 2 3 24 5" xfId="8174"/>
    <cellStyle name="Normal 2 3 24 5 2" xfId="8175"/>
    <cellStyle name="Normal 2 3 24 5 2 2" xfId="37825"/>
    <cellStyle name="Normal 2 3 24 5 3" xfId="37826"/>
    <cellStyle name="Normal 2 3 24 6" xfId="8176"/>
    <cellStyle name="Normal 2 3 24 6 2" xfId="37827"/>
    <cellStyle name="Normal 2 3 24 7" xfId="8177"/>
    <cellStyle name="Normal 2 3 24 7 2" xfId="37828"/>
    <cellStyle name="Normal 2 3 24 8" xfId="37829"/>
    <cellStyle name="Normal 2 3 25" xfId="8178"/>
    <cellStyle name="Normal 2 3 25 2" xfId="8179"/>
    <cellStyle name="Normal 2 3 25 2 2" xfId="8180"/>
    <cellStyle name="Normal 2 3 25 2 2 2" xfId="8181"/>
    <cellStyle name="Normal 2 3 25 2 2 2 2" xfId="37830"/>
    <cellStyle name="Normal 2 3 25 2 2 3" xfId="37831"/>
    <cellStyle name="Normal 2 3 25 2 3" xfId="8182"/>
    <cellStyle name="Normal 2 3 25 2 3 2" xfId="37832"/>
    <cellStyle name="Normal 2 3 25 2 4" xfId="37833"/>
    <cellStyle name="Normal 2 3 25 3" xfId="8183"/>
    <cellStyle name="Normal 2 3 25 3 2" xfId="8184"/>
    <cellStyle name="Normal 2 3 25 3 2 2" xfId="8185"/>
    <cellStyle name="Normal 2 3 25 3 2 2 2" xfId="37834"/>
    <cellStyle name="Normal 2 3 25 3 2 3" xfId="37835"/>
    <cellStyle name="Normal 2 3 25 3 3" xfId="8186"/>
    <cellStyle name="Normal 2 3 25 3 3 2" xfId="37836"/>
    <cellStyle name="Normal 2 3 25 3 4" xfId="37837"/>
    <cellStyle name="Normal 2 3 25 4" xfId="8187"/>
    <cellStyle name="Normal 2 3 25 4 2" xfId="8188"/>
    <cellStyle name="Normal 2 3 25 4 2 2" xfId="8189"/>
    <cellStyle name="Normal 2 3 25 4 2 2 2" xfId="37838"/>
    <cellStyle name="Normal 2 3 25 4 2 3" xfId="37839"/>
    <cellStyle name="Normal 2 3 25 4 3" xfId="8190"/>
    <cellStyle name="Normal 2 3 25 4 3 2" xfId="37840"/>
    <cellStyle name="Normal 2 3 25 4 4" xfId="37841"/>
    <cellStyle name="Normal 2 3 25 5" xfId="8191"/>
    <cellStyle name="Normal 2 3 25 5 2" xfId="8192"/>
    <cellStyle name="Normal 2 3 25 5 2 2" xfId="37842"/>
    <cellStyle name="Normal 2 3 25 5 3" xfId="37843"/>
    <cellStyle name="Normal 2 3 25 6" xfId="8193"/>
    <cellStyle name="Normal 2 3 25 6 2" xfId="37844"/>
    <cellStyle name="Normal 2 3 25 7" xfId="8194"/>
    <cellStyle name="Normal 2 3 25 7 2" xfId="37845"/>
    <cellStyle name="Normal 2 3 25 8" xfId="37846"/>
    <cellStyle name="Normal 2 3 26" xfId="8195"/>
    <cellStyle name="Normal 2 3 26 2" xfId="8196"/>
    <cellStyle name="Normal 2 3 26 2 2" xfId="8197"/>
    <cellStyle name="Normal 2 3 26 2 2 2" xfId="8198"/>
    <cellStyle name="Normal 2 3 26 2 2 2 2" xfId="37847"/>
    <cellStyle name="Normal 2 3 26 2 2 3" xfId="37848"/>
    <cellStyle name="Normal 2 3 26 2 3" xfId="8199"/>
    <cellStyle name="Normal 2 3 26 2 3 2" xfId="37849"/>
    <cellStyle name="Normal 2 3 26 2 4" xfId="37850"/>
    <cellStyle name="Normal 2 3 26 3" xfId="8200"/>
    <cellStyle name="Normal 2 3 26 3 2" xfId="8201"/>
    <cellStyle name="Normal 2 3 26 3 2 2" xfId="8202"/>
    <cellStyle name="Normal 2 3 26 3 2 2 2" xfId="37851"/>
    <cellStyle name="Normal 2 3 26 3 2 3" xfId="37852"/>
    <cellStyle name="Normal 2 3 26 3 3" xfId="8203"/>
    <cellStyle name="Normal 2 3 26 3 3 2" xfId="37853"/>
    <cellStyle name="Normal 2 3 26 3 4" xfId="37854"/>
    <cellStyle name="Normal 2 3 26 4" xfId="8204"/>
    <cellStyle name="Normal 2 3 26 4 2" xfId="8205"/>
    <cellStyle name="Normal 2 3 26 4 2 2" xfId="8206"/>
    <cellStyle name="Normal 2 3 26 4 2 2 2" xfId="37855"/>
    <cellStyle name="Normal 2 3 26 4 2 3" xfId="37856"/>
    <cellStyle name="Normal 2 3 26 4 3" xfId="8207"/>
    <cellStyle name="Normal 2 3 26 4 3 2" xfId="37857"/>
    <cellStyle name="Normal 2 3 26 4 4" xfId="37858"/>
    <cellStyle name="Normal 2 3 26 5" xfId="8208"/>
    <cellStyle name="Normal 2 3 26 5 2" xfId="8209"/>
    <cellStyle name="Normal 2 3 26 5 2 2" xfId="37859"/>
    <cellStyle name="Normal 2 3 26 5 3" xfId="37860"/>
    <cellStyle name="Normal 2 3 26 6" xfId="8210"/>
    <cellStyle name="Normal 2 3 26 6 2" xfId="37861"/>
    <cellStyle name="Normal 2 3 26 7" xfId="8211"/>
    <cellStyle name="Normal 2 3 26 7 2" xfId="37862"/>
    <cellStyle name="Normal 2 3 26 8" xfId="37863"/>
    <cellStyle name="Normal 2 3 27" xfId="8212"/>
    <cellStyle name="Normal 2 3 27 2" xfId="8213"/>
    <cellStyle name="Normal 2 3 27 2 2" xfId="8214"/>
    <cellStyle name="Normal 2 3 27 2 2 2" xfId="8215"/>
    <cellStyle name="Normal 2 3 27 2 2 2 2" xfId="37864"/>
    <cellStyle name="Normal 2 3 27 2 2 3" xfId="37865"/>
    <cellStyle name="Normal 2 3 27 2 3" xfId="8216"/>
    <cellStyle name="Normal 2 3 27 2 3 2" xfId="37866"/>
    <cellStyle name="Normal 2 3 27 2 4" xfId="37867"/>
    <cellStyle name="Normal 2 3 27 3" xfId="8217"/>
    <cellStyle name="Normal 2 3 27 3 2" xfId="8218"/>
    <cellStyle name="Normal 2 3 27 3 2 2" xfId="8219"/>
    <cellStyle name="Normal 2 3 27 3 2 2 2" xfId="37868"/>
    <cellStyle name="Normal 2 3 27 3 2 3" xfId="37869"/>
    <cellStyle name="Normal 2 3 27 3 3" xfId="8220"/>
    <cellStyle name="Normal 2 3 27 3 3 2" xfId="37870"/>
    <cellStyle name="Normal 2 3 27 3 4" xfId="37871"/>
    <cellStyle name="Normal 2 3 27 4" xfId="8221"/>
    <cellStyle name="Normal 2 3 27 4 2" xfId="8222"/>
    <cellStyle name="Normal 2 3 27 4 2 2" xfId="8223"/>
    <cellStyle name="Normal 2 3 27 4 2 2 2" xfId="37872"/>
    <cellStyle name="Normal 2 3 27 4 2 3" xfId="37873"/>
    <cellStyle name="Normal 2 3 27 4 3" xfId="8224"/>
    <cellStyle name="Normal 2 3 27 4 3 2" xfId="37874"/>
    <cellStyle name="Normal 2 3 27 4 4" xfId="37875"/>
    <cellStyle name="Normal 2 3 27 5" xfId="8225"/>
    <cellStyle name="Normal 2 3 27 5 2" xfId="8226"/>
    <cellStyle name="Normal 2 3 27 5 2 2" xfId="37876"/>
    <cellStyle name="Normal 2 3 27 5 3" xfId="37877"/>
    <cellStyle name="Normal 2 3 27 6" xfId="8227"/>
    <cellStyle name="Normal 2 3 27 6 2" xfId="37878"/>
    <cellStyle name="Normal 2 3 27 7" xfId="8228"/>
    <cellStyle name="Normal 2 3 27 7 2" xfId="37879"/>
    <cellStyle name="Normal 2 3 27 8" xfId="37880"/>
    <cellStyle name="Normal 2 3 28" xfId="8229"/>
    <cellStyle name="Normal 2 3 28 2" xfId="8230"/>
    <cellStyle name="Normal 2 3 28 2 2" xfId="8231"/>
    <cellStyle name="Normal 2 3 28 2 2 2" xfId="8232"/>
    <cellStyle name="Normal 2 3 28 2 2 2 2" xfId="37881"/>
    <cellStyle name="Normal 2 3 28 2 2 3" xfId="37882"/>
    <cellStyle name="Normal 2 3 28 2 3" xfId="8233"/>
    <cellStyle name="Normal 2 3 28 2 3 2" xfId="37883"/>
    <cellStyle name="Normal 2 3 28 2 4" xfId="37884"/>
    <cellStyle name="Normal 2 3 28 3" xfId="8234"/>
    <cellStyle name="Normal 2 3 28 3 2" xfId="8235"/>
    <cellStyle name="Normal 2 3 28 3 2 2" xfId="8236"/>
    <cellStyle name="Normal 2 3 28 3 2 2 2" xfId="37885"/>
    <cellStyle name="Normal 2 3 28 3 2 3" xfId="37886"/>
    <cellStyle name="Normal 2 3 28 3 3" xfId="8237"/>
    <cellStyle name="Normal 2 3 28 3 3 2" xfId="37887"/>
    <cellStyle name="Normal 2 3 28 3 4" xfId="37888"/>
    <cellStyle name="Normal 2 3 28 4" xfId="8238"/>
    <cellStyle name="Normal 2 3 28 4 2" xfId="8239"/>
    <cellStyle name="Normal 2 3 28 4 2 2" xfId="8240"/>
    <cellStyle name="Normal 2 3 28 4 2 2 2" xfId="37889"/>
    <cellStyle name="Normal 2 3 28 4 2 3" xfId="37890"/>
    <cellStyle name="Normal 2 3 28 4 3" xfId="8241"/>
    <cellStyle name="Normal 2 3 28 4 3 2" xfId="37891"/>
    <cellStyle name="Normal 2 3 28 4 4" xfId="37892"/>
    <cellStyle name="Normal 2 3 28 5" xfId="8242"/>
    <cellStyle name="Normal 2 3 28 5 2" xfId="8243"/>
    <cellStyle name="Normal 2 3 28 5 2 2" xfId="37893"/>
    <cellStyle name="Normal 2 3 28 5 3" xfId="37894"/>
    <cellStyle name="Normal 2 3 28 6" xfId="8244"/>
    <cellStyle name="Normal 2 3 28 6 2" xfId="37895"/>
    <cellStyle name="Normal 2 3 28 7" xfId="8245"/>
    <cellStyle name="Normal 2 3 28 7 2" xfId="37896"/>
    <cellStyle name="Normal 2 3 28 8" xfId="37897"/>
    <cellStyle name="Normal 2 3 29" xfId="8246"/>
    <cellStyle name="Normal 2 3 29 2" xfId="8247"/>
    <cellStyle name="Normal 2 3 29 2 2" xfId="8248"/>
    <cellStyle name="Normal 2 3 29 2 2 2" xfId="8249"/>
    <cellStyle name="Normal 2 3 29 2 2 2 2" xfId="37898"/>
    <cellStyle name="Normal 2 3 29 2 2 3" xfId="37899"/>
    <cellStyle name="Normal 2 3 29 2 3" xfId="8250"/>
    <cellStyle name="Normal 2 3 29 2 3 2" xfId="37900"/>
    <cellStyle name="Normal 2 3 29 2 4" xfId="37901"/>
    <cellStyle name="Normal 2 3 29 3" xfId="8251"/>
    <cellStyle name="Normal 2 3 29 3 2" xfId="8252"/>
    <cellStyle name="Normal 2 3 29 3 2 2" xfId="8253"/>
    <cellStyle name="Normal 2 3 29 3 2 2 2" xfId="37902"/>
    <cellStyle name="Normal 2 3 29 3 2 3" xfId="37903"/>
    <cellStyle name="Normal 2 3 29 3 3" xfId="8254"/>
    <cellStyle name="Normal 2 3 29 3 3 2" xfId="37904"/>
    <cellStyle name="Normal 2 3 29 3 4" xfId="37905"/>
    <cellStyle name="Normal 2 3 29 4" xfId="8255"/>
    <cellStyle name="Normal 2 3 29 4 2" xfId="8256"/>
    <cellStyle name="Normal 2 3 29 4 2 2" xfId="8257"/>
    <cellStyle name="Normal 2 3 29 4 2 2 2" xfId="37906"/>
    <cellStyle name="Normal 2 3 29 4 2 3" xfId="37907"/>
    <cellStyle name="Normal 2 3 29 4 3" xfId="8258"/>
    <cellStyle name="Normal 2 3 29 4 3 2" xfId="37908"/>
    <cellStyle name="Normal 2 3 29 4 4" xfId="37909"/>
    <cellStyle name="Normal 2 3 29 5" xfId="8259"/>
    <cellStyle name="Normal 2 3 29 5 2" xfId="8260"/>
    <cellStyle name="Normal 2 3 29 5 2 2" xfId="37910"/>
    <cellStyle name="Normal 2 3 29 5 3" xfId="37911"/>
    <cellStyle name="Normal 2 3 29 6" xfId="8261"/>
    <cellStyle name="Normal 2 3 29 6 2" xfId="37912"/>
    <cellStyle name="Normal 2 3 29 7" xfId="8262"/>
    <cellStyle name="Normal 2 3 29 7 2" xfId="37913"/>
    <cellStyle name="Normal 2 3 29 8" xfId="37914"/>
    <cellStyle name="Normal 2 3 3" xfId="8263"/>
    <cellStyle name="Normal 2 3 3 2" xfId="8264"/>
    <cellStyle name="Normal 2 3 3 2 2" xfId="8265"/>
    <cellStyle name="Normal 2 3 3 2 2 2" xfId="8266"/>
    <cellStyle name="Normal 2 3 3 2 2 2 2" xfId="37915"/>
    <cellStyle name="Normal 2 3 3 2 2 3" xfId="37916"/>
    <cellStyle name="Normal 2 3 3 2 3" xfId="8267"/>
    <cellStyle name="Normal 2 3 3 2 3 2" xfId="37917"/>
    <cellStyle name="Normal 2 3 3 2 4" xfId="37918"/>
    <cellStyle name="Normal 2 3 3 3" xfId="8268"/>
    <cellStyle name="Normal 2 3 3 3 2" xfId="8269"/>
    <cellStyle name="Normal 2 3 3 3 2 2" xfId="8270"/>
    <cellStyle name="Normal 2 3 3 3 2 2 2" xfId="37919"/>
    <cellStyle name="Normal 2 3 3 3 2 3" xfId="37920"/>
    <cellStyle name="Normal 2 3 3 3 3" xfId="8271"/>
    <cellStyle name="Normal 2 3 3 3 3 2" xfId="37921"/>
    <cellStyle name="Normal 2 3 3 3 4" xfId="37922"/>
    <cellStyle name="Normal 2 3 3 4" xfId="8272"/>
    <cellStyle name="Normal 2 3 3 4 2" xfId="8273"/>
    <cellStyle name="Normal 2 3 3 4 2 2" xfId="8274"/>
    <cellStyle name="Normal 2 3 3 4 2 2 2" xfId="37923"/>
    <cellStyle name="Normal 2 3 3 4 2 3" xfId="37924"/>
    <cellStyle name="Normal 2 3 3 4 3" xfId="8275"/>
    <cellStyle name="Normal 2 3 3 4 3 2" xfId="37925"/>
    <cellStyle name="Normal 2 3 3 4 4" xfId="37926"/>
    <cellStyle name="Normal 2 3 3 5" xfId="8276"/>
    <cellStyle name="Normal 2 3 3 5 2" xfId="8277"/>
    <cellStyle name="Normal 2 3 3 5 2 2" xfId="37927"/>
    <cellStyle name="Normal 2 3 3 5 3" xfId="37928"/>
    <cellStyle name="Normal 2 3 3 6" xfId="8278"/>
    <cellStyle name="Normal 2 3 3 6 2" xfId="37929"/>
    <cellStyle name="Normal 2 3 3 7" xfId="8279"/>
    <cellStyle name="Normal 2 3 3 7 2" xfId="37930"/>
    <cellStyle name="Normal 2 3 3 8" xfId="37931"/>
    <cellStyle name="Normal 2 3 30" xfId="8280"/>
    <cellStyle name="Normal 2 3 30 2" xfId="8281"/>
    <cellStyle name="Normal 2 3 30 2 2" xfId="8282"/>
    <cellStyle name="Normal 2 3 30 2 2 2" xfId="37932"/>
    <cellStyle name="Normal 2 3 30 2 3" xfId="37933"/>
    <cellStyle name="Normal 2 3 30 3" xfId="8283"/>
    <cellStyle name="Normal 2 3 30 3 2" xfId="37934"/>
    <cellStyle name="Normal 2 3 30 4" xfId="37935"/>
    <cellStyle name="Normal 2 3 31" xfId="8284"/>
    <cellStyle name="Normal 2 3 31 2" xfId="8285"/>
    <cellStyle name="Normal 2 3 31 2 2" xfId="8286"/>
    <cellStyle name="Normal 2 3 31 2 2 2" xfId="37936"/>
    <cellStyle name="Normal 2 3 31 2 3" xfId="37937"/>
    <cellStyle name="Normal 2 3 31 3" xfId="8287"/>
    <cellStyle name="Normal 2 3 31 3 2" xfId="37938"/>
    <cellStyle name="Normal 2 3 31 4" xfId="37939"/>
    <cellStyle name="Normal 2 3 32" xfId="8288"/>
    <cellStyle name="Normal 2 3 32 2" xfId="8289"/>
    <cellStyle name="Normal 2 3 32 2 2" xfId="8290"/>
    <cellStyle name="Normal 2 3 32 2 2 2" xfId="37940"/>
    <cellStyle name="Normal 2 3 32 2 3" xfId="37941"/>
    <cellStyle name="Normal 2 3 32 3" xfId="8291"/>
    <cellStyle name="Normal 2 3 32 3 2" xfId="37942"/>
    <cellStyle name="Normal 2 3 32 4" xfId="37943"/>
    <cellStyle name="Normal 2 3 33" xfId="8292"/>
    <cellStyle name="Normal 2 3 33 2" xfId="8293"/>
    <cellStyle name="Normal 2 3 33 2 2" xfId="37944"/>
    <cellStyle name="Normal 2 3 33 3" xfId="37945"/>
    <cellStyle name="Normal 2 3 34" xfId="8294"/>
    <cellStyle name="Normal 2 3 34 2" xfId="37946"/>
    <cellStyle name="Normal 2 3 35" xfId="8295"/>
    <cellStyle name="Normal 2 3 35 2" xfId="37947"/>
    <cellStyle name="Normal 2 3 36" xfId="37948"/>
    <cellStyle name="Normal 2 3 4" xfId="8296"/>
    <cellStyle name="Normal 2 3 4 2" xfId="8297"/>
    <cellStyle name="Normal 2 3 4 2 2" xfId="8298"/>
    <cellStyle name="Normal 2 3 4 2 2 2" xfId="8299"/>
    <cellStyle name="Normal 2 3 4 2 2 2 2" xfId="37949"/>
    <cellStyle name="Normal 2 3 4 2 2 3" xfId="37950"/>
    <cellStyle name="Normal 2 3 4 2 3" xfId="8300"/>
    <cellStyle name="Normal 2 3 4 2 3 2" xfId="37951"/>
    <cellStyle name="Normal 2 3 4 2 4" xfId="37952"/>
    <cellStyle name="Normal 2 3 4 3" xfId="8301"/>
    <cellStyle name="Normal 2 3 4 3 2" xfId="8302"/>
    <cellStyle name="Normal 2 3 4 3 2 2" xfId="8303"/>
    <cellStyle name="Normal 2 3 4 3 2 2 2" xfId="37953"/>
    <cellStyle name="Normal 2 3 4 3 2 3" xfId="37954"/>
    <cellStyle name="Normal 2 3 4 3 3" xfId="8304"/>
    <cellStyle name="Normal 2 3 4 3 3 2" xfId="37955"/>
    <cellStyle name="Normal 2 3 4 3 4" xfId="37956"/>
    <cellStyle name="Normal 2 3 4 4" xfId="8305"/>
    <cellStyle name="Normal 2 3 4 4 2" xfId="8306"/>
    <cellStyle name="Normal 2 3 4 4 2 2" xfId="8307"/>
    <cellStyle name="Normal 2 3 4 4 2 2 2" xfId="37957"/>
    <cellStyle name="Normal 2 3 4 4 2 3" xfId="37958"/>
    <cellStyle name="Normal 2 3 4 4 3" xfId="8308"/>
    <cellStyle name="Normal 2 3 4 4 3 2" xfId="37959"/>
    <cellStyle name="Normal 2 3 4 4 4" xfId="37960"/>
    <cellStyle name="Normal 2 3 4 5" xfId="8309"/>
    <cellStyle name="Normal 2 3 4 5 2" xfId="8310"/>
    <cellStyle name="Normal 2 3 4 5 2 2" xfId="37961"/>
    <cellStyle name="Normal 2 3 4 5 3" xfId="37962"/>
    <cellStyle name="Normal 2 3 4 6" xfId="8311"/>
    <cellStyle name="Normal 2 3 4 6 2" xfId="37963"/>
    <cellStyle name="Normal 2 3 4 7" xfId="8312"/>
    <cellStyle name="Normal 2 3 4 7 2" xfId="37964"/>
    <cellStyle name="Normal 2 3 4 8" xfId="37965"/>
    <cellStyle name="Normal 2 3 5" xfId="8313"/>
    <cellStyle name="Normal 2 3 5 2" xfId="8314"/>
    <cellStyle name="Normal 2 3 5 2 2" xfId="8315"/>
    <cellStyle name="Normal 2 3 5 2 2 2" xfId="8316"/>
    <cellStyle name="Normal 2 3 5 2 2 2 2" xfId="37966"/>
    <cellStyle name="Normal 2 3 5 2 2 3" xfId="37967"/>
    <cellStyle name="Normal 2 3 5 2 3" xfId="8317"/>
    <cellStyle name="Normal 2 3 5 2 3 2" xfId="37968"/>
    <cellStyle name="Normal 2 3 5 2 4" xfId="37969"/>
    <cellStyle name="Normal 2 3 5 3" xfId="8318"/>
    <cellStyle name="Normal 2 3 5 3 2" xfId="8319"/>
    <cellStyle name="Normal 2 3 5 3 2 2" xfId="8320"/>
    <cellStyle name="Normal 2 3 5 3 2 2 2" xfId="37970"/>
    <cellStyle name="Normal 2 3 5 3 2 3" xfId="37971"/>
    <cellStyle name="Normal 2 3 5 3 3" xfId="8321"/>
    <cellStyle name="Normal 2 3 5 3 3 2" xfId="37972"/>
    <cellStyle name="Normal 2 3 5 3 4" xfId="37973"/>
    <cellStyle name="Normal 2 3 5 4" xfId="8322"/>
    <cellStyle name="Normal 2 3 5 4 2" xfId="8323"/>
    <cellStyle name="Normal 2 3 5 4 2 2" xfId="8324"/>
    <cellStyle name="Normal 2 3 5 4 2 2 2" xfId="37974"/>
    <cellStyle name="Normal 2 3 5 4 2 3" xfId="37975"/>
    <cellStyle name="Normal 2 3 5 4 3" xfId="8325"/>
    <cellStyle name="Normal 2 3 5 4 3 2" xfId="37976"/>
    <cellStyle name="Normal 2 3 5 4 4" xfId="37977"/>
    <cellStyle name="Normal 2 3 5 5" xfId="8326"/>
    <cellStyle name="Normal 2 3 5 5 2" xfId="8327"/>
    <cellStyle name="Normal 2 3 5 5 2 2" xfId="37978"/>
    <cellStyle name="Normal 2 3 5 5 3" xfId="37979"/>
    <cellStyle name="Normal 2 3 5 6" xfId="8328"/>
    <cellStyle name="Normal 2 3 5 6 2" xfId="37980"/>
    <cellStyle name="Normal 2 3 5 7" xfId="8329"/>
    <cellStyle name="Normal 2 3 5 7 2" xfId="37981"/>
    <cellStyle name="Normal 2 3 5 8" xfId="37982"/>
    <cellStyle name="Normal 2 3 6" xfId="8330"/>
    <cellStyle name="Normal 2 3 6 2" xfId="8331"/>
    <cellStyle name="Normal 2 3 6 2 2" xfId="8332"/>
    <cellStyle name="Normal 2 3 6 2 2 2" xfId="8333"/>
    <cellStyle name="Normal 2 3 6 2 2 2 2" xfId="37983"/>
    <cellStyle name="Normal 2 3 6 2 2 3" xfId="37984"/>
    <cellStyle name="Normal 2 3 6 2 3" xfId="8334"/>
    <cellStyle name="Normal 2 3 6 2 3 2" xfId="37985"/>
    <cellStyle name="Normal 2 3 6 2 4" xfId="37986"/>
    <cellStyle name="Normal 2 3 6 3" xfId="8335"/>
    <cellStyle name="Normal 2 3 6 3 2" xfId="8336"/>
    <cellStyle name="Normal 2 3 6 3 2 2" xfId="8337"/>
    <cellStyle name="Normal 2 3 6 3 2 2 2" xfId="37987"/>
    <cellStyle name="Normal 2 3 6 3 2 3" xfId="37988"/>
    <cellStyle name="Normal 2 3 6 3 3" xfId="8338"/>
    <cellStyle name="Normal 2 3 6 3 3 2" xfId="37989"/>
    <cellStyle name="Normal 2 3 6 3 4" xfId="37990"/>
    <cellStyle name="Normal 2 3 6 4" xfId="8339"/>
    <cellStyle name="Normal 2 3 6 4 2" xfId="8340"/>
    <cellStyle name="Normal 2 3 6 4 2 2" xfId="8341"/>
    <cellStyle name="Normal 2 3 6 4 2 2 2" xfId="37991"/>
    <cellStyle name="Normal 2 3 6 4 2 3" xfId="37992"/>
    <cellStyle name="Normal 2 3 6 4 3" xfId="8342"/>
    <cellStyle name="Normal 2 3 6 4 3 2" xfId="37993"/>
    <cellStyle name="Normal 2 3 6 4 4" xfId="37994"/>
    <cellStyle name="Normal 2 3 6 5" xfId="8343"/>
    <cellStyle name="Normal 2 3 6 5 2" xfId="8344"/>
    <cellStyle name="Normal 2 3 6 5 2 2" xfId="37995"/>
    <cellStyle name="Normal 2 3 6 5 3" xfId="37996"/>
    <cellStyle name="Normal 2 3 6 6" xfId="8345"/>
    <cellStyle name="Normal 2 3 6 6 2" xfId="37997"/>
    <cellStyle name="Normal 2 3 6 7" xfId="8346"/>
    <cellStyle name="Normal 2 3 6 7 2" xfId="37998"/>
    <cellStyle name="Normal 2 3 6 8" xfId="37999"/>
    <cellStyle name="Normal 2 3 7" xfId="8347"/>
    <cellStyle name="Normal 2 3 7 2" xfId="8348"/>
    <cellStyle name="Normal 2 3 7 2 2" xfId="8349"/>
    <cellStyle name="Normal 2 3 7 2 2 2" xfId="8350"/>
    <cellStyle name="Normal 2 3 7 2 2 2 2" xfId="38000"/>
    <cellStyle name="Normal 2 3 7 2 2 3" xfId="38001"/>
    <cellStyle name="Normal 2 3 7 2 3" xfId="8351"/>
    <cellStyle name="Normal 2 3 7 2 3 2" xfId="38002"/>
    <cellStyle name="Normal 2 3 7 2 4" xfId="38003"/>
    <cellStyle name="Normal 2 3 7 3" xfId="8352"/>
    <cellStyle name="Normal 2 3 7 3 2" xfId="8353"/>
    <cellStyle name="Normal 2 3 7 3 2 2" xfId="8354"/>
    <cellStyle name="Normal 2 3 7 3 2 2 2" xfId="38004"/>
    <cellStyle name="Normal 2 3 7 3 2 3" xfId="38005"/>
    <cellStyle name="Normal 2 3 7 3 3" xfId="8355"/>
    <cellStyle name="Normal 2 3 7 3 3 2" xfId="38006"/>
    <cellStyle name="Normal 2 3 7 3 4" xfId="38007"/>
    <cellStyle name="Normal 2 3 7 4" xfId="8356"/>
    <cellStyle name="Normal 2 3 7 4 2" xfId="8357"/>
    <cellStyle name="Normal 2 3 7 4 2 2" xfId="8358"/>
    <cellStyle name="Normal 2 3 7 4 2 2 2" xfId="38008"/>
    <cellStyle name="Normal 2 3 7 4 2 3" xfId="38009"/>
    <cellStyle name="Normal 2 3 7 4 3" xfId="8359"/>
    <cellStyle name="Normal 2 3 7 4 3 2" xfId="38010"/>
    <cellStyle name="Normal 2 3 7 4 4" xfId="38011"/>
    <cellStyle name="Normal 2 3 7 5" xfId="8360"/>
    <cellStyle name="Normal 2 3 7 5 2" xfId="8361"/>
    <cellStyle name="Normal 2 3 7 5 2 2" xfId="38012"/>
    <cellStyle name="Normal 2 3 7 5 3" xfId="38013"/>
    <cellStyle name="Normal 2 3 7 6" xfId="8362"/>
    <cellStyle name="Normal 2 3 7 6 2" xfId="38014"/>
    <cellStyle name="Normal 2 3 7 7" xfId="8363"/>
    <cellStyle name="Normal 2 3 7 7 2" xfId="38015"/>
    <cellStyle name="Normal 2 3 7 8" xfId="38016"/>
    <cellStyle name="Normal 2 3 8" xfId="8364"/>
    <cellStyle name="Normal 2 3 8 2" xfId="8365"/>
    <cellStyle name="Normal 2 3 8 2 2" xfId="8366"/>
    <cellStyle name="Normal 2 3 8 2 2 2" xfId="8367"/>
    <cellStyle name="Normal 2 3 8 2 2 2 2" xfId="38017"/>
    <cellStyle name="Normal 2 3 8 2 2 3" xfId="38018"/>
    <cellStyle name="Normal 2 3 8 2 3" xfId="8368"/>
    <cellStyle name="Normal 2 3 8 2 3 2" xfId="38019"/>
    <cellStyle name="Normal 2 3 8 2 4" xfId="38020"/>
    <cellStyle name="Normal 2 3 8 3" xfId="8369"/>
    <cellStyle name="Normal 2 3 8 3 2" xfId="8370"/>
    <cellStyle name="Normal 2 3 8 3 2 2" xfId="8371"/>
    <cellStyle name="Normal 2 3 8 3 2 2 2" xfId="38021"/>
    <cellStyle name="Normal 2 3 8 3 2 3" xfId="38022"/>
    <cellStyle name="Normal 2 3 8 3 3" xfId="8372"/>
    <cellStyle name="Normal 2 3 8 3 3 2" xfId="38023"/>
    <cellStyle name="Normal 2 3 8 3 4" xfId="38024"/>
    <cellStyle name="Normal 2 3 8 4" xfId="8373"/>
    <cellStyle name="Normal 2 3 8 4 2" xfId="8374"/>
    <cellStyle name="Normal 2 3 8 4 2 2" xfId="8375"/>
    <cellStyle name="Normal 2 3 8 4 2 2 2" xfId="38025"/>
    <cellStyle name="Normal 2 3 8 4 2 3" xfId="38026"/>
    <cellStyle name="Normal 2 3 8 4 3" xfId="8376"/>
    <cellStyle name="Normal 2 3 8 4 3 2" xfId="38027"/>
    <cellStyle name="Normal 2 3 8 4 4" xfId="38028"/>
    <cellStyle name="Normal 2 3 8 5" xfId="8377"/>
    <cellStyle name="Normal 2 3 8 5 2" xfId="8378"/>
    <cellStyle name="Normal 2 3 8 5 2 2" xfId="38029"/>
    <cellStyle name="Normal 2 3 8 5 3" xfId="38030"/>
    <cellStyle name="Normal 2 3 8 6" xfId="8379"/>
    <cellStyle name="Normal 2 3 8 6 2" xfId="38031"/>
    <cellStyle name="Normal 2 3 8 7" xfId="8380"/>
    <cellStyle name="Normal 2 3 8 7 2" xfId="38032"/>
    <cellStyle name="Normal 2 3 8 8" xfId="38033"/>
    <cellStyle name="Normal 2 3 9" xfId="8381"/>
    <cellStyle name="Normal 2 3 9 2" xfId="8382"/>
    <cellStyle name="Normal 2 3 9 2 2" xfId="8383"/>
    <cellStyle name="Normal 2 3 9 2 2 2" xfId="8384"/>
    <cellStyle name="Normal 2 3 9 2 2 2 2" xfId="38034"/>
    <cellStyle name="Normal 2 3 9 2 2 3" xfId="38035"/>
    <cellStyle name="Normal 2 3 9 2 3" xfId="8385"/>
    <cellStyle name="Normal 2 3 9 2 3 2" xfId="38036"/>
    <cellStyle name="Normal 2 3 9 2 4" xfId="38037"/>
    <cellStyle name="Normal 2 3 9 3" xfId="8386"/>
    <cellStyle name="Normal 2 3 9 3 2" xfId="8387"/>
    <cellStyle name="Normal 2 3 9 3 2 2" xfId="8388"/>
    <cellStyle name="Normal 2 3 9 3 2 2 2" xfId="38038"/>
    <cellStyle name="Normal 2 3 9 3 2 3" xfId="38039"/>
    <cellStyle name="Normal 2 3 9 3 3" xfId="8389"/>
    <cellStyle name="Normal 2 3 9 3 3 2" xfId="38040"/>
    <cellStyle name="Normal 2 3 9 3 4" xfId="38041"/>
    <cellStyle name="Normal 2 3 9 4" xfId="8390"/>
    <cellStyle name="Normal 2 3 9 4 2" xfId="8391"/>
    <cellStyle name="Normal 2 3 9 4 2 2" xfId="8392"/>
    <cellStyle name="Normal 2 3 9 4 2 2 2" xfId="38042"/>
    <cellStyle name="Normal 2 3 9 4 2 3" xfId="38043"/>
    <cellStyle name="Normal 2 3 9 4 3" xfId="8393"/>
    <cellStyle name="Normal 2 3 9 4 3 2" xfId="38044"/>
    <cellStyle name="Normal 2 3 9 4 4" xfId="38045"/>
    <cellStyle name="Normal 2 3 9 5" xfId="8394"/>
    <cellStyle name="Normal 2 3 9 5 2" xfId="8395"/>
    <cellStyle name="Normal 2 3 9 5 2 2" xfId="38046"/>
    <cellStyle name="Normal 2 3 9 5 3" xfId="38047"/>
    <cellStyle name="Normal 2 3 9 6" xfId="8396"/>
    <cellStyle name="Normal 2 3 9 6 2" xfId="38048"/>
    <cellStyle name="Normal 2 3 9 7" xfId="8397"/>
    <cellStyle name="Normal 2 3 9 7 2" xfId="38049"/>
    <cellStyle name="Normal 2 3 9 8" xfId="38050"/>
    <cellStyle name="Normal 2 30" xfId="8398"/>
    <cellStyle name="Normal 2 30 2" xfId="8399"/>
    <cellStyle name="Normal 2 30 2 2" xfId="8400"/>
    <cellStyle name="Normal 2 30 2 2 2" xfId="8401"/>
    <cellStyle name="Normal 2 30 2 2 2 2" xfId="38051"/>
    <cellStyle name="Normal 2 30 2 2 3" xfId="38052"/>
    <cellStyle name="Normal 2 30 2 3" xfId="8402"/>
    <cellStyle name="Normal 2 30 2 3 2" xfId="38053"/>
    <cellStyle name="Normal 2 30 2 4" xfId="38054"/>
    <cellStyle name="Normal 2 30 3" xfId="8403"/>
    <cellStyle name="Normal 2 30 3 2" xfId="8404"/>
    <cellStyle name="Normal 2 30 3 2 2" xfId="8405"/>
    <cellStyle name="Normal 2 30 3 2 2 2" xfId="38055"/>
    <cellStyle name="Normal 2 30 3 2 3" xfId="38056"/>
    <cellStyle name="Normal 2 30 3 3" xfId="8406"/>
    <cellStyle name="Normal 2 30 3 3 2" xfId="38057"/>
    <cellStyle name="Normal 2 30 3 4" xfId="38058"/>
    <cellStyle name="Normal 2 30 4" xfId="8407"/>
    <cellStyle name="Normal 2 30 4 2" xfId="8408"/>
    <cellStyle name="Normal 2 30 4 2 2" xfId="8409"/>
    <cellStyle name="Normal 2 30 4 2 2 2" xfId="38059"/>
    <cellStyle name="Normal 2 30 4 2 3" xfId="38060"/>
    <cellStyle name="Normal 2 30 4 3" xfId="8410"/>
    <cellStyle name="Normal 2 30 4 3 2" xfId="38061"/>
    <cellStyle name="Normal 2 30 4 4" xfId="38062"/>
    <cellStyle name="Normal 2 30 5" xfId="8411"/>
    <cellStyle name="Normal 2 30 5 2" xfId="8412"/>
    <cellStyle name="Normal 2 30 5 2 2" xfId="38063"/>
    <cellStyle name="Normal 2 30 5 3" xfId="38064"/>
    <cellStyle name="Normal 2 30 6" xfId="8413"/>
    <cellStyle name="Normal 2 30 6 2" xfId="38065"/>
    <cellStyle name="Normal 2 30 7" xfId="8414"/>
    <cellStyle name="Normal 2 30 7 2" xfId="38066"/>
    <cellStyle name="Normal 2 30 8" xfId="38067"/>
    <cellStyle name="Normal 2 31" xfId="8415"/>
    <cellStyle name="Normal 2 31 2" xfId="8416"/>
    <cellStyle name="Normal 2 31 2 2" xfId="8417"/>
    <cellStyle name="Normal 2 31 2 2 2" xfId="8418"/>
    <cellStyle name="Normal 2 31 2 2 2 2" xfId="38068"/>
    <cellStyle name="Normal 2 31 2 2 3" xfId="38069"/>
    <cellStyle name="Normal 2 31 2 3" xfId="8419"/>
    <cellStyle name="Normal 2 31 2 3 2" xfId="38070"/>
    <cellStyle name="Normal 2 31 2 4" xfId="38071"/>
    <cellStyle name="Normal 2 31 3" xfId="8420"/>
    <cellStyle name="Normal 2 31 3 2" xfId="8421"/>
    <cellStyle name="Normal 2 31 3 2 2" xfId="8422"/>
    <cellStyle name="Normal 2 31 3 2 2 2" xfId="38072"/>
    <cellStyle name="Normal 2 31 3 2 3" xfId="38073"/>
    <cellStyle name="Normal 2 31 3 3" xfId="8423"/>
    <cellStyle name="Normal 2 31 3 3 2" xfId="38074"/>
    <cellStyle name="Normal 2 31 3 4" xfId="38075"/>
    <cellStyle name="Normal 2 31 4" xfId="8424"/>
    <cellStyle name="Normal 2 31 4 2" xfId="8425"/>
    <cellStyle name="Normal 2 31 4 2 2" xfId="8426"/>
    <cellStyle name="Normal 2 31 4 2 2 2" xfId="38076"/>
    <cellStyle name="Normal 2 31 4 2 3" xfId="38077"/>
    <cellStyle name="Normal 2 31 4 3" xfId="8427"/>
    <cellStyle name="Normal 2 31 4 3 2" xfId="38078"/>
    <cellStyle name="Normal 2 31 4 4" xfId="38079"/>
    <cellStyle name="Normal 2 31 5" xfId="8428"/>
    <cellStyle name="Normal 2 31 5 2" xfId="8429"/>
    <cellStyle name="Normal 2 31 5 2 2" xfId="38080"/>
    <cellStyle name="Normal 2 31 5 3" xfId="38081"/>
    <cellStyle name="Normal 2 31 6" xfId="8430"/>
    <cellStyle name="Normal 2 31 6 2" xfId="38082"/>
    <cellStyle name="Normal 2 31 7" xfId="8431"/>
    <cellStyle name="Normal 2 31 7 2" xfId="38083"/>
    <cellStyle name="Normal 2 31 8" xfId="38084"/>
    <cellStyle name="Normal 2 32" xfId="8432"/>
    <cellStyle name="Normal 2 32 2" xfId="8433"/>
    <cellStyle name="Normal 2 32 2 2" xfId="8434"/>
    <cellStyle name="Normal 2 32 2 2 2" xfId="8435"/>
    <cellStyle name="Normal 2 32 2 2 2 2" xfId="38085"/>
    <cellStyle name="Normal 2 32 2 2 3" xfId="38086"/>
    <cellStyle name="Normal 2 32 2 3" xfId="8436"/>
    <cellStyle name="Normal 2 32 2 3 2" xfId="38087"/>
    <cellStyle name="Normal 2 32 2 4" xfId="38088"/>
    <cellStyle name="Normal 2 32 3" xfId="8437"/>
    <cellStyle name="Normal 2 32 3 2" xfId="8438"/>
    <cellStyle name="Normal 2 32 3 2 2" xfId="8439"/>
    <cellStyle name="Normal 2 32 3 2 2 2" xfId="38089"/>
    <cellStyle name="Normal 2 32 3 2 3" xfId="38090"/>
    <cellStyle name="Normal 2 32 3 3" xfId="8440"/>
    <cellStyle name="Normal 2 32 3 3 2" xfId="38091"/>
    <cellStyle name="Normal 2 32 3 4" xfId="38092"/>
    <cellStyle name="Normal 2 32 4" xfId="8441"/>
    <cellStyle name="Normal 2 32 4 2" xfId="8442"/>
    <cellStyle name="Normal 2 32 4 2 2" xfId="8443"/>
    <cellStyle name="Normal 2 32 4 2 2 2" xfId="38093"/>
    <cellStyle name="Normal 2 32 4 2 3" xfId="38094"/>
    <cellStyle name="Normal 2 32 4 3" xfId="8444"/>
    <cellStyle name="Normal 2 32 4 3 2" xfId="38095"/>
    <cellStyle name="Normal 2 32 4 4" xfId="38096"/>
    <cellStyle name="Normal 2 32 5" xfId="8445"/>
    <cellStyle name="Normal 2 32 5 2" xfId="8446"/>
    <cellStyle name="Normal 2 32 5 2 2" xfId="38097"/>
    <cellStyle name="Normal 2 32 5 3" xfId="38098"/>
    <cellStyle name="Normal 2 32 6" xfId="8447"/>
    <cellStyle name="Normal 2 32 6 2" xfId="38099"/>
    <cellStyle name="Normal 2 32 7" xfId="8448"/>
    <cellStyle name="Normal 2 32 7 2" xfId="38100"/>
    <cellStyle name="Normal 2 32 8" xfId="38101"/>
    <cellStyle name="Normal 2 33" xfId="8449"/>
    <cellStyle name="Normal 2 33 2" xfId="8450"/>
    <cellStyle name="Normal 2 33 2 2" xfId="8451"/>
    <cellStyle name="Normal 2 33 2 2 2" xfId="8452"/>
    <cellStyle name="Normal 2 33 2 2 2 2" xfId="38102"/>
    <cellStyle name="Normal 2 33 2 2 3" xfId="38103"/>
    <cellStyle name="Normal 2 33 2 3" xfId="8453"/>
    <cellStyle name="Normal 2 33 2 3 2" xfId="38104"/>
    <cellStyle name="Normal 2 33 2 4" xfId="38105"/>
    <cellStyle name="Normal 2 33 3" xfId="8454"/>
    <cellStyle name="Normal 2 33 3 2" xfId="8455"/>
    <cellStyle name="Normal 2 33 3 2 2" xfId="8456"/>
    <cellStyle name="Normal 2 33 3 2 2 2" xfId="38106"/>
    <cellStyle name="Normal 2 33 3 2 3" xfId="38107"/>
    <cellStyle name="Normal 2 33 3 3" xfId="8457"/>
    <cellStyle name="Normal 2 33 3 3 2" xfId="38108"/>
    <cellStyle name="Normal 2 33 3 4" xfId="38109"/>
    <cellStyle name="Normal 2 33 4" xfId="8458"/>
    <cellStyle name="Normal 2 33 4 2" xfId="8459"/>
    <cellStyle name="Normal 2 33 4 2 2" xfId="8460"/>
    <cellStyle name="Normal 2 33 4 2 2 2" xfId="38110"/>
    <cellStyle name="Normal 2 33 4 2 3" xfId="38111"/>
    <cellStyle name="Normal 2 33 4 3" xfId="8461"/>
    <cellStyle name="Normal 2 33 4 3 2" xfId="38112"/>
    <cellStyle name="Normal 2 33 4 4" xfId="38113"/>
    <cellStyle name="Normal 2 33 5" xfId="8462"/>
    <cellStyle name="Normal 2 33 5 2" xfId="8463"/>
    <cellStyle name="Normal 2 33 5 2 2" xfId="38114"/>
    <cellStyle name="Normal 2 33 5 3" xfId="38115"/>
    <cellStyle name="Normal 2 33 6" xfId="8464"/>
    <cellStyle name="Normal 2 33 6 2" xfId="38116"/>
    <cellStyle name="Normal 2 33 7" xfId="8465"/>
    <cellStyle name="Normal 2 33 7 2" xfId="38117"/>
    <cellStyle name="Normal 2 33 8" xfId="38118"/>
    <cellStyle name="Normal 2 34" xfId="8466"/>
    <cellStyle name="Normal 2 34 2" xfId="8467"/>
    <cellStyle name="Normal 2 34 2 2" xfId="8468"/>
    <cellStyle name="Normal 2 34 2 2 2" xfId="8469"/>
    <cellStyle name="Normal 2 34 2 2 2 2" xfId="38119"/>
    <cellStyle name="Normal 2 34 2 2 3" xfId="38120"/>
    <cellStyle name="Normal 2 34 2 3" xfId="8470"/>
    <cellStyle name="Normal 2 34 2 3 2" xfId="38121"/>
    <cellStyle name="Normal 2 34 2 4" xfId="38122"/>
    <cellStyle name="Normal 2 34 3" xfId="8471"/>
    <cellStyle name="Normal 2 34 3 2" xfId="8472"/>
    <cellStyle name="Normal 2 34 3 2 2" xfId="8473"/>
    <cellStyle name="Normal 2 34 3 2 2 2" xfId="38123"/>
    <cellStyle name="Normal 2 34 3 2 3" xfId="38124"/>
    <cellStyle name="Normal 2 34 3 3" xfId="8474"/>
    <cellStyle name="Normal 2 34 3 3 2" xfId="38125"/>
    <cellStyle name="Normal 2 34 3 4" xfId="38126"/>
    <cellStyle name="Normal 2 34 4" xfId="8475"/>
    <cellStyle name="Normal 2 34 4 2" xfId="8476"/>
    <cellStyle name="Normal 2 34 4 2 2" xfId="8477"/>
    <cellStyle name="Normal 2 34 4 2 2 2" xfId="38127"/>
    <cellStyle name="Normal 2 34 4 2 3" xfId="38128"/>
    <cellStyle name="Normal 2 34 4 3" xfId="8478"/>
    <cellStyle name="Normal 2 34 4 3 2" xfId="38129"/>
    <cellStyle name="Normal 2 34 4 4" xfId="38130"/>
    <cellStyle name="Normal 2 34 5" xfId="8479"/>
    <cellStyle name="Normal 2 34 5 2" xfId="8480"/>
    <cellStyle name="Normal 2 34 5 2 2" xfId="38131"/>
    <cellStyle name="Normal 2 34 5 3" xfId="38132"/>
    <cellStyle name="Normal 2 34 6" xfId="8481"/>
    <cellStyle name="Normal 2 34 6 2" xfId="38133"/>
    <cellStyle name="Normal 2 34 7" xfId="8482"/>
    <cellStyle name="Normal 2 34 7 2" xfId="38134"/>
    <cellStyle name="Normal 2 34 8" xfId="38135"/>
    <cellStyle name="Normal 2 35" xfId="8483"/>
    <cellStyle name="Normal 2 35 2" xfId="8484"/>
    <cellStyle name="Normal 2 35 2 2" xfId="8485"/>
    <cellStyle name="Normal 2 35 2 2 2" xfId="8486"/>
    <cellStyle name="Normal 2 35 2 2 2 2" xfId="38136"/>
    <cellStyle name="Normal 2 35 2 2 3" xfId="38137"/>
    <cellStyle name="Normal 2 35 2 3" xfId="8487"/>
    <cellStyle name="Normal 2 35 2 3 2" xfId="38138"/>
    <cellStyle name="Normal 2 35 2 4" xfId="38139"/>
    <cellStyle name="Normal 2 35 3" xfId="8488"/>
    <cellStyle name="Normal 2 35 3 2" xfId="8489"/>
    <cellStyle name="Normal 2 35 3 2 2" xfId="8490"/>
    <cellStyle name="Normal 2 35 3 2 2 2" xfId="38140"/>
    <cellStyle name="Normal 2 35 3 2 3" xfId="38141"/>
    <cellStyle name="Normal 2 35 3 3" xfId="8491"/>
    <cellStyle name="Normal 2 35 3 3 2" xfId="38142"/>
    <cellStyle name="Normal 2 35 3 4" xfId="38143"/>
    <cellStyle name="Normal 2 35 4" xfId="8492"/>
    <cellStyle name="Normal 2 35 4 2" xfId="8493"/>
    <cellStyle name="Normal 2 35 4 2 2" xfId="8494"/>
    <cellStyle name="Normal 2 35 4 2 2 2" xfId="38144"/>
    <cellStyle name="Normal 2 35 4 2 3" xfId="38145"/>
    <cellStyle name="Normal 2 35 4 3" xfId="8495"/>
    <cellStyle name="Normal 2 35 4 3 2" xfId="38146"/>
    <cellStyle name="Normal 2 35 4 4" xfId="38147"/>
    <cellStyle name="Normal 2 35 5" xfId="8496"/>
    <cellStyle name="Normal 2 35 5 2" xfId="8497"/>
    <cellStyle name="Normal 2 35 5 2 2" xfId="38148"/>
    <cellStyle name="Normal 2 35 5 3" xfId="38149"/>
    <cellStyle name="Normal 2 35 6" xfId="8498"/>
    <cellStyle name="Normal 2 35 6 2" xfId="38150"/>
    <cellStyle name="Normal 2 35 7" xfId="8499"/>
    <cellStyle name="Normal 2 35 7 2" xfId="38151"/>
    <cellStyle name="Normal 2 35 8" xfId="38152"/>
    <cellStyle name="Normal 2 36" xfId="8500"/>
    <cellStyle name="Normal 2 36 2" xfId="8501"/>
    <cellStyle name="Normal 2 36 2 2" xfId="8502"/>
    <cellStyle name="Normal 2 36 2 2 2" xfId="8503"/>
    <cellStyle name="Normal 2 36 2 2 2 2" xfId="38153"/>
    <cellStyle name="Normal 2 36 2 2 3" xfId="38154"/>
    <cellStyle name="Normal 2 36 2 3" xfId="8504"/>
    <cellStyle name="Normal 2 36 2 3 2" xfId="38155"/>
    <cellStyle name="Normal 2 36 2 4" xfId="38156"/>
    <cellStyle name="Normal 2 36 3" xfId="8505"/>
    <cellStyle name="Normal 2 36 3 2" xfId="8506"/>
    <cellStyle name="Normal 2 36 3 2 2" xfId="8507"/>
    <cellStyle name="Normal 2 36 3 2 2 2" xfId="38157"/>
    <cellStyle name="Normal 2 36 3 2 3" xfId="38158"/>
    <cellStyle name="Normal 2 36 3 3" xfId="8508"/>
    <cellStyle name="Normal 2 36 3 3 2" xfId="38159"/>
    <cellStyle name="Normal 2 36 3 4" xfId="38160"/>
    <cellStyle name="Normal 2 36 4" xfId="8509"/>
    <cellStyle name="Normal 2 36 4 2" xfId="8510"/>
    <cellStyle name="Normal 2 36 4 2 2" xfId="8511"/>
    <cellStyle name="Normal 2 36 4 2 2 2" xfId="38161"/>
    <cellStyle name="Normal 2 36 4 2 3" xfId="38162"/>
    <cellStyle name="Normal 2 36 4 3" xfId="8512"/>
    <cellStyle name="Normal 2 36 4 3 2" xfId="38163"/>
    <cellStyle name="Normal 2 36 4 4" xfId="38164"/>
    <cellStyle name="Normal 2 36 5" xfId="8513"/>
    <cellStyle name="Normal 2 36 5 2" xfId="8514"/>
    <cellStyle name="Normal 2 36 5 2 2" xfId="38165"/>
    <cellStyle name="Normal 2 36 5 3" xfId="38166"/>
    <cellStyle name="Normal 2 36 6" xfId="8515"/>
    <cellStyle name="Normal 2 36 6 2" xfId="38167"/>
    <cellStyle name="Normal 2 36 7" xfId="8516"/>
    <cellStyle name="Normal 2 36 7 2" xfId="38168"/>
    <cellStyle name="Normal 2 36 8" xfId="38169"/>
    <cellStyle name="Normal 2 37" xfId="8517"/>
    <cellStyle name="Normal 2 37 2" xfId="8518"/>
    <cellStyle name="Normal 2 37 2 2" xfId="8519"/>
    <cellStyle name="Normal 2 37 2 2 2" xfId="38170"/>
    <cellStyle name="Normal 2 37 2 3" xfId="38171"/>
    <cellStyle name="Normal 2 37 3" xfId="8520"/>
    <cellStyle name="Normal 2 37 3 2" xfId="38172"/>
    <cellStyle name="Normal 2 37 4" xfId="38173"/>
    <cellStyle name="Normal 2 38" xfId="8521"/>
    <cellStyle name="Normal 2 38 2" xfId="8522"/>
    <cellStyle name="Normal 2 38 2 2" xfId="8523"/>
    <cellStyle name="Normal 2 38 2 2 2" xfId="38174"/>
    <cellStyle name="Normal 2 38 2 3" xfId="38175"/>
    <cellStyle name="Normal 2 38 3" xfId="8524"/>
    <cellStyle name="Normal 2 38 3 2" xfId="38176"/>
    <cellStyle name="Normal 2 38 4" xfId="38177"/>
    <cellStyle name="Normal 2 39" xfId="8525"/>
    <cellStyle name="Normal 2 39 2" xfId="8526"/>
    <cellStyle name="Normal 2 39 2 2" xfId="8527"/>
    <cellStyle name="Normal 2 39 2 2 2" xfId="38178"/>
    <cellStyle name="Normal 2 39 2 3" xfId="38179"/>
    <cellStyle name="Normal 2 39 3" xfId="8528"/>
    <cellStyle name="Normal 2 39 3 2" xfId="38180"/>
    <cellStyle name="Normal 2 39 4" xfId="38181"/>
    <cellStyle name="Normal 2 4" xfId="8529"/>
    <cellStyle name="Normal 2 4 10" xfId="8530"/>
    <cellStyle name="Normal 2 4 10 2" xfId="8531"/>
    <cellStyle name="Normal 2 4 10 2 2" xfId="8532"/>
    <cellStyle name="Normal 2 4 10 2 2 2" xfId="8533"/>
    <cellStyle name="Normal 2 4 10 2 2 2 2" xfId="38182"/>
    <cellStyle name="Normal 2 4 10 2 2 3" xfId="38183"/>
    <cellStyle name="Normal 2 4 10 2 3" xfId="8534"/>
    <cellStyle name="Normal 2 4 10 2 3 2" xfId="38184"/>
    <cellStyle name="Normal 2 4 10 2 4" xfId="38185"/>
    <cellStyle name="Normal 2 4 10 3" xfId="8535"/>
    <cellStyle name="Normal 2 4 10 3 2" xfId="8536"/>
    <cellStyle name="Normal 2 4 10 3 2 2" xfId="8537"/>
    <cellStyle name="Normal 2 4 10 3 2 2 2" xfId="38186"/>
    <cellStyle name="Normal 2 4 10 3 2 3" xfId="38187"/>
    <cellStyle name="Normal 2 4 10 3 3" xfId="8538"/>
    <cellStyle name="Normal 2 4 10 3 3 2" xfId="38188"/>
    <cellStyle name="Normal 2 4 10 3 4" xfId="38189"/>
    <cellStyle name="Normal 2 4 10 4" xfId="8539"/>
    <cellStyle name="Normal 2 4 10 4 2" xfId="8540"/>
    <cellStyle name="Normal 2 4 10 4 2 2" xfId="8541"/>
    <cellStyle name="Normal 2 4 10 4 2 2 2" xfId="38190"/>
    <cellStyle name="Normal 2 4 10 4 2 3" xfId="38191"/>
    <cellStyle name="Normal 2 4 10 4 3" xfId="8542"/>
    <cellStyle name="Normal 2 4 10 4 3 2" xfId="38192"/>
    <cellStyle name="Normal 2 4 10 4 4" xfId="38193"/>
    <cellStyle name="Normal 2 4 10 5" xfId="8543"/>
    <cellStyle name="Normal 2 4 10 5 2" xfId="8544"/>
    <cellStyle name="Normal 2 4 10 5 2 2" xfId="38194"/>
    <cellStyle name="Normal 2 4 10 5 3" xfId="38195"/>
    <cellStyle name="Normal 2 4 10 6" xfId="8545"/>
    <cellStyle name="Normal 2 4 10 6 2" xfId="38196"/>
    <cellStyle name="Normal 2 4 10 7" xfId="8546"/>
    <cellStyle name="Normal 2 4 10 7 2" xfId="38197"/>
    <cellStyle name="Normal 2 4 10 8" xfId="38198"/>
    <cellStyle name="Normal 2 4 11" xfId="8547"/>
    <cellStyle name="Normal 2 4 11 2" xfId="8548"/>
    <cellStyle name="Normal 2 4 11 2 2" xfId="8549"/>
    <cellStyle name="Normal 2 4 11 2 2 2" xfId="8550"/>
    <cellStyle name="Normal 2 4 11 2 2 2 2" xfId="38199"/>
    <cellStyle name="Normal 2 4 11 2 2 3" xfId="38200"/>
    <cellStyle name="Normal 2 4 11 2 3" xfId="8551"/>
    <cellStyle name="Normal 2 4 11 2 3 2" xfId="38201"/>
    <cellStyle name="Normal 2 4 11 2 4" xfId="38202"/>
    <cellStyle name="Normal 2 4 11 3" xfId="8552"/>
    <cellStyle name="Normal 2 4 11 3 2" xfId="8553"/>
    <cellStyle name="Normal 2 4 11 3 2 2" xfId="8554"/>
    <cellStyle name="Normal 2 4 11 3 2 2 2" xfId="38203"/>
    <cellStyle name="Normal 2 4 11 3 2 3" xfId="38204"/>
    <cellStyle name="Normal 2 4 11 3 3" xfId="8555"/>
    <cellStyle name="Normal 2 4 11 3 3 2" xfId="38205"/>
    <cellStyle name="Normal 2 4 11 3 4" xfId="38206"/>
    <cellStyle name="Normal 2 4 11 4" xfId="8556"/>
    <cellStyle name="Normal 2 4 11 4 2" xfId="8557"/>
    <cellStyle name="Normal 2 4 11 4 2 2" xfId="8558"/>
    <cellStyle name="Normal 2 4 11 4 2 2 2" xfId="38207"/>
    <cellStyle name="Normal 2 4 11 4 2 3" xfId="38208"/>
    <cellStyle name="Normal 2 4 11 4 3" xfId="8559"/>
    <cellStyle name="Normal 2 4 11 4 3 2" xfId="38209"/>
    <cellStyle name="Normal 2 4 11 4 4" xfId="38210"/>
    <cellStyle name="Normal 2 4 11 5" xfId="8560"/>
    <cellStyle name="Normal 2 4 11 5 2" xfId="8561"/>
    <cellStyle name="Normal 2 4 11 5 2 2" xfId="38211"/>
    <cellStyle name="Normal 2 4 11 5 3" xfId="38212"/>
    <cellStyle name="Normal 2 4 11 6" xfId="8562"/>
    <cellStyle name="Normal 2 4 11 6 2" xfId="38213"/>
    <cellStyle name="Normal 2 4 11 7" xfId="8563"/>
    <cellStyle name="Normal 2 4 11 7 2" xfId="38214"/>
    <cellStyle name="Normal 2 4 11 8" xfId="38215"/>
    <cellStyle name="Normal 2 4 12" xfId="8564"/>
    <cellStyle name="Normal 2 4 12 2" xfId="8565"/>
    <cellStyle name="Normal 2 4 12 2 2" xfId="8566"/>
    <cellStyle name="Normal 2 4 12 2 2 2" xfId="8567"/>
    <cellStyle name="Normal 2 4 12 2 2 2 2" xfId="38216"/>
    <cellStyle name="Normal 2 4 12 2 2 3" xfId="38217"/>
    <cellStyle name="Normal 2 4 12 2 3" xfId="8568"/>
    <cellStyle name="Normal 2 4 12 2 3 2" xfId="38218"/>
    <cellStyle name="Normal 2 4 12 2 4" xfId="38219"/>
    <cellStyle name="Normal 2 4 12 3" xfId="8569"/>
    <cellStyle name="Normal 2 4 12 3 2" xfId="8570"/>
    <cellStyle name="Normal 2 4 12 3 2 2" xfId="8571"/>
    <cellStyle name="Normal 2 4 12 3 2 2 2" xfId="38220"/>
    <cellStyle name="Normal 2 4 12 3 2 3" xfId="38221"/>
    <cellStyle name="Normal 2 4 12 3 3" xfId="8572"/>
    <cellStyle name="Normal 2 4 12 3 3 2" xfId="38222"/>
    <cellStyle name="Normal 2 4 12 3 4" xfId="38223"/>
    <cellStyle name="Normal 2 4 12 4" xfId="8573"/>
    <cellStyle name="Normal 2 4 12 4 2" xfId="8574"/>
    <cellStyle name="Normal 2 4 12 4 2 2" xfId="8575"/>
    <cellStyle name="Normal 2 4 12 4 2 2 2" xfId="38224"/>
    <cellStyle name="Normal 2 4 12 4 2 3" xfId="38225"/>
    <cellStyle name="Normal 2 4 12 4 3" xfId="8576"/>
    <cellStyle name="Normal 2 4 12 4 3 2" xfId="38226"/>
    <cellStyle name="Normal 2 4 12 4 4" xfId="38227"/>
    <cellStyle name="Normal 2 4 12 5" xfId="8577"/>
    <cellStyle name="Normal 2 4 12 5 2" xfId="8578"/>
    <cellStyle name="Normal 2 4 12 5 2 2" xfId="38228"/>
    <cellStyle name="Normal 2 4 12 5 3" xfId="38229"/>
    <cellStyle name="Normal 2 4 12 6" xfId="8579"/>
    <cellStyle name="Normal 2 4 12 6 2" xfId="38230"/>
    <cellStyle name="Normal 2 4 12 7" xfId="8580"/>
    <cellStyle name="Normal 2 4 12 7 2" xfId="38231"/>
    <cellStyle name="Normal 2 4 12 8" xfId="38232"/>
    <cellStyle name="Normal 2 4 13" xfId="8581"/>
    <cellStyle name="Normal 2 4 13 2" xfId="8582"/>
    <cellStyle name="Normal 2 4 13 2 2" xfId="8583"/>
    <cellStyle name="Normal 2 4 13 2 2 2" xfId="8584"/>
    <cellStyle name="Normal 2 4 13 2 2 2 2" xfId="38233"/>
    <cellStyle name="Normal 2 4 13 2 2 3" xfId="38234"/>
    <cellStyle name="Normal 2 4 13 2 3" xfId="8585"/>
    <cellStyle name="Normal 2 4 13 2 3 2" xfId="38235"/>
    <cellStyle name="Normal 2 4 13 2 4" xfId="38236"/>
    <cellStyle name="Normal 2 4 13 3" xfId="8586"/>
    <cellStyle name="Normal 2 4 13 3 2" xfId="8587"/>
    <cellStyle name="Normal 2 4 13 3 2 2" xfId="8588"/>
    <cellStyle name="Normal 2 4 13 3 2 2 2" xfId="38237"/>
    <cellStyle name="Normal 2 4 13 3 2 3" xfId="38238"/>
    <cellStyle name="Normal 2 4 13 3 3" xfId="8589"/>
    <cellStyle name="Normal 2 4 13 3 3 2" xfId="38239"/>
    <cellStyle name="Normal 2 4 13 3 4" xfId="38240"/>
    <cellStyle name="Normal 2 4 13 4" xfId="8590"/>
    <cellStyle name="Normal 2 4 13 4 2" xfId="8591"/>
    <cellStyle name="Normal 2 4 13 4 2 2" xfId="8592"/>
    <cellStyle name="Normal 2 4 13 4 2 2 2" xfId="38241"/>
    <cellStyle name="Normal 2 4 13 4 2 3" xfId="38242"/>
    <cellStyle name="Normal 2 4 13 4 3" xfId="8593"/>
    <cellStyle name="Normal 2 4 13 4 3 2" xfId="38243"/>
    <cellStyle name="Normal 2 4 13 4 4" xfId="38244"/>
    <cellStyle name="Normal 2 4 13 5" xfId="8594"/>
    <cellStyle name="Normal 2 4 13 5 2" xfId="8595"/>
    <cellStyle name="Normal 2 4 13 5 2 2" xfId="38245"/>
    <cellStyle name="Normal 2 4 13 5 3" xfId="38246"/>
    <cellStyle name="Normal 2 4 13 6" xfId="8596"/>
    <cellStyle name="Normal 2 4 13 6 2" xfId="38247"/>
    <cellStyle name="Normal 2 4 13 7" xfId="8597"/>
    <cellStyle name="Normal 2 4 13 7 2" xfId="38248"/>
    <cellStyle name="Normal 2 4 13 8" xfId="38249"/>
    <cellStyle name="Normal 2 4 14" xfId="8598"/>
    <cellStyle name="Normal 2 4 14 2" xfId="8599"/>
    <cellStyle name="Normal 2 4 14 2 2" xfId="8600"/>
    <cellStyle name="Normal 2 4 14 2 2 2" xfId="8601"/>
    <cellStyle name="Normal 2 4 14 2 2 2 2" xfId="38250"/>
    <cellStyle name="Normal 2 4 14 2 2 3" xfId="38251"/>
    <cellStyle name="Normal 2 4 14 2 3" xfId="8602"/>
    <cellStyle name="Normal 2 4 14 2 3 2" xfId="38252"/>
    <cellStyle name="Normal 2 4 14 2 4" xfId="38253"/>
    <cellStyle name="Normal 2 4 14 3" xfId="8603"/>
    <cellStyle name="Normal 2 4 14 3 2" xfId="8604"/>
    <cellStyle name="Normal 2 4 14 3 2 2" xfId="8605"/>
    <cellStyle name="Normal 2 4 14 3 2 2 2" xfId="38254"/>
    <cellStyle name="Normal 2 4 14 3 2 3" xfId="38255"/>
    <cellStyle name="Normal 2 4 14 3 3" xfId="8606"/>
    <cellStyle name="Normal 2 4 14 3 3 2" xfId="38256"/>
    <cellStyle name="Normal 2 4 14 3 4" xfId="38257"/>
    <cellStyle name="Normal 2 4 14 4" xfId="8607"/>
    <cellStyle name="Normal 2 4 14 4 2" xfId="8608"/>
    <cellStyle name="Normal 2 4 14 4 2 2" xfId="8609"/>
    <cellStyle name="Normal 2 4 14 4 2 2 2" xfId="38258"/>
    <cellStyle name="Normal 2 4 14 4 2 3" xfId="38259"/>
    <cellStyle name="Normal 2 4 14 4 3" xfId="8610"/>
    <cellStyle name="Normal 2 4 14 4 3 2" xfId="38260"/>
    <cellStyle name="Normal 2 4 14 4 4" xfId="38261"/>
    <cellStyle name="Normal 2 4 14 5" xfId="8611"/>
    <cellStyle name="Normal 2 4 14 5 2" xfId="8612"/>
    <cellStyle name="Normal 2 4 14 5 2 2" xfId="38262"/>
    <cellStyle name="Normal 2 4 14 5 3" xfId="38263"/>
    <cellStyle name="Normal 2 4 14 6" xfId="8613"/>
    <cellStyle name="Normal 2 4 14 6 2" xfId="38264"/>
    <cellStyle name="Normal 2 4 14 7" xfId="8614"/>
    <cellStyle name="Normal 2 4 14 7 2" xfId="38265"/>
    <cellStyle name="Normal 2 4 14 8" xfId="38266"/>
    <cellStyle name="Normal 2 4 15" xfId="8615"/>
    <cellStyle name="Normal 2 4 15 2" xfId="8616"/>
    <cellStyle name="Normal 2 4 15 2 2" xfId="8617"/>
    <cellStyle name="Normal 2 4 15 2 2 2" xfId="8618"/>
    <cellStyle name="Normal 2 4 15 2 2 2 2" xfId="38267"/>
    <cellStyle name="Normal 2 4 15 2 2 3" xfId="38268"/>
    <cellStyle name="Normal 2 4 15 2 3" xfId="8619"/>
    <cellStyle name="Normal 2 4 15 2 3 2" xfId="38269"/>
    <cellStyle name="Normal 2 4 15 2 4" xfId="38270"/>
    <cellStyle name="Normal 2 4 15 3" xfId="8620"/>
    <cellStyle name="Normal 2 4 15 3 2" xfId="8621"/>
    <cellStyle name="Normal 2 4 15 3 2 2" xfId="8622"/>
    <cellStyle name="Normal 2 4 15 3 2 2 2" xfId="38271"/>
    <cellStyle name="Normal 2 4 15 3 2 3" xfId="38272"/>
    <cellStyle name="Normal 2 4 15 3 3" xfId="8623"/>
    <cellStyle name="Normal 2 4 15 3 3 2" xfId="38273"/>
    <cellStyle name="Normal 2 4 15 3 4" xfId="38274"/>
    <cellStyle name="Normal 2 4 15 4" xfId="8624"/>
    <cellStyle name="Normal 2 4 15 4 2" xfId="8625"/>
    <cellStyle name="Normal 2 4 15 4 2 2" xfId="8626"/>
    <cellStyle name="Normal 2 4 15 4 2 2 2" xfId="38275"/>
    <cellStyle name="Normal 2 4 15 4 2 3" xfId="38276"/>
    <cellStyle name="Normal 2 4 15 4 3" xfId="8627"/>
    <cellStyle name="Normal 2 4 15 4 3 2" xfId="38277"/>
    <cellStyle name="Normal 2 4 15 4 4" xfId="38278"/>
    <cellStyle name="Normal 2 4 15 5" xfId="8628"/>
    <cellStyle name="Normal 2 4 15 5 2" xfId="8629"/>
    <cellStyle name="Normal 2 4 15 5 2 2" xfId="38279"/>
    <cellStyle name="Normal 2 4 15 5 3" xfId="38280"/>
    <cellStyle name="Normal 2 4 15 6" xfId="8630"/>
    <cellStyle name="Normal 2 4 15 6 2" xfId="38281"/>
    <cellStyle name="Normal 2 4 15 7" xfId="8631"/>
    <cellStyle name="Normal 2 4 15 7 2" xfId="38282"/>
    <cellStyle name="Normal 2 4 15 8" xfId="38283"/>
    <cellStyle name="Normal 2 4 16" xfId="8632"/>
    <cellStyle name="Normal 2 4 16 2" xfId="8633"/>
    <cellStyle name="Normal 2 4 16 2 2" xfId="8634"/>
    <cellStyle name="Normal 2 4 16 2 2 2" xfId="8635"/>
    <cellStyle name="Normal 2 4 16 2 2 2 2" xfId="38284"/>
    <cellStyle name="Normal 2 4 16 2 2 3" xfId="38285"/>
    <cellStyle name="Normal 2 4 16 2 3" xfId="8636"/>
    <cellStyle name="Normal 2 4 16 2 3 2" xfId="38286"/>
    <cellStyle name="Normal 2 4 16 2 4" xfId="38287"/>
    <cellStyle name="Normal 2 4 16 3" xfId="8637"/>
    <cellStyle name="Normal 2 4 16 3 2" xfId="8638"/>
    <cellStyle name="Normal 2 4 16 3 2 2" xfId="8639"/>
    <cellStyle name="Normal 2 4 16 3 2 2 2" xfId="38288"/>
    <cellStyle name="Normal 2 4 16 3 2 3" xfId="38289"/>
    <cellStyle name="Normal 2 4 16 3 3" xfId="8640"/>
    <cellStyle name="Normal 2 4 16 3 3 2" xfId="38290"/>
    <cellStyle name="Normal 2 4 16 3 4" xfId="38291"/>
    <cellStyle name="Normal 2 4 16 4" xfId="8641"/>
    <cellStyle name="Normal 2 4 16 4 2" xfId="8642"/>
    <cellStyle name="Normal 2 4 16 4 2 2" xfId="8643"/>
    <cellStyle name="Normal 2 4 16 4 2 2 2" xfId="38292"/>
    <cellStyle name="Normal 2 4 16 4 2 3" xfId="38293"/>
    <cellStyle name="Normal 2 4 16 4 3" xfId="8644"/>
    <cellStyle name="Normal 2 4 16 4 3 2" xfId="38294"/>
    <cellStyle name="Normal 2 4 16 4 4" xfId="38295"/>
    <cellStyle name="Normal 2 4 16 5" xfId="8645"/>
    <cellStyle name="Normal 2 4 16 5 2" xfId="8646"/>
    <cellStyle name="Normal 2 4 16 5 2 2" xfId="38296"/>
    <cellStyle name="Normal 2 4 16 5 3" xfId="38297"/>
    <cellStyle name="Normal 2 4 16 6" xfId="8647"/>
    <cellStyle name="Normal 2 4 16 6 2" xfId="38298"/>
    <cellStyle name="Normal 2 4 16 7" xfId="8648"/>
    <cellStyle name="Normal 2 4 16 7 2" xfId="38299"/>
    <cellStyle name="Normal 2 4 16 8" xfId="38300"/>
    <cellStyle name="Normal 2 4 17" xfId="8649"/>
    <cellStyle name="Normal 2 4 17 2" xfId="8650"/>
    <cellStyle name="Normal 2 4 17 2 2" xfId="8651"/>
    <cellStyle name="Normal 2 4 17 2 2 2" xfId="8652"/>
    <cellStyle name="Normal 2 4 17 2 2 2 2" xfId="38301"/>
    <cellStyle name="Normal 2 4 17 2 2 3" xfId="38302"/>
    <cellStyle name="Normal 2 4 17 2 3" xfId="8653"/>
    <cellStyle name="Normal 2 4 17 2 3 2" xfId="38303"/>
    <cellStyle name="Normal 2 4 17 2 4" xfId="38304"/>
    <cellStyle name="Normal 2 4 17 3" xfId="8654"/>
    <cellStyle name="Normal 2 4 17 3 2" xfId="8655"/>
    <cellStyle name="Normal 2 4 17 3 2 2" xfId="8656"/>
    <cellStyle name="Normal 2 4 17 3 2 2 2" xfId="38305"/>
    <cellStyle name="Normal 2 4 17 3 2 3" xfId="38306"/>
    <cellStyle name="Normal 2 4 17 3 3" xfId="8657"/>
    <cellStyle name="Normal 2 4 17 3 3 2" xfId="38307"/>
    <cellStyle name="Normal 2 4 17 3 4" xfId="38308"/>
    <cellStyle name="Normal 2 4 17 4" xfId="8658"/>
    <cellStyle name="Normal 2 4 17 4 2" xfId="8659"/>
    <cellStyle name="Normal 2 4 17 4 2 2" xfId="8660"/>
    <cellStyle name="Normal 2 4 17 4 2 2 2" xfId="38309"/>
    <cellStyle name="Normal 2 4 17 4 2 3" xfId="38310"/>
    <cellStyle name="Normal 2 4 17 4 3" xfId="8661"/>
    <cellStyle name="Normal 2 4 17 4 3 2" xfId="38311"/>
    <cellStyle name="Normal 2 4 17 4 4" xfId="38312"/>
    <cellStyle name="Normal 2 4 17 5" xfId="8662"/>
    <cellStyle name="Normal 2 4 17 5 2" xfId="8663"/>
    <cellStyle name="Normal 2 4 17 5 2 2" xfId="38313"/>
    <cellStyle name="Normal 2 4 17 5 3" xfId="38314"/>
    <cellStyle name="Normal 2 4 17 6" xfId="8664"/>
    <cellStyle name="Normal 2 4 17 6 2" xfId="38315"/>
    <cellStyle name="Normal 2 4 17 7" xfId="8665"/>
    <cellStyle name="Normal 2 4 17 7 2" xfId="38316"/>
    <cellStyle name="Normal 2 4 17 8" xfId="38317"/>
    <cellStyle name="Normal 2 4 18" xfId="8666"/>
    <cellStyle name="Normal 2 4 18 2" xfId="8667"/>
    <cellStyle name="Normal 2 4 18 2 2" xfId="8668"/>
    <cellStyle name="Normal 2 4 18 2 2 2" xfId="8669"/>
    <cellStyle name="Normal 2 4 18 2 2 2 2" xfId="38318"/>
    <cellStyle name="Normal 2 4 18 2 2 3" xfId="38319"/>
    <cellStyle name="Normal 2 4 18 2 3" xfId="8670"/>
    <cellStyle name="Normal 2 4 18 2 3 2" xfId="38320"/>
    <cellStyle name="Normal 2 4 18 2 4" xfId="38321"/>
    <cellStyle name="Normal 2 4 18 3" xfId="8671"/>
    <cellStyle name="Normal 2 4 18 3 2" xfId="8672"/>
    <cellStyle name="Normal 2 4 18 3 2 2" xfId="8673"/>
    <cellStyle name="Normal 2 4 18 3 2 2 2" xfId="38322"/>
    <cellStyle name="Normal 2 4 18 3 2 3" xfId="38323"/>
    <cellStyle name="Normal 2 4 18 3 3" xfId="8674"/>
    <cellStyle name="Normal 2 4 18 3 3 2" xfId="38324"/>
    <cellStyle name="Normal 2 4 18 3 4" xfId="38325"/>
    <cellStyle name="Normal 2 4 18 4" xfId="8675"/>
    <cellStyle name="Normal 2 4 18 4 2" xfId="8676"/>
    <cellStyle name="Normal 2 4 18 4 2 2" xfId="8677"/>
    <cellStyle name="Normal 2 4 18 4 2 2 2" xfId="38326"/>
    <cellStyle name="Normal 2 4 18 4 2 3" xfId="38327"/>
    <cellStyle name="Normal 2 4 18 4 3" xfId="8678"/>
    <cellStyle name="Normal 2 4 18 4 3 2" xfId="38328"/>
    <cellStyle name="Normal 2 4 18 4 4" xfId="38329"/>
    <cellStyle name="Normal 2 4 18 5" xfId="8679"/>
    <cellStyle name="Normal 2 4 18 5 2" xfId="8680"/>
    <cellStyle name="Normal 2 4 18 5 2 2" xfId="38330"/>
    <cellStyle name="Normal 2 4 18 5 3" xfId="38331"/>
    <cellStyle name="Normal 2 4 18 6" xfId="8681"/>
    <cellStyle name="Normal 2 4 18 6 2" xfId="38332"/>
    <cellStyle name="Normal 2 4 18 7" xfId="8682"/>
    <cellStyle name="Normal 2 4 18 7 2" xfId="38333"/>
    <cellStyle name="Normal 2 4 18 8" xfId="38334"/>
    <cellStyle name="Normal 2 4 19" xfId="8683"/>
    <cellStyle name="Normal 2 4 19 2" xfId="8684"/>
    <cellStyle name="Normal 2 4 19 2 2" xfId="8685"/>
    <cellStyle name="Normal 2 4 19 2 2 2" xfId="8686"/>
    <cellStyle name="Normal 2 4 19 2 2 2 2" xfId="38335"/>
    <cellStyle name="Normal 2 4 19 2 2 3" xfId="38336"/>
    <cellStyle name="Normal 2 4 19 2 3" xfId="8687"/>
    <cellStyle name="Normal 2 4 19 2 3 2" xfId="38337"/>
    <cellStyle name="Normal 2 4 19 2 4" xfId="38338"/>
    <cellStyle name="Normal 2 4 19 3" xfId="8688"/>
    <cellStyle name="Normal 2 4 19 3 2" xfId="8689"/>
    <cellStyle name="Normal 2 4 19 3 2 2" xfId="8690"/>
    <cellStyle name="Normal 2 4 19 3 2 2 2" xfId="38339"/>
    <cellStyle name="Normal 2 4 19 3 2 3" xfId="38340"/>
    <cellStyle name="Normal 2 4 19 3 3" xfId="8691"/>
    <cellStyle name="Normal 2 4 19 3 3 2" xfId="38341"/>
    <cellStyle name="Normal 2 4 19 3 4" xfId="38342"/>
    <cellStyle name="Normal 2 4 19 4" xfId="8692"/>
    <cellStyle name="Normal 2 4 19 4 2" xfId="8693"/>
    <cellStyle name="Normal 2 4 19 4 2 2" xfId="8694"/>
    <cellStyle name="Normal 2 4 19 4 2 2 2" xfId="38343"/>
    <cellStyle name="Normal 2 4 19 4 2 3" xfId="38344"/>
    <cellStyle name="Normal 2 4 19 4 3" xfId="8695"/>
    <cellStyle name="Normal 2 4 19 4 3 2" xfId="38345"/>
    <cellStyle name="Normal 2 4 19 4 4" xfId="38346"/>
    <cellStyle name="Normal 2 4 19 5" xfId="8696"/>
    <cellStyle name="Normal 2 4 19 5 2" xfId="8697"/>
    <cellStyle name="Normal 2 4 19 5 2 2" xfId="38347"/>
    <cellStyle name="Normal 2 4 19 5 3" xfId="38348"/>
    <cellStyle name="Normal 2 4 19 6" xfId="8698"/>
    <cellStyle name="Normal 2 4 19 6 2" xfId="38349"/>
    <cellStyle name="Normal 2 4 19 7" xfId="8699"/>
    <cellStyle name="Normal 2 4 19 7 2" xfId="38350"/>
    <cellStyle name="Normal 2 4 19 8" xfId="38351"/>
    <cellStyle name="Normal 2 4 2" xfId="8700"/>
    <cellStyle name="Normal 2 4 2 2" xfId="8701"/>
    <cellStyle name="Normal 2 4 2 2 2" xfId="8702"/>
    <cellStyle name="Normal 2 4 2 2 2 2" xfId="8703"/>
    <cellStyle name="Normal 2 4 2 2 2 2 2" xfId="38352"/>
    <cellStyle name="Normal 2 4 2 2 2 3" xfId="38353"/>
    <cellStyle name="Normal 2 4 2 2 3" xfId="8704"/>
    <cellStyle name="Normal 2 4 2 2 3 2" xfId="38354"/>
    <cellStyle name="Normal 2 4 2 2 4" xfId="38355"/>
    <cellStyle name="Normal 2 4 2 3" xfId="8705"/>
    <cellStyle name="Normal 2 4 2 3 2" xfId="8706"/>
    <cellStyle name="Normal 2 4 2 3 2 2" xfId="8707"/>
    <cellStyle name="Normal 2 4 2 3 2 2 2" xfId="38356"/>
    <cellStyle name="Normal 2 4 2 3 2 3" xfId="38357"/>
    <cellStyle name="Normal 2 4 2 3 3" xfId="8708"/>
    <cellStyle name="Normal 2 4 2 3 3 2" xfId="38358"/>
    <cellStyle name="Normal 2 4 2 3 4" xfId="38359"/>
    <cellStyle name="Normal 2 4 2 4" xfId="8709"/>
    <cellStyle name="Normal 2 4 2 4 2" xfId="8710"/>
    <cellStyle name="Normal 2 4 2 4 2 2" xfId="8711"/>
    <cellStyle name="Normal 2 4 2 4 2 2 2" xfId="38360"/>
    <cellStyle name="Normal 2 4 2 4 2 3" xfId="38361"/>
    <cellStyle name="Normal 2 4 2 4 3" xfId="8712"/>
    <cellStyle name="Normal 2 4 2 4 3 2" xfId="38362"/>
    <cellStyle name="Normal 2 4 2 4 4" xfId="38363"/>
    <cellStyle name="Normal 2 4 2 5" xfId="8713"/>
    <cellStyle name="Normal 2 4 2 5 2" xfId="8714"/>
    <cellStyle name="Normal 2 4 2 5 2 2" xfId="38364"/>
    <cellStyle name="Normal 2 4 2 5 3" xfId="38365"/>
    <cellStyle name="Normal 2 4 2 6" xfId="8715"/>
    <cellStyle name="Normal 2 4 2 6 2" xfId="38366"/>
    <cellStyle name="Normal 2 4 2 7" xfId="8716"/>
    <cellStyle name="Normal 2 4 2 7 2" xfId="38367"/>
    <cellStyle name="Normal 2 4 2 8" xfId="38368"/>
    <cellStyle name="Normal 2 4 20" xfId="8717"/>
    <cellStyle name="Normal 2 4 20 2" xfId="8718"/>
    <cellStyle name="Normal 2 4 20 2 2" xfId="8719"/>
    <cellStyle name="Normal 2 4 20 2 2 2" xfId="8720"/>
    <cellStyle name="Normal 2 4 20 2 2 2 2" xfId="38369"/>
    <cellStyle name="Normal 2 4 20 2 2 3" xfId="38370"/>
    <cellStyle name="Normal 2 4 20 2 3" xfId="8721"/>
    <cellStyle name="Normal 2 4 20 2 3 2" xfId="38371"/>
    <cellStyle name="Normal 2 4 20 2 4" xfId="38372"/>
    <cellStyle name="Normal 2 4 20 3" xfId="8722"/>
    <cellStyle name="Normal 2 4 20 3 2" xfId="8723"/>
    <cellStyle name="Normal 2 4 20 3 2 2" xfId="8724"/>
    <cellStyle name="Normal 2 4 20 3 2 2 2" xfId="38373"/>
    <cellStyle name="Normal 2 4 20 3 2 3" xfId="38374"/>
    <cellStyle name="Normal 2 4 20 3 3" xfId="8725"/>
    <cellStyle name="Normal 2 4 20 3 3 2" xfId="38375"/>
    <cellStyle name="Normal 2 4 20 3 4" xfId="38376"/>
    <cellStyle name="Normal 2 4 20 4" xfId="8726"/>
    <cellStyle name="Normal 2 4 20 4 2" xfId="8727"/>
    <cellStyle name="Normal 2 4 20 4 2 2" xfId="8728"/>
    <cellStyle name="Normal 2 4 20 4 2 2 2" xfId="38377"/>
    <cellStyle name="Normal 2 4 20 4 2 3" xfId="38378"/>
    <cellStyle name="Normal 2 4 20 4 3" xfId="8729"/>
    <cellStyle name="Normal 2 4 20 4 3 2" xfId="38379"/>
    <cellStyle name="Normal 2 4 20 4 4" xfId="38380"/>
    <cellStyle name="Normal 2 4 20 5" xfId="8730"/>
    <cellStyle name="Normal 2 4 20 5 2" xfId="8731"/>
    <cellStyle name="Normal 2 4 20 5 2 2" xfId="38381"/>
    <cellStyle name="Normal 2 4 20 5 3" xfId="38382"/>
    <cellStyle name="Normal 2 4 20 6" xfId="8732"/>
    <cellStyle name="Normal 2 4 20 6 2" xfId="38383"/>
    <cellStyle name="Normal 2 4 20 7" xfId="8733"/>
    <cellStyle name="Normal 2 4 20 7 2" xfId="38384"/>
    <cellStyle name="Normal 2 4 20 8" xfId="38385"/>
    <cellStyle name="Normal 2 4 21" xfId="8734"/>
    <cellStyle name="Normal 2 4 21 2" xfId="8735"/>
    <cellStyle name="Normal 2 4 21 2 2" xfId="8736"/>
    <cellStyle name="Normal 2 4 21 2 2 2" xfId="8737"/>
    <cellStyle name="Normal 2 4 21 2 2 2 2" xfId="38386"/>
    <cellStyle name="Normal 2 4 21 2 2 3" xfId="38387"/>
    <cellStyle name="Normal 2 4 21 2 3" xfId="8738"/>
    <cellStyle name="Normal 2 4 21 2 3 2" xfId="38388"/>
    <cellStyle name="Normal 2 4 21 2 4" xfId="38389"/>
    <cellStyle name="Normal 2 4 21 3" xfId="8739"/>
    <cellStyle name="Normal 2 4 21 3 2" xfId="8740"/>
    <cellStyle name="Normal 2 4 21 3 2 2" xfId="8741"/>
    <cellStyle name="Normal 2 4 21 3 2 2 2" xfId="38390"/>
    <cellStyle name="Normal 2 4 21 3 2 3" xfId="38391"/>
    <cellStyle name="Normal 2 4 21 3 3" xfId="8742"/>
    <cellStyle name="Normal 2 4 21 3 3 2" xfId="38392"/>
    <cellStyle name="Normal 2 4 21 3 4" xfId="38393"/>
    <cellStyle name="Normal 2 4 21 4" xfId="8743"/>
    <cellStyle name="Normal 2 4 21 4 2" xfId="8744"/>
    <cellStyle name="Normal 2 4 21 4 2 2" xfId="8745"/>
    <cellStyle name="Normal 2 4 21 4 2 2 2" xfId="38394"/>
    <cellStyle name="Normal 2 4 21 4 2 3" xfId="38395"/>
    <cellStyle name="Normal 2 4 21 4 3" xfId="8746"/>
    <cellStyle name="Normal 2 4 21 4 3 2" xfId="38396"/>
    <cellStyle name="Normal 2 4 21 4 4" xfId="38397"/>
    <cellStyle name="Normal 2 4 21 5" xfId="8747"/>
    <cellStyle name="Normal 2 4 21 5 2" xfId="8748"/>
    <cellStyle name="Normal 2 4 21 5 2 2" xfId="38398"/>
    <cellStyle name="Normal 2 4 21 5 3" xfId="38399"/>
    <cellStyle name="Normal 2 4 21 6" xfId="8749"/>
    <cellStyle name="Normal 2 4 21 6 2" xfId="38400"/>
    <cellStyle name="Normal 2 4 21 7" xfId="8750"/>
    <cellStyle name="Normal 2 4 21 7 2" xfId="38401"/>
    <cellStyle name="Normal 2 4 21 8" xfId="38402"/>
    <cellStyle name="Normal 2 4 22" xfId="8751"/>
    <cellStyle name="Normal 2 4 22 2" xfId="8752"/>
    <cellStyle name="Normal 2 4 22 2 2" xfId="8753"/>
    <cellStyle name="Normal 2 4 22 2 2 2" xfId="8754"/>
    <cellStyle name="Normal 2 4 22 2 2 2 2" xfId="38403"/>
    <cellStyle name="Normal 2 4 22 2 2 3" xfId="38404"/>
    <cellStyle name="Normal 2 4 22 2 3" xfId="8755"/>
    <cellStyle name="Normal 2 4 22 2 3 2" xfId="38405"/>
    <cellStyle name="Normal 2 4 22 2 4" xfId="38406"/>
    <cellStyle name="Normal 2 4 22 3" xfId="8756"/>
    <cellStyle name="Normal 2 4 22 3 2" xfId="8757"/>
    <cellStyle name="Normal 2 4 22 3 2 2" xfId="8758"/>
    <cellStyle name="Normal 2 4 22 3 2 2 2" xfId="38407"/>
    <cellStyle name="Normal 2 4 22 3 2 3" xfId="38408"/>
    <cellStyle name="Normal 2 4 22 3 3" xfId="8759"/>
    <cellStyle name="Normal 2 4 22 3 3 2" xfId="38409"/>
    <cellStyle name="Normal 2 4 22 3 4" xfId="38410"/>
    <cellStyle name="Normal 2 4 22 4" xfId="8760"/>
    <cellStyle name="Normal 2 4 22 4 2" xfId="8761"/>
    <cellStyle name="Normal 2 4 22 4 2 2" xfId="8762"/>
    <cellStyle name="Normal 2 4 22 4 2 2 2" xfId="38411"/>
    <cellStyle name="Normal 2 4 22 4 2 3" xfId="38412"/>
    <cellStyle name="Normal 2 4 22 4 3" xfId="8763"/>
    <cellStyle name="Normal 2 4 22 4 3 2" xfId="38413"/>
    <cellStyle name="Normal 2 4 22 4 4" xfId="38414"/>
    <cellStyle name="Normal 2 4 22 5" xfId="8764"/>
    <cellStyle name="Normal 2 4 22 5 2" xfId="8765"/>
    <cellStyle name="Normal 2 4 22 5 2 2" xfId="38415"/>
    <cellStyle name="Normal 2 4 22 5 3" xfId="38416"/>
    <cellStyle name="Normal 2 4 22 6" xfId="8766"/>
    <cellStyle name="Normal 2 4 22 6 2" xfId="38417"/>
    <cellStyle name="Normal 2 4 22 7" xfId="8767"/>
    <cellStyle name="Normal 2 4 22 7 2" xfId="38418"/>
    <cellStyle name="Normal 2 4 22 8" xfId="38419"/>
    <cellStyle name="Normal 2 4 23" xfId="8768"/>
    <cellStyle name="Normal 2 4 23 2" xfId="8769"/>
    <cellStyle name="Normal 2 4 23 2 2" xfId="8770"/>
    <cellStyle name="Normal 2 4 23 2 2 2" xfId="8771"/>
    <cellStyle name="Normal 2 4 23 2 2 2 2" xfId="38420"/>
    <cellStyle name="Normal 2 4 23 2 2 3" xfId="38421"/>
    <cellStyle name="Normal 2 4 23 2 3" xfId="8772"/>
    <cellStyle name="Normal 2 4 23 2 3 2" xfId="38422"/>
    <cellStyle name="Normal 2 4 23 2 4" xfId="38423"/>
    <cellStyle name="Normal 2 4 23 3" xfId="8773"/>
    <cellStyle name="Normal 2 4 23 3 2" xfId="8774"/>
    <cellStyle name="Normal 2 4 23 3 2 2" xfId="8775"/>
    <cellStyle name="Normal 2 4 23 3 2 2 2" xfId="38424"/>
    <cellStyle name="Normal 2 4 23 3 2 3" xfId="38425"/>
    <cellStyle name="Normal 2 4 23 3 3" xfId="8776"/>
    <cellStyle name="Normal 2 4 23 3 3 2" xfId="38426"/>
    <cellStyle name="Normal 2 4 23 3 4" xfId="38427"/>
    <cellStyle name="Normal 2 4 23 4" xfId="8777"/>
    <cellStyle name="Normal 2 4 23 4 2" xfId="8778"/>
    <cellStyle name="Normal 2 4 23 4 2 2" xfId="8779"/>
    <cellStyle name="Normal 2 4 23 4 2 2 2" xfId="38428"/>
    <cellStyle name="Normal 2 4 23 4 2 3" xfId="38429"/>
    <cellStyle name="Normal 2 4 23 4 3" xfId="8780"/>
    <cellStyle name="Normal 2 4 23 4 3 2" xfId="38430"/>
    <cellStyle name="Normal 2 4 23 4 4" xfId="38431"/>
    <cellStyle name="Normal 2 4 23 5" xfId="8781"/>
    <cellStyle name="Normal 2 4 23 5 2" xfId="8782"/>
    <cellStyle name="Normal 2 4 23 5 2 2" xfId="38432"/>
    <cellStyle name="Normal 2 4 23 5 3" xfId="38433"/>
    <cellStyle name="Normal 2 4 23 6" xfId="8783"/>
    <cellStyle name="Normal 2 4 23 6 2" xfId="38434"/>
    <cellStyle name="Normal 2 4 23 7" xfId="8784"/>
    <cellStyle name="Normal 2 4 23 7 2" xfId="38435"/>
    <cellStyle name="Normal 2 4 23 8" xfId="38436"/>
    <cellStyle name="Normal 2 4 24" xfId="8785"/>
    <cellStyle name="Normal 2 4 24 2" xfId="8786"/>
    <cellStyle name="Normal 2 4 24 2 2" xfId="8787"/>
    <cellStyle name="Normal 2 4 24 2 2 2" xfId="8788"/>
    <cellStyle name="Normal 2 4 24 2 2 2 2" xfId="38437"/>
    <cellStyle name="Normal 2 4 24 2 2 3" xfId="38438"/>
    <cellStyle name="Normal 2 4 24 2 3" xfId="8789"/>
    <cellStyle name="Normal 2 4 24 2 3 2" xfId="38439"/>
    <cellStyle name="Normal 2 4 24 2 4" xfId="38440"/>
    <cellStyle name="Normal 2 4 24 3" xfId="8790"/>
    <cellStyle name="Normal 2 4 24 3 2" xfId="8791"/>
    <cellStyle name="Normal 2 4 24 3 2 2" xfId="8792"/>
    <cellStyle name="Normal 2 4 24 3 2 2 2" xfId="38441"/>
    <cellStyle name="Normal 2 4 24 3 2 3" xfId="38442"/>
    <cellStyle name="Normal 2 4 24 3 3" xfId="8793"/>
    <cellStyle name="Normal 2 4 24 3 3 2" xfId="38443"/>
    <cellStyle name="Normal 2 4 24 3 4" xfId="38444"/>
    <cellStyle name="Normal 2 4 24 4" xfId="8794"/>
    <cellStyle name="Normal 2 4 24 4 2" xfId="8795"/>
    <cellStyle name="Normal 2 4 24 4 2 2" xfId="8796"/>
    <cellStyle name="Normal 2 4 24 4 2 2 2" xfId="38445"/>
    <cellStyle name="Normal 2 4 24 4 2 3" xfId="38446"/>
    <cellStyle name="Normal 2 4 24 4 3" xfId="8797"/>
    <cellStyle name="Normal 2 4 24 4 3 2" xfId="38447"/>
    <cellStyle name="Normal 2 4 24 4 4" xfId="38448"/>
    <cellStyle name="Normal 2 4 24 5" xfId="8798"/>
    <cellStyle name="Normal 2 4 24 5 2" xfId="8799"/>
    <cellStyle name="Normal 2 4 24 5 2 2" xfId="38449"/>
    <cellStyle name="Normal 2 4 24 5 3" xfId="38450"/>
    <cellStyle name="Normal 2 4 24 6" xfId="8800"/>
    <cellStyle name="Normal 2 4 24 6 2" xfId="38451"/>
    <cellStyle name="Normal 2 4 24 7" xfId="8801"/>
    <cellStyle name="Normal 2 4 24 7 2" xfId="38452"/>
    <cellStyle name="Normal 2 4 24 8" xfId="38453"/>
    <cellStyle name="Normal 2 4 25" xfId="8802"/>
    <cellStyle name="Normal 2 4 25 2" xfId="8803"/>
    <cellStyle name="Normal 2 4 25 2 2" xfId="8804"/>
    <cellStyle name="Normal 2 4 25 2 2 2" xfId="8805"/>
    <cellStyle name="Normal 2 4 25 2 2 2 2" xfId="38454"/>
    <cellStyle name="Normal 2 4 25 2 2 3" xfId="38455"/>
    <cellStyle name="Normal 2 4 25 2 3" xfId="8806"/>
    <cellStyle name="Normal 2 4 25 2 3 2" xfId="38456"/>
    <cellStyle name="Normal 2 4 25 2 4" xfId="38457"/>
    <cellStyle name="Normal 2 4 25 3" xfId="8807"/>
    <cellStyle name="Normal 2 4 25 3 2" xfId="8808"/>
    <cellStyle name="Normal 2 4 25 3 2 2" xfId="8809"/>
    <cellStyle name="Normal 2 4 25 3 2 2 2" xfId="38458"/>
    <cellStyle name="Normal 2 4 25 3 2 3" xfId="38459"/>
    <cellStyle name="Normal 2 4 25 3 3" xfId="8810"/>
    <cellStyle name="Normal 2 4 25 3 3 2" xfId="38460"/>
    <cellStyle name="Normal 2 4 25 3 4" xfId="38461"/>
    <cellStyle name="Normal 2 4 25 4" xfId="8811"/>
    <cellStyle name="Normal 2 4 25 4 2" xfId="8812"/>
    <cellStyle name="Normal 2 4 25 4 2 2" xfId="8813"/>
    <cellStyle name="Normal 2 4 25 4 2 2 2" xfId="38462"/>
    <cellStyle name="Normal 2 4 25 4 2 3" xfId="38463"/>
    <cellStyle name="Normal 2 4 25 4 3" xfId="8814"/>
    <cellStyle name="Normal 2 4 25 4 3 2" xfId="38464"/>
    <cellStyle name="Normal 2 4 25 4 4" xfId="38465"/>
    <cellStyle name="Normal 2 4 25 5" xfId="8815"/>
    <cellStyle name="Normal 2 4 25 5 2" xfId="8816"/>
    <cellStyle name="Normal 2 4 25 5 2 2" xfId="38466"/>
    <cellStyle name="Normal 2 4 25 5 3" xfId="38467"/>
    <cellStyle name="Normal 2 4 25 6" xfId="8817"/>
    <cellStyle name="Normal 2 4 25 6 2" xfId="38468"/>
    <cellStyle name="Normal 2 4 25 7" xfId="8818"/>
    <cellStyle name="Normal 2 4 25 7 2" xfId="38469"/>
    <cellStyle name="Normal 2 4 25 8" xfId="38470"/>
    <cellStyle name="Normal 2 4 26" xfId="8819"/>
    <cellStyle name="Normal 2 4 26 2" xfId="8820"/>
    <cellStyle name="Normal 2 4 26 2 2" xfId="8821"/>
    <cellStyle name="Normal 2 4 26 2 2 2" xfId="8822"/>
    <cellStyle name="Normal 2 4 26 2 2 2 2" xfId="38471"/>
    <cellStyle name="Normal 2 4 26 2 2 3" xfId="38472"/>
    <cellStyle name="Normal 2 4 26 2 3" xfId="8823"/>
    <cellStyle name="Normal 2 4 26 2 3 2" xfId="38473"/>
    <cellStyle name="Normal 2 4 26 2 4" xfId="38474"/>
    <cellStyle name="Normal 2 4 26 3" xfId="8824"/>
    <cellStyle name="Normal 2 4 26 3 2" xfId="8825"/>
    <cellStyle name="Normal 2 4 26 3 2 2" xfId="8826"/>
    <cellStyle name="Normal 2 4 26 3 2 2 2" xfId="38475"/>
    <cellStyle name="Normal 2 4 26 3 2 3" xfId="38476"/>
    <cellStyle name="Normal 2 4 26 3 3" xfId="8827"/>
    <cellStyle name="Normal 2 4 26 3 3 2" xfId="38477"/>
    <cellStyle name="Normal 2 4 26 3 4" xfId="38478"/>
    <cellStyle name="Normal 2 4 26 4" xfId="8828"/>
    <cellStyle name="Normal 2 4 26 4 2" xfId="8829"/>
    <cellStyle name="Normal 2 4 26 4 2 2" xfId="8830"/>
    <cellStyle name="Normal 2 4 26 4 2 2 2" xfId="38479"/>
    <cellStyle name="Normal 2 4 26 4 2 3" xfId="38480"/>
    <cellStyle name="Normal 2 4 26 4 3" xfId="8831"/>
    <cellStyle name="Normal 2 4 26 4 3 2" xfId="38481"/>
    <cellStyle name="Normal 2 4 26 4 4" xfId="38482"/>
    <cellStyle name="Normal 2 4 26 5" xfId="8832"/>
    <cellStyle name="Normal 2 4 26 5 2" xfId="8833"/>
    <cellStyle name="Normal 2 4 26 5 2 2" xfId="38483"/>
    <cellStyle name="Normal 2 4 26 5 3" xfId="38484"/>
    <cellStyle name="Normal 2 4 26 6" xfId="8834"/>
    <cellStyle name="Normal 2 4 26 6 2" xfId="38485"/>
    <cellStyle name="Normal 2 4 26 7" xfId="8835"/>
    <cellStyle name="Normal 2 4 26 7 2" xfId="38486"/>
    <cellStyle name="Normal 2 4 26 8" xfId="38487"/>
    <cellStyle name="Normal 2 4 27" xfId="8836"/>
    <cellStyle name="Normal 2 4 27 2" xfId="8837"/>
    <cellStyle name="Normal 2 4 27 2 2" xfId="8838"/>
    <cellStyle name="Normal 2 4 27 2 2 2" xfId="8839"/>
    <cellStyle name="Normal 2 4 27 2 2 2 2" xfId="38488"/>
    <cellStyle name="Normal 2 4 27 2 2 3" xfId="38489"/>
    <cellStyle name="Normal 2 4 27 2 3" xfId="8840"/>
    <cellStyle name="Normal 2 4 27 2 3 2" xfId="38490"/>
    <cellStyle name="Normal 2 4 27 2 4" xfId="38491"/>
    <cellStyle name="Normal 2 4 27 3" xfId="8841"/>
    <cellStyle name="Normal 2 4 27 3 2" xfId="8842"/>
    <cellStyle name="Normal 2 4 27 3 2 2" xfId="8843"/>
    <cellStyle name="Normal 2 4 27 3 2 2 2" xfId="38492"/>
    <cellStyle name="Normal 2 4 27 3 2 3" xfId="38493"/>
    <cellStyle name="Normal 2 4 27 3 3" xfId="8844"/>
    <cellStyle name="Normal 2 4 27 3 3 2" xfId="38494"/>
    <cellStyle name="Normal 2 4 27 3 4" xfId="38495"/>
    <cellStyle name="Normal 2 4 27 4" xfId="8845"/>
    <cellStyle name="Normal 2 4 27 4 2" xfId="8846"/>
    <cellStyle name="Normal 2 4 27 4 2 2" xfId="8847"/>
    <cellStyle name="Normal 2 4 27 4 2 2 2" xfId="38496"/>
    <cellStyle name="Normal 2 4 27 4 2 3" xfId="38497"/>
    <cellStyle name="Normal 2 4 27 4 3" xfId="8848"/>
    <cellStyle name="Normal 2 4 27 4 3 2" xfId="38498"/>
    <cellStyle name="Normal 2 4 27 4 4" xfId="38499"/>
    <cellStyle name="Normal 2 4 27 5" xfId="8849"/>
    <cellStyle name="Normal 2 4 27 5 2" xfId="8850"/>
    <cellStyle name="Normal 2 4 27 5 2 2" xfId="38500"/>
    <cellStyle name="Normal 2 4 27 5 3" xfId="38501"/>
    <cellStyle name="Normal 2 4 27 6" xfId="8851"/>
    <cellStyle name="Normal 2 4 27 6 2" xfId="38502"/>
    <cellStyle name="Normal 2 4 27 7" xfId="8852"/>
    <cellStyle name="Normal 2 4 27 7 2" xfId="38503"/>
    <cellStyle name="Normal 2 4 27 8" xfId="38504"/>
    <cellStyle name="Normal 2 4 28" xfId="8853"/>
    <cellStyle name="Normal 2 4 28 2" xfId="8854"/>
    <cellStyle name="Normal 2 4 28 2 2" xfId="8855"/>
    <cellStyle name="Normal 2 4 28 2 2 2" xfId="8856"/>
    <cellStyle name="Normal 2 4 28 2 2 2 2" xfId="38505"/>
    <cellStyle name="Normal 2 4 28 2 2 3" xfId="38506"/>
    <cellStyle name="Normal 2 4 28 2 3" xfId="8857"/>
    <cellStyle name="Normal 2 4 28 2 3 2" xfId="38507"/>
    <cellStyle name="Normal 2 4 28 2 4" xfId="38508"/>
    <cellStyle name="Normal 2 4 28 3" xfId="8858"/>
    <cellStyle name="Normal 2 4 28 3 2" xfId="8859"/>
    <cellStyle name="Normal 2 4 28 3 2 2" xfId="8860"/>
    <cellStyle name="Normal 2 4 28 3 2 2 2" xfId="38509"/>
    <cellStyle name="Normal 2 4 28 3 2 3" xfId="38510"/>
    <cellStyle name="Normal 2 4 28 3 3" xfId="8861"/>
    <cellStyle name="Normal 2 4 28 3 3 2" xfId="38511"/>
    <cellStyle name="Normal 2 4 28 3 4" xfId="38512"/>
    <cellStyle name="Normal 2 4 28 4" xfId="8862"/>
    <cellStyle name="Normal 2 4 28 4 2" xfId="8863"/>
    <cellStyle name="Normal 2 4 28 4 2 2" xfId="8864"/>
    <cellStyle name="Normal 2 4 28 4 2 2 2" xfId="38513"/>
    <cellStyle name="Normal 2 4 28 4 2 3" xfId="38514"/>
    <cellStyle name="Normal 2 4 28 4 3" xfId="8865"/>
    <cellStyle name="Normal 2 4 28 4 3 2" xfId="38515"/>
    <cellStyle name="Normal 2 4 28 4 4" xfId="38516"/>
    <cellStyle name="Normal 2 4 28 5" xfId="8866"/>
    <cellStyle name="Normal 2 4 28 5 2" xfId="8867"/>
    <cellStyle name="Normal 2 4 28 5 2 2" xfId="38517"/>
    <cellStyle name="Normal 2 4 28 5 3" xfId="38518"/>
    <cellStyle name="Normal 2 4 28 6" xfId="8868"/>
    <cellStyle name="Normal 2 4 28 6 2" xfId="38519"/>
    <cellStyle name="Normal 2 4 28 7" xfId="8869"/>
    <cellStyle name="Normal 2 4 28 7 2" xfId="38520"/>
    <cellStyle name="Normal 2 4 28 8" xfId="38521"/>
    <cellStyle name="Normal 2 4 29" xfId="8870"/>
    <cellStyle name="Normal 2 4 29 2" xfId="8871"/>
    <cellStyle name="Normal 2 4 29 2 2" xfId="8872"/>
    <cellStyle name="Normal 2 4 29 2 2 2" xfId="8873"/>
    <cellStyle name="Normal 2 4 29 2 2 2 2" xfId="38522"/>
    <cellStyle name="Normal 2 4 29 2 2 3" xfId="38523"/>
    <cellStyle name="Normal 2 4 29 2 3" xfId="8874"/>
    <cellStyle name="Normal 2 4 29 2 3 2" xfId="38524"/>
    <cellStyle name="Normal 2 4 29 2 4" xfId="38525"/>
    <cellStyle name="Normal 2 4 29 3" xfId="8875"/>
    <cellStyle name="Normal 2 4 29 3 2" xfId="8876"/>
    <cellStyle name="Normal 2 4 29 3 2 2" xfId="8877"/>
    <cellStyle name="Normal 2 4 29 3 2 2 2" xfId="38526"/>
    <cellStyle name="Normal 2 4 29 3 2 3" xfId="38527"/>
    <cellStyle name="Normal 2 4 29 3 3" xfId="8878"/>
    <cellStyle name="Normal 2 4 29 3 3 2" xfId="38528"/>
    <cellStyle name="Normal 2 4 29 3 4" xfId="38529"/>
    <cellStyle name="Normal 2 4 29 4" xfId="8879"/>
    <cellStyle name="Normal 2 4 29 4 2" xfId="8880"/>
    <cellStyle name="Normal 2 4 29 4 2 2" xfId="8881"/>
    <cellStyle name="Normal 2 4 29 4 2 2 2" xfId="38530"/>
    <cellStyle name="Normal 2 4 29 4 2 3" xfId="38531"/>
    <cellStyle name="Normal 2 4 29 4 3" xfId="8882"/>
    <cellStyle name="Normal 2 4 29 4 3 2" xfId="38532"/>
    <cellStyle name="Normal 2 4 29 4 4" xfId="38533"/>
    <cellStyle name="Normal 2 4 29 5" xfId="8883"/>
    <cellStyle name="Normal 2 4 29 5 2" xfId="8884"/>
    <cellStyle name="Normal 2 4 29 5 2 2" xfId="38534"/>
    <cellStyle name="Normal 2 4 29 5 3" xfId="38535"/>
    <cellStyle name="Normal 2 4 29 6" xfId="8885"/>
    <cellStyle name="Normal 2 4 29 6 2" xfId="38536"/>
    <cellStyle name="Normal 2 4 29 7" xfId="8886"/>
    <cellStyle name="Normal 2 4 29 7 2" xfId="38537"/>
    <cellStyle name="Normal 2 4 29 8" xfId="38538"/>
    <cellStyle name="Normal 2 4 3" xfId="8887"/>
    <cellStyle name="Normal 2 4 3 2" xfId="8888"/>
    <cellStyle name="Normal 2 4 3 2 2" xfId="8889"/>
    <cellStyle name="Normal 2 4 3 2 2 2" xfId="8890"/>
    <cellStyle name="Normal 2 4 3 2 2 2 2" xfId="38539"/>
    <cellStyle name="Normal 2 4 3 2 2 3" xfId="38540"/>
    <cellStyle name="Normal 2 4 3 2 3" xfId="8891"/>
    <cellStyle name="Normal 2 4 3 2 3 2" xfId="38541"/>
    <cellStyle name="Normal 2 4 3 2 4" xfId="38542"/>
    <cellStyle name="Normal 2 4 3 3" xfId="8892"/>
    <cellStyle name="Normal 2 4 3 3 2" xfId="8893"/>
    <cellStyle name="Normal 2 4 3 3 2 2" xfId="8894"/>
    <cellStyle name="Normal 2 4 3 3 2 2 2" xfId="38543"/>
    <cellStyle name="Normal 2 4 3 3 2 3" xfId="38544"/>
    <cellStyle name="Normal 2 4 3 3 3" xfId="8895"/>
    <cellStyle name="Normal 2 4 3 3 3 2" xfId="38545"/>
    <cellStyle name="Normal 2 4 3 3 4" xfId="38546"/>
    <cellStyle name="Normal 2 4 3 4" xfId="8896"/>
    <cellStyle name="Normal 2 4 3 4 2" xfId="8897"/>
    <cellStyle name="Normal 2 4 3 4 2 2" xfId="8898"/>
    <cellStyle name="Normal 2 4 3 4 2 2 2" xfId="38547"/>
    <cellStyle name="Normal 2 4 3 4 2 3" xfId="38548"/>
    <cellStyle name="Normal 2 4 3 4 3" xfId="8899"/>
    <cellStyle name="Normal 2 4 3 4 3 2" xfId="38549"/>
    <cellStyle name="Normal 2 4 3 4 4" xfId="38550"/>
    <cellStyle name="Normal 2 4 3 5" xfId="8900"/>
    <cellStyle name="Normal 2 4 3 5 2" xfId="8901"/>
    <cellStyle name="Normal 2 4 3 5 2 2" xfId="38551"/>
    <cellStyle name="Normal 2 4 3 5 3" xfId="38552"/>
    <cellStyle name="Normal 2 4 3 6" xfId="8902"/>
    <cellStyle name="Normal 2 4 3 6 2" xfId="38553"/>
    <cellStyle name="Normal 2 4 3 7" xfId="8903"/>
    <cellStyle name="Normal 2 4 3 7 2" xfId="38554"/>
    <cellStyle name="Normal 2 4 3 8" xfId="38555"/>
    <cellStyle name="Normal 2 4 30" xfId="8904"/>
    <cellStyle name="Normal 2 4 30 2" xfId="8905"/>
    <cellStyle name="Normal 2 4 30 2 2" xfId="8906"/>
    <cellStyle name="Normal 2 4 30 2 2 2" xfId="38556"/>
    <cellStyle name="Normal 2 4 30 2 3" xfId="38557"/>
    <cellStyle name="Normal 2 4 30 3" xfId="8907"/>
    <cellStyle name="Normal 2 4 30 3 2" xfId="38558"/>
    <cellStyle name="Normal 2 4 30 4" xfId="38559"/>
    <cellStyle name="Normal 2 4 31" xfId="8908"/>
    <cellStyle name="Normal 2 4 31 2" xfId="8909"/>
    <cellStyle name="Normal 2 4 31 2 2" xfId="8910"/>
    <cellStyle name="Normal 2 4 31 2 2 2" xfId="38560"/>
    <cellStyle name="Normal 2 4 31 2 3" xfId="38561"/>
    <cellStyle name="Normal 2 4 31 3" xfId="8911"/>
    <cellStyle name="Normal 2 4 31 3 2" xfId="38562"/>
    <cellStyle name="Normal 2 4 31 4" xfId="38563"/>
    <cellStyle name="Normal 2 4 32" xfId="8912"/>
    <cellStyle name="Normal 2 4 32 2" xfId="8913"/>
    <cellStyle name="Normal 2 4 32 2 2" xfId="8914"/>
    <cellStyle name="Normal 2 4 32 2 2 2" xfId="38564"/>
    <cellStyle name="Normal 2 4 32 2 3" xfId="38565"/>
    <cellStyle name="Normal 2 4 32 3" xfId="8915"/>
    <cellStyle name="Normal 2 4 32 3 2" xfId="38566"/>
    <cellStyle name="Normal 2 4 32 4" xfId="38567"/>
    <cellStyle name="Normal 2 4 33" xfId="8916"/>
    <cellStyle name="Normal 2 4 33 2" xfId="8917"/>
    <cellStyle name="Normal 2 4 33 2 2" xfId="38568"/>
    <cellStyle name="Normal 2 4 33 3" xfId="38569"/>
    <cellStyle name="Normal 2 4 34" xfId="8918"/>
    <cellStyle name="Normal 2 4 34 2" xfId="38570"/>
    <cellStyle name="Normal 2 4 35" xfId="8919"/>
    <cellStyle name="Normal 2 4 35 2" xfId="38571"/>
    <cellStyle name="Normal 2 4 36" xfId="38572"/>
    <cellStyle name="Normal 2 4 4" xfId="8920"/>
    <cellStyle name="Normal 2 4 4 2" xfId="8921"/>
    <cellStyle name="Normal 2 4 4 2 2" xfId="8922"/>
    <cellStyle name="Normal 2 4 4 2 2 2" xfId="8923"/>
    <cellStyle name="Normal 2 4 4 2 2 2 2" xfId="38573"/>
    <cellStyle name="Normal 2 4 4 2 2 3" xfId="38574"/>
    <cellStyle name="Normal 2 4 4 2 3" xfId="8924"/>
    <cellStyle name="Normal 2 4 4 2 3 2" xfId="38575"/>
    <cellStyle name="Normal 2 4 4 2 4" xfId="38576"/>
    <cellStyle name="Normal 2 4 4 3" xfId="8925"/>
    <cellStyle name="Normal 2 4 4 3 2" xfId="8926"/>
    <cellStyle name="Normal 2 4 4 3 2 2" xfId="8927"/>
    <cellStyle name="Normal 2 4 4 3 2 2 2" xfId="38577"/>
    <cellStyle name="Normal 2 4 4 3 2 3" xfId="38578"/>
    <cellStyle name="Normal 2 4 4 3 3" xfId="8928"/>
    <cellStyle name="Normal 2 4 4 3 3 2" xfId="38579"/>
    <cellStyle name="Normal 2 4 4 3 4" xfId="38580"/>
    <cellStyle name="Normal 2 4 4 4" xfId="8929"/>
    <cellStyle name="Normal 2 4 4 4 2" xfId="8930"/>
    <cellStyle name="Normal 2 4 4 4 2 2" xfId="8931"/>
    <cellStyle name="Normal 2 4 4 4 2 2 2" xfId="38581"/>
    <cellStyle name="Normal 2 4 4 4 2 3" xfId="38582"/>
    <cellStyle name="Normal 2 4 4 4 3" xfId="8932"/>
    <cellStyle name="Normal 2 4 4 4 3 2" xfId="38583"/>
    <cellStyle name="Normal 2 4 4 4 4" xfId="38584"/>
    <cellStyle name="Normal 2 4 4 5" xfId="8933"/>
    <cellStyle name="Normal 2 4 4 5 2" xfId="8934"/>
    <cellStyle name="Normal 2 4 4 5 2 2" xfId="38585"/>
    <cellStyle name="Normal 2 4 4 5 3" xfId="38586"/>
    <cellStyle name="Normal 2 4 4 6" xfId="8935"/>
    <cellStyle name="Normal 2 4 4 6 2" xfId="38587"/>
    <cellStyle name="Normal 2 4 4 7" xfId="8936"/>
    <cellStyle name="Normal 2 4 4 7 2" xfId="38588"/>
    <cellStyle name="Normal 2 4 4 8" xfId="38589"/>
    <cellStyle name="Normal 2 4 5" xfId="8937"/>
    <cellStyle name="Normal 2 4 5 2" xfId="8938"/>
    <cellStyle name="Normal 2 4 5 2 2" xfId="8939"/>
    <cellStyle name="Normal 2 4 5 2 2 2" xfId="8940"/>
    <cellStyle name="Normal 2 4 5 2 2 2 2" xfId="38590"/>
    <cellStyle name="Normal 2 4 5 2 2 3" xfId="38591"/>
    <cellStyle name="Normal 2 4 5 2 3" xfId="8941"/>
    <cellStyle name="Normal 2 4 5 2 3 2" xfId="38592"/>
    <cellStyle name="Normal 2 4 5 2 4" xfId="38593"/>
    <cellStyle name="Normal 2 4 5 3" xfId="8942"/>
    <cellStyle name="Normal 2 4 5 3 2" xfId="8943"/>
    <cellStyle name="Normal 2 4 5 3 2 2" xfId="8944"/>
    <cellStyle name="Normal 2 4 5 3 2 2 2" xfId="38594"/>
    <cellStyle name="Normal 2 4 5 3 2 3" xfId="38595"/>
    <cellStyle name="Normal 2 4 5 3 3" xfId="8945"/>
    <cellStyle name="Normal 2 4 5 3 3 2" xfId="38596"/>
    <cellStyle name="Normal 2 4 5 3 4" xfId="38597"/>
    <cellStyle name="Normal 2 4 5 4" xfId="8946"/>
    <cellStyle name="Normal 2 4 5 4 2" xfId="8947"/>
    <cellStyle name="Normal 2 4 5 4 2 2" xfId="8948"/>
    <cellStyle name="Normal 2 4 5 4 2 2 2" xfId="38598"/>
    <cellStyle name="Normal 2 4 5 4 2 3" xfId="38599"/>
    <cellStyle name="Normal 2 4 5 4 3" xfId="8949"/>
    <cellStyle name="Normal 2 4 5 4 3 2" xfId="38600"/>
    <cellStyle name="Normal 2 4 5 4 4" xfId="38601"/>
    <cellStyle name="Normal 2 4 5 5" xfId="8950"/>
    <cellStyle name="Normal 2 4 5 5 2" xfId="8951"/>
    <cellStyle name="Normal 2 4 5 5 2 2" xfId="38602"/>
    <cellStyle name="Normal 2 4 5 5 3" xfId="38603"/>
    <cellStyle name="Normal 2 4 5 6" xfId="8952"/>
    <cellStyle name="Normal 2 4 5 6 2" xfId="38604"/>
    <cellStyle name="Normal 2 4 5 7" xfId="8953"/>
    <cellStyle name="Normal 2 4 5 7 2" xfId="38605"/>
    <cellStyle name="Normal 2 4 5 8" xfId="38606"/>
    <cellStyle name="Normal 2 4 6" xfId="8954"/>
    <cellStyle name="Normal 2 4 6 2" xfId="8955"/>
    <cellStyle name="Normal 2 4 6 2 2" xfId="8956"/>
    <cellStyle name="Normal 2 4 6 2 2 2" xfId="8957"/>
    <cellStyle name="Normal 2 4 6 2 2 2 2" xfId="38607"/>
    <cellStyle name="Normal 2 4 6 2 2 3" xfId="38608"/>
    <cellStyle name="Normal 2 4 6 2 3" xfId="8958"/>
    <cellStyle name="Normal 2 4 6 2 3 2" xfId="38609"/>
    <cellStyle name="Normal 2 4 6 2 4" xfId="38610"/>
    <cellStyle name="Normal 2 4 6 3" xfId="8959"/>
    <cellStyle name="Normal 2 4 6 3 2" xfId="8960"/>
    <cellStyle name="Normal 2 4 6 3 2 2" xfId="8961"/>
    <cellStyle name="Normal 2 4 6 3 2 2 2" xfId="38611"/>
    <cellStyle name="Normal 2 4 6 3 2 3" xfId="38612"/>
    <cellStyle name="Normal 2 4 6 3 3" xfId="8962"/>
    <cellStyle name="Normal 2 4 6 3 3 2" xfId="38613"/>
    <cellStyle name="Normal 2 4 6 3 4" xfId="38614"/>
    <cellStyle name="Normal 2 4 6 4" xfId="8963"/>
    <cellStyle name="Normal 2 4 6 4 2" xfId="8964"/>
    <cellStyle name="Normal 2 4 6 4 2 2" xfId="8965"/>
    <cellStyle name="Normal 2 4 6 4 2 2 2" xfId="38615"/>
    <cellStyle name="Normal 2 4 6 4 2 3" xfId="38616"/>
    <cellStyle name="Normal 2 4 6 4 3" xfId="8966"/>
    <cellStyle name="Normal 2 4 6 4 3 2" xfId="38617"/>
    <cellStyle name="Normal 2 4 6 4 4" xfId="38618"/>
    <cellStyle name="Normal 2 4 6 5" xfId="8967"/>
    <cellStyle name="Normal 2 4 6 5 2" xfId="8968"/>
    <cellStyle name="Normal 2 4 6 5 2 2" xfId="38619"/>
    <cellStyle name="Normal 2 4 6 5 3" xfId="38620"/>
    <cellStyle name="Normal 2 4 6 6" xfId="8969"/>
    <cellStyle name="Normal 2 4 6 6 2" xfId="38621"/>
    <cellStyle name="Normal 2 4 6 7" xfId="8970"/>
    <cellStyle name="Normal 2 4 6 7 2" xfId="38622"/>
    <cellStyle name="Normal 2 4 6 8" xfId="38623"/>
    <cellStyle name="Normal 2 4 7" xfId="8971"/>
    <cellStyle name="Normal 2 4 7 2" xfId="8972"/>
    <cellStyle name="Normal 2 4 7 2 2" xfId="8973"/>
    <cellStyle name="Normal 2 4 7 2 2 2" xfId="8974"/>
    <cellStyle name="Normal 2 4 7 2 2 2 2" xfId="38624"/>
    <cellStyle name="Normal 2 4 7 2 2 3" xfId="38625"/>
    <cellStyle name="Normal 2 4 7 2 3" xfId="8975"/>
    <cellStyle name="Normal 2 4 7 2 3 2" xfId="38626"/>
    <cellStyle name="Normal 2 4 7 2 4" xfId="38627"/>
    <cellStyle name="Normal 2 4 7 3" xfId="8976"/>
    <cellStyle name="Normal 2 4 7 3 2" xfId="8977"/>
    <cellStyle name="Normal 2 4 7 3 2 2" xfId="8978"/>
    <cellStyle name="Normal 2 4 7 3 2 2 2" xfId="38628"/>
    <cellStyle name="Normal 2 4 7 3 2 3" xfId="38629"/>
    <cellStyle name="Normal 2 4 7 3 3" xfId="8979"/>
    <cellStyle name="Normal 2 4 7 3 3 2" xfId="38630"/>
    <cellStyle name="Normal 2 4 7 3 4" xfId="38631"/>
    <cellStyle name="Normal 2 4 7 4" xfId="8980"/>
    <cellStyle name="Normal 2 4 7 4 2" xfId="8981"/>
    <cellStyle name="Normal 2 4 7 4 2 2" xfId="8982"/>
    <cellStyle name="Normal 2 4 7 4 2 2 2" xfId="38632"/>
    <cellStyle name="Normal 2 4 7 4 2 3" xfId="38633"/>
    <cellStyle name="Normal 2 4 7 4 3" xfId="8983"/>
    <cellStyle name="Normal 2 4 7 4 3 2" xfId="38634"/>
    <cellStyle name="Normal 2 4 7 4 4" xfId="38635"/>
    <cellStyle name="Normal 2 4 7 5" xfId="8984"/>
    <cellStyle name="Normal 2 4 7 5 2" xfId="8985"/>
    <cellStyle name="Normal 2 4 7 5 2 2" xfId="38636"/>
    <cellStyle name="Normal 2 4 7 5 3" xfId="38637"/>
    <cellStyle name="Normal 2 4 7 6" xfId="8986"/>
    <cellStyle name="Normal 2 4 7 6 2" xfId="38638"/>
    <cellStyle name="Normal 2 4 7 7" xfId="8987"/>
    <cellStyle name="Normal 2 4 7 7 2" xfId="38639"/>
    <cellStyle name="Normal 2 4 7 8" xfId="38640"/>
    <cellStyle name="Normal 2 4 8" xfId="8988"/>
    <cellStyle name="Normal 2 4 8 2" xfId="8989"/>
    <cellStyle name="Normal 2 4 8 2 2" xfId="8990"/>
    <cellStyle name="Normal 2 4 8 2 2 2" xfId="8991"/>
    <cellStyle name="Normal 2 4 8 2 2 2 2" xfId="38641"/>
    <cellStyle name="Normal 2 4 8 2 2 3" xfId="38642"/>
    <cellStyle name="Normal 2 4 8 2 3" xfId="8992"/>
    <cellStyle name="Normal 2 4 8 2 3 2" xfId="38643"/>
    <cellStyle name="Normal 2 4 8 2 4" xfId="38644"/>
    <cellStyle name="Normal 2 4 8 3" xfId="8993"/>
    <cellStyle name="Normal 2 4 8 3 2" xfId="8994"/>
    <cellStyle name="Normal 2 4 8 3 2 2" xfId="8995"/>
    <cellStyle name="Normal 2 4 8 3 2 2 2" xfId="38645"/>
    <cellStyle name="Normal 2 4 8 3 2 3" xfId="38646"/>
    <cellStyle name="Normal 2 4 8 3 3" xfId="8996"/>
    <cellStyle name="Normal 2 4 8 3 3 2" xfId="38647"/>
    <cellStyle name="Normal 2 4 8 3 4" xfId="38648"/>
    <cellStyle name="Normal 2 4 8 4" xfId="8997"/>
    <cellStyle name="Normal 2 4 8 4 2" xfId="8998"/>
    <cellStyle name="Normal 2 4 8 4 2 2" xfId="8999"/>
    <cellStyle name="Normal 2 4 8 4 2 2 2" xfId="38649"/>
    <cellStyle name="Normal 2 4 8 4 2 3" xfId="38650"/>
    <cellStyle name="Normal 2 4 8 4 3" xfId="9000"/>
    <cellStyle name="Normal 2 4 8 4 3 2" xfId="38651"/>
    <cellStyle name="Normal 2 4 8 4 4" xfId="38652"/>
    <cellStyle name="Normal 2 4 8 5" xfId="9001"/>
    <cellStyle name="Normal 2 4 8 5 2" xfId="9002"/>
    <cellStyle name="Normal 2 4 8 5 2 2" xfId="38653"/>
    <cellStyle name="Normal 2 4 8 5 3" xfId="38654"/>
    <cellStyle name="Normal 2 4 8 6" xfId="9003"/>
    <cellStyle name="Normal 2 4 8 6 2" xfId="38655"/>
    <cellStyle name="Normal 2 4 8 7" xfId="9004"/>
    <cellStyle name="Normal 2 4 8 7 2" xfId="38656"/>
    <cellStyle name="Normal 2 4 8 8" xfId="38657"/>
    <cellStyle name="Normal 2 4 9" xfId="9005"/>
    <cellStyle name="Normal 2 4 9 2" xfId="9006"/>
    <cellStyle name="Normal 2 4 9 2 2" xfId="9007"/>
    <cellStyle name="Normal 2 4 9 2 2 2" xfId="9008"/>
    <cellStyle name="Normal 2 4 9 2 2 2 2" xfId="38658"/>
    <cellStyle name="Normal 2 4 9 2 2 3" xfId="38659"/>
    <cellStyle name="Normal 2 4 9 2 3" xfId="9009"/>
    <cellStyle name="Normal 2 4 9 2 3 2" xfId="38660"/>
    <cellStyle name="Normal 2 4 9 2 4" xfId="38661"/>
    <cellStyle name="Normal 2 4 9 3" xfId="9010"/>
    <cellStyle name="Normal 2 4 9 3 2" xfId="9011"/>
    <cellStyle name="Normal 2 4 9 3 2 2" xfId="9012"/>
    <cellStyle name="Normal 2 4 9 3 2 2 2" xfId="38662"/>
    <cellStyle name="Normal 2 4 9 3 2 3" xfId="38663"/>
    <cellStyle name="Normal 2 4 9 3 3" xfId="9013"/>
    <cellStyle name="Normal 2 4 9 3 3 2" xfId="38664"/>
    <cellStyle name="Normal 2 4 9 3 4" xfId="38665"/>
    <cellStyle name="Normal 2 4 9 4" xfId="9014"/>
    <cellStyle name="Normal 2 4 9 4 2" xfId="9015"/>
    <cellStyle name="Normal 2 4 9 4 2 2" xfId="9016"/>
    <cellStyle name="Normal 2 4 9 4 2 2 2" xfId="38666"/>
    <cellStyle name="Normal 2 4 9 4 2 3" xfId="38667"/>
    <cellStyle name="Normal 2 4 9 4 3" xfId="9017"/>
    <cellStyle name="Normal 2 4 9 4 3 2" xfId="38668"/>
    <cellStyle name="Normal 2 4 9 4 4" xfId="38669"/>
    <cellStyle name="Normal 2 4 9 5" xfId="9018"/>
    <cellStyle name="Normal 2 4 9 5 2" xfId="9019"/>
    <cellStyle name="Normal 2 4 9 5 2 2" xfId="38670"/>
    <cellStyle name="Normal 2 4 9 5 3" xfId="38671"/>
    <cellStyle name="Normal 2 4 9 6" xfId="9020"/>
    <cellStyle name="Normal 2 4 9 6 2" xfId="38672"/>
    <cellStyle name="Normal 2 4 9 7" xfId="9021"/>
    <cellStyle name="Normal 2 4 9 7 2" xfId="38673"/>
    <cellStyle name="Normal 2 4 9 8" xfId="38674"/>
    <cellStyle name="Normal 2 40" xfId="9022"/>
    <cellStyle name="Normal 2 40 2" xfId="9023"/>
    <cellStyle name="Normal 2 40 2 2" xfId="38675"/>
    <cellStyle name="Normal 2 40 3" xfId="38676"/>
    <cellStyle name="Normal 2 41" xfId="9024"/>
    <cellStyle name="Normal 2 41 2" xfId="38677"/>
    <cellStyle name="Normal 2 42" xfId="9025"/>
    <cellStyle name="Normal 2 42 2" xfId="38678"/>
    <cellStyle name="Normal 2 43" xfId="38679"/>
    <cellStyle name="Normal 2 44" xfId="60530"/>
    <cellStyle name="Normal 2 5" xfId="9026"/>
    <cellStyle name="Normal 2 5 10" xfId="9027"/>
    <cellStyle name="Normal 2 5 10 2" xfId="9028"/>
    <cellStyle name="Normal 2 5 10 2 2" xfId="9029"/>
    <cellStyle name="Normal 2 5 10 2 2 2" xfId="9030"/>
    <cellStyle name="Normal 2 5 10 2 2 2 2" xfId="38680"/>
    <cellStyle name="Normal 2 5 10 2 2 3" xfId="38681"/>
    <cellStyle name="Normal 2 5 10 2 3" xfId="9031"/>
    <cellStyle name="Normal 2 5 10 2 3 2" xfId="38682"/>
    <cellStyle name="Normal 2 5 10 2 4" xfId="38683"/>
    <cellStyle name="Normal 2 5 10 3" xfId="9032"/>
    <cellStyle name="Normal 2 5 10 3 2" xfId="9033"/>
    <cellStyle name="Normal 2 5 10 3 2 2" xfId="9034"/>
    <cellStyle name="Normal 2 5 10 3 2 2 2" xfId="38684"/>
    <cellStyle name="Normal 2 5 10 3 2 3" xfId="38685"/>
    <cellStyle name="Normal 2 5 10 3 3" xfId="9035"/>
    <cellStyle name="Normal 2 5 10 3 3 2" xfId="38686"/>
    <cellStyle name="Normal 2 5 10 3 4" xfId="38687"/>
    <cellStyle name="Normal 2 5 10 4" xfId="9036"/>
    <cellStyle name="Normal 2 5 10 4 2" xfId="9037"/>
    <cellStyle name="Normal 2 5 10 4 2 2" xfId="9038"/>
    <cellStyle name="Normal 2 5 10 4 2 2 2" xfId="38688"/>
    <cellStyle name="Normal 2 5 10 4 2 3" xfId="38689"/>
    <cellStyle name="Normal 2 5 10 4 3" xfId="9039"/>
    <cellStyle name="Normal 2 5 10 4 3 2" xfId="38690"/>
    <cellStyle name="Normal 2 5 10 4 4" xfId="38691"/>
    <cellStyle name="Normal 2 5 10 5" xfId="9040"/>
    <cellStyle name="Normal 2 5 10 5 2" xfId="9041"/>
    <cellStyle name="Normal 2 5 10 5 2 2" xfId="38692"/>
    <cellStyle name="Normal 2 5 10 5 3" xfId="38693"/>
    <cellStyle name="Normal 2 5 10 6" xfId="9042"/>
    <cellStyle name="Normal 2 5 10 6 2" xfId="38694"/>
    <cellStyle name="Normal 2 5 10 7" xfId="9043"/>
    <cellStyle name="Normal 2 5 10 7 2" xfId="38695"/>
    <cellStyle name="Normal 2 5 10 8" xfId="38696"/>
    <cellStyle name="Normal 2 5 11" xfId="9044"/>
    <cellStyle name="Normal 2 5 11 2" xfId="9045"/>
    <cellStyle name="Normal 2 5 11 2 2" xfId="9046"/>
    <cellStyle name="Normal 2 5 11 2 2 2" xfId="9047"/>
    <cellStyle name="Normal 2 5 11 2 2 2 2" xfId="38697"/>
    <cellStyle name="Normal 2 5 11 2 2 3" xfId="38698"/>
    <cellStyle name="Normal 2 5 11 2 3" xfId="9048"/>
    <cellStyle name="Normal 2 5 11 2 3 2" xfId="38699"/>
    <cellStyle name="Normal 2 5 11 2 4" xfId="38700"/>
    <cellStyle name="Normal 2 5 11 3" xfId="9049"/>
    <cellStyle name="Normal 2 5 11 3 2" xfId="9050"/>
    <cellStyle name="Normal 2 5 11 3 2 2" xfId="9051"/>
    <cellStyle name="Normal 2 5 11 3 2 2 2" xfId="38701"/>
    <cellStyle name="Normal 2 5 11 3 2 3" xfId="38702"/>
    <cellStyle name="Normal 2 5 11 3 3" xfId="9052"/>
    <cellStyle name="Normal 2 5 11 3 3 2" xfId="38703"/>
    <cellStyle name="Normal 2 5 11 3 4" xfId="38704"/>
    <cellStyle name="Normal 2 5 11 4" xfId="9053"/>
    <cellStyle name="Normal 2 5 11 4 2" xfId="9054"/>
    <cellStyle name="Normal 2 5 11 4 2 2" xfId="9055"/>
    <cellStyle name="Normal 2 5 11 4 2 2 2" xfId="38705"/>
    <cellStyle name="Normal 2 5 11 4 2 3" xfId="38706"/>
    <cellStyle name="Normal 2 5 11 4 3" xfId="9056"/>
    <cellStyle name="Normal 2 5 11 4 3 2" xfId="38707"/>
    <cellStyle name="Normal 2 5 11 4 4" xfId="38708"/>
    <cellStyle name="Normal 2 5 11 5" xfId="9057"/>
    <cellStyle name="Normal 2 5 11 5 2" xfId="9058"/>
    <cellStyle name="Normal 2 5 11 5 2 2" xfId="38709"/>
    <cellStyle name="Normal 2 5 11 5 3" xfId="38710"/>
    <cellStyle name="Normal 2 5 11 6" xfId="9059"/>
    <cellStyle name="Normal 2 5 11 6 2" xfId="38711"/>
    <cellStyle name="Normal 2 5 11 7" xfId="9060"/>
    <cellStyle name="Normal 2 5 11 7 2" xfId="38712"/>
    <cellStyle name="Normal 2 5 11 8" xfId="38713"/>
    <cellStyle name="Normal 2 5 12" xfId="9061"/>
    <cellStyle name="Normal 2 5 12 2" xfId="9062"/>
    <cellStyle name="Normal 2 5 12 2 2" xfId="9063"/>
    <cellStyle name="Normal 2 5 12 2 2 2" xfId="9064"/>
    <cellStyle name="Normal 2 5 12 2 2 2 2" xfId="38714"/>
    <cellStyle name="Normal 2 5 12 2 2 3" xfId="38715"/>
    <cellStyle name="Normal 2 5 12 2 3" xfId="9065"/>
    <cellStyle name="Normal 2 5 12 2 3 2" xfId="38716"/>
    <cellStyle name="Normal 2 5 12 2 4" xfId="38717"/>
    <cellStyle name="Normal 2 5 12 3" xfId="9066"/>
    <cellStyle name="Normal 2 5 12 3 2" xfId="9067"/>
    <cellStyle name="Normal 2 5 12 3 2 2" xfId="9068"/>
    <cellStyle name="Normal 2 5 12 3 2 2 2" xfId="38718"/>
    <cellStyle name="Normal 2 5 12 3 2 3" xfId="38719"/>
    <cellStyle name="Normal 2 5 12 3 3" xfId="9069"/>
    <cellStyle name="Normal 2 5 12 3 3 2" xfId="38720"/>
    <cellStyle name="Normal 2 5 12 3 4" xfId="38721"/>
    <cellStyle name="Normal 2 5 12 4" xfId="9070"/>
    <cellStyle name="Normal 2 5 12 4 2" xfId="9071"/>
    <cellStyle name="Normal 2 5 12 4 2 2" xfId="9072"/>
    <cellStyle name="Normal 2 5 12 4 2 2 2" xfId="38722"/>
    <cellStyle name="Normal 2 5 12 4 2 3" xfId="38723"/>
    <cellStyle name="Normal 2 5 12 4 3" xfId="9073"/>
    <cellStyle name="Normal 2 5 12 4 3 2" xfId="38724"/>
    <cellStyle name="Normal 2 5 12 4 4" xfId="38725"/>
    <cellStyle name="Normal 2 5 12 5" xfId="9074"/>
    <cellStyle name="Normal 2 5 12 5 2" xfId="9075"/>
    <cellStyle name="Normal 2 5 12 5 2 2" xfId="38726"/>
    <cellStyle name="Normal 2 5 12 5 3" xfId="38727"/>
    <cellStyle name="Normal 2 5 12 6" xfId="9076"/>
    <cellStyle name="Normal 2 5 12 6 2" xfId="38728"/>
    <cellStyle name="Normal 2 5 12 7" xfId="9077"/>
    <cellStyle name="Normal 2 5 12 7 2" xfId="38729"/>
    <cellStyle name="Normal 2 5 12 8" xfId="38730"/>
    <cellStyle name="Normal 2 5 13" xfId="9078"/>
    <cellStyle name="Normal 2 5 13 2" xfId="9079"/>
    <cellStyle name="Normal 2 5 13 2 2" xfId="9080"/>
    <cellStyle name="Normal 2 5 13 2 2 2" xfId="9081"/>
    <cellStyle name="Normal 2 5 13 2 2 2 2" xfId="38731"/>
    <cellStyle name="Normal 2 5 13 2 2 3" xfId="38732"/>
    <cellStyle name="Normal 2 5 13 2 3" xfId="9082"/>
    <cellStyle name="Normal 2 5 13 2 3 2" xfId="38733"/>
    <cellStyle name="Normal 2 5 13 2 4" xfId="38734"/>
    <cellStyle name="Normal 2 5 13 3" xfId="9083"/>
    <cellStyle name="Normal 2 5 13 3 2" xfId="9084"/>
    <cellStyle name="Normal 2 5 13 3 2 2" xfId="9085"/>
    <cellStyle name="Normal 2 5 13 3 2 2 2" xfId="38735"/>
    <cellStyle name="Normal 2 5 13 3 2 3" xfId="38736"/>
    <cellStyle name="Normal 2 5 13 3 3" xfId="9086"/>
    <cellStyle name="Normal 2 5 13 3 3 2" xfId="38737"/>
    <cellStyle name="Normal 2 5 13 3 4" xfId="38738"/>
    <cellStyle name="Normal 2 5 13 4" xfId="9087"/>
    <cellStyle name="Normal 2 5 13 4 2" xfId="9088"/>
    <cellStyle name="Normal 2 5 13 4 2 2" xfId="9089"/>
    <cellStyle name="Normal 2 5 13 4 2 2 2" xfId="38739"/>
    <cellStyle name="Normal 2 5 13 4 2 3" xfId="38740"/>
    <cellStyle name="Normal 2 5 13 4 3" xfId="9090"/>
    <cellStyle name="Normal 2 5 13 4 3 2" xfId="38741"/>
    <cellStyle name="Normal 2 5 13 4 4" xfId="38742"/>
    <cellStyle name="Normal 2 5 13 5" xfId="9091"/>
    <cellStyle name="Normal 2 5 13 5 2" xfId="9092"/>
    <cellStyle name="Normal 2 5 13 5 2 2" xfId="38743"/>
    <cellStyle name="Normal 2 5 13 5 3" xfId="38744"/>
    <cellStyle name="Normal 2 5 13 6" xfId="9093"/>
    <cellStyle name="Normal 2 5 13 6 2" xfId="38745"/>
    <cellStyle name="Normal 2 5 13 7" xfId="9094"/>
    <cellStyle name="Normal 2 5 13 7 2" xfId="38746"/>
    <cellStyle name="Normal 2 5 13 8" xfId="38747"/>
    <cellStyle name="Normal 2 5 14" xfId="9095"/>
    <cellStyle name="Normal 2 5 14 2" xfId="9096"/>
    <cellStyle name="Normal 2 5 14 2 2" xfId="9097"/>
    <cellStyle name="Normal 2 5 14 2 2 2" xfId="9098"/>
    <cellStyle name="Normal 2 5 14 2 2 2 2" xfId="38748"/>
    <cellStyle name="Normal 2 5 14 2 2 3" xfId="38749"/>
    <cellStyle name="Normal 2 5 14 2 3" xfId="9099"/>
    <cellStyle name="Normal 2 5 14 2 3 2" xfId="38750"/>
    <cellStyle name="Normal 2 5 14 2 4" xfId="38751"/>
    <cellStyle name="Normal 2 5 14 3" xfId="9100"/>
    <cellStyle name="Normal 2 5 14 3 2" xfId="9101"/>
    <cellStyle name="Normal 2 5 14 3 2 2" xfId="9102"/>
    <cellStyle name="Normal 2 5 14 3 2 2 2" xfId="38752"/>
    <cellStyle name="Normal 2 5 14 3 2 3" xfId="38753"/>
    <cellStyle name="Normal 2 5 14 3 3" xfId="9103"/>
    <cellStyle name="Normal 2 5 14 3 3 2" xfId="38754"/>
    <cellStyle name="Normal 2 5 14 3 4" xfId="38755"/>
    <cellStyle name="Normal 2 5 14 4" xfId="9104"/>
    <cellStyle name="Normal 2 5 14 4 2" xfId="9105"/>
    <cellStyle name="Normal 2 5 14 4 2 2" xfId="9106"/>
    <cellStyle name="Normal 2 5 14 4 2 2 2" xfId="38756"/>
    <cellStyle name="Normal 2 5 14 4 2 3" xfId="38757"/>
    <cellStyle name="Normal 2 5 14 4 3" xfId="9107"/>
    <cellStyle name="Normal 2 5 14 4 3 2" xfId="38758"/>
    <cellStyle name="Normal 2 5 14 4 4" xfId="38759"/>
    <cellStyle name="Normal 2 5 14 5" xfId="9108"/>
    <cellStyle name="Normal 2 5 14 5 2" xfId="9109"/>
    <cellStyle name="Normal 2 5 14 5 2 2" xfId="38760"/>
    <cellStyle name="Normal 2 5 14 5 3" xfId="38761"/>
    <cellStyle name="Normal 2 5 14 6" xfId="9110"/>
    <cellStyle name="Normal 2 5 14 6 2" xfId="38762"/>
    <cellStyle name="Normal 2 5 14 7" xfId="9111"/>
    <cellStyle name="Normal 2 5 14 7 2" xfId="38763"/>
    <cellStyle name="Normal 2 5 14 8" xfId="38764"/>
    <cellStyle name="Normal 2 5 15" xfId="9112"/>
    <cellStyle name="Normal 2 5 15 2" xfId="9113"/>
    <cellStyle name="Normal 2 5 15 2 2" xfId="9114"/>
    <cellStyle name="Normal 2 5 15 2 2 2" xfId="9115"/>
    <cellStyle name="Normal 2 5 15 2 2 2 2" xfId="38765"/>
    <cellStyle name="Normal 2 5 15 2 2 3" xfId="38766"/>
    <cellStyle name="Normal 2 5 15 2 3" xfId="9116"/>
    <cellStyle name="Normal 2 5 15 2 3 2" xfId="38767"/>
    <cellStyle name="Normal 2 5 15 2 4" xfId="38768"/>
    <cellStyle name="Normal 2 5 15 3" xfId="9117"/>
    <cellStyle name="Normal 2 5 15 3 2" xfId="9118"/>
    <cellStyle name="Normal 2 5 15 3 2 2" xfId="9119"/>
    <cellStyle name="Normal 2 5 15 3 2 2 2" xfId="38769"/>
    <cellStyle name="Normal 2 5 15 3 2 3" xfId="38770"/>
    <cellStyle name="Normal 2 5 15 3 3" xfId="9120"/>
    <cellStyle name="Normal 2 5 15 3 3 2" xfId="38771"/>
    <cellStyle name="Normal 2 5 15 3 4" xfId="38772"/>
    <cellStyle name="Normal 2 5 15 4" xfId="9121"/>
    <cellStyle name="Normal 2 5 15 4 2" xfId="9122"/>
    <cellStyle name="Normal 2 5 15 4 2 2" xfId="9123"/>
    <cellStyle name="Normal 2 5 15 4 2 2 2" xfId="38773"/>
    <cellStyle name="Normal 2 5 15 4 2 3" xfId="38774"/>
    <cellStyle name="Normal 2 5 15 4 3" xfId="9124"/>
    <cellStyle name="Normal 2 5 15 4 3 2" xfId="38775"/>
    <cellStyle name="Normal 2 5 15 4 4" xfId="38776"/>
    <cellStyle name="Normal 2 5 15 5" xfId="9125"/>
    <cellStyle name="Normal 2 5 15 5 2" xfId="9126"/>
    <cellStyle name="Normal 2 5 15 5 2 2" xfId="38777"/>
    <cellStyle name="Normal 2 5 15 5 3" xfId="38778"/>
    <cellStyle name="Normal 2 5 15 6" xfId="9127"/>
    <cellStyle name="Normal 2 5 15 6 2" xfId="38779"/>
    <cellStyle name="Normal 2 5 15 7" xfId="9128"/>
    <cellStyle name="Normal 2 5 15 7 2" xfId="38780"/>
    <cellStyle name="Normal 2 5 15 8" xfId="38781"/>
    <cellStyle name="Normal 2 5 16" xfId="9129"/>
    <cellStyle name="Normal 2 5 16 2" xfId="9130"/>
    <cellStyle name="Normal 2 5 16 2 2" xfId="9131"/>
    <cellStyle name="Normal 2 5 16 2 2 2" xfId="9132"/>
    <cellStyle name="Normal 2 5 16 2 2 2 2" xfId="38782"/>
    <cellStyle name="Normal 2 5 16 2 2 3" xfId="38783"/>
    <cellStyle name="Normal 2 5 16 2 3" xfId="9133"/>
    <cellStyle name="Normal 2 5 16 2 3 2" xfId="38784"/>
    <cellStyle name="Normal 2 5 16 2 4" xfId="38785"/>
    <cellStyle name="Normal 2 5 16 3" xfId="9134"/>
    <cellStyle name="Normal 2 5 16 3 2" xfId="9135"/>
    <cellStyle name="Normal 2 5 16 3 2 2" xfId="9136"/>
    <cellStyle name="Normal 2 5 16 3 2 2 2" xfId="38786"/>
    <cellStyle name="Normal 2 5 16 3 2 3" xfId="38787"/>
    <cellStyle name="Normal 2 5 16 3 3" xfId="9137"/>
    <cellStyle name="Normal 2 5 16 3 3 2" xfId="38788"/>
    <cellStyle name="Normal 2 5 16 3 4" xfId="38789"/>
    <cellStyle name="Normal 2 5 16 4" xfId="9138"/>
    <cellStyle name="Normal 2 5 16 4 2" xfId="9139"/>
    <cellStyle name="Normal 2 5 16 4 2 2" xfId="9140"/>
    <cellStyle name="Normal 2 5 16 4 2 2 2" xfId="38790"/>
    <cellStyle name="Normal 2 5 16 4 2 3" xfId="38791"/>
    <cellStyle name="Normal 2 5 16 4 3" xfId="9141"/>
    <cellStyle name="Normal 2 5 16 4 3 2" xfId="38792"/>
    <cellStyle name="Normal 2 5 16 4 4" xfId="38793"/>
    <cellStyle name="Normal 2 5 16 5" xfId="9142"/>
    <cellStyle name="Normal 2 5 16 5 2" xfId="9143"/>
    <cellStyle name="Normal 2 5 16 5 2 2" xfId="38794"/>
    <cellStyle name="Normal 2 5 16 5 3" xfId="38795"/>
    <cellStyle name="Normal 2 5 16 6" xfId="9144"/>
    <cellStyle name="Normal 2 5 16 6 2" xfId="38796"/>
    <cellStyle name="Normal 2 5 16 7" xfId="9145"/>
    <cellStyle name="Normal 2 5 16 7 2" xfId="38797"/>
    <cellStyle name="Normal 2 5 16 8" xfId="38798"/>
    <cellStyle name="Normal 2 5 17" xfId="9146"/>
    <cellStyle name="Normal 2 5 17 2" xfId="9147"/>
    <cellStyle name="Normal 2 5 17 2 2" xfId="9148"/>
    <cellStyle name="Normal 2 5 17 2 2 2" xfId="9149"/>
    <cellStyle name="Normal 2 5 17 2 2 2 2" xfId="38799"/>
    <cellStyle name="Normal 2 5 17 2 2 3" xfId="38800"/>
    <cellStyle name="Normal 2 5 17 2 3" xfId="9150"/>
    <cellStyle name="Normal 2 5 17 2 3 2" xfId="38801"/>
    <cellStyle name="Normal 2 5 17 2 4" xfId="38802"/>
    <cellStyle name="Normal 2 5 17 3" xfId="9151"/>
    <cellStyle name="Normal 2 5 17 3 2" xfId="9152"/>
    <cellStyle name="Normal 2 5 17 3 2 2" xfId="9153"/>
    <cellStyle name="Normal 2 5 17 3 2 2 2" xfId="38803"/>
    <cellStyle name="Normal 2 5 17 3 2 3" xfId="38804"/>
    <cellStyle name="Normal 2 5 17 3 3" xfId="9154"/>
    <cellStyle name="Normal 2 5 17 3 3 2" xfId="38805"/>
    <cellStyle name="Normal 2 5 17 3 4" xfId="38806"/>
    <cellStyle name="Normal 2 5 17 4" xfId="9155"/>
    <cellStyle name="Normal 2 5 17 4 2" xfId="9156"/>
    <cellStyle name="Normal 2 5 17 4 2 2" xfId="9157"/>
    <cellStyle name="Normal 2 5 17 4 2 2 2" xfId="38807"/>
    <cellStyle name="Normal 2 5 17 4 2 3" xfId="38808"/>
    <cellStyle name="Normal 2 5 17 4 3" xfId="9158"/>
    <cellStyle name="Normal 2 5 17 4 3 2" xfId="38809"/>
    <cellStyle name="Normal 2 5 17 4 4" xfId="38810"/>
    <cellStyle name="Normal 2 5 17 5" xfId="9159"/>
    <cellStyle name="Normal 2 5 17 5 2" xfId="9160"/>
    <cellStyle name="Normal 2 5 17 5 2 2" xfId="38811"/>
    <cellStyle name="Normal 2 5 17 5 3" xfId="38812"/>
    <cellStyle name="Normal 2 5 17 6" xfId="9161"/>
    <cellStyle name="Normal 2 5 17 6 2" xfId="38813"/>
    <cellStyle name="Normal 2 5 17 7" xfId="9162"/>
    <cellStyle name="Normal 2 5 17 7 2" xfId="38814"/>
    <cellStyle name="Normal 2 5 17 8" xfId="38815"/>
    <cellStyle name="Normal 2 5 18" xfId="9163"/>
    <cellStyle name="Normal 2 5 18 2" xfId="9164"/>
    <cellStyle name="Normal 2 5 18 2 2" xfId="9165"/>
    <cellStyle name="Normal 2 5 18 2 2 2" xfId="9166"/>
    <cellStyle name="Normal 2 5 18 2 2 2 2" xfId="38816"/>
    <cellStyle name="Normal 2 5 18 2 2 3" xfId="38817"/>
    <cellStyle name="Normal 2 5 18 2 3" xfId="9167"/>
    <cellStyle name="Normal 2 5 18 2 3 2" xfId="38818"/>
    <cellStyle name="Normal 2 5 18 2 4" xfId="38819"/>
    <cellStyle name="Normal 2 5 18 3" xfId="9168"/>
    <cellStyle name="Normal 2 5 18 3 2" xfId="9169"/>
    <cellStyle name="Normal 2 5 18 3 2 2" xfId="9170"/>
    <cellStyle name="Normal 2 5 18 3 2 2 2" xfId="38820"/>
    <cellStyle name="Normal 2 5 18 3 2 3" xfId="38821"/>
    <cellStyle name="Normal 2 5 18 3 3" xfId="9171"/>
    <cellStyle name="Normal 2 5 18 3 3 2" xfId="38822"/>
    <cellStyle name="Normal 2 5 18 3 4" xfId="38823"/>
    <cellStyle name="Normal 2 5 18 4" xfId="9172"/>
    <cellStyle name="Normal 2 5 18 4 2" xfId="9173"/>
    <cellStyle name="Normal 2 5 18 4 2 2" xfId="9174"/>
    <cellStyle name="Normal 2 5 18 4 2 2 2" xfId="38824"/>
    <cellStyle name="Normal 2 5 18 4 2 3" xfId="38825"/>
    <cellStyle name="Normal 2 5 18 4 3" xfId="9175"/>
    <cellStyle name="Normal 2 5 18 4 3 2" xfId="38826"/>
    <cellStyle name="Normal 2 5 18 4 4" xfId="38827"/>
    <cellStyle name="Normal 2 5 18 5" xfId="9176"/>
    <cellStyle name="Normal 2 5 18 5 2" xfId="9177"/>
    <cellStyle name="Normal 2 5 18 5 2 2" xfId="38828"/>
    <cellStyle name="Normal 2 5 18 5 3" xfId="38829"/>
    <cellStyle name="Normal 2 5 18 6" xfId="9178"/>
    <cellStyle name="Normal 2 5 18 6 2" xfId="38830"/>
    <cellStyle name="Normal 2 5 18 7" xfId="9179"/>
    <cellStyle name="Normal 2 5 18 7 2" xfId="38831"/>
    <cellStyle name="Normal 2 5 18 8" xfId="38832"/>
    <cellStyle name="Normal 2 5 19" xfId="9180"/>
    <cellStyle name="Normal 2 5 19 2" xfId="9181"/>
    <cellStyle name="Normal 2 5 19 2 2" xfId="9182"/>
    <cellStyle name="Normal 2 5 19 2 2 2" xfId="9183"/>
    <cellStyle name="Normal 2 5 19 2 2 2 2" xfId="38833"/>
    <cellStyle name="Normal 2 5 19 2 2 3" xfId="38834"/>
    <cellStyle name="Normal 2 5 19 2 3" xfId="9184"/>
    <cellStyle name="Normal 2 5 19 2 3 2" xfId="38835"/>
    <cellStyle name="Normal 2 5 19 2 4" xfId="38836"/>
    <cellStyle name="Normal 2 5 19 3" xfId="9185"/>
    <cellStyle name="Normal 2 5 19 3 2" xfId="9186"/>
    <cellStyle name="Normal 2 5 19 3 2 2" xfId="9187"/>
    <cellStyle name="Normal 2 5 19 3 2 2 2" xfId="38837"/>
    <cellStyle name="Normal 2 5 19 3 2 3" xfId="38838"/>
    <cellStyle name="Normal 2 5 19 3 3" xfId="9188"/>
    <cellStyle name="Normal 2 5 19 3 3 2" xfId="38839"/>
    <cellStyle name="Normal 2 5 19 3 4" xfId="38840"/>
    <cellStyle name="Normal 2 5 19 4" xfId="9189"/>
    <cellStyle name="Normal 2 5 19 4 2" xfId="9190"/>
    <cellStyle name="Normal 2 5 19 4 2 2" xfId="9191"/>
    <cellStyle name="Normal 2 5 19 4 2 2 2" xfId="38841"/>
    <cellStyle name="Normal 2 5 19 4 2 3" xfId="38842"/>
    <cellStyle name="Normal 2 5 19 4 3" xfId="9192"/>
    <cellStyle name="Normal 2 5 19 4 3 2" xfId="38843"/>
    <cellStyle name="Normal 2 5 19 4 4" xfId="38844"/>
    <cellStyle name="Normal 2 5 19 5" xfId="9193"/>
    <cellStyle name="Normal 2 5 19 5 2" xfId="9194"/>
    <cellStyle name="Normal 2 5 19 5 2 2" xfId="38845"/>
    <cellStyle name="Normal 2 5 19 5 3" xfId="38846"/>
    <cellStyle name="Normal 2 5 19 6" xfId="9195"/>
    <cellStyle name="Normal 2 5 19 6 2" xfId="38847"/>
    <cellStyle name="Normal 2 5 19 7" xfId="9196"/>
    <cellStyle name="Normal 2 5 19 7 2" xfId="38848"/>
    <cellStyle name="Normal 2 5 19 8" xfId="38849"/>
    <cellStyle name="Normal 2 5 2" xfId="9197"/>
    <cellStyle name="Normal 2 5 2 2" xfId="9198"/>
    <cellStyle name="Normal 2 5 2 2 2" xfId="9199"/>
    <cellStyle name="Normal 2 5 2 2 2 2" xfId="9200"/>
    <cellStyle name="Normal 2 5 2 2 2 2 2" xfId="38850"/>
    <cellStyle name="Normal 2 5 2 2 2 3" xfId="38851"/>
    <cellStyle name="Normal 2 5 2 2 3" xfId="9201"/>
    <cellStyle name="Normal 2 5 2 2 3 2" xfId="38852"/>
    <cellStyle name="Normal 2 5 2 2 4" xfId="38853"/>
    <cellStyle name="Normal 2 5 2 3" xfId="9202"/>
    <cellStyle name="Normal 2 5 2 3 2" xfId="9203"/>
    <cellStyle name="Normal 2 5 2 3 2 2" xfId="9204"/>
    <cellStyle name="Normal 2 5 2 3 2 2 2" xfId="38854"/>
    <cellStyle name="Normal 2 5 2 3 2 3" xfId="38855"/>
    <cellStyle name="Normal 2 5 2 3 3" xfId="9205"/>
    <cellStyle name="Normal 2 5 2 3 3 2" xfId="38856"/>
    <cellStyle name="Normal 2 5 2 3 4" xfId="38857"/>
    <cellStyle name="Normal 2 5 2 4" xfId="9206"/>
    <cellStyle name="Normal 2 5 2 4 2" xfId="9207"/>
    <cellStyle name="Normal 2 5 2 4 2 2" xfId="9208"/>
    <cellStyle name="Normal 2 5 2 4 2 2 2" xfId="38858"/>
    <cellStyle name="Normal 2 5 2 4 2 3" xfId="38859"/>
    <cellStyle name="Normal 2 5 2 4 3" xfId="9209"/>
    <cellStyle name="Normal 2 5 2 4 3 2" xfId="38860"/>
    <cellStyle name="Normal 2 5 2 4 4" xfId="38861"/>
    <cellStyle name="Normal 2 5 2 5" xfId="9210"/>
    <cellStyle name="Normal 2 5 2 5 2" xfId="9211"/>
    <cellStyle name="Normal 2 5 2 5 2 2" xfId="38862"/>
    <cellStyle name="Normal 2 5 2 5 3" xfId="38863"/>
    <cellStyle name="Normal 2 5 2 6" xfId="9212"/>
    <cellStyle name="Normal 2 5 2 6 2" xfId="38864"/>
    <cellStyle name="Normal 2 5 2 7" xfId="9213"/>
    <cellStyle name="Normal 2 5 2 7 2" xfId="38865"/>
    <cellStyle name="Normal 2 5 2 8" xfId="38866"/>
    <cellStyle name="Normal 2 5 20" xfId="9214"/>
    <cellStyle name="Normal 2 5 20 2" xfId="9215"/>
    <cellStyle name="Normal 2 5 20 2 2" xfId="9216"/>
    <cellStyle name="Normal 2 5 20 2 2 2" xfId="9217"/>
    <cellStyle name="Normal 2 5 20 2 2 2 2" xfId="38867"/>
    <cellStyle name="Normal 2 5 20 2 2 3" xfId="38868"/>
    <cellStyle name="Normal 2 5 20 2 3" xfId="9218"/>
    <cellStyle name="Normal 2 5 20 2 3 2" xfId="38869"/>
    <cellStyle name="Normal 2 5 20 2 4" xfId="38870"/>
    <cellStyle name="Normal 2 5 20 3" xfId="9219"/>
    <cellStyle name="Normal 2 5 20 3 2" xfId="9220"/>
    <cellStyle name="Normal 2 5 20 3 2 2" xfId="9221"/>
    <cellStyle name="Normal 2 5 20 3 2 2 2" xfId="38871"/>
    <cellStyle name="Normal 2 5 20 3 2 3" xfId="38872"/>
    <cellStyle name="Normal 2 5 20 3 3" xfId="9222"/>
    <cellStyle name="Normal 2 5 20 3 3 2" xfId="38873"/>
    <cellStyle name="Normal 2 5 20 3 4" xfId="38874"/>
    <cellStyle name="Normal 2 5 20 4" xfId="9223"/>
    <cellStyle name="Normal 2 5 20 4 2" xfId="9224"/>
    <cellStyle name="Normal 2 5 20 4 2 2" xfId="9225"/>
    <cellStyle name="Normal 2 5 20 4 2 2 2" xfId="38875"/>
    <cellStyle name="Normal 2 5 20 4 2 3" xfId="38876"/>
    <cellStyle name="Normal 2 5 20 4 3" xfId="9226"/>
    <cellStyle name="Normal 2 5 20 4 3 2" xfId="38877"/>
    <cellStyle name="Normal 2 5 20 4 4" xfId="38878"/>
    <cellStyle name="Normal 2 5 20 5" xfId="9227"/>
    <cellStyle name="Normal 2 5 20 5 2" xfId="9228"/>
    <cellStyle name="Normal 2 5 20 5 2 2" xfId="38879"/>
    <cellStyle name="Normal 2 5 20 5 3" xfId="38880"/>
    <cellStyle name="Normal 2 5 20 6" xfId="9229"/>
    <cellStyle name="Normal 2 5 20 6 2" xfId="38881"/>
    <cellStyle name="Normal 2 5 20 7" xfId="9230"/>
    <cellStyle name="Normal 2 5 20 7 2" xfId="38882"/>
    <cellStyle name="Normal 2 5 20 8" xfId="38883"/>
    <cellStyle name="Normal 2 5 21" xfId="9231"/>
    <cellStyle name="Normal 2 5 21 2" xfId="9232"/>
    <cellStyle name="Normal 2 5 21 2 2" xfId="9233"/>
    <cellStyle name="Normal 2 5 21 2 2 2" xfId="9234"/>
    <cellStyle name="Normal 2 5 21 2 2 2 2" xfId="38884"/>
    <cellStyle name="Normal 2 5 21 2 2 3" xfId="38885"/>
    <cellStyle name="Normal 2 5 21 2 3" xfId="9235"/>
    <cellStyle name="Normal 2 5 21 2 3 2" xfId="38886"/>
    <cellStyle name="Normal 2 5 21 2 4" xfId="38887"/>
    <cellStyle name="Normal 2 5 21 3" xfId="9236"/>
    <cellStyle name="Normal 2 5 21 3 2" xfId="9237"/>
    <cellStyle name="Normal 2 5 21 3 2 2" xfId="9238"/>
    <cellStyle name="Normal 2 5 21 3 2 2 2" xfId="38888"/>
    <cellStyle name="Normal 2 5 21 3 2 3" xfId="38889"/>
    <cellStyle name="Normal 2 5 21 3 3" xfId="9239"/>
    <cellStyle name="Normal 2 5 21 3 3 2" xfId="38890"/>
    <cellStyle name="Normal 2 5 21 3 4" xfId="38891"/>
    <cellStyle name="Normal 2 5 21 4" xfId="9240"/>
    <cellStyle name="Normal 2 5 21 4 2" xfId="9241"/>
    <cellStyle name="Normal 2 5 21 4 2 2" xfId="9242"/>
    <cellStyle name="Normal 2 5 21 4 2 2 2" xfId="38892"/>
    <cellStyle name="Normal 2 5 21 4 2 3" xfId="38893"/>
    <cellStyle name="Normal 2 5 21 4 3" xfId="9243"/>
    <cellStyle name="Normal 2 5 21 4 3 2" xfId="38894"/>
    <cellStyle name="Normal 2 5 21 4 4" xfId="38895"/>
    <cellStyle name="Normal 2 5 21 5" xfId="9244"/>
    <cellStyle name="Normal 2 5 21 5 2" xfId="9245"/>
    <cellStyle name="Normal 2 5 21 5 2 2" xfId="38896"/>
    <cellStyle name="Normal 2 5 21 5 3" xfId="38897"/>
    <cellStyle name="Normal 2 5 21 6" xfId="9246"/>
    <cellStyle name="Normal 2 5 21 6 2" xfId="38898"/>
    <cellStyle name="Normal 2 5 21 7" xfId="9247"/>
    <cellStyle name="Normal 2 5 21 7 2" xfId="38899"/>
    <cellStyle name="Normal 2 5 21 8" xfId="38900"/>
    <cellStyle name="Normal 2 5 22" xfId="9248"/>
    <cellStyle name="Normal 2 5 22 2" xfId="9249"/>
    <cellStyle name="Normal 2 5 22 2 2" xfId="9250"/>
    <cellStyle name="Normal 2 5 22 2 2 2" xfId="9251"/>
    <cellStyle name="Normal 2 5 22 2 2 2 2" xfId="38901"/>
    <cellStyle name="Normal 2 5 22 2 2 3" xfId="38902"/>
    <cellStyle name="Normal 2 5 22 2 3" xfId="9252"/>
    <cellStyle name="Normal 2 5 22 2 3 2" xfId="38903"/>
    <cellStyle name="Normal 2 5 22 2 4" xfId="38904"/>
    <cellStyle name="Normal 2 5 22 3" xfId="9253"/>
    <cellStyle name="Normal 2 5 22 3 2" xfId="9254"/>
    <cellStyle name="Normal 2 5 22 3 2 2" xfId="9255"/>
    <cellStyle name="Normal 2 5 22 3 2 2 2" xfId="38905"/>
    <cellStyle name="Normal 2 5 22 3 2 3" xfId="38906"/>
    <cellStyle name="Normal 2 5 22 3 3" xfId="9256"/>
    <cellStyle name="Normal 2 5 22 3 3 2" xfId="38907"/>
    <cellStyle name="Normal 2 5 22 3 4" xfId="38908"/>
    <cellStyle name="Normal 2 5 22 4" xfId="9257"/>
    <cellStyle name="Normal 2 5 22 4 2" xfId="9258"/>
    <cellStyle name="Normal 2 5 22 4 2 2" xfId="9259"/>
    <cellStyle name="Normal 2 5 22 4 2 2 2" xfId="38909"/>
    <cellStyle name="Normal 2 5 22 4 2 3" xfId="38910"/>
    <cellStyle name="Normal 2 5 22 4 3" xfId="9260"/>
    <cellStyle name="Normal 2 5 22 4 3 2" xfId="38911"/>
    <cellStyle name="Normal 2 5 22 4 4" xfId="38912"/>
    <cellStyle name="Normal 2 5 22 5" xfId="9261"/>
    <cellStyle name="Normal 2 5 22 5 2" xfId="9262"/>
    <cellStyle name="Normal 2 5 22 5 2 2" xfId="38913"/>
    <cellStyle name="Normal 2 5 22 5 3" xfId="38914"/>
    <cellStyle name="Normal 2 5 22 6" xfId="9263"/>
    <cellStyle name="Normal 2 5 22 6 2" xfId="38915"/>
    <cellStyle name="Normal 2 5 22 7" xfId="9264"/>
    <cellStyle name="Normal 2 5 22 7 2" xfId="38916"/>
    <cellStyle name="Normal 2 5 22 8" xfId="38917"/>
    <cellStyle name="Normal 2 5 23" xfId="9265"/>
    <cellStyle name="Normal 2 5 23 2" xfId="9266"/>
    <cellStyle name="Normal 2 5 23 2 2" xfId="9267"/>
    <cellStyle name="Normal 2 5 23 2 2 2" xfId="9268"/>
    <cellStyle name="Normal 2 5 23 2 2 2 2" xfId="38918"/>
    <cellStyle name="Normal 2 5 23 2 2 3" xfId="38919"/>
    <cellStyle name="Normal 2 5 23 2 3" xfId="9269"/>
    <cellStyle name="Normal 2 5 23 2 3 2" xfId="38920"/>
    <cellStyle name="Normal 2 5 23 2 4" xfId="38921"/>
    <cellStyle name="Normal 2 5 23 3" xfId="9270"/>
    <cellStyle name="Normal 2 5 23 3 2" xfId="9271"/>
    <cellStyle name="Normal 2 5 23 3 2 2" xfId="9272"/>
    <cellStyle name="Normal 2 5 23 3 2 2 2" xfId="38922"/>
    <cellStyle name="Normal 2 5 23 3 2 3" xfId="38923"/>
    <cellStyle name="Normal 2 5 23 3 3" xfId="9273"/>
    <cellStyle name="Normal 2 5 23 3 3 2" xfId="38924"/>
    <cellStyle name="Normal 2 5 23 3 4" xfId="38925"/>
    <cellStyle name="Normal 2 5 23 4" xfId="9274"/>
    <cellStyle name="Normal 2 5 23 4 2" xfId="9275"/>
    <cellStyle name="Normal 2 5 23 4 2 2" xfId="9276"/>
    <cellStyle name="Normal 2 5 23 4 2 2 2" xfId="38926"/>
    <cellStyle name="Normal 2 5 23 4 2 3" xfId="38927"/>
    <cellStyle name="Normal 2 5 23 4 3" xfId="9277"/>
    <cellStyle name="Normal 2 5 23 4 3 2" xfId="38928"/>
    <cellStyle name="Normal 2 5 23 4 4" xfId="38929"/>
    <cellStyle name="Normal 2 5 23 5" xfId="9278"/>
    <cellStyle name="Normal 2 5 23 5 2" xfId="9279"/>
    <cellStyle name="Normal 2 5 23 5 2 2" xfId="38930"/>
    <cellStyle name="Normal 2 5 23 5 3" xfId="38931"/>
    <cellStyle name="Normal 2 5 23 6" xfId="9280"/>
    <cellStyle name="Normal 2 5 23 6 2" xfId="38932"/>
    <cellStyle name="Normal 2 5 23 7" xfId="9281"/>
    <cellStyle name="Normal 2 5 23 7 2" xfId="38933"/>
    <cellStyle name="Normal 2 5 23 8" xfId="38934"/>
    <cellStyle name="Normal 2 5 24" xfId="9282"/>
    <cellStyle name="Normal 2 5 24 2" xfId="9283"/>
    <cellStyle name="Normal 2 5 24 2 2" xfId="9284"/>
    <cellStyle name="Normal 2 5 24 2 2 2" xfId="9285"/>
    <cellStyle name="Normal 2 5 24 2 2 2 2" xfId="38935"/>
    <cellStyle name="Normal 2 5 24 2 2 3" xfId="38936"/>
    <cellStyle name="Normal 2 5 24 2 3" xfId="9286"/>
    <cellStyle name="Normal 2 5 24 2 3 2" xfId="38937"/>
    <cellStyle name="Normal 2 5 24 2 4" xfId="38938"/>
    <cellStyle name="Normal 2 5 24 3" xfId="9287"/>
    <cellStyle name="Normal 2 5 24 3 2" xfId="9288"/>
    <cellStyle name="Normal 2 5 24 3 2 2" xfId="9289"/>
    <cellStyle name="Normal 2 5 24 3 2 2 2" xfId="38939"/>
    <cellStyle name="Normal 2 5 24 3 2 3" xfId="38940"/>
    <cellStyle name="Normal 2 5 24 3 3" xfId="9290"/>
    <cellStyle name="Normal 2 5 24 3 3 2" xfId="38941"/>
    <cellStyle name="Normal 2 5 24 3 4" xfId="38942"/>
    <cellStyle name="Normal 2 5 24 4" xfId="9291"/>
    <cellStyle name="Normal 2 5 24 4 2" xfId="9292"/>
    <cellStyle name="Normal 2 5 24 4 2 2" xfId="9293"/>
    <cellStyle name="Normal 2 5 24 4 2 2 2" xfId="38943"/>
    <cellStyle name="Normal 2 5 24 4 2 3" xfId="38944"/>
    <cellStyle name="Normal 2 5 24 4 3" xfId="9294"/>
    <cellStyle name="Normal 2 5 24 4 3 2" xfId="38945"/>
    <cellStyle name="Normal 2 5 24 4 4" xfId="38946"/>
    <cellStyle name="Normal 2 5 24 5" xfId="9295"/>
    <cellStyle name="Normal 2 5 24 5 2" xfId="9296"/>
    <cellStyle name="Normal 2 5 24 5 2 2" xfId="38947"/>
    <cellStyle name="Normal 2 5 24 5 3" xfId="38948"/>
    <cellStyle name="Normal 2 5 24 6" xfId="9297"/>
    <cellStyle name="Normal 2 5 24 6 2" xfId="38949"/>
    <cellStyle name="Normal 2 5 24 7" xfId="9298"/>
    <cellStyle name="Normal 2 5 24 7 2" xfId="38950"/>
    <cellStyle name="Normal 2 5 24 8" xfId="38951"/>
    <cellStyle name="Normal 2 5 25" xfId="9299"/>
    <cellStyle name="Normal 2 5 25 2" xfId="9300"/>
    <cellStyle name="Normal 2 5 25 2 2" xfId="9301"/>
    <cellStyle name="Normal 2 5 25 2 2 2" xfId="9302"/>
    <cellStyle name="Normal 2 5 25 2 2 2 2" xfId="38952"/>
    <cellStyle name="Normal 2 5 25 2 2 3" xfId="38953"/>
    <cellStyle name="Normal 2 5 25 2 3" xfId="9303"/>
    <cellStyle name="Normal 2 5 25 2 3 2" xfId="38954"/>
    <cellStyle name="Normal 2 5 25 2 4" xfId="38955"/>
    <cellStyle name="Normal 2 5 25 3" xfId="9304"/>
    <cellStyle name="Normal 2 5 25 3 2" xfId="9305"/>
    <cellStyle name="Normal 2 5 25 3 2 2" xfId="9306"/>
    <cellStyle name="Normal 2 5 25 3 2 2 2" xfId="38956"/>
    <cellStyle name="Normal 2 5 25 3 2 3" xfId="38957"/>
    <cellStyle name="Normal 2 5 25 3 3" xfId="9307"/>
    <cellStyle name="Normal 2 5 25 3 3 2" xfId="38958"/>
    <cellStyle name="Normal 2 5 25 3 4" xfId="38959"/>
    <cellStyle name="Normal 2 5 25 4" xfId="9308"/>
    <cellStyle name="Normal 2 5 25 4 2" xfId="9309"/>
    <cellStyle name="Normal 2 5 25 4 2 2" xfId="9310"/>
    <cellStyle name="Normal 2 5 25 4 2 2 2" xfId="38960"/>
    <cellStyle name="Normal 2 5 25 4 2 3" xfId="38961"/>
    <cellStyle name="Normal 2 5 25 4 3" xfId="9311"/>
    <cellStyle name="Normal 2 5 25 4 3 2" xfId="38962"/>
    <cellStyle name="Normal 2 5 25 4 4" xfId="38963"/>
    <cellStyle name="Normal 2 5 25 5" xfId="9312"/>
    <cellStyle name="Normal 2 5 25 5 2" xfId="9313"/>
    <cellStyle name="Normal 2 5 25 5 2 2" xfId="38964"/>
    <cellStyle name="Normal 2 5 25 5 3" xfId="38965"/>
    <cellStyle name="Normal 2 5 25 6" xfId="9314"/>
    <cellStyle name="Normal 2 5 25 6 2" xfId="38966"/>
    <cellStyle name="Normal 2 5 25 7" xfId="9315"/>
    <cellStyle name="Normal 2 5 25 7 2" xfId="38967"/>
    <cellStyle name="Normal 2 5 25 8" xfId="38968"/>
    <cellStyle name="Normal 2 5 26" xfId="9316"/>
    <cellStyle name="Normal 2 5 26 2" xfId="9317"/>
    <cellStyle name="Normal 2 5 26 2 2" xfId="9318"/>
    <cellStyle name="Normal 2 5 26 2 2 2" xfId="9319"/>
    <cellStyle name="Normal 2 5 26 2 2 2 2" xfId="38969"/>
    <cellStyle name="Normal 2 5 26 2 2 3" xfId="38970"/>
    <cellStyle name="Normal 2 5 26 2 3" xfId="9320"/>
    <cellStyle name="Normal 2 5 26 2 3 2" xfId="38971"/>
    <cellStyle name="Normal 2 5 26 2 4" xfId="38972"/>
    <cellStyle name="Normal 2 5 26 3" xfId="9321"/>
    <cellStyle name="Normal 2 5 26 3 2" xfId="9322"/>
    <cellStyle name="Normal 2 5 26 3 2 2" xfId="9323"/>
    <cellStyle name="Normal 2 5 26 3 2 2 2" xfId="38973"/>
    <cellStyle name="Normal 2 5 26 3 2 3" xfId="38974"/>
    <cellStyle name="Normal 2 5 26 3 3" xfId="9324"/>
    <cellStyle name="Normal 2 5 26 3 3 2" xfId="38975"/>
    <cellStyle name="Normal 2 5 26 3 4" xfId="38976"/>
    <cellStyle name="Normal 2 5 26 4" xfId="9325"/>
    <cellStyle name="Normal 2 5 26 4 2" xfId="9326"/>
    <cellStyle name="Normal 2 5 26 4 2 2" xfId="9327"/>
    <cellStyle name="Normal 2 5 26 4 2 2 2" xfId="38977"/>
    <cellStyle name="Normal 2 5 26 4 2 3" xfId="38978"/>
    <cellStyle name="Normal 2 5 26 4 3" xfId="9328"/>
    <cellStyle name="Normal 2 5 26 4 3 2" xfId="38979"/>
    <cellStyle name="Normal 2 5 26 4 4" xfId="38980"/>
    <cellStyle name="Normal 2 5 26 5" xfId="9329"/>
    <cellStyle name="Normal 2 5 26 5 2" xfId="9330"/>
    <cellStyle name="Normal 2 5 26 5 2 2" xfId="38981"/>
    <cellStyle name="Normal 2 5 26 5 3" xfId="38982"/>
    <cellStyle name="Normal 2 5 26 6" xfId="9331"/>
    <cellStyle name="Normal 2 5 26 6 2" xfId="38983"/>
    <cellStyle name="Normal 2 5 26 7" xfId="9332"/>
    <cellStyle name="Normal 2 5 26 7 2" xfId="38984"/>
    <cellStyle name="Normal 2 5 26 8" xfId="38985"/>
    <cellStyle name="Normal 2 5 27" xfId="9333"/>
    <cellStyle name="Normal 2 5 27 2" xfId="9334"/>
    <cellStyle name="Normal 2 5 27 2 2" xfId="9335"/>
    <cellStyle name="Normal 2 5 27 2 2 2" xfId="9336"/>
    <cellStyle name="Normal 2 5 27 2 2 2 2" xfId="38986"/>
    <cellStyle name="Normal 2 5 27 2 2 3" xfId="38987"/>
    <cellStyle name="Normal 2 5 27 2 3" xfId="9337"/>
    <cellStyle name="Normal 2 5 27 2 3 2" xfId="38988"/>
    <cellStyle name="Normal 2 5 27 2 4" xfId="38989"/>
    <cellStyle name="Normal 2 5 27 3" xfId="9338"/>
    <cellStyle name="Normal 2 5 27 3 2" xfId="9339"/>
    <cellStyle name="Normal 2 5 27 3 2 2" xfId="9340"/>
    <cellStyle name="Normal 2 5 27 3 2 2 2" xfId="38990"/>
    <cellStyle name="Normal 2 5 27 3 2 3" xfId="38991"/>
    <cellStyle name="Normal 2 5 27 3 3" xfId="9341"/>
    <cellStyle name="Normal 2 5 27 3 3 2" xfId="38992"/>
    <cellStyle name="Normal 2 5 27 3 4" xfId="38993"/>
    <cellStyle name="Normal 2 5 27 4" xfId="9342"/>
    <cellStyle name="Normal 2 5 27 4 2" xfId="9343"/>
    <cellStyle name="Normal 2 5 27 4 2 2" xfId="9344"/>
    <cellStyle name="Normal 2 5 27 4 2 2 2" xfId="38994"/>
    <cellStyle name="Normal 2 5 27 4 2 3" xfId="38995"/>
    <cellStyle name="Normal 2 5 27 4 3" xfId="9345"/>
    <cellStyle name="Normal 2 5 27 4 3 2" xfId="38996"/>
    <cellStyle name="Normal 2 5 27 4 4" xfId="38997"/>
    <cellStyle name="Normal 2 5 27 5" xfId="9346"/>
    <cellStyle name="Normal 2 5 27 5 2" xfId="9347"/>
    <cellStyle name="Normal 2 5 27 5 2 2" xfId="38998"/>
    <cellStyle name="Normal 2 5 27 5 3" xfId="38999"/>
    <cellStyle name="Normal 2 5 27 6" xfId="9348"/>
    <cellStyle name="Normal 2 5 27 6 2" xfId="39000"/>
    <cellStyle name="Normal 2 5 27 7" xfId="9349"/>
    <cellStyle name="Normal 2 5 27 7 2" xfId="39001"/>
    <cellStyle name="Normal 2 5 27 8" xfId="39002"/>
    <cellStyle name="Normal 2 5 28" xfId="9350"/>
    <cellStyle name="Normal 2 5 28 2" xfId="9351"/>
    <cellStyle name="Normal 2 5 28 2 2" xfId="9352"/>
    <cellStyle name="Normal 2 5 28 2 2 2" xfId="9353"/>
    <cellStyle name="Normal 2 5 28 2 2 2 2" xfId="39003"/>
    <cellStyle name="Normal 2 5 28 2 2 3" xfId="39004"/>
    <cellStyle name="Normal 2 5 28 2 3" xfId="9354"/>
    <cellStyle name="Normal 2 5 28 2 3 2" xfId="39005"/>
    <cellStyle name="Normal 2 5 28 2 4" xfId="39006"/>
    <cellStyle name="Normal 2 5 28 3" xfId="9355"/>
    <cellStyle name="Normal 2 5 28 3 2" xfId="9356"/>
    <cellStyle name="Normal 2 5 28 3 2 2" xfId="9357"/>
    <cellStyle name="Normal 2 5 28 3 2 2 2" xfId="39007"/>
    <cellStyle name="Normal 2 5 28 3 2 3" xfId="39008"/>
    <cellStyle name="Normal 2 5 28 3 3" xfId="9358"/>
    <cellStyle name="Normal 2 5 28 3 3 2" xfId="39009"/>
    <cellStyle name="Normal 2 5 28 3 4" xfId="39010"/>
    <cellStyle name="Normal 2 5 28 4" xfId="9359"/>
    <cellStyle name="Normal 2 5 28 4 2" xfId="9360"/>
    <cellStyle name="Normal 2 5 28 4 2 2" xfId="9361"/>
    <cellStyle name="Normal 2 5 28 4 2 2 2" xfId="39011"/>
    <cellStyle name="Normal 2 5 28 4 2 3" xfId="39012"/>
    <cellStyle name="Normal 2 5 28 4 3" xfId="9362"/>
    <cellStyle name="Normal 2 5 28 4 3 2" xfId="39013"/>
    <cellStyle name="Normal 2 5 28 4 4" xfId="39014"/>
    <cellStyle name="Normal 2 5 28 5" xfId="9363"/>
    <cellStyle name="Normal 2 5 28 5 2" xfId="9364"/>
    <cellStyle name="Normal 2 5 28 5 2 2" xfId="39015"/>
    <cellStyle name="Normal 2 5 28 5 3" xfId="39016"/>
    <cellStyle name="Normal 2 5 28 6" xfId="9365"/>
    <cellStyle name="Normal 2 5 28 6 2" xfId="39017"/>
    <cellStyle name="Normal 2 5 28 7" xfId="9366"/>
    <cellStyle name="Normal 2 5 28 7 2" xfId="39018"/>
    <cellStyle name="Normal 2 5 28 8" xfId="39019"/>
    <cellStyle name="Normal 2 5 29" xfId="9367"/>
    <cellStyle name="Normal 2 5 29 2" xfId="9368"/>
    <cellStyle name="Normal 2 5 29 2 2" xfId="9369"/>
    <cellStyle name="Normal 2 5 29 2 2 2" xfId="9370"/>
    <cellStyle name="Normal 2 5 29 2 2 2 2" xfId="39020"/>
    <cellStyle name="Normal 2 5 29 2 2 3" xfId="39021"/>
    <cellStyle name="Normal 2 5 29 2 3" xfId="9371"/>
    <cellStyle name="Normal 2 5 29 2 3 2" xfId="39022"/>
    <cellStyle name="Normal 2 5 29 2 4" xfId="39023"/>
    <cellStyle name="Normal 2 5 29 3" xfId="9372"/>
    <cellStyle name="Normal 2 5 29 3 2" xfId="9373"/>
    <cellStyle name="Normal 2 5 29 3 2 2" xfId="9374"/>
    <cellStyle name="Normal 2 5 29 3 2 2 2" xfId="39024"/>
    <cellStyle name="Normal 2 5 29 3 2 3" xfId="39025"/>
    <cellStyle name="Normal 2 5 29 3 3" xfId="9375"/>
    <cellStyle name="Normal 2 5 29 3 3 2" xfId="39026"/>
    <cellStyle name="Normal 2 5 29 3 4" xfId="39027"/>
    <cellStyle name="Normal 2 5 29 4" xfId="9376"/>
    <cellStyle name="Normal 2 5 29 4 2" xfId="9377"/>
    <cellStyle name="Normal 2 5 29 4 2 2" xfId="9378"/>
    <cellStyle name="Normal 2 5 29 4 2 2 2" xfId="39028"/>
    <cellStyle name="Normal 2 5 29 4 2 3" xfId="39029"/>
    <cellStyle name="Normal 2 5 29 4 3" xfId="9379"/>
    <cellStyle name="Normal 2 5 29 4 3 2" xfId="39030"/>
    <cellStyle name="Normal 2 5 29 4 4" xfId="39031"/>
    <cellStyle name="Normal 2 5 29 5" xfId="9380"/>
    <cellStyle name="Normal 2 5 29 5 2" xfId="9381"/>
    <cellStyle name="Normal 2 5 29 5 2 2" xfId="39032"/>
    <cellStyle name="Normal 2 5 29 5 3" xfId="39033"/>
    <cellStyle name="Normal 2 5 29 6" xfId="9382"/>
    <cellStyle name="Normal 2 5 29 6 2" xfId="39034"/>
    <cellStyle name="Normal 2 5 29 7" xfId="9383"/>
    <cellStyle name="Normal 2 5 29 7 2" xfId="39035"/>
    <cellStyle name="Normal 2 5 29 8" xfId="39036"/>
    <cellStyle name="Normal 2 5 3" xfId="9384"/>
    <cellStyle name="Normal 2 5 3 2" xfId="9385"/>
    <cellStyle name="Normal 2 5 3 2 2" xfId="9386"/>
    <cellStyle name="Normal 2 5 3 2 2 2" xfId="9387"/>
    <cellStyle name="Normal 2 5 3 2 2 2 2" xfId="39037"/>
    <cellStyle name="Normal 2 5 3 2 2 3" xfId="39038"/>
    <cellStyle name="Normal 2 5 3 2 3" xfId="9388"/>
    <cellStyle name="Normal 2 5 3 2 3 2" xfId="39039"/>
    <cellStyle name="Normal 2 5 3 2 4" xfId="39040"/>
    <cellStyle name="Normal 2 5 3 3" xfId="9389"/>
    <cellStyle name="Normal 2 5 3 3 2" xfId="9390"/>
    <cellStyle name="Normal 2 5 3 3 2 2" xfId="9391"/>
    <cellStyle name="Normal 2 5 3 3 2 2 2" xfId="39041"/>
    <cellStyle name="Normal 2 5 3 3 2 3" xfId="39042"/>
    <cellStyle name="Normal 2 5 3 3 3" xfId="9392"/>
    <cellStyle name="Normal 2 5 3 3 3 2" xfId="39043"/>
    <cellStyle name="Normal 2 5 3 3 4" xfId="39044"/>
    <cellStyle name="Normal 2 5 3 4" xfId="9393"/>
    <cellStyle name="Normal 2 5 3 4 2" xfId="9394"/>
    <cellStyle name="Normal 2 5 3 4 2 2" xfId="9395"/>
    <cellStyle name="Normal 2 5 3 4 2 2 2" xfId="39045"/>
    <cellStyle name="Normal 2 5 3 4 2 3" xfId="39046"/>
    <cellStyle name="Normal 2 5 3 4 3" xfId="9396"/>
    <cellStyle name="Normal 2 5 3 4 3 2" xfId="39047"/>
    <cellStyle name="Normal 2 5 3 4 4" xfId="39048"/>
    <cellStyle name="Normal 2 5 3 5" xfId="9397"/>
    <cellStyle name="Normal 2 5 3 5 2" xfId="9398"/>
    <cellStyle name="Normal 2 5 3 5 2 2" xfId="39049"/>
    <cellStyle name="Normal 2 5 3 5 3" xfId="39050"/>
    <cellStyle name="Normal 2 5 3 6" xfId="9399"/>
    <cellStyle name="Normal 2 5 3 6 2" xfId="39051"/>
    <cellStyle name="Normal 2 5 3 7" xfId="9400"/>
    <cellStyle name="Normal 2 5 3 7 2" xfId="39052"/>
    <cellStyle name="Normal 2 5 3 8" xfId="39053"/>
    <cellStyle name="Normal 2 5 30" xfId="9401"/>
    <cellStyle name="Normal 2 5 30 2" xfId="9402"/>
    <cellStyle name="Normal 2 5 30 2 2" xfId="9403"/>
    <cellStyle name="Normal 2 5 30 2 2 2" xfId="39054"/>
    <cellStyle name="Normal 2 5 30 2 3" xfId="39055"/>
    <cellStyle name="Normal 2 5 30 3" xfId="9404"/>
    <cellStyle name="Normal 2 5 30 3 2" xfId="39056"/>
    <cellStyle name="Normal 2 5 30 4" xfId="39057"/>
    <cellStyle name="Normal 2 5 31" xfId="9405"/>
    <cellStyle name="Normal 2 5 31 2" xfId="9406"/>
    <cellStyle name="Normal 2 5 31 2 2" xfId="9407"/>
    <cellStyle name="Normal 2 5 31 2 2 2" xfId="39058"/>
    <cellStyle name="Normal 2 5 31 2 3" xfId="39059"/>
    <cellStyle name="Normal 2 5 31 3" xfId="9408"/>
    <cellStyle name="Normal 2 5 31 3 2" xfId="39060"/>
    <cellStyle name="Normal 2 5 31 4" xfId="39061"/>
    <cellStyle name="Normal 2 5 32" xfId="9409"/>
    <cellStyle name="Normal 2 5 32 2" xfId="9410"/>
    <cellStyle name="Normal 2 5 32 2 2" xfId="9411"/>
    <cellStyle name="Normal 2 5 32 2 2 2" xfId="39062"/>
    <cellStyle name="Normal 2 5 32 2 3" xfId="39063"/>
    <cellStyle name="Normal 2 5 32 3" xfId="9412"/>
    <cellStyle name="Normal 2 5 32 3 2" xfId="39064"/>
    <cellStyle name="Normal 2 5 32 4" xfId="39065"/>
    <cellStyle name="Normal 2 5 33" xfId="9413"/>
    <cellStyle name="Normal 2 5 33 2" xfId="9414"/>
    <cellStyle name="Normal 2 5 33 2 2" xfId="39066"/>
    <cellStyle name="Normal 2 5 33 3" xfId="39067"/>
    <cellStyle name="Normal 2 5 34" xfId="9415"/>
    <cellStyle name="Normal 2 5 34 2" xfId="39068"/>
    <cellStyle name="Normal 2 5 35" xfId="9416"/>
    <cellStyle name="Normal 2 5 35 2" xfId="39069"/>
    <cellStyle name="Normal 2 5 36" xfId="39070"/>
    <cellStyle name="Normal 2 5 4" xfId="9417"/>
    <cellStyle name="Normal 2 5 4 2" xfId="9418"/>
    <cellStyle name="Normal 2 5 4 2 2" xfId="9419"/>
    <cellStyle name="Normal 2 5 4 2 2 2" xfId="9420"/>
    <cellStyle name="Normal 2 5 4 2 2 2 2" xfId="39071"/>
    <cellStyle name="Normal 2 5 4 2 2 3" xfId="39072"/>
    <cellStyle name="Normal 2 5 4 2 3" xfId="9421"/>
    <cellStyle name="Normal 2 5 4 2 3 2" xfId="39073"/>
    <cellStyle name="Normal 2 5 4 2 4" xfId="39074"/>
    <cellStyle name="Normal 2 5 4 3" xfId="9422"/>
    <cellStyle name="Normal 2 5 4 3 2" xfId="9423"/>
    <cellStyle name="Normal 2 5 4 3 2 2" xfId="9424"/>
    <cellStyle name="Normal 2 5 4 3 2 2 2" xfId="39075"/>
    <cellStyle name="Normal 2 5 4 3 2 3" xfId="39076"/>
    <cellStyle name="Normal 2 5 4 3 3" xfId="9425"/>
    <cellStyle name="Normal 2 5 4 3 3 2" xfId="39077"/>
    <cellStyle name="Normal 2 5 4 3 4" xfId="39078"/>
    <cellStyle name="Normal 2 5 4 4" xfId="9426"/>
    <cellStyle name="Normal 2 5 4 4 2" xfId="9427"/>
    <cellStyle name="Normal 2 5 4 4 2 2" xfId="9428"/>
    <cellStyle name="Normal 2 5 4 4 2 2 2" xfId="39079"/>
    <cellStyle name="Normal 2 5 4 4 2 3" xfId="39080"/>
    <cellStyle name="Normal 2 5 4 4 3" xfId="9429"/>
    <cellStyle name="Normal 2 5 4 4 3 2" xfId="39081"/>
    <cellStyle name="Normal 2 5 4 4 4" xfId="39082"/>
    <cellStyle name="Normal 2 5 4 5" xfId="9430"/>
    <cellStyle name="Normal 2 5 4 5 2" xfId="9431"/>
    <cellStyle name="Normal 2 5 4 5 2 2" xfId="39083"/>
    <cellStyle name="Normal 2 5 4 5 3" xfId="39084"/>
    <cellStyle name="Normal 2 5 4 6" xfId="9432"/>
    <cellStyle name="Normal 2 5 4 6 2" xfId="39085"/>
    <cellStyle name="Normal 2 5 4 7" xfId="9433"/>
    <cellStyle name="Normal 2 5 4 7 2" xfId="39086"/>
    <cellStyle name="Normal 2 5 4 8" xfId="39087"/>
    <cellStyle name="Normal 2 5 5" xfId="9434"/>
    <cellStyle name="Normal 2 5 5 2" xfId="9435"/>
    <cellStyle name="Normal 2 5 5 2 2" xfId="9436"/>
    <cellStyle name="Normal 2 5 5 2 2 2" xfId="9437"/>
    <cellStyle name="Normal 2 5 5 2 2 2 2" xfId="39088"/>
    <cellStyle name="Normal 2 5 5 2 2 3" xfId="39089"/>
    <cellStyle name="Normal 2 5 5 2 3" xfId="9438"/>
    <cellStyle name="Normal 2 5 5 2 3 2" xfId="39090"/>
    <cellStyle name="Normal 2 5 5 2 4" xfId="39091"/>
    <cellStyle name="Normal 2 5 5 3" xfId="9439"/>
    <cellStyle name="Normal 2 5 5 3 2" xfId="9440"/>
    <cellStyle name="Normal 2 5 5 3 2 2" xfId="9441"/>
    <cellStyle name="Normal 2 5 5 3 2 2 2" xfId="39092"/>
    <cellStyle name="Normal 2 5 5 3 2 3" xfId="39093"/>
    <cellStyle name="Normal 2 5 5 3 3" xfId="9442"/>
    <cellStyle name="Normal 2 5 5 3 3 2" xfId="39094"/>
    <cellStyle name="Normal 2 5 5 3 4" xfId="39095"/>
    <cellStyle name="Normal 2 5 5 4" xfId="9443"/>
    <cellStyle name="Normal 2 5 5 4 2" xfId="9444"/>
    <cellStyle name="Normal 2 5 5 4 2 2" xfId="9445"/>
    <cellStyle name="Normal 2 5 5 4 2 2 2" xfId="39096"/>
    <cellStyle name="Normal 2 5 5 4 2 3" xfId="39097"/>
    <cellStyle name="Normal 2 5 5 4 3" xfId="9446"/>
    <cellStyle name="Normal 2 5 5 4 3 2" xfId="39098"/>
    <cellStyle name="Normal 2 5 5 4 4" xfId="39099"/>
    <cellStyle name="Normal 2 5 5 5" xfId="9447"/>
    <cellStyle name="Normal 2 5 5 5 2" xfId="9448"/>
    <cellStyle name="Normal 2 5 5 5 2 2" xfId="39100"/>
    <cellStyle name="Normal 2 5 5 5 3" xfId="39101"/>
    <cellStyle name="Normal 2 5 5 6" xfId="9449"/>
    <cellStyle name="Normal 2 5 5 6 2" xfId="39102"/>
    <cellStyle name="Normal 2 5 5 7" xfId="9450"/>
    <cellStyle name="Normal 2 5 5 7 2" xfId="39103"/>
    <cellStyle name="Normal 2 5 5 8" xfId="39104"/>
    <cellStyle name="Normal 2 5 6" xfId="9451"/>
    <cellStyle name="Normal 2 5 6 2" xfId="9452"/>
    <cellStyle name="Normal 2 5 6 2 2" xfId="9453"/>
    <cellStyle name="Normal 2 5 6 2 2 2" xfId="9454"/>
    <cellStyle name="Normal 2 5 6 2 2 2 2" xfId="39105"/>
    <cellStyle name="Normal 2 5 6 2 2 3" xfId="39106"/>
    <cellStyle name="Normal 2 5 6 2 3" xfId="9455"/>
    <cellStyle name="Normal 2 5 6 2 3 2" xfId="39107"/>
    <cellStyle name="Normal 2 5 6 2 4" xfId="39108"/>
    <cellStyle name="Normal 2 5 6 3" xfId="9456"/>
    <cellStyle name="Normal 2 5 6 3 2" xfId="9457"/>
    <cellStyle name="Normal 2 5 6 3 2 2" xfId="9458"/>
    <cellStyle name="Normal 2 5 6 3 2 2 2" xfId="39109"/>
    <cellStyle name="Normal 2 5 6 3 2 3" xfId="39110"/>
    <cellStyle name="Normal 2 5 6 3 3" xfId="9459"/>
    <cellStyle name="Normal 2 5 6 3 3 2" xfId="39111"/>
    <cellStyle name="Normal 2 5 6 3 4" xfId="39112"/>
    <cellStyle name="Normal 2 5 6 4" xfId="9460"/>
    <cellStyle name="Normal 2 5 6 4 2" xfId="9461"/>
    <cellStyle name="Normal 2 5 6 4 2 2" xfId="9462"/>
    <cellStyle name="Normal 2 5 6 4 2 2 2" xfId="39113"/>
    <cellStyle name="Normal 2 5 6 4 2 3" xfId="39114"/>
    <cellStyle name="Normal 2 5 6 4 3" xfId="9463"/>
    <cellStyle name="Normal 2 5 6 4 3 2" xfId="39115"/>
    <cellStyle name="Normal 2 5 6 4 4" xfId="39116"/>
    <cellStyle name="Normal 2 5 6 5" xfId="9464"/>
    <cellStyle name="Normal 2 5 6 5 2" xfId="9465"/>
    <cellStyle name="Normal 2 5 6 5 2 2" xfId="39117"/>
    <cellStyle name="Normal 2 5 6 5 3" xfId="39118"/>
    <cellStyle name="Normal 2 5 6 6" xfId="9466"/>
    <cellStyle name="Normal 2 5 6 6 2" xfId="39119"/>
    <cellStyle name="Normal 2 5 6 7" xfId="9467"/>
    <cellStyle name="Normal 2 5 6 7 2" xfId="39120"/>
    <cellStyle name="Normal 2 5 6 8" xfId="39121"/>
    <cellStyle name="Normal 2 5 7" xfId="9468"/>
    <cellStyle name="Normal 2 5 7 2" xfId="9469"/>
    <cellStyle name="Normal 2 5 7 2 2" xfId="9470"/>
    <cellStyle name="Normal 2 5 7 2 2 2" xfId="9471"/>
    <cellStyle name="Normal 2 5 7 2 2 2 2" xfId="39122"/>
    <cellStyle name="Normal 2 5 7 2 2 3" xfId="39123"/>
    <cellStyle name="Normal 2 5 7 2 3" xfId="9472"/>
    <cellStyle name="Normal 2 5 7 2 3 2" xfId="39124"/>
    <cellStyle name="Normal 2 5 7 2 4" xfId="39125"/>
    <cellStyle name="Normal 2 5 7 3" xfId="9473"/>
    <cellStyle name="Normal 2 5 7 3 2" xfId="9474"/>
    <cellStyle name="Normal 2 5 7 3 2 2" xfId="9475"/>
    <cellStyle name="Normal 2 5 7 3 2 2 2" xfId="39126"/>
    <cellStyle name="Normal 2 5 7 3 2 3" xfId="39127"/>
    <cellStyle name="Normal 2 5 7 3 3" xfId="9476"/>
    <cellStyle name="Normal 2 5 7 3 3 2" xfId="39128"/>
    <cellStyle name="Normal 2 5 7 3 4" xfId="39129"/>
    <cellStyle name="Normal 2 5 7 4" xfId="9477"/>
    <cellStyle name="Normal 2 5 7 4 2" xfId="9478"/>
    <cellStyle name="Normal 2 5 7 4 2 2" xfId="9479"/>
    <cellStyle name="Normal 2 5 7 4 2 2 2" xfId="39130"/>
    <cellStyle name="Normal 2 5 7 4 2 3" xfId="39131"/>
    <cellStyle name="Normal 2 5 7 4 3" xfId="9480"/>
    <cellStyle name="Normal 2 5 7 4 3 2" xfId="39132"/>
    <cellStyle name="Normal 2 5 7 4 4" xfId="39133"/>
    <cellStyle name="Normal 2 5 7 5" xfId="9481"/>
    <cellStyle name="Normal 2 5 7 5 2" xfId="9482"/>
    <cellStyle name="Normal 2 5 7 5 2 2" xfId="39134"/>
    <cellStyle name="Normal 2 5 7 5 3" xfId="39135"/>
    <cellStyle name="Normal 2 5 7 6" xfId="9483"/>
    <cellStyle name="Normal 2 5 7 6 2" xfId="39136"/>
    <cellStyle name="Normal 2 5 7 7" xfId="9484"/>
    <cellStyle name="Normal 2 5 7 7 2" xfId="39137"/>
    <cellStyle name="Normal 2 5 7 8" xfId="39138"/>
    <cellStyle name="Normal 2 5 8" xfId="9485"/>
    <cellStyle name="Normal 2 5 8 2" xfId="9486"/>
    <cellStyle name="Normal 2 5 8 2 2" xfId="9487"/>
    <cellStyle name="Normal 2 5 8 2 2 2" xfId="9488"/>
    <cellStyle name="Normal 2 5 8 2 2 2 2" xfId="39139"/>
    <cellStyle name="Normal 2 5 8 2 2 3" xfId="39140"/>
    <cellStyle name="Normal 2 5 8 2 3" xfId="9489"/>
    <cellStyle name="Normal 2 5 8 2 3 2" xfId="39141"/>
    <cellStyle name="Normal 2 5 8 2 4" xfId="39142"/>
    <cellStyle name="Normal 2 5 8 3" xfId="9490"/>
    <cellStyle name="Normal 2 5 8 3 2" xfId="9491"/>
    <cellStyle name="Normal 2 5 8 3 2 2" xfId="9492"/>
    <cellStyle name="Normal 2 5 8 3 2 2 2" xfId="39143"/>
    <cellStyle name="Normal 2 5 8 3 2 3" xfId="39144"/>
    <cellStyle name="Normal 2 5 8 3 3" xfId="9493"/>
    <cellStyle name="Normal 2 5 8 3 3 2" xfId="39145"/>
    <cellStyle name="Normal 2 5 8 3 4" xfId="39146"/>
    <cellStyle name="Normal 2 5 8 4" xfId="9494"/>
    <cellStyle name="Normal 2 5 8 4 2" xfId="9495"/>
    <cellStyle name="Normal 2 5 8 4 2 2" xfId="9496"/>
    <cellStyle name="Normal 2 5 8 4 2 2 2" xfId="39147"/>
    <cellStyle name="Normal 2 5 8 4 2 3" xfId="39148"/>
    <cellStyle name="Normal 2 5 8 4 3" xfId="9497"/>
    <cellStyle name="Normal 2 5 8 4 3 2" xfId="39149"/>
    <cellStyle name="Normal 2 5 8 4 4" xfId="39150"/>
    <cellStyle name="Normal 2 5 8 5" xfId="9498"/>
    <cellStyle name="Normal 2 5 8 5 2" xfId="9499"/>
    <cellStyle name="Normal 2 5 8 5 2 2" xfId="39151"/>
    <cellStyle name="Normal 2 5 8 5 3" xfId="39152"/>
    <cellStyle name="Normal 2 5 8 6" xfId="9500"/>
    <cellStyle name="Normal 2 5 8 6 2" xfId="39153"/>
    <cellStyle name="Normal 2 5 8 7" xfId="9501"/>
    <cellStyle name="Normal 2 5 8 7 2" xfId="39154"/>
    <cellStyle name="Normal 2 5 8 8" xfId="39155"/>
    <cellStyle name="Normal 2 5 9" xfId="9502"/>
    <cellStyle name="Normal 2 5 9 2" xfId="9503"/>
    <cellStyle name="Normal 2 5 9 2 2" xfId="9504"/>
    <cellStyle name="Normal 2 5 9 2 2 2" xfId="9505"/>
    <cellStyle name="Normal 2 5 9 2 2 2 2" xfId="39156"/>
    <cellStyle name="Normal 2 5 9 2 2 3" xfId="39157"/>
    <cellStyle name="Normal 2 5 9 2 3" xfId="9506"/>
    <cellStyle name="Normal 2 5 9 2 3 2" xfId="39158"/>
    <cellStyle name="Normal 2 5 9 2 4" xfId="39159"/>
    <cellStyle name="Normal 2 5 9 3" xfId="9507"/>
    <cellStyle name="Normal 2 5 9 3 2" xfId="9508"/>
    <cellStyle name="Normal 2 5 9 3 2 2" xfId="9509"/>
    <cellStyle name="Normal 2 5 9 3 2 2 2" xfId="39160"/>
    <cellStyle name="Normal 2 5 9 3 2 3" xfId="39161"/>
    <cellStyle name="Normal 2 5 9 3 3" xfId="9510"/>
    <cellStyle name="Normal 2 5 9 3 3 2" xfId="39162"/>
    <cellStyle name="Normal 2 5 9 3 4" xfId="39163"/>
    <cellStyle name="Normal 2 5 9 4" xfId="9511"/>
    <cellStyle name="Normal 2 5 9 4 2" xfId="9512"/>
    <cellStyle name="Normal 2 5 9 4 2 2" xfId="9513"/>
    <cellStyle name="Normal 2 5 9 4 2 2 2" xfId="39164"/>
    <cellStyle name="Normal 2 5 9 4 2 3" xfId="39165"/>
    <cellStyle name="Normal 2 5 9 4 3" xfId="9514"/>
    <cellStyle name="Normal 2 5 9 4 3 2" xfId="39166"/>
    <cellStyle name="Normal 2 5 9 4 4" xfId="39167"/>
    <cellStyle name="Normal 2 5 9 5" xfId="9515"/>
    <cellStyle name="Normal 2 5 9 5 2" xfId="9516"/>
    <cellStyle name="Normal 2 5 9 5 2 2" xfId="39168"/>
    <cellStyle name="Normal 2 5 9 5 3" xfId="39169"/>
    <cellStyle name="Normal 2 5 9 6" xfId="9517"/>
    <cellStyle name="Normal 2 5 9 6 2" xfId="39170"/>
    <cellStyle name="Normal 2 5 9 7" xfId="9518"/>
    <cellStyle name="Normal 2 5 9 7 2" xfId="39171"/>
    <cellStyle name="Normal 2 5 9 8" xfId="39172"/>
    <cellStyle name="Normal 2 6" xfId="9519"/>
    <cellStyle name="Normal 2 6 10" xfId="9520"/>
    <cellStyle name="Normal 2 6 10 2" xfId="9521"/>
    <cellStyle name="Normal 2 6 10 2 2" xfId="9522"/>
    <cellStyle name="Normal 2 6 10 2 2 2" xfId="9523"/>
    <cellStyle name="Normal 2 6 10 2 2 2 2" xfId="39173"/>
    <cellStyle name="Normal 2 6 10 2 2 3" xfId="39174"/>
    <cellStyle name="Normal 2 6 10 2 3" xfId="9524"/>
    <cellStyle name="Normal 2 6 10 2 3 2" xfId="39175"/>
    <cellStyle name="Normal 2 6 10 2 4" xfId="39176"/>
    <cellStyle name="Normal 2 6 10 3" xfId="9525"/>
    <cellStyle name="Normal 2 6 10 3 2" xfId="9526"/>
    <cellStyle name="Normal 2 6 10 3 2 2" xfId="9527"/>
    <cellStyle name="Normal 2 6 10 3 2 2 2" xfId="39177"/>
    <cellStyle name="Normal 2 6 10 3 2 3" xfId="39178"/>
    <cellStyle name="Normal 2 6 10 3 3" xfId="9528"/>
    <cellStyle name="Normal 2 6 10 3 3 2" xfId="39179"/>
    <cellStyle name="Normal 2 6 10 3 4" xfId="39180"/>
    <cellStyle name="Normal 2 6 10 4" xfId="9529"/>
    <cellStyle name="Normal 2 6 10 4 2" xfId="9530"/>
    <cellStyle name="Normal 2 6 10 4 2 2" xfId="9531"/>
    <cellStyle name="Normal 2 6 10 4 2 2 2" xfId="39181"/>
    <cellStyle name="Normal 2 6 10 4 2 3" xfId="39182"/>
    <cellStyle name="Normal 2 6 10 4 3" xfId="9532"/>
    <cellStyle name="Normal 2 6 10 4 3 2" xfId="39183"/>
    <cellStyle name="Normal 2 6 10 4 4" xfId="39184"/>
    <cellStyle name="Normal 2 6 10 5" xfId="9533"/>
    <cellStyle name="Normal 2 6 10 5 2" xfId="9534"/>
    <cellStyle name="Normal 2 6 10 5 2 2" xfId="39185"/>
    <cellStyle name="Normal 2 6 10 5 3" xfId="39186"/>
    <cellStyle name="Normal 2 6 10 6" xfId="9535"/>
    <cellStyle name="Normal 2 6 10 6 2" xfId="39187"/>
    <cellStyle name="Normal 2 6 10 7" xfId="9536"/>
    <cellStyle name="Normal 2 6 10 7 2" xfId="39188"/>
    <cellStyle name="Normal 2 6 10 8" xfId="39189"/>
    <cellStyle name="Normal 2 6 11" xfId="9537"/>
    <cellStyle name="Normal 2 6 11 2" xfId="9538"/>
    <cellStyle name="Normal 2 6 11 2 2" xfId="9539"/>
    <cellStyle name="Normal 2 6 11 2 2 2" xfId="9540"/>
    <cellStyle name="Normal 2 6 11 2 2 2 2" xfId="39190"/>
    <cellStyle name="Normal 2 6 11 2 2 3" xfId="39191"/>
    <cellStyle name="Normal 2 6 11 2 3" xfId="9541"/>
    <cellStyle name="Normal 2 6 11 2 3 2" xfId="39192"/>
    <cellStyle name="Normal 2 6 11 2 4" xfId="39193"/>
    <cellStyle name="Normal 2 6 11 3" xfId="9542"/>
    <cellStyle name="Normal 2 6 11 3 2" xfId="9543"/>
    <cellStyle name="Normal 2 6 11 3 2 2" xfId="9544"/>
    <cellStyle name="Normal 2 6 11 3 2 2 2" xfId="39194"/>
    <cellStyle name="Normal 2 6 11 3 2 3" xfId="39195"/>
    <cellStyle name="Normal 2 6 11 3 3" xfId="9545"/>
    <cellStyle name="Normal 2 6 11 3 3 2" xfId="39196"/>
    <cellStyle name="Normal 2 6 11 3 4" xfId="39197"/>
    <cellStyle name="Normal 2 6 11 4" xfId="9546"/>
    <cellStyle name="Normal 2 6 11 4 2" xfId="9547"/>
    <cellStyle name="Normal 2 6 11 4 2 2" xfId="9548"/>
    <cellStyle name="Normal 2 6 11 4 2 2 2" xfId="39198"/>
    <cellStyle name="Normal 2 6 11 4 2 3" xfId="39199"/>
    <cellStyle name="Normal 2 6 11 4 3" xfId="9549"/>
    <cellStyle name="Normal 2 6 11 4 3 2" xfId="39200"/>
    <cellStyle name="Normal 2 6 11 4 4" xfId="39201"/>
    <cellStyle name="Normal 2 6 11 5" xfId="9550"/>
    <cellStyle name="Normal 2 6 11 5 2" xfId="9551"/>
    <cellStyle name="Normal 2 6 11 5 2 2" xfId="39202"/>
    <cellStyle name="Normal 2 6 11 5 3" xfId="39203"/>
    <cellStyle name="Normal 2 6 11 6" xfId="9552"/>
    <cellStyle name="Normal 2 6 11 6 2" xfId="39204"/>
    <cellStyle name="Normal 2 6 11 7" xfId="9553"/>
    <cellStyle name="Normal 2 6 11 7 2" xfId="39205"/>
    <cellStyle name="Normal 2 6 11 8" xfId="39206"/>
    <cellStyle name="Normal 2 6 12" xfId="9554"/>
    <cellStyle name="Normal 2 6 12 2" xfId="9555"/>
    <cellStyle name="Normal 2 6 12 2 2" xfId="9556"/>
    <cellStyle name="Normal 2 6 12 2 2 2" xfId="9557"/>
    <cellStyle name="Normal 2 6 12 2 2 2 2" xfId="39207"/>
    <cellStyle name="Normal 2 6 12 2 2 3" xfId="39208"/>
    <cellStyle name="Normal 2 6 12 2 3" xfId="9558"/>
    <cellStyle name="Normal 2 6 12 2 3 2" xfId="39209"/>
    <cellStyle name="Normal 2 6 12 2 4" xfId="39210"/>
    <cellStyle name="Normal 2 6 12 3" xfId="9559"/>
    <cellStyle name="Normal 2 6 12 3 2" xfId="9560"/>
    <cellStyle name="Normal 2 6 12 3 2 2" xfId="9561"/>
    <cellStyle name="Normal 2 6 12 3 2 2 2" xfId="39211"/>
    <cellStyle name="Normal 2 6 12 3 2 3" xfId="39212"/>
    <cellStyle name="Normal 2 6 12 3 3" xfId="9562"/>
    <cellStyle name="Normal 2 6 12 3 3 2" xfId="39213"/>
    <cellStyle name="Normal 2 6 12 3 4" xfId="39214"/>
    <cellStyle name="Normal 2 6 12 4" xfId="9563"/>
    <cellStyle name="Normal 2 6 12 4 2" xfId="9564"/>
    <cellStyle name="Normal 2 6 12 4 2 2" xfId="9565"/>
    <cellStyle name="Normal 2 6 12 4 2 2 2" xfId="39215"/>
    <cellStyle name="Normal 2 6 12 4 2 3" xfId="39216"/>
    <cellStyle name="Normal 2 6 12 4 3" xfId="9566"/>
    <cellStyle name="Normal 2 6 12 4 3 2" xfId="39217"/>
    <cellStyle name="Normal 2 6 12 4 4" xfId="39218"/>
    <cellStyle name="Normal 2 6 12 5" xfId="9567"/>
    <cellStyle name="Normal 2 6 12 5 2" xfId="9568"/>
    <cellStyle name="Normal 2 6 12 5 2 2" xfId="39219"/>
    <cellStyle name="Normal 2 6 12 5 3" xfId="39220"/>
    <cellStyle name="Normal 2 6 12 6" xfId="9569"/>
    <cellStyle name="Normal 2 6 12 6 2" xfId="39221"/>
    <cellStyle name="Normal 2 6 12 7" xfId="9570"/>
    <cellStyle name="Normal 2 6 12 7 2" xfId="39222"/>
    <cellStyle name="Normal 2 6 12 8" xfId="39223"/>
    <cellStyle name="Normal 2 6 13" xfId="9571"/>
    <cellStyle name="Normal 2 6 13 2" xfId="9572"/>
    <cellStyle name="Normal 2 6 13 2 2" xfId="9573"/>
    <cellStyle name="Normal 2 6 13 2 2 2" xfId="9574"/>
    <cellStyle name="Normal 2 6 13 2 2 2 2" xfId="39224"/>
    <cellStyle name="Normal 2 6 13 2 2 3" xfId="39225"/>
    <cellStyle name="Normal 2 6 13 2 3" xfId="9575"/>
    <cellStyle name="Normal 2 6 13 2 3 2" xfId="39226"/>
    <cellStyle name="Normal 2 6 13 2 4" xfId="39227"/>
    <cellStyle name="Normal 2 6 13 3" xfId="9576"/>
    <cellStyle name="Normal 2 6 13 3 2" xfId="9577"/>
    <cellStyle name="Normal 2 6 13 3 2 2" xfId="9578"/>
    <cellStyle name="Normal 2 6 13 3 2 2 2" xfId="39228"/>
    <cellStyle name="Normal 2 6 13 3 2 3" xfId="39229"/>
    <cellStyle name="Normal 2 6 13 3 3" xfId="9579"/>
    <cellStyle name="Normal 2 6 13 3 3 2" xfId="39230"/>
    <cellStyle name="Normal 2 6 13 3 4" xfId="39231"/>
    <cellStyle name="Normal 2 6 13 4" xfId="9580"/>
    <cellStyle name="Normal 2 6 13 4 2" xfId="9581"/>
    <cellStyle name="Normal 2 6 13 4 2 2" xfId="9582"/>
    <cellStyle name="Normal 2 6 13 4 2 2 2" xfId="39232"/>
    <cellStyle name="Normal 2 6 13 4 2 3" xfId="39233"/>
    <cellStyle name="Normal 2 6 13 4 3" xfId="9583"/>
    <cellStyle name="Normal 2 6 13 4 3 2" xfId="39234"/>
    <cellStyle name="Normal 2 6 13 4 4" xfId="39235"/>
    <cellStyle name="Normal 2 6 13 5" xfId="9584"/>
    <cellStyle name="Normal 2 6 13 5 2" xfId="9585"/>
    <cellStyle name="Normal 2 6 13 5 2 2" xfId="39236"/>
    <cellStyle name="Normal 2 6 13 5 3" xfId="39237"/>
    <cellStyle name="Normal 2 6 13 6" xfId="9586"/>
    <cellStyle name="Normal 2 6 13 6 2" xfId="39238"/>
    <cellStyle name="Normal 2 6 13 7" xfId="9587"/>
    <cellStyle name="Normal 2 6 13 7 2" xfId="39239"/>
    <cellStyle name="Normal 2 6 13 8" xfId="39240"/>
    <cellStyle name="Normal 2 6 14" xfId="9588"/>
    <cellStyle name="Normal 2 6 14 2" xfId="9589"/>
    <cellStyle name="Normal 2 6 14 2 2" xfId="9590"/>
    <cellStyle name="Normal 2 6 14 2 2 2" xfId="9591"/>
    <cellStyle name="Normal 2 6 14 2 2 2 2" xfId="39241"/>
    <cellStyle name="Normal 2 6 14 2 2 3" xfId="39242"/>
    <cellStyle name="Normal 2 6 14 2 3" xfId="9592"/>
    <cellStyle name="Normal 2 6 14 2 3 2" xfId="39243"/>
    <cellStyle name="Normal 2 6 14 2 4" xfId="39244"/>
    <cellStyle name="Normal 2 6 14 3" xfId="9593"/>
    <cellStyle name="Normal 2 6 14 3 2" xfId="9594"/>
    <cellStyle name="Normal 2 6 14 3 2 2" xfId="9595"/>
    <cellStyle name="Normal 2 6 14 3 2 2 2" xfId="39245"/>
    <cellStyle name="Normal 2 6 14 3 2 3" xfId="39246"/>
    <cellStyle name="Normal 2 6 14 3 3" xfId="9596"/>
    <cellStyle name="Normal 2 6 14 3 3 2" xfId="39247"/>
    <cellStyle name="Normal 2 6 14 3 4" xfId="39248"/>
    <cellStyle name="Normal 2 6 14 4" xfId="9597"/>
    <cellStyle name="Normal 2 6 14 4 2" xfId="9598"/>
    <cellStyle name="Normal 2 6 14 4 2 2" xfId="9599"/>
    <cellStyle name="Normal 2 6 14 4 2 2 2" xfId="39249"/>
    <cellStyle name="Normal 2 6 14 4 2 3" xfId="39250"/>
    <cellStyle name="Normal 2 6 14 4 3" xfId="9600"/>
    <cellStyle name="Normal 2 6 14 4 3 2" xfId="39251"/>
    <cellStyle name="Normal 2 6 14 4 4" xfId="39252"/>
    <cellStyle name="Normal 2 6 14 5" xfId="9601"/>
    <cellStyle name="Normal 2 6 14 5 2" xfId="9602"/>
    <cellStyle name="Normal 2 6 14 5 2 2" xfId="39253"/>
    <cellStyle name="Normal 2 6 14 5 3" xfId="39254"/>
    <cellStyle name="Normal 2 6 14 6" xfId="9603"/>
    <cellStyle name="Normal 2 6 14 6 2" xfId="39255"/>
    <cellStyle name="Normal 2 6 14 7" xfId="9604"/>
    <cellStyle name="Normal 2 6 14 7 2" xfId="39256"/>
    <cellStyle name="Normal 2 6 14 8" xfId="39257"/>
    <cellStyle name="Normal 2 6 15" xfId="9605"/>
    <cellStyle name="Normal 2 6 15 2" xfId="9606"/>
    <cellStyle name="Normal 2 6 15 2 2" xfId="9607"/>
    <cellStyle name="Normal 2 6 15 2 2 2" xfId="9608"/>
    <cellStyle name="Normal 2 6 15 2 2 2 2" xfId="39258"/>
    <cellStyle name="Normal 2 6 15 2 2 3" xfId="39259"/>
    <cellStyle name="Normal 2 6 15 2 3" xfId="9609"/>
    <cellStyle name="Normal 2 6 15 2 3 2" xfId="39260"/>
    <cellStyle name="Normal 2 6 15 2 4" xfId="39261"/>
    <cellStyle name="Normal 2 6 15 3" xfId="9610"/>
    <cellStyle name="Normal 2 6 15 3 2" xfId="9611"/>
    <cellStyle name="Normal 2 6 15 3 2 2" xfId="9612"/>
    <cellStyle name="Normal 2 6 15 3 2 2 2" xfId="39262"/>
    <cellStyle name="Normal 2 6 15 3 2 3" xfId="39263"/>
    <cellStyle name="Normal 2 6 15 3 3" xfId="9613"/>
    <cellStyle name="Normal 2 6 15 3 3 2" xfId="39264"/>
    <cellStyle name="Normal 2 6 15 3 4" xfId="39265"/>
    <cellStyle name="Normal 2 6 15 4" xfId="9614"/>
    <cellStyle name="Normal 2 6 15 4 2" xfId="9615"/>
    <cellStyle name="Normal 2 6 15 4 2 2" xfId="9616"/>
    <cellStyle name="Normal 2 6 15 4 2 2 2" xfId="39266"/>
    <cellStyle name="Normal 2 6 15 4 2 3" xfId="39267"/>
    <cellStyle name="Normal 2 6 15 4 3" xfId="9617"/>
    <cellStyle name="Normal 2 6 15 4 3 2" xfId="39268"/>
    <cellStyle name="Normal 2 6 15 4 4" xfId="39269"/>
    <cellStyle name="Normal 2 6 15 5" xfId="9618"/>
    <cellStyle name="Normal 2 6 15 5 2" xfId="9619"/>
    <cellStyle name="Normal 2 6 15 5 2 2" xfId="39270"/>
    <cellStyle name="Normal 2 6 15 5 3" xfId="39271"/>
    <cellStyle name="Normal 2 6 15 6" xfId="9620"/>
    <cellStyle name="Normal 2 6 15 6 2" xfId="39272"/>
    <cellStyle name="Normal 2 6 15 7" xfId="9621"/>
    <cellStyle name="Normal 2 6 15 7 2" xfId="39273"/>
    <cellStyle name="Normal 2 6 15 8" xfId="39274"/>
    <cellStyle name="Normal 2 6 16" xfId="9622"/>
    <cellStyle name="Normal 2 6 16 2" xfId="9623"/>
    <cellStyle name="Normal 2 6 16 2 2" xfId="9624"/>
    <cellStyle name="Normal 2 6 16 2 2 2" xfId="9625"/>
    <cellStyle name="Normal 2 6 16 2 2 2 2" xfId="39275"/>
    <cellStyle name="Normal 2 6 16 2 2 3" xfId="39276"/>
    <cellStyle name="Normal 2 6 16 2 3" xfId="9626"/>
    <cellStyle name="Normal 2 6 16 2 3 2" xfId="39277"/>
    <cellStyle name="Normal 2 6 16 2 4" xfId="39278"/>
    <cellStyle name="Normal 2 6 16 3" xfId="9627"/>
    <cellStyle name="Normal 2 6 16 3 2" xfId="9628"/>
    <cellStyle name="Normal 2 6 16 3 2 2" xfId="9629"/>
    <cellStyle name="Normal 2 6 16 3 2 2 2" xfId="39279"/>
    <cellStyle name="Normal 2 6 16 3 2 3" xfId="39280"/>
    <cellStyle name="Normal 2 6 16 3 3" xfId="9630"/>
    <cellStyle name="Normal 2 6 16 3 3 2" xfId="39281"/>
    <cellStyle name="Normal 2 6 16 3 4" xfId="39282"/>
    <cellStyle name="Normal 2 6 16 4" xfId="9631"/>
    <cellStyle name="Normal 2 6 16 4 2" xfId="9632"/>
    <cellStyle name="Normal 2 6 16 4 2 2" xfId="9633"/>
    <cellStyle name="Normal 2 6 16 4 2 2 2" xfId="39283"/>
    <cellStyle name="Normal 2 6 16 4 2 3" xfId="39284"/>
    <cellStyle name="Normal 2 6 16 4 3" xfId="9634"/>
    <cellStyle name="Normal 2 6 16 4 3 2" xfId="39285"/>
    <cellStyle name="Normal 2 6 16 4 4" xfId="39286"/>
    <cellStyle name="Normal 2 6 16 5" xfId="9635"/>
    <cellStyle name="Normal 2 6 16 5 2" xfId="9636"/>
    <cellStyle name="Normal 2 6 16 5 2 2" xfId="39287"/>
    <cellStyle name="Normal 2 6 16 5 3" xfId="39288"/>
    <cellStyle name="Normal 2 6 16 6" xfId="9637"/>
    <cellStyle name="Normal 2 6 16 6 2" xfId="39289"/>
    <cellStyle name="Normal 2 6 16 7" xfId="9638"/>
    <cellStyle name="Normal 2 6 16 7 2" xfId="39290"/>
    <cellStyle name="Normal 2 6 16 8" xfId="39291"/>
    <cellStyle name="Normal 2 6 17" xfId="9639"/>
    <cellStyle name="Normal 2 6 17 2" xfId="9640"/>
    <cellStyle name="Normal 2 6 17 2 2" xfId="9641"/>
    <cellStyle name="Normal 2 6 17 2 2 2" xfId="9642"/>
    <cellStyle name="Normal 2 6 17 2 2 2 2" xfId="39292"/>
    <cellStyle name="Normal 2 6 17 2 2 3" xfId="39293"/>
    <cellStyle name="Normal 2 6 17 2 3" xfId="9643"/>
    <cellStyle name="Normal 2 6 17 2 3 2" xfId="39294"/>
    <cellStyle name="Normal 2 6 17 2 4" xfId="39295"/>
    <cellStyle name="Normal 2 6 17 3" xfId="9644"/>
    <cellStyle name="Normal 2 6 17 3 2" xfId="9645"/>
    <cellStyle name="Normal 2 6 17 3 2 2" xfId="9646"/>
    <cellStyle name="Normal 2 6 17 3 2 2 2" xfId="39296"/>
    <cellStyle name="Normal 2 6 17 3 2 3" xfId="39297"/>
    <cellStyle name="Normal 2 6 17 3 3" xfId="9647"/>
    <cellStyle name="Normal 2 6 17 3 3 2" xfId="39298"/>
    <cellStyle name="Normal 2 6 17 3 4" xfId="39299"/>
    <cellStyle name="Normal 2 6 17 4" xfId="9648"/>
    <cellStyle name="Normal 2 6 17 4 2" xfId="9649"/>
    <cellStyle name="Normal 2 6 17 4 2 2" xfId="9650"/>
    <cellStyle name="Normal 2 6 17 4 2 2 2" xfId="39300"/>
    <cellStyle name="Normal 2 6 17 4 2 3" xfId="39301"/>
    <cellStyle name="Normal 2 6 17 4 3" xfId="9651"/>
    <cellStyle name="Normal 2 6 17 4 3 2" xfId="39302"/>
    <cellStyle name="Normal 2 6 17 4 4" xfId="39303"/>
    <cellStyle name="Normal 2 6 17 5" xfId="9652"/>
    <cellStyle name="Normal 2 6 17 5 2" xfId="9653"/>
    <cellStyle name="Normal 2 6 17 5 2 2" xfId="39304"/>
    <cellStyle name="Normal 2 6 17 5 3" xfId="39305"/>
    <cellStyle name="Normal 2 6 17 6" xfId="9654"/>
    <cellStyle name="Normal 2 6 17 6 2" xfId="39306"/>
    <cellStyle name="Normal 2 6 17 7" xfId="9655"/>
    <cellStyle name="Normal 2 6 17 7 2" xfId="39307"/>
    <cellStyle name="Normal 2 6 17 8" xfId="39308"/>
    <cellStyle name="Normal 2 6 18" xfId="9656"/>
    <cellStyle name="Normal 2 6 18 2" xfId="9657"/>
    <cellStyle name="Normal 2 6 18 2 2" xfId="9658"/>
    <cellStyle name="Normal 2 6 18 2 2 2" xfId="9659"/>
    <cellStyle name="Normal 2 6 18 2 2 2 2" xfId="39309"/>
    <cellStyle name="Normal 2 6 18 2 2 3" xfId="39310"/>
    <cellStyle name="Normal 2 6 18 2 3" xfId="9660"/>
    <cellStyle name="Normal 2 6 18 2 3 2" xfId="39311"/>
    <cellStyle name="Normal 2 6 18 2 4" xfId="39312"/>
    <cellStyle name="Normal 2 6 18 3" xfId="9661"/>
    <cellStyle name="Normal 2 6 18 3 2" xfId="9662"/>
    <cellStyle name="Normal 2 6 18 3 2 2" xfId="9663"/>
    <cellStyle name="Normal 2 6 18 3 2 2 2" xfId="39313"/>
    <cellStyle name="Normal 2 6 18 3 2 3" xfId="39314"/>
    <cellStyle name="Normal 2 6 18 3 3" xfId="9664"/>
    <cellStyle name="Normal 2 6 18 3 3 2" xfId="39315"/>
    <cellStyle name="Normal 2 6 18 3 4" xfId="39316"/>
    <cellStyle name="Normal 2 6 18 4" xfId="9665"/>
    <cellStyle name="Normal 2 6 18 4 2" xfId="9666"/>
    <cellStyle name="Normal 2 6 18 4 2 2" xfId="9667"/>
    <cellStyle name="Normal 2 6 18 4 2 2 2" xfId="39317"/>
    <cellStyle name="Normal 2 6 18 4 2 3" xfId="39318"/>
    <cellStyle name="Normal 2 6 18 4 3" xfId="9668"/>
    <cellStyle name="Normal 2 6 18 4 3 2" xfId="39319"/>
    <cellStyle name="Normal 2 6 18 4 4" xfId="39320"/>
    <cellStyle name="Normal 2 6 18 5" xfId="9669"/>
    <cellStyle name="Normal 2 6 18 5 2" xfId="9670"/>
    <cellStyle name="Normal 2 6 18 5 2 2" xfId="39321"/>
    <cellStyle name="Normal 2 6 18 5 3" xfId="39322"/>
    <cellStyle name="Normal 2 6 18 6" xfId="9671"/>
    <cellStyle name="Normal 2 6 18 6 2" xfId="39323"/>
    <cellStyle name="Normal 2 6 18 7" xfId="9672"/>
    <cellStyle name="Normal 2 6 18 7 2" xfId="39324"/>
    <cellStyle name="Normal 2 6 18 8" xfId="39325"/>
    <cellStyle name="Normal 2 6 19" xfId="9673"/>
    <cellStyle name="Normal 2 6 19 2" xfId="9674"/>
    <cellStyle name="Normal 2 6 19 2 2" xfId="9675"/>
    <cellStyle name="Normal 2 6 19 2 2 2" xfId="9676"/>
    <cellStyle name="Normal 2 6 19 2 2 2 2" xfId="39326"/>
    <cellStyle name="Normal 2 6 19 2 2 3" xfId="39327"/>
    <cellStyle name="Normal 2 6 19 2 3" xfId="9677"/>
    <cellStyle name="Normal 2 6 19 2 3 2" xfId="39328"/>
    <cellStyle name="Normal 2 6 19 2 4" xfId="39329"/>
    <cellStyle name="Normal 2 6 19 3" xfId="9678"/>
    <cellStyle name="Normal 2 6 19 3 2" xfId="9679"/>
    <cellStyle name="Normal 2 6 19 3 2 2" xfId="9680"/>
    <cellStyle name="Normal 2 6 19 3 2 2 2" xfId="39330"/>
    <cellStyle name="Normal 2 6 19 3 2 3" xfId="39331"/>
    <cellStyle name="Normal 2 6 19 3 3" xfId="9681"/>
    <cellStyle name="Normal 2 6 19 3 3 2" xfId="39332"/>
    <cellStyle name="Normal 2 6 19 3 4" xfId="39333"/>
    <cellStyle name="Normal 2 6 19 4" xfId="9682"/>
    <cellStyle name="Normal 2 6 19 4 2" xfId="9683"/>
    <cellStyle name="Normal 2 6 19 4 2 2" xfId="9684"/>
    <cellStyle name="Normal 2 6 19 4 2 2 2" xfId="39334"/>
    <cellStyle name="Normal 2 6 19 4 2 3" xfId="39335"/>
    <cellStyle name="Normal 2 6 19 4 3" xfId="9685"/>
    <cellStyle name="Normal 2 6 19 4 3 2" xfId="39336"/>
    <cellStyle name="Normal 2 6 19 4 4" xfId="39337"/>
    <cellStyle name="Normal 2 6 19 5" xfId="9686"/>
    <cellStyle name="Normal 2 6 19 5 2" xfId="9687"/>
    <cellStyle name="Normal 2 6 19 5 2 2" xfId="39338"/>
    <cellStyle name="Normal 2 6 19 5 3" xfId="39339"/>
    <cellStyle name="Normal 2 6 19 6" xfId="9688"/>
    <cellStyle name="Normal 2 6 19 6 2" xfId="39340"/>
    <cellStyle name="Normal 2 6 19 7" xfId="9689"/>
    <cellStyle name="Normal 2 6 19 7 2" xfId="39341"/>
    <cellStyle name="Normal 2 6 19 8" xfId="39342"/>
    <cellStyle name="Normal 2 6 2" xfId="9690"/>
    <cellStyle name="Normal 2 6 2 2" xfId="9691"/>
    <cellStyle name="Normal 2 6 2 2 2" xfId="9692"/>
    <cellStyle name="Normal 2 6 2 2 2 2" xfId="9693"/>
    <cellStyle name="Normal 2 6 2 2 2 2 2" xfId="39343"/>
    <cellStyle name="Normal 2 6 2 2 2 3" xfId="39344"/>
    <cellStyle name="Normal 2 6 2 2 3" xfId="9694"/>
    <cellStyle name="Normal 2 6 2 2 3 2" xfId="39345"/>
    <cellStyle name="Normal 2 6 2 2 4" xfId="39346"/>
    <cellStyle name="Normal 2 6 2 3" xfId="9695"/>
    <cellStyle name="Normal 2 6 2 3 2" xfId="9696"/>
    <cellStyle name="Normal 2 6 2 3 2 2" xfId="9697"/>
    <cellStyle name="Normal 2 6 2 3 2 2 2" xfId="39347"/>
    <cellStyle name="Normal 2 6 2 3 2 3" xfId="39348"/>
    <cellStyle name="Normal 2 6 2 3 3" xfId="9698"/>
    <cellStyle name="Normal 2 6 2 3 3 2" xfId="39349"/>
    <cellStyle name="Normal 2 6 2 3 4" xfId="39350"/>
    <cellStyle name="Normal 2 6 2 4" xfId="9699"/>
    <cellStyle name="Normal 2 6 2 4 2" xfId="9700"/>
    <cellStyle name="Normal 2 6 2 4 2 2" xfId="9701"/>
    <cellStyle name="Normal 2 6 2 4 2 2 2" xfId="39351"/>
    <cellStyle name="Normal 2 6 2 4 2 3" xfId="39352"/>
    <cellStyle name="Normal 2 6 2 4 3" xfId="9702"/>
    <cellStyle name="Normal 2 6 2 4 3 2" xfId="39353"/>
    <cellStyle name="Normal 2 6 2 4 4" xfId="39354"/>
    <cellStyle name="Normal 2 6 2 5" xfId="9703"/>
    <cellStyle name="Normal 2 6 2 5 2" xfId="9704"/>
    <cellStyle name="Normal 2 6 2 5 2 2" xfId="39355"/>
    <cellStyle name="Normal 2 6 2 5 3" xfId="39356"/>
    <cellStyle name="Normal 2 6 2 6" xfId="9705"/>
    <cellStyle name="Normal 2 6 2 6 2" xfId="39357"/>
    <cellStyle name="Normal 2 6 2 7" xfId="9706"/>
    <cellStyle name="Normal 2 6 2 7 2" xfId="39358"/>
    <cellStyle name="Normal 2 6 2 8" xfId="39359"/>
    <cellStyle name="Normal 2 6 20" xfId="9707"/>
    <cellStyle name="Normal 2 6 20 2" xfId="9708"/>
    <cellStyle name="Normal 2 6 20 2 2" xfId="9709"/>
    <cellStyle name="Normal 2 6 20 2 2 2" xfId="9710"/>
    <cellStyle name="Normal 2 6 20 2 2 2 2" xfId="39360"/>
    <cellStyle name="Normal 2 6 20 2 2 3" xfId="39361"/>
    <cellStyle name="Normal 2 6 20 2 3" xfId="9711"/>
    <cellStyle name="Normal 2 6 20 2 3 2" xfId="39362"/>
    <cellStyle name="Normal 2 6 20 2 4" xfId="39363"/>
    <cellStyle name="Normal 2 6 20 3" xfId="9712"/>
    <cellStyle name="Normal 2 6 20 3 2" xfId="9713"/>
    <cellStyle name="Normal 2 6 20 3 2 2" xfId="9714"/>
    <cellStyle name="Normal 2 6 20 3 2 2 2" xfId="39364"/>
    <cellStyle name="Normal 2 6 20 3 2 3" xfId="39365"/>
    <cellStyle name="Normal 2 6 20 3 3" xfId="9715"/>
    <cellStyle name="Normal 2 6 20 3 3 2" xfId="39366"/>
    <cellStyle name="Normal 2 6 20 3 4" xfId="39367"/>
    <cellStyle name="Normal 2 6 20 4" xfId="9716"/>
    <cellStyle name="Normal 2 6 20 4 2" xfId="9717"/>
    <cellStyle name="Normal 2 6 20 4 2 2" xfId="9718"/>
    <cellStyle name="Normal 2 6 20 4 2 2 2" xfId="39368"/>
    <cellStyle name="Normal 2 6 20 4 2 3" xfId="39369"/>
    <cellStyle name="Normal 2 6 20 4 3" xfId="9719"/>
    <cellStyle name="Normal 2 6 20 4 3 2" xfId="39370"/>
    <cellStyle name="Normal 2 6 20 4 4" xfId="39371"/>
    <cellStyle name="Normal 2 6 20 5" xfId="9720"/>
    <cellStyle name="Normal 2 6 20 5 2" xfId="9721"/>
    <cellStyle name="Normal 2 6 20 5 2 2" xfId="39372"/>
    <cellStyle name="Normal 2 6 20 5 3" xfId="39373"/>
    <cellStyle name="Normal 2 6 20 6" xfId="9722"/>
    <cellStyle name="Normal 2 6 20 6 2" xfId="39374"/>
    <cellStyle name="Normal 2 6 20 7" xfId="9723"/>
    <cellStyle name="Normal 2 6 20 7 2" xfId="39375"/>
    <cellStyle name="Normal 2 6 20 8" xfId="39376"/>
    <cellStyle name="Normal 2 6 21" xfId="9724"/>
    <cellStyle name="Normal 2 6 21 2" xfId="9725"/>
    <cellStyle name="Normal 2 6 21 2 2" xfId="9726"/>
    <cellStyle name="Normal 2 6 21 2 2 2" xfId="9727"/>
    <cellStyle name="Normal 2 6 21 2 2 2 2" xfId="39377"/>
    <cellStyle name="Normal 2 6 21 2 2 3" xfId="39378"/>
    <cellStyle name="Normal 2 6 21 2 3" xfId="9728"/>
    <cellStyle name="Normal 2 6 21 2 3 2" xfId="39379"/>
    <cellStyle name="Normal 2 6 21 2 4" xfId="39380"/>
    <cellStyle name="Normal 2 6 21 3" xfId="9729"/>
    <cellStyle name="Normal 2 6 21 3 2" xfId="9730"/>
    <cellStyle name="Normal 2 6 21 3 2 2" xfId="9731"/>
    <cellStyle name="Normal 2 6 21 3 2 2 2" xfId="39381"/>
    <cellStyle name="Normal 2 6 21 3 2 3" xfId="39382"/>
    <cellStyle name="Normal 2 6 21 3 3" xfId="9732"/>
    <cellStyle name="Normal 2 6 21 3 3 2" xfId="39383"/>
    <cellStyle name="Normal 2 6 21 3 4" xfId="39384"/>
    <cellStyle name="Normal 2 6 21 4" xfId="9733"/>
    <cellStyle name="Normal 2 6 21 4 2" xfId="9734"/>
    <cellStyle name="Normal 2 6 21 4 2 2" xfId="9735"/>
    <cellStyle name="Normal 2 6 21 4 2 2 2" xfId="39385"/>
    <cellStyle name="Normal 2 6 21 4 2 3" xfId="39386"/>
    <cellStyle name="Normal 2 6 21 4 3" xfId="9736"/>
    <cellStyle name="Normal 2 6 21 4 3 2" xfId="39387"/>
    <cellStyle name="Normal 2 6 21 4 4" xfId="39388"/>
    <cellStyle name="Normal 2 6 21 5" xfId="9737"/>
    <cellStyle name="Normal 2 6 21 5 2" xfId="9738"/>
    <cellStyle name="Normal 2 6 21 5 2 2" xfId="39389"/>
    <cellStyle name="Normal 2 6 21 5 3" xfId="39390"/>
    <cellStyle name="Normal 2 6 21 6" xfId="9739"/>
    <cellStyle name="Normal 2 6 21 6 2" xfId="39391"/>
    <cellStyle name="Normal 2 6 21 7" xfId="9740"/>
    <cellStyle name="Normal 2 6 21 7 2" xfId="39392"/>
    <cellStyle name="Normal 2 6 21 8" xfId="39393"/>
    <cellStyle name="Normal 2 6 22" xfId="9741"/>
    <cellStyle name="Normal 2 6 22 2" xfId="9742"/>
    <cellStyle name="Normal 2 6 22 2 2" xfId="9743"/>
    <cellStyle name="Normal 2 6 22 2 2 2" xfId="9744"/>
    <cellStyle name="Normal 2 6 22 2 2 2 2" xfId="39394"/>
    <cellStyle name="Normal 2 6 22 2 2 3" xfId="39395"/>
    <cellStyle name="Normal 2 6 22 2 3" xfId="9745"/>
    <cellStyle name="Normal 2 6 22 2 3 2" xfId="39396"/>
    <cellStyle name="Normal 2 6 22 2 4" xfId="39397"/>
    <cellStyle name="Normal 2 6 22 3" xfId="9746"/>
    <cellStyle name="Normal 2 6 22 3 2" xfId="9747"/>
    <cellStyle name="Normal 2 6 22 3 2 2" xfId="9748"/>
    <cellStyle name="Normal 2 6 22 3 2 2 2" xfId="39398"/>
    <cellStyle name="Normal 2 6 22 3 2 3" xfId="39399"/>
    <cellStyle name="Normal 2 6 22 3 3" xfId="9749"/>
    <cellStyle name="Normal 2 6 22 3 3 2" xfId="39400"/>
    <cellStyle name="Normal 2 6 22 3 4" xfId="39401"/>
    <cellStyle name="Normal 2 6 22 4" xfId="9750"/>
    <cellStyle name="Normal 2 6 22 4 2" xfId="9751"/>
    <cellStyle name="Normal 2 6 22 4 2 2" xfId="9752"/>
    <cellStyle name="Normal 2 6 22 4 2 2 2" xfId="39402"/>
    <cellStyle name="Normal 2 6 22 4 2 3" xfId="39403"/>
    <cellStyle name="Normal 2 6 22 4 3" xfId="9753"/>
    <cellStyle name="Normal 2 6 22 4 3 2" xfId="39404"/>
    <cellStyle name="Normal 2 6 22 4 4" xfId="39405"/>
    <cellStyle name="Normal 2 6 22 5" xfId="9754"/>
    <cellStyle name="Normal 2 6 22 5 2" xfId="9755"/>
    <cellStyle name="Normal 2 6 22 5 2 2" xfId="39406"/>
    <cellStyle name="Normal 2 6 22 5 3" xfId="39407"/>
    <cellStyle name="Normal 2 6 22 6" xfId="9756"/>
    <cellStyle name="Normal 2 6 22 6 2" xfId="39408"/>
    <cellStyle name="Normal 2 6 22 7" xfId="9757"/>
    <cellStyle name="Normal 2 6 22 7 2" xfId="39409"/>
    <cellStyle name="Normal 2 6 22 8" xfId="39410"/>
    <cellStyle name="Normal 2 6 23" xfId="9758"/>
    <cellStyle name="Normal 2 6 23 2" xfId="9759"/>
    <cellStyle name="Normal 2 6 23 2 2" xfId="9760"/>
    <cellStyle name="Normal 2 6 23 2 2 2" xfId="9761"/>
    <cellStyle name="Normal 2 6 23 2 2 2 2" xfId="39411"/>
    <cellStyle name="Normal 2 6 23 2 2 3" xfId="39412"/>
    <cellStyle name="Normal 2 6 23 2 3" xfId="9762"/>
    <cellStyle name="Normal 2 6 23 2 3 2" xfId="39413"/>
    <cellStyle name="Normal 2 6 23 2 4" xfId="39414"/>
    <cellStyle name="Normal 2 6 23 3" xfId="9763"/>
    <cellStyle name="Normal 2 6 23 3 2" xfId="9764"/>
    <cellStyle name="Normal 2 6 23 3 2 2" xfId="9765"/>
    <cellStyle name="Normal 2 6 23 3 2 2 2" xfId="39415"/>
    <cellStyle name="Normal 2 6 23 3 2 3" xfId="39416"/>
    <cellStyle name="Normal 2 6 23 3 3" xfId="9766"/>
    <cellStyle name="Normal 2 6 23 3 3 2" xfId="39417"/>
    <cellStyle name="Normal 2 6 23 3 4" xfId="39418"/>
    <cellStyle name="Normal 2 6 23 4" xfId="9767"/>
    <cellStyle name="Normal 2 6 23 4 2" xfId="9768"/>
    <cellStyle name="Normal 2 6 23 4 2 2" xfId="9769"/>
    <cellStyle name="Normal 2 6 23 4 2 2 2" xfId="39419"/>
    <cellStyle name="Normal 2 6 23 4 2 3" xfId="39420"/>
    <cellStyle name="Normal 2 6 23 4 3" xfId="9770"/>
    <cellStyle name="Normal 2 6 23 4 3 2" xfId="39421"/>
    <cellStyle name="Normal 2 6 23 4 4" xfId="39422"/>
    <cellStyle name="Normal 2 6 23 5" xfId="9771"/>
    <cellStyle name="Normal 2 6 23 5 2" xfId="9772"/>
    <cellStyle name="Normal 2 6 23 5 2 2" xfId="39423"/>
    <cellStyle name="Normal 2 6 23 5 3" xfId="39424"/>
    <cellStyle name="Normal 2 6 23 6" xfId="9773"/>
    <cellStyle name="Normal 2 6 23 6 2" xfId="39425"/>
    <cellStyle name="Normal 2 6 23 7" xfId="9774"/>
    <cellStyle name="Normal 2 6 23 7 2" xfId="39426"/>
    <cellStyle name="Normal 2 6 23 8" xfId="39427"/>
    <cellStyle name="Normal 2 6 24" xfId="9775"/>
    <cellStyle name="Normal 2 6 24 2" xfId="9776"/>
    <cellStyle name="Normal 2 6 24 2 2" xfId="9777"/>
    <cellStyle name="Normal 2 6 24 2 2 2" xfId="9778"/>
    <cellStyle name="Normal 2 6 24 2 2 2 2" xfId="39428"/>
    <cellStyle name="Normal 2 6 24 2 2 3" xfId="39429"/>
    <cellStyle name="Normal 2 6 24 2 3" xfId="9779"/>
    <cellStyle name="Normal 2 6 24 2 3 2" xfId="39430"/>
    <cellStyle name="Normal 2 6 24 2 4" xfId="39431"/>
    <cellStyle name="Normal 2 6 24 3" xfId="9780"/>
    <cellStyle name="Normal 2 6 24 3 2" xfId="9781"/>
    <cellStyle name="Normal 2 6 24 3 2 2" xfId="9782"/>
    <cellStyle name="Normal 2 6 24 3 2 2 2" xfId="39432"/>
    <cellStyle name="Normal 2 6 24 3 2 3" xfId="39433"/>
    <cellStyle name="Normal 2 6 24 3 3" xfId="9783"/>
    <cellStyle name="Normal 2 6 24 3 3 2" xfId="39434"/>
    <cellStyle name="Normal 2 6 24 3 4" xfId="39435"/>
    <cellStyle name="Normal 2 6 24 4" xfId="9784"/>
    <cellStyle name="Normal 2 6 24 4 2" xfId="9785"/>
    <cellStyle name="Normal 2 6 24 4 2 2" xfId="9786"/>
    <cellStyle name="Normal 2 6 24 4 2 2 2" xfId="39436"/>
    <cellStyle name="Normal 2 6 24 4 2 3" xfId="39437"/>
    <cellStyle name="Normal 2 6 24 4 3" xfId="9787"/>
    <cellStyle name="Normal 2 6 24 4 3 2" xfId="39438"/>
    <cellStyle name="Normal 2 6 24 4 4" xfId="39439"/>
    <cellStyle name="Normal 2 6 24 5" xfId="9788"/>
    <cellStyle name="Normal 2 6 24 5 2" xfId="9789"/>
    <cellStyle name="Normal 2 6 24 5 2 2" xfId="39440"/>
    <cellStyle name="Normal 2 6 24 5 3" xfId="39441"/>
    <cellStyle name="Normal 2 6 24 6" xfId="9790"/>
    <cellStyle name="Normal 2 6 24 6 2" xfId="39442"/>
    <cellStyle name="Normal 2 6 24 7" xfId="9791"/>
    <cellStyle name="Normal 2 6 24 7 2" xfId="39443"/>
    <cellStyle name="Normal 2 6 24 8" xfId="39444"/>
    <cellStyle name="Normal 2 6 25" xfId="9792"/>
    <cellStyle name="Normal 2 6 25 2" xfId="9793"/>
    <cellStyle name="Normal 2 6 25 2 2" xfId="9794"/>
    <cellStyle name="Normal 2 6 25 2 2 2" xfId="9795"/>
    <cellStyle name="Normal 2 6 25 2 2 2 2" xfId="39445"/>
    <cellStyle name="Normal 2 6 25 2 2 3" xfId="39446"/>
    <cellStyle name="Normal 2 6 25 2 3" xfId="9796"/>
    <cellStyle name="Normal 2 6 25 2 3 2" xfId="39447"/>
    <cellStyle name="Normal 2 6 25 2 4" xfId="39448"/>
    <cellStyle name="Normal 2 6 25 3" xfId="9797"/>
    <cellStyle name="Normal 2 6 25 3 2" xfId="9798"/>
    <cellStyle name="Normal 2 6 25 3 2 2" xfId="9799"/>
    <cellStyle name="Normal 2 6 25 3 2 2 2" xfId="39449"/>
    <cellStyle name="Normal 2 6 25 3 2 3" xfId="39450"/>
    <cellStyle name="Normal 2 6 25 3 3" xfId="9800"/>
    <cellStyle name="Normal 2 6 25 3 3 2" xfId="39451"/>
    <cellStyle name="Normal 2 6 25 3 4" xfId="39452"/>
    <cellStyle name="Normal 2 6 25 4" xfId="9801"/>
    <cellStyle name="Normal 2 6 25 4 2" xfId="9802"/>
    <cellStyle name="Normal 2 6 25 4 2 2" xfId="9803"/>
    <cellStyle name="Normal 2 6 25 4 2 2 2" xfId="39453"/>
    <cellStyle name="Normal 2 6 25 4 2 3" xfId="39454"/>
    <cellStyle name="Normal 2 6 25 4 3" xfId="9804"/>
    <cellStyle name="Normal 2 6 25 4 3 2" xfId="39455"/>
    <cellStyle name="Normal 2 6 25 4 4" xfId="39456"/>
    <cellStyle name="Normal 2 6 25 5" xfId="9805"/>
    <cellStyle name="Normal 2 6 25 5 2" xfId="9806"/>
    <cellStyle name="Normal 2 6 25 5 2 2" xfId="39457"/>
    <cellStyle name="Normal 2 6 25 5 3" xfId="39458"/>
    <cellStyle name="Normal 2 6 25 6" xfId="9807"/>
    <cellStyle name="Normal 2 6 25 6 2" xfId="39459"/>
    <cellStyle name="Normal 2 6 25 7" xfId="9808"/>
    <cellStyle name="Normal 2 6 25 7 2" xfId="39460"/>
    <cellStyle name="Normal 2 6 25 8" xfId="39461"/>
    <cellStyle name="Normal 2 6 26" xfId="9809"/>
    <cellStyle name="Normal 2 6 26 2" xfId="9810"/>
    <cellStyle name="Normal 2 6 26 2 2" xfId="9811"/>
    <cellStyle name="Normal 2 6 26 2 2 2" xfId="9812"/>
    <cellStyle name="Normal 2 6 26 2 2 2 2" xfId="39462"/>
    <cellStyle name="Normal 2 6 26 2 2 3" xfId="39463"/>
    <cellStyle name="Normal 2 6 26 2 3" xfId="9813"/>
    <cellStyle name="Normal 2 6 26 2 3 2" xfId="39464"/>
    <cellStyle name="Normal 2 6 26 2 4" xfId="39465"/>
    <cellStyle name="Normal 2 6 26 3" xfId="9814"/>
    <cellStyle name="Normal 2 6 26 3 2" xfId="9815"/>
    <cellStyle name="Normal 2 6 26 3 2 2" xfId="9816"/>
    <cellStyle name="Normal 2 6 26 3 2 2 2" xfId="39466"/>
    <cellStyle name="Normal 2 6 26 3 2 3" xfId="39467"/>
    <cellStyle name="Normal 2 6 26 3 3" xfId="9817"/>
    <cellStyle name="Normal 2 6 26 3 3 2" xfId="39468"/>
    <cellStyle name="Normal 2 6 26 3 4" xfId="39469"/>
    <cellStyle name="Normal 2 6 26 4" xfId="9818"/>
    <cellStyle name="Normal 2 6 26 4 2" xfId="9819"/>
    <cellStyle name="Normal 2 6 26 4 2 2" xfId="9820"/>
    <cellStyle name="Normal 2 6 26 4 2 2 2" xfId="39470"/>
    <cellStyle name="Normal 2 6 26 4 2 3" xfId="39471"/>
    <cellStyle name="Normal 2 6 26 4 3" xfId="9821"/>
    <cellStyle name="Normal 2 6 26 4 3 2" xfId="39472"/>
    <cellStyle name="Normal 2 6 26 4 4" xfId="39473"/>
    <cellStyle name="Normal 2 6 26 5" xfId="9822"/>
    <cellStyle name="Normal 2 6 26 5 2" xfId="9823"/>
    <cellStyle name="Normal 2 6 26 5 2 2" xfId="39474"/>
    <cellStyle name="Normal 2 6 26 5 3" xfId="39475"/>
    <cellStyle name="Normal 2 6 26 6" xfId="9824"/>
    <cellStyle name="Normal 2 6 26 6 2" xfId="39476"/>
    <cellStyle name="Normal 2 6 26 7" xfId="9825"/>
    <cellStyle name="Normal 2 6 26 7 2" xfId="39477"/>
    <cellStyle name="Normal 2 6 26 8" xfId="39478"/>
    <cellStyle name="Normal 2 6 27" xfId="9826"/>
    <cellStyle name="Normal 2 6 27 2" xfId="9827"/>
    <cellStyle name="Normal 2 6 27 2 2" xfId="9828"/>
    <cellStyle name="Normal 2 6 27 2 2 2" xfId="9829"/>
    <cellStyle name="Normal 2 6 27 2 2 2 2" xfId="39479"/>
    <cellStyle name="Normal 2 6 27 2 2 3" xfId="39480"/>
    <cellStyle name="Normal 2 6 27 2 3" xfId="9830"/>
    <cellStyle name="Normal 2 6 27 2 3 2" xfId="39481"/>
    <cellStyle name="Normal 2 6 27 2 4" xfId="39482"/>
    <cellStyle name="Normal 2 6 27 3" xfId="9831"/>
    <cellStyle name="Normal 2 6 27 3 2" xfId="9832"/>
    <cellStyle name="Normal 2 6 27 3 2 2" xfId="9833"/>
    <cellStyle name="Normal 2 6 27 3 2 2 2" xfId="39483"/>
    <cellStyle name="Normal 2 6 27 3 2 3" xfId="39484"/>
    <cellStyle name="Normal 2 6 27 3 3" xfId="9834"/>
    <cellStyle name="Normal 2 6 27 3 3 2" xfId="39485"/>
    <cellStyle name="Normal 2 6 27 3 4" xfId="39486"/>
    <cellStyle name="Normal 2 6 27 4" xfId="9835"/>
    <cellStyle name="Normal 2 6 27 4 2" xfId="9836"/>
    <cellStyle name="Normal 2 6 27 4 2 2" xfId="9837"/>
    <cellStyle name="Normal 2 6 27 4 2 2 2" xfId="39487"/>
    <cellStyle name="Normal 2 6 27 4 2 3" xfId="39488"/>
    <cellStyle name="Normal 2 6 27 4 3" xfId="9838"/>
    <cellStyle name="Normal 2 6 27 4 3 2" xfId="39489"/>
    <cellStyle name="Normal 2 6 27 4 4" xfId="39490"/>
    <cellStyle name="Normal 2 6 27 5" xfId="9839"/>
    <cellStyle name="Normal 2 6 27 5 2" xfId="9840"/>
    <cellStyle name="Normal 2 6 27 5 2 2" xfId="39491"/>
    <cellStyle name="Normal 2 6 27 5 3" xfId="39492"/>
    <cellStyle name="Normal 2 6 27 6" xfId="9841"/>
    <cellStyle name="Normal 2 6 27 6 2" xfId="39493"/>
    <cellStyle name="Normal 2 6 27 7" xfId="9842"/>
    <cellStyle name="Normal 2 6 27 7 2" xfId="39494"/>
    <cellStyle name="Normal 2 6 27 8" xfId="39495"/>
    <cellStyle name="Normal 2 6 28" xfId="9843"/>
    <cellStyle name="Normal 2 6 28 2" xfId="9844"/>
    <cellStyle name="Normal 2 6 28 2 2" xfId="9845"/>
    <cellStyle name="Normal 2 6 28 2 2 2" xfId="9846"/>
    <cellStyle name="Normal 2 6 28 2 2 2 2" xfId="39496"/>
    <cellStyle name="Normal 2 6 28 2 2 3" xfId="39497"/>
    <cellStyle name="Normal 2 6 28 2 3" xfId="9847"/>
    <cellStyle name="Normal 2 6 28 2 3 2" xfId="39498"/>
    <cellStyle name="Normal 2 6 28 2 4" xfId="39499"/>
    <cellStyle name="Normal 2 6 28 3" xfId="9848"/>
    <cellStyle name="Normal 2 6 28 3 2" xfId="9849"/>
    <cellStyle name="Normal 2 6 28 3 2 2" xfId="9850"/>
    <cellStyle name="Normal 2 6 28 3 2 2 2" xfId="39500"/>
    <cellStyle name="Normal 2 6 28 3 2 3" xfId="39501"/>
    <cellStyle name="Normal 2 6 28 3 3" xfId="9851"/>
    <cellStyle name="Normal 2 6 28 3 3 2" xfId="39502"/>
    <cellStyle name="Normal 2 6 28 3 4" xfId="39503"/>
    <cellStyle name="Normal 2 6 28 4" xfId="9852"/>
    <cellStyle name="Normal 2 6 28 4 2" xfId="9853"/>
    <cellStyle name="Normal 2 6 28 4 2 2" xfId="9854"/>
    <cellStyle name="Normal 2 6 28 4 2 2 2" xfId="39504"/>
    <cellStyle name="Normal 2 6 28 4 2 3" xfId="39505"/>
    <cellStyle name="Normal 2 6 28 4 3" xfId="9855"/>
    <cellStyle name="Normal 2 6 28 4 3 2" xfId="39506"/>
    <cellStyle name="Normal 2 6 28 4 4" xfId="39507"/>
    <cellStyle name="Normal 2 6 28 5" xfId="9856"/>
    <cellStyle name="Normal 2 6 28 5 2" xfId="9857"/>
    <cellStyle name="Normal 2 6 28 5 2 2" xfId="39508"/>
    <cellStyle name="Normal 2 6 28 5 3" xfId="39509"/>
    <cellStyle name="Normal 2 6 28 6" xfId="9858"/>
    <cellStyle name="Normal 2 6 28 6 2" xfId="39510"/>
    <cellStyle name="Normal 2 6 28 7" xfId="9859"/>
    <cellStyle name="Normal 2 6 28 7 2" xfId="39511"/>
    <cellStyle name="Normal 2 6 28 8" xfId="39512"/>
    <cellStyle name="Normal 2 6 29" xfId="9860"/>
    <cellStyle name="Normal 2 6 29 2" xfId="9861"/>
    <cellStyle name="Normal 2 6 29 2 2" xfId="9862"/>
    <cellStyle name="Normal 2 6 29 2 2 2" xfId="9863"/>
    <cellStyle name="Normal 2 6 29 2 2 2 2" xfId="39513"/>
    <cellStyle name="Normal 2 6 29 2 2 3" xfId="39514"/>
    <cellStyle name="Normal 2 6 29 2 3" xfId="9864"/>
    <cellStyle name="Normal 2 6 29 2 3 2" xfId="39515"/>
    <cellStyle name="Normal 2 6 29 2 4" xfId="39516"/>
    <cellStyle name="Normal 2 6 29 3" xfId="9865"/>
    <cellStyle name="Normal 2 6 29 3 2" xfId="9866"/>
    <cellStyle name="Normal 2 6 29 3 2 2" xfId="9867"/>
    <cellStyle name="Normal 2 6 29 3 2 2 2" xfId="39517"/>
    <cellStyle name="Normal 2 6 29 3 2 3" xfId="39518"/>
    <cellStyle name="Normal 2 6 29 3 3" xfId="9868"/>
    <cellStyle name="Normal 2 6 29 3 3 2" xfId="39519"/>
    <cellStyle name="Normal 2 6 29 3 4" xfId="39520"/>
    <cellStyle name="Normal 2 6 29 4" xfId="9869"/>
    <cellStyle name="Normal 2 6 29 4 2" xfId="9870"/>
    <cellStyle name="Normal 2 6 29 4 2 2" xfId="9871"/>
    <cellStyle name="Normal 2 6 29 4 2 2 2" xfId="39521"/>
    <cellStyle name="Normal 2 6 29 4 2 3" xfId="39522"/>
    <cellStyle name="Normal 2 6 29 4 3" xfId="9872"/>
    <cellStyle name="Normal 2 6 29 4 3 2" xfId="39523"/>
    <cellStyle name="Normal 2 6 29 4 4" xfId="39524"/>
    <cellStyle name="Normal 2 6 29 5" xfId="9873"/>
    <cellStyle name="Normal 2 6 29 5 2" xfId="9874"/>
    <cellStyle name="Normal 2 6 29 5 2 2" xfId="39525"/>
    <cellStyle name="Normal 2 6 29 5 3" xfId="39526"/>
    <cellStyle name="Normal 2 6 29 6" xfId="9875"/>
    <cellStyle name="Normal 2 6 29 6 2" xfId="39527"/>
    <cellStyle name="Normal 2 6 29 7" xfId="9876"/>
    <cellStyle name="Normal 2 6 29 7 2" xfId="39528"/>
    <cellStyle name="Normal 2 6 29 8" xfId="39529"/>
    <cellStyle name="Normal 2 6 3" xfId="9877"/>
    <cellStyle name="Normal 2 6 3 2" xfId="9878"/>
    <cellStyle name="Normal 2 6 3 2 2" xfId="9879"/>
    <cellStyle name="Normal 2 6 3 2 2 2" xfId="9880"/>
    <cellStyle name="Normal 2 6 3 2 2 2 2" xfId="39530"/>
    <cellStyle name="Normal 2 6 3 2 2 3" xfId="39531"/>
    <cellStyle name="Normal 2 6 3 2 3" xfId="9881"/>
    <cellStyle name="Normal 2 6 3 2 3 2" xfId="39532"/>
    <cellStyle name="Normal 2 6 3 2 4" xfId="39533"/>
    <cellStyle name="Normal 2 6 3 3" xfId="9882"/>
    <cellStyle name="Normal 2 6 3 3 2" xfId="9883"/>
    <cellStyle name="Normal 2 6 3 3 2 2" xfId="9884"/>
    <cellStyle name="Normal 2 6 3 3 2 2 2" xfId="39534"/>
    <cellStyle name="Normal 2 6 3 3 2 3" xfId="39535"/>
    <cellStyle name="Normal 2 6 3 3 3" xfId="9885"/>
    <cellStyle name="Normal 2 6 3 3 3 2" xfId="39536"/>
    <cellStyle name="Normal 2 6 3 3 4" xfId="39537"/>
    <cellStyle name="Normal 2 6 3 4" xfId="9886"/>
    <cellStyle name="Normal 2 6 3 4 2" xfId="9887"/>
    <cellStyle name="Normal 2 6 3 4 2 2" xfId="9888"/>
    <cellStyle name="Normal 2 6 3 4 2 2 2" xfId="39538"/>
    <cellStyle name="Normal 2 6 3 4 2 3" xfId="39539"/>
    <cellStyle name="Normal 2 6 3 4 3" xfId="9889"/>
    <cellStyle name="Normal 2 6 3 4 3 2" xfId="39540"/>
    <cellStyle name="Normal 2 6 3 4 4" xfId="39541"/>
    <cellStyle name="Normal 2 6 3 5" xfId="9890"/>
    <cellStyle name="Normal 2 6 3 5 2" xfId="9891"/>
    <cellStyle name="Normal 2 6 3 5 2 2" xfId="39542"/>
    <cellStyle name="Normal 2 6 3 5 3" xfId="39543"/>
    <cellStyle name="Normal 2 6 3 6" xfId="9892"/>
    <cellStyle name="Normal 2 6 3 6 2" xfId="39544"/>
    <cellStyle name="Normal 2 6 3 7" xfId="9893"/>
    <cellStyle name="Normal 2 6 3 7 2" xfId="39545"/>
    <cellStyle name="Normal 2 6 3 8" xfId="39546"/>
    <cellStyle name="Normal 2 6 30" xfId="9894"/>
    <cellStyle name="Normal 2 6 30 2" xfId="9895"/>
    <cellStyle name="Normal 2 6 30 2 2" xfId="9896"/>
    <cellStyle name="Normal 2 6 30 2 2 2" xfId="39547"/>
    <cellStyle name="Normal 2 6 30 2 3" xfId="39548"/>
    <cellStyle name="Normal 2 6 30 3" xfId="9897"/>
    <cellStyle name="Normal 2 6 30 3 2" xfId="39549"/>
    <cellStyle name="Normal 2 6 30 4" xfId="39550"/>
    <cellStyle name="Normal 2 6 31" xfId="9898"/>
    <cellStyle name="Normal 2 6 31 2" xfId="9899"/>
    <cellStyle name="Normal 2 6 31 2 2" xfId="9900"/>
    <cellStyle name="Normal 2 6 31 2 2 2" xfId="39551"/>
    <cellStyle name="Normal 2 6 31 2 3" xfId="39552"/>
    <cellStyle name="Normal 2 6 31 3" xfId="9901"/>
    <cellStyle name="Normal 2 6 31 3 2" xfId="39553"/>
    <cellStyle name="Normal 2 6 31 4" xfId="39554"/>
    <cellStyle name="Normal 2 6 32" xfId="9902"/>
    <cellStyle name="Normal 2 6 32 2" xfId="9903"/>
    <cellStyle name="Normal 2 6 32 2 2" xfId="9904"/>
    <cellStyle name="Normal 2 6 32 2 2 2" xfId="39555"/>
    <cellStyle name="Normal 2 6 32 2 3" xfId="39556"/>
    <cellStyle name="Normal 2 6 32 3" xfId="9905"/>
    <cellStyle name="Normal 2 6 32 3 2" xfId="39557"/>
    <cellStyle name="Normal 2 6 32 4" xfId="39558"/>
    <cellStyle name="Normal 2 6 33" xfId="9906"/>
    <cellStyle name="Normal 2 6 33 2" xfId="9907"/>
    <cellStyle name="Normal 2 6 33 2 2" xfId="39559"/>
    <cellStyle name="Normal 2 6 33 3" xfId="39560"/>
    <cellStyle name="Normal 2 6 34" xfId="9908"/>
    <cellStyle name="Normal 2 6 34 2" xfId="39561"/>
    <cellStyle name="Normal 2 6 35" xfId="9909"/>
    <cellStyle name="Normal 2 6 35 2" xfId="39562"/>
    <cellStyle name="Normal 2 6 36" xfId="39563"/>
    <cellStyle name="Normal 2 6 4" xfId="9910"/>
    <cellStyle name="Normal 2 6 4 2" xfId="9911"/>
    <cellStyle name="Normal 2 6 4 2 2" xfId="9912"/>
    <cellStyle name="Normal 2 6 4 2 2 2" xfId="9913"/>
    <cellStyle name="Normal 2 6 4 2 2 2 2" xfId="39564"/>
    <cellStyle name="Normal 2 6 4 2 2 3" xfId="39565"/>
    <cellStyle name="Normal 2 6 4 2 3" xfId="9914"/>
    <cellStyle name="Normal 2 6 4 2 3 2" xfId="39566"/>
    <cellStyle name="Normal 2 6 4 2 4" xfId="39567"/>
    <cellStyle name="Normal 2 6 4 3" xfId="9915"/>
    <cellStyle name="Normal 2 6 4 3 2" xfId="9916"/>
    <cellStyle name="Normal 2 6 4 3 2 2" xfId="9917"/>
    <cellStyle name="Normal 2 6 4 3 2 2 2" xfId="39568"/>
    <cellStyle name="Normal 2 6 4 3 2 3" xfId="39569"/>
    <cellStyle name="Normal 2 6 4 3 3" xfId="9918"/>
    <cellStyle name="Normal 2 6 4 3 3 2" xfId="39570"/>
    <cellStyle name="Normal 2 6 4 3 4" xfId="39571"/>
    <cellStyle name="Normal 2 6 4 4" xfId="9919"/>
    <cellStyle name="Normal 2 6 4 4 2" xfId="9920"/>
    <cellStyle name="Normal 2 6 4 4 2 2" xfId="9921"/>
    <cellStyle name="Normal 2 6 4 4 2 2 2" xfId="39572"/>
    <cellStyle name="Normal 2 6 4 4 2 3" xfId="39573"/>
    <cellStyle name="Normal 2 6 4 4 3" xfId="9922"/>
    <cellStyle name="Normal 2 6 4 4 3 2" xfId="39574"/>
    <cellStyle name="Normal 2 6 4 4 4" xfId="39575"/>
    <cellStyle name="Normal 2 6 4 5" xfId="9923"/>
    <cellStyle name="Normal 2 6 4 5 2" xfId="9924"/>
    <cellStyle name="Normal 2 6 4 5 2 2" xfId="39576"/>
    <cellStyle name="Normal 2 6 4 5 3" xfId="39577"/>
    <cellStyle name="Normal 2 6 4 6" xfId="9925"/>
    <cellStyle name="Normal 2 6 4 6 2" xfId="39578"/>
    <cellStyle name="Normal 2 6 4 7" xfId="9926"/>
    <cellStyle name="Normal 2 6 4 7 2" xfId="39579"/>
    <cellStyle name="Normal 2 6 4 8" xfId="39580"/>
    <cellStyle name="Normal 2 6 5" xfId="9927"/>
    <cellStyle name="Normal 2 6 5 2" xfId="9928"/>
    <cellStyle name="Normal 2 6 5 2 2" xfId="9929"/>
    <cellStyle name="Normal 2 6 5 2 2 2" xfId="9930"/>
    <cellStyle name="Normal 2 6 5 2 2 2 2" xfId="39581"/>
    <cellStyle name="Normal 2 6 5 2 2 3" xfId="39582"/>
    <cellStyle name="Normal 2 6 5 2 3" xfId="9931"/>
    <cellStyle name="Normal 2 6 5 2 3 2" xfId="39583"/>
    <cellStyle name="Normal 2 6 5 2 4" xfId="39584"/>
    <cellStyle name="Normal 2 6 5 3" xfId="9932"/>
    <cellStyle name="Normal 2 6 5 3 2" xfId="9933"/>
    <cellStyle name="Normal 2 6 5 3 2 2" xfId="9934"/>
    <cellStyle name="Normal 2 6 5 3 2 2 2" xfId="39585"/>
    <cellStyle name="Normal 2 6 5 3 2 3" xfId="39586"/>
    <cellStyle name="Normal 2 6 5 3 3" xfId="9935"/>
    <cellStyle name="Normal 2 6 5 3 3 2" xfId="39587"/>
    <cellStyle name="Normal 2 6 5 3 4" xfId="39588"/>
    <cellStyle name="Normal 2 6 5 4" xfId="9936"/>
    <cellStyle name="Normal 2 6 5 4 2" xfId="9937"/>
    <cellStyle name="Normal 2 6 5 4 2 2" xfId="9938"/>
    <cellStyle name="Normal 2 6 5 4 2 2 2" xfId="39589"/>
    <cellStyle name="Normal 2 6 5 4 2 3" xfId="39590"/>
    <cellStyle name="Normal 2 6 5 4 3" xfId="9939"/>
    <cellStyle name="Normal 2 6 5 4 3 2" xfId="39591"/>
    <cellStyle name="Normal 2 6 5 4 4" xfId="39592"/>
    <cellStyle name="Normal 2 6 5 5" xfId="9940"/>
    <cellStyle name="Normal 2 6 5 5 2" xfId="9941"/>
    <cellStyle name="Normal 2 6 5 5 2 2" xfId="39593"/>
    <cellStyle name="Normal 2 6 5 5 3" xfId="39594"/>
    <cellStyle name="Normal 2 6 5 6" xfId="9942"/>
    <cellStyle name="Normal 2 6 5 6 2" xfId="39595"/>
    <cellStyle name="Normal 2 6 5 7" xfId="9943"/>
    <cellStyle name="Normal 2 6 5 7 2" xfId="39596"/>
    <cellStyle name="Normal 2 6 5 8" xfId="39597"/>
    <cellStyle name="Normal 2 6 6" xfId="9944"/>
    <cellStyle name="Normal 2 6 6 2" xfId="9945"/>
    <cellStyle name="Normal 2 6 6 2 2" xfId="9946"/>
    <cellStyle name="Normal 2 6 6 2 2 2" xfId="9947"/>
    <cellStyle name="Normal 2 6 6 2 2 2 2" xfId="39598"/>
    <cellStyle name="Normal 2 6 6 2 2 3" xfId="39599"/>
    <cellStyle name="Normal 2 6 6 2 3" xfId="9948"/>
    <cellStyle name="Normal 2 6 6 2 3 2" xfId="39600"/>
    <cellStyle name="Normal 2 6 6 2 4" xfId="39601"/>
    <cellStyle name="Normal 2 6 6 3" xfId="9949"/>
    <cellStyle name="Normal 2 6 6 3 2" xfId="9950"/>
    <cellStyle name="Normal 2 6 6 3 2 2" xfId="9951"/>
    <cellStyle name="Normal 2 6 6 3 2 2 2" xfId="39602"/>
    <cellStyle name="Normal 2 6 6 3 2 3" xfId="39603"/>
    <cellStyle name="Normal 2 6 6 3 3" xfId="9952"/>
    <cellStyle name="Normal 2 6 6 3 3 2" xfId="39604"/>
    <cellStyle name="Normal 2 6 6 3 4" xfId="39605"/>
    <cellStyle name="Normal 2 6 6 4" xfId="9953"/>
    <cellStyle name="Normal 2 6 6 4 2" xfId="9954"/>
    <cellStyle name="Normal 2 6 6 4 2 2" xfId="9955"/>
    <cellStyle name="Normal 2 6 6 4 2 2 2" xfId="39606"/>
    <cellStyle name="Normal 2 6 6 4 2 3" xfId="39607"/>
    <cellStyle name="Normal 2 6 6 4 3" xfId="9956"/>
    <cellStyle name="Normal 2 6 6 4 3 2" xfId="39608"/>
    <cellStyle name="Normal 2 6 6 4 4" xfId="39609"/>
    <cellStyle name="Normal 2 6 6 5" xfId="9957"/>
    <cellStyle name="Normal 2 6 6 5 2" xfId="9958"/>
    <cellStyle name="Normal 2 6 6 5 2 2" xfId="39610"/>
    <cellStyle name="Normal 2 6 6 5 3" xfId="39611"/>
    <cellStyle name="Normal 2 6 6 6" xfId="9959"/>
    <cellStyle name="Normal 2 6 6 6 2" xfId="39612"/>
    <cellStyle name="Normal 2 6 6 7" xfId="9960"/>
    <cellStyle name="Normal 2 6 6 7 2" xfId="39613"/>
    <cellStyle name="Normal 2 6 6 8" xfId="39614"/>
    <cellStyle name="Normal 2 6 7" xfId="9961"/>
    <cellStyle name="Normal 2 6 7 2" xfId="9962"/>
    <cellStyle name="Normal 2 6 7 2 2" xfId="9963"/>
    <cellStyle name="Normal 2 6 7 2 2 2" xfId="9964"/>
    <cellStyle name="Normal 2 6 7 2 2 2 2" xfId="39615"/>
    <cellStyle name="Normal 2 6 7 2 2 3" xfId="39616"/>
    <cellStyle name="Normal 2 6 7 2 3" xfId="9965"/>
    <cellStyle name="Normal 2 6 7 2 3 2" xfId="39617"/>
    <cellStyle name="Normal 2 6 7 2 4" xfId="39618"/>
    <cellStyle name="Normal 2 6 7 3" xfId="9966"/>
    <cellStyle name="Normal 2 6 7 3 2" xfId="9967"/>
    <cellStyle name="Normal 2 6 7 3 2 2" xfId="9968"/>
    <cellStyle name="Normal 2 6 7 3 2 2 2" xfId="39619"/>
    <cellStyle name="Normal 2 6 7 3 2 3" xfId="39620"/>
    <cellStyle name="Normal 2 6 7 3 3" xfId="9969"/>
    <cellStyle name="Normal 2 6 7 3 3 2" xfId="39621"/>
    <cellStyle name="Normal 2 6 7 3 4" xfId="39622"/>
    <cellStyle name="Normal 2 6 7 4" xfId="9970"/>
    <cellStyle name="Normal 2 6 7 4 2" xfId="9971"/>
    <cellStyle name="Normal 2 6 7 4 2 2" xfId="9972"/>
    <cellStyle name="Normal 2 6 7 4 2 2 2" xfId="39623"/>
    <cellStyle name="Normal 2 6 7 4 2 3" xfId="39624"/>
    <cellStyle name="Normal 2 6 7 4 3" xfId="9973"/>
    <cellStyle name="Normal 2 6 7 4 3 2" xfId="39625"/>
    <cellStyle name="Normal 2 6 7 4 4" xfId="39626"/>
    <cellStyle name="Normal 2 6 7 5" xfId="9974"/>
    <cellStyle name="Normal 2 6 7 5 2" xfId="9975"/>
    <cellStyle name="Normal 2 6 7 5 2 2" xfId="39627"/>
    <cellStyle name="Normal 2 6 7 5 3" xfId="39628"/>
    <cellStyle name="Normal 2 6 7 6" xfId="9976"/>
    <cellStyle name="Normal 2 6 7 6 2" xfId="39629"/>
    <cellStyle name="Normal 2 6 7 7" xfId="9977"/>
    <cellStyle name="Normal 2 6 7 7 2" xfId="39630"/>
    <cellStyle name="Normal 2 6 7 8" xfId="39631"/>
    <cellStyle name="Normal 2 6 8" xfId="9978"/>
    <cellStyle name="Normal 2 6 8 2" xfId="9979"/>
    <cellStyle name="Normal 2 6 8 2 2" xfId="9980"/>
    <cellStyle name="Normal 2 6 8 2 2 2" xfId="9981"/>
    <cellStyle name="Normal 2 6 8 2 2 2 2" xfId="39632"/>
    <cellStyle name="Normal 2 6 8 2 2 3" xfId="39633"/>
    <cellStyle name="Normal 2 6 8 2 3" xfId="9982"/>
    <cellStyle name="Normal 2 6 8 2 3 2" xfId="39634"/>
    <cellStyle name="Normal 2 6 8 2 4" xfId="39635"/>
    <cellStyle name="Normal 2 6 8 3" xfId="9983"/>
    <cellStyle name="Normal 2 6 8 3 2" xfId="9984"/>
    <cellStyle name="Normal 2 6 8 3 2 2" xfId="9985"/>
    <cellStyle name="Normal 2 6 8 3 2 2 2" xfId="39636"/>
    <cellStyle name="Normal 2 6 8 3 2 3" xfId="39637"/>
    <cellStyle name="Normal 2 6 8 3 3" xfId="9986"/>
    <cellStyle name="Normal 2 6 8 3 3 2" xfId="39638"/>
    <cellStyle name="Normal 2 6 8 3 4" xfId="39639"/>
    <cellStyle name="Normal 2 6 8 4" xfId="9987"/>
    <cellStyle name="Normal 2 6 8 4 2" xfId="9988"/>
    <cellStyle name="Normal 2 6 8 4 2 2" xfId="9989"/>
    <cellStyle name="Normal 2 6 8 4 2 2 2" xfId="39640"/>
    <cellStyle name="Normal 2 6 8 4 2 3" xfId="39641"/>
    <cellStyle name="Normal 2 6 8 4 3" xfId="9990"/>
    <cellStyle name="Normal 2 6 8 4 3 2" xfId="39642"/>
    <cellStyle name="Normal 2 6 8 4 4" xfId="39643"/>
    <cellStyle name="Normal 2 6 8 5" xfId="9991"/>
    <cellStyle name="Normal 2 6 8 5 2" xfId="9992"/>
    <cellStyle name="Normal 2 6 8 5 2 2" xfId="39644"/>
    <cellStyle name="Normal 2 6 8 5 3" xfId="39645"/>
    <cellStyle name="Normal 2 6 8 6" xfId="9993"/>
    <cellStyle name="Normal 2 6 8 6 2" xfId="39646"/>
    <cellStyle name="Normal 2 6 8 7" xfId="9994"/>
    <cellStyle name="Normal 2 6 8 7 2" xfId="39647"/>
    <cellStyle name="Normal 2 6 8 8" xfId="39648"/>
    <cellStyle name="Normal 2 6 9" xfId="9995"/>
    <cellStyle name="Normal 2 6 9 2" xfId="9996"/>
    <cellStyle name="Normal 2 6 9 2 2" xfId="9997"/>
    <cellStyle name="Normal 2 6 9 2 2 2" xfId="9998"/>
    <cellStyle name="Normal 2 6 9 2 2 2 2" xfId="39649"/>
    <cellStyle name="Normal 2 6 9 2 2 3" xfId="39650"/>
    <cellStyle name="Normal 2 6 9 2 3" xfId="9999"/>
    <cellStyle name="Normal 2 6 9 2 3 2" xfId="39651"/>
    <cellStyle name="Normal 2 6 9 2 4" xfId="39652"/>
    <cellStyle name="Normal 2 6 9 3" xfId="10000"/>
    <cellStyle name="Normal 2 6 9 3 2" xfId="10001"/>
    <cellStyle name="Normal 2 6 9 3 2 2" xfId="10002"/>
    <cellStyle name="Normal 2 6 9 3 2 2 2" xfId="39653"/>
    <cellStyle name="Normal 2 6 9 3 2 3" xfId="39654"/>
    <cellStyle name="Normal 2 6 9 3 3" xfId="10003"/>
    <cellStyle name="Normal 2 6 9 3 3 2" xfId="39655"/>
    <cellStyle name="Normal 2 6 9 3 4" xfId="39656"/>
    <cellStyle name="Normal 2 6 9 4" xfId="10004"/>
    <cellStyle name="Normal 2 6 9 4 2" xfId="10005"/>
    <cellStyle name="Normal 2 6 9 4 2 2" xfId="10006"/>
    <cellStyle name="Normal 2 6 9 4 2 2 2" xfId="39657"/>
    <cellStyle name="Normal 2 6 9 4 2 3" xfId="39658"/>
    <cellStyle name="Normal 2 6 9 4 3" xfId="10007"/>
    <cellStyle name="Normal 2 6 9 4 3 2" xfId="39659"/>
    <cellStyle name="Normal 2 6 9 4 4" xfId="39660"/>
    <cellStyle name="Normal 2 6 9 5" xfId="10008"/>
    <cellStyle name="Normal 2 6 9 5 2" xfId="10009"/>
    <cellStyle name="Normal 2 6 9 5 2 2" xfId="39661"/>
    <cellStyle name="Normal 2 6 9 5 3" xfId="39662"/>
    <cellStyle name="Normal 2 6 9 6" xfId="10010"/>
    <cellStyle name="Normal 2 6 9 6 2" xfId="39663"/>
    <cellStyle name="Normal 2 6 9 7" xfId="10011"/>
    <cellStyle name="Normal 2 6 9 7 2" xfId="39664"/>
    <cellStyle name="Normal 2 6 9 8" xfId="39665"/>
    <cellStyle name="Normal 2 7" xfId="10012"/>
    <cellStyle name="Normal 2 7 10" xfId="10013"/>
    <cellStyle name="Normal 2 7 10 2" xfId="10014"/>
    <cellStyle name="Normal 2 7 10 2 2" xfId="10015"/>
    <cellStyle name="Normal 2 7 10 2 2 2" xfId="10016"/>
    <cellStyle name="Normal 2 7 10 2 2 2 2" xfId="39666"/>
    <cellStyle name="Normal 2 7 10 2 2 3" xfId="39667"/>
    <cellStyle name="Normal 2 7 10 2 3" xfId="10017"/>
    <cellStyle name="Normal 2 7 10 2 3 2" xfId="39668"/>
    <cellStyle name="Normal 2 7 10 2 4" xfId="39669"/>
    <cellStyle name="Normal 2 7 10 3" xfId="10018"/>
    <cellStyle name="Normal 2 7 10 3 2" xfId="10019"/>
    <cellStyle name="Normal 2 7 10 3 2 2" xfId="10020"/>
    <cellStyle name="Normal 2 7 10 3 2 2 2" xfId="39670"/>
    <cellStyle name="Normal 2 7 10 3 2 3" xfId="39671"/>
    <cellStyle name="Normal 2 7 10 3 3" xfId="10021"/>
    <cellStyle name="Normal 2 7 10 3 3 2" xfId="39672"/>
    <cellStyle name="Normal 2 7 10 3 4" xfId="39673"/>
    <cellStyle name="Normal 2 7 10 4" xfId="10022"/>
    <cellStyle name="Normal 2 7 10 4 2" xfId="10023"/>
    <cellStyle name="Normal 2 7 10 4 2 2" xfId="10024"/>
    <cellStyle name="Normal 2 7 10 4 2 2 2" xfId="39674"/>
    <cellStyle name="Normal 2 7 10 4 2 3" xfId="39675"/>
    <cellStyle name="Normal 2 7 10 4 3" xfId="10025"/>
    <cellStyle name="Normal 2 7 10 4 3 2" xfId="39676"/>
    <cellStyle name="Normal 2 7 10 4 4" xfId="39677"/>
    <cellStyle name="Normal 2 7 10 5" xfId="10026"/>
    <cellStyle name="Normal 2 7 10 5 2" xfId="10027"/>
    <cellStyle name="Normal 2 7 10 5 2 2" xfId="39678"/>
    <cellStyle name="Normal 2 7 10 5 3" xfId="39679"/>
    <cellStyle name="Normal 2 7 10 6" xfId="10028"/>
    <cellStyle name="Normal 2 7 10 6 2" xfId="39680"/>
    <cellStyle name="Normal 2 7 10 7" xfId="10029"/>
    <cellStyle name="Normal 2 7 10 7 2" xfId="39681"/>
    <cellStyle name="Normal 2 7 10 8" xfId="39682"/>
    <cellStyle name="Normal 2 7 11" xfId="10030"/>
    <cellStyle name="Normal 2 7 11 2" xfId="10031"/>
    <cellStyle name="Normal 2 7 11 2 2" xfId="10032"/>
    <cellStyle name="Normal 2 7 11 2 2 2" xfId="10033"/>
    <cellStyle name="Normal 2 7 11 2 2 2 2" xfId="39683"/>
    <cellStyle name="Normal 2 7 11 2 2 3" xfId="39684"/>
    <cellStyle name="Normal 2 7 11 2 3" xfId="10034"/>
    <cellStyle name="Normal 2 7 11 2 3 2" xfId="39685"/>
    <cellStyle name="Normal 2 7 11 2 4" xfId="39686"/>
    <cellStyle name="Normal 2 7 11 3" xfId="10035"/>
    <cellStyle name="Normal 2 7 11 3 2" xfId="10036"/>
    <cellStyle name="Normal 2 7 11 3 2 2" xfId="10037"/>
    <cellStyle name="Normal 2 7 11 3 2 2 2" xfId="39687"/>
    <cellStyle name="Normal 2 7 11 3 2 3" xfId="39688"/>
    <cellStyle name="Normal 2 7 11 3 3" xfId="10038"/>
    <cellStyle name="Normal 2 7 11 3 3 2" xfId="39689"/>
    <cellStyle name="Normal 2 7 11 3 4" xfId="39690"/>
    <cellStyle name="Normal 2 7 11 4" xfId="10039"/>
    <cellStyle name="Normal 2 7 11 4 2" xfId="10040"/>
    <cellStyle name="Normal 2 7 11 4 2 2" xfId="10041"/>
    <cellStyle name="Normal 2 7 11 4 2 2 2" xfId="39691"/>
    <cellStyle name="Normal 2 7 11 4 2 3" xfId="39692"/>
    <cellStyle name="Normal 2 7 11 4 3" xfId="10042"/>
    <cellStyle name="Normal 2 7 11 4 3 2" xfId="39693"/>
    <cellStyle name="Normal 2 7 11 4 4" xfId="39694"/>
    <cellStyle name="Normal 2 7 11 5" xfId="10043"/>
    <cellStyle name="Normal 2 7 11 5 2" xfId="10044"/>
    <cellStyle name="Normal 2 7 11 5 2 2" xfId="39695"/>
    <cellStyle name="Normal 2 7 11 5 3" xfId="39696"/>
    <cellStyle name="Normal 2 7 11 6" xfId="10045"/>
    <cellStyle name="Normal 2 7 11 6 2" xfId="39697"/>
    <cellStyle name="Normal 2 7 11 7" xfId="10046"/>
    <cellStyle name="Normal 2 7 11 7 2" xfId="39698"/>
    <cellStyle name="Normal 2 7 11 8" xfId="39699"/>
    <cellStyle name="Normal 2 7 12" xfId="10047"/>
    <cellStyle name="Normal 2 7 12 2" xfId="10048"/>
    <cellStyle name="Normal 2 7 12 2 2" xfId="10049"/>
    <cellStyle name="Normal 2 7 12 2 2 2" xfId="10050"/>
    <cellStyle name="Normal 2 7 12 2 2 2 2" xfId="39700"/>
    <cellStyle name="Normal 2 7 12 2 2 3" xfId="39701"/>
    <cellStyle name="Normal 2 7 12 2 3" xfId="10051"/>
    <cellStyle name="Normal 2 7 12 2 3 2" xfId="39702"/>
    <cellStyle name="Normal 2 7 12 2 4" xfId="39703"/>
    <cellStyle name="Normal 2 7 12 3" xfId="10052"/>
    <cellStyle name="Normal 2 7 12 3 2" xfId="10053"/>
    <cellStyle name="Normal 2 7 12 3 2 2" xfId="10054"/>
    <cellStyle name="Normal 2 7 12 3 2 2 2" xfId="39704"/>
    <cellStyle name="Normal 2 7 12 3 2 3" xfId="39705"/>
    <cellStyle name="Normal 2 7 12 3 3" xfId="10055"/>
    <cellStyle name="Normal 2 7 12 3 3 2" xfId="39706"/>
    <cellStyle name="Normal 2 7 12 3 4" xfId="39707"/>
    <cellStyle name="Normal 2 7 12 4" xfId="10056"/>
    <cellStyle name="Normal 2 7 12 4 2" xfId="10057"/>
    <cellStyle name="Normal 2 7 12 4 2 2" xfId="10058"/>
    <cellStyle name="Normal 2 7 12 4 2 2 2" xfId="39708"/>
    <cellStyle name="Normal 2 7 12 4 2 3" xfId="39709"/>
    <cellStyle name="Normal 2 7 12 4 3" xfId="10059"/>
    <cellStyle name="Normal 2 7 12 4 3 2" xfId="39710"/>
    <cellStyle name="Normal 2 7 12 4 4" xfId="39711"/>
    <cellStyle name="Normal 2 7 12 5" xfId="10060"/>
    <cellStyle name="Normal 2 7 12 5 2" xfId="10061"/>
    <cellStyle name="Normal 2 7 12 5 2 2" xfId="39712"/>
    <cellStyle name="Normal 2 7 12 5 3" xfId="39713"/>
    <cellStyle name="Normal 2 7 12 6" xfId="10062"/>
    <cellStyle name="Normal 2 7 12 6 2" xfId="39714"/>
    <cellStyle name="Normal 2 7 12 7" xfId="10063"/>
    <cellStyle name="Normal 2 7 12 7 2" xfId="39715"/>
    <cellStyle name="Normal 2 7 12 8" xfId="39716"/>
    <cellStyle name="Normal 2 7 13" xfId="10064"/>
    <cellStyle name="Normal 2 7 13 2" xfId="10065"/>
    <cellStyle name="Normal 2 7 13 2 2" xfId="10066"/>
    <cellStyle name="Normal 2 7 13 2 2 2" xfId="10067"/>
    <cellStyle name="Normal 2 7 13 2 2 2 2" xfId="39717"/>
    <cellStyle name="Normal 2 7 13 2 2 3" xfId="39718"/>
    <cellStyle name="Normal 2 7 13 2 3" xfId="10068"/>
    <cellStyle name="Normal 2 7 13 2 3 2" xfId="39719"/>
    <cellStyle name="Normal 2 7 13 2 4" xfId="39720"/>
    <cellStyle name="Normal 2 7 13 3" xfId="10069"/>
    <cellStyle name="Normal 2 7 13 3 2" xfId="10070"/>
    <cellStyle name="Normal 2 7 13 3 2 2" xfId="10071"/>
    <cellStyle name="Normal 2 7 13 3 2 2 2" xfId="39721"/>
    <cellStyle name="Normal 2 7 13 3 2 3" xfId="39722"/>
    <cellStyle name="Normal 2 7 13 3 3" xfId="10072"/>
    <cellStyle name="Normal 2 7 13 3 3 2" xfId="39723"/>
    <cellStyle name="Normal 2 7 13 3 4" xfId="39724"/>
    <cellStyle name="Normal 2 7 13 4" xfId="10073"/>
    <cellStyle name="Normal 2 7 13 4 2" xfId="10074"/>
    <cellStyle name="Normal 2 7 13 4 2 2" xfId="10075"/>
    <cellStyle name="Normal 2 7 13 4 2 2 2" xfId="39725"/>
    <cellStyle name="Normal 2 7 13 4 2 3" xfId="39726"/>
    <cellStyle name="Normal 2 7 13 4 3" xfId="10076"/>
    <cellStyle name="Normal 2 7 13 4 3 2" xfId="39727"/>
    <cellStyle name="Normal 2 7 13 4 4" xfId="39728"/>
    <cellStyle name="Normal 2 7 13 5" xfId="10077"/>
    <cellStyle name="Normal 2 7 13 5 2" xfId="10078"/>
    <cellStyle name="Normal 2 7 13 5 2 2" xfId="39729"/>
    <cellStyle name="Normal 2 7 13 5 3" xfId="39730"/>
    <cellStyle name="Normal 2 7 13 6" xfId="10079"/>
    <cellStyle name="Normal 2 7 13 6 2" xfId="39731"/>
    <cellStyle name="Normal 2 7 13 7" xfId="10080"/>
    <cellStyle name="Normal 2 7 13 7 2" xfId="39732"/>
    <cellStyle name="Normal 2 7 13 8" xfId="39733"/>
    <cellStyle name="Normal 2 7 14" xfId="10081"/>
    <cellStyle name="Normal 2 7 14 2" xfId="10082"/>
    <cellStyle name="Normal 2 7 14 2 2" xfId="10083"/>
    <cellStyle name="Normal 2 7 14 2 2 2" xfId="10084"/>
    <cellStyle name="Normal 2 7 14 2 2 2 2" xfId="39734"/>
    <cellStyle name="Normal 2 7 14 2 2 3" xfId="39735"/>
    <cellStyle name="Normal 2 7 14 2 3" xfId="10085"/>
    <cellStyle name="Normal 2 7 14 2 3 2" xfId="39736"/>
    <cellStyle name="Normal 2 7 14 2 4" xfId="39737"/>
    <cellStyle name="Normal 2 7 14 3" xfId="10086"/>
    <cellStyle name="Normal 2 7 14 3 2" xfId="10087"/>
    <cellStyle name="Normal 2 7 14 3 2 2" xfId="10088"/>
    <cellStyle name="Normal 2 7 14 3 2 2 2" xfId="39738"/>
    <cellStyle name="Normal 2 7 14 3 2 3" xfId="39739"/>
    <cellStyle name="Normal 2 7 14 3 3" xfId="10089"/>
    <cellStyle name="Normal 2 7 14 3 3 2" xfId="39740"/>
    <cellStyle name="Normal 2 7 14 3 4" xfId="39741"/>
    <cellStyle name="Normal 2 7 14 4" xfId="10090"/>
    <cellStyle name="Normal 2 7 14 4 2" xfId="10091"/>
    <cellStyle name="Normal 2 7 14 4 2 2" xfId="10092"/>
    <cellStyle name="Normal 2 7 14 4 2 2 2" xfId="39742"/>
    <cellStyle name="Normal 2 7 14 4 2 3" xfId="39743"/>
    <cellStyle name="Normal 2 7 14 4 3" xfId="10093"/>
    <cellStyle name="Normal 2 7 14 4 3 2" xfId="39744"/>
    <cellStyle name="Normal 2 7 14 4 4" xfId="39745"/>
    <cellStyle name="Normal 2 7 14 5" xfId="10094"/>
    <cellStyle name="Normal 2 7 14 5 2" xfId="10095"/>
    <cellStyle name="Normal 2 7 14 5 2 2" xfId="39746"/>
    <cellStyle name="Normal 2 7 14 5 3" xfId="39747"/>
    <cellStyle name="Normal 2 7 14 6" xfId="10096"/>
    <cellStyle name="Normal 2 7 14 6 2" xfId="39748"/>
    <cellStyle name="Normal 2 7 14 7" xfId="10097"/>
    <cellStyle name="Normal 2 7 14 7 2" xfId="39749"/>
    <cellStyle name="Normal 2 7 14 8" xfId="39750"/>
    <cellStyle name="Normal 2 7 15" xfId="10098"/>
    <cellStyle name="Normal 2 7 15 2" xfId="10099"/>
    <cellStyle name="Normal 2 7 15 2 2" xfId="10100"/>
    <cellStyle name="Normal 2 7 15 2 2 2" xfId="10101"/>
    <cellStyle name="Normal 2 7 15 2 2 2 2" xfId="39751"/>
    <cellStyle name="Normal 2 7 15 2 2 3" xfId="39752"/>
    <cellStyle name="Normal 2 7 15 2 3" xfId="10102"/>
    <cellStyle name="Normal 2 7 15 2 3 2" xfId="39753"/>
    <cellStyle name="Normal 2 7 15 2 4" xfId="39754"/>
    <cellStyle name="Normal 2 7 15 3" xfId="10103"/>
    <cellStyle name="Normal 2 7 15 3 2" xfId="10104"/>
    <cellStyle name="Normal 2 7 15 3 2 2" xfId="10105"/>
    <cellStyle name="Normal 2 7 15 3 2 2 2" xfId="39755"/>
    <cellStyle name="Normal 2 7 15 3 2 3" xfId="39756"/>
    <cellStyle name="Normal 2 7 15 3 3" xfId="10106"/>
    <cellStyle name="Normal 2 7 15 3 3 2" xfId="39757"/>
    <cellStyle name="Normal 2 7 15 3 4" xfId="39758"/>
    <cellStyle name="Normal 2 7 15 4" xfId="10107"/>
    <cellStyle name="Normal 2 7 15 4 2" xfId="10108"/>
    <cellStyle name="Normal 2 7 15 4 2 2" xfId="10109"/>
    <cellStyle name="Normal 2 7 15 4 2 2 2" xfId="39759"/>
    <cellStyle name="Normal 2 7 15 4 2 3" xfId="39760"/>
    <cellStyle name="Normal 2 7 15 4 3" xfId="10110"/>
    <cellStyle name="Normal 2 7 15 4 3 2" xfId="39761"/>
    <cellStyle name="Normal 2 7 15 4 4" xfId="39762"/>
    <cellStyle name="Normal 2 7 15 5" xfId="10111"/>
    <cellStyle name="Normal 2 7 15 5 2" xfId="10112"/>
    <cellStyle name="Normal 2 7 15 5 2 2" xfId="39763"/>
    <cellStyle name="Normal 2 7 15 5 3" xfId="39764"/>
    <cellStyle name="Normal 2 7 15 6" xfId="10113"/>
    <cellStyle name="Normal 2 7 15 6 2" xfId="39765"/>
    <cellStyle name="Normal 2 7 15 7" xfId="10114"/>
    <cellStyle name="Normal 2 7 15 7 2" xfId="39766"/>
    <cellStyle name="Normal 2 7 15 8" xfId="39767"/>
    <cellStyle name="Normal 2 7 16" xfId="10115"/>
    <cellStyle name="Normal 2 7 16 2" xfId="10116"/>
    <cellStyle name="Normal 2 7 16 2 2" xfId="10117"/>
    <cellStyle name="Normal 2 7 16 2 2 2" xfId="10118"/>
    <cellStyle name="Normal 2 7 16 2 2 2 2" xfId="39768"/>
    <cellStyle name="Normal 2 7 16 2 2 3" xfId="39769"/>
    <cellStyle name="Normal 2 7 16 2 3" xfId="10119"/>
    <cellStyle name="Normal 2 7 16 2 3 2" xfId="39770"/>
    <cellStyle name="Normal 2 7 16 2 4" xfId="39771"/>
    <cellStyle name="Normal 2 7 16 3" xfId="10120"/>
    <cellStyle name="Normal 2 7 16 3 2" xfId="10121"/>
    <cellStyle name="Normal 2 7 16 3 2 2" xfId="10122"/>
    <cellStyle name="Normal 2 7 16 3 2 2 2" xfId="39772"/>
    <cellStyle name="Normal 2 7 16 3 2 3" xfId="39773"/>
    <cellStyle name="Normal 2 7 16 3 3" xfId="10123"/>
    <cellStyle name="Normal 2 7 16 3 3 2" xfId="39774"/>
    <cellStyle name="Normal 2 7 16 3 4" xfId="39775"/>
    <cellStyle name="Normal 2 7 16 4" xfId="10124"/>
    <cellStyle name="Normal 2 7 16 4 2" xfId="10125"/>
    <cellStyle name="Normal 2 7 16 4 2 2" xfId="10126"/>
    <cellStyle name="Normal 2 7 16 4 2 2 2" xfId="39776"/>
    <cellStyle name="Normal 2 7 16 4 2 3" xfId="39777"/>
    <cellStyle name="Normal 2 7 16 4 3" xfId="10127"/>
    <cellStyle name="Normal 2 7 16 4 3 2" xfId="39778"/>
    <cellStyle name="Normal 2 7 16 4 4" xfId="39779"/>
    <cellStyle name="Normal 2 7 16 5" xfId="10128"/>
    <cellStyle name="Normal 2 7 16 5 2" xfId="10129"/>
    <cellStyle name="Normal 2 7 16 5 2 2" xfId="39780"/>
    <cellStyle name="Normal 2 7 16 5 3" xfId="39781"/>
    <cellStyle name="Normal 2 7 16 6" xfId="10130"/>
    <cellStyle name="Normal 2 7 16 6 2" xfId="39782"/>
    <cellStyle name="Normal 2 7 16 7" xfId="10131"/>
    <cellStyle name="Normal 2 7 16 7 2" xfId="39783"/>
    <cellStyle name="Normal 2 7 16 8" xfId="39784"/>
    <cellStyle name="Normal 2 7 17" xfId="10132"/>
    <cellStyle name="Normal 2 7 17 2" xfId="10133"/>
    <cellStyle name="Normal 2 7 17 2 2" xfId="10134"/>
    <cellStyle name="Normal 2 7 17 2 2 2" xfId="10135"/>
    <cellStyle name="Normal 2 7 17 2 2 2 2" xfId="39785"/>
    <cellStyle name="Normal 2 7 17 2 2 3" xfId="39786"/>
    <cellStyle name="Normal 2 7 17 2 3" xfId="10136"/>
    <cellStyle name="Normal 2 7 17 2 3 2" xfId="39787"/>
    <cellStyle name="Normal 2 7 17 2 4" xfId="39788"/>
    <cellStyle name="Normal 2 7 17 3" xfId="10137"/>
    <cellStyle name="Normal 2 7 17 3 2" xfId="10138"/>
    <cellStyle name="Normal 2 7 17 3 2 2" xfId="10139"/>
    <cellStyle name="Normal 2 7 17 3 2 2 2" xfId="39789"/>
    <cellStyle name="Normal 2 7 17 3 2 3" xfId="39790"/>
    <cellStyle name="Normal 2 7 17 3 3" xfId="10140"/>
    <cellStyle name="Normal 2 7 17 3 3 2" xfId="39791"/>
    <cellStyle name="Normal 2 7 17 3 4" xfId="39792"/>
    <cellStyle name="Normal 2 7 17 4" xfId="10141"/>
    <cellStyle name="Normal 2 7 17 4 2" xfId="10142"/>
    <cellStyle name="Normal 2 7 17 4 2 2" xfId="10143"/>
    <cellStyle name="Normal 2 7 17 4 2 2 2" xfId="39793"/>
    <cellStyle name="Normal 2 7 17 4 2 3" xfId="39794"/>
    <cellStyle name="Normal 2 7 17 4 3" xfId="10144"/>
    <cellStyle name="Normal 2 7 17 4 3 2" xfId="39795"/>
    <cellStyle name="Normal 2 7 17 4 4" xfId="39796"/>
    <cellStyle name="Normal 2 7 17 5" xfId="10145"/>
    <cellStyle name="Normal 2 7 17 5 2" xfId="10146"/>
    <cellStyle name="Normal 2 7 17 5 2 2" xfId="39797"/>
    <cellStyle name="Normal 2 7 17 5 3" xfId="39798"/>
    <cellStyle name="Normal 2 7 17 6" xfId="10147"/>
    <cellStyle name="Normal 2 7 17 6 2" xfId="39799"/>
    <cellStyle name="Normal 2 7 17 7" xfId="10148"/>
    <cellStyle name="Normal 2 7 17 7 2" xfId="39800"/>
    <cellStyle name="Normal 2 7 17 8" xfId="39801"/>
    <cellStyle name="Normal 2 7 18" xfId="10149"/>
    <cellStyle name="Normal 2 7 18 2" xfId="10150"/>
    <cellStyle name="Normal 2 7 18 2 2" xfId="10151"/>
    <cellStyle name="Normal 2 7 18 2 2 2" xfId="10152"/>
    <cellStyle name="Normal 2 7 18 2 2 2 2" xfId="39802"/>
    <cellStyle name="Normal 2 7 18 2 2 3" xfId="39803"/>
    <cellStyle name="Normal 2 7 18 2 3" xfId="10153"/>
    <cellStyle name="Normal 2 7 18 2 3 2" xfId="39804"/>
    <cellStyle name="Normal 2 7 18 2 4" xfId="39805"/>
    <cellStyle name="Normal 2 7 18 3" xfId="10154"/>
    <cellStyle name="Normal 2 7 18 3 2" xfId="10155"/>
    <cellStyle name="Normal 2 7 18 3 2 2" xfId="10156"/>
    <cellStyle name="Normal 2 7 18 3 2 2 2" xfId="39806"/>
    <cellStyle name="Normal 2 7 18 3 2 3" xfId="39807"/>
    <cellStyle name="Normal 2 7 18 3 3" xfId="10157"/>
    <cellStyle name="Normal 2 7 18 3 3 2" xfId="39808"/>
    <cellStyle name="Normal 2 7 18 3 4" xfId="39809"/>
    <cellStyle name="Normal 2 7 18 4" xfId="10158"/>
    <cellStyle name="Normal 2 7 18 4 2" xfId="10159"/>
    <cellStyle name="Normal 2 7 18 4 2 2" xfId="10160"/>
    <cellStyle name="Normal 2 7 18 4 2 2 2" xfId="39810"/>
    <cellStyle name="Normal 2 7 18 4 2 3" xfId="39811"/>
    <cellStyle name="Normal 2 7 18 4 3" xfId="10161"/>
    <cellStyle name="Normal 2 7 18 4 3 2" xfId="39812"/>
    <cellStyle name="Normal 2 7 18 4 4" xfId="39813"/>
    <cellStyle name="Normal 2 7 18 5" xfId="10162"/>
    <cellStyle name="Normal 2 7 18 5 2" xfId="10163"/>
    <cellStyle name="Normal 2 7 18 5 2 2" xfId="39814"/>
    <cellStyle name="Normal 2 7 18 5 3" xfId="39815"/>
    <cellStyle name="Normal 2 7 18 6" xfId="10164"/>
    <cellStyle name="Normal 2 7 18 6 2" xfId="39816"/>
    <cellStyle name="Normal 2 7 18 7" xfId="10165"/>
    <cellStyle name="Normal 2 7 18 7 2" xfId="39817"/>
    <cellStyle name="Normal 2 7 18 8" xfId="39818"/>
    <cellStyle name="Normal 2 7 19" xfId="10166"/>
    <cellStyle name="Normal 2 7 19 2" xfId="10167"/>
    <cellStyle name="Normal 2 7 19 2 2" xfId="10168"/>
    <cellStyle name="Normal 2 7 19 2 2 2" xfId="10169"/>
    <cellStyle name="Normal 2 7 19 2 2 2 2" xfId="39819"/>
    <cellStyle name="Normal 2 7 19 2 2 3" xfId="39820"/>
    <cellStyle name="Normal 2 7 19 2 3" xfId="10170"/>
    <cellStyle name="Normal 2 7 19 2 3 2" xfId="39821"/>
    <cellStyle name="Normal 2 7 19 2 4" xfId="39822"/>
    <cellStyle name="Normal 2 7 19 3" xfId="10171"/>
    <cellStyle name="Normal 2 7 19 3 2" xfId="10172"/>
    <cellStyle name="Normal 2 7 19 3 2 2" xfId="10173"/>
    <cellStyle name="Normal 2 7 19 3 2 2 2" xfId="39823"/>
    <cellStyle name="Normal 2 7 19 3 2 3" xfId="39824"/>
    <cellStyle name="Normal 2 7 19 3 3" xfId="10174"/>
    <cellStyle name="Normal 2 7 19 3 3 2" xfId="39825"/>
    <cellStyle name="Normal 2 7 19 3 4" xfId="39826"/>
    <cellStyle name="Normal 2 7 19 4" xfId="10175"/>
    <cellStyle name="Normal 2 7 19 4 2" xfId="10176"/>
    <cellStyle name="Normal 2 7 19 4 2 2" xfId="10177"/>
    <cellStyle name="Normal 2 7 19 4 2 2 2" xfId="39827"/>
    <cellStyle name="Normal 2 7 19 4 2 3" xfId="39828"/>
    <cellStyle name="Normal 2 7 19 4 3" xfId="10178"/>
    <cellStyle name="Normal 2 7 19 4 3 2" xfId="39829"/>
    <cellStyle name="Normal 2 7 19 4 4" xfId="39830"/>
    <cellStyle name="Normal 2 7 19 5" xfId="10179"/>
    <cellStyle name="Normal 2 7 19 5 2" xfId="10180"/>
    <cellStyle name="Normal 2 7 19 5 2 2" xfId="39831"/>
    <cellStyle name="Normal 2 7 19 5 3" xfId="39832"/>
    <cellStyle name="Normal 2 7 19 6" xfId="10181"/>
    <cellStyle name="Normal 2 7 19 6 2" xfId="39833"/>
    <cellStyle name="Normal 2 7 19 7" xfId="10182"/>
    <cellStyle name="Normal 2 7 19 7 2" xfId="39834"/>
    <cellStyle name="Normal 2 7 19 8" xfId="39835"/>
    <cellStyle name="Normal 2 7 2" xfId="10183"/>
    <cellStyle name="Normal 2 7 2 2" xfId="10184"/>
    <cellStyle name="Normal 2 7 2 2 2" xfId="10185"/>
    <cellStyle name="Normal 2 7 2 2 2 2" xfId="10186"/>
    <cellStyle name="Normal 2 7 2 2 2 2 2" xfId="39836"/>
    <cellStyle name="Normal 2 7 2 2 2 3" xfId="39837"/>
    <cellStyle name="Normal 2 7 2 2 3" xfId="10187"/>
    <cellStyle name="Normal 2 7 2 2 3 2" xfId="39838"/>
    <cellStyle name="Normal 2 7 2 2 4" xfId="39839"/>
    <cellStyle name="Normal 2 7 2 3" xfId="10188"/>
    <cellStyle name="Normal 2 7 2 3 2" xfId="10189"/>
    <cellStyle name="Normal 2 7 2 3 2 2" xfId="10190"/>
    <cellStyle name="Normal 2 7 2 3 2 2 2" xfId="39840"/>
    <cellStyle name="Normal 2 7 2 3 2 3" xfId="39841"/>
    <cellStyle name="Normal 2 7 2 3 3" xfId="10191"/>
    <cellStyle name="Normal 2 7 2 3 3 2" xfId="39842"/>
    <cellStyle name="Normal 2 7 2 3 4" xfId="39843"/>
    <cellStyle name="Normal 2 7 2 4" xfId="10192"/>
    <cellStyle name="Normal 2 7 2 4 2" xfId="10193"/>
    <cellStyle name="Normal 2 7 2 4 2 2" xfId="10194"/>
    <cellStyle name="Normal 2 7 2 4 2 2 2" xfId="39844"/>
    <cellStyle name="Normal 2 7 2 4 2 3" xfId="39845"/>
    <cellStyle name="Normal 2 7 2 4 3" xfId="10195"/>
    <cellStyle name="Normal 2 7 2 4 3 2" xfId="39846"/>
    <cellStyle name="Normal 2 7 2 4 4" xfId="39847"/>
    <cellStyle name="Normal 2 7 2 5" xfId="10196"/>
    <cellStyle name="Normal 2 7 2 5 2" xfId="10197"/>
    <cellStyle name="Normal 2 7 2 5 2 2" xfId="39848"/>
    <cellStyle name="Normal 2 7 2 5 3" xfId="39849"/>
    <cellStyle name="Normal 2 7 2 6" xfId="10198"/>
    <cellStyle name="Normal 2 7 2 6 2" xfId="39850"/>
    <cellStyle name="Normal 2 7 2 7" xfId="10199"/>
    <cellStyle name="Normal 2 7 2 7 2" xfId="39851"/>
    <cellStyle name="Normal 2 7 2 8" xfId="39852"/>
    <cellStyle name="Normal 2 7 20" xfId="10200"/>
    <cellStyle name="Normal 2 7 20 2" xfId="10201"/>
    <cellStyle name="Normal 2 7 20 2 2" xfId="10202"/>
    <cellStyle name="Normal 2 7 20 2 2 2" xfId="10203"/>
    <cellStyle name="Normal 2 7 20 2 2 2 2" xfId="39853"/>
    <cellStyle name="Normal 2 7 20 2 2 3" xfId="39854"/>
    <cellStyle name="Normal 2 7 20 2 3" xfId="10204"/>
    <cellStyle name="Normal 2 7 20 2 3 2" xfId="39855"/>
    <cellStyle name="Normal 2 7 20 2 4" xfId="39856"/>
    <cellStyle name="Normal 2 7 20 3" xfId="10205"/>
    <cellStyle name="Normal 2 7 20 3 2" xfId="10206"/>
    <cellStyle name="Normal 2 7 20 3 2 2" xfId="10207"/>
    <cellStyle name="Normal 2 7 20 3 2 2 2" xfId="39857"/>
    <cellStyle name="Normal 2 7 20 3 2 3" xfId="39858"/>
    <cellStyle name="Normal 2 7 20 3 3" xfId="10208"/>
    <cellStyle name="Normal 2 7 20 3 3 2" xfId="39859"/>
    <cellStyle name="Normal 2 7 20 3 4" xfId="39860"/>
    <cellStyle name="Normal 2 7 20 4" xfId="10209"/>
    <cellStyle name="Normal 2 7 20 4 2" xfId="10210"/>
    <cellStyle name="Normal 2 7 20 4 2 2" xfId="10211"/>
    <cellStyle name="Normal 2 7 20 4 2 2 2" xfId="39861"/>
    <cellStyle name="Normal 2 7 20 4 2 3" xfId="39862"/>
    <cellStyle name="Normal 2 7 20 4 3" xfId="10212"/>
    <cellStyle name="Normal 2 7 20 4 3 2" xfId="39863"/>
    <cellStyle name="Normal 2 7 20 4 4" xfId="39864"/>
    <cellStyle name="Normal 2 7 20 5" xfId="10213"/>
    <cellStyle name="Normal 2 7 20 5 2" xfId="10214"/>
    <cellStyle name="Normal 2 7 20 5 2 2" xfId="39865"/>
    <cellStyle name="Normal 2 7 20 5 3" xfId="39866"/>
    <cellStyle name="Normal 2 7 20 6" xfId="10215"/>
    <cellStyle name="Normal 2 7 20 6 2" xfId="39867"/>
    <cellStyle name="Normal 2 7 20 7" xfId="10216"/>
    <cellStyle name="Normal 2 7 20 7 2" xfId="39868"/>
    <cellStyle name="Normal 2 7 20 8" xfId="39869"/>
    <cellStyle name="Normal 2 7 21" xfId="10217"/>
    <cellStyle name="Normal 2 7 21 2" xfId="10218"/>
    <cellStyle name="Normal 2 7 21 2 2" xfId="10219"/>
    <cellStyle name="Normal 2 7 21 2 2 2" xfId="10220"/>
    <cellStyle name="Normal 2 7 21 2 2 2 2" xfId="39870"/>
    <cellStyle name="Normal 2 7 21 2 2 3" xfId="39871"/>
    <cellStyle name="Normal 2 7 21 2 3" xfId="10221"/>
    <cellStyle name="Normal 2 7 21 2 3 2" xfId="39872"/>
    <cellStyle name="Normal 2 7 21 2 4" xfId="39873"/>
    <cellStyle name="Normal 2 7 21 3" xfId="10222"/>
    <cellStyle name="Normal 2 7 21 3 2" xfId="10223"/>
    <cellStyle name="Normal 2 7 21 3 2 2" xfId="10224"/>
    <cellStyle name="Normal 2 7 21 3 2 2 2" xfId="39874"/>
    <cellStyle name="Normal 2 7 21 3 2 3" xfId="39875"/>
    <cellStyle name="Normal 2 7 21 3 3" xfId="10225"/>
    <cellStyle name="Normal 2 7 21 3 3 2" xfId="39876"/>
    <cellStyle name="Normal 2 7 21 3 4" xfId="39877"/>
    <cellStyle name="Normal 2 7 21 4" xfId="10226"/>
    <cellStyle name="Normal 2 7 21 4 2" xfId="10227"/>
    <cellStyle name="Normal 2 7 21 4 2 2" xfId="10228"/>
    <cellStyle name="Normal 2 7 21 4 2 2 2" xfId="39878"/>
    <cellStyle name="Normal 2 7 21 4 2 3" xfId="39879"/>
    <cellStyle name="Normal 2 7 21 4 3" xfId="10229"/>
    <cellStyle name="Normal 2 7 21 4 3 2" xfId="39880"/>
    <cellStyle name="Normal 2 7 21 4 4" xfId="39881"/>
    <cellStyle name="Normal 2 7 21 5" xfId="10230"/>
    <cellStyle name="Normal 2 7 21 5 2" xfId="10231"/>
    <cellStyle name="Normal 2 7 21 5 2 2" xfId="39882"/>
    <cellStyle name="Normal 2 7 21 5 3" xfId="39883"/>
    <cellStyle name="Normal 2 7 21 6" xfId="10232"/>
    <cellStyle name="Normal 2 7 21 6 2" xfId="39884"/>
    <cellStyle name="Normal 2 7 21 7" xfId="10233"/>
    <cellStyle name="Normal 2 7 21 7 2" xfId="39885"/>
    <cellStyle name="Normal 2 7 21 8" xfId="39886"/>
    <cellStyle name="Normal 2 7 22" xfId="10234"/>
    <cellStyle name="Normal 2 7 22 2" xfId="10235"/>
    <cellStyle name="Normal 2 7 22 2 2" xfId="10236"/>
    <cellStyle name="Normal 2 7 22 2 2 2" xfId="10237"/>
    <cellStyle name="Normal 2 7 22 2 2 2 2" xfId="39887"/>
    <cellStyle name="Normal 2 7 22 2 2 3" xfId="39888"/>
    <cellStyle name="Normal 2 7 22 2 3" xfId="10238"/>
    <cellStyle name="Normal 2 7 22 2 3 2" xfId="39889"/>
    <cellStyle name="Normal 2 7 22 2 4" xfId="39890"/>
    <cellStyle name="Normal 2 7 22 3" xfId="10239"/>
    <cellStyle name="Normal 2 7 22 3 2" xfId="10240"/>
    <cellStyle name="Normal 2 7 22 3 2 2" xfId="10241"/>
    <cellStyle name="Normal 2 7 22 3 2 2 2" xfId="39891"/>
    <cellStyle name="Normal 2 7 22 3 2 3" xfId="39892"/>
    <cellStyle name="Normal 2 7 22 3 3" xfId="10242"/>
    <cellStyle name="Normal 2 7 22 3 3 2" xfId="39893"/>
    <cellStyle name="Normal 2 7 22 3 4" xfId="39894"/>
    <cellStyle name="Normal 2 7 22 4" xfId="10243"/>
    <cellStyle name="Normal 2 7 22 4 2" xfId="10244"/>
    <cellStyle name="Normal 2 7 22 4 2 2" xfId="10245"/>
    <cellStyle name="Normal 2 7 22 4 2 2 2" xfId="39895"/>
    <cellStyle name="Normal 2 7 22 4 2 3" xfId="39896"/>
    <cellStyle name="Normal 2 7 22 4 3" xfId="10246"/>
    <cellStyle name="Normal 2 7 22 4 3 2" xfId="39897"/>
    <cellStyle name="Normal 2 7 22 4 4" xfId="39898"/>
    <cellStyle name="Normal 2 7 22 5" xfId="10247"/>
    <cellStyle name="Normal 2 7 22 5 2" xfId="10248"/>
    <cellStyle name="Normal 2 7 22 5 2 2" xfId="39899"/>
    <cellStyle name="Normal 2 7 22 5 3" xfId="39900"/>
    <cellStyle name="Normal 2 7 22 6" xfId="10249"/>
    <cellStyle name="Normal 2 7 22 6 2" xfId="39901"/>
    <cellStyle name="Normal 2 7 22 7" xfId="10250"/>
    <cellStyle name="Normal 2 7 22 7 2" xfId="39902"/>
    <cellStyle name="Normal 2 7 22 8" xfId="39903"/>
    <cellStyle name="Normal 2 7 23" xfId="10251"/>
    <cellStyle name="Normal 2 7 23 2" xfId="10252"/>
    <cellStyle name="Normal 2 7 23 2 2" xfId="10253"/>
    <cellStyle name="Normal 2 7 23 2 2 2" xfId="10254"/>
    <cellStyle name="Normal 2 7 23 2 2 2 2" xfId="39904"/>
    <cellStyle name="Normal 2 7 23 2 2 3" xfId="39905"/>
    <cellStyle name="Normal 2 7 23 2 3" xfId="10255"/>
    <cellStyle name="Normal 2 7 23 2 3 2" xfId="39906"/>
    <cellStyle name="Normal 2 7 23 2 4" xfId="39907"/>
    <cellStyle name="Normal 2 7 23 3" xfId="10256"/>
    <cellStyle name="Normal 2 7 23 3 2" xfId="10257"/>
    <cellStyle name="Normal 2 7 23 3 2 2" xfId="10258"/>
    <cellStyle name="Normal 2 7 23 3 2 2 2" xfId="39908"/>
    <cellStyle name="Normal 2 7 23 3 2 3" xfId="39909"/>
    <cellStyle name="Normal 2 7 23 3 3" xfId="10259"/>
    <cellStyle name="Normal 2 7 23 3 3 2" xfId="39910"/>
    <cellStyle name="Normal 2 7 23 3 4" xfId="39911"/>
    <cellStyle name="Normal 2 7 23 4" xfId="10260"/>
    <cellStyle name="Normal 2 7 23 4 2" xfId="10261"/>
    <cellStyle name="Normal 2 7 23 4 2 2" xfId="10262"/>
    <cellStyle name="Normal 2 7 23 4 2 2 2" xfId="39912"/>
    <cellStyle name="Normal 2 7 23 4 2 3" xfId="39913"/>
    <cellStyle name="Normal 2 7 23 4 3" xfId="10263"/>
    <cellStyle name="Normal 2 7 23 4 3 2" xfId="39914"/>
    <cellStyle name="Normal 2 7 23 4 4" xfId="39915"/>
    <cellStyle name="Normal 2 7 23 5" xfId="10264"/>
    <cellStyle name="Normal 2 7 23 5 2" xfId="10265"/>
    <cellStyle name="Normal 2 7 23 5 2 2" xfId="39916"/>
    <cellStyle name="Normal 2 7 23 5 3" xfId="39917"/>
    <cellStyle name="Normal 2 7 23 6" xfId="10266"/>
    <cellStyle name="Normal 2 7 23 6 2" xfId="39918"/>
    <cellStyle name="Normal 2 7 23 7" xfId="10267"/>
    <cellStyle name="Normal 2 7 23 7 2" xfId="39919"/>
    <cellStyle name="Normal 2 7 23 8" xfId="39920"/>
    <cellStyle name="Normal 2 7 24" xfId="10268"/>
    <cellStyle name="Normal 2 7 24 2" xfId="10269"/>
    <cellStyle name="Normal 2 7 24 2 2" xfId="10270"/>
    <cellStyle name="Normal 2 7 24 2 2 2" xfId="10271"/>
    <cellStyle name="Normal 2 7 24 2 2 2 2" xfId="39921"/>
    <cellStyle name="Normal 2 7 24 2 2 3" xfId="39922"/>
    <cellStyle name="Normal 2 7 24 2 3" xfId="10272"/>
    <cellStyle name="Normal 2 7 24 2 3 2" xfId="39923"/>
    <cellStyle name="Normal 2 7 24 2 4" xfId="39924"/>
    <cellStyle name="Normal 2 7 24 3" xfId="10273"/>
    <cellStyle name="Normal 2 7 24 3 2" xfId="10274"/>
    <cellStyle name="Normal 2 7 24 3 2 2" xfId="10275"/>
    <cellStyle name="Normal 2 7 24 3 2 2 2" xfId="39925"/>
    <cellStyle name="Normal 2 7 24 3 2 3" xfId="39926"/>
    <cellStyle name="Normal 2 7 24 3 3" xfId="10276"/>
    <cellStyle name="Normal 2 7 24 3 3 2" xfId="39927"/>
    <cellStyle name="Normal 2 7 24 3 4" xfId="39928"/>
    <cellStyle name="Normal 2 7 24 4" xfId="10277"/>
    <cellStyle name="Normal 2 7 24 4 2" xfId="10278"/>
    <cellStyle name="Normal 2 7 24 4 2 2" xfId="10279"/>
    <cellStyle name="Normal 2 7 24 4 2 2 2" xfId="39929"/>
    <cellStyle name="Normal 2 7 24 4 2 3" xfId="39930"/>
    <cellStyle name="Normal 2 7 24 4 3" xfId="10280"/>
    <cellStyle name="Normal 2 7 24 4 3 2" xfId="39931"/>
    <cellStyle name="Normal 2 7 24 4 4" xfId="39932"/>
    <cellStyle name="Normal 2 7 24 5" xfId="10281"/>
    <cellStyle name="Normal 2 7 24 5 2" xfId="10282"/>
    <cellStyle name="Normal 2 7 24 5 2 2" xfId="39933"/>
    <cellStyle name="Normal 2 7 24 5 3" xfId="39934"/>
    <cellStyle name="Normal 2 7 24 6" xfId="10283"/>
    <cellStyle name="Normal 2 7 24 6 2" xfId="39935"/>
    <cellStyle name="Normal 2 7 24 7" xfId="10284"/>
    <cellStyle name="Normal 2 7 24 7 2" xfId="39936"/>
    <cellStyle name="Normal 2 7 24 8" xfId="39937"/>
    <cellStyle name="Normal 2 7 25" xfId="10285"/>
    <cellStyle name="Normal 2 7 25 2" xfId="10286"/>
    <cellStyle name="Normal 2 7 25 2 2" xfId="10287"/>
    <cellStyle name="Normal 2 7 25 2 2 2" xfId="10288"/>
    <cellStyle name="Normal 2 7 25 2 2 2 2" xfId="39938"/>
    <cellStyle name="Normal 2 7 25 2 2 3" xfId="39939"/>
    <cellStyle name="Normal 2 7 25 2 3" xfId="10289"/>
    <cellStyle name="Normal 2 7 25 2 3 2" xfId="39940"/>
    <cellStyle name="Normal 2 7 25 2 4" xfId="39941"/>
    <cellStyle name="Normal 2 7 25 3" xfId="10290"/>
    <cellStyle name="Normal 2 7 25 3 2" xfId="10291"/>
    <cellStyle name="Normal 2 7 25 3 2 2" xfId="10292"/>
    <cellStyle name="Normal 2 7 25 3 2 2 2" xfId="39942"/>
    <cellStyle name="Normal 2 7 25 3 2 3" xfId="39943"/>
    <cellStyle name="Normal 2 7 25 3 3" xfId="10293"/>
    <cellStyle name="Normal 2 7 25 3 3 2" xfId="39944"/>
    <cellStyle name="Normal 2 7 25 3 4" xfId="39945"/>
    <cellStyle name="Normal 2 7 25 4" xfId="10294"/>
    <cellStyle name="Normal 2 7 25 4 2" xfId="10295"/>
    <cellStyle name="Normal 2 7 25 4 2 2" xfId="10296"/>
    <cellStyle name="Normal 2 7 25 4 2 2 2" xfId="39946"/>
    <cellStyle name="Normal 2 7 25 4 2 3" xfId="39947"/>
    <cellStyle name="Normal 2 7 25 4 3" xfId="10297"/>
    <cellStyle name="Normal 2 7 25 4 3 2" xfId="39948"/>
    <cellStyle name="Normal 2 7 25 4 4" xfId="39949"/>
    <cellStyle name="Normal 2 7 25 5" xfId="10298"/>
    <cellStyle name="Normal 2 7 25 5 2" xfId="10299"/>
    <cellStyle name="Normal 2 7 25 5 2 2" xfId="39950"/>
    <cellStyle name="Normal 2 7 25 5 3" xfId="39951"/>
    <cellStyle name="Normal 2 7 25 6" xfId="10300"/>
    <cellStyle name="Normal 2 7 25 6 2" xfId="39952"/>
    <cellStyle name="Normal 2 7 25 7" xfId="10301"/>
    <cellStyle name="Normal 2 7 25 7 2" xfId="39953"/>
    <cellStyle name="Normal 2 7 25 8" xfId="39954"/>
    <cellStyle name="Normal 2 7 26" xfId="10302"/>
    <cellStyle name="Normal 2 7 26 2" xfId="10303"/>
    <cellStyle name="Normal 2 7 26 2 2" xfId="10304"/>
    <cellStyle name="Normal 2 7 26 2 2 2" xfId="10305"/>
    <cellStyle name="Normal 2 7 26 2 2 2 2" xfId="39955"/>
    <cellStyle name="Normal 2 7 26 2 2 3" xfId="39956"/>
    <cellStyle name="Normal 2 7 26 2 3" xfId="10306"/>
    <cellStyle name="Normal 2 7 26 2 3 2" xfId="39957"/>
    <cellStyle name="Normal 2 7 26 2 4" xfId="39958"/>
    <cellStyle name="Normal 2 7 26 3" xfId="10307"/>
    <cellStyle name="Normal 2 7 26 3 2" xfId="10308"/>
    <cellStyle name="Normal 2 7 26 3 2 2" xfId="10309"/>
    <cellStyle name="Normal 2 7 26 3 2 2 2" xfId="39959"/>
    <cellStyle name="Normal 2 7 26 3 2 3" xfId="39960"/>
    <cellStyle name="Normal 2 7 26 3 3" xfId="10310"/>
    <cellStyle name="Normal 2 7 26 3 3 2" xfId="39961"/>
    <cellStyle name="Normal 2 7 26 3 4" xfId="39962"/>
    <cellStyle name="Normal 2 7 26 4" xfId="10311"/>
    <cellStyle name="Normal 2 7 26 4 2" xfId="10312"/>
    <cellStyle name="Normal 2 7 26 4 2 2" xfId="10313"/>
    <cellStyle name="Normal 2 7 26 4 2 2 2" xfId="39963"/>
    <cellStyle name="Normal 2 7 26 4 2 3" xfId="39964"/>
    <cellStyle name="Normal 2 7 26 4 3" xfId="10314"/>
    <cellStyle name="Normal 2 7 26 4 3 2" xfId="39965"/>
    <cellStyle name="Normal 2 7 26 4 4" xfId="39966"/>
    <cellStyle name="Normal 2 7 26 5" xfId="10315"/>
    <cellStyle name="Normal 2 7 26 5 2" xfId="10316"/>
    <cellStyle name="Normal 2 7 26 5 2 2" xfId="39967"/>
    <cellStyle name="Normal 2 7 26 5 3" xfId="39968"/>
    <cellStyle name="Normal 2 7 26 6" xfId="10317"/>
    <cellStyle name="Normal 2 7 26 6 2" xfId="39969"/>
    <cellStyle name="Normal 2 7 26 7" xfId="10318"/>
    <cellStyle name="Normal 2 7 26 7 2" xfId="39970"/>
    <cellStyle name="Normal 2 7 26 8" xfId="39971"/>
    <cellStyle name="Normal 2 7 27" xfId="10319"/>
    <cellStyle name="Normal 2 7 27 2" xfId="10320"/>
    <cellStyle name="Normal 2 7 27 2 2" xfId="10321"/>
    <cellStyle name="Normal 2 7 27 2 2 2" xfId="10322"/>
    <cellStyle name="Normal 2 7 27 2 2 2 2" xfId="39972"/>
    <cellStyle name="Normal 2 7 27 2 2 3" xfId="39973"/>
    <cellStyle name="Normal 2 7 27 2 3" xfId="10323"/>
    <cellStyle name="Normal 2 7 27 2 3 2" xfId="39974"/>
    <cellStyle name="Normal 2 7 27 2 4" xfId="39975"/>
    <cellStyle name="Normal 2 7 27 3" xfId="10324"/>
    <cellStyle name="Normal 2 7 27 3 2" xfId="10325"/>
    <cellStyle name="Normal 2 7 27 3 2 2" xfId="10326"/>
    <cellStyle name="Normal 2 7 27 3 2 2 2" xfId="39976"/>
    <cellStyle name="Normal 2 7 27 3 2 3" xfId="39977"/>
    <cellStyle name="Normal 2 7 27 3 3" xfId="10327"/>
    <cellStyle name="Normal 2 7 27 3 3 2" xfId="39978"/>
    <cellStyle name="Normal 2 7 27 3 4" xfId="39979"/>
    <cellStyle name="Normal 2 7 27 4" xfId="10328"/>
    <cellStyle name="Normal 2 7 27 4 2" xfId="10329"/>
    <cellStyle name="Normal 2 7 27 4 2 2" xfId="10330"/>
    <cellStyle name="Normal 2 7 27 4 2 2 2" xfId="39980"/>
    <cellStyle name="Normal 2 7 27 4 2 3" xfId="39981"/>
    <cellStyle name="Normal 2 7 27 4 3" xfId="10331"/>
    <cellStyle name="Normal 2 7 27 4 3 2" xfId="39982"/>
    <cellStyle name="Normal 2 7 27 4 4" xfId="39983"/>
    <cellStyle name="Normal 2 7 27 5" xfId="10332"/>
    <cellStyle name="Normal 2 7 27 5 2" xfId="10333"/>
    <cellStyle name="Normal 2 7 27 5 2 2" xfId="39984"/>
    <cellStyle name="Normal 2 7 27 5 3" xfId="39985"/>
    <cellStyle name="Normal 2 7 27 6" xfId="10334"/>
    <cellStyle name="Normal 2 7 27 6 2" xfId="39986"/>
    <cellStyle name="Normal 2 7 27 7" xfId="10335"/>
    <cellStyle name="Normal 2 7 27 7 2" xfId="39987"/>
    <cellStyle name="Normal 2 7 27 8" xfId="39988"/>
    <cellStyle name="Normal 2 7 28" xfId="10336"/>
    <cellStyle name="Normal 2 7 28 2" xfId="10337"/>
    <cellStyle name="Normal 2 7 28 2 2" xfId="10338"/>
    <cellStyle name="Normal 2 7 28 2 2 2" xfId="10339"/>
    <cellStyle name="Normal 2 7 28 2 2 2 2" xfId="39989"/>
    <cellStyle name="Normal 2 7 28 2 2 3" xfId="39990"/>
    <cellStyle name="Normal 2 7 28 2 3" xfId="10340"/>
    <cellStyle name="Normal 2 7 28 2 3 2" xfId="39991"/>
    <cellStyle name="Normal 2 7 28 2 4" xfId="39992"/>
    <cellStyle name="Normal 2 7 28 3" xfId="10341"/>
    <cellStyle name="Normal 2 7 28 3 2" xfId="10342"/>
    <cellStyle name="Normal 2 7 28 3 2 2" xfId="10343"/>
    <cellStyle name="Normal 2 7 28 3 2 2 2" xfId="39993"/>
    <cellStyle name="Normal 2 7 28 3 2 3" xfId="39994"/>
    <cellStyle name="Normal 2 7 28 3 3" xfId="10344"/>
    <cellStyle name="Normal 2 7 28 3 3 2" xfId="39995"/>
    <cellStyle name="Normal 2 7 28 3 4" xfId="39996"/>
    <cellStyle name="Normal 2 7 28 4" xfId="10345"/>
    <cellStyle name="Normal 2 7 28 4 2" xfId="10346"/>
    <cellStyle name="Normal 2 7 28 4 2 2" xfId="10347"/>
    <cellStyle name="Normal 2 7 28 4 2 2 2" xfId="39997"/>
    <cellStyle name="Normal 2 7 28 4 2 3" xfId="39998"/>
    <cellStyle name="Normal 2 7 28 4 3" xfId="10348"/>
    <cellStyle name="Normal 2 7 28 4 3 2" xfId="39999"/>
    <cellStyle name="Normal 2 7 28 4 4" xfId="40000"/>
    <cellStyle name="Normal 2 7 28 5" xfId="10349"/>
    <cellStyle name="Normal 2 7 28 5 2" xfId="10350"/>
    <cellStyle name="Normal 2 7 28 5 2 2" xfId="40001"/>
    <cellStyle name="Normal 2 7 28 5 3" xfId="40002"/>
    <cellStyle name="Normal 2 7 28 6" xfId="10351"/>
    <cellStyle name="Normal 2 7 28 6 2" xfId="40003"/>
    <cellStyle name="Normal 2 7 28 7" xfId="10352"/>
    <cellStyle name="Normal 2 7 28 7 2" xfId="40004"/>
    <cellStyle name="Normal 2 7 28 8" xfId="40005"/>
    <cellStyle name="Normal 2 7 29" xfId="10353"/>
    <cellStyle name="Normal 2 7 29 2" xfId="10354"/>
    <cellStyle name="Normal 2 7 29 2 2" xfId="10355"/>
    <cellStyle name="Normal 2 7 29 2 2 2" xfId="10356"/>
    <cellStyle name="Normal 2 7 29 2 2 2 2" xfId="40006"/>
    <cellStyle name="Normal 2 7 29 2 2 3" xfId="40007"/>
    <cellStyle name="Normal 2 7 29 2 3" xfId="10357"/>
    <cellStyle name="Normal 2 7 29 2 3 2" xfId="40008"/>
    <cellStyle name="Normal 2 7 29 2 4" xfId="40009"/>
    <cellStyle name="Normal 2 7 29 3" xfId="10358"/>
    <cellStyle name="Normal 2 7 29 3 2" xfId="10359"/>
    <cellStyle name="Normal 2 7 29 3 2 2" xfId="10360"/>
    <cellStyle name="Normal 2 7 29 3 2 2 2" xfId="40010"/>
    <cellStyle name="Normal 2 7 29 3 2 3" xfId="40011"/>
    <cellStyle name="Normal 2 7 29 3 3" xfId="10361"/>
    <cellStyle name="Normal 2 7 29 3 3 2" xfId="40012"/>
    <cellStyle name="Normal 2 7 29 3 4" xfId="40013"/>
    <cellStyle name="Normal 2 7 29 4" xfId="10362"/>
    <cellStyle name="Normal 2 7 29 4 2" xfId="10363"/>
    <cellStyle name="Normal 2 7 29 4 2 2" xfId="10364"/>
    <cellStyle name="Normal 2 7 29 4 2 2 2" xfId="40014"/>
    <cellStyle name="Normal 2 7 29 4 2 3" xfId="40015"/>
    <cellStyle name="Normal 2 7 29 4 3" xfId="10365"/>
    <cellStyle name="Normal 2 7 29 4 3 2" xfId="40016"/>
    <cellStyle name="Normal 2 7 29 4 4" xfId="40017"/>
    <cellStyle name="Normal 2 7 29 5" xfId="10366"/>
    <cellStyle name="Normal 2 7 29 5 2" xfId="10367"/>
    <cellStyle name="Normal 2 7 29 5 2 2" xfId="40018"/>
    <cellStyle name="Normal 2 7 29 5 3" xfId="40019"/>
    <cellStyle name="Normal 2 7 29 6" xfId="10368"/>
    <cellStyle name="Normal 2 7 29 6 2" xfId="40020"/>
    <cellStyle name="Normal 2 7 29 7" xfId="10369"/>
    <cellStyle name="Normal 2 7 29 7 2" xfId="40021"/>
    <cellStyle name="Normal 2 7 29 8" xfId="40022"/>
    <cellStyle name="Normal 2 7 3" xfId="10370"/>
    <cellStyle name="Normal 2 7 3 2" xfId="10371"/>
    <cellStyle name="Normal 2 7 3 2 2" xfId="10372"/>
    <cellStyle name="Normal 2 7 3 2 2 2" xfId="10373"/>
    <cellStyle name="Normal 2 7 3 2 2 2 2" xfId="40023"/>
    <cellStyle name="Normal 2 7 3 2 2 3" xfId="40024"/>
    <cellStyle name="Normal 2 7 3 2 3" xfId="10374"/>
    <cellStyle name="Normal 2 7 3 2 3 2" xfId="40025"/>
    <cellStyle name="Normal 2 7 3 2 4" xfId="40026"/>
    <cellStyle name="Normal 2 7 3 3" xfId="10375"/>
    <cellStyle name="Normal 2 7 3 3 2" xfId="10376"/>
    <cellStyle name="Normal 2 7 3 3 2 2" xfId="10377"/>
    <cellStyle name="Normal 2 7 3 3 2 2 2" xfId="40027"/>
    <cellStyle name="Normal 2 7 3 3 2 3" xfId="40028"/>
    <cellStyle name="Normal 2 7 3 3 3" xfId="10378"/>
    <cellStyle name="Normal 2 7 3 3 3 2" xfId="40029"/>
    <cellStyle name="Normal 2 7 3 3 4" xfId="40030"/>
    <cellStyle name="Normal 2 7 3 4" xfId="10379"/>
    <cellStyle name="Normal 2 7 3 4 2" xfId="10380"/>
    <cellStyle name="Normal 2 7 3 4 2 2" xfId="10381"/>
    <cellStyle name="Normal 2 7 3 4 2 2 2" xfId="40031"/>
    <cellStyle name="Normal 2 7 3 4 2 3" xfId="40032"/>
    <cellStyle name="Normal 2 7 3 4 3" xfId="10382"/>
    <cellStyle name="Normal 2 7 3 4 3 2" xfId="40033"/>
    <cellStyle name="Normal 2 7 3 4 4" xfId="40034"/>
    <cellStyle name="Normal 2 7 3 5" xfId="10383"/>
    <cellStyle name="Normal 2 7 3 5 2" xfId="10384"/>
    <cellStyle name="Normal 2 7 3 5 2 2" xfId="40035"/>
    <cellStyle name="Normal 2 7 3 5 3" xfId="40036"/>
    <cellStyle name="Normal 2 7 3 6" xfId="10385"/>
    <cellStyle name="Normal 2 7 3 6 2" xfId="40037"/>
    <cellStyle name="Normal 2 7 3 7" xfId="10386"/>
    <cellStyle name="Normal 2 7 3 7 2" xfId="40038"/>
    <cellStyle name="Normal 2 7 3 8" xfId="40039"/>
    <cellStyle name="Normal 2 7 30" xfId="10387"/>
    <cellStyle name="Normal 2 7 30 2" xfId="10388"/>
    <cellStyle name="Normal 2 7 30 2 2" xfId="10389"/>
    <cellStyle name="Normal 2 7 30 2 2 2" xfId="40040"/>
    <cellStyle name="Normal 2 7 30 2 3" xfId="40041"/>
    <cellStyle name="Normal 2 7 30 3" xfId="10390"/>
    <cellStyle name="Normal 2 7 30 3 2" xfId="40042"/>
    <cellStyle name="Normal 2 7 30 4" xfId="40043"/>
    <cellStyle name="Normal 2 7 31" xfId="10391"/>
    <cellStyle name="Normal 2 7 31 2" xfId="10392"/>
    <cellStyle name="Normal 2 7 31 2 2" xfId="10393"/>
    <cellStyle name="Normal 2 7 31 2 2 2" xfId="40044"/>
    <cellStyle name="Normal 2 7 31 2 3" xfId="40045"/>
    <cellStyle name="Normal 2 7 31 3" xfId="10394"/>
    <cellStyle name="Normal 2 7 31 3 2" xfId="40046"/>
    <cellStyle name="Normal 2 7 31 4" xfId="40047"/>
    <cellStyle name="Normal 2 7 32" xfId="10395"/>
    <cellStyle name="Normal 2 7 32 2" xfId="10396"/>
    <cellStyle name="Normal 2 7 32 2 2" xfId="10397"/>
    <cellStyle name="Normal 2 7 32 2 2 2" xfId="40048"/>
    <cellStyle name="Normal 2 7 32 2 3" xfId="40049"/>
    <cellStyle name="Normal 2 7 32 3" xfId="10398"/>
    <cellStyle name="Normal 2 7 32 3 2" xfId="40050"/>
    <cellStyle name="Normal 2 7 32 4" xfId="40051"/>
    <cellStyle name="Normal 2 7 33" xfId="10399"/>
    <cellStyle name="Normal 2 7 33 2" xfId="10400"/>
    <cellStyle name="Normal 2 7 33 2 2" xfId="40052"/>
    <cellStyle name="Normal 2 7 33 3" xfId="40053"/>
    <cellStyle name="Normal 2 7 34" xfId="10401"/>
    <cellStyle name="Normal 2 7 34 2" xfId="40054"/>
    <cellStyle name="Normal 2 7 35" xfId="10402"/>
    <cellStyle name="Normal 2 7 35 2" xfId="40055"/>
    <cellStyle name="Normal 2 7 36" xfId="40056"/>
    <cellStyle name="Normal 2 7 4" xfId="10403"/>
    <cellStyle name="Normal 2 7 4 2" xfId="10404"/>
    <cellStyle name="Normal 2 7 4 2 2" xfId="10405"/>
    <cellStyle name="Normal 2 7 4 2 2 2" xfId="10406"/>
    <cellStyle name="Normal 2 7 4 2 2 2 2" xfId="40057"/>
    <cellStyle name="Normal 2 7 4 2 2 3" xfId="40058"/>
    <cellStyle name="Normal 2 7 4 2 3" xfId="10407"/>
    <cellStyle name="Normal 2 7 4 2 3 2" xfId="40059"/>
    <cellStyle name="Normal 2 7 4 2 4" xfId="40060"/>
    <cellStyle name="Normal 2 7 4 3" xfId="10408"/>
    <cellStyle name="Normal 2 7 4 3 2" xfId="10409"/>
    <cellStyle name="Normal 2 7 4 3 2 2" xfId="10410"/>
    <cellStyle name="Normal 2 7 4 3 2 2 2" xfId="40061"/>
    <cellStyle name="Normal 2 7 4 3 2 3" xfId="40062"/>
    <cellStyle name="Normal 2 7 4 3 3" xfId="10411"/>
    <cellStyle name="Normal 2 7 4 3 3 2" xfId="40063"/>
    <cellStyle name="Normal 2 7 4 3 4" xfId="40064"/>
    <cellStyle name="Normal 2 7 4 4" xfId="10412"/>
    <cellStyle name="Normal 2 7 4 4 2" xfId="10413"/>
    <cellStyle name="Normal 2 7 4 4 2 2" xfId="10414"/>
    <cellStyle name="Normal 2 7 4 4 2 2 2" xfId="40065"/>
    <cellStyle name="Normal 2 7 4 4 2 3" xfId="40066"/>
    <cellStyle name="Normal 2 7 4 4 3" xfId="10415"/>
    <cellStyle name="Normal 2 7 4 4 3 2" xfId="40067"/>
    <cellStyle name="Normal 2 7 4 4 4" xfId="40068"/>
    <cellStyle name="Normal 2 7 4 5" xfId="10416"/>
    <cellStyle name="Normal 2 7 4 5 2" xfId="10417"/>
    <cellStyle name="Normal 2 7 4 5 2 2" xfId="40069"/>
    <cellStyle name="Normal 2 7 4 5 3" xfId="40070"/>
    <cellStyle name="Normal 2 7 4 6" xfId="10418"/>
    <cellStyle name="Normal 2 7 4 6 2" xfId="40071"/>
    <cellStyle name="Normal 2 7 4 7" xfId="10419"/>
    <cellStyle name="Normal 2 7 4 7 2" xfId="40072"/>
    <cellStyle name="Normal 2 7 4 8" xfId="40073"/>
    <cellStyle name="Normal 2 7 5" xfId="10420"/>
    <cellStyle name="Normal 2 7 5 2" xfId="10421"/>
    <cellStyle name="Normal 2 7 5 2 2" xfId="10422"/>
    <cellStyle name="Normal 2 7 5 2 2 2" xfId="10423"/>
    <cellStyle name="Normal 2 7 5 2 2 2 2" xfId="40074"/>
    <cellStyle name="Normal 2 7 5 2 2 3" xfId="40075"/>
    <cellStyle name="Normal 2 7 5 2 3" xfId="10424"/>
    <cellStyle name="Normal 2 7 5 2 3 2" xfId="40076"/>
    <cellStyle name="Normal 2 7 5 2 4" xfId="40077"/>
    <cellStyle name="Normal 2 7 5 3" xfId="10425"/>
    <cellStyle name="Normal 2 7 5 3 2" xfId="10426"/>
    <cellStyle name="Normal 2 7 5 3 2 2" xfId="10427"/>
    <cellStyle name="Normal 2 7 5 3 2 2 2" xfId="40078"/>
    <cellStyle name="Normal 2 7 5 3 2 3" xfId="40079"/>
    <cellStyle name="Normal 2 7 5 3 3" xfId="10428"/>
    <cellStyle name="Normal 2 7 5 3 3 2" xfId="40080"/>
    <cellStyle name="Normal 2 7 5 3 4" xfId="40081"/>
    <cellStyle name="Normal 2 7 5 4" xfId="10429"/>
    <cellStyle name="Normal 2 7 5 4 2" xfId="10430"/>
    <cellStyle name="Normal 2 7 5 4 2 2" xfId="10431"/>
    <cellStyle name="Normal 2 7 5 4 2 2 2" xfId="40082"/>
    <cellStyle name="Normal 2 7 5 4 2 3" xfId="40083"/>
    <cellStyle name="Normal 2 7 5 4 3" xfId="10432"/>
    <cellStyle name="Normal 2 7 5 4 3 2" xfId="40084"/>
    <cellStyle name="Normal 2 7 5 4 4" xfId="40085"/>
    <cellStyle name="Normal 2 7 5 5" xfId="10433"/>
    <cellStyle name="Normal 2 7 5 5 2" xfId="10434"/>
    <cellStyle name="Normal 2 7 5 5 2 2" xfId="40086"/>
    <cellStyle name="Normal 2 7 5 5 3" xfId="40087"/>
    <cellStyle name="Normal 2 7 5 6" xfId="10435"/>
    <cellStyle name="Normal 2 7 5 6 2" xfId="40088"/>
    <cellStyle name="Normal 2 7 5 7" xfId="10436"/>
    <cellStyle name="Normal 2 7 5 7 2" xfId="40089"/>
    <cellStyle name="Normal 2 7 5 8" xfId="40090"/>
    <cellStyle name="Normal 2 7 6" xfId="10437"/>
    <cellStyle name="Normal 2 7 6 2" xfId="10438"/>
    <cellStyle name="Normal 2 7 6 2 2" xfId="10439"/>
    <cellStyle name="Normal 2 7 6 2 2 2" xfId="10440"/>
    <cellStyle name="Normal 2 7 6 2 2 2 2" xfId="40091"/>
    <cellStyle name="Normal 2 7 6 2 2 3" xfId="40092"/>
    <cellStyle name="Normal 2 7 6 2 3" xfId="10441"/>
    <cellStyle name="Normal 2 7 6 2 3 2" xfId="40093"/>
    <cellStyle name="Normal 2 7 6 2 4" xfId="40094"/>
    <cellStyle name="Normal 2 7 6 3" xfId="10442"/>
    <cellStyle name="Normal 2 7 6 3 2" xfId="10443"/>
    <cellStyle name="Normal 2 7 6 3 2 2" xfId="10444"/>
    <cellStyle name="Normal 2 7 6 3 2 2 2" xfId="40095"/>
    <cellStyle name="Normal 2 7 6 3 2 3" xfId="40096"/>
    <cellStyle name="Normal 2 7 6 3 3" xfId="10445"/>
    <cellStyle name="Normal 2 7 6 3 3 2" xfId="40097"/>
    <cellStyle name="Normal 2 7 6 3 4" xfId="40098"/>
    <cellStyle name="Normal 2 7 6 4" xfId="10446"/>
    <cellStyle name="Normal 2 7 6 4 2" xfId="10447"/>
    <cellStyle name="Normal 2 7 6 4 2 2" xfId="10448"/>
    <cellStyle name="Normal 2 7 6 4 2 2 2" xfId="40099"/>
    <cellStyle name="Normal 2 7 6 4 2 3" xfId="40100"/>
    <cellStyle name="Normal 2 7 6 4 3" xfId="10449"/>
    <cellStyle name="Normal 2 7 6 4 3 2" xfId="40101"/>
    <cellStyle name="Normal 2 7 6 4 4" xfId="40102"/>
    <cellStyle name="Normal 2 7 6 5" xfId="10450"/>
    <cellStyle name="Normal 2 7 6 5 2" xfId="10451"/>
    <cellStyle name="Normal 2 7 6 5 2 2" xfId="40103"/>
    <cellStyle name="Normal 2 7 6 5 3" xfId="40104"/>
    <cellStyle name="Normal 2 7 6 6" xfId="10452"/>
    <cellStyle name="Normal 2 7 6 6 2" xfId="40105"/>
    <cellStyle name="Normal 2 7 6 7" xfId="10453"/>
    <cellStyle name="Normal 2 7 6 7 2" xfId="40106"/>
    <cellStyle name="Normal 2 7 6 8" xfId="40107"/>
    <cellStyle name="Normal 2 7 7" xfId="10454"/>
    <cellStyle name="Normal 2 7 7 2" xfId="10455"/>
    <cellStyle name="Normal 2 7 7 2 2" xfId="10456"/>
    <cellStyle name="Normal 2 7 7 2 2 2" xfId="10457"/>
    <cellStyle name="Normal 2 7 7 2 2 2 2" xfId="40108"/>
    <cellStyle name="Normal 2 7 7 2 2 3" xfId="40109"/>
    <cellStyle name="Normal 2 7 7 2 3" xfId="10458"/>
    <cellStyle name="Normal 2 7 7 2 3 2" xfId="40110"/>
    <cellStyle name="Normal 2 7 7 2 4" xfId="40111"/>
    <cellStyle name="Normal 2 7 7 3" xfId="10459"/>
    <cellStyle name="Normal 2 7 7 3 2" xfId="10460"/>
    <cellStyle name="Normal 2 7 7 3 2 2" xfId="10461"/>
    <cellStyle name="Normal 2 7 7 3 2 2 2" xfId="40112"/>
    <cellStyle name="Normal 2 7 7 3 2 3" xfId="40113"/>
    <cellStyle name="Normal 2 7 7 3 3" xfId="10462"/>
    <cellStyle name="Normal 2 7 7 3 3 2" xfId="40114"/>
    <cellStyle name="Normal 2 7 7 3 4" xfId="40115"/>
    <cellStyle name="Normal 2 7 7 4" xfId="10463"/>
    <cellStyle name="Normal 2 7 7 4 2" xfId="10464"/>
    <cellStyle name="Normal 2 7 7 4 2 2" xfId="10465"/>
    <cellStyle name="Normal 2 7 7 4 2 2 2" xfId="40116"/>
    <cellStyle name="Normal 2 7 7 4 2 3" xfId="40117"/>
    <cellStyle name="Normal 2 7 7 4 3" xfId="10466"/>
    <cellStyle name="Normal 2 7 7 4 3 2" xfId="40118"/>
    <cellStyle name="Normal 2 7 7 4 4" xfId="40119"/>
    <cellStyle name="Normal 2 7 7 5" xfId="10467"/>
    <cellStyle name="Normal 2 7 7 5 2" xfId="10468"/>
    <cellStyle name="Normal 2 7 7 5 2 2" xfId="40120"/>
    <cellStyle name="Normal 2 7 7 5 3" xfId="40121"/>
    <cellStyle name="Normal 2 7 7 6" xfId="10469"/>
    <cellStyle name="Normal 2 7 7 6 2" xfId="40122"/>
    <cellStyle name="Normal 2 7 7 7" xfId="10470"/>
    <cellStyle name="Normal 2 7 7 7 2" xfId="40123"/>
    <cellStyle name="Normal 2 7 7 8" xfId="40124"/>
    <cellStyle name="Normal 2 7 8" xfId="10471"/>
    <cellStyle name="Normal 2 7 8 2" xfId="10472"/>
    <cellStyle name="Normal 2 7 8 2 2" xfId="10473"/>
    <cellStyle name="Normal 2 7 8 2 2 2" xfId="10474"/>
    <cellStyle name="Normal 2 7 8 2 2 2 2" xfId="40125"/>
    <cellStyle name="Normal 2 7 8 2 2 3" xfId="40126"/>
    <cellStyle name="Normal 2 7 8 2 3" xfId="10475"/>
    <cellStyle name="Normal 2 7 8 2 3 2" xfId="40127"/>
    <cellStyle name="Normal 2 7 8 2 4" xfId="40128"/>
    <cellStyle name="Normal 2 7 8 3" xfId="10476"/>
    <cellStyle name="Normal 2 7 8 3 2" xfId="10477"/>
    <cellStyle name="Normal 2 7 8 3 2 2" xfId="10478"/>
    <cellStyle name="Normal 2 7 8 3 2 2 2" xfId="40129"/>
    <cellStyle name="Normal 2 7 8 3 2 3" xfId="40130"/>
    <cellStyle name="Normal 2 7 8 3 3" xfId="10479"/>
    <cellStyle name="Normal 2 7 8 3 3 2" xfId="40131"/>
    <cellStyle name="Normal 2 7 8 3 4" xfId="40132"/>
    <cellStyle name="Normal 2 7 8 4" xfId="10480"/>
    <cellStyle name="Normal 2 7 8 4 2" xfId="10481"/>
    <cellStyle name="Normal 2 7 8 4 2 2" xfId="10482"/>
    <cellStyle name="Normal 2 7 8 4 2 2 2" xfId="40133"/>
    <cellStyle name="Normal 2 7 8 4 2 3" xfId="40134"/>
    <cellStyle name="Normal 2 7 8 4 3" xfId="10483"/>
    <cellStyle name="Normal 2 7 8 4 3 2" xfId="40135"/>
    <cellStyle name="Normal 2 7 8 4 4" xfId="40136"/>
    <cellStyle name="Normal 2 7 8 5" xfId="10484"/>
    <cellStyle name="Normal 2 7 8 5 2" xfId="10485"/>
    <cellStyle name="Normal 2 7 8 5 2 2" xfId="40137"/>
    <cellStyle name="Normal 2 7 8 5 3" xfId="40138"/>
    <cellStyle name="Normal 2 7 8 6" xfId="10486"/>
    <cellStyle name="Normal 2 7 8 6 2" xfId="40139"/>
    <cellStyle name="Normal 2 7 8 7" xfId="10487"/>
    <cellStyle name="Normal 2 7 8 7 2" xfId="40140"/>
    <cellStyle name="Normal 2 7 8 8" xfId="40141"/>
    <cellStyle name="Normal 2 7 9" xfId="10488"/>
    <cellStyle name="Normal 2 7 9 2" xfId="10489"/>
    <cellStyle name="Normal 2 7 9 2 2" xfId="10490"/>
    <cellStyle name="Normal 2 7 9 2 2 2" xfId="10491"/>
    <cellStyle name="Normal 2 7 9 2 2 2 2" xfId="40142"/>
    <cellStyle name="Normal 2 7 9 2 2 3" xfId="40143"/>
    <cellStyle name="Normal 2 7 9 2 3" xfId="10492"/>
    <cellStyle name="Normal 2 7 9 2 3 2" xfId="40144"/>
    <cellStyle name="Normal 2 7 9 2 4" xfId="40145"/>
    <cellStyle name="Normal 2 7 9 3" xfId="10493"/>
    <cellStyle name="Normal 2 7 9 3 2" xfId="10494"/>
    <cellStyle name="Normal 2 7 9 3 2 2" xfId="10495"/>
    <cellStyle name="Normal 2 7 9 3 2 2 2" xfId="40146"/>
    <cellStyle name="Normal 2 7 9 3 2 3" xfId="40147"/>
    <cellStyle name="Normal 2 7 9 3 3" xfId="10496"/>
    <cellStyle name="Normal 2 7 9 3 3 2" xfId="40148"/>
    <cellStyle name="Normal 2 7 9 3 4" xfId="40149"/>
    <cellStyle name="Normal 2 7 9 4" xfId="10497"/>
    <cellStyle name="Normal 2 7 9 4 2" xfId="10498"/>
    <cellStyle name="Normal 2 7 9 4 2 2" xfId="10499"/>
    <cellStyle name="Normal 2 7 9 4 2 2 2" xfId="40150"/>
    <cellStyle name="Normal 2 7 9 4 2 3" xfId="40151"/>
    <cellStyle name="Normal 2 7 9 4 3" xfId="10500"/>
    <cellStyle name="Normal 2 7 9 4 3 2" xfId="40152"/>
    <cellStyle name="Normal 2 7 9 4 4" xfId="40153"/>
    <cellStyle name="Normal 2 7 9 5" xfId="10501"/>
    <cellStyle name="Normal 2 7 9 5 2" xfId="10502"/>
    <cellStyle name="Normal 2 7 9 5 2 2" xfId="40154"/>
    <cellStyle name="Normal 2 7 9 5 3" xfId="40155"/>
    <cellStyle name="Normal 2 7 9 6" xfId="10503"/>
    <cellStyle name="Normal 2 7 9 6 2" xfId="40156"/>
    <cellStyle name="Normal 2 7 9 7" xfId="10504"/>
    <cellStyle name="Normal 2 7 9 7 2" xfId="40157"/>
    <cellStyle name="Normal 2 7 9 8" xfId="40158"/>
    <cellStyle name="Normal 2 8" xfId="10505"/>
    <cellStyle name="Normal 2 8 10" xfId="10506"/>
    <cellStyle name="Normal 2 8 10 2" xfId="10507"/>
    <cellStyle name="Normal 2 8 10 2 2" xfId="10508"/>
    <cellStyle name="Normal 2 8 10 2 2 2" xfId="10509"/>
    <cellStyle name="Normal 2 8 10 2 2 2 2" xfId="40159"/>
    <cellStyle name="Normal 2 8 10 2 2 3" xfId="40160"/>
    <cellStyle name="Normal 2 8 10 2 3" xfId="10510"/>
    <cellStyle name="Normal 2 8 10 2 3 2" xfId="40161"/>
    <cellStyle name="Normal 2 8 10 2 4" xfId="40162"/>
    <cellStyle name="Normal 2 8 10 3" xfId="10511"/>
    <cellStyle name="Normal 2 8 10 3 2" xfId="10512"/>
    <cellStyle name="Normal 2 8 10 3 2 2" xfId="10513"/>
    <cellStyle name="Normal 2 8 10 3 2 2 2" xfId="40163"/>
    <cellStyle name="Normal 2 8 10 3 2 3" xfId="40164"/>
    <cellStyle name="Normal 2 8 10 3 3" xfId="10514"/>
    <cellStyle name="Normal 2 8 10 3 3 2" xfId="40165"/>
    <cellStyle name="Normal 2 8 10 3 4" xfId="40166"/>
    <cellStyle name="Normal 2 8 10 4" xfId="10515"/>
    <cellStyle name="Normal 2 8 10 4 2" xfId="10516"/>
    <cellStyle name="Normal 2 8 10 4 2 2" xfId="10517"/>
    <cellStyle name="Normal 2 8 10 4 2 2 2" xfId="40167"/>
    <cellStyle name="Normal 2 8 10 4 2 3" xfId="40168"/>
    <cellStyle name="Normal 2 8 10 4 3" xfId="10518"/>
    <cellStyle name="Normal 2 8 10 4 3 2" xfId="40169"/>
    <cellStyle name="Normal 2 8 10 4 4" xfId="40170"/>
    <cellStyle name="Normal 2 8 10 5" xfId="10519"/>
    <cellStyle name="Normal 2 8 10 5 2" xfId="10520"/>
    <cellStyle name="Normal 2 8 10 5 2 2" xfId="40171"/>
    <cellStyle name="Normal 2 8 10 5 3" xfId="40172"/>
    <cellStyle name="Normal 2 8 10 6" xfId="10521"/>
    <cellStyle name="Normal 2 8 10 6 2" xfId="40173"/>
    <cellStyle name="Normal 2 8 10 7" xfId="10522"/>
    <cellStyle name="Normal 2 8 10 7 2" xfId="40174"/>
    <cellStyle name="Normal 2 8 10 8" xfId="40175"/>
    <cellStyle name="Normal 2 8 11" xfId="10523"/>
    <cellStyle name="Normal 2 8 11 2" xfId="10524"/>
    <cellStyle name="Normal 2 8 11 2 2" xfId="10525"/>
    <cellStyle name="Normal 2 8 11 2 2 2" xfId="10526"/>
    <cellStyle name="Normal 2 8 11 2 2 2 2" xfId="40176"/>
    <cellStyle name="Normal 2 8 11 2 2 3" xfId="40177"/>
    <cellStyle name="Normal 2 8 11 2 3" xfId="10527"/>
    <cellStyle name="Normal 2 8 11 2 3 2" xfId="40178"/>
    <cellStyle name="Normal 2 8 11 2 4" xfId="40179"/>
    <cellStyle name="Normal 2 8 11 3" xfId="10528"/>
    <cellStyle name="Normal 2 8 11 3 2" xfId="10529"/>
    <cellStyle name="Normal 2 8 11 3 2 2" xfId="10530"/>
    <cellStyle name="Normal 2 8 11 3 2 2 2" xfId="40180"/>
    <cellStyle name="Normal 2 8 11 3 2 3" xfId="40181"/>
    <cellStyle name="Normal 2 8 11 3 3" xfId="10531"/>
    <cellStyle name="Normal 2 8 11 3 3 2" xfId="40182"/>
    <cellStyle name="Normal 2 8 11 3 4" xfId="40183"/>
    <cellStyle name="Normal 2 8 11 4" xfId="10532"/>
    <cellStyle name="Normal 2 8 11 4 2" xfId="10533"/>
    <cellStyle name="Normal 2 8 11 4 2 2" xfId="10534"/>
    <cellStyle name="Normal 2 8 11 4 2 2 2" xfId="40184"/>
    <cellStyle name="Normal 2 8 11 4 2 3" xfId="40185"/>
    <cellStyle name="Normal 2 8 11 4 3" xfId="10535"/>
    <cellStyle name="Normal 2 8 11 4 3 2" xfId="40186"/>
    <cellStyle name="Normal 2 8 11 4 4" xfId="40187"/>
    <cellStyle name="Normal 2 8 11 5" xfId="10536"/>
    <cellStyle name="Normal 2 8 11 5 2" xfId="10537"/>
    <cellStyle name="Normal 2 8 11 5 2 2" xfId="40188"/>
    <cellStyle name="Normal 2 8 11 5 3" xfId="40189"/>
    <cellStyle name="Normal 2 8 11 6" xfId="10538"/>
    <cellStyle name="Normal 2 8 11 6 2" xfId="40190"/>
    <cellStyle name="Normal 2 8 11 7" xfId="10539"/>
    <cellStyle name="Normal 2 8 11 7 2" xfId="40191"/>
    <cellStyle name="Normal 2 8 11 8" xfId="40192"/>
    <cellStyle name="Normal 2 8 12" xfId="10540"/>
    <cellStyle name="Normal 2 8 12 2" xfId="10541"/>
    <cellStyle name="Normal 2 8 12 2 2" xfId="10542"/>
    <cellStyle name="Normal 2 8 12 2 2 2" xfId="10543"/>
    <cellStyle name="Normal 2 8 12 2 2 2 2" xfId="40193"/>
    <cellStyle name="Normal 2 8 12 2 2 3" xfId="40194"/>
    <cellStyle name="Normal 2 8 12 2 3" xfId="10544"/>
    <cellStyle name="Normal 2 8 12 2 3 2" xfId="40195"/>
    <cellStyle name="Normal 2 8 12 2 4" xfId="40196"/>
    <cellStyle name="Normal 2 8 12 3" xfId="10545"/>
    <cellStyle name="Normal 2 8 12 3 2" xfId="10546"/>
    <cellStyle name="Normal 2 8 12 3 2 2" xfId="10547"/>
    <cellStyle name="Normal 2 8 12 3 2 2 2" xfId="40197"/>
    <cellStyle name="Normal 2 8 12 3 2 3" xfId="40198"/>
    <cellStyle name="Normal 2 8 12 3 3" xfId="10548"/>
    <cellStyle name="Normal 2 8 12 3 3 2" xfId="40199"/>
    <cellStyle name="Normal 2 8 12 3 4" xfId="40200"/>
    <cellStyle name="Normal 2 8 12 4" xfId="10549"/>
    <cellStyle name="Normal 2 8 12 4 2" xfId="10550"/>
    <cellStyle name="Normal 2 8 12 4 2 2" xfId="10551"/>
    <cellStyle name="Normal 2 8 12 4 2 2 2" xfId="40201"/>
    <cellStyle name="Normal 2 8 12 4 2 3" xfId="40202"/>
    <cellStyle name="Normal 2 8 12 4 3" xfId="10552"/>
    <cellStyle name="Normal 2 8 12 4 3 2" xfId="40203"/>
    <cellStyle name="Normal 2 8 12 4 4" xfId="40204"/>
    <cellStyle name="Normal 2 8 12 5" xfId="10553"/>
    <cellStyle name="Normal 2 8 12 5 2" xfId="10554"/>
    <cellStyle name="Normal 2 8 12 5 2 2" xfId="40205"/>
    <cellStyle name="Normal 2 8 12 5 3" xfId="40206"/>
    <cellStyle name="Normal 2 8 12 6" xfId="10555"/>
    <cellStyle name="Normal 2 8 12 6 2" xfId="40207"/>
    <cellStyle name="Normal 2 8 12 7" xfId="10556"/>
    <cellStyle name="Normal 2 8 12 7 2" xfId="40208"/>
    <cellStyle name="Normal 2 8 12 8" xfId="40209"/>
    <cellStyle name="Normal 2 8 13" xfId="10557"/>
    <cellStyle name="Normal 2 8 13 2" xfId="10558"/>
    <cellStyle name="Normal 2 8 13 2 2" xfId="10559"/>
    <cellStyle name="Normal 2 8 13 2 2 2" xfId="10560"/>
    <cellStyle name="Normal 2 8 13 2 2 2 2" xfId="40210"/>
    <cellStyle name="Normal 2 8 13 2 2 3" xfId="40211"/>
    <cellStyle name="Normal 2 8 13 2 3" xfId="10561"/>
    <cellStyle name="Normal 2 8 13 2 3 2" xfId="40212"/>
    <cellStyle name="Normal 2 8 13 2 4" xfId="40213"/>
    <cellStyle name="Normal 2 8 13 3" xfId="10562"/>
    <cellStyle name="Normal 2 8 13 3 2" xfId="10563"/>
    <cellStyle name="Normal 2 8 13 3 2 2" xfId="10564"/>
    <cellStyle name="Normal 2 8 13 3 2 2 2" xfId="40214"/>
    <cellStyle name="Normal 2 8 13 3 2 3" xfId="40215"/>
    <cellStyle name="Normal 2 8 13 3 3" xfId="10565"/>
    <cellStyle name="Normal 2 8 13 3 3 2" xfId="40216"/>
    <cellStyle name="Normal 2 8 13 3 4" xfId="40217"/>
    <cellStyle name="Normal 2 8 13 4" xfId="10566"/>
    <cellStyle name="Normal 2 8 13 4 2" xfId="10567"/>
    <cellStyle name="Normal 2 8 13 4 2 2" xfId="10568"/>
    <cellStyle name="Normal 2 8 13 4 2 2 2" xfId="40218"/>
    <cellStyle name="Normal 2 8 13 4 2 3" xfId="40219"/>
    <cellStyle name="Normal 2 8 13 4 3" xfId="10569"/>
    <cellStyle name="Normal 2 8 13 4 3 2" xfId="40220"/>
    <cellStyle name="Normal 2 8 13 4 4" xfId="40221"/>
    <cellStyle name="Normal 2 8 13 5" xfId="10570"/>
    <cellStyle name="Normal 2 8 13 5 2" xfId="10571"/>
    <cellStyle name="Normal 2 8 13 5 2 2" xfId="40222"/>
    <cellStyle name="Normal 2 8 13 5 3" xfId="40223"/>
    <cellStyle name="Normal 2 8 13 6" xfId="10572"/>
    <cellStyle name="Normal 2 8 13 6 2" xfId="40224"/>
    <cellStyle name="Normal 2 8 13 7" xfId="10573"/>
    <cellStyle name="Normal 2 8 13 7 2" xfId="40225"/>
    <cellStyle name="Normal 2 8 13 8" xfId="40226"/>
    <cellStyle name="Normal 2 8 14" xfId="10574"/>
    <cellStyle name="Normal 2 8 14 2" xfId="10575"/>
    <cellStyle name="Normal 2 8 14 2 2" xfId="10576"/>
    <cellStyle name="Normal 2 8 14 2 2 2" xfId="10577"/>
    <cellStyle name="Normal 2 8 14 2 2 2 2" xfId="40227"/>
    <cellStyle name="Normal 2 8 14 2 2 3" xfId="40228"/>
    <cellStyle name="Normal 2 8 14 2 3" xfId="10578"/>
    <cellStyle name="Normal 2 8 14 2 3 2" xfId="40229"/>
    <cellStyle name="Normal 2 8 14 2 4" xfId="40230"/>
    <cellStyle name="Normal 2 8 14 3" xfId="10579"/>
    <cellStyle name="Normal 2 8 14 3 2" xfId="10580"/>
    <cellStyle name="Normal 2 8 14 3 2 2" xfId="10581"/>
    <cellStyle name="Normal 2 8 14 3 2 2 2" xfId="40231"/>
    <cellStyle name="Normal 2 8 14 3 2 3" xfId="40232"/>
    <cellStyle name="Normal 2 8 14 3 3" xfId="10582"/>
    <cellStyle name="Normal 2 8 14 3 3 2" xfId="40233"/>
    <cellStyle name="Normal 2 8 14 3 4" xfId="40234"/>
    <cellStyle name="Normal 2 8 14 4" xfId="10583"/>
    <cellStyle name="Normal 2 8 14 4 2" xfId="10584"/>
    <cellStyle name="Normal 2 8 14 4 2 2" xfId="10585"/>
    <cellStyle name="Normal 2 8 14 4 2 2 2" xfId="40235"/>
    <cellStyle name="Normal 2 8 14 4 2 3" xfId="40236"/>
    <cellStyle name="Normal 2 8 14 4 3" xfId="10586"/>
    <cellStyle name="Normal 2 8 14 4 3 2" xfId="40237"/>
    <cellStyle name="Normal 2 8 14 4 4" xfId="40238"/>
    <cellStyle name="Normal 2 8 14 5" xfId="10587"/>
    <cellStyle name="Normal 2 8 14 5 2" xfId="10588"/>
    <cellStyle name="Normal 2 8 14 5 2 2" xfId="40239"/>
    <cellStyle name="Normal 2 8 14 5 3" xfId="40240"/>
    <cellStyle name="Normal 2 8 14 6" xfId="10589"/>
    <cellStyle name="Normal 2 8 14 6 2" xfId="40241"/>
    <cellStyle name="Normal 2 8 14 7" xfId="10590"/>
    <cellStyle name="Normal 2 8 14 7 2" xfId="40242"/>
    <cellStyle name="Normal 2 8 14 8" xfId="40243"/>
    <cellStyle name="Normal 2 8 15" xfId="10591"/>
    <cellStyle name="Normal 2 8 15 2" xfId="10592"/>
    <cellStyle name="Normal 2 8 15 2 2" xfId="10593"/>
    <cellStyle name="Normal 2 8 15 2 2 2" xfId="10594"/>
    <cellStyle name="Normal 2 8 15 2 2 2 2" xfId="40244"/>
    <cellStyle name="Normal 2 8 15 2 2 3" xfId="40245"/>
    <cellStyle name="Normal 2 8 15 2 3" xfId="10595"/>
    <cellStyle name="Normal 2 8 15 2 3 2" xfId="40246"/>
    <cellStyle name="Normal 2 8 15 2 4" xfId="40247"/>
    <cellStyle name="Normal 2 8 15 3" xfId="10596"/>
    <cellStyle name="Normal 2 8 15 3 2" xfId="10597"/>
    <cellStyle name="Normal 2 8 15 3 2 2" xfId="10598"/>
    <cellStyle name="Normal 2 8 15 3 2 2 2" xfId="40248"/>
    <cellStyle name="Normal 2 8 15 3 2 3" xfId="40249"/>
    <cellStyle name="Normal 2 8 15 3 3" xfId="10599"/>
    <cellStyle name="Normal 2 8 15 3 3 2" xfId="40250"/>
    <cellStyle name="Normal 2 8 15 3 4" xfId="40251"/>
    <cellStyle name="Normal 2 8 15 4" xfId="10600"/>
    <cellStyle name="Normal 2 8 15 4 2" xfId="10601"/>
    <cellStyle name="Normal 2 8 15 4 2 2" xfId="10602"/>
    <cellStyle name="Normal 2 8 15 4 2 2 2" xfId="40252"/>
    <cellStyle name="Normal 2 8 15 4 2 3" xfId="40253"/>
    <cellStyle name="Normal 2 8 15 4 3" xfId="10603"/>
    <cellStyle name="Normal 2 8 15 4 3 2" xfId="40254"/>
    <cellStyle name="Normal 2 8 15 4 4" xfId="40255"/>
    <cellStyle name="Normal 2 8 15 5" xfId="10604"/>
    <cellStyle name="Normal 2 8 15 5 2" xfId="10605"/>
    <cellStyle name="Normal 2 8 15 5 2 2" xfId="40256"/>
    <cellStyle name="Normal 2 8 15 5 3" xfId="40257"/>
    <cellStyle name="Normal 2 8 15 6" xfId="10606"/>
    <cellStyle name="Normal 2 8 15 6 2" xfId="40258"/>
    <cellStyle name="Normal 2 8 15 7" xfId="10607"/>
    <cellStyle name="Normal 2 8 15 7 2" xfId="40259"/>
    <cellStyle name="Normal 2 8 15 8" xfId="40260"/>
    <cellStyle name="Normal 2 8 16" xfId="10608"/>
    <cellStyle name="Normal 2 8 16 2" xfId="10609"/>
    <cellStyle name="Normal 2 8 16 2 2" xfId="10610"/>
    <cellStyle name="Normal 2 8 16 2 2 2" xfId="10611"/>
    <cellStyle name="Normal 2 8 16 2 2 2 2" xfId="40261"/>
    <cellStyle name="Normal 2 8 16 2 2 3" xfId="40262"/>
    <cellStyle name="Normal 2 8 16 2 3" xfId="10612"/>
    <cellStyle name="Normal 2 8 16 2 3 2" xfId="40263"/>
    <cellStyle name="Normal 2 8 16 2 4" xfId="40264"/>
    <cellStyle name="Normal 2 8 16 3" xfId="10613"/>
    <cellStyle name="Normal 2 8 16 3 2" xfId="10614"/>
    <cellStyle name="Normal 2 8 16 3 2 2" xfId="10615"/>
    <cellStyle name="Normal 2 8 16 3 2 2 2" xfId="40265"/>
    <cellStyle name="Normal 2 8 16 3 2 3" xfId="40266"/>
    <cellStyle name="Normal 2 8 16 3 3" xfId="10616"/>
    <cellStyle name="Normal 2 8 16 3 3 2" xfId="40267"/>
    <cellStyle name="Normal 2 8 16 3 4" xfId="40268"/>
    <cellStyle name="Normal 2 8 16 4" xfId="10617"/>
    <cellStyle name="Normal 2 8 16 4 2" xfId="10618"/>
    <cellStyle name="Normal 2 8 16 4 2 2" xfId="10619"/>
    <cellStyle name="Normal 2 8 16 4 2 2 2" xfId="40269"/>
    <cellStyle name="Normal 2 8 16 4 2 3" xfId="40270"/>
    <cellStyle name="Normal 2 8 16 4 3" xfId="10620"/>
    <cellStyle name="Normal 2 8 16 4 3 2" xfId="40271"/>
    <cellStyle name="Normal 2 8 16 4 4" xfId="40272"/>
    <cellStyle name="Normal 2 8 16 5" xfId="10621"/>
    <cellStyle name="Normal 2 8 16 5 2" xfId="10622"/>
    <cellStyle name="Normal 2 8 16 5 2 2" xfId="40273"/>
    <cellStyle name="Normal 2 8 16 5 3" xfId="40274"/>
    <cellStyle name="Normal 2 8 16 6" xfId="10623"/>
    <cellStyle name="Normal 2 8 16 6 2" xfId="40275"/>
    <cellStyle name="Normal 2 8 16 7" xfId="10624"/>
    <cellStyle name="Normal 2 8 16 7 2" xfId="40276"/>
    <cellStyle name="Normal 2 8 16 8" xfId="40277"/>
    <cellStyle name="Normal 2 8 17" xfId="10625"/>
    <cellStyle name="Normal 2 8 17 2" xfId="10626"/>
    <cellStyle name="Normal 2 8 17 2 2" xfId="10627"/>
    <cellStyle name="Normal 2 8 17 2 2 2" xfId="10628"/>
    <cellStyle name="Normal 2 8 17 2 2 2 2" xfId="40278"/>
    <cellStyle name="Normal 2 8 17 2 2 3" xfId="40279"/>
    <cellStyle name="Normal 2 8 17 2 3" xfId="10629"/>
    <cellStyle name="Normal 2 8 17 2 3 2" xfId="40280"/>
    <cellStyle name="Normal 2 8 17 2 4" xfId="40281"/>
    <cellStyle name="Normal 2 8 17 3" xfId="10630"/>
    <cellStyle name="Normal 2 8 17 3 2" xfId="10631"/>
    <cellStyle name="Normal 2 8 17 3 2 2" xfId="10632"/>
    <cellStyle name="Normal 2 8 17 3 2 2 2" xfId="40282"/>
    <cellStyle name="Normal 2 8 17 3 2 3" xfId="40283"/>
    <cellStyle name="Normal 2 8 17 3 3" xfId="10633"/>
    <cellStyle name="Normal 2 8 17 3 3 2" xfId="40284"/>
    <cellStyle name="Normal 2 8 17 3 4" xfId="40285"/>
    <cellStyle name="Normal 2 8 17 4" xfId="10634"/>
    <cellStyle name="Normal 2 8 17 4 2" xfId="10635"/>
    <cellStyle name="Normal 2 8 17 4 2 2" xfId="10636"/>
    <cellStyle name="Normal 2 8 17 4 2 2 2" xfId="40286"/>
    <cellStyle name="Normal 2 8 17 4 2 3" xfId="40287"/>
    <cellStyle name="Normal 2 8 17 4 3" xfId="10637"/>
    <cellStyle name="Normal 2 8 17 4 3 2" xfId="40288"/>
    <cellStyle name="Normal 2 8 17 4 4" xfId="40289"/>
    <cellStyle name="Normal 2 8 17 5" xfId="10638"/>
    <cellStyle name="Normal 2 8 17 5 2" xfId="10639"/>
    <cellStyle name="Normal 2 8 17 5 2 2" xfId="40290"/>
    <cellStyle name="Normal 2 8 17 5 3" xfId="40291"/>
    <cellStyle name="Normal 2 8 17 6" xfId="10640"/>
    <cellStyle name="Normal 2 8 17 6 2" xfId="40292"/>
    <cellStyle name="Normal 2 8 17 7" xfId="10641"/>
    <cellStyle name="Normal 2 8 17 7 2" xfId="40293"/>
    <cellStyle name="Normal 2 8 17 8" xfId="40294"/>
    <cellStyle name="Normal 2 8 18" xfId="10642"/>
    <cellStyle name="Normal 2 8 18 2" xfId="10643"/>
    <cellStyle name="Normal 2 8 18 2 2" xfId="10644"/>
    <cellStyle name="Normal 2 8 18 2 2 2" xfId="10645"/>
    <cellStyle name="Normal 2 8 18 2 2 2 2" xfId="40295"/>
    <cellStyle name="Normal 2 8 18 2 2 3" xfId="40296"/>
    <cellStyle name="Normal 2 8 18 2 3" xfId="10646"/>
    <cellStyle name="Normal 2 8 18 2 3 2" xfId="40297"/>
    <cellStyle name="Normal 2 8 18 2 4" xfId="40298"/>
    <cellStyle name="Normal 2 8 18 3" xfId="10647"/>
    <cellStyle name="Normal 2 8 18 3 2" xfId="10648"/>
    <cellStyle name="Normal 2 8 18 3 2 2" xfId="10649"/>
    <cellStyle name="Normal 2 8 18 3 2 2 2" xfId="40299"/>
    <cellStyle name="Normal 2 8 18 3 2 3" xfId="40300"/>
    <cellStyle name="Normal 2 8 18 3 3" xfId="10650"/>
    <cellStyle name="Normal 2 8 18 3 3 2" xfId="40301"/>
    <cellStyle name="Normal 2 8 18 3 4" xfId="40302"/>
    <cellStyle name="Normal 2 8 18 4" xfId="10651"/>
    <cellStyle name="Normal 2 8 18 4 2" xfId="10652"/>
    <cellStyle name="Normal 2 8 18 4 2 2" xfId="10653"/>
    <cellStyle name="Normal 2 8 18 4 2 2 2" xfId="40303"/>
    <cellStyle name="Normal 2 8 18 4 2 3" xfId="40304"/>
    <cellStyle name="Normal 2 8 18 4 3" xfId="10654"/>
    <cellStyle name="Normal 2 8 18 4 3 2" xfId="40305"/>
    <cellStyle name="Normal 2 8 18 4 4" xfId="40306"/>
    <cellStyle name="Normal 2 8 18 5" xfId="10655"/>
    <cellStyle name="Normal 2 8 18 5 2" xfId="10656"/>
    <cellStyle name="Normal 2 8 18 5 2 2" xfId="40307"/>
    <cellStyle name="Normal 2 8 18 5 3" xfId="40308"/>
    <cellStyle name="Normal 2 8 18 6" xfId="10657"/>
    <cellStyle name="Normal 2 8 18 6 2" xfId="40309"/>
    <cellStyle name="Normal 2 8 18 7" xfId="10658"/>
    <cellStyle name="Normal 2 8 18 7 2" xfId="40310"/>
    <cellStyle name="Normal 2 8 18 8" xfId="40311"/>
    <cellStyle name="Normal 2 8 19" xfId="10659"/>
    <cellStyle name="Normal 2 8 19 2" xfId="10660"/>
    <cellStyle name="Normal 2 8 19 2 2" xfId="10661"/>
    <cellStyle name="Normal 2 8 19 2 2 2" xfId="10662"/>
    <cellStyle name="Normal 2 8 19 2 2 2 2" xfId="40312"/>
    <cellStyle name="Normal 2 8 19 2 2 3" xfId="40313"/>
    <cellStyle name="Normal 2 8 19 2 3" xfId="10663"/>
    <cellStyle name="Normal 2 8 19 2 3 2" xfId="40314"/>
    <cellStyle name="Normal 2 8 19 2 4" xfId="40315"/>
    <cellStyle name="Normal 2 8 19 3" xfId="10664"/>
    <cellStyle name="Normal 2 8 19 3 2" xfId="10665"/>
    <cellStyle name="Normal 2 8 19 3 2 2" xfId="10666"/>
    <cellStyle name="Normal 2 8 19 3 2 2 2" xfId="40316"/>
    <cellStyle name="Normal 2 8 19 3 2 3" xfId="40317"/>
    <cellStyle name="Normal 2 8 19 3 3" xfId="10667"/>
    <cellStyle name="Normal 2 8 19 3 3 2" xfId="40318"/>
    <cellStyle name="Normal 2 8 19 3 4" xfId="40319"/>
    <cellStyle name="Normal 2 8 19 4" xfId="10668"/>
    <cellStyle name="Normal 2 8 19 4 2" xfId="10669"/>
    <cellStyle name="Normal 2 8 19 4 2 2" xfId="10670"/>
    <cellStyle name="Normal 2 8 19 4 2 2 2" xfId="40320"/>
    <cellStyle name="Normal 2 8 19 4 2 3" xfId="40321"/>
    <cellStyle name="Normal 2 8 19 4 3" xfId="10671"/>
    <cellStyle name="Normal 2 8 19 4 3 2" xfId="40322"/>
    <cellStyle name="Normal 2 8 19 4 4" xfId="40323"/>
    <cellStyle name="Normal 2 8 19 5" xfId="10672"/>
    <cellStyle name="Normal 2 8 19 5 2" xfId="10673"/>
    <cellStyle name="Normal 2 8 19 5 2 2" xfId="40324"/>
    <cellStyle name="Normal 2 8 19 5 3" xfId="40325"/>
    <cellStyle name="Normal 2 8 19 6" xfId="10674"/>
    <cellStyle name="Normal 2 8 19 6 2" xfId="40326"/>
    <cellStyle name="Normal 2 8 19 7" xfId="10675"/>
    <cellStyle name="Normal 2 8 19 7 2" xfId="40327"/>
    <cellStyle name="Normal 2 8 19 8" xfId="40328"/>
    <cellStyle name="Normal 2 8 2" xfId="10676"/>
    <cellStyle name="Normal 2 8 2 2" xfId="10677"/>
    <cellStyle name="Normal 2 8 2 2 2" xfId="10678"/>
    <cellStyle name="Normal 2 8 2 2 2 2" xfId="10679"/>
    <cellStyle name="Normal 2 8 2 2 2 2 2" xfId="40329"/>
    <cellStyle name="Normal 2 8 2 2 2 3" xfId="40330"/>
    <cellStyle name="Normal 2 8 2 2 3" xfId="10680"/>
    <cellStyle name="Normal 2 8 2 2 3 2" xfId="40331"/>
    <cellStyle name="Normal 2 8 2 2 4" xfId="40332"/>
    <cellStyle name="Normal 2 8 2 3" xfId="10681"/>
    <cellStyle name="Normal 2 8 2 3 2" xfId="10682"/>
    <cellStyle name="Normal 2 8 2 3 2 2" xfId="10683"/>
    <cellStyle name="Normal 2 8 2 3 2 2 2" xfId="40333"/>
    <cellStyle name="Normal 2 8 2 3 2 3" xfId="40334"/>
    <cellStyle name="Normal 2 8 2 3 3" xfId="10684"/>
    <cellStyle name="Normal 2 8 2 3 3 2" xfId="40335"/>
    <cellStyle name="Normal 2 8 2 3 4" xfId="40336"/>
    <cellStyle name="Normal 2 8 2 4" xfId="10685"/>
    <cellStyle name="Normal 2 8 2 4 2" xfId="10686"/>
    <cellStyle name="Normal 2 8 2 4 2 2" xfId="10687"/>
    <cellStyle name="Normal 2 8 2 4 2 2 2" xfId="40337"/>
    <cellStyle name="Normal 2 8 2 4 2 3" xfId="40338"/>
    <cellStyle name="Normal 2 8 2 4 3" xfId="10688"/>
    <cellStyle name="Normal 2 8 2 4 3 2" xfId="40339"/>
    <cellStyle name="Normal 2 8 2 4 4" xfId="40340"/>
    <cellStyle name="Normal 2 8 2 5" xfId="10689"/>
    <cellStyle name="Normal 2 8 2 5 2" xfId="10690"/>
    <cellStyle name="Normal 2 8 2 5 2 2" xfId="40341"/>
    <cellStyle name="Normal 2 8 2 5 3" xfId="40342"/>
    <cellStyle name="Normal 2 8 2 6" xfId="10691"/>
    <cellStyle name="Normal 2 8 2 6 2" xfId="40343"/>
    <cellStyle name="Normal 2 8 2 7" xfId="10692"/>
    <cellStyle name="Normal 2 8 2 7 2" xfId="40344"/>
    <cellStyle name="Normal 2 8 2 8" xfId="40345"/>
    <cellStyle name="Normal 2 8 20" xfId="10693"/>
    <cellStyle name="Normal 2 8 20 2" xfId="10694"/>
    <cellStyle name="Normal 2 8 20 2 2" xfId="10695"/>
    <cellStyle name="Normal 2 8 20 2 2 2" xfId="10696"/>
    <cellStyle name="Normal 2 8 20 2 2 2 2" xfId="40346"/>
    <cellStyle name="Normal 2 8 20 2 2 3" xfId="40347"/>
    <cellStyle name="Normal 2 8 20 2 3" xfId="10697"/>
    <cellStyle name="Normal 2 8 20 2 3 2" xfId="40348"/>
    <cellStyle name="Normal 2 8 20 2 4" xfId="40349"/>
    <cellStyle name="Normal 2 8 20 3" xfId="10698"/>
    <cellStyle name="Normal 2 8 20 3 2" xfId="10699"/>
    <cellStyle name="Normal 2 8 20 3 2 2" xfId="10700"/>
    <cellStyle name="Normal 2 8 20 3 2 2 2" xfId="40350"/>
    <cellStyle name="Normal 2 8 20 3 2 3" xfId="40351"/>
    <cellStyle name="Normal 2 8 20 3 3" xfId="10701"/>
    <cellStyle name="Normal 2 8 20 3 3 2" xfId="40352"/>
    <cellStyle name="Normal 2 8 20 3 4" xfId="40353"/>
    <cellStyle name="Normal 2 8 20 4" xfId="10702"/>
    <cellStyle name="Normal 2 8 20 4 2" xfId="10703"/>
    <cellStyle name="Normal 2 8 20 4 2 2" xfId="10704"/>
    <cellStyle name="Normal 2 8 20 4 2 2 2" xfId="40354"/>
    <cellStyle name="Normal 2 8 20 4 2 3" xfId="40355"/>
    <cellStyle name="Normal 2 8 20 4 3" xfId="10705"/>
    <cellStyle name="Normal 2 8 20 4 3 2" xfId="40356"/>
    <cellStyle name="Normal 2 8 20 4 4" xfId="40357"/>
    <cellStyle name="Normal 2 8 20 5" xfId="10706"/>
    <cellStyle name="Normal 2 8 20 5 2" xfId="10707"/>
    <cellStyle name="Normal 2 8 20 5 2 2" xfId="40358"/>
    <cellStyle name="Normal 2 8 20 5 3" xfId="40359"/>
    <cellStyle name="Normal 2 8 20 6" xfId="10708"/>
    <cellStyle name="Normal 2 8 20 6 2" xfId="40360"/>
    <cellStyle name="Normal 2 8 20 7" xfId="10709"/>
    <cellStyle name="Normal 2 8 20 7 2" xfId="40361"/>
    <cellStyle name="Normal 2 8 20 8" xfId="40362"/>
    <cellStyle name="Normal 2 8 21" xfId="10710"/>
    <cellStyle name="Normal 2 8 21 2" xfId="10711"/>
    <cellStyle name="Normal 2 8 21 2 2" xfId="10712"/>
    <cellStyle name="Normal 2 8 21 2 2 2" xfId="10713"/>
    <cellStyle name="Normal 2 8 21 2 2 2 2" xfId="40363"/>
    <cellStyle name="Normal 2 8 21 2 2 3" xfId="40364"/>
    <cellStyle name="Normal 2 8 21 2 3" xfId="10714"/>
    <cellStyle name="Normal 2 8 21 2 3 2" xfId="40365"/>
    <cellStyle name="Normal 2 8 21 2 4" xfId="40366"/>
    <cellStyle name="Normal 2 8 21 3" xfId="10715"/>
    <cellStyle name="Normal 2 8 21 3 2" xfId="10716"/>
    <cellStyle name="Normal 2 8 21 3 2 2" xfId="10717"/>
    <cellStyle name="Normal 2 8 21 3 2 2 2" xfId="40367"/>
    <cellStyle name="Normal 2 8 21 3 2 3" xfId="40368"/>
    <cellStyle name="Normal 2 8 21 3 3" xfId="10718"/>
    <cellStyle name="Normal 2 8 21 3 3 2" xfId="40369"/>
    <cellStyle name="Normal 2 8 21 3 4" xfId="40370"/>
    <cellStyle name="Normal 2 8 21 4" xfId="10719"/>
    <cellStyle name="Normal 2 8 21 4 2" xfId="10720"/>
    <cellStyle name="Normal 2 8 21 4 2 2" xfId="10721"/>
    <cellStyle name="Normal 2 8 21 4 2 2 2" xfId="40371"/>
    <cellStyle name="Normal 2 8 21 4 2 3" xfId="40372"/>
    <cellStyle name="Normal 2 8 21 4 3" xfId="10722"/>
    <cellStyle name="Normal 2 8 21 4 3 2" xfId="40373"/>
    <cellStyle name="Normal 2 8 21 4 4" xfId="40374"/>
    <cellStyle name="Normal 2 8 21 5" xfId="10723"/>
    <cellStyle name="Normal 2 8 21 5 2" xfId="10724"/>
    <cellStyle name="Normal 2 8 21 5 2 2" xfId="40375"/>
    <cellStyle name="Normal 2 8 21 5 3" xfId="40376"/>
    <cellStyle name="Normal 2 8 21 6" xfId="10725"/>
    <cellStyle name="Normal 2 8 21 6 2" xfId="40377"/>
    <cellStyle name="Normal 2 8 21 7" xfId="10726"/>
    <cellStyle name="Normal 2 8 21 7 2" xfId="40378"/>
    <cellStyle name="Normal 2 8 21 8" xfId="40379"/>
    <cellStyle name="Normal 2 8 22" xfId="10727"/>
    <cellStyle name="Normal 2 8 22 2" xfId="10728"/>
    <cellStyle name="Normal 2 8 22 2 2" xfId="10729"/>
    <cellStyle name="Normal 2 8 22 2 2 2" xfId="10730"/>
    <cellStyle name="Normal 2 8 22 2 2 2 2" xfId="40380"/>
    <cellStyle name="Normal 2 8 22 2 2 3" xfId="40381"/>
    <cellStyle name="Normal 2 8 22 2 3" xfId="10731"/>
    <cellStyle name="Normal 2 8 22 2 3 2" xfId="40382"/>
    <cellStyle name="Normal 2 8 22 2 4" xfId="40383"/>
    <cellStyle name="Normal 2 8 22 3" xfId="10732"/>
    <cellStyle name="Normal 2 8 22 3 2" xfId="10733"/>
    <cellStyle name="Normal 2 8 22 3 2 2" xfId="10734"/>
    <cellStyle name="Normal 2 8 22 3 2 2 2" xfId="40384"/>
    <cellStyle name="Normal 2 8 22 3 2 3" xfId="40385"/>
    <cellStyle name="Normal 2 8 22 3 3" xfId="10735"/>
    <cellStyle name="Normal 2 8 22 3 3 2" xfId="40386"/>
    <cellStyle name="Normal 2 8 22 3 4" xfId="40387"/>
    <cellStyle name="Normal 2 8 22 4" xfId="10736"/>
    <cellStyle name="Normal 2 8 22 4 2" xfId="10737"/>
    <cellStyle name="Normal 2 8 22 4 2 2" xfId="10738"/>
    <cellStyle name="Normal 2 8 22 4 2 2 2" xfId="40388"/>
    <cellStyle name="Normal 2 8 22 4 2 3" xfId="40389"/>
    <cellStyle name="Normal 2 8 22 4 3" xfId="10739"/>
    <cellStyle name="Normal 2 8 22 4 3 2" xfId="40390"/>
    <cellStyle name="Normal 2 8 22 4 4" xfId="40391"/>
    <cellStyle name="Normal 2 8 22 5" xfId="10740"/>
    <cellStyle name="Normal 2 8 22 5 2" xfId="10741"/>
    <cellStyle name="Normal 2 8 22 5 2 2" xfId="40392"/>
    <cellStyle name="Normal 2 8 22 5 3" xfId="40393"/>
    <cellStyle name="Normal 2 8 22 6" xfId="10742"/>
    <cellStyle name="Normal 2 8 22 6 2" xfId="40394"/>
    <cellStyle name="Normal 2 8 22 7" xfId="10743"/>
    <cellStyle name="Normal 2 8 22 7 2" xfId="40395"/>
    <cellStyle name="Normal 2 8 22 8" xfId="40396"/>
    <cellStyle name="Normal 2 8 23" xfId="10744"/>
    <cellStyle name="Normal 2 8 23 2" xfId="10745"/>
    <cellStyle name="Normal 2 8 23 2 2" xfId="10746"/>
    <cellStyle name="Normal 2 8 23 2 2 2" xfId="10747"/>
    <cellStyle name="Normal 2 8 23 2 2 2 2" xfId="40397"/>
    <cellStyle name="Normal 2 8 23 2 2 3" xfId="40398"/>
    <cellStyle name="Normal 2 8 23 2 3" xfId="10748"/>
    <cellStyle name="Normal 2 8 23 2 3 2" xfId="40399"/>
    <cellStyle name="Normal 2 8 23 2 4" xfId="40400"/>
    <cellStyle name="Normal 2 8 23 3" xfId="10749"/>
    <cellStyle name="Normal 2 8 23 3 2" xfId="10750"/>
    <cellStyle name="Normal 2 8 23 3 2 2" xfId="10751"/>
    <cellStyle name="Normal 2 8 23 3 2 2 2" xfId="40401"/>
    <cellStyle name="Normal 2 8 23 3 2 3" xfId="40402"/>
    <cellStyle name="Normal 2 8 23 3 3" xfId="10752"/>
    <cellStyle name="Normal 2 8 23 3 3 2" xfId="40403"/>
    <cellStyle name="Normal 2 8 23 3 4" xfId="40404"/>
    <cellStyle name="Normal 2 8 23 4" xfId="10753"/>
    <cellStyle name="Normal 2 8 23 4 2" xfId="10754"/>
    <cellStyle name="Normal 2 8 23 4 2 2" xfId="10755"/>
    <cellStyle name="Normal 2 8 23 4 2 2 2" xfId="40405"/>
    <cellStyle name="Normal 2 8 23 4 2 3" xfId="40406"/>
    <cellStyle name="Normal 2 8 23 4 3" xfId="10756"/>
    <cellStyle name="Normal 2 8 23 4 3 2" xfId="40407"/>
    <cellStyle name="Normal 2 8 23 4 4" xfId="40408"/>
    <cellStyle name="Normal 2 8 23 5" xfId="10757"/>
    <cellStyle name="Normal 2 8 23 5 2" xfId="10758"/>
    <cellStyle name="Normal 2 8 23 5 2 2" xfId="40409"/>
    <cellStyle name="Normal 2 8 23 5 3" xfId="40410"/>
    <cellStyle name="Normal 2 8 23 6" xfId="10759"/>
    <cellStyle name="Normal 2 8 23 6 2" xfId="40411"/>
    <cellStyle name="Normal 2 8 23 7" xfId="10760"/>
    <cellStyle name="Normal 2 8 23 7 2" xfId="40412"/>
    <cellStyle name="Normal 2 8 23 8" xfId="40413"/>
    <cellStyle name="Normal 2 8 24" xfId="10761"/>
    <cellStyle name="Normal 2 8 24 2" xfId="10762"/>
    <cellStyle name="Normal 2 8 24 2 2" xfId="10763"/>
    <cellStyle name="Normal 2 8 24 2 2 2" xfId="10764"/>
    <cellStyle name="Normal 2 8 24 2 2 2 2" xfId="40414"/>
    <cellStyle name="Normal 2 8 24 2 2 3" xfId="40415"/>
    <cellStyle name="Normal 2 8 24 2 3" xfId="10765"/>
    <cellStyle name="Normal 2 8 24 2 3 2" xfId="40416"/>
    <cellStyle name="Normal 2 8 24 2 4" xfId="40417"/>
    <cellStyle name="Normal 2 8 24 3" xfId="10766"/>
    <cellStyle name="Normal 2 8 24 3 2" xfId="10767"/>
    <cellStyle name="Normal 2 8 24 3 2 2" xfId="10768"/>
    <cellStyle name="Normal 2 8 24 3 2 2 2" xfId="40418"/>
    <cellStyle name="Normal 2 8 24 3 2 3" xfId="40419"/>
    <cellStyle name="Normal 2 8 24 3 3" xfId="10769"/>
    <cellStyle name="Normal 2 8 24 3 3 2" xfId="40420"/>
    <cellStyle name="Normal 2 8 24 3 4" xfId="40421"/>
    <cellStyle name="Normal 2 8 24 4" xfId="10770"/>
    <cellStyle name="Normal 2 8 24 4 2" xfId="10771"/>
    <cellStyle name="Normal 2 8 24 4 2 2" xfId="10772"/>
    <cellStyle name="Normal 2 8 24 4 2 2 2" xfId="40422"/>
    <cellStyle name="Normal 2 8 24 4 2 3" xfId="40423"/>
    <cellStyle name="Normal 2 8 24 4 3" xfId="10773"/>
    <cellStyle name="Normal 2 8 24 4 3 2" xfId="40424"/>
    <cellStyle name="Normal 2 8 24 4 4" xfId="40425"/>
    <cellStyle name="Normal 2 8 24 5" xfId="10774"/>
    <cellStyle name="Normal 2 8 24 5 2" xfId="10775"/>
    <cellStyle name="Normal 2 8 24 5 2 2" xfId="40426"/>
    <cellStyle name="Normal 2 8 24 5 3" xfId="40427"/>
    <cellStyle name="Normal 2 8 24 6" xfId="10776"/>
    <cellStyle name="Normal 2 8 24 6 2" xfId="40428"/>
    <cellStyle name="Normal 2 8 24 7" xfId="10777"/>
    <cellStyle name="Normal 2 8 24 7 2" xfId="40429"/>
    <cellStyle name="Normal 2 8 24 8" xfId="40430"/>
    <cellStyle name="Normal 2 8 25" xfId="10778"/>
    <cellStyle name="Normal 2 8 25 2" xfId="10779"/>
    <cellStyle name="Normal 2 8 25 2 2" xfId="10780"/>
    <cellStyle name="Normal 2 8 25 2 2 2" xfId="10781"/>
    <cellStyle name="Normal 2 8 25 2 2 2 2" xfId="40431"/>
    <cellStyle name="Normal 2 8 25 2 2 3" xfId="40432"/>
    <cellStyle name="Normal 2 8 25 2 3" xfId="10782"/>
    <cellStyle name="Normal 2 8 25 2 3 2" xfId="40433"/>
    <cellStyle name="Normal 2 8 25 2 4" xfId="40434"/>
    <cellStyle name="Normal 2 8 25 3" xfId="10783"/>
    <cellStyle name="Normal 2 8 25 3 2" xfId="10784"/>
    <cellStyle name="Normal 2 8 25 3 2 2" xfId="10785"/>
    <cellStyle name="Normal 2 8 25 3 2 2 2" xfId="40435"/>
    <cellStyle name="Normal 2 8 25 3 2 3" xfId="40436"/>
    <cellStyle name="Normal 2 8 25 3 3" xfId="10786"/>
    <cellStyle name="Normal 2 8 25 3 3 2" xfId="40437"/>
    <cellStyle name="Normal 2 8 25 3 4" xfId="40438"/>
    <cellStyle name="Normal 2 8 25 4" xfId="10787"/>
    <cellStyle name="Normal 2 8 25 4 2" xfId="10788"/>
    <cellStyle name="Normal 2 8 25 4 2 2" xfId="10789"/>
    <cellStyle name="Normal 2 8 25 4 2 2 2" xfId="40439"/>
    <cellStyle name="Normal 2 8 25 4 2 3" xfId="40440"/>
    <cellStyle name="Normal 2 8 25 4 3" xfId="10790"/>
    <cellStyle name="Normal 2 8 25 4 3 2" xfId="40441"/>
    <cellStyle name="Normal 2 8 25 4 4" xfId="40442"/>
    <cellStyle name="Normal 2 8 25 5" xfId="10791"/>
    <cellStyle name="Normal 2 8 25 5 2" xfId="10792"/>
    <cellStyle name="Normal 2 8 25 5 2 2" xfId="40443"/>
    <cellStyle name="Normal 2 8 25 5 3" xfId="40444"/>
    <cellStyle name="Normal 2 8 25 6" xfId="10793"/>
    <cellStyle name="Normal 2 8 25 6 2" xfId="40445"/>
    <cellStyle name="Normal 2 8 25 7" xfId="10794"/>
    <cellStyle name="Normal 2 8 25 7 2" xfId="40446"/>
    <cellStyle name="Normal 2 8 25 8" xfId="40447"/>
    <cellStyle name="Normal 2 8 26" xfId="10795"/>
    <cellStyle name="Normal 2 8 26 2" xfId="10796"/>
    <cellStyle name="Normal 2 8 26 2 2" xfId="10797"/>
    <cellStyle name="Normal 2 8 26 2 2 2" xfId="10798"/>
    <cellStyle name="Normal 2 8 26 2 2 2 2" xfId="40448"/>
    <cellStyle name="Normal 2 8 26 2 2 3" xfId="40449"/>
    <cellStyle name="Normal 2 8 26 2 3" xfId="10799"/>
    <cellStyle name="Normal 2 8 26 2 3 2" xfId="40450"/>
    <cellStyle name="Normal 2 8 26 2 4" xfId="40451"/>
    <cellStyle name="Normal 2 8 26 3" xfId="10800"/>
    <cellStyle name="Normal 2 8 26 3 2" xfId="10801"/>
    <cellStyle name="Normal 2 8 26 3 2 2" xfId="10802"/>
    <cellStyle name="Normal 2 8 26 3 2 2 2" xfId="40452"/>
    <cellStyle name="Normal 2 8 26 3 2 3" xfId="40453"/>
    <cellStyle name="Normal 2 8 26 3 3" xfId="10803"/>
    <cellStyle name="Normal 2 8 26 3 3 2" xfId="40454"/>
    <cellStyle name="Normal 2 8 26 3 4" xfId="40455"/>
    <cellStyle name="Normal 2 8 26 4" xfId="10804"/>
    <cellStyle name="Normal 2 8 26 4 2" xfId="10805"/>
    <cellStyle name="Normal 2 8 26 4 2 2" xfId="10806"/>
    <cellStyle name="Normal 2 8 26 4 2 2 2" xfId="40456"/>
    <cellStyle name="Normal 2 8 26 4 2 3" xfId="40457"/>
    <cellStyle name="Normal 2 8 26 4 3" xfId="10807"/>
    <cellStyle name="Normal 2 8 26 4 3 2" xfId="40458"/>
    <cellStyle name="Normal 2 8 26 4 4" xfId="40459"/>
    <cellStyle name="Normal 2 8 26 5" xfId="10808"/>
    <cellStyle name="Normal 2 8 26 5 2" xfId="10809"/>
    <cellStyle name="Normal 2 8 26 5 2 2" xfId="40460"/>
    <cellStyle name="Normal 2 8 26 5 3" xfId="40461"/>
    <cellStyle name="Normal 2 8 26 6" xfId="10810"/>
    <cellStyle name="Normal 2 8 26 6 2" xfId="40462"/>
    <cellStyle name="Normal 2 8 26 7" xfId="10811"/>
    <cellStyle name="Normal 2 8 26 7 2" xfId="40463"/>
    <cellStyle name="Normal 2 8 26 8" xfId="40464"/>
    <cellStyle name="Normal 2 8 27" xfId="10812"/>
    <cellStyle name="Normal 2 8 27 2" xfId="10813"/>
    <cellStyle name="Normal 2 8 27 2 2" xfId="10814"/>
    <cellStyle name="Normal 2 8 27 2 2 2" xfId="10815"/>
    <cellStyle name="Normal 2 8 27 2 2 2 2" xfId="40465"/>
    <cellStyle name="Normal 2 8 27 2 2 3" xfId="40466"/>
    <cellStyle name="Normal 2 8 27 2 3" xfId="10816"/>
    <cellStyle name="Normal 2 8 27 2 3 2" xfId="40467"/>
    <cellStyle name="Normal 2 8 27 2 4" xfId="40468"/>
    <cellStyle name="Normal 2 8 27 3" xfId="10817"/>
    <cellStyle name="Normal 2 8 27 3 2" xfId="10818"/>
    <cellStyle name="Normal 2 8 27 3 2 2" xfId="10819"/>
    <cellStyle name="Normal 2 8 27 3 2 2 2" xfId="40469"/>
    <cellStyle name="Normal 2 8 27 3 2 3" xfId="40470"/>
    <cellStyle name="Normal 2 8 27 3 3" xfId="10820"/>
    <cellStyle name="Normal 2 8 27 3 3 2" xfId="40471"/>
    <cellStyle name="Normal 2 8 27 3 4" xfId="40472"/>
    <cellStyle name="Normal 2 8 27 4" xfId="10821"/>
    <cellStyle name="Normal 2 8 27 4 2" xfId="10822"/>
    <cellStyle name="Normal 2 8 27 4 2 2" xfId="10823"/>
    <cellStyle name="Normal 2 8 27 4 2 2 2" xfId="40473"/>
    <cellStyle name="Normal 2 8 27 4 2 3" xfId="40474"/>
    <cellStyle name="Normal 2 8 27 4 3" xfId="10824"/>
    <cellStyle name="Normal 2 8 27 4 3 2" xfId="40475"/>
    <cellStyle name="Normal 2 8 27 4 4" xfId="40476"/>
    <cellStyle name="Normal 2 8 27 5" xfId="10825"/>
    <cellStyle name="Normal 2 8 27 5 2" xfId="10826"/>
    <cellStyle name="Normal 2 8 27 5 2 2" xfId="40477"/>
    <cellStyle name="Normal 2 8 27 5 3" xfId="40478"/>
    <cellStyle name="Normal 2 8 27 6" xfId="10827"/>
    <cellStyle name="Normal 2 8 27 6 2" xfId="40479"/>
    <cellStyle name="Normal 2 8 27 7" xfId="10828"/>
    <cellStyle name="Normal 2 8 27 7 2" xfId="40480"/>
    <cellStyle name="Normal 2 8 27 8" xfId="40481"/>
    <cellStyle name="Normal 2 8 28" xfId="10829"/>
    <cellStyle name="Normal 2 8 28 2" xfId="10830"/>
    <cellStyle name="Normal 2 8 28 2 2" xfId="10831"/>
    <cellStyle name="Normal 2 8 28 2 2 2" xfId="10832"/>
    <cellStyle name="Normal 2 8 28 2 2 2 2" xfId="40482"/>
    <cellStyle name="Normal 2 8 28 2 2 3" xfId="40483"/>
    <cellStyle name="Normal 2 8 28 2 3" xfId="10833"/>
    <cellStyle name="Normal 2 8 28 2 3 2" xfId="40484"/>
    <cellStyle name="Normal 2 8 28 2 4" xfId="40485"/>
    <cellStyle name="Normal 2 8 28 3" xfId="10834"/>
    <cellStyle name="Normal 2 8 28 3 2" xfId="10835"/>
    <cellStyle name="Normal 2 8 28 3 2 2" xfId="10836"/>
    <cellStyle name="Normal 2 8 28 3 2 2 2" xfId="40486"/>
    <cellStyle name="Normal 2 8 28 3 2 3" xfId="40487"/>
    <cellStyle name="Normal 2 8 28 3 3" xfId="10837"/>
    <cellStyle name="Normal 2 8 28 3 3 2" xfId="40488"/>
    <cellStyle name="Normal 2 8 28 3 4" xfId="40489"/>
    <cellStyle name="Normal 2 8 28 4" xfId="10838"/>
    <cellStyle name="Normal 2 8 28 4 2" xfId="10839"/>
    <cellStyle name="Normal 2 8 28 4 2 2" xfId="10840"/>
    <cellStyle name="Normal 2 8 28 4 2 2 2" xfId="40490"/>
    <cellStyle name="Normal 2 8 28 4 2 3" xfId="40491"/>
    <cellStyle name="Normal 2 8 28 4 3" xfId="10841"/>
    <cellStyle name="Normal 2 8 28 4 3 2" xfId="40492"/>
    <cellStyle name="Normal 2 8 28 4 4" xfId="40493"/>
    <cellStyle name="Normal 2 8 28 5" xfId="10842"/>
    <cellStyle name="Normal 2 8 28 5 2" xfId="10843"/>
    <cellStyle name="Normal 2 8 28 5 2 2" xfId="40494"/>
    <cellStyle name="Normal 2 8 28 5 3" xfId="40495"/>
    <cellStyle name="Normal 2 8 28 6" xfId="10844"/>
    <cellStyle name="Normal 2 8 28 6 2" xfId="40496"/>
    <cellStyle name="Normal 2 8 28 7" xfId="10845"/>
    <cellStyle name="Normal 2 8 28 7 2" xfId="40497"/>
    <cellStyle name="Normal 2 8 28 8" xfId="40498"/>
    <cellStyle name="Normal 2 8 29" xfId="10846"/>
    <cellStyle name="Normal 2 8 29 2" xfId="10847"/>
    <cellStyle name="Normal 2 8 29 2 2" xfId="10848"/>
    <cellStyle name="Normal 2 8 29 2 2 2" xfId="10849"/>
    <cellStyle name="Normal 2 8 29 2 2 2 2" xfId="40499"/>
    <cellStyle name="Normal 2 8 29 2 2 3" xfId="40500"/>
    <cellStyle name="Normal 2 8 29 2 3" xfId="10850"/>
    <cellStyle name="Normal 2 8 29 2 3 2" xfId="40501"/>
    <cellStyle name="Normal 2 8 29 2 4" xfId="40502"/>
    <cellStyle name="Normal 2 8 29 3" xfId="10851"/>
    <cellStyle name="Normal 2 8 29 3 2" xfId="10852"/>
    <cellStyle name="Normal 2 8 29 3 2 2" xfId="10853"/>
    <cellStyle name="Normal 2 8 29 3 2 2 2" xfId="40503"/>
    <cellStyle name="Normal 2 8 29 3 2 3" xfId="40504"/>
    <cellStyle name="Normal 2 8 29 3 3" xfId="10854"/>
    <cellStyle name="Normal 2 8 29 3 3 2" xfId="40505"/>
    <cellStyle name="Normal 2 8 29 3 4" xfId="40506"/>
    <cellStyle name="Normal 2 8 29 4" xfId="10855"/>
    <cellStyle name="Normal 2 8 29 4 2" xfId="10856"/>
    <cellStyle name="Normal 2 8 29 4 2 2" xfId="10857"/>
    <cellStyle name="Normal 2 8 29 4 2 2 2" xfId="40507"/>
    <cellStyle name="Normal 2 8 29 4 2 3" xfId="40508"/>
    <cellStyle name="Normal 2 8 29 4 3" xfId="10858"/>
    <cellStyle name="Normal 2 8 29 4 3 2" xfId="40509"/>
    <cellStyle name="Normal 2 8 29 4 4" xfId="40510"/>
    <cellStyle name="Normal 2 8 29 5" xfId="10859"/>
    <cellStyle name="Normal 2 8 29 5 2" xfId="10860"/>
    <cellStyle name="Normal 2 8 29 5 2 2" xfId="40511"/>
    <cellStyle name="Normal 2 8 29 5 3" xfId="40512"/>
    <cellStyle name="Normal 2 8 29 6" xfId="10861"/>
    <cellStyle name="Normal 2 8 29 6 2" xfId="40513"/>
    <cellStyle name="Normal 2 8 29 7" xfId="10862"/>
    <cellStyle name="Normal 2 8 29 7 2" xfId="40514"/>
    <cellStyle name="Normal 2 8 29 8" xfId="40515"/>
    <cellStyle name="Normal 2 8 3" xfId="10863"/>
    <cellStyle name="Normal 2 8 3 2" xfId="10864"/>
    <cellStyle name="Normal 2 8 3 2 2" xfId="10865"/>
    <cellStyle name="Normal 2 8 3 2 2 2" xfId="10866"/>
    <cellStyle name="Normal 2 8 3 2 2 2 2" xfId="40516"/>
    <cellStyle name="Normal 2 8 3 2 2 3" xfId="40517"/>
    <cellStyle name="Normal 2 8 3 2 3" xfId="10867"/>
    <cellStyle name="Normal 2 8 3 2 3 2" xfId="40518"/>
    <cellStyle name="Normal 2 8 3 2 4" xfId="40519"/>
    <cellStyle name="Normal 2 8 3 3" xfId="10868"/>
    <cellStyle name="Normal 2 8 3 3 2" xfId="10869"/>
    <cellStyle name="Normal 2 8 3 3 2 2" xfId="10870"/>
    <cellStyle name="Normal 2 8 3 3 2 2 2" xfId="40520"/>
    <cellStyle name="Normal 2 8 3 3 2 3" xfId="40521"/>
    <cellStyle name="Normal 2 8 3 3 3" xfId="10871"/>
    <cellStyle name="Normal 2 8 3 3 3 2" xfId="40522"/>
    <cellStyle name="Normal 2 8 3 3 4" xfId="40523"/>
    <cellStyle name="Normal 2 8 3 4" xfId="10872"/>
    <cellStyle name="Normal 2 8 3 4 2" xfId="10873"/>
    <cellStyle name="Normal 2 8 3 4 2 2" xfId="10874"/>
    <cellStyle name="Normal 2 8 3 4 2 2 2" xfId="40524"/>
    <cellStyle name="Normal 2 8 3 4 2 3" xfId="40525"/>
    <cellStyle name="Normal 2 8 3 4 3" xfId="10875"/>
    <cellStyle name="Normal 2 8 3 4 3 2" xfId="40526"/>
    <cellStyle name="Normal 2 8 3 4 4" xfId="40527"/>
    <cellStyle name="Normal 2 8 3 5" xfId="10876"/>
    <cellStyle name="Normal 2 8 3 5 2" xfId="10877"/>
    <cellStyle name="Normal 2 8 3 5 2 2" xfId="40528"/>
    <cellStyle name="Normal 2 8 3 5 3" xfId="40529"/>
    <cellStyle name="Normal 2 8 3 6" xfId="10878"/>
    <cellStyle name="Normal 2 8 3 6 2" xfId="40530"/>
    <cellStyle name="Normal 2 8 3 7" xfId="10879"/>
    <cellStyle name="Normal 2 8 3 7 2" xfId="40531"/>
    <cellStyle name="Normal 2 8 3 8" xfId="40532"/>
    <cellStyle name="Normal 2 8 30" xfId="10880"/>
    <cellStyle name="Normal 2 8 30 2" xfId="10881"/>
    <cellStyle name="Normal 2 8 30 2 2" xfId="10882"/>
    <cellStyle name="Normal 2 8 30 2 2 2" xfId="40533"/>
    <cellStyle name="Normal 2 8 30 2 3" xfId="40534"/>
    <cellStyle name="Normal 2 8 30 3" xfId="10883"/>
    <cellStyle name="Normal 2 8 30 3 2" xfId="40535"/>
    <cellStyle name="Normal 2 8 30 4" xfId="40536"/>
    <cellStyle name="Normal 2 8 31" xfId="10884"/>
    <cellStyle name="Normal 2 8 31 2" xfId="10885"/>
    <cellStyle name="Normal 2 8 31 2 2" xfId="10886"/>
    <cellStyle name="Normal 2 8 31 2 2 2" xfId="40537"/>
    <cellStyle name="Normal 2 8 31 2 3" xfId="40538"/>
    <cellStyle name="Normal 2 8 31 3" xfId="10887"/>
    <cellStyle name="Normal 2 8 31 3 2" xfId="40539"/>
    <cellStyle name="Normal 2 8 31 4" xfId="40540"/>
    <cellStyle name="Normal 2 8 32" xfId="10888"/>
    <cellStyle name="Normal 2 8 32 2" xfId="10889"/>
    <cellStyle name="Normal 2 8 32 2 2" xfId="10890"/>
    <cellStyle name="Normal 2 8 32 2 2 2" xfId="40541"/>
    <cellStyle name="Normal 2 8 32 2 3" xfId="40542"/>
    <cellStyle name="Normal 2 8 32 3" xfId="10891"/>
    <cellStyle name="Normal 2 8 32 3 2" xfId="40543"/>
    <cellStyle name="Normal 2 8 32 4" xfId="40544"/>
    <cellStyle name="Normal 2 8 33" xfId="10892"/>
    <cellStyle name="Normal 2 8 33 2" xfId="10893"/>
    <cellStyle name="Normal 2 8 33 2 2" xfId="40545"/>
    <cellStyle name="Normal 2 8 33 3" xfId="40546"/>
    <cellStyle name="Normal 2 8 34" xfId="10894"/>
    <cellStyle name="Normal 2 8 34 2" xfId="40547"/>
    <cellStyle name="Normal 2 8 35" xfId="10895"/>
    <cellStyle name="Normal 2 8 35 2" xfId="40548"/>
    <cellStyle name="Normal 2 8 36" xfId="40549"/>
    <cellStyle name="Normal 2 8 4" xfId="10896"/>
    <cellStyle name="Normal 2 8 4 2" xfId="10897"/>
    <cellStyle name="Normal 2 8 4 2 2" xfId="10898"/>
    <cellStyle name="Normal 2 8 4 2 2 2" xfId="10899"/>
    <cellStyle name="Normal 2 8 4 2 2 2 2" xfId="40550"/>
    <cellStyle name="Normal 2 8 4 2 2 3" xfId="40551"/>
    <cellStyle name="Normal 2 8 4 2 3" xfId="10900"/>
    <cellStyle name="Normal 2 8 4 2 3 2" xfId="40552"/>
    <cellStyle name="Normal 2 8 4 2 4" xfId="40553"/>
    <cellStyle name="Normal 2 8 4 3" xfId="10901"/>
    <cellStyle name="Normal 2 8 4 3 2" xfId="10902"/>
    <cellStyle name="Normal 2 8 4 3 2 2" xfId="10903"/>
    <cellStyle name="Normal 2 8 4 3 2 2 2" xfId="40554"/>
    <cellStyle name="Normal 2 8 4 3 2 3" xfId="40555"/>
    <cellStyle name="Normal 2 8 4 3 3" xfId="10904"/>
    <cellStyle name="Normal 2 8 4 3 3 2" xfId="40556"/>
    <cellStyle name="Normal 2 8 4 3 4" xfId="40557"/>
    <cellStyle name="Normal 2 8 4 4" xfId="10905"/>
    <cellStyle name="Normal 2 8 4 4 2" xfId="10906"/>
    <cellStyle name="Normal 2 8 4 4 2 2" xfId="10907"/>
    <cellStyle name="Normal 2 8 4 4 2 2 2" xfId="40558"/>
    <cellStyle name="Normal 2 8 4 4 2 3" xfId="40559"/>
    <cellStyle name="Normal 2 8 4 4 3" xfId="10908"/>
    <cellStyle name="Normal 2 8 4 4 3 2" xfId="40560"/>
    <cellStyle name="Normal 2 8 4 4 4" xfId="40561"/>
    <cellStyle name="Normal 2 8 4 5" xfId="10909"/>
    <cellStyle name="Normal 2 8 4 5 2" xfId="10910"/>
    <cellStyle name="Normal 2 8 4 5 2 2" xfId="40562"/>
    <cellStyle name="Normal 2 8 4 5 3" xfId="40563"/>
    <cellStyle name="Normal 2 8 4 6" xfId="10911"/>
    <cellStyle name="Normal 2 8 4 6 2" xfId="40564"/>
    <cellStyle name="Normal 2 8 4 7" xfId="10912"/>
    <cellStyle name="Normal 2 8 4 7 2" xfId="40565"/>
    <cellStyle name="Normal 2 8 4 8" xfId="40566"/>
    <cellStyle name="Normal 2 8 5" xfId="10913"/>
    <cellStyle name="Normal 2 8 5 2" xfId="10914"/>
    <cellStyle name="Normal 2 8 5 2 2" xfId="10915"/>
    <cellStyle name="Normal 2 8 5 2 2 2" xfId="10916"/>
    <cellStyle name="Normal 2 8 5 2 2 2 2" xfId="40567"/>
    <cellStyle name="Normal 2 8 5 2 2 3" xfId="40568"/>
    <cellStyle name="Normal 2 8 5 2 3" xfId="10917"/>
    <cellStyle name="Normal 2 8 5 2 3 2" xfId="40569"/>
    <cellStyle name="Normal 2 8 5 2 4" xfId="40570"/>
    <cellStyle name="Normal 2 8 5 3" xfId="10918"/>
    <cellStyle name="Normal 2 8 5 3 2" xfId="10919"/>
    <cellStyle name="Normal 2 8 5 3 2 2" xfId="10920"/>
    <cellStyle name="Normal 2 8 5 3 2 2 2" xfId="40571"/>
    <cellStyle name="Normal 2 8 5 3 2 3" xfId="40572"/>
    <cellStyle name="Normal 2 8 5 3 3" xfId="10921"/>
    <cellStyle name="Normal 2 8 5 3 3 2" xfId="40573"/>
    <cellStyle name="Normal 2 8 5 3 4" xfId="40574"/>
    <cellStyle name="Normal 2 8 5 4" xfId="10922"/>
    <cellStyle name="Normal 2 8 5 4 2" xfId="10923"/>
    <cellStyle name="Normal 2 8 5 4 2 2" xfId="10924"/>
    <cellStyle name="Normal 2 8 5 4 2 2 2" xfId="40575"/>
    <cellStyle name="Normal 2 8 5 4 2 3" xfId="40576"/>
    <cellStyle name="Normal 2 8 5 4 3" xfId="10925"/>
    <cellStyle name="Normal 2 8 5 4 3 2" xfId="40577"/>
    <cellStyle name="Normal 2 8 5 4 4" xfId="40578"/>
    <cellStyle name="Normal 2 8 5 5" xfId="10926"/>
    <cellStyle name="Normal 2 8 5 5 2" xfId="10927"/>
    <cellStyle name="Normal 2 8 5 5 2 2" xfId="40579"/>
    <cellStyle name="Normal 2 8 5 5 3" xfId="40580"/>
    <cellStyle name="Normal 2 8 5 6" xfId="10928"/>
    <cellStyle name="Normal 2 8 5 6 2" xfId="40581"/>
    <cellStyle name="Normal 2 8 5 7" xfId="10929"/>
    <cellStyle name="Normal 2 8 5 7 2" xfId="40582"/>
    <cellStyle name="Normal 2 8 5 8" xfId="40583"/>
    <cellStyle name="Normal 2 8 6" xfId="10930"/>
    <cellStyle name="Normal 2 8 6 2" xfId="10931"/>
    <cellStyle name="Normal 2 8 6 2 2" xfId="10932"/>
    <cellStyle name="Normal 2 8 6 2 2 2" xfId="10933"/>
    <cellStyle name="Normal 2 8 6 2 2 2 2" xfId="40584"/>
    <cellStyle name="Normal 2 8 6 2 2 3" xfId="40585"/>
    <cellStyle name="Normal 2 8 6 2 3" xfId="10934"/>
    <cellStyle name="Normal 2 8 6 2 3 2" xfId="40586"/>
    <cellStyle name="Normal 2 8 6 2 4" xfId="40587"/>
    <cellStyle name="Normal 2 8 6 3" xfId="10935"/>
    <cellStyle name="Normal 2 8 6 3 2" xfId="10936"/>
    <cellStyle name="Normal 2 8 6 3 2 2" xfId="10937"/>
    <cellStyle name="Normal 2 8 6 3 2 2 2" xfId="40588"/>
    <cellStyle name="Normal 2 8 6 3 2 3" xfId="40589"/>
    <cellStyle name="Normal 2 8 6 3 3" xfId="10938"/>
    <cellStyle name="Normal 2 8 6 3 3 2" xfId="40590"/>
    <cellStyle name="Normal 2 8 6 3 4" xfId="40591"/>
    <cellStyle name="Normal 2 8 6 4" xfId="10939"/>
    <cellStyle name="Normal 2 8 6 4 2" xfId="10940"/>
    <cellStyle name="Normal 2 8 6 4 2 2" xfId="10941"/>
    <cellStyle name="Normal 2 8 6 4 2 2 2" xfId="40592"/>
    <cellStyle name="Normal 2 8 6 4 2 3" xfId="40593"/>
    <cellStyle name="Normal 2 8 6 4 3" xfId="10942"/>
    <cellStyle name="Normal 2 8 6 4 3 2" xfId="40594"/>
    <cellStyle name="Normal 2 8 6 4 4" xfId="40595"/>
    <cellStyle name="Normal 2 8 6 5" xfId="10943"/>
    <cellStyle name="Normal 2 8 6 5 2" xfId="10944"/>
    <cellStyle name="Normal 2 8 6 5 2 2" xfId="40596"/>
    <cellStyle name="Normal 2 8 6 5 3" xfId="40597"/>
    <cellStyle name="Normal 2 8 6 6" xfId="10945"/>
    <cellStyle name="Normal 2 8 6 6 2" xfId="40598"/>
    <cellStyle name="Normal 2 8 6 7" xfId="10946"/>
    <cellStyle name="Normal 2 8 6 7 2" xfId="40599"/>
    <cellStyle name="Normal 2 8 6 8" xfId="40600"/>
    <cellStyle name="Normal 2 8 7" xfId="10947"/>
    <cellStyle name="Normal 2 8 7 2" xfId="10948"/>
    <cellStyle name="Normal 2 8 7 2 2" xfId="10949"/>
    <cellStyle name="Normal 2 8 7 2 2 2" xfId="10950"/>
    <cellStyle name="Normal 2 8 7 2 2 2 2" xfId="40601"/>
    <cellStyle name="Normal 2 8 7 2 2 3" xfId="40602"/>
    <cellStyle name="Normal 2 8 7 2 3" xfId="10951"/>
    <cellStyle name="Normal 2 8 7 2 3 2" xfId="40603"/>
    <cellStyle name="Normal 2 8 7 2 4" xfId="40604"/>
    <cellStyle name="Normal 2 8 7 3" xfId="10952"/>
    <cellStyle name="Normal 2 8 7 3 2" xfId="10953"/>
    <cellStyle name="Normal 2 8 7 3 2 2" xfId="10954"/>
    <cellStyle name="Normal 2 8 7 3 2 2 2" xfId="40605"/>
    <cellStyle name="Normal 2 8 7 3 2 3" xfId="40606"/>
    <cellStyle name="Normal 2 8 7 3 3" xfId="10955"/>
    <cellStyle name="Normal 2 8 7 3 3 2" xfId="40607"/>
    <cellStyle name="Normal 2 8 7 3 4" xfId="40608"/>
    <cellStyle name="Normal 2 8 7 4" xfId="10956"/>
    <cellStyle name="Normal 2 8 7 4 2" xfId="10957"/>
    <cellStyle name="Normal 2 8 7 4 2 2" xfId="10958"/>
    <cellStyle name="Normal 2 8 7 4 2 2 2" xfId="40609"/>
    <cellStyle name="Normal 2 8 7 4 2 3" xfId="40610"/>
    <cellStyle name="Normal 2 8 7 4 3" xfId="10959"/>
    <cellStyle name="Normal 2 8 7 4 3 2" xfId="40611"/>
    <cellStyle name="Normal 2 8 7 4 4" xfId="40612"/>
    <cellStyle name="Normal 2 8 7 5" xfId="10960"/>
    <cellStyle name="Normal 2 8 7 5 2" xfId="10961"/>
    <cellStyle name="Normal 2 8 7 5 2 2" xfId="40613"/>
    <cellStyle name="Normal 2 8 7 5 3" xfId="40614"/>
    <cellStyle name="Normal 2 8 7 6" xfId="10962"/>
    <cellStyle name="Normal 2 8 7 6 2" xfId="40615"/>
    <cellStyle name="Normal 2 8 7 7" xfId="10963"/>
    <cellStyle name="Normal 2 8 7 7 2" xfId="40616"/>
    <cellStyle name="Normal 2 8 7 8" xfId="40617"/>
    <cellStyle name="Normal 2 8 8" xfId="10964"/>
    <cellStyle name="Normal 2 8 8 2" xfId="10965"/>
    <cellStyle name="Normal 2 8 8 2 2" xfId="10966"/>
    <cellStyle name="Normal 2 8 8 2 2 2" xfId="10967"/>
    <cellStyle name="Normal 2 8 8 2 2 2 2" xfId="40618"/>
    <cellStyle name="Normal 2 8 8 2 2 3" xfId="40619"/>
    <cellStyle name="Normal 2 8 8 2 3" xfId="10968"/>
    <cellStyle name="Normal 2 8 8 2 3 2" xfId="40620"/>
    <cellStyle name="Normal 2 8 8 2 4" xfId="40621"/>
    <cellStyle name="Normal 2 8 8 3" xfId="10969"/>
    <cellStyle name="Normal 2 8 8 3 2" xfId="10970"/>
    <cellStyle name="Normal 2 8 8 3 2 2" xfId="10971"/>
    <cellStyle name="Normal 2 8 8 3 2 2 2" xfId="40622"/>
    <cellStyle name="Normal 2 8 8 3 2 3" xfId="40623"/>
    <cellStyle name="Normal 2 8 8 3 3" xfId="10972"/>
    <cellStyle name="Normal 2 8 8 3 3 2" xfId="40624"/>
    <cellStyle name="Normal 2 8 8 3 4" xfId="40625"/>
    <cellStyle name="Normal 2 8 8 4" xfId="10973"/>
    <cellStyle name="Normal 2 8 8 4 2" xfId="10974"/>
    <cellStyle name="Normal 2 8 8 4 2 2" xfId="10975"/>
    <cellStyle name="Normal 2 8 8 4 2 2 2" xfId="40626"/>
    <cellStyle name="Normal 2 8 8 4 2 3" xfId="40627"/>
    <cellStyle name="Normal 2 8 8 4 3" xfId="10976"/>
    <cellStyle name="Normal 2 8 8 4 3 2" xfId="40628"/>
    <cellStyle name="Normal 2 8 8 4 4" xfId="40629"/>
    <cellStyle name="Normal 2 8 8 5" xfId="10977"/>
    <cellStyle name="Normal 2 8 8 5 2" xfId="10978"/>
    <cellStyle name="Normal 2 8 8 5 2 2" xfId="40630"/>
    <cellStyle name="Normal 2 8 8 5 3" xfId="40631"/>
    <cellStyle name="Normal 2 8 8 6" xfId="10979"/>
    <cellStyle name="Normal 2 8 8 6 2" xfId="40632"/>
    <cellStyle name="Normal 2 8 8 7" xfId="10980"/>
    <cellStyle name="Normal 2 8 8 7 2" xfId="40633"/>
    <cellStyle name="Normal 2 8 8 8" xfId="40634"/>
    <cellStyle name="Normal 2 8 9" xfId="10981"/>
    <cellStyle name="Normal 2 8 9 2" xfId="10982"/>
    <cellStyle name="Normal 2 8 9 2 2" xfId="10983"/>
    <cellStyle name="Normal 2 8 9 2 2 2" xfId="10984"/>
    <cellStyle name="Normal 2 8 9 2 2 2 2" xfId="40635"/>
    <cellStyle name="Normal 2 8 9 2 2 3" xfId="40636"/>
    <cellStyle name="Normal 2 8 9 2 3" xfId="10985"/>
    <cellStyle name="Normal 2 8 9 2 3 2" xfId="40637"/>
    <cellStyle name="Normal 2 8 9 2 4" xfId="40638"/>
    <cellStyle name="Normal 2 8 9 3" xfId="10986"/>
    <cellStyle name="Normal 2 8 9 3 2" xfId="10987"/>
    <cellStyle name="Normal 2 8 9 3 2 2" xfId="10988"/>
    <cellStyle name="Normal 2 8 9 3 2 2 2" xfId="40639"/>
    <cellStyle name="Normal 2 8 9 3 2 3" xfId="40640"/>
    <cellStyle name="Normal 2 8 9 3 3" xfId="10989"/>
    <cellStyle name="Normal 2 8 9 3 3 2" xfId="40641"/>
    <cellStyle name="Normal 2 8 9 3 4" xfId="40642"/>
    <cellStyle name="Normal 2 8 9 4" xfId="10990"/>
    <cellStyle name="Normal 2 8 9 4 2" xfId="10991"/>
    <cellStyle name="Normal 2 8 9 4 2 2" xfId="10992"/>
    <cellStyle name="Normal 2 8 9 4 2 2 2" xfId="40643"/>
    <cellStyle name="Normal 2 8 9 4 2 3" xfId="40644"/>
    <cellStyle name="Normal 2 8 9 4 3" xfId="10993"/>
    <cellStyle name="Normal 2 8 9 4 3 2" xfId="40645"/>
    <cellStyle name="Normal 2 8 9 4 4" xfId="40646"/>
    <cellStyle name="Normal 2 8 9 5" xfId="10994"/>
    <cellStyle name="Normal 2 8 9 5 2" xfId="10995"/>
    <cellStyle name="Normal 2 8 9 5 2 2" xfId="40647"/>
    <cellStyle name="Normal 2 8 9 5 3" xfId="40648"/>
    <cellStyle name="Normal 2 8 9 6" xfId="10996"/>
    <cellStyle name="Normal 2 8 9 6 2" xfId="40649"/>
    <cellStyle name="Normal 2 8 9 7" xfId="10997"/>
    <cellStyle name="Normal 2 8 9 7 2" xfId="40650"/>
    <cellStyle name="Normal 2 8 9 8" xfId="40651"/>
    <cellStyle name="Normal 2 9" xfId="10998"/>
    <cellStyle name="Normal 2 9 2" xfId="10999"/>
    <cellStyle name="Normal 2 9 2 2" xfId="11000"/>
    <cellStyle name="Normal 2 9 2 2 2" xfId="11001"/>
    <cellStyle name="Normal 2 9 2 2 2 2" xfId="40652"/>
    <cellStyle name="Normal 2 9 2 2 3" xfId="40653"/>
    <cellStyle name="Normal 2 9 2 3" xfId="11002"/>
    <cellStyle name="Normal 2 9 2 3 2" xfId="40654"/>
    <cellStyle name="Normal 2 9 2 4" xfId="40655"/>
    <cellStyle name="Normal 2 9 3" xfId="11003"/>
    <cellStyle name="Normal 2 9 3 2" xfId="11004"/>
    <cellStyle name="Normal 2 9 3 2 2" xfId="11005"/>
    <cellStyle name="Normal 2 9 3 2 2 2" xfId="40656"/>
    <cellStyle name="Normal 2 9 3 2 3" xfId="40657"/>
    <cellStyle name="Normal 2 9 3 3" xfId="11006"/>
    <cellStyle name="Normal 2 9 3 3 2" xfId="40658"/>
    <cellStyle name="Normal 2 9 3 4" xfId="40659"/>
    <cellStyle name="Normal 2 9 4" xfId="11007"/>
    <cellStyle name="Normal 2 9 4 2" xfId="11008"/>
    <cellStyle name="Normal 2 9 4 2 2" xfId="11009"/>
    <cellStyle name="Normal 2 9 4 2 2 2" xfId="40660"/>
    <cellStyle name="Normal 2 9 4 2 3" xfId="40661"/>
    <cellStyle name="Normal 2 9 4 3" xfId="11010"/>
    <cellStyle name="Normal 2 9 4 3 2" xfId="40662"/>
    <cellStyle name="Normal 2 9 4 4" xfId="40663"/>
    <cellStyle name="Normal 2 9 5" xfId="11011"/>
    <cellStyle name="Normal 2 9 5 2" xfId="11012"/>
    <cellStyle name="Normal 2 9 5 2 2" xfId="40664"/>
    <cellStyle name="Normal 2 9 5 3" xfId="40665"/>
    <cellStyle name="Normal 2 9 6" xfId="11013"/>
    <cellStyle name="Normal 2 9 6 2" xfId="40666"/>
    <cellStyle name="Normal 2 9 7" xfId="11014"/>
    <cellStyle name="Normal 2 9 7 2" xfId="40667"/>
    <cellStyle name="Normal 2 9 8" xfId="40668"/>
    <cellStyle name="Normal 3" xfId="60531"/>
    <cellStyle name="Normal 3 2" xfId="60532"/>
    <cellStyle name="Normal 4" xfId="60533"/>
    <cellStyle name="Normal 4 2" xfId="60534"/>
    <cellStyle name="Normal 5" xfId="60535"/>
    <cellStyle name="Normal 5 2" xfId="60536"/>
    <cellStyle name="Normal 5 3" xfId="60537"/>
    <cellStyle name="Normal 6" xfId="60538"/>
    <cellStyle name="Normal 7" xfId="60539"/>
    <cellStyle name="Normal_ASUS" xfId="11015"/>
    <cellStyle name="Normal1" xfId="11016"/>
    <cellStyle name="Normal1 2" xfId="57879"/>
    <cellStyle name="Normal1 3" xfId="60540"/>
    <cellStyle name="normбlnм_laroux" xfId="11017"/>
    <cellStyle name="Note 10" xfId="30128"/>
    <cellStyle name="Note 10 2" xfId="40669"/>
    <cellStyle name="Note 11" xfId="30129"/>
    <cellStyle name="Note 11 2" xfId="40670"/>
    <cellStyle name="Note 12" xfId="30130"/>
    <cellStyle name="Note 12 2" xfId="40671"/>
    <cellStyle name="Note 13" xfId="30131"/>
    <cellStyle name="Note 13 2" xfId="40672"/>
    <cellStyle name="Note 2" xfId="30132"/>
    <cellStyle name="Note 2 2" xfId="40673"/>
    <cellStyle name="Note 2 2 2" xfId="60541"/>
    <cellStyle name="Note 2 2 3" xfId="60542"/>
    <cellStyle name="Note 2 2 4" xfId="60543"/>
    <cellStyle name="Note 2 2 5" xfId="60544"/>
    <cellStyle name="Note 2 3" xfId="60545"/>
    <cellStyle name="Note 2 4" xfId="60546"/>
    <cellStyle name="Note 2 5" xfId="60547"/>
    <cellStyle name="Note 2 6" xfId="60548"/>
    <cellStyle name="Note 3" xfId="30133"/>
    <cellStyle name="Note 3 2" xfId="40674"/>
    <cellStyle name="Note 3 2 2" xfId="60549"/>
    <cellStyle name="Note 3 3" xfId="60550"/>
    <cellStyle name="Note 3 4" xfId="60551"/>
    <cellStyle name="Note 3 5" xfId="60552"/>
    <cellStyle name="Note 4" xfId="30134"/>
    <cellStyle name="Note 4 2" xfId="40675"/>
    <cellStyle name="Note 4 2 2" xfId="60553"/>
    <cellStyle name="Note 4 3" xfId="60554"/>
    <cellStyle name="Note 4 4" xfId="60555"/>
    <cellStyle name="Note 4 5" xfId="60556"/>
    <cellStyle name="Note 5" xfId="30135"/>
    <cellStyle name="Note 5 2" xfId="40676"/>
    <cellStyle name="Note 6" xfId="30136"/>
    <cellStyle name="Note 6 2" xfId="40677"/>
    <cellStyle name="Note 7" xfId="30137"/>
    <cellStyle name="Note 7 2" xfId="40678"/>
    <cellStyle name="Note 8" xfId="30138"/>
    <cellStyle name="Note 8 2" xfId="40679"/>
    <cellStyle name="Note 9" xfId="30139"/>
    <cellStyle name="Note 9 2" xfId="40680"/>
    <cellStyle name="Output 10" xfId="30140"/>
    <cellStyle name="Output 10 2" xfId="57880"/>
    <cellStyle name="Output 11" xfId="30141"/>
    <cellStyle name="Output 11 2" xfId="57881"/>
    <cellStyle name="Output 12" xfId="30142"/>
    <cellStyle name="Output 12 2" xfId="57882"/>
    <cellStyle name="Output 13" xfId="30143"/>
    <cellStyle name="Output 13 2" xfId="57883"/>
    <cellStyle name="Output 2" xfId="30144"/>
    <cellStyle name="Output 2 2" xfId="57884"/>
    <cellStyle name="Output 3" xfId="30145"/>
    <cellStyle name="Output 3 2" xfId="57885"/>
    <cellStyle name="Output 4" xfId="30146"/>
    <cellStyle name="Output 4 2" xfId="57886"/>
    <cellStyle name="Output 5" xfId="30147"/>
    <cellStyle name="Output 5 2" xfId="57887"/>
    <cellStyle name="Output 6" xfId="30148"/>
    <cellStyle name="Output 6 2" xfId="57888"/>
    <cellStyle name="Output 7" xfId="30149"/>
    <cellStyle name="Output 7 2" xfId="57889"/>
    <cellStyle name="Output 8" xfId="30150"/>
    <cellStyle name="Output 8 2" xfId="57890"/>
    <cellStyle name="Output 9" xfId="30151"/>
    <cellStyle name="Output 9 2" xfId="57891"/>
    <cellStyle name="PageHeading" xfId="60557"/>
    <cellStyle name="Percent 2" xfId="60558"/>
    <cellStyle name="Percent 2 2" xfId="60559"/>
    <cellStyle name="Percent 3" xfId="60560"/>
    <cellStyle name="Percent 3 2" xfId="60561"/>
    <cellStyle name="Percent 3 2 2" xfId="60562"/>
    <cellStyle name="Percent 3 3" xfId="60563"/>
    <cellStyle name="Percent 4" xfId="60564"/>
    <cellStyle name="Percent 6" xfId="60565"/>
    <cellStyle name="Price_Body" xfId="11018"/>
    <cellStyle name="QTitle" xfId="60566"/>
    <cellStyle name="range" xfId="60567"/>
    <cellStyle name="Rubles" xfId="11019"/>
    <cellStyle name="S0" xfId="60568"/>
    <cellStyle name="S3_Лист4 (2)" xfId="60569"/>
    <cellStyle name="SAPBEXaggData" xfId="11020"/>
    <cellStyle name="SAPBEXaggData 2" xfId="60339"/>
    <cellStyle name="SAPBEXaggData 2 2" xfId="60570"/>
    <cellStyle name="SAPBEXaggData 3" xfId="60571"/>
    <cellStyle name="SAPBEXaggData 4" xfId="60572"/>
    <cellStyle name="SAPBEXaggData 5" xfId="60573"/>
    <cellStyle name="SAPBEXaggDataEmph" xfId="11021"/>
    <cellStyle name="SAPBEXaggDataEmph 2" xfId="60340"/>
    <cellStyle name="SAPBEXaggDataEmph 2 2" xfId="60574"/>
    <cellStyle name="SAPBEXaggDataEmph 3" xfId="60575"/>
    <cellStyle name="SAPBEXaggDataEmph 4" xfId="60576"/>
    <cellStyle name="SAPBEXaggDataEmph 5" xfId="60577"/>
    <cellStyle name="SAPBEXaggItem" xfId="11022"/>
    <cellStyle name="SAPBEXaggItem 2" xfId="60341"/>
    <cellStyle name="SAPBEXaggItem 2 2" xfId="60578"/>
    <cellStyle name="SAPBEXaggItem 3" xfId="60579"/>
    <cellStyle name="SAPBEXaggItem 4" xfId="60580"/>
    <cellStyle name="SAPBEXaggItem 5" xfId="60581"/>
    <cellStyle name="SAPBEXaggItemX" xfId="11023"/>
    <cellStyle name="SAPBEXaggItemX 2" xfId="57892"/>
    <cellStyle name="SAPBEXaggItemX 2 2" xfId="60582"/>
    <cellStyle name="SAPBEXaggItemX 3" xfId="60342"/>
    <cellStyle name="SAPBEXaggItemX 3 2" xfId="60583"/>
    <cellStyle name="SAPBEXaggItemX 4" xfId="60584"/>
    <cellStyle name="SAPBEXaggItemX 5" xfId="60585"/>
    <cellStyle name="SAPBEXchaText" xfId="11024"/>
    <cellStyle name="SAPBEXchaText 2" xfId="60343"/>
    <cellStyle name="SAPBEXchaText 2 2" xfId="60586"/>
    <cellStyle name="SAPBEXchaText 3" xfId="60587"/>
    <cellStyle name="SAPBEXchaText 4" xfId="60588"/>
    <cellStyle name="SAPBEXchaText 5" xfId="60589"/>
    <cellStyle name="SAPBEXexcBad7" xfId="11025"/>
    <cellStyle name="SAPBEXexcBad7 2" xfId="60344"/>
    <cellStyle name="SAPBEXexcBad7 2 2" xfId="60590"/>
    <cellStyle name="SAPBEXexcBad7 3" xfId="60591"/>
    <cellStyle name="SAPBEXexcBad7 4" xfId="60592"/>
    <cellStyle name="SAPBEXexcBad7 5" xfId="60593"/>
    <cellStyle name="SAPBEXexcBad8" xfId="11026"/>
    <cellStyle name="SAPBEXexcBad8 2" xfId="60345"/>
    <cellStyle name="SAPBEXexcBad8 2 2" xfId="60594"/>
    <cellStyle name="SAPBEXexcBad8 3" xfId="60595"/>
    <cellStyle name="SAPBEXexcBad8 4" xfId="60596"/>
    <cellStyle name="SAPBEXexcBad8 5" xfId="60597"/>
    <cellStyle name="SAPBEXexcBad9" xfId="11027"/>
    <cellStyle name="SAPBEXexcBad9 2" xfId="60346"/>
    <cellStyle name="SAPBEXexcBad9 2 2" xfId="60598"/>
    <cellStyle name="SAPBEXexcBad9 3" xfId="60599"/>
    <cellStyle name="SAPBEXexcBad9 4" xfId="60600"/>
    <cellStyle name="SAPBEXexcBad9 5" xfId="60601"/>
    <cellStyle name="SAPBEXexcCritical4" xfId="11028"/>
    <cellStyle name="SAPBEXexcCritical4 2" xfId="60347"/>
    <cellStyle name="SAPBEXexcCritical4 2 2" xfId="60602"/>
    <cellStyle name="SAPBEXexcCritical4 3" xfId="60603"/>
    <cellStyle name="SAPBEXexcCritical4 4" xfId="60604"/>
    <cellStyle name="SAPBEXexcCritical4 5" xfId="60605"/>
    <cellStyle name="SAPBEXexcCritical5" xfId="11029"/>
    <cellStyle name="SAPBEXexcCritical5 2" xfId="60348"/>
    <cellStyle name="SAPBEXexcCritical5 2 2" xfId="60606"/>
    <cellStyle name="SAPBEXexcCritical5 3" xfId="60607"/>
    <cellStyle name="SAPBEXexcCritical5 4" xfId="60608"/>
    <cellStyle name="SAPBEXexcCritical5 5" xfId="60609"/>
    <cellStyle name="SAPBEXexcCritical6" xfId="11030"/>
    <cellStyle name="SAPBEXexcCritical6 2" xfId="60349"/>
    <cellStyle name="SAPBEXexcCritical6 2 2" xfId="60610"/>
    <cellStyle name="SAPBEXexcCritical6 3" xfId="60611"/>
    <cellStyle name="SAPBEXexcCritical6 4" xfId="60612"/>
    <cellStyle name="SAPBEXexcCritical6 5" xfId="60613"/>
    <cellStyle name="SAPBEXexcGood1" xfId="11031"/>
    <cellStyle name="SAPBEXexcGood1 2" xfId="60350"/>
    <cellStyle name="SAPBEXexcGood1 2 2" xfId="60614"/>
    <cellStyle name="SAPBEXexcGood1 3" xfId="60615"/>
    <cellStyle name="SAPBEXexcGood1 4" xfId="60616"/>
    <cellStyle name="SAPBEXexcGood1 5" xfId="60617"/>
    <cellStyle name="SAPBEXexcGood2" xfId="11032"/>
    <cellStyle name="SAPBEXexcGood2 2" xfId="60351"/>
    <cellStyle name="SAPBEXexcGood2 2 2" xfId="60618"/>
    <cellStyle name="SAPBEXexcGood2 3" xfId="60619"/>
    <cellStyle name="SAPBEXexcGood2 4" xfId="60620"/>
    <cellStyle name="SAPBEXexcGood2 5" xfId="60621"/>
    <cellStyle name="SAPBEXexcGood3" xfId="11033"/>
    <cellStyle name="SAPBEXexcGood3 2" xfId="60352"/>
    <cellStyle name="SAPBEXexcGood3 2 2" xfId="60622"/>
    <cellStyle name="SAPBEXexcGood3 3" xfId="60623"/>
    <cellStyle name="SAPBEXexcGood3 4" xfId="60624"/>
    <cellStyle name="SAPBEXexcGood3 5" xfId="60625"/>
    <cellStyle name="SAPBEXfilterDrill" xfId="11034"/>
    <cellStyle name="SAPBEXfilterDrill 2" xfId="60353"/>
    <cellStyle name="SAPBEXfilterDrill 2 2" xfId="60626"/>
    <cellStyle name="SAPBEXfilterDrill 3" xfId="60627"/>
    <cellStyle name="SAPBEXfilterDrill 4" xfId="60628"/>
    <cellStyle name="SAPBEXfilterDrill 5" xfId="60629"/>
    <cellStyle name="SAPBEXfilterItem" xfId="11035"/>
    <cellStyle name="SAPBEXfilterItem 2" xfId="60354"/>
    <cellStyle name="SAPBEXfilterItem 2 2" xfId="60630"/>
    <cellStyle name="SAPBEXfilterItem 3" xfId="60631"/>
    <cellStyle name="SAPBEXfilterItem 4" xfId="60632"/>
    <cellStyle name="SAPBEXfilterItem 5" xfId="60633"/>
    <cellStyle name="SAPBEXfilterText" xfId="11036"/>
    <cellStyle name="SAPBEXfilterText 2" xfId="60355"/>
    <cellStyle name="SAPBEXfilterText 3" xfId="60634"/>
    <cellStyle name="SAPBEXformats" xfId="11037"/>
    <cellStyle name="SAPBEXformats 2" xfId="60356"/>
    <cellStyle name="SAPBEXformats 2 2" xfId="60635"/>
    <cellStyle name="SAPBEXformats 3" xfId="60636"/>
    <cellStyle name="SAPBEXformats 4" xfId="60637"/>
    <cellStyle name="SAPBEXformats 5" xfId="60638"/>
    <cellStyle name="SAPBEXheaderItem" xfId="11038"/>
    <cellStyle name="SAPBEXheaderItem 2" xfId="40681"/>
    <cellStyle name="SAPBEXheaderItem 2 2" xfId="60639"/>
    <cellStyle name="SAPBEXheaderItem 3" xfId="60357"/>
    <cellStyle name="SAPBEXheaderItem 3 2" xfId="60640"/>
    <cellStyle name="SAPBEXheaderItem 4" xfId="60641"/>
    <cellStyle name="SAPBEXheaderItem 5" xfId="60642"/>
    <cellStyle name="SAPBEXheaderText" xfId="11039"/>
    <cellStyle name="SAPBEXheaderText 2" xfId="40682"/>
    <cellStyle name="SAPBEXheaderText 2 2" xfId="60643"/>
    <cellStyle name="SAPBEXheaderText 3" xfId="60358"/>
    <cellStyle name="SAPBEXheaderText 3 2" xfId="60644"/>
    <cellStyle name="SAPBEXheaderText 4" xfId="60645"/>
    <cellStyle name="SAPBEXheaderText 5" xfId="60646"/>
    <cellStyle name="SAPBEXHLevel0" xfId="11040"/>
    <cellStyle name="SAPBEXHLevel0 2" xfId="57893"/>
    <cellStyle name="SAPBEXHLevel0 2 2" xfId="60647"/>
    <cellStyle name="SAPBEXHLevel0 3" xfId="60359"/>
    <cellStyle name="SAPBEXHLevel0 3 2" xfId="60648"/>
    <cellStyle name="SAPBEXHLevel0 4" xfId="60649"/>
    <cellStyle name="SAPBEXHLevel0 5" xfId="60650"/>
    <cellStyle name="SAPBEXHLevel0X" xfId="11041"/>
    <cellStyle name="SAPBEXHLevel0X 2" xfId="57894"/>
    <cellStyle name="SAPBEXHLevel0X 2 2" xfId="60651"/>
    <cellStyle name="SAPBEXHLevel0X 3" xfId="60360"/>
    <cellStyle name="SAPBEXHLevel0X 3 2" xfId="60652"/>
    <cellStyle name="SAPBEXHLevel0X 4" xfId="60653"/>
    <cellStyle name="SAPBEXHLevel0X 5" xfId="60654"/>
    <cellStyle name="SAPBEXHLevel1" xfId="11042"/>
    <cellStyle name="SAPBEXHLevel1 2" xfId="57895"/>
    <cellStyle name="SAPBEXHLevel1 2 2" xfId="60655"/>
    <cellStyle name="SAPBEXHLevel1 3" xfId="60361"/>
    <cellStyle name="SAPBEXHLevel1 3 2" xfId="60656"/>
    <cellStyle name="SAPBEXHLevel1 4" xfId="60657"/>
    <cellStyle name="SAPBEXHLevel1 5" xfId="60658"/>
    <cellStyle name="SAPBEXHLevel1X" xfId="11043"/>
    <cellStyle name="SAPBEXHLevel1X 2" xfId="57896"/>
    <cellStyle name="SAPBEXHLevel1X 2 2" xfId="60659"/>
    <cellStyle name="SAPBEXHLevel1X 3" xfId="60362"/>
    <cellStyle name="SAPBEXHLevel1X 3 2" xfId="60660"/>
    <cellStyle name="SAPBEXHLevel1X 4" xfId="60661"/>
    <cellStyle name="SAPBEXHLevel1X 5" xfId="60662"/>
    <cellStyle name="SAPBEXHLevel2" xfId="11044"/>
    <cellStyle name="SAPBEXHLevel2 2" xfId="57897"/>
    <cellStyle name="SAPBEXHLevel2 2 2" xfId="60663"/>
    <cellStyle name="SAPBEXHLevel2 3" xfId="60363"/>
    <cellStyle name="SAPBEXHLevel2 3 2" xfId="60664"/>
    <cellStyle name="SAPBEXHLevel2 4" xfId="60665"/>
    <cellStyle name="SAPBEXHLevel2 5" xfId="60666"/>
    <cellStyle name="SAPBEXHLevel2X" xfId="11045"/>
    <cellStyle name="SAPBEXHLevel2X 2" xfId="57898"/>
    <cellStyle name="SAPBEXHLevel2X 2 2" xfId="60667"/>
    <cellStyle name="SAPBEXHLevel2X 3" xfId="60364"/>
    <cellStyle name="SAPBEXHLevel2X 3 2" xfId="60668"/>
    <cellStyle name="SAPBEXHLevel2X 4" xfId="60669"/>
    <cellStyle name="SAPBEXHLevel2X 5" xfId="60670"/>
    <cellStyle name="SAPBEXHLevel3" xfId="11046"/>
    <cellStyle name="SAPBEXHLevel3 2" xfId="57899"/>
    <cellStyle name="SAPBEXHLevel3 2 2" xfId="60671"/>
    <cellStyle name="SAPBEXHLevel3 3" xfId="60365"/>
    <cellStyle name="SAPBEXHLevel3 3 2" xfId="60672"/>
    <cellStyle name="SAPBEXHLevel3 4" xfId="60673"/>
    <cellStyle name="SAPBEXHLevel3 5" xfId="60674"/>
    <cellStyle name="SAPBEXHLevel3X" xfId="11047"/>
    <cellStyle name="SAPBEXHLevel3X 2" xfId="57900"/>
    <cellStyle name="SAPBEXHLevel3X 2 2" xfId="60675"/>
    <cellStyle name="SAPBEXHLevel3X 3" xfId="60366"/>
    <cellStyle name="SAPBEXHLevel3X 3 2" xfId="60676"/>
    <cellStyle name="SAPBEXHLevel3X 4" xfId="60677"/>
    <cellStyle name="SAPBEXHLevel3X 5" xfId="60678"/>
    <cellStyle name="SAPBEXinputData" xfId="11048"/>
    <cellStyle name="SAPBEXinputData 2" xfId="40683"/>
    <cellStyle name="SAPBEXinputData 3" xfId="60367"/>
    <cellStyle name="SAPBEXItemHeader" xfId="60368"/>
    <cellStyle name="SAPBEXresData" xfId="11049"/>
    <cellStyle name="SAPBEXresData 2" xfId="60369"/>
    <cellStyle name="SAPBEXresData 2 2" xfId="60679"/>
    <cellStyle name="SAPBEXresData 3" xfId="60680"/>
    <cellStyle name="SAPBEXresData 4" xfId="60681"/>
    <cellStyle name="SAPBEXresData 5" xfId="60682"/>
    <cellStyle name="SAPBEXresDataEmph" xfId="11050"/>
    <cellStyle name="SAPBEXresDataEmph 2" xfId="60370"/>
    <cellStyle name="SAPBEXresDataEmph 2 2" xfId="60683"/>
    <cellStyle name="SAPBEXresDataEmph 3" xfId="60684"/>
    <cellStyle name="SAPBEXresDataEmph 4" xfId="60685"/>
    <cellStyle name="SAPBEXresDataEmph 5" xfId="60686"/>
    <cellStyle name="SAPBEXresItem" xfId="11051"/>
    <cellStyle name="SAPBEXresItem 2" xfId="60371"/>
    <cellStyle name="SAPBEXresItem 2 2" xfId="60687"/>
    <cellStyle name="SAPBEXresItem 3" xfId="60688"/>
    <cellStyle name="SAPBEXresItem 4" xfId="60689"/>
    <cellStyle name="SAPBEXresItem 5" xfId="60690"/>
    <cellStyle name="SAPBEXresItemX" xfId="11052"/>
    <cellStyle name="SAPBEXresItemX 2" xfId="57901"/>
    <cellStyle name="SAPBEXresItemX 2 2" xfId="60691"/>
    <cellStyle name="SAPBEXresItemX 3" xfId="60372"/>
    <cellStyle name="SAPBEXresItemX 3 2" xfId="60692"/>
    <cellStyle name="SAPBEXresItemX 4" xfId="60693"/>
    <cellStyle name="SAPBEXresItemX 5" xfId="60694"/>
    <cellStyle name="SAPBEXstdData" xfId="11053"/>
    <cellStyle name="SAPBEXstdData 2" xfId="60373"/>
    <cellStyle name="SAPBEXstdData 2 2" xfId="60695"/>
    <cellStyle name="SAPBEXstdData 3" xfId="60696"/>
    <cellStyle name="SAPBEXstdData 4" xfId="60697"/>
    <cellStyle name="SAPBEXstdData 5" xfId="60698"/>
    <cellStyle name="SAPBEXstdDataEmph" xfId="11054"/>
    <cellStyle name="SAPBEXstdDataEmph 2" xfId="60374"/>
    <cellStyle name="SAPBEXstdDataEmph 2 2" xfId="60699"/>
    <cellStyle name="SAPBEXstdDataEmph 3" xfId="60700"/>
    <cellStyle name="SAPBEXstdDataEmph 4" xfId="60701"/>
    <cellStyle name="SAPBEXstdDataEmph 5" xfId="60702"/>
    <cellStyle name="SAPBEXstdItem" xfId="11055"/>
    <cellStyle name="SAPBEXstdItem 2" xfId="60375"/>
    <cellStyle name="SAPBEXstdItem 2 2" xfId="60703"/>
    <cellStyle name="SAPBEXstdItem 3" xfId="60704"/>
    <cellStyle name="SAPBEXstdItem 4" xfId="60705"/>
    <cellStyle name="SAPBEXstdItem 5" xfId="60706"/>
    <cellStyle name="SAPBEXstdItemX" xfId="11056"/>
    <cellStyle name="SAPBEXstdItemX 2" xfId="57902"/>
    <cellStyle name="SAPBEXstdItemX 2 2" xfId="60707"/>
    <cellStyle name="SAPBEXstdItemX 3" xfId="60376"/>
    <cellStyle name="SAPBEXstdItemX 3 2" xfId="60708"/>
    <cellStyle name="SAPBEXstdItemX 4" xfId="60709"/>
    <cellStyle name="SAPBEXstdItemX 5" xfId="60710"/>
    <cellStyle name="SAPBEXtitle" xfId="11057"/>
    <cellStyle name="SAPBEXtitle 2" xfId="60377"/>
    <cellStyle name="SAPBEXtitle 3" xfId="60711"/>
    <cellStyle name="SAPBEXunassignedItem" xfId="60378"/>
    <cellStyle name="SAPBEXundefined" xfId="11058"/>
    <cellStyle name="SAPBEXundefined 2" xfId="60379"/>
    <cellStyle name="SAPBEXundefined 2 2" xfId="60712"/>
    <cellStyle name="SAPBEXundefined 3" xfId="60713"/>
    <cellStyle name="SAPBEXundefined 4" xfId="60714"/>
    <cellStyle name="SAPBEXundefined 5" xfId="60715"/>
    <cellStyle name="SEM-BPS-data" xfId="11059"/>
    <cellStyle name="SEM-BPS-data 2" xfId="57903"/>
    <cellStyle name="SEM-BPS-head" xfId="11060"/>
    <cellStyle name="SEM-BPS-headdata" xfId="11061"/>
    <cellStyle name="SEM-BPS-headkey" xfId="11062"/>
    <cellStyle name="SEM-BPS-input-on" xfId="11063"/>
    <cellStyle name="SEM-BPS-input-on 2" xfId="57904"/>
    <cellStyle name="SEM-BPS-key" xfId="11064"/>
    <cellStyle name="SEM-BPS-key 2" xfId="57905"/>
    <cellStyle name="SEM-BPS-sub1" xfId="11065"/>
    <cellStyle name="SEM-BPS-sub1 2" xfId="57906"/>
    <cellStyle name="SEM-BPS-sub2" xfId="11066"/>
    <cellStyle name="SEM-BPS-sub2 2" xfId="57907"/>
    <cellStyle name="SEM-BPS-total" xfId="11067"/>
    <cellStyle name="SEM-BPS-total 2" xfId="57908"/>
    <cellStyle name="Sheet Title" xfId="60380"/>
    <cellStyle name="Show_Sell" xfId="60716"/>
    <cellStyle name="Standard_Anpassen der Amortisation" xfId="60717"/>
    <cellStyle name="Style 1" xfId="60718"/>
    <cellStyle name="Table" xfId="60719"/>
    <cellStyle name="Table Heading" xfId="60720"/>
    <cellStyle name="Title 10" xfId="30152"/>
    <cellStyle name="Title 10 2" xfId="57909"/>
    <cellStyle name="Title 11" xfId="30153"/>
    <cellStyle name="Title 11 2" xfId="57910"/>
    <cellStyle name="Title 12" xfId="30154"/>
    <cellStyle name="Title 12 2" xfId="57911"/>
    <cellStyle name="Title 13" xfId="30155"/>
    <cellStyle name="Title 13 2" xfId="57912"/>
    <cellStyle name="Title 2" xfId="30156"/>
    <cellStyle name="Title 2 2" xfId="57913"/>
    <cellStyle name="Title 3" xfId="30157"/>
    <cellStyle name="Title 3 2" xfId="57914"/>
    <cellStyle name="Title 4" xfId="30158"/>
    <cellStyle name="Title 4 2" xfId="57915"/>
    <cellStyle name="Title 5" xfId="30159"/>
    <cellStyle name="Title 5 2" xfId="57916"/>
    <cellStyle name="Title 6" xfId="30160"/>
    <cellStyle name="Title 6 2" xfId="57917"/>
    <cellStyle name="Title 7" xfId="30161"/>
    <cellStyle name="Title 7 2" xfId="57918"/>
    <cellStyle name="Title 8" xfId="30162"/>
    <cellStyle name="Title 8 2" xfId="57919"/>
    <cellStyle name="Title 9" xfId="30163"/>
    <cellStyle name="Title 9 2" xfId="57920"/>
    <cellStyle name="Title_1" xfId="60721"/>
    <cellStyle name="Total 10" xfId="30164"/>
    <cellStyle name="Total 10 2" xfId="57921"/>
    <cellStyle name="Total 11" xfId="30165"/>
    <cellStyle name="Total 11 2" xfId="57922"/>
    <cellStyle name="Total 12" xfId="30166"/>
    <cellStyle name="Total 12 2" xfId="57923"/>
    <cellStyle name="Total 13" xfId="30167"/>
    <cellStyle name="Total 13 2" xfId="57924"/>
    <cellStyle name="Total 2" xfId="30168"/>
    <cellStyle name="Total 2 2" xfId="57925"/>
    <cellStyle name="Total 3" xfId="30169"/>
    <cellStyle name="Total 3 2" xfId="57926"/>
    <cellStyle name="Total 4" xfId="30170"/>
    <cellStyle name="Total 4 2" xfId="57927"/>
    <cellStyle name="Total 5" xfId="30171"/>
    <cellStyle name="Total 5 2" xfId="57928"/>
    <cellStyle name="Total 6" xfId="30172"/>
    <cellStyle name="Total 6 2" xfId="57929"/>
    <cellStyle name="Total 7" xfId="30173"/>
    <cellStyle name="Total 7 2" xfId="57930"/>
    <cellStyle name="Total 8" xfId="30174"/>
    <cellStyle name="Total 8 2" xfId="57931"/>
    <cellStyle name="Total 9" xfId="30175"/>
    <cellStyle name="Total 9 2" xfId="57932"/>
    <cellStyle name="Validation" xfId="60722"/>
    <cellStyle name="Warning Text 10" xfId="30176"/>
    <cellStyle name="Warning Text 10 2" xfId="57933"/>
    <cellStyle name="Warning Text 11" xfId="30177"/>
    <cellStyle name="Warning Text 11 2" xfId="57934"/>
    <cellStyle name="Warning Text 12" xfId="30178"/>
    <cellStyle name="Warning Text 12 2" xfId="57935"/>
    <cellStyle name="Warning Text 13" xfId="30179"/>
    <cellStyle name="Warning Text 13 2" xfId="57936"/>
    <cellStyle name="Warning Text 2" xfId="30180"/>
    <cellStyle name="Warning Text 2 2" xfId="57937"/>
    <cellStyle name="Warning Text 3" xfId="30181"/>
    <cellStyle name="Warning Text 3 2" xfId="57938"/>
    <cellStyle name="Warning Text 4" xfId="30182"/>
    <cellStyle name="Warning Text 4 2" xfId="57939"/>
    <cellStyle name="Warning Text 5" xfId="30183"/>
    <cellStyle name="Warning Text 5 2" xfId="57940"/>
    <cellStyle name="Warning Text 6" xfId="30184"/>
    <cellStyle name="Warning Text 6 2" xfId="57941"/>
    <cellStyle name="Warning Text 7" xfId="30185"/>
    <cellStyle name="Warning Text 7 2" xfId="57942"/>
    <cellStyle name="Warning Text 8" xfId="30186"/>
    <cellStyle name="Warning Text 8 2" xfId="57943"/>
    <cellStyle name="Warning Text 9" xfId="30187"/>
    <cellStyle name="Warning Text 9 2" xfId="57944"/>
    <cellStyle name="white" xfId="60723"/>
    <cellStyle name="Wдhrung [0]_Compiling Utility Macros" xfId="60724"/>
    <cellStyle name="Wдhrung_Compiling Utility Macros" xfId="60725"/>
    <cellStyle name="YelNumbersCurr" xfId="60726"/>
    <cellStyle name="Акцент1 2" xfId="92"/>
    <cellStyle name="Акцент1 2 10" xfId="11068"/>
    <cellStyle name="Акцент1 2 10 2" xfId="57945"/>
    <cellStyle name="Акцент1 2 11" xfId="11069"/>
    <cellStyle name="Акцент1 2 11 2" xfId="57946"/>
    <cellStyle name="Акцент1 2 12" xfId="11070"/>
    <cellStyle name="Акцент1 2 12 2" xfId="57947"/>
    <cellStyle name="Акцент1 2 13" xfId="11071"/>
    <cellStyle name="Акцент1 2 13 2" xfId="57948"/>
    <cellStyle name="Акцент1 2 14" xfId="11072"/>
    <cellStyle name="Акцент1 2 14 2" xfId="57949"/>
    <cellStyle name="Акцент1 2 15" xfId="11073"/>
    <cellStyle name="Акцент1 2 15 2" xfId="57950"/>
    <cellStyle name="Акцент1 2 16" xfId="11074"/>
    <cellStyle name="Акцент1 2 16 2" xfId="57951"/>
    <cellStyle name="Акцент1 2 17" xfId="11075"/>
    <cellStyle name="Акцент1 2 17 2" xfId="57952"/>
    <cellStyle name="Акцент1 2 18" xfId="11076"/>
    <cellStyle name="Акцент1 2 18 2" xfId="57953"/>
    <cellStyle name="Акцент1 2 19" xfId="11077"/>
    <cellStyle name="Акцент1 2 19 2" xfId="57954"/>
    <cellStyle name="Акцент1 2 2" xfId="11078"/>
    <cellStyle name="Акцент1 2 2 2" xfId="57955"/>
    <cellStyle name="Акцент1 2 2 3" xfId="60727"/>
    <cellStyle name="Акцент1 2 20" xfId="11079"/>
    <cellStyle name="Акцент1 2 20 2" xfId="57956"/>
    <cellStyle name="Акцент1 2 21" xfId="11080"/>
    <cellStyle name="Акцент1 2 21 2" xfId="57957"/>
    <cellStyle name="Акцент1 2 22" xfId="11081"/>
    <cellStyle name="Акцент1 2 22 2" xfId="57958"/>
    <cellStyle name="Акцент1 2 23" xfId="11082"/>
    <cellStyle name="Акцент1 2 23 2" xfId="57959"/>
    <cellStyle name="Акцент1 2 24" xfId="57960"/>
    <cellStyle name="Акцент1 2 25" xfId="60728"/>
    <cellStyle name="Акцент1 2 3" xfId="11083"/>
    <cellStyle name="Акцент1 2 3 2" xfId="57961"/>
    <cellStyle name="Акцент1 2 3 3" xfId="60729"/>
    <cellStyle name="Акцент1 2 4" xfId="11084"/>
    <cellStyle name="Акцент1 2 4 2" xfId="57962"/>
    <cellStyle name="Акцент1 2 4 3" xfId="60730"/>
    <cellStyle name="Акцент1 2 5" xfId="11085"/>
    <cellStyle name="Акцент1 2 5 2" xfId="57963"/>
    <cellStyle name="Акцент1 2 5 3" xfId="60731"/>
    <cellStyle name="Акцент1 2 6" xfId="11086"/>
    <cellStyle name="Акцент1 2 6 2" xfId="57964"/>
    <cellStyle name="Акцент1 2 7" xfId="11087"/>
    <cellStyle name="Акцент1 2 7 2" xfId="57965"/>
    <cellStyle name="Акцент1 2 8" xfId="11088"/>
    <cellStyle name="Акцент1 2 8 2" xfId="57966"/>
    <cellStyle name="Акцент1 2 9" xfId="11089"/>
    <cellStyle name="Акцент1 2 9 2" xfId="57967"/>
    <cellStyle name="Акцент1 3" xfId="93"/>
    <cellStyle name="Акцент1 3 10" xfId="11090"/>
    <cellStyle name="Акцент1 3 10 2" xfId="57968"/>
    <cellStyle name="Акцент1 3 11" xfId="11091"/>
    <cellStyle name="Акцент1 3 11 2" xfId="57969"/>
    <cellStyle name="Акцент1 3 12" xfId="11092"/>
    <cellStyle name="Акцент1 3 12 2" xfId="57970"/>
    <cellStyle name="Акцент1 3 13" xfId="11093"/>
    <cellStyle name="Акцент1 3 13 2" xfId="57971"/>
    <cellStyle name="Акцент1 3 14" xfId="11094"/>
    <cellStyle name="Акцент1 3 14 2" xfId="57972"/>
    <cellStyle name="Акцент1 3 15" xfId="11095"/>
    <cellStyle name="Акцент1 3 15 2" xfId="57973"/>
    <cellStyle name="Акцент1 3 16" xfId="11096"/>
    <cellStyle name="Акцент1 3 16 2" xfId="57974"/>
    <cellStyle name="Акцент1 3 17" xfId="11097"/>
    <cellStyle name="Акцент1 3 17 2" xfId="57975"/>
    <cellStyle name="Акцент1 3 18" xfId="11098"/>
    <cellStyle name="Акцент1 3 18 2" xfId="57976"/>
    <cellStyle name="Акцент1 3 19" xfId="11099"/>
    <cellStyle name="Акцент1 3 19 2" xfId="57977"/>
    <cellStyle name="Акцент1 3 2" xfId="11100"/>
    <cellStyle name="Акцент1 3 2 2" xfId="57978"/>
    <cellStyle name="Акцент1 3 20" xfId="11101"/>
    <cellStyle name="Акцент1 3 20 2" xfId="57979"/>
    <cellStyle name="Акцент1 3 21" xfId="11102"/>
    <cellStyle name="Акцент1 3 21 2" xfId="57980"/>
    <cellStyle name="Акцент1 3 22" xfId="11103"/>
    <cellStyle name="Акцент1 3 22 2" xfId="57981"/>
    <cellStyle name="Акцент1 3 23" xfId="11104"/>
    <cellStyle name="Акцент1 3 23 2" xfId="57982"/>
    <cellStyle name="Акцент1 3 24" xfId="57983"/>
    <cellStyle name="Акцент1 3 3" xfId="11105"/>
    <cellStyle name="Акцент1 3 3 2" xfId="57984"/>
    <cellStyle name="Акцент1 3 4" xfId="11106"/>
    <cellStyle name="Акцент1 3 4 2" xfId="57985"/>
    <cellStyle name="Акцент1 3 5" xfId="11107"/>
    <cellStyle name="Акцент1 3 5 2" xfId="57986"/>
    <cellStyle name="Акцент1 3 6" xfId="11108"/>
    <cellStyle name="Акцент1 3 6 2" xfId="57987"/>
    <cellStyle name="Акцент1 3 7" xfId="11109"/>
    <cellStyle name="Акцент1 3 7 2" xfId="57988"/>
    <cellStyle name="Акцент1 3 8" xfId="11110"/>
    <cellStyle name="Акцент1 3 8 2" xfId="57989"/>
    <cellStyle name="Акцент1 3 9" xfId="11111"/>
    <cellStyle name="Акцент1 3 9 2" xfId="57990"/>
    <cellStyle name="Акцент1 4" xfId="11112"/>
    <cellStyle name="Акцент1 4 2" xfId="57991"/>
    <cellStyle name="Акцент1 5" xfId="11113"/>
    <cellStyle name="Акцент1 5 2" xfId="57992"/>
    <cellStyle name="Акцент1 6" xfId="11114"/>
    <cellStyle name="Акцент1 6 2" xfId="57993"/>
    <cellStyle name="Акцент1 7" xfId="57994"/>
    <cellStyle name="Акцент2 2" xfId="94"/>
    <cellStyle name="Акцент2 2 10" xfId="11115"/>
    <cellStyle name="Акцент2 2 10 2" xfId="57995"/>
    <cellStyle name="Акцент2 2 11" xfId="11116"/>
    <cellStyle name="Акцент2 2 11 2" xfId="57996"/>
    <cellStyle name="Акцент2 2 12" xfId="11117"/>
    <cellStyle name="Акцент2 2 12 2" xfId="57997"/>
    <cellStyle name="Акцент2 2 13" xfId="11118"/>
    <cellStyle name="Акцент2 2 13 2" xfId="57998"/>
    <cellStyle name="Акцент2 2 14" xfId="11119"/>
    <cellStyle name="Акцент2 2 14 2" xfId="57999"/>
    <cellStyle name="Акцент2 2 15" xfId="11120"/>
    <cellStyle name="Акцент2 2 15 2" xfId="58000"/>
    <cellStyle name="Акцент2 2 16" xfId="11121"/>
    <cellStyle name="Акцент2 2 16 2" xfId="58001"/>
    <cellStyle name="Акцент2 2 17" xfId="11122"/>
    <cellStyle name="Акцент2 2 17 2" xfId="58002"/>
    <cellStyle name="Акцент2 2 18" xfId="11123"/>
    <cellStyle name="Акцент2 2 18 2" xfId="58003"/>
    <cellStyle name="Акцент2 2 19" xfId="11124"/>
    <cellStyle name="Акцент2 2 19 2" xfId="58004"/>
    <cellStyle name="Акцент2 2 2" xfId="11125"/>
    <cellStyle name="Акцент2 2 2 2" xfId="58005"/>
    <cellStyle name="Акцент2 2 2 3" xfId="60732"/>
    <cellStyle name="Акцент2 2 20" xfId="11126"/>
    <cellStyle name="Акцент2 2 20 2" xfId="58006"/>
    <cellStyle name="Акцент2 2 21" xfId="11127"/>
    <cellStyle name="Акцент2 2 21 2" xfId="58007"/>
    <cellStyle name="Акцент2 2 22" xfId="11128"/>
    <cellStyle name="Акцент2 2 22 2" xfId="58008"/>
    <cellStyle name="Акцент2 2 23" xfId="11129"/>
    <cellStyle name="Акцент2 2 23 2" xfId="58009"/>
    <cellStyle name="Акцент2 2 24" xfId="58010"/>
    <cellStyle name="Акцент2 2 25" xfId="60733"/>
    <cellStyle name="Акцент2 2 3" xfId="11130"/>
    <cellStyle name="Акцент2 2 3 2" xfId="58011"/>
    <cellStyle name="Акцент2 2 3 3" xfId="60734"/>
    <cellStyle name="Акцент2 2 4" xfId="11131"/>
    <cellStyle name="Акцент2 2 4 2" xfId="58012"/>
    <cellStyle name="Акцент2 2 4 3" xfId="60735"/>
    <cellStyle name="Акцент2 2 5" xfId="11132"/>
    <cellStyle name="Акцент2 2 5 2" xfId="58013"/>
    <cellStyle name="Акцент2 2 5 3" xfId="60736"/>
    <cellStyle name="Акцент2 2 6" xfId="11133"/>
    <cellStyle name="Акцент2 2 6 2" xfId="58014"/>
    <cellStyle name="Акцент2 2 7" xfId="11134"/>
    <cellStyle name="Акцент2 2 7 2" xfId="58015"/>
    <cellStyle name="Акцент2 2 8" xfId="11135"/>
    <cellStyle name="Акцент2 2 8 2" xfId="58016"/>
    <cellStyle name="Акцент2 2 9" xfId="11136"/>
    <cellStyle name="Акцент2 2 9 2" xfId="58017"/>
    <cellStyle name="Акцент2 3" xfId="95"/>
    <cellStyle name="Акцент2 3 10" xfId="11137"/>
    <cellStyle name="Акцент2 3 10 2" xfId="58018"/>
    <cellStyle name="Акцент2 3 11" xfId="11138"/>
    <cellStyle name="Акцент2 3 11 2" xfId="58019"/>
    <cellStyle name="Акцент2 3 12" xfId="11139"/>
    <cellStyle name="Акцент2 3 12 2" xfId="58020"/>
    <cellStyle name="Акцент2 3 13" xfId="11140"/>
    <cellStyle name="Акцент2 3 13 2" xfId="58021"/>
    <cellStyle name="Акцент2 3 14" xfId="11141"/>
    <cellStyle name="Акцент2 3 14 2" xfId="58022"/>
    <cellStyle name="Акцент2 3 15" xfId="11142"/>
    <cellStyle name="Акцент2 3 15 2" xfId="58023"/>
    <cellStyle name="Акцент2 3 16" xfId="11143"/>
    <cellStyle name="Акцент2 3 16 2" xfId="58024"/>
    <cellStyle name="Акцент2 3 17" xfId="11144"/>
    <cellStyle name="Акцент2 3 17 2" xfId="58025"/>
    <cellStyle name="Акцент2 3 18" xfId="11145"/>
    <cellStyle name="Акцент2 3 18 2" xfId="58026"/>
    <cellStyle name="Акцент2 3 19" xfId="11146"/>
    <cellStyle name="Акцент2 3 19 2" xfId="58027"/>
    <cellStyle name="Акцент2 3 2" xfId="11147"/>
    <cellStyle name="Акцент2 3 2 2" xfId="58028"/>
    <cellStyle name="Акцент2 3 20" xfId="11148"/>
    <cellStyle name="Акцент2 3 20 2" xfId="58029"/>
    <cellStyle name="Акцент2 3 21" xfId="11149"/>
    <cellStyle name="Акцент2 3 21 2" xfId="58030"/>
    <cellStyle name="Акцент2 3 22" xfId="11150"/>
    <cellStyle name="Акцент2 3 22 2" xfId="58031"/>
    <cellStyle name="Акцент2 3 23" xfId="11151"/>
    <cellStyle name="Акцент2 3 23 2" xfId="58032"/>
    <cellStyle name="Акцент2 3 24" xfId="58033"/>
    <cellStyle name="Акцент2 3 3" xfId="11152"/>
    <cellStyle name="Акцент2 3 3 2" xfId="58034"/>
    <cellStyle name="Акцент2 3 4" xfId="11153"/>
    <cellStyle name="Акцент2 3 4 2" xfId="58035"/>
    <cellStyle name="Акцент2 3 5" xfId="11154"/>
    <cellStyle name="Акцент2 3 5 2" xfId="58036"/>
    <cellStyle name="Акцент2 3 6" xfId="11155"/>
    <cellStyle name="Акцент2 3 6 2" xfId="58037"/>
    <cellStyle name="Акцент2 3 7" xfId="11156"/>
    <cellStyle name="Акцент2 3 7 2" xfId="58038"/>
    <cellStyle name="Акцент2 3 8" xfId="11157"/>
    <cellStyle name="Акцент2 3 8 2" xfId="58039"/>
    <cellStyle name="Акцент2 3 9" xfId="11158"/>
    <cellStyle name="Акцент2 3 9 2" xfId="58040"/>
    <cellStyle name="Акцент2 4" xfId="11159"/>
    <cellStyle name="Акцент2 4 2" xfId="58041"/>
    <cellStyle name="Акцент2 5" xfId="11160"/>
    <cellStyle name="Акцент2 5 2" xfId="58042"/>
    <cellStyle name="Акцент2 6" xfId="11161"/>
    <cellStyle name="Акцент2 6 2" xfId="58043"/>
    <cellStyle name="Акцент2 7" xfId="58044"/>
    <cellStyle name="Акцент3 2" xfId="96"/>
    <cellStyle name="Акцент3 2 10" xfId="11162"/>
    <cellStyle name="Акцент3 2 10 2" xfId="58045"/>
    <cellStyle name="Акцент3 2 11" xfId="11163"/>
    <cellStyle name="Акцент3 2 11 2" xfId="58046"/>
    <cellStyle name="Акцент3 2 12" xfId="11164"/>
    <cellStyle name="Акцент3 2 12 2" xfId="58047"/>
    <cellStyle name="Акцент3 2 13" xfId="11165"/>
    <cellStyle name="Акцент3 2 13 2" xfId="58048"/>
    <cellStyle name="Акцент3 2 14" xfId="11166"/>
    <cellStyle name="Акцент3 2 14 2" xfId="58049"/>
    <cellStyle name="Акцент3 2 15" xfId="11167"/>
    <cellStyle name="Акцент3 2 15 2" xfId="58050"/>
    <cellStyle name="Акцент3 2 16" xfId="11168"/>
    <cellStyle name="Акцент3 2 16 2" xfId="58051"/>
    <cellStyle name="Акцент3 2 17" xfId="11169"/>
    <cellStyle name="Акцент3 2 17 2" xfId="58052"/>
    <cellStyle name="Акцент3 2 18" xfId="11170"/>
    <cellStyle name="Акцент3 2 18 2" xfId="58053"/>
    <cellStyle name="Акцент3 2 19" xfId="11171"/>
    <cellStyle name="Акцент3 2 19 2" xfId="58054"/>
    <cellStyle name="Акцент3 2 2" xfId="11172"/>
    <cellStyle name="Акцент3 2 2 2" xfId="58055"/>
    <cellStyle name="Акцент3 2 2 3" xfId="60737"/>
    <cellStyle name="Акцент3 2 20" xfId="11173"/>
    <cellStyle name="Акцент3 2 20 2" xfId="58056"/>
    <cellStyle name="Акцент3 2 21" xfId="11174"/>
    <cellStyle name="Акцент3 2 21 2" xfId="58057"/>
    <cellStyle name="Акцент3 2 22" xfId="11175"/>
    <cellStyle name="Акцент3 2 22 2" xfId="58058"/>
    <cellStyle name="Акцент3 2 23" xfId="11176"/>
    <cellStyle name="Акцент3 2 23 2" xfId="58059"/>
    <cellStyle name="Акцент3 2 24" xfId="58060"/>
    <cellStyle name="Акцент3 2 25" xfId="60738"/>
    <cellStyle name="Акцент3 2 3" xfId="11177"/>
    <cellStyle name="Акцент3 2 3 2" xfId="58061"/>
    <cellStyle name="Акцент3 2 3 3" xfId="60739"/>
    <cellStyle name="Акцент3 2 4" xfId="11178"/>
    <cellStyle name="Акцент3 2 4 2" xfId="58062"/>
    <cellStyle name="Акцент3 2 4 3" xfId="60740"/>
    <cellStyle name="Акцент3 2 5" xfId="11179"/>
    <cellStyle name="Акцент3 2 5 2" xfId="58063"/>
    <cellStyle name="Акцент3 2 5 3" xfId="60741"/>
    <cellStyle name="Акцент3 2 6" xfId="11180"/>
    <cellStyle name="Акцент3 2 6 2" xfId="58064"/>
    <cellStyle name="Акцент3 2 7" xfId="11181"/>
    <cellStyle name="Акцент3 2 7 2" xfId="58065"/>
    <cellStyle name="Акцент3 2 8" xfId="11182"/>
    <cellStyle name="Акцент3 2 8 2" xfId="58066"/>
    <cellStyle name="Акцент3 2 9" xfId="11183"/>
    <cellStyle name="Акцент3 2 9 2" xfId="58067"/>
    <cellStyle name="Акцент3 3" xfId="97"/>
    <cellStyle name="Акцент3 3 10" xfId="11184"/>
    <cellStyle name="Акцент3 3 10 2" xfId="58068"/>
    <cellStyle name="Акцент3 3 11" xfId="11185"/>
    <cellStyle name="Акцент3 3 11 2" xfId="58069"/>
    <cellStyle name="Акцент3 3 12" xfId="11186"/>
    <cellStyle name="Акцент3 3 12 2" xfId="58070"/>
    <cellStyle name="Акцент3 3 13" xfId="11187"/>
    <cellStyle name="Акцент3 3 13 2" xfId="58071"/>
    <cellStyle name="Акцент3 3 14" xfId="11188"/>
    <cellStyle name="Акцент3 3 14 2" xfId="58072"/>
    <cellStyle name="Акцент3 3 15" xfId="11189"/>
    <cellStyle name="Акцент3 3 15 2" xfId="58073"/>
    <cellStyle name="Акцент3 3 16" xfId="11190"/>
    <cellStyle name="Акцент3 3 16 2" xfId="58074"/>
    <cellStyle name="Акцент3 3 17" xfId="11191"/>
    <cellStyle name="Акцент3 3 17 2" xfId="58075"/>
    <cellStyle name="Акцент3 3 18" xfId="11192"/>
    <cellStyle name="Акцент3 3 18 2" xfId="58076"/>
    <cellStyle name="Акцент3 3 19" xfId="11193"/>
    <cellStyle name="Акцент3 3 19 2" xfId="58077"/>
    <cellStyle name="Акцент3 3 2" xfId="11194"/>
    <cellStyle name="Акцент3 3 2 2" xfId="58078"/>
    <cellStyle name="Акцент3 3 20" xfId="11195"/>
    <cellStyle name="Акцент3 3 20 2" xfId="58079"/>
    <cellStyle name="Акцент3 3 21" xfId="11196"/>
    <cellStyle name="Акцент3 3 21 2" xfId="58080"/>
    <cellStyle name="Акцент3 3 22" xfId="11197"/>
    <cellStyle name="Акцент3 3 22 2" xfId="58081"/>
    <cellStyle name="Акцент3 3 23" xfId="11198"/>
    <cellStyle name="Акцент3 3 23 2" xfId="58082"/>
    <cellStyle name="Акцент3 3 24" xfId="58083"/>
    <cellStyle name="Акцент3 3 3" xfId="11199"/>
    <cellStyle name="Акцент3 3 3 2" xfId="58084"/>
    <cellStyle name="Акцент3 3 4" xfId="11200"/>
    <cellStyle name="Акцент3 3 4 2" xfId="58085"/>
    <cellStyle name="Акцент3 3 5" xfId="11201"/>
    <cellStyle name="Акцент3 3 5 2" xfId="58086"/>
    <cellStyle name="Акцент3 3 6" xfId="11202"/>
    <cellStyle name="Акцент3 3 6 2" xfId="58087"/>
    <cellStyle name="Акцент3 3 7" xfId="11203"/>
    <cellStyle name="Акцент3 3 7 2" xfId="58088"/>
    <cellStyle name="Акцент3 3 8" xfId="11204"/>
    <cellStyle name="Акцент3 3 8 2" xfId="58089"/>
    <cellStyle name="Акцент3 3 9" xfId="11205"/>
    <cellStyle name="Акцент3 3 9 2" xfId="58090"/>
    <cellStyle name="Акцент3 4" xfId="11206"/>
    <cellStyle name="Акцент3 4 2" xfId="58091"/>
    <cellStyle name="Акцент3 5" xfId="11207"/>
    <cellStyle name="Акцент3 5 2" xfId="58092"/>
    <cellStyle name="Акцент3 6" xfId="11208"/>
    <cellStyle name="Акцент3 6 2" xfId="58093"/>
    <cellStyle name="Акцент3 7" xfId="58094"/>
    <cellStyle name="Акцент4 2" xfId="98"/>
    <cellStyle name="Акцент4 2 10" xfId="11209"/>
    <cellStyle name="Акцент4 2 10 2" xfId="58095"/>
    <cellStyle name="Акцент4 2 11" xfId="11210"/>
    <cellStyle name="Акцент4 2 11 2" xfId="58096"/>
    <cellStyle name="Акцент4 2 12" xfId="11211"/>
    <cellStyle name="Акцент4 2 12 2" xfId="58097"/>
    <cellStyle name="Акцент4 2 13" xfId="11212"/>
    <cellStyle name="Акцент4 2 13 2" xfId="58098"/>
    <cellStyle name="Акцент4 2 14" xfId="11213"/>
    <cellStyle name="Акцент4 2 14 2" xfId="58099"/>
    <cellStyle name="Акцент4 2 15" xfId="11214"/>
    <cellStyle name="Акцент4 2 15 2" xfId="58100"/>
    <cellStyle name="Акцент4 2 16" xfId="11215"/>
    <cellStyle name="Акцент4 2 16 2" xfId="58101"/>
    <cellStyle name="Акцент4 2 17" xfId="11216"/>
    <cellStyle name="Акцент4 2 17 2" xfId="58102"/>
    <cellStyle name="Акцент4 2 18" xfId="11217"/>
    <cellStyle name="Акцент4 2 18 2" xfId="58103"/>
    <cellStyle name="Акцент4 2 19" xfId="11218"/>
    <cellStyle name="Акцент4 2 19 2" xfId="58104"/>
    <cellStyle name="Акцент4 2 2" xfId="11219"/>
    <cellStyle name="Акцент4 2 2 2" xfId="58105"/>
    <cellStyle name="Акцент4 2 2 3" xfId="60742"/>
    <cellStyle name="Акцент4 2 20" xfId="11220"/>
    <cellStyle name="Акцент4 2 20 2" xfId="58106"/>
    <cellStyle name="Акцент4 2 21" xfId="11221"/>
    <cellStyle name="Акцент4 2 21 2" xfId="58107"/>
    <cellStyle name="Акцент4 2 22" xfId="11222"/>
    <cellStyle name="Акцент4 2 22 2" xfId="58108"/>
    <cellStyle name="Акцент4 2 23" xfId="11223"/>
    <cellStyle name="Акцент4 2 23 2" xfId="58109"/>
    <cellStyle name="Акцент4 2 24" xfId="58110"/>
    <cellStyle name="Акцент4 2 25" xfId="60743"/>
    <cellStyle name="Акцент4 2 3" xfId="11224"/>
    <cellStyle name="Акцент4 2 3 2" xfId="58111"/>
    <cellStyle name="Акцент4 2 3 3" xfId="60744"/>
    <cellStyle name="Акцент4 2 4" xfId="11225"/>
    <cellStyle name="Акцент4 2 4 2" xfId="58112"/>
    <cellStyle name="Акцент4 2 4 3" xfId="60745"/>
    <cellStyle name="Акцент4 2 5" xfId="11226"/>
    <cellStyle name="Акцент4 2 5 2" xfId="58113"/>
    <cellStyle name="Акцент4 2 5 3" xfId="60746"/>
    <cellStyle name="Акцент4 2 6" xfId="11227"/>
    <cellStyle name="Акцент4 2 6 2" xfId="58114"/>
    <cellStyle name="Акцент4 2 7" xfId="11228"/>
    <cellStyle name="Акцент4 2 7 2" xfId="58115"/>
    <cellStyle name="Акцент4 2 8" xfId="11229"/>
    <cellStyle name="Акцент4 2 8 2" xfId="58116"/>
    <cellStyle name="Акцент4 2 9" xfId="11230"/>
    <cellStyle name="Акцент4 2 9 2" xfId="58117"/>
    <cellStyle name="Акцент4 3" xfId="99"/>
    <cellStyle name="Акцент4 3 10" xfId="11231"/>
    <cellStyle name="Акцент4 3 10 2" xfId="58118"/>
    <cellStyle name="Акцент4 3 11" xfId="11232"/>
    <cellStyle name="Акцент4 3 11 2" xfId="58119"/>
    <cellStyle name="Акцент4 3 12" xfId="11233"/>
    <cellStyle name="Акцент4 3 12 2" xfId="58120"/>
    <cellStyle name="Акцент4 3 13" xfId="11234"/>
    <cellStyle name="Акцент4 3 13 2" xfId="58121"/>
    <cellStyle name="Акцент4 3 14" xfId="11235"/>
    <cellStyle name="Акцент4 3 14 2" xfId="58122"/>
    <cellStyle name="Акцент4 3 15" xfId="11236"/>
    <cellStyle name="Акцент4 3 15 2" xfId="58123"/>
    <cellStyle name="Акцент4 3 16" xfId="11237"/>
    <cellStyle name="Акцент4 3 16 2" xfId="58124"/>
    <cellStyle name="Акцент4 3 17" xfId="11238"/>
    <cellStyle name="Акцент4 3 17 2" xfId="58125"/>
    <cellStyle name="Акцент4 3 18" xfId="11239"/>
    <cellStyle name="Акцент4 3 18 2" xfId="58126"/>
    <cellStyle name="Акцент4 3 19" xfId="11240"/>
    <cellStyle name="Акцент4 3 19 2" xfId="58127"/>
    <cellStyle name="Акцент4 3 2" xfId="11241"/>
    <cellStyle name="Акцент4 3 2 2" xfId="58128"/>
    <cellStyle name="Акцент4 3 20" xfId="11242"/>
    <cellStyle name="Акцент4 3 20 2" xfId="58129"/>
    <cellStyle name="Акцент4 3 21" xfId="11243"/>
    <cellStyle name="Акцент4 3 21 2" xfId="58130"/>
    <cellStyle name="Акцент4 3 22" xfId="11244"/>
    <cellStyle name="Акцент4 3 22 2" xfId="58131"/>
    <cellStyle name="Акцент4 3 23" xfId="11245"/>
    <cellStyle name="Акцент4 3 23 2" xfId="58132"/>
    <cellStyle name="Акцент4 3 24" xfId="58133"/>
    <cellStyle name="Акцент4 3 3" xfId="11246"/>
    <cellStyle name="Акцент4 3 3 2" xfId="58134"/>
    <cellStyle name="Акцент4 3 4" xfId="11247"/>
    <cellStyle name="Акцент4 3 4 2" xfId="58135"/>
    <cellStyle name="Акцент4 3 5" xfId="11248"/>
    <cellStyle name="Акцент4 3 5 2" xfId="58136"/>
    <cellStyle name="Акцент4 3 6" xfId="11249"/>
    <cellStyle name="Акцент4 3 6 2" xfId="58137"/>
    <cellStyle name="Акцент4 3 7" xfId="11250"/>
    <cellStyle name="Акцент4 3 7 2" xfId="58138"/>
    <cellStyle name="Акцент4 3 8" xfId="11251"/>
    <cellStyle name="Акцент4 3 8 2" xfId="58139"/>
    <cellStyle name="Акцент4 3 9" xfId="11252"/>
    <cellStyle name="Акцент4 3 9 2" xfId="58140"/>
    <cellStyle name="Акцент4 4" xfId="11253"/>
    <cellStyle name="Акцент4 4 2" xfId="58141"/>
    <cellStyle name="Акцент4 5" xfId="11254"/>
    <cellStyle name="Акцент4 5 2" xfId="58142"/>
    <cellStyle name="Акцент4 6" xfId="11255"/>
    <cellStyle name="Акцент4 6 2" xfId="58143"/>
    <cellStyle name="Акцент4 7" xfId="58144"/>
    <cellStyle name="Акцент5 2" xfId="100"/>
    <cellStyle name="Акцент5 2 10" xfId="11256"/>
    <cellStyle name="Акцент5 2 10 2" xfId="58145"/>
    <cellStyle name="Акцент5 2 11" xfId="11257"/>
    <cellStyle name="Акцент5 2 11 2" xfId="58146"/>
    <cellStyle name="Акцент5 2 12" xfId="11258"/>
    <cellStyle name="Акцент5 2 12 2" xfId="58147"/>
    <cellStyle name="Акцент5 2 13" xfId="11259"/>
    <cellStyle name="Акцент5 2 13 2" xfId="58148"/>
    <cellStyle name="Акцент5 2 14" xfId="11260"/>
    <cellStyle name="Акцент5 2 14 2" xfId="58149"/>
    <cellStyle name="Акцент5 2 15" xfId="11261"/>
    <cellStyle name="Акцент5 2 15 2" xfId="58150"/>
    <cellStyle name="Акцент5 2 16" xfId="11262"/>
    <cellStyle name="Акцент5 2 16 2" xfId="58151"/>
    <cellStyle name="Акцент5 2 17" xfId="11263"/>
    <cellStyle name="Акцент5 2 17 2" xfId="58152"/>
    <cellStyle name="Акцент5 2 18" xfId="11264"/>
    <cellStyle name="Акцент5 2 18 2" xfId="58153"/>
    <cellStyle name="Акцент5 2 19" xfId="11265"/>
    <cellStyle name="Акцент5 2 19 2" xfId="58154"/>
    <cellStyle name="Акцент5 2 2" xfId="11266"/>
    <cellStyle name="Акцент5 2 2 2" xfId="58155"/>
    <cellStyle name="Акцент5 2 2 3" xfId="60747"/>
    <cellStyle name="Акцент5 2 20" xfId="11267"/>
    <cellStyle name="Акцент5 2 20 2" xfId="58156"/>
    <cellStyle name="Акцент5 2 21" xfId="11268"/>
    <cellStyle name="Акцент5 2 21 2" xfId="58157"/>
    <cellStyle name="Акцент5 2 22" xfId="11269"/>
    <cellStyle name="Акцент5 2 22 2" xfId="58158"/>
    <cellStyle name="Акцент5 2 23" xfId="11270"/>
    <cellStyle name="Акцент5 2 23 2" xfId="58159"/>
    <cellStyle name="Акцент5 2 24" xfId="58160"/>
    <cellStyle name="Акцент5 2 25" xfId="60748"/>
    <cellStyle name="Акцент5 2 3" xfId="11271"/>
    <cellStyle name="Акцент5 2 3 2" xfId="58161"/>
    <cellStyle name="Акцент5 2 3 3" xfId="60749"/>
    <cellStyle name="Акцент5 2 4" xfId="11272"/>
    <cellStyle name="Акцент5 2 4 2" xfId="58162"/>
    <cellStyle name="Акцент5 2 4 3" xfId="60750"/>
    <cellStyle name="Акцент5 2 5" xfId="11273"/>
    <cellStyle name="Акцент5 2 5 2" xfId="58163"/>
    <cellStyle name="Акцент5 2 5 3" xfId="60751"/>
    <cellStyle name="Акцент5 2 6" xfId="11274"/>
    <cellStyle name="Акцент5 2 6 2" xfId="58164"/>
    <cellStyle name="Акцент5 2 7" xfId="11275"/>
    <cellStyle name="Акцент5 2 7 2" xfId="58165"/>
    <cellStyle name="Акцент5 2 8" xfId="11276"/>
    <cellStyle name="Акцент5 2 8 2" xfId="58166"/>
    <cellStyle name="Акцент5 2 9" xfId="11277"/>
    <cellStyle name="Акцент5 2 9 2" xfId="58167"/>
    <cellStyle name="Акцент5 3" xfId="101"/>
    <cellStyle name="Акцент5 3 10" xfId="11278"/>
    <cellStyle name="Акцент5 3 10 2" xfId="58168"/>
    <cellStyle name="Акцент5 3 11" xfId="11279"/>
    <cellStyle name="Акцент5 3 11 2" xfId="58169"/>
    <cellStyle name="Акцент5 3 12" xfId="11280"/>
    <cellStyle name="Акцент5 3 12 2" xfId="58170"/>
    <cellStyle name="Акцент5 3 13" xfId="11281"/>
    <cellStyle name="Акцент5 3 13 2" xfId="58171"/>
    <cellStyle name="Акцент5 3 14" xfId="11282"/>
    <cellStyle name="Акцент5 3 14 2" xfId="58172"/>
    <cellStyle name="Акцент5 3 15" xfId="11283"/>
    <cellStyle name="Акцент5 3 15 2" xfId="58173"/>
    <cellStyle name="Акцент5 3 16" xfId="11284"/>
    <cellStyle name="Акцент5 3 16 2" xfId="58174"/>
    <cellStyle name="Акцент5 3 17" xfId="11285"/>
    <cellStyle name="Акцент5 3 17 2" xfId="58175"/>
    <cellStyle name="Акцент5 3 18" xfId="11286"/>
    <cellStyle name="Акцент5 3 18 2" xfId="58176"/>
    <cellStyle name="Акцент5 3 19" xfId="11287"/>
    <cellStyle name="Акцент5 3 19 2" xfId="58177"/>
    <cellStyle name="Акцент5 3 2" xfId="11288"/>
    <cellStyle name="Акцент5 3 2 2" xfId="58178"/>
    <cellStyle name="Акцент5 3 20" xfId="11289"/>
    <cellStyle name="Акцент5 3 20 2" xfId="58179"/>
    <cellStyle name="Акцент5 3 21" xfId="11290"/>
    <cellStyle name="Акцент5 3 21 2" xfId="58180"/>
    <cellStyle name="Акцент5 3 22" xfId="11291"/>
    <cellStyle name="Акцент5 3 22 2" xfId="58181"/>
    <cellStyle name="Акцент5 3 23" xfId="11292"/>
    <cellStyle name="Акцент5 3 23 2" xfId="58182"/>
    <cellStyle name="Акцент5 3 24" xfId="58183"/>
    <cellStyle name="Акцент5 3 3" xfId="11293"/>
    <cellStyle name="Акцент5 3 3 2" xfId="58184"/>
    <cellStyle name="Акцент5 3 4" xfId="11294"/>
    <cellStyle name="Акцент5 3 4 2" xfId="58185"/>
    <cellStyle name="Акцент5 3 5" xfId="11295"/>
    <cellStyle name="Акцент5 3 5 2" xfId="58186"/>
    <cellStyle name="Акцент5 3 6" xfId="11296"/>
    <cellStyle name="Акцент5 3 6 2" xfId="58187"/>
    <cellStyle name="Акцент5 3 7" xfId="11297"/>
    <cellStyle name="Акцент5 3 7 2" xfId="58188"/>
    <cellStyle name="Акцент5 3 8" xfId="11298"/>
    <cellStyle name="Акцент5 3 8 2" xfId="58189"/>
    <cellStyle name="Акцент5 3 9" xfId="11299"/>
    <cellStyle name="Акцент5 3 9 2" xfId="58190"/>
    <cellStyle name="Акцент5 4" xfId="11300"/>
    <cellStyle name="Акцент5 4 2" xfId="58191"/>
    <cellStyle name="Акцент5 5" xfId="11301"/>
    <cellStyle name="Акцент5 5 2" xfId="58192"/>
    <cellStyle name="Акцент5 6" xfId="11302"/>
    <cellStyle name="Акцент5 6 2" xfId="58193"/>
    <cellStyle name="Акцент5 7" xfId="58194"/>
    <cellStyle name="Акцент6 2" xfId="102"/>
    <cellStyle name="Акцент6 2 10" xfId="11303"/>
    <cellStyle name="Акцент6 2 10 2" xfId="58195"/>
    <cellStyle name="Акцент6 2 11" xfId="11304"/>
    <cellStyle name="Акцент6 2 11 2" xfId="58196"/>
    <cellStyle name="Акцент6 2 12" xfId="11305"/>
    <cellStyle name="Акцент6 2 12 2" xfId="58197"/>
    <cellStyle name="Акцент6 2 13" xfId="11306"/>
    <cellStyle name="Акцент6 2 13 2" xfId="58198"/>
    <cellStyle name="Акцент6 2 14" xfId="11307"/>
    <cellStyle name="Акцент6 2 14 2" xfId="58199"/>
    <cellStyle name="Акцент6 2 15" xfId="11308"/>
    <cellStyle name="Акцент6 2 15 2" xfId="58200"/>
    <cellStyle name="Акцент6 2 16" xfId="11309"/>
    <cellStyle name="Акцент6 2 16 2" xfId="58201"/>
    <cellStyle name="Акцент6 2 17" xfId="11310"/>
    <cellStyle name="Акцент6 2 17 2" xfId="58202"/>
    <cellStyle name="Акцент6 2 18" xfId="11311"/>
    <cellStyle name="Акцент6 2 18 2" xfId="58203"/>
    <cellStyle name="Акцент6 2 19" xfId="11312"/>
    <cellStyle name="Акцент6 2 19 2" xfId="58204"/>
    <cellStyle name="Акцент6 2 2" xfId="11313"/>
    <cellStyle name="Акцент6 2 2 2" xfId="58205"/>
    <cellStyle name="Акцент6 2 2 3" xfId="60752"/>
    <cellStyle name="Акцент6 2 20" xfId="11314"/>
    <cellStyle name="Акцент6 2 20 2" xfId="58206"/>
    <cellStyle name="Акцент6 2 21" xfId="11315"/>
    <cellStyle name="Акцент6 2 21 2" xfId="58207"/>
    <cellStyle name="Акцент6 2 22" xfId="11316"/>
    <cellStyle name="Акцент6 2 22 2" xfId="58208"/>
    <cellStyle name="Акцент6 2 23" xfId="11317"/>
    <cellStyle name="Акцент6 2 23 2" xfId="58209"/>
    <cellStyle name="Акцент6 2 24" xfId="58210"/>
    <cellStyle name="Акцент6 2 25" xfId="60753"/>
    <cellStyle name="Акцент6 2 3" xfId="11318"/>
    <cellStyle name="Акцент6 2 3 2" xfId="58211"/>
    <cellStyle name="Акцент6 2 3 3" xfId="60754"/>
    <cellStyle name="Акцент6 2 4" xfId="11319"/>
    <cellStyle name="Акцент6 2 4 2" xfId="58212"/>
    <cellStyle name="Акцент6 2 4 3" xfId="60755"/>
    <cellStyle name="Акцент6 2 5" xfId="11320"/>
    <cellStyle name="Акцент6 2 5 2" xfId="58213"/>
    <cellStyle name="Акцент6 2 5 3" xfId="60756"/>
    <cellStyle name="Акцент6 2 6" xfId="11321"/>
    <cellStyle name="Акцент6 2 6 2" xfId="58214"/>
    <cellStyle name="Акцент6 2 7" xfId="11322"/>
    <cellStyle name="Акцент6 2 7 2" xfId="58215"/>
    <cellStyle name="Акцент6 2 8" xfId="11323"/>
    <cellStyle name="Акцент6 2 8 2" xfId="58216"/>
    <cellStyle name="Акцент6 2 9" xfId="11324"/>
    <cellStyle name="Акцент6 2 9 2" xfId="58217"/>
    <cellStyle name="Акцент6 3" xfId="103"/>
    <cellStyle name="Акцент6 3 10" xfId="11325"/>
    <cellStyle name="Акцент6 3 10 2" xfId="58218"/>
    <cellStyle name="Акцент6 3 11" xfId="11326"/>
    <cellStyle name="Акцент6 3 11 2" xfId="58219"/>
    <cellStyle name="Акцент6 3 12" xfId="11327"/>
    <cellStyle name="Акцент6 3 12 2" xfId="58220"/>
    <cellStyle name="Акцент6 3 13" xfId="11328"/>
    <cellStyle name="Акцент6 3 13 2" xfId="58221"/>
    <cellStyle name="Акцент6 3 14" xfId="11329"/>
    <cellStyle name="Акцент6 3 14 2" xfId="58222"/>
    <cellStyle name="Акцент6 3 15" xfId="11330"/>
    <cellStyle name="Акцент6 3 15 2" xfId="58223"/>
    <cellStyle name="Акцент6 3 16" xfId="11331"/>
    <cellStyle name="Акцент6 3 16 2" xfId="58224"/>
    <cellStyle name="Акцент6 3 17" xfId="11332"/>
    <cellStyle name="Акцент6 3 17 2" xfId="58225"/>
    <cellStyle name="Акцент6 3 18" xfId="11333"/>
    <cellStyle name="Акцент6 3 18 2" xfId="58226"/>
    <cellStyle name="Акцент6 3 19" xfId="11334"/>
    <cellStyle name="Акцент6 3 19 2" xfId="58227"/>
    <cellStyle name="Акцент6 3 2" xfId="11335"/>
    <cellStyle name="Акцент6 3 2 2" xfId="58228"/>
    <cellStyle name="Акцент6 3 20" xfId="11336"/>
    <cellStyle name="Акцент6 3 20 2" xfId="58229"/>
    <cellStyle name="Акцент6 3 21" xfId="11337"/>
    <cellStyle name="Акцент6 3 21 2" xfId="58230"/>
    <cellStyle name="Акцент6 3 22" xfId="11338"/>
    <cellStyle name="Акцент6 3 22 2" xfId="58231"/>
    <cellStyle name="Акцент6 3 23" xfId="11339"/>
    <cellStyle name="Акцент6 3 23 2" xfId="58232"/>
    <cellStyle name="Акцент6 3 24" xfId="58233"/>
    <cellStyle name="Акцент6 3 3" xfId="11340"/>
    <cellStyle name="Акцент6 3 3 2" xfId="58234"/>
    <cellStyle name="Акцент6 3 4" xfId="11341"/>
    <cellStyle name="Акцент6 3 4 2" xfId="58235"/>
    <cellStyle name="Акцент6 3 5" xfId="11342"/>
    <cellStyle name="Акцент6 3 5 2" xfId="58236"/>
    <cellStyle name="Акцент6 3 6" xfId="11343"/>
    <cellStyle name="Акцент6 3 6 2" xfId="58237"/>
    <cellStyle name="Акцент6 3 7" xfId="11344"/>
    <cellStyle name="Акцент6 3 7 2" xfId="58238"/>
    <cellStyle name="Акцент6 3 8" xfId="11345"/>
    <cellStyle name="Акцент6 3 8 2" xfId="58239"/>
    <cellStyle name="Акцент6 3 9" xfId="11346"/>
    <cellStyle name="Акцент6 3 9 2" xfId="58240"/>
    <cellStyle name="Акцент6 4" xfId="11347"/>
    <cellStyle name="Акцент6 4 2" xfId="58241"/>
    <cellStyle name="Акцент6 5" xfId="11348"/>
    <cellStyle name="Акцент6 5 2" xfId="58242"/>
    <cellStyle name="Акцент6 6" xfId="11349"/>
    <cellStyle name="Акцент6 6 2" xfId="58243"/>
    <cellStyle name="Акцент6 7" xfId="58244"/>
    <cellStyle name="Беззащитный" xfId="310"/>
    <cellStyle name="Беззащитный 2" xfId="311"/>
    <cellStyle name="Беззащитный 3" xfId="60757"/>
    <cellStyle name="Ввод  2" xfId="104"/>
    <cellStyle name="Ввод  2 10" xfId="11350"/>
    <cellStyle name="Ввод  2 10 2" xfId="58245"/>
    <cellStyle name="Ввод  2 11" xfId="11351"/>
    <cellStyle name="Ввод  2 11 2" xfId="58246"/>
    <cellStyle name="Ввод  2 12" xfId="11352"/>
    <cellStyle name="Ввод  2 12 2" xfId="58247"/>
    <cellStyle name="Ввод  2 13" xfId="11353"/>
    <cellStyle name="Ввод  2 13 2" xfId="58248"/>
    <cellStyle name="Ввод  2 14" xfId="11354"/>
    <cellStyle name="Ввод  2 14 2" xfId="58249"/>
    <cellStyle name="Ввод  2 15" xfId="11355"/>
    <cellStyle name="Ввод  2 15 2" xfId="58250"/>
    <cellStyle name="Ввод  2 16" xfId="11356"/>
    <cellStyle name="Ввод  2 16 2" xfId="58251"/>
    <cellStyle name="Ввод  2 17" xfId="11357"/>
    <cellStyle name="Ввод  2 17 2" xfId="58252"/>
    <cellStyle name="Ввод  2 18" xfId="11358"/>
    <cellStyle name="Ввод  2 18 2" xfId="58253"/>
    <cellStyle name="Ввод  2 19" xfId="11359"/>
    <cellStyle name="Ввод  2 19 2" xfId="58254"/>
    <cellStyle name="Ввод  2 2" xfId="11360"/>
    <cellStyle name="Ввод  2 2 2" xfId="58255"/>
    <cellStyle name="Ввод  2 2 2 2" xfId="60758"/>
    <cellStyle name="Ввод  2 2 3" xfId="60759"/>
    <cellStyle name="Ввод  2 2 4" xfId="60760"/>
    <cellStyle name="Ввод  2 2 5" xfId="60761"/>
    <cellStyle name="Ввод  2 20" xfId="11361"/>
    <cellStyle name="Ввод  2 20 2" xfId="58256"/>
    <cellStyle name="Ввод  2 21" xfId="11362"/>
    <cellStyle name="Ввод  2 21 2" xfId="58257"/>
    <cellStyle name="Ввод  2 22" xfId="11363"/>
    <cellStyle name="Ввод  2 22 2" xfId="58258"/>
    <cellStyle name="Ввод  2 23" xfId="11364"/>
    <cellStyle name="Ввод  2 23 2" xfId="58259"/>
    <cellStyle name="Ввод  2 24" xfId="58260"/>
    <cellStyle name="Ввод  2 25" xfId="60762"/>
    <cellStyle name="Ввод  2 3" xfId="11365"/>
    <cellStyle name="Ввод  2 3 2" xfId="58261"/>
    <cellStyle name="Ввод  2 3 2 2" xfId="60763"/>
    <cellStyle name="Ввод  2 3 3" xfId="60764"/>
    <cellStyle name="Ввод  2 3 4" xfId="60765"/>
    <cellStyle name="Ввод  2 3 5" xfId="60766"/>
    <cellStyle name="Ввод  2 4" xfId="11366"/>
    <cellStyle name="Ввод  2 4 2" xfId="58262"/>
    <cellStyle name="Ввод  2 4 2 2" xfId="60767"/>
    <cellStyle name="Ввод  2 4 3" xfId="60768"/>
    <cellStyle name="Ввод  2 4 4" xfId="60769"/>
    <cellStyle name="Ввод  2 4 5" xfId="60770"/>
    <cellStyle name="Ввод  2 5" xfId="11367"/>
    <cellStyle name="Ввод  2 5 2" xfId="58263"/>
    <cellStyle name="Ввод  2 5 2 2" xfId="60771"/>
    <cellStyle name="Ввод  2 5 3" xfId="60772"/>
    <cellStyle name="Ввод  2 5 4" xfId="60773"/>
    <cellStyle name="Ввод  2 5 5" xfId="60774"/>
    <cellStyle name="Ввод  2 6" xfId="11368"/>
    <cellStyle name="Ввод  2 6 2" xfId="58264"/>
    <cellStyle name="Ввод  2 6 3" xfId="60775"/>
    <cellStyle name="Ввод  2 7" xfId="11369"/>
    <cellStyle name="Ввод  2 7 2" xfId="58265"/>
    <cellStyle name="Ввод  2 7 3" xfId="60776"/>
    <cellStyle name="Ввод  2 8" xfId="11370"/>
    <cellStyle name="Ввод  2 8 2" xfId="58266"/>
    <cellStyle name="Ввод  2 8 3" xfId="60777"/>
    <cellStyle name="Ввод  2 9" xfId="11371"/>
    <cellStyle name="Ввод  2 9 2" xfId="58267"/>
    <cellStyle name="Ввод  3" xfId="105"/>
    <cellStyle name="Ввод  3 10" xfId="11372"/>
    <cellStyle name="Ввод  3 10 2" xfId="58268"/>
    <cellStyle name="Ввод  3 11" xfId="11373"/>
    <cellStyle name="Ввод  3 11 2" xfId="58269"/>
    <cellStyle name="Ввод  3 12" xfId="11374"/>
    <cellStyle name="Ввод  3 12 2" xfId="58270"/>
    <cellStyle name="Ввод  3 13" xfId="11375"/>
    <cellStyle name="Ввод  3 13 2" xfId="58271"/>
    <cellStyle name="Ввод  3 14" xfId="11376"/>
    <cellStyle name="Ввод  3 14 2" xfId="58272"/>
    <cellStyle name="Ввод  3 15" xfId="11377"/>
    <cellStyle name="Ввод  3 15 2" xfId="58273"/>
    <cellStyle name="Ввод  3 16" xfId="11378"/>
    <cellStyle name="Ввод  3 16 2" xfId="58274"/>
    <cellStyle name="Ввод  3 17" xfId="11379"/>
    <cellStyle name="Ввод  3 17 2" xfId="58275"/>
    <cellStyle name="Ввод  3 18" xfId="11380"/>
    <cellStyle name="Ввод  3 18 2" xfId="58276"/>
    <cellStyle name="Ввод  3 19" xfId="11381"/>
    <cellStyle name="Ввод  3 19 2" xfId="58277"/>
    <cellStyle name="Ввод  3 2" xfId="11382"/>
    <cellStyle name="Ввод  3 2 2" xfId="58278"/>
    <cellStyle name="Ввод  3 20" xfId="11383"/>
    <cellStyle name="Ввод  3 20 2" xfId="58279"/>
    <cellStyle name="Ввод  3 21" xfId="11384"/>
    <cellStyle name="Ввод  3 21 2" xfId="58280"/>
    <cellStyle name="Ввод  3 22" xfId="11385"/>
    <cellStyle name="Ввод  3 22 2" xfId="58281"/>
    <cellStyle name="Ввод  3 23" xfId="11386"/>
    <cellStyle name="Ввод  3 23 2" xfId="58282"/>
    <cellStyle name="Ввод  3 24" xfId="58283"/>
    <cellStyle name="Ввод  3 25" xfId="60778"/>
    <cellStyle name="Ввод  3 3" xfId="11387"/>
    <cellStyle name="Ввод  3 3 2" xfId="58284"/>
    <cellStyle name="Ввод  3 4" xfId="11388"/>
    <cellStyle name="Ввод  3 4 2" xfId="58285"/>
    <cellStyle name="Ввод  3 5" xfId="11389"/>
    <cellStyle name="Ввод  3 5 2" xfId="58286"/>
    <cellStyle name="Ввод  3 6" xfId="11390"/>
    <cellStyle name="Ввод  3 6 2" xfId="58287"/>
    <cellStyle name="Ввод  3 7" xfId="11391"/>
    <cellStyle name="Ввод  3 7 2" xfId="58288"/>
    <cellStyle name="Ввод  3 8" xfId="11392"/>
    <cellStyle name="Ввод  3 8 2" xfId="58289"/>
    <cellStyle name="Ввод  3 9" xfId="11393"/>
    <cellStyle name="Ввод  3 9 2" xfId="58290"/>
    <cellStyle name="Ввод  4" xfId="11394"/>
    <cellStyle name="Ввод  4 2" xfId="58291"/>
    <cellStyle name="Ввод  4 3" xfId="60779"/>
    <cellStyle name="Ввод  5" xfId="11395"/>
    <cellStyle name="Ввод  5 2" xfId="58292"/>
    <cellStyle name="Ввод  5 3" xfId="60780"/>
    <cellStyle name="Ввод  6" xfId="11396"/>
    <cellStyle name="Ввод  6 2" xfId="58293"/>
    <cellStyle name="Ввод  7" xfId="58294"/>
    <cellStyle name="Вывод 2" xfId="106"/>
    <cellStyle name="Вывод 2 10" xfId="11397"/>
    <cellStyle name="Вывод 2 10 2" xfId="58295"/>
    <cellStyle name="Вывод 2 11" xfId="11398"/>
    <cellStyle name="Вывод 2 11 2" xfId="58296"/>
    <cellStyle name="Вывод 2 12" xfId="11399"/>
    <cellStyle name="Вывод 2 12 2" xfId="58297"/>
    <cellStyle name="Вывод 2 13" xfId="11400"/>
    <cellStyle name="Вывод 2 13 2" xfId="58298"/>
    <cellStyle name="Вывод 2 14" xfId="11401"/>
    <cellStyle name="Вывод 2 14 2" xfId="58299"/>
    <cellStyle name="Вывод 2 15" xfId="11402"/>
    <cellStyle name="Вывод 2 15 2" xfId="58300"/>
    <cellStyle name="Вывод 2 16" xfId="11403"/>
    <cellStyle name="Вывод 2 16 2" xfId="58301"/>
    <cellStyle name="Вывод 2 17" xfId="11404"/>
    <cellStyle name="Вывод 2 17 2" xfId="58302"/>
    <cellStyle name="Вывод 2 18" xfId="11405"/>
    <cellStyle name="Вывод 2 18 2" xfId="58303"/>
    <cellStyle name="Вывод 2 19" xfId="11406"/>
    <cellStyle name="Вывод 2 19 2" xfId="58304"/>
    <cellStyle name="Вывод 2 2" xfId="11407"/>
    <cellStyle name="Вывод 2 2 2" xfId="58305"/>
    <cellStyle name="Вывод 2 2 2 2" xfId="60781"/>
    <cellStyle name="Вывод 2 2 3" xfId="60782"/>
    <cellStyle name="Вывод 2 2 4" xfId="60783"/>
    <cellStyle name="Вывод 2 2 5" xfId="60784"/>
    <cellStyle name="Вывод 2 20" xfId="11408"/>
    <cellStyle name="Вывод 2 20 2" xfId="58306"/>
    <cellStyle name="Вывод 2 21" xfId="11409"/>
    <cellStyle name="Вывод 2 21 2" xfId="58307"/>
    <cellStyle name="Вывод 2 22" xfId="11410"/>
    <cellStyle name="Вывод 2 22 2" xfId="58308"/>
    <cellStyle name="Вывод 2 23" xfId="11411"/>
    <cellStyle name="Вывод 2 23 2" xfId="58309"/>
    <cellStyle name="Вывод 2 24" xfId="58310"/>
    <cellStyle name="Вывод 2 25" xfId="60785"/>
    <cellStyle name="Вывод 2 3" xfId="11412"/>
    <cellStyle name="Вывод 2 3 2" xfId="58311"/>
    <cellStyle name="Вывод 2 3 2 2" xfId="60786"/>
    <cellStyle name="Вывод 2 3 3" xfId="60787"/>
    <cellStyle name="Вывод 2 3 4" xfId="60788"/>
    <cellStyle name="Вывод 2 3 5" xfId="60789"/>
    <cellStyle name="Вывод 2 4" xfId="11413"/>
    <cellStyle name="Вывод 2 4 2" xfId="58312"/>
    <cellStyle name="Вывод 2 4 2 2" xfId="60790"/>
    <cellStyle name="Вывод 2 4 3" xfId="60791"/>
    <cellStyle name="Вывод 2 4 4" xfId="60792"/>
    <cellStyle name="Вывод 2 4 5" xfId="60793"/>
    <cellStyle name="Вывод 2 5" xfId="11414"/>
    <cellStyle name="Вывод 2 5 2" xfId="58313"/>
    <cellStyle name="Вывод 2 5 2 2" xfId="60794"/>
    <cellStyle name="Вывод 2 5 3" xfId="60795"/>
    <cellStyle name="Вывод 2 5 4" xfId="60796"/>
    <cellStyle name="Вывод 2 5 5" xfId="60797"/>
    <cellStyle name="Вывод 2 6" xfId="11415"/>
    <cellStyle name="Вывод 2 6 2" xfId="58314"/>
    <cellStyle name="Вывод 2 6 3" xfId="60798"/>
    <cellStyle name="Вывод 2 7" xfId="11416"/>
    <cellStyle name="Вывод 2 7 2" xfId="58315"/>
    <cellStyle name="Вывод 2 7 3" xfId="60799"/>
    <cellStyle name="Вывод 2 8" xfId="11417"/>
    <cellStyle name="Вывод 2 8 2" xfId="58316"/>
    <cellStyle name="Вывод 2 8 3" xfId="60800"/>
    <cellStyle name="Вывод 2 9" xfId="11418"/>
    <cellStyle name="Вывод 2 9 2" xfId="58317"/>
    <cellStyle name="Вывод 3" xfId="107"/>
    <cellStyle name="Вывод 3 10" xfId="11419"/>
    <cellStyle name="Вывод 3 10 2" xfId="58318"/>
    <cellStyle name="Вывод 3 11" xfId="11420"/>
    <cellStyle name="Вывод 3 11 2" xfId="58319"/>
    <cellStyle name="Вывод 3 12" xfId="11421"/>
    <cellStyle name="Вывод 3 12 2" xfId="58320"/>
    <cellStyle name="Вывод 3 13" xfId="11422"/>
    <cellStyle name="Вывод 3 13 2" xfId="58321"/>
    <cellStyle name="Вывод 3 14" xfId="11423"/>
    <cellStyle name="Вывод 3 14 2" xfId="58322"/>
    <cellStyle name="Вывод 3 15" xfId="11424"/>
    <cellStyle name="Вывод 3 15 2" xfId="58323"/>
    <cellStyle name="Вывод 3 16" xfId="11425"/>
    <cellStyle name="Вывод 3 16 2" xfId="58324"/>
    <cellStyle name="Вывод 3 17" xfId="11426"/>
    <cellStyle name="Вывод 3 17 2" xfId="58325"/>
    <cellStyle name="Вывод 3 18" xfId="11427"/>
    <cellStyle name="Вывод 3 18 2" xfId="58326"/>
    <cellStyle name="Вывод 3 19" xfId="11428"/>
    <cellStyle name="Вывод 3 19 2" xfId="58327"/>
    <cellStyle name="Вывод 3 2" xfId="11429"/>
    <cellStyle name="Вывод 3 2 2" xfId="58328"/>
    <cellStyle name="Вывод 3 20" xfId="11430"/>
    <cellStyle name="Вывод 3 20 2" xfId="58329"/>
    <cellStyle name="Вывод 3 21" xfId="11431"/>
    <cellStyle name="Вывод 3 21 2" xfId="58330"/>
    <cellStyle name="Вывод 3 22" xfId="11432"/>
    <cellStyle name="Вывод 3 22 2" xfId="58331"/>
    <cellStyle name="Вывод 3 23" xfId="11433"/>
    <cellStyle name="Вывод 3 23 2" xfId="58332"/>
    <cellStyle name="Вывод 3 24" xfId="58333"/>
    <cellStyle name="Вывод 3 25" xfId="60801"/>
    <cellStyle name="Вывод 3 3" xfId="11434"/>
    <cellStyle name="Вывод 3 3 2" xfId="58334"/>
    <cellStyle name="Вывод 3 4" xfId="11435"/>
    <cellStyle name="Вывод 3 4 2" xfId="58335"/>
    <cellStyle name="Вывод 3 5" xfId="11436"/>
    <cellStyle name="Вывод 3 5 2" xfId="58336"/>
    <cellStyle name="Вывод 3 6" xfId="11437"/>
    <cellStyle name="Вывод 3 6 2" xfId="58337"/>
    <cellStyle name="Вывод 3 7" xfId="11438"/>
    <cellStyle name="Вывод 3 7 2" xfId="58338"/>
    <cellStyle name="Вывод 3 8" xfId="11439"/>
    <cellStyle name="Вывод 3 8 2" xfId="58339"/>
    <cellStyle name="Вывод 3 9" xfId="11440"/>
    <cellStyle name="Вывод 3 9 2" xfId="58340"/>
    <cellStyle name="Вывод 4" xfId="11441"/>
    <cellStyle name="Вывод 4 2" xfId="58341"/>
    <cellStyle name="Вывод 4 3" xfId="60802"/>
    <cellStyle name="Вывод 5" xfId="11442"/>
    <cellStyle name="Вывод 5 2" xfId="58342"/>
    <cellStyle name="Вывод 5 3" xfId="60803"/>
    <cellStyle name="Вывод 6" xfId="11443"/>
    <cellStyle name="Вывод 6 2" xfId="58343"/>
    <cellStyle name="Вывод 7" xfId="58344"/>
    <cellStyle name="Вычисление 2" xfId="108"/>
    <cellStyle name="Вычисление 2 10" xfId="11444"/>
    <cellStyle name="Вычисление 2 10 2" xfId="58345"/>
    <cellStyle name="Вычисление 2 11" xfId="11445"/>
    <cellStyle name="Вычисление 2 11 2" xfId="58346"/>
    <cellStyle name="Вычисление 2 12" xfId="11446"/>
    <cellStyle name="Вычисление 2 12 2" xfId="58347"/>
    <cellStyle name="Вычисление 2 13" xfId="11447"/>
    <cellStyle name="Вычисление 2 13 2" xfId="58348"/>
    <cellStyle name="Вычисление 2 14" xfId="11448"/>
    <cellStyle name="Вычисление 2 14 2" xfId="58349"/>
    <cellStyle name="Вычисление 2 15" xfId="11449"/>
    <cellStyle name="Вычисление 2 15 2" xfId="58350"/>
    <cellStyle name="Вычисление 2 16" xfId="11450"/>
    <cellStyle name="Вычисление 2 16 2" xfId="58351"/>
    <cellStyle name="Вычисление 2 17" xfId="11451"/>
    <cellStyle name="Вычисление 2 17 2" xfId="58352"/>
    <cellStyle name="Вычисление 2 18" xfId="11452"/>
    <cellStyle name="Вычисление 2 18 2" xfId="58353"/>
    <cellStyle name="Вычисление 2 19" xfId="11453"/>
    <cellStyle name="Вычисление 2 19 2" xfId="58354"/>
    <cellStyle name="Вычисление 2 2" xfId="11454"/>
    <cellStyle name="Вычисление 2 2 2" xfId="58355"/>
    <cellStyle name="Вычисление 2 2 2 2" xfId="60804"/>
    <cellStyle name="Вычисление 2 2 3" xfId="60805"/>
    <cellStyle name="Вычисление 2 2 4" xfId="60806"/>
    <cellStyle name="Вычисление 2 2 5" xfId="60807"/>
    <cellStyle name="Вычисление 2 20" xfId="11455"/>
    <cellStyle name="Вычисление 2 20 2" xfId="58356"/>
    <cellStyle name="Вычисление 2 21" xfId="11456"/>
    <cellStyle name="Вычисление 2 21 2" xfId="58357"/>
    <cellStyle name="Вычисление 2 22" xfId="11457"/>
    <cellStyle name="Вычисление 2 22 2" xfId="58358"/>
    <cellStyle name="Вычисление 2 23" xfId="11458"/>
    <cellStyle name="Вычисление 2 23 2" xfId="58359"/>
    <cellStyle name="Вычисление 2 24" xfId="58360"/>
    <cellStyle name="Вычисление 2 25" xfId="60808"/>
    <cellStyle name="Вычисление 2 3" xfId="11459"/>
    <cellStyle name="Вычисление 2 3 2" xfId="58361"/>
    <cellStyle name="Вычисление 2 3 2 2" xfId="60809"/>
    <cellStyle name="Вычисление 2 3 3" xfId="60810"/>
    <cellStyle name="Вычисление 2 3 4" xfId="60811"/>
    <cellStyle name="Вычисление 2 3 5" xfId="60812"/>
    <cellStyle name="Вычисление 2 4" xfId="11460"/>
    <cellStyle name="Вычисление 2 4 2" xfId="58362"/>
    <cellStyle name="Вычисление 2 4 2 2" xfId="60813"/>
    <cellStyle name="Вычисление 2 4 3" xfId="60814"/>
    <cellStyle name="Вычисление 2 4 4" xfId="60815"/>
    <cellStyle name="Вычисление 2 4 5" xfId="60816"/>
    <cellStyle name="Вычисление 2 5" xfId="11461"/>
    <cellStyle name="Вычисление 2 5 2" xfId="58363"/>
    <cellStyle name="Вычисление 2 5 2 2" xfId="60817"/>
    <cellStyle name="Вычисление 2 5 3" xfId="60818"/>
    <cellStyle name="Вычисление 2 5 4" xfId="60819"/>
    <cellStyle name="Вычисление 2 5 5" xfId="60820"/>
    <cellStyle name="Вычисление 2 6" xfId="11462"/>
    <cellStyle name="Вычисление 2 6 2" xfId="58364"/>
    <cellStyle name="Вычисление 2 6 3" xfId="60821"/>
    <cellStyle name="Вычисление 2 7" xfId="11463"/>
    <cellStyle name="Вычисление 2 7 2" xfId="58365"/>
    <cellStyle name="Вычисление 2 7 3" xfId="60822"/>
    <cellStyle name="Вычисление 2 8" xfId="11464"/>
    <cellStyle name="Вычисление 2 8 2" xfId="58366"/>
    <cellStyle name="Вычисление 2 8 3" xfId="60823"/>
    <cellStyle name="Вычисление 2 9" xfId="11465"/>
    <cellStyle name="Вычисление 2 9 2" xfId="58367"/>
    <cellStyle name="Вычисление 3" xfId="109"/>
    <cellStyle name="Вычисление 3 10" xfId="11466"/>
    <cellStyle name="Вычисление 3 10 2" xfId="58368"/>
    <cellStyle name="Вычисление 3 11" xfId="11467"/>
    <cellStyle name="Вычисление 3 11 2" xfId="58369"/>
    <cellStyle name="Вычисление 3 12" xfId="11468"/>
    <cellStyle name="Вычисление 3 12 2" xfId="58370"/>
    <cellStyle name="Вычисление 3 13" xfId="11469"/>
    <cellStyle name="Вычисление 3 13 2" xfId="58371"/>
    <cellStyle name="Вычисление 3 14" xfId="11470"/>
    <cellStyle name="Вычисление 3 14 2" xfId="58372"/>
    <cellStyle name="Вычисление 3 15" xfId="11471"/>
    <cellStyle name="Вычисление 3 15 2" xfId="58373"/>
    <cellStyle name="Вычисление 3 16" xfId="11472"/>
    <cellStyle name="Вычисление 3 16 2" xfId="58374"/>
    <cellStyle name="Вычисление 3 17" xfId="11473"/>
    <cellStyle name="Вычисление 3 17 2" xfId="58375"/>
    <cellStyle name="Вычисление 3 18" xfId="11474"/>
    <cellStyle name="Вычисление 3 18 2" xfId="58376"/>
    <cellStyle name="Вычисление 3 19" xfId="11475"/>
    <cellStyle name="Вычисление 3 19 2" xfId="58377"/>
    <cellStyle name="Вычисление 3 2" xfId="11476"/>
    <cellStyle name="Вычисление 3 2 2" xfId="58378"/>
    <cellStyle name="Вычисление 3 20" xfId="11477"/>
    <cellStyle name="Вычисление 3 20 2" xfId="58379"/>
    <cellStyle name="Вычисление 3 21" xfId="11478"/>
    <cellStyle name="Вычисление 3 21 2" xfId="58380"/>
    <cellStyle name="Вычисление 3 22" xfId="11479"/>
    <cellStyle name="Вычисление 3 22 2" xfId="58381"/>
    <cellStyle name="Вычисление 3 23" xfId="11480"/>
    <cellStyle name="Вычисление 3 23 2" xfId="58382"/>
    <cellStyle name="Вычисление 3 24" xfId="58383"/>
    <cellStyle name="Вычисление 3 25" xfId="60824"/>
    <cellStyle name="Вычисление 3 3" xfId="11481"/>
    <cellStyle name="Вычисление 3 3 2" xfId="58384"/>
    <cellStyle name="Вычисление 3 4" xfId="11482"/>
    <cellStyle name="Вычисление 3 4 2" xfId="58385"/>
    <cellStyle name="Вычисление 3 5" xfId="11483"/>
    <cellStyle name="Вычисление 3 5 2" xfId="58386"/>
    <cellStyle name="Вычисление 3 6" xfId="11484"/>
    <cellStyle name="Вычисление 3 6 2" xfId="58387"/>
    <cellStyle name="Вычисление 3 7" xfId="11485"/>
    <cellStyle name="Вычисление 3 7 2" xfId="58388"/>
    <cellStyle name="Вычисление 3 8" xfId="11486"/>
    <cellStyle name="Вычисление 3 8 2" xfId="58389"/>
    <cellStyle name="Вычисление 3 9" xfId="11487"/>
    <cellStyle name="Вычисление 3 9 2" xfId="58390"/>
    <cellStyle name="Вычисление 4" xfId="11488"/>
    <cellStyle name="Вычисление 4 2" xfId="58391"/>
    <cellStyle name="Вычисление 4 3" xfId="60825"/>
    <cellStyle name="Вычисление 5" xfId="11489"/>
    <cellStyle name="Вычисление 5 2" xfId="58392"/>
    <cellStyle name="Вычисление 5 3" xfId="60826"/>
    <cellStyle name="Вычисление 6" xfId="11490"/>
    <cellStyle name="Вычисление 6 2" xfId="58393"/>
    <cellStyle name="Вычисление 7" xfId="58394"/>
    <cellStyle name="Гиперссылка 2" xfId="312"/>
    <cellStyle name="Гиперссылка 2 2" xfId="58395"/>
    <cellStyle name="Гиперссылка 3" xfId="313"/>
    <cellStyle name="Гиперссылка 3 2" xfId="58396"/>
    <cellStyle name="_x0004_Ґ" xfId="1"/>
    <cellStyle name="_x0004_Ґ 10" xfId="11491"/>
    <cellStyle name="_x0004_Ґ 10 2" xfId="58397"/>
    <cellStyle name="_x0004_Ґ 100" xfId="11492"/>
    <cellStyle name="_x0004_Ґ 100 2" xfId="58398"/>
    <cellStyle name="_x0004_Ґ 101" xfId="11493"/>
    <cellStyle name="_x0004_Ґ 101 2" xfId="58399"/>
    <cellStyle name="_x0004_Ґ 102" xfId="11494"/>
    <cellStyle name="_x0004_Ґ 102 2" xfId="58400"/>
    <cellStyle name="_x0004_Ґ 103" xfId="11495"/>
    <cellStyle name="_x0004_Ґ 103 2" xfId="58401"/>
    <cellStyle name="_x0004_Ґ 104" xfId="11496"/>
    <cellStyle name="_x0004_Ґ 104 2" xfId="58402"/>
    <cellStyle name="_x0004_Ґ 105" xfId="11497"/>
    <cellStyle name="_x0004_Ґ 105 2" xfId="58403"/>
    <cellStyle name="_x0004_Ґ 106" xfId="11498"/>
    <cellStyle name="_x0004_Ґ 106 2" xfId="58404"/>
    <cellStyle name="_x0004_Ґ 107" xfId="11499"/>
    <cellStyle name="_x0004_Ґ 107 2" xfId="58405"/>
    <cellStyle name="_x0004_Ґ 108" xfId="11500"/>
    <cellStyle name="_x0004_Ґ 108 2" xfId="58406"/>
    <cellStyle name="_x0004_Ґ 109" xfId="11501"/>
    <cellStyle name="_x0004_Ґ 109 2" xfId="58407"/>
    <cellStyle name="_x0004_Ґ 11" xfId="11502"/>
    <cellStyle name="_x0004_Ґ 11 2" xfId="58408"/>
    <cellStyle name="_x0004_Ґ 110" xfId="11503"/>
    <cellStyle name="_x0004_Ґ 110 2" xfId="58409"/>
    <cellStyle name="_x0004_Ґ 111" xfId="11504"/>
    <cellStyle name="_x0004_Ґ 111 2" xfId="58410"/>
    <cellStyle name="_x0004_Ґ 112" xfId="11505"/>
    <cellStyle name="_x0004_Ґ 112 2" xfId="58411"/>
    <cellStyle name="_x0004_Ґ 113" xfId="11506"/>
    <cellStyle name="_x0004_Ґ 113 2" xfId="58412"/>
    <cellStyle name="_x0004_Ґ 114" xfId="11507"/>
    <cellStyle name="_x0004_Ґ 114 2" xfId="58413"/>
    <cellStyle name="_x0004_Ґ 115" xfId="11508"/>
    <cellStyle name="_x0004_Ґ 115 2" xfId="58414"/>
    <cellStyle name="_x0004_Ґ 116" xfId="11509"/>
    <cellStyle name="_x0004_Ґ 116 2" xfId="58415"/>
    <cellStyle name="_x0004_Ґ 117" xfId="11510"/>
    <cellStyle name="_x0004_Ґ 117 2" xfId="58416"/>
    <cellStyle name="_x0004_Ґ 118" xfId="11511"/>
    <cellStyle name="_x0004_Ґ 118 2" xfId="58417"/>
    <cellStyle name="_x0004_Ґ 119" xfId="11512"/>
    <cellStyle name="_x0004_Ґ 119 2" xfId="58418"/>
    <cellStyle name="_x0004_Ґ 12" xfId="11513"/>
    <cellStyle name="_x0004_Ґ 12 2" xfId="58419"/>
    <cellStyle name="_x0004_Ґ 120" xfId="11514"/>
    <cellStyle name="_x0004_Ґ 120 2" xfId="58420"/>
    <cellStyle name="_x0004_Ґ 121" xfId="11515"/>
    <cellStyle name="_x0004_Ґ 121 2" xfId="58421"/>
    <cellStyle name="_x0004_Ґ 122" xfId="11516"/>
    <cellStyle name="_x0004_Ґ 122 2" xfId="58422"/>
    <cellStyle name="_x0004_Ґ 123" xfId="11517"/>
    <cellStyle name="_x0004_Ґ 123 2" xfId="58423"/>
    <cellStyle name="_x0004_Ґ 124" xfId="11518"/>
    <cellStyle name="_x0004_Ґ 124 2" xfId="58424"/>
    <cellStyle name="_x0004_Ґ 125" xfId="11519"/>
    <cellStyle name="_x0004_Ґ 125 2" xfId="58425"/>
    <cellStyle name="_x0004_Ґ 126" xfId="11520"/>
    <cellStyle name="_x0004_Ґ 126 2" xfId="58426"/>
    <cellStyle name="_x0004_Ґ 127" xfId="11521"/>
    <cellStyle name="_x0004_Ґ 127 2" xfId="58427"/>
    <cellStyle name="_x0004_Ґ 128" xfId="11522"/>
    <cellStyle name="_x0004_Ґ 128 2" xfId="58428"/>
    <cellStyle name="_x0004_Ґ 129" xfId="11523"/>
    <cellStyle name="_x0004_Ґ 129 2" xfId="58429"/>
    <cellStyle name="_x0004_Ґ 13" xfId="11524"/>
    <cellStyle name="_x0004_Ґ 13 2" xfId="58430"/>
    <cellStyle name="_x0004_Ґ 130" xfId="11525"/>
    <cellStyle name="_x0004_Ґ 130 2" xfId="58431"/>
    <cellStyle name="_x0004_Ґ 131" xfId="11526"/>
    <cellStyle name="_x0004_Ґ 131 2" xfId="58432"/>
    <cellStyle name="_x0004_Ґ 132" xfId="11527"/>
    <cellStyle name="_x0004_Ґ 132 2" xfId="58433"/>
    <cellStyle name="_x0004_Ґ 133" xfId="11528"/>
    <cellStyle name="_x0004_Ґ 133 2" xfId="58434"/>
    <cellStyle name="_x0004_Ґ 134" xfId="11529"/>
    <cellStyle name="_x0004_Ґ 134 2" xfId="58435"/>
    <cellStyle name="_x0004_Ґ 135" xfId="11530"/>
    <cellStyle name="_x0004_Ґ 135 2" xfId="58436"/>
    <cellStyle name="_x0004_Ґ 136" xfId="11531"/>
    <cellStyle name="_x0004_Ґ 136 2" xfId="58437"/>
    <cellStyle name="_x0004_Ґ 137" xfId="11532"/>
    <cellStyle name="_x0004_Ґ 137 2" xfId="58438"/>
    <cellStyle name="_x0004_Ґ 138" xfId="11533"/>
    <cellStyle name="_x0004_Ґ 138 2" xfId="58439"/>
    <cellStyle name="_x0004_Ґ 139" xfId="11534"/>
    <cellStyle name="_x0004_Ґ 139 2" xfId="58440"/>
    <cellStyle name="_x0004_Ґ 14" xfId="11535"/>
    <cellStyle name="_x0004_Ґ 14 2" xfId="58441"/>
    <cellStyle name="_x0004_Ґ 140" xfId="11536"/>
    <cellStyle name="_x0004_Ґ 140 2" xfId="58442"/>
    <cellStyle name="_x0004_Ґ 141" xfId="11537"/>
    <cellStyle name="_x0004_Ґ 141 2" xfId="58443"/>
    <cellStyle name="_x0004_Ґ 142" xfId="11538"/>
    <cellStyle name="_x0004_Ґ 142 2" xfId="58444"/>
    <cellStyle name="_x0004_Ґ 143" xfId="11539"/>
    <cellStyle name="_x0004_Ґ 143 2" xfId="58445"/>
    <cellStyle name="_x0004_Ґ 144" xfId="11540"/>
    <cellStyle name="_x0004_Ґ 144 2" xfId="58446"/>
    <cellStyle name="_x0004_Ґ 145" xfId="11541"/>
    <cellStyle name="_x0004_Ґ 145 2" xfId="58447"/>
    <cellStyle name="_x0004_Ґ 146" xfId="11542"/>
    <cellStyle name="_x0004_Ґ 146 2" xfId="58448"/>
    <cellStyle name="_x0004_Ґ 147" xfId="11543"/>
    <cellStyle name="_x0004_Ґ 147 2" xfId="58449"/>
    <cellStyle name="_x0004_Ґ 148" xfId="11544"/>
    <cellStyle name="_x0004_Ґ 148 2" xfId="58450"/>
    <cellStyle name="_x0004_Ґ 149" xfId="11545"/>
    <cellStyle name="_x0004_Ґ 149 2" xfId="58451"/>
    <cellStyle name="_x0004_Ґ 15" xfId="11546"/>
    <cellStyle name="_x0004_Ґ 15 2" xfId="58452"/>
    <cellStyle name="_x0004_Ґ 150" xfId="11547"/>
    <cellStyle name="_x0004_Ґ 150 2" xfId="58453"/>
    <cellStyle name="_x0004_Ґ 151" xfId="11548"/>
    <cellStyle name="_x0004_Ґ 151 2" xfId="58454"/>
    <cellStyle name="_x0004_Ґ 152" xfId="11549"/>
    <cellStyle name="_x0004_Ґ 152 2" xfId="58455"/>
    <cellStyle name="_x0004_Ґ 153" xfId="11550"/>
    <cellStyle name="_x0004_Ґ 153 2" xfId="58456"/>
    <cellStyle name="_x0004_Ґ 154" xfId="11551"/>
    <cellStyle name="_x0004_Ґ 154 2" xfId="58457"/>
    <cellStyle name="_x0004_Ґ 155" xfId="11552"/>
    <cellStyle name="_x0004_Ґ 155 2" xfId="58458"/>
    <cellStyle name="_x0004_Ґ 156" xfId="11553"/>
    <cellStyle name="_x0004_Ґ 156 2" xfId="58459"/>
    <cellStyle name="_x0004_Ґ 157" xfId="11554"/>
    <cellStyle name="_x0004_Ґ 157 2" xfId="58460"/>
    <cellStyle name="_x0004_Ґ 158" xfId="11555"/>
    <cellStyle name="_x0004_Ґ 158 2" xfId="58461"/>
    <cellStyle name="_x0004_Ґ 159" xfId="11556"/>
    <cellStyle name="_x0004_Ґ 159 2" xfId="58462"/>
    <cellStyle name="_x0004_Ґ 16" xfId="11557"/>
    <cellStyle name="_x0004_Ґ 16 2" xfId="58463"/>
    <cellStyle name="_x0004_Ґ 160" xfId="11558"/>
    <cellStyle name="_x0004_Ґ 160 2" xfId="58464"/>
    <cellStyle name="_x0004_Ґ 161" xfId="11559"/>
    <cellStyle name="_x0004_Ґ 161 2" xfId="58465"/>
    <cellStyle name="_x0004_Ґ 162" xfId="11560"/>
    <cellStyle name="_x0004_Ґ 162 2" xfId="58466"/>
    <cellStyle name="_x0004_Ґ 163" xfId="11561"/>
    <cellStyle name="_x0004_Ґ 163 2" xfId="58467"/>
    <cellStyle name="_x0004_Ґ 164" xfId="11562"/>
    <cellStyle name="_x0004_Ґ 164 2" xfId="58468"/>
    <cellStyle name="_x0004_Ґ 165" xfId="11563"/>
    <cellStyle name="_x0004_Ґ 165 2" xfId="58469"/>
    <cellStyle name="_x0004_Ґ 166" xfId="11564"/>
    <cellStyle name="_x0004_Ґ 166 2" xfId="58470"/>
    <cellStyle name="_x0004_Ґ 167" xfId="11565"/>
    <cellStyle name="_x0004_Ґ 167 2" xfId="58471"/>
    <cellStyle name="_x0004_Ґ 168" xfId="11566"/>
    <cellStyle name="_x0004_Ґ 168 2" xfId="58472"/>
    <cellStyle name="_x0004_Ґ 169" xfId="11567"/>
    <cellStyle name="_x0004_Ґ 169 2" xfId="58473"/>
    <cellStyle name="_x0004_Ґ 17" xfId="11568"/>
    <cellStyle name="_x0004_Ґ 17 2" xfId="58474"/>
    <cellStyle name="_x0004_Ґ 170" xfId="11569"/>
    <cellStyle name="_x0004_Ґ 170 2" xfId="58475"/>
    <cellStyle name="_x0004_Ґ 171" xfId="11570"/>
    <cellStyle name="_x0004_Ґ 171 2" xfId="58476"/>
    <cellStyle name="_x0004_Ґ 172" xfId="11571"/>
    <cellStyle name="_x0004_Ґ 172 2" xfId="58477"/>
    <cellStyle name="_x0004_Ґ 173" xfId="11572"/>
    <cellStyle name="_x0004_Ґ 173 2" xfId="58478"/>
    <cellStyle name="_x0004_Ґ 174" xfId="11573"/>
    <cellStyle name="_x0004_Ґ 174 2" xfId="58479"/>
    <cellStyle name="_x0004_Ґ 175" xfId="11574"/>
    <cellStyle name="_x0004_Ґ 175 2" xfId="58480"/>
    <cellStyle name="_x0004_Ґ 176" xfId="11575"/>
    <cellStyle name="_x0004_Ґ 176 2" xfId="58481"/>
    <cellStyle name="_x0004_Ґ 177" xfId="11576"/>
    <cellStyle name="_x0004_Ґ 177 2" xfId="58482"/>
    <cellStyle name="_x0004_Ґ 178" xfId="58483"/>
    <cellStyle name="_x0004_Ґ 18" xfId="11577"/>
    <cellStyle name="_x0004_Ґ 18 2" xfId="58484"/>
    <cellStyle name="_x0004_Ґ 19" xfId="11578"/>
    <cellStyle name="_x0004_Ґ 19 2" xfId="58485"/>
    <cellStyle name="_x0004_Ґ 2" xfId="314"/>
    <cellStyle name="_x0004_Ґ 2 10" xfId="11579"/>
    <cellStyle name="_x0004_Ґ 2 10 2" xfId="58486"/>
    <cellStyle name="_x0004_Ґ 2 11" xfId="11580"/>
    <cellStyle name="_x0004_Ґ 2 11 2" xfId="58487"/>
    <cellStyle name="_x0004_Ґ 2 12" xfId="11581"/>
    <cellStyle name="_x0004_Ґ 2 12 2" xfId="58488"/>
    <cellStyle name="_x0004_Ґ 2 13" xfId="11582"/>
    <cellStyle name="_x0004_Ґ 2 13 2" xfId="58489"/>
    <cellStyle name="_x0004_Ґ 2 14" xfId="11583"/>
    <cellStyle name="_x0004_Ґ 2 14 2" xfId="58490"/>
    <cellStyle name="_x0004_Ґ 2 15" xfId="11584"/>
    <cellStyle name="_x0004_Ґ 2 15 2" xfId="58491"/>
    <cellStyle name="_x0004_Ґ 2 16" xfId="11585"/>
    <cellStyle name="_x0004_Ґ 2 16 2" xfId="58492"/>
    <cellStyle name="_x0004_Ґ 2 17" xfId="11586"/>
    <cellStyle name="_x0004_Ґ 2 17 2" xfId="58493"/>
    <cellStyle name="_x0004_Ґ 2 18" xfId="11587"/>
    <cellStyle name="_x0004_Ґ 2 18 2" xfId="58494"/>
    <cellStyle name="_x0004_Ґ 2 19" xfId="11588"/>
    <cellStyle name="_x0004_Ґ 2 19 2" xfId="58495"/>
    <cellStyle name="_x0004_Ґ 2 2" xfId="11589"/>
    <cellStyle name="_x0004_Ґ 2 2 10" xfId="11590"/>
    <cellStyle name="_x0004_Ґ 2 2 10 2" xfId="58496"/>
    <cellStyle name="_x0004_Ґ 2 2 11" xfId="11591"/>
    <cellStyle name="_x0004_Ґ 2 2 11 2" xfId="58497"/>
    <cellStyle name="_x0004_Ґ 2 2 12" xfId="11592"/>
    <cellStyle name="_x0004_Ґ 2 2 12 2" xfId="58498"/>
    <cellStyle name="_x0004_Ґ 2 2 13" xfId="11593"/>
    <cellStyle name="_x0004_Ґ 2 2 13 2" xfId="58499"/>
    <cellStyle name="_x0004_Ґ 2 2 14" xfId="11594"/>
    <cellStyle name="_x0004_Ґ 2 2 14 2" xfId="58500"/>
    <cellStyle name="_x0004_Ґ 2 2 15" xfId="11595"/>
    <cellStyle name="_x0004_Ґ 2 2 15 2" xfId="58501"/>
    <cellStyle name="_x0004_Ґ 2 2 16" xfId="11596"/>
    <cellStyle name="_x0004_Ґ 2 2 16 2" xfId="58502"/>
    <cellStyle name="_x0004_Ґ 2 2 17" xfId="11597"/>
    <cellStyle name="_x0004_Ґ 2 2 17 2" xfId="58503"/>
    <cellStyle name="_x0004_Ґ 2 2 18" xfId="11598"/>
    <cellStyle name="_x0004_Ґ 2 2 18 2" xfId="58504"/>
    <cellStyle name="_x0004_Ґ 2 2 19" xfId="11599"/>
    <cellStyle name="_x0004_Ґ 2 2 19 2" xfId="58505"/>
    <cellStyle name="_x0004_Ґ 2 2 2" xfId="11600"/>
    <cellStyle name="_x0004_Ґ 2 2 2 2" xfId="58506"/>
    <cellStyle name="_x0004_Ґ 2 2 20" xfId="11601"/>
    <cellStyle name="_x0004_Ґ 2 2 20 2" xfId="58507"/>
    <cellStyle name="_x0004_Ґ 2 2 21" xfId="11602"/>
    <cellStyle name="_x0004_Ґ 2 2 21 2" xfId="58508"/>
    <cellStyle name="_x0004_Ґ 2 2 22" xfId="11603"/>
    <cellStyle name="_x0004_Ґ 2 2 22 2" xfId="58509"/>
    <cellStyle name="_x0004_Ґ 2 2 23" xfId="11604"/>
    <cellStyle name="_x0004_Ґ 2 2 23 2" xfId="58510"/>
    <cellStyle name="_x0004_Ґ 2 2 24" xfId="11605"/>
    <cellStyle name="_x0004_Ґ 2 2 24 2" xfId="58511"/>
    <cellStyle name="_x0004_Ґ 2 2 25" xfId="11606"/>
    <cellStyle name="_x0004_Ґ 2 2 25 2" xfId="58512"/>
    <cellStyle name="_x0004_Ґ 2 2 26" xfId="11607"/>
    <cellStyle name="_x0004_Ґ 2 2 26 2" xfId="58513"/>
    <cellStyle name="_x0004_Ґ 2 2 27" xfId="11608"/>
    <cellStyle name="_x0004_Ґ 2 2 27 2" xfId="58514"/>
    <cellStyle name="_x0004_Ґ 2 2 28" xfId="11609"/>
    <cellStyle name="_x0004_Ґ 2 2 28 2" xfId="58515"/>
    <cellStyle name="_x0004_Ґ 2 2 29" xfId="11610"/>
    <cellStyle name="_x0004_Ґ 2 2 29 2" xfId="58516"/>
    <cellStyle name="_x0004_Ґ 2 2 3" xfId="11611"/>
    <cellStyle name="_x0004_Ґ 2 2 3 2" xfId="58517"/>
    <cellStyle name="_x0004_Ґ 2 2 30" xfId="11612"/>
    <cellStyle name="_x0004_Ґ 2 2 30 2" xfId="58518"/>
    <cellStyle name="_x0004_Ґ 2 2 31" xfId="11613"/>
    <cellStyle name="_x0004_Ґ 2 2 31 2" xfId="58519"/>
    <cellStyle name="_x0004_Ґ 2 2 32" xfId="11614"/>
    <cellStyle name="_x0004_Ґ 2 2 32 2" xfId="58520"/>
    <cellStyle name="_x0004_Ґ 2 2 33" xfId="11615"/>
    <cellStyle name="_x0004_Ґ 2 2 33 2" xfId="58521"/>
    <cellStyle name="_x0004_Ґ 2 2 34" xfId="11616"/>
    <cellStyle name="_x0004_Ґ 2 2 34 2" xfId="58522"/>
    <cellStyle name="_x0004_Ґ 2 2 35" xfId="11617"/>
    <cellStyle name="_x0004_Ґ 2 2 35 2" xfId="58523"/>
    <cellStyle name="_x0004_Ґ 2 2 36" xfId="11618"/>
    <cellStyle name="_x0004_Ґ 2 2 36 2" xfId="58524"/>
    <cellStyle name="_x0004_Ґ 2 2 37" xfId="11619"/>
    <cellStyle name="_x0004_Ґ 2 2 37 2" xfId="58525"/>
    <cellStyle name="_x0004_Ґ 2 2 38" xfId="11620"/>
    <cellStyle name="_x0004_Ґ 2 2 38 2" xfId="58526"/>
    <cellStyle name="_x0004_Ґ 2 2 39" xfId="11621"/>
    <cellStyle name="_x0004_Ґ 2 2 39 2" xfId="58527"/>
    <cellStyle name="_x0004_Ґ 2 2 4" xfId="11622"/>
    <cellStyle name="_x0004_Ґ 2 2 4 2" xfId="58528"/>
    <cellStyle name="_x0004_Ґ 2 2 40" xfId="11623"/>
    <cellStyle name="_x0004_Ґ 2 2 40 2" xfId="58529"/>
    <cellStyle name="_x0004_Ґ 2 2 41" xfId="11624"/>
    <cellStyle name="_x0004_Ґ 2 2 41 2" xfId="58530"/>
    <cellStyle name="_x0004_Ґ 2 2 42" xfId="11625"/>
    <cellStyle name="_x0004_Ґ 2 2 42 2" xfId="58531"/>
    <cellStyle name="_x0004_Ґ 2 2 43" xfId="11626"/>
    <cellStyle name="_x0004_Ґ 2 2 43 2" xfId="58532"/>
    <cellStyle name="_x0004_Ґ 2 2 44" xfId="11627"/>
    <cellStyle name="_x0004_Ґ 2 2 44 2" xfId="58533"/>
    <cellStyle name="_x0004_Ґ 2 2 45" xfId="11628"/>
    <cellStyle name="_x0004_Ґ 2 2 45 2" xfId="58534"/>
    <cellStyle name="_x0004_Ґ 2 2 46" xfId="11629"/>
    <cellStyle name="_x0004_Ґ 2 2 46 2" xfId="58535"/>
    <cellStyle name="_x0004_Ґ 2 2 47" xfId="11630"/>
    <cellStyle name="_x0004_Ґ 2 2 47 2" xfId="58536"/>
    <cellStyle name="_x0004_Ґ 2 2 48" xfId="11631"/>
    <cellStyle name="_x0004_Ґ 2 2 48 2" xfId="58537"/>
    <cellStyle name="_x0004_Ґ 2 2 49" xfId="11632"/>
    <cellStyle name="_x0004_Ґ 2 2 49 2" xfId="58538"/>
    <cellStyle name="_x0004_Ґ 2 2 5" xfId="11633"/>
    <cellStyle name="_x0004_Ґ 2 2 5 2" xfId="58539"/>
    <cellStyle name="_x0004_Ґ 2 2 50" xfId="11634"/>
    <cellStyle name="_x0004_Ґ 2 2 50 2" xfId="58540"/>
    <cellStyle name="_x0004_Ґ 2 2 51" xfId="11635"/>
    <cellStyle name="_x0004_Ґ 2 2 51 2" xfId="58541"/>
    <cellStyle name="_x0004_Ґ 2 2 52" xfId="58542"/>
    <cellStyle name="_x0004_Ґ 2 2 6" xfId="11636"/>
    <cellStyle name="_x0004_Ґ 2 2 6 2" xfId="58543"/>
    <cellStyle name="_x0004_Ґ 2 2 7" xfId="11637"/>
    <cellStyle name="_x0004_Ґ 2 2 7 2" xfId="58544"/>
    <cellStyle name="_x0004_Ґ 2 2 8" xfId="11638"/>
    <cellStyle name="_x0004_Ґ 2 2 8 2" xfId="58545"/>
    <cellStyle name="_x0004_Ґ 2 2 9" xfId="11639"/>
    <cellStyle name="_x0004_Ґ 2 2 9 2" xfId="58546"/>
    <cellStyle name="_x0004_Ґ 2 20" xfId="11640"/>
    <cellStyle name="_x0004_Ґ 2 20 2" xfId="58547"/>
    <cellStyle name="_x0004_Ґ 2 21" xfId="11641"/>
    <cellStyle name="_x0004_Ґ 2 21 2" xfId="58548"/>
    <cellStyle name="_x0004_Ґ 2 22" xfId="11642"/>
    <cellStyle name="_x0004_Ґ 2 22 2" xfId="58549"/>
    <cellStyle name="_x0004_Ґ 2 23" xfId="11643"/>
    <cellStyle name="_x0004_Ґ 2 23 2" xfId="58550"/>
    <cellStyle name="_x0004_Ґ 2 24" xfId="11644"/>
    <cellStyle name="_x0004_Ґ 2 24 2" xfId="58551"/>
    <cellStyle name="_x0004_Ґ 2 25" xfId="11645"/>
    <cellStyle name="_x0004_Ґ 2 25 2" xfId="58552"/>
    <cellStyle name="_x0004_Ґ 2 26" xfId="11646"/>
    <cellStyle name="_x0004_Ґ 2 26 2" xfId="58553"/>
    <cellStyle name="_x0004_Ґ 2 27" xfId="11647"/>
    <cellStyle name="_x0004_Ґ 2 27 2" xfId="58554"/>
    <cellStyle name="_x0004_Ґ 2 28" xfId="11648"/>
    <cellStyle name="_x0004_Ґ 2 28 2" xfId="58555"/>
    <cellStyle name="_x0004_Ґ 2 29" xfId="11649"/>
    <cellStyle name="_x0004_Ґ 2 29 2" xfId="58556"/>
    <cellStyle name="_x0004_Ґ 2 3" xfId="11650"/>
    <cellStyle name="_x0004_Ґ 2 3 2" xfId="58557"/>
    <cellStyle name="_x0004_Ґ 2 30" xfId="11651"/>
    <cellStyle name="_x0004_Ґ 2 30 2" xfId="58558"/>
    <cellStyle name="_x0004_Ґ 2 31" xfId="11652"/>
    <cellStyle name="_x0004_Ґ 2 31 2" xfId="58559"/>
    <cellStyle name="_x0004_Ґ 2 32" xfId="11653"/>
    <cellStyle name="_x0004_Ґ 2 32 2" xfId="58560"/>
    <cellStyle name="_x0004_Ґ 2 33" xfId="11654"/>
    <cellStyle name="_x0004_Ґ 2 33 2" xfId="58561"/>
    <cellStyle name="_x0004_Ґ 2 34" xfId="11655"/>
    <cellStyle name="_x0004_Ґ 2 34 2" xfId="58562"/>
    <cellStyle name="_x0004_Ґ 2 35" xfId="11656"/>
    <cellStyle name="_x0004_Ґ 2 35 2" xfId="58563"/>
    <cellStyle name="_x0004_Ґ 2 36" xfId="11657"/>
    <cellStyle name="_x0004_Ґ 2 36 2" xfId="58564"/>
    <cellStyle name="_x0004_Ґ 2 37" xfId="11658"/>
    <cellStyle name="_x0004_Ґ 2 37 2" xfId="58565"/>
    <cellStyle name="_x0004_Ґ 2 38" xfId="11659"/>
    <cellStyle name="_x0004_Ґ 2 38 2" xfId="58566"/>
    <cellStyle name="_x0004_Ґ 2 39" xfId="11660"/>
    <cellStyle name="_x0004_Ґ 2 39 2" xfId="58567"/>
    <cellStyle name="_x0004_Ґ 2 4" xfId="11661"/>
    <cellStyle name="_x0004_Ґ 2 4 2" xfId="58568"/>
    <cellStyle name="_x0004_Ґ 2 40" xfId="11662"/>
    <cellStyle name="_x0004_Ґ 2 40 2" xfId="58569"/>
    <cellStyle name="_x0004_Ґ 2 41" xfId="11663"/>
    <cellStyle name="_x0004_Ґ 2 41 2" xfId="58570"/>
    <cellStyle name="_x0004_Ґ 2 42" xfId="11664"/>
    <cellStyle name="_x0004_Ґ 2 42 2" xfId="58571"/>
    <cellStyle name="_x0004_Ґ 2 43" xfId="11665"/>
    <cellStyle name="_x0004_Ґ 2 43 2" xfId="58572"/>
    <cellStyle name="_x0004_Ґ 2 44" xfId="11666"/>
    <cellStyle name="_x0004_Ґ 2 44 2" xfId="58573"/>
    <cellStyle name="_x0004_Ґ 2 45" xfId="11667"/>
    <cellStyle name="_x0004_Ґ 2 45 2" xfId="58574"/>
    <cellStyle name="_x0004_Ґ 2 46" xfId="11668"/>
    <cellStyle name="_x0004_Ґ 2 46 2" xfId="58575"/>
    <cellStyle name="_x0004_Ґ 2 47" xfId="11669"/>
    <cellStyle name="_x0004_Ґ 2 47 2" xfId="58576"/>
    <cellStyle name="_x0004_Ґ 2 48" xfId="11670"/>
    <cellStyle name="_x0004_Ґ 2 48 2" xfId="58577"/>
    <cellStyle name="_x0004_Ґ 2 49" xfId="11671"/>
    <cellStyle name="_x0004_Ґ 2 49 2" xfId="58578"/>
    <cellStyle name="_x0004_Ґ 2 5" xfId="11672"/>
    <cellStyle name="_x0004_Ґ 2 5 2" xfId="58579"/>
    <cellStyle name="_x0004_Ґ 2 50" xfId="11673"/>
    <cellStyle name="_x0004_Ґ 2 50 2" xfId="58580"/>
    <cellStyle name="_x0004_Ґ 2 51" xfId="11674"/>
    <cellStyle name="_x0004_Ґ 2 51 2" xfId="58581"/>
    <cellStyle name="_x0004_Ґ 2 52" xfId="11675"/>
    <cellStyle name="_x0004_Ґ 2 52 2" xfId="58582"/>
    <cellStyle name="_x0004_Ґ 2 53" xfId="11676"/>
    <cellStyle name="_x0004_Ґ 2 53 2" xfId="58583"/>
    <cellStyle name="_x0004_Ґ 2 54" xfId="11677"/>
    <cellStyle name="_x0004_Ґ 2 54 2" xfId="58584"/>
    <cellStyle name="_x0004_Ґ 2 55" xfId="11678"/>
    <cellStyle name="_x0004_Ґ 2 55 2" xfId="58585"/>
    <cellStyle name="_x0004_Ґ 2 56" xfId="11679"/>
    <cellStyle name="_x0004_Ґ 2 56 2" xfId="58586"/>
    <cellStyle name="_x0004_Ґ 2 57" xfId="11680"/>
    <cellStyle name="_x0004_Ґ 2 57 2" xfId="58587"/>
    <cellStyle name="_x0004_Ґ 2 58" xfId="11681"/>
    <cellStyle name="_x0004_Ґ 2 58 2" xfId="58588"/>
    <cellStyle name="_x0004_Ґ 2 59" xfId="11682"/>
    <cellStyle name="_x0004_Ґ 2 59 2" xfId="58589"/>
    <cellStyle name="_x0004_Ґ 2 6" xfId="11683"/>
    <cellStyle name="_x0004_Ґ 2 6 2" xfId="58590"/>
    <cellStyle name="_x0004_Ґ 2 60" xfId="11684"/>
    <cellStyle name="_x0004_Ґ 2 60 2" xfId="58591"/>
    <cellStyle name="_x0004_Ґ 2 61" xfId="11685"/>
    <cellStyle name="_x0004_Ґ 2 61 2" xfId="58592"/>
    <cellStyle name="_x0004_Ґ 2 62" xfId="11686"/>
    <cellStyle name="_x0004_Ґ 2 62 2" xfId="58593"/>
    <cellStyle name="_x0004_Ґ 2 63" xfId="11687"/>
    <cellStyle name="_x0004_Ґ 2 63 2" xfId="58594"/>
    <cellStyle name="_x0004_Ґ 2 64" xfId="11688"/>
    <cellStyle name="_x0004_Ґ 2 64 2" xfId="58595"/>
    <cellStyle name="_x0004_Ґ 2 65" xfId="11689"/>
    <cellStyle name="_x0004_Ґ 2 65 2" xfId="58596"/>
    <cellStyle name="_x0004_Ґ 2 66" xfId="11690"/>
    <cellStyle name="_x0004_Ґ 2 66 2" xfId="58597"/>
    <cellStyle name="_x0004_Ґ 2 67" xfId="11691"/>
    <cellStyle name="_x0004_Ґ 2 67 2" xfId="58598"/>
    <cellStyle name="_x0004_Ґ 2 68" xfId="11692"/>
    <cellStyle name="_x0004_Ґ 2 68 2" xfId="58599"/>
    <cellStyle name="_x0004_Ґ 2 69" xfId="11693"/>
    <cellStyle name="_x0004_Ґ 2 69 2" xfId="58600"/>
    <cellStyle name="_x0004_Ґ 2 7" xfId="11694"/>
    <cellStyle name="_x0004_Ґ 2 7 2" xfId="58601"/>
    <cellStyle name="_x0004_Ґ 2 70" xfId="11695"/>
    <cellStyle name="_x0004_Ґ 2 70 2" xfId="58602"/>
    <cellStyle name="_x0004_Ґ 2 71" xfId="11696"/>
    <cellStyle name="_x0004_Ґ 2 71 2" xfId="58603"/>
    <cellStyle name="_x0004_Ґ 2 72" xfId="11697"/>
    <cellStyle name="_x0004_Ґ 2 72 2" xfId="58604"/>
    <cellStyle name="_x0004_Ґ 2 73" xfId="11698"/>
    <cellStyle name="_x0004_Ґ 2 73 2" xfId="58605"/>
    <cellStyle name="_x0004_Ґ 2 74" xfId="11699"/>
    <cellStyle name="_x0004_Ґ 2 74 2" xfId="58606"/>
    <cellStyle name="_x0004_Ґ 2 75" xfId="11700"/>
    <cellStyle name="_x0004_Ґ 2 75 2" xfId="58607"/>
    <cellStyle name="_x0004_Ґ 2 76" xfId="11701"/>
    <cellStyle name="_x0004_Ґ 2 76 2" xfId="58608"/>
    <cellStyle name="_x0004_Ґ 2 77" xfId="11702"/>
    <cellStyle name="_x0004_Ґ 2 77 2" xfId="58609"/>
    <cellStyle name="_x0004_Ґ 2 78" xfId="11703"/>
    <cellStyle name="_x0004_Ґ 2 78 2" xfId="58610"/>
    <cellStyle name="_x0004_Ґ 2 79" xfId="11704"/>
    <cellStyle name="_x0004_Ґ 2 79 2" xfId="58611"/>
    <cellStyle name="_x0004_Ґ 2 8" xfId="11705"/>
    <cellStyle name="_x0004_Ґ 2 8 2" xfId="58612"/>
    <cellStyle name="_x0004_Ґ 2 80" xfId="58613"/>
    <cellStyle name="_x0004_Ґ 2 9" xfId="11706"/>
    <cellStyle name="_x0004_Ґ 2 9 2" xfId="58614"/>
    <cellStyle name="_x0004_Ґ 20" xfId="11707"/>
    <cellStyle name="_x0004_Ґ 20 2" xfId="58615"/>
    <cellStyle name="_x0004_Ґ 21" xfId="11708"/>
    <cellStyle name="_x0004_Ґ 21 2" xfId="58616"/>
    <cellStyle name="_x0004_Ґ 22" xfId="11709"/>
    <cellStyle name="_x0004_Ґ 22 2" xfId="58617"/>
    <cellStyle name="_x0004_Ґ 23" xfId="11710"/>
    <cellStyle name="_x0004_Ґ 23 2" xfId="58618"/>
    <cellStyle name="_x0004_Ґ 24" xfId="11711"/>
    <cellStyle name="_x0004_Ґ 24 2" xfId="58619"/>
    <cellStyle name="_x0004_Ґ 25" xfId="11712"/>
    <cellStyle name="_x0004_Ґ 25 2" xfId="58620"/>
    <cellStyle name="_x0004_Ґ 26" xfId="11713"/>
    <cellStyle name="_x0004_Ґ 26 2" xfId="58621"/>
    <cellStyle name="_x0004_Ґ 27" xfId="11714"/>
    <cellStyle name="_x0004_Ґ 27 2" xfId="58622"/>
    <cellStyle name="_x0004_Ґ 28" xfId="11715"/>
    <cellStyle name="_x0004_Ґ 28 2" xfId="58623"/>
    <cellStyle name="_x0004_Ґ 29" xfId="11716"/>
    <cellStyle name="_x0004_Ґ 29 2" xfId="58624"/>
    <cellStyle name="_x0004_Ґ 3" xfId="315"/>
    <cellStyle name="_x0004_Ґ 3 2" xfId="11717"/>
    <cellStyle name="_x0004_Ґ 3 2 2" xfId="58625"/>
    <cellStyle name="_x0004_Ґ 3 3" xfId="11718"/>
    <cellStyle name="_x0004_Ґ 3 3 2" xfId="58626"/>
    <cellStyle name="_x0004_Ґ 3 4" xfId="11719"/>
    <cellStyle name="_x0004_Ґ 3 4 2" xfId="58627"/>
    <cellStyle name="_x0004_Ґ 3 5" xfId="11720"/>
    <cellStyle name="_x0004_Ґ 3 5 2" xfId="58628"/>
    <cellStyle name="_x0004_Ґ 3 6" xfId="11721"/>
    <cellStyle name="_x0004_Ґ 3 6 2" xfId="58629"/>
    <cellStyle name="_x0004_Ґ 3 7" xfId="11722"/>
    <cellStyle name="_x0004_Ґ 3 7 2" xfId="58630"/>
    <cellStyle name="_x0004_Ґ 3 8" xfId="58631"/>
    <cellStyle name="_x0004_Ґ 30" xfId="11723"/>
    <cellStyle name="_x0004_Ґ 30 2" xfId="58632"/>
    <cellStyle name="_x0004_Ґ 31" xfId="11724"/>
    <cellStyle name="_x0004_Ґ 31 2" xfId="58633"/>
    <cellStyle name="_x0004_Ґ 32" xfId="11725"/>
    <cellStyle name="_x0004_Ґ 32 2" xfId="58634"/>
    <cellStyle name="_x0004_Ґ 33" xfId="11726"/>
    <cellStyle name="_x0004_Ґ 33 2" xfId="58635"/>
    <cellStyle name="_x0004_Ґ 34" xfId="11727"/>
    <cellStyle name="_x0004_Ґ 34 2" xfId="58636"/>
    <cellStyle name="_x0004_Ґ 35" xfId="11728"/>
    <cellStyle name="_x0004_Ґ 35 2" xfId="58637"/>
    <cellStyle name="_x0004_Ґ 36" xfId="11729"/>
    <cellStyle name="_x0004_Ґ 36 2" xfId="58638"/>
    <cellStyle name="_x0004_Ґ 37" xfId="11730"/>
    <cellStyle name="_x0004_Ґ 37 2" xfId="58639"/>
    <cellStyle name="_x0004_Ґ 38" xfId="11731"/>
    <cellStyle name="_x0004_Ґ 38 2" xfId="58640"/>
    <cellStyle name="_x0004_Ґ 39" xfId="11732"/>
    <cellStyle name="_x0004_Ґ 39 2" xfId="58641"/>
    <cellStyle name="_x0004_Ґ 4" xfId="11733"/>
    <cellStyle name="_x0004_Ґ 4 2" xfId="11734"/>
    <cellStyle name="_x0004_Ґ 4 2 2" xfId="58642"/>
    <cellStyle name="_x0004_Ґ 4 3" xfId="11735"/>
    <cellStyle name="_x0004_Ґ 4 3 2" xfId="58643"/>
    <cellStyle name="_x0004_Ґ 4 4" xfId="11736"/>
    <cellStyle name="_x0004_Ґ 4 4 2" xfId="58644"/>
    <cellStyle name="_x0004_Ґ 4 5" xfId="11737"/>
    <cellStyle name="_x0004_Ґ 4 5 2" xfId="58645"/>
    <cellStyle name="_x0004_Ґ 4 6" xfId="11738"/>
    <cellStyle name="_x0004_Ґ 4 6 2" xfId="58646"/>
    <cellStyle name="_x0004_Ґ 4 7" xfId="11739"/>
    <cellStyle name="_x0004_Ґ 4 7 2" xfId="58647"/>
    <cellStyle name="_x0004_Ґ 4 8" xfId="58648"/>
    <cellStyle name="_x0004_Ґ 40" xfId="11740"/>
    <cellStyle name="_x0004_Ґ 40 2" xfId="58649"/>
    <cellStyle name="_x0004_Ґ 41" xfId="11741"/>
    <cellStyle name="_x0004_Ґ 41 2" xfId="58650"/>
    <cellStyle name="_x0004_Ґ 42" xfId="11742"/>
    <cellStyle name="_x0004_Ґ 42 2" xfId="58651"/>
    <cellStyle name="_x0004_Ґ 43" xfId="11743"/>
    <cellStyle name="_x0004_Ґ 43 2" xfId="58652"/>
    <cellStyle name="_x0004_Ґ 44" xfId="11744"/>
    <cellStyle name="_x0004_Ґ 44 2" xfId="58653"/>
    <cellStyle name="_x0004_Ґ 45" xfId="11745"/>
    <cellStyle name="_x0004_Ґ 45 2" xfId="58654"/>
    <cellStyle name="_x0004_Ґ 46" xfId="11746"/>
    <cellStyle name="_x0004_Ґ 46 2" xfId="58655"/>
    <cellStyle name="_x0004_Ґ 47" xfId="11747"/>
    <cellStyle name="_x0004_Ґ 47 2" xfId="58656"/>
    <cellStyle name="_x0004_Ґ 48" xfId="11748"/>
    <cellStyle name="_x0004_Ґ 48 2" xfId="58657"/>
    <cellStyle name="_x0004_Ґ 49" xfId="11749"/>
    <cellStyle name="_x0004_Ґ 49 2" xfId="58658"/>
    <cellStyle name="_x0004_Ґ 5" xfId="11750"/>
    <cellStyle name="_x0004_Ґ 5 2" xfId="58659"/>
    <cellStyle name="_x0004_Ґ 50" xfId="11751"/>
    <cellStyle name="_x0004_Ґ 50 2" xfId="58660"/>
    <cellStyle name="_x0004_Ґ 51" xfId="11752"/>
    <cellStyle name="_x0004_Ґ 51 2" xfId="58661"/>
    <cellStyle name="_x0004_Ґ 52" xfId="11753"/>
    <cellStyle name="_x0004_Ґ 52 2" xfId="58662"/>
    <cellStyle name="_x0004_Ґ 53" xfId="11754"/>
    <cellStyle name="_x0004_Ґ 53 2" xfId="58663"/>
    <cellStyle name="_x0004_Ґ 54" xfId="11755"/>
    <cellStyle name="_x0004_Ґ 54 2" xfId="58664"/>
    <cellStyle name="_x0004_Ґ 55" xfId="11756"/>
    <cellStyle name="_x0004_Ґ 55 2" xfId="58665"/>
    <cellStyle name="_x0004_Ґ 56" xfId="11757"/>
    <cellStyle name="_x0004_Ґ 56 2" xfId="58666"/>
    <cellStyle name="_x0004_Ґ 57" xfId="11758"/>
    <cellStyle name="_x0004_Ґ 57 2" xfId="58667"/>
    <cellStyle name="_x0004_Ґ 58" xfId="11759"/>
    <cellStyle name="_x0004_Ґ 58 2" xfId="58668"/>
    <cellStyle name="_x0004_Ґ 59" xfId="11760"/>
    <cellStyle name="_x0004_Ґ 59 2" xfId="58669"/>
    <cellStyle name="_x0004_Ґ 6" xfId="11761"/>
    <cellStyle name="_x0004_Ґ 6 2" xfId="58670"/>
    <cellStyle name="_x0004_Ґ 60" xfId="11762"/>
    <cellStyle name="_x0004_Ґ 60 2" xfId="58671"/>
    <cellStyle name="_x0004_Ґ 61" xfId="11763"/>
    <cellStyle name="_x0004_Ґ 61 2" xfId="58672"/>
    <cellStyle name="_x0004_Ґ 62" xfId="11764"/>
    <cellStyle name="_x0004_Ґ 62 2" xfId="58673"/>
    <cellStyle name="_x0004_Ґ 63" xfId="11765"/>
    <cellStyle name="_x0004_Ґ 63 2" xfId="58674"/>
    <cellStyle name="_x0004_Ґ 64" xfId="11766"/>
    <cellStyle name="_x0004_Ґ 64 2" xfId="58675"/>
    <cellStyle name="_x0004_Ґ 65" xfId="11767"/>
    <cellStyle name="_x0004_Ґ 65 2" xfId="58676"/>
    <cellStyle name="_x0004_Ґ 66" xfId="11768"/>
    <cellStyle name="_x0004_Ґ 66 2" xfId="58677"/>
    <cellStyle name="_x0004_Ґ 67" xfId="11769"/>
    <cellStyle name="_x0004_Ґ 67 2" xfId="58678"/>
    <cellStyle name="_x0004_Ґ 68" xfId="11770"/>
    <cellStyle name="_x0004_Ґ 68 2" xfId="58679"/>
    <cellStyle name="_x0004_Ґ 69" xfId="11771"/>
    <cellStyle name="_x0004_Ґ 69 2" xfId="58680"/>
    <cellStyle name="_x0004_Ґ 7" xfId="11772"/>
    <cellStyle name="_x0004_Ґ 7 2" xfId="58681"/>
    <cellStyle name="_x0004_Ґ 70" xfId="11773"/>
    <cellStyle name="_x0004_Ґ 70 2" xfId="58682"/>
    <cellStyle name="_x0004_Ґ 71" xfId="11774"/>
    <cellStyle name="_x0004_Ґ 71 2" xfId="58683"/>
    <cellStyle name="_x0004_Ґ 72" xfId="11775"/>
    <cellStyle name="_x0004_Ґ 72 2" xfId="58684"/>
    <cellStyle name="_x0004_Ґ 73" xfId="11776"/>
    <cellStyle name="_x0004_Ґ 73 2" xfId="58685"/>
    <cellStyle name="_x0004_Ґ 74" xfId="11777"/>
    <cellStyle name="_x0004_Ґ 74 2" xfId="58686"/>
    <cellStyle name="_x0004_Ґ 75" xfId="11778"/>
    <cellStyle name="_x0004_Ґ 75 2" xfId="58687"/>
    <cellStyle name="_x0004_Ґ 76" xfId="11779"/>
    <cellStyle name="_x0004_Ґ 76 2" xfId="58688"/>
    <cellStyle name="_x0004_Ґ 77" xfId="11780"/>
    <cellStyle name="_x0004_Ґ 77 2" xfId="58689"/>
    <cellStyle name="_x0004_Ґ 78" xfId="11781"/>
    <cellStyle name="_x0004_Ґ 78 2" xfId="58690"/>
    <cellStyle name="_x0004_Ґ 79" xfId="11782"/>
    <cellStyle name="_x0004_Ґ 79 2" xfId="58691"/>
    <cellStyle name="_x0004_Ґ 8" xfId="11783"/>
    <cellStyle name="_x0004_Ґ 8 2" xfId="58692"/>
    <cellStyle name="_x0004_Ґ 80" xfId="11784"/>
    <cellStyle name="_x0004_Ґ 80 2" xfId="58693"/>
    <cellStyle name="_x0004_Ґ 81" xfId="11785"/>
    <cellStyle name="_x0004_Ґ 81 2" xfId="58694"/>
    <cellStyle name="_x0004_Ґ 82" xfId="11786"/>
    <cellStyle name="_x0004_Ґ 82 2" xfId="58695"/>
    <cellStyle name="_x0004_Ґ 83" xfId="11787"/>
    <cellStyle name="_x0004_Ґ 83 2" xfId="58696"/>
    <cellStyle name="_x0004_Ґ 84" xfId="11788"/>
    <cellStyle name="_x0004_Ґ 84 2" xfId="58697"/>
    <cellStyle name="_x0004_Ґ 85" xfId="11789"/>
    <cellStyle name="_x0004_Ґ 85 2" xfId="58698"/>
    <cellStyle name="_x0004_Ґ 86" xfId="11790"/>
    <cellStyle name="_x0004_Ґ 86 2" xfId="58699"/>
    <cellStyle name="_x0004_Ґ 87" xfId="11791"/>
    <cellStyle name="_x0004_Ґ 87 2" xfId="58700"/>
    <cellStyle name="_x0004_Ґ 88" xfId="11792"/>
    <cellStyle name="_x0004_Ґ 88 2" xfId="58701"/>
    <cellStyle name="_x0004_Ґ 89" xfId="11793"/>
    <cellStyle name="_x0004_Ґ 89 2" xfId="58702"/>
    <cellStyle name="_x0004_Ґ 9" xfId="11794"/>
    <cellStyle name="_x0004_Ґ 9 2" xfId="58703"/>
    <cellStyle name="_x0004_Ґ 90" xfId="11795"/>
    <cellStyle name="_x0004_Ґ 90 2" xfId="58704"/>
    <cellStyle name="_x0004_Ґ 91" xfId="11796"/>
    <cellStyle name="_x0004_Ґ 91 2" xfId="58705"/>
    <cellStyle name="_x0004_Ґ 92" xfId="11797"/>
    <cellStyle name="_x0004_Ґ 92 2" xfId="58706"/>
    <cellStyle name="_x0004_Ґ 93" xfId="11798"/>
    <cellStyle name="_x0004_Ґ 93 2" xfId="58707"/>
    <cellStyle name="_x0004_Ґ 94" xfId="11799"/>
    <cellStyle name="_x0004_Ґ 94 2" xfId="58708"/>
    <cellStyle name="_x0004_Ґ 95" xfId="11800"/>
    <cellStyle name="_x0004_Ґ 95 2" xfId="58709"/>
    <cellStyle name="_x0004_Ґ 96" xfId="11801"/>
    <cellStyle name="_x0004_Ґ 96 2" xfId="58710"/>
    <cellStyle name="_x0004_Ґ 97" xfId="11802"/>
    <cellStyle name="_x0004_Ґ 97 2" xfId="58711"/>
    <cellStyle name="_x0004_Ґ 98" xfId="11803"/>
    <cellStyle name="_x0004_Ґ 98 2" xfId="58712"/>
    <cellStyle name="_x0004_Ґ 99" xfId="11804"/>
    <cellStyle name="_x0004_Ґ 99 2" xfId="58713"/>
    <cellStyle name="_x0004_Ґ_ГКПЗ" xfId="316"/>
    <cellStyle name="Дата" xfId="11805"/>
    <cellStyle name="Денежный 2" xfId="110"/>
    <cellStyle name="Денежный 2 10" xfId="11806"/>
    <cellStyle name="Денежный 2 10 2" xfId="40684"/>
    <cellStyle name="Денежный 2 11" xfId="11807"/>
    <cellStyle name="Денежный 2 11 2" xfId="40685"/>
    <cellStyle name="Денежный 2 12" xfId="11808"/>
    <cellStyle name="Денежный 2 12 2" xfId="40686"/>
    <cellStyle name="Денежный 2 13" xfId="11809"/>
    <cellStyle name="Денежный 2 13 2" xfId="40687"/>
    <cellStyle name="Денежный 2 14" xfId="11810"/>
    <cellStyle name="Денежный 2 14 2" xfId="40688"/>
    <cellStyle name="Денежный 2 15" xfId="11811"/>
    <cellStyle name="Денежный 2 15 2" xfId="40689"/>
    <cellStyle name="Денежный 2 16" xfId="11812"/>
    <cellStyle name="Денежный 2 16 2" xfId="40690"/>
    <cellStyle name="Денежный 2 17" xfId="11813"/>
    <cellStyle name="Денежный 2 17 2" xfId="40691"/>
    <cellStyle name="Денежный 2 18" xfId="11814"/>
    <cellStyle name="Денежный 2 18 2" xfId="40692"/>
    <cellStyle name="Денежный 2 19" xfId="11815"/>
    <cellStyle name="Денежный 2 19 2" xfId="40693"/>
    <cellStyle name="Денежный 2 2" xfId="11816"/>
    <cellStyle name="Денежный 2 2 2" xfId="40694"/>
    <cellStyle name="Денежный 2 20" xfId="11817"/>
    <cellStyle name="Денежный 2 20 2" xfId="40695"/>
    <cellStyle name="Денежный 2 21" xfId="11818"/>
    <cellStyle name="Денежный 2 21 2" xfId="40696"/>
    <cellStyle name="Денежный 2 22" xfId="11819"/>
    <cellStyle name="Денежный 2 22 2" xfId="40697"/>
    <cellStyle name="Денежный 2 23" xfId="11820"/>
    <cellStyle name="Денежный 2 23 2" xfId="40698"/>
    <cellStyle name="Денежный 2 24" xfId="11821"/>
    <cellStyle name="Денежный 2 24 2" xfId="40699"/>
    <cellStyle name="Денежный 2 25" xfId="40700"/>
    <cellStyle name="Денежный 2 3" xfId="11822"/>
    <cellStyle name="Денежный 2 3 2" xfId="40701"/>
    <cellStyle name="Денежный 2 4" xfId="11823"/>
    <cellStyle name="Денежный 2 4 2" xfId="40702"/>
    <cellStyle name="Денежный 2 5" xfId="11824"/>
    <cellStyle name="Денежный 2 5 2" xfId="40703"/>
    <cellStyle name="Денежный 2 6" xfId="11825"/>
    <cellStyle name="Денежный 2 6 2" xfId="40704"/>
    <cellStyle name="Денежный 2 7" xfId="11826"/>
    <cellStyle name="Денежный 2 7 2" xfId="40705"/>
    <cellStyle name="Денежный 2 8" xfId="11827"/>
    <cellStyle name="Денежный 2 8 2" xfId="40706"/>
    <cellStyle name="Денежный 2 9" xfId="11828"/>
    <cellStyle name="Денежный 2 9 2" xfId="40707"/>
    <cellStyle name="Денежный 3" xfId="111"/>
    <cellStyle name="Денежный 3 2" xfId="40708"/>
    <cellStyle name="Денежный 4" xfId="112"/>
    <cellStyle name="Денежный 4 2" xfId="40709"/>
    <cellStyle name="Денежный 5" xfId="11829"/>
    <cellStyle name="Денежный 5 2" xfId="40710"/>
    <cellStyle name="Заголовок" xfId="11830"/>
    <cellStyle name="Заголовок 1 2" xfId="113"/>
    <cellStyle name="Заголовок 1 2 10" xfId="11831"/>
    <cellStyle name="Заголовок 1 2 10 2" xfId="58714"/>
    <cellStyle name="Заголовок 1 2 11" xfId="11832"/>
    <cellStyle name="Заголовок 1 2 11 2" xfId="58715"/>
    <cellStyle name="Заголовок 1 2 12" xfId="11833"/>
    <cellStyle name="Заголовок 1 2 12 2" xfId="58716"/>
    <cellStyle name="Заголовок 1 2 13" xfId="11834"/>
    <cellStyle name="Заголовок 1 2 13 2" xfId="58717"/>
    <cellStyle name="Заголовок 1 2 14" xfId="11835"/>
    <cellStyle name="Заголовок 1 2 14 2" xfId="58718"/>
    <cellStyle name="Заголовок 1 2 15" xfId="11836"/>
    <cellStyle name="Заголовок 1 2 15 2" xfId="58719"/>
    <cellStyle name="Заголовок 1 2 16" xfId="11837"/>
    <cellStyle name="Заголовок 1 2 16 2" xfId="58720"/>
    <cellStyle name="Заголовок 1 2 17" xfId="11838"/>
    <cellStyle name="Заголовок 1 2 17 2" xfId="58721"/>
    <cellStyle name="Заголовок 1 2 18" xfId="11839"/>
    <cellStyle name="Заголовок 1 2 18 2" xfId="58722"/>
    <cellStyle name="Заголовок 1 2 19" xfId="11840"/>
    <cellStyle name="Заголовок 1 2 19 2" xfId="58723"/>
    <cellStyle name="Заголовок 1 2 2" xfId="11841"/>
    <cellStyle name="Заголовок 1 2 2 2" xfId="58724"/>
    <cellStyle name="Заголовок 1 2 2 3" xfId="60827"/>
    <cellStyle name="Заголовок 1 2 20" xfId="11842"/>
    <cellStyle name="Заголовок 1 2 20 2" xfId="58725"/>
    <cellStyle name="Заголовок 1 2 21" xfId="11843"/>
    <cellStyle name="Заголовок 1 2 21 2" xfId="58726"/>
    <cellStyle name="Заголовок 1 2 22" xfId="11844"/>
    <cellStyle name="Заголовок 1 2 22 2" xfId="58727"/>
    <cellStyle name="Заголовок 1 2 23" xfId="11845"/>
    <cellStyle name="Заголовок 1 2 23 2" xfId="58728"/>
    <cellStyle name="Заголовок 1 2 24" xfId="58729"/>
    <cellStyle name="Заголовок 1 2 25" xfId="60828"/>
    <cellStyle name="Заголовок 1 2 3" xfId="11846"/>
    <cellStyle name="Заголовок 1 2 3 2" xfId="58730"/>
    <cellStyle name="Заголовок 1 2 3 3" xfId="60829"/>
    <cellStyle name="Заголовок 1 2 4" xfId="11847"/>
    <cellStyle name="Заголовок 1 2 4 2" xfId="58731"/>
    <cellStyle name="Заголовок 1 2 4 3" xfId="60830"/>
    <cellStyle name="Заголовок 1 2 5" xfId="11848"/>
    <cellStyle name="Заголовок 1 2 5 2" xfId="58732"/>
    <cellStyle name="Заголовок 1 2 5 3" xfId="60831"/>
    <cellStyle name="Заголовок 1 2 6" xfId="11849"/>
    <cellStyle name="Заголовок 1 2 6 2" xfId="58733"/>
    <cellStyle name="Заголовок 1 2 7" xfId="11850"/>
    <cellStyle name="Заголовок 1 2 7 2" xfId="58734"/>
    <cellStyle name="Заголовок 1 2 8" xfId="11851"/>
    <cellStyle name="Заголовок 1 2 8 2" xfId="58735"/>
    <cellStyle name="Заголовок 1 2 9" xfId="11852"/>
    <cellStyle name="Заголовок 1 2 9 2" xfId="58736"/>
    <cellStyle name="Заголовок 1 3" xfId="114"/>
    <cellStyle name="Заголовок 1 3 10" xfId="11853"/>
    <cellStyle name="Заголовок 1 3 10 2" xfId="58737"/>
    <cellStyle name="Заголовок 1 3 11" xfId="11854"/>
    <cellStyle name="Заголовок 1 3 11 2" xfId="58738"/>
    <cellStyle name="Заголовок 1 3 12" xfId="11855"/>
    <cellStyle name="Заголовок 1 3 12 2" xfId="58739"/>
    <cellStyle name="Заголовок 1 3 13" xfId="11856"/>
    <cellStyle name="Заголовок 1 3 13 2" xfId="58740"/>
    <cellStyle name="Заголовок 1 3 14" xfId="11857"/>
    <cellStyle name="Заголовок 1 3 14 2" xfId="58741"/>
    <cellStyle name="Заголовок 1 3 15" xfId="11858"/>
    <cellStyle name="Заголовок 1 3 15 2" xfId="58742"/>
    <cellStyle name="Заголовок 1 3 16" xfId="11859"/>
    <cellStyle name="Заголовок 1 3 16 2" xfId="58743"/>
    <cellStyle name="Заголовок 1 3 17" xfId="11860"/>
    <cellStyle name="Заголовок 1 3 17 2" xfId="58744"/>
    <cellStyle name="Заголовок 1 3 18" xfId="11861"/>
    <cellStyle name="Заголовок 1 3 18 2" xfId="58745"/>
    <cellStyle name="Заголовок 1 3 19" xfId="11862"/>
    <cellStyle name="Заголовок 1 3 19 2" xfId="58746"/>
    <cellStyle name="Заголовок 1 3 2" xfId="11863"/>
    <cellStyle name="Заголовок 1 3 2 2" xfId="58747"/>
    <cellStyle name="Заголовок 1 3 20" xfId="11864"/>
    <cellStyle name="Заголовок 1 3 20 2" xfId="58748"/>
    <cellStyle name="Заголовок 1 3 21" xfId="11865"/>
    <cellStyle name="Заголовок 1 3 21 2" xfId="58749"/>
    <cellStyle name="Заголовок 1 3 22" xfId="11866"/>
    <cellStyle name="Заголовок 1 3 22 2" xfId="58750"/>
    <cellStyle name="Заголовок 1 3 23" xfId="11867"/>
    <cellStyle name="Заголовок 1 3 23 2" xfId="58751"/>
    <cellStyle name="Заголовок 1 3 24" xfId="58752"/>
    <cellStyle name="Заголовок 1 3 3" xfId="11868"/>
    <cellStyle name="Заголовок 1 3 3 2" xfId="58753"/>
    <cellStyle name="Заголовок 1 3 4" xfId="11869"/>
    <cellStyle name="Заголовок 1 3 4 2" xfId="58754"/>
    <cellStyle name="Заголовок 1 3 5" xfId="11870"/>
    <cellStyle name="Заголовок 1 3 5 2" xfId="58755"/>
    <cellStyle name="Заголовок 1 3 6" xfId="11871"/>
    <cellStyle name="Заголовок 1 3 6 2" xfId="58756"/>
    <cellStyle name="Заголовок 1 3 7" xfId="11872"/>
    <cellStyle name="Заголовок 1 3 7 2" xfId="58757"/>
    <cellStyle name="Заголовок 1 3 8" xfId="11873"/>
    <cellStyle name="Заголовок 1 3 8 2" xfId="58758"/>
    <cellStyle name="Заголовок 1 3 9" xfId="11874"/>
    <cellStyle name="Заголовок 1 3 9 2" xfId="58759"/>
    <cellStyle name="Заголовок 1 4" xfId="11875"/>
    <cellStyle name="Заголовок 1 4 2" xfId="58760"/>
    <cellStyle name="Заголовок 1 5" xfId="11876"/>
    <cellStyle name="Заголовок 1 5 2" xfId="58761"/>
    <cellStyle name="Заголовок 1 6" xfId="11877"/>
    <cellStyle name="Заголовок 1 6 2" xfId="58762"/>
    <cellStyle name="Заголовок 1 7" xfId="58763"/>
    <cellStyle name="Заголовок 2 2" xfId="115"/>
    <cellStyle name="Заголовок 2 2 10" xfId="11878"/>
    <cellStyle name="Заголовок 2 2 10 2" xfId="58764"/>
    <cellStyle name="Заголовок 2 2 11" xfId="11879"/>
    <cellStyle name="Заголовок 2 2 11 2" xfId="58765"/>
    <cellStyle name="Заголовок 2 2 12" xfId="11880"/>
    <cellStyle name="Заголовок 2 2 12 2" xfId="58766"/>
    <cellStyle name="Заголовок 2 2 13" xfId="11881"/>
    <cellStyle name="Заголовок 2 2 13 2" xfId="58767"/>
    <cellStyle name="Заголовок 2 2 14" xfId="11882"/>
    <cellStyle name="Заголовок 2 2 14 2" xfId="58768"/>
    <cellStyle name="Заголовок 2 2 15" xfId="11883"/>
    <cellStyle name="Заголовок 2 2 15 2" xfId="58769"/>
    <cellStyle name="Заголовок 2 2 16" xfId="11884"/>
    <cellStyle name="Заголовок 2 2 16 2" xfId="58770"/>
    <cellStyle name="Заголовок 2 2 17" xfId="11885"/>
    <cellStyle name="Заголовок 2 2 17 2" xfId="58771"/>
    <cellStyle name="Заголовок 2 2 18" xfId="11886"/>
    <cellStyle name="Заголовок 2 2 18 2" xfId="58772"/>
    <cellStyle name="Заголовок 2 2 19" xfId="11887"/>
    <cellStyle name="Заголовок 2 2 19 2" xfId="58773"/>
    <cellStyle name="Заголовок 2 2 2" xfId="11888"/>
    <cellStyle name="Заголовок 2 2 2 2" xfId="58774"/>
    <cellStyle name="Заголовок 2 2 2 3" xfId="60832"/>
    <cellStyle name="Заголовок 2 2 20" xfId="11889"/>
    <cellStyle name="Заголовок 2 2 20 2" xfId="58775"/>
    <cellStyle name="Заголовок 2 2 21" xfId="11890"/>
    <cellStyle name="Заголовок 2 2 21 2" xfId="58776"/>
    <cellStyle name="Заголовок 2 2 22" xfId="11891"/>
    <cellStyle name="Заголовок 2 2 22 2" xfId="58777"/>
    <cellStyle name="Заголовок 2 2 23" xfId="11892"/>
    <cellStyle name="Заголовок 2 2 23 2" xfId="58778"/>
    <cellStyle name="Заголовок 2 2 24" xfId="58779"/>
    <cellStyle name="Заголовок 2 2 25" xfId="60833"/>
    <cellStyle name="Заголовок 2 2 3" xfId="11893"/>
    <cellStyle name="Заголовок 2 2 3 2" xfId="58780"/>
    <cellStyle name="Заголовок 2 2 3 3" xfId="60834"/>
    <cellStyle name="Заголовок 2 2 4" xfId="11894"/>
    <cellStyle name="Заголовок 2 2 4 2" xfId="58781"/>
    <cellStyle name="Заголовок 2 2 4 3" xfId="60835"/>
    <cellStyle name="Заголовок 2 2 5" xfId="11895"/>
    <cellStyle name="Заголовок 2 2 5 2" xfId="58782"/>
    <cellStyle name="Заголовок 2 2 5 3" xfId="60836"/>
    <cellStyle name="Заголовок 2 2 6" xfId="11896"/>
    <cellStyle name="Заголовок 2 2 6 2" xfId="58783"/>
    <cellStyle name="Заголовок 2 2 7" xfId="11897"/>
    <cellStyle name="Заголовок 2 2 7 2" xfId="58784"/>
    <cellStyle name="Заголовок 2 2 8" xfId="11898"/>
    <cellStyle name="Заголовок 2 2 8 2" xfId="58785"/>
    <cellStyle name="Заголовок 2 2 9" xfId="11899"/>
    <cellStyle name="Заголовок 2 2 9 2" xfId="58786"/>
    <cellStyle name="Заголовок 2 3" xfId="116"/>
    <cellStyle name="Заголовок 2 3 10" xfId="11900"/>
    <cellStyle name="Заголовок 2 3 10 2" xfId="58787"/>
    <cellStyle name="Заголовок 2 3 11" xfId="11901"/>
    <cellStyle name="Заголовок 2 3 11 2" xfId="58788"/>
    <cellStyle name="Заголовок 2 3 12" xfId="11902"/>
    <cellStyle name="Заголовок 2 3 12 2" xfId="58789"/>
    <cellStyle name="Заголовок 2 3 13" xfId="11903"/>
    <cellStyle name="Заголовок 2 3 13 2" xfId="58790"/>
    <cellStyle name="Заголовок 2 3 14" xfId="11904"/>
    <cellStyle name="Заголовок 2 3 14 2" xfId="58791"/>
    <cellStyle name="Заголовок 2 3 15" xfId="11905"/>
    <cellStyle name="Заголовок 2 3 15 2" xfId="58792"/>
    <cellStyle name="Заголовок 2 3 16" xfId="11906"/>
    <cellStyle name="Заголовок 2 3 16 2" xfId="58793"/>
    <cellStyle name="Заголовок 2 3 17" xfId="11907"/>
    <cellStyle name="Заголовок 2 3 17 2" xfId="58794"/>
    <cellStyle name="Заголовок 2 3 18" xfId="11908"/>
    <cellStyle name="Заголовок 2 3 18 2" xfId="58795"/>
    <cellStyle name="Заголовок 2 3 19" xfId="11909"/>
    <cellStyle name="Заголовок 2 3 19 2" xfId="58796"/>
    <cellStyle name="Заголовок 2 3 2" xfId="11910"/>
    <cellStyle name="Заголовок 2 3 2 2" xfId="58797"/>
    <cellStyle name="Заголовок 2 3 20" xfId="11911"/>
    <cellStyle name="Заголовок 2 3 20 2" xfId="58798"/>
    <cellStyle name="Заголовок 2 3 21" xfId="11912"/>
    <cellStyle name="Заголовок 2 3 21 2" xfId="58799"/>
    <cellStyle name="Заголовок 2 3 22" xfId="11913"/>
    <cellStyle name="Заголовок 2 3 22 2" xfId="58800"/>
    <cellStyle name="Заголовок 2 3 23" xfId="11914"/>
    <cellStyle name="Заголовок 2 3 23 2" xfId="58801"/>
    <cellStyle name="Заголовок 2 3 24" xfId="58802"/>
    <cellStyle name="Заголовок 2 3 3" xfId="11915"/>
    <cellStyle name="Заголовок 2 3 3 2" xfId="58803"/>
    <cellStyle name="Заголовок 2 3 4" xfId="11916"/>
    <cellStyle name="Заголовок 2 3 4 2" xfId="58804"/>
    <cellStyle name="Заголовок 2 3 5" xfId="11917"/>
    <cellStyle name="Заголовок 2 3 5 2" xfId="58805"/>
    <cellStyle name="Заголовок 2 3 6" xfId="11918"/>
    <cellStyle name="Заголовок 2 3 6 2" xfId="58806"/>
    <cellStyle name="Заголовок 2 3 7" xfId="11919"/>
    <cellStyle name="Заголовок 2 3 7 2" xfId="58807"/>
    <cellStyle name="Заголовок 2 3 8" xfId="11920"/>
    <cellStyle name="Заголовок 2 3 8 2" xfId="58808"/>
    <cellStyle name="Заголовок 2 3 9" xfId="11921"/>
    <cellStyle name="Заголовок 2 3 9 2" xfId="58809"/>
    <cellStyle name="Заголовок 2 4" xfId="11922"/>
    <cellStyle name="Заголовок 2 4 2" xfId="58810"/>
    <cellStyle name="Заголовок 2 5" xfId="11923"/>
    <cellStyle name="Заголовок 2 5 2" xfId="58811"/>
    <cellStyle name="Заголовок 2 6" xfId="11924"/>
    <cellStyle name="Заголовок 2 6 2" xfId="58812"/>
    <cellStyle name="Заголовок 2 7" xfId="58813"/>
    <cellStyle name="Заголовок 3 2" xfId="117"/>
    <cellStyle name="Заголовок 3 2 10" xfId="11925"/>
    <cellStyle name="Заголовок 3 2 10 2" xfId="58814"/>
    <cellStyle name="Заголовок 3 2 11" xfId="11926"/>
    <cellStyle name="Заголовок 3 2 11 2" xfId="58815"/>
    <cellStyle name="Заголовок 3 2 12" xfId="11927"/>
    <cellStyle name="Заголовок 3 2 12 2" xfId="58816"/>
    <cellStyle name="Заголовок 3 2 13" xfId="11928"/>
    <cellStyle name="Заголовок 3 2 13 2" xfId="58817"/>
    <cellStyle name="Заголовок 3 2 14" xfId="11929"/>
    <cellStyle name="Заголовок 3 2 14 2" xfId="58818"/>
    <cellStyle name="Заголовок 3 2 15" xfId="11930"/>
    <cellStyle name="Заголовок 3 2 15 2" xfId="58819"/>
    <cellStyle name="Заголовок 3 2 16" xfId="11931"/>
    <cellStyle name="Заголовок 3 2 16 2" xfId="58820"/>
    <cellStyle name="Заголовок 3 2 17" xfId="11932"/>
    <cellStyle name="Заголовок 3 2 17 2" xfId="58821"/>
    <cellStyle name="Заголовок 3 2 18" xfId="11933"/>
    <cellStyle name="Заголовок 3 2 18 2" xfId="58822"/>
    <cellStyle name="Заголовок 3 2 19" xfId="11934"/>
    <cellStyle name="Заголовок 3 2 19 2" xfId="58823"/>
    <cellStyle name="Заголовок 3 2 2" xfId="11935"/>
    <cellStyle name="Заголовок 3 2 2 2" xfId="58824"/>
    <cellStyle name="Заголовок 3 2 2 3" xfId="60837"/>
    <cellStyle name="Заголовок 3 2 20" xfId="11936"/>
    <cellStyle name="Заголовок 3 2 20 2" xfId="58825"/>
    <cellStyle name="Заголовок 3 2 21" xfId="11937"/>
    <cellStyle name="Заголовок 3 2 21 2" xfId="58826"/>
    <cellStyle name="Заголовок 3 2 22" xfId="11938"/>
    <cellStyle name="Заголовок 3 2 22 2" xfId="58827"/>
    <cellStyle name="Заголовок 3 2 23" xfId="11939"/>
    <cellStyle name="Заголовок 3 2 23 2" xfId="58828"/>
    <cellStyle name="Заголовок 3 2 24" xfId="58829"/>
    <cellStyle name="Заголовок 3 2 25" xfId="60838"/>
    <cellStyle name="Заголовок 3 2 3" xfId="11940"/>
    <cellStyle name="Заголовок 3 2 3 2" xfId="58830"/>
    <cellStyle name="Заголовок 3 2 3 3" xfId="60839"/>
    <cellStyle name="Заголовок 3 2 4" xfId="11941"/>
    <cellStyle name="Заголовок 3 2 4 2" xfId="58831"/>
    <cellStyle name="Заголовок 3 2 4 3" xfId="60840"/>
    <cellStyle name="Заголовок 3 2 5" xfId="11942"/>
    <cellStyle name="Заголовок 3 2 5 2" xfId="58832"/>
    <cellStyle name="Заголовок 3 2 5 3" xfId="60841"/>
    <cellStyle name="Заголовок 3 2 6" xfId="11943"/>
    <cellStyle name="Заголовок 3 2 6 2" xfId="58833"/>
    <cellStyle name="Заголовок 3 2 7" xfId="11944"/>
    <cellStyle name="Заголовок 3 2 7 2" xfId="58834"/>
    <cellStyle name="Заголовок 3 2 8" xfId="11945"/>
    <cellStyle name="Заголовок 3 2 8 2" xfId="58835"/>
    <cellStyle name="Заголовок 3 2 9" xfId="11946"/>
    <cellStyle name="Заголовок 3 2 9 2" xfId="58836"/>
    <cellStyle name="Заголовок 3 3" xfId="118"/>
    <cellStyle name="Заголовок 3 3 10" xfId="11947"/>
    <cellStyle name="Заголовок 3 3 10 2" xfId="58837"/>
    <cellStyle name="Заголовок 3 3 11" xfId="11948"/>
    <cellStyle name="Заголовок 3 3 11 2" xfId="58838"/>
    <cellStyle name="Заголовок 3 3 12" xfId="11949"/>
    <cellStyle name="Заголовок 3 3 12 2" xfId="58839"/>
    <cellStyle name="Заголовок 3 3 13" xfId="11950"/>
    <cellStyle name="Заголовок 3 3 13 2" xfId="58840"/>
    <cellStyle name="Заголовок 3 3 14" xfId="11951"/>
    <cellStyle name="Заголовок 3 3 14 2" xfId="58841"/>
    <cellStyle name="Заголовок 3 3 15" xfId="11952"/>
    <cellStyle name="Заголовок 3 3 15 2" xfId="58842"/>
    <cellStyle name="Заголовок 3 3 16" xfId="11953"/>
    <cellStyle name="Заголовок 3 3 16 2" xfId="58843"/>
    <cellStyle name="Заголовок 3 3 17" xfId="11954"/>
    <cellStyle name="Заголовок 3 3 17 2" xfId="58844"/>
    <cellStyle name="Заголовок 3 3 18" xfId="11955"/>
    <cellStyle name="Заголовок 3 3 18 2" xfId="58845"/>
    <cellStyle name="Заголовок 3 3 19" xfId="11956"/>
    <cellStyle name="Заголовок 3 3 19 2" xfId="58846"/>
    <cellStyle name="Заголовок 3 3 2" xfId="11957"/>
    <cellStyle name="Заголовок 3 3 2 2" xfId="58847"/>
    <cellStyle name="Заголовок 3 3 20" xfId="11958"/>
    <cellStyle name="Заголовок 3 3 20 2" xfId="58848"/>
    <cellStyle name="Заголовок 3 3 21" xfId="11959"/>
    <cellStyle name="Заголовок 3 3 21 2" xfId="58849"/>
    <cellStyle name="Заголовок 3 3 22" xfId="11960"/>
    <cellStyle name="Заголовок 3 3 22 2" xfId="58850"/>
    <cellStyle name="Заголовок 3 3 23" xfId="11961"/>
    <cellStyle name="Заголовок 3 3 23 2" xfId="58851"/>
    <cellStyle name="Заголовок 3 3 24" xfId="58852"/>
    <cellStyle name="Заголовок 3 3 3" xfId="11962"/>
    <cellStyle name="Заголовок 3 3 3 2" xfId="58853"/>
    <cellStyle name="Заголовок 3 3 4" xfId="11963"/>
    <cellStyle name="Заголовок 3 3 4 2" xfId="58854"/>
    <cellStyle name="Заголовок 3 3 5" xfId="11964"/>
    <cellStyle name="Заголовок 3 3 5 2" xfId="58855"/>
    <cellStyle name="Заголовок 3 3 6" xfId="11965"/>
    <cellStyle name="Заголовок 3 3 6 2" xfId="58856"/>
    <cellStyle name="Заголовок 3 3 7" xfId="11966"/>
    <cellStyle name="Заголовок 3 3 7 2" xfId="58857"/>
    <cellStyle name="Заголовок 3 3 8" xfId="11967"/>
    <cellStyle name="Заголовок 3 3 8 2" xfId="58858"/>
    <cellStyle name="Заголовок 3 3 9" xfId="11968"/>
    <cellStyle name="Заголовок 3 3 9 2" xfId="58859"/>
    <cellStyle name="Заголовок 3 4" xfId="11969"/>
    <cellStyle name="Заголовок 3 4 2" xfId="58860"/>
    <cellStyle name="Заголовок 3 5" xfId="11970"/>
    <cellStyle name="Заголовок 3 5 2" xfId="58861"/>
    <cellStyle name="Заголовок 3 6" xfId="11971"/>
    <cellStyle name="Заголовок 3 6 2" xfId="58862"/>
    <cellStyle name="Заголовок 3 7" xfId="58863"/>
    <cellStyle name="Заголовок 4 2" xfId="119"/>
    <cellStyle name="Заголовок 4 2 10" xfId="11972"/>
    <cellStyle name="Заголовок 4 2 10 2" xfId="58864"/>
    <cellStyle name="Заголовок 4 2 11" xfId="11973"/>
    <cellStyle name="Заголовок 4 2 11 2" xfId="58865"/>
    <cellStyle name="Заголовок 4 2 12" xfId="11974"/>
    <cellStyle name="Заголовок 4 2 12 2" xfId="58866"/>
    <cellStyle name="Заголовок 4 2 13" xfId="11975"/>
    <cellStyle name="Заголовок 4 2 13 2" xfId="58867"/>
    <cellStyle name="Заголовок 4 2 14" xfId="11976"/>
    <cellStyle name="Заголовок 4 2 14 2" xfId="58868"/>
    <cellStyle name="Заголовок 4 2 15" xfId="11977"/>
    <cellStyle name="Заголовок 4 2 15 2" xfId="58869"/>
    <cellStyle name="Заголовок 4 2 16" xfId="11978"/>
    <cellStyle name="Заголовок 4 2 16 2" xfId="58870"/>
    <cellStyle name="Заголовок 4 2 17" xfId="11979"/>
    <cellStyle name="Заголовок 4 2 17 2" xfId="58871"/>
    <cellStyle name="Заголовок 4 2 18" xfId="11980"/>
    <cellStyle name="Заголовок 4 2 18 2" xfId="58872"/>
    <cellStyle name="Заголовок 4 2 19" xfId="11981"/>
    <cellStyle name="Заголовок 4 2 19 2" xfId="58873"/>
    <cellStyle name="Заголовок 4 2 2" xfId="11982"/>
    <cellStyle name="Заголовок 4 2 2 2" xfId="58874"/>
    <cellStyle name="Заголовок 4 2 2 3" xfId="60842"/>
    <cellStyle name="Заголовок 4 2 20" xfId="11983"/>
    <cellStyle name="Заголовок 4 2 20 2" xfId="58875"/>
    <cellStyle name="Заголовок 4 2 21" xfId="11984"/>
    <cellStyle name="Заголовок 4 2 21 2" xfId="58876"/>
    <cellStyle name="Заголовок 4 2 22" xfId="11985"/>
    <cellStyle name="Заголовок 4 2 22 2" xfId="58877"/>
    <cellStyle name="Заголовок 4 2 23" xfId="11986"/>
    <cellStyle name="Заголовок 4 2 23 2" xfId="58878"/>
    <cellStyle name="Заголовок 4 2 24" xfId="58879"/>
    <cellStyle name="Заголовок 4 2 25" xfId="60843"/>
    <cellStyle name="Заголовок 4 2 3" xfId="11987"/>
    <cellStyle name="Заголовок 4 2 3 2" xfId="58880"/>
    <cellStyle name="Заголовок 4 2 3 3" xfId="60844"/>
    <cellStyle name="Заголовок 4 2 4" xfId="11988"/>
    <cellStyle name="Заголовок 4 2 4 2" xfId="58881"/>
    <cellStyle name="Заголовок 4 2 4 3" xfId="60845"/>
    <cellStyle name="Заголовок 4 2 5" xfId="11989"/>
    <cellStyle name="Заголовок 4 2 5 2" xfId="58882"/>
    <cellStyle name="Заголовок 4 2 5 3" xfId="60846"/>
    <cellStyle name="Заголовок 4 2 6" xfId="11990"/>
    <cellStyle name="Заголовок 4 2 6 2" xfId="58883"/>
    <cellStyle name="Заголовок 4 2 7" xfId="11991"/>
    <cellStyle name="Заголовок 4 2 7 2" xfId="58884"/>
    <cellStyle name="Заголовок 4 2 8" xfId="11992"/>
    <cellStyle name="Заголовок 4 2 8 2" xfId="58885"/>
    <cellStyle name="Заголовок 4 2 9" xfId="11993"/>
    <cellStyle name="Заголовок 4 2 9 2" xfId="58886"/>
    <cellStyle name="Заголовок 4 3" xfId="120"/>
    <cellStyle name="Заголовок 4 3 10" xfId="11994"/>
    <cellStyle name="Заголовок 4 3 10 2" xfId="58887"/>
    <cellStyle name="Заголовок 4 3 11" xfId="11995"/>
    <cellStyle name="Заголовок 4 3 11 2" xfId="58888"/>
    <cellStyle name="Заголовок 4 3 12" xfId="11996"/>
    <cellStyle name="Заголовок 4 3 12 2" xfId="58889"/>
    <cellStyle name="Заголовок 4 3 13" xfId="11997"/>
    <cellStyle name="Заголовок 4 3 13 2" xfId="58890"/>
    <cellStyle name="Заголовок 4 3 14" xfId="11998"/>
    <cellStyle name="Заголовок 4 3 14 2" xfId="58891"/>
    <cellStyle name="Заголовок 4 3 15" xfId="11999"/>
    <cellStyle name="Заголовок 4 3 15 2" xfId="58892"/>
    <cellStyle name="Заголовок 4 3 16" xfId="12000"/>
    <cellStyle name="Заголовок 4 3 16 2" xfId="58893"/>
    <cellStyle name="Заголовок 4 3 17" xfId="12001"/>
    <cellStyle name="Заголовок 4 3 17 2" xfId="58894"/>
    <cellStyle name="Заголовок 4 3 18" xfId="12002"/>
    <cellStyle name="Заголовок 4 3 18 2" xfId="58895"/>
    <cellStyle name="Заголовок 4 3 19" xfId="12003"/>
    <cellStyle name="Заголовок 4 3 19 2" xfId="58896"/>
    <cellStyle name="Заголовок 4 3 2" xfId="12004"/>
    <cellStyle name="Заголовок 4 3 2 2" xfId="58897"/>
    <cellStyle name="Заголовок 4 3 20" xfId="12005"/>
    <cellStyle name="Заголовок 4 3 20 2" xfId="58898"/>
    <cellStyle name="Заголовок 4 3 21" xfId="12006"/>
    <cellStyle name="Заголовок 4 3 21 2" xfId="58899"/>
    <cellStyle name="Заголовок 4 3 22" xfId="12007"/>
    <cellStyle name="Заголовок 4 3 22 2" xfId="58900"/>
    <cellStyle name="Заголовок 4 3 23" xfId="12008"/>
    <cellStyle name="Заголовок 4 3 23 2" xfId="58901"/>
    <cellStyle name="Заголовок 4 3 24" xfId="58902"/>
    <cellStyle name="Заголовок 4 3 3" xfId="12009"/>
    <cellStyle name="Заголовок 4 3 3 2" xfId="58903"/>
    <cellStyle name="Заголовок 4 3 4" xfId="12010"/>
    <cellStyle name="Заголовок 4 3 4 2" xfId="58904"/>
    <cellStyle name="Заголовок 4 3 5" xfId="12011"/>
    <cellStyle name="Заголовок 4 3 5 2" xfId="58905"/>
    <cellStyle name="Заголовок 4 3 6" xfId="12012"/>
    <cellStyle name="Заголовок 4 3 6 2" xfId="58906"/>
    <cellStyle name="Заголовок 4 3 7" xfId="12013"/>
    <cellStyle name="Заголовок 4 3 7 2" xfId="58907"/>
    <cellStyle name="Заголовок 4 3 8" xfId="12014"/>
    <cellStyle name="Заголовок 4 3 8 2" xfId="58908"/>
    <cellStyle name="Заголовок 4 3 9" xfId="12015"/>
    <cellStyle name="Заголовок 4 3 9 2" xfId="58909"/>
    <cellStyle name="Заголовок 4 4" xfId="12016"/>
    <cellStyle name="Заголовок 4 4 2" xfId="58910"/>
    <cellStyle name="Заголовок 4 5" xfId="12017"/>
    <cellStyle name="Заголовок 4 5 2" xfId="58911"/>
    <cellStyle name="Заголовок 4 6" xfId="12018"/>
    <cellStyle name="Заголовок 4 6 2" xfId="58912"/>
    <cellStyle name="Заголовок 4 7" xfId="58913"/>
    <cellStyle name="Заголовок 5" xfId="58914"/>
    <cellStyle name="Заголовок 6" xfId="60847"/>
    <cellStyle name="ЗаголовокСтолбца" xfId="12019"/>
    <cellStyle name="ЗаголовокСтолбца 2" xfId="58915"/>
    <cellStyle name="ЗаголовокСтолбца 2 2" xfId="60848"/>
    <cellStyle name="ЗаголовокСтолбца 3" xfId="60849"/>
    <cellStyle name="ЗаголовокСтолбца 4" xfId="60850"/>
    <cellStyle name="ЗаголовокСтолбца 5" xfId="60851"/>
    <cellStyle name="ЗаголовокСтолбца 6" xfId="60852"/>
    <cellStyle name="Защитный" xfId="317"/>
    <cellStyle name="Защитный 2" xfId="60853"/>
    <cellStyle name="Значение" xfId="12020"/>
    <cellStyle name="Значение 2" xfId="60854"/>
    <cellStyle name="Значение 3" xfId="60855"/>
    <cellStyle name="Значение 4" xfId="60856"/>
    <cellStyle name="Зоголовок" xfId="12021"/>
    <cellStyle name="Зоголовок 2" xfId="60857"/>
    <cellStyle name="зфпуруфвштп" xfId="60858"/>
    <cellStyle name="йешеду" xfId="60859"/>
    <cellStyle name="Итог 2" xfId="121"/>
    <cellStyle name="Итог 2 10" xfId="12022"/>
    <cellStyle name="Итог 2 10 2" xfId="58916"/>
    <cellStyle name="Итог 2 11" xfId="12023"/>
    <cellStyle name="Итог 2 11 2" xfId="58917"/>
    <cellStyle name="Итог 2 12" xfId="12024"/>
    <cellStyle name="Итог 2 12 2" xfId="58918"/>
    <cellStyle name="Итог 2 13" xfId="12025"/>
    <cellStyle name="Итог 2 13 2" xfId="58919"/>
    <cellStyle name="Итог 2 14" xfId="12026"/>
    <cellStyle name="Итог 2 14 2" xfId="58920"/>
    <cellStyle name="Итог 2 15" xfId="12027"/>
    <cellStyle name="Итог 2 15 2" xfId="58921"/>
    <cellStyle name="Итог 2 16" xfId="12028"/>
    <cellStyle name="Итог 2 16 2" xfId="58922"/>
    <cellStyle name="Итог 2 17" xfId="12029"/>
    <cellStyle name="Итог 2 17 2" xfId="58923"/>
    <cellStyle name="Итог 2 18" xfId="12030"/>
    <cellStyle name="Итог 2 18 2" xfId="58924"/>
    <cellStyle name="Итог 2 19" xfId="12031"/>
    <cellStyle name="Итог 2 19 2" xfId="58925"/>
    <cellStyle name="Итог 2 2" xfId="12032"/>
    <cellStyle name="Итог 2 2 2" xfId="58926"/>
    <cellStyle name="Итог 2 2 2 2" xfId="60860"/>
    <cellStyle name="Итог 2 2 3" xfId="60861"/>
    <cellStyle name="Итог 2 2 4" xfId="60862"/>
    <cellStyle name="Итог 2 2 5" xfId="60863"/>
    <cellStyle name="Итог 2 20" xfId="12033"/>
    <cellStyle name="Итог 2 20 2" xfId="58927"/>
    <cellStyle name="Итог 2 21" xfId="12034"/>
    <cellStyle name="Итог 2 21 2" xfId="58928"/>
    <cellStyle name="Итог 2 22" xfId="12035"/>
    <cellStyle name="Итог 2 22 2" xfId="58929"/>
    <cellStyle name="Итог 2 23" xfId="12036"/>
    <cellStyle name="Итог 2 23 2" xfId="58930"/>
    <cellStyle name="Итог 2 24" xfId="58931"/>
    <cellStyle name="Итог 2 25" xfId="60864"/>
    <cellStyle name="Итог 2 3" xfId="12037"/>
    <cellStyle name="Итог 2 3 2" xfId="58932"/>
    <cellStyle name="Итог 2 3 2 2" xfId="60865"/>
    <cellStyle name="Итог 2 3 3" xfId="60866"/>
    <cellStyle name="Итог 2 3 4" xfId="60867"/>
    <cellStyle name="Итог 2 3 5" xfId="60868"/>
    <cellStyle name="Итог 2 4" xfId="12038"/>
    <cellStyle name="Итог 2 4 2" xfId="58933"/>
    <cellStyle name="Итог 2 4 2 2" xfId="60869"/>
    <cellStyle name="Итог 2 4 3" xfId="60870"/>
    <cellStyle name="Итог 2 4 4" xfId="60871"/>
    <cellStyle name="Итог 2 4 5" xfId="60872"/>
    <cellStyle name="Итог 2 5" xfId="12039"/>
    <cellStyle name="Итог 2 5 2" xfId="58934"/>
    <cellStyle name="Итог 2 5 2 2" xfId="60873"/>
    <cellStyle name="Итог 2 5 3" xfId="60874"/>
    <cellStyle name="Итог 2 5 4" xfId="60875"/>
    <cellStyle name="Итог 2 5 5" xfId="60876"/>
    <cellStyle name="Итог 2 6" xfId="12040"/>
    <cellStyle name="Итог 2 6 2" xfId="58935"/>
    <cellStyle name="Итог 2 6 3" xfId="60877"/>
    <cellStyle name="Итог 2 7" xfId="12041"/>
    <cellStyle name="Итог 2 7 2" xfId="58936"/>
    <cellStyle name="Итог 2 7 3" xfId="60878"/>
    <cellStyle name="Итог 2 8" xfId="12042"/>
    <cellStyle name="Итог 2 8 2" xfId="58937"/>
    <cellStyle name="Итог 2 8 3" xfId="60879"/>
    <cellStyle name="Итог 2 9" xfId="12043"/>
    <cellStyle name="Итог 2 9 2" xfId="58938"/>
    <cellStyle name="Итог 3" xfId="122"/>
    <cellStyle name="Итог 3 10" xfId="12044"/>
    <cellStyle name="Итог 3 10 2" xfId="58939"/>
    <cellStyle name="Итог 3 11" xfId="12045"/>
    <cellStyle name="Итог 3 11 2" xfId="58940"/>
    <cellStyle name="Итог 3 12" xfId="12046"/>
    <cellStyle name="Итог 3 12 2" xfId="58941"/>
    <cellStyle name="Итог 3 13" xfId="12047"/>
    <cellStyle name="Итог 3 13 2" xfId="58942"/>
    <cellStyle name="Итог 3 14" xfId="12048"/>
    <cellStyle name="Итог 3 14 2" xfId="58943"/>
    <cellStyle name="Итог 3 15" xfId="12049"/>
    <cellStyle name="Итог 3 15 2" xfId="58944"/>
    <cellStyle name="Итог 3 16" xfId="12050"/>
    <cellStyle name="Итог 3 16 2" xfId="58945"/>
    <cellStyle name="Итог 3 17" xfId="12051"/>
    <cellStyle name="Итог 3 17 2" xfId="58946"/>
    <cellStyle name="Итог 3 18" xfId="12052"/>
    <cellStyle name="Итог 3 18 2" xfId="58947"/>
    <cellStyle name="Итог 3 19" xfId="12053"/>
    <cellStyle name="Итог 3 19 2" xfId="58948"/>
    <cellStyle name="Итог 3 2" xfId="12054"/>
    <cellStyle name="Итог 3 2 2" xfId="58949"/>
    <cellStyle name="Итог 3 20" xfId="12055"/>
    <cellStyle name="Итог 3 20 2" xfId="58950"/>
    <cellStyle name="Итог 3 21" xfId="12056"/>
    <cellStyle name="Итог 3 21 2" xfId="58951"/>
    <cellStyle name="Итог 3 22" xfId="12057"/>
    <cellStyle name="Итог 3 22 2" xfId="58952"/>
    <cellStyle name="Итог 3 23" xfId="12058"/>
    <cellStyle name="Итог 3 23 2" xfId="58953"/>
    <cellStyle name="Итог 3 24" xfId="58954"/>
    <cellStyle name="Итог 3 25" xfId="60880"/>
    <cellStyle name="Итог 3 3" xfId="12059"/>
    <cellStyle name="Итог 3 3 2" xfId="58955"/>
    <cellStyle name="Итог 3 4" xfId="12060"/>
    <cellStyle name="Итог 3 4 2" xfId="58956"/>
    <cellStyle name="Итог 3 5" xfId="12061"/>
    <cellStyle name="Итог 3 5 2" xfId="58957"/>
    <cellStyle name="Итог 3 6" xfId="12062"/>
    <cellStyle name="Итог 3 6 2" xfId="58958"/>
    <cellStyle name="Итог 3 7" xfId="12063"/>
    <cellStyle name="Итог 3 7 2" xfId="58959"/>
    <cellStyle name="Итог 3 8" xfId="12064"/>
    <cellStyle name="Итог 3 8 2" xfId="58960"/>
    <cellStyle name="Итог 3 9" xfId="12065"/>
    <cellStyle name="Итог 3 9 2" xfId="58961"/>
    <cellStyle name="Итог 4" xfId="12066"/>
    <cellStyle name="Итог 4 2" xfId="58962"/>
    <cellStyle name="Итог 4 3" xfId="60881"/>
    <cellStyle name="Итог 5" xfId="12067"/>
    <cellStyle name="Итог 5 2" xfId="58963"/>
    <cellStyle name="Итог 5 3" xfId="60882"/>
    <cellStyle name="Итог 6" xfId="12068"/>
    <cellStyle name="Итог 6 2" xfId="58964"/>
    <cellStyle name="Итог 7" xfId="58965"/>
    <cellStyle name="Итого" xfId="12069"/>
    <cellStyle name="Итого 2" xfId="60883"/>
    <cellStyle name="Итого 3" xfId="60884"/>
    <cellStyle name="Итого 4" xfId="60885"/>
    <cellStyle name="Контрольная ячейка 2" xfId="123"/>
    <cellStyle name="Контрольная ячейка 2 10" xfId="12070"/>
    <cellStyle name="Контрольная ячейка 2 10 2" xfId="58966"/>
    <cellStyle name="Контрольная ячейка 2 11" xfId="12071"/>
    <cellStyle name="Контрольная ячейка 2 11 2" xfId="58967"/>
    <cellStyle name="Контрольная ячейка 2 12" xfId="12072"/>
    <cellStyle name="Контрольная ячейка 2 12 2" xfId="58968"/>
    <cellStyle name="Контрольная ячейка 2 13" xfId="12073"/>
    <cellStyle name="Контрольная ячейка 2 13 2" xfId="58969"/>
    <cellStyle name="Контрольная ячейка 2 14" xfId="12074"/>
    <cellStyle name="Контрольная ячейка 2 14 2" xfId="58970"/>
    <cellStyle name="Контрольная ячейка 2 15" xfId="12075"/>
    <cellStyle name="Контрольная ячейка 2 15 2" xfId="58971"/>
    <cellStyle name="Контрольная ячейка 2 16" xfId="12076"/>
    <cellStyle name="Контрольная ячейка 2 16 2" xfId="58972"/>
    <cellStyle name="Контрольная ячейка 2 17" xfId="12077"/>
    <cellStyle name="Контрольная ячейка 2 17 2" xfId="58973"/>
    <cellStyle name="Контрольная ячейка 2 18" xfId="12078"/>
    <cellStyle name="Контрольная ячейка 2 18 2" xfId="58974"/>
    <cellStyle name="Контрольная ячейка 2 19" xfId="12079"/>
    <cellStyle name="Контрольная ячейка 2 19 2" xfId="58975"/>
    <cellStyle name="Контрольная ячейка 2 2" xfId="12080"/>
    <cellStyle name="Контрольная ячейка 2 2 2" xfId="58976"/>
    <cellStyle name="Контрольная ячейка 2 2 3" xfId="60886"/>
    <cellStyle name="Контрольная ячейка 2 20" xfId="12081"/>
    <cellStyle name="Контрольная ячейка 2 20 2" xfId="58977"/>
    <cellStyle name="Контрольная ячейка 2 21" xfId="12082"/>
    <cellStyle name="Контрольная ячейка 2 21 2" xfId="58978"/>
    <cellStyle name="Контрольная ячейка 2 22" xfId="12083"/>
    <cellStyle name="Контрольная ячейка 2 22 2" xfId="58979"/>
    <cellStyle name="Контрольная ячейка 2 23" xfId="12084"/>
    <cellStyle name="Контрольная ячейка 2 23 2" xfId="58980"/>
    <cellStyle name="Контрольная ячейка 2 24" xfId="58981"/>
    <cellStyle name="Контрольная ячейка 2 25" xfId="60887"/>
    <cellStyle name="Контрольная ячейка 2 3" xfId="12085"/>
    <cellStyle name="Контрольная ячейка 2 3 2" xfId="58982"/>
    <cellStyle name="Контрольная ячейка 2 3 3" xfId="60888"/>
    <cellStyle name="Контрольная ячейка 2 4" xfId="12086"/>
    <cellStyle name="Контрольная ячейка 2 4 2" xfId="58983"/>
    <cellStyle name="Контрольная ячейка 2 4 3" xfId="60889"/>
    <cellStyle name="Контрольная ячейка 2 5" xfId="12087"/>
    <cellStyle name="Контрольная ячейка 2 5 2" xfId="58984"/>
    <cellStyle name="Контрольная ячейка 2 5 3" xfId="60890"/>
    <cellStyle name="Контрольная ячейка 2 6" xfId="12088"/>
    <cellStyle name="Контрольная ячейка 2 6 2" xfId="58985"/>
    <cellStyle name="Контрольная ячейка 2 7" xfId="12089"/>
    <cellStyle name="Контрольная ячейка 2 7 2" xfId="58986"/>
    <cellStyle name="Контрольная ячейка 2 8" xfId="12090"/>
    <cellStyle name="Контрольная ячейка 2 8 2" xfId="58987"/>
    <cellStyle name="Контрольная ячейка 2 9" xfId="12091"/>
    <cellStyle name="Контрольная ячейка 2 9 2" xfId="58988"/>
    <cellStyle name="Контрольная ячейка 3" xfId="124"/>
    <cellStyle name="Контрольная ячейка 3 10" xfId="12092"/>
    <cellStyle name="Контрольная ячейка 3 10 2" xfId="58989"/>
    <cellStyle name="Контрольная ячейка 3 11" xfId="12093"/>
    <cellStyle name="Контрольная ячейка 3 11 2" xfId="58990"/>
    <cellStyle name="Контрольная ячейка 3 12" xfId="12094"/>
    <cellStyle name="Контрольная ячейка 3 12 2" xfId="58991"/>
    <cellStyle name="Контрольная ячейка 3 13" xfId="12095"/>
    <cellStyle name="Контрольная ячейка 3 13 2" xfId="58992"/>
    <cellStyle name="Контрольная ячейка 3 14" xfId="12096"/>
    <cellStyle name="Контрольная ячейка 3 14 2" xfId="58993"/>
    <cellStyle name="Контрольная ячейка 3 15" xfId="12097"/>
    <cellStyle name="Контрольная ячейка 3 15 2" xfId="58994"/>
    <cellStyle name="Контрольная ячейка 3 16" xfId="12098"/>
    <cellStyle name="Контрольная ячейка 3 16 2" xfId="58995"/>
    <cellStyle name="Контрольная ячейка 3 17" xfId="12099"/>
    <cellStyle name="Контрольная ячейка 3 17 2" xfId="58996"/>
    <cellStyle name="Контрольная ячейка 3 18" xfId="12100"/>
    <cellStyle name="Контрольная ячейка 3 18 2" xfId="58997"/>
    <cellStyle name="Контрольная ячейка 3 19" xfId="12101"/>
    <cellStyle name="Контрольная ячейка 3 19 2" xfId="58998"/>
    <cellStyle name="Контрольная ячейка 3 2" xfId="12102"/>
    <cellStyle name="Контрольная ячейка 3 2 2" xfId="58999"/>
    <cellStyle name="Контрольная ячейка 3 20" xfId="12103"/>
    <cellStyle name="Контрольная ячейка 3 20 2" xfId="59000"/>
    <cellStyle name="Контрольная ячейка 3 21" xfId="12104"/>
    <cellStyle name="Контрольная ячейка 3 21 2" xfId="59001"/>
    <cellStyle name="Контрольная ячейка 3 22" xfId="12105"/>
    <cellStyle name="Контрольная ячейка 3 22 2" xfId="59002"/>
    <cellStyle name="Контрольная ячейка 3 23" xfId="12106"/>
    <cellStyle name="Контрольная ячейка 3 23 2" xfId="59003"/>
    <cellStyle name="Контрольная ячейка 3 24" xfId="59004"/>
    <cellStyle name="Контрольная ячейка 3 3" xfId="12107"/>
    <cellStyle name="Контрольная ячейка 3 3 2" xfId="59005"/>
    <cellStyle name="Контрольная ячейка 3 4" xfId="12108"/>
    <cellStyle name="Контрольная ячейка 3 4 2" xfId="59006"/>
    <cellStyle name="Контрольная ячейка 3 5" xfId="12109"/>
    <cellStyle name="Контрольная ячейка 3 5 2" xfId="59007"/>
    <cellStyle name="Контрольная ячейка 3 6" xfId="12110"/>
    <cellStyle name="Контрольная ячейка 3 6 2" xfId="59008"/>
    <cellStyle name="Контрольная ячейка 3 7" xfId="12111"/>
    <cellStyle name="Контрольная ячейка 3 7 2" xfId="59009"/>
    <cellStyle name="Контрольная ячейка 3 8" xfId="12112"/>
    <cellStyle name="Контрольная ячейка 3 8 2" xfId="59010"/>
    <cellStyle name="Контрольная ячейка 3 9" xfId="12113"/>
    <cellStyle name="Контрольная ячейка 3 9 2" xfId="59011"/>
    <cellStyle name="Контрольная ячейка 4" xfId="12114"/>
    <cellStyle name="Контрольная ячейка 4 2" xfId="59012"/>
    <cellStyle name="Контрольная ячейка 5" xfId="12115"/>
    <cellStyle name="Контрольная ячейка 5 2" xfId="59013"/>
    <cellStyle name="Контрольная ячейка 6" xfId="12116"/>
    <cellStyle name="Контрольная ячейка 6 2" xfId="59014"/>
    <cellStyle name="Контрольная ячейка 7" xfId="59015"/>
    <cellStyle name="Контрольная ячейка 7 2" xfId="60891"/>
    <cellStyle name="Мой заголовок" xfId="12117"/>
    <cellStyle name="Мой заголовок 2" xfId="59016"/>
    <cellStyle name="Мой заголовок 3" xfId="60892"/>
    <cellStyle name="Мой заголовок листа" xfId="12118"/>
    <cellStyle name="Мой заголовок листа 2" xfId="59017"/>
    <cellStyle name="Мой заголовок листа 3" xfId="60893"/>
    <cellStyle name="Мои наименования показателей" xfId="12119"/>
    <cellStyle name="Мои наименования показателей 2" xfId="59018"/>
    <cellStyle name="Мои наименования показателей 3" xfId="60894"/>
    <cellStyle name="Название 2" xfId="125"/>
    <cellStyle name="Название 2 10" xfId="12120"/>
    <cellStyle name="Название 2 10 2" xfId="59019"/>
    <cellStyle name="Название 2 11" xfId="12121"/>
    <cellStyle name="Название 2 11 2" xfId="59020"/>
    <cellStyle name="Название 2 12" xfId="12122"/>
    <cellStyle name="Название 2 12 2" xfId="59021"/>
    <cellStyle name="Название 2 13" xfId="12123"/>
    <cellStyle name="Название 2 13 2" xfId="59022"/>
    <cellStyle name="Название 2 14" xfId="12124"/>
    <cellStyle name="Название 2 14 2" xfId="59023"/>
    <cellStyle name="Название 2 15" xfId="12125"/>
    <cellStyle name="Название 2 15 2" xfId="59024"/>
    <cellStyle name="Название 2 16" xfId="12126"/>
    <cellStyle name="Название 2 16 2" xfId="59025"/>
    <cellStyle name="Название 2 17" xfId="12127"/>
    <cellStyle name="Название 2 17 2" xfId="59026"/>
    <cellStyle name="Название 2 18" xfId="12128"/>
    <cellStyle name="Название 2 18 2" xfId="59027"/>
    <cellStyle name="Название 2 19" xfId="12129"/>
    <cellStyle name="Название 2 19 2" xfId="59028"/>
    <cellStyle name="Название 2 2" xfId="12130"/>
    <cellStyle name="Название 2 2 2" xfId="59029"/>
    <cellStyle name="Название 2 2 3" xfId="60895"/>
    <cellStyle name="Название 2 20" xfId="12131"/>
    <cellStyle name="Название 2 20 2" xfId="59030"/>
    <cellStyle name="Название 2 21" xfId="12132"/>
    <cellStyle name="Название 2 21 2" xfId="59031"/>
    <cellStyle name="Название 2 22" xfId="12133"/>
    <cellStyle name="Название 2 22 2" xfId="59032"/>
    <cellStyle name="Название 2 23" xfId="12134"/>
    <cellStyle name="Название 2 23 2" xfId="59033"/>
    <cellStyle name="Название 2 24" xfId="59034"/>
    <cellStyle name="Название 2 25" xfId="60896"/>
    <cellStyle name="Название 2 3" xfId="12135"/>
    <cellStyle name="Название 2 3 2" xfId="59035"/>
    <cellStyle name="Название 2 3 3" xfId="60897"/>
    <cellStyle name="Название 2 4" xfId="12136"/>
    <cellStyle name="Название 2 4 2" xfId="59036"/>
    <cellStyle name="Название 2 4 3" xfId="60898"/>
    <cellStyle name="Название 2 5" xfId="12137"/>
    <cellStyle name="Название 2 5 2" xfId="59037"/>
    <cellStyle name="Название 2 5 3" xfId="60899"/>
    <cellStyle name="Название 2 6" xfId="12138"/>
    <cellStyle name="Название 2 6 2" xfId="59038"/>
    <cellStyle name="Название 2 7" xfId="12139"/>
    <cellStyle name="Название 2 7 2" xfId="59039"/>
    <cellStyle name="Название 2 8" xfId="12140"/>
    <cellStyle name="Название 2 8 2" xfId="59040"/>
    <cellStyle name="Название 2 9" xfId="12141"/>
    <cellStyle name="Название 2 9 2" xfId="59041"/>
    <cellStyle name="Название 3" xfId="126"/>
    <cellStyle name="Название 3 10" xfId="12142"/>
    <cellStyle name="Название 3 10 2" xfId="59042"/>
    <cellStyle name="Название 3 11" xfId="12143"/>
    <cellStyle name="Название 3 11 2" xfId="59043"/>
    <cellStyle name="Название 3 12" xfId="12144"/>
    <cellStyle name="Название 3 12 2" xfId="59044"/>
    <cellStyle name="Название 3 13" xfId="12145"/>
    <cellStyle name="Название 3 13 2" xfId="59045"/>
    <cellStyle name="Название 3 14" xfId="12146"/>
    <cellStyle name="Название 3 14 2" xfId="59046"/>
    <cellStyle name="Название 3 15" xfId="12147"/>
    <cellStyle name="Название 3 15 2" xfId="59047"/>
    <cellStyle name="Название 3 16" xfId="12148"/>
    <cellStyle name="Название 3 16 2" xfId="59048"/>
    <cellStyle name="Название 3 17" xfId="12149"/>
    <cellStyle name="Название 3 17 2" xfId="59049"/>
    <cellStyle name="Название 3 18" xfId="12150"/>
    <cellStyle name="Название 3 18 2" xfId="59050"/>
    <cellStyle name="Название 3 19" xfId="12151"/>
    <cellStyle name="Название 3 19 2" xfId="59051"/>
    <cellStyle name="Название 3 2" xfId="12152"/>
    <cellStyle name="Название 3 2 2" xfId="59052"/>
    <cellStyle name="Название 3 20" xfId="12153"/>
    <cellStyle name="Название 3 20 2" xfId="59053"/>
    <cellStyle name="Название 3 21" xfId="12154"/>
    <cellStyle name="Название 3 21 2" xfId="59054"/>
    <cellStyle name="Название 3 22" xfId="12155"/>
    <cellStyle name="Название 3 22 2" xfId="59055"/>
    <cellStyle name="Название 3 23" xfId="12156"/>
    <cellStyle name="Название 3 23 2" xfId="59056"/>
    <cellStyle name="Название 3 24" xfId="59057"/>
    <cellStyle name="Название 3 3" xfId="12157"/>
    <cellStyle name="Название 3 3 2" xfId="59058"/>
    <cellStyle name="Название 3 4" xfId="12158"/>
    <cellStyle name="Название 3 4 2" xfId="59059"/>
    <cellStyle name="Название 3 5" xfId="12159"/>
    <cellStyle name="Название 3 5 2" xfId="59060"/>
    <cellStyle name="Название 3 6" xfId="12160"/>
    <cellStyle name="Название 3 6 2" xfId="59061"/>
    <cellStyle name="Название 3 7" xfId="12161"/>
    <cellStyle name="Название 3 7 2" xfId="59062"/>
    <cellStyle name="Название 3 8" xfId="12162"/>
    <cellStyle name="Название 3 8 2" xfId="59063"/>
    <cellStyle name="Название 3 9" xfId="12163"/>
    <cellStyle name="Название 3 9 2" xfId="59064"/>
    <cellStyle name="Название 4" xfId="12164"/>
    <cellStyle name="Название 4 2" xfId="59065"/>
    <cellStyle name="Название 5" xfId="12165"/>
    <cellStyle name="Название 5 2" xfId="59066"/>
    <cellStyle name="Название 6" xfId="12166"/>
    <cellStyle name="Название 6 2" xfId="59067"/>
    <cellStyle name="Название 7" xfId="59068"/>
    <cellStyle name="Нейтральный 2" xfId="127"/>
    <cellStyle name="Нейтральный 2 10" xfId="12167"/>
    <cellStyle name="Нейтральный 2 10 2" xfId="59069"/>
    <cellStyle name="Нейтральный 2 11" xfId="12168"/>
    <cellStyle name="Нейтральный 2 11 2" xfId="59070"/>
    <cellStyle name="Нейтральный 2 12" xfId="12169"/>
    <cellStyle name="Нейтральный 2 12 2" xfId="59071"/>
    <cellStyle name="Нейтральный 2 13" xfId="12170"/>
    <cellStyle name="Нейтральный 2 13 2" xfId="59072"/>
    <cellStyle name="Нейтральный 2 14" xfId="12171"/>
    <cellStyle name="Нейтральный 2 14 2" xfId="59073"/>
    <cellStyle name="Нейтральный 2 15" xfId="12172"/>
    <cellStyle name="Нейтральный 2 15 2" xfId="59074"/>
    <cellStyle name="Нейтральный 2 16" xfId="12173"/>
    <cellStyle name="Нейтральный 2 16 2" xfId="59075"/>
    <cellStyle name="Нейтральный 2 17" xfId="12174"/>
    <cellStyle name="Нейтральный 2 17 2" xfId="59076"/>
    <cellStyle name="Нейтральный 2 18" xfId="12175"/>
    <cellStyle name="Нейтральный 2 18 2" xfId="59077"/>
    <cellStyle name="Нейтральный 2 19" xfId="12176"/>
    <cellStyle name="Нейтральный 2 19 2" xfId="59078"/>
    <cellStyle name="Нейтральный 2 2" xfId="12177"/>
    <cellStyle name="Нейтральный 2 2 2" xfId="59079"/>
    <cellStyle name="Нейтральный 2 2 3" xfId="60900"/>
    <cellStyle name="Нейтральный 2 20" xfId="12178"/>
    <cellStyle name="Нейтральный 2 20 2" xfId="59080"/>
    <cellStyle name="Нейтральный 2 21" xfId="12179"/>
    <cellStyle name="Нейтральный 2 21 2" xfId="59081"/>
    <cellStyle name="Нейтральный 2 22" xfId="12180"/>
    <cellStyle name="Нейтральный 2 22 2" xfId="59082"/>
    <cellStyle name="Нейтральный 2 23" xfId="12181"/>
    <cellStyle name="Нейтральный 2 23 2" xfId="59083"/>
    <cellStyle name="Нейтральный 2 24" xfId="59084"/>
    <cellStyle name="Нейтральный 2 25" xfId="60901"/>
    <cellStyle name="Нейтральный 2 3" xfId="12182"/>
    <cellStyle name="Нейтральный 2 3 2" xfId="59085"/>
    <cellStyle name="Нейтральный 2 3 3" xfId="60902"/>
    <cellStyle name="Нейтральный 2 4" xfId="12183"/>
    <cellStyle name="Нейтральный 2 4 2" xfId="59086"/>
    <cellStyle name="Нейтральный 2 4 3" xfId="60903"/>
    <cellStyle name="Нейтральный 2 5" xfId="12184"/>
    <cellStyle name="Нейтральный 2 5 2" xfId="59087"/>
    <cellStyle name="Нейтральный 2 5 3" xfId="60904"/>
    <cellStyle name="Нейтральный 2 6" xfId="12185"/>
    <cellStyle name="Нейтральный 2 6 2" xfId="59088"/>
    <cellStyle name="Нейтральный 2 7" xfId="12186"/>
    <cellStyle name="Нейтральный 2 7 2" xfId="59089"/>
    <cellStyle name="Нейтральный 2 8" xfId="12187"/>
    <cellStyle name="Нейтральный 2 8 2" xfId="59090"/>
    <cellStyle name="Нейтральный 2 9" xfId="12188"/>
    <cellStyle name="Нейтральный 2 9 2" xfId="59091"/>
    <cellStyle name="Нейтральный 3" xfId="128"/>
    <cellStyle name="Нейтральный 3 10" xfId="12189"/>
    <cellStyle name="Нейтральный 3 10 2" xfId="59092"/>
    <cellStyle name="Нейтральный 3 11" xfId="12190"/>
    <cellStyle name="Нейтральный 3 11 2" xfId="59093"/>
    <cellStyle name="Нейтральный 3 12" xfId="12191"/>
    <cellStyle name="Нейтральный 3 12 2" xfId="59094"/>
    <cellStyle name="Нейтральный 3 13" xfId="12192"/>
    <cellStyle name="Нейтральный 3 13 2" xfId="59095"/>
    <cellStyle name="Нейтральный 3 14" xfId="12193"/>
    <cellStyle name="Нейтральный 3 14 2" xfId="59096"/>
    <cellStyle name="Нейтральный 3 15" xfId="12194"/>
    <cellStyle name="Нейтральный 3 15 2" xfId="59097"/>
    <cellStyle name="Нейтральный 3 16" xfId="12195"/>
    <cellStyle name="Нейтральный 3 16 2" xfId="59098"/>
    <cellStyle name="Нейтральный 3 17" xfId="12196"/>
    <cellStyle name="Нейтральный 3 17 2" xfId="59099"/>
    <cellStyle name="Нейтральный 3 18" xfId="12197"/>
    <cellStyle name="Нейтральный 3 18 2" xfId="59100"/>
    <cellStyle name="Нейтральный 3 19" xfId="12198"/>
    <cellStyle name="Нейтральный 3 19 2" xfId="59101"/>
    <cellStyle name="Нейтральный 3 2" xfId="12199"/>
    <cellStyle name="Нейтральный 3 2 2" xfId="59102"/>
    <cellStyle name="Нейтральный 3 20" xfId="12200"/>
    <cellStyle name="Нейтральный 3 20 2" xfId="59103"/>
    <cellStyle name="Нейтральный 3 21" xfId="12201"/>
    <cellStyle name="Нейтральный 3 21 2" xfId="59104"/>
    <cellStyle name="Нейтральный 3 22" xfId="12202"/>
    <cellStyle name="Нейтральный 3 22 2" xfId="59105"/>
    <cellStyle name="Нейтральный 3 23" xfId="12203"/>
    <cellStyle name="Нейтральный 3 23 2" xfId="59106"/>
    <cellStyle name="Нейтральный 3 24" xfId="59107"/>
    <cellStyle name="Нейтральный 3 3" xfId="12204"/>
    <cellStyle name="Нейтральный 3 3 2" xfId="59108"/>
    <cellStyle name="Нейтральный 3 4" xfId="12205"/>
    <cellStyle name="Нейтральный 3 4 2" xfId="59109"/>
    <cellStyle name="Нейтральный 3 5" xfId="12206"/>
    <cellStyle name="Нейтральный 3 5 2" xfId="59110"/>
    <cellStyle name="Нейтральный 3 6" xfId="12207"/>
    <cellStyle name="Нейтральный 3 6 2" xfId="59111"/>
    <cellStyle name="Нейтральный 3 7" xfId="12208"/>
    <cellStyle name="Нейтральный 3 7 2" xfId="59112"/>
    <cellStyle name="Нейтральный 3 8" xfId="12209"/>
    <cellStyle name="Нейтральный 3 8 2" xfId="59113"/>
    <cellStyle name="Нейтральный 3 9" xfId="12210"/>
    <cellStyle name="Нейтральный 3 9 2" xfId="59114"/>
    <cellStyle name="Нейтральный 4" xfId="12211"/>
    <cellStyle name="Нейтральный 4 2" xfId="59115"/>
    <cellStyle name="Нейтральный 5" xfId="12212"/>
    <cellStyle name="Нейтральный 5 2" xfId="59116"/>
    <cellStyle name="Нейтральный 6" xfId="12213"/>
    <cellStyle name="Нейтральный 6 2" xfId="59117"/>
    <cellStyle name="Нейтральный 7" xfId="59118"/>
    <cellStyle name="Обычный" xfId="0" builtinId="0"/>
    <cellStyle name="Обычный 10" xfId="2"/>
    <cellStyle name="Обычный 10 2" xfId="40"/>
    <cellStyle name="Обычный 10 2 2" xfId="333"/>
    <cellStyle name="Обычный 10 2 2 2" xfId="59119"/>
    <cellStyle name="Обычный 10 2 2 3" xfId="60207"/>
    <cellStyle name="Обычный 10 2 3" xfId="59120"/>
    <cellStyle name="Обычный 10 2 4" xfId="59121"/>
    <cellStyle name="Обычный 10 2 5" xfId="60208"/>
    <cellStyle name="Обычный 10 2 6" xfId="60905"/>
    <cellStyle name="Обычный 10 3" xfId="12214"/>
    <cellStyle name="Обычный 10 3 2" xfId="40711"/>
    <cellStyle name="Обычный 10 4" xfId="59122"/>
    <cellStyle name="Обычный 10 4 2" xfId="59123"/>
    <cellStyle name="Обычный 10 5" xfId="60209"/>
    <cellStyle name="Обычный 10 6" xfId="60906"/>
    <cellStyle name="Обычный 10_Корректировка 2 квартал ДПН ОМТС Июнь (02 06 09)" xfId="12215"/>
    <cellStyle name="Обычный 100" xfId="12216"/>
    <cellStyle name="Обычный 100 2" xfId="12217"/>
    <cellStyle name="Обычный 100 2 2" xfId="12218"/>
    <cellStyle name="Обычный 100 2 2 2" xfId="12219"/>
    <cellStyle name="Обычный 100 2 2 2 2" xfId="40712"/>
    <cellStyle name="Обычный 100 2 2 3" xfId="40713"/>
    <cellStyle name="Обычный 100 2 3" xfId="12220"/>
    <cellStyle name="Обычный 100 2 3 2" xfId="40714"/>
    <cellStyle name="Обычный 100 2 4" xfId="40715"/>
    <cellStyle name="Обычный 100 3" xfId="12221"/>
    <cellStyle name="Обычный 100 3 2" xfId="12222"/>
    <cellStyle name="Обычный 100 3 2 2" xfId="12223"/>
    <cellStyle name="Обычный 100 3 2 2 2" xfId="40716"/>
    <cellStyle name="Обычный 100 3 2 3" xfId="40717"/>
    <cellStyle name="Обычный 100 3 3" xfId="12224"/>
    <cellStyle name="Обычный 100 3 3 2" xfId="40718"/>
    <cellStyle name="Обычный 100 3 4" xfId="40719"/>
    <cellStyle name="Обычный 100 4" xfId="12225"/>
    <cellStyle name="Обычный 100 4 2" xfId="12226"/>
    <cellStyle name="Обычный 100 4 2 2" xfId="12227"/>
    <cellStyle name="Обычный 100 4 2 2 2" xfId="40720"/>
    <cellStyle name="Обычный 100 4 2 3" xfId="40721"/>
    <cellStyle name="Обычный 100 4 3" xfId="12228"/>
    <cellStyle name="Обычный 100 4 3 2" xfId="40722"/>
    <cellStyle name="Обычный 100 4 4" xfId="40723"/>
    <cellStyle name="Обычный 100 5" xfId="12229"/>
    <cellStyle name="Обычный 100 5 2" xfId="12230"/>
    <cellStyle name="Обычный 100 5 2 2" xfId="40724"/>
    <cellStyle name="Обычный 100 5 3" xfId="40725"/>
    <cellStyle name="Обычный 100 6" xfId="12231"/>
    <cellStyle name="Обычный 100 6 2" xfId="40726"/>
    <cellStyle name="Обычный 100 7" xfId="12232"/>
    <cellStyle name="Обычный 100 7 2" xfId="40727"/>
    <cellStyle name="Обычный 100 8" xfId="40728"/>
    <cellStyle name="Обычный 101" xfId="12233"/>
    <cellStyle name="Обычный 101 2" xfId="12234"/>
    <cellStyle name="Обычный 101 2 2" xfId="12235"/>
    <cellStyle name="Обычный 101 2 2 2" xfId="12236"/>
    <cellStyle name="Обычный 101 2 2 2 2" xfId="40729"/>
    <cellStyle name="Обычный 101 2 2 3" xfId="40730"/>
    <cellStyle name="Обычный 101 2 3" xfId="12237"/>
    <cellStyle name="Обычный 101 2 3 2" xfId="40731"/>
    <cellStyle name="Обычный 101 2 4" xfId="40732"/>
    <cellStyle name="Обычный 101 3" xfId="12238"/>
    <cellStyle name="Обычный 101 3 2" xfId="12239"/>
    <cellStyle name="Обычный 101 3 2 2" xfId="12240"/>
    <cellStyle name="Обычный 101 3 2 2 2" xfId="40733"/>
    <cellStyle name="Обычный 101 3 2 3" xfId="40734"/>
    <cellStyle name="Обычный 101 3 3" xfId="12241"/>
    <cellStyle name="Обычный 101 3 3 2" xfId="40735"/>
    <cellStyle name="Обычный 101 3 4" xfId="40736"/>
    <cellStyle name="Обычный 101 4" xfId="12242"/>
    <cellStyle name="Обычный 101 4 2" xfId="12243"/>
    <cellStyle name="Обычный 101 4 2 2" xfId="12244"/>
    <cellStyle name="Обычный 101 4 2 2 2" xfId="40737"/>
    <cellStyle name="Обычный 101 4 2 3" xfId="40738"/>
    <cellStyle name="Обычный 101 4 3" xfId="12245"/>
    <cellStyle name="Обычный 101 4 3 2" xfId="40739"/>
    <cellStyle name="Обычный 101 4 4" xfId="40740"/>
    <cellStyle name="Обычный 101 5" xfId="12246"/>
    <cellStyle name="Обычный 101 5 2" xfId="12247"/>
    <cellStyle name="Обычный 101 5 2 2" xfId="40741"/>
    <cellStyle name="Обычный 101 5 3" xfId="40742"/>
    <cellStyle name="Обычный 101 6" xfId="12248"/>
    <cellStyle name="Обычный 101 6 2" xfId="40743"/>
    <cellStyle name="Обычный 101 7" xfId="12249"/>
    <cellStyle name="Обычный 101 7 2" xfId="40744"/>
    <cellStyle name="Обычный 101 8" xfId="40745"/>
    <cellStyle name="Обычный 102" xfId="12250"/>
    <cellStyle name="Обычный 102 2" xfId="12251"/>
    <cellStyle name="Обычный 102 2 2" xfId="12252"/>
    <cellStyle name="Обычный 102 2 2 2" xfId="12253"/>
    <cellStyle name="Обычный 102 2 2 2 2" xfId="40746"/>
    <cellStyle name="Обычный 102 2 2 3" xfId="40747"/>
    <cellStyle name="Обычный 102 2 3" xfId="12254"/>
    <cellStyle name="Обычный 102 2 3 2" xfId="40748"/>
    <cellStyle name="Обычный 102 2 4" xfId="40749"/>
    <cellStyle name="Обычный 102 3" xfId="12255"/>
    <cellStyle name="Обычный 102 3 2" xfId="12256"/>
    <cellStyle name="Обычный 102 3 2 2" xfId="12257"/>
    <cellStyle name="Обычный 102 3 2 2 2" xfId="40750"/>
    <cellStyle name="Обычный 102 3 2 3" xfId="40751"/>
    <cellStyle name="Обычный 102 3 3" xfId="12258"/>
    <cellStyle name="Обычный 102 3 3 2" xfId="40752"/>
    <cellStyle name="Обычный 102 3 4" xfId="40753"/>
    <cellStyle name="Обычный 102 4" xfId="12259"/>
    <cellStyle name="Обычный 102 4 2" xfId="12260"/>
    <cellStyle name="Обычный 102 4 2 2" xfId="12261"/>
    <cellStyle name="Обычный 102 4 2 2 2" xfId="40754"/>
    <cellStyle name="Обычный 102 4 2 3" xfId="40755"/>
    <cellStyle name="Обычный 102 4 3" xfId="12262"/>
    <cellStyle name="Обычный 102 4 3 2" xfId="40756"/>
    <cellStyle name="Обычный 102 4 4" xfId="40757"/>
    <cellStyle name="Обычный 102 5" xfId="12263"/>
    <cellStyle name="Обычный 102 5 2" xfId="12264"/>
    <cellStyle name="Обычный 102 5 2 2" xfId="40758"/>
    <cellStyle name="Обычный 102 5 3" xfId="40759"/>
    <cellStyle name="Обычный 102 6" xfId="12265"/>
    <cellStyle name="Обычный 102 6 2" xfId="40760"/>
    <cellStyle name="Обычный 102 7" xfId="12266"/>
    <cellStyle name="Обычный 102 7 2" xfId="40761"/>
    <cellStyle name="Обычный 102 8" xfId="40762"/>
    <cellStyle name="Обычный 103" xfId="12267"/>
    <cellStyle name="Обычный 103 2" xfId="12268"/>
    <cellStyle name="Обычный 103 2 2" xfId="12269"/>
    <cellStyle name="Обычный 103 2 2 2" xfId="12270"/>
    <cellStyle name="Обычный 103 2 2 2 2" xfId="40763"/>
    <cellStyle name="Обычный 103 2 2 3" xfId="40764"/>
    <cellStyle name="Обычный 103 2 3" xfId="12271"/>
    <cellStyle name="Обычный 103 2 3 2" xfId="40765"/>
    <cellStyle name="Обычный 103 2 4" xfId="40766"/>
    <cellStyle name="Обычный 103 3" xfId="12272"/>
    <cellStyle name="Обычный 103 3 2" xfId="12273"/>
    <cellStyle name="Обычный 103 3 2 2" xfId="12274"/>
    <cellStyle name="Обычный 103 3 2 2 2" xfId="40767"/>
    <cellStyle name="Обычный 103 3 2 3" xfId="40768"/>
    <cellStyle name="Обычный 103 3 3" xfId="12275"/>
    <cellStyle name="Обычный 103 3 3 2" xfId="40769"/>
    <cellStyle name="Обычный 103 3 4" xfId="40770"/>
    <cellStyle name="Обычный 103 4" xfId="12276"/>
    <cellStyle name="Обычный 103 4 2" xfId="12277"/>
    <cellStyle name="Обычный 103 4 2 2" xfId="12278"/>
    <cellStyle name="Обычный 103 4 2 2 2" xfId="40771"/>
    <cellStyle name="Обычный 103 4 2 3" xfId="40772"/>
    <cellStyle name="Обычный 103 4 3" xfId="12279"/>
    <cellStyle name="Обычный 103 4 3 2" xfId="40773"/>
    <cellStyle name="Обычный 103 4 4" xfId="40774"/>
    <cellStyle name="Обычный 103 5" xfId="12280"/>
    <cellStyle name="Обычный 103 5 2" xfId="12281"/>
    <cellStyle name="Обычный 103 5 2 2" xfId="40775"/>
    <cellStyle name="Обычный 103 5 3" xfId="40776"/>
    <cellStyle name="Обычный 103 6" xfId="12282"/>
    <cellStyle name="Обычный 103 6 2" xfId="40777"/>
    <cellStyle name="Обычный 103 7" xfId="12283"/>
    <cellStyle name="Обычный 103 7 2" xfId="40778"/>
    <cellStyle name="Обычный 103 8" xfId="40779"/>
    <cellStyle name="Обычный 104" xfId="12284"/>
    <cellStyle name="Обычный 104 2" xfId="12285"/>
    <cellStyle name="Обычный 104 2 2" xfId="12286"/>
    <cellStyle name="Обычный 104 2 2 2" xfId="12287"/>
    <cellStyle name="Обычный 104 2 2 2 2" xfId="40780"/>
    <cellStyle name="Обычный 104 2 2 3" xfId="40781"/>
    <cellStyle name="Обычный 104 2 3" xfId="12288"/>
    <cellStyle name="Обычный 104 2 3 2" xfId="40782"/>
    <cellStyle name="Обычный 104 2 4" xfId="40783"/>
    <cellStyle name="Обычный 104 3" xfId="12289"/>
    <cellStyle name="Обычный 104 3 2" xfId="12290"/>
    <cellStyle name="Обычный 104 3 2 2" xfId="12291"/>
    <cellStyle name="Обычный 104 3 2 2 2" xfId="40784"/>
    <cellStyle name="Обычный 104 3 2 3" xfId="40785"/>
    <cellStyle name="Обычный 104 3 3" xfId="12292"/>
    <cellStyle name="Обычный 104 3 3 2" xfId="40786"/>
    <cellStyle name="Обычный 104 3 4" xfId="40787"/>
    <cellStyle name="Обычный 104 4" xfId="12293"/>
    <cellStyle name="Обычный 104 4 2" xfId="12294"/>
    <cellStyle name="Обычный 104 4 2 2" xfId="12295"/>
    <cellStyle name="Обычный 104 4 2 2 2" xfId="40788"/>
    <cellStyle name="Обычный 104 4 2 3" xfId="40789"/>
    <cellStyle name="Обычный 104 4 3" xfId="12296"/>
    <cellStyle name="Обычный 104 4 3 2" xfId="40790"/>
    <cellStyle name="Обычный 104 4 4" xfId="40791"/>
    <cellStyle name="Обычный 104 5" xfId="12297"/>
    <cellStyle name="Обычный 104 5 2" xfId="12298"/>
    <cellStyle name="Обычный 104 5 2 2" xfId="40792"/>
    <cellStyle name="Обычный 104 5 3" xfId="40793"/>
    <cellStyle name="Обычный 104 6" xfId="12299"/>
    <cellStyle name="Обычный 104 6 2" xfId="40794"/>
    <cellStyle name="Обычный 104 7" xfId="12300"/>
    <cellStyle name="Обычный 104 7 2" xfId="40795"/>
    <cellStyle name="Обычный 104 8" xfId="40796"/>
    <cellStyle name="Обычный 105" xfId="12301"/>
    <cellStyle name="Обычный 105 2" xfId="12302"/>
    <cellStyle name="Обычный 105 2 2" xfId="12303"/>
    <cellStyle name="Обычный 105 2 2 2" xfId="12304"/>
    <cellStyle name="Обычный 105 2 2 2 2" xfId="40797"/>
    <cellStyle name="Обычный 105 2 2 3" xfId="40798"/>
    <cellStyle name="Обычный 105 2 3" xfId="12305"/>
    <cellStyle name="Обычный 105 2 3 2" xfId="40799"/>
    <cellStyle name="Обычный 105 2 4" xfId="40800"/>
    <cellStyle name="Обычный 105 3" xfId="12306"/>
    <cellStyle name="Обычный 105 3 2" xfId="12307"/>
    <cellStyle name="Обычный 105 3 2 2" xfId="12308"/>
    <cellStyle name="Обычный 105 3 2 2 2" xfId="40801"/>
    <cellStyle name="Обычный 105 3 2 3" xfId="40802"/>
    <cellStyle name="Обычный 105 3 3" xfId="12309"/>
    <cellStyle name="Обычный 105 3 3 2" xfId="40803"/>
    <cellStyle name="Обычный 105 3 4" xfId="40804"/>
    <cellStyle name="Обычный 105 4" xfId="12310"/>
    <cellStyle name="Обычный 105 4 2" xfId="12311"/>
    <cellStyle name="Обычный 105 4 2 2" xfId="12312"/>
    <cellStyle name="Обычный 105 4 2 2 2" xfId="40805"/>
    <cellStyle name="Обычный 105 4 2 3" xfId="40806"/>
    <cellStyle name="Обычный 105 4 3" xfId="12313"/>
    <cellStyle name="Обычный 105 4 3 2" xfId="40807"/>
    <cellStyle name="Обычный 105 4 4" xfId="40808"/>
    <cellStyle name="Обычный 105 5" xfId="12314"/>
    <cellStyle name="Обычный 105 5 2" xfId="12315"/>
    <cellStyle name="Обычный 105 5 2 2" xfId="40809"/>
    <cellStyle name="Обычный 105 5 3" xfId="40810"/>
    <cellStyle name="Обычный 105 6" xfId="12316"/>
    <cellStyle name="Обычный 105 6 2" xfId="40811"/>
    <cellStyle name="Обычный 105 7" xfId="12317"/>
    <cellStyle name="Обычный 105 7 2" xfId="40812"/>
    <cellStyle name="Обычный 105 8" xfId="40813"/>
    <cellStyle name="Обычный 106" xfId="12318"/>
    <cellStyle name="Обычный 106 2" xfId="12319"/>
    <cellStyle name="Обычный 106 2 2" xfId="12320"/>
    <cellStyle name="Обычный 106 2 2 2" xfId="12321"/>
    <cellStyle name="Обычный 106 2 2 2 2" xfId="40814"/>
    <cellStyle name="Обычный 106 2 2 3" xfId="40815"/>
    <cellStyle name="Обычный 106 2 3" xfId="12322"/>
    <cellStyle name="Обычный 106 2 3 2" xfId="40816"/>
    <cellStyle name="Обычный 106 2 4" xfId="40817"/>
    <cellStyle name="Обычный 106 3" xfId="12323"/>
    <cellStyle name="Обычный 106 3 2" xfId="12324"/>
    <cellStyle name="Обычный 106 3 2 2" xfId="12325"/>
    <cellStyle name="Обычный 106 3 2 2 2" xfId="40818"/>
    <cellStyle name="Обычный 106 3 2 3" xfId="40819"/>
    <cellStyle name="Обычный 106 3 3" xfId="12326"/>
    <cellStyle name="Обычный 106 3 3 2" xfId="40820"/>
    <cellStyle name="Обычный 106 3 4" xfId="40821"/>
    <cellStyle name="Обычный 106 4" xfId="12327"/>
    <cellStyle name="Обычный 106 4 2" xfId="12328"/>
    <cellStyle name="Обычный 106 4 2 2" xfId="12329"/>
    <cellStyle name="Обычный 106 4 2 2 2" xfId="40822"/>
    <cellStyle name="Обычный 106 4 2 3" xfId="40823"/>
    <cellStyle name="Обычный 106 4 3" xfId="12330"/>
    <cellStyle name="Обычный 106 4 3 2" xfId="40824"/>
    <cellStyle name="Обычный 106 4 4" xfId="40825"/>
    <cellStyle name="Обычный 106 5" xfId="12331"/>
    <cellStyle name="Обычный 106 5 2" xfId="12332"/>
    <cellStyle name="Обычный 106 5 2 2" xfId="40826"/>
    <cellStyle name="Обычный 106 5 3" xfId="40827"/>
    <cellStyle name="Обычный 106 6" xfId="12333"/>
    <cellStyle name="Обычный 106 6 2" xfId="40828"/>
    <cellStyle name="Обычный 106 7" xfId="12334"/>
    <cellStyle name="Обычный 106 7 2" xfId="40829"/>
    <cellStyle name="Обычный 106 8" xfId="40830"/>
    <cellStyle name="Обычный 107" xfId="12335"/>
    <cellStyle name="Обычный 107 2" xfId="12336"/>
    <cellStyle name="Обычный 107 2 2" xfId="12337"/>
    <cellStyle name="Обычный 107 2 2 2" xfId="12338"/>
    <cellStyle name="Обычный 107 2 2 2 2" xfId="40831"/>
    <cellStyle name="Обычный 107 2 2 3" xfId="40832"/>
    <cellStyle name="Обычный 107 2 3" xfId="12339"/>
    <cellStyle name="Обычный 107 2 3 2" xfId="40833"/>
    <cellStyle name="Обычный 107 2 4" xfId="40834"/>
    <cellStyle name="Обычный 107 3" xfId="12340"/>
    <cellStyle name="Обычный 107 3 2" xfId="12341"/>
    <cellStyle name="Обычный 107 3 2 2" xfId="12342"/>
    <cellStyle name="Обычный 107 3 2 2 2" xfId="40835"/>
    <cellStyle name="Обычный 107 3 2 3" xfId="40836"/>
    <cellStyle name="Обычный 107 3 3" xfId="12343"/>
    <cellStyle name="Обычный 107 3 3 2" xfId="40837"/>
    <cellStyle name="Обычный 107 3 4" xfId="40838"/>
    <cellStyle name="Обычный 107 4" xfId="12344"/>
    <cellStyle name="Обычный 107 4 2" xfId="12345"/>
    <cellStyle name="Обычный 107 4 2 2" xfId="12346"/>
    <cellStyle name="Обычный 107 4 2 2 2" xfId="40839"/>
    <cellStyle name="Обычный 107 4 2 3" xfId="40840"/>
    <cellStyle name="Обычный 107 4 3" xfId="12347"/>
    <cellStyle name="Обычный 107 4 3 2" xfId="40841"/>
    <cellStyle name="Обычный 107 4 4" xfId="40842"/>
    <cellStyle name="Обычный 107 5" xfId="12348"/>
    <cellStyle name="Обычный 107 5 2" xfId="12349"/>
    <cellStyle name="Обычный 107 5 2 2" xfId="40843"/>
    <cellStyle name="Обычный 107 5 3" xfId="40844"/>
    <cellStyle name="Обычный 107 6" xfId="12350"/>
    <cellStyle name="Обычный 107 6 2" xfId="40845"/>
    <cellStyle name="Обычный 107 7" xfId="12351"/>
    <cellStyle name="Обычный 107 7 2" xfId="40846"/>
    <cellStyle name="Обычный 107 8" xfId="40847"/>
    <cellStyle name="Обычный 108" xfId="12352"/>
    <cellStyle name="Обычный 108 2" xfId="12353"/>
    <cellStyle name="Обычный 108 2 2" xfId="12354"/>
    <cellStyle name="Обычный 108 2 2 2" xfId="12355"/>
    <cellStyle name="Обычный 108 2 2 2 2" xfId="40848"/>
    <cellStyle name="Обычный 108 2 2 3" xfId="40849"/>
    <cellStyle name="Обычный 108 2 3" xfId="12356"/>
    <cellStyle name="Обычный 108 2 3 2" xfId="40850"/>
    <cellStyle name="Обычный 108 2 4" xfId="40851"/>
    <cellStyle name="Обычный 108 3" xfId="12357"/>
    <cellStyle name="Обычный 108 3 2" xfId="12358"/>
    <cellStyle name="Обычный 108 3 2 2" xfId="12359"/>
    <cellStyle name="Обычный 108 3 2 2 2" xfId="40852"/>
    <cellStyle name="Обычный 108 3 2 3" xfId="40853"/>
    <cellStyle name="Обычный 108 3 3" xfId="12360"/>
    <cellStyle name="Обычный 108 3 3 2" xfId="40854"/>
    <cellStyle name="Обычный 108 3 4" xfId="40855"/>
    <cellStyle name="Обычный 108 4" xfId="12361"/>
    <cellStyle name="Обычный 108 4 2" xfId="12362"/>
    <cellStyle name="Обычный 108 4 2 2" xfId="12363"/>
    <cellStyle name="Обычный 108 4 2 2 2" xfId="40856"/>
    <cellStyle name="Обычный 108 4 2 3" xfId="40857"/>
    <cellStyle name="Обычный 108 4 3" xfId="12364"/>
    <cellStyle name="Обычный 108 4 3 2" xfId="40858"/>
    <cellStyle name="Обычный 108 4 4" xfId="40859"/>
    <cellStyle name="Обычный 108 5" xfId="12365"/>
    <cellStyle name="Обычный 108 5 2" xfId="12366"/>
    <cellStyle name="Обычный 108 5 2 2" xfId="40860"/>
    <cellStyle name="Обычный 108 5 3" xfId="40861"/>
    <cellStyle name="Обычный 108 6" xfId="12367"/>
    <cellStyle name="Обычный 108 6 2" xfId="40862"/>
    <cellStyle name="Обычный 108 7" xfId="12368"/>
    <cellStyle name="Обычный 108 7 2" xfId="40863"/>
    <cellStyle name="Обычный 108 8" xfId="40864"/>
    <cellStyle name="Обычный 109" xfId="12369"/>
    <cellStyle name="Обычный 109 2" xfId="12370"/>
    <cellStyle name="Обычный 109 2 2" xfId="12371"/>
    <cellStyle name="Обычный 109 2 2 2" xfId="12372"/>
    <cellStyle name="Обычный 109 2 2 2 2" xfId="40865"/>
    <cellStyle name="Обычный 109 2 2 3" xfId="40866"/>
    <cellStyle name="Обычный 109 2 3" xfId="12373"/>
    <cellStyle name="Обычный 109 2 3 2" xfId="40867"/>
    <cellStyle name="Обычный 109 2 4" xfId="40868"/>
    <cellStyle name="Обычный 109 3" xfId="12374"/>
    <cellStyle name="Обычный 109 3 2" xfId="12375"/>
    <cellStyle name="Обычный 109 3 2 2" xfId="12376"/>
    <cellStyle name="Обычный 109 3 2 2 2" xfId="40869"/>
    <cellStyle name="Обычный 109 3 2 3" xfId="40870"/>
    <cellStyle name="Обычный 109 3 3" xfId="12377"/>
    <cellStyle name="Обычный 109 3 3 2" xfId="40871"/>
    <cellStyle name="Обычный 109 3 4" xfId="40872"/>
    <cellStyle name="Обычный 109 4" xfId="12378"/>
    <cellStyle name="Обычный 109 4 2" xfId="12379"/>
    <cellStyle name="Обычный 109 4 2 2" xfId="12380"/>
    <cellStyle name="Обычный 109 4 2 2 2" xfId="40873"/>
    <cellStyle name="Обычный 109 4 2 3" xfId="40874"/>
    <cellStyle name="Обычный 109 4 3" xfId="12381"/>
    <cellStyle name="Обычный 109 4 3 2" xfId="40875"/>
    <cellStyle name="Обычный 109 4 4" xfId="40876"/>
    <cellStyle name="Обычный 109 5" xfId="12382"/>
    <cellStyle name="Обычный 109 5 2" xfId="12383"/>
    <cellStyle name="Обычный 109 5 2 2" xfId="40877"/>
    <cellStyle name="Обычный 109 5 3" xfId="40878"/>
    <cellStyle name="Обычный 109 6" xfId="12384"/>
    <cellStyle name="Обычный 109 6 2" xfId="40879"/>
    <cellStyle name="Обычный 109 7" xfId="12385"/>
    <cellStyle name="Обычный 109 7 2" xfId="40880"/>
    <cellStyle name="Обычный 109 8" xfId="40881"/>
    <cellStyle name="Обычный 11" xfId="3"/>
    <cellStyle name="Обычный 11 2" xfId="12386"/>
    <cellStyle name="Обычный 11 2 2" xfId="40882"/>
    <cellStyle name="Обычный 11 2 3" xfId="60907"/>
    <cellStyle name="Обычный 11 3" xfId="59124"/>
    <cellStyle name="Обычный 11 4" xfId="59125"/>
    <cellStyle name="Обычный 11 5" xfId="60210"/>
    <cellStyle name="Обычный 11 6" xfId="60908"/>
    <cellStyle name="Обычный 110" xfId="12387"/>
    <cellStyle name="Обычный 110 2" xfId="12388"/>
    <cellStyle name="Обычный 110 2 2" xfId="12389"/>
    <cellStyle name="Обычный 110 2 2 2" xfId="12390"/>
    <cellStyle name="Обычный 110 2 2 2 2" xfId="40883"/>
    <cellStyle name="Обычный 110 2 2 3" xfId="40884"/>
    <cellStyle name="Обычный 110 2 3" xfId="12391"/>
    <cellStyle name="Обычный 110 2 3 2" xfId="40885"/>
    <cellStyle name="Обычный 110 2 4" xfId="40886"/>
    <cellStyle name="Обычный 110 3" xfId="12392"/>
    <cellStyle name="Обычный 110 3 2" xfId="12393"/>
    <cellStyle name="Обычный 110 3 2 2" xfId="12394"/>
    <cellStyle name="Обычный 110 3 2 2 2" xfId="40887"/>
    <cellStyle name="Обычный 110 3 2 3" xfId="40888"/>
    <cellStyle name="Обычный 110 3 3" xfId="12395"/>
    <cellStyle name="Обычный 110 3 3 2" xfId="40889"/>
    <cellStyle name="Обычный 110 3 4" xfId="40890"/>
    <cellStyle name="Обычный 110 4" xfId="12396"/>
    <cellStyle name="Обычный 110 4 2" xfId="12397"/>
    <cellStyle name="Обычный 110 4 2 2" xfId="12398"/>
    <cellStyle name="Обычный 110 4 2 2 2" xfId="40891"/>
    <cellStyle name="Обычный 110 4 2 3" xfId="40892"/>
    <cellStyle name="Обычный 110 4 3" xfId="12399"/>
    <cellStyle name="Обычный 110 4 3 2" xfId="40893"/>
    <cellStyle name="Обычный 110 4 4" xfId="40894"/>
    <cellStyle name="Обычный 110 5" xfId="12400"/>
    <cellStyle name="Обычный 110 5 2" xfId="12401"/>
    <cellStyle name="Обычный 110 5 2 2" xfId="40895"/>
    <cellStyle name="Обычный 110 5 3" xfId="40896"/>
    <cellStyle name="Обычный 110 6" xfId="12402"/>
    <cellStyle name="Обычный 110 6 2" xfId="40897"/>
    <cellStyle name="Обычный 110 7" xfId="12403"/>
    <cellStyle name="Обычный 110 7 2" xfId="40898"/>
    <cellStyle name="Обычный 110 8" xfId="40899"/>
    <cellStyle name="Обычный 111" xfId="12404"/>
    <cellStyle name="Обычный 111 2" xfId="12405"/>
    <cellStyle name="Обычный 111 2 2" xfId="12406"/>
    <cellStyle name="Обычный 111 2 2 2" xfId="12407"/>
    <cellStyle name="Обычный 111 2 2 2 2" xfId="40900"/>
    <cellStyle name="Обычный 111 2 2 3" xfId="40901"/>
    <cellStyle name="Обычный 111 2 3" xfId="12408"/>
    <cellStyle name="Обычный 111 2 3 2" xfId="40902"/>
    <cellStyle name="Обычный 111 2 4" xfId="40903"/>
    <cellStyle name="Обычный 111 3" xfId="12409"/>
    <cellStyle name="Обычный 111 3 2" xfId="12410"/>
    <cellStyle name="Обычный 111 3 2 2" xfId="12411"/>
    <cellStyle name="Обычный 111 3 2 2 2" xfId="40904"/>
    <cellStyle name="Обычный 111 3 2 3" xfId="40905"/>
    <cellStyle name="Обычный 111 3 3" xfId="12412"/>
    <cellStyle name="Обычный 111 3 3 2" xfId="40906"/>
    <cellStyle name="Обычный 111 3 4" xfId="40907"/>
    <cellStyle name="Обычный 111 4" xfId="12413"/>
    <cellStyle name="Обычный 111 4 2" xfId="12414"/>
    <cellStyle name="Обычный 111 4 2 2" xfId="12415"/>
    <cellStyle name="Обычный 111 4 2 2 2" xfId="40908"/>
    <cellStyle name="Обычный 111 4 2 3" xfId="40909"/>
    <cellStyle name="Обычный 111 4 3" xfId="12416"/>
    <cellStyle name="Обычный 111 4 3 2" xfId="40910"/>
    <cellStyle name="Обычный 111 4 4" xfId="40911"/>
    <cellStyle name="Обычный 111 5" xfId="12417"/>
    <cellStyle name="Обычный 111 5 2" xfId="12418"/>
    <cellStyle name="Обычный 111 5 2 2" xfId="40912"/>
    <cellStyle name="Обычный 111 5 3" xfId="40913"/>
    <cellStyle name="Обычный 111 6" xfId="12419"/>
    <cellStyle name="Обычный 111 6 2" xfId="40914"/>
    <cellStyle name="Обычный 111 7" xfId="12420"/>
    <cellStyle name="Обычный 111 7 2" xfId="40915"/>
    <cellStyle name="Обычный 111 8" xfId="40916"/>
    <cellStyle name="Обычный 112" xfId="12421"/>
    <cellStyle name="Обычный 112 2" xfId="12422"/>
    <cellStyle name="Обычный 112 2 2" xfId="12423"/>
    <cellStyle name="Обычный 112 2 2 2" xfId="12424"/>
    <cellStyle name="Обычный 112 2 2 2 2" xfId="40917"/>
    <cellStyle name="Обычный 112 2 2 3" xfId="40918"/>
    <cellStyle name="Обычный 112 2 3" xfId="12425"/>
    <cellStyle name="Обычный 112 2 3 2" xfId="40919"/>
    <cellStyle name="Обычный 112 2 4" xfId="40920"/>
    <cellStyle name="Обычный 112 3" xfId="12426"/>
    <cellStyle name="Обычный 112 3 2" xfId="12427"/>
    <cellStyle name="Обычный 112 3 2 2" xfId="12428"/>
    <cellStyle name="Обычный 112 3 2 2 2" xfId="40921"/>
    <cellStyle name="Обычный 112 3 2 3" xfId="40922"/>
    <cellStyle name="Обычный 112 3 3" xfId="12429"/>
    <cellStyle name="Обычный 112 3 3 2" xfId="40923"/>
    <cellStyle name="Обычный 112 3 4" xfId="40924"/>
    <cellStyle name="Обычный 112 4" xfId="12430"/>
    <cellStyle name="Обычный 112 4 2" xfId="12431"/>
    <cellStyle name="Обычный 112 4 2 2" xfId="12432"/>
    <cellStyle name="Обычный 112 4 2 2 2" xfId="40925"/>
    <cellStyle name="Обычный 112 4 2 3" xfId="40926"/>
    <cellStyle name="Обычный 112 4 3" xfId="12433"/>
    <cellStyle name="Обычный 112 4 3 2" xfId="40927"/>
    <cellStyle name="Обычный 112 4 4" xfId="40928"/>
    <cellStyle name="Обычный 112 5" xfId="12434"/>
    <cellStyle name="Обычный 112 5 2" xfId="12435"/>
    <cellStyle name="Обычный 112 5 2 2" xfId="40929"/>
    <cellStyle name="Обычный 112 5 3" xfId="40930"/>
    <cellStyle name="Обычный 112 6" xfId="12436"/>
    <cellStyle name="Обычный 112 6 2" xfId="40931"/>
    <cellStyle name="Обычный 112 7" xfId="12437"/>
    <cellStyle name="Обычный 112 7 2" xfId="40932"/>
    <cellStyle name="Обычный 112 8" xfId="40933"/>
    <cellStyle name="Обычный 113" xfId="12438"/>
    <cellStyle name="Обычный 113 2" xfId="12439"/>
    <cellStyle name="Обычный 113 2 2" xfId="12440"/>
    <cellStyle name="Обычный 113 2 2 2" xfId="12441"/>
    <cellStyle name="Обычный 113 2 2 2 2" xfId="40934"/>
    <cellStyle name="Обычный 113 2 2 3" xfId="40935"/>
    <cellStyle name="Обычный 113 2 3" xfId="12442"/>
    <cellStyle name="Обычный 113 2 3 2" xfId="40936"/>
    <cellStyle name="Обычный 113 2 4" xfId="40937"/>
    <cellStyle name="Обычный 113 3" xfId="12443"/>
    <cellStyle name="Обычный 113 3 2" xfId="12444"/>
    <cellStyle name="Обычный 113 3 2 2" xfId="12445"/>
    <cellStyle name="Обычный 113 3 2 2 2" xfId="40938"/>
    <cellStyle name="Обычный 113 3 2 3" xfId="40939"/>
    <cellStyle name="Обычный 113 3 3" xfId="12446"/>
    <cellStyle name="Обычный 113 3 3 2" xfId="40940"/>
    <cellStyle name="Обычный 113 3 4" xfId="40941"/>
    <cellStyle name="Обычный 113 4" xfId="12447"/>
    <cellStyle name="Обычный 113 4 2" xfId="12448"/>
    <cellStyle name="Обычный 113 4 2 2" xfId="12449"/>
    <cellStyle name="Обычный 113 4 2 2 2" xfId="40942"/>
    <cellStyle name="Обычный 113 4 2 3" xfId="40943"/>
    <cellStyle name="Обычный 113 4 3" xfId="12450"/>
    <cellStyle name="Обычный 113 4 3 2" xfId="40944"/>
    <cellStyle name="Обычный 113 4 4" xfId="40945"/>
    <cellStyle name="Обычный 113 5" xfId="12451"/>
    <cellStyle name="Обычный 113 5 2" xfId="12452"/>
    <cellStyle name="Обычный 113 5 2 2" xfId="40946"/>
    <cellStyle name="Обычный 113 5 3" xfId="40947"/>
    <cellStyle name="Обычный 113 6" xfId="12453"/>
    <cellStyle name="Обычный 113 6 2" xfId="40948"/>
    <cellStyle name="Обычный 113 7" xfId="12454"/>
    <cellStyle name="Обычный 113 7 2" xfId="40949"/>
    <cellStyle name="Обычный 113 8" xfId="40950"/>
    <cellStyle name="Обычный 114" xfId="12455"/>
    <cellStyle name="Обычный 114 2" xfId="12456"/>
    <cellStyle name="Обычный 114 2 2" xfId="12457"/>
    <cellStyle name="Обычный 114 2 2 2" xfId="12458"/>
    <cellStyle name="Обычный 114 2 2 2 2" xfId="40951"/>
    <cellStyle name="Обычный 114 2 2 3" xfId="40952"/>
    <cellStyle name="Обычный 114 2 3" xfId="12459"/>
    <cellStyle name="Обычный 114 2 3 2" xfId="40953"/>
    <cellStyle name="Обычный 114 2 4" xfId="40954"/>
    <cellStyle name="Обычный 114 3" xfId="12460"/>
    <cellStyle name="Обычный 114 3 2" xfId="12461"/>
    <cellStyle name="Обычный 114 3 2 2" xfId="12462"/>
    <cellStyle name="Обычный 114 3 2 2 2" xfId="40955"/>
    <cellStyle name="Обычный 114 3 2 3" xfId="40956"/>
    <cellStyle name="Обычный 114 3 3" xfId="12463"/>
    <cellStyle name="Обычный 114 3 3 2" xfId="40957"/>
    <cellStyle name="Обычный 114 3 4" xfId="40958"/>
    <cellStyle name="Обычный 114 4" xfId="12464"/>
    <cellStyle name="Обычный 114 4 2" xfId="12465"/>
    <cellStyle name="Обычный 114 4 2 2" xfId="12466"/>
    <cellStyle name="Обычный 114 4 2 2 2" xfId="40959"/>
    <cellStyle name="Обычный 114 4 2 3" xfId="40960"/>
    <cellStyle name="Обычный 114 4 3" xfId="12467"/>
    <cellStyle name="Обычный 114 4 3 2" xfId="40961"/>
    <cellStyle name="Обычный 114 4 4" xfId="40962"/>
    <cellStyle name="Обычный 114 5" xfId="12468"/>
    <cellStyle name="Обычный 114 5 2" xfId="12469"/>
    <cellStyle name="Обычный 114 5 2 2" xfId="40963"/>
    <cellStyle name="Обычный 114 5 3" xfId="40964"/>
    <cellStyle name="Обычный 114 6" xfId="12470"/>
    <cellStyle name="Обычный 114 6 2" xfId="40965"/>
    <cellStyle name="Обычный 114 7" xfId="12471"/>
    <cellStyle name="Обычный 114 7 2" xfId="40966"/>
    <cellStyle name="Обычный 114 8" xfId="40967"/>
    <cellStyle name="Обычный 115" xfId="12472"/>
    <cellStyle name="Обычный 115 2" xfId="12473"/>
    <cellStyle name="Обычный 115 2 2" xfId="12474"/>
    <cellStyle name="Обычный 115 2 2 2" xfId="12475"/>
    <cellStyle name="Обычный 115 2 2 2 2" xfId="40968"/>
    <cellStyle name="Обычный 115 2 2 3" xfId="40969"/>
    <cellStyle name="Обычный 115 2 3" xfId="12476"/>
    <cellStyle name="Обычный 115 2 3 2" xfId="40970"/>
    <cellStyle name="Обычный 115 2 4" xfId="40971"/>
    <cellStyle name="Обычный 115 3" xfId="12477"/>
    <cellStyle name="Обычный 115 3 2" xfId="12478"/>
    <cellStyle name="Обычный 115 3 2 2" xfId="12479"/>
    <cellStyle name="Обычный 115 3 2 2 2" xfId="40972"/>
    <cellStyle name="Обычный 115 3 2 3" xfId="40973"/>
    <cellStyle name="Обычный 115 3 3" xfId="12480"/>
    <cellStyle name="Обычный 115 3 3 2" xfId="40974"/>
    <cellStyle name="Обычный 115 3 4" xfId="40975"/>
    <cellStyle name="Обычный 115 4" xfId="12481"/>
    <cellStyle name="Обычный 115 4 2" xfId="12482"/>
    <cellStyle name="Обычный 115 4 2 2" xfId="12483"/>
    <cellStyle name="Обычный 115 4 2 2 2" xfId="40976"/>
    <cellStyle name="Обычный 115 4 2 3" xfId="40977"/>
    <cellStyle name="Обычный 115 4 3" xfId="12484"/>
    <cellStyle name="Обычный 115 4 3 2" xfId="40978"/>
    <cellStyle name="Обычный 115 4 4" xfId="40979"/>
    <cellStyle name="Обычный 115 5" xfId="12485"/>
    <cellStyle name="Обычный 115 5 2" xfId="12486"/>
    <cellStyle name="Обычный 115 5 2 2" xfId="40980"/>
    <cellStyle name="Обычный 115 5 3" xfId="40981"/>
    <cellStyle name="Обычный 115 6" xfId="12487"/>
    <cellStyle name="Обычный 115 6 2" xfId="40982"/>
    <cellStyle name="Обычный 115 7" xfId="12488"/>
    <cellStyle name="Обычный 115 7 2" xfId="40983"/>
    <cellStyle name="Обычный 115 8" xfId="40984"/>
    <cellStyle name="Обычный 116" xfId="12489"/>
    <cellStyle name="Обычный 116 2" xfId="12490"/>
    <cellStyle name="Обычный 116 2 2" xfId="12491"/>
    <cellStyle name="Обычный 116 2 2 2" xfId="12492"/>
    <cellStyle name="Обычный 116 2 2 2 2" xfId="40985"/>
    <cellStyle name="Обычный 116 2 2 3" xfId="40986"/>
    <cellStyle name="Обычный 116 2 3" xfId="12493"/>
    <cellStyle name="Обычный 116 2 3 2" xfId="40987"/>
    <cellStyle name="Обычный 116 2 4" xfId="40988"/>
    <cellStyle name="Обычный 116 3" xfId="12494"/>
    <cellStyle name="Обычный 116 3 2" xfId="12495"/>
    <cellStyle name="Обычный 116 3 2 2" xfId="12496"/>
    <cellStyle name="Обычный 116 3 2 2 2" xfId="40989"/>
    <cellStyle name="Обычный 116 3 2 3" xfId="40990"/>
    <cellStyle name="Обычный 116 3 3" xfId="12497"/>
    <cellStyle name="Обычный 116 3 3 2" xfId="40991"/>
    <cellStyle name="Обычный 116 3 4" xfId="40992"/>
    <cellStyle name="Обычный 116 4" xfId="12498"/>
    <cellStyle name="Обычный 116 4 2" xfId="12499"/>
    <cellStyle name="Обычный 116 4 2 2" xfId="12500"/>
    <cellStyle name="Обычный 116 4 2 2 2" xfId="40993"/>
    <cellStyle name="Обычный 116 4 2 3" xfId="40994"/>
    <cellStyle name="Обычный 116 4 3" xfId="12501"/>
    <cellStyle name="Обычный 116 4 3 2" xfId="40995"/>
    <cellStyle name="Обычный 116 4 4" xfId="40996"/>
    <cellStyle name="Обычный 116 5" xfId="12502"/>
    <cellStyle name="Обычный 116 5 2" xfId="12503"/>
    <cellStyle name="Обычный 116 5 2 2" xfId="40997"/>
    <cellStyle name="Обычный 116 5 3" xfId="40998"/>
    <cellStyle name="Обычный 116 6" xfId="12504"/>
    <cellStyle name="Обычный 116 6 2" xfId="40999"/>
    <cellStyle name="Обычный 116 7" xfId="12505"/>
    <cellStyle name="Обычный 116 7 2" xfId="41000"/>
    <cellStyle name="Обычный 116 8" xfId="41001"/>
    <cellStyle name="Обычный 117" xfId="12506"/>
    <cellStyle name="Обычный 117 2" xfId="12507"/>
    <cellStyle name="Обычный 117 2 2" xfId="12508"/>
    <cellStyle name="Обычный 117 2 2 2" xfId="12509"/>
    <cellStyle name="Обычный 117 2 2 2 2" xfId="41002"/>
    <cellStyle name="Обычный 117 2 2 3" xfId="41003"/>
    <cellStyle name="Обычный 117 2 3" xfId="12510"/>
    <cellStyle name="Обычный 117 2 3 2" xfId="41004"/>
    <cellStyle name="Обычный 117 2 4" xfId="41005"/>
    <cellStyle name="Обычный 117 3" xfId="12511"/>
    <cellStyle name="Обычный 117 3 2" xfId="12512"/>
    <cellStyle name="Обычный 117 3 2 2" xfId="12513"/>
    <cellStyle name="Обычный 117 3 2 2 2" xfId="41006"/>
    <cellStyle name="Обычный 117 3 2 3" xfId="41007"/>
    <cellStyle name="Обычный 117 3 3" xfId="12514"/>
    <cellStyle name="Обычный 117 3 3 2" xfId="41008"/>
    <cellStyle name="Обычный 117 3 4" xfId="41009"/>
    <cellStyle name="Обычный 117 4" xfId="12515"/>
    <cellStyle name="Обычный 117 4 2" xfId="12516"/>
    <cellStyle name="Обычный 117 4 2 2" xfId="12517"/>
    <cellStyle name="Обычный 117 4 2 2 2" xfId="41010"/>
    <cellStyle name="Обычный 117 4 2 3" xfId="41011"/>
    <cellStyle name="Обычный 117 4 3" xfId="12518"/>
    <cellStyle name="Обычный 117 4 3 2" xfId="41012"/>
    <cellStyle name="Обычный 117 4 4" xfId="41013"/>
    <cellStyle name="Обычный 117 5" xfId="12519"/>
    <cellStyle name="Обычный 117 5 2" xfId="12520"/>
    <cellStyle name="Обычный 117 5 2 2" xfId="41014"/>
    <cellStyle name="Обычный 117 5 3" xfId="41015"/>
    <cellStyle name="Обычный 117 6" xfId="12521"/>
    <cellStyle name="Обычный 117 6 2" xfId="41016"/>
    <cellStyle name="Обычный 117 7" xfId="12522"/>
    <cellStyle name="Обычный 117 7 2" xfId="41017"/>
    <cellStyle name="Обычный 117 8" xfId="41018"/>
    <cellStyle name="Обычный 118" xfId="12523"/>
    <cellStyle name="Обычный 118 2" xfId="12524"/>
    <cellStyle name="Обычный 118 2 2" xfId="12525"/>
    <cellStyle name="Обычный 118 2 2 2" xfId="12526"/>
    <cellStyle name="Обычный 118 2 2 2 2" xfId="41019"/>
    <cellStyle name="Обычный 118 2 2 3" xfId="41020"/>
    <cellStyle name="Обычный 118 2 3" xfId="12527"/>
    <cellStyle name="Обычный 118 2 3 2" xfId="41021"/>
    <cellStyle name="Обычный 118 2 4" xfId="41022"/>
    <cellStyle name="Обычный 118 3" xfId="12528"/>
    <cellStyle name="Обычный 118 3 2" xfId="12529"/>
    <cellStyle name="Обычный 118 3 2 2" xfId="12530"/>
    <cellStyle name="Обычный 118 3 2 2 2" xfId="41023"/>
    <cellStyle name="Обычный 118 3 2 3" xfId="41024"/>
    <cellStyle name="Обычный 118 3 3" xfId="12531"/>
    <cellStyle name="Обычный 118 3 3 2" xfId="41025"/>
    <cellStyle name="Обычный 118 3 4" xfId="41026"/>
    <cellStyle name="Обычный 118 4" xfId="12532"/>
    <cellStyle name="Обычный 118 4 2" xfId="12533"/>
    <cellStyle name="Обычный 118 4 2 2" xfId="12534"/>
    <cellStyle name="Обычный 118 4 2 2 2" xfId="41027"/>
    <cellStyle name="Обычный 118 4 2 3" xfId="41028"/>
    <cellStyle name="Обычный 118 4 3" xfId="12535"/>
    <cellStyle name="Обычный 118 4 3 2" xfId="41029"/>
    <cellStyle name="Обычный 118 4 4" xfId="41030"/>
    <cellStyle name="Обычный 118 5" xfId="12536"/>
    <cellStyle name="Обычный 118 5 2" xfId="12537"/>
    <cellStyle name="Обычный 118 5 2 2" xfId="41031"/>
    <cellStyle name="Обычный 118 5 3" xfId="41032"/>
    <cellStyle name="Обычный 118 6" xfId="12538"/>
    <cellStyle name="Обычный 118 6 2" xfId="41033"/>
    <cellStyle name="Обычный 118 7" xfId="12539"/>
    <cellStyle name="Обычный 118 7 2" xfId="41034"/>
    <cellStyle name="Обычный 118 8" xfId="41035"/>
    <cellStyle name="Обычный 119" xfId="12540"/>
    <cellStyle name="Обычный 119 2" xfId="12541"/>
    <cellStyle name="Обычный 119 2 2" xfId="12542"/>
    <cellStyle name="Обычный 119 2 2 2" xfId="12543"/>
    <cellStyle name="Обычный 119 2 2 2 2" xfId="41036"/>
    <cellStyle name="Обычный 119 2 2 3" xfId="41037"/>
    <cellStyle name="Обычный 119 2 3" xfId="12544"/>
    <cellStyle name="Обычный 119 2 3 2" xfId="41038"/>
    <cellStyle name="Обычный 119 2 4" xfId="41039"/>
    <cellStyle name="Обычный 119 3" xfId="12545"/>
    <cellStyle name="Обычный 119 3 2" xfId="12546"/>
    <cellStyle name="Обычный 119 3 2 2" xfId="12547"/>
    <cellStyle name="Обычный 119 3 2 2 2" xfId="41040"/>
    <cellStyle name="Обычный 119 3 2 3" xfId="41041"/>
    <cellStyle name="Обычный 119 3 3" xfId="12548"/>
    <cellStyle name="Обычный 119 3 3 2" xfId="41042"/>
    <cellStyle name="Обычный 119 3 4" xfId="41043"/>
    <cellStyle name="Обычный 119 4" xfId="12549"/>
    <cellStyle name="Обычный 119 4 2" xfId="12550"/>
    <cellStyle name="Обычный 119 4 2 2" xfId="12551"/>
    <cellStyle name="Обычный 119 4 2 2 2" xfId="41044"/>
    <cellStyle name="Обычный 119 4 2 3" xfId="41045"/>
    <cellStyle name="Обычный 119 4 3" xfId="12552"/>
    <cellStyle name="Обычный 119 4 3 2" xfId="41046"/>
    <cellStyle name="Обычный 119 4 4" xfId="41047"/>
    <cellStyle name="Обычный 119 5" xfId="12553"/>
    <cellStyle name="Обычный 119 5 2" xfId="12554"/>
    <cellStyle name="Обычный 119 5 2 2" xfId="41048"/>
    <cellStyle name="Обычный 119 5 3" xfId="41049"/>
    <cellStyle name="Обычный 119 6" xfId="12555"/>
    <cellStyle name="Обычный 119 6 2" xfId="41050"/>
    <cellStyle name="Обычный 119 7" xfId="12556"/>
    <cellStyle name="Обычный 119 7 2" xfId="41051"/>
    <cellStyle name="Обычный 119 8" xfId="41052"/>
    <cellStyle name="Обычный 12" xfId="4"/>
    <cellStyle name="Обычный 12 2" xfId="59126"/>
    <cellStyle name="Обычный 12 2 2" xfId="60909"/>
    <cellStyle name="Обычный 12 2 5" xfId="60211"/>
    <cellStyle name="Обычный 12 2 5 2" xfId="60910"/>
    <cellStyle name="Обычный 12 3" xfId="59127"/>
    <cellStyle name="Обычный 12 4" xfId="60212"/>
    <cellStyle name="Обычный 12 5" xfId="60911"/>
    <cellStyle name="Обычный 120" xfId="12557"/>
    <cellStyle name="Обычный 120 2" xfId="12558"/>
    <cellStyle name="Обычный 120 2 2" xfId="12559"/>
    <cellStyle name="Обычный 120 2 2 2" xfId="12560"/>
    <cellStyle name="Обычный 120 2 2 2 2" xfId="41053"/>
    <cellStyle name="Обычный 120 2 2 3" xfId="41054"/>
    <cellStyle name="Обычный 120 2 3" xfId="12561"/>
    <cellStyle name="Обычный 120 2 3 2" xfId="41055"/>
    <cellStyle name="Обычный 120 2 4" xfId="41056"/>
    <cellStyle name="Обычный 120 3" xfId="12562"/>
    <cellStyle name="Обычный 120 3 2" xfId="12563"/>
    <cellStyle name="Обычный 120 3 2 2" xfId="12564"/>
    <cellStyle name="Обычный 120 3 2 2 2" xfId="41057"/>
    <cellStyle name="Обычный 120 3 2 3" xfId="41058"/>
    <cellStyle name="Обычный 120 3 3" xfId="12565"/>
    <cellStyle name="Обычный 120 3 3 2" xfId="41059"/>
    <cellStyle name="Обычный 120 3 4" xfId="41060"/>
    <cellStyle name="Обычный 120 4" xfId="12566"/>
    <cellStyle name="Обычный 120 4 2" xfId="12567"/>
    <cellStyle name="Обычный 120 4 2 2" xfId="12568"/>
    <cellStyle name="Обычный 120 4 2 2 2" xfId="41061"/>
    <cellStyle name="Обычный 120 4 2 3" xfId="41062"/>
    <cellStyle name="Обычный 120 4 3" xfId="12569"/>
    <cellStyle name="Обычный 120 4 3 2" xfId="41063"/>
    <cellStyle name="Обычный 120 4 4" xfId="41064"/>
    <cellStyle name="Обычный 120 5" xfId="12570"/>
    <cellStyle name="Обычный 120 5 2" xfId="12571"/>
    <cellStyle name="Обычный 120 5 2 2" xfId="41065"/>
    <cellStyle name="Обычный 120 5 3" xfId="41066"/>
    <cellStyle name="Обычный 120 6" xfId="12572"/>
    <cellStyle name="Обычный 120 6 2" xfId="41067"/>
    <cellStyle name="Обычный 120 7" xfId="12573"/>
    <cellStyle name="Обычный 120 7 2" xfId="41068"/>
    <cellStyle name="Обычный 120 8" xfId="41069"/>
    <cellStyle name="Обычный 121" xfId="12574"/>
    <cellStyle name="Обычный 121 2" xfId="12575"/>
    <cellStyle name="Обычный 121 2 2" xfId="12576"/>
    <cellStyle name="Обычный 121 2 2 2" xfId="12577"/>
    <cellStyle name="Обычный 121 2 2 2 2" xfId="41070"/>
    <cellStyle name="Обычный 121 2 2 3" xfId="41071"/>
    <cellStyle name="Обычный 121 2 3" xfId="12578"/>
    <cellStyle name="Обычный 121 2 3 2" xfId="41072"/>
    <cellStyle name="Обычный 121 2 4" xfId="41073"/>
    <cellStyle name="Обычный 121 3" xfId="12579"/>
    <cellStyle name="Обычный 121 3 2" xfId="12580"/>
    <cellStyle name="Обычный 121 3 2 2" xfId="12581"/>
    <cellStyle name="Обычный 121 3 2 2 2" xfId="41074"/>
    <cellStyle name="Обычный 121 3 2 3" xfId="41075"/>
    <cellStyle name="Обычный 121 3 3" xfId="12582"/>
    <cellStyle name="Обычный 121 3 3 2" xfId="41076"/>
    <cellStyle name="Обычный 121 3 4" xfId="41077"/>
    <cellStyle name="Обычный 121 4" xfId="12583"/>
    <cellStyle name="Обычный 121 4 2" xfId="12584"/>
    <cellStyle name="Обычный 121 4 2 2" xfId="12585"/>
    <cellStyle name="Обычный 121 4 2 2 2" xfId="41078"/>
    <cellStyle name="Обычный 121 4 2 3" xfId="41079"/>
    <cellStyle name="Обычный 121 4 3" xfId="12586"/>
    <cellStyle name="Обычный 121 4 3 2" xfId="41080"/>
    <cellStyle name="Обычный 121 4 4" xfId="41081"/>
    <cellStyle name="Обычный 121 5" xfId="12587"/>
    <cellStyle name="Обычный 121 5 2" xfId="12588"/>
    <cellStyle name="Обычный 121 5 2 2" xfId="41082"/>
    <cellStyle name="Обычный 121 5 3" xfId="41083"/>
    <cellStyle name="Обычный 121 6" xfId="12589"/>
    <cellStyle name="Обычный 121 6 2" xfId="41084"/>
    <cellStyle name="Обычный 121 7" xfId="12590"/>
    <cellStyle name="Обычный 121 7 2" xfId="41085"/>
    <cellStyle name="Обычный 121 8" xfId="41086"/>
    <cellStyle name="Обычный 122" xfId="12591"/>
    <cellStyle name="Обычный 122 2" xfId="12592"/>
    <cellStyle name="Обычный 122 2 2" xfId="12593"/>
    <cellStyle name="Обычный 122 2 2 2" xfId="12594"/>
    <cellStyle name="Обычный 122 2 2 2 2" xfId="41087"/>
    <cellStyle name="Обычный 122 2 2 3" xfId="41088"/>
    <cellStyle name="Обычный 122 2 3" xfId="12595"/>
    <cellStyle name="Обычный 122 2 3 2" xfId="41089"/>
    <cellStyle name="Обычный 122 2 4" xfId="41090"/>
    <cellStyle name="Обычный 122 3" xfId="12596"/>
    <cellStyle name="Обычный 122 3 2" xfId="12597"/>
    <cellStyle name="Обычный 122 3 2 2" xfId="12598"/>
    <cellStyle name="Обычный 122 3 2 2 2" xfId="41091"/>
    <cellStyle name="Обычный 122 3 2 3" xfId="41092"/>
    <cellStyle name="Обычный 122 3 3" xfId="12599"/>
    <cellStyle name="Обычный 122 3 3 2" xfId="41093"/>
    <cellStyle name="Обычный 122 3 4" xfId="41094"/>
    <cellStyle name="Обычный 122 4" xfId="12600"/>
    <cellStyle name="Обычный 122 4 2" xfId="12601"/>
    <cellStyle name="Обычный 122 4 2 2" xfId="12602"/>
    <cellStyle name="Обычный 122 4 2 2 2" xfId="41095"/>
    <cellStyle name="Обычный 122 4 2 3" xfId="41096"/>
    <cellStyle name="Обычный 122 4 3" xfId="12603"/>
    <cellStyle name="Обычный 122 4 3 2" xfId="41097"/>
    <cellStyle name="Обычный 122 4 4" xfId="41098"/>
    <cellStyle name="Обычный 122 5" xfId="12604"/>
    <cellStyle name="Обычный 122 5 2" xfId="12605"/>
    <cellStyle name="Обычный 122 5 2 2" xfId="41099"/>
    <cellStyle name="Обычный 122 5 3" xfId="41100"/>
    <cellStyle name="Обычный 122 6" xfId="12606"/>
    <cellStyle name="Обычный 122 6 2" xfId="41101"/>
    <cellStyle name="Обычный 122 7" xfId="12607"/>
    <cellStyle name="Обычный 122 7 2" xfId="41102"/>
    <cellStyle name="Обычный 122 8" xfId="41103"/>
    <cellStyle name="Обычный 123" xfId="12608"/>
    <cellStyle name="Обычный 123 2" xfId="12609"/>
    <cellStyle name="Обычный 123 2 2" xfId="12610"/>
    <cellStyle name="Обычный 123 2 2 2" xfId="12611"/>
    <cellStyle name="Обычный 123 2 2 2 2" xfId="41104"/>
    <cellStyle name="Обычный 123 2 2 3" xfId="41105"/>
    <cellStyle name="Обычный 123 2 3" xfId="12612"/>
    <cellStyle name="Обычный 123 2 3 2" xfId="41106"/>
    <cellStyle name="Обычный 123 2 4" xfId="41107"/>
    <cellStyle name="Обычный 123 3" xfId="12613"/>
    <cellStyle name="Обычный 123 3 2" xfId="12614"/>
    <cellStyle name="Обычный 123 3 2 2" xfId="12615"/>
    <cellStyle name="Обычный 123 3 2 2 2" xfId="41108"/>
    <cellStyle name="Обычный 123 3 2 3" xfId="41109"/>
    <cellStyle name="Обычный 123 3 3" xfId="12616"/>
    <cellStyle name="Обычный 123 3 3 2" xfId="41110"/>
    <cellStyle name="Обычный 123 3 4" xfId="41111"/>
    <cellStyle name="Обычный 123 4" xfId="12617"/>
    <cellStyle name="Обычный 123 4 2" xfId="12618"/>
    <cellStyle name="Обычный 123 4 2 2" xfId="12619"/>
    <cellStyle name="Обычный 123 4 2 2 2" xfId="41112"/>
    <cellStyle name="Обычный 123 4 2 3" xfId="41113"/>
    <cellStyle name="Обычный 123 4 3" xfId="12620"/>
    <cellStyle name="Обычный 123 4 3 2" xfId="41114"/>
    <cellStyle name="Обычный 123 4 4" xfId="41115"/>
    <cellStyle name="Обычный 123 5" xfId="12621"/>
    <cellStyle name="Обычный 123 5 2" xfId="12622"/>
    <cellStyle name="Обычный 123 5 2 2" xfId="41116"/>
    <cellStyle name="Обычный 123 5 3" xfId="41117"/>
    <cellStyle name="Обычный 123 6" xfId="12623"/>
    <cellStyle name="Обычный 123 6 2" xfId="41118"/>
    <cellStyle name="Обычный 123 7" xfId="12624"/>
    <cellStyle name="Обычный 123 7 2" xfId="41119"/>
    <cellStyle name="Обычный 123 8" xfId="41120"/>
    <cellStyle name="Обычный 124" xfId="12625"/>
    <cellStyle name="Обычный 124 2" xfId="12626"/>
    <cellStyle name="Обычный 124 2 2" xfId="12627"/>
    <cellStyle name="Обычный 124 2 2 2" xfId="12628"/>
    <cellStyle name="Обычный 124 2 2 2 2" xfId="41121"/>
    <cellStyle name="Обычный 124 2 2 3" xfId="41122"/>
    <cellStyle name="Обычный 124 2 3" xfId="12629"/>
    <cellStyle name="Обычный 124 2 3 2" xfId="41123"/>
    <cellStyle name="Обычный 124 2 4" xfId="41124"/>
    <cellStyle name="Обычный 124 3" xfId="12630"/>
    <cellStyle name="Обычный 124 3 2" xfId="12631"/>
    <cellStyle name="Обычный 124 3 2 2" xfId="12632"/>
    <cellStyle name="Обычный 124 3 2 2 2" xfId="41125"/>
    <cellStyle name="Обычный 124 3 2 3" xfId="41126"/>
    <cellStyle name="Обычный 124 3 3" xfId="12633"/>
    <cellStyle name="Обычный 124 3 3 2" xfId="41127"/>
    <cellStyle name="Обычный 124 3 4" xfId="41128"/>
    <cellStyle name="Обычный 124 4" xfId="12634"/>
    <cellStyle name="Обычный 124 4 2" xfId="12635"/>
    <cellStyle name="Обычный 124 4 2 2" xfId="12636"/>
    <cellStyle name="Обычный 124 4 2 2 2" xfId="41129"/>
    <cellStyle name="Обычный 124 4 2 3" xfId="41130"/>
    <cellStyle name="Обычный 124 4 3" xfId="12637"/>
    <cellStyle name="Обычный 124 4 3 2" xfId="41131"/>
    <cellStyle name="Обычный 124 4 4" xfId="41132"/>
    <cellStyle name="Обычный 124 5" xfId="12638"/>
    <cellStyle name="Обычный 124 5 2" xfId="12639"/>
    <cellStyle name="Обычный 124 5 2 2" xfId="41133"/>
    <cellStyle name="Обычный 124 5 3" xfId="41134"/>
    <cellStyle name="Обычный 124 6" xfId="12640"/>
    <cellStyle name="Обычный 124 6 2" xfId="41135"/>
    <cellStyle name="Обычный 124 7" xfId="12641"/>
    <cellStyle name="Обычный 124 7 2" xfId="41136"/>
    <cellStyle name="Обычный 124 8" xfId="41137"/>
    <cellStyle name="Обычный 125" xfId="12642"/>
    <cellStyle name="Обычный 125 2" xfId="12643"/>
    <cellStyle name="Обычный 125 2 2" xfId="12644"/>
    <cellStyle name="Обычный 125 2 2 2" xfId="12645"/>
    <cellStyle name="Обычный 125 2 2 2 2" xfId="41138"/>
    <cellStyle name="Обычный 125 2 2 3" xfId="41139"/>
    <cellStyle name="Обычный 125 2 3" xfId="12646"/>
    <cellStyle name="Обычный 125 2 3 2" xfId="41140"/>
    <cellStyle name="Обычный 125 2 4" xfId="41141"/>
    <cellStyle name="Обычный 125 3" xfId="12647"/>
    <cellStyle name="Обычный 125 3 2" xfId="12648"/>
    <cellStyle name="Обычный 125 3 2 2" xfId="12649"/>
    <cellStyle name="Обычный 125 3 2 2 2" xfId="41142"/>
    <cellStyle name="Обычный 125 3 2 3" xfId="41143"/>
    <cellStyle name="Обычный 125 3 3" xfId="12650"/>
    <cellStyle name="Обычный 125 3 3 2" xfId="41144"/>
    <cellStyle name="Обычный 125 3 4" xfId="41145"/>
    <cellStyle name="Обычный 125 4" xfId="12651"/>
    <cellStyle name="Обычный 125 4 2" xfId="12652"/>
    <cellStyle name="Обычный 125 4 2 2" xfId="12653"/>
    <cellStyle name="Обычный 125 4 2 2 2" xfId="41146"/>
    <cellStyle name="Обычный 125 4 2 3" xfId="41147"/>
    <cellStyle name="Обычный 125 4 3" xfId="12654"/>
    <cellStyle name="Обычный 125 4 3 2" xfId="41148"/>
    <cellStyle name="Обычный 125 4 4" xfId="41149"/>
    <cellStyle name="Обычный 125 5" xfId="12655"/>
    <cellStyle name="Обычный 125 5 2" xfId="12656"/>
    <cellStyle name="Обычный 125 5 2 2" xfId="41150"/>
    <cellStyle name="Обычный 125 5 3" xfId="41151"/>
    <cellStyle name="Обычный 125 6" xfId="12657"/>
    <cellStyle name="Обычный 125 6 2" xfId="41152"/>
    <cellStyle name="Обычный 125 7" xfId="12658"/>
    <cellStyle name="Обычный 125 7 2" xfId="41153"/>
    <cellStyle name="Обычный 125 8" xfId="41154"/>
    <cellStyle name="Обычный 126" xfId="12659"/>
    <cellStyle name="Обычный 126 2" xfId="12660"/>
    <cellStyle name="Обычный 126 2 2" xfId="12661"/>
    <cellStyle name="Обычный 126 2 2 2" xfId="12662"/>
    <cellStyle name="Обычный 126 2 2 2 2" xfId="41155"/>
    <cellStyle name="Обычный 126 2 2 3" xfId="41156"/>
    <cellStyle name="Обычный 126 2 3" xfId="12663"/>
    <cellStyle name="Обычный 126 2 3 2" xfId="41157"/>
    <cellStyle name="Обычный 126 2 4" xfId="41158"/>
    <cellStyle name="Обычный 126 3" xfId="12664"/>
    <cellStyle name="Обычный 126 3 2" xfId="12665"/>
    <cellStyle name="Обычный 126 3 2 2" xfId="12666"/>
    <cellStyle name="Обычный 126 3 2 2 2" xfId="41159"/>
    <cellStyle name="Обычный 126 3 2 3" xfId="41160"/>
    <cellStyle name="Обычный 126 3 3" xfId="12667"/>
    <cellStyle name="Обычный 126 3 3 2" xfId="41161"/>
    <cellStyle name="Обычный 126 3 4" xfId="41162"/>
    <cellStyle name="Обычный 126 4" xfId="12668"/>
    <cellStyle name="Обычный 126 4 2" xfId="12669"/>
    <cellStyle name="Обычный 126 4 2 2" xfId="12670"/>
    <cellStyle name="Обычный 126 4 2 2 2" xfId="41163"/>
    <cellStyle name="Обычный 126 4 2 3" xfId="41164"/>
    <cellStyle name="Обычный 126 4 3" xfId="12671"/>
    <cellStyle name="Обычный 126 4 3 2" xfId="41165"/>
    <cellStyle name="Обычный 126 4 4" xfId="41166"/>
    <cellStyle name="Обычный 126 5" xfId="12672"/>
    <cellStyle name="Обычный 126 5 2" xfId="12673"/>
    <cellStyle name="Обычный 126 5 2 2" xfId="41167"/>
    <cellStyle name="Обычный 126 5 3" xfId="41168"/>
    <cellStyle name="Обычный 126 6" xfId="12674"/>
    <cellStyle name="Обычный 126 6 2" xfId="41169"/>
    <cellStyle name="Обычный 126 7" xfId="12675"/>
    <cellStyle name="Обычный 126 7 2" xfId="41170"/>
    <cellStyle name="Обычный 126 8" xfId="41171"/>
    <cellStyle name="Обычный 127" xfId="12676"/>
    <cellStyle name="Обычный 127 2" xfId="12677"/>
    <cellStyle name="Обычный 127 2 2" xfId="12678"/>
    <cellStyle name="Обычный 127 2 2 2" xfId="12679"/>
    <cellStyle name="Обычный 127 2 2 2 2" xfId="41172"/>
    <cellStyle name="Обычный 127 2 2 3" xfId="41173"/>
    <cellStyle name="Обычный 127 2 3" xfId="12680"/>
    <cellStyle name="Обычный 127 2 3 2" xfId="41174"/>
    <cellStyle name="Обычный 127 2 4" xfId="41175"/>
    <cellStyle name="Обычный 127 3" xfId="12681"/>
    <cellStyle name="Обычный 127 3 2" xfId="12682"/>
    <cellStyle name="Обычный 127 3 2 2" xfId="12683"/>
    <cellStyle name="Обычный 127 3 2 2 2" xfId="41176"/>
    <cellStyle name="Обычный 127 3 2 3" xfId="41177"/>
    <cellStyle name="Обычный 127 3 3" xfId="12684"/>
    <cellStyle name="Обычный 127 3 3 2" xfId="41178"/>
    <cellStyle name="Обычный 127 3 4" xfId="41179"/>
    <cellStyle name="Обычный 127 4" xfId="12685"/>
    <cellStyle name="Обычный 127 4 2" xfId="12686"/>
    <cellStyle name="Обычный 127 4 2 2" xfId="12687"/>
    <cellStyle name="Обычный 127 4 2 2 2" xfId="41180"/>
    <cellStyle name="Обычный 127 4 2 3" xfId="41181"/>
    <cellStyle name="Обычный 127 4 3" xfId="12688"/>
    <cellStyle name="Обычный 127 4 3 2" xfId="41182"/>
    <cellStyle name="Обычный 127 4 4" xfId="41183"/>
    <cellStyle name="Обычный 127 5" xfId="12689"/>
    <cellStyle name="Обычный 127 5 2" xfId="12690"/>
    <cellStyle name="Обычный 127 5 2 2" xfId="41184"/>
    <cellStyle name="Обычный 127 5 3" xfId="41185"/>
    <cellStyle name="Обычный 127 6" xfId="12691"/>
    <cellStyle name="Обычный 127 6 2" xfId="41186"/>
    <cellStyle name="Обычный 127 7" xfId="12692"/>
    <cellStyle name="Обычный 127 7 2" xfId="41187"/>
    <cellStyle name="Обычный 127 8" xfId="41188"/>
    <cellStyle name="Обычный 128" xfId="12693"/>
    <cellStyle name="Обычный 128 2" xfId="12694"/>
    <cellStyle name="Обычный 128 2 2" xfId="12695"/>
    <cellStyle name="Обычный 128 2 2 2" xfId="12696"/>
    <cellStyle name="Обычный 128 2 2 2 2" xfId="41189"/>
    <cellStyle name="Обычный 128 2 2 3" xfId="41190"/>
    <cellStyle name="Обычный 128 2 3" xfId="12697"/>
    <cellStyle name="Обычный 128 2 3 2" xfId="41191"/>
    <cellStyle name="Обычный 128 2 4" xfId="41192"/>
    <cellStyle name="Обычный 128 3" xfId="12698"/>
    <cellStyle name="Обычный 128 3 2" xfId="12699"/>
    <cellStyle name="Обычный 128 3 2 2" xfId="12700"/>
    <cellStyle name="Обычный 128 3 2 2 2" xfId="41193"/>
    <cellStyle name="Обычный 128 3 2 3" xfId="41194"/>
    <cellStyle name="Обычный 128 3 3" xfId="12701"/>
    <cellStyle name="Обычный 128 3 3 2" xfId="41195"/>
    <cellStyle name="Обычный 128 3 4" xfId="41196"/>
    <cellStyle name="Обычный 128 4" xfId="12702"/>
    <cellStyle name="Обычный 128 4 2" xfId="12703"/>
    <cellStyle name="Обычный 128 4 2 2" xfId="12704"/>
    <cellStyle name="Обычный 128 4 2 2 2" xfId="41197"/>
    <cellStyle name="Обычный 128 4 2 3" xfId="41198"/>
    <cellStyle name="Обычный 128 4 3" xfId="12705"/>
    <cellStyle name="Обычный 128 4 3 2" xfId="41199"/>
    <cellStyle name="Обычный 128 4 4" xfId="41200"/>
    <cellStyle name="Обычный 128 5" xfId="12706"/>
    <cellStyle name="Обычный 128 5 2" xfId="12707"/>
    <cellStyle name="Обычный 128 5 2 2" xfId="41201"/>
    <cellStyle name="Обычный 128 5 3" xfId="41202"/>
    <cellStyle name="Обычный 128 6" xfId="12708"/>
    <cellStyle name="Обычный 128 6 2" xfId="41203"/>
    <cellStyle name="Обычный 128 7" xfId="12709"/>
    <cellStyle name="Обычный 128 7 2" xfId="41204"/>
    <cellStyle name="Обычный 128 8" xfId="41205"/>
    <cellStyle name="Обычный 129" xfId="12710"/>
    <cellStyle name="Обычный 129 2" xfId="12711"/>
    <cellStyle name="Обычный 129 2 2" xfId="12712"/>
    <cellStyle name="Обычный 129 2 2 2" xfId="12713"/>
    <cellStyle name="Обычный 129 2 2 2 2" xfId="41206"/>
    <cellStyle name="Обычный 129 2 2 3" xfId="41207"/>
    <cellStyle name="Обычный 129 2 3" xfId="12714"/>
    <cellStyle name="Обычный 129 2 3 2" xfId="41208"/>
    <cellStyle name="Обычный 129 2 4" xfId="41209"/>
    <cellStyle name="Обычный 129 3" xfId="12715"/>
    <cellStyle name="Обычный 129 3 2" xfId="12716"/>
    <cellStyle name="Обычный 129 3 2 2" xfId="12717"/>
    <cellStyle name="Обычный 129 3 2 2 2" xfId="41210"/>
    <cellStyle name="Обычный 129 3 2 3" xfId="41211"/>
    <cellStyle name="Обычный 129 3 3" xfId="12718"/>
    <cellStyle name="Обычный 129 3 3 2" xfId="41212"/>
    <cellStyle name="Обычный 129 3 4" xfId="41213"/>
    <cellStyle name="Обычный 129 4" xfId="12719"/>
    <cellStyle name="Обычный 129 4 2" xfId="12720"/>
    <cellStyle name="Обычный 129 4 2 2" xfId="12721"/>
    <cellStyle name="Обычный 129 4 2 2 2" xfId="41214"/>
    <cellStyle name="Обычный 129 4 2 3" xfId="41215"/>
    <cellStyle name="Обычный 129 4 3" xfId="12722"/>
    <cellStyle name="Обычный 129 4 3 2" xfId="41216"/>
    <cellStyle name="Обычный 129 4 4" xfId="41217"/>
    <cellStyle name="Обычный 129 5" xfId="12723"/>
    <cellStyle name="Обычный 129 5 2" xfId="12724"/>
    <cellStyle name="Обычный 129 5 2 2" xfId="41218"/>
    <cellStyle name="Обычный 129 5 3" xfId="41219"/>
    <cellStyle name="Обычный 129 6" xfId="12725"/>
    <cellStyle name="Обычный 129 6 2" xfId="41220"/>
    <cellStyle name="Обычный 129 7" xfId="12726"/>
    <cellStyle name="Обычный 129 7 2" xfId="41221"/>
    <cellStyle name="Обычный 129 8" xfId="41222"/>
    <cellStyle name="Обычный 13" xfId="5"/>
    <cellStyle name="Обычный 13 2" xfId="59128"/>
    <cellStyle name="Обычный 13 2 2" xfId="60912"/>
    <cellStyle name="Обычный 13 3" xfId="60213"/>
    <cellStyle name="Обычный 13 4" xfId="60913"/>
    <cellStyle name="Обычный 130" xfId="12727"/>
    <cellStyle name="Обычный 130 2" xfId="12728"/>
    <cellStyle name="Обычный 130 2 2" xfId="12729"/>
    <cellStyle name="Обычный 130 2 2 2" xfId="12730"/>
    <cellStyle name="Обычный 130 2 2 2 2" xfId="41223"/>
    <cellStyle name="Обычный 130 2 2 3" xfId="41224"/>
    <cellStyle name="Обычный 130 2 3" xfId="12731"/>
    <cellStyle name="Обычный 130 2 3 2" xfId="41225"/>
    <cellStyle name="Обычный 130 2 4" xfId="41226"/>
    <cellStyle name="Обычный 130 3" xfId="12732"/>
    <cellStyle name="Обычный 130 3 2" xfId="12733"/>
    <cellStyle name="Обычный 130 3 2 2" xfId="12734"/>
    <cellStyle name="Обычный 130 3 2 2 2" xfId="41227"/>
    <cellStyle name="Обычный 130 3 2 3" xfId="41228"/>
    <cellStyle name="Обычный 130 3 3" xfId="12735"/>
    <cellStyle name="Обычный 130 3 3 2" xfId="41229"/>
    <cellStyle name="Обычный 130 3 4" xfId="41230"/>
    <cellStyle name="Обычный 130 4" xfId="12736"/>
    <cellStyle name="Обычный 130 4 2" xfId="12737"/>
    <cellStyle name="Обычный 130 4 2 2" xfId="12738"/>
    <cellStyle name="Обычный 130 4 2 2 2" xfId="41231"/>
    <cellStyle name="Обычный 130 4 2 3" xfId="41232"/>
    <cellStyle name="Обычный 130 4 3" xfId="12739"/>
    <cellStyle name="Обычный 130 4 3 2" xfId="41233"/>
    <cellStyle name="Обычный 130 4 4" xfId="41234"/>
    <cellStyle name="Обычный 130 5" xfId="12740"/>
    <cellStyle name="Обычный 130 5 2" xfId="12741"/>
    <cellStyle name="Обычный 130 5 2 2" xfId="41235"/>
    <cellStyle name="Обычный 130 5 3" xfId="41236"/>
    <cellStyle name="Обычный 130 6" xfId="12742"/>
    <cellStyle name="Обычный 130 6 2" xfId="41237"/>
    <cellStyle name="Обычный 130 7" xfId="12743"/>
    <cellStyle name="Обычный 130 7 2" xfId="41238"/>
    <cellStyle name="Обычный 130 8" xfId="41239"/>
    <cellStyle name="Обычный 131" xfId="12744"/>
    <cellStyle name="Обычный 131 2" xfId="12745"/>
    <cellStyle name="Обычный 131 2 2" xfId="12746"/>
    <cellStyle name="Обычный 131 2 2 2" xfId="12747"/>
    <cellStyle name="Обычный 131 2 2 2 2" xfId="41240"/>
    <cellStyle name="Обычный 131 2 2 3" xfId="41241"/>
    <cellStyle name="Обычный 131 2 3" xfId="12748"/>
    <cellStyle name="Обычный 131 2 3 2" xfId="41242"/>
    <cellStyle name="Обычный 131 2 4" xfId="41243"/>
    <cellStyle name="Обычный 131 3" xfId="12749"/>
    <cellStyle name="Обычный 131 3 2" xfId="12750"/>
    <cellStyle name="Обычный 131 3 2 2" xfId="12751"/>
    <cellStyle name="Обычный 131 3 2 2 2" xfId="41244"/>
    <cellStyle name="Обычный 131 3 2 3" xfId="41245"/>
    <cellStyle name="Обычный 131 3 3" xfId="12752"/>
    <cellStyle name="Обычный 131 3 3 2" xfId="41246"/>
    <cellStyle name="Обычный 131 3 4" xfId="41247"/>
    <cellStyle name="Обычный 131 4" xfId="12753"/>
    <cellStyle name="Обычный 131 4 2" xfId="12754"/>
    <cellStyle name="Обычный 131 4 2 2" xfId="12755"/>
    <cellStyle name="Обычный 131 4 2 2 2" xfId="41248"/>
    <cellStyle name="Обычный 131 4 2 3" xfId="41249"/>
    <cellStyle name="Обычный 131 4 3" xfId="12756"/>
    <cellStyle name="Обычный 131 4 3 2" xfId="41250"/>
    <cellStyle name="Обычный 131 4 4" xfId="41251"/>
    <cellStyle name="Обычный 131 5" xfId="12757"/>
    <cellStyle name="Обычный 131 5 2" xfId="12758"/>
    <cellStyle name="Обычный 131 5 2 2" xfId="41252"/>
    <cellStyle name="Обычный 131 5 3" xfId="41253"/>
    <cellStyle name="Обычный 131 6" xfId="12759"/>
    <cellStyle name="Обычный 131 6 2" xfId="41254"/>
    <cellStyle name="Обычный 131 7" xfId="12760"/>
    <cellStyle name="Обычный 131 7 2" xfId="41255"/>
    <cellStyle name="Обычный 131 8" xfId="41256"/>
    <cellStyle name="Обычный 132" xfId="12761"/>
    <cellStyle name="Обычный 132 2" xfId="12762"/>
    <cellStyle name="Обычный 132 2 2" xfId="12763"/>
    <cellStyle name="Обычный 132 2 2 2" xfId="12764"/>
    <cellStyle name="Обычный 132 2 2 2 2" xfId="41257"/>
    <cellStyle name="Обычный 132 2 2 3" xfId="41258"/>
    <cellStyle name="Обычный 132 2 3" xfId="12765"/>
    <cellStyle name="Обычный 132 2 3 2" xfId="41259"/>
    <cellStyle name="Обычный 132 2 4" xfId="41260"/>
    <cellStyle name="Обычный 132 3" xfId="12766"/>
    <cellStyle name="Обычный 132 3 2" xfId="12767"/>
    <cellStyle name="Обычный 132 3 2 2" xfId="12768"/>
    <cellStyle name="Обычный 132 3 2 2 2" xfId="41261"/>
    <cellStyle name="Обычный 132 3 2 3" xfId="41262"/>
    <cellStyle name="Обычный 132 3 3" xfId="12769"/>
    <cellStyle name="Обычный 132 3 3 2" xfId="41263"/>
    <cellStyle name="Обычный 132 3 4" xfId="41264"/>
    <cellStyle name="Обычный 132 4" xfId="12770"/>
    <cellStyle name="Обычный 132 4 2" xfId="12771"/>
    <cellStyle name="Обычный 132 4 2 2" xfId="12772"/>
    <cellStyle name="Обычный 132 4 2 2 2" xfId="41265"/>
    <cellStyle name="Обычный 132 4 2 3" xfId="41266"/>
    <cellStyle name="Обычный 132 4 3" xfId="12773"/>
    <cellStyle name="Обычный 132 4 3 2" xfId="41267"/>
    <cellStyle name="Обычный 132 4 4" xfId="41268"/>
    <cellStyle name="Обычный 132 5" xfId="12774"/>
    <cellStyle name="Обычный 132 5 2" xfId="12775"/>
    <cellStyle name="Обычный 132 5 2 2" xfId="41269"/>
    <cellStyle name="Обычный 132 5 3" xfId="41270"/>
    <cellStyle name="Обычный 132 6" xfId="12776"/>
    <cellStyle name="Обычный 132 6 2" xfId="41271"/>
    <cellStyle name="Обычный 132 7" xfId="12777"/>
    <cellStyle name="Обычный 132 7 2" xfId="41272"/>
    <cellStyle name="Обычный 132 8" xfId="41273"/>
    <cellStyle name="Обычный 133" xfId="12778"/>
    <cellStyle name="Обычный 133 2" xfId="12779"/>
    <cellStyle name="Обычный 133 2 2" xfId="12780"/>
    <cellStyle name="Обычный 133 2 2 2" xfId="12781"/>
    <cellStyle name="Обычный 133 2 2 2 2" xfId="41274"/>
    <cellStyle name="Обычный 133 2 2 3" xfId="41275"/>
    <cellStyle name="Обычный 133 2 3" xfId="12782"/>
    <cellStyle name="Обычный 133 2 3 2" xfId="41276"/>
    <cellStyle name="Обычный 133 2 4" xfId="41277"/>
    <cellStyle name="Обычный 133 3" xfId="12783"/>
    <cellStyle name="Обычный 133 3 2" xfId="12784"/>
    <cellStyle name="Обычный 133 3 2 2" xfId="12785"/>
    <cellStyle name="Обычный 133 3 2 2 2" xfId="41278"/>
    <cellStyle name="Обычный 133 3 2 3" xfId="41279"/>
    <cellStyle name="Обычный 133 3 3" xfId="12786"/>
    <cellStyle name="Обычный 133 3 3 2" xfId="41280"/>
    <cellStyle name="Обычный 133 3 4" xfId="41281"/>
    <cellStyle name="Обычный 133 4" xfId="12787"/>
    <cellStyle name="Обычный 133 4 2" xfId="12788"/>
    <cellStyle name="Обычный 133 4 2 2" xfId="12789"/>
    <cellStyle name="Обычный 133 4 2 2 2" xfId="41282"/>
    <cellStyle name="Обычный 133 4 2 3" xfId="41283"/>
    <cellStyle name="Обычный 133 4 3" xfId="12790"/>
    <cellStyle name="Обычный 133 4 3 2" xfId="41284"/>
    <cellStyle name="Обычный 133 4 4" xfId="41285"/>
    <cellStyle name="Обычный 133 5" xfId="12791"/>
    <cellStyle name="Обычный 133 5 2" xfId="12792"/>
    <cellStyle name="Обычный 133 5 2 2" xfId="41286"/>
    <cellStyle name="Обычный 133 5 3" xfId="41287"/>
    <cellStyle name="Обычный 133 6" xfId="12793"/>
    <cellStyle name="Обычный 133 6 2" xfId="41288"/>
    <cellStyle name="Обычный 133 7" xfId="12794"/>
    <cellStyle name="Обычный 133 7 2" xfId="41289"/>
    <cellStyle name="Обычный 133 8" xfId="41290"/>
    <cellStyle name="Обычный 134" xfId="12795"/>
    <cellStyle name="Обычный 134 2" xfId="12796"/>
    <cellStyle name="Обычный 134 2 2" xfId="12797"/>
    <cellStyle name="Обычный 134 2 2 2" xfId="12798"/>
    <cellStyle name="Обычный 134 2 2 2 2" xfId="41291"/>
    <cellStyle name="Обычный 134 2 2 3" xfId="41292"/>
    <cellStyle name="Обычный 134 2 3" xfId="12799"/>
    <cellStyle name="Обычный 134 2 3 2" xfId="41293"/>
    <cellStyle name="Обычный 134 2 4" xfId="41294"/>
    <cellStyle name="Обычный 134 3" xfId="12800"/>
    <cellStyle name="Обычный 134 3 2" xfId="12801"/>
    <cellStyle name="Обычный 134 3 2 2" xfId="12802"/>
    <cellStyle name="Обычный 134 3 2 2 2" xfId="41295"/>
    <cellStyle name="Обычный 134 3 2 3" xfId="41296"/>
    <cellStyle name="Обычный 134 3 3" xfId="12803"/>
    <cellStyle name="Обычный 134 3 3 2" xfId="41297"/>
    <cellStyle name="Обычный 134 3 4" xfId="41298"/>
    <cellStyle name="Обычный 134 4" xfId="12804"/>
    <cellStyle name="Обычный 134 4 2" xfId="12805"/>
    <cellStyle name="Обычный 134 4 2 2" xfId="12806"/>
    <cellStyle name="Обычный 134 4 2 2 2" xfId="41299"/>
    <cellStyle name="Обычный 134 4 2 3" xfId="41300"/>
    <cellStyle name="Обычный 134 4 3" xfId="12807"/>
    <cellStyle name="Обычный 134 4 3 2" xfId="41301"/>
    <cellStyle name="Обычный 134 4 4" xfId="41302"/>
    <cellStyle name="Обычный 134 5" xfId="12808"/>
    <cellStyle name="Обычный 134 5 2" xfId="12809"/>
    <cellStyle name="Обычный 134 5 2 2" xfId="41303"/>
    <cellStyle name="Обычный 134 5 3" xfId="41304"/>
    <cellStyle name="Обычный 134 6" xfId="12810"/>
    <cellStyle name="Обычный 134 6 2" xfId="41305"/>
    <cellStyle name="Обычный 134 7" xfId="12811"/>
    <cellStyle name="Обычный 134 7 2" xfId="41306"/>
    <cellStyle name="Обычный 134 8" xfId="41307"/>
    <cellStyle name="Обычный 135" xfId="12812"/>
    <cellStyle name="Обычный 135 2" xfId="12813"/>
    <cellStyle name="Обычный 135 2 2" xfId="12814"/>
    <cellStyle name="Обычный 135 2 2 2" xfId="12815"/>
    <cellStyle name="Обычный 135 2 2 2 2" xfId="41308"/>
    <cellStyle name="Обычный 135 2 2 3" xfId="41309"/>
    <cellStyle name="Обычный 135 2 3" xfId="12816"/>
    <cellStyle name="Обычный 135 2 3 2" xfId="41310"/>
    <cellStyle name="Обычный 135 2 4" xfId="41311"/>
    <cellStyle name="Обычный 135 3" xfId="12817"/>
    <cellStyle name="Обычный 135 3 2" xfId="12818"/>
    <cellStyle name="Обычный 135 3 2 2" xfId="12819"/>
    <cellStyle name="Обычный 135 3 2 2 2" xfId="41312"/>
    <cellStyle name="Обычный 135 3 2 3" xfId="41313"/>
    <cellStyle name="Обычный 135 3 3" xfId="12820"/>
    <cellStyle name="Обычный 135 3 3 2" xfId="41314"/>
    <cellStyle name="Обычный 135 3 4" xfId="41315"/>
    <cellStyle name="Обычный 135 4" xfId="12821"/>
    <cellStyle name="Обычный 135 4 2" xfId="12822"/>
    <cellStyle name="Обычный 135 4 2 2" xfId="12823"/>
    <cellStyle name="Обычный 135 4 2 2 2" xfId="41316"/>
    <cellStyle name="Обычный 135 4 2 3" xfId="41317"/>
    <cellStyle name="Обычный 135 4 3" xfId="12824"/>
    <cellStyle name="Обычный 135 4 3 2" xfId="41318"/>
    <cellStyle name="Обычный 135 4 4" xfId="41319"/>
    <cellStyle name="Обычный 135 5" xfId="12825"/>
    <cellStyle name="Обычный 135 5 2" xfId="12826"/>
    <cellStyle name="Обычный 135 5 2 2" xfId="41320"/>
    <cellStyle name="Обычный 135 5 3" xfId="41321"/>
    <cellStyle name="Обычный 135 6" xfId="12827"/>
    <cellStyle name="Обычный 135 6 2" xfId="41322"/>
    <cellStyle name="Обычный 135 7" xfId="12828"/>
    <cellStyle name="Обычный 135 7 2" xfId="41323"/>
    <cellStyle name="Обычный 135 8" xfId="41324"/>
    <cellStyle name="Обычный 136" xfId="12829"/>
    <cellStyle name="Обычный 136 2" xfId="12830"/>
    <cellStyle name="Обычный 136 2 2" xfId="12831"/>
    <cellStyle name="Обычный 136 2 2 2" xfId="12832"/>
    <cellStyle name="Обычный 136 2 2 2 2" xfId="41325"/>
    <cellStyle name="Обычный 136 2 2 3" xfId="41326"/>
    <cellStyle name="Обычный 136 2 3" xfId="12833"/>
    <cellStyle name="Обычный 136 2 3 2" xfId="41327"/>
    <cellStyle name="Обычный 136 2 4" xfId="41328"/>
    <cellStyle name="Обычный 136 3" xfId="12834"/>
    <cellStyle name="Обычный 136 3 2" xfId="12835"/>
    <cellStyle name="Обычный 136 3 2 2" xfId="12836"/>
    <cellStyle name="Обычный 136 3 2 2 2" xfId="41329"/>
    <cellStyle name="Обычный 136 3 2 3" xfId="41330"/>
    <cellStyle name="Обычный 136 3 3" xfId="12837"/>
    <cellStyle name="Обычный 136 3 3 2" xfId="41331"/>
    <cellStyle name="Обычный 136 3 4" xfId="41332"/>
    <cellStyle name="Обычный 136 4" xfId="12838"/>
    <cellStyle name="Обычный 136 4 2" xfId="12839"/>
    <cellStyle name="Обычный 136 4 2 2" xfId="12840"/>
    <cellStyle name="Обычный 136 4 2 2 2" xfId="41333"/>
    <cellStyle name="Обычный 136 4 2 3" xfId="41334"/>
    <cellStyle name="Обычный 136 4 3" xfId="12841"/>
    <cellStyle name="Обычный 136 4 3 2" xfId="41335"/>
    <cellStyle name="Обычный 136 4 4" xfId="41336"/>
    <cellStyle name="Обычный 136 5" xfId="12842"/>
    <cellStyle name="Обычный 136 5 2" xfId="12843"/>
    <cellStyle name="Обычный 136 5 2 2" xfId="41337"/>
    <cellStyle name="Обычный 136 5 3" xfId="41338"/>
    <cellStyle name="Обычный 136 6" xfId="12844"/>
    <cellStyle name="Обычный 136 6 2" xfId="41339"/>
    <cellStyle name="Обычный 136 7" xfId="12845"/>
    <cellStyle name="Обычный 136 7 2" xfId="41340"/>
    <cellStyle name="Обычный 136 8" xfId="41341"/>
    <cellStyle name="Обычный 137" xfId="12846"/>
    <cellStyle name="Обычный 137 2" xfId="12847"/>
    <cellStyle name="Обычный 137 2 2" xfId="12848"/>
    <cellStyle name="Обычный 137 2 2 2" xfId="12849"/>
    <cellStyle name="Обычный 137 2 2 2 2" xfId="41342"/>
    <cellStyle name="Обычный 137 2 2 3" xfId="41343"/>
    <cellStyle name="Обычный 137 2 3" xfId="12850"/>
    <cellStyle name="Обычный 137 2 3 2" xfId="41344"/>
    <cellStyle name="Обычный 137 2 4" xfId="41345"/>
    <cellStyle name="Обычный 137 3" xfId="12851"/>
    <cellStyle name="Обычный 137 3 2" xfId="12852"/>
    <cellStyle name="Обычный 137 3 2 2" xfId="12853"/>
    <cellStyle name="Обычный 137 3 2 2 2" xfId="41346"/>
    <cellStyle name="Обычный 137 3 2 3" xfId="41347"/>
    <cellStyle name="Обычный 137 3 3" xfId="12854"/>
    <cellStyle name="Обычный 137 3 3 2" xfId="41348"/>
    <cellStyle name="Обычный 137 3 4" xfId="41349"/>
    <cellStyle name="Обычный 137 4" xfId="12855"/>
    <cellStyle name="Обычный 137 4 2" xfId="12856"/>
    <cellStyle name="Обычный 137 4 2 2" xfId="12857"/>
    <cellStyle name="Обычный 137 4 2 2 2" xfId="41350"/>
    <cellStyle name="Обычный 137 4 2 3" xfId="41351"/>
    <cellStyle name="Обычный 137 4 3" xfId="12858"/>
    <cellStyle name="Обычный 137 4 3 2" xfId="41352"/>
    <cellStyle name="Обычный 137 4 4" xfId="41353"/>
    <cellStyle name="Обычный 137 5" xfId="12859"/>
    <cellStyle name="Обычный 137 5 2" xfId="12860"/>
    <cellStyle name="Обычный 137 5 2 2" xfId="41354"/>
    <cellStyle name="Обычный 137 5 3" xfId="41355"/>
    <cellStyle name="Обычный 137 6" xfId="12861"/>
    <cellStyle name="Обычный 137 6 2" xfId="41356"/>
    <cellStyle name="Обычный 137 7" xfId="12862"/>
    <cellStyle name="Обычный 137 7 2" xfId="41357"/>
    <cellStyle name="Обычный 137 8" xfId="41358"/>
    <cellStyle name="Обычный 138" xfId="12863"/>
    <cellStyle name="Обычный 138 2" xfId="12864"/>
    <cellStyle name="Обычный 138 2 2" xfId="12865"/>
    <cellStyle name="Обычный 138 2 2 2" xfId="12866"/>
    <cellStyle name="Обычный 138 2 2 2 2" xfId="41359"/>
    <cellStyle name="Обычный 138 2 2 3" xfId="41360"/>
    <cellStyle name="Обычный 138 2 3" xfId="12867"/>
    <cellStyle name="Обычный 138 2 3 2" xfId="41361"/>
    <cellStyle name="Обычный 138 2 4" xfId="41362"/>
    <cellStyle name="Обычный 138 3" xfId="12868"/>
    <cellStyle name="Обычный 138 3 2" xfId="12869"/>
    <cellStyle name="Обычный 138 3 2 2" xfId="12870"/>
    <cellStyle name="Обычный 138 3 2 2 2" xfId="41363"/>
    <cellStyle name="Обычный 138 3 2 3" xfId="41364"/>
    <cellStyle name="Обычный 138 3 3" xfId="12871"/>
    <cellStyle name="Обычный 138 3 3 2" xfId="41365"/>
    <cellStyle name="Обычный 138 3 4" xfId="41366"/>
    <cellStyle name="Обычный 138 4" xfId="12872"/>
    <cellStyle name="Обычный 138 4 2" xfId="12873"/>
    <cellStyle name="Обычный 138 4 2 2" xfId="12874"/>
    <cellStyle name="Обычный 138 4 2 2 2" xfId="41367"/>
    <cellStyle name="Обычный 138 4 2 3" xfId="41368"/>
    <cellStyle name="Обычный 138 4 3" xfId="12875"/>
    <cellStyle name="Обычный 138 4 3 2" xfId="41369"/>
    <cellStyle name="Обычный 138 4 4" xfId="41370"/>
    <cellStyle name="Обычный 138 5" xfId="12876"/>
    <cellStyle name="Обычный 138 5 2" xfId="12877"/>
    <cellStyle name="Обычный 138 5 2 2" xfId="41371"/>
    <cellStyle name="Обычный 138 5 3" xfId="41372"/>
    <cellStyle name="Обычный 138 6" xfId="12878"/>
    <cellStyle name="Обычный 138 6 2" xfId="41373"/>
    <cellStyle name="Обычный 138 7" xfId="12879"/>
    <cellStyle name="Обычный 138 7 2" xfId="41374"/>
    <cellStyle name="Обычный 138 8" xfId="41375"/>
    <cellStyle name="Обычный 139" xfId="12880"/>
    <cellStyle name="Обычный 139 2" xfId="12881"/>
    <cellStyle name="Обычный 139 2 2" xfId="12882"/>
    <cellStyle name="Обычный 139 2 2 2" xfId="12883"/>
    <cellStyle name="Обычный 139 2 2 2 2" xfId="41376"/>
    <cellStyle name="Обычный 139 2 2 3" xfId="41377"/>
    <cellStyle name="Обычный 139 2 3" xfId="12884"/>
    <cellStyle name="Обычный 139 2 3 2" xfId="41378"/>
    <cellStyle name="Обычный 139 2 4" xfId="41379"/>
    <cellStyle name="Обычный 139 3" xfId="12885"/>
    <cellStyle name="Обычный 139 3 2" xfId="12886"/>
    <cellStyle name="Обычный 139 3 2 2" xfId="12887"/>
    <cellStyle name="Обычный 139 3 2 2 2" xfId="41380"/>
    <cellStyle name="Обычный 139 3 2 3" xfId="41381"/>
    <cellStyle name="Обычный 139 3 3" xfId="12888"/>
    <cellStyle name="Обычный 139 3 3 2" xfId="41382"/>
    <cellStyle name="Обычный 139 3 4" xfId="41383"/>
    <cellStyle name="Обычный 139 4" xfId="12889"/>
    <cellStyle name="Обычный 139 4 2" xfId="12890"/>
    <cellStyle name="Обычный 139 4 2 2" xfId="12891"/>
    <cellStyle name="Обычный 139 4 2 2 2" xfId="41384"/>
    <cellStyle name="Обычный 139 4 2 3" xfId="41385"/>
    <cellStyle name="Обычный 139 4 3" xfId="12892"/>
    <cellStyle name="Обычный 139 4 3 2" xfId="41386"/>
    <cellStyle name="Обычный 139 4 4" xfId="41387"/>
    <cellStyle name="Обычный 139 5" xfId="12893"/>
    <cellStyle name="Обычный 139 5 2" xfId="12894"/>
    <cellStyle name="Обычный 139 5 2 2" xfId="41388"/>
    <cellStyle name="Обычный 139 5 3" xfId="41389"/>
    <cellStyle name="Обычный 139 6" xfId="12895"/>
    <cellStyle name="Обычный 139 6 2" xfId="41390"/>
    <cellStyle name="Обычный 139 7" xfId="12896"/>
    <cellStyle name="Обычный 139 7 2" xfId="41391"/>
    <cellStyle name="Обычный 139 8" xfId="41392"/>
    <cellStyle name="Обычный 14" xfId="6"/>
    <cellStyle name="Обычный 14 2" xfId="59129"/>
    <cellStyle name="Обычный 14 2 2" xfId="60214"/>
    <cellStyle name="Обычный 14 3" xfId="60215"/>
    <cellStyle name="Обычный 14 4" xfId="60914"/>
    <cellStyle name="Обычный 140" xfId="12897"/>
    <cellStyle name="Обычный 140 2" xfId="12898"/>
    <cellStyle name="Обычный 140 2 2" xfId="12899"/>
    <cellStyle name="Обычный 140 2 2 2" xfId="12900"/>
    <cellStyle name="Обычный 140 2 2 2 2" xfId="41393"/>
    <cellStyle name="Обычный 140 2 2 3" xfId="41394"/>
    <cellStyle name="Обычный 140 2 3" xfId="12901"/>
    <cellStyle name="Обычный 140 2 3 2" xfId="41395"/>
    <cellStyle name="Обычный 140 2 4" xfId="41396"/>
    <cellStyle name="Обычный 140 3" xfId="12902"/>
    <cellStyle name="Обычный 140 3 2" xfId="12903"/>
    <cellStyle name="Обычный 140 3 2 2" xfId="12904"/>
    <cellStyle name="Обычный 140 3 2 2 2" xfId="41397"/>
    <cellStyle name="Обычный 140 3 2 3" xfId="41398"/>
    <cellStyle name="Обычный 140 3 3" xfId="12905"/>
    <cellStyle name="Обычный 140 3 3 2" xfId="41399"/>
    <cellStyle name="Обычный 140 3 4" xfId="41400"/>
    <cellStyle name="Обычный 140 4" xfId="12906"/>
    <cellStyle name="Обычный 140 4 2" xfId="12907"/>
    <cellStyle name="Обычный 140 4 2 2" xfId="12908"/>
    <cellStyle name="Обычный 140 4 2 2 2" xfId="41401"/>
    <cellStyle name="Обычный 140 4 2 3" xfId="41402"/>
    <cellStyle name="Обычный 140 4 3" xfId="12909"/>
    <cellStyle name="Обычный 140 4 3 2" xfId="41403"/>
    <cellStyle name="Обычный 140 4 4" xfId="41404"/>
    <cellStyle name="Обычный 140 5" xfId="12910"/>
    <cellStyle name="Обычный 140 5 2" xfId="12911"/>
    <cellStyle name="Обычный 140 5 2 2" xfId="41405"/>
    <cellStyle name="Обычный 140 5 3" xfId="41406"/>
    <cellStyle name="Обычный 140 6" xfId="12912"/>
    <cellStyle name="Обычный 140 6 2" xfId="41407"/>
    <cellStyle name="Обычный 140 7" xfId="12913"/>
    <cellStyle name="Обычный 140 7 2" xfId="41408"/>
    <cellStyle name="Обычный 140 8" xfId="41409"/>
    <cellStyle name="Обычный 141" xfId="12914"/>
    <cellStyle name="Обычный 141 2" xfId="12915"/>
    <cellStyle name="Обычный 141 2 2" xfId="12916"/>
    <cellStyle name="Обычный 141 2 2 2" xfId="12917"/>
    <cellStyle name="Обычный 141 2 2 2 2" xfId="41410"/>
    <cellStyle name="Обычный 141 2 2 3" xfId="41411"/>
    <cellStyle name="Обычный 141 2 3" xfId="12918"/>
    <cellStyle name="Обычный 141 2 3 2" xfId="41412"/>
    <cellStyle name="Обычный 141 2 4" xfId="41413"/>
    <cellStyle name="Обычный 141 3" xfId="12919"/>
    <cellStyle name="Обычный 141 3 2" xfId="12920"/>
    <cellStyle name="Обычный 141 3 2 2" xfId="12921"/>
    <cellStyle name="Обычный 141 3 2 2 2" xfId="41414"/>
    <cellStyle name="Обычный 141 3 2 3" xfId="41415"/>
    <cellStyle name="Обычный 141 3 3" xfId="12922"/>
    <cellStyle name="Обычный 141 3 3 2" xfId="41416"/>
    <cellStyle name="Обычный 141 3 4" xfId="41417"/>
    <cellStyle name="Обычный 141 4" xfId="12923"/>
    <cellStyle name="Обычный 141 4 2" xfId="12924"/>
    <cellStyle name="Обычный 141 4 2 2" xfId="12925"/>
    <cellStyle name="Обычный 141 4 2 2 2" xfId="41418"/>
    <cellStyle name="Обычный 141 4 2 3" xfId="41419"/>
    <cellStyle name="Обычный 141 4 3" xfId="12926"/>
    <cellStyle name="Обычный 141 4 3 2" xfId="41420"/>
    <cellStyle name="Обычный 141 4 4" xfId="41421"/>
    <cellStyle name="Обычный 141 5" xfId="12927"/>
    <cellStyle name="Обычный 141 5 2" xfId="12928"/>
    <cellStyle name="Обычный 141 5 2 2" xfId="41422"/>
    <cellStyle name="Обычный 141 5 3" xfId="41423"/>
    <cellStyle name="Обычный 141 6" xfId="12929"/>
    <cellStyle name="Обычный 141 6 2" xfId="41424"/>
    <cellStyle name="Обычный 141 7" xfId="12930"/>
    <cellStyle name="Обычный 141 7 2" xfId="41425"/>
    <cellStyle name="Обычный 141 8" xfId="41426"/>
    <cellStyle name="Обычный 142" xfId="12931"/>
    <cellStyle name="Обычный 142 2" xfId="12932"/>
    <cellStyle name="Обычный 142 2 2" xfId="12933"/>
    <cellStyle name="Обычный 142 2 2 2" xfId="12934"/>
    <cellStyle name="Обычный 142 2 2 2 2" xfId="41427"/>
    <cellStyle name="Обычный 142 2 2 3" xfId="41428"/>
    <cellStyle name="Обычный 142 2 3" xfId="12935"/>
    <cellStyle name="Обычный 142 2 3 2" xfId="41429"/>
    <cellStyle name="Обычный 142 2 4" xfId="41430"/>
    <cellStyle name="Обычный 142 3" xfId="12936"/>
    <cellStyle name="Обычный 142 3 2" xfId="12937"/>
    <cellStyle name="Обычный 142 3 2 2" xfId="12938"/>
    <cellStyle name="Обычный 142 3 2 2 2" xfId="41431"/>
    <cellStyle name="Обычный 142 3 2 3" xfId="41432"/>
    <cellStyle name="Обычный 142 3 3" xfId="12939"/>
    <cellStyle name="Обычный 142 3 3 2" xfId="41433"/>
    <cellStyle name="Обычный 142 3 4" xfId="41434"/>
    <cellStyle name="Обычный 142 4" xfId="12940"/>
    <cellStyle name="Обычный 142 4 2" xfId="12941"/>
    <cellStyle name="Обычный 142 4 2 2" xfId="12942"/>
    <cellStyle name="Обычный 142 4 2 2 2" xfId="41435"/>
    <cellStyle name="Обычный 142 4 2 3" xfId="41436"/>
    <cellStyle name="Обычный 142 4 3" xfId="12943"/>
    <cellStyle name="Обычный 142 4 3 2" xfId="41437"/>
    <cellStyle name="Обычный 142 4 4" xfId="41438"/>
    <cellStyle name="Обычный 142 5" xfId="12944"/>
    <cellStyle name="Обычный 142 5 2" xfId="12945"/>
    <cellStyle name="Обычный 142 5 2 2" xfId="41439"/>
    <cellStyle name="Обычный 142 5 3" xfId="41440"/>
    <cellStyle name="Обычный 142 6" xfId="12946"/>
    <cellStyle name="Обычный 142 6 2" xfId="41441"/>
    <cellStyle name="Обычный 142 7" xfId="12947"/>
    <cellStyle name="Обычный 142 7 2" xfId="41442"/>
    <cellStyle name="Обычный 142 8" xfId="41443"/>
    <cellStyle name="Обычный 143" xfId="12948"/>
    <cellStyle name="Обычный 143 2" xfId="12949"/>
    <cellStyle name="Обычный 143 2 2" xfId="12950"/>
    <cellStyle name="Обычный 143 2 2 2" xfId="12951"/>
    <cellStyle name="Обычный 143 2 2 2 2" xfId="41444"/>
    <cellStyle name="Обычный 143 2 2 3" xfId="41445"/>
    <cellStyle name="Обычный 143 2 3" xfId="12952"/>
    <cellStyle name="Обычный 143 2 3 2" xfId="41446"/>
    <cellStyle name="Обычный 143 2 4" xfId="41447"/>
    <cellStyle name="Обычный 143 3" xfId="12953"/>
    <cellStyle name="Обычный 143 3 2" xfId="12954"/>
    <cellStyle name="Обычный 143 3 2 2" xfId="12955"/>
    <cellStyle name="Обычный 143 3 2 2 2" xfId="41448"/>
    <cellStyle name="Обычный 143 3 2 3" xfId="41449"/>
    <cellStyle name="Обычный 143 3 3" xfId="12956"/>
    <cellStyle name="Обычный 143 3 3 2" xfId="41450"/>
    <cellStyle name="Обычный 143 3 4" xfId="41451"/>
    <cellStyle name="Обычный 143 4" xfId="12957"/>
    <cellStyle name="Обычный 143 4 2" xfId="12958"/>
    <cellStyle name="Обычный 143 4 2 2" xfId="12959"/>
    <cellStyle name="Обычный 143 4 2 2 2" xfId="41452"/>
    <cellStyle name="Обычный 143 4 2 3" xfId="41453"/>
    <cellStyle name="Обычный 143 4 3" xfId="12960"/>
    <cellStyle name="Обычный 143 4 3 2" xfId="41454"/>
    <cellStyle name="Обычный 143 4 4" xfId="41455"/>
    <cellStyle name="Обычный 143 5" xfId="12961"/>
    <cellStyle name="Обычный 143 5 2" xfId="12962"/>
    <cellStyle name="Обычный 143 5 2 2" xfId="41456"/>
    <cellStyle name="Обычный 143 5 3" xfId="41457"/>
    <cellStyle name="Обычный 143 6" xfId="12963"/>
    <cellStyle name="Обычный 143 6 2" xfId="41458"/>
    <cellStyle name="Обычный 143 7" xfId="12964"/>
    <cellStyle name="Обычный 143 7 2" xfId="41459"/>
    <cellStyle name="Обычный 143 8" xfId="41460"/>
    <cellStyle name="Обычный 144" xfId="12965"/>
    <cellStyle name="Обычный 144 2" xfId="12966"/>
    <cellStyle name="Обычный 144 2 2" xfId="12967"/>
    <cellStyle name="Обычный 144 2 2 2" xfId="12968"/>
    <cellStyle name="Обычный 144 2 2 2 2" xfId="41461"/>
    <cellStyle name="Обычный 144 2 2 3" xfId="41462"/>
    <cellStyle name="Обычный 144 2 3" xfId="12969"/>
    <cellStyle name="Обычный 144 2 3 2" xfId="41463"/>
    <cellStyle name="Обычный 144 2 4" xfId="41464"/>
    <cellStyle name="Обычный 144 3" xfId="12970"/>
    <cellStyle name="Обычный 144 3 2" xfId="12971"/>
    <cellStyle name="Обычный 144 3 2 2" xfId="12972"/>
    <cellStyle name="Обычный 144 3 2 2 2" xfId="41465"/>
    <cellStyle name="Обычный 144 3 2 3" xfId="41466"/>
    <cellStyle name="Обычный 144 3 3" xfId="12973"/>
    <cellStyle name="Обычный 144 3 3 2" xfId="41467"/>
    <cellStyle name="Обычный 144 3 4" xfId="41468"/>
    <cellStyle name="Обычный 144 4" xfId="12974"/>
    <cellStyle name="Обычный 144 4 2" xfId="12975"/>
    <cellStyle name="Обычный 144 4 2 2" xfId="12976"/>
    <cellStyle name="Обычный 144 4 2 2 2" xfId="41469"/>
    <cellStyle name="Обычный 144 4 2 3" xfId="41470"/>
    <cellStyle name="Обычный 144 4 3" xfId="12977"/>
    <cellStyle name="Обычный 144 4 3 2" xfId="41471"/>
    <cellStyle name="Обычный 144 4 4" xfId="41472"/>
    <cellStyle name="Обычный 144 5" xfId="12978"/>
    <cellStyle name="Обычный 144 5 2" xfId="12979"/>
    <cellStyle name="Обычный 144 5 2 2" xfId="41473"/>
    <cellStyle name="Обычный 144 5 3" xfId="41474"/>
    <cellStyle name="Обычный 144 6" xfId="12980"/>
    <cellStyle name="Обычный 144 6 2" xfId="41475"/>
    <cellStyle name="Обычный 144 7" xfId="12981"/>
    <cellStyle name="Обычный 144 7 2" xfId="41476"/>
    <cellStyle name="Обычный 144 8" xfId="41477"/>
    <cellStyle name="Обычный 145" xfId="12982"/>
    <cellStyle name="Обычный 145 2" xfId="12983"/>
    <cellStyle name="Обычный 145 2 2" xfId="12984"/>
    <cellStyle name="Обычный 145 2 2 2" xfId="12985"/>
    <cellStyle name="Обычный 145 2 2 2 2" xfId="41478"/>
    <cellStyle name="Обычный 145 2 2 3" xfId="41479"/>
    <cellStyle name="Обычный 145 2 3" xfId="12986"/>
    <cellStyle name="Обычный 145 2 3 2" xfId="41480"/>
    <cellStyle name="Обычный 145 2 4" xfId="41481"/>
    <cellStyle name="Обычный 145 3" xfId="12987"/>
    <cellStyle name="Обычный 145 3 2" xfId="12988"/>
    <cellStyle name="Обычный 145 3 2 2" xfId="12989"/>
    <cellStyle name="Обычный 145 3 2 2 2" xfId="41482"/>
    <cellStyle name="Обычный 145 3 2 3" xfId="41483"/>
    <cellStyle name="Обычный 145 3 3" xfId="12990"/>
    <cellStyle name="Обычный 145 3 3 2" xfId="41484"/>
    <cellStyle name="Обычный 145 3 4" xfId="41485"/>
    <cellStyle name="Обычный 145 4" xfId="12991"/>
    <cellStyle name="Обычный 145 4 2" xfId="12992"/>
    <cellStyle name="Обычный 145 4 2 2" xfId="12993"/>
    <cellStyle name="Обычный 145 4 2 2 2" xfId="41486"/>
    <cellStyle name="Обычный 145 4 2 3" xfId="41487"/>
    <cellStyle name="Обычный 145 4 3" xfId="12994"/>
    <cellStyle name="Обычный 145 4 3 2" xfId="41488"/>
    <cellStyle name="Обычный 145 4 4" xfId="41489"/>
    <cellStyle name="Обычный 145 5" xfId="12995"/>
    <cellStyle name="Обычный 145 5 2" xfId="12996"/>
    <cellStyle name="Обычный 145 5 2 2" xfId="41490"/>
    <cellStyle name="Обычный 145 5 3" xfId="41491"/>
    <cellStyle name="Обычный 145 6" xfId="12997"/>
    <cellStyle name="Обычный 145 6 2" xfId="41492"/>
    <cellStyle name="Обычный 145 7" xfId="12998"/>
    <cellStyle name="Обычный 145 7 2" xfId="41493"/>
    <cellStyle name="Обычный 145 8" xfId="41494"/>
    <cellStyle name="Обычный 146" xfId="12999"/>
    <cellStyle name="Обычный 146 2" xfId="13000"/>
    <cellStyle name="Обычный 146 2 2" xfId="13001"/>
    <cellStyle name="Обычный 146 2 2 2" xfId="13002"/>
    <cellStyle name="Обычный 146 2 2 2 2" xfId="41495"/>
    <cellStyle name="Обычный 146 2 2 3" xfId="41496"/>
    <cellStyle name="Обычный 146 2 3" xfId="13003"/>
    <cellStyle name="Обычный 146 2 3 2" xfId="41497"/>
    <cellStyle name="Обычный 146 2 4" xfId="41498"/>
    <cellStyle name="Обычный 146 3" xfId="13004"/>
    <cellStyle name="Обычный 146 3 2" xfId="13005"/>
    <cellStyle name="Обычный 146 3 2 2" xfId="13006"/>
    <cellStyle name="Обычный 146 3 2 2 2" xfId="41499"/>
    <cellStyle name="Обычный 146 3 2 3" xfId="41500"/>
    <cellStyle name="Обычный 146 3 3" xfId="13007"/>
    <cellStyle name="Обычный 146 3 3 2" xfId="41501"/>
    <cellStyle name="Обычный 146 3 4" xfId="41502"/>
    <cellStyle name="Обычный 146 4" xfId="13008"/>
    <cellStyle name="Обычный 146 4 2" xfId="13009"/>
    <cellStyle name="Обычный 146 4 2 2" xfId="13010"/>
    <cellStyle name="Обычный 146 4 2 2 2" xfId="41503"/>
    <cellStyle name="Обычный 146 4 2 3" xfId="41504"/>
    <cellStyle name="Обычный 146 4 3" xfId="13011"/>
    <cellStyle name="Обычный 146 4 3 2" xfId="41505"/>
    <cellStyle name="Обычный 146 4 4" xfId="41506"/>
    <cellStyle name="Обычный 146 5" xfId="13012"/>
    <cellStyle name="Обычный 146 5 2" xfId="13013"/>
    <cellStyle name="Обычный 146 5 2 2" xfId="41507"/>
    <cellStyle name="Обычный 146 5 3" xfId="41508"/>
    <cellStyle name="Обычный 146 6" xfId="13014"/>
    <cellStyle name="Обычный 146 6 2" xfId="41509"/>
    <cellStyle name="Обычный 146 7" xfId="13015"/>
    <cellStyle name="Обычный 146 7 2" xfId="41510"/>
    <cellStyle name="Обычный 146 8" xfId="41511"/>
    <cellStyle name="Обычный 147" xfId="13016"/>
    <cellStyle name="Обычный 147 2" xfId="13017"/>
    <cellStyle name="Обычный 147 2 2" xfId="13018"/>
    <cellStyle name="Обычный 147 2 2 2" xfId="13019"/>
    <cellStyle name="Обычный 147 2 2 2 2" xfId="41512"/>
    <cellStyle name="Обычный 147 2 2 3" xfId="41513"/>
    <cellStyle name="Обычный 147 2 3" xfId="13020"/>
    <cellStyle name="Обычный 147 2 3 2" xfId="41514"/>
    <cellStyle name="Обычный 147 2 4" xfId="41515"/>
    <cellStyle name="Обычный 147 3" xfId="13021"/>
    <cellStyle name="Обычный 147 3 2" xfId="13022"/>
    <cellStyle name="Обычный 147 3 2 2" xfId="13023"/>
    <cellStyle name="Обычный 147 3 2 2 2" xfId="41516"/>
    <cellStyle name="Обычный 147 3 2 3" xfId="41517"/>
    <cellStyle name="Обычный 147 3 3" xfId="13024"/>
    <cellStyle name="Обычный 147 3 3 2" xfId="41518"/>
    <cellStyle name="Обычный 147 3 4" xfId="41519"/>
    <cellStyle name="Обычный 147 4" xfId="13025"/>
    <cellStyle name="Обычный 147 4 2" xfId="13026"/>
    <cellStyle name="Обычный 147 4 2 2" xfId="13027"/>
    <cellStyle name="Обычный 147 4 2 2 2" xfId="41520"/>
    <cellStyle name="Обычный 147 4 2 3" xfId="41521"/>
    <cellStyle name="Обычный 147 4 3" xfId="13028"/>
    <cellStyle name="Обычный 147 4 3 2" xfId="41522"/>
    <cellStyle name="Обычный 147 4 4" xfId="41523"/>
    <cellStyle name="Обычный 147 5" xfId="13029"/>
    <cellStyle name="Обычный 147 5 2" xfId="13030"/>
    <cellStyle name="Обычный 147 5 2 2" xfId="41524"/>
    <cellStyle name="Обычный 147 5 3" xfId="41525"/>
    <cellStyle name="Обычный 147 6" xfId="13031"/>
    <cellStyle name="Обычный 147 6 2" xfId="41526"/>
    <cellStyle name="Обычный 147 7" xfId="13032"/>
    <cellStyle name="Обычный 147 7 2" xfId="41527"/>
    <cellStyle name="Обычный 147 8" xfId="41528"/>
    <cellStyle name="Обычный 148" xfId="13033"/>
    <cellStyle name="Обычный 148 2" xfId="13034"/>
    <cellStyle name="Обычный 148 2 2" xfId="13035"/>
    <cellStyle name="Обычный 148 2 2 2" xfId="13036"/>
    <cellStyle name="Обычный 148 2 2 2 2" xfId="41529"/>
    <cellStyle name="Обычный 148 2 2 3" xfId="41530"/>
    <cellStyle name="Обычный 148 2 3" xfId="13037"/>
    <cellStyle name="Обычный 148 2 3 2" xfId="41531"/>
    <cellStyle name="Обычный 148 2 4" xfId="41532"/>
    <cellStyle name="Обычный 148 3" xfId="13038"/>
    <cellStyle name="Обычный 148 3 2" xfId="13039"/>
    <cellStyle name="Обычный 148 3 2 2" xfId="13040"/>
    <cellStyle name="Обычный 148 3 2 2 2" xfId="41533"/>
    <cellStyle name="Обычный 148 3 2 3" xfId="41534"/>
    <cellStyle name="Обычный 148 3 3" xfId="13041"/>
    <cellStyle name="Обычный 148 3 3 2" xfId="41535"/>
    <cellStyle name="Обычный 148 3 4" xfId="41536"/>
    <cellStyle name="Обычный 148 4" xfId="13042"/>
    <cellStyle name="Обычный 148 4 2" xfId="13043"/>
    <cellStyle name="Обычный 148 4 2 2" xfId="13044"/>
    <cellStyle name="Обычный 148 4 2 2 2" xfId="41537"/>
    <cellStyle name="Обычный 148 4 2 3" xfId="41538"/>
    <cellStyle name="Обычный 148 4 3" xfId="13045"/>
    <cellStyle name="Обычный 148 4 3 2" xfId="41539"/>
    <cellStyle name="Обычный 148 4 4" xfId="41540"/>
    <cellStyle name="Обычный 148 5" xfId="13046"/>
    <cellStyle name="Обычный 148 5 2" xfId="13047"/>
    <cellStyle name="Обычный 148 5 2 2" xfId="41541"/>
    <cellStyle name="Обычный 148 5 3" xfId="41542"/>
    <cellStyle name="Обычный 148 6" xfId="13048"/>
    <cellStyle name="Обычный 148 6 2" xfId="41543"/>
    <cellStyle name="Обычный 148 7" xfId="13049"/>
    <cellStyle name="Обычный 148 7 2" xfId="41544"/>
    <cellStyle name="Обычный 148 8" xfId="41545"/>
    <cellStyle name="Обычный 149" xfId="13050"/>
    <cellStyle name="Обычный 149 2" xfId="13051"/>
    <cellStyle name="Обычный 149 2 2" xfId="13052"/>
    <cellStyle name="Обычный 149 2 2 2" xfId="13053"/>
    <cellStyle name="Обычный 149 2 2 2 2" xfId="41546"/>
    <cellStyle name="Обычный 149 2 2 3" xfId="41547"/>
    <cellStyle name="Обычный 149 2 3" xfId="13054"/>
    <cellStyle name="Обычный 149 2 3 2" xfId="41548"/>
    <cellStyle name="Обычный 149 2 4" xfId="41549"/>
    <cellStyle name="Обычный 149 3" xfId="13055"/>
    <cellStyle name="Обычный 149 3 2" xfId="13056"/>
    <cellStyle name="Обычный 149 3 2 2" xfId="13057"/>
    <cellStyle name="Обычный 149 3 2 2 2" xfId="41550"/>
    <cellStyle name="Обычный 149 3 2 3" xfId="41551"/>
    <cellStyle name="Обычный 149 3 3" xfId="13058"/>
    <cellStyle name="Обычный 149 3 3 2" xfId="41552"/>
    <cellStyle name="Обычный 149 3 4" xfId="41553"/>
    <cellStyle name="Обычный 149 4" xfId="13059"/>
    <cellStyle name="Обычный 149 4 2" xfId="13060"/>
    <cellStyle name="Обычный 149 4 2 2" xfId="13061"/>
    <cellStyle name="Обычный 149 4 2 2 2" xfId="41554"/>
    <cellStyle name="Обычный 149 4 2 3" xfId="41555"/>
    <cellStyle name="Обычный 149 4 3" xfId="13062"/>
    <cellStyle name="Обычный 149 4 3 2" xfId="41556"/>
    <cellStyle name="Обычный 149 4 4" xfId="41557"/>
    <cellStyle name="Обычный 149 5" xfId="13063"/>
    <cellStyle name="Обычный 149 5 2" xfId="13064"/>
    <cellStyle name="Обычный 149 5 2 2" xfId="41558"/>
    <cellStyle name="Обычный 149 5 3" xfId="41559"/>
    <cellStyle name="Обычный 149 6" xfId="13065"/>
    <cellStyle name="Обычный 149 6 2" xfId="41560"/>
    <cellStyle name="Обычный 149 7" xfId="13066"/>
    <cellStyle name="Обычный 149 7 2" xfId="41561"/>
    <cellStyle name="Обычный 149 8" xfId="41562"/>
    <cellStyle name="Обычный 15" xfId="7"/>
    <cellStyle name="Обычный 15 2" xfId="59130"/>
    <cellStyle name="Обычный 15 2 2" xfId="60915"/>
    <cellStyle name="Обычный 15 3" xfId="60216"/>
    <cellStyle name="Обычный 15 4" xfId="60916"/>
    <cellStyle name="Обычный 150" xfId="13067"/>
    <cellStyle name="Обычный 150 2" xfId="13068"/>
    <cellStyle name="Обычный 150 2 2" xfId="13069"/>
    <cellStyle name="Обычный 150 2 2 2" xfId="13070"/>
    <cellStyle name="Обычный 150 2 2 2 2" xfId="41563"/>
    <cellStyle name="Обычный 150 2 2 3" xfId="41564"/>
    <cellStyle name="Обычный 150 2 3" xfId="13071"/>
    <cellStyle name="Обычный 150 2 3 2" xfId="41565"/>
    <cellStyle name="Обычный 150 2 4" xfId="41566"/>
    <cellStyle name="Обычный 150 3" xfId="13072"/>
    <cellStyle name="Обычный 150 3 2" xfId="13073"/>
    <cellStyle name="Обычный 150 3 2 2" xfId="13074"/>
    <cellStyle name="Обычный 150 3 2 2 2" xfId="41567"/>
    <cellStyle name="Обычный 150 3 2 3" xfId="41568"/>
    <cellStyle name="Обычный 150 3 3" xfId="13075"/>
    <cellStyle name="Обычный 150 3 3 2" xfId="41569"/>
    <cellStyle name="Обычный 150 3 4" xfId="41570"/>
    <cellStyle name="Обычный 150 4" xfId="13076"/>
    <cellStyle name="Обычный 150 4 2" xfId="13077"/>
    <cellStyle name="Обычный 150 4 2 2" xfId="13078"/>
    <cellStyle name="Обычный 150 4 2 2 2" xfId="41571"/>
    <cellStyle name="Обычный 150 4 2 3" xfId="41572"/>
    <cellStyle name="Обычный 150 4 3" xfId="13079"/>
    <cellStyle name="Обычный 150 4 3 2" xfId="41573"/>
    <cellStyle name="Обычный 150 4 4" xfId="41574"/>
    <cellStyle name="Обычный 150 5" xfId="13080"/>
    <cellStyle name="Обычный 150 5 2" xfId="13081"/>
    <cellStyle name="Обычный 150 5 2 2" xfId="41575"/>
    <cellStyle name="Обычный 150 5 3" xfId="41576"/>
    <cellStyle name="Обычный 150 6" xfId="13082"/>
    <cellStyle name="Обычный 150 6 2" xfId="41577"/>
    <cellStyle name="Обычный 150 7" xfId="13083"/>
    <cellStyle name="Обычный 150 7 2" xfId="41578"/>
    <cellStyle name="Обычный 150 8" xfId="41579"/>
    <cellStyle name="Обычный 151" xfId="13084"/>
    <cellStyle name="Обычный 151 2" xfId="13085"/>
    <cellStyle name="Обычный 151 2 2" xfId="13086"/>
    <cellStyle name="Обычный 151 2 2 2" xfId="13087"/>
    <cellStyle name="Обычный 151 2 2 2 2" xfId="41580"/>
    <cellStyle name="Обычный 151 2 2 3" xfId="41581"/>
    <cellStyle name="Обычный 151 2 3" xfId="13088"/>
    <cellStyle name="Обычный 151 2 3 2" xfId="41582"/>
    <cellStyle name="Обычный 151 2 4" xfId="41583"/>
    <cellStyle name="Обычный 151 3" xfId="13089"/>
    <cellStyle name="Обычный 151 3 2" xfId="13090"/>
    <cellStyle name="Обычный 151 3 2 2" xfId="13091"/>
    <cellStyle name="Обычный 151 3 2 2 2" xfId="41584"/>
    <cellStyle name="Обычный 151 3 2 3" xfId="41585"/>
    <cellStyle name="Обычный 151 3 3" xfId="13092"/>
    <cellStyle name="Обычный 151 3 3 2" xfId="41586"/>
    <cellStyle name="Обычный 151 3 4" xfId="41587"/>
    <cellStyle name="Обычный 151 4" xfId="13093"/>
    <cellStyle name="Обычный 151 4 2" xfId="13094"/>
    <cellStyle name="Обычный 151 4 2 2" xfId="13095"/>
    <cellStyle name="Обычный 151 4 2 2 2" xfId="41588"/>
    <cellStyle name="Обычный 151 4 2 3" xfId="41589"/>
    <cellStyle name="Обычный 151 4 3" xfId="13096"/>
    <cellStyle name="Обычный 151 4 3 2" xfId="41590"/>
    <cellStyle name="Обычный 151 4 4" xfId="41591"/>
    <cellStyle name="Обычный 151 5" xfId="13097"/>
    <cellStyle name="Обычный 151 5 2" xfId="13098"/>
    <cellStyle name="Обычный 151 5 2 2" xfId="41592"/>
    <cellStyle name="Обычный 151 5 3" xfId="41593"/>
    <cellStyle name="Обычный 151 6" xfId="13099"/>
    <cellStyle name="Обычный 151 6 2" xfId="41594"/>
    <cellStyle name="Обычный 151 7" xfId="13100"/>
    <cellStyle name="Обычный 151 7 2" xfId="41595"/>
    <cellStyle name="Обычный 151 8" xfId="41596"/>
    <cellStyle name="Обычный 152" xfId="13101"/>
    <cellStyle name="Обычный 152 2" xfId="13102"/>
    <cellStyle name="Обычный 152 2 2" xfId="13103"/>
    <cellStyle name="Обычный 152 2 2 2" xfId="13104"/>
    <cellStyle name="Обычный 152 2 2 2 2" xfId="41597"/>
    <cellStyle name="Обычный 152 2 2 3" xfId="41598"/>
    <cellStyle name="Обычный 152 2 3" xfId="13105"/>
    <cellStyle name="Обычный 152 2 3 2" xfId="41599"/>
    <cellStyle name="Обычный 152 2 4" xfId="41600"/>
    <cellStyle name="Обычный 152 3" xfId="13106"/>
    <cellStyle name="Обычный 152 3 2" xfId="13107"/>
    <cellStyle name="Обычный 152 3 2 2" xfId="13108"/>
    <cellStyle name="Обычный 152 3 2 2 2" xfId="41601"/>
    <cellStyle name="Обычный 152 3 2 3" xfId="41602"/>
    <cellStyle name="Обычный 152 3 3" xfId="13109"/>
    <cellStyle name="Обычный 152 3 3 2" xfId="41603"/>
    <cellStyle name="Обычный 152 3 4" xfId="41604"/>
    <cellStyle name="Обычный 152 4" xfId="13110"/>
    <cellStyle name="Обычный 152 4 2" xfId="13111"/>
    <cellStyle name="Обычный 152 4 2 2" xfId="13112"/>
    <cellStyle name="Обычный 152 4 2 2 2" xfId="41605"/>
    <cellStyle name="Обычный 152 4 2 3" xfId="41606"/>
    <cellStyle name="Обычный 152 4 3" xfId="13113"/>
    <cellStyle name="Обычный 152 4 3 2" xfId="41607"/>
    <cellStyle name="Обычный 152 4 4" xfId="41608"/>
    <cellStyle name="Обычный 152 5" xfId="13114"/>
    <cellStyle name="Обычный 152 5 2" xfId="13115"/>
    <cellStyle name="Обычный 152 5 2 2" xfId="41609"/>
    <cellStyle name="Обычный 152 5 3" xfId="41610"/>
    <cellStyle name="Обычный 152 6" xfId="13116"/>
    <cellStyle name="Обычный 152 6 2" xfId="41611"/>
    <cellStyle name="Обычный 152 7" xfId="13117"/>
    <cellStyle name="Обычный 152 7 2" xfId="41612"/>
    <cellStyle name="Обычный 152 8" xfId="41613"/>
    <cellStyle name="Обычный 153" xfId="13118"/>
    <cellStyle name="Обычный 153 2" xfId="13119"/>
    <cellStyle name="Обычный 153 2 2" xfId="13120"/>
    <cellStyle name="Обычный 153 2 2 2" xfId="13121"/>
    <cellStyle name="Обычный 153 2 2 2 2" xfId="41614"/>
    <cellStyle name="Обычный 153 2 2 3" xfId="41615"/>
    <cellStyle name="Обычный 153 2 3" xfId="13122"/>
    <cellStyle name="Обычный 153 2 3 2" xfId="41616"/>
    <cellStyle name="Обычный 153 2 4" xfId="41617"/>
    <cellStyle name="Обычный 153 3" xfId="13123"/>
    <cellStyle name="Обычный 153 3 2" xfId="13124"/>
    <cellStyle name="Обычный 153 3 2 2" xfId="13125"/>
    <cellStyle name="Обычный 153 3 2 2 2" xfId="41618"/>
    <cellStyle name="Обычный 153 3 2 3" xfId="41619"/>
    <cellStyle name="Обычный 153 3 3" xfId="13126"/>
    <cellStyle name="Обычный 153 3 3 2" xfId="41620"/>
    <cellStyle name="Обычный 153 3 4" xfId="41621"/>
    <cellStyle name="Обычный 153 4" xfId="13127"/>
    <cellStyle name="Обычный 153 4 2" xfId="13128"/>
    <cellStyle name="Обычный 153 4 2 2" xfId="13129"/>
    <cellStyle name="Обычный 153 4 2 2 2" xfId="41622"/>
    <cellStyle name="Обычный 153 4 2 3" xfId="41623"/>
    <cellStyle name="Обычный 153 4 3" xfId="13130"/>
    <cellStyle name="Обычный 153 4 3 2" xfId="41624"/>
    <cellStyle name="Обычный 153 4 4" xfId="41625"/>
    <cellStyle name="Обычный 153 5" xfId="13131"/>
    <cellStyle name="Обычный 153 5 2" xfId="13132"/>
    <cellStyle name="Обычный 153 5 2 2" xfId="41626"/>
    <cellStyle name="Обычный 153 5 3" xfId="41627"/>
    <cellStyle name="Обычный 153 6" xfId="13133"/>
    <cellStyle name="Обычный 153 6 2" xfId="41628"/>
    <cellStyle name="Обычный 153 7" xfId="13134"/>
    <cellStyle name="Обычный 153 7 2" xfId="41629"/>
    <cellStyle name="Обычный 153 8" xfId="41630"/>
    <cellStyle name="Обычный 154" xfId="13135"/>
    <cellStyle name="Обычный 154 2" xfId="13136"/>
    <cellStyle name="Обычный 154 2 2" xfId="13137"/>
    <cellStyle name="Обычный 154 2 2 2" xfId="13138"/>
    <cellStyle name="Обычный 154 2 2 2 2" xfId="41631"/>
    <cellStyle name="Обычный 154 2 2 3" xfId="41632"/>
    <cellStyle name="Обычный 154 2 3" xfId="13139"/>
    <cellStyle name="Обычный 154 2 3 2" xfId="41633"/>
    <cellStyle name="Обычный 154 2 4" xfId="41634"/>
    <cellStyle name="Обычный 154 3" xfId="13140"/>
    <cellStyle name="Обычный 154 3 2" xfId="13141"/>
    <cellStyle name="Обычный 154 3 2 2" xfId="13142"/>
    <cellStyle name="Обычный 154 3 2 2 2" xfId="41635"/>
    <cellStyle name="Обычный 154 3 2 3" xfId="41636"/>
    <cellStyle name="Обычный 154 3 3" xfId="13143"/>
    <cellStyle name="Обычный 154 3 3 2" xfId="41637"/>
    <cellStyle name="Обычный 154 3 4" xfId="41638"/>
    <cellStyle name="Обычный 154 4" xfId="13144"/>
    <cellStyle name="Обычный 154 4 2" xfId="13145"/>
    <cellStyle name="Обычный 154 4 2 2" xfId="13146"/>
    <cellStyle name="Обычный 154 4 2 2 2" xfId="41639"/>
    <cellStyle name="Обычный 154 4 2 3" xfId="41640"/>
    <cellStyle name="Обычный 154 4 3" xfId="13147"/>
    <cellStyle name="Обычный 154 4 3 2" xfId="41641"/>
    <cellStyle name="Обычный 154 4 4" xfId="41642"/>
    <cellStyle name="Обычный 154 5" xfId="13148"/>
    <cellStyle name="Обычный 154 5 2" xfId="13149"/>
    <cellStyle name="Обычный 154 5 2 2" xfId="41643"/>
    <cellStyle name="Обычный 154 5 3" xfId="41644"/>
    <cellStyle name="Обычный 154 6" xfId="13150"/>
    <cellStyle name="Обычный 154 6 2" xfId="41645"/>
    <cellStyle name="Обычный 154 7" xfId="13151"/>
    <cellStyle name="Обычный 154 7 2" xfId="41646"/>
    <cellStyle name="Обычный 154 8" xfId="41647"/>
    <cellStyle name="Обычный 155" xfId="13152"/>
    <cellStyle name="Обычный 155 2" xfId="13153"/>
    <cellStyle name="Обычный 155 2 2" xfId="13154"/>
    <cellStyle name="Обычный 155 2 2 2" xfId="13155"/>
    <cellStyle name="Обычный 155 2 2 2 2" xfId="41648"/>
    <cellStyle name="Обычный 155 2 2 3" xfId="41649"/>
    <cellStyle name="Обычный 155 2 3" xfId="13156"/>
    <cellStyle name="Обычный 155 2 3 2" xfId="41650"/>
    <cellStyle name="Обычный 155 2 4" xfId="41651"/>
    <cellStyle name="Обычный 155 3" xfId="13157"/>
    <cellStyle name="Обычный 155 3 2" xfId="13158"/>
    <cellStyle name="Обычный 155 3 2 2" xfId="13159"/>
    <cellStyle name="Обычный 155 3 2 2 2" xfId="41652"/>
    <cellStyle name="Обычный 155 3 2 3" xfId="41653"/>
    <cellStyle name="Обычный 155 3 3" xfId="13160"/>
    <cellStyle name="Обычный 155 3 3 2" xfId="41654"/>
    <cellStyle name="Обычный 155 3 4" xfId="41655"/>
    <cellStyle name="Обычный 155 4" xfId="13161"/>
    <cellStyle name="Обычный 155 4 2" xfId="13162"/>
    <cellStyle name="Обычный 155 4 2 2" xfId="13163"/>
    <cellStyle name="Обычный 155 4 2 2 2" xfId="41656"/>
    <cellStyle name="Обычный 155 4 2 3" xfId="41657"/>
    <cellStyle name="Обычный 155 4 3" xfId="13164"/>
    <cellStyle name="Обычный 155 4 3 2" xfId="41658"/>
    <cellStyle name="Обычный 155 4 4" xfId="41659"/>
    <cellStyle name="Обычный 155 5" xfId="13165"/>
    <cellStyle name="Обычный 155 5 2" xfId="13166"/>
    <cellStyle name="Обычный 155 5 2 2" xfId="41660"/>
    <cellStyle name="Обычный 155 5 3" xfId="41661"/>
    <cellStyle name="Обычный 155 6" xfId="13167"/>
    <cellStyle name="Обычный 155 6 2" xfId="41662"/>
    <cellStyle name="Обычный 155 7" xfId="13168"/>
    <cellStyle name="Обычный 155 7 2" xfId="41663"/>
    <cellStyle name="Обычный 155 8" xfId="41664"/>
    <cellStyle name="Обычный 156" xfId="13169"/>
    <cellStyle name="Обычный 156 2" xfId="13170"/>
    <cellStyle name="Обычный 156 2 2" xfId="13171"/>
    <cellStyle name="Обычный 156 2 2 2" xfId="13172"/>
    <cellStyle name="Обычный 156 2 2 2 2" xfId="41665"/>
    <cellStyle name="Обычный 156 2 2 3" xfId="41666"/>
    <cellStyle name="Обычный 156 2 3" xfId="13173"/>
    <cellStyle name="Обычный 156 2 3 2" xfId="41667"/>
    <cellStyle name="Обычный 156 2 4" xfId="41668"/>
    <cellStyle name="Обычный 156 3" xfId="13174"/>
    <cellStyle name="Обычный 156 3 2" xfId="13175"/>
    <cellStyle name="Обычный 156 3 2 2" xfId="13176"/>
    <cellStyle name="Обычный 156 3 2 2 2" xfId="41669"/>
    <cellStyle name="Обычный 156 3 2 3" xfId="41670"/>
    <cellStyle name="Обычный 156 3 3" xfId="13177"/>
    <cellStyle name="Обычный 156 3 3 2" xfId="41671"/>
    <cellStyle name="Обычный 156 3 4" xfId="41672"/>
    <cellStyle name="Обычный 156 4" xfId="13178"/>
    <cellStyle name="Обычный 156 4 2" xfId="13179"/>
    <cellStyle name="Обычный 156 4 2 2" xfId="13180"/>
    <cellStyle name="Обычный 156 4 2 2 2" xfId="41673"/>
    <cellStyle name="Обычный 156 4 2 3" xfId="41674"/>
    <cellStyle name="Обычный 156 4 3" xfId="13181"/>
    <cellStyle name="Обычный 156 4 3 2" xfId="41675"/>
    <cellStyle name="Обычный 156 4 4" xfId="41676"/>
    <cellStyle name="Обычный 156 5" xfId="13182"/>
    <cellStyle name="Обычный 156 5 2" xfId="13183"/>
    <cellStyle name="Обычный 156 5 2 2" xfId="41677"/>
    <cellStyle name="Обычный 156 5 3" xfId="41678"/>
    <cellStyle name="Обычный 156 6" xfId="13184"/>
    <cellStyle name="Обычный 156 6 2" xfId="41679"/>
    <cellStyle name="Обычный 156 7" xfId="13185"/>
    <cellStyle name="Обычный 156 7 2" xfId="41680"/>
    <cellStyle name="Обычный 156 8" xfId="41681"/>
    <cellStyle name="Обычный 157" xfId="13186"/>
    <cellStyle name="Обычный 157 2" xfId="13187"/>
    <cellStyle name="Обычный 157 2 2" xfId="13188"/>
    <cellStyle name="Обычный 157 2 2 2" xfId="13189"/>
    <cellStyle name="Обычный 157 2 2 2 2" xfId="41682"/>
    <cellStyle name="Обычный 157 2 2 3" xfId="41683"/>
    <cellStyle name="Обычный 157 2 3" xfId="13190"/>
    <cellStyle name="Обычный 157 2 3 2" xfId="41684"/>
    <cellStyle name="Обычный 157 2 4" xfId="41685"/>
    <cellStyle name="Обычный 157 3" xfId="13191"/>
    <cellStyle name="Обычный 157 3 2" xfId="13192"/>
    <cellStyle name="Обычный 157 3 2 2" xfId="13193"/>
    <cellStyle name="Обычный 157 3 2 2 2" xfId="41686"/>
    <cellStyle name="Обычный 157 3 2 3" xfId="41687"/>
    <cellStyle name="Обычный 157 3 3" xfId="13194"/>
    <cellStyle name="Обычный 157 3 3 2" xfId="41688"/>
    <cellStyle name="Обычный 157 3 4" xfId="41689"/>
    <cellStyle name="Обычный 157 4" xfId="13195"/>
    <cellStyle name="Обычный 157 4 2" xfId="13196"/>
    <cellStyle name="Обычный 157 4 2 2" xfId="13197"/>
    <cellStyle name="Обычный 157 4 2 2 2" xfId="41690"/>
    <cellStyle name="Обычный 157 4 2 3" xfId="41691"/>
    <cellStyle name="Обычный 157 4 3" xfId="13198"/>
    <cellStyle name="Обычный 157 4 3 2" xfId="41692"/>
    <cellStyle name="Обычный 157 4 4" xfId="41693"/>
    <cellStyle name="Обычный 157 5" xfId="13199"/>
    <cellStyle name="Обычный 157 5 2" xfId="13200"/>
    <cellStyle name="Обычный 157 5 2 2" xfId="41694"/>
    <cellStyle name="Обычный 157 5 3" xfId="41695"/>
    <cellStyle name="Обычный 157 6" xfId="13201"/>
    <cellStyle name="Обычный 157 6 2" xfId="41696"/>
    <cellStyle name="Обычный 157 7" xfId="13202"/>
    <cellStyle name="Обычный 157 7 2" xfId="41697"/>
    <cellStyle name="Обычный 157 8" xfId="41698"/>
    <cellStyle name="Обычный 158" xfId="13203"/>
    <cellStyle name="Обычный 158 2" xfId="13204"/>
    <cellStyle name="Обычный 158 2 2" xfId="13205"/>
    <cellStyle name="Обычный 158 2 2 2" xfId="13206"/>
    <cellStyle name="Обычный 158 2 2 2 2" xfId="41699"/>
    <cellStyle name="Обычный 158 2 2 3" xfId="41700"/>
    <cellStyle name="Обычный 158 2 3" xfId="13207"/>
    <cellStyle name="Обычный 158 2 3 2" xfId="41701"/>
    <cellStyle name="Обычный 158 2 4" xfId="41702"/>
    <cellStyle name="Обычный 158 3" xfId="13208"/>
    <cellStyle name="Обычный 158 3 2" xfId="13209"/>
    <cellStyle name="Обычный 158 3 2 2" xfId="13210"/>
    <cellStyle name="Обычный 158 3 2 2 2" xfId="41703"/>
    <cellStyle name="Обычный 158 3 2 3" xfId="41704"/>
    <cellStyle name="Обычный 158 3 3" xfId="13211"/>
    <cellStyle name="Обычный 158 3 3 2" xfId="41705"/>
    <cellStyle name="Обычный 158 3 4" xfId="41706"/>
    <cellStyle name="Обычный 158 4" xfId="13212"/>
    <cellStyle name="Обычный 158 4 2" xfId="13213"/>
    <cellStyle name="Обычный 158 4 2 2" xfId="13214"/>
    <cellStyle name="Обычный 158 4 2 2 2" xfId="41707"/>
    <cellStyle name="Обычный 158 4 2 3" xfId="41708"/>
    <cellStyle name="Обычный 158 4 3" xfId="13215"/>
    <cellStyle name="Обычный 158 4 3 2" xfId="41709"/>
    <cellStyle name="Обычный 158 4 4" xfId="41710"/>
    <cellStyle name="Обычный 158 5" xfId="13216"/>
    <cellStyle name="Обычный 158 5 2" xfId="13217"/>
    <cellStyle name="Обычный 158 5 2 2" xfId="41711"/>
    <cellStyle name="Обычный 158 5 3" xfId="41712"/>
    <cellStyle name="Обычный 158 6" xfId="13218"/>
    <cellStyle name="Обычный 158 6 2" xfId="41713"/>
    <cellStyle name="Обычный 158 7" xfId="13219"/>
    <cellStyle name="Обычный 158 7 2" xfId="41714"/>
    <cellStyle name="Обычный 158 8" xfId="41715"/>
    <cellStyle name="Обычный 159" xfId="13220"/>
    <cellStyle name="Обычный 159 2" xfId="13221"/>
    <cellStyle name="Обычный 159 2 2" xfId="13222"/>
    <cellStyle name="Обычный 159 2 2 2" xfId="13223"/>
    <cellStyle name="Обычный 159 2 2 2 2" xfId="41716"/>
    <cellStyle name="Обычный 159 2 2 3" xfId="41717"/>
    <cellStyle name="Обычный 159 2 3" xfId="13224"/>
    <cellStyle name="Обычный 159 2 3 2" xfId="41718"/>
    <cellStyle name="Обычный 159 2 4" xfId="41719"/>
    <cellStyle name="Обычный 159 3" xfId="13225"/>
    <cellStyle name="Обычный 159 3 2" xfId="13226"/>
    <cellStyle name="Обычный 159 3 2 2" xfId="13227"/>
    <cellStyle name="Обычный 159 3 2 2 2" xfId="41720"/>
    <cellStyle name="Обычный 159 3 2 3" xfId="41721"/>
    <cellStyle name="Обычный 159 3 3" xfId="13228"/>
    <cellStyle name="Обычный 159 3 3 2" xfId="41722"/>
    <cellStyle name="Обычный 159 3 4" xfId="41723"/>
    <cellStyle name="Обычный 159 4" xfId="13229"/>
    <cellStyle name="Обычный 159 4 2" xfId="13230"/>
    <cellStyle name="Обычный 159 4 2 2" xfId="13231"/>
    <cellStyle name="Обычный 159 4 2 2 2" xfId="41724"/>
    <cellStyle name="Обычный 159 4 2 3" xfId="41725"/>
    <cellStyle name="Обычный 159 4 3" xfId="13232"/>
    <cellStyle name="Обычный 159 4 3 2" xfId="41726"/>
    <cellStyle name="Обычный 159 4 4" xfId="41727"/>
    <cellStyle name="Обычный 159 5" xfId="13233"/>
    <cellStyle name="Обычный 159 5 2" xfId="13234"/>
    <cellStyle name="Обычный 159 5 2 2" xfId="41728"/>
    <cellStyle name="Обычный 159 5 3" xfId="41729"/>
    <cellStyle name="Обычный 159 6" xfId="13235"/>
    <cellStyle name="Обычный 159 6 2" xfId="41730"/>
    <cellStyle name="Обычный 159 7" xfId="13236"/>
    <cellStyle name="Обычный 159 7 2" xfId="41731"/>
    <cellStyle name="Обычный 159 8" xfId="41732"/>
    <cellStyle name="Обычный 16" xfId="8"/>
    <cellStyle name="Обычный 16 2" xfId="59131"/>
    <cellStyle name="Обычный 16 3" xfId="60217"/>
    <cellStyle name="Обычный 16 4" xfId="60917"/>
    <cellStyle name="Обычный 160" xfId="13237"/>
    <cellStyle name="Обычный 160 2" xfId="13238"/>
    <cellStyle name="Обычный 160 2 2" xfId="13239"/>
    <cellStyle name="Обычный 160 2 2 2" xfId="13240"/>
    <cellStyle name="Обычный 160 2 2 2 2" xfId="41733"/>
    <cellStyle name="Обычный 160 2 2 3" xfId="41734"/>
    <cellStyle name="Обычный 160 2 3" xfId="13241"/>
    <cellStyle name="Обычный 160 2 3 2" xfId="41735"/>
    <cellStyle name="Обычный 160 2 4" xfId="41736"/>
    <cellStyle name="Обычный 160 3" xfId="13242"/>
    <cellStyle name="Обычный 160 3 2" xfId="13243"/>
    <cellStyle name="Обычный 160 3 2 2" xfId="13244"/>
    <cellStyle name="Обычный 160 3 2 2 2" xfId="41737"/>
    <cellStyle name="Обычный 160 3 2 3" xfId="41738"/>
    <cellStyle name="Обычный 160 3 3" xfId="13245"/>
    <cellStyle name="Обычный 160 3 3 2" xfId="41739"/>
    <cellStyle name="Обычный 160 3 4" xfId="41740"/>
    <cellStyle name="Обычный 160 4" xfId="13246"/>
    <cellStyle name="Обычный 160 4 2" xfId="13247"/>
    <cellStyle name="Обычный 160 4 2 2" xfId="13248"/>
    <cellStyle name="Обычный 160 4 2 2 2" xfId="41741"/>
    <cellStyle name="Обычный 160 4 2 3" xfId="41742"/>
    <cellStyle name="Обычный 160 4 3" xfId="13249"/>
    <cellStyle name="Обычный 160 4 3 2" xfId="41743"/>
    <cellStyle name="Обычный 160 4 4" xfId="41744"/>
    <cellStyle name="Обычный 160 5" xfId="13250"/>
    <cellStyle name="Обычный 160 5 2" xfId="13251"/>
    <cellStyle name="Обычный 160 5 2 2" xfId="41745"/>
    <cellStyle name="Обычный 160 5 3" xfId="41746"/>
    <cellStyle name="Обычный 160 6" xfId="13252"/>
    <cellStyle name="Обычный 160 6 2" xfId="41747"/>
    <cellStyle name="Обычный 160 7" xfId="13253"/>
    <cellStyle name="Обычный 160 7 2" xfId="41748"/>
    <cellStyle name="Обычный 160 8" xfId="41749"/>
    <cellStyle name="Обычный 161" xfId="13254"/>
    <cellStyle name="Обычный 161 2" xfId="13255"/>
    <cellStyle name="Обычный 161 2 2" xfId="13256"/>
    <cellStyle name="Обычный 161 2 2 2" xfId="13257"/>
    <cellStyle name="Обычный 161 2 2 2 2" xfId="41750"/>
    <cellStyle name="Обычный 161 2 2 3" xfId="41751"/>
    <cellStyle name="Обычный 161 2 3" xfId="13258"/>
    <cellStyle name="Обычный 161 2 3 2" xfId="41752"/>
    <cellStyle name="Обычный 161 2 4" xfId="41753"/>
    <cellStyle name="Обычный 161 3" xfId="13259"/>
    <cellStyle name="Обычный 161 3 2" xfId="13260"/>
    <cellStyle name="Обычный 161 3 2 2" xfId="13261"/>
    <cellStyle name="Обычный 161 3 2 2 2" xfId="41754"/>
    <cellStyle name="Обычный 161 3 2 3" xfId="41755"/>
    <cellStyle name="Обычный 161 3 3" xfId="13262"/>
    <cellStyle name="Обычный 161 3 3 2" xfId="41756"/>
    <cellStyle name="Обычный 161 3 4" xfId="41757"/>
    <cellStyle name="Обычный 161 4" xfId="13263"/>
    <cellStyle name="Обычный 161 4 2" xfId="13264"/>
    <cellStyle name="Обычный 161 4 2 2" xfId="13265"/>
    <cellStyle name="Обычный 161 4 2 2 2" xfId="41758"/>
    <cellStyle name="Обычный 161 4 2 3" xfId="41759"/>
    <cellStyle name="Обычный 161 4 3" xfId="13266"/>
    <cellStyle name="Обычный 161 4 3 2" xfId="41760"/>
    <cellStyle name="Обычный 161 4 4" xfId="41761"/>
    <cellStyle name="Обычный 161 5" xfId="13267"/>
    <cellStyle name="Обычный 161 5 2" xfId="13268"/>
    <cellStyle name="Обычный 161 5 2 2" xfId="41762"/>
    <cellStyle name="Обычный 161 5 3" xfId="41763"/>
    <cellStyle name="Обычный 161 6" xfId="13269"/>
    <cellStyle name="Обычный 161 6 2" xfId="41764"/>
    <cellStyle name="Обычный 161 7" xfId="13270"/>
    <cellStyle name="Обычный 161 7 2" xfId="41765"/>
    <cellStyle name="Обычный 161 8" xfId="41766"/>
    <cellStyle name="Обычный 162" xfId="13271"/>
    <cellStyle name="Обычный 162 2" xfId="13272"/>
    <cellStyle name="Обычный 162 2 2" xfId="13273"/>
    <cellStyle name="Обычный 162 2 2 2" xfId="13274"/>
    <cellStyle name="Обычный 162 2 2 2 2" xfId="41767"/>
    <cellStyle name="Обычный 162 2 2 3" xfId="41768"/>
    <cellStyle name="Обычный 162 2 3" xfId="13275"/>
    <cellStyle name="Обычный 162 2 3 2" xfId="41769"/>
    <cellStyle name="Обычный 162 2 4" xfId="41770"/>
    <cellStyle name="Обычный 162 3" xfId="13276"/>
    <cellStyle name="Обычный 162 3 2" xfId="13277"/>
    <cellStyle name="Обычный 162 3 2 2" xfId="13278"/>
    <cellStyle name="Обычный 162 3 2 2 2" xfId="41771"/>
    <cellStyle name="Обычный 162 3 2 3" xfId="41772"/>
    <cellStyle name="Обычный 162 3 3" xfId="13279"/>
    <cellStyle name="Обычный 162 3 3 2" xfId="41773"/>
    <cellStyle name="Обычный 162 3 4" xfId="41774"/>
    <cellStyle name="Обычный 162 4" xfId="13280"/>
    <cellStyle name="Обычный 162 4 2" xfId="13281"/>
    <cellStyle name="Обычный 162 4 2 2" xfId="13282"/>
    <cellStyle name="Обычный 162 4 2 2 2" xfId="41775"/>
    <cellStyle name="Обычный 162 4 2 3" xfId="41776"/>
    <cellStyle name="Обычный 162 4 3" xfId="13283"/>
    <cellStyle name="Обычный 162 4 3 2" xfId="41777"/>
    <cellStyle name="Обычный 162 4 4" xfId="41778"/>
    <cellStyle name="Обычный 162 5" xfId="13284"/>
    <cellStyle name="Обычный 162 5 2" xfId="13285"/>
    <cellStyle name="Обычный 162 5 2 2" xfId="41779"/>
    <cellStyle name="Обычный 162 5 3" xfId="41780"/>
    <cellStyle name="Обычный 162 6" xfId="13286"/>
    <cellStyle name="Обычный 162 6 2" xfId="41781"/>
    <cellStyle name="Обычный 162 7" xfId="13287"/>
    <cellStyle name="Обычный 162 7 2" xfId="41782"/>
    <cellStyle name="Обычный 162 8" xfId="41783"/>
    <cellStyle name="Обычный 163" xfId="13288"/>
    <cellStyle name="Обычный 163 2" xfId="13289"/>
    <cellStyle name="Обычный 163 2 2" xfId="13290"/>
    <cellStyle name="Обычный 163 2 2 2" xfId="13291"/>
    <cellStyle name="Обычный 163 2 2 2 2" xfId="41784"/>
    <cellStyle name="Обычный 163 2 2 3" xfId="41785"/>
    <cellStyle name="Обычный 163 2 3" xfId="13292"/>
    <cellStyle name="Обычный 163 2 3 2" xfId="41786"/>
    <cellStyle name="Обычный 163 2 4" xfId="41787"/>
    <cellStyle name="Обычный 163 3" xfId="13293"/>
    <cellStyle name="Обычный 163 3 2" xfId="13294"/>
    <cellStyle name="Обычный 163 3 2 2" xfId="13295"/>
    <cellStyle name="Обычный 163 3 2 2 2" xfId="41788"/>
    <cellStyle name="Обычный 163 3 2 3" xfId="41789"/>
    <cellStyle name="Обычный 163 3 3" xfId="13296"/>
    <cellStyle name="Обычный 163 3 3 2" xfId="41790"/>
    <cellStyle name="Обычный 163 3 4" xfId="41791"/>
    <cellStyle name="Обычный 163 4" xfId="13297"/>
    <cellStyle name="Обычный 163 4 2" xfId="13298"/>
    <cellStyle name="Обычный 163 4 2 2" xfId="13299"/>
    <cellStyle name="Обычный 163 4 2 2 2" xfId="41792"/>
    <cellStyle name="Обычный 163 4 2 3" xfId="41793"/>
    <cellStyle name="Обычный 163 4 3" xfId="13300"/>
    <cellStyle name="Обычный 163 4 3 2" xfId="41794"/>
    <cellStyle name="Обычный 163 4 4" xfId="41795"/>
    <cellStyle name="Обычный 163 5" xfId="13301"/>
    <cellStyle name="Обычный 163 5 2" xfId="13302"/>
    <cellStyle name="Обычный 163 5 2 2" xfId="41796"/>
    <cellStyle name="Обычный 163 5 3" xfId="41797"/>
    <cellStyle name="Обычный 163 6" xfId="13303"/>
    <cellStyle name="Обычный 163 6 2" xfId="41798"/>
    <cellStyle name="Обычный 163 7" xfId="13304"/>
    <cellStyle name="Обычный 163 7 2" xfId="41799"/>
    <cellStyle name="Обычный 163 8" xfId="41800"/>
    <cellStyle name="Обычный 164" xfId="13305"/>
    <cellStyle name="Обычный 164 2" xfId="13306"/>
    <cellStyle name="Обычный 164 2 2" xfId="13307"/>
    <cellStyle name="Обычный 164 2 2 2" xfId="13308"/>
    <cellStyle name="Обычный 164 2 2 2 2" xfId="41801"/>
    <cellStyle name="Обычный 164 2 2 3" xfId="41802"/>
    <cellStyle name="Обычный 164 2 3" xfId="13309"/>
    <cellStyle name="Обычный 164 2 3 2" xfId="41803"/>
    <cellStyle name="Обычный 164 2 4" xfId="41804"/>
    <cellStyle name="Обычный 164 3" xfId="13310"/>
    <cellStyle name="Обычный 164 3 2" xfId="13311"/>
    <cellStyle name="Обычный 164 3 2 2" xfId="13312"/>
    <cellStyle name="Обычный 164 3 2 2 2" xfId="41805"/>
    <cellStyle name="Обычный 164 3 2 3" xfId="41806"/>
    <cellStyle name="Обычный 164 3 3" xfId="13313"/>
    <cellStyle name="Обычный 164 3 3 2" xfId="41807"/>
    <cellStyle name="Обычный 164 3 4" xfId="41808"/>
    <cellStyle name="Обычный 164 4" xfId="13314"/>
    <cellStyle name="Обычный 164 4 2" xfId="13315"/>
    <cellStyle name="Обычный 164 4 2 2" xfId="13316"/>
    <cellStyle name="Обычный 164 4 2 2 2" xfId="41809"/>
    <cellStyle name="Обычный 164 4 2 3" xfId="41810"/>
    <cellStyle name="Обычный 164 4 3" xfId="13317"/>
    <cellStyle name="Обычный 164 4 3 2" xfId="41811"/>
    <cellStyle name="Обычный 164 4 4" xfId="41812"/>
    <cellStyle name="Обычный 164 5" xfId="13318"/>
    <cellStyle name="Обычный 164 5 2" xfId="13319"/>
    <cellStyle name="Обычный 164 5 2 2" xfId="41813"/>
    <cellStyle name="Обычный 164 5 3" xfId="41814"/>
    <cellStyle name="Обычный 164 6" xfId="13320"/>
    <cellStyle name="Обычный 164 6 2" xfId="41815"/>
    <cellStyle name="Обычный 164 7" xfId="13321"/>
    <cellStyle name="Обычный 164 7 2" xfId="41816"/>
    <cellStyle name="Обычный 164 8" xfId="41817"/>
    <cellStyle name="Обычный 165" xfId="13322"/>
    <cellStyle name="Обычный 165 2" xfId="13323"/>
    <cellStyle name="Обычный 165 2 2" xfId="13324"/>
    <cellStyle name="Обычный 165 2 2 2" xfId="13325"/>
    <cellStyle name="Обычный 165 2 2 2 2" xfId="41818"/>
    <cellStyle name="Обычный 165 2 2 3" xfId="41819"/>
    <cellStyle name="Обычный 165 2 3" xfId="13326"/>
    <cellStyle name="Обычный 165 2 3 2" xfId="41820"/>
    <cellStyle name="Обычный 165 2 4" xfId="41821"/>
    <cellStyle name="Обычный 165 3" xfId="13327"/>
    <cellStyle name="Обычный 165 3 2" xfId="13328"/>
    <cellStyle name="Обычный 165 3 2 2" xfId="13329"/>
    <cellStyle name="Обычный 165 3 2 2 2" xfId="41822"/>
    <cellStyle name="Обычный 165 3 2 3" xfId="41823"/>
    <cellStyle name="Обычный 165 3 3" xfId="13330"/>
    <cellStyle name="Обычный 165 3 3 2" xfId="41824"/>
    <cellStyle name="Обычный 165 3 4" xfId="41825"/>
    <cellStyle name="Обычный 165 4" xfId="13331"/>
    <cellStyle name="Обычный 165 4 2" xfId="13332"/>
    <cellStyle name="Обычный 165 4 2 2" xfId="13333"/>
    <cellStyle name="Обычный 165 4 2 2 2" xfId="41826"/>
    <cellStyle name="Обычный 165 4 2 3" xfId="41827"/>
    <cellStyle name="Обычный 165 4 3" xfId="13334"/>
    <cellStyle name="Обычный 165 4 3 2" xfId="41828"/>
    <cellStyle name="Обычный 165 4 4" xfId="41829"/>
    <cellStyle name="Обычный 165 5" xfId="13335"/>
    <cellStyle name="Обычный 165 5 2" xfId="13336"/>
    <cellStyle name="Обычный 165 5 2 2" xfId="41830"/>
    <cellStyle name="Обычный 165 5 3" xfId="41831"/>
    <cellStyle name="Обычный 165 6" xfId="13337"/>
    <cellStyle name="Обычный 165 6 2" xfId="41832"/>
    <cellStyle name="Обычный 165 7" xfId="13338"/>
    <cellStyle name="Обычный 165 7 2" xfId="41833"/>
    <cellStyle name="Обычный 165 8" xfId="41834"/>
    <cellStyle name="Обычный 166" xfId="13339"/>
    <cellStyle name="Обычный 166 2" xfId="13340"/>
    <cellStyle name="Обычный 166 2 2" xfId="13341"/>
    <cellStyle name="Обычный 166 2 2 2" xfId="13342"/>
    <cellStyle name="Обычный 166 2 2 2 2" xfId="41835"/>
    <cellStyle name="Обычный 166 2 2 3" xfId="41836"/>
    <cellStyle name="Обычный 166 2 3" xfId="13343"/>
    <cellStyle name="Обычный 166 2 3 2" xfId="41837"/>
    <cellStyle name="Обычный 166 2 4" xfId="41838"/>
    <cellStyle name="Обычный 166 3" xfId="13344"/>
    <cellStyle name="Обычный 166 3 2" xfId="13345"/>
    <cellStyle name="Обычный 166 3 2 2" xfId="13346"/>
    <cellStyle name="Обычный 166 3 2 2 2" xfId="41839"/>
    <cellStyle name="Обычный 166 3 2 3" xfId="41840"/>
    <cellStyle name="Обычный 166 3 3" xfId="13347"/>
    <cellStyle name="Обычный 166 3 3 2" xfId="41841"/>
    <cellStyle name="Обычный 166 3 4" xfId="41842"/>
    <cellStyle name="Обычный 166 4" xfId="13348"/>
    <cellStyle name="Обычный 166 4 2" xfId="13349"/>
    <cellStyle name="Обычный 166 4 2 2" xfId="13350"/>
    <cellStyle name="Обычный 166 4 2 2 2" xfId="41843"/>
    <cellStyle name="Обычный 166 4 2 3" xfId="41844"/>
    <cellStyle name="Обычный 166 4 3" xfId="13351"/>
    <cellStyle name="Обычный 166 4 3 2" xfId="41845"/>
    <cellStyle name="Обычный 166 4 4" xfId="41846"/>
    <cellStyle name="Обычный 166 5" xfId="13352"/>
    <cellStyle name="Обычный 166 5 2" xfId="13353"/>
    <cellStyle name="Обычный 166 5 2 2" xfId="41847"/>
    <cellStyle name="Обычный 166 5 3" xfId="41848"/>
    <cellStyle name="Обычный 166 6" xfId="13354"/>
    <cellStyle name="Обычный 166 6 2" xfId="41849"/>
    <cellStyle name="Обычный 166 7" xfId="13355"/>
    <cellStyle name="Обычный 166 7 2" xfId="41850"/>
    <cellStyle name="Обычный 166 8" xfId="41851"/>
    <cellStyle name="Обычный 167" xfId="13356"/>
    <cellStyle name="Обычный 167 2" xfId="13357"/>
    <cellStyle name="Обычный 167 2 2" xfId="13358"/>
    <cellStyle name="Обычный 167 2 2 2" xfId="13359"/>
    <cellStyle name="Обычный 167 2 2 2 2" xfId="41852"/>
    <cellStyle name="Обычный 167 2 2 3" xfId="41853"/>
    <cellStyle name="Обычный 167 2 3" xfId="13360"/>
    <cellStyle name="Обычный 167 2 3 2" xfId="41854"/>
    <cellStyle name="Обычный 167 2 4" xfId="41855"/>
    <cellStyle name="Обычный 167 3" xfId="13361"/>
    <cellStyle name="Обычный 167 3 2" xfId="13362"/>
    <cellStyle name="Обычный 167 3 2 2" xfId="13363"/>
    <cellStyle name="Обычный 167 3 2 2 2" xfId="41856"/>
    <cellStyle name="Обычный 167 3 2 3" xfId="41857"/>
    <cellStyle name="Обычный 167 3 3" xfId="13364"/>
    <cellStyle name="Обычный 167 3 3 2" xfId="41858"/>
    <cellStyle name="Обычный 167 3 4" xfId="41859"/>
    <cellStyle name="Обычный 167 4" xfId="13365"/>
    <cellStyle name="Обычный 167 4 2" xfId="13366"/>
    <cellStyle name="Обычный 167 4 2 2" xfId="13367"/>
    <cellStyle name="Обычный 167 4 2 2 2" xfId="41860"/>
    <cellStyle name="Обычный 167 4 2 3" xfId="41861"/>
    <cellStyle name="Обычный 167 4 3" xfId="13368"/>
    <cellStyle name="Обычный 167 4 3 2" xfId="41862"/>
    <cellStyle name="Обычный 167 4 4" xfId="41863"/>
    <cellStyle name="Обычный 167 5" xfId="13369"/>
    <cellStyle name="Обычный 167 5 2" xfId="13370"/>
    <cellStyle name="Обычный 167 5 2 2" xfId="41864"/>
    <cellStyle name="Обычный 167 5 3" xfId="41865"/>
    <cellStyle name="Обычный 167 6" xfId="13371"/>
    <cellStyle name="Обычный 167 6 2" xfId="41866"/>
    <cellStyle name="Обычный 167 7" xfId="13372"/>
    <cellStyle name="Обычный 167 7 2" xfId="41867"/>
    <cellStyle name="Обычный 167 8" xfId="41868"/>
    <cellStyle name="Обычный 168" xfId="13373"/>
    <cellStyle name="Обычный 168 2" xfId="13374"/>
    <cellStyle name="Обычный 168 2 2" xfId="13375"/>
    <cellStyle name="Обычный 168 2 2 2" xfId="13376"/>
    <cellStyle name="Обычный 168 2 2 2 2" xfId="41869"/>
    <cellStyle name="Обычный 168 2 2 3" xfId="41870"/>
    <cellStyle name="Обычный 168 2 3" xfId="13377"/>
    <cellStyle name="Обычный 168 2 3 2" xfId="41871"/>
    <cellStyle name="Обычный 168 2 4" xfId="41872"/>
    <cellStyle name="Обычный 168 3" xfId="13378"/>
    <cellStyle name="Обычный 168 3 2" xfId="13379"/>
    <cellStyle name="Обычный 168 3 2 2" xfId="13380"/>
    <cellStyle name="Обычный 168 3 2 2 2" xfId="41873"/>
    <cellStyle name="Обычный 168 3 2 3" xfId="41874"/>
    <cellStyle name="Обычный 168 3 3" xfId="13381"/>
    <cellStyle name="Обычный 168 3 3 2" xfId="41875"/>
    <cellStyle name="Обычный 168 3 4" xfId="41876"/>
    <cellStyle name="Обычный 168 4" xfId="13382"/>
    <cellStyle name="Обычный 168 4 2" xfId="13383"/>
    <cellStyle name="Обычный 168 4 2 2" xfId="13384"/>
    <cellStyle name="Обычный 168 4 2 2 2" xfId="41877"/>
    <cellStyle name="Обычный 168 4 2 3" xfId="41878"/>
    <cellStyle name="Обычный 168 4 3" xfId="13385"/>
    <cellStyle name="Обычный 168 4 3 2" xfId="41879"/>
    <cellStyle name="Обычный 168 4 4" xfId="41880"/>
    <cellStyle name="Обычный 168 5" xfId="13386"/>
    <cellStyle name="Обычный 168 5 2" xfId="13387"/>
    <cellStyle name="Обычный 168 5 2 2" xfId="41881"/>
    <cellStyle name="Обычный 168 5 3" xfId="41882"/>
    <cellStyle name="Обычный 168 6" xfId="13388"/>
    <cellStyle name="Обычный 168 6 2" xfId="41883"/>
    <cellStyle name="Обычный 168 7" xfId="13389"/>
    <cellStyle name="Обычный 168 7 2" xfId="41884"/>
    <cellStyle name="Обычный 168 8" xfId="41885"/>
    <cellStyle name="Обычный 169" xfId="13390"/>
    <cellStyle name="Обычный 169 2" xfId="13391"/>
    <cellStyle name="Обычный 169 2 2" xfId="13392"/>
    <cellStyle name="Обычный 169 2 2 2" xfId="13393"/>
    <cellStyle name="Обычный 169 2 2 2 2" xfId="41886"/>
    <cellStyle name="Обычный 169 2 2 3" xfId="41887"/>
    <cellStyle name="Обычный 169 2 3" xfId="13394"/>
    <cellStyle name="Обычный 169 2 3 2" xfId="41888"/>
    <cellStyle name="Обычный 169 2 4" xfId="41889"/>
    <cellStyle name="Обычный 169 3" xfId="13395"/>
    <cellStyle name="Обычный 169 3 2" xfId="13396"/>
    <cellStyle name="Обычный 169 3 2 2" xfId="13397"/>
    <cellStyle name="Обычный 169 3 2 2 2" xfId="41890"/>
    <cellStyle name="Обычный 169 3 2 3" xfId="41891"/>
    <cellStyle name="Обычный 169 3 3" xfId="13398"/>
    <cellStyle name="Обычный 169 3 3 2" xfId="41892"/>
    <cellStyle name="Обычный 169 3 4" xfId="41893"/>
    <cellStyle name="Обычный 169 4" xfId="13399"/>
    <cellStyle name="Обычный 169 4 2" xfId="13400"/>
    <cellStyle name="Обычный 169 4 2 2" xfId="13401"/>
    <cellStyle name="Обычный 169 4 2 2 2" xfId="41894"/>
    <cellStyle name="Обычный 169 4 2 3" xfId="41895"/>
    <cellStyle name="Обычный 169 4 3" xfId="13402"/>
    <cellStyle name="Обычный 169 4 3 2" xfId="41896"/>
    <cellStyle name="Обычный 169 4 4" xfId="41897"/>
    <cellStyle name="Обычный 169 5" xfId="13403"/>
    <cellStyle name="Обычный 169 5 2" xfId="13404"/>
    <cellStyle name="Обычный 169 5 2 2" xfId="41898"/>
    <cellStyle name="Обычный 169 5 3" xfId="41899"/>
    <cellStyle name="Обычный 169 6" xfId="13405"/>
    <cellStyle name="Обычный 169 6 2" xfId="41900"/>
    <cellStyle name="Обычный 169 7" xfId="13406"/>
    <cellStyle name="Обычный 169 7 2" xfId="41901"/>
    <cellStyle name="Обычный 169 8" xfId="41902"/>
    <cellStyle name="Обычный 17" xfId="9"/>
    <cellStyle name="Обычный 17 2" xfId="59132"/>
    <cellStyle name="Обычный 17 3" xfId="60218"/>
    <cellStyle name="Обычный 17 4" xfId="60918"/>
    <cellStyle name="Обычный 17 5 2" xfId="60919"/>
    <cellStyle name="Обычный 170" xfId="13407"/>
    <cellStyle name="Обычный 170 2" xfId="13408"/>
    <cellStyle name="Обычный 170 2 2" xfId="13409"/>
    <cellStyle name="Обычный 170 2 2 2" xfId="13410"/>
    <cellStyle name="Обычный 170 2 2 2 2" xfId="41903"/>
    <cellStyle name="Обычный 170 2 2 3" xfId="41904"/>
    <cellStyle name="Обычный 170 2 3" xfId="13411"/>
    <cellStyle name="Обычный 170 2 3 2" xfId="41905"/>
    <cellStyle name="Обычный 170 2 4" xfId="41906"/>
    <cellStyle name="Обычный 170 3" xfId="13412"/>
    <cellStyle name="Обычный 170 3 2" xfId="13413"/>
    <cellStyle name="Обычный 170 3 2 2" xfId="13414"/>
    <cellStyle name="Обычный 170 3 2 2 2" xfId="41907"/>
    <cellStyle name="Обычный 170 3 2 3" xfId="41908"/>
    <cellStyle name="Обычный 170 3 3" xfId="13415"/>
    <cellStyle name="Обычный 170 3 3 2" xfId="41909"/>
    <cellStyle name="Обычный 170 3 4" xfId="41910"/>
    <cellStyle name="Обычный 170 4" xfId="13416"/>
    <cellStyle name="Обычный 170 4 2" xfId="13417"/>
    <cellStyle name="Обычный 170 4 2 2" xfId="13418"/>
    <cellStyle name="Обычный 170 4 2 2 2" xfId="41911"/>
    <cellStyle name="Обычный 170 4 2 3" xfId="41912"/>
    <cellStyle name="Обычный 170 4 3" xfId="13419"/>
    <cellStyle name="Обычный 170 4 3 2" xfId="41913"/>
    <cellStyle name="Обычный 170 4 4" xfId="41914"/>
    <cellStyle name="Обычный 170 5" xfId="13420"/>
    <cellStyle name="Обычный 170 5 2" xfId="13421"/>
    <cellStyle name="Обычный 170 5 2 2" xfId="41915"/>
    <cellStyle name="Обычный 170 5 3" xfId="41916"/>
    <cellStyle name="Обычный 170 6" xfId="13422"/>
    <cellStyle name="Обычный 170 6 2" xfId="41917"/>
    <cellStyle name="Обычный 170 7" xfId="13423"/>
    <cellStyle name="Обычный 170 7 2" xfId="41918"/>
    <cellStyle name="Обычный 170 8" xfId="41919"/>
    <cellStyle name="Обычный 171" xfId="13424"/>
    <cellStyle name="Обычный 171 2" xfId="13425"/>
    <cellStyle name="Обычный 171 2 2" xfId="13426"/>
    <cellStyle name="Обычный 171 2 2 2" xfId="13427"/>
    <cellStyle name="Обычный 171 2 2 2 2" xfId="41920"/>
    <cellStyle name="Обычный 171 2 2 3" xfId="41921"/>
    <cellStyle name="Обычный 171 2 3" xfId="13428"/>
    <cellStyle name="Обычный 171 2 3 2" xfId="41922"/>
    <cellStyle name="Обычный 171 2 4" xfId="41923"/>
    <cellStyle name="Обычный 171 3" xfId="13429"/>
    <cellStyle name="Обычный 171 3 2" xfId="13430"/>
    <cellStyle name="Обычный 171 3 2 2" xfId="13431"/>
    <cellStyle name="Обычный 171 3 2 2 2" xfId="41924"/>
    <cellStyle name="Обычный 171 3 2 3" xfId="41925"/>
    <cellStyle name="Обычный 171 3 3" xfId="13432"/>
    <cellStyle name="Обычный 171 3 3 2" xfId="41926"/>
    <cellStyle name="Обычный 171 3 4" xfId="41927"/>
    <cellStyle name="Обычный 171 4" xfId="13433"/>
    <cellStyle name="Обычный 171 4 2" xfId="13434"/>
    <cellStyle name="Обычный 171 4 2 2" xfId="13435"/>
    <cellStyle name="Обычный 171 4 2 2 2" xfId="41928"/>
    <cellStyle name="Обычный 171 4 2 3" xfId="41929"/>
    <cellStyle name="Обычный 171 4 3" xfId="13436"/>
    <cellStyle name="Обычный 171 4 3 2" xfId="41930"/>
    <cellStyle name="Обычный 171 4 4" xfId="41931"/>
    <cellStyle name="Обычный 171 5" xfId="13437"/>
    <cellStyle name="Обычный 171 5 2" xfId="13438"/>
    <cellStyle name="Обычный 171 5 2 2" xfId="41932"/>
    <cellStyle name="Обычный 171 5 3" xfId="41933"/>
    <cellStyle name="Обычный 171 6" xfId="13439"/>
    <cellStyle name="Обычный 171 6 2" xfId="41934"/>
    <cellStyle name="Обычный 171 7" xfId="13440"/>
    <cellStyle name="Обычный 171 7 2" xfId="41935"/>
    <cellStyle name="Обычный 171 8" xfId="41936"/>
    <cellStyle name="Обычный 172" xfId="13441"/>
    <cellStyle name="Обычный 172 2" xfId="13442"/>
    <cellStyle name="Обычный 172 2 2" xfId="13443"/>
    <cellStyle name="Обычный 172 2 2 2" xfId="13444"/>
    <cellStyle name="Обычный 172 2 2 2 2" xfId="41937"/>
    <cellStyle name="Обычный 172 2 2 3" xfId="41938"/>
    <cellStyle name="Обычный 172 2 3" xfId="13445"/>
    <cellStyle name="Обычный 172 2 3 2" xfId="41939"/>
    <cellStyle name="Обычный 172 2 4" xfId="41940"/>
    <cellStyle name="Обычный 172 3" xfId="13446"/>
    <cellStyle name="Обычный 172 3 2" xfId="13447"/>
    <cellStyle name="Обычный 172 3 2 2" xfId="13448"/>
    <cellStyle name="Обычный 172 3 2 2 2" xfId="41941"/>
    <cellStyle name="Обычный 172 3 2 3" xfId="41942"/>
    <cellStyle name="Обычный 172 3 3" xfId="13449"/>
    <cellStyle name="Обычный 172 3 3 2" xfId="41943"/>
    <cellStyle name="Обычный 172 3 4" xfId="41944"/>
    <cellStyle name="Обычный 172 4" xfId="13450"/>
    <cellStyle name="Обычный 172 4 2" xfId="13451"/>
    <cellStyle name="Обычный 172 4 2 2" xfId="13452"/>
    <cellStyle name="Обычный 172 4 2 2 2" xfId="41945"/>
    <cellStyle name="Обычный 172 4 2 3" xfId="41946"/>
    <cellStyle name="Обычный 172 4 3" xfId="13453"/>
    <cellStyle name="Обычный 172 4 3 2" xfId="41947"/>
    <cellStyle name="Обычный 172 4 4" xfId="41948"/>
    <cellStyle name="Обычный 172 5" xfId="13454"/>
    <cellStyle name="Обычный 172 5 2" xfId="13455"/>
    <cellStyle name="Обычный 172 5 2 2" xfId="41949"/>
    <cellStyle name="Обычный 172 5 3" xfId="41950"/>
    <cellStyle name="Обычный 172 6" xfId="13456"/>
    <cellStyle name="Обычный 172 6 2" xfId="41951"/>
    <cellStyle name="Обычный 172 7" xfId="13457"/>
    <cellStyle name="Обычный 172 7 2" xfId="41952"/>
    <cellStyle name="Обычный 172 8" xfId="41953"/>
    <cellStyle name="Обычный 173" xfId="13458"/>
    <cellStyle name="Обычный 173 2" xfId="59133"/>
    <cellStyle name="Обычный 174" xfId="13459"/>
    <cellStyle name="Обычный 174 2" xfId="59134"/>
    <cellStyle name="Обычный 175" xfId="13460"/>
    <cellStyle name="Обычный 175 2" xfId="13461"/>
    <cellStyle name="Обычный 175 2 2" xfId="13462"/>
    <cellStyle name="Обычный 175 2 2 2" xfId="41954"/>
    <cellStyle name="Обычный 175 2 2 3" xfId="59135"/>
    <cellStyle name="Обычный 175 2 2 3 2" xfId="59136"/>
    <cellStyle name="Обычный 175 2 3" xfId="41955"/>
    <cellStyle name="Обычный 175 3" xfId="13463"/>
    <cellStyle name="Обычный 175 3 2" xfId="41956"/>
    <cellStyle name="Обычный 175 4" xfId="41957"/>
    <cellStyle name="Обычный 176" xfId="13464"/>
    <cellStyle name="Обычный 176 2" xfId="13465"/>
    <cellStyle name="Обычный 176 2 2" xfId="13466"/>
    <cellStyle name="Обычный 176 2 2 2" xfId="41958"/>
    <cellStyle name="Обычный 176 2 3" xfId="41959"/>
    <cellStyle name="Обычный 176 3" xfId="13467"/>
    <cellStyle name="Обычный 176 3 2" xfId="41960"/>
    <cellStyle name="Обычный 176 4" xfId="41961"/>
    <cellStyle name="Обычный 176 6" xfId="59137"/>
    <cellStyle name="Обычный 176 6 2" xfId="59138"/>
    <cellStyle name="Обычный 176 6 3" xfId="59139"/>
    <cellStyle name="Обычный 176 6 3 2" xfId="59140"/>
    <cellStyle name="Обычный 177" xfId="13468"/>
    <cellStyle name="Обычный 177 2" xfId="13469"/>
    <cellStyle name="Обычный 177 2 2" xfId="13470"/>
    <cellStyle name="Обычный 177 2 2 2" xfId="41962"/>
    <cellStyle name="Обычный 177 2 3" xfId="41963"/>
    <cellStyle name="Обычный 177 3" xfId="13471"/>
    <cellStyle name="Обычный 177 3 2" xfId="41964"/>
    <cellStyle name="Обычный 177 4" xfId="41965"/>
    <cellStyle name="Обычный 178" xfId="13472"/>
    <cellStyle name="Обычный 178 2" xfId="13473"/>
    <cellStyle name="Обычный 178 2 2" xfId="13474"/>
    <cellStyle name="Обычный 178 2 2 2" xfId="41966"/>
    <cellStyle name="Обычный 178 2 3" xfId="41967"/>
    <cellStyle name="Обычный 178 3" xfId="13475"/>
    <cellStyle name="Обычный 178 3 2" xfId="41968"/>
    <cellStyle name="Обычный 178 4" xfId="41969"/>
    <cellStyle name="Обычный 179" xfId="13476"/>
    <cellStyle name="Обычный 179 2" xfId="13477"/>
    <cellStyle name="Обычный 179 2 2" xfId="13478"/>
    <cellStyle name="Обычный 179 2 2 2" xfId="41970"/>
    <cellStyle name="Обычный 179 2 3" xfId="41971"/>
    <cellStyle name="Обычный 179 3" xfId="13479"/>
    <cellStyle name="Обычный 179 3 2" xfId="41972"/>
    <cellStyle name="Обычный 179 4" xfId="41973"/>
    <cellStyle name="Обычный 18" xfId="10"/>
    <cellStyle name="Обычный 18 2" xfId="59141"/>
    <cellStyle name="Обычный 18 2 2" xfId="60219"/>
    <cellStyle name="Обычный 18 3" xfId="60220"/>
    <cellStyle name="Обычный 18 4" xfId="60920"/>
    <cellStyle name="Обычный 180" xfId="13480"/>
    <cellStyle name="Обычный 180 2" xfId="13481"/>
    <cellStyle name="Обычный 180 2 2" xfId="13482"/>
    <cellStyle name="Обычный 180 2 2 2" xfId="41974"/>
    <cellStyle name="Обычный 180 2 3" xfId="41975"/>
    <cellStyle name="Обычный 180 3" xfId="13483"/>
    <cellStyle name="Обычный 180 3 2" xfId="41976"/>
    <cellStyle name="Обычный 180 4" xfId="41977"/>
    <cellStyle name="Обычный 181" xfId="13484"/>
    <cellStyle name="Обычный 181 2" xfId="13485"/>
    <cellStyle name="Обычный 181 2 2" xfId="13486"/>
    <cellStyle name="Обычный 181 2 2 2" xfId="41978"/>
    <cellStyle name="Обычный 181 2 2 3" xfId="59142"/>
    <cellStyle name="Обычный 181 2 2 3 2" xfId="59143"/>
    <cellStyle name="Обычный 181 2 3" xfId="41979"/>
    <cellStyle name="Обычный 181 3" xfId="13487"/>
    <cellStyle name="Обычный 181 3 2" xfId="41980"/>
    <cellStyle name="Обычный 181 4" xfId="41981"/>
    <cellStyle name="Обычный 182" xfId="13488"/>
    <cellStyle name="Обычный 182 2" xfId="13489"/>
    <cellStyle name="Обычный 182 2 2" xfId="13490"/>
    <cellStyle name="Обычный 182 2 2 2" xfId="41982"/>
    <cellStyle name="Обычный 182 2 3" xfId="41983"/>
    <cellStyle name="Обычный 182 3" xfId="13491"/>
    <cellStyle name="Обычный 182 3 2" xfId="41984"/>
    <cellStyle name="Обычный 182 4" xfId="41985"/>
    <cellStyle name="Обычный 183" xfId="13492"/>
    <cellStyle name="Обычный 183 2" xfId="13493"/>
    <cellStyle name="Обычный 183 2 2" xfId="13494"/>
    <cellStyle name="Обычный 183 2 2 2" xfId="41986"/>
    <cellStyle name="Обычный 183 2 3" xfId="41987"/>
    <cellStyle name="Обычный 183 3" xfId="13495"/>
    <cellStyle name="Обычный 183 3 2" xfId="41988"/>
    <cellStyle name="Обычный 183 4" xfId="41989"/>
    <cellStyle name="Обычный 184" xfId="13496"/>
    <cellStyle name="Обычный 184 2" xfId="13497"/>
    <cellStyle name="Обычный 184 2 2" xfId="13498"/>
    <cellStyle name="Обычный 184 2 2 2" xfId="41990"/>
    <cellStyle name="Обычный 184 2 3" xfId="41991"/>
    <cellStyle name="Обычный 184 3" xfId="13499"/>
    <cellStyle name="Обычный 184 3 2" xfId="41992"/>
    <cellStyle name="Обычный 184 4" xfId="41993"/>
    <cellStyle name="Обычный 185" xfId="13500"/>
    <cellStyle name="Обычный 185 2" xfId="13501"/>
    <cellStyle name="Обычный 185 2 2" xfId="13502"/>
    <cellStyle name="Обычный 185 2 2 2" xfId="41994"/>
    <cellStyle name="Обычный 185 2 3" xfId="41995"/>
    <cellStyle name="Обычный 185 3" xfId="13503"/>
    <cellStyle name="Обычный 185 3 2" xfId="41996"/>
    <cellStyle name="Обычный 185 4" xfId="41997"/>
    <cellStyle name="Обычный 186" xfId="13504"/>
    <cellStyle name="Обычный 186 2" xfId="13505"/>
    <cellStyle name="Обычный 186 2 2" xfId="13506"/>
    <cellStyle name="Обычный 186 2 2 2" xfId="41998"/>
    <cellStyle name="Обычный 186 2 3" xfId="41999"/>
    <cellStyle name="Обычный 186 3" xfId="13507"/>
    <cellStyle name="Обычный 186 3 2" xfId="42000"/>
    <cellStyle name="Обычный 186 4" xfId="42001"/>
    <cellStyle name="Обычный 187" xfId="13508"/>
    <cellStyle name="Обычный 187 2" xfId="13509"/>
    <cellStyle name="Обычный 187 2 2" xfId="13510"/>
    <cellStyle name="Обычный 187 2 2 2" xfId="42002"/>
    <cellStyle name="Обычный 187 2 3" xfId="42003"/>
    <cellStyle name="Обычный 187 3" xfId="13511"/>
    <cellStyle name="Обычный 187 3 2" xfId="42004"/>
    <cellStyle name="Обычный 187 4" xfId="42005"/>
    <cellStyle name="Обычный 188" xfId="13512"/>
    <cellStyle name="Обычный 188 2" xfId="13513"/>
    <cellStyle name="Обычный 188 2 2" xfId="13514"/>
    <cellStyle name="Обычный 188 2 2 2" xfId="42006"/>
    <cellStyle name="Обычный 188 2 3" xfId="42007"/>
    <cellStyle name="Обычный 188 3" xfId="13515"/>
    <cellStyle name="Обычный 188 3 2" xfId="42008"/>
    <cellStyle name="Обычный 188 4" xfId="42009"/>
    <cellStyle name="Обычный 189" xfId="13516"/>
    <cellStyle name="Обычный 189 2" xfId="13517"/>
    <cellStyle name="Обычный 189 2 2" xfId="13518"/>
    <cellStyle name="Обычный 189 2 2 2" xfId="42010"/>
    <cellStyle name="Обычный 189 2 3" xfId="42011"/>
    <cellStyle name="Обычный 189 3" xfId="13519"/>
    <cellStyle name="Обычный 189 3 2" xfId="42012"/>
    <cellStyle name="Обычный 189 4" xfId="42013"/>
    <cellStyle name="Обычный 19" xfId="11"/>
    <cellStyle name="Обычный 19 2" xfId="59144"/>
    <cellStyle name="Обычный 19 3" xfId="60921"/>
    <cellStyle name="Обычный 190" xfId="13520"/>
    <cellStyle name="Обычный 190 2" xfId="13521"/>
    <cellStyle name="Обычный 190 2 2" xfId="13522"/>
    <cellStyle name="Обычный 190 2 2 2" xfId="42014"/>
    <cellStyle name="Обычный 190 2 3" xfId="42015"/>
    <cellStyle name="Обычный 190 3" xfId="13523"/>
    <cellStyle name="Обычный 190 3 2" xfId="42016"/>
    <cellStyle name="Обычный 190 4" xfId="42017"/>
    <cellStyle name="Обычный 191" xfId="13524"/>
    <cellStyle name="Обычный 191 2" xfId="13525"/>
    <cellStyle name="Обычный 191 2 2" xfId="13526"/>
    <cellStyle name="Обычный 191 2 2 2" xfId="42018"/>
    <cellStyle name="Обычный 191 2 3" xfId="42019"/>
    <cellStyle name="Обычный 191 3" xfId="13527"/>
    <cellStyle name="Обычный 191 3 2" xfId="42020"/>
    <cellStyle name="Обычный 191 4" xfId="42021"/>
    <cellStyle name="Обычный 192" xfId="13528"/>
    <cellStyle name="Обычный 192 2" xfId="13529"/>
    <cellStyle name="Обычный 192 2 2" xfId="13530"/>
    <cellStyle name="Обычный 192 2 2 2" xfId="42022"/>
    <cellStyle name="Обычный 192 2 3" xfId="42023"/>
    <cellStyle name="Обычный 192 3" xfId="13531"/>
    <cellStyle name="Обычный 192 3 2" xfId="42024"/>
    <cellStyle name="Обычный 192 4" xfId="42025"/>
    <cellStyle name="Обычный 193" xfId="13532"/>
    <cellStyle name="Обычный 193 2" xfId="13533"/>
    <cellStyle name="Обычный 193 2 2" xfId="13534"/>
    <cellStyle name="Обычный 193 2 2 2" xfId="42026"/>
    <cellStyle name="Обычный 193 2 3" xfId="42027"/>
    <cellStyle name="Обычный 193 3" xfId="13535"/>
    <cellStyle name="Обычный 193 3 2" xfId="42028"/>
    <cellStyle name="Обычный 193 4" xfId="42029"/>
    <cellStyle name="Обычный 194" xfId="13536"/>
    <cellStyle name="Обычный 194 2" xfId="13537"/>
    <cellStyle name="Обычный 194 2 2" xfId="13538"/>
    <cellStyle name="Обычный 194 2 2 2" xfId="42030"/>
    <cellStyle name="Обычный 194 2 3" xfId="42031"/>
    <cellStyle name="Обычный 194 3" xfId="13539"/>
    <cellStyle name="Обычный 194 3 2" xfId="42032"/>
    <cellStyle name="Обычный 194 4" xfId="42033"/>
    <cellStyle name="Обычный 195" xfId="13540"/>
    <cellStyle name="Обычный 195 2" xfId="13541"/>
    <cellStyle name="Обычный 195 2 2" xfId="13542"/>
    <cellStyle name="Обычный 195 2 2 2" xfId="42034"/>
    <cellStyle name="Обычный 195 2 3" xfId="42035"/>
    <cellStyle name="Обычный 195 3" xfId="13543"/>
    <cellStyle name="Обычный 195 3 2" xfId="42036"/>
    <cellStyle name="Обычный 195 4" xfId="42037"/>
    <cellStyle name="Обычный 196" xfId="13544"/>
    <cellStyle name="Обычный 196 2" xfId="13545"/>
    <cellStyle name="Обычный 196 2 2" xfId="13546"/>
    <cellStyle name="Обычный 196 2 2 2" xfId="42038"/>
    <cellStyle name="Обычный 196 2 3" xfId="42039"/>
    <cellStyle name="Обычный 196 3" xfId="13547"/>
    <cellStyle name="Обычный 196 3 2" xfId="42040"/>
    <cellStyle name="Обычный 196 4" xfId="42041"/>
    <cellStyle name="Обычный 197" xfId="13548"/>
    <cellStyle name="Обычный 197 2" xfId="13549"/>
    <cellStyle name="Обычный 197 2 2" xfId="13550"/>
    <cellStyle name="Обычный 197 2 2 2" xfId="42042"/>
    <cellStyle name="Обычный 197 2 3" xfId="42043"/>
    <cellStyle name="Обычный 197 3" xfId="13551"/>
    <cellStyle name="Обычный 197 3 2" xfId="42044"/>
    <cellStyle name="Обычный 197 4" xfId="42045"/>
    <cellStyle name="Обычный 198" xfId="13552"/>
    <cellStyle name="Обычный 198 2" xfId="42046"/>
    <cellStyle name="Обычный 199" xfId="13553"/>
    <cellStyle name="Обычный 199 2" xfId="13554"/>
    <cellStyle name="Обычный 199 2 2" xfId="13555"/>
    <cellStyle name="Обычный 199 2 2 2" xfId="42047"/>
    <cellStyle name="Обычный 199 2 3" xfId="42048"/>
    <cellStyle name="Обычный 199 3" xfId="13556"/>
    <cellStyle name="Обычный 199 3 2" xfId="42049"/>
    <cellStyle name="Обычный 199 4" xfId="42050"/>
    <cellStyle name="Обычный 2" xfId="12"/>
    <cellStyle name="Обычный 2 10" xfId="13557"/>
    <cellStyle name="Обычный 2 10 2" xfId="59145"/>
    <cellStyle name="Обычный 2 10 3" xfId="59146"/>
    <cellStyle name="Обычный 2 10 4" xfId="60922"/>
    <cellStyle name="Обычный 2 11" xfId="13558"/>
    <cellStyle name="Обычный 2 11 2" xfId="59147"/>
    <cellStyle name="Обычный 2 11 3" xfId="60923"/>
    <cellStyle name="Обычный 2 12" xfId="13559"/>
    <cellStyle name="Обычный 2 12 2" xfId="59148"/>
    <cellStyle name="Обычный 2 12 3" xfId="60924"/>
    <cellStyle name="Обычный 2 13" xfId="13560"/>
    <cellStyle name="Обычный 2 13 2" xfId="59149"/>
    <cellStyle name="Обычный 2 13 3" xfId="60925"/>
    <cellStyle name="Обычный 2 14" xfId="13561"/>
    <cellStyle name="Обычный 2 14 2" xfId="59150"/>
    <cellStyle name="Обычный 2 14 3" xfId="60926"/>
    <cellStyle name="Обычный 2 15" xfId="13562"/>
    <cellStyle name="Обычный 2 15 2" xfId="59151"/>
    <cellStyle name="Обычный 2 15 3" xfId="60927"/>
    <cellStyle name="Обычный 2 16" xfId="13563"/>
    <cellStyle name="Обычный 2 16 2" xfId="59152"/>
    <cellStyle name="Обычный 2 16 3" xfId="60928"/>
    <cellStyle name="Обычный 2 17" xfId="13564"/>
    <cellStyle name="Обычный 2 17 2" xfId="59153"/>
    <cellStyle name="Обычный 2 17 3" xfId="60929"/>
    <cellStyle name="Обычный 2 18" xfId="13565"/>
    <cellStyle name="Обычный 2 18 2" xfId="59154"/>
    <cellStyle name="Обычный 2 18 3" xfId="60930"/>
    <cellStyle name="Обычный 2 19" xfId="13566"/>
    <cellStyle name="Обычный 2 19 2" xfId="59155"/>
    <cellStyle name="Обычный 2 19 3" xfId="60931"/>
    <cellStyle name="Обычный 2 2" xfId="274"/>
    <cellStyle name="Обычный 2 2 10" xfId="13567"/>
    <cellStyle name="Обычный 2 2 10 2" xfId="59156"/>
    <cellStyle name="Обычный 2 2 10 3" xfId="60932"/>
    <cellStyle name="Обычный 2 2 11" xfId="13568"/>
    <cellStyle name="Обычный 2 2 11 2" xfId="59157"/>
    <cellStyle name="Обычный 2 2 11 3" xfId="60933"/>
    <cellStyle name="Обычный 2 2 12" xfId="13569"/>
    <cellStyle name="Обычный 2 2 12 2" xfId="59158"/>
    <cellStyle name="Обычный 2 2 12 3" xfId="60934"/>
    <cellStyle name="Обычный 2 2 13" xfId="13570"/>
    <cellStyle name="Обычный 2 2 13 2" xfId="59159"/>
    <cellStyle name="Обычный 2 2 13 3" xfId="60935"/>
    <cellStyle name="Обычный 2 2 14" xfId="13571"/>
    <cellStyle name="Обычный 2 2 14 2" xfId="59160"/>
    <cellStyle name="Обычный 2 2 14 3" xfId="60936"/>
    <cellStyle name="Обычный 2 2 15" xfId="13572"/>
    <cellStyle name="Обычный 2 2 15 2" xfId="59161"/>
    <cellStyle name="Обычный 2 2 15 3" xfId="60937"/>
    <cellStyle name="Обычный 2 2 16" xfId="13573"/>
    <cellStyle name="Обычный 2 2 16 2" xfId="59162"/>
    <cellStyle name="Обычный 2 2 16 3" xfId="60938"/>
    <cellStyle name="Обычный 2 2 17" xfId="13574"/>
    <cellStyle name="Обычный 2 2 17 2" xfId="59163"/>
    <cellStyle name="Обычный 2 2 17 3" xfId="60939"/>
    <cellStyle name="Обычный 2 2 18" xfId="13575"/>
    <cellStyle name="Обычный 2 2 18 2" xfId="59164"/>
    <cellStyle name="Обычный 2 2 18 3" xfId="60940"/>
    <cellStyle name="Обычный 2 2 19" xfId="13576"/>
    <cellStyle name="Обычный 2 2 19 2" xfId="59165"/>
    <cellStyle name="Обычный 2 2 2" xfId="13577"/>
    <cellStyle name="Обычный 2 2 2 10" xfId="13578"/>
    <cellStyle name="Обычный 2 2 2 10 2" xfId="59166"/>
    <cellStyle name="Обычный 2 2 2 10 3" xfId="60941"/>
    <cellStyle name="Обычный 2 2 2 11" xfId="13579"/>
    <cellStyle name="Обычный 2 2 2 11 2" xfId="59167"/>
    <cellStyle name="Обычный 2 2 2 11 3" xfId="60942"/>
    <cellStyle name="Обычный 2 2 2 12" xfId="13580"/>
    <cellStyle name="Обычный 2 2 2 12 2" xfId="59168"/>
    <cellStyle name="Обычный 2 2 2 12 3" xfId="60943"/>
    <cellStyle name="Обычный 2 2 2 13" xfId="13581"/>
    <cellStyle name="Обычный 2 2 2 13 2" xfId="59169"/>
    <cellStyle name="Обычный 2 2 2 13 3" xfId="60944"/>
    <cellStyle name="Обычный 2 2 2 14" xfId="13582"/>
    <cellStyle name="Обычный 2 2 2 14 2" xfId="59170"/>
    <cellStyle name="Обычный 2 2 2 14 3" xfId="60945"/>
    <cellStyle name="Обычный 2 2 2 15" xfId="13583"/>
    <cellStyle name="Обычный 2 2 2 15 2" xfId="59171"/>
    <cellStyle name="Обычный 2 2 2 15 3" xfId="60946"/>
    <cellStyle name="Обычный 2 2 2 16" xfId="13584"/>
    <cellStyle name="Обычный 2 2 2 16 2" xfId="59172"/>
    <cellStyle name="Обычный 2 2 2 16 3" xfId="60947"/>
    <cellStyle name="Обычный 2 2 2 17" xfId="13585"/>
    <cellStyle name="Обычный 2 2 2 17 2" xfId="59173"/>
    <cellStyle name="Обычный 2 2 2 17 3" xfId="60948"/>
    <cellStyle name="Обычный 2 2 2 18" xfId="13586"/>
    <cellStyle name="Обычный 2 2 2 18 2" xfId="59174"/>
    <cellStyle name="Обычный 2 2 2 18 3" xfId="60949"/>
    <cellStyle name="Обычный 2 2 2 19" xfId="13587"/>
    <cellStyle name="Обычный 2 2 2 19 2" xfId="59175"/>
    <cellStyle name="Обычный 2 2 2 2" xfId="13588"/>
    <cellStyle name="Обычный 2 2 2 2 10" xfId="13589"/>
    <cellStyle name="Обычный 2 2 2 2 10 2" xfId="59176"/>
    <cellStyle name="Обычный 2 2 2 2 11" xfId="59177"/>
    <cellStyle name="Обычный 2 2 2 2 12" xfId="60950"/>
    <cellStyle name="Обычный 2 2 2 2 2" xfId="13590"/>
    <cellStyle name="Обычный 2 2 2 2 2 2" xfId="13591"/>
    <cellStyle name="Обычный 2 2 2 2 2 2 2" xfId="59178"/>
    <cellStyle name="Обычный 2 2 2 2 2 3" xfId="13592"/>
    <cellStyle name="Обычный 2 2 2 2 2 3 2" xfId="59179"/>
    <cellStyle name="Обычный 2 2 2 2 2 4" xfId="13593"/>
    <cellStyle name="Обычный 2 2 2 2 2 4 2" xfId="59180"/>
    <cellStyle name="Обычный 2 2 2 2 2 5" xfId="13594"/>
    <cellStyle name="Обычный 2 2 2 2 2 5 2" xfId="59181"/>
    <cellStyle name="Обычный 2 2 2 2 2 6" xfId="59182"/>
    <cellStyle name="Обычный 2 2 2 2 3" xfId="13595"/>
    <cellStyle name="Обычный 2 2 2 2 3 2" xfId="59183"/>
    <cellStyle name="Обычный 2 2 2 2 4" xfId="13596"/>
    <cellStyle name="Обычный 2 2 2 2 4 2" xfId="59184"/>
    <cellStyle name="Обычный 2 2 2 2 5" xfId="13597"/>
    <cellStyle name="Обычный 2 2 2 2 5 2" xfId="59185"/>
    <cellStyle name="Обычный 2 2 2 2 6" xfId="13598"/>
    <cellStyle name="Обычный 2 2 2 2 6 2" xfId="59186"/>
    <cellStyle name="Обычный 2 2 2 2 7" xfId="13599"/>
    <cellStyle name="Обычный 2 2 2 2 7 2" xfId="59187"/>
    <cellStyle name="Обычный 2 2 2 2 8" xfId="13600"/>
    <cellStyle name="Обычный 2 2 2 2 8 2" xfId="59188"/>
    <cellStyle name="Обычный 2 2 2 2 9" xfId="13601"/>
    <cellStyle name="Обычный 2 2 2 2 9 2" xfId="59189"/>
    <cellStyle name="Обычный 2 2 2 20" xfId="13602"/>
    <cellStyle name="Обычный 2 2 2 20 2" xfId="59190"/>
    <cellStyle name="Обычный 2 2 2 21" xfId="13603"/>
    <cellStyle name="Обычный 2 2 2 21 2" xfId="59191"/>
    <cellStyle name="Обычный 2 2 2 22" xfId="13604"/>
    <cellStyle name="Обычный 2 2 2 22 2" xfId="59192"/>
    <cellStyle name="Обычный 2 2 2 23" xfId="13605"/>
    <cellStyle name="Обычный 2 2 2 23 2" xfId="59193"/>
    <cellStyle name="Обычный 2 2 2 24" xfId="13606"/>
    <cellStyle name="Обычный 2 2 2 24 2" xfId="59194"/>
    <cellStyle name="Обычный 2 2 2 25" xfId="13607"/>
    <cellStyle name="Обычный 2 2 2 25 2" xfId="59195"/>
    <cellStyle name="Обычный 2 2 2 26" xfId="13608"/>
    <cellStyle name="Обычный 2 2 2 26 2" xfId="59196"/>
    <cellStyle name="Обычный 2 2 2 27" xfId="13609"/>
    <cellStyle name="Обычный 2 2 2 27 2" xfId="59197"/>
    <cellStyle name="Обычный 2 2 2 28" xfId="13610"/>
    <cellStyle name="Обычный 2 2 2 28 2" xfId="59198"/>
    <cellStyle name="Обычный 2 2 2 29" xfId="13611"/>
    <cellStyle name="Обычный 2 2 2 29 2" xfId="42051"/>
    <cellStyle name="Обычный 2 2 2 3" xfId="13612"/>
    <cellStyle name="Обычный 2 2 2 3 2" xfId="59199"/>
    <cellStyle name="Обычный 2 2 2 3 3" xfId="60951"/>
    <cellStyle name="Обычный 2 2 2 30" xfId="59200"/>
    <cellStyle name="Обычный 2 2 2 31" xfId="60952"/>
    <cellStyle name="Обычный 2 2 2 4" xfId="13613"/>
    <cellStyle name="Обычный 2 2 2 4 2" xfId="59201"/>
    <cellStyle name="Обычный 2 2 2 4 3" xfId="60953"/>
    <cellStyle name="Обычный 2 2 2 5" xfId="13614"/>
    <cellStyle name="Обычный 2 2 2 5 2" xfId="59202"/>
    <cellStyle name="Обычный 2 2 2 5 3" xfId="60954"/>
    <cellStyle name="Обычный 2 2 2 6" xfId="13615"/>
    <cellStyle name="Обычный 2 2 2 6 2" xfId="59203"/>
    <cellStyle name="Обычный 2 2 2 6 3" xfId="60955"/>
    <cellStyle name="Обычный 2 2 2 7" xfId="13616"/>
    <cellStyle name="Обычный 2 2 2 7 2" xfId="59204"/>
    <cellStyle name="Обычный 2 2 2 7 3" xfId="60956"/>
    <cellStyle name="Обычный 2 2 2 8" xfId="13617"/>
    <cellStyle name="Обычный 2 2 2 8 2" xfId="59205"/>
    <cellStyle name="Обычный 2 2 2 8 3" xfId="60957"/>
    <cellStyle name="Обычный 2 2 2 9" xfId="13618"/>
    <cellStyle name="Обычный 2 2 2 9 2" xfId="59206"/>
    <cellStyle name="Обычный 2 2 2 9 3" xfId="60958"/>
    <cellStyle name="Обычный 2 2 20" xfId="13619"/>
    <cellStyle name="Обычный 2 2 20 2" xfId="59207"/>
    <cellStyle name="Обычный 2 2 21" xfId="13620"/>
    <cellStyle name="Обычный 2 2 21 2" xfId="59208"/>
    <cellStyle name="Обычный 2 2 22" xfId="13621"/>
    <cellStyle name="Обычный 2 2 22 2" xfId="59209"/>
    <cellStyle name="Обычный 2 2 23" xfId="13622"/>
    <cellStyle name="Обычный 2 2 23 2" xfId="59210"/>
    <cellStyle name="Обычный 2 2 24" xfId="13623"/>
    <cellStyle name="Обычный 2 2 24 2" xfId="59211"/>
    <cellStyle name="Обычный 2 2 25" xfId="13624"/>
    <cellStyle name="Обычный 2 2 25 2" xfId="59212"/>
    <cellStyle name="Обычный 2 2 26" xfId="13625"/>
    <cellStyle name="Обычный 2 2 26 2" xfId="59213"/>
    <cellStyle name="Обычный 2 2 27" xfId="13626"/>
    <cellStyle name="Обычный 2 2 27 2" xfId="59214"/>
    <cellStyle name="Обычный 2 2 28" xfId="13627"/>
    <cellStyle name="Обычный 2 2 28 2" xfId="59215"/>
    <cellStyle name="Обычный 2 2 29" xfId="13628"/>
    <cellStyle name="Обычный 2 2 29 2" xfId="59216"/>
    <cellStyle name="Обычный 2 2 3" xfId="13629"/>
    <cellStyle name="Обычный 2 2 3 2" xfId="59217"/>
    <cellStyle name="Обычный 2 2 3 3" xfId="60959"/>
    <cellStyle name="Обычный 2 2 30" xfId="13630"/>
    <cellStyle name="Обычный 2 2 30 2" xfId="59218"/>
    <cellStyle name="Обычный 2 2 31" xfId="13631"/>
    <cellStyle name="Обычный 2 2 31 2" xfId="59219"/>
    <cellStyle name="Обычный 2 2 32" xfId="13632"/>
    <cellStyle name="Обычный 2 2 32 2" xfId="59220"/>
    <cellStyle name="Обычный 2 2 33" xfId="13633"/>
    <cellStyle name="Обычный 2 2 33 2" xfId="59221"/>
    <cellStyle name="Обычный 2 2 34" xfId="13634"/>
    <cellStyle name="Обычный 2 2 34 2" xfId="59222"/>
    <cellStyle name="Обычный 2 2 35" xfId="13635"/>
    <cellStyle name="Обычный 2 2 35 2" xfId="59223"/>
    <cellStyle name="Обычный 2 2 36" xfId="13636"/>
    <cellStyle name="Обычный 2 2 36 2" xfId="59224"/>
    <cellStyle name="Обычный 2 2 37" xfId="13637"/>
    <cellStyle name="Обычный 2 2 37 2" xfId="59225"/>
    <cellStyle name="Обычный 2 2 38" xfId="13638"/>
    <cellStyle name="Обычный 2 2 38 2" xfId="59226"/>
    <cellStyle name="Обычный 2 2 39" xfId="13639"/>
    <cellStyle name="Обычный 2 2 39 2" xfId="59227"/>
    <cellStyle name="Обычный 2 2 4" xfId="13640"/>
    <cellStyle name="Обычный 2 2 4 2" xfId="59228"/>
    <cellStyle name="Обычный 2 2 4 3" xfId="60960"/>
    <cellStyle name="Обычный 2 2 40" xfId="13641"/>
    <cellStyle name="Обычный 2 2 40 2" xfId="59229"/>
    <cellStyle name="Обычный 2 2 41" xfId="13642"/>
    <cellStyle name="Обычный 2 2 41 2" xfId="59230"/>
    <cellStyle name="Обычный 2 2 42" xfId="13643"/>
    <cellStyle name="Обычный 2 2 42 2" xfId="59231"/>
    <cellStyle name="Обычный 2 2 43" xfId="13644"/>
    <cellStyle name="Обычный 2 2 43 2" xfId="59232"/>
    <cellStyle name="Обычный 2 2 44" xfId="13645"/>
    <cellStyle name="Обычный 2 2 44 2" xfId="59233"/>
    <cellStyle name="Обычный 2 2 45" xfId="13646"/>
    <cellStyle name="Обычный 2 2 45 2" xfId="59234"/>
    <cellStyle name="Обычный 2 2 46" xfId="13647"/>
    <cellStyle name="Обычный 2 2 46 2" xfId="59235"/>
    <cellStyle name="Обычный 2 2 47" xfId="13648"/>
    <cellStyle name="Обычный 2 2 47 2" xfId="59236"/>
    <cellStyle name="Обычный 2 2 48" xfId="42052"/>
    <cellStyle name="Обычный 2 2 49" xfId="60961"/>
    <cellStyle name="Обычный 2 2 5" xfId="13649"/>
    <cellStyle name="Обычный 2 2 5 2" xfId="59237"/>
    <cellStyle name="Обычный 2 2 5 3" xfId="60962"/>
    <cellStyle name="Обычный 2 2 6" xfId="13650"/>
    <cellStyle name="Обычный 2 2 6 2" xfId="59238"/>
    <cellStyle name="Обычный 2 2 6 3" xfId="60963"/>
    <cellStyle name="Обычный 2 2 7" xfId="13651"/>
    <cellStyle name="Обычный 2 2 7 2" xfId="59239"/>
    <cellStyle name="Обычный 2 2 7 3" xfId="60964"/>
    <cellStyle name="Обычный 2 2 8" xfId="13652"/>
    <cellStyle name="Обычный 2 2 8 2" xfId="59240"/>
    <cellStyle name="Обычный 2 2 8 3" xfId="60965"/>
    <cellStyle name="Обычный 2 2 9" xfId="13653"/>
    <cellStyle name="Обычный 2 2 9 2" xfId="59241"/>
    <cellStyle name="Обычный 2 2 9 3" xfId="60966"/>
    <cellStyle name="Обычный 2 20" xfId="13654"/>
    <cellStyle name="Обычный 2 20 2" xfId="59242"/>
    <cellStyle name="Обычный 2 20 3" xfId="60967"/>
    <cellStyle name="Обычный 2 21" xfId="13655"/>
    <cellStyle name="Обычный 2 21 2" xfId="59243"/>
    <cellStyle name="Обычный 2 21 3" xfId="60968"/>
    <cellStyle name="Обычный 2 22" xfId="13656"/>
    <cellStyle name="Обычный 2 22 2" xfId="59244"/>
    <cellStyle name="Обычный 2 22 3" xfId="60969"/>
    <cellStyle name="Обычный 2 23" xfId="13657"/>
    <cellStyle name="Обычный 2 23 2" xfId="59245"/>
    <cellStyle name="Обычный 2 23 3" xfId="60970"/>
    <cellStyle name="Обычный 2 24" xfId="13658"/>
    <cellStyle name="Обычный 2 24 2" xfId="59246"/>
    <cellStyle name="Обычный 2 24 3" xfId="60971"/>
    <cellStyle name="Обычный 2 25" xfId="13659"/>
    <cellStyle name="Обычный 2 25 2" xfId="59247"/>
    <cellStyle name="Обычный 2 25 3" xfId="60972"/>
    <cellStyle name="Обычный 2 26" xfId="13660"/>
    <cellStyle name="Обычный 2 26 2" xfId="59248"/>
    <cellStyle name="Обычный 2 27" xfId="13661"/>
    <cellStyle name="Обычный 2 27 2" xfId="59249"/>
    <cellStyle name="Обычный 2 28" xfId="13662"/>
    <cellStyle name="Обычный 2 28 2" xfId="59250"/>
    <cellStyle name="Обычный 2 29" xfId="13663"/>
    <cellStyle name="Обычный 2 29 2" xfId="59251"/>
    <cellStyle name="Обычный 2 3" xfId="318"/>
    <cellStyle name="Обычный 2 3 10" xfId="13664"/>
    <cellStyle name="Обычный 2 3 10 2" xfId="59252"/>
    <cellStyle name="Обычный 2 3 11" xfId="13665"/>
    <cellStyle name="Обычный 2 3 11 2" xfId="59253"/>
    <cellStyle name="Обычный 2 3 12" xfId="59254"/>
    <cellStyle name="Обычный 2 3 13" xfId="59255"/>
    <cellStyle name="Обычный 2 3 14" xfId="60221"/>
    <cellStyle name="Обычный 2 3 15" xfId="60973"/>
    <cellStyle name="Обычный 2 3 2" xfId="13666"/>
    <cellStyle name="Обычный 2 3 2 2" xfId="13667"/>
    <cellStyle name="Обычный 2 3 2 2 2" xfId="13668"/>
    <cellStyle name="Обычный 2 3 2 2 2 2" xfId="59256"/>
    <cellStyle name="Обычный 2 3 2 2 3" xfId="13669"/>
    <cellStyle name="Обычный 2 3 2 2 3 2" xfId="59257"/>
    <cellStyle name="Обычный 2 3 2 2 4" xfId="13670"/>
    <cellStyle name="Обычный 2 3 2 2 4 2" xfId="59258"/>
    <cellStyle name="Обычный 2 3 2 2 5" xfId="13671"/>
    <cellStyle name="Обычный 2 3 2 2 5 2" xfId="59259"/>
    <cellStyle name="Обычный 2 3 2 2 6" xfId="59260"/>
    <cellStyle name="Обычный 2 3 2 3" xfId="13672"/>
    <cellStyle name="Обычный 2 3 2 3 2" xfId="59261"/>
    <cellStyle name="Обычный 2 3 2 4" xfId="13673"/>
    <cellStyle name="Обычный 2 3 2 4 2" xfId="59262"/>
    <cellStyle name="Обычный 2 3 2 5" xfId="13674"/>
    <cellStyle name="Обычный 2 3 2 5 2" xfId="59263"/>
    <cellStyle name="Обычный 2 3 2 6" xfId="59264"/>
    <cellStyle name="Обычный 2 3 3" xfId="13675"/>
    <cellStyle name="Обычный 2 3 3 2" xfId="59265"/>
    <cellStyle name="Обычный 2 3 3 3" xfId="60222"/>
    <cellStyle name="Обычный 2 3 4" xfId="13676"/>
    <cellStyle name="Обычный 2 3 4 2" xfId="59266"/>
    <cellStyle name="Обычный 2 3 5" xfId="13677"/>
    <cellStyle name="Обычный 2 3 5 2" xfId="59267"/>
    <cellStyle name="Обычный 2 3 6" xfId="13678"/>
    <cellStyle name="Обычный 2 3 6 2" xfId="59268"/>
    <cellStyle name="Обычный 2 3 7" xfId="13679"/>
    <cellStyle name="Обычный 2 3 7 2" xfId="59269"/>
    <cellStyle name="Обычный 2 3 8" xfId="13680"/>
    <cellStyle name="Обычный 2 3 8 2" xfId="59270"/>
    <cellStyle name="Обычный 2 3 9" xfId="13681"/>
    <cellStyle name="Обычный 2 3 9 2" xfId="59271"/>
    <cellStyle name="Обычный 2 30" xfId="13682"/>
    <cellStyle name="Обычный 2 30 2" xfId="59272"/>
    <cellStyle name="Обычный 2 31" xfId="13683"/>
    <cellStyle name="Обычный 2 31 2" xfId="59273"/>
    <cellStyle name="Обычный 2 32" xfId="13684"/>
    <cellStyle name="Обычный 2 32 2" xfId="59274"/>
    <cellStyle name="Обычный 2 33" xfId="13685"/>
    <cellStyle name="Обычный 2 33 2" xfId="59275"/>
    <cellStyle name="Обычный 2 34" xfId="13686"/>
    <cellStyle name="Обычный 2 34 2" xfId="59276"/>
    <cellStyle name="Обычный 2 35" xfId="13687"/>
    <cellStyle name="Обычный 2 35 2" xfId="59277"/>
    <cellStyle name="Обычный 2 36" xfId="13688"/>
    <cellStyle name="Обычный 2 36 2" xfId="59278"/>
    <cellStyle name="Обычный 2 37" xfId="13689"/>
    <cellStyle name="Обычный 2 37 2" xfId="59279"/>
    <cellStyle name="Обычный 2 38" xfId="13690"/>
    <cellStyle name="Обычный 2 38 2" xfId="59280"/>
    <cellStyle name="Обычный 2 39" xfId="13691"/>
    <cellStyle name="Обычный 2 39 2" xfId="59281"/>
    <cellStyle name="Обычный 2 4" xfId="13692"/>
    <cellStyle name="Обычный 2 4 10" xfId="60974"/>
    <cellStyle name="Обычный 2 4 2" xfId="13693"/>
    <cellStyle name="Обычный 2 4 2 2" xfId="59282"/>
    <cellStyle name="Обычный 2 4 2 3" xfId="59283"/>
    <cellStyle name="Обычный 2 4 3" xfId="13694"/>
    <cellStyle name="Обычный 2 4 3 2" xfId="59284"/>
    <cellStyle name="Обычный 2 4 4" xfId="13695"/>
    <cellStyle name="Обычный 2 4 4 2" xfId="59285"/>
    <cellStyle name="Обычный 2 4 5" xfId="13696"/>
    <cellStyle name="Обычный 2 4 5 2" xfId="59286"/>
    <cellStyle name="Обычный 2 4 6" xfId="13697"/>
    <cellStyle name="Обычный 2 4 6 2" xfId="59287"/>
    <cellStyle name="Обычный 2 4 7" xfId="13698"/>
    <cellStyle name="Обычный 2 4 7 2" xfId="59288"/>
    <cellStyle name="Обычный 2 4 8" xfId="59289"/>
    <cellStyle name="Обычный 2 4 9" xfId="59290"/>
    <cellStyle name="Обычный 2 40" xfId="13699"/>
    <cellStyle name="Обычный 2 40 2" xfId="59291"/>
    <cellStyle name="Обычный 2 41" xfId="13700"/>
    <cellStyle name="Обычный 2 41 2" xfId="59292"/>
    <cellStyle name="Обычный 2 42" xfId="13701"/>
    <cellStyle name="Обычный 2 42 2" xfId="59293"/>
    <cellStyle name="Обычный 2 43" xfId="13702"/>
    <cellStyle name="Обычный 2 43 2" xfId="59294"/>
    <cellStyle name="Обычный 2 44" xfId="13703"/>
    <cellStyle name="Обычный 2 44 2" xfId="59295"/>
    <cellStyle name="Обычный 2 45" xfId="13704"/>
    <cellStyle name="Обычный 2 45 2" xfId="59296"/>
    <cellStyle name="Обычный 2 46" xfId="13705"/>
    <cellStyle name="Обычный 2 46 2" xfId="59297"/>
    <cellStyle name="Обычный 2 47" xfId="13706"/>
    <cellStyle name="Обычный 2 47 2" xfId="59298"/>
    <cellStyle name="Обычный 2 48" xfId="13707"/>
    <cellStyle name="Обычный 2 48 2" xfId="59299"/>
    <cellStyle name="Обычный 2 49" xfId="13708"/>
    <cellStyle name="Обычный 2 49 2" xfId="59300"/>
    <cellStyle name="Обычный 2 5" xfId="13709"/>
    <cellStyle name="Обычный 2 5 2" xfId="59301"/>
    <cellStyle name="Обычный 2 5 3" xfId="60975"/>
    <cellStyle name="Обычный 2 50" xfId="13710"/>
    <cellStyle name="Обычный 2 50 2" xfId="59302"/>
    <cellStyle name="Обычный 2 51" xfId="13711"/>
    <cellStyle name="Обычный 2 51 2" xfId="59303"/>
    <cellStyle name="Обычный 2 52" xfId="13712"/>
    <cellStyle name="Обычный 2 52 2" xfId="59304"/>
    <cellStyle name="Обычный 2 53" xfId="13713"/>
    <cellStyle name="Обычный 2 53 2" xfId="59305"/>
    <cellStyle name="Обычный 2 54" xfId="13714"/>
    <cellStyle name="Обычный 2 54 2" xfId="59306"/>
    <cellStyle name="Обычный 2 55" xfId="13715"/>
    <cellStyle name="Обычный 2 55 2" xfId="59307"/>
    <cellStyle name="Обычный 2 56" xfId="13716"/>
    <cellStyle name="Обычный 2 56 2" xfId="59308"/>
    <cellStyle name="Обычный 2 57" xfId="13717"/>
    <cellStyle name="Обычный 2 57 2" xfId="59309"/>
    <cellStyle name="Обычный 2 58" xfId="13718"/>
    <cellStyle name="Обычный 2 58 2" xfId="59310"/>
    <cellStyle name="Обычный 2 59" xfId="13719"/>
    <cellStyle name="Обычный 2 59 2" xfId="59311"/>
    <cellStyle name="Обычный 2 6" xfId="13720"/>
    <cellStyle name="Обычный 2 6 2" xfId="59312"/>
    <cellStyle name="Обычный 2 6 3" xfId="60976"/>
    <cellStyle name="Обычный 2 60" xfId="13721"/>
    <cellStyle name="Обычный 2 60 2" xfId="59313"/>
    <cellStyle name="Обычный 2 61" xfId="13722"/>
    <cellStyle name="Обычный 2 61 2" xfId="59314"/>
    <cellStyle name="Обычный 2 62" xfId="13723"/>
    <cellStyle name="Обычный 2 62 2" xfId="59315"/>
    <cellStyle name="Обычный 2 63" xfId="13724"/>
    <cellStyle name="Обычный 2 63 2" xfId="59316"/>
    <cellStyle name="Обычный 2 64" xfId="13725"/>
    <cellStyle name="Обычный 2 64 2" xfId="59317"/>
    <cellStyle name="Обычный 2 65" xfId="13726"/>
    <cellStyle name="Обычный 2 65 2" xfId="59318"/>
    <cellStyle name="Обычный 2 66" xfId="13727"/>
    <cellStyle name="Обычный 2 66 2" xfId="59319"/>
    <cellStyle name="Обычный 2 67" xfId="13728"/>
    <cellStyle name="Обычный 2 67 2" xfId="59320"/>
    <cellStyle name="Обычный 2 68" xfId="13729"/>
    <cellStyle name="Обычный 2 68 2" xfId="59321"/>
    <cellStyle name="Обычный 2 69" xfId="13730"/>
    <cellStyle name="Обычный 2 69 2" xfId="59322"/>
    <cellStyle name="Обычный 2 7" xfId="13731"/>
    <cellStyle name="Обычный 2 7 2" xfId="59323"/>
    <cellStyle name="Обычный 2 7 3" xfId="60977"/>
    <cellStyle name="Обычный 2 70" xfId="13732"/>
    <cellStyle name="Обычный 2 70 2" xfId="59324"/>
    <cellStyle name="Обычный 2 71" xfId="13733"/>
    <cellStyle name="Обычный 2 71 2" xfId="59325"/>
    <cellStyle name="Обычный 2 72" xfId="13734"/>
    <cellStyle name="Обычный 2 72 2" xfId="59326"/>
    <cellStyle name="Обычный 2 73" xfId="13735"/>
    <cellStyle name="Обычный 2 73 2" xfId="59327"/>
    <cellStyle name="Обычный 2 74" xfId="13736"/>
    <cellStyle name="Обычный 2 74 2" xfId="59328"/>
    <cellStyle name="Обычный 2 75" xfId="13737"/>
    <cellStyle name="Обычный 2 75 2" xfId="59329"/>
    <cellStyle name="Обычный 2 76" xfId="13738"/>
    <cellStyle name="Обычный 2 76 2" xfId="59330"/>
    <cellStyle name="Обычный 2 77" xfId="13739"/>
    <cellStyle name="Обычный 2 77 2" xfId="59331"/>
    <cellStyle name="Обычный 2 78" xfId="13740"/>
    <cellStyle name="Обычный 2 78 2" xfId="59332"/>
    <cellStyle name="Обычный 2 79" xfId="13741"/>
    <cellStyle name="Обычный 2 79 2" xfId="59333"/>
    <cellStyle name="Обычный 2 8" xfId="13742"/>
    <cellStyle name="Обычный 2 8 2" xfId="59334"/>
    <cellStyle name="Обычный 2 8 3" xfId="60978"/>
    <cellStyle name="Обычный 2 80" xfId="13743"/>
    <cellStyle name="Обычный 2 80 2" xfId="59335"/>
    <cellStyle name="Обычный 2 81" xfId="13744"/>
    <cellStyle name="Обычный 2 81 2" xfId="59336"/>
    <cellStyle name="Обычный 2 82" xfId="13745"/>
    <cellStyle name="Обычный 2 82 2" xfId="59337"/>
    <cellStyle name="Обычный 2 83" xfId="13746"/>
    <cellStyle name="Обычный 2 83 2" xfId="59338"/>
    <cellStyle name="Обычный 2 84" xfId="13747"/>
    <cellStyle name="Обычный 2 84 2" xfId="59339"/>
    <cellStyle name="Обычный 2 85" xfId="13748"/>
    <cellStyle name="Обычный 2 85 2" xfId="59340"/>
    <cellStyle name="Обычный 2 86" xfId="13749"/>
    <cellStyle name="Обычный 2 86 2" xfId="59341"/>
    <cellStyle name="Обычный 2 87" xfId="13750"/>
    <cellStyle name="Обычный 2 87 2" xfId="59342"/>
    <cellStyle name="Обычный 2 88" xfId="13751"/>
    <cellStyle name="Обычный 2 88 2" xfId="59343"/>
    <cellStyle name="Обычный 2 89" xfId="13752"/>
    <cellStyle name="Обычный 2 89 2" xfId="59344"/>
    <cellStyle name="Обычный 2 9" xfId="13"/>
    <cellStyle name="Обычный 2 9 10" xfId="13753"/>
    <cellStyle name="Обычный 2 9 10 2" xfId="59345"/>
    <cellStyle name="Обычный 2 9 11" xfId="13754"/>
    <cellStyle name="Обычный 2 9 11 2" xfId="59346"/>
    <cellStyle name="Обычный 2 9 12" xfId="13755"/>
    <cellStyle name="Обычный 2 9 12 2" xfId="59347"/>
    <cellStyle name="Обычный 2 9 13" xfId="13756"/>
    <cellStyle name="Обычный 2 9 13 2" xfId="59348"/>
    <cellStyle name="Обычный 2 9 14" xfId="13757"/>
    <cellStyle name="Обычный 2 9 14 2" xfId="59349"/>
    <cellStyle name="Обычный 2 9 15" xfId="13758"/>
    <cellStyle name="Обычный 2 9 15 2" xfId="59350"/>
    <cellStyle name="Обычный 2 9 16" xfId="13759"/>
    <cellStyle name="Обычный 2 9 16 2" xfId="59351"/>
    <cellStyle name="Обычный 2 9 17" xfId="13760"/>
    <cellStyle name="Обычный 2 9 17 2" xfId="59352"/>
    <cellStyle name="Обычный 2 9 18" xfId="13761"/>
    <cellStyle name="Обычный 2 9 18 2" xfId="59353"/>
    <cellStyle name="Обычный 2 9 19" xfId="13762"/>
    <cellStyle name="Обычный 2 9 19 2" xfId="59354"/>
    <cellStyle name="Обычный 2 9 2" xfId="13763"/>
    <cellStyle name="Обычный 2 9 2 2" xfId="59355"/>
    <cellStyle name="Обычный 2 9 20" xfId="13764"/>
    <cellStyle name="Обычный 2 9 20 2" xfId="59356"/>
    <cellStyle name="Обычный 2 9 21" xfId="13765"/>
    <cellStyle name="Обычный 2 9 21 2" xfId="59357"/>
    <cellStyle name="Обычный 2 9 22" xfId="13766"/>
    <cellStyle name="Обычный 2 9 22 2" xfId="59358"/>
    <cellStyle name="Обычный 2 9 23" xfId="13767"/>
    <cellStyle name="Обычный 2 9 23 2" xfId="59359"/>
    <cellStyle name="Обычный 2 9 24" xfId="13768"/>
    <cellStyle name="Обычный 2 9 24 2" xfId="59360"/>
    <cellStyle name="Обычный 2 9 25" xfId="13769"/>
    <cellStyle name="Обычный 2 9 25 2" xfId="59361"/>
    <cellStyle name="Обычный 2 9 26" xfId="13770"/>
    <cellStyle name="Обычный 2 9 26 2" xfId="59362"/>
    <cellStyle name="Обычный 2 9 27" xfId="13771"/>
    <cellStyle name="Обычный 2 9 27 2" xfId="59363"/>
    <cellStyle name="Обычный 2 9 28" xfId="13772"/>
    <cellStyle name="Обычный 2 9 28 2" xfId="59364"/>
    <cellStyle name="Обычный 2 9 29" xfId="13773"/>
    <cellStyle name="Обычный 2 9 29 2" xfId="59365"/>
    <cellStyle name="Обычный 2 9 3" xfId="13774"/>
    <cellStyle name="Обычный 2 9 3 2" xfId="59366"/>
    <cellStyle name="Обычный 2 9 30" xfId="13775"/>
    <cellStyle name="Обычный 2 9 30 2" xfId="59367"/>
    <cellStyle name="Обычный 2 9 31" xfId="13776"/>
    <cellStyle name="Обычный 2 9 31 2" xfId="59368"/>
    <cellStyle name="Обычный 2 9 32" xfId="13777"/>
    <cellStyle name="Обычный 2 9 32 2" xfId="59369"/>
    <cellStyle name="Обычный 2 9 33" xfId="13778"/>
    <cellStyle name="Обычный 2 9 33 2" xfId="59370"/>
    <cellStyle name="Обычный 2 9 34" xfId="13779"/>
    <cellStyle name="Обычный 2 9 34 2" xfId="59371"/>
    <cellStyle name="Обычный 2 9 35" xfId="13780"/>
    <cellStyle name="Обычный 2 9 35 2" xfId="59372"/>
    <cellStyle name="Обычный 2 9 36" xfId="13781"/>
    <cellStyle name="Обычный 2 9 36 2" xfId="59373"/>
    <cellStyle name="Обычный 2 9 37" xfId="13782"/>
    <cellStyle name="Обычный 2 9 37 2" xfId="59374"/>
    <cellStyle name="Обычный 2 9 38" xfId="13783"/>
    <cellStyle name="Обычный 2 9 38 2" xfId="59375"/>
    <cellStyle name="Обычный 2 9 39" xfId="13784"/>
    <cellStyle name="Обычный 2 9 39 2" xfId="59376"/>
    <cellStyle name="Обычный 2 9 4" xfId="13785"/>
    <cellStyle name="Обычный 2 9 4 2" xfId="59377"/>
    <cellStyle name="Обычный 2 9 40" xfId="13786"/>
    <cellStyle name="Обычный 2 9 40 2" xfId="59378"/>
    <cellStyle name="Обычный 2 9 41" xfId="13787"/>
    <cellStyle name="Обычный 2 9 41 2" xfId="59379"/>
    <cellStyle name="Обычный 2 9 42" xfId="13788"/>
    <cellStyle name="Обычный 2 9 42 2" xfId="59380"/>
    <cellStyle name="Обычный 2 9 43" xfId="13789"/>
    <cellStyle name="Обычный 2 9 43 2" xfId="59381"/>
    <cellStyle name="Обычный 2 9 44" xfId="13790"/>
    <cellStyle name="Обычный 2 9 44 2" xfId="59382"/>
    <cellStyle name="Обычный 2 9 45" xfId="13791"/>
    <cellStyle name="Обычный 2 9 45 2" xfId="59383"/>
    <cellStyle name="Обычный 2 9 46" xfId="13792"/>
    <cellStyle name="Обычный 2 9 46 2" xfId="59384"/>
    <cellStyle name="Обычный 2 9 47" xfId="13793"/>
    <cellStyle name="Обычный 2 9 47 2" xfId="59385"/>
    <cellStyle name="Обычный 2 9 48" xfId="13794"/>
    <cellStyle name="Обычный 2 9 48 2" xfId="59386"/>
    <cellStyle name="Обычный 2 9 49" xfId="13795"/>
    <cellStyle name="Обычный 2 9 49 2" xfId="59387"/>
    <cellStyle name="Обычный 2 9 5" xfId="13796"/>
    <cellStyle name="Обычный 2 9 5 2" xfId="59388"/>
    <cellStyle name="Обычный 2 9 50" xfId="13797"/>
    <cellStyle name="Обычный 2 9 50 2" xfId="59389"/>
    <cellStyle name="Обычный 2 9 51" xfId="13798"/>
    <cellStyle name="Обычный 2 9 51 2" xfId="59390"/>
    <cellStyle name="Обычный 2 9 52" xfId="13799"/>
    <cellStyle name="Обычный 2 9 52 2" xfId="59391"/>
    <cellStyle name="Обычный 2 9 53" xfId="13800"/>
    <cellStyle name="Обычный 2 9 53 2" xfId="59392"/>
    <cellStyle name="Обычный 2 9 54" xfId="13801"/>
    <cellStyle name="Обычный 2 9 54 2" xfId="59393"/>
    <cellStyle name="Обычный 2 9 55" xfId="13802"/>
    <cellStyle name="Обычный 2 9 55 2" xfId="59394"/>
    <cellStyle name="Обычный 2 9 56" xfId="13803"/>
    <cellStyle name="Обычный 2 9 56 2" xfId="59395"/>
    <cellStyle name="Обычный 2 9 57" xfId="13804"/>
    <cellStyle name="Обычный 2 9 57 2" xfId="59396"/>
    <cellStyle name="Обычный 2 9 58" xfId="13805"/>
    <cellStyle name="Обычный 2 9 58 2" xfId="59397"/>
    <cellStyle name="Обычный 2 9 59" xfId="13806"/>
    <cellStyle name="Обычный 2 9 59 2" xfId="59398"/>
    <cellStyle name="Обычный 2 9 6" xfId="13807"/>
    <cellStyle name="Обычный 2 9 6 2" xfId="59399"/>
    <cellStyle name="Обычный 2 9 60" xfId="13808"/>
    <cellStyle name="Обычный 2 9 60 2" xfId="59400"/>
    <cellStyle name="Обычный 2 9 61" xfId="13809"/>
    <cellStyle name="Обычный 2 9 61 2" xfId="59401"/>
    <cellStyle name="Обычный 2 9 62" xfId="13810"/>
    <cellStyle name="Обычный 2 9 62 2" xfId="59402"/>
    <cellStyle name="Обычный 2 9 63" xfId="13811"/>
    <cellStyle name="Обычный 2 9 63 2" xfId="59403"/>
    <cellStyle name="Обычный 2 9 64" xfId="13812"/>
    <cellStyle name="Обычный 2 9 64 2" xfId="59404"/>
    <cellStyle name="Обычный 2 9 65" xfId="59405"/>
    <cellStyle name="Обычный 2 9 66" xfId="60979"/>
    <cellStyle name="Обычный 2 9 7" xfId="13813"/>
    <cellStyle name="Обычный 2 9 7 2" xfId="59406"/>
    <cellStyle name="Обычный 2 9 8" xfId="13814"/>
    <cellStyle name="Обычный 2 9 8 2" xfId="59407"/>
    <cellStyle name="Обычный 2 9 9" xfId="13815"/>
    <cellStyle name="Обычный 2 9 9 2" xfId="59408"/>
    <cellStyle name="Обычный 2 90" xfId="13816"/>
    <cellStyle name="Обычный 2 90 2" xfId="59409"/>
    <cellStyle name="Обычный 2 91" xfId="13817"/>
    <cellStyle name="Обычный 2 91 2" xfId="59410"/>
    <cellStyle name="Обычный 2 92" xfId="13818"/>
    <cellStyle name="Обычный 2 92 2" xfId="59411"/>
    <cellStyle name="Обычный 2 93" xfId="13819"/>
    <cellStyle name="Обычный 2 93 2" xfId="59412"/>
    <cellStyle name="Обычный 2 94" xfId="13820"/>
    <cellStyle name="Обычный 2 94 2" xfId="59413"/>
    <cellStyle name="Обычный 2 95" xfId="13821"/>
    <cellStyle name="Обычный 2 95 2" xfId="59414"/>
    <cellStyle name="Обычный 2 96" xfId="13822"/>
    <cellStyle name="Обычный 2 96 2" xfId="42053"/>
    <cellStyle name="Обычный 2 97" xfId="42054"/>
    <cellStyle name="Обычный 2 98" xfId="60381"/>
    <cellStyle name="Обычный 2_Доходы, затраты фин" xfId="60980"/>
    <cellStyle name="Обычный 20" xfId="14"/>
    <cellStyle name="Обычный 20 2" xfId="59415"/>
    <cellStyle name="Обычный 20 3" xfId="60223"/>
    <cellStyle name="Обычный 20 4" xfId="60981"/>
    <cellStyle name="Обычный 20 5" xfId="60982"/>
    <cellStyle name="Обычный 200" xfId="13823"/>
    <cellStyle name="Обычный 200 2" xfId="13824"/>
    <cellStyle name="Обычный 200 2 2" xfId="13825"/>
    <cellStyle name="Обычный 200 2 2 2" xfId="42055"/>
    <cellStyle name="Обычный 200 2 3" xfId="42056"/>
    <cellStyle name="Обычный 200 3" xfId="13826"/>
    <cellStyle name="Обычный 200 3 2" xfId="42057"/>
    <cellStyle name="Обычный 200 4" xfId="42058"/>
    <cellStyle name="Обычный 201" xfId="13827"/>
    <cellStyle name="Обычный 201 2" xfId="13828"/>
    <cellStyle name="Обычный 201 2 2" xfId="13829"/>
    <cellStyle name="Обычный 201 2 2 2" xfId="42059"/>
    <cellStyle name="Обычный 201 2 3" xfId="42060"/>
    <cellStyle name="Обычный 201 3" xfId="13830"/>
    <cellStyle name="Обычный 201 3 2" xfId="42061"/>
    <cellStyle name="Обычный 201 4" xfId="42062"/>
    <cellStyle name="Обычный 202" xfId="13831"/>
    <cellStyle name="Обычный 202 2" xfId="13832"/>
    <cellStyle name="Обычный 202 2 2" xfId="13833"/>
    <cellStyle name="Обычный 202 2 2 2" xfId="42063"/>
    <cellStyle name="Обычный 202 2 3" xfId="42064"/>
    <cellStyle name="Обычный 202 3" xfId="13834"/>
    <cellStyle name="Обычный 202 3 2" xfId="42065"/>
    <cellStyle name="Обычный 202 4" xfId="42066"/>
    <cellStyle name="Обычный 203" xfId="13835"/>
    <cellStyle name="Обычный 203 2" xfId="13836"/>
    <cellStyle name="Обычный 203 2 2" xfId="13837"/>
    <cellStyle name="Обычный 203 2 2 2" xfId="42067"/>
    <cellStyle name="Обычный 203 2 3" xfId="42068"/>
    <cellStyle name="Обычный 203 3" xfId="13838"/>
    <cellStyle name="Обычный 203 3 2" xfId="42069"/>
    <cellStyle name="Обычный 203 4" xfId="42070"/>
    <cellStyle name="Обычный 204" xfId="13839"/>
    <cellStyle name="Обычный 204 2" xfId="13840"/>
    <cellStyle name="Обычный 204 2 2" xfId="13841"/>
    <cellStyle name="Обычный 204 2 2 2" xfId="42071"/>
    <cellStyle name="Обычный 204 2 3" xfId="42072"/>
    <cellStyle name="Обычный 204 3" xfId="13842"/>
    <cellStyle name="Обычный 204 3 2" xfId="42073"/>
    <cellStyle name="Обычный 204 4" xfId="42074"/>
    <cellStyle name="Обычный 205" xfId="13843"/>
    <cellStyle name="Обычный 205 2" xfId="13844"/>
    <cellStyle name="Обычный 205 2 2" xfId="13845"/>
    <cellStyle name="Обычный 205 2 2 2" xfId="42075"/>
    <cellStyle name="Обычный 205 2 3" xfId="42076"/>
    <cellStyle name="Обычный 205 3" xfId="13846"/>
    <cellStyle name="Обычный 205 3 2" xfId="42077"/>
    <cellStyle name="Обычный 205 4" xfId="42078"/>
    <cellStyle name="Обычный 206" xfId="13847"/>
    <cellStyle name="Обычный 206 2" xfId="13848"/>
    <cellStyle name="Обычный 206 2 2" xfId="13849"/>
    <cellStyle name="Обычный 206 2 2 2" xfId="42079"/>
    <cellStyle name="Обычный 206 2 3" xfId="42080"/>
    <cellStyle name="Обычный 206 3" xfId="13850"/>
    <cellStyle name="Обычный 206 3 2" xfId="42081"/>
    <cellStyle name="Обычный 206 4" xfId="42082"/>
    <cellStyle name="Обычный 207" xfId="13851"/>
    <cellStyle name="Обычный 207 2" xfId="13852"/>
    <cellStyle name="Обычный 207 2 2" xfId="13853"/>
    <cellStyle name="Обычный 207 2 2 2" xfId="42083"/>
    <cellStyle name="Обычный 207 2 3" xfId="42084"/>
    <cellStyle name="Обычный 207 3" xfId="13854"/>
    <cellStyle name="Обычный 207 3 2" xfId="42085"/>
    <cellStyle name="Обычный 207 4" xfId="42086"/>
    <cellStyle name="Обычный 208" xfId="13855"/>
    <cellStyle name="Обычный 208 2" xfId="13856"/>
    <cellStyle name="Обычный 208 2 2" xfId="13857"/>
    <cellStyle name="Обычный 208 2 2 2" xfId="42087"/>
    <cellStyle name="Обычный 208 2 3" xfId="42088"/>
    <cellStyle name="Обычный 208 3" xfId="13858"/>
    <cellStyle name="Обычный 208 3 2" xfId="42089"/>
    <cellStyle name="Обычный 208 4" xfId="42090"/>
    <cellStyle name="Обычный 209" xfId="13859"/>
    <cellStyle name="Обычный 209 2" xfId="13860"/>
    <cellStyle name="Обычный 209 2 2" xfId="13861"/>
    <cellStyle name="Обычный 209 2 2 2" xfId="42091"/>
    <cellStyle name="Обычный 209 2 3" xfId="42092"/>
    <cellStyle name="Обычный 209 3" xfId="13862"/>
    <cellStyle name="Обычный 209 3 2" xfId="42093"/>
    <cellStyle name="Обычный 209 4" xfId="42094"/>
    <cellStyle name="Обычный 21" xfId="39"/>
    <cellStyle name="Обычный 21 10" xfId="325"/>
    <cellStyle name="Обычный 21 10 2" xfId="42095"/>
    <cellStyle name="Обычный 21 11" xfId="334"/>
    <cellStyle name="Обычный 21 11 2" xfId="42096"/>
    <cellStyle name="Обычный 21 12" xfId="13863"/>
    <cellStyle name="Обычный 21 12 2" xfId="59416"/>
    <cellStyle name="Обычный 21 13" xfId="13864"/>
    <cellStyle name="Обычный 21 13 2" xfId="59417"/>
    <cellStyle name="Обычный 21 14" xfId="13865"/>
    <cellStyle name="Обычный 21 14 2" xfId="59418"/>
    <cellStyle name="Обычный 21 15" xfId="13866"/>
    <cellStyle name="Обычный 21 15 2" xfId="59419"/>
    <cellStyle name="Обычный 21 16" xfId="13867"/>
    <cellStyle name="Обычный 21 16 2" xfId="59420"/>
    <cellStyle name="Обычный 21 17" xfId="13868"/>
    <cellStyle name="Обычный 21 17 2" xfId="59421"/>
    <cellStyle name="Обычный 21 18" xfId="13869"/>
    <cellStyle name="Обычный 21 18 2" xfId="59422"/>
    <cellStyle name="Обычный 21 19" xfId="13870"/>
    <cellStyle name="Обычный 21 19 2" xfId="59423"/>
    <cellStyle name="Обычный 21 2" xfId="129"/>
    <cellStyle name="Обычный 21 2 10" xfId="13871"/>
    <cellStyle name="Обычный 21 2 10 2" xfId="59424"/>
    <cellStyle name="Обычный 21 2 11" xfId="13872"/>
    <cellStyle name="Обычный 21 2 11 2" xfId="59425"/>
    <cellStyle name="Обычный 21 2 12" xfId="13873"/>
    <cellStyle name="Обычный 21 2 12 2" xfId="59426"/>
    <cellStyle name="Обычный 21 2 13" xfId="13874"/>
    <cellStyle name="Обычный 21 2 13 2" xfId="59427"/>
    <cellStyle name="Обычный 21 2 14" xfId="13875"/>
    <cellStyle name="Обычный 21 2 14 2" xfId="59428"/>
    <cellStyle name="Обычный 21 2 15" xfId="13876"/>
    <cellStyle name="Обычный 21 2 15 2" xfId="59429"/>
    <cellStyle name="Обычный 21 2 16" xfId="13877"/>
    <cellStyle name="Обычный 21 2 16 2" xfId="59430"/>
    <cellStyle name="Обычный 21 2 17" xfId="13878"/>
    <cellStyle name="Обычный 21 2 17 2" xfId="59431"/>
    <cellStyle name="Обычный 21 2 18" xfId="13879"/>
    <cellStyle name="Обычный 21 2 18 2" xfId="59432"/>
    <cellStyle name="Обычный 21 2 19" xfId="13880"/>
    <cellStyle name="Обычный 21 2 19 2" xfId="59433"/>
    <cellStyle name="Обычный 21 2 2" xfId="13881"/>
    <cellStyle name="Обычный 21 2 2 2" xfId="59434"/>
    <cellStyle name="Обычный 21 2 20" xfId="13882"/>
    <cellStyle name="Обычный 21 2 20 2" xfId="59435"/>
    <cellStyle name="Обычный 21 2 21" xfId="13883"/>
    <cellStyle name="Обычный 21 2 21 2" xfId="59436"/>
    <cellStyle name="Обычный 21 2 22" xfId="13884"/>
    <cellStyle name="Обычный 21 2 22 2" xfId="59437"/>
    <cellStyle name="Обычный 21 2 23" xfId="13885"/>
    <cellStyle name="Обычный 21 2 23 2" xfId="59438"/>
    <cellStyle name="Обычный 21 2 24" xfId="59439"/>
    <cellStyle name="Обычный 21 2 3" xfId="13886"/>
    <cellStyle name="Обычный 21 2 3 2" xfId="59440"/>
    <cellStyle name="Обычный 21 2 4" xfId="13887"/>
    <cellStyle name="Обычный 21 2 4 2" xfId="59441"/>
    <cellStyle name="Обычный 21 2 5" xfId="13888"/>
    <cellStyle name="Обычный 21 2 5 2" xfId="59442"/>
    <cellStyle name="Обычный 21 2 6" xfId="13889"/>
    <cellStyle name="Обычный 21 2 6 2" xfId="59443"/>
    <cellStyle name="Обычный 21 2 7" xfId="13890"/>
    <cellStyle name="Обычный 21 2 7 2" xfId="59444"/>
    <cellStyle name="Обычный 21 2 8" xfId="13891"/>
    <cellStyle name="Обычный 21 2 8 2" xfId="59445"/>
    <cellStyle name="Обычный 21 2 9" xfId="13892"/>
    <cellStyle name="Обычный 21 2 9 2" xfId="59446"/>
    <cellStyle name="Обычный 21 20" xfId="13893"/>
    <cellStyle name="Обычный 21 20 2" xfId="13894"/>
    <cellStyle name="Обычный 21 20 2 2" xfId="13895"/>
    <cellStyle name="Обычный 21 20 2 2 2" xfId="42097"/>
    <cellStyle name="Обычный 21 20 2 3" xfId="42098"/>
    <cellStyle name="Обычный 21 20 3" xfId="13896"/>
    <cellStyle name="Обычный 21 20 3 2" xfId="42099"/>
    <cellStyle name="Обычный 21 20 4" xfId="42100"/>
    <cellStyle name="Обычный 21 21" xfId="13897"/>
    <cellStyle name="Обычный 21 21 2" xfId="13898"/>
    <cellStyle name="Обычный 21 21 2 2" xfId="13899"/>
    <cellStyle name="Обычный 21 21 2 2 2" xfId="42101"/>
    <cellStyle name="Обычный 21 21 2 3" xfId="42102"/>
    <cellStyle name="Обычный 21 21 3" xfId="13900"/>
    <cellStyle name="Обычный 21 21 3 2" xfId="42103"/>
    <cellStyle name="Обычный 21 21 4" xfId="42104"/>
    <cellStyle name="Обычный 21 22" xfId="13901"/>
    <cellStyle name="Обычный 21 22 2" xfId="13902"/>
    <cellStyle name="Обычный 21 22 2 2" xfId="13903"/>
    <cellStyle name="Обычный 21 22 2 2 2" xfId="42105"/>
    <cellStyle name="Обычный 21 22 2 3" xfId="42106"/>
    <cellStyle name="Обычный 21 22 3" xfId="13904"/>
    <cellStyle name="Обычный 21 22 3 2" xfId="42107"/>
    <cellStyle name="Обычный 21 22 4" xfId="42108"/>
    <cellStyle name="Обычный 21 23" xfId="13905"/>
    <cellStyle name="Обычный 21 23 2" xfId="59447"/>
    <cellStyle name="Обычный 21 24" xfId="13906"/>
    <cellStyle name="Обычный 21 24 2" xfId="59448"/>
    <cellStyle name="Обычный 21 25" xfId="13907"/>
    <cellStyle name="Обычный 21 25 2" xfId="59449"/>
    <cellStyle name="Обычный 21 26" xfId="13908"/>
    <cellStyle name="Обычный 21 26 2" xfId="59450"/>
    <cellStyle name="Обычный 21 27" xfId="13909"/>
    <cellStyle name="Обычный 21 27 2" xfId="59451"/>
    <cellStyle name="Обычный 21 28" xfId="13910"/>
    <cellStyle name="Обычный 21 28 2" xfId="13911"/>
    <cellStyle name="Обычный 21 28 2 2" xfId="42109"/>
    <cellStyle name="Обычный 21 28 3" xfId="42110"/>
    <cellStyle name="Обычный 21 29" xfId="13912"/>
    <cellStyle name="Обычный 21 29 2" xfId="42111"/>
    <cellStyle name="Обычный 21 3" xfId="326"/>
    <cellStyle name="Обычный 21 3 2" xfId="42112"/>
    <cellStyle name="Обычный 21 30" xfId="13913"/>
    <cellStyle name="Обычный 21 30 2" xfId="42113"/>
    <cellStyle name="Обычный 21 31" xfId="42114"/>
    <cellStyle name="Обычный 21 32" xfId="59452"/>
    <cellStyle name="Обычный 21 33" xfId="60983"/>
    <cellStyle name="Обычный 21 4" xfId="327"/>
    <cellStyle name="Обычный 21 4 2" xfId="42115"/>
    <cellStyle name="Обычный 21 5" xfId="328"/>
    <cellStyle name="Обычный 21 5 2" xfId="42116"/>
    <cellStyle name="Обычный 21 5 3" xfId="60984"/>
    <cellStyle name="Обычный 21 6" xfId="329"/>
    <cellStyle name="Обычный 21 6 2" xfId="42117"/>
    <cellStyle name="Обычный 21 7" xfId="330"/>
    <cellStyle name="Обычный 21 7 2" xfId="42118"/>
    <cellStyle name="Обычный 21 8" xfId="331"/>
    <cellStyle name="Обычный 21 8 2" xfId="42119"/>
    <cellStyle name="Обычный 21 9" xfId="332"/>
    <cellStyle name="Обычный 21 9 2" xfId="42120"/>
    <cellStyle name="Обычный 210" xfId="13914"/>
    <cellStyle name="Обычный 210 2" xfId="13915"/>
    <cellStyle name="Обычный 210 2 2" xfId="13916"/>
    <cellStyle name="Обычный 210 2 2 2" xfId="42121"/>
    <cellStyle name="Обычный 210 2 3" xfId="42122"/>
    <cellStyle name="Обычный 210 3" xfId="13917"/>
    <cellStyle name="Обычный 210 3 2" xfId="42123"/>
    <cellStyle name="Обычный 210 4" xfId="42124"/>
    <cellStyle name="Обычный 211" xfId="13918"/>
    <cellStyle name="Обычный 211 2" xfId="42125"/>
    <cellStyle name="Обычный 212" xfId="13919"/>
    <cellStyle name="Обычный 212 2" xfId="59453"/>
    <cellStyle name="Обычный 213" xfId="13920"/>
    <cellStyle name="Обычный 213 2" xfId="59454"/>
    <cellStyle name="Обычный 214" xfId="13921"/>
    <cellStyle name="Обычный 214 2" xfId="59455"/>
    <cellStyle name="Обычный 214 3" xfId="59456"/>
    <cellStyle name="Обычный 214 3 2" xfId="59457"/>
    <cellStyle name="Обычный 215" xfId="45"/>
    <cellStyle name="Обычный 215 2" xfId="59458"/>
    <cellStyle name="Обычный 216" xfId="13922"/>
    <cellStyle name="Обычный 216 2" xfId="42126"/>
    <cellStyle name="Обычный 216 3" xfId="59459"/>
    <cellStyle name="Обычный 216 3 2" xfId="59460"/>
    <cellStyle name="Обычный 217" xfId="13923"/>
    <cellStyle name="Обычный 217 2" xfId="13924"/>
    <cellStyle name="Обычный 217 2 2" xfId="13925"/>
    <cellStyle name="Обычный 217 2 2 2" xfId="42127"/>
    <cellStyle name="Обычный 217 2 3" xfId="42128"/>
    <cellStyle name="Обычный 217 3" xfId="13926"/>
    <cellStyle name="Обычный 217 3 2" xfId="42129"/>
    <cellStyle name="Обычный 217 4" xfId="42130"/>
    <cellStyle name="Обычный 218" xfId="13927"/>
    <cellStyle name="Обычный 218 2" xfId="42131"/>
    <cellStyle name="Обычный 219" xfId="43"/>
    <cellStyle name="Обычный 219 2" xfId="59461"/>
    <cellStyle name="Обычный 22" xfId="130"/>
    <cellStyle name="Обычный 22 10" xfId="13928"/>
    <cellStyle name="Обычный 22 10 2" xfId="59462"/>
    <cellStyle name="Обычный 22 11" xfId="13929"/>
    <cellStyle name="Обычный 22 11 2" xfId="59463"/>
    <cellStyle name="Обычный 22 12" xfId="13930"/>
    <cellStyle name="Обычный 22 12 2" xfId="59464"/>
    <cellStyle name="Обычный 22 13" xfId="13931"/>
    <cellStyle name="Обычный 22 13 2" xfId="59465"/>
    <cellStyle name="Обычный 22 14" xfId="13932"/>
    <cellStyle name="Обычный 22 14 2" xfId="59466"/>
    <cellStyle name="Обычный 22 15" xfId="13933"/>
    <cellStyle name="Обычный 22 15 2" xfId="59467"/>
    <cellStyle name="Обычный 22 16" xfId="13934"/>
    <cellStyle name="Обычный 22 16 2" xfId="59468"/>
    <cellStyle name="Обычный 22 17" xfId="13935"/>
    <cellStyle name="Обычный 22 17 2" xfId="59469"/>
    <cellStyle name="Обычный 22 18" xfId="13936"/>
    <cellStyle name="Обычный 22 18 2" xfId="59470"/>
    <cellStyle name="Обычный 22 19" xfId="13937"/>
    <cellStyle name="Обычный 22 19 2" xfId="13938"/>
    <cellStyle name="Обычный 22 19 2 2" xfId="13939"/>
    <cellStyle name="Обычный 22 19 2 2 2" xfId="42132"/>
    <cellStyle name="Обычный 22 19 2 3" xfId="42133"/>
    <cellStyle name="Обычный 22 19 3" xfId="13940"/>
    <cellStyle name="Обычный 22 19 3 2" xfId="42134"/>
    <cellStyle name="Обычный 22 19 4" xfId="42135"/>
    <cellStyle name="Обычный 22 2" xfId="131"/>
    <cellStyle name="Обычный 22 2 10" xfId="13941"/>
    <cellStyle name="Обычный 22 2 10 2" xfId="13942"/>
    <cellStyle name="Обычный 22 2 10 2 2" xfId="13943"/>
    <cellStyle name="Обычный 22 2 10 2 2 2" xfId="42136"/>
    <cellStyle name="Обычный 22 2 10 2 3" xfId="42137"/>
    <cellStyle name="Обычный 22 2 10 3" xfId="13944"/>
    <cellStyle name="Обычный 22 2 10 3 2" xfId="42138"/>
    <cellStyle name="Обычный 22 2 10 4" xfId="42139"/>
    <cellStyle name="Обычный 22 2 11" xfId="13945"/>
    <cellStyle name="Обычный 22 2 11 2" xfId="13946"/>
    <cellStyle name="Обычный 22 2 11 2 2" xfId="13947"/>
    <cellStyle name="Обычный 22 2 11 2 2 2" xfId="42140"/>
    <cellStyle name="Обычный 22 2 11 2 3" xfId="42141"/>
    <cellStyle name="Обычный 22 2 11 3" xfId="13948"/>
    <cellStyle name="Обычный 22 2 11 3 2" xfId="42142"/>
    <cellStyle name="Обычный 22 2 11 4" xfId="42143"/>
    <cellStyle name="Обычный 22 2 12" xfId="13949"/>
    <cellStyle name="Обычный 22 2 12 2" xfId="13950"/>
    <cellStyle name="Обычный 22 2 12 2 2" xfId="13951"/>
    <cellStyle name="Обычный 22 2 12 2 2 2" xfId="42144"/>
    <cellStyle name="Обычный 22 2 12 2 3" xfId="42145"/>
    <cellStyle name="Обычный 22 2 12 3" xfId="13952"/>
    <cellStyle name="Обычный 22 2 12 3 2" xfId="42146"/>
    <cellStyle name="Обычный 22 2 12 4" xfId="42147"/>
    <cellStyle name="Обычный 22 2 13" xfId="13953"/>
    <cellStyle name="Обычный 22 2 13 2" xfId="13954"/>
    <cellStyle name="Обычный 22 2 13 2 2" xfId="13955"/>
    <cellStyle name="Обычный 22 2 13 2 2 2" xfId="42148"/>
    <cellStyle name="Обычный 22 2 13 2 3" xfId="42149"/>
    <cellStyle name="Обычный 22 2 13 3" xfId="13956"/>
    <cellStyle name="Обычный 22 2 13 3 2" xfId="42150"/>
    <cellStyle name="Обычный 22 2 13 4" xfId="42151"/>
    <cellStyle name="Обычный 22 2 14" xfId="13957"/>
    <cellStyle name="Обычный 22 2 14 2" xfId="13958"/>
    <cellStyle name="Обычный 22 2 14 2 2" xfId="13959"/>
    <cellStyle name="Обычный 22 2 14 2 2 2" xfId="42152"/>
    <cellStyle name="Обычный 22 2 14 2 3" xfId="42153"/>
    <cellStyle name="Обычный 22 2 14 3" xfId="13960"/>
    <cellStyle name="Обычный 22 2 14 3 2" xfId="42154"/>
    <cellStyle name="Обычный 22 2 14 4" xfId="42155"/>
    <cellStyle name="Обычный 22 2 15" xfId="13961"/>
    <cellStyle name="Обычный 22 2 15 2" xfId="13962"/>
    <cellStyle name="Обычный 22 2 15 2 2" xfId="13963"/>
    <cellStyle name="Обычный 22 2 15 2 2 2" xfId="42156"/>
    <cellStyle name="Обычный 22 2 15 2 3" xfId="42157"/>
    <cellStyle name="Обычный 22 2 15 3" xfId="13964"/>
    <cellStyle name="Обычный 22 2 15 3 2" xfId="42158"/>
    <cellStyle name="Обычный 22 2 15 4" xfId="42159"/>
    <cellStyle name="Обычный 22 2 16" xfId="13965"/>
    <cellStyle name="Обычный 22 2 16 2" xfId="13966"/>
    <cellStyle name="Обычный 22 2 16 2 2" xfId="13967"/>
    <cellStyle name="Обычный 22 2 16 2 2 2" xfId="42160"/>
    <cellStyle name="Обычный 22 2 16 2 3" xfId="42161"/>
    <cellStyle name="Обычный 22 2 16 3" xfId="13968"/>
    <cellStyle name="Обычный 22 2 16 3 2" xfId="42162"/>
    <cellStyle name="Обычный 22 2 16 4" xfId="42163"/>
    <cellStyle name="Обычный 22 2 17" xfId="13969"/>
    <cellStyle name="Обычный 22 2 17 2" xfId="13970"/>
    <cellStyle name="Обычный 22 2 17 2 2" xfId="13971"/>
    <cellStyle name="Обычный 22 2 17 2 2 2" xfId="42164"/>
    <cellStyle name="Обычный 22 2 17 2 3" xfId="42165"/>
    <cellStyle name="Обычный 22 2 17 3" xfId="13972"/>
    <cellStyle name="Обычный 22 2 17 3 2" xfId="42166"/>
    <cellStyle name="Обычный 22 2 17 4" xfId="42167"/>
    <cellStyle name="Обычный 22 2 18" xfId="13973"/>
    <cellStyle name="Обычный 22 2 18 2" xfId="13974"/>
    <cellStyle name="Обычный 22 2 18 2 2" xfId="13975"/>
    <cellStyle name="Обычный 22 2 18 2 2 2" xfId="42168"/>
    <cellStyle name="Обычный 22 2 18 2 3" xfId="42169"/>
    <cellStyle name="Обычный 22 2 18 3" xfId="13976"/>
    <cellStyle name="Обычный 22 2 18 3 2" xfId="42170"/>
    <cellStyle name="Обычный 22 2 18 4" xfId="42171"/>
    <cellStyle name="Обычный 22 2 19" xfId="13977"/>
    <cellStyle name="Обычный 22 2 19 2" xfId="13978"/>
    <cellStyle name="Обычный 22 2 19 2 2" xfId="13979"/>
    <cellStyle name="Обычный 22 2 19 2 2 2" xfId="42172"/>
    <cellStyle name="Обычный 22 2 19 2 3" xfId="42173"/>
    <cellStyle name="Обычный 22 2 19 3" xfId="13980"/>
    <cellStyle name="Обычный 22 2 19 3 2" xfId="42174"/>
    <cellStyle name="Обычный 22 2 19 4" xfId="42175"/>
    <cellStyle name="Обычный 22 2 2" xfId="13981"/>
    <cellStyle name="Обычный 22 2 2 2" xfId="13982"/>
    <cellStyle name="Обычный 22 2 2 2 2" xfId="13983"/>
    <cellStyle name="Обычный 22 2 2 2 2 2" xfId="42176"/>
    <cellStyle name="Обычный 22 2 2 2 3" xfId="42177"/>
    <cellStyle name="Обычный 22 2 2 3" xfId="13984"/>
    <cellStyle name="Обычный 22 2 2 3 2" xfId="42178"/>
    <cellStyle name="Обычный 22 2 2 4" xfId="42179"/>
    <cellStyle name="Обычный 22 2 20" xfId="13985"/>
    <cellStyle name="Обычный 22 2 20 2" xfId="13986"/>
    <cellStyle name="Обычный 22 2 20 2 2" xfId="13987"/>
    <cellStyle name="Обычный 22 2 20 2 2 2" xfId="42180"/>
    <cellStyle name="Обычный 22 2 20 2 3" xfId="42181"/>
    <cellStyle name="Обычный 22 2 20 3" xfId="13988"/>
    <cellStyle name="Обычный 22 2 20 3 2" xfId="42182"/>
    <cellStyle name="Обычный 22 2 20 4" xfId="42183"/>
    <cellStyle name="Обычный 22 2 21" xfId="13989"/>
    <cellStyle name="Обычный 22 2 21 2" xfId="13990"/>
    <cellStyle name="Обычный 22 2 21 2 2" xfId="13991"/>
    <cellStyle name="Обычный 22 2 21 2 2 2" xfId="42184"/>
    <cellStyle name="Обычный 22 2 21 2 3" xfId="42185"/>
    <cellStyle name="Обычный 22 2 21 3" xfId="13992"/>
    <cellStyle name="Обычный 22 2 21 3 2" xfId="42186"/>
    <cellStyle name="Обычный 22 2 21 4" xfId="42187"/>
    <cellStyle name="Обычный 22 2 22" xfId="13993"/>
    <cellStyle name="Обычный 22 2 22 2" xfId="13994"/>
    <cellStyle name="Обычный 22 2 22 2 2" xfId="13995"/>
    <cellStyle name="Обычный 22 2 22 2 2 2" xfId="42188"/>
    <cellStyle name="Обычный 22 2 22 2 3" xfId="42189"/>
    <cellStyle name="Обычный 22 2 22 3" xfId="13996"/>
    <cellStyle name="Обычный 22 2 22 3 2" xfId="42190"/>
    <cellStyle name="Обычный 22 2 22 4" xfId="42191"/>
    <cellStyle name="Обычный 22 2 23" xfId="13997"/>
    <cellStyle name="Обычный 22 2 23 2" xfId="13998"/>
    <cellStyle name="Обычный 22 2 23 2 2" xfId="13999"/>
    <cellStyle name="Обычный 22 2 23 2 2 2" xfId="42192"/>
    <cellStyle name="Обычный 22 2 23 2 3" xfId="42193"/>
    <cellStyle name="Обычный 22 2 23 3" xfId="14000"/>
    <cellStyle name="Обычный 22 2 23 3 2" xfId="42194"/>
    <cellStyle name="Обычный 22 2 23 4" xfId="42195"/>
    <cellStyle name="Обычный 22 2 24" xfId="42196"/>
    <cellStyle name="Обычный 22 2 3" xfId="14001"/>
    <cellStyle name="Обычный 22 2 3 2" xfId="14002"/>
    <cellStyle name="Обычный 22 2 3 2 2" xfId="14003"/>
    <cellStyle name="Обычный 22 2 3 2 2 2" xfId="42197"/>
    <cellStyle name="Обычный 22 2 3 2 3" xfId="42198"/>
    <cellStyle name="Обычный 22 2 3 3" xfId="14004"/>
    <cellStyle name="Обычный 22 2 3 3 2" xfId="42199"/>
    <cellStyle name="Обычный 22 2 3 4" xfId="42200"/>
    <cellStyle name="Обычный 22 2 4" xfId="14005"/>
    <cellStyle name="Обычный 22 2 4 2" xfId="14006"/>
    <cellStyle name="Обычный 22 2 4 2 2" xfId="14007"/>
    <cellStyle name="Обычный 22 2 4 2 2 2" xfId="42201"/>
    <cellStyle name="Обычный 22 2 4 2 3" xfId="42202"/>
    <cellStyle name="Обычный 22 2 4 3" xfId="14008"/>
    <cellStyle name="Обычный 22 2 4 3 2" xfId="42203"/>
    <cellStyle name="Обычный 22 2 4 4" xfId="42204"/>
    <cellStyle name="Обычный 22 2 5" xfId="14009"/>
    <cellStyle name="Обычный 22 2 5 2" xfId="14010"/>
    <cellStyle name="Обычный 22 2 5 2 2" xfId="14011"/>
    <cellStyle name="Обычный 22 2 5 2 2 2" xfId="42205"/>
    <cellStyle name="Обычный 22 2 5 2 3" xfId="42206"/>
    <cellStyle name="Обычный 22 2 5 3" xfId="14012"/>
    <cellStyle name="Обычный 22 2 5 3 2" xfId="42207"/>
    <cellStyle name="Обычный 22 2 5 4" xfId="42208"/>
    <cellStyle name="Обычный 22 2 6" xfId="14013"/>
    <cellStyle name="Обычный 22 2 6 2" xfId="14014"/>
    <cellStyle name="Обычный 22 2 6 2 2" xfId="14015"/>
    <cellStyle name="Обычный 22 2 6 2 2 2" xfId="42209"/>
    <cellStyle name="Обычный 22 2 6 2 3" xfId="42210"/>
    <cellStyle name="Обычный 22 2 6 3" xfId="14016"/>
    <cellStyle name="Обычный 22 2 6 3 2" xfId="42211"/>
    <cellStyle name="Обычный 22 2 6 4" xfId="42212"/>
    <cellStyle name="Обычный 22 2 7" xfId="14017"/>
    <cellStyle name="Обычный 22 2 7 2" xfId="14018"/>
    <cellStyle name="Обычный 22 2 7 2 2" xfId="14019"/>
    <cellStyle name="Обычный 22 2 7 2 2 2" xfId="42213"/>
    <cellStyle name="Обычный 22 2 7 2 3" xfId="42214"/>
    <cellStyle name="Обычный 22 2 7 3" xfId="14020"/>
    <cellStyle name="Обычный 22 2 7 3 2" xfId="42215"/>
    <cellStyle name="Обычный 22 2 7 4" xfId="42216"/>
    <cellStyle name="Обычный 22 2 8" xfId="14021"/>
    <cellStyle name="Обычный 22 2 8 2" xfId="14022"/>
    <cellStyle name="Обычный 22 2 8 2 2" xfId="14023"/>
    <cellStyle name="Обычный 22 2 8 2 2 2" xfId="42217"/>
    <cellStyle name="Обычный 22 2 8 2 3" xfId="42218"/>
    <cellStyle name="Обычный 22 2 8 3" xfId="14024"/>
    <cellStyle name="Обычный 22 2 8 3 2" xfId="42219"/>
    <cellStyle name="Обычный 22 2 8 4" xfId="42220"/>
    <cellStyle name="Обычный 22 2 9" xfId="14025"/>
    <cellStyle name="Обычный 22 2 9 2" xfId="14026"/>
    <cellStyle name="Обычный 22 2 9 2 2" xfId="14027"/>
    <cellStyle name="Обычный 22 2 9 2 2 2" xfId="42221"/>
    <cellStyle name="Обычный 22 2 9 2 3" xfId="42222"/>
    <cellStyle name="Обычный 22 2 9 3" xfId="14028"/>
    <cellStyle name="Обычный 22 2 9 3 2" xfId="42223"/>
    <cellStyle name="Обычный 22 2 9 4" xfId="42224"/>
    <cellStyle name="Обычный 22 20" xfId="14029"/>
    <cellStyle name="Обычный 22 20 2" xfId="14030"/>
    <cellStyle name="Обычный 22 20 2 2" xfId="14031"/>
    <cellStyle name="Обычный 22 20 2 2 2" xfId="42225"/>
    <cellStyle name="Обычный 22 20 2 3" xfId="42226"/>
    <cellStyle name="Обычный 22 20 3" xfId="14032"/>
    <cellStyle name="Обычный 22 20 3 2" xfId="42227"/>
    <cellStyle name="Обычный 22 20 4" xfId="42228"/>
    <cellStyle name="Обычный 22 21" xfId="14033"/>
    <cellStyle name="Обычный 22 21 2" xfId="14034"/>
    <cellStyle name="Обычный 22 21 2 2" xfId="14035"/>
    <cellStyle name="Обычный 22 21 2 2 2" xfId="42229"/>
    <cellStyle name="Обычный 22 21 2 3" xfId="42230"/>
    <cellStyle name="Обычный 22 21 3" xfId="14036"/>
    <cellStyle name="Обычный 22 21 3 2" xfId="42231"/>
    <cellStyle name="Обычный 22 21 4" xfId="42232"/>
    <cellStyle name="Обычный 22 22" xfId="14037"/>
    <cellStyle name="Обычный 22 22 2" xfId="59471"/>
    <cellStyle name="Обычный 22 23" xfId="14038"/>
    <cellStyle name="Обычный 22 23 2" xfId="59472"/>
    <cellStyle name="Обычный 22 24" xfId="14039"/>
    <cellStyle name="Обычный 22 24 2" xfId="59473"/>
    <cellStyle name="Обычный 22 25" xfId="14040"/>
    <cellStyle name="Обычный 22 25 2" xfId="59474"/>
    <cellStyle name="Обычный 22 26" xfId="14041"/>
    <cellStyle name="Обычный 22 26 2" xfId="59475"/>
    <cellStyle name="Обычный 22 27" xfId="14042"/>
    <cellStyle name="Обычный 22 27 2" xfId="14043"/>
    <cellStyle name="Обычный 22 27 2 2" xfId="42233"/>
    <cellStyle name="Обычный 22 27 3" xfId="42234"/>
    <cellStyle name="Обычный 22 28" xfId="14044"/>
    <cellStyle name="Обычный 22 28 2" xfId="42235"/>
    <cellStyle name="Обычный 22 29" xfId="14045"/>
    <cellStyle name="Обычный 22 29 2" xfId="42236"/>
    <cellStyle name="Обычный 22 3" xfId="14046"/>
    <cellStyle name="Обычный 22 3 2" xfId="59476"/>
    <cellStyle name="Обычный 22 30" xfId="59477"/>
    <cellStyle name="Обычный 22 31" xfId="60985"/>
    <cellStyle name="Обычный 22 4" xfId="14047"/>
    <cellStyle name="Обычный 22 4 2" xfId="59478"/>
    <cellStyle name="Обычный 22 5" xfId="14048"/>
    <cellStyle name="Обычный 22 5 2" xfId="59479"/>
    <cellStyle name="Обычный 22 6" xfId="14049"/>
    <cellStyle name="Обычный 22 6 2" xfId="59480"/>
    <cellStyle name="Обычный 22 7" xfId="14050"/>
    <cellStyle name="Обычный 22 7 2" xfId="59481"/>
    <cellStyle name="Обычный 22 8" xfId="14051"/>
    <cellStyle name="Обычный 22 8 2" xfId="59482"/>
    <cellStyle name="Обычный 22 9" xfId="14052"/>
    <cellStyle name="Обычный 22 9 2" xfId="59483"/>
    <cellStyle name="Обычный 220" xfId="14053"/>
    <cellStyle name="Обычный 220 2" xfId="42237"/>
    <cellStyle name="Обычный 221" xfId="14054"/>
    <cellStyle name="Обычный 221 2" xfId="42238"/>
    <cellStyle name="Обычный 222" xfId="44"/>
    <cellStyle name="Обычный 222 2" xfId="59484"/>
    <cellStyle name="Обычный 223" xfId="14055"/>
    <cellStyle name="Обычный 223 2" xfId="42239"/>
    <cellStyle name="Обычный 224" xfId="14056"/>
    <cellStyle name="Обычный 224 2" xfId="42240"/>
    <cellStyle name="Обычный 225" xfId="14057"/>
    <cellStyle name="Обычный 225 2" xfId="42241"/>
    <cellStyle name="Обычный 226" xfId="14058"/>
    <cellStyle name="Обычный 226 2" xfId="42242"/>
    <cellStyle name="Обычный 227" xfId="14059"/>
    <cellStyle name="Обычный 227 2" xfId="42243"/>
    <cellStyle name="Обычный 228" xfId="14060"/>
    <cellStyle name="Обычный 228 2" xfId="42244"/>
    <cellStyle name="Обычный 229" xfId="14061"/>
    <cellStyle name="Обычный 229 2" xfId="42245"/>
    <cellStyle name="Обычный 23" xfId="132"/>
    <cellStyle name="Обычный 23 10" xfId="14062"/>
    <cellStyle name="Обычный 23 10 2" xfId="59485"/>
    <cellStyle name="Обычный 23 11" xfId="14063"/>
    <cellStyle name="Обычный 23 11 2" xfId="59486"/>
    <cellStyle name="Обычный 23 12" xfId="14064"/>
    <cellStyle name="Обычный 23 12 2" xfId="59487"/>
    <cellStyle name="Обычный 23 13" xfId="14065"/>
    <cellStyle name="Обычный 23 13 2" xfId="59488"/>
    <cellStyle name="Обычный 23 14" xfId="14066"/>
    <cellStyle name="Обычный 23 14 2" xfId="59489"/>
    <cellStyle name="Обычный 23 15" xfId="14067"/>
    <cellStyle name="Обычный 23 15 2" xfId="59490"/>
    <cellStyle name="Обычный 23 16" xfId="14068"/>
    <cellStyle name="Обычный 23 16 2" xfId="59491"/>
    <cellStyle name="Обычный 23 17" xfId="14069"/>
    <cellStyle name="Обычный 23 17 2" xfId="59492"/>
    <cellStyle name="Обычный 23 18" xfId="14070"/>
    <cellStyle name="Обычный 23 18 2" xfId="59493"/>
    <cellStyle name="Обычный 23 19" xfId="14071"/>
    <cellStyle name="Обычный 23 19 2" xfId="14072"/>
    <cellStyle name="Обычный 23 19 2 2" xfId="14073"/>
    <cellStyle name="Обычный 23 19 2 2 2" xfId="42246"/>
    <cellStyle name="Обычный 23 19 2 3" xfId="42247"/>
    <cellStyle name="Обычный 23 19 3" xfId="14074"/>
    <cellStyle name="Обычный 23 19 3 2" xfId="42248"/>
    <cellStyle name="Обычный 23 19 4" xfId="42249"/>
    <cellStyle name="Обычный 23 2" xfId="335"/>
    <cellStyle name="Обычный 23 2 2" xfId="42250"/>
    <cellStyle name="Обычный 23 20" xfId="14075"/>
    <cellStyle name="Обычный 23 20 2" xfId="14076"/>
    <cellStyle name="Обычный 23 20 2 2" xfId="14077"/>
    <cellStyle name="Обычный 23 20 2 2 2" xfId="42251"/>
    <cellStyle name="Обычный 23 20 2 3" xfId="42252"/>
    <cellStyle name="Обычный 23 20 3" xfId="14078"/>
    <cellStyle name="Обычный 23 20 3 2" xfId="42253"/>
    <cellStyle name="Обычный 23 20 4" xfId="42254"/>
    <cellStyle name="Обычный 23 21" xfId="14079"/>
    <cellStyle name="Обычный 23 21 2" xfId="14080"/>
    <cellStyle name="Обычный 23 21 2 2" xfId="14081"/>
    <cellStyle name="Обычный 23 21 2 2 2" xfId="42255"/>
    <cellStyle name="Обычный 23 21 2 3" xfId="42256"/>
    <cellStyle name="Обычный 23 21 3" xfId="14082"/>
    <cellStyle name="Обычный 23 21 3 2" xfId="42257"/>
    <cellStyle name="Обычный 23 21 4" xfId="42258"/>
    <cellStyle name="Обычный 23 22" xfId="14083"/>
    <cellStyle name="Обычный 23 22 2" xfId="59494"/>
    <cellStyle name="Обычный 23 23" xfId="14084"/>
    <cellStyle name="Обычный 23 23 2" xfId="59495"/>
    <cellStyle name="Обычный 23 24" xfId="14085"/>
    <cellStyle name="Обычный 23 24 2" xfId="59496"/>
    <cellStyle name="Обычный 23 25" xfId="14086"/>
    <cellStyle name="Обычный 23 25 2" xfId="59497"/>
    <cellStyle name="Обычный 23 26" xfId="14087"/>
    <cellStyle name="Обычный 23 26 2" xfId="59498"/>
    <cellStyle name="Обычный 23 27" xfId="14088"/>
    <cellStyle name="Обычный 23 27 2" xfId="14089"/>
    <cellStyle name="Обычный 23 27 2 2" xfId="42259"/>
    <cellStyle name="Обычный 23 27 3" xfId="42260"/>
    <cellStyle name="Обычный 23 28" xfId="14090"/>
    <cellStyle name="Обычный 23 28 2" xfId="42261"/>
    <cellStyle name="Обычный 23 29" xfId="14091"/>
    <cellStyle name="Обычный 23 29 2" xfId="42262"/>
    <cellStyle name="Обычный 23 3" xfId="14092"/>
    <cellStyle name="Обычный 23 3 2" xfId="59499"/>
    <cellStyle name="Обычный 23 30" xfId="59500"/>
    <cellStyle name="Обычный 23 4" xfId="14093"/>
    <cellStyle name="Обычный 23 4 2" xfId="59501"/>
    <cellStyle name="Обычный 23 5" xfId="14094"/>
    <cellStyle name="Обычный 23 5 2" xfId="59502"/>
    <cellStyle name="Обычный 23 6" xfId="14095"/>
    <cellStyle name="Обычный 23 6 2" xfId="59503"/>
    <cellStyle name="Обычный 23 7" xfId="14096"/>
    <cellStyle name="Обычный 23 7 2" xfId="59504"/>
    <cellStyle name="Обычный 23 8" xfId="14097"/>
    <cellStyle name="Обычный 23 8 2" xfId="59505"/>
    <cellStyle name="Обычный 23 9" xfId="14098"/>
    <cellStyle name="Обычный 23 9 2" xfId="59506"/>
    <cellStyle name="Обычный 230" xfId="14099"/>
    <cellStyle name="Обычный 230 2" xfId="42263"/>
    <cellStyle name="Обычный 231" xfId="14100"/>
    <cellStyle name="Обычный 231 2" xfId="42264"/>
    <cellStyle name="Обычный 232" xfId="14101"/>
    <cellStyle name="Обычный 232 2" xfId="42265"/>
    <cellStyle name="Обычный 233" xfId="14102"/>
    <cellStyle name="Обычный 233 2" xfId="42266"/>
    <cellStyle name="Обычный 234" xfId="14103"/>
    <cellStyle name="Обычный 234 2" xfId="42267"/>
    <cellStyle name="Обычный 234 3" xfId="59507"/>
    <cellStyle name="Обычный 234 3 2" xfId="59508"/>
    <cellStyle name="Обычный 235" xfId="14104"/>
    <cellStyle name="Обычный 235 2" xfId="42268"/>
    <cellStyle name="Обычный 235 3" xfId="59509"/>
    <cellStyle name="Обычный 235 3 2" xfId="59510"/>
    <cellStyle name="Обычный 236" xfId="14105"/>
    <cellStyle name="Обычный 236 2" xfId="42269"/>
    <cellStyle name="Обычный 237" xfId="14106"/>
    <cellStyle name="Обычный 237 2" xfId="42270"/>
    <cellStyle name="Обычный 237 3" xfId="59511"/>
    <cellStyle name="Обычный 237 3 2" xfId="59512"/>
    <cellStyle name="Обычный 238" xfId="14107"/>
    <cellStyle name="Обычный 238 2" xfId="42271"/>
    <cellStyle name="Обычный 239" xfId="14108"/>
    <cellStyle name="Обычный 239 2" xfId="42272"/>
    <cellStyle name="Обычный 24" xfId="133"/>
    <cellStyle name="Обычный 24 10" xfId="14109"/>
    <cellStyle name="Обычный 24 10 2" xfId="59513"/>
    <cellStyle name="Обычный 24 11" xfId="14110"/>
    <cellStyle name="Обычный 24 11 2" xfId="59514"/>
    <cellStyle name="Обычный 24 12" xfId="14111"/>
    <cellStyle name="Обычный 24 12 2" xfId="59515"/>
    <cellStyle name="Обычный 24 13" xfId="14112"/>
    <cellStyle name="Обычный 24 13 2" xfId="59516"/>
    <cellStyle name="Обычный 24 14" xfId="14113"/>
    <cellStyle name="Обычный 24 14 2" xfId="59517"/>
    <cellStyle name="Обычный 24 15" xfId="14114"/>
    <cellStyle name="Обычный 24 15 2" xfId="59518"/>
    <cellStyle name="Обычный 24 16" xfId="14115"/>
    <cellStyle name="Обычный 24 16 2" xfId="59519"/>
    <cellStyle name="Обычный 24 17" xfId="14116"/>
    <cellStyle name="Обычный 24 17 2" xfId="59520"/>
    <cellStyle name="Обычный 24 18" xfId="14117"/>
    <cellStyle name="Обычный 24 18 2" xfId="59521"/>
    <cellStyle name="Обычный 24 19" xfId="14118"/>
    <cellStyle name="Обычный 24 19 2" xfId="14119"/>
    <cellStyle name="Обычный 24 19 2 2" xfId="14120"/>
    <cellStyle name="Обычный 24 19 2 2 2" xfId="42273"/>
    <cellStyle name="Обычный 24 19 2 3" xfId="42274"/>
    <cellStyle name="Обычный 24 19 3" xfId="14121"/>
    <cellStyle name="Обычный 24 19 3 2" xfId="42275"/>
    <cellStyle name="Обычный 24 19 4" xfId="42276"/>
    <cellStyle name="Обычный 24 2" xfId="336"/>
    <cellStyle name="Обычный 24 2 2" xfId="42277"/>
    <cellStyle name="Обычный 24 20" xfId="14122"/>
    <cellStyle name="Обычный 24 20 2" xfId="14123"/>
    <cellStyle name="Обычный 24 20 2 2" xfId="14124"/>
    <cellStyle name="Обычный 24 20 2 2 2" xfId="42278"/>
    <cellStyle name="Обычный 24 20 2 3" xfId="42279"/>
    <cellStyle name="Обычный 24 20 3" xfId="14125"/>
    <cellStyle name="Обычный 24 20 3 2" xfId="42280"/>
    <cellStyle name="Обычный 24 20 4" xfId="42281"/>
    <cellStyle name="Обычный 24 21" xfId="14126"/>
    <cellStyle name="Обычный 24 21 2" xfId="14127"/>
    <cellStyle name="Обычный 24 21 2 2" xfId="14128"/>
    <cellStyle name="Обычный 24 21 2 2 2" xfId="42282"/>
    <cellStyle name="Обычный 24 21 2 3" xfId="42283"/>
    <cellStyle name="Обычный 24 21 3" xfId="14129"/>
    <cellStyle name="Обычный 24 21 3 2" xfId="42284"/>
    <cellStyle name="Обычный 24 21 4" xfId="42285"/>
    <cellStyle name="Обычный 24 22" xfId="14130"/>
    <cellStyle name="Обычный 24 22 2" xfId="59522"/>
    <cellStyle name="Обычный 24 23" xfId="14131"/>
    <cellStyle name="Обычный 24 23 2" xfId="59523"/>
    <cellStyle name="Обычный 24 24" xfId="14132"/>
    <cellStyle name="Обычный 24 24 2" xfId="59524"/>
    <cellStyle name="Обычный 24 25" xfId="14133"/>
    <cellStyle name="Обычный 24 25 2" xfId="59525"/>
    <cellStyle name="Обычный 24 26" xfId="14134"/>
    <cellStyle name="Обычный 24 26 2" xfId="59526"/>
    <cellStyle name="Обычный 24 27" xfId="14135"/>
    <cellStyle name="Обычный 24 27 2" xfId="14136"/>
    <cellStyle name="Обычный 24 27 2 2" xfId="42286"/>
    <cellStyle name="Обычный 24 27 3" xfId="42287"/>
    <cellStyle name="Обычный 24 28" xfId="14137"/>
    <cellStyle name="Обычный 24 28 2" xfId="42288"/>
    <cellStyle name="Обычный 24 29" xfId="14138"/>
    <cellStyle name="Обычный 24 29 2" xfId="42289"/>
    <cellStyle name="Обычный 24 3" xfId="14139"/>
    <cellStyle name="Обычный 24 3 2" xfId="59527"/>
    <cellStyle name="Обычный 24 30" xfId="59528"/>
    <cellStyle name="Обычный 24 4" xfId="14140"/>
    <cellStyle name="Обычный 24 4 2" xfId="59529"/>
    <cellStyle name="Обычный 24 5" xfId="14141"/>
    <cellStyle name="Обычный 24 5 2" xfId="59530"/>
    <cellStyle name="Обычный 24 6" xfId="14142"/>
    <cellStyle name="Обычный 24 6 2" xfId="59531"/>
    <cellStyle name="Обычный 24 7" xfId="14143"/>
    <cellStyle name="Обычный 24 7 2" xfId="59532"/>
    <cellStyle name="Обычный 24 8" xfId="14144"/>
    <cellStyle name="Обычный 24 8 2" xfId="59533"/>
    <cellStyle name="Обычный 24 9" xfId="14145"/>
    <cellStyle name="Обычный 24 9 2" xfId="59534"/>
    <cellStyle name="Обычный 240" xfId="47"/>
    <cellStyle name="Обычный 240 2" xfId="59535"/>
    <cellStyle name="Обычный 241" xfId="46"/>
    <cellStyle name="Обычный 241 2" xfId="59536"/>
    <cellStyle name="Обычный 242" xfId="14146"/>
    <cellStyle name="Обычный 242 2" xfId="42290"/>
    <cellStyle name="Обычный 242 3" xfId="59537"/>
    <cellStyle name="Обычный 242 3 2" xfId="59538"/>
    <cellStyle name="Обычный 243" xfId="14147"/>
    <cellStyle name="Обычный 243 2" xfId="42291"/>
    <cellStyle name="Обычный 244" xfId="14148"/>
    <cellStyle name="Обычный 244 2" xfId="42292"/>
    <cellStyle name="Обычный 245" xfId="14149"/>
    <cellStyle name="Обычный 245 2" xfId="42293"/>
    <cellStyle name="Обычный 246" xfId="14150"/>
    <cellStyle name="Обычный 246 2" xfId="42294"/>
    <cellStyle name="Обычный 247" xfId="14151"/>
    <cellStyle name="Обычный 247 2" xfId="42295"/>
    <cellStyle name="Обычный 248" xfId="30190"/>
    <cellStyle name="Обычный 249" xfId="59539"/>
    <cellStyle name="Обычный 249 2" xfId="59540"/>
    <cellStyle name="Обычный 249 3" xfId="59541"/>
    <cellStyle name="Обычный 249 3 2" xfId="59542"/>
    <cellStyle name="Обычный 25" xfId="134"/>
    <cellStyle name="Обычный 25 10" xfId="14152"/>
    <cellStyle name="Обычный 25 10 2" xfId="59543"/>
    <cellStyle name="Обычный 25 11" xfId="14153"/>
    <cellStyle name="Обычный 25 11 2" xfId="59544"/>
    <cellStyle name="Обычный 25 12" xfId="14154"/>
    <cellStyle name="Обычный 25 12 2" xfId="59545"/>
    <cellStyle name="Обычный 25 13" xfId="14155"/>
    <cellStyle name="Обычный 25 13 2" xfId="59546"/>
    <cellStyle name="Обычный 25 14" xfId="14156"/>
    <cellStyle name="Обычный 25 14 2" xfId="59547"/>
    <cellStyle name="Обычный 25 15" xfId="14157"/>
    <cellStyle name="Обычный 25 15 2" xfId="59548"/>
    <cellStyle name="Обычный 25 16" xfId="14158"/>
    <cellStyle name="Обычный 25 16 2" xfId="59549"/>
    <cellStyle name="Обычный 25 17" xfId="14159"/>
    <cellStyle name="Обычный 25 17 2" xfId="59550"/>
    <cellStyle name="Обычный 25 18" xfId="14160"/>
    <cellStyle name="Обычный 25 18 2" xfId="59551"/>
    <cellStyle name="Обычный 25 19" xfId="14161"/>
    <cellStyle name="Обычный 25 19 2" xfId="14162"/>
    <cellStyle name="Обычный 25 19 2 2" xfId="14163"/>
    <cellStyle name="Обычный 25 19 2 2 2" xfId="42296"/>
    <cellStyle name="Обычный 25 19 2 3" xfId="42297"/>
    <cellStyle name="Обычный 25 19 3" xfId="14164"/>
    <cellStyle name="Обычный 25 19 3 2" xfId="42298"/>
    <cellStyle name="Обычный 25 19 4" xfId="42299"/>
    <cellStyle name="Обычный 25 2" xfId="337"/>
    <cellStyle name="Обычный 25 2 2" xfId="42300"/>
    <cellStyle name="Обычный 25 20" xfId="14165"/>
    <cellStyle name="Обычный 25 20 2" xfId="14166"/>
    <cellStyle name="Обычный 25 20 2 2" xfId="14167"/>
    <cellStyle name="Обычный 25 20 2 2 2" xfId="42301"/>
    <cellStyle name="Обычный 25 20 2 3" xfId="42302"/>
    <cellStyle name="Обычный 25 20 3" xfId="14168"/>
    <cellStyle name="Обычный 25 20 3 2" xfId="42303"/>
    <cellStyle name="Обычный 25 20 4" xfId="42304"/>
    <cellStyle name="Обычный 25 21" xfId="14169"/>
    <cellStyle name="Обычный 25 21 2" xfId="14170"/>
    <cellStyle name="Обычный 25 21 2 2" xfId="14171"/>
    <cellStyle name="Обычный 25 21 2 2 2" xfId="42305"/>
    <cellStyle name="Обычный 25 21 2 3" xfId="42306"/>
    <cellStyle name="Обычный 25 21 3" xfId="14172"/>
    <cellStyle name="Обычный 25 21 3 2" xfId="42307"/>
    <cellStyle name="Обычный 25 21 4" xfId="42308"/>
    <cellStyle name="Обычный 25 22" xfId="14173"/>
    <cellStyle name="Обычный 25 22 2" xfId="59552"/>
    <cellStyle name="Обычный 25 23" xfId="14174"/>
    <cellStyle name="Обычный 25 23 2" xfId="59553"/>
    <cellStyle name="Обычный 25 24" xfId="14175"/>
    <cellStyle name="Обычный 25 24 2" xfId="59554"/>
    <cellStyle name="Обычный 25 25" xfId="14176"/>
    <cellStyle name="Обычный 25 25 2" xfId="59555"/>
    <cellStyle name="Обычный 25 26" xfId="14177"/>
    <cellStyle name="Обычный 25 26 2" xfId="59556"/>
    <cellStyle name="Обычный 25 27" xfId="14178"/>
    <cellStyle name="Обычный 25 27 2" xfId="14179"/>
    <cellStyle name="Обычный 25 27 2 2" xfId="42309"/>
    <cellStyle name="Обычный 25 27 3" xfId="42310"/>
    <cellStyle name="Обычный 25 28" xfId="14180"/>
    <cellStyle name="Обычный 25 28 2" xfId="42311"/>
    <cellStyle name="Обычный 25 29" xfId="14181"/>
    <cellStyle name="Обычный 25 29 2" xfId="42312"/>
    <cellStyle name="Обычный 25 3" xfId="14182"/>
    <cellStyle name="Обычный 25 3 2" xfId="59557"/>
    <cellStyle name="Обычный 25 30" xfId="59558"/>
    <cellStyle name="Обычный 25 4" xfId="14183"/>
    <cellStyle name="Обычный 25 4 2" xfId="59559"/>
    <cellStyle name="Обычный 25 5" xfId="14184"/>
    <cellStyle name="Обычный 25 5 2" xfId="59560"/>
    <cellStyle name="Обычный 25 6" xfId="14185"/>
    <cellStyle name="Обычный 25 6 2" xfId="59561"/>
    <cellStyle name="Обычный 25 7" xfId="14186"/>
    <cellStyle name="Обычный 25 7 2" xfId="59562"/>
    <cellStyle name="Обычный 25 8" xfId="14187"/>
    <cellStyle name="Обычный 25 8 2" xfId="59563"/>
    <cellStyle name="Обычный 25 9" xfId="14188"/>
    <cellStyle name="Обычный 25 9 2" xfId="59564"/>
    <cellStyle name="Обычный 250" xfId="59565"/>
    <cellStyle name="Обычный 251" xfId="59566"/>
    <cellStyle name="Обычный 252" xfId="59567"/>
    <cellStyle name="Обычный 253" xfId="59568"/>
    <cellStyle name="Обычный 253 2" xfId="59569"/>
    <cellStyle name="Обычный 253 3" xfId="59570"/>
    <cellStyle name="Обычный 253 3 2" xfId="59571"/>
    <cellStyle name="Обычный 254" xfId="60224"/>
    <cellStyle name="Обычный 254 2" xfId="60383"/>
    <cellStyle name="Обычный 255" xfId="60225"/>
    <cellStyle name="Обычный 256" xfId="60226"/>
    <cellStyle name="Обычный 257" xfId="60227"/>
    <cellStyle name="Обычный 258" xfId="60228"/>
    <cellStyle name="Обычный 259" xfId="60229"/>
    <cellStyle name="Обычный 26" xfId="135"/>
    <cellStyle name="Обычный 26 10" xfId="14189"/>
    <cellStyle name="Обычный 26 10 2" xfId="59572"/>
    <cellStyle name="Обычный 26 11" xfId="14190"/>
    <cellStyle name="Обычный 26 11 2" xfId="59573"/>
    <cellStyle name="Обычный 26 12" xfId="14191"/>
    <cellStyle name="Обычный 26 12 2" xfId="59574"/>
    <cellStyle name="Обычный 26 13" xfId="14192"/>
    <cellStyle name="Обычный 26 13 2" xfId="59575"/>
    <cellStyle name="Обычный 26 14" xfId="14193"/>
    <cellStyle name="Обычный 26 14 2" xfId="59576"/>
    <cellStyle name="Обычный 26 15" xfId="14194"/>
    <cellStyle name="Обычный 26 15 2" xfId="59577"/>
    <cellStyle name="Обычный 26 16" xfId="14195"/>
    <cellStyle name="Обычный 26 16 2" xfId="59578"/>
    <cellStyle name="Обычный 26 17" xfId="14196"/>
    <cellStyle name="Обычный 26 17 2" xfId="59579"/>
    <cellStyle name="Обычный 26 18" xfId="14197"/>
    <cellStyle name="Обычный 26 18 2" xfId="59580"/>
    <cellStyle name="Обычный 26 19" xfId="14198"/>
    <cellStyle name="Обычный 26 19 2" xfId="14199"/>
    <cellStyle name="Обычный 26 19 2 2" xfId="14200"/>
    <cellStyle name="Обычный 26 19 2 2 2" xfId="42313"/>
    <cellStyle name="Обычный 26 19 2 3" xfId="42314"/>
    <cellStyle name="Обычный 26 19 3" xfId="14201"/>
    <cellStyle name="Обычный 26 19 3 2" xfId="42315"/>
    <cellStyle name="Обычный 26 19 4" xfId="42316"/>
    <cellStyle name="Обычный 26 2" xfId="14202"/>
    <cellStyle name="Обычный 26 2 2" xfId="59581"/>
    <cellStyle name="Обычный 26 20" xfId="14203"/>
    <cellStyle name="Обычный 26 20 2" xfId="14204"/>
    <cellStyle name="Обычный 26 20 2 2" xfId="14205"/>
    <cellStyle name="Обычный 26 20 2 2 2" xfId="42317"/>
    <cellStyle name="Обычный 26 20 2 3" xfId="42318"/>
    <cellStyle name="Обычный 26 20 3" xfId="14206"/>
    <cellStyle name="Обычный 26 20 3 2" xfId="42319"/>
    <cellStyle name="Обычный 26 20 4" xfId="42320"/>
    <cellStyle name="Обычный 26 21" xfId="14207"/>
    <cellStyle name="Обычный 26 21 2" xfId="14208"/>
    <cellStyle name="Обычный 26 21 2 2" xfId="14209"/>
    <cellStyle name="Обычный 26 21 2 2 2" xfId="42321"/>
    <cellStyle name="Обычный 26 21 2 3" xfId="42322"/>
    <cellStyle name="Обычный 26 21 3" xfId="14210"/>
    <cellStyle name="Обычный 26 21 3 2" xfId="42323"/>
    <cellStyle name="Обычный 26 21 4" xfId="42324"/>
    <cellStyle name="Обычный 26 22" xfId="14211"/>
    <cellStyle name="Обычный 26 22 2" xfId="59582"/>
    <cellStyle name="Обычный 26 23" xfId="14212"/>
    <cellStyle name="Обычный 26 23 2" xfId="59583"/>
    <cellStyle name="Обычный 26 24" xfId="14213"/>
    <cellStyle name="Обычный 26 24 2" xfId="59584"/>
    <cellStyle name="Обычный 26 25" xfId="14214"/>
    <cellStyle name="Обычный 26 25 2" xfId="59585"/>
    <cellStyle name="Обычный 26 26" xfId="14215"/>
    <cellStyle name="Обычный 26 26 2" xfId="59586"/>
    <cellStyle name="Обычный 26 27" xfId="14216"/>
    <cellStyle name="Обычный 26 27 2" xfId="14217"/>
    <cellStyle name="Обычный 26 27 2 2" xfId="42325"/>
    <cellStyle name="Обычный 26 27 3" xfId="42326"/>
    <cellStyle name="Обычный 26 28" xfId="14218"/>
    <cellStyle name="Обычный 26 28 2" xfId="42327"/>
    <cellStyle name="Обычный 26 29" xfId="14219"/>
    <cellStyle name="Обычный 26 29 2" xfId="42328"/>
    <cellStyle name="Обычный 26 3" xfId="14220"/>
    <cellStyle name="Обычный 26 3 2" xfId="59587"/>
    <cellStyle name="Обычный 26 30" xfId="59588"/>
    <cellStyle name="Обычный 26 4" xfId="14221"/>
    <cellStyle name="Обычный 26 4 2" xfId="59589"/>
    <cellStyle name="Обычный 26 5" xfId="14222"/>
    <cellStyle name="Обычный 26 5 2" xfId="59590"/>
    <cellStyle name="Обычный 26 6" xfId="14223"/>
    <cellStyle name="Обычный 26 6 2" xfId="59591"/>
    <cellStyle name="Обычный 26 7" xfId="14224"/>
    <cellStyle name="Обычный 26 7 2" xfId="59592"/>
    <cellStyle name="Обычный 26 8" xfId="14225"/>
    <cellStyle name="Обычный 26 8 2" xfId="59593"/>
    <cellStyle name="Обычный 26 9" xfId="14226"/>
    <cellStyle name="Обычный 26 9 2" xfId="59594"/>
    <cellStyle name="Обычный 260" xfId="60230"/>
    <cellStyle name="Обычный 261" xfId="60231"/>
    <cellStyle name="Обычный 262" xfId="60232"/>
    <cellStyle name="Обычный 263" xfId="60233"/>
    <cellStyle name="Обычный 264" xfId="60234"/>
    <cellStyle name="Обычный 265" xfId="60235"/>
    <cellStyle name="Обычный 266" xfId="60236"/>
    <cellStyle name="Обычный 267" xfId="60237"/>
    <cellStyle name="Обычный 268" xfId="60238"/>
    <cellStyle name="Обычный 269" xfId="59595"/>
    <cellStyle name="Обычный 27" xfId="136"/>
    <cellStyle name="Обычный 27 10" xfId="14227"/>
    <cellStyle name="Обычный 27 10 2" xfId="59596"/>
    <cellStyle name="Обычный 27 11" xfId="14228"/>
    <cellStyle name="Обычный 27 11 2" xfId="59597"/>
    <cellStyle name="Обычный 27 12" xfId="14229"/>
    <cellStyle name="Обычный 27 12 2" xfId="59598"/>
    <cellStyle name="Обычный 27 13" xfId="14230"/>
    <cellStyle name="Обычный 27 13 2" xfId="59599"/>
    <cellStyle name="Обычный 27 14" xfId="14231"/>
    <cellStyle name="Обычный 27 14 2" xfId="59600"/>
    <cellStyle name="Обычный 27 15" xfId="14232"/>
    <cellStyle name="Обычный 27 15 2" xfId="59601"/>
    <cellStyle name="Обычный 27 16" xfId="14233"/>
    <cellStyle name="Обычный 27 16 2" xfId="59602"/>
    <cellStyle name="Обычный 27 17" xfId="14234"/>
    <cellStyle name="Обычный 27 17 2" xfId="59603"/>
    <cellStyle name="Обычный 27 18" xfId="14235"/>
    <cellStyle name="Обычный 27 18 2" xfId="59604"/>
    <cellStyle name="Обычный 27 19" xfId="14236"/>
    <cellStyle name="Обычный 27 19 2" xfId="14237"/>
    <cellStyle name="Обычный 27 19 2 2" xfId="14238"/>
    <cellStyle name="Обычный 27 19 2 2 2" xfId="42329"/>
    <cellStyle name="Обычный 27 19 2 3" xfId="42330"/>
    <cellStyle name="Обычный 27 19 3" xfId="14239"/>
    <cellStyle name="Обычный 27 19 3 2" xfId="42331"/>
    <cellStyle name="Обычный 27 19 4" xfId="42332"/>
    <cellStyle name="Обычный 27 2" xfId="14240"/>
    <cellStyle name="Обычный 27 2 2" xfId="59605"/>
    <cellStyle name="Обычный 27 20" xfId="14241"/>
    <cellStyle name="Обычный 27 20 2" xfId="14242"/>
    <cellStyle name="Обычный 27 20 2 2" xfId="14243"/>
    <cellStyle name="Обычный 27 20 2 2 2" xfId="42333"/>
    <cellStyle name="Обычный 27 20 2 3" xfId="42334"/>
    <cellStyle name="Обычный 27 20 3" xfId="14244"/>
    <cellStyle name="Обычный 27 20 3 2" xfId="42335"/>
    <cellStyle name="Обычный 27 20 4" xfId="42336"/>
    <cellStyle name="Обычный 27 21" xfId="14245"/>
    <cellStyle name="Обычный 27 21 2" xfId="14246"/>
    <cellStyle name="Обычный 27 21 2 2" xfId="14247"/>
    <cellStyle name="Обычный 27 21 2 2 2" xfId="42337"/>
    <cellStyle name="Обычный 27 21 2 3" xfId="42338"/>
    <cellStyle name="Обычный 27 21 3" xfId="14248"/>
    <cellStyle name="Обычный 27 21 3 2" xfId="42339"/>
    <cellStyle name="Обычный 27 21 4" xfId="42340"/>
    <cellStyle name="Обычный 27 22" xfId="14249"/>
    <cellStyle name="Обычный 27 22 2" xfId="59606"/>
    <cellStyle name="Обычный 27 23" xfId="14250"/>
    <cellStyle name="Обычный 27 23 2" xfId="59607"/>
    <cellStyle name="Обычный 27 24" xfId="14251"/>
    <cellStyle name="Обычный 27 24 2" xfId="59608"/>
    <cellStyle name="Обычный 27 25" xfId="14252"/>
    <cellStyle name="Обычный 27 25 2" xfId="59609"/>
    <cellStyle name="Обычный 27 26" xfId="14253"/>
    <cellStyle name="Обычный 27 26 2" xfId="59610"/>
    <cellStyle name="Обычный 27 27" xfId="14254"/>
    <cellStyle name="Обычный 27 27 2" xfId="14255"/>
    <cellStyle name="Обычный 27 27 2 2" xfId="42341"/>
    <cellStyle name="Обычный 27 27 3" xfId="42342"/>
    <cellStyle name="Обычный 27 28" xfId="14256"/>
    <cellStyle name="Обычный 27 28 2" xfId="42343"/>
    <cellStyle name="Обычный 27 29" xfId="14257"/>
    <cellStyle name="Обычный 27 29 2" xfId="42344"/>
    <cellStyle name="Обычный 27 3" xfId="14258"/>
    <cellStyle name="Обычный 27 3 2" xfId="59611"/>
    <cellStyle name="Обычный 27 30" xfId="59612"/>
    <cellStyle name="Обычный 27 4" xfId="14259"/>
    <cellStyle name="Обычный 27 4 2" xfId="59613"/>
    <cellStyle name="Обычный 27 5" xfId="14260"/>
    <cellStyle name="Обычный 27 5 2" xfId="59614"/>
    <cellStyle name="Обычный 27 6" xfId="14261"/>
    <cellStyle name="Обычный 27 6 2" xfId="59615"/>
    <cellStyle name="Обычный 27 7" xfId="14262"/>
    <cellStyle name="Обычный 27 7 2" xfId="59616"/>
    <cellStyle name="Обычный 27 8" xfId="14263"/>
    <cellStyle name="Обычный 27 8 2" xfId="59617"/>
    <cellStyle name="Обычный 27 9" xfId="14264"/>
    <cellStyle name="Обычный 27 9 2" xfId="59618"/>
    <cellStyle name="Обычный 270" xfId="60239"/>
    <cellStyle name="Обычный 271" xfId="60240"/>
    <cellStyle name="Обычный 272" xfId="60241"/>
    <cellStyle name="Обычный 273" xfId="60242"/>
    <cellStyle name="Обычный 274" xfId="60243"/>
    <cellStyle name="Обычный 275" xfId="60986"/>
    <cellStyle name="Обычный 276" xfId="61225"/>
    <cellStyle name="Обычный 277" xfId="61226"/>
    <cellStyle name="Обычный 28" xfId="137"/>
    <cellStyle name="Обычный 28 10" xfId="14265"/>
    <cellStyle name="Обычный 28 10 2" xfId="59619"/>
    <cellStyle name="Обычный 28 11" xfId="14266"/>
    <cellStyle name="Обычный 28 11 2" xfId="59620"/>
    <cellStyle name="Обычный 28 12" xfId="14267"/>
    <cellStyle name="Обычный 28 12 2" xfId="59621"/>
    <cellStyle name="Обычный 28 13" xfId="14268"/>
    <cellStyle name="Обычный 28 13 2" xfId="59622"/>
    <cellStyle name="Обычный 28 14" xfId="14269"/>
    <cellStyle name="Обычный 28 14 2" xfId="59623"/>
    <cellStyle name="Обычный 28 15" xfId="14270"/>
    <cellStyle name="Обычный 28 15 2" xfId="59624"/>
    <cellStyle name="Обычный 28 16" xfId="14271"/>
    <cellStyle name="Обычный 28 16 2" xfId="59625"/>
    <cellStyle name="Обычный 28 17" xfId="14272"/>
    <cellStyle name="Обычный 28 17 2" xfId="59626"/>
    <cellStyle name="Обычный 28 18" xfId="14273"/>
    <cellStyle name="Обычный 28 18 2" xfId="59627"/>
    <cellStyle name="Обычный 28 19" xfId="14274"/>
    <cellStyle name="Обычный 28 19 2" xfId="14275"/>
    <cellStyle name="Обычный 28 19 2 2" xfId="14276"/>
    <cellStyle name="Обычный 28 19 2 2 2" xfId="42345"/>
    <cellStyle name="Обычный 28 19 2 3" xfId="42346"/>
    <cellStyle name="Обычный 28 19 3" xfId="14277"/>
    <cellStyle name="Обычный 28 19 3 2" xfId="42347"/>
    <cellStyle name="Обычный 28 19 4" xfId="42348"/>
    <cellStyle name="Обычный 28 2" xfId="14278"/>
    <cellStyle name="Обычный 28 2 2" xfId="59628"/>
    <cellStyle name="Обычный 28 20" xfId="14279"/>
    <cellStyle name="Обычный 28 20 2" xfId="14280"/>
    <cellStyle name="Обычный 28 20 2 2" xfId="14281"/>
    <cellStyle name="Обычный 28 20 2 2 2" xfId="42349"/>
    <cellStyle name="Обычный 28 20 2 3" xfId="42350"/>
    <cellStyle name="Обычный 28 20 3" xfId="14282"/>
    <cellStyle name="Обычный 28 20 3 2" xfId="42351"/>
    <cellStyle name="Обычный 28 20 4" xfId="42352"/>
    <cellStyle name="Обычный 28 21" xfId="14283"/>
    <cellStyle name="Обычный 28 21 2" xfId="14284"/>
    <cellStyle name="Обычный 28 21 2 2" xfId="14285"/>
    <cellStyle name="Обычный 28 21 2 2 2" xfId="42353"/>
    <cellStyle name="Обычный 28 21 2 3" xfId="42354"/>
    <cellStyle name="Обычный 28 21 3" xfId="14286"/>
    <cellStyle name="Обычный 28 21 3 2" xfId="42355"/>
    <cellStyle name="Обычный 28 21 4" xfId="42356"/>
    <cellStyle name="Обычный 28 22" xfId="14287"/>
    <cellStyle name="Обычный 28 22 2" xfId="59629"/>
    <cellStyle name="Обычный 28 23" xfId="14288"/>
    <cellStyle name="Обычный 28 23 2" xfId="59630"/>
    <cellStyle name="Обычный 28 24" xfId="14289"/>
    <cellStyle name="Обычный 28 24 2" xfId="59631"/>
    <cellStyle name="Обычный 28 25" xfId="14290"/>
    <cellStyle name="Обычный 28 25 2" xfId="59632"/>
    <cellStyle name="Обычный 28 26" xfId="14291"/>
    <cellStyle name="Обычный 28 26 2" xfId="59633"/>
    <cellStyle name="Обычный 28 27" xfId="14292"/>
    <cellStyle name="Обычный 28 27 2" xfId="14293"/>
    <cellStyle name="Обычный 28 27 2 2" xfId="42357"/>
    <cellStyle name="Обычный 28 27 3" xfId="42358"/>
    <cellStyle name="Обычный 28 28" xfId="14294"/>
    <cellStyle name="Обычный 28 28 2" xfId="42359"/>
    <cellStyle name="Обычный 28 29" xfId="14295"/>
    <cellStyle name="Обычный 28 29 2" xfId="42360"/>
    <cellStyle name="Обычный 28 3" xfId="14296"/>
    <cellStyle name="Обычный 28 3 2" xfId="59634"/>
    <cellStyle name="Обычный 28 30" xfId="59635"/>
    <cellStyle name="Обычный 28 4" xfId="14297"/>
    <cellStyle name="Обычный 28 4 2" xfId="59636"/>
    <cellStyle name="Обычный 28 5" xfId="14298"/>
    <cellStyle name="Обычный 28 5 2" xfId="59637"/>
    <cellStyle name="Обычный 28 6" xfId="14299"/>
    <cellStyle name="Обычный 28 6 2" xfId="59638"/>
    <cellStyle name="Обычный 28 7" xfId="14300"/>
    <cellStyle name="Обычный 28 7 2" xfId="59639"/>
    <cellStyle name="Обычный 28 8" xfId="14301"/>
    <cellStyle name="Обычный 28 8 2" xfId="59640"/>
    <cellStyle name="Обычный 28 9" xfId="14302"/>
    <cellStyle name="Обычный 28 9 2" xfId="59641"/>
    <cellStyle name="Обычный 29" xfId="138"/>
    <cellStyle name="Обычный 29 10" xfId="14303"/>
    <cellStyle name="Обычный 29 10 2" xfId="59642"/>
    <cellStyle name="Обычный 29 11" xfId="14304"/>
    <cellStyle name="Обычный 29 11 2" xfId="59643"/>
    <cellStyle name="Обычный 29 12" xfId="14305"/>
    <cellStyle name="Обычный 29 12 2" xfId="59644"/>
    <cellStyle name="Обычный 29 13" xfId="14306"/>
    <cellStyle name="Обычный 29 13 2" xfId="59645"/>
    <cellStyle name="Обычный 29 14" xfId="14307"/>
    <cellStyle name="Обычный 29 14 2" xfId="59646"/>
    <cellStyle name="Обычный 29 15" xfId="14308"/>
    <cellStyle name="Обычный 29 15 2" xfId="59647"/>
    <cellStyle name="Обычный 29 16" xfId="14309"/>
    <cellStyle name="Обычный 29 16 2" xfId="59648"/>
    <cellStyle name="Обычный 29 17" xfId="14310"/>
    <cellStyle name="Обычный 29 17 2" xfId="59649"/>
    <cellStyle name="Обычный 29 18" xfId="14311"/>
    <cellStyle name="Обычный 29 18 2" xfId="59650"/>
    <cellStyle name="Обычный 29 19" xfId="14312"/>
    <cellStyle name="Обычный 29 19 2" xfId="14313"/>
    <cellStyle name="Обычный 29 19 2 2" xfId="14314"/>
    <cellStyle name="Обычный 29 19 2 2 2" xfId="42361"/>
    <cellStyle name="Обычный 29 19 2 3" xfId="42362"/>
    <cellStyle name="Обычный 29 19 3" xfId="14315"/>
    <cellStyle name="Обычный 29 19 3 2" xfId="42363"/>
    <cellStyle name="Обычный 29 19 4" xfId="42364"/>
    <cellStyle name="Обычный 29 2" xfId="14316"/>
    <cellStyle name="Обычный 29 2 2" xfId="59651"/>
    <cellStyle name="Обычный 29 20" xfId="14317"/>
    <cellStyle name="Обычный 29 20 2" xfId="14318"/>
    <cellStyle name="Обычный 29 20 2 2" xfId="14319"/>
    <cellStyle name="Обычный 29 20 2 2 2" xfId="42365"/>
    <cellStyle name="Обычный 29 20 2 3" xfId="42366"/>
    <cellStyle name="Обычный 29 20 3" xfId="14320"/>
    <cellStyle name="Обычный 29 20 3 2" xfId="42367"/>
    <cellStyle name="Обычный 29 20 4" xfId="42368"/>
    <cellStyle name="Обычный 29 21" xfId="14321"/>
    <cellStyle name="Обычный 29 21 2" xfId="14322"/>
    <cellStyle name="Обычный 29 21 2 2" xfId="14323"/>
    <cellStyle name="Обычный 29 21 2 2 2" xfId="42369"/>
    <cellStyle name="Обычный 29 21 2 3" xfId="42370"/>
    <cellStyle name="Обычный 29 21 3" xfId="14324"/>
    <cellStyle name="Обычный 29 21 3 2" xfId="42371"/>
    <cellStyle name="Обычный 29 21 4" xfId="42372"/>
    <cellStyle name="Обычный 29 22" xfId="14325"/>
    <cellStyle name="Обычный 29 22 2" xfId="59652"/>
    <cellStyle name="Обычный 29 23" xfId="14326"/>
    <cellStyle name="Обычный 29 23 2" xfId="59653"/>
    <cellStyle name="Обычный 29 24" xfId="14327"/>
    <cellStyle name="Обычный 29 24 2" xfId="59654"/>
    <cellStyle name="Обычный 29 25" xfId="14328"/>
    <cellStyle name="Обычный 29 25 2" xfId="59655"/>
    <cellStyle name="Обычный 29 26" xfId="14329"/>
    <cellStyle name="Обычный 29 26 2" xfId="59656"/>
    <cellStyle name="Обычный 29 27" xfId="14330"/>
    <cellStyle name="Обычный 29 27 2" xfId="14331"/>
    <cellStyle name="Обычный 29 27 2 2" xfId="42373"/>
    <cellStyle name="Обычный 29 27 3" xfId="42374"/>
    <cellStyle name="Обычный 29 28" xfId="14332"/>
    <cellStyle name="Обычный 29 28 2" xfId="42375"/>
    <cellStyle name="Обычный 29 29" xfId="14333"/>
    <cellStyle name="Обычный 29 29 2" xfId="42376"/>
    <cellStyle name="Обычный 29 3" xfId="14334"/>
    <cellStyle name="Обычный 29 3 2" xfId="59657"/>
    <cellStyle name="Обычный 29 30" xfId="59658"/>
    <cellStyle name="Обычный 29 4" xfId="14335"/>
    <cellStyle name="Обычный 29 4 2" xfId="59659"/>
    <cellStyle name="Обычный 29 5" xfId="14336"/>
    <cellStyle name="Обычный 29 5 2" xfId="59660"/>
    <cellStyle name="Обычный 29 6" xfId="14337"/>
    <cellStyle name="Обычный 29 6 2" xfId="59661"/>
    <cellStyle name="Обычный 29 7" xfId="14338"/>
    <cellStyle name="Обычный 29 7 2" xfId="59662"/>
    <cellStyle name="Обычный 29 8" xfId="14339"/>
    <cellStyle name="Обычный 29 8 2" xfId="59663"/>
    <cellStyle name="Обычный 29 9" xfId="14340"/>
    <cellStyle name="Обычный 29 9 2" xfId="59664"/>
    <cellStyle name="Обычный 3" xfId="15"/>
    <cellStyle name="Обычный 3 10" xfId="139"/>
    <cellStyle name="Обычный 3 10 10" xfId="14341"/>
    <cellStyle name="Обычный 3 10 10 2" xfId="42377"/>
    <cellStyle name="Обычный 3 10 11" xfId="14342"/>
    <cellStyle name="Обычный 3 10 11 2" xfId="42378"/>
    <cellStyle name="Обычный 3 10 12" xfId="14343"/>
    <cellStyle name="Обычный 3 10 12 2" xfId="42379"/>
    <cellStyle name="Обычный 3 10 13" xfId="14344"/>
    <cellStyle name="Обычный 3 10 13 2" xfId="42380"/>
    <cellStyle name="Обычный 3 10 14" xfId="14345"/>
    <cellStyle name="Обычный 3 10 14 2" xfId="42381"/>
    <cellStyle name="Обычный 3 10 15" xfId="14346"/>
    <cellStyle name="Обычный 3 10 15 2" xfId="42382"/>
    <cellStyle name="Обычный 3 10 16" xfId="14347"/>
    <cellStyle name="Обычный 3 10 16 2" xfId="42383"/>
    <cellStyle name="Обычный 3 10 17" xfId="14348"/>
    <cellStyle name="Обычный 3 10 17 2" xfId="42384"/>
    <cellStyle name="Обычный 3 10 18" xfId="14349"/>
    <cellStyle name="Обычный 3 10 18 2" xfId="42385"/>
    <cellStyle name="Обычный 3 10 19" xfId="14350"/>
    <cellStyle name="Обычный 3 10 19 2" xfId="42386"/>
    <cellStyle name="Обычный 3 10 2" xfId="14351"/>
    <cellStyle name="Обычный 3 10 2 2" xfId="42387"/>
    <cellStyle name="Обычный 3 10 20" xfId="14352"/>
    <cellStyle name="Обычный 3 10 20 2" xfId="42388"/>
    <cellStyle name="Обычный 3 10 21" xfId="14353"/>
    <cellStyle name="Обычный 3 10 21 2" xfId="42389"/>
    <cellStyle name="Обычный 3 10 22" xfId="14354"/>
    <cellStyle name="Обычный 3 10 22 2" xfId="42390"/>
    <cellStyle name="Обычный 3 10 23" xfId="14355"/>
    <cellStyle name="Обычный 3 10 23 2" xfId="42391"/>
    <cellStyle name="Обычный 3 10 24" xfId="42392"/>
    <cellStyle name="Обычный 3 10 25" xfId="60987"/>
    <cellStyle name="Обычный 3 10 3" xfId="14356"/>
    <cellStyle name="Обычный 3 10 3 2" xfId="42393"/>
    <cellStyle name="Обычный 3 10 4" xfId="14357"/>
    <cellStyle name="Обычный 3 10 4 2" xfId="42394"/>
    <cellStyle name="Обычный 3 10 5" xfId="14358"/>
    <cellStyle name="Обычный 3 10 5 2" xfId="42395"/>
    <cellStyle name="Обычный 3 10 6" xfId="14359"/>
    <cellStyle name="Обычный 3 10 6 2" xfId="42396"/>
    <cellStyle name="Обычный 3 10 7" xfId="14360"/>
    <cellStyle name="Обычный 3 10 7 2" xfId="42397"/>
    <cellStyle name="Обычный 3 10 8" xfId="14361"/>
    <cellStyle name="Обычный 3 10 8 2" xfId="42398"/>
    <cellStyle name="Обычный 3 10 9" xfId="14362"/>
    <cellStyle name="Обычный 3 10 9 2" xfId="42399"/>
    <cellStyle name="Обычный 3 11" xfId="140"/>
    <cellStyle name="Обычный 3 11 10" xfId="14363"/>
    <cellStyle name="Обычный 3 11 10 2" xfId="42400"/>
    <cellStyle name="Обычный 3 11 11" xfId="14364"/>
    <cellStyle name="Обычный 3 11 11 2" xfId="42401"/>
    <cellStyle name="Обычный 3 11 12" xfId="14365"/>
    <cellStyle name="Обычный 3 11 12 2" xfId="42402"/>
    <cellStyle name="Обычный 3 11 13" xfId="14366"/>
    <cellStyle name="Обычный 3 11 13 2" xfId="42403"/>
    <cellStyle name="Обычный 3 11 14" xfId="14367"/>
    <cellStyle name="Обычный 3 11 14 2" xfId="42404"/>
    <cellStyle name="Обычный 3 11 15" xfId="14368"/>
    <cellStyle name="Обычный 3 11 15 2" xfId="42405"/>
    <cellStyle name="Обычный 3 11 16" xfId="14369"/>
    <cellStyle name="Обычный 3 11 16 2" xfId="42406"/>
    <cellStyle name="Обычный 3 11 17" xfId="14370"/>
    <cellStyle name="Обычный 3 11 17 2" xfId="42407"/>
    <cellStyle name="Обычный 3 11 18" xfId="14371"/>
    <cellStyle name="Обычный 3 11 18 2" xfId="42408"/>
    <cellStyle name="Обычный 3 11 19" xfId="14372"/>
    <cellStyle name="Обычный 3 11 19 2" xfId="42409"/>
    <cellStyle name="Обычный 3 11 2" xfId="14373"/>
    <cellStyle name="Обычный 3 11 2 2" xfId="42410"/>
    <cellStyle name="Обычный 3 11 20" xfId="14374"/>
    <cellStyle name="Обычный 3 11 20 2" xfId="42411"/>
    <cellStyle name="Обычный 3 11 21" xfId="14375"/>
    <cellStyle name="Обычный 3 11 21 2" xfId="42412"/>
    <cellStyle name="Обычный 3 11 22" xfId="14376"/>
    <cellStyle name="Обычный 3 11 22 2" xfId="42413"/>
    <cellStyle name="Обычный 3 11 23" xfId="14377"/>
    <cellStyle name="Обычный 3 11 23 2" xfId="42414"/>
    <cellStyle name="Обычный 3 11 24" xfId="42415"/>
    <cellStyle name="Обычный 3 11 25" xfId="60988"/>
    <cellStyle name="Обычный 3 11 3" xfId="14378"/>
    <cellStyle name="Обычный 3 11 3 2" xfId="42416"/>
    <cellStyle name="Обычный 3 11 4" xfId="14379"/>
    <cellStyle name="Обычный 3 11 4 2" xfId="42417"/>
    <cellStyle name="Обычный 3 11 5" xfId="14380"/>
    <cellStyle name="Обычный 3 11 5 2" xfId="42418"/>
    <cellStyle name="Обычный 3 11 6" xfId="14381"/>
    <cellStyle name="Обычный 3 11 6 2" xfId="42419"/>
    <cellStyle name="Обычный 3 11 7" xfId="14382"/>
    <cellStyle name="Обычный 3 11 7 2" xfId="42420"/>
    <cellStyle name="Обычный 3 11 8" xfId="14383"/>
    <cellStyle name="Обычный 3 11 8 2" xfId="42421"/>
    <cellStyle name="Обычный 3 11 9" xfId="14384"/>
    <cellStyle name="Обычный 3 11 9 2" xfId="42422"/>
    <cellStyle name="Обычный 3 12" xfId="14385"/>
    <cellStyle name="Обычный 3 12 10" xfId="14386"/>
    <cellStyle name="Обычный 3 12 10 2" xfId="42423"/>
    <cellStyle name="Обычный 3 12 11" xfId="14387"/>
    <cellStyle name="Обычный 3 12 11 2" xfId="42424"/>
    <cellStyle name="Обычный 3 12 12" xfId="14388"/>
    <cellStyle name="Обычный 3 12 12 2" xfId="42425"/>
    <cellStyle name="Обычный 3 12 13" xfId="14389"/>
    <cellStyle name="Обычный 3 12 13 2" xfId="42426"/>
    <cellStyle name="Обычный 3 12 14" xfId="14390"/>
    <cellStyle name="Обычный 3 12 14 2" xfId="42427"/>
    <cellStyle name="Обычный 3 12 15" xfId="14391"/>
    <cellStyle name="Обычный 3 12 15 2" xfId="42428"/>
    <cellStyle name="Обычный 3 12 16" xfId="14392"/>
    <cellStyle name="Обычный 3 12 16 2" xfId="42429"/>
    <cellStyle name="Обычный 3 12 17" xfId="14393"/>
    <cellStyle name="Обычный 3 12 17 2" xfId="42430"/>
    <cellStyle name="Обычный 3 12 18" xfId="14394"/>
    <cellStyle name="Обычный 3 12 18 2" xfId="42431"/>
    <cellStyle name="Обычный 3 12 19" xfId="59665"/>
    <cellStyle name="Обычный 3 12 2" xfId="14395"/>
    <cellStyle name="Обычный 3 12 2 2" xfId="42432"/>
    <cellStyle name="Обычный 3 12 20" xfId="60989"/>
    <cellStyle name="Обычный 3 12 3" xfId="14396"/>
    <cellStyle name="Обычный 3 12 3 2" xfId="42433"/>
    <cellStyle name="Обычный 3 12 4" xfId="14397"/>
    <cellStyle name="Обычный 3 12 4 2" xfId="42434"/>
    <cellStyle name="Обычный 3 12 5" xfId="14398"/>
    <cellStyle name="Обычный 3 12 5 2" xfId="42435"/>
    <cellStyle name="Обычный 3 12 6" xfId="14399"/>
    <cellStyle name="Обычный 3 12 6 2" xfId="42436"/>
    <cellStyle name="Обычный 3 12 7" xfId="14400"/>
    <cellStyle name="Обычный 3 12 7 2" xfId="42437"/>
    <cellStyle name="Обычный 3 12 8" xfId="14401"/>
    <cellStyle name="Обычный 3 12 8 2" xfId="42438"/>
    <cellStyle name="Обычный 3 12 9" xfId="14402"/>
    <cellStyle name="Обычный 3 12 9 2" xfId="42439"/>
    <cellStyle name="Обычный 3 13" xfId="14403"/>
    <cellStyle name="Обычный 3 13 10" xfId="14404"/>
    <cellStyle name="Обычный 3 13 10 2" xfId="42440"/>
    <cellStyle name="Обычный 3 13 11" xfId="14405"/>
    <cellStyle name="Обычный 3 13 11 2" xfId="42441"/>
    <cellStyle name="Обычный 3 13 12" xfId="14406"/>
    <cellStyle name="Обычный 3 13 12 2" xfId="42442"/>
    <cellStyle name="Обычный 3 13 13" xfId="14407"/>
    <cellStyle name="Обычный 3 13 13 2" xfId="42443"/>
    <cellStyle name="Обычный 3 13 14" xfId="14408"/>
    <cellStyle name="Обычный 3 13 14 2" xfId="42444"/>
    <cellStyle name="Обычный 3 13 15" xfId="14409"/>
    <cellStyle name="Обычный 3 13 15 2" xfId="42445"/>
    <cellStyle name="Обычный 3 13 16" xfId="14410"/>
    <cellStyle name="Обычный 3 13 16 2" xfId="42446"/>
    <cellStyle name="Обычный 3 13 17" xfId="14411"/>
    <cellStyle name="Обычный 3 13 17 2" xfId="42447"/>
    <cellStyle name="Обычный 3 13 18" xfId="14412"/>
    <cellStyle name="Обычный 3 13 18 2" xfId="42448"/>
    <cellStyle name="Обычный 3 13 19" xfId="59666"/>
    <cellStyle name="Обычный 3 13 2" xfId="14413"/>
    <cellStyle name="Обычный 3 13 2 2" xfId="42449"/>
    <cellStyle name="Обычный 3 13 20" xfId="60990"/>
    <cellStyle name="Обычный 3 13 3" xfId="14414"/>
    <cellStyle name="Обычный 3 13 3 2" xfId="42450"/>
    <cellStyle name="Обычный 3 13 4" xfId="14415"/>
    <cellStyle name="Обычный 3 13 4 2" xfId="42451"/>
    <cellStyle name="Обычный 3 13 5" xfId="14416"/>
    <cellStyle name="Обычный 3 13 5 2" xfId="42452"/>
    <cellStyle name="Обычный 3 13 6" xfId="14417"/>
    <cellStyle name="Обычный 3 13 6 2" xfId="42453"/>
    <cellStyle name="Обычный 3 13 7" xfId="14418"/>
    <cellStyle name="Обычный 3 13 7 2" xfId="42454"/>
    <cellStyle name="Обычный 3 13 8" xfId="14419"/>
    <cellStyle name="Обычный 3 13 8 2" xfId="42455"/>
    <cellStyle name="Обычный 3 13 9" xfId="14420"/>
    <cellStyle name="Обычный 3 13 9 2" xfId="42456"/>
    <cellStyle name="Обычный 3 14" xfId="14421"/>
    <cellStyle name="Обычный 3 14 10" xfId="14422"/>
    <cellStyle name="Обычный 3 14 10 2" xfId="42457"/>
    <cellStyle name="Обычный 3 14 11" xfId="14423"/>
    <cellStyle name="Обычный 3 14 11 2" xfId="42458"/>
    <cellStyle name="Обычный 3 14 12" xfId="14424"/>
    <cellStyle name="Обычный 3 14 12 2" xfId="42459"/>
    <cellStyle name="Обычный 3 14 13" xfId="14425"/>
    <cellStyle name="Обычный 3 14 13 2" xfId="42460"/>
    <cellStyle name="Обычный 3 14 14" xfId="14426"/>
    <cellStyle name="Обычный 3 14 14 2" xfId="42461"/>
    <cellStyle name="Обычный 3 14 15" xfId="14427"/>
    <cellStyle name="Обычный 3 14 15 2" xfId="42462"/>
    <cellStyle name="Обычный 3 14 16" xfId="14428"/>
    <cellStyle name="Обычный 3 14 16 2" xfId="42463"/>
    <cellStyle name="Обычный 3 14 17" xfId="14429"/>
    <cellStyle name="Обычный 3 14 17 2" xfId="42464"/>
    <cellStyle name="Обычный 3 14 18" xfId="14430"/>
    <cellStyle name="Обычный 3 14 18 2" xfId="42465"/>
    <cellStyle name="Обычный 3 14 19" xfId="59667"/>
    <cellStyle name="Обычный 3 14 2" xfId="14431"/>
    <cellStyle name="Обычный 3 14 2 2" xfId="42466"/>
    <cellStyle name="Обычный 3 14 20" xfId="60991"/>
    <cellStyle name="Обычный 3 14 3" xfId="14432"/>
    <cellStyle name="Обычный 3 14 3 2" xfId="42467"/>
    <cellStyle name="Обычный 3 14 4" xfId="14433"/>
    <cellStyle name="Обычный 3 14 4 2" xfId="42468"/>
    <cellStyle name="Обычный 3 14 5" xfId="14434"/>
    <cellStyle name="Обычный 3 14 5 2" xfId="42469"/>
    <cellStyle name="Обычный 3 14 6" xfId="14435"/>
    <cellStyle name="Обычный 3 14 6 2" xfId="42470"/>
    <cellStyle name="Обычный 3 14 7" xfId="14436"/>
    <cellStyle name="Обычный 3 14 7 2" xfId="42471"/>
    <cellStyle name="Обычный 3 14 8" xfId="14437"/>
    <cellStyle name="Обычный 3 14 8 2" xfId="42472"/>
    <cellStyle name="Обычный 3 14 9" xfId="14438"/>
    <cellStyle name="Обычный 3 14 9 2" xfId="42473"/>
    <cellStyle name="Обычный 3 15" xfId="14439"/>
    <cellStyle name="Обычный 3 15 2" xfId="59668"/>
    <cellStyle name="Обычный 3 15 3" xfId="60992"/>
    <cellStyle name="Обычный 3 16" xfId="14440"/>
    <cellStyle name="Обычный 3 16 2" xfId="59669"/>
    <cellStyle name="Обычный 3 16 3" xfId="60993"/>
    <cellStyle name="Обычный 3 17" xfId="14441"/>
    <cellStyle name="Обычный 3 17 2" xfId="59670"/>
    <cellStyle name="Обычный 3 17 3" xfId="60994"/>
    <cellStyle name="Обычный 3 18" xfId="14442"/>
    <cellStyle name="Обычный 3 18 2" xfId="59671"/>
    <cellStyle name="Обычный 3 18 3" xfId="60995"/>
    <cellStyle name="Обычный 3 19" xfId="14443"/>
    <cellStyle name="Обычный 3 19 2" xfId="59672"/>
    <cellStyle name="Обычный 3 19 3" xfId="60996"/>
    <cellStyle name="Обычный 3 2" xfId="16"/>
    <cellStyle name="Обычный 3 2 10" xfId="14444"/>
    <cellStyle name="Обычный 3 2 10 2" xfId="59673"/>
    <cellStyle name="Обычный 3 2 11" xfId="14445"/>
    <cellStyle name="Обычный 3 2 11 2" xfId="59674"/>
    <cellStyle name="Обычный 3 2 12" xfId="14446"/>
    <cellStyle name="Обычный 3 2 12 2" xfId="59675"/>
    <cellStyle name="Обычный 3 2 13" xfId="14447"/>
    <cellStyle name="Обычный 3 2 13 2" xfId="59676"/>
    <cellStyle name="Обычный 3 2 14" xfId="14448"/>
    <cellStyle name="Обычный 3 2 14 2" xfId="42474"/>
    <cellStyle name="Обычный 3 2 15" xfId="14449"/>
    <cellStyle name="Обычный 3 2 15 2" xfId="42475"/>
    <cellStyle name="Обычный 3 2 16" xfId="14450"/>
    <cellStyle name="Обычный 3 2 16 2" xfId="42476"/>
    <cellStyle name="Обычный 3 2 17" xfId="14451"/>
    <cellStyle name="Обычный 3 2 17 2" xfId="42477"/>
    <cellStyle name="Обычный 3 2 18" xfId="14452"/>
    <cellStyle name="Обычный 3 2 18 2" xfId="42478"/>
    <cellStyle name="Обычный 3 2 19" xfId="14453"/>
    <cellStyle name="Обычный 3 2 19 2" xfId="42479"/>
    <cellStyle name="Обычный 3 2 2" xfId="141"/>
    <cellStyle name="Обычный 3 2 2 10" xfId="14454"/>
    <cellStyle name="Обычный 3 2 2 10 2" xfId="42480"/>
    <cellStyle name="Обычный 3 2 2 11" xfId="14455"/>
    <cellStyle name="Обычный 3 2 2 11 2" xfId="42481"/>
    <cellStyle name="Обычный 3 2 2 12" xfId="14456"/>
    <cellStyle name="Обычный 3 2 2 12 2" xfId="42482"/>
    <cellStyle name="Обычный 3 2 2 13" xfId="14457"/>
    <cellStyle name="Обычный 3 2 2 13 2" xfId="42483"/>
    <cellStyle name="Обычный 3 2 2 14" xfId="14458"/>
    <cellStyle name="Обычный 3 2 2 14 2" xfId="42484"/>
    <cellStyle name="Обычный 3 2 2 15" xfId="14459"/>
    <cellStyle name="Обычный 3 2 2 15 2" xfId="42485"/>
    <cellStyle name="Обычный 3 2 2 16" xfId="14460"/>
    <cellStyle name="Обычный 3 2 2 16 2" xfId="42486"/>
    <cellStyle name="Обычный 3 2 2 17" xfId="14461"/>
    <cellStyle name="Обычный 3 2 2 17 2" xfId="42487"/>
    <cellStyle name="Обычный 3 2 2 18" xfId="14462"/>
    <cellStyle name="Обычный 3 2 2 18 2" xfId="42488"/>
    <cellStyle name="Обычный 3 2 2 19" xfId="14463"/>
    <cellStyle name="Обычный 3 2 2 19 2" xfId="42489"/>
    <cellStyle name="Обычный 3 2 2 2" xfId="14464"/>
    <cellStyle name="Обычный 3 2 2 2 2" xfId="42490"/>
    <cellStyle name="Обычный 3 2 2 20" xfId="14465"/>
    <cellStyle name="Обычный 3 2 2 20 2" xfId="42491"/>
    <cellStyle name="Обычный 3 2 2 21" xfId="14466"/>
    <cellStyle name="Обычный 3 2 2 21 2" xfId="42492"/>
    <cellStyle name="Обычный 3 2 2 22" xfId="14467"/>
    <cellStyle name="Обычный 3 2 2 22 2" xfId="42493"/>
    <cellStyle name="Обычный 3 2 2 23" xfId="14468"/>
    <cellStyle name="Обычный 3 2 2 23 2" xfId="42494"/>
    <cellStyle name="Обычный 3 2 2 24" xfId="14469"/>
    <cellStyle name="Обычный 3 2 2 24 2" xfId="42495"/>
    <cellStyle name="Обычный 3 2 2 25" xfId="14470"/>
    <cellStyle name="Обычный 3 2 2 25 2" xfId="59677"/>
    <cellStyle name="Обычный 3 2 2 26" xfId="42496"/>
    <cellStyle name="Обычный 3 2 2 3" xfId="14471"/>
    <cellStyle name="Обычный 3 2 2 3 2" xfId="42497"/>
    <cellStyle name="Обычный 3 2 2 4" xfId="14472"/>
    <cellStyle name="Обычный 3 2 2 4 2" xfId="42498"/>
    <cellStyle name="Обычный 3 2 2 5" xfId="14473"/>
    <cellStyle name="Обычный 3 2 2 5 2" xfId="42499"/>
    <cellStyle name="Обычный 3 2 2 6" xfId="14474"/>
    <cellStyle name="Обычный 3 2 2 6 2" xfId="42500"/>
    <cellStyle name="Обычный 3 2 2 7" xfId="14475"/>
    <cellStyle name="Обычный 3 2 2 7 2" xfId="42501"/>
    <cellStyle name="Обычный 3 2 2 8" xfId="14476"/>
    <cellStyle name="Обычный 3 2 2 8 2" xfId="42502"/>
    <cellStyle name="Обычный 3 2 2 9" xfId="14477"/>
    <cellStyle name="Обычный 3 2 2 9 2" xfId="42503"/>
    <cellStyle name="Обычный 3 2 20" xfId="14478"/>
    <cellStyle name="Обычный 3 2 20 2" xfId="42504"/>
    <cellStyle name="Обычный 3 2 21" xfId="14479"/>
    <cellStyle name="Обычный 3 2 21 2" xfId="42505"/>
    <cellStyle name="Обычный 3 2 22" xfId="14480"/>
    <cellStyle name="Обычный 3 2 22 2" xfId="42506"/>
    <cellStyle name="Обычный 3 2 23" xfId="14481"/>
    <cellStyle name="Обычный 3 2 23 2" xfId="42507"/>
    <cellStyle name="Обычный 3 2 24" xfId="14482"/>
    <cellStyle name="Обычный 3 2 24 2" xfId="42508"/>
    <cellStyle name="Обычный 3 2 25" xfId="14483"/>
    <cellStyle name="Обычный 3 2 25 2" xfId="42509"/>
    <cellStyle name="Обычный 3 2 26" xfId="14484"/>
    <cellStyle name="Обычный 3 2 26 2" xfId="42510"/>
    <cellStyle name="Обычный 3 2 27" xfId="14485"/>
    <cellStyle name="Обычный 3 2 27 2" xfId="42511"/>
    <cellStyle name="Обычный 3 2 28" xfId="14486"/>
    <cellStyle name="Обычный 3 2 28 2" xfId="42512"/>
    <cellStyle name="Обычный 3 2 29" xfId="14487"/>
    <cellStyle name="Обычный 3 2 29 2" xfId="42513"/>
    <cellStyle name="Обычный 3 2 3" xfId="14488"/>
    <cellStyle name="Обычный 3 2 3 2" xfId="59678"/>
    <cellStyle name="Обычный 3 2 30" xfId="14489"/>
    <cellStyle name="Обычный 3 2 30 2" xfId="42514"/>
    <cellStyle name="Обычный 3 2 31" xfId="14490"/>
    <cellStyle name="Обычный 3 2 31 2" xfId="42515"/>
    <cellStyle name="Обычный 3 2 32" xfId="14491"/>
    <cellStyle name="Обычный 3 2 32 2" xfId="42516"/>
    <cellStyle name="Обычный 3 2 33" xfId="14492"/>
    <cellStyle name="Обычный 3 2 33 2" xfId="42517"/>
    <cellStyle name="Обычный 3 2 34" xfId="14493"/>
    <cellStyle name="Обычный 3 2 34 2" xfId="42518"/>
    <cellStyle name="Обычный 3 2 35" xfId="14494"/>
    <cellStyle name="Обычный 3 2 35 2" xfId="42519"/>
    <cellStyle name="Обычный 3 2 36" xfId="14495"/>
    <cellStyle name="Обычный 3 2 36 2" xfId="59679"/>
    <cellStyle name="Обычный 3 2 37" xfId="42520"/>
    <cellStyle name="Обычный 3 2 38" xfId="59680"/>
    <cellStyle name="Обычный 3 2 39" xfId="60997"/>
    <cellStyle name="Обычный 3 2 4" xfId="14496"/>
    <cellStyle name="Обычный 3 2 4 2" xfId="59681"/>
    <cellStyle name="Обычный 3 2 5" xfId="14497"/>
    <cellStyle name="Обычный 3 2 5 2" xfId="59682"/>
    <cellStyle name="Обычный 3 2 6" xfId="14498"/>
    <cellStyle name="Обычный 3 2 6 2" xfId="59683"/>
    <cellStyle name="Обычный 3 2 7" xfId="14499"/>
    <cellStyle name="Обычный 3 2 7 2" xfId="59684"/>
    <cellStyle name="Обычный 3 2 8" xfId="14500"/>
    <cellStyle name="Обычный 3 2 8 2" xfId="59685"/>
    <cellStyle name="Обычный 3 2 9" xfId="14501"/>
    <cellStyle name="Обычный 3 2 9 2" xfId="59686"/>
    <cellStyle name="Обычный 3 2_Лист1" xfId="272"/>
    <cellStyle name="Обычный 3 20" xfId="14502"/>
    <cellStyle name="Обычный 3 20 2" xfId="59687"/>
    <cellStyle name="Обычный 3 21" xfId="14503"/>
    <cellStyle name="Обычный 3 21 2" xfId="59688"/>
    <cellStyle name="Обычный 3 22" xfId="14504"/>
    <cellStyle name="Обычный 3 22 2" xfId="59689"/>
    <cellStyle name="Обычный 3 23" xfId="42521"/>
    <cellStyle name="Обычный 3 24" xfId="59690"/>
    <cellStyle name="Обычный 3 25" xfId="60244"/>
    <cellStyle name="Обычный 3 26" xfId="60245"/>
    <cellStyle name="Обычный 3 27" xfId="60246"/>
    <cellStyle name="Обычный 3 28" xfId="60247"/>
    <cellStyle name="Обычный 3 29" xfId="60248"/>
    <cellStyle name="Обычный 3 3" xfId="142"/>
    <cellStyle name="Обычный 3 3 10" xfId="14505"/>
    <cellStyle name="Обычный 3 3 10 2" xfId="59691"/>
    <cellStyle name="Обычный 3 3 11" xfId="14506"/>
    <cellStyle name="Обычный 3 3 11 2" xfId="59692"/>
    <cellStyle name="Обычный 3 3 12" xfId="14507"/>
    <cellStyle name="Обычный 3 3 12 2" xfId="59693"/>
    <cellStyle name="Обычный 3 3 13" xfId="14508"/>
    <cellStyle name="Обычный 3 3 13 2" xfId="59694"/>
    <cellStyle name="Обычный 3 3 14" xfId="14509"/>
    <cellStyle name="Обычный 3 3 14 2" xfId="59695"/>
    <cellStyle name="Обычный 3 3 15" xfId="14510"/>
    <cellStyle name="Обычный 3 3 15 2" xfId="59696"/>
    <cellStyle name="Обычный 3 3 16" xfId="14511"/>
    <cellStyle name="Обычный 3 3 16 2" xfId="59697"/>
    <cellStyle name="Обычный 3 3 17" xfId="14512"/>
    <cellStyle name="Обычный 3 3 17 2" xfId="59698"/>
    <cellStyle name="Обычный 3 3 18" xfId="14513"/>
    <cellStyle name="Обычный 3 3 18 2" xfId="59699"/>
    <cellStyle name="Обычный 3 3 19" xfId="14514"/>
    <cellStyle name="Обычный 3 3 19 2" xfId="59700"/>
    <cellStyle name="Обычный 3 3 2" xfId="143"/>
    <cellStyle name="Обычный 3 3 2 10" xfId="14515"/>
    <cellStyle name="Обычный 3 3 2 10 2" xfId="42522"/>
    <cellStyle name="Обычный 3 3 2 11" xfId="14516"/>
    <cellStyle name="Обычный 3 3 2 11 2" xfId="42523"/>
    <cellStyle name="Обычный 3 3 2 12" xfId="14517"/>
    <cellStyle name="Обычный 3 3 2 12 2" xfId="42524"/>
    <cellStyle name="Обычный 3 3 2 13" xfId="14518"/>
    <cellStyle name="Обычный 3 3 2 13 2" xfId="42525"/>
    <cellStyle name="Обычный 3 3 2 14" xfId="14519"/>
    <cellStyle name="Обычный 3 3 2 14 2" xfId="42526"/>
    <cellStyle name="Обычный 3 3 2 15" xfId="14520"/>
    <cellStyle name="Обычный 3 3 2 15 2" xfId="42527"/>
    <cellStyle name="Обычный 3 3 2 16" xfId="14521"/>
    <cellStyle name="Обычный 3 3 2 16 2" xfId="42528"/>
    <cellStyle name="Обычный 3 3 2 17" xfId="14522"/>
    <cellStyle name="Обычный 3 3 2 17 2" xfId="42529"/>
    <cellStyle name="Обычный 3 3 2 18" xfId="14523"/>
    <cellStyle name="Обычный 3 3 2 18 2" xfId="42530"/>
    <cellStyle name="Обычный 3 3 2 19" xfId="14524"/>
    <cellStyle name="Обычный 3 3 2 19 2" xfId="42531"/>
    <cellStyle name="Обычный 3 3 2 2" xfId="14525"/>
    <cellStyle name="Обычный 3 3 2 2 2" xfId="42532"/>
    <cellStyle name="Обычный 3 3 2 20" xfId="14526"/>
    <cellStyle name="Обычный 3 3 2 20 2" xfId="42533"/>
    <cellStyle name="Обычный 3 3 2 21" xfId="14527"/>
    <cellStyle name="Обычный 3 3 2 21 2" xfId="42534"/>
    <cellStyle name="Обычный 3 3 2 22" xfId="14528"/>
    <cellStyle name="Обычный 3 3 2 22 2" xfId="42535"/>
    <cellStyle name="Обычный 3 3 2 23" xfId="14529"/>
    <cellStyle name="Обычный 3 3 2 23 2" xfId="42536"/>
    <cellStyle name="Обычный 3 3 2 24" xfId="42537"/>
    <cellStyle name="Обычный 3 3 2 25" xfId="59701"/>
    <cellStyle name="Обычный 3 3 2 3" xfId="14530"/>
    <cellStyle name="Обычный 3 3 2 3 2" xfId="42538"/>
    <cellStyle name="Обычный 3 3 2 4" xfId="14531"/>
    <cellStyle name="Обычный 3 3 2 4 2" xfId="42539"/>
    <cellStyle name="Обычный 3 3 2 5" xfId="14532"/>
    <cellStyle name="Обычный 3 3 2 5 2" xfId="42540"/>
    <cellStyle name="Обычный 3 3 2 6" xfId="14533"/>
    <cellStyle name="Обычный 3 3 2 6 2" xfId="42541"/>
    <cellStyle name="Обычный 3 3 2 7" xfId="14534"/>
    <cellStyle name="Обычный 3 3 2 7 2" xfId="42542"/>
    <cellStyle name="Обычный 3 3 2 8" xfId="14535"/>
    <cellStyle name="Обычный 3 3 2 8 2" xfId="42543"/>
    <cellStyle name="Обычный 3 3 2 9" xfId="14536"/>
    <cellStyle name="Обычный 3 3 2 9 2" xfId="42544"/>
    <cellStyle name="Обычный 3 3 20" xfId="14537"/>
    <cellStyle name="Обычный 3 3 20 2" xfId="59702"/>
    <cellStyle name="Обычный 3 3 21" xfId="14538"/>
    <cellStyle name="Обычный 3 3 21 2" xfId="59703"/>
    <cellStyle name="Обычный 3 3 22" xfId="14539"/>
    <cellStyle name="Обычный 3 3 22 2" xfId="59704"/>
    <cellStyle name="Обычный 3 3 23" xfId="14540"/>
    <cellStyle name="Обычный 3 3 23 2" xfId="59705"/>
    <cellStyle name="Обычный 3 3 24" xfId="14541"/>
    <cellStyle name="Обычный 3 3 24 2" xfId="59706"/>
    <cellStyle name="Обычный 3 3 25" xfId="14542"/>
    <cellStyle name="Обычный 3 3 25 2" xfId="59707"/>
    <cellStyle name="Обычный 3 3 26" xfId="14543"/>
    <cellStyle name="Обычный 3 3 26 2" xfId="59708"/>
    <cellStyle name="Обычный 3 3 27" xfId="14544"/>
    <cellStyle name="Обычный 3 3 27 2" xfId="59709"/>
    <cellStyle name="Обычный 3 3 28" xfId="14545"/>
    <cellStyle name="Обычный 3 3 28 2" xfId="59710"/>
    <cellStyle name="Обычный 3 3 29" xfId="14546"/>
    <cellStyle name="Обычный 3 3 29 2" xfId="59711"/>
    <cellStyle name="Обычный 3 3 3" xfId="275"/>
    <cellStyle name="Обычный 3 3 3 2" xfId="59712"/>
    <cellStyle name="Обычный 3 3 30" xfId="14547"/>
    <cellStyle name="Обычный 3 3 30 2" xfId="59713"/>
    <cellStyle name="Обычный 3 3 31" xfId="14548"/>
    <cellStyle name="Обычный 3 3 31 2" xfId="59714"/>
    <cellStyle name="Обычный 3 3 32" xfId="14549"/>
    <cellStyle name="Обычный 3 3 32 2" xfId="59715"/>
    <cellStyle name="Обычный 3 3 33" xfId="14550"/>
    <cellStyle name="Обычный 3 3 33 2" xfId="59716"/>
    <cellStyle name="Обычный 3 3 34" xfId="14551"/>
    <cellStyle name="Обычный 3 3 34 2" xfId="59717"/>
    <cellStyle name="Обычный 3 3 35" xfId="14552"/>
    <cellStyle name="Обычный 3 3 35 2" xfId="59718"/>
    <cellStyle name="Обычный 3 3 36" xfId="59719"/>
    <cellStyle name="Обычный 3 3 37" xfId="59720"/>
    <cellStyle name="Обычный 3 3 38" xfId="60249"/>
    <cellStyle name="Обычный 3 3 39" xfId="60998"/>
    <cellStyle name="Обычный 3 3 4" xfId="14553"/>
    <cellStyle name="Обычный 3 3 4 2" xfId="59721"/>
    <cellStyle name="Обычный 3 3 5" xfId="14554"/>
    <cellStyle name="Обычный 3 3 5 2" xfId="59722"/>
    <cellStyle name="Обычный 3 3 6" xfId="14555"/>
    <cellStyle name="Обычный 3 3 6 2" xfId="59723"/>
    <cellStyle name="Обычный 3 3 7" xfId="14556"/>
    <cellStyle name="Обычный 3 3 7 2" xfId="59724"/>
    <cellStyle name="Обычный 3 3 8" xfId="14557"/>
    <cellStyle name="Обычный 3 3 8 2" xfId="59725"/>
    <cellStyle name="Обычный 3 3 9" xfId="14558"/>
    <cellStyle name="Обычный 3 3 9 2" xfId="59726"/>
    <cellStyle name="Обычный 3 30" xfId="60250"/>
    <cellStyle name="Обычный 3 31" xfId="60251"/>
    <cellStyle name="Обычный 3 32" xfId="60252"/>
    <cellStyle name="Обычный 3 33" xfId="60253"/>
    <cellStyle name="Обычный 3 34" xfId="60254"/>
    <cellStyle name="Обычный 3 35" xfId="60255"/>
    <cellStyle name="Обычный 3 36" xfId="60256"/>
    <cellStyle name="Обычный 3 37" xfId="60257"/>
    <cellStyle name="Обычный 3 38" xfId="60258"/>
    <cellStyle name="Обычный 3 39" xfId="60259"/>
    <cellStyle name="Обычный 3 4" xfId="144"/>
    <cellStyle name="Обычный 3 4 10" xfId="14559"/>
    <cellStyle name="Обычный 3 4 10 2" xfId="59727"/>
    <cellStyle name="Обычный 3 4 11" xfId="14560"/>
    <cellStyle name="Обычный 3 4 11 2" xfId="59728"/>
    <cellStyle name="Обычный 3 4 12" xfId="14561"/>
    <cellStyle name="Обычный 3 4 12 2" xfId="59729"/>
    <cellStyle name="Обычный 3 4 13" xfId="14562"/>
    <cellStyle name="Обычный 3 4 13 2" xfId="59730"/>
    <cellStyle name="Обычный 3 4 14" xfId="14563"/>
    <cellStyle name="Обычный 3 4 14 2" xfId="42545"/>
    <cellStyle name="Обычный 3 4 15" xfId="14564"/>
    <cellStyle name="Обычный 3 4 15 2" xfId="42546"/>
    <cellStyle name="Обычный 3 4 16" xfId="14565"/>
    <cellStyle name="Обычный 3 4 16 2" xfId="42547"/>
    <cellStyle name="Обычный 3 4 17" xfId="14566"/>
    <cellStyle name="Обычный 3 4 17 2" xfId="42548"/>
    <cellStyle name="Обычный 3 4 18" xfId="14567"/>
    <cellStyle name="Обычный 3 4 18 2" xfId="42549"/>
    <cellStyle name="Обычный 3 4 19" xfId="14568"/>
    <cellStyle name="Обычный 3 4 19 2" xfId="42550"/>
    <cellStyle name="Обычный 3 4 2" xfId="14569"/>
    <cellStyle name="Обычный 3 4 2 2" xfId="14570"/>
    <cellStyle name="Обычный 3 4 2 2 2" xfId="42551"/>
    <cellStyle name="Обычный 3 4 2 3" xfId="59731"/>
    <cellStyle name="Обычный 3 4 20" xfId="14571"/>
    <cellStyle name="Обычный 3 4 20 2" xfId="42552"/>
    <cellStyle name="Обычный 3 4 21" xfId="14572"/>
    <cellStyle name="Обычный 3 4 21 2" xfId="42553"/>
    <cellStyle name="Обычный 3 4 22" xfId="14573"/>
    <cellStyle name="Обычный 3 4 22 2" xfId="42554"/>
    <cellStyle name="Обычный 3 4 23" xfId="14574"/>
    <cellStyle name="Обычный 3 4 23 2" xfId="42555"/>
    <cellStyle name="Обычный 3 4 24" xfId="14575"/>
    <cellStyle name="Обычный 3 4 24 2" xfId="42556"/>
    <cellStyle name="Обычный 3 4 25" xfId="14576"/>
    <cellStyle name="Обычный 3 4 25 2" xfId="42557"/>
    <cellStyle name="Обычный 3 4 26" xfId="14577"/>
    <cellStyle name="Обычный 3 4 26 2" xfId="42558"/>
    <cellStyle name="Обычный 3 4 27" xfId="14578"/>
    <cellStyle name="Обычный 3 4 27 2" xfId="42559"/>
    <cellStyle name="Обычный 3 4 28" xfId="14579"/>
    <cellStyle name="Обычный 3 4 28 2" xfId="42560"/>
    <cellStyle name="Обычный 3 4 29" xfId="14580"/>
    <cellStyle name="Обычный 3 4 29 2" xfId="42561"/>
    <cellStyle name="Обычный 3 4 3" xfId="14581"/>
    <cellStyle name="Обычный 3 4 3 2" xfId="59732"/>
    <cellStyle name="Обычный 3 4 30" xfId="14582"/>
    <cellStyle name="Обычный 3 4 30 2" xfId="42562"/>
    <cellStyle name="Обычный 3 4 31" xfId="14583"/>
    <cellStyle name="Обычный 3 4 31 2" xfId="42563"/>
    <cellStyle name="Обычный 3 4 32" xfId="14584"/>
    <cellStyle name="Обычный 3 4 32 2" xfId="42564"/>
    <cellStyle name="Обычный 3 4 33" xfId="14585"/>
    <cellStyle name="Обычный 3 4 33 2" xfId="42565"/>
    <cellStyle name="Обычный 3 4 34" xfId="14586"/>
    <cellStyle name="Обычный 3 4 34 2" xfId="42566"/>
    <cellStyle name="Обычный 3 4 35" xfId="14587"/>
    <cellStyle name="Обычный 3 4 35 2" xfId="42567"/>
    <cellStyle name="Обычный 3 4 36" xfId="42568"/>
    <cellStyle name="Обычный 3 4 37" xfId="60260"/>
    <cellStyle name="Обычный 3 4 38" xfId="60999"/>
    <cellStyle name="Обычный 3 4 4" xfId="14588"/>
    <cellStyle name="Обычный 3 4 4 2" xfId="59733"/>
    <cellStyle name="Обычный 3 4 5" xfId="14589"/>
    <cellStyle name="Обычный 3 4 5 2" xfId="59734"/>
    <cellStyle name="Обычный 3 4 6" xfId="14590"/>
    <cellStyle name="Обычный 3 4 6 2" xfId="59735"/>
    <cellStyle name="Обычный 3 4 7" xfId="14591"/>
    <cellStyle name="Обычный 3 4 7 2" xfId="59736"/>
    <cellStyle name="Обычный 3 4 8" xfId="14592"/>
    <cellStyle name="Обычный 3 4 8 2" xfId="59737"/>
    <cellStyle name="Обычный 3 4 9" xfId="14593"/>
    <cellStyle name="Обычный 3 4 9 2" xfId="59738"/>
    <cellStyle name="Обычный 3 40" xfId="60261"/>
    <cellStyle name="Обычный 3 41" xfId="60262"/>
    <cellStyle name="Обычный 3 42" xfId="60263"/>
    <cellStyle name="Обычный 3 43" xfId="60264"/>
    <cellStyle name="Обычный 3 44" xfId="60265"/>
    <cellStyle name="Обычный 3 45" xfId="60266"/>
    <cellStyle name="Обычный 3 46" xfId="60267"/>
    <cellStyle name="Обычный 3 47" xfId="60268"/>
    <cellStyle name="Обычный 3 5" xfId="145"/>
    <cellStyle name="Обычный 3 5 10" xfId="14594"/>
    <cellStyle name="Обычный 3 5 10 2" xfId="42569"/>
    <cellStyle name="Обычный 3 5 11" xfId="14595"/>
    <cellStyle name="Обычный 3 5 11 2" xfId="42570"/>
    <cellStyle name="Обычный 3 5 12" xfId="14596"/>
    <cellStyle name="Обычный 3 5 12 2" xfId="42571"/>
    <cellStyle name="Обычный 3 5 13" xfId="14597"/>
    <cellStyle name="Обычный 3 5 13 2" xfId="42572"/>
    <cellStyle name="Обычный 3 5 14" xfId="14598"/>
    <cellStyle name="Обычный 3 5 14 2" xfId="42573"/>
    <cellStyle name="Обычный 3 5 15" xfId="14599"/>
    <cellStyle name="Обычный 3 5 15 2" xfId="42574"/>
    <cellStyle name="Обычный 3 5 16" xfId="14600"/>
    <cellStyle name="Обычный 3 5 16 2" xfId="42575"/>
    <cellStyle name="Обычный 3 5 17" xfId="14601"/>
    <cellStyle name="Обычный 3 5 17 2" xfId="42576"/>
    <cellStyle name="Обычный 3 5 18" xfId="14602"/>
    <cellStyle name="Обычный 3 5 18 2" xfId="42577"/>
    <cellStyle name="Обычный 3 5 19" xfId="14603"/>
    <cellStyle name="Обычный 3 5 19 2" xfId="42578"/>
    <cellStyle name="Обычный 3 5 2" xfId="14604"/>
    <cellStyle name="Обычный 3 5 2 2" xfId="59739"/>
    <cellStyle name="Обычный 3 5 20" xfId="14605"/>
    <cellStyle name="Обычный 3 5 20 2" xfId="42579"/>
    <cellStyle name="Обычный 3 5 21" xfId="14606"/>
    <cellStyle name="Обычный 3 5 21 2" xfId="42580"/>
    <cellStyle name="Обычный 3 5 22" xfId="14607"/>
    <cellStyle name="Обычный 3 5 22 2" xfId="42581"/>
    <cellStyle name="Обычный 3 5 23" xfId="14608"/>
    <cellStyle name="Обычный 3 5 23 2" xfId="42582"/>
    <cellStyle name="Обычный 3 5 24" xfId="14609"/>
    <cellStyle name="Обычный 3 5 24 2" xfId="42583"/>
    <cellStyle name="Обычный 3 5 25" xfId="14610"/>
    <cellStyle name="Обычный 3 5 25 2" xfId="42584"/>
    <cellStyle name="Обычный 3 5 26" xfId="42585"/>
    <cellStyle name="Обычный 3 5 27" xfId="61000"/>
    <cellStyle name="Обычный 3 5 3" xfId="14611"/>
    <cellStyle name="Обычный 3 5 3 2" xfId="42586"/>
    <cellStyle name="Обычный 3 5 4" xfId="14612"/>
    <cellStyle name="Обычный 3 5 4 2" xfId="42587"/>
    <cellStyle name="Обычный 3 5 5" xfId="14613"/>
    <cellStyle name="Обычный 3 5 5 2" xfId="42588"/>
    <cellStyle name="Обычный 3 5 6" xfId="14614"/>
    <cellStyle name="Обычный 3 5 6 2" xfId="42589"/>
    <cellStyle name="Обычный 3 5 7" xfId="14615"/>
    <cellStyle name="Обычный 3 5 7 2" xfId="42590"/>
    <cellStyle name="Обычный 3 5 8" xfId="14616"/>
    <cellStyle name="Обычный 3 5 8 2" xfId="42591"/>
    <cellStyle name="Обычный 3 5 9" xfId="14617"/>
    <cellStyle name="Обычный 3 5 9 2" xfId="42592"/>
    <cellStyle name="Обычный 3 6" xfId="146"/>
    <cellStyle name="Обычный 3 6 10" xfId="14618"/>
    <cellStyle name="Обычный 3 6 10 2" xfId="42593"/>
    <cellStyle name="Обычный 3 6 11" xfId="14619"/>
    <cellStyle name="Обычный 3 6 11 2" xfId="42594"/>
    <cellStyle name="Обычный 3 6 12" xfId="14620"/>
    <cellStyle name="Обычный 3 6 12 2" xfId="42595"/>
    <cellStyle name="Обычный 3 6 13" xfId="14621"/>
    <cellStyle name="Обычный 3 6 13 2" xfId="42596"/>
    <cellStyle name="Обычный 3 6 14" xfId="14622"/>
    <cellStyle name="Обычный 3 6 14 2" xfId="42597"/>
    <cellStyle name="Обычный 3 6 15" xfId="14623"/>
    <cellStyle name="Обычный 3 6 15 2" xfId="42598"/>
    <cellStyle name="Обычный 3 6 16" xfId="14624"/>
    <cellStyle name="Обычный 3 6 16 2" xfId="42599"/>
    <cellStyle name="Обычный 3 6 17" xfId="14625"/>
    <cellStyle name="Обычный 3 6 17 2" xfId="42600"/>
    <cellStyle name="Обычный 3 6 18" xfId="14626"/>
    <cellStyle name="Обычный 3 6 18 2" xfId="42601"/>
    <cellStyle name="Обычный 3 6 19" xfId="14627"/>
    <cellStyle name="Обычный 3 6 19 2" xfId="42602"/>
    <cellStyle name="Обычный 3 6 2" xfId="14628"/>
    <cellStyle name="Обычный 3 6 2 2" xfId="42603"/>
    <cellStyle name="Обычный 3 6 20" xfId="14629"/>
    <cellStyle name="Обычный 3 6 20 2" xfId="42604"/>
    <cellStyle name="Обычный 3 6 21" xfId="14630"/>
    <cellStyle name="Обычный 3 6 21 2" xfId="42605"/>
    <cellStyle name="Обычный 3 6 22" xfId="14631"/>
    <cellStyle name="Обычный 3 6 22 2" xfId="42606"/>
    <cellStyle name="Обычный 3 6 23" xfId="14632"/>
    <cellStyle name="Обычный 3 6 23 2" xfId="42607"/>
    <cellStyle name="Обычный 3 6 24" xfId="14633"/>
    <cellStyle name="Обычный 3 6 24 2" xfId="42608"/>
    <cellStyle name="Обычный 3 6 25" xfId="42609"/>
    <cellStyle name="Обычный 3 6 26" xfId="61001"/>
    <cellStyle name="Обычный 3 6 3" xfId="14634"/>
    <cellStyle name="Обычный 3 6 3 2" xfId="42610"/>
    <cellStyle name="Обычный 3 6 4" xfId="14635"/>
    <cellStyle name="Обычный 3 6 4 2" xfId="42611"/>
    <cellStyle name="Обычный 3 6 5" xfId="14636"/>
    <cellStyle name="Обычный 3 6 5 2" xfId="42612"/>
    <cellStyle name="Обычный 3 6 6" xfId="14637"/>
    <cellStyle name="Обычный 3 6 6 2" xfId="42613"/>
    <cellStyle name="Обычный 3 6 7" xfId="14638"/>
    <cellStyle name="Обычный 3 6 7 2" xfId="42614"/>
    <cellStyle name="Обычный 3 6 8" xfId="14639"/>
    <cellStyle name="Обычный 3 6 8 2" xfId="42615"/>
    <cellStyle name="Обычный 3 6 9" xfId="14640"/>
    <cellStyle name="Обычный 3 6 9 2" xfId="42616"/>
    <cellStyle name="Обычный 3 7" xfId="147"/>
    <cellStyle name="Обычный 3 7 10" xfId="14641"/>
    <cellStyle name="Обычный 3 7 10 2" xfId="42617"/>
    <cellStyle name="Обычный 3 7 11" xfId="14642"/>
    <cellStyle name="Обычный 3 7 11 2" xfId="42618"/>
    <cellStyle name="Обычный 3 7 12" xfId="14643"/>
    <cellStyle name="Обычный 3 7 12 2" xfId="42619"/>
    <cellStyle name="Обычный 3 7 13" xfId="14644"/>
    <cellStyle name="Обычный 3 7 13 2" xfId="42620"/>
    <cellStyle name="Обычный 3 7 14" xfId="14645"/>
    <cellStyle name="Обычный 3 7 14 2" xfId="42621"/>
    <cellStyle name="Обычный 3 7 15" xfId="14646"/>
    <cellStyle name="Обычный 3 7 15 2" xfId="42622"/>
    <cellStyle name="Обычный 3 7 16" xfId="14647"/>
    <cellStyle name="Обычный 3 7 16 2" xfId="42623"/>
    <cellStyle name="Обычный 3 7 17" xfId="14648"/>
    <cellStyle name="Обычный 3 7 17 2" xfId="42624"/>
    <cellStyle name="Обычный 3 7 18" xfId="14649"/>
    <cellStyle name="Обычный 3 7 18 2" xfId="42625"/>
    <cellStyle name="Обычный 3 7 19" xfId="14650"/>
    <cellStyle name="Обычный 3 7 19 2" xfId="42626"/>
    <cellStyle name="Обычный 3 7 2" xfId="14651"/>
    <cellStyle name="Обычный 3 7 2 2" xfId="42627"/>
    <cellStyle name="Обычный 3 7 20" xfId="14652"/>
    <cellStyle name="Обычный 3 7 20 2" xfId="42628"/>
    <cellStyle name="Обычный 3 7 21" xfId="14653"/>
    <cellStyle name="Обычный 3 7 21 2" xfId="42629"/>
    <cellStyle name="Обычный 3 7 22" xfId="14654"/>
    <cellStyle name="Обычный 3 7 22 2" xfId="42630"/>
    <cellStyle name="Обычный 3 7 23" xfId="14655"/>
    <cellStyle name="Обычный 3 7 23 2" xfId="42631"/>
    <cellStyle name="Обычный 3 7 24" xfId="14656"/>
    <cellStyle name="Обычный 3 7 24 2" xfId="42632"/>
    <cellStyle name="Обычный 3 7 25" xfId="42633"/>
    <cellStyle name="Обычный 3 7 26" xfId="61002"/>
    <cellStyle name="Обычный 3 7 3" xfId="14657"/>
    <cellStyle name="Обычный 3 7 3 2" xfId="42634"/>
    <cellStyle name="Обычный 3 7 4" xfId="14658"/>
    <cellStyle name="Обычный 3 7 4 2" xfId="42635"/>
    <cellStyle name="Обычный 3 7 5" xfId="14659"/>
    <cellStyle name="Обычный 3 7 5 2" xfId="42636"/>
    <cellStyle name="Обычный 3 7 6" xfId="14660"/>
    <cellStyle name="Обычный 3 7 6 2" xfId="42637"/>
    <cellStyle name="Обычный 3 7 7" xfId="14661"/>
    <cellStyle name="Обычный 3 7 7 2" xfId="42638"/>
    <cellStyle name="Обычный 3 7 8" xfId="14662"/>
    <cellStyle name="Обычный 3 7 8 2" xfId="42639"/>
    <cellStyle name="Обычный 3 7 9" xfId="14663"/>
    <cellStyle name="Обычный 3 7 9 2" xfId="42640"/>
    <cellStyle name="Обычный 3 8" xfId="148"/>
    <cellStyle name="Обычный 3 8 10" xfId="14664"/>
    <cellStyle name="Обычный 3 8 10 2" xfId="42641"/>
    <cellStyle name="Обычный 3 8 11" xfId="14665"/>
    <cellStyle name="Обычный 3 8 11 2" xfId="42642"/>
    <cellStyle name="Обычный 3 8 12" xfId="14666"/>
    <cellStyle name="Обычный 3 8 12 2" xfId="42643"/>
    <cellStyle name="Обычный 3 8 13" xfId="14667"/>
    <cellStyle name="Обычный 3 8 13 2" xfId="42644"/>
    <cellStyle name="Обычный 3 8 14" xfId="14668"/>
    <cellStyle name="Обычный 3 8 14 2" xfId="42645"/>
    <cellStyle name="Обычный 3 8 15" xfId="14669"/>
    <cellStyle name="Обычный 3 8 15 2" xfId="42646"/>
    <cellStyle name="Обычный 3 8 16" xfId="14670"/>
    <cellStyle name="Обычный 3 8 16 2" xfId="42647"/>
    <cellStyle name="Обычный 3 8 17" xfId="14671"/>
    <cellStyle name="Обычный 3 8 17 2" xfId="42648"/>
    <cellStyle name="Обычный 3 8 18" xfId="14672"/>
    <cellStyle name="Обычный 3 8 18 2" xfId="42649"/>
    <cellStyle name="Обычный 3 8 19" xfId="14673"/>
    <cellStyle name="Обычный 3 8 19 2" xfId="42650"/>
    <cellStyle name="Обычный 3 8 2" xfId="14674"/>
    <cellStyle name="Обычный 3 8 2 2" xfId="42651"/>
    <cellStyle name="Обычный 3 8 20" xfId="14675"/>
    <cellStyle name="Обычный 3 8 20 2" xfId="42652"/>
    <cellStyle name="Обычный 3 8 21" xfId="14676"/>
    <cellStyle name="Обычный 3 8 21 2" xfId="42653"/>
    <cellStyle name="Обычный 3 8 22" xfId="14677"/>
    <cellStyle name="Обычный 3 8 22 2" xfId="42654"/>
    <cellStyle name="Обычный 3 8 23" xfId="14678"/>
    <cellStyle name="Обычный 3 8 23 2" xfId="42655"/>
    <cellStyle name="Обычный 3 8 24" xfId="14679"/>
    <cellStyle name="Обычный 3 8 24 2" xfId="42656"/>
    <cellStyle name="Обычный 3 8 25" xfId="42657"/>
    <cellStyle name="Обычный 3 8 26" xfId="61003"/>
    <cellStyle name="Обычный 3 8 3" xfId="14680"/>
    <cellStyle name="Обычный 3 8 3 2" xfId="42658"/>
    <cellStyle name="Обычный 3 8 4" xfId="14681"/>
    <cellStyle name="Обычный 3 8 4 2" xfId="42659"/>
    <cellStyle name="Обычный 3 8 5" xfId="14682"/>
    <cellStyle name="Обычный 3 8 5 2" xfId="42660"/>
    <cellStyle name="Обычный 3 8 6" xfId="14683"/>
    <cellStyle name="Обычный 3 8 6 2" xfId="42661"/>
    <cellStyle name="Обычный 3 8 7" xfId="14684"/>
    <cellStyle name="Обычный 3 8 7 2" xfId="42662"/>
    <cellStyle name="Обычный 3 8 8" xfId="14685"/>
    <cellStyle name="Обычный 3 8 8 2" xfId="42663"/>
    <cellStyle name="Обычный 3 8 9" xfId="14686"/>
    <cellStyle name="Обычный 3 8 9 2" xfId="42664"/>
    <cellStyle name="Обычный 3 9" xfId="149"/>
    <cellStyle name="Обычный 3 9 10" xfId="14687"/>
    <cellStyle name="Обычный 3 9 10 2" xfId="42665"/>
    <cellStyle name="Обычный 3 9 11" xfId="14688"/>
    <cellStyle name="Обычный 3 9 11 2" xfId="42666"/>
    <cellStyle name="Обычный 3 9 12" xfId="14689"/>
    <cellStyle name="Обычный 3 9 12 2" xfId="42667"/>
    <cellStyle name="Обычный 3 9 13" xfId="14690"/>
    <cellStyle name="Обычный 3 9 13 2" xfId="42668"/>
    <cellStyle name="Обычный 3 9 14" xfId="14691"/>
    <cellStyle name="Обычный 3 9 14 2" xfId="42669"/>
    <cellStyle name="Обычный 3 9 15" xfId="14692"/>
    <cellStyle name="Обычный 3 9 15 2" xfId="42670"/>
    <cellStyle name="Обычный 3 9 16" xfId="14693"/>
    <cellStyle name="Обычный 3 9 16 2" xfId="42671"/>
    <cellStyle name="Обычный 3 9 17" xfId="14694"/>
    <cellStyle name="Обычный 3 9 17 2" xfId="42672"/>
    <cellStyle name="Обычный 3 9 18" xfId="14695"/>
    <cellStyle name="Обычный 3 9 18 2" xfId="42673"/>
    <cellStyle name="Обычный 3 9 19" xfId="14696"/>
    <cellStyle name="Обычный 3 9 19 2" xfId="42674"/>
    <cellStyle name="Обычный 3 9 2" xfId="14697"/>
    <cellStyle name="Обычный 3 9 2 2" xfId="42675"/>
    <cellStyle name="Обычный 3 9 20" xfId="14698"/>
    <cellStyle name="Обычный 3 9 20 2" xfId="42676"/>
    <cellStyle name="Обычный 3 9 21" xfId="14699"/>
    <cellStyle name="Обычный 3 9 21 2" xfId="42677"/>
    <cellStyle name="Обычный 3 9 22" xfId="14700"/>
    <cellStyle name="Обычный 3 9 22 2" xfId="42678"/>
    <cellStyle name="Обычный 3 9 23" xfId="14701"/>
    <cellStyle name="Обычный 3 9 23 2" xfId="42679"/>
    <cellStyle name="Обычный 3 9 24" xfId="14702"/>
    <cellStyle name="Обычный 3 9 24 2" xfId="42680"/>
    <cellStyle name="Обычный 3 9 25" xfId="42681"/>
    <cellStyle name="Обычный 3 9 26" xfId="61004"/>
    <cellStyle name="Обычный 3 9 3" xfId="14703"/>
    <cellStyle name="Обычный 3 9 3 2" xfId="42682"/>
    <cellStyle name="Обычный 3 9 4" xfId="14704"/>
    <cellStyle name="Обычный 3 9 4 2" xfId="42683"/>
    <cellStyle name="Обычный 3 9 5" xfId="14705"/>
    <cellStyle name="Обычный 3 9 5 2" xfId="42684"/>
    <cellStyle name="Обычный 3 9 6" xfId="14706"/>
    <cellStyle name="Обычный 3 9 6 2" xfId="42685"/>
    <cellStyle name="Обычный 3 9 7" xfId="14707"/>
    <cellStyle name="Обычный 3 9 7 2" xfId="42686"/>
    <cellStyle name="Обычный 3 9 8" xfId="14708"/>
    <cellStyle name="Обычный 3 9 8 2" xfId="42687"/>
    <cellStyle name="Обычный 3 9 9" xfId="14709"/>
    <cellStyle name="Обычный 3 9 9 2" xfId="42688"/>
    <cellStyle name="Обычный 3_Лист1" xfId="273"/>
    <cellStyle name="Обычный 30" xfId="150"/>
    <cellStyle name="Обычный 30 10" xfId="14710"/>
    <cellStyle name="Обычный 30 10 2" xfId="59740"/>
    <cellStyle name="Обычный 30 11" xfId="14711"/>
    <cellStyle name="Обычный 30 11 2" xfId="59741"/>
    <cellStyle name="Обычный 30 12" xfId="14712"/>
    <cellStyle name="Обычный 30 12 2" xfId="59742"/>
    <cellStyle name="Обычный 30 13" xfId="14713"/>
    <cellStyle name="Обычный 30 13 2" xfId="59743"/>
    <cellStyle name="Обычный 30 14" xfId="14714"/>
    <cellStyle name="Обычный 30 14 2" xfId="59744"/>
    <cellStyle name="Обычный 30 15" xfId="14715"/>
    <cellStyle name="Обычный 30 15 2" xfId="59745"/>
    <cellStyle name="Обычный 30 16" xfId="14716"/>
    <cellStyle name="Обычный 30 16 2" xfId="59746"/>
    <cellStyle name="Обычный 30 17" xfId="14717"/>
    <cellStyle name="Обычный 30 17 2" xfId="59747"/>
    <cellStyle name="Обычный 30 18" xfId="14718"/>
    <cellStyle name="Обычный 30 18 2" xfId="59748"/>
    <cellStyle name="Обычный 30 19" xfId="14719"/>
    <cellStyle name="Обычный 30 19 2" xfId="14720"/>
    <cellStyle name="Обычный 30 19 2 2" xfId="14721"/>
    <cellStyle name="Обычный 30 19 2 2 2" xfId="42689"/>
    <cellStyle name="Обычный 30 19 2 3" xfId="42690"/>
    <cellStyle name="Обычный 30 19 3" xfId="14722"/>
    <cellStyle name="Обычный 30 19 3 2" xfId="42691"/>
    <cellStyle name="Обычный 30 19 4" xfId="42692"/>
    <cellStyle name="Обычный 30 2" xfId="14723"/>
    <cellStyle name="Обычный 30 2 2" xfId="59749"/>
    <cellStyle name="Обычный 30 20" xfId="14724"/>
    <cellStyle name="Обычный 30 20 2" xfId="14725"/>
    <cellStyle name="Обычный 30 20 2 2" xfId="14726"/>
    <cellStyle name="Обычный 30 20 2 2 2" xfId="42693"/>
    <cellStyle name="Обычный 30 20 2 3" xfId="42694"/>
    <cellStyle name="Обычный 30 20 3" xfId="14727"/>
    <cellStyle name="Обычный 30 20 3 2" xfId="42695"/>
    <cellStyle name="Обычный 30 20 4" xfId="42696"/>
    <cellStyle name="Обычный 30 21" xfId="14728"/>
    <cellStyle name="Обычный 30 21 2" xfId="14729"/>
    <cellStyle name="Обычный 30 21 2 2" xfId="14730"/>
    <cellStyle name="Обычный 30 21 2 2 2" xfId="42697"/>
    <cellStyle name="Обычный 30 21 2 3" xfId="42698"/>
    <cellStyle name="Обычный 30 21 3" xfId="14731"/>
    <cellStyle name="Обычный 30 21 3 2" xfId="42699"/>
    <cellStyle name="Обычный 30 21 4" xfId="42700"/>
    <cellStyle name="Обычный 30 22" xfId="14732"/>
    <cellStyle name="Обычный 30 22 2" xfId="59750"/>
    <cellStyle name="Обычный 30 23" xfId="14733"/>
    <cellStyle name="Обычный 30 23 2" xfId="59751"/>
    <cellStyle name="Обычный 30 24" xfId="14734"/>
    <cellStyle name="Обычный 30 24 2" xfId="59752"/>
    <cellStyle name="Обычный 30 25" xfId="14735"/>
    <cellStyle name="Обычный 30 25 2" xfId="59753"/>
    <cellStyle name="Обычный 30 26" xfId="14736"/>
    <cellStyle name="Обычный 30 26 2" xfId="59754"/>
    <cellStyle name="Обычный 30 27" xfId="14737"/>
    <cellStyle name="Обычный 30 27 2" xfId="14738"/>
    <cellStyle name="Обычный 30 27 2 2" xfId="42701"/>
    <cellStyle name="Обычный 30 27 3" xfId="42702"/>
    <cellStyle name="Обычный 30 28" xfId="14739"/>
    <cellStyle name="Обычный 30 28 2" xfId="42703"/>
    <cellStyle name="Обычный 30 29" xfId="14740"/>
    <cellStyle name="Обычный 30 29 2" xfId="42704"/>
    <cellStyle name="Обычный 30 3" xfId="14741"/>
    <cellStyle name="Обычный 30 3 2" xfId="59755"/>
    <cellStyle name="Обычный 30 30" xfId="14742"/>
    <cellStyle name="Обычный 30 30 2" xfId="42705"/>
    <cellStyle name="Обычный 30 31" xfId="59756"/>
    <cellStyle name="Обычный 30 4" xfId="14743"/>
    <cellStyle name="Обычный 30 4 2" xfId="59757"/>
    <cellStyle name="Обычный 30 5" xfId="14744"/>
    <cellStyle name="Обычный 30 5 2" xfId="59758"/>
    <cellStyle name="Обычный 30 6" xfId="14745"/>
    <cellStyle name="Обычный 30 6 2" xfId="59759"/>
    <cellStyle name="Обычный 30 7" xfId="14746"/>
    <cellStyle name="Обычный 30 7 2" xfId="59760"/>
    <cellStyle name="Обычный 30 8" xfId="14747"/>
    <cellStyle name="Обычный 30 8 2" xfId="59761"/>
    <cellStyle name="Обычный 30 9" xfId="14748"/>
    <cellStyle name="Обычный 30 9 2" xfId="59762"/>
    <cellStyle name="Обычный 31" xfId="151"/>
    <cellStyle name="Обычный 31 10" xfId="14749"/>
    <cellStyle name="Обычный 31 10 2" xfId="59763"/>
    <cellStyle name="Обычный 31 11" xfId="14750"/>
    <cellStyle name="Обычный 31 11 2" xfId="59764"/>
    <cellStyle name="Обычный 31 12" xfId="14751"/>
    <cellStyle name="Обычный 31 12 2" xfId="59765"/>
    <cellStyle name="Обычный 31 13" xfId="14752"/>
    <cellStyle name="Обычный 31 13 2" xfId="59766"/>
    <cellStyle name="Обычный 31 14" xfId="14753"/>
    <cellStyle name="Обычный 31 14 2" xfId="59767"/>
    <cellStyle name="Обычный 31 15" xfId="14754"/>
    <cellStyle name="Обычный 31 15 2" xfId="59768"/>
    <cellStyle name="Обычный 31 16" xfId="14755"/>
    <cellStyle name="Обычный 31 16 2" xfId="59769"/>
    <cellStyle name="Обычный 31 17" xfId="14756"/>
    <cellStyle name="Обычный 31 17 2" xfId="59770"/>
    <cellStyle name="Обычный 31 18" xfId="14757"/>
    <cellStyle name="Обычный 31 18 2" xfId="59771"/>
    <cellStyle name="Обычный 31 19" xfId="14758"/>
    <cellStyle name="Обычный 31 19 2" xfId="14759"/>
    <cellStyle name="Обычный 31 19 2 2" xfId="14760"/>
    <cellStyle name="Обычный 31 19 2 2 2" xfId="42706"/>
    <cellStyle name="Обычный 31 19 2 3" xfId="42707"/>
    <cellStyle name="Обычный 31 19 3" xfId="14761"/>
    <cellStyle name="Обычный 31 19 3 2" xfId="42708"/>
    <cellStyle name="Обычный 31 19 4" xfId="42709"/>
    <cellStyle name="Обычный 31 2" xfId="14762"/>
    <cellStyle name="Обычный 31 2 2" xfId="59772"/>
    <cellStyle name="Обычный 31 20" xfId="14763"/>
    <cellStyle name="Обычный 31 20 2" xfId="14764"/>
    <cellStyle name="Обычный 31 20 2 2" xfId="14765"/>
    <cellStyle name="Обычный 31 20 2 2 2" xfId="42710"/>
    <cellStyle name="Обычный 31 20 2 3" xfId="42711"/>
    <cellStyle name="Обычный 31 20 3" xfId="14766"/>
    <cellStyle name="Обычный 31 20 3 2" xfId="42712"/>
    <cellStyle name="Обычный 31 20 4" xfId="42713"/>
    <cellStyle name="Обычный 31 21" xfId="14767"/>
    <cellStyle name="Обычный 31 21 2" xfId="14768"/>
    <cellStyle name="Обычный 31 21 2 2" xfId="14769"/>
    <cellStyle name="Обычный 31 21 2 2 2" xfId="42714"/>
    <cellStyle name="Обычный 31 21 2 3" xfId="42715"/>
    <cellStyle name="Обычный 31 21 3" xfId="14770"/>
    <cellStyle name="Обычный 31 21 3 2" xfId="42716"/>
    <cellStyle name="Обычный 31 21 4" xfId="42717"/>
    <cellStyle name="Обычный 31 22" xfId="14771"/>
    <cellStyle name="Обычный 31 22 2" xfId="59773"/>
    <cellStyle name="Обычный 31 23" xfId="14772"/>
    <cellStyle name="Обычный 31 23 2" xfId="59774"/>
    <cellStyle name="Обычный 31 24" xfId="14773"/>
    <cellStyle name="Обычный 31 24 2" xfId="59775"/>
    <cellStyle name="Обычный 31 25" xfId="14774"/>
    <cellStyle name="Обычный 31 25 2" xfId="59776"/>
    <cellStyle name="Обычный 31 26" xfId="14775"/>
    <cellStyle name="Обычный 31 26 2" xfId="59777"/>
    <cellStyle name="Обычный 31 27" xfId="14776"/>
    <cellStyle name="Обычный 31 27 2" xfId="14777"/>
    <cellStyle name="Обычный 31 27 2 2" xfId="42718"/>
    <cellStyle name="Обычный 31 27 3" xfId="42719"/>
    <cellStyle name="Обычный 31 28" xfId="14778"/>
    <cellStyle name="Обычный 31 28 2" xfId="42720"/>
    <cellStyle name="Обычный 31 29" xfId="14779"/>
    <cellStyle name="Обычный 31 29 2" xfId="42721"/>
    <cellStyle name="Обычный 31 3" xfId="14780"/>
    <cellStyle name="Обычный 31 3 2" xfId="59778"/>
    <cellStyle name="Обычный 31 30" xfId="59779"/>
    <cellStyle name="Обычный 31 4" xfId="14781"/>
    <cellStyle name="Обычный 31 4 2" xfId="59780"/>
    <cellStyle name="Обычный 31 5" xfId="14782"/>
    <cellStyle name="Обычный 31 5 2" xfId="59781"/>
    <cellStyle name="Обычный 31 6" xfId="14783"/>
    <cellStyle name="Обычный 31 6 2" xfId="59782"/>
    <cellStyle name="Обычный 31 7" xfId="14784"/>
    <cellStyle name="Обычный 31 7 2" xfId="59783"/>
    <cellStyle name="Обычный 31 8" xfId="14785"/>
    <cellStyle name="Обычный 31 8 2" xfId="59784"/>
    <cellStyle name="Обычный 31 9" xfId="14786"/>
    <cellStyle name="Обычный 31 9 2" xfId="59785"/>
    <cellStyle name="Обычный 32" xfId="152"/>
    <cellStyle name="Обычный 32 10" xfId="14787"/>
    <cellStyle name="Обычный 32 10 2" xfId="59786"/>
    <cellStyle name="Обычный 32 11" xfId="14788"/>
    <cellStyle name="Обычный 32 11 2" xfId="59787"/>
    <cellStyle name="Обычный 32 12" xfId="14789"/>
    <cellStyle name="Обычный 32 12 2" xfId="59788"/>
    <cellStyle name="Обычный 32 13" xfId="14790"/>
    <cellStyle name="Обычный 32 13 2" xfId="59789"/>
    <cellStyle name="Обычный 32 14" xfId="14791"/>
    <cellStyle name="Обычный 32 14 2" xfId="59790"/>
    <cellStyle name="Обычный 32 15" xfId="14792"/>
    <cellStyle name="Обычный 32 15 2" xfId="59791"/>
    <cellStyle name="Обычный 32 16" xfId="14793"/>
    <cellStyle name="Обычный 32 16 2" xfId="59792"/>
    <cellStyle name="Обычный 32 17" xfId="14794"/>
    <cellStyle name="Обычный 32 17 2" xfId="59793"/>
    <cellStyle name="Обычный 32 18" xfId="14795"/>
    <cellStyle name="Обычный 32 18 2" xfId="59794"/>
    <cellStyle name="Обычный 32 19" xfId="14796"/>
    <cellStyle name="Обычный 32 19 2" xfId="14797"/>
    <cellStyle name="Обычный 32 19 2 2" xfId="14798"/>
    <cellStyle name="Обычный 32 19 2 2 2" xfId="42722"/>
    <cellStyle name="Обычный 32 19 2 3" xfId="42723"/>
    <cellStyle name="Обычный 32 19 3" xfId="14799"/>
    <cellStyle name="Обычный 32 19 3 2" xfId="42724"/>
    <cellStyle name="Обычный 32 19 4" xfId="42725"/>
    <cellStyle name="Обычный 32 2" xfId="14800"/>
    <cellStyle name="Обычный 32 2 2" xfId="59795"/>
    <cellStyle name="Обычный 32 20" xfId="14801"/>
    <cellStyle name="Обычный 32 20 2" xfId="14802"/>
    <cellStyle name="Обычный 32 20 2 2" xfId="14803"/>
    <cellStyle name="Обычный 32 20 2 2 2" xfId="42726"/>
    <cellStyle name="Обычный 32 20 2 3" xfId="42727"/>
    <cellStyle name="Обычный 32 20 3" xfId="14804"/>
    <cellStyle name="Обычный 32 20 3 2" xfId="42728"/>
    <cellStyle name="Обычный 32 20 4" xfId="42729"/>
    <cellStyle name="Обычный 32 21" xfId="14805"/>
    <cellStyle name="Обычный 32 21 2" xfId="14806"/>
    <cellStyle name="Обычный 32 21 2 2" xfId="14807"/>
    <cellStyle name="Обычный 32 21 2 2 2" xfId="42730"/>
    <cellStyle name="Обычный 32 21 2 3" xfId="42731"/>
    <cellStyle name="Обычный 32 21 3" xfId="14808"/>
    <cellStyle name="Обычный 32 21 3 2" xfId="42732"/>
    <cellStyle name="Обычный 32 21 4" xfId="42733"/>
    <cellStyle name="Обычный 32 22" xfId="14809"/>
    <cellStyle name="Обычный 32 22 2" xfId="59796"/>
    <cellStyle name="Обычный 32 23" xfId="14810"/>
    <cellStyle name="Обычный 32 23 2" xfId="59797"/>
    <cellStyle name="Обычный 32 24" xfId="14811"/>
    <cellStyle name="Обычный 32 24 2" xfId="59798"/>
    <cellStyle name="Обычный 32 25" xfId="14812"/>
    <cellStyle name="Обычный 32 25 2" xfId="59799"/>
    <cellStyle name="Обычный 32 26" xfId="14813"/>
    <cellStyle name="Обычный 32 26 2" xfId="59800"/>
    <cellStyle name="Обычный 32 27" xfId="14814"/>
    <cellStyle name="Обычный 32 27 2" xfId="14815"/>
    <cellStyle name="Обычный 32 27 2 2" xfId="42734"/>
    <cellStyle name="Обычный 32 27 3" xfId="42735"/>
    <cellStyle name="Обычный 32 28" xfId="14816"/>
    <cellStyle name="Обычный 32 28 2" xfId="42736"/>
    <cellStyle name="Обычный 32 29" xfId="14817"/>
    <cellStyle name="Обычный 32 29 2" xfId="42737"/>
    <cellStyle name="Обычный 32 3" xfId="14818"/>
    <cellStyle name="Обычный 32 3 2" xfId="59801"/>
    <cellStyle name="Обычный 32 30" xfId="59802"/>
    <cellStyle name="Обычный 32 4" xfId="14819"/>
    <cellStyle name="Обычный 32 4 2" xfId="59803"/>
    <cellStyle name="Обычный 32 5" xfId="14820"/>
    <cellStyle name="Обычный 32 5 2" xfId="59804"/>
    <cellStyle name="Обычный 32 6" xfId="14821"/>
    <cellStyle name="Обычный 32 6 2" xfId="59805"/>
    <cellStyle name="Обычный 32 7" xfId="14822"/>
    <cellStyle name="Обычный 32 7 2" xfId="59806"/>
    <cellStyle name="Обычный 32 8" xfId="14823"/>
    <cellStyle name="Обычный 32 8 2" xfId="59807"/>
    <cellStyle name="Обычный 32 9" xfId="14824"/>
    <cellStyle name="Обычный 32 9 2" xfId="59808"/>
    <cellStyle name="Обычный 33" xfId="153"/>
    <cellStyle name="Обычный 33 10" xfId="14825"/>
    <cellStyle name="Обычный 33 10 2" xfId="59809"/>
    <cellStyle name="Обычный 33 11" xfId="14826"/>
    <cellStyle name="Обычный 33 11 2" xfId="59810"/>
    <cellStyle name="Обычный 33 12" xfId="14827"/>
    <cellStyle name="Обычный 33 12 2" xfId="59811"/>
    <cellStyle name="Обычный 33 13" xfId="14828"/>
    <cellStyle name="Обычный 33 13 2" xfId="59812"/>
    <cellStyle name="Обычный 33 14" xfId="14829"/>
    <cellStyle name="Обычный 33 14 2" xfId="59813"/>
    <cellStyle name="Обычный 33 15" xfId="14830"/>
    <cellStyle name="Обычный 33 15 2" xfId="59814"/>
    <cellStyle name="Обычный 33 16" xfId="14831"/>
    <cellStyle name="Обычный 33 16 2" xfId="59815"/>
    <cellStyle name="Обычный 33 17" xfId="14832"/>
    <cellStyle name="Обычный 33 17 2" xfId="59816"/>
    <cellStyle name="Обычный 33 18" xfId="14833"/>
    <cellStyle name="Обычный 33 18 2" xfId="59817"/>
    <cellStyle name="Обычный 33 19" xfId="14834"/>
    <cellStyle name="Обычный 33 19 2" xfId="14835"/>
    <cellStyle name="Обычный 33 19 2 2" xfId="14836"/>
    <cellStyle name="Обычный 33 19 2 2 2" xfId="42738"/>
    <cellStyle name="Обычный 33 19 2 3" xfId="42739"/>
    <cellStyle name="Обычный 33 19 3" xfId="14837"/>
    <cellStyle name="Обычный 33 19 3 2" xfId="42740"/>
    <cellStyle name="Обычный 33 19 4" xfId="42741"/>
    <cellStyle name="Обычный 33 2" xfId="14838"/>
    <cellStyle name="Обычный 33 2 2" xfId="59818"/>
    <cellStyle name="Обычный 33 20" xfId="14839"/>
    <cellStyle name="Обычный 33 20 2" xfId="14840"/>
    <cellStyle name="Обычный 33 20 2 2" xfId="14841"/>
    <cellStyle name="Обычный 33 20 2 2 2" xfId="42742"/>
    <cellStyle name="Обычный 33 20 2 3" xfId="42743"/>
    <cellStyle name="Обычный 33 20 3" xfId="14842"/>
    <cellStyle name="Обычный 33 20 3 2" xfId="42744"/>
    <cellStyle name="Обычный 33 20 4" xfId="42745"/>
    <cellStyle name="Обычный 33 21" xfId="14843"/>
    <cellStyle name="Обычный 33 21 2" xfId="14844"/>
    <cellStyle name="Обычный 33 21 2 2" xfId="14845"/>
    <cellStyle name="Обычный 33 21 2 2 2" xfId="42746"/>
    <cellStyle name="Обычный 33 21 2 3" xfId="42747"/>
    <cellStyle name="Обычный 33 21 3" xfId="14846"/>
    <cellStyle name="Обычный 33 21 3 2" xfId="42748"/>
    <cellStyle name="Обычный 33 21 4" xfId="42749"/>
    <cellStyle name="Обычный 33 22" xfId="14847"/>
    <cellStyle name="Обычный 33 22 2" xfId="59819"/>
    <cellStyle name="Обычный 33 23" xfId="14848"/>
    <cellStyle name="Обычный 33 23 2" xfId="59820"/>
    <cellStyle name="Обычный 33 24" xfId="14849"/>
    <cellStyle name="Обычный 33 24 2" xfId="59821"/>
    <cellStyle name="Обычный 33 25" xfId="14850"/>
    <cellStyle name="Обычный 33 25 2" xfId="59822"/>
    <cellStyle name="Обычный 33 26" xfId="14851"/>
    <cellStyle name="Обычный 33 26 2" xfId="59823"/>
    <cellStyle name="Обычный 33 27" xfId="14852"/>
    <cellStyle name="Обычный 33 27 2" xfId="14853"/>
    <cellStyle name="Обычный 33 27 2 2" xfId="42750"/>
    <cellStyle name="Обычный 33 27 3" xfId="42751"/>
    <cellStyle name="Обычный 33 28" xfId="14854"/>
    <cellStyle name="Обычный 33 28 2" xfId="42752"/>
    <cellStyle name="Обычный 33 29" xfId="14855"/>
    <cellStyle name="Обычный 33 29 2" xfId="42753"/>
    <cellStyle name="Обычный 33 3" xfId="14856"/>
    <cellStyle name="Обычный 33 3 2" xfId="59824"/>
    <cellStyle name="Обычный 33 30" xfId="59825"/>
    <cellStyle name="Обычный 33 4" xfId="14857"/>
    <cellStyle name="Обычный 33 4 2" xfId="59826"/>
    <cellStyle name="Обычный 33 5" xfId="14858"/>
    <cellStyle name="Обычный 33 5 2" xfId="59827"/>
    <cellStyle name="Обычный 33 6" xfId="14859"/>
    <cellStyle name="Обычный 33 6 2" xfId="59828"/>
    <cellStyle name="Обычный 33 7" xfId="14860"/>
    <cellStyle name="Обычный 33 7 2" xfId="59829"/>
    <cellStyle name="Обычный 33 8" xfId="14861"/>
    <cellStyle name="Обычный 33 8 2" xfId="59830"/>
    <cellStyle name="Обычный 33 9" xfId="14862"/>
    <cellStyle name="Обычный 33 9 2" xfId="59831"/>
    <cellStyle name="Обычный 34" xfId="154"/>
    <cellStyle name="Обычный 34 10" xfId="14863"/>
    <cellStyle name="Обычный 34 10 2" xfId="59832"/>
    <cellStyle name="Обычный 34 11" xfId="14864"/>
    <cellStyle name="Обычный 34 11 2" xfId="59833"/>
    <cellStyle name="Обычный 34 12" xfId="14865"/>
    <cellStyle name="Обычный 34 12 2" xfId="59834"/>
    <cellStyle name="Обычный 34 13" xfId="14866"/>
    <cellStyle name="Обычный 34 13 2" xfId="59835"/>
    <cellStyle name="Обычный 34 14" xfId="14867"/>
    <cellStyle name="Обычный 34 14 2" xfId="59836"/>
    <cellStyle name="Обычный 34 15" xfId="14868"/>
    <cellStyle name="Обычный 34 15 2" xfId="59837"/>
    <cellStyle name="Обычный 34 16" xfId="14869"/>
    <cellStyle name="Обычный 34 16 2" xfId="59838"/>
    <cellStyle name="Обычный 34 17" xfId="14870"/>
    <cellStyle name="Обычный 34 17 2" xfId="59839"/>
    <cellStyle name="Обычный 34 18" xfId="14871"/>
    <cellStyle name="Обычный 34 18 2" xfId="59840"/>
    <cellStyle name="Обычный 34 19" xfId="14872"/>
    <cellStyle name="Обычный 34 19 2" xfId="14873"/>
    <cellStyle name="Обычный 34 19 2 2" xfId="14874"/>
    <cellStyle name="Обычный 34 19 2 2 2" xfId="42754"/>
    <cellStyle name="Обычный 34 19 2 3" xfId="42755"/>
    <cellStyle name="Обычный 34 19 3" xfId="14875"/>
    <cellStyle name="Обычный 34 19 3 2" xfId="42756"/>
    <cellStyle name="Обычный 34 19 4" xfId="42757"/>
    <cellStyle name="Обычный 34 2" xfId="14876"/>
    <cellStyle name="Обычный 34 2 2" xfId="59841"/>
    <cellStyle name="Обычный 34 20" xfId="14877"/>
    <cellStyle name="Обычный 34 20 2" xfId="14878"/>
    <cellStyle name="Обычный 34 20 2 2" xfId="14879"/>
    <cellStyle name="Обычный 34 20 2 2 2" xfId="42758"/>
    <cellStyle name="Обычный 34 20 2 3" xfId="42759"/>
    <cellStyle name="Обычный 34 20 3" xfId="14880"/>
    <cellStyle name="Обычный 34 20 3 2" xfId="42760"/>
    <cellStyle name="Обычный 34 20 4" xfId="42761"/>
    <cellStyle name="Обычный 34 21" xfId="14881"/>
    <cellStyle name="Обычный 34 21 2" xfId="14882"/>
    <cellStyle name="Обычный 34 21 2 2" xfId="14883"/>
    <cellStyle name="Обычный 34 21 2 2 2" xfId="42762"/>
    <cellStyle name="Обычный 34 21 2 3" xfId="42763"/>
    <cellStyle name="Обычный 34 21 3" xfId="14884"/>
    <cellStyle name="Обычный 34 21 3 2" xfId="42764"/>
    <cellStyle name="Обычный 34 21 4" xfId="42765"/>
    <cellStyle name="Обычный 34 22" xfId="14885"/>
    <cellStyle name="Обычный 34 22 2" xfId="59842"/>
    <cellStyle name="Обычный 34 23" xfId="14886"/>
    <cellStyle name="Обычный 34 23 2" xfId="59843"/>
    <cellStyle name="Обычный 34 24" xfId="14887"/>
    <cellStyle name="Обычный 34 24 2" xfId="59844"/>
    <cellStyle name="Обычный 34 25" xfId="14888"/>
    <cellStyle name="Обычный 34 25 2" xfId="59845"/>
    <cellStyle name="Обычный 34 26" xfId="14889"/>
    <cellStyle name="Обычный 34 26 2" xfId="59846"/>
    <cellStyle name="Обычный 34 27" xfId="14890"/>
    <cellStyle name="Обычный 34 27 2" xfId="14891"/>
    <cellStyle name="Обычный 34 27 2 2" xfId="42766"/>
    <cellStyle name="Обычный 34 27 3" xfId="42767"/>
    <cellStyle name="Обычный 34 28" xfId="14892"/>
    <cellStyle name="Обычный 34 28 2" xfId="42768"/>
    <cellStyle name="Обычный 34 29" xfId="14893"/>
    <cellStyle name="Обычный 34 29 2" xfId="42769"/>
    <cellStyle name="Обычный 34 3" xfId="14894"/>
    <cellStyle name="Обычный 34 3 2" xfId="59847"/>
    <cellStyle name="Обычный 34 30" xfId="59848"/>
    <cellStyle name="Обычный 34 4" xfId="14895"/>
    <cellStyle name="Обычный 34 4 2" xfId="59849"/>
    <cellStyle name="Обычный 34 5" xfId="14896"/>
    <cellStyle name="Обычный 34 5 2" xfId="59850"/>
    <cellStyle name="Обычный 34 6" xfId="14897"/>
    <cellStyle name="Обычный 34 6 2" xfId="59851"/>
    <cellStyle name="Обычный 34 7" xfId="14898"/>
    <cellStyle name="Обычный 34 7 2" xfId="59852"/>
    <cellStyle name="Обычный 34 8" xfId="14899"/>
    <cellStyle name="Обычный 34 8 2" xfId="59853"/>
    <cellStyle name="Обычный 34 9" xfId="14900"/>
    <cellStyle name="Обычный 34 9 2" xfId="59854"/>
    <cellStyle name="Обычный 35" xfId="42"/>
    <cellStyle name="Обычный 35 2" xfId="14901"/>
    <cellStyle name="Обычный 35 2 2" xfId="14902"/>
    <cellStyle name="Обычный 35 2 2 2" xfId="14903"/>
    <cellStyle name="Обычный 35 2 2 2 2" xfId="42770"/>
    <cellStyle name="Обычный 35 2 2 3" xfId="42771"/>
    <cellStyle name="Обычный 35 2 3" xfId="14904"/>
    <cellStyle name="Обычный 35 2 3 2" xfId="42772"/>
    <cellStyle name="Обычный 35 2 4" xfId="42773"/>
    <cellStyle name="Обычный 35 3" xfId="14905"/>
    <cellStyle name="Обычный 35 3 2" xfId="14906"/>
    <cellStyle name="Обычный 35 3 2 2" xfId="14907"/>
    <cellStyle name="Обычный 35 3 2 2 2" xfId="42774"/>
    <cellStyle name="Обычный 35 3 2 3" xfId="42775"/>
    <cellStyle name="Обычный 35 3 3" xfId="14908"/>
    <cellStyle name="Обычный 35 3 3 2" xfId="42776"/>
    <cellStyle name="Обычный 35 3 4" xfId="42777"/>
    <cellStyle name="Обычный 35 4" xfId="14909"/>
    <cellStyle name="Обычный 35 4 2" xfId="14910"/>
    <cellStyle name="Обычный 35 4 2 2" xfId="14911"/>
    <cellStyle name="Обычный 35 4 2 2 2" xfId="42778"/>
    <cellStyle name="Обычный 35 4 2 3" xfId="42779"/>
    <cellStyle name="Обычный 35 4 3" xfId="14912"/>
    <cellStyle name="Обычный 35 4 3 2" xfId="42780"/>
    <cellStyle name="Обычный 35 4 4" xfId="42781"/>
    <cellStyle name="Обычный 35 5" xfId="14913"/>
    <cellStyle name="Обычный 35 5 2" xfId="14914"/>
    <cellStyle name="Обычный 35 5 2 2" xfId="42782"/>
    <cellStyle name="Обычный 35 5 3" xfId="42783"/>
    <cellStyle name="Обычный 35 6" xfId="14915"/>
    <cellStyle name="Обычный 35 6 2" xfId="42784"/>
    <cellStyle name="Обычный 35 7" xfId="14916"/>
    <cellStyle name="Обычный 35 7 2" xfId="42785"/>
    <cellStyle name="Обычный 35 8" xfId="42786"/>
    <cellStyle name="Обычный 36" xfId="319"/>
    <cellStyle name="Обычный 36 2" xfId="320"/>
    <cellStyle name="Обычный 36 2 2" xfId="14917"/>
    <cellStyle name="Обычный 36 2 2 2" xfId="14918"/>
    <cellStyle name="Обычный 36 2 2 2 2" xfId="42787"/>
    <cellStyle name="Обычный 36 2 2 3" xfId="42788"/>
    <cellStyle name="Обычный 36 2 3" xfId="14919"/>
    <cellStyle name="Обычный 36 2 3 2" xfId="42789"/>
    <cellStyle name="Обычный 36 2 4" xfId="42790"/>
    <cellStyle name="Обычный 36 3" xfId="14920"/>
    <cellStyle name="Обычный 36 3 2" xfId="14921"/>
    <cellStyle name="Обычный 36 3 2 2" xfId="14922"/>
    <cellStyle name="Обычный 36 3 2 2 2" xfId="42791"/>
    <cellStyle name="Обычный 36 3 2 3" xfId="42792"/>
    <cellStyle name="Обычный 36 3 3" xfId="14923"/>
    <cellStyle name="Обычный 36 3 3 2" xfId="42793"/>
    <cellStyle name="Обычный 36 3 4" xfId="42794"/>
    <cellStyle name="Обычный 36 4" xfId="14924"/>
    <cellStyle name="Обычный 36 4 2" xfId="14925"/>
    <cellStyle name="Обычный 36 4 2 2" xfId="14926"/>
    <cellStyle name="Обычный 36 4 2 2 2" xfId="42795"/>
    <cellStyle name="Обычный 36 4 2 3" xfId="42796"/>
    <cellStyle name="Обычный 36 4 3" xfId="14927"/>
    <cellStyle name="Обычный 36 4 3 2" xfId="42797"/>
    <cellStyle name="Обычный 36 4 4" xfId="42798"/>
    <cellStyle name="Обычный 36 5" xfId="14928"/>
    <cellStyle name="Обычный 36 5 2" xfId="14929"/>
    <cellStyle name="Обычный 36 5 2 2" xfId="42799"/>
    <cellStyle name="Обычный 36 5 3" xfId="42800"/>
    <cellStyle name="Обычный 36 6" xfId="14930"/>
    <cellStyle name="Обычный 36 6 2" xfId="42801"/>
    <cellStyle name="Обычный 36 7" xfId="14931"/>
    <cellStyle name="Обычный 36 7 2" xfId="42802"/>
    <cellStyle name="Обычный 36 8" xfId="42803"/>
    <cellStyle name="Обычный 37" xfId="276"/>
    <cellStyle name="Обычный 37 2" xfId="14932"/>
    <cellStyle name="Обычный 37 2 2" xfId="14933"/>
    <cellStyle name="Обычный 37 2 2 2" xfId="14934"/>
    <cellStyle name="Обычный 37 2 2 2 2" xfId="42804"/>
    <cellStyle name="Обычный 37 2 2 3" xfId="42805"/>
    <cellStyle name="Обычный 37 2 3" xfId="14935"/>
    <cellStyle name="Обычный 37 2 3 2" xfId="42806"/>
    <cellStyle name="Обычный 37 2 4" xfId="42807"/>
    <cellStyle name="Обычный 37 3" xfId="14936"/>
    <cellStyle name="Обычный 37 3 2" xfId="14937"/>
    <cellStyle name="Обычный 37 3 2 2" xfId="14938"/>
    <cellStyle name="Обычный 37 3 2 2 2" xfId="42808"/>
    <cellStyle name="Обычный 37 3 2 3" xfId="42809"/>
    <cellStyle name="Обычный 37 3 3" xfId="14939"/>
    <cellStyle name="Обычный 37 3 3 2" xfId="42810"/>
    <cellStyle name="Обычный 37 3 4" xfId="42811"/>
    <cellStyle name="Обычный 37 4" xfId="14940"/>
    <cellStyle name="Обычный 37 4 2" xfId="14941"/>
    <cellStyle name="Обычный 37 4 2 2" xfId="14942"/>
    <cellStyle name="Обычный 37 4 2 2 2" xfId="42812"/>
    <cellStyle name="Обычный 37 4 2 3" xfId="42813"/>
    <cellStyle name="Обычный 37 4 3" xfId="14943"/>
    <cellStyle name="Обычный 37 4 3 2" xfId="42814"/>
    <cellStyle name="Обычный 37 4 4" xfId="42815"/>
    <cellStyle name="Обычный 37 5" xfId="14944"/>
    <cellStyle name="Обычный 37 5 2" xfId="14945"/>
    <cellStyle name="Обычный 37 5 2 2" xfId="42816"/>
    <cellStyle name="Обычный 37 5 3" xfId="42817"/>
    <cellStyle name="Обычный 37 6" xfId="14946"/>
    <cellStyle name="Обычный 37 6 2" xfId="42818"/>
    <cellStyle name="Обычный 37 7" xfId="14947"/>
    <cellStyle name="Обычный 37 7 2" xfId="42819"/>
    <cellStyle name="Обычный 37 8" xfId="42820"/>
    <cellStyle name="Обычный 38" xfId="277"/>
    <cellStyle name="Обычный 38 2" xfId="14948"/>
    <cellStyle name="Обычный 38 2 2" xfId="14949"/>
    <cellStyle name="Обычный 38 2 2 2" xfId="14950"/>
    <cellStyle name="Обычный 38 2 2 2 2" xfId="42821"/>
    <cellStyle name="Обычный 38 2 2 3" xfId="42822"/>
    <cellStyle name="Обычный 38 2 3" xfId="14951"/>
    <cellStyle name="Обычный 38 2 3 2" xfId="42823"/>
    <cellStyle name="Обычный 38 2 4" xfId="42824"/>
    <cellStyle name="Обычный 38 3" xfId="14952"/>
    <cellStyle name="Обычный 38 3 2" xfId="14953"/>
    <cellStyle name="Обычный 38 3 2 2" xfId="14954"/>
    <cellStyle name="Обычный 38 3 2 2 2" xfId="42825"/>
    <cellStyle name="Обычный 38 3 2 3" xfId="42826"/>
    <cellStyle name="Обычный 38 3 3" xfId="14955"/>
    <cellStyle name="Обычный 38 3 3 2" xfId="42827"/>
    <cellStyle name="Обычный 38 3 4" xfId="42828"/>
    <cellStyle name="Обычный 38 4" xfId="14956"/>
    <cellStyle name="Обычный 38 4 2" xfId="14957"/>
    <cellStyle name="Обычный 38 4 2 2" xfId="14958"/>
    <cellStyle name="Обычный 38 4 2 2 2" xfId="42829"/>
    <cellStyle name="Обычный 38 4 2 3" xfId="42830"/>
    <cellStyle name="Обычный 38 4 3" xfId="14959"/>
    <cellStyle name="Обычный 38 4 3 2" xfId="42831"/>
    <cellStyle name="Обычный 38 4 4" xfId="42832"/>
    <cellStyle name="Обычный 38 5" xfId="14960"/>
    <cellStyle name="Обычный 38 5 2" xfId="14961"/>
    <cellStyle name="Обычный 38 5 2 2" xfId="42833"/>
    <cellStyle name="Обычный 38 5 3" xfId="42834"/>
    <cellStyle name="Обычный 38 6" xfId="14962"/>
    <cellStyle name="Обычный 38 6 2" xfId="42835"/>
    <cellStyle name="Обычный 38 7" xfId="14963"/>
    <cellStyle name="Обычный 38 7 2" xfId="42836"/>
    <cellStyle name="Обычный 38 8" xfId="42837"/>
    <cellStyle name="Обычный 39" xfId="278"/>
    <cellStyle name="Обычный 39 2" xfId="14964"/>
    <cellStyle name="Обычный 39 2 2" xfId="14965"/>
    <cellStyle name="Обычный 39 2 2 2" xfId="14966"/>
    <cellStyle name="Обычный 39 2 2 2 2" xfId="42838"/>
    <cellStyle name="Обычный 39 2 2 3" xfId="42839"/>
    <cellStyle name="Обычный 39 2 3" xfId="14967"/>
    <cellStyle name="Обычный 39 2 3 2" xfId="42840"/>
    <cellStyle name="Обычный 39 2 4" xfId="42841"/>
    <cellStyle name="Обычный 39 3" xfId="14968"/>
    <cellStyle name="Обычный 39 3 2" xfId="14969"/>
    <cellStyle name="Обычный 39 3 2 2" xfId="14970"/>
    <cellStyle name="Обычный 39 3 2 2 2" xfId="42842"/>
    <cellStyle name="Обычный 39 3 2 3" xfId="42843"/>
    <cellStyle name="Обычный 39 3 3" xfId="14971"/>
    <cellStyle name="Обычный 39 3 3 2" xfId="42844"/>
    <cellStyle name="Обычный 39 3 4" xfId="42845"/>
    <cellStyle name="Обычный 39 4" xfId="14972"/>
    <cellStyle name="Обычный 39 4 2" xfId="14973"/>
    <cellStyle name="Обычный 39 4 2 2" xfId="14974"/>
    <cellStyle name="Обычный 39 4 2 2 2" xfId="42846"/>
    <cellStyle name="Обычный 39 4 2 3" xfId="42847"/>
    <cellStyle name="Обычный 39 4 3" xfId="14975"/>
    <cellStyle name="Обычный 39 4 3 2" xfId="42848"/>
    <cellStyle name="Обычный 39 4 4" xfId="42849"/>
    <cellStyle name="Обычный 39 5" xfId="14976"/>
    <cellStyle name="Обычный 39 5 2" xfId="14977"/>
    <cellStyle name="Обычный 39 5 2 2" xfId="42850"/>
    <cellStyle name="Обычный 39 5 3" xfId="42851"/>
    <cellStyle name="Обычный 39 6" xfId="14978"/>
    <cellStyle name="Обычный 39 6 2" xfId="42852"/>
    <cellStyle name="Обычный 39 7" xfId="14979"/>
    <cellStyle name="Обычный 39 7 2" xfId="42853"/>
    <cellStyle name="Обычный 39 8" xfId="42854"/>
    <cellStyle name="Обычный 4" xfId="17"/>
    <cellStyle name="Обычный 4 10" xfId="59855"/>
    <cellStyle name="Обычный 4 10 2" xfId="61005"/>
    <cellStyle name="Обычный 4 11" xfId="60269"/>
    <cellStyle name="Обычный 4 11 2" xfId="61006"/>
    <cellStyle name="Обычный 4 12" xfId="61007"/>
    <cellStyle name="Обычный 4 13" xfId="61008"/>
    <cellStyle name="Обычный 4 14" xfId="61009"/>
    <cellStyle name="Обычный 4 15" xfId="61010"/>
    <cellStyle name="Обычный 4 16" xfId="61011"/>
    <cellStyle name="Обычный 4 17" xfId="61012"/>
    <cellStyle name="Обычный 4 18" xfId="61013"/>
    <cellStyle name="Обычный 4 19" xfId="61014"/>
    <cellStyle name="Обычный 4 2" xfId="155"/>
    <cellStyle name="Обычный 4 2 10" xfId="14980"/>
    <cellStyle name="Обычный 4 2 10 2" xfId="59856"/>
    <cellStyle name="Обычный 4 2 11" xfId="14981"/>
    <cellStyle name="Обычный 4 2 11 2" xfId="59857"/>
    <cellStyle name="Обычный 4 2 12" xfId="14982"/>
    <cellStyle name="Обычный 4 2 12 2" xfId="59858"/>
    <cellStyle name="Обычный 4 2 13" xfId="14983"/>
    <cellStyle name="Обычный 4 2 13 2" xfId="59859"/>
    <cellStyle name="Обычный 4 2 14" xfId="14984"/>
    <cellStyle name="Обычный 4 2 14 2" xfId="59860"/>
    <cellStyle name="Обычный 4 2 15" xfId="14985"/>
    <cellStyle name="Обычный 4 2 15 2" xfId="59861"/>
    <cellStyle name="Обычный 4 2 16" xfId="14986"/>
    <cellStyle name="Обычный 4 2 16 2" xfId="59862"/>
    <cellStyle name="Обычный 4 2 17" xfId="14987"/>
    <cellStyle name="Обычный 4 2 17 2" xfId="59863"/>
    <cellStyle name="Обычный 4 2 18" xfId="14988"/>
    <cellStyle name="Обычный 4 2 18 2" xfId="59864"/>
    <cellStyle name="Обычный 4 2 19" xfId="14989"/>
    <cellStyle name="Обычный 4 2 19 2" xfId="59865"/>
    <cellStyle name="Обычный 4 2 2" xfId="14990"/>
    <cellStyle name="Обычный 4 2 2 2" xfId="14991"/>
    <cellStyle name="Обычный 4 2 2 2 2" xfId="59866"/>
    <cellStyle name="Обычный 4 2 2 3" xfId="14992"/>
    <cellStyle name="Обычный 4 2 2 3 2" xfId="59867"/>
    <cellStyle name="Обычный 4 2 2 4" xfId="14993"/>
    <cellStyle name="Обычный 4 2 2 4 2" xfId="59868"/>
    <cellStyle name="Обычный 4 2 2 5" xfId="59869"/>
    <cellStyle name="Обычный 4 2 20" xfId="14994"/>
    <cellStyle name="Обычный 4 2 20 2" xfId="59870"/>
    <cellStyle name="Обычный 4 2 21" xfId="14995"/>
    <cellStyle name="Обычный 4 2 21 2" xfId="59871"/>
    <cellStyle name="Обычный 4 2 22" xfId="14996"/>
    <cellStyle name="Обычный 4 2 22 2" xfId="59872"/>
    <cellStyle name="Обычный 4 2 23" xfId="14997"/>
    <cellStyle name="Обычный 4 2 23 2" xfId="59873"/>
    <cellStyle name="Обычный 4 2 24" xfId="14998"/>
    <cellStyle name="Обычный 4 2 24 2" xfId="59874"/>
    <cellStyle name="Обычный 4 2 25" xfId="14999"/>
    <cellStyle name="Обычный 4 2 25 2" xfId="59875"/>
    <cellStyle name="Обычный 4 2 26" xfId="15000"/>
    <cellStyle name="Обычный 4 2 26 2" xfId="59876"/>
    <cellStyle name="Обычный 4 2 27" xfId="15001"/>
    <cellStyle name="Обычный 4 2 27 2" xfId="59877"/>
    <cellStyle name="Обычный 4 2 28" xfId="15002"/>
    <cellStyle name="Обычный 4 2 28 2" xfId="59878"/>
    <cellStyle name="Обычный 4 2 29" xfId="59879"/>
    <cellStyle name="Обычный 4 2 3" xfId="15003"/>
    <cellStyle name="Обычный 4 2 3 2" xfId="42855"/>
    <cellStyle name="Обычный 4 2 30" xfId="60270"/>
    <cellStyle name="Обычный 4 2 31" xfId="61015"/>
    <cellStyle name="Обычный 4 2 4" xfId="15004"/>
    <cellStyle name="Обычный 4 2 4 2" xfId="59880"/>
    <cellStyle name="Обычный 4 2 5" xfId="15005"/>
    <cellStyle name="Обычный 4 2 5 2" xfId="59881"/>
    <cellStyle name="Обычный 4 2 6" xfId="15006"/>
    <cellStyle name="Обычный 4 2 6 2" xfId="59882"/>
    <cellStyle name="Обычный 4 2 7" xfId="15007"/>
    <cellStyle name="Обычный 4 2 7 2" xfId="59883"/>
    <cellStyle name="Обычный 4 2 8" xfId="15008"/>
    <cellStyle name="Обычный 4 2 8 2" xfId="59884"/>
    <cellStyle name="Обычный 4 2 9" xfId="15009"/>
    <cellStyle name="Обычный 4 2 9 2" xfId="59885"/>
    <cellStyle name="Обычный 4 2_Корректировка ДПН 3 квартал (первая)(06 07 09)" xfId="15010"/>
    <cellStyle name="Обычный 4 20" xfId="61016"/>
    <cellStyle name="Обычный 4 21" xfId="61017"/>
    <cellStyle name="Обычный 4 3" xfId="156"/>
    <cellStyle name="Обычный 4 3 10" xfId="15011"/>
    <cellStyle name="Обычный 4 3 10 2" xfId="59886"/>
    <cellStyle name="Обычный 4 3 11" xfId="15012"/>
    <cellStyle name="Обычный 4 3 11 2" xfId="59887"/>
    <cellStyle name="Обычный 4 3 12" xfId="15013"/>
    <cellStyle name="Обычный 4 3 12 2" xfId="59888"/>
    <cellStyle name="Обычный 4 3 13" xfId="15014"/>
    <cellStyle name="Обычный 4 3 13 2" xfId="59889"/>
    <cellStyle name="Обычный 4 3 14" xfId="15015"/>
    <cellStyle name="Обычный 4 3 14 2" xfId="59890"/>
    <cellStyle name="Обычный 4 3 15" xfId="15016"/>
    <cellStyle name="Обычный 4 3 15 2" xfId="59891"/>
    <cellStyle name="Обычный 4 3 16" xfId="15017"/>
    <cellStyle name="Обычный 4 3 16 2" xfId="59892"/>
    <cellStyle name="Обычный 4 3 17" xfId="15018"/>
    <cellStyle name="Обычный 4 3 17 2" xfId="59893"/>
    <cellStyle name="Обычный 4 3 18" xfId="15019"/>
    <cellStyle name="Обычный 4 3 18 2" xfId="59894"/>
    <cellStyle name="Обычный 4 3 19" xfId="15020"/>
    <cellStyle name="Обычный 4 3 19 2" xfId="59895"/>
    <cellStyle name="Обычный 4 3 2" xfId="15021"/>
    <cellStyle name="Обычный 4 3 2 2" xfId="59896"/>
    <cellStyle name="Обычный 4 3 20" xfId="15022"/>
    <cellStyle name="Обычный 4 3 20 2" xfId="59897"/>
    <cellStyle name="Обычный 4 3 21" xfId="15023"/>
    <cellStyle name="Обычный 4 3 21 2" xfId="59898"/>
    <cellStyle name="Обычный 4 3 22" xfId="15024"/>
    <cellStyle name="Обычный 4 3 22 2" xfId="59899"/>
    <cellStyle name="Обычный 4 3 23" xfId="15025"/>
    <cellStyle name="Обычный 4 3 23 2" xfId="59900"/>
    <cellStyle name="Обычный 4 3 24" xfId="15026"/>
    <cellStyle name="Обычный 4 3 24 2" xfId="59901"/>
    <cellStyle name="Обычный 4 3 25" xfId="15027"/>
    <cellStyle name="Обычный 4 3 25 2" xfId="59902"/>
    <cellStyle name="Обычный 4 3 26" xfId="15028"/>
    <cellStyle name="Обычный 4 3 26 2" xfId="59903"/>
    <cellStyle name="Обычный 4 3 27" xfId="59904"/>
    <cellStyle name="Обычный 4 3 28" xfId="61018"/>
    <cellStyle name="Обычный 4 3 3" xfId="15029"/>
    <cellStyle name="Обычный 4 3 3 2" xfId="59905"/>
    <cellStyle name="Обычный 4 3 4" xfId="15030"/>
    <cellStyle name="Обычный 4 3 4 2" xfId="59906"/>
    <cellStyle name="Обычный 4 3 5" xfId="15031"/>
    <cellStyle name="Обычный 4 3 5 2" xfId="59907"/>
    <cellStyle name="Обычный 4 3 6" xfId="15032"/>
    <cellStyle name="Обычный 4 3 6 2" xfId="59908"/>
    <cellStyle name="Обычный 4 3 7" xfId="15033"/>
    <cellStyle name="Обычный 4 3 7 2" xfId="59909"/>
    <cellStyle name="Обычный 4 3 8" xfId="15034"/>
    <cellStyle name="Обычный 4 3 8 2" xfId="59910"/>
    <cellStyle name="Обычный 4 3 9" xfId="15035"/>
    <cellStyle name="Обычный 4 3 9 2" xfId="59911"/>
    <cellStyle name="Обычный 4 4" xfId="15036"/>
    <cellStyle name="Обычный 4 4 2" xfId="15037"/>
    <cellStyle name="Обычный 4 4 2 2" xfId="59912"/>
    <cellStyle name="Обычный 4 4 3" xfId="15038"/>
    <cellStyle name="Обычный 4 4 3 2" xfId="59913"/>
    <cellStyle name="Обычный 4 4 4" xfId="15039"/>
    <cellStyle name="Обычный 4 4 4 2" xfId="59914"/>
    <cellStyle name="Обычный 4 4 5" xfId="59915"/>
    <cellStyle name="Обычный 4 4 6" xfId="61019"/>
    <cellStyle name="Обычный 4 5" xfId="15040"/>
    <cellStyle name="Обычный 4 5 2" xfId="42856"/>
    <cellStyle name="Обычный 4 5 3" xfId="61020"/>
    <cellStyle name="Обычный 4 6" xfId="15041"/>
    <cellStyle name="Обычный 4 6 2" xfId="59916"/>
    <cellStyle name="Обычный 4 6 3" xfId="61021"/>
    <cellStyle name="Обычный 4 7" xfId="15042"/>
    <cellStyle name="Обычный 4 7 2" xfId="59917"/>
    <cellStyle name="Обычный 4 7 3" xfId="61022"/>
    <cellStyle name="Обычный 4 8" xfId="15043"/>
    <cellStyle name="Обычный 4 8 2" xfId="59918"/>
    <cellStyle name="Обычный 4 8 3" xfId="61023"/>
    <cellStyle name="Обычный 4 9" xfId="30188"/>
    <cellStyle name="Обычный 4 9 2" xfId="59919"/>
    <cellStyle name="Обычный 4 9 3" xfId="61024"/>
    <cellStyle name="Обычный 4_Корректировка 2 квартал ДПН ОМТС Июнь (02 06 09)" xfId="15044"/>
    <cellStyle name="Обычный 40" xfId="15045"/>
    <cellStyle name="Обычный 40 2" xfId="15046"/>
    <cellStyle name="Обычный 40 2 2" xfId="15047"/>
    <cellStyle name="Обычный 40 2 2 2" xfId="15048"/>
    <cellStyle name="Обычный 40 2 2 2 2" xfId="42857"/>
    <cellStyle name="Обычный 40 2 2 3" xfId="42858"/>
    <cellStyle name="Обычный 40 2 3" xfId="15049"/>
    <cellStyle name="Обычный 40 2 3 2" xfId="42859"/>
    <cellStyle name="Обычный 40 2 4" xfId="42860"/>
    <cellStyle name="Обычный 40 3" xfId="15050"/>
    <cellStyle name="Обычный 40 3 2" xfId="15051"/>
    <cellStyle name="Обычный 40 3 2 2" xfId="15052"/>
    <cellStyle name="Обычный 40 3 2 2 2" xfId="42861"/>
    <cellStyle name="Обычный 40 3 2 3" xfId="42862"/>
    <cellStyle name="Обычный 40 3 3" xfId="15053"/>
    <cellStyle name="Обычный 40 3 3 2" xfId="42863"/>
    <cellStyle name="Обычный 40 3 4" xfId="42864"/>
    <cellStyle name="Обычный 40 4" xfId="15054"/>
    <cellStyle name="Обычный 40 4 2" xfId="15055"/>
    <cellStyle name="Обычный 40 4 2 2" xfId="15056"/>
    <cellStyle name="Обычный 40 4 2 2 2" xfId="42865"/>
    <cellStyle name="Обычный 40 4 2 3" xfId="42866"/>
    <cellStyle name="Обычный 40 4 3" xfId="15057"/>
    <cellStyle name="Обычный 40 4 3 2" xfId="42867"/>
    <cellStyle name="Обычный 40 4 4" xfId="42868"/>
    <cellStyle name="Обычный 40 5" xfId="15058"/>
    <cellStyle name="Обычный 40 5 2" xfId="15059"/>
    <cellStyle name="Обычный 40 5 2 2" xfId="42869"/>
    <cellStyle name="Обычный 40 5 3" xfId="42870"/>
    <cellStyle name="Обычный 40 6" xfId="15060"/>
    <cellStyle name="Обычный 40 6 2" xfId="42871"/>
    <cellStyle name="Обычный 40 7" xfId="15061"/>
    <cellStyle name="Обычный 40 7 2" xfId="42872"/>
    <cellStyle name="Обычный 40 8" xfId="42873"/>
    <cellStyle name="Обычный 41" xfId="279"/>
    <cellStyle name="Обычный 41 2" xfId="15062"/>
    <cellStyle name="Обычный 41 2 2" xfId="15063"/>
    <cellStyle name="Обычный 41 2 2 2" xfId="15064"/>
    <cellStyle name="Обычный 41 2 2 2 2" xfId="42874"/>
    <cellStyle name="Обычный 41 2 2 3" xfId="42875"/>
    <cellStyle name="Обычный 41 2 3" xfId="15065"/>
    <cellStyle name="Обычный 41 2 3 2" xfId="42876"/>
    <cellStyle name="Обычный 41 2 4" xfId="42877"/>
    <cellStyle name="Обычный 41 3" xfId="15066"/>
    <cellStyle name="Обычный 41 3 2" xfId="15067"/>
    <cellStyle name="Обычный 41 3 2 2" xfId="15068"/>
    <cellStyle name="Обычный 41 3 2 2 2" xfId="42878"/>
    <cellStyle name="Обычный 41 3 2 3" xfId="42879"/>
    <cellStyle name="Обычный 41 3 3" xfId="15069"/>
    <cellStyle name="Обычный 41 3 3 2" xfId="42880"/>
    <cellStyle name="Обычный 41 3 4" xfId="42881"/>
    <cellStyle name="Обычный 41 4" xfId="15070"/>
    <cellStyle name="Обычный 41 4 2" xfId="15071"/>
    <cellStyle name="Обычный 41 4 2 2" xfId="15072"/>
    <cellStyle name="Обычный 41 4 2 2 2" xfId="42882"/>
    <cellStyle name="Обычный 41 4 2 3" xfId="42883"/>
    <cellStyle name="Обычный 41 4 3" xfId="15073"/>
    <cellStyle name="Обычный 41 4 3 2" xfId="42884"/>
    <cellStyle name="Обычный 41 4 4" xfId="42885"/>
    <cellStyle name="Обычный 41 5" xfId="15074"/>
    <cellStyle name="Обычный 41 5 2" xfId="15075"/>
    <cellStyle name="Обычный 41 5 2 2" xfId="42886"/>
    <cellStyle name="Обычный 41 5 3" xfId="42887"/>
    <cellStyle name="Обычный 41 6" xfId="15076"/>
    <cellStyle name="Обычный 41 6 2" xfId="42888"/>
    <cellStyle name="Обычный 41 7" xfId="15077"/>
    <cellStyle name="Обычный 41 7 2" xfId="42889"/>
    <cellStyle name="Обычный 41 8" xfId="42890"/>
    <cellStyle name="Обычный 42" xfId="280"/>
    <cellStyle name="Обычный 42 2" xfId="15078"/>
    <cellStyle name="Обычный 42 2 2" xfId="15079"/>
    <cellStyle name="Обычный 42 2 2 2" xfId="15080"/>
    <cellStyle name="Обычный 42 2 2 2 2" xfId="42891"/>
    <cellStyle name="Обычный 42 2 2 3" xfId="42892"/>
    <cellStyle name="Обычный 42 2 3" xfId="15081"/>
    <cellStyle name="Обычный 42 2 3 2" xfId="42893"/>
    <cellStyle name="Обычный 42 2 4" xfId="42894"/>
    <cellStyle name="Обычный 42 3" xfId="15082"/>
    <cellStyle name="Обычный 42 3 2" xfId="15083"/>
    <cellStyle name="Обычный 42 3 2 2" xfId="15084"/>
    <cellStyle name="Обычный 42 3 2 2 2" xfId="42895"/>
    <cellStyle name="Обычный 42 3 2 3" xfId="42896"/>
    <cellStyle name="Обычный 42 3 3" xfId="15085"/>
    <cellStyle name="Обычный 42 3 3 2" xfId="42897"/>
    <cellStyle name="Обычный 42 3 4" xfId="42898"/>
    <cellStyle name="Обычный 42 4" xfId="15086"/>
    <cellStyle name="Обычный 42 4 2" xfId="15087"/>
    <cellStyle name="Обычный 42 4 2 2" xfId="15088"/>
    <cellStyle name="Обычный 42 4 2 2 2" xfId="42899"/>
    <cellStyle name="Обычный 42 4 2 3" xfId="42900"/>
    <cellStyle name="Обычный 42 4 3" xfId="15089"/>
    <cellStyle name="Обычный 42 4 3 2" xfId="42901"/>
    <cellStyle name="Обычный 42 4 4" xfId="42902"/>
    <cellStyle name="Обычный 42 5" xfId="15090"/>
    <cellStyle name="Обычный 42 5 2" xfId="15091"/>
    <cellStyle name="Обычный 42 5 2 2" xfId="42903"/>
    <cellStyle name="Обычный 42 5 3" xfId="42904"/>
    <cellStyle name="Обычный 42 6" xfId="15092"/>
    <cellStyle name="Обычный 42 6 2" xfId="42905"/>
    <cellStyle name="Обычный 42 7" xfId="15093"/>
    <cellStyle name="Обычный 42 7 2" xfId="42906"/>
    <cellStyle name="Обычный 42 8" xfId="42907"/>
    <cellStyle name="Обычный 43" xfId="281"/>
    <cellStyle name="Обычный 43 2" xfId="15094"/>
    <cellStyle name="Обычный 43 2 2" xfId="15095"/>
    <cellStyle name="Обычный 43 2 2 2" xfId="15096"/>
    <cellStyle name="Обычный 43 2 2 2 2" xfId="42908"/>
    <cellStyle name="Обычный 43 2 2 3" xfId="42909"/>
    <cellStyle name="Обычный 43 2 3" xfId="15097"/>
    <cellStyle name="Обычный 43 2 3 2" xfId="42910"/>
    <cellStyle name="Обычный 43 2 4" xfId="42911"/>
    <cellStyle name="Обычный 43 3" xfId="15098"/>
    <cellStyle name="Обычный 43 3 2" xfId="15099"/>
    <cellStyle name="Обычный 43 3 2 2" xfId="15100"/>
    <cellStyle name="Обычный 43 3 2 2 2" xfId="42912"/>
    <cellStyle name="Обычный 43 3 2 3" xfId="42913"/>
    <cellStyle name="Обычный 43 3 3" xfId="15101"/>
    <cellStyle name="Обычный 43 3 3 2" xfId="42914"/>
    <cellStyle name="Обычный 43 3 4" xfId="42915"/>
    <cellStyle name="Обычный 43 4" xfId="15102"/>
    <cellStyle name="Обычный 43 4 2" xfId="15103"/>
    <cellStyle name="Обычный 43 4 2 2" xfId="15104"/>
    <cellStyle name="Обычный 43 4 2 2 2" xfId="42916"/>
    <cellStyle name="Обычный 43 4 2 3" xfId="42917"/>
    <cellStyle name="Обычный 43 4 3" xfId="15105"/>
    <cellStyle name="Обычный 43 4 3 2" xfId="42918"/>
    <cellStyle name="Обычный 43 4 4" xfId="42919"/>
    <cellStyle name="Обычный 43 5" xfId="15106"/>
    <cellStyle name="Обычный 43 5 2" xfId="15107"/>
    <cellStyle name="Обычный 43 5 2 2" xfId="42920"/>
    <cellStyle name="Обычный 43 5 3" xfId="42921"/>
    <cellStyle name="Обычный 43 6" xfId="15108"/>
    <cellStyle name="Обычный 43 6 2" xfId="42922"/>
    <cellStyle name="Обычный 43 7" xfId="15109"/>
    <cellStyle name="Обычный 43 7 2" xfId="42923"/>
    <cellStyle name="Обычный 43 8" xfId="42924"/>
    <cellStyle name="Обычный 438" xfId="61025"/>
    <cellStyle name="Обычный 44" xfId="41"/>
    <cellStyle name="Обычный 44 2" xfId="15110"/>
    <cellStyle name="Обычный 44 2 2" xfId="15111"/>
    <cellStyle name="Обычный 44 2 2 2" xfId="15112"/>
    <cellStyle name="Обычный 44 2 2 2 2" xfId="42925"/>
    <cellStyle name="Обычный 44 2 2 3" xfId="42926"/>
    <cellStyle name="Обычный 44 2 3" xfId="15113"/>
    <cellStyle name="Обычный 44 2 3 2" xfId="42927"/>
    <cellStyle name="Обычный 44 2 4" xfId="42928"/>
    <cellStyle name="Обычный 44 3" xfId="15114"/>
    <cellStyle name="Обычный 44 3 2" xfId="15115"/>
    <cellStyle name="Обычный 44 3 2 2" xfId="15116"/>
    <cellStyle name="Обычный 44 3 2 2 2" xfId="42929"/>
    <cellStyle name="Обычный 44 3 2 3" xfId="42930"/>
    <cellStyle name="Обычный 44 3 3" xfId="15117"/>
    <cellStyle name="Обычный 44 3 3 2" xfId="42931"/>
    <cellStyle name="Обычный 44 3 4" xfId="42932"/>
    <cellStyle name="Обычный 44 4" xfId="15118"/>
    <cellStyle name="Обычный 44 4 2" xfId="15119"/>
    <cellStyle name="Обычный 44 4 2 2" xfId="15120"/>
    <cellStyle name="Обычный 44 4 2 2 2" xfId="42933"/>
    <cellStyle name="Обычный 44 4 2 3" xfId="42934"/>
    <cellStyle name="Обычный 44 4 3" xfId="15121"/>
    <cellStyle name="Обычный 44 4 3 2" xfId="42935"/>
    <cellStyle name="Обычный 44 4 4" xfId="42936"/>
    <cellStyle name="Обычный 44 5" xfId="15122"/>
    <cellStyle name="Обычный 44 5 2" xfId="15123"/>
    <cellStyle name="Обычный 44 5 2 2" xfId="42937"/>
    <cellStyle name="Обычный 44 5 3" xfId="42938"/>
    <cellStyle name="Обычный 44 6" xfId="15124"/>
    <cellStyle name="Обычный 44 6 2" xfId="42939"/>
    <cellStyle name="Обычный 44 7" xfId="15125"/>
    <cellStyle name="Обычный 44 7 2" xfId="42940"/>
    <cellStyle name="Обычный 44 8" xfId="42941"/>
    <cellStyle name="Обычный 446" xfId="61026"/>
    <cellStyle name="Обычный 447" xfId="61027"/>
    <cellStyle name="Обычный 448" xfId="61028"/>
    <cellStyle name="Обычный 45" xfId="282"/>
    <cellStyle name="Обычный 45 2" xfId="15126"/>
    <cellStyle name="Обычный 45 2 2" xfId="15127"/>
    <cellStyle name="Обычный 45 2 2 2" xfId="15128"/>
    <cellStyle name="Обычный 45 2 2 2 2" xfId="42942"/>
    <cellStyle name="Обычный 45 2 2 3" xfId="42943"/>
    <cellStyle name="Обычный 45 2 3" xfId="15129"/>
    <cellStyle name="Обычный 45 2 3 2" xfId="42944"/>
    <cellStyle name="Обычный 45 2 4" xfId="42945"/>
    <cellStyle name="Обычный 45 3" xfId="15130"/>
    <cellStyle name="Обычный 45 3 2" xfId="15131"/>
    <cellStyle name="Обычный 45 3 2 2" xfId="15132"/>
    <cellStyle name="Обычный 45 3 2 2 2" xfId="42946"/>
    <cellStyle name="Обычный 45 3 2 3" xfId="42947"/>
    <cellStyle name="Обычный 45 3 3" xfId="15133"/>
    <cellStyle name="Обычный 45 3 3 2" xfId="42948"/>
    <cellStyle name="Обычный 45 3 4" xfId="42949"/>
    <cellStyle name="Обычный 45 4" xfId="15134"/>
    <cellStyle name="Обычный 45 4 2" xfId="15135"/>
    <cellStyle name="Обычный 45 4 2 2" xfId="15136"/>
    <cellStyle name="Обычный 45 4 2 2 2" xfId="42950"/>
    <cellStyle name="Обычный 45 4 2 3" xfId="42951"/>
    <cellStyle name="Обычный 45 4 3" xfId="15137"/>
    <cellStyle name="Обычный 45 4 3 2" xfId="42952"/>
    <cellStyle name="Обычный 45 4 4" xfId="42953"/>
    <cellStyle name="Обычный 45 5" xfId="15138"/>
    <cellStyle name="Обычный 45 5 2" xfId="15139"/>
    <cellStyle name="Обычный 45 5 2 2" xfId="42954"/>
    <cellStyle name="Обычный 45 5 3" xfId="42955"/>
    <cellStyle name="Обычный 45 6" xfId="15140"/>
    <cellStyle name="Обычный 45 6 2" xfId="42956"/>
    <cellStyle name="Обычный 45 7" xfId="15141"/>
    <cellStyle name="Обычный 45 7 2" xfId="42957"/>
    <cellStyle name="Обычный 45 8" xfId="42958"/>
    <cellStyle name="Обычный 46" xfId="15142"/>
    <cellStyle name="Обычный 46 2" xfId="15143"/>
    <cellStyle name="Обычный 46 2 2" xfId="15144"/>
    <cellStyle name="Обычный 46 2 2 2" xfId="15145"/>
    <cellStyle name="Обычный 46 2 2 2 2" xfId="42959"/>
    <cellStyle name="Обычный 46 2 2 3" xfId="42960"/>
    <cellStyle name="Обычный 46 2 3" xfId="15146"/>
    <cellStyle name="Обычный 46 2 3 2" xfId="42961"/>
    <cellStyle name="Обычный 46 2 4" xfId="42962"/>
    <cellStyle name="Обычный 46 3" xfId="15147"/>
    <cellStyle name="Обычный 46 3 2" xfId="15148"/>
    <cellStyle name="Обычный 46 3 2 2" xfId="15149"/>
    <cellStyle name="Обычный 46 3 2 2 2" xfId="42963"/>
    <cellStyle name="Обычный 46 3 2 3" xfId="42964"/>
    <cellStyle name="Обычный 46 3 3" xfId="15150"/>
    <cellStyle name="Обычный 46 3 3 2" xfId="42965"/>
    <cellStyle name="Обычный 46 3 4" xfId="42966"/>
    <cellStyle name="Обычный 46 4" xfId="15151"/>
    <cellStyle name="Обычный 46 4 2" xfId="15152"/>
    <cellStyle name="Обычный 46 4 2 2" xfId="15153"/>
    <cellStyle name="Обычный 46 4 2 2 2" xfId="42967"/>
    <cellStyle name="Обычный 46 4 2 3" xfId="42968"/>
    <cellStyle name="Обычный 46 4 3" xfId="15154"/>
    <cellStyle name="Обычный 46 4 3 2" xfId="42969"/>
    <cellStyle name="Обычный 46 4 4" xfId="42970"/>
    <cellStyle name="Обычный 46 5" xfId="15155"/>
    <cellStyle name="Обычный 46 5 2" xfId="15156"/>
    <cellStyle name="Обычный 46 5 2 2" xfId="42971"/>
    <cellStyle name="Обычный 46 5 3" xfId="42972"/>
    <cellStyle name="Обычный 46 6" xfId="15157"/>
    <cellStyle name="Обычный 46 6 2" xfId="42973"/>
    <cellStyle name="Обычный 46 7" xfId="15158"/>
    <cellStyle name="Обычный 46 7 2" xfId="42974"/>
    <cellStyle name="Обычный 46 8" xfId="42975"/>
    <cellStyle name="Обычный 47" xfId="15159"/>
    <cellStyle name="Обычный 47 2" xfId="15160"/>
    <cellStyle name="Обычный 47 2 2" xfId="15161"/>
    <cellStyle name="Обычный 47 2 2 2" xfId="15162"/>
    <cellStyle name="Обычный 47 2 2 2 2" xfId="42976"/>
    <cellStyle name="Обычный 47 2 2 3" xfId="42977"/>
    <cellStyle name="Обычный 47 2 3" xfId="15163"/>
    <cellStyle name="Обычный 47 2 3 2" xfId="42978"/>
    <cellStyle name="Обычный 47 2 4" xfId="42979"/>
    <cellStyle name="Обычный 47 3" xfId="15164"/>
    <cellStyle name="Обычный 47 3 2" xfId="15165"/>
    <cellStyle name="Обычный 47 3 2 2" xfId="15166"/>
    <cellStyle name="Обычный 47 3 2 2 2" xfId="42980"/>
    <cellStyle name="Обычный 47 3 2 3" xfId="42981"/>
    <cellStyle name="Обычный 47 3 3" xfId="15167"/>
    <cellStyle name="Обычный 47 3 3 2" xfId="42982"/>
    <cellStyle name="Обычный 47 3 4" xfId="42983"/>
    <cellStyle name="Обычный 47 4" xfId="15168"/>
    <cellStyle name="Обычный 47 4 2" xfId="15169"/>
    <cellStyle name="Обычный 47 4 2 2" xfId="15170"/>
    <cellStyle name="Обычный 47 4 2 2 2" xfId="42984"/>
    <cellStyle name="Обычный 47 4 2 3" xfId="42985"/>
    <cellStyle name="Обычный 47 4 3" xfId="15171"/>
    <cellStyle name="Обычный 47 4 3 2" xfId="42986"/>
    <cellStyle name="Обычный 47 4 4" xfId="42987"/>
    <cellStyle name="Обычный 47 5" xfId="15172"/>
    <cellStyle name="Обычный 47 5 2" xfId="15173"/>
    <cellStyle name="Обычный 47 5 2 2" xfId="42988"/>
    <cellStyle name="Обычный 47 5 3" xfId="42989"/>
    <cellStyle name="Обычный 47 6" xfId="15174"/>
    <cellStyle name="Обычный 47 6 2" xfId="42990"/>
    <cellStyle name="Обычный 47 7" xfId="15175"/>
    <cellStyle name="Обычный 47 7 2" xfId="42991"/>
    <cellStyle name="Обычный 47 8" xfId="42992"/>
    <cellStyle name="Обычный 48" xfId="15176"/>
    <cellStyle name="Обычный 48 2" xfId="15177"/>
    <cellStyle name="Обычный 48 2 2" xfId="15178"/>
    <cellStyle name="Обычный 48 2 2 2" xfId="15179"/>
    <cellStyle name="Обычный 48 2 2 2 2" xfId="42993"/>
    <cellStyle name="Обычный 48 2 2 3" xfId="42994"/>
    <cellStyle name="Обычный 48 2 3" xfId="15180"/>
    <cellStyle name="Обычный 48 2 3 2" xfId="42995"/>
    <cellStyle name="Обычный 48 2 4" xfId="42996"/>
    <cellStyle name="Обычный 48 3" xfId="15181"/>
    <cellStyle name="Обычный 48 3 2" xfId="15182"/>
    <cellStyle name="Обычный 48 3 2 2" xfId="15183"/>
    <cellStyle name="Обычный 48 3 2 2 2" xfId="42997"/>
    <cellStyle name="Обычный 48 3 2 3" xfId="42998"/>
    <cellStyle name="Обычный 48 3 3" xfId="15184"/>
    <cellStyle name="Обычный 48 3 3 2" xfId="42999"/>
    <cellStyle name="Обычный 48 3 4" xfId="43000"/>
    <cellStyle name="Обычный 48 4" xfId="15185"/>
    <cellStyle name="Обычный 48 4 2" xfId="15186"/>
    <cellStyle name="Обычный 48 4 2 2" xfId="15187"/>
    <cellStyle name="Обычный 48 4 2 2 2" xfId="43001"/>
    <cellStyle name="Обычный 48 4 2 3" xfId="43002"/>
    <cellStyle name="Обычный 48 4 3" xfId="15188"/>
    <cellStyle name="Обычный 48 4 3 2" xfId="43003"/>
    <cellStyle name="Обычный 48 4 4" xfId="43004"/>
    <cellStyle name="Обычный 48 5" xfId="15189"/>
    <cellStyle name="Обычный 48 5 2" xfId="15190"/>
    <cellStyle name="Обычный 48 5 2 2" xfId="43005"/>
    <cellStyle name="Обычный 48 5 3" xfId="43006"/>
    <cellStyle name="Обычный 48 6" xfId="15191"/>
    <cellStyle name="Обычный 48 6 2" xfId="43007"/>
    <cellStyle name="Обычный 48 7" xfId="15192"/>
    <cellStyle name="Обычный 48 7 2" xfId="43008"/>
    <cellStyle name="Обычный 48 8" xfId="43009"/>
    <cellStyle name="Обычный 49" xfId="15193"/>
    <cellStyle name="Обычный 49 2" xfId="15194"/>
    <cellStyle name="Обычный 49 2 2" xfId="15195"/>
    <cellStyle name="Обычный 49 2 2 2" xfId="15196"/>
    <cellStyle name="Обычный 49 2 2 2 2" xfId="43010"/>
    <cellStyle name="Обычный 49 2 2 3" xfId="43011"/>
    <cellStyle name="Обычный 49 2 3" xfId="15197"/>
    <cellStyle name="Обычный 49 2 3 2" xfId="43012"/>
    <cellStyle name="Обычный 49 2 4" xfId="43013"/>
    <cellStyle name="Обычный 49 3" xfId="15198"/>
    <cellStyle name="Обычный 49 3 2" xfId="15199"/>
    <cellStyle name="Обычный 49 3 2 2" xfId="15200"/>
    <cellStyle name="Обычный 49 3 2 2 2" xfId="43014"/>
    <cellStyle name="Обычный 49 3 2 3" xfId="43015"/>
    <cellStyle name="Обычный 49 3 3" xfId="15201"/>
    <cellStyle name="Обычный 49 3 3 2" xfId="43016"/>
    <cellStyle name="Обычный 49 3 4" xfId="43017"/>
    <cellStyle name="Обычный 49 4" xfId="15202"/>
    <cellStyle name="Обычный 49 4 2" xfId="15203"/>
    <cellStyle name="Обычный 49 4 2 2" xfId="15204"/>
    <cellStyle name="Обычный 49 4 2 2 2" xfId="43018"/>
    <cellStyle name="Обычный 49 4 2 3" xfId="43019"/>
    <cellStyle name="Обычный 49 4 3" xfId="15205"/>
    <cellStyle name="Обычный 49 4 3 2" xfId="43020"/>
    <cellStyle name="Обычный 49 4 4" xfId="43021"/>
    <cellStyle name="Обычный 49 5" xfId="15206"/>
    <cellStyle name="Обычный 49 5 2" xfId="15207"/>
    <cellStyle name="Обычный 49 5 2 2" xfId="43022"/>
    <cellStyle name="Обычный 49 5 3" xfId="43023"/>
    <cellStyle name="Обычный 49 6" xfId="15208"/>
    <cellStyle name="Обычный 49 6 2" xfId="43024"/>
    <cellStyle name="Обычный 49 7" xfId="15209"/>
    <cellStyle name="Обычный 49 7 2" xfId="43025"/>
    <cellStyle name="Обычный 49 8" xfId="43026"/>
    <cellStyle name="Обычный 5" xfId="18"/>
    <cellStyle name="Обычный 5 10" xfId="15210"/>
    <cellStyle name="Обычный 5 10 10" xfId="15211"/>
    <cellStyle name="Обычный 5 10 10 2" xfId="15212"/>
    <cellStyle name="Обычный 5 10 10 2 2" xfId="15213"/>
    <cellStyle name="Обычный 5 10 10 2 2 2" xfId="15214"/>
    <cellStyle name="Обычный 5 10 10 2 2 2 2" xfId="43027"/>
    <cellStyle name="Обычный 5 10 10 2 2 3" xfId="43028"/>
    <cellStyle name="Обычный 5 10 10 2 3" xfId="15215"/>
    <cellStyle name="Обычный 5 10 10 2 3 2" xfId="43029"/>
    <cellStyle name="Обычный 5 10 10 2 4" xfId="43030"/>
    <cellStyle name="Обычный 5 10 10 3" xfId="15216"/>
    <cellStyle name="Обычный 5 10 10 3 2" xfId="15217"/>
    <cellStyle name="Обычный 5 10 10 3 2 2" xfId="15218"/>
    <cellStyle name="Обычный 5 10 10 3 2 2 2" xfId="43031"/>
    <cellStyle name="Обычный 5 10 10 3 2 3" xfId="43032"/>
    <cellStyle name="Обычный 5 10 10 3 3" xfId="15219"/>
    <cellStyle name="Обычный 5 10 10 3 3 2" xfId="43033"/>
    <cellStyle name="Обычный 5 10 10 3 4" xfId="43034"/>
    <cellStyle name="Обычный 5 10 10 4" xfId="15220"/>
    <cellStyle name="Обычный 5 10 10 4 2" xfId="15221"/>
    <cellStyle name="Обычный 5 10 10 4 2 2" xfId="15222"/>
    <cellStyle name="Обычный 5 10 10 4 2 2 2" xfId="43035"/>
    <cellStyle name="Обычный 5 10 10 4 2 3" xfId="43036"/>
    <cellStyle name="Обычный 5 10 10 4 3" xfId="15223"/>
    <cellStyle name="Обычный 5 10 10 4 3 2" xfId="43037"/>
    <cellStyle name="Обычный 5 10 10 4 4" xfId="43038"/>
    <cellStyle name="Обычный 5 10 10 5" xfId="15224"/>
    <cellStyle name="Обычный 5 10 10 5 2" xfId="15225"/>
    <cellStyle name="Обычный 5 10 10 5 2 2" xfId="43039"/>
    <cellStyle name="Обычный 5 10 10 5 3" xfId="43040"/>
    <cellStyle name="Обычный 5 10 10 6" xfId="15226"/>
    <cellStyle name="Обычный 5 10 10 6 2" xfId="43041"/>
    <cellStyle name="Обычный 5 10 10 7" xfId="15227"/>
    <cellStyle name="Обычный 5 10 10 7 2" xfId="43042"/>
    <cellStyle name="Обычный 5 10 10 8" xfId="43043"/>
    <cellStyle name="Обычный 5 10 11" xfId="15228"/>
    <cellStyle name="Обычный 5 10 11 2" xfId="15229"/>
    <cellStyle name="Обычный 5 10 11 2 2" xfId="15230"/>
    <cellStyle name="Обычный 5 10 11 2 2 2" xfId="15231"/>
    <cellStyle name="Обычный 5 10 11 2 2 2 2" xfId="43044"/>
    <cellStyle name="Обычный 5 10 11 2 2 3" xfId="43045"/>
    <cellStyle name="Обычный 5 10 11 2 3" xfId="15232"/>
    <cellStyle name="Обычный 5 10 11 2 3 2" xfId="43046"/>
    <cellStyle name="Обычный 5 10 11 2 4" xfId="43047"/>
    <cellStyle name="Обычный 5 10 11 3" xfId="15233"/>
    <cellStyle name="Обычный 5 10 11 3 2" xfId="15234"/>
    <cellStyle name="Обычный 5 10 11 3 2 2" xfId="15235"/>
    <cellStyle name="Обычный 5 10 11 3 2 2 2" xfId="43048"/>
    <cellStyle name="Обычный 5 10 11 3 2 3" xfId="43049"/>
    <cellStyle name="Обычный 5 10 11 3 3" xfId="15236"/>
    <cellStyle name="Обычный 5 10 11 3 3 2" xfId="43050"/>
    <cellStyle name="Обычный 5 10 11 3 4" xfId="43051"/>
    <cellStyle name="Обычный 5 10 11 4" xfId="15237"/>
    <cellStyle name="Обычный 5 10 11 4 2" xfId="15238"/>
    <cellStyle name="Обычный 5 10 11 4 2 2" xfId="15239"/>
    <cellStyle name="Обычный 5 10 11 4 2 2 2" xfId="43052"/>
    <cellStyle name="Обычный 5 10 11 4 2 3" xfId="43053"/>
    <cellStyle name="Обычный 5 10 11 4 3" xfId="15240"/>
    <cellStyle name="Обычный 5 10 11 4 3 2" xfId="43054"/>
    <cellStyle name="Обычный 5 10 11 4 4" xfId="43055"/>
    <cellStyle name="Обычный 5 10 11 5" xfId="15241"/>
    <cellStyle name="Обычный 5 10 11 5 2" xfId="15242"/>
    <cellStyle name="Обычный 5 10 11 5 2 2" xfId="43056"/>
    <cellStyle name="Обычный 5 10 11 5 3" xfId="43057"/>
    <cellStyle name="Обычный 5 10 11 6" xfId="15243"/>
    <cellStyle name="Обычный 5 10 11 6 2" xfId="43058"/>
    <cellStyle name="Обычный 5 10 11 7" xfId="15244"/>
    <cellStyle name="Обычный 5 10 11 7 2" xfId="43059"/>
    <cellStyle name="Обычный 5 10 11 8" xfId="43060"/>
    <cellStyle name="Обычный 5 10 12" xfId="15245"/>
    <cellStyle name="Обычный 5 10 12 2" xfId="15246"/>
    <cellStyle name="Обычный 5 10 12 2 2" xfId="15247"/>
    <cellStyle name="Обычный 5 10 12 2 2 2" xfId="15248"/>
    <cellStyle name="Обычный 5 10 12 2 2 2 2" xfId="43061"/>
    <cellStyle name="Обычный 5 10 12 2 2 3" xfId="43062"/>
    <cellStyle name="Обычный 5 10 12 2 3" xfId="15249"/>
    <cellStyle name="Обычный 5 10 12 2 3 2" xfId="43063"/>
    <cellStyle name="Обычный 5 10 12 2 4" xfId="43064"/>
    <cellStyle name="Обычный 5 10 12 3" xfId="15250"/>
    <cellStyle name="Обычный 5 10 12 3 2" xfId="15251"/>
    <cellStyle name="Обычный 5 10 12 3 2 2" xfId="15252"/>
    <cellStyle name="Обычный 5 10 12 3 2 2 2" xfId="43065"/>
    <cellStyle name="Обычный 5 10 12 3 2 3" xfId="43066"/>
    <cellStyle name="Обычный 5 10 12 3 3" xfId="15253"/>
    <cellStyle name="Обычный 5 10 12 3 3 2" xfId="43067"/>
    <cellStyle name="Обычный 5 10 12 3 4" xfId="43068"/>
    <cellStyle name="Обычный 5 10 12 4" xfId="15254"/>
    <cellStyle name="Обычный 5 10 12 4 2" xfId="15255"/>
    <cellStyle name="Обычный 5 10 12 4 2 2" xfId="15256"/>
    <cellStyle name="Обычный 5 10 12 4 2 2 2" xfId="43069"/>
    <cellStyle name="Обычный 5 10 12 4 2 3" xfId="43070"/>
    <cellStyle name="Обычный 5 10 12 4 3" xfId="15257"/>
    <cellStyle name="Обычный 5 10 12 4 3 2" xfId="43071"/>
    <cellStyle name="Обычный 5 10 12 4 4" xfId="43072"/>
    <cellStyle name="Обычный 5 10 12 5" xfId="15258"/>
    <cellStyle name="Обычный 5 10 12 5 2" xfId="15259"/>
    <cellStyle name="Обычный 5 10 12 5 2 2" xfId="43073"/>
    <cellStyle name="Обычный 5 10 12 5 3" xfId="43074"/>
    <cellStyle name="Обычный 5 10 12 6" xfId="15260"/>
    <cellStyle name="Обычный 5 10 12 6 2" xfId="43075"/>
    <cellStyle name="Обычный 5 10 12 7" xfId="15261"/>
    <cellStyle name="Обычный 5 10 12 7 2" xfId="43076"/>
    <cellStyle name="Обычный 5 10 12 8" xfId="43077"/>
    <cellStyle name="Обычный 5 10 13" xfId="15262"/>
    <cellStyle name="Обычный 5 10 13 2" xfId="15263"/>
    <cellStyle name="Обычный 5 10 13 2 2" xfId="15264"/>
    <cellStyle name="Обычный 5 10 13 2 2 2" xfId="15265"/>
    <cellStyle name="Обычный 5 10 13 2 2 2 2" xfId="43078"/>
    <cellStyle name="Обычный 5 10 13 2 2 3" xfId="43079"/>
    <cellStyle name="Обычный 5 10 13 2 3" xfId="15266"/>
    <cellStyle name="Обычный 5 10 13 2 3 2" xfId="43080"/>
    <cellStyle name="Обычный 5 10 13 2 4" xfId="43081"/>
    <cellStyle name="Обычный 5 10 13 3" xfId="15267"/>
    <cellStyle name="Обычный 5 10 13 3 2" xfId="15268"/>
    <cellStyle name="Обычный 5 10 13 3 2 2" xfId="15269"/>
    <cellStyle name="Обычный 5 10 13 3 2 2 2" xfId="43082"/>
    <cellStyle name="Обычный 5 10 13 3 2 3" xfId="43083"/>
    <cellStyle name="Обычный 5 10 13 3 3" xfId="15270"/>
    <cellStyle name="Обычный 5 10 13 3 3 2" xfId="43084"/>
    <cellStyle name="Обычный 5 10 13 3 4" xfId="43085"/>
    <cellStyle name="Обычный 5 10 13 4" xfId="15271"/>
    <cellStyle name="Обычный 5 10 13 4 2" xfId="15272"/>
    <cellStyle name="Обычный 5 10 13 4 2 2" xfId="15273"/>
    <cellStyle name="Обычный 5 10 13 4 2 2 2" xfId="43086"/>
    <cellStyle name="Обычный 5 10 13 4 2 3" xfId="43087"/>
    <cellStyle name="Обычный 5 10 13 4 3" xfId="15274"/>
    <cellStyle name="Обычный 5 10 13 4 3 2" xfId="43088"/>
    <cellStyle name="Обычный 5 10 13 4 4" xfId="43089"/>
    <cellStyle name="Обычный 5 10 13 5" xfId="15275"/>
    <cellStyle name="Обычный 5 10 13 5 2" xfId="15276"/>
    <cellStyle name="Обычный 5 10 13 5 2 2" xfId="43090"/>
    <cellStyle name="Обычный 5 10 13 5 3" xfId="43091"/>
    <cellStyle name="Обычный 5 10 13 6" xfId="15277"/>
    <cellStyle name="Обычный 5 10 13 6 2" xfId="43092"/>
    <cellStyle name="Обычный 5 10 13 7" xfId="15278"/>
    <cellStyle name="Обычный 5 10 13 7 2" xfId="43093"/>
    <cellStyle name="Обычный 5 10 13 8" xfId="43094"/>
    <cellStyle name="Обычный 5 10 14" xfId="15279"/>
    <cellStyle name="Обычный 5 10 14 2" xfId="15280"/>
    <cellStyle name="Обычный 5 10 14 2 2" xfId="15281"/>
    <cellStyle name="Обычный 5 10 14 2 2 2" xfId="15282"/>
    <cellStyle name="Обычный 5 10 14 2 2 2 2" xfId="43095"/>
    <cellStyle name="Обычный 5 10 14 2 2 3" xfId="43096"/>
    <cellStyle name="Обычный 5 10 14 2 3" xfId="15283"/>
    <cellStyle name="Обычный 5 10 14 2 3 2" xfId="43097"/>
    <cellStyle name="Обычный 5 10 14 2 4" xfId="43098"/>
    <cellStyle name="Обычный 5 10 14 3" xfId="15284"/>
    <cellStyle name="Обычный 5 10 14 3 2" xfId="15285"/>
    <cellStyle name="Обычный 5 10 14 3 2 2" xfId="15286"/>
    <cellStyle name="Обычный 5 10 14 3 2 2 2" xfId="43099"/>
    <cellStyle name="Обычный 5 10 14 3 2 3" xfId="43100"/>
    <cellStyle name="Обычный 5 10 14 3 3" xfId="15287"/>
    <cellStyle name="Обычный 5 10 14 3 3 2" xfId="43101"/>
    <cellStyle name="Обычный 5 10 14 3 4" xfId="43102"/>
    <cellStyle name="Обычный 5 10 14 4" xfId="15288"/>
    <cellStyle name="Обычный 5 10 14 4 2" xfId="15289"/>
    <cellStyle name="Обычный 5 10 14 4 2 2" xfId="15290"/>
    <cellStyle name="Обычный 5 10 14 4 2 2 2" xfId="43103"/>
    <cellStyle name="Обычный 5 10 14 4 2 3" xfId="43104"/>
    <cellStyle name="Обычный 5 10 14 4 3" xfId="15291"/>
    <cellStyle name="Обычный 5 10 14 4 3 2" xfId="43105"/>
    <cellStyle name="Обычный 5 10 14 4 4" xfId="43106"/>
    <cellStyle name="Обычный 5 10 14 5" xfId="15292"/>
    <cellStyle name="Обычный 5 10 14 5 2" xfId="15293"/>
    <cellStyle name="Обычный 5 10 14 5 2 2" xfId="43107"/>
    <cellStyle name="Обычный 5 10 14 5 3" xfId="43108"/>
    <cellStyle name="Обычный 5 10 14 6" xfId="15294"/>
    <cellStyle name="Обычный 5 10 14 6 2" xfId="43109"/>
    <cellStyle name="Обычный 5 10 14 7" xfId="15295"/>
    <cellStyle name="Обычный 5 10 14 7 2" xfId="43110"/>
    <cellStyle name="Обычный 5 10 14 8" xfId="43111"/>
    <cellStyle name="Обычный 5 10 15" xfId="15296"/>
    <cellStyle name="Обычный 5 10 15 2" xfId="15297"/>
    <cellStyle name="Обычный 5 10 15 2 2" xfId="15298"/>
    <cellStyle name="Обычный 5 10 15 2 2 2" xfId="15299"/>
    <cellStyle name="Обычный 5 10 15 2 2 2 2" xfId="43112"/>
    <cellStyle name="Обычный 5 10 15 2 2 3" xfId="43113"/>
    <cellStyle name="Обычный 5 10 15 2 3" xfId="15300"/>
    <cellStyle name="Обычный 5 10 15 2 3 2" xfId="43114"/>
    <cellStyle name="Обычный 5 10 15 2 4" xfId="43115"/>
    <cellStyle name="Обычный 5 10 15 3" xfId="15301"/>
    <cellStyle name="Обычный 5 10 15 3 2" xfId="15302"/>
    <cellStyle name="Обычный 5 10 15 3 2 2" xfId="15303"/>
    <cellStyle name="Обычный 5 10 15 3 2 2 2" xfId="43116"/>
    <cellStyle name="Обычный 5 10 15 3 2 3" xfId="43117"/>
    <cellStyle name="Обычный 5 10 15 3 3" xfId="15304"/>
    <cellStyle name="Обычный 5 10 15 3 3 2" xfId="43118"/>
    <cellStyle name="Обычный 5 10 15 3 4" xfId="43119"/>
    <cellStyle name="Обычный 5 10 15 4" xfId="15305"/>
    <cellStyle name="Обычный 5 10 15 4 2" xfId="15306"/>
    <cellStyle name="Обычный 5 10 15 4 2 2" xfId="15307"/>
    <cellStyle name="Обычный 5 10 15 4 2 2 2" xfId="43120"/>
    <cellStyle name="Обычный 5 10 15 4 2 3" xfId="43121"/>
    <cellStyle name="Обычный 5 10 15 4 3" xfId="15308"/>
    <cellStyle name="Обычный 5 10 15 4 3 2" xfId="43122"/>
    <cellStyle name="Обычный 5 10 15 4 4" xfId="43123"/>
    <cellStyle name="Обычный 5 10 15 5" xfId="15309"/>
    <cellStyle name="Обычный 5 10 15 5 2" xfId="15310"/>
    <cellStyle name="Обычный 5 10 15 5 2 2" xfId="43124"/>
    <cellStyle name="Обычный 5 10 15 5 3" xfId="43125"/>
    <cellStyle name="Обычный 5 10 15 6" xfId="15311"/>
    <cellStyle name="Обычный 5 10 15 6 2" xfId="43126"/>
    <cellStyle name="Обычный 5 10 15 7" xfId="15312"/>
    <cellStyle name="Обычный 5 10 15 7 2" xfId="43127"/>
    <cellStyle name="Обычный 5 10 15 8" xfId="43128"/>
    <cellStyle name="Обычный 5 10 16" xfId="15313"/>
    <cellStyle name="Обычный 5 10 16 2" xfId="15314"/>
    <cellStyle name="Обычный 5 10 16 2 2" xfId="15315"/>
    <cellStyle name="Обычный 5 10 16 2 2 2" xfId="15316"/>
    <cellStyle name="Обычный 5 10 16 2 2 2 2" xfId="43129"/>
    <cellStyle name="Обычный 5 10 16 2 2 3" xfId="43130"/>
    <cellStyle name="Обычный 5 10 16 2 3" xfId="15317"/>
    <cellStyle name="Обычный 5 10 16 2 3 2" xfId="43131"/>
    <cellStyle name="Обычный 5 10 16 2 4" xfId="43132"/>
    <cellStyle name="Обычный 5 10 16 3" xfId="15318"/>
    <cellStyle name="Обычный 5 10 16 3 2" xfId="15319"/>
    <cellStyle name="Обычный 5 10 16 3 2 2" xfId="15320"/>
    <cellStyle name="Обычный 5 10 16 3 2 2 2" xfId="43133"/>
    <cellStyle name="Обычный 5 10 16 3 2 3" xfId="43134"/>
    <cellStyle name="Обычный 5 10 16 3 3" xfId="15321"/>
    <cellStyle name="Обычный 5 10 16 3 3 2" xfId="43135"/>
    <cellStyle name="Обычный 5 10 16 3 4" xfId="43136"/>
    <cellStyle name="Обычный 5 10 16 4" xfId="15322"/>
    <cellStyle name="Обычный 5 10 16 4 2" xfId="15323"/>
    <cellStyle name="Обычный 5 10 16 4 2 2" xfId="15324"/>
    <cellStyle name="Обычный 5 10 16 4 2 2 2" xfId="43137"/>
    <cellStyle name="Обычный 5 10 16 4 2 3" xfId="43138"/>
    <cellStyle name="Обычный 5 10 16 4 3" xfId="15325"/>
    <cellStyle name="Обычный 5 10 16 4 3 2" xfId="43139"/>
    <cellStyle name="Обычный 5 10 16 4 4" xfId="43140"/>
    <cellStyle name="Обычный 5 10 16 5" xfId="15326"/>
    <cellStyle name="Обычный 5 10 16 5 2" xfId="15327"/>
    <cellStyle name="Обычный 5 10 16 5 2 2" xfId="43141"/>
    <cellStyle name="Обычный 5 10 16 5 3" xfId="43142"/>
    <cellStyle name="Обычный 5 10 16 6" xfId="15328"/>
    <cellStyle name="Обычный 5 10 16 6 2" xfId="43143"/>
    <cellStyle name="Обычный 5 10 16 7" xfId="15329"/>
    <cellStyle name="Обычный 5 10 16 7 2" xfId="43144"/>
    <cellStyle name="Обычный 5 10 16 8" xfId="43145"/>
    <cellStyle name="Обычный 5 10 17" xfId="15330"/>
    <cellStyle name="Обычный 5 10 17 2" xfId="15331"/>
    <cellStyle name="Обычный 5 10 17 2 2" xfId="15332"/>
    <cellStyle name="Обычный 5 10 17 2 2 2" xfId="15333"/>
    <cellStyle name="Обычный 5 10 17 2 2 2 2" xfId="43146"/>
    <cellStyle name="Обычный 5 10 17 2 2 3" xfId="43147"/>
    <cellStyle name="Обычный 5 10 17 2 3" xfId="15334"/>
    <cellStyle name="Обычный 5 10 17 2 3 2" xfId="43148"/>
    <cellStyle name="Обычный 5 10 17 2 4" xfId="43149"/>
    <cellStyle name="Обычный 5 10 17 3" xfId="15335"/>
    <cellStyle name="Обычный 5 10 17 3 2" xfId="15336"/>
    <cellStyle name="Обычный 5 10 17 3 2 2" xfId="15337"/>
    <cellStyle name="Обычный 5 10 17 3 2 2 2" xfId="43150"/>
    <cellStyle name="Обычный 5 10 17 3 2 3" xfId="43151"/>
    <cellStyle name="Обычный 5 10 17 3 3" xfId="15338"/>
    <cellStyle name="Обычный 5 10 17 3 3 2" xfId="43152"/>
    <cellStyle name="Обычный 5 10 17 3 4" xfId="43153"/>
    <cellStyle name="Обычный 5 10 17 4" xfId="15339"/>
    <cellStyle name="Обычный 5 10 17 4 2" xfId="15340"/>
    <cellStyle name="Обычный 5 10 17 4 2 2" xfId="15341"/>
    <cellStyle name="Обычный 5 10 17 4 2 2 2" xfId="43154"/>
    <cellStyle name="Обычный 5 10 17 4 2 3" xfId="43155"/>
    <cellStyle name="Обычный 5 10 17 4 3" xfId="15342"/>
    <cellStyle name="Обычный 5 10 17 4 3 2" xfId="43156"/>
    <cellStyle name="Обычный 5 10 17 4 4" xfId="43157"/>
    <cellStyle name="Обычный 5 10 17 5" xfId="15343"/>
    <cellStyle name="Обычный 5 10 17 5 2" xfId="15344"/>
    <cellStyle name="Обычный 5 10 17 5 2 2" xfId="43158"/>
    <cellStyle name="Обычный 5 10 17 5 3" xfId="43159"/>
    <cellStyle name="Обычный 5 10 17 6" xfId="15345"/>
    <cellStyle name="Обычный 5 10 17 6 2" xfId="43160"/>
    <cellStyle name="Обычный 5 10 17 7" xfId="15346"/>
    <cellStyle name="Обычный 5 10 17 7 2" xfId="43161"/>
    <cellStyle name="Обычный 5 10 17 8" xfId="43162"/>
    <cellStyle name="Обычный 5 10 18" xfId="15347"/>
    <cellStyle name="Обычный 5 10 18 2" xfId="15348"/>
    <cellStyle name="Обычный 5 10 18 2 2" xfId="15349"/>
    <cellStyle name="Обычный 5 10 18 2 2 2" xfId="15350"/>
    <cellStyle name="Обычный 5 10 18 2 2 2 2" xfId="43163"/>
    <cellStyle name="Обычный 5 10 18 2 2 3" xfId="43164"/>
    <cellStyle name="Обычный 5 10 18 2 3" xfId="15351"/>
    <cellStyle name="Обычный 5 10 18 2 3 2" xfId="43165"/>
    <cellStyle name="Обычный 5 10 18 2 4" xfId="43166"/>
    <cellStyle name="Обычный 5 10 18 3" xfId="15352"/>
    <cellStyle name="Обычный 5 10 18 3 2" xfId="15353"/>
    <cellStyle name="Обычный 5 10 18 3 2 2" xfId="15354"/>
    <cellStyle name="Обычный 5 10 18 3 2 2 2" xfId="43167"/>
    <cellStyle name="Обычный 5 10 18 3 2 3" xfId="43168"/>
    <cellStyle name="Обычный 5 10 18 3 3" xfId="15355"/>
    <cellStyle name="Обычный 5 10 18 3 3 2" xfId="43169"/>
    <cellStyle name="Обычный 5 10 18 3 4" xfId="43170"/>
    <cellStyle name="Обычный 5 10 18 4" xfId="15356"/>
    <cellStyle name="Обычный 5 10 18 4 2" xfId="15357"/>
    <cellStyle name="Обычный 5 10 18 4 2 2" xfId="15358"/>
    <cellStyle name="Обычный 5 10 18 4 2 2 2" xfId="43171"/>
    <cellStyle name="Обычный 5 10 18 4 2 3" xfId="43172"/>
    <cellStyle name="Обычный 5 10 18 4 3" xfId="15359"/>
    <cellStyle name="Обычный 5 10 18 4 3 2" xfId="43173"/>
    <cellStyle name="Обычный 5 10 18 4 4" xfId="43174"/>
    <cellStyle name="Обычный 5 10 18 5" xfId="15360"/>
    <cellStyle name="Обычный 5 10 18 5 2" xfId="15361"/>
    <cellStyle name="Обычный 5 10 18 5 2 2" xfId="43175"/>
    <cellStyle name="Обычный 5 10 18 5 3" xfId="43176"/>
    <cellStyle name="Обычный 5 10 18 6" xfId="15362"/>
    <cellStyle name="Обычный 5 10 18 6 2" xfId="43177"/>
    <cellStyle name="Обычный 5 10 18 7" xfId="15363"/>
    <cellStyle name="Обычный 5 10 18 7 2" xfId="43178"/>
    <cellStyle name="Обычный 5 10 18 8" xfId="43179"/>
    <cellStyle name="Обычный 5 10 19" xfId="15364"/>
    <cellStyle name="Обычный 5 10 19 2" xfId="15365"/>
    <cellStyle name="Обычный 5 10 19 2 2" xfId="15366"/>
    <cellStyle name="Обычный 5 10 19 2 2 2" xfId="15367"/>
    <cellStyle name="Обычный 5 10 19 2 2 2 2" xfId="43180"/>
    <cellStyle name="Обычный 5 10 19 2 2 3" xfId="43181"/>
    <cellStyle name="Обычный 5 10 19 2 3" xfId="15368"/>
    <cellStyle name="Обычный 5 10 19 2 3 2" xfId="43182"/>
    <cellStyle name="Обычный 5 10 19 2 4" xfId="43183"/>
    <cellStyle name="Обычный 5 10 19 3" xfId="15369"/>
    <cellStyle name="Обычный 5 10 19 3 2" xfId="15370"/>
    <cellStyle name="Обычный 5 10 19 3 2 2" xfId="15371"/>
    <cellStyle name="Обычный 5 10 19 3 2 2 2" xfId="43184"/>
    <cellStyle name="Обычный 5 10 19 3 2 3" xfId="43185"/>
    <cellStyle name="Обычный 5 10 19 3 3" xfId="15372"/>
    <cellStyle name="Обычный 5 10 19 3 3 2" xfId="43186"/>
    <cellStyle name="Обычный 5 10 19 3 4" xfId="43187"/>
    <cellStyle name="Обычный 5 10 19 4" xfId="15373"/>
    <cellStyle name="Обычный 5 10 19 4 2" xfId="15374"/>
    <cellStyle name="Обычный 5 10 19 4 2 2" xfId="15375"/>
    <cellStyle name="Обычный 5 10 19 4 2 2 2" xfId="43188"/>
    <cellStyle name="Обычный 5 10 19 4 2 3" xfId="43189"/>
    <cellStyle name="Обычный 5 10 19 4 3" xfId="15376"/>
    <cellStyle name="Обычный 5 10 19 4 3 2" xfId="43190"/>
    <cellStyle name="Обычный 5 10 19 4 4" xfId="43191"/>
    <cellStyle name="Обычный 5 10 19 5" xfId="15377"/>
    <cellStyle name="Обычный 5 10 19 5 2" xfId="15378"/>
    <cellStyle name="Обычный 5 10 19 5 2 2" xfId="43192"/>
    <cellStyle name="Обычный 5 10 19 5 3" xfId="43193"/>
    <cellStyle name="Обычный 5 10 19 6" xfId="15379"/>
    <cellStyle name="Обычный 5 10 19 6 2" xfId="43194"/>
    <cellStyle name="Обычный 5 10 19 7" xfId="15380"/>
    <cellStyle name="Обычный 5 10 19 7 2" xfId="43195"/>
    <cellStyle name="Обычный 5 10 19 8" xfId="43196"/>
    <cellStyle name="Обычный 5 10 2" xfId="15381"/>
    <cellStyle name="Обычный 5 10 2 2" xfId="15382"/>
    <cellStyle name="Обычный 5 10 2 2 2" xfId="15383"/>
    <cellStyle name="Обычный 5 10 2 2 2 2" xfId="15384"/>
    <cellStyle name="Обычный 5 10 2 2 2 2 2" xfId="43197"/>
    <cellStyle name="Обычный 5 10 2 2 2 3" xfId="43198"/>
    <cellStyle name="Обычный 5 10 2 2 3" xfId="15385"/>
    <cellStyle name="Обычный 5 10 2 2 3 2" xfId="43199"/>
    <cellStyle name="Обычный 5 10 2 2 4" xfId="43200"/>
    <cellStyle name="Обычный 5 10 2 3" xfId="15386"/>
    <cellStyle name="Обычный 5 10 2 3 2" xfId="15387"/>
    <cellStyle name="Обычный 5 10 2 3 2 2" xfId="15388"/>
    <cellStyle name="Обычный 5 10 2 3 2 2 2" xfId="43201"/>
    <cellStyle name="Обычный 5 10 2 3 2 3" xfId="43202"/>
    <cellStyle name="Обычный 5 10 2 3 3" xfId="15389"/>
    <cellStyle name="Обычный 5 10 2 3 3 2" xfId="43203"/>
    <cellStyle name="Обычный 5 10 2 3 4" xfId="43204"/>
    <cellStyle name="Обычный 5 10 2 4" xfId="15390"/>
    <cellStyle name="Обычный 5 10 2 4 2" xfId="15391"/>
    <cellStyle name="Обычный 5 10 2 4 2 2" xfId="15392"/>
    <cellStyle name="Обычный 5 10 2 4 2 2 2" xfId="43205"/>
    <cellStyle name="Обычный 5 10 2 4 2 3" xfId="43206"/>
    <cellStyle name="Обычный 5 10 2 4 3" xfId="15393"/>
    <cellStyle name="Обычный 5 10 2 4 3 2" xfId="43207"/>
    <cellStyle name="Обычный 5 10 2 4 4" xfId="43208"/>
    <cellStyle name="Обычный 5 10 2 5" xfId="15394"/>
    <cellStyle name="Обычный 5 10 2 5 2" xfId="15395"/>
    <cellStyle name="Обычный 5 10 2 5 2 2" xfId="43209"/>
    <cellStyle name="Обычный 5 10 2 5 3" xfId="43210"/>
    <cellStyle name="Обычный 5 10 2 6" xfId="15396"/>
    <cellStyle name="Обычный 5 10 2 6 2" xfId="43211"/>
    <cellStyle name="Обычный 5 10 2 7" xfId="15397"/>
    <cellStyle name="Обычный 5 10 2 7 2" xfId="43212"/>
    <cellStyle name="Обычный 5 10 2 8" xfId="43213"/>
    <cellStyle name="Обычный 5 10 20" xfId="15398"/>
    <cellStyle name="Обычный 5 10 20 2" xfId="15399"/>
    <cellStyle name="Обычный 5 10 20 2 2" xfId="15400"/>
    <cellStyle name="Обычный 5 10 20 2 2 2" xfId="15401"/>
    <cellStyle name="Обычный 5 10 20 2 2 2 2" xfId="43214"/>
    <cellStyle name="Обычный 5 10 20 2 2 3" xfId="43215"/>
    <cellStyle name="Обычный 5 10 20 2 3" xfId="15402"/>
    <cellStyle name="Обычный 5 10 20 2 3 2" xfId="43216"/>
    <cellStyle name="Обычный 5 10 20 2 4" xfId="43217"/>
    <cellStyle name="Обычный 5 10 20 3" xfId="15403"/>
    <cellStyle name="Обычный 5 10 20 3 2" xfId="15404"/>
    <cellStyle name="Обычный 5 10 20 3 2 2" xfId="15405"/>
    <cellStyle name="Обычный 5 10 20 3 2 2 2" xfId="43218"/>
    <cellStyle name="Обычный 5 10 20 3 2 3" xfId="43219"/>
    <cellStyle name="Обычный 5 10 20 3 3" xfId="15406"/>
    <cellStyle name="Обычный 5 10 20 3 3 2" xfId="43220"/>
    <cellStyle name="Обычный 5 10 20 3 4" xfId="43221"/>
    <cellStyle name="Обычный 5 10 20 4" xfId="15407"/>
    <cellStyle name="Обычный 5 10 20 4 2" xfId="15408"/>
    <cellStyle name="Обычный 5 10 20 4 2 2" xfId="15409"/>
    <cellStyle name="Обычный 5 10 20 4 2 2 2" xfId="43222"/>
    <cellStyle name="Обычный 5 10 20 4 2 3" xfId="43223"/>
    <cellStyle name="Обычный 5 10 20 4 3" xfId="15410"/>
    <cellStyle name="Обычный 5 10 20 4 3 2" xfId="43224"/>
    <cellStyle name="Обычный 5 10 20 4 4" xfId="43225"/>
    <cellStyle name="Обычный 5 10 20 5" xfId="15411"/>
    <cellStyle name="Обычный 5 10 20 5 2" xfId="15412"/>
    <cellStyle name="Обычный 5 10 20 5 2 2" xfId="43226"/>
    <cellStyle name="Обычный 5 10 20 5 3" xfId="43227"/>
    <cellStyle name="Обычный 5 10 20 6" xfId="15413"/>
    <cellStyle name="Обычный 5 10 20 6 2" xfId="43228"/>
    <cellStyle name="Обычный 5 10 20 7" xfId="15414"/>
    <cellStyle name="Обычный 5 10 20 7 2" xfId="43229"/>
    <cellStyle name="Обычный 5 10 20 8" xfId="43230"/>
    <cellStyle name="Обычный 5 10 21" xfId="15415"/>
    <cellStyle name="Обычный 5 10 21 2" xfId="15416"/>
    <cellStyle name="Обычный 5 10 21 2 2" xfId="15417"/>
    <cellStyle name="Обычный 5 10 21 2 2 2" xfId="15418"/>
    <cellStyle name="Обычный 5 10 21 2 2 2 2" xfId="43231"/>
    <cellStyle name="Обычный 5 10 21 2 2 3" xfId="43232"/>
    <cellStyle name="Обычный 5 10 21 2 3" xfId="15419"/>
    <cellStyle name="Обычный 5 10 21 2 3 2" xfId="43233"/>
    <cellStyle name="Обычный 5 10 21 2 4" xfId="43234"/>
    <cellStyle name="Обычный 5 10 21 3" xfId="15420"/>
    <cellStyle name="Обычный 5 10 21 3 2" xfId="15421"/>
    <cellStyle name="Обычный 5 10 21 3 2 2" xfId="15422"/>
    <cellStyle name="Обычный 5 10 21 3 2 2 2" xfId="43235"/>
    <cellStyle name="Обычный 5 10 21 3 2 3" xfId="43236"/>
    <cellStyle name="Обычный 5 10 21 3 3" xfId="15423"/>
    <cellStyle name="Обычный 5 10 21 3 3 2" xfId="43237"/>
    <cellStyle name="Обычный 5 10 21 3 4" xfId="43238"/>
    <cellStyle name="Обычный 5 10 21 4" xfId="15424"/>
    <cellStyle name="Обычный 5 10 21 4 2" xfId="15425"/>
    <cellStyle name="Обычный 5 10 21 4 2 2" xfId="15426"/>
    <cellStyle name="Обычный 5 10 21 4 2 2 2" xfId="43239"/>
    <cellStyle name="Обычный 5 10 21 4 2 3" xfId="43240"/>
    <cellStyle name="Обычный 5 10 21 4 3" xfId="15427"/>
    <cellStyle name="Обычный 5 10 21 4 3 2" xfId="43241"/>
    <cellStyle name="Обычный 5 10 21 4 4" xfId="43242"/>
    <cellStyle name="Обычный 5 10 21 5" xfId="15428"/>
    <cellStyle name="Обычный 5 10 21 5 2" xfId="15429"/>
    <cellStyle name="Обычный 5 10 21 5 2 2" xfId="43243"/>
    <cellStyle name="Обычный 5 10 21 5 3" xfId="43244"/>
    <cellStyle name="Обычный 5 10 21 6" xfId="15430"/>
    <cellStyle name="Обычный 5 10 21 6 2" xfId="43245"/>
    <cellStyle name="Обычный 5 10 21 7" xfId="15431"/>
    <cellStyle name="Обычный 5 10 21 7 2" xfId="43246"/>
    <cellStyle name="Обычный 5 10 21 8" xfId="43247"/>
    <cellStyle name="Обычный 5 10 22" xfId="15432"/>
    <cellStyle name="Обычный 5 10 22 2" xfId="15433"/>
    <cellStyle name="Обычный 5 10 22 2 2" xfId="15434"/>
    <cellStyle name="Обычный 5 10 22 2 2 2" xfId="15435"/>
    <cellStyle name="Обычный 5 10 22 2 2 2 2" xfId="43248"/>
    <cellStyle name="Обычный 5 10 22 2 2 3" xfId="43249"/>
    <cellStyle name="Обычный 5 10 22 2 3" xfId="15436"/>
    <cellStyle name="Обычный 5 10 22 2 3 2" xfId="43250"/>
    <cellStyle name="Обычный 5 10 22 2 4" xfId="43251"/>
    <cellStyle name="Обычный 5 10 22 3" xfId="15437"/>
    <cellStyle name="Обычный 5 10 22 3 2" xfId="15438"/>
    <cellStyle name="Обычный 5 10 22 3 2 2" xfId="15439"/>
    <cellStyle name="Обычный 5 10 22 3 2 2 2" xfId="43252"/>
    <cellStyle name="Обычный 5 10 22 3 2 3" xfId="43253"/>
    <cellStyle name="Обычный 5 10 22 3 3" xfId="15440"/>
    <cellStyle name="Обычный 5 10 22 3 3 2" xfId="43254"/>
    <cellStyle name="Обычный 5 10 22 3 4" xfId="43255"/>
    <cellStyle name="Обычный 5 10 22 4" xfId="15441"/>
    <cellStyle name="Обычный 5 10 22 4 2" xfId="15442"/>
    <cellStyle name="Обычный 5 10 22 4 2 2" xfId="15443"/>
    <cellStyle name="Обычный 5 10 22 4 2 2 2" xfId="43256"/>
    <cellStyle name="Обычный 5 10 22 4 2 3" xfId="43257"/>
    <cellStyle name="Обычный 5 10 22 4 3" xfId="15444"/>
    <cellStyle name="Обычный 5 10 22 4 3 2" xfId="43258"/>
    <cellStyle name="Обычный 5 10 22 4 4" xfId="43259"/>
    <cellStyle name="Обычный 5 10 22 5" xfId="15445"/>
    <cellStyle name="Обычный 5 10 22 5 2" xfId="15446"/>
    <cellStyle name="Обычный 5 10 22 5 2 2" xfId="43260"/>
    <cellStyle name="Обычный 5 10 22 5 3" xfId="43261"/>
    <cellStyle name="Обычный 5 10 22 6" xfId="15447"/>
    <cellStyle name="Обычный 5 10 22 6 2" xfId="43262"/>
    <cellStyle name="Обычный 5 10 22 7" xfId="15448"/>
    <cellStyle name="Обычный 5 10 22 7 2" xfId="43263"/>
    <cellStyle name="Обычный 5 10 22 8" xfId="43264"/>
    <cellStyle name="Обычный 5 10 23" xfId="15449"/>
    <cellStyle name="Обычный 5 10 23 2" xfId="15450"/>
    <cellStyle name="Обычный 5 10 23 2 2" xfId="15451"/>
    <cellStyle name="Обычный 5 10 23 2 2 2" xfId="15452"/>
    <cellStyle name="Обычный 5 10 23 2 2 2 2" xfId="43265"/>
    <cellStyle name="Обычный 5 10 23 2 2 3" xfId="43266"/>
    <cellStyle name="Обычный 5 10 23 2 3" xfId="15453"/>
    <cellStyle name="Обычный 5 10 23 2 3 2" xfId="43267"/>
    <cellStyle name="Обычный 5 10 23 2 4" xfId="43268"/>
    <cellStyle name="Обычный 5 10 23 3" xfId="15454"/>
    <cellStyle name="Обычный 5 10 23 3 2" xfId="15455"/>
    <cellStyle name="Обычный 5 10 23 3 2 2" xfId="15456"/>
    <cellStyle name="Обычный 5 10 23 3 2 2 2" xfId="43269"/>
    <cellStyle name="Обычный 5 10 23 3 2 3" xfId="43270"/>
    <cellStyle name="Обычный 5 10 23 3 3" xfId="15457"/>
    <cellStyle name="Обычный 5 10 23 3 3 2" xfId="43271"/>
    <cellStyle name="Обычный 5 10 23 3 4" xfId="43272"/>
    <cellStyle name="Обычный 5 10 23 4" xfId="15458"/>
    <cellStyle name="Обычный 5 10 23 4 2" xfId="15459"/>
    <cellStyle name="Обычный 5 10 23 4 2 2" xfId="15460"/>
    <cellStyle name="Обычный 5 10 23 4 2 2 2" xfId="43273"/>
    <cellStyle name="Обычный 5 10 23 4 2 3" xfId="43274"/>
    <cellStyle name="Обычный 5 10 23 4 3" xfId="15461"/>
    <cellStyle name="Обычный 5 10 23 4 3 2" xfId="43275"/>
    <cellStyle name="Обычный 5 10 23 4 4" xfId="43276"/>
    <cellStyle name="Обычный 5 10 23 5" xfId="15462"/>
    <cellStyle name="Обычный 5 10 23 5 2" xfId="15463"/>
    <cellStyle name="Обычный 5 10 23 5 2 2" xfId="43277"/>
    <cellStyle name="Обычный 5 10 23 5 3" xfId="43278"/>
    <cellStyle name="Обычный 5 10 23 6" xfId="15464"/>
    <cellStyle name="Обычный 5 10 23 6 2" xfId="43279"/>
    <cellStyle name="Обычный 5 10 23 7" xfId="15465"/>
    <cellStyle name="Обычный 5 10 23 7 2" xfId="43280"/>
    <cellStyle name="Обычный 5 10 23 8" xfId="43281"/>
    <cellStyle name="Обычный 5 10 24" xfId="15466"/>
    <cellStyle name="Обычный 5 10 24 2" xfId="15467"/>
    <cellStyle name="Обычный 5 10 24 2 2" xfId="15468"/>
    <cellStyle name="Обычный 5 10 24 2 2 2" xfId="15469"/>
    <cellStyle name="Обычный 5 10 24 2 2 2 2" xfId="43282"/>
    <cellStyle name="Обычный 5 10 24 2 2 3" xfId="43283"/>
    <cellStyle name="Обычный 5 10 24 2 3" xfId="15470"/>
    <cellStyle name="Обычный 5 10 24 2 3 2" xfId="43284"/>
    <cellStyle name="Обычный 5 10 24 2 4" xfId="43285"/>
    <cellStyle name="Обычный 5 10 24 3" xfId="15471"/>
    <cellStyle name="Обычный 5 10 24 3 2" xfId="15472"/>
    <cellStyle name="Обычный 5 10 24 3 2 2" xfId="15473"/>
    <cellStyle name="Обычный 5 10 24 3 2 2 2" xfId="43286"/>
    <cellStyle name="Обычный 5 10 24 3 2 3" xfId="43287"/>
    <cellStyle name="Обычный 5 10 24 3 3" xfId="15474"/>
    <cellStyle name="Обычный 5 10 24 3 3 2" xfId="43288"/>
    <cellStyle name="Обычный 5 10 24 3 4" xfId="43289"/>
    <cellStyle name="Обычный 5 10 24 4" xfId="15475"/>
    <cellStyle name="Обычный 5 10 24 4 2" xfId="15476"/>
    <cellStyle name="Обычный 5 10 24 4 2 2" xfId="15477"/>
    <cellStyle name="Обычный 5 10 24 4 2 2 2" xfId="43290"/>
    <cellStyle name="Обычный 5 10 24 4 2 3" xfId="43291"/>
    <cellStyle name="Обычный 5 10 24 4 3" xfId="15478"/>
    <cellStyle name="Обычный 5 10 24 4 3 2" xfId="43292"/>
    <cellStyle name="Обычный 5 10 24 4 4" xfId="43293"/>
    <cellStyle name="Обычный 5 10 24 5" xfId="15479"/>
    <cellStyle name="Обычный 5 10 24 5 2" xfId="15480"/>
    <cellStyle name="Обычный 5 10 24 5 2 2" xfId="43294"/>
    <cellStyle name="Обычный 5 10 24 5 3" xfId="43295"/>
    <cellStyle name="Обычный 5 10 24 6" xfId="15481"/>
    <cellStyle name="Обычный 5 10 24 6 2" xfId="43296"/>
    <cellStyle name="Обычный 5 10 24 7" xfId="15482"/>
    <cellStyle name="Обычный 5 10 24 7 2" xfId="43297"/>
    <cellStyle name="Обычный 5 10 24 8" xfId="43298"/>
    <cellStyle name="Обычный 5 10 25" xfId="15483"/>
    <cellStyle name="Обычный 5 10 25 2" xfId="15484"/>
    <cellStyle name="Обычный 5 10 25 2 2" xfId="15485"/>
    <cellStyle name="Обычный 5 10 25 2 2 2" xfId="15486"/>
    <cellStyle name="Обычный 5 10 25 2 2 2 2" xfId="43299"/>
    <cellStyle name="Обычный 5 10 25 2 2 3" xfId="43300"/>
    <cellStyle name="Обычный 5 10 25 2 3" xfId="15487"/>
    <cellStyle name="Обычный 5 10 25 2 3 2" xfId="43301"/>
    <cellStyle name="Обычный 5 10 25 2 4" xfId="43302"/>
    <cellStyle name="Обычный 5 10 25 3" xfId="15488"/>
    <cellStyle name="Обычный 5 10 25 3 2" xfId="15489"/>
    <cellStyle name="Обычный 5 10 25 3 2 2" xfId="15490"/>
    <cellStyle name="Обычный 5 10 25 3 2 2 2" xfId="43303"/>
    <cellStyle name="Обычный 5 10 25 3 2 3" xfId="43304"/>
    <cellStyle name="Обычный 5 10 25 3 3" xfId="15491"/>
    <cellStyle name="Обычный 5 10 25 3 3 2" xfId="43305"/>
    <cellStyle name="Обычный 5 10 25 3 4" xfId="43306"/>
    <cellStyle name="Обычный 5 10 25 4" xfId="15492"/>
    <cellStyle name="Обычный 5 10 25 4 2" xfId="15493"/>
    <cellStyle name="Обычный 5 10 25 4 2 2" xfId="15494"/>
    <cellStyle name="Обычный 5 10 25 4 2 2 2" xfId="43307"/>
    <cellStyle name="Обычный 5 10 25 4 2 3" xfId="43308"/>
    <cellStyle name="Обычный 5 10 25 4 3" xfId="15495"/>
    <cellStyle name="Обычный 5 10 25 4 3 2" xfId="43309"/>
    <cellStyle name="Обычный 5 10 25 4 4" xfId="43310"/>
    <cellStyle name="Обычный 5 10 25 5" xfId="15496"/>
    <cellStyle name="Обычный 5 10 25 5 2" xfId="15497"/>
    <cellStyle name="Обычный 5 10 25 5 2 2" xfId="43311"/>
    <cellStyle name="Обычный 5 10 25 5 3" xfId="43312"/>
    <cellStyle name="Обычный 5 10 25 6" xfId="15498"/>
    <cellStyle name="Обычный 5 10 25 6 2" xfId="43313"/>
    <cellStyle name="Обычный 5 10 25 7" xfId="15499"/>
    <cellStyle name="Обычный 5 10 25 7 2" xfId="43314"/>
    <cellStyle name="Обычный 5 10 25 8" xfId="43315"/>
    <cellStyle name="Обычный 5 10 26" xfId="15500"/>
    <cellStyle name="Обычный 5 10 26 2" xfId="15501"/>
    <cellStyle name="Обычный 5 10 26 2 2" xfId="15502"/>
    <cellStyle name="Обычный 5 10 26 2 2 2" xfId="15503"/>
    <cellStyle name="Обычный 5 10 26 2 2 2 2" xfId="43316"/>
    <cellStyle name="Обычный 5 10 26 2 2 3" xfId="43317"/>
    <cellStyle name="Обычный 5 10 26 2 3" xfId="15504"/>
    <cellStyle name="Обычный 5 10 26 2 3 2" xfId="43318"/>
    <cellStyle name="Обычный 5 10 26 2 4" xfId="43319"/>
    <cellStyle name="Обычный 5 10 26 3" xfId="15505"/>
    <cellStyle name="Обычный 5 10 26 3 2" xfId="15506"/>
    <cellStyle name="Обычный 5 10 26 3 2 2" xfId="15507"/>
    <cellStyle name="Обычный 5 10 26 3 2 2 2" xfId="43320"/>
    <cellStyle name="Обычный 5 10 26 3 2 3" xfId="43321"/>
    <cellStyle name="Обычный 5 10 26 3 3" xfId="15508"/>
    <cellStyle name="Обычный 5 10 26 3 3 2" xfId="43322"/>
    <cellStyle name="Обычный 5 10 26 3 4" xfId="43323"/>
    <cellStyle name="Обычный 5 10 26 4" xfId="15509"/>
    <cellStyle name="Обычный 5 10 26 4 2" xfId="15510"/>
    <cellStyle name="Обычный 5 10 26 4 2 2" xfId="15511"/>
    <cellStyle name="Обычный 5 10 26 4 2 2 2" xfId="43324"/>
    <cellStyle name="Обычный 5 10 26 4 2 3" xfId="43325"/>
    <cellStyle name="Обычный 5 10 26 4 3" xfId="15512"/>
    <cellStyle name="Обычный 5 10 26 4 3 2" xfId="43326"/>
    <cellStyle name="Обычный 5 10 26 4 4" xfId="43327"/>
    <cellStyle name="Обычный 5 10 26 5" xfId="15513"/>
    <cellStyle name="Обычный 5 10 26 5 2" xfId="15514"/>
    <cellStyle name="Обычный 5 10 26 5 2 2" xfId="43328"/>
    <cellStyle name="Обычный 5 10 26 5 3" xfId="43329"/>
    <cellStyle name="Обычный 5 10 26 6" xfId="15515"/>
    <cellStyle name="Обычный 5 10 26 6 2" xfId="43330"/>
    <cellStyle name="Обычный 5 10 26 7" xfId="15516"/>
    <cellStyle name="Обычный 5 10 26 7 2" xfId="43331"/>
    <cellStyle name="Обычный 5 10 26 8" xfId="43332"/>
    <cellStyle name="Обычный 5 10 27" xfId="15517"/>
    <cellStyle name="Обычный 5 10 27 2" xfId="15518"/>
    <cellStyle name="Обычный 5 10 27 2 2" xfId="15519"/>
    <cellStyle name="Обычный 5 10 27 2 2 2" xfId="15520"/>
    <cellStyle name="Обычный 5 10 27 2 2 2 2" xfId="43333"/>
    <cellStyle name="Обычный 5 10 27 2 2 3" xfId="43334"/>
    <cellStyle name="Обычный 5 10 27 2 3" xfId="15521"/>
    <cellStyle name="Обычный 5 10 27 2 3 2" xfId="43335"/>
    <cellStyle name="Обычный 5 10 27 2 4" xfId="43336"/>
    <cellStyle name="Обычный 5 10 27 3" xfId="15522"/>
    <cellStyle name="Обычный 5 10 27 3 2" xfId="15523"/>
    <cellStyle name="Обычный 5 10 27 3 2 2" xfId="15524"/>
    <cellStyle name="Обычный 5 10 27 3 2 2 2" xfId="43337"/>
    <cellStyle name="Обычный 5 10 27 3 2 3" xfId="43338"/>
    <cellStyle name="Обычный 5 10 27 3 3" xfId="15525"/>
    <cellStyle name="Обычный 5 10 27 3 3 2" xfId="43339"/>
    <cellStyle name="Обычный 5 10 27 3 4" xfId="43340"/>
    <cellStyle name="Обычный 5 10 27 4" xfId="15526"/>
    <cellStyle name="Обычный 5 10 27 4 2" xfId="15527"/>
    <cellStyle name="Обычный 5 10 27 4 2 2" xfId="15528"/>
    <cellStyle name="Обычный 5 10 27 4 2 2 2" xfId="43341"/>
    <cellStyle name="Обычный 5 10 27 4 2 3" xfId="43342"/>
    <cellStyle name="Обычный 5 10 27 4 3" xfId="15529"/>
    <cellStyle name="Обычный 5 10 27 4 3 2" xfId="43343"/>
    <cellStyle name="Обычный 5 10 27 4 4" xfId="43344"/>
    <cellStyle name="Обычный 5 10 27 5" xfId="15530"/>
    <cellStyle name="Обычный 5 10 27 5 2" xfId="15531"/>
    <cellStyle name="Обычный 5 10 27 5 2 2" xfId="43345"/>
    <cellStyle name="Обычный 5 10 27 5 3" xfId="43346"/>
    <cellStyle name="Обычный 5 10 27 6" xfId="15532"/>
    <cellStyle name="Обычный 5 10 27 6 2" xfId="43347"/>
    <cellStyle name="Обычный 5 10 27 7" xfId="15533"/>
    <cellStyle name="Обычный 5 10 27 7 2" xfId="43348"/>
    <cellStyle name="Обычный 5 10 27 8" xfId="43349"/>
    <cellStyle name="Обычный 5 10 28" xfId="15534"/>
    <cellStyle name="Обычный 5 10 28 2" xfId="15535"/>
    <cellStyle name="Обычный 5 10 28 2 2" xfId="15536"/>
    <cellStyle name="Обычный 5 10 28 2 2 2" xfId="15537"/>
    <cellStyle name="Обычный 5 10 28 2 2 2 2" xfId="43350"/>
    <cellStyle name="Обычный 5 10 28 2 2 3" xfId="43351"/>
    <cellStyle name="Обычный 5 10 28 2 3" xfId="15538"/>
    <cellStyle name="Обычный 5 10 28 2 3 2" xfId="43352"/>
    <cellStyle name="Обычный 5 10 28 2 4" xfId="43353"/>
    <cellStyle name="Обычный 5 10 28 3" xfId="15539"/>
    <cellStyle name="Обычный 5 10 28 3 2" xfId="15540"/>
    <cellStyle name="Обычный 5 10 28 3 2 2" xfId="15541"/>
    <cellStyle name="Обычный 5 10 28 3 2 2 2" xfId="43354"/>
    <cellStyle name="Обычный 5 10 28 3 2 3" xfId="43355"/>
    <cellStyle name="Обычный 5 10 28 3 3" xfId="15542"/>
    <cellStyle name="Обычный 5 10 28 3 3 2" xfId="43356"/>
    <cellStyle name="Обычный 5 10 28 3 4" xfId="43357"/>
    <cellStyle name="Обычный 5 10 28 4" xfId="15543"/>
    <cellStyle name="Обычный 5 10 28 4 2" xfId="15544"/>
    <cellStyle name="Обычный 5 10 28 4 2 2" xfId="15545"/>
    <cellStyle name="Обычный 5 10 28 4 2 2 2" xfId="43358"/>
    <cellStyle name="Обычный 5 10 28 4 2 3" xfId="43359"/>
    <cellStyle name="Обычный 5 10 28 4 3" xfId="15546"/>
    <cellStyle name="Обычный 5 10 28 4 3 2" xfId="43360"/>
    <cellStyle name="Обычный 5 10 28 4 4" xfId="43361"/>
    <cellStyle name="Обычный 5 10 28 5" xfId="15547"/>
    <cellStyle name="Обычный 5 10 28 5 2" xfId="15548"/>
    <cellStyle name="Обычный 5 10 28 5 2 2" xfId="43362"/>
    <cellStyle name="Обычный 5 10 28 5 3" xfId="43363"/>
    <cellStyle name="Обычный 5 10 28 6" xfId="15549"/>
    <cellStyle name="Обычный 5 10 28 6 2" xfId="43364"/>
    <cellStyle name="Обычный 5 10 28 7" xfId="15550"/>
    <cellStyle name="Обычный 5 10 28 7 2" xfId="43365"/>
    <cellStyle name="Обычный 5 10 28 8" xfId="43366"/>
    <cellStyle name="Обычный 5 10 29" xfId="15551"/>
    <cellStyle name="Обычный 5 10 29 2" xfId="15552"/>
    <cellStyle name="Обычный 5 10 29 2 2" xfId="15553"/>
    <cellStyle name="Обычный 5 10 29 2 2 2" xfId="15554"/>
    <cellStyle name="Обычный 5 10 29 2 2 2 2" xfId="43367"/>
    <cellStyle name="Обычный 5 10 29 2 2 3" xfId="43368"/>
    <cellStyle name="Обычный 5 10 29 2 3" xfId="15555"/>
    <cellStyle name="Обычный 5 10 29 2 3 2" xfId="43369"/>
    <cellStyle name="Обычный 5 10 29 2 4" xfId="43370"/>
    <cellStyle name="Обычный 5 10 29 3" xfId="15556"/>
    <cellStyle name="Обычный 5 10 29 3 2" xfId="15557"/>
    <cellStyle name="Обычный 5 10 29 3 2 2" xfId="15558"/>
    <cellStyle name="Обычный 5 10 29 3 2 2 2" xfId="43371"/>
    <cellStyle name="Обычный 5 10 29 3 2 3" xfId="43372"/>
    <cellStyle name="Обычный 5 10 29 3 3" xfId="15559"/>
    <cellStyle name="Обычный 5 10 29 3 3 2" xfId="43373"/>
    <cellStyle name="Обычный 5 10 29 3 4" xfId="43374"/>
    <cellStyle name="Обычный 5 10 29 4" xfId="15560"/>
    <cellStyle name="Обычный 5 10 29 4 2" xfId="15561"/>
    <cellStyle name="Обычный 5 10 29 4 2 2" xfId="15562"/>
    <cellStyle name="Обычный 5 10 29 4 2 2 2" xfId="43375"/>
    <cellStyle name="Обычный 5 10 29 4 2 3" xfId="43376"/>
    <cellStyle name="Обычный 5 10 29 4 3" xfId="15563"/>
    <cellStyle name="Обычный 5 10 29 4 3 2" xfId="43377"/>
    <cellStyle name="Обычный 5 10 29 4 4" xfId="43378"/>
    <cellStyle name="Обычный 5 10 29 5" xfId="15564"/>
    <cellStyle name="Обычный 5 10 29 5 2" xfId="15565"/>
    <cellStyle name="Обычный 5 10 29 5 2 2" xfId="43379"/>
    <cellStyle name="Обычный 5 10 29 5 3" xfId="43380"/>
    <cellStyle name="Обычный 5 10 29 6" xfId="15566"/>
    <cellStyle name="Обычный 5 10 29 6 2" xfId="43381"/>
    <cellStyle name="Обычный 5 10 29 7" xfId="15567"/>
    <cellStyle name="Обычный 5 10 29 7 2" xfId="43382"/>
    <cellStyle name="Обычный 5 10 29 8" xfId="43383"/>
    <cellStyle name="Обычный 5 10 3" xfId="15568"/>
    <cellStyle name="Обычный 5 10 3 2" xfId="15569"/>
    <cellStyle name="Обычный 5 10 3 2 2" xfId="15570"/>
    <cellStyle name="Обычный 5 10 3 2 2 2" xfId="15571"/>
    <cellStyle name="Обычный 5 10 3 2 2 2 2" xfId="43384"/>
    <cellStyle name="Обычный 5 10 3 2 2 3" xfId="43385"/>
    <cellStyle name="Обычный 5 10 3 2 3" xfId="15572"/>
    <cellStyle name="Обычный 5 10 3 2 3 2" xfId="43386"/>
    <cellStyle name="Обычный 5 10 3 2 4" xfId="43387"/>
    <cellStyle name="Обычный 5 10 3 3" xfId="15573"/>
    <cellStyle name="Обычный 5 10 3 3 2" xfId="15574"/>
    <cellStyle name="Обычный 5 10 3 3 2 2" xfId="15575"/>
    <cellStyle name="Обычный 5 10 3 3 2 2 2" xfId="43388"/>
    <cellStyle name="Обычный 5 10 3 3 2 3" xfId="43389"/>
    <cellStyle name="Обычный 5 10 3 3 3" xfId="15576"/>
    <cellStyle name="Обычный 5 10 3 3 3 2" xfId="43390"/>
    <cellStyle name="Обычный 5 10 3 3 4" xfId="43391"/>
    <cellStyle name="Обычный 5 10 3 4" xfId="15577"/>
    <cellStyle name="Обычный 5 10 3 4 2" xfId="15578"/>
    <cellStyle name="Обычный 5 10 3 4 2 2" xfId="15579"/>
    <cellStyle name="Обычный 5 10 3 4 2 2 2" xfId="43392"/>
    <cellStyle name="Обычный 5 10 3 4 2 3" xfId="43393"/>
    <cellStyle name="Обычный 5 10 3 4 3" xfId="15580"/>
    <cellStyle name="Обычный 5 10 3 4 3 2" xfId="43394"/>
    <cellStyle name="Обычный 5 10 3 4 4" xfId="43395"/>
    <cellStyle name="Обычный 5 10 3 5" xfId="15581"/>
    <cellStyle name="Обычный 5 10 3 5 2" xfId="15582"/>
    <cellStyle name="Обычный 5 10 3 5 2 2" xfId="43396"/>
    <cellStyle name="Обычный 5 10 3 5 3" xfId="43397"/>
    <cellStyle name="Обычный 5 10 3 6" xfId="15583"/>
    <cellStyle name="Обычный 5 10 3 6 2" xfId="43398"/>
    <cellStyle name="Обычный 5 10 3 7" xfId="15584"/>
    <cellStyle name="Обычный 5 10 3 7 2" xfId="43399"/>
    <cellStyle name="Обычный 5 10 3 8" xfId="43400"/>
    <cellStyle name="Обычный 5 10 30" xfId="15585"/>
    <cellStyle name="Обычный 5 10 30 2" xfId="15586"/>
    <cellStyle name="Обычный 5 10 30 2 2" xfId="15587"/>
    <cellStyle name="Обычный 5 10 30 2 2 2" xfId="43401"/>
    <cellStyle name="Обычный 5 10 30 2 3" xfId="43402"/>
    <cellStyle name="Обычный 5 10 30 3" xfId="15588"/>
    <cellStyle name="Обычный 5 10 30 3 2" xfId="43403"/>
    <cellStyle name="Обычный 5 10 30 4" xfId="43404"/>
    <cellStyle name="Обычный 5 10 31" xfId="15589"/>
    <cellStyle name="Обычный 5 10 31 2" xfId="15590"/>
    <cellStyle name="Обычный 5 10 31 2 2" xfId="15591"/>
    <cellStyle name="Обычный 5 10 31 2 2 2" xfId="43405"/>
    <cellStyle name="Обычный 5 10 31 2 3" xfId="43406"/>
    <cellStyle name="Обычный 5 10 31 3" xfId="15592"/>
    <cellStyle name="Обычный 5 10 31 3 2" xfId="43407"/>
    <cellStyle name="Обычный 5 10 31 4" xfId="43408"/>
    <cellStyle name="Обычный 5 10 32" xfId="15593"/>
    <cellStyle name="Обычный 5 10 32 2" xfId="15594"/>
    <cellStyle name="Обычный 5 10 32 2 2" xfId="15595"/>
    <cellStyle name="Обычный 5 10 32 2 2 2" xfId="43409"/>
    <cellStyle name="Обычный 5 10 32 2 3" xfId="43410"/>
    <cellStyle name="Обычный 5 10 32 3" xfId="15596"/>
    <cellStyle name="Обычный 5 10 32 3 2" xfId="43411"/>
    <cellStyle name="Обычный 5 10 32 4" xfId="43412"/>
    <cellStyle name="Обычный 5 10 33" xfId="15597"/>
    <cellStyle name="Обычный 5 10 33 2" xfId="15598"/>
    <cellStyle name="Обычный 5 10 33 2 2" xfId="43413"/>
    <cellStyle name="Обычный 5 10 33 3" xfId="43414"/>
    <cellStyle name="Обычный 5 10 34" xfId="15599"/>
    <cellStyle name="Обычный 5 10 34 2" xfId="43415"/>
    <cellStyle name="Обычный 5 10 35" xfId="15600"/>
    <cellStyle name="Обычный 5 10 35 2" xfId="43416"/>
    <cellStyle name="Обычный 5 10 36" xfId="43417"/>
    <cellStyle name="Обычный 5 10 4" xfId="15601"/>
    <cellStyle name="Обычный 5 10 4 2" xfId="15602"/>
    <cellStyle name="Обычный 5 10 4 2 2" xfId="15603"/>
    <cellStyle name="Обычный 5 10 4 2 2 2" xfId="15604"/>
    <cellStyle name="Обычный 5 10 4 2 2 2 2" xfId="43418"/>
    <cellStyle name="Обычный 5 10 4 2 2 3" xfId="43419"/>
    <cellStyle name="Обычный 5 10 4 2 3" xfId="15605"/>
    <cellStyle name="Обычный 5 10 4 2 3 2" xfId="43420"/>
    <cellStyle name="Обычный 5 10 4 2 4" xfId="43421"/>
    <cellStyle name="Обычный 5 10 4 3" xfId="15606"/>
    <cellStyle name="Обычный 5 10 4 3 2" xfId="15607"/>
    <cellStyle name="Обычный 5 10 4 3 2 2" xfId="15608"/>
    <cellStyle name="Обычный 5 10 4 3 2 2 2" xfId="43422"/>
    <cellStyle name="Обычный 5 10 4 3 2 3" xfId="43423"/>
    <cellStyle name="Обычный 5 10 4 3 3" xfId="15609"/>
    <cellStyle name="Обычный 5 10 4 3 3 2" xfId="43424"/>
    <cellStyle name="Обычный 5 10 4 3 4" xfId="43425"/>
    <cellStyle name="Обычный 5 10 4 4" xfId="15610"/>
    <cellStyle name="Обычный 5 10 4 4 2" xfId="15611"/>
    <cellStyle name="Обычный 5 10 4 4 2 2" xfId="15612"/>
    <cellStyle name="Обычный 5 10 4 4 2 2 2" xfId="43426"/>
    <cellStyle name="Обычный 5 10 4 4 2 3" xfId="43427"/>
    <cellStyle name="Обычный 5 10 4 4 3" xfId="15613"/>
    <cellStyle name="Обычный 5 10 4 4 3 2" xfId="43428"/>
    <cellStyle name="Обычный 5 10 4 4 4" xfId="43429"/>
    <cellStyle name="Обычный 5 10 4 5" xfId="15614"/>
    <cellStyle name="Обычный 5 10 4 5 2" xfId="15615"/>
    <cellStyle name="Обычный 5 10 4 5 2 2" xfId="43430"/>
    <cellStyle name="Обычный 5 10 4 5 3" xfId="43431"/>
    <cellStyle name="Обычный 5 10 4 6" xfId="15616"/>
    <cellStyle name="Обычный 5 10 4 6 2" xfId="43432"/>
    <cellStyle name="Обычный 5 10 4 7" xfId="15617"/>
    <cellStyle name="Обычный 5 10 4 7 2" xfId="43433"/>
    <cellStyle name="Обычный 5 10 4 8" xfId="43434"/>
    <cellStyle name="Обычный 5 10 5" xfId="15618"/>
    <cellStyle name="Обычный 5 10 5 2" xfId="15619"/>
    <cellStyle name="Обычный 5 10 5 2 2" xfId="15620"/>
    <cellStyle name="Обычный 5 10 5 2 2 2" xfId="15621"/>
    <cellStyle name="Обычный 5 10 5 2 2 2 2" xfId="43435"/>
    <cellStyle name="Обычный 5 10 5 2 2 3" xfId="43436"/>
    <cellStyle name="Обычный 5 10 5 2 3" xfId="15622"/>
    <cellStyle name="Обычный 5 10 5 2 3 2" xfId="43437"/>
    <cellStyle name="Обычный 5 10 5 2 4" xfId="43438"/>
    <cellStyle name="Обычный 5 10 5 3" xfId="15623"/>
    <cellStyle name="Обычный 5 10 5 3 2" xfId="15624"/>
    <cellStyle name="Обычный 5 10 5 3 2 2" xfId="15625"/>
    <cellStyle name="Обычный 5 10 5 3 2 2 2" xfId="43439"/>
    <cellStyle name="Обычный 5 10 5 3 2 3" xfId="43440"/>
    <cellStyle name="Обычный 5 10 5 3 3" xfId="15626"/>
    <cellStyle name="Обычный 5 10 5 3 3 2" xfId="43441"/>
    <cellStyle name="Обычный 5 10 5 3 4" xfId="43442"/>
    <cellStyle name="Обычный 5 10 5 4" xfId="15627"/>
    <cellStyle name="Обычный 5 10 5 4 2" xfId="15628"/>
    <cellStyle name="Обычный 5 10 5 4 2 2" xfId="15629"/>
    <cellStyle name="Обычный 5 10 5 4 2 2 2" xfId="43443"/>
    <cellStyle name="Обычный 5 10 5 4 2 3" xfId="43444"/>
    <cellStyle name="Обычный 5 10 5 4 3" xfId="15630"/>
    <cellStyle name="Обычный 5 10 5 4 3 2" xfId="43445"/>
    <cellStyle name="Обычный 5 10 5 4 4" xfId="43446"/>
    <cellStyle name="Обычный 5 10 5 5" xfId="15631"/>
    <cellStyle name="Обычный 5 10 5 5 2" xfId="15632"/>
    <cellStyle name="Обычный 5 10 5 5 2 2" xfId="43447"/>
    <cellStyle name="Обычный 5 10 5 5 3" xfId="43448"/>
    <cellStyle name="Обычный 5 10 5 6" xfId="15633"/>
    <cellStyle name="Обычный 5 10 5 6 2" xfId="43449"/>
    <cellStyle name="Обычный 5 10 5 7" xfId="15634"/>
    <cellStyle name="Обычный 5 10 5 7 2" xfId="43450"/>
    <cellStyle name="Обычный 5 10 5 8" xfId="43451"/>
    <cellStyle name="Обычный 5 10 6" xfId="15635"/>
    <cellStyle name="Обычный 5 10 6 2" xfId="15636"/>
    <cellStyle name="Обычный 5 10 6 2 2" xfId="15637"/>
    <cellStyle name="Обычный 5 10 6 2 2 2" xfId="15638"/>
    <cellStyle name="Обычный 5 10 6 2 2 2 2" xfId="43452"/>
    <cellStyle name="Обычный 5 10 6 2 2 3" xfId="43453"/>
    <cellStyle name="Обычный 5 10 6 2 3" xfId="15639"/>
    <cellStyle name="Обычный 5 10 6 2 3 2" xfId="43454"/>
    <cellStyle name="Обычный 5 10 6 2 4" xfId="43455"/>
    <cellStyle name="Обычный 5 10 6 3" xfId="15640"/>
    <cellStyle name="Обычный 5 10 6 3 2" xfId="15641"/>
    <cellStyle name="Обычный 5 10 6 3 2 2" xfId="15642"/>
    <cellStyle name="Обычный 5 10 6 3 2 2 2" xfId="43456"/>
    <cellStyle name="Обычный 5 10 6 3 2 3" xfId="43457"/>
    <cellStyle name="Обычный 5 10 6 3 3" xfId="15643"/>
    <cellStyle name="Обычный 5 10 6 3 3 2" xfId="43458"/>
    <cellStyle name="Обычный 5 10 6 3 4" xfId="43459"/>
    <cellStyle name="Обычный 5 10 6 4" xfId="15644"/>
    <cellStyle name="Обычный 5 10 6 4 2" xfId="15645"/>
    <cellStyle name="Обычный 5 10 6 4 2 2" xfId="15646"/>
    <cellStyle name="Обычный 5 10 6 4 2 2 2" xfId="43460"/>
    <cellStyle name="Обычный 5 10 6 4 2 3" xfId="43461"/>
    <cellStyle name="Обычный 5 10 6 4 3" xfId="15647"/>
    <cellStyle name="Обычный 5 10 6 4 3 2" xfId="43462"/>
    <cellStyle name="Обычный 5 10 6 4 4" xfId="43463"/>
    <cellStyle name="Обычный 5 10 6 5" xfId="15648"/>
    <cellStyle name="Обычный 5 10 6 5 2" xfId="15649"/>
    <cellStyle name="Обычный 5 10 6 5 2 2" xfId="43464"/>
    <cellStyle name="Обычный 5 10 6 5 3" xfId="43465"/>
    <cellStyle name="Обычный 5 10 6 6" xfId="15650"/>
    <cellStyle name="Обычный 5 10 6 6 2" xfId="43466"/>
    <cellStyle name="Обычный 5 10 6 7" xfId="15651"/>
    <cellStyle name="Обычный 5 10 6 7 2" xfId="43467"/>
    <cellStyle name="Обычный 5 10 6 8" xfId="43468"/>
    <cellStyle name="Обычный 5 10 7" xfId="15652"/>
    <cellStyle name="Обычный 5 10 7 2" xfId="15653"/>
    <cellStyle name="Обычный 5 10 7 2 2" xfId="15654"/>
    <cellStyle name="Обычный 5 10 7 2 2 2" xfId="15655"/>
    <cellStyle name="Обычный 5 10 7 2 2 2 2" xfId="43469"/>
    <cellStyle name="Обычный 5 10 7 2 2 3" xfId="43470"/>
    <cellStyle name="Обычный 5 10 7 2 3" xfId="15656"/>
    <cellStyle name="Обычный 5 10 7 2 3 2" xfId="43471"/>
    <cellStyle name="Обычный 5 10 7 2 4" xfId="43472"/>
    <cellStyle name="Обычный 5 10 7 3" xfId="15657"/>
    <cellStyle name="Обычный 5 10 7 3 2" xfId="15658"/>
    <cellStyle name="Обычный 5 10 7 3 2 2" xfId="15659"/>
    <cellStyle name="Обычный 5 10 7 3 2 2 2" xfId="43473"/>
    <cellStyle name="Обычный 5 10 7 3 2 3" xfId="43474"/>
    <cellStyle name="Обычный 5 10 7 3 3" xfId="15660"/>
    <cellStyle name="Обычный 5 10 7 3 3 2" xfId="43475"/>
    <cellStyle name="Обычный 5 10 7 3 4" xfId="43476"/>
    <cellStyle name="Обычный 5 10 7 4" xfId="15661"/>
    <cellStyle name="Обычный 5 10 7 4 2" xfId="15662"/>
    <cellStyle name="Обычный 5 10 7 4 2 2" xfId="15663"/>
    <cellStyle name="Обычный 5 10 7 4 2 2 2" xfId="43477"/>
    <cellStyle name="Обычный 5 10 7 4 2 3" xfId="43478"/>
    <cellStyle name="Обычный 5 10 7 4 3" xfId="15664"/>
    <cellStyle name="Обычный 5 10 7 4 3 2" xfId="43479"/>
    <cellStyle name="Обычный 5 10 7 4 4" xfId="43480"/>
    <cellStyle name="Обычный 5 10 7 5" xfId="15665"/>
    <cellStyle name="Обычный 5 10 7 5 2" xfId="15666"/>
    <cellStyle name="Обычный 5 10 7 5 2 2" xfId="43481"/>
    <cellStyle name="Обычный 5 10 7 5 3" xfId="43482"/>
    <cellStyle name="Обычный 5 10 7 6" xfId="15667"/>
    <cellStyle name="Обычный 5 10 7 6 2" xfId="43483"/>
    <cellStyle name="Обычный 5 10 7 7" xfId="15668"/>
    <cellStyle name="Обычный 5 10 7 7 2" xfId="43484"/>
    <cellStyle name="Обычный 5 10 7 8" xfId="43485"/>
    <cellStyle name="Обычный 5 10 8" xfId="15669"/>
    <cellStyle name="Обычный 5 10 8 2" xfId="15670"/>
    <cellStyle name="Обычный 5 10 8 2 2" xfId="15671"/>
    <cellStyle name="Обычный 5 10 8 2 2 2" xfId="15672"/>
    <cellStyle name="Обычный 5 10 8 2 2 2 2" xfId="43486"/>
    <cellStyle name="Обычный 5 10 8 2 2 3" xfId="43487"/>
    <cellStyle name="Обычный 5 10 8 2 3" xfId="15673"/>
    <cellStyle name="Обычный 5 10 8 2 3 2" xfId="43488"/>
    <cellStyle name="Обычный 5 10 8 2 4" xfId="43489"/>
    <cellStyle name="Обычный 5 10 8 3" xfId="15674"/>
    <cellStyle name="Обычный 5 10 8 3 2" xfId="15675"/>
    <cellStyle name="Обычный 5 10 8 3 2 2" xfId="15676"/>
    <cellStyle name="Обычный 5 10 8 3 2 2 2" xfId="43490"/>
    <cellStyle name="Обычный 5 10 8 3 2 3" xfId="43491"/>
    <cellStyle name="Обычный 5 10 8 3 3" xfId="15677"/>
    <cellStyle name="Обычный 5 10 8 3 3 2" xfId="43492"/>
    <cellStyle name="Обычный 5 10 8 3 4" xfId="43493"/>
    <cellStyle name="Обычный 5 10 8 4" xfId="15678"/>
    <cellStyle name="Обычный 5 10 8 4 2" xfId="15679"/>
    <cellStyle name="Обычный 5 10 8 4 2 2" xfId="15680"/>
    <cellStyle name="Обычный 5 10 8 4 2 2 2" xfId="43494"/>
    <cellStyle name="Обычный 5 10 8 4 2 3" xfId="43495"/>
    <cellStyle name="Обычный 5 10 8 4 3" xfId="15681"/>
    <cellStyle name="Обычный 5 10 8 4 3 2" xfId="43496"/>
    <cellStyle name="Обычный 5 10 8 4 4" xfId="43497"/>
    <cellStyle name="Обычный 5 10 8 5" xfId="15682"/>
    <cellStyle name="Обычный 5 10 8 5 2" xfId="15683"/>
    <cellStyle name="Обычный 5 10 8 5 2 2" xfId="43498"/>
    <cellStyle name="Обычный 5 10 8 5 3" xfId="43499"/>
    <cellStyle name="Обычный 5 10 8 6" xfId="15684"/>
    <cellStyle name="Обычный 5 10 8 6 2" xfId="43500"/>
    <cellStyle name="Обычный 5 10 8 7" xfId="15685"/>
    <cellStyle name="Обычный 5 10 8 7 2" xfId="43501"/>
    <cellStyle name="Обычный 5 10 8 8" xfId="43502"/>
    <cellStyle name="Обычный 5 10 9" xfId="15686"/>
    <cellStyle name="Обычный 5 10 9 2" xfId="15687"/>
    <cellStyle name="Обычный 5 10 9 2 2" xfId="15688"/>
    <cellStyle name="Обычный 5 10 9 2 2 2" xfId="15689"/>
    <cellStyle name="Обычный 5 10 9 2 2 2 2" xfId="43503"/>
    <cellStyle name="Обычный 5 10 9 2 2 3" xfId="43504"/>
    <cellStyle name="Обычный 5 10 9 2 3" xfId="15690"/>
    <cellStyle name="Обычный 5 10 9 2 3 2" xfId="43505"/>
    <cellStyle name="Обычный 5 10 9 2 4" xfId="43506"/>
    <cellStyle name="Обычный 5 10 9 3" xfId="15691"/>
    <cellStyle name="Обычный 5 10 9 3 2" xfId="15692"/>
    <cellStyle name="Обычный 5 10 9 3 2 2" xfId="15693"/>
    <cellStyle name="Обычный 5 10 9 3 2 2 2" xfId="43507"/>
    <cellStyle name="Обычный 5 10 9 3 2 3" xfId="43508"/>
    <cellStyle name="Обычный 5 10 9 3 3" xfId="15694"/>
    <cellStyle name="Обычный 5 10 9 3 3 2" xfId="43509"/>
    <cellStyle name="Обычный 5 10 9 3 4" xfId="43510"/>
    <cellStyle name="Обычный 5 10 9 4" xfId="15695"/>
    <cellStyle name="Обычный 5 10 9 4 2" xfId="15696"/>
    <cellStyle name="Обычный 5 10 9 4 2 2" xfId="15697"/>
    <cellStyle name="Обычный 5 10 9 4 2 2 2" xfId="43511"/>
    <cellStyle name="Обычный 5 10 9 4 2 3" xfId="43512"/>
    <cellStyle name="Обычный 5 10 9 4 3" xfId="15698"/>
    <cellStyle name="Обычный 5 10 9 4 3 2" xfId="43513"/>
    <cellStyle name="Обычный 5 10 9 4 4" xfId="43514"/>
    <cellStyle name="Обычный 5 10 9 5" xfId="15699"/>
    <cellStyle name="Обычный 5 10 9 5 2" xfId="15700"/>
    <cellStyle name="Обычный 5 10 9 5 2 2" xfId="43515"/>
    <cellStyle name="Обычный 5 10 9 5 3" xfId="43516"/>
    <cellStyle name="Обычный 5 10 9 6" xfId="15701"/>
    <cellStyle name="Обычный 5 10 9 6 2" xfId="43517"/>
    <cellStyle name="Обычный 5 10 9 7" xfId="15702"/>
    <cellStyle name="Обычный 5 10 9 7 2" xfId="43518"/>
    <cellStyle name="Обычный 5 10 9 8" xfId="43519"/>
    <cellStyle name="Обычный 5 100" xfId="15703"/>
    <cellStyle name="Обычный 5 100 2" xfId="15704"/>
    <cellStyle name="Обычный 5 100 2 2" xfId="15705"/>
    <cellStyle name="Обычный 5 100 2 2 2" xfId="43520"/>
    <cellStyle name="Обычный 5 100 2 3" xfId="43521"/>
    <cellStyle name="Обычный 5 100 3" xfId="15706"/>
    <cellStyle name="Обычный 5 100 3 2" xfId="43522"/>
    <cellStyle name="Обычный 5 100 4" xfId="43523"/>
    <cellStyle name="Обычный 5 101" xfId="15707"/>
    <cellStyle name="Обычный 5 101 2" xfId="15708"/>
    <cellStyle name="Обычный 5 101 2 2" xfId="15709"/>
    <cellStyle name="Обычный 5 101 2 2 2" xfId="43524"/>
    <cellStyle name="Обычный 5 101 2 3" xfId="43525"/>
    <cellStyle name="Обычный 5 101 3" xfId="15710"/>
    <cellStyle name="Обычный 5 101 3 2" xfId="43526"/>
    <cellStyle name="Обычный 5 101 4" xfId="43527"/>
    <cellStyle name="Обычный 5 102" xfId="15711"/>
    <cellStyle name="Обычный 5 102 2" xfId="15712"/>
    <cellStyle name="Обычный 5 102 2 2" xfId="15713"/>
    <cellStyle name="Обычный 5 102 2 2 2" xfId="43528"/>
    <cellStyle name="Обычный 5 102 2 3" xfId="43529"/>
    <cellStyle name="Обычный 5 102 3" xfId="15714"/>
    <cellStyle name="Обычный 5 102 3 2" xfId="43530"/>
    <cellStyle name="Обычный 5 102 4" xfId="43531"/>
    <cellStyle name="Обычный 5 103" xfId="15715"/>
    <cellStyle name="Обычный 5 103 2" xfId="15716"/>
    <cellStyle name="Обычный 5 103 2 2" xfId="15717"/>
    <cellStyle name="Обычный 5 103 2 2 2" xfId="43532"/>
    <cellStyle name="Обычный 5 103 2 3" xfId="43533"/>
    <cellStyle name="Обычный 5 103 3" xfId="15718"/>
    <cellStyle name="Обычный 5 103 3 2" xfId="43534"/>
    <cellStyle name="Обычный 5 103 4" xfId="43535"/>
    <cellStyle name="Обычный 5 104" xfId="15719"/>
    <cellStyle name="Обычный 5 104 2" xfId="15720"/>
    <cellStyle name="Обычный 5 104 2 2" xfId="15721"/>
    <cellStyle name="Обычный 5 104 2 2 2" xfId="43536"/>
    <cellStyle name="Обычный 5 104 2 3" xfId="43537"/>
    <cellStyle name="Обычный 5 104 3" xfId="15722"/>
    <cellStyle name="Обычный 5 104 3 2" xfId="43538"/>
    <cellStyle name="Обычный 5 104 4" xfId="43539"/>
    <cellStyle name="Обычный 5 105" xfId="15723"/>
    <cellStyle name="Обычный 5 105 2" xfId="15724"/>
    <cellStyle name="Обычный 5 105 2 2" xfId="15725"/>
    <cellStyle name="Обычный 5 105 2 2 2" xfId="43540"/>
    <cellStyle name="Обычный 5 105 2 3" xfId="43541"/>
    <cellStyle name="Обычный 5 105 3" xfId="15726"/>
    <cellStyle name="Обычный 5 105 3 2" xfId="43542"/>
    <cellStyle name="Обычный 5 105 4" xfId="43543"/>
    <cellStyle name="Обычный 5 106" xfId="15727"/>
    <cellStyle name="Обычный 5 106 2" xfId="15728"/>
    <cellStyle name="Обычный 5 106 2 2" xfId="15729"/>
    <cellStyle name="Обычный 5 106 2 2 2" xfId="43544"/>
    <cellStyle name="Обычный 5 106 2 3" xfId="43545"/>
    <cellStyle name="Обычный 5 106 3" xfId="15730"/>
    <cellStyle name="Обычный 5 106 3 2" xfId="43546"/>
    <cellStyle name="Обычный 5 106 4" xfId="43547"/>
    <cellStyle name="Обычный 5 107" xfId="15731"/>
    <cellStyle name="Обычный 5 107 2" xfId="15732"/>
    <cellStyle name="Обычный 5 107 2 2" xfId="15733"/>
    <cellStyle name="Обычный 5 107 2 2 2" xfId="43548"/>
    <cellStyle name="Обычный 5 107 2 3" xfId="43549"/>
    <cellStyle name="Обычный 5 107 3" xfId="15734"/>
    <cellStyle name="Обычный 5 107 3 2" xfId="43550"/>
    <cellStyle name="Обычный 5 107 4" xfId="43551"/>
    <cellStyle name="Обычный 5 108" xfId="15735"/>
    <cellStyle name="Обычный 5 108 2" xfId="15736"/>
    <cellStyle name="Обычный 5 108 2 2" xfId="15737"/>
    <cellStyle name="Обычный 5 108 2 2 2" xfId="43552"/>
    <cellStyle name="Обычный 5 108 2 3" xfId="43553"/>
    <cellStyle name="Обычный 5 108 3" xfId="15738"/>
    <cellStyle name="Обычный 5 108 3 2" xfId="43554"/>
    <cellStyle name="Обычный 5 108 4" xfId="43555"/>
    <cellStyle name="Обычный 5 109" xfId="15739"/>
    <cellStyle name="Обычный 5 109 2" xfId="15740"/>
    <cellStyle name="Обычный 5 109 2 2" xfId="15741"/>
    <cellStyle name="Обычный 5 109 2 2 2" xfId="43556"/>
    <cellStyle name="Обычный 5 109 2 3" xfId="43557"/>
    <cellStyle name="Обычный 5 109 3" xfId="15742"/>
    <cellStyle name="Обычный 5 109 3 2" xfId="43558"/>
    <cellStyle name="Обычный 5 109 4" xfId="43559"/>
    <cellStyle name="Обычный 5 11" xfId="15743"/>
    <cellStyle name="Обычный 5 11 10" xfId="15744"/>
    <cellStyle name="Обычный 5 11 10 2" xfId="15745"/>
    <cellStyle name="Обычный 5 11 10 2 2" xfId="15746"/>
    <cellStyle name="Обычный 5 11 10 2 2 2" xfId="15747"/>
    <cellStyle name="Обычный 5 11 10 2 2 2 2" xfId="43560"/>
    <cellStyle name="Обычный 5 11 10 2 2 3" xfId="43561"/>
    <cellStyle name="Обычный 5 11 10 2 3" xfId="15748"/>
    <cellStyle name="Обычный 5 11 10 2 3 2" xfId="43562"/>
    <cellStyle name="Обычный 5 11 10 2 4" xfId="43563"/>
    <cellStyle name="Обычный 5 11 10 3" xfId="15749"/>
    <cellStyle name="Обычный 5 11 10 3 2" xfId="15750"/>
    <cellStyle name="Обычный 5 11 10 3 2 2" xfId="15751"/>
    <cellStyle name="Обычный 5 11 10 3 2 2 2" xfId="43564"/>
    <cellStyle name="Обычный 5 11 10 3 2 3" xfId="43565"/>
    <cellStyle name="Обычный 5 11 10 3 3" xfId="15752"/>
    <cellStyle name="Обычный 5 11 10 3 3 2" xfId="43566"/>
    <cellStyle name="Обычный 5 11 10 3 4" xfId="43567"/>
    <cellStyle name="Обычный 5 11 10 4" xfId="15753"/>
    <cellStyle name="Обычный 5 11 10 4 2" xfId="15754"/>
    <cellStyle name="Обычный 5 11 10 4 2 2" xfId="15755"/>
    <cellStyle name="Обычный 5 11 10 4 2 2 2" xfId="43568"/>
    <cellStyle name="Обычный 5 11 10 4 2 3" xfId="43569"/>
    <cellStyle name="Обычный 5 11 10 4 3" xfId="15756"/>
    <cellStyle name="Обычный 5 11 10 4 3 2" xfId="43570"/>
    <cellStyle name="Обычный 5 11 10 4 4" xfId="43571"/>
    <cellStyle name="Обычный 5 11 10 5" xfId="15757"/>
    <cellStyle name="Обычный 5 11 10 5 2" xfId="15758"/>
    <cellStyle name="Обычный 5 11 10 5 2 2" xfId="43572"/>
    <cellStyle name="Обычный 5 11 10 5 3" xfId="43573"/>
    <cellStyle name="Обычный 5 11 10 6" xfId="15759"/>
    <cellStyle name="Обычный 5 11 10 6 2" xfId="43574"/>
    <cellStyle name="Обычный 5 11 10 7" xfId="15760"/>
    <cellStyle name="Обычный 5 11 10 7 2" xfId="43575"/>
    <cellStyle name="Обычный 5 11 10 8" xfId="43576"/>
    <cellStyle name="Обычный 5 11 11" xfId="15761"/>
    <cellStyle name="Обычный 5 11 11 2" xfId="15762"/>
    <cellStyle name="Обычный 5 11 11 2 2" xfId="15763"/>
    <cellStyle name="Обычный 5 11 11 2 2 2" xfId="15764"/>
    <cellStyle name="Обычный 5 11 11 2 2 2 2" xfId="43577"/>
    <cellStyle name="Обычный 5 11 11 2 2 3" xfId="43578"/>
    <cellStyle name="Обычный 5 11 11 2 3" xfId="15765"/>
    <cellStyle name="Обычный 5 11 11 2 3 2" xfId="43579"/>
    <cellStyle name="Обычный 5 11 11 2 4" xfId="43580"/>
    <cellStyle name="Обычный 5 11 11 3" xfId="15766"/>
    <cellStyle name="Обычный 5 11 11 3 2" xfId="15767"/>
    <cellStyle name="Обычный 5 11 11 3 2 2" xfId="15768"/>
    <cellStyle name="Обычный 5 11 11 3 2 2 2" xfId="43581"/>
    <cellStyle name="Обычный 5 11 11 3 2 3" xfId="43582"/>
    <cellStyle name="Обычный 5 11 11 3 3" xfId="15769"/>
    <cellStyle name="Обычный 5 11 11 3 3 2" xfId="43583"/>
    <cellStyle name="Обычный 5 11 11 3 4" xfId="43584"/>
    <cellStyle name="Обычный 5 11 11 4" xfId="15770"/>
    <cellStyle name="Обычный 5 11 11 4 2" xfId="15771"/>
    <cellStyle name="Обычный 5 11 11 4 2 2" xfId="15772"/>
    <cellStyle name="Обычный 5 11 11 4 2 2 2" xfId="43585"/>
    <cellStyle name="Обычный 5 11 11 4 2 3" xfId="43586"/>
    <cellStyle name="Обычный 5 11 11 4 3" xfId="15773"/>
    <cellStyle name="Обычный 5 11 11 4 3 2" xfId="43587"/>
    <cellStyle name="Обычный 5 11 11 4 4" xfId="43588"/>
    <cellStyle name="Обычный 5 11 11 5" xfId="15774"/>
    <cellStyle name="Обычный 5 11 11 5 2" xfId="15775"/>
    <cellStyle name="Обычный 5 11 11 5 2 2" xfId="43589"/>
    <cellStyle name="Обычный 5 11 11 5 3" xfId="43590"/>
    <cellStyle name="Обычный 5 11 11 6" xfId="15776"/>
    <cellStyle name="Обычный 5 11 11 6 2" xfId="43591"/>
    <cellStyle name="Обычный 5 11 11 7" xfId="15777"/>
    <cellStyle name="Обычный 5 11 11 7 2" xfId="43592"/>
    <cellStyle name="Обычный 5 11 11 8" xfId="43593"/>
    <cellStyle name="Обычный 5 11 12" xfId="15778"/>
    <cellStyle name="Обычный 5 11 12 2" xfId="15779"/>
    <cellStyle name="Обычный 5 11 12 2 2" xfId="15780"/>
    <cellStyle name="Обычный 5 11 12 2 2 2" xfId="15781"/>
    <cellStyle name="Обычный 5 11 12 2 2 2 2" xfId="43594"/>
    <cellStyle name="Обычный 5 11 12 2 2 3" xfId="43595"/>
    <cellStyle name="Обычный 5 11 12 2 3" xfId="15782"/>
    <cellStyle name="Обычный 5 11 12 2 3 2" xfId="43596"/>
    <cellStyle name="Обычный 5 11 12 2 4" xfId="43597"/>
    <cellStyle name="Обычный 5 11 12 3" xfId="15783"/>
    <cellStyle name="Обычный 5 11 12 3 2" xfId="15784"/>
    <cellStyle name="Обычный 5 11 12 3 2 2" xfId="15785"/>
    <cellStyle name="Обычный 5 11 12 3 2 2 2" xfId="43598"/>
    <cellStyle name="Обычный 5 11 12 3 2 3" xfId="43599"/>
    <cellStyle name="Обычный 5 11 12 3 3" xfId="15786"/>
    <cellStyle name="Обычный 5 11 12 3 3 2" xfId="43600"/>
    <cellStyle name="Обычный 5 11 12 3 4" xfId="43601"/>
    <cellStyle name="Обычный 5 11 12 4" xfId="15787"/>
    <cellStyle name="Обычный 5 11 12 4 2" xfId="15788"/>
    <cellStyle name="Обычный 5 11 12 4 2 2" xfId="15789"/>
    <cellStyle name="Обычный 5 11 12 4 2 2 2" xfId="43602"/>
    <cellStyle name="Обычный 5 11 12 4 2 3" xfId="43603"/>
    <cellStyle name="Обычный 5 11 12 4 3" xfId="15790"/>
    <cellStyle name="Обычный 5 11 12 4 3 2" xfId="43604"/>
    <cellStyle name="Обычный 5 11 12 4 4" xfId="43605"/>
    <cellStyle name="Обычный 5 11 12 5" xfId="15791"/>
    <cellStyle name="Обычный 5 11 12 5 2" xfId="15792"/>
    <cellStyle name="Обычный 5 11 12 5 2 2" xfId="43606"/>
    <cellStyle name="Обычный 5 11 12 5 3" xfId="43607"/>
    <cellStyle name="Обычный 5 11 12 6" xfId="15793"/>
    <cellStyle name="Обычный 5 11 12 6 2" xfId="43608"/>
    <cellStyle name="Обычный 5 11 12 7" xfId="15794"/>
    <cellStyle name="Обычный 5 11 12 7 2" xfId="43609"/>
    <cellStyle name="Обычный 5 11 12 8" xfId="43610"/>
    <cellStyle name="Обычный 5 11 13" xfId="15795"/>
    <cellStyle name="Обычный 5 11 13 2" xfId="15796"/>
    <cellStyle name="Обычный 5 11 13 2 2" xfId="15797"/>
    <cellStyle name="Обычный 5 11 13 2 2 2" xfId="15798"/>
    <cellStyle name="Обычный 5 11 13 2 2 2 2" xfId="43611"/>
    <cellStyle name="Обычный 5 11 13 2 2 3" xfId="43612"/>
    <cellStyle name="Обычный 5 11 13 2 3" xfId="15799"/>
    <cellStyle name="Обычный 5 11 13 2 3 2" xfId="43613"/>
    <cellStyle name="Обычный 5 11 13 2 4" xfId="43614"/>
    <cellStyle name="Обычный 5 11 13 3" xfId="15800"/>
    <cellStyle name="Обычный 5 11 13 3 2" xfId="15801"/>
    <cellStyle name="Обычный 5 11 13 3 2 2" xfId="15802"/>
    <cellStyle name="Обычный 5 11 13 3 2 2 2" xfId="43615"/>
    <cellStyle name="Обычный 5 11 13 3 2 3" xfId="43616"/>
    <cellStyle name="Обычный 5 11 13 3 3" xfId="15803"/>
    <cellStyle name="Обычный 5 11 13 3 3 2" xfId="43617"/>
    <cellStyle name="Обычный 5 11 13 3 4" xfId="43618"/>
    <cellStyle name="Обычный 5 11 13 4" xfId="15804"/>
    <cellStyle name="Обычный 5 11 13 4 2" xfId="15805"/>
    <cellStyle name="Обычный 5 11 13 4 2 2" xfId="15806"/>
    <cellStyle name="Обычный 5 11 13 4 2 2 2" xfId="43619"/>
    <cellStyle name="Обычный 5 11 13 4 2 3" xfId="43620"/>
    <cellStyle name="Обычный 5 11 13 4 3" xfId="15807"/>
    <cellStyle name="Обычный 5 11 13 4 3 2" xfId="43621"/>
    <cellStyle name="Обычный 5 11 13 4 4" xfId="43622"/>
    <cellStyle name="Обычный 5 11 13 5" xfId="15808"/>
    <cellStyle name="Обычный 5 11 13 5 2" xfId="15809"/>
    <cellStyle name="Обычный 5 11 13 5 2 2" xfId="43623"/>
    <cellStyle name="Обычный 5 11 13 5 3" xfId="43624"/>
    <cellStyle name="Обычный 5 11 13 6" xfId="15810"/>
    <cellStyle name="Обычный 5 11 13 6 2" xfId="43625"/>
    <cellStyle name="Обычный 5 11 13 7" xfId="15811"/>
    <cellStyle name="Обычный 5 11 13 7 2" xfId="43626"/>
    <cellStyle name="Обычный 5 11 13 8" xfId="43627"/>
    <cellStyle name="Обычный 5 11 14" xfId="15812"/>
    <cellStyle name="Обычный 5 11 14 2" xfId="15813"/>
    <cellStyle name="Обычный 5 11 14 2 2" xfId="15814"/>
    <cellStyle name="Обычный 5 11 14 2 2 2" xfId="15815"/>
    <cellStyle name="Обычный 5 11 14 2 2 2 2" xfId="43628"/>
    <cellStyle name="Обычный 5 11 14 2 2 3" xfId="43629"/>
    <cellStyle name="Обычный 5 11 14 2 3" xfId="15816"/>
    <cellStyle name="Обычный 5 11 14 2 3 2" xfId="43630"/>
    <cellStyle name="Обычный 5 11 14 2 4" xfId="43631"/>
    <cellStyle name="Обычный 5 11 14 3" xfId="15817"/>
    <cellStyle name="Обычный 5 11 14 3 2" xfId="15818"/>
    <cellStyle name="Обычный 5 11 14 3 2 2" xfId="15819"/>
    <cellStyle name="Обычный 5 11 14 3 2 2 2" xfId="43632"/>
    <cellStyle name="Обычный 5 11 14 3 2 3" xfId="43633"/>
    <cellStyle name="Обычный 5 11 14 3 3" xfId="15820"/>
    <cellStyle name="Обычный 5 11 14 3 3 2" xfId="43634"/>
    <cellStyle name="Обычный 5 11 14 3 4" xfId="43635"/>
    <cellStyle name="Обычный 5 11 14 4" xfId="15821"/>
    <cellStyle name="Обычный 5 11 14 4 2" xfId="15822"/>
    <cellStyle name="Обычный 5 11 14 4 2 2" xfId="15823"/>
    <cellStyle name="Обычный 5 11 14 4 2 2 2" xfId="43636"/>
    <cellStyle name="Обычный 5 11 14 4 2 3" xfId="43637"/>
    <cellStyle name="Обычный 5 11 14 4 3" xfId="15824"/>
    <cellStyle name="Обычный 5 11 14 4 3 2" xfId="43638"/>
    <cellStyle name="Обычный 5 11 14 4 4" xfId="43639"/>
    <cellStyle name="Обычный 5 11 14 5" xfId="15825"/>
    <cellStyle name="Обычный 5 11 14 5 2" xfId="15826"/>
    <cellStyle name="Обычный 5 11 14 5 2 2" xfId="43640"/>
    <cellStyle name="Обычный 5 11 14 5 3" xfId="43641"/>
    <cellStyle name="Обычный 5 11 14 6" xfId="15827"/>
    <cellStyle name="Обычный 5 11 14 6 2" xfId="43642"/>
    <cellStyle name="Обычный 5 11 14 7" xfId="15828"/>
    <cellStyle name="Обычный 5 11 14 7 2" xfId="43643"/>
    <cellStyle name="Обычный 5 11 14 8" xfId="43644"/>
    <cellStyle name="Обычный 5 11 15" xfId="15829"/>
    <cellStyle name="Обычный 5 11 15 2" xfId="15830"/>
    <cellStyle name="Обычный 5 11 15 2 2" xfId="15831"/>
    <cellStyle name="Обычный 5 11 15 2 2 2" xfId="15832"/>
    <cellStyle name="Обычный 5 11 15 2 2 2 2" xfId="43645"/>
    <cellStyle name="Обычный 5 11 15 2 2 3" xfId="43646"/>
    <cellStyle name="Обычный 5 11 15 2 3" xfId="15833"/>
    <cellStyle name="Обычный 5 11 15 2 3 2" xfId="43647"/>
    <cellStyle name="Обычный 5 11 15 2 4" xfId="43648"/>
    <cellStyle name="Обычный 5 11 15 3" xfId="15834"/>
    <cellStyle name="Обычный 5 11 15 3 2" xfId="15835"/>
    <cellStyle name="Обычный 5 11 15 3 2 2" xfId="15836"/>
    <cellStyle name="Обычный 5 11 15 3 2 2 2" xfId="43649"/>
    <cellStyle name="Обычный 5 11 15 3 2 3" xfId="43650"/>
    <cellStyle name="Обычный 5 11 15 3 3" xfId="15837"/>
    <cellStyle name="Обычный 5 11 15 3 3 2" xfId="43651"/>
    <cellStyle name="Обычный 5 11 15 3 4" xfId="43652"/>
    <cellStyle name="Обычный 5 11 15 4" xfId="15838"/>
    <cellStyle name="Обычный 5 11 15 4 2" xfId="15839"/>
    <cellStyle name="Обычный 5 11 15 4 2 2" xfId="15840"/>
    <cellStyle name="Обычный 5 11 15 4 2 2 2" xfId="43653"/>
    <cellStyle name="Обычный 5 11 15 4 2 3" xfId="43654"/>
    <cellStyle name="Обычный 5 11 15 4 3" xfId="15841"/>
    <cellStyle name="Обычный 5 11 15 4 3 2" xfId="43655"/>
    <cellStyle name="Обычный 5 11 15 4 4" xfId="43656"/>
    <cellStyle name="Обычный 5 11 15 5" xfId="15842"/>
    <cellStyle name="Обычный 5 11 15 5 2" xfId="15843"/>
    <cellStyle name="Обычный 5 11 15 5 2 2" xfId="43657"/>
    <cellStyle name="Обычный 5 11 15 5 3" xfId="43658"/>
    <cellStyle name="Обычный 5 11 15 6" xfId="15844"/>
    <cellStyle name="Обычный 5 11 15 6 2" xfId="43659"/>
    <cellStyle name="Обычный 5 11 15 7" xfId="15845"/>
    <cellStyle name="Обычный 5 11 15 7 2" xfId="43660"/>
    <cellStyle name="Обычный 5 11 15 8" xfId="43661"/>
    <cellStyle name="Обычный 5 11 16" xfId="15846"/>
    <cellStyle name="Обычный 5 11 16 2" xfId="15847"/>
    <cellStyle name="Обычный 5 11 16 2 2" xfId="15848"/>
    <cellStyle name="Обычный 5 11 16 2 2 2" xfId="15849"/>
    <cellStyle name="Обычный 5 11 16 2 2 2 2" xfId="43662"/>
    <cellStyle name="Обычный 5 11 16 2 2 3" xfId="43663"/>
    <cellStyle name="Обычный 5 11 16 2 3" xfId="15850"/>
    <cellStyle name="Обычный 5 11 16 2 3 2" xfId="43664"/>
    <cellStyle name="Обычный 5 11 16 2 4" xfId="43665"/>
    <cellStyle name="Обычный 5 11 16 3" xfId="15851"/>
    <cellStyle name="Обычный 5 11 16 3 2" xfId="15852"/>
    <cellStyle name="Обычный 5 11 16 3 2 2" xfId="15853"/>
    <cellStyle name="Обычный 5 11 16 3 2 2 2" xfId="43666"/>
    <cellStyle name="Обычный 5 11 16 3 2 3" xfId="43667"/>
    <cellStyle name="Обычный 5 11 16 3 3" xfId="15854"/>
    <cellStyle name="Обычный 5 11 16 3 3 2" xfId="43668"/>
    <cellStyle name="Обычный 5 11 16 3 4" xfId="43669"/>
    <cellStyle name="Обычный 5 11 16 4" xfId="15855"/>
    <cellStyle name="Обычный 5 11 16 4 2" xfId="15856"/>
    <cellStyle name="Обычный 5 11 16 4 2 2" xfId="15857"/>
    <cellStyle name="Обычный 5 11 16 4 2 2 2" xfId="43670"/>
    <cellStyle name="Обычный 5 11 16 4 2 3" xfId="43671"/>
    <cellStyle name="Обычный 5 11 16 4 3" xfId="15858"/>
    <cellStyle name="Обычный 5 11 16 4 3 2" xfId="43672"/>
    <cellStyle name="Обычный 5 11 16 4 4" xfId="43673"/>
    <cellStyle name="Обычный 5 11 16 5" xfId="15859"/>
    <cellStyle name="Обычный 5 11 16 5 2" xfId="15860"/>
    <cellStyle name="Обычный 5 11 16 5 2 2" xfId="43674"/>
    <cellStyle name="Обычный 5 11 16 5 3" xfId="43675"/>
    <cellStyle name="Обычный 5 11 16 6" xfId="15861"/>
    <cellStyle name="Обычный 5 11 16 6 2" xfId="43676"/>
    <cellStyle name="Обычный 5 11 16 7" xfId="15862"/>
    <cellStyle name="Обычный 5 11 16 7 2" xfId="43677"/>
    <cellStyle name="Обычный 5 11 16 8" xfId="43678"/>
    <cellStyle name="Обычный 5 11 17" xfId="15863"/>
    <cellStyle name="Обычный 5 11 17 2" xfId="15864"/>
    <cellStyle name="Обычный 5 11 17 2 2" xfId="15865"/>
    <cellStyle name="Обычный 5 11 17 2 2 2" xfId="15866"/>
    <cellStyle name="Обычный 5 11 17 2 2 2 2" xfId="43679"/>
    <cellStyle name="Обычный 5 11 17 2 2 3" xfId="43680"/>
    <cellStyle name="Обычный 5 11 17 2 3" xfId="15867"/>
    <cellStyle name="Обычный 5 11 17 2 3 2" xfId="43681"/>
    <cellStyle name="Обычный 5 11 17 2 4" xfId="43682"/>
    <cellStyle name="Обычный 5 11 17 3" xfId="15868"/>
    <cellStyle name="Обычный 5 11 17 3 2" xfId="15869"/>
    <cellStyle name="Обычный 5 11 17 3 2 2" xfId="15870"/>
    <cellStyle name="Обычный 5 11 17 3 2 2 2" xfId="43683"/>
    <cellStyle name="Обычный 5 11 17 3 2 3" xfId="43684"/>
    <cellStyle name="Обычный 5 11 17 3 3" xfId="15871"/>
    <cellStyle name="Обычный 5 11 17 3 3 2" xfId="43685"/>
    <cellStyle name="Обычный 5 11 17 3 4" xfId="43686"/>
    <cellStyle name="Обычный 5 11 17 4" xfId="15872"/>
    <cellStyle name="Обычный 5 11 17 4 2" xfId="15873"/>
    <cellStyle name="Обычный 5 11 17 4 2 2" xfId="15874"/>
    <cellStyle name="Обычный 5 11 17 4 2 2 2" xfId="43687"/>
    <cellStyle name="Обычный 5 11 17 4 2 3" xfId="43688"/>
    <cellStyle name="Обычный 5 11 17 4 3" xfId="15875"/>
    <cellStyle name="Обычный 5 11 17 4 3 2" xfId="43689"/>
    <cellStyle name="Обычный 5 11 17 4 4" xfId="43690"/>
    <cellStyle name="Обычный 5 11 17 5" xfId="15876"/>
    <cellStyle name="Обычный 5 11 17 5 2" xfId="15877"/>
    <cellStyle name="Обычный 5 11 17 5 2 2" xfId="43691"/>
    <cellStyle name="Обычный 5 11 17 5 3" xfId="43692"/>
    <cellStyle name="Обычный 5 11 17 6" xfId="15878"/>
    <cellStyle name="Обычный 5 11 17 6 2" xfId="43693"/>
    <cellStyle name="Обычный 5 11 17 7" xfId="15879"/>
    <cellStyle name="Обычный 5 11 17 7 2" xfId="43694"/>
    <cellStyle name="Обычный 5 11 17 8" xfId="43695"/>
    <cellStyle name="Обычный 5 11 18" xfId="15880"/>
    <cellStyle name="Обычный 5 11 18 2" xfId="15881"/>
    <cellStyle name="Обычный 5 11 18 2 2" xfId="15882"/>
    <cellStyle name="Обычный 5 11 18 2 2 2" xfId="15883"/>
    <cellStyle name="Обычный 5 11 18 2 2 2 2" xfId="43696"/>
    <cellStyle name="Обычный 5 11 18 2 2 3" xfId="43697"/>
    <cellStyle name="Обычный 5 11 18 2 3" xfId="15884"/>
    <cellStyle name="Обычный 5 11 18 2 3 2" xfId="43698"/>
    <cellStyle name="Обычный 5 11 18 2 4" xfId="43699"/>
    <cellStyle name="Обычный 5 11 18 3" xfId="15885"/>
    <cellStyle name="Обычный 5 11 18 3 2" xfId="15886"/>
    <cellStyle name="Обычный 5 11 18 3 2 2" xfId="15887"/>
    <cellStyle name="Обычный 5 11 18 3 2 2 2" xfId="43700"/>
    <cellStyle name="Обычный 5 11 18 3 2 3" xfId="43701"/>
    <cellStyle name="Обычный 5 11 18 3 3" xfId="15888"/>
    <cellStyle name="Обычный 5 11 18 3 3 2" xfId="43702"/>
    <cellStyle name="Обычный 5 11 18 3 4" xfId="43703"/>
    <cellStyle name="Обычный 5 11 18 4" xfId="15889"/>
    <cellStyle name="Обычный 5 11 18 4 2" xfId="15890"/>
    <cellStyle name="Обычный 5 11 18 4 2 2" xfId="15891"/>
    <cellStyle name="Обычный 5 11 18 4 2 2 2" xfId="43704"/>
    <cellStyle name="Обычный 5 11 18 4 2 3" xfId="43705"/>
    <cellStyle name="Обычный 5 11 18 4 3" xfId="15892"/>
    <cellStyle name="Обычный 5 11 18 4 3 2" xfId="43706"/>
    <cellStyle name="Обычный 5 11 18 4 4" xfId="43707"/>
    <cellStyle name="Обычный 5 11 18 5" xfId="15893"/>
    <cellStyle name="Обычный 5 11 18 5 2" xfId="15894"/>
    <cellStyle name="Обычный 5 11 18 5 2 2" xfId="43708"/>
    <cellStyle name="Обычный 5 11 18 5 3" xfId="43709"/>
    <cellStyle name="Обычный 5 11 18 6" xfId="15895"/>
    <cellStyle name="Обычный 5 11 18 6 2" xfId="43710"/>
    <cellStyle name="Обычный 5 11 18 7" xfId="15896"/>
    <cellStyle name="Обычный 5 11 18 7 2" xfId="43711"/>
    <cellStyle name="Обычный 5 11 18 8" xfId="43712"/>
    <cellStyle name="Обычный 5 11 19" xfId="15897"/>
    <cellStyle name="Обычный 5 11 19 2" xfId="15898"/>
    <cellStyle name="Обычный 5 11 19 2 2" xfId="15899"/>
    <cellStyle name="Обычный 5 11 19 2 2 2" xfId="15900"/>
    <cellStyle name="Обычный 5 11 19 2 2 2 2" xfId="43713"/>
    <cellStyle name="Обычный 5 11 19 2 2 3" xfId="43714"/>
    <cellStyle name="Обычный 5 11 19 2 3" xfId="15901"/>
    <cellStyle name="Обычный 5 11 19 2 3 2" xfId="43715"/>
    <cellStyle name="Обычный 5 11 19 2 4" xfId="43716"/>
    <cellStyle name="Обычный 5 11 19 3" xfId="15902"/>
    <cellStyle name="Обычный 5 11 19 3 2" xfId="15903"/>
    <cellStyle name="Обычный 5 11 19 3 2 2" xfId="15904"/>
    <cellStyle name="Обычный 5 11 19 3 2 2 2" xfId="43717"/>
    <cellStyle name="Обычный 5 11 19 3 2 3" xfId="43718"/>
    <cellStyle name="Обычный 5 11 19 3 3" xfId="15905"/>
    <cellStyle name="Обычный 5 11 19 3 3 2" xfId="43719"/>
    <cellStyle name="Обычный 5 11 19 3 4" xfId="43720"/>
    <cellStyle name="Обычный 5 11 19 4" xfId="15906"/>
    <cellStyle name="Обычный 5 11 19 4 2" xfId="15907"/>
    <cellStyle name="Обычный 5 11 19 4 2 2" xfId="15908"/>
    <cellStyle name="Обычный 5 11 19 4 2 2 2" xfId="43721"/>
    <cellStyle name="Обычный 5 11 19 4 2 3" xfId="43722"/>
    <cellStyle name="Обычный 5 11 19 4 3" xfId="15909"/>
    <cellStyle name="Обычный 5 11 19 4 3 2" xfId="43723"/>
    <cellStyle name="Обычный 5 11 19 4 4" xfId="43724"/>
    <cellStyle name="Обычный 5 11 19 5" xfId="15910"/>
    <cellStyle name="Обычный 5 11 19 5 2" xfId="15911"/>
    <cellStyle name="Обычный 5 11 19 5 2 2" xfId="43725"/>
    <cellStyle name="Обычный 5 11 19 5 3" xfId="43726"/>
    <cellStyle name="Обычный 5 11 19 6" xfId="15912"/>
    <cellStyle name="Обычный 5 11 19 6 2" xfId="43727"/>
    <cellStyle name="Обычный 5 11 19 7" xfId="15913"/>
    <cellStyle name="Обычный 5 11 19 7 2" xfId="43728"/>
    <cellStyle name="Обычный 5 11 19 8" xfId="43729"/>
    <cellStyle name="Обычный 5 11 2" xfId="15914"/>
    <cellStyle name="Обычный 5 11 2 2" xfId="15915"/>
    <cellStyle name="Обычный 5 11 2 2 2" xfId="15916"/>
    <cellStyle name="Обычный 5 11 2 2 2 2" xfId="15917"/>
    <cellStyle name="Обычный 5 11 2 2 2 2 2" xfId="43730"/>
    <cellStyle name="Обычный 5 11 2 2 2 3" xfId="43731"/>
    <cellStyle name="Обычный 5 11 2 2 3" xfId="15918"/>
    <cellStyle name="Обычный 5 11 2 2 3 2" xfId="43732"/>
    <cellStyle name="Обычный 5 11 2 2 4" xfId="43733"/>
    <cellStyle name="Обычный 5 11 2 3" xfId="15919"/>
    <cellStyle name="Обычный 5 11 2 3 2" xfId="15920"/>
    <cellStyle name="Обычный 5 11 2 3 2 2" xfId="15921"/>
    <cellStyle name="Обычный 5 11 2 3 2 2 2" xfId="43734"/>
    <cellStyle name="Обычный 5 11 2 3 2 3" xfId="43735"/>
    <cellStyle name="Обычный 5 11 2 3 3" xfId="15922"/>
    <cellStyle name="Обычный 5 11 2 3 3 2" xfId="43736"/>
    <cellStyle name="Обычный 5 11 2 3 4" xfId="43737"/>
    <cellStyle name="Обычный 5 11 2 4" xfId="15923"/>
    <cellStyle name="Обычный 5 11 2 4 2" xfId="15924"/>
    <cellStyle name="Обычный 5 11 2 4 2 2" xfId="15925"/>
    <cellStyle name="Обычный 5 11 2 4 2 2 2" xfId="43738"/>
    <cellStyle name="Обычный 5 11 2 4 2 3" xfId="43739"/>
    <cellStyle name="Обычный 5 11 2 4 3" xfId="15926"/>
    <cellStyle name="Обычный 5 11 2 4 3 2" xfId="43740"/>
    <cellStyle name="Обычный 5 11 2 4 4" xfId="43741"/>
    <cellStyle name="Обычный 5 11 2 5" xfId="15927"/>
    <cellStyle name="Обычный 5 11 2 5 2" xfId="15928"/>
    <cellStyle name="Обычный 5 11 2 5 2 2" xfId="43742"/>
    <cellStyle name="Обычный 5 11 2 5 3" xfId="43743"/>
    <cellStyle name="Обычный 5 11 2 6" xfId="15929"/>
    <cellStyle name="Обычный 5 11 2 6 2" xfId="43744"/>
    <cellStyle name="Обычный 5 11 2 7" xfId="15930"/>
    <cellStyle name="Обычный 5 11 2 7 2" xfId="43745"/>
    <cellStyle name="Обычный 5 11 2 8" xfId="43746"/>
    <cellStyle name="Обычный 5 11 20" xfId="15931"/>
    <cellStyle name="Обычный 5 11 20 2" xfId="15932"/>
    <cellStyle name="Обычный 5 11 20 2 2" xfId="15933"/>
    <cellStyle name="Обычный 5 11 20 2 2 2" xfId="15934"/>
    <cellStyle name="Обычный 5 11 20 2 2 2 2" xfId="43747"/>
    <cellStyle name="Обычный 5 11 20 2 2 3" xfId="43748"/>
    <cellStyle name="Обычный 5 11 20 2 3" xfId="15935"/>
    <cellStyle name="Обычный 5 11 20 2 3 2" xfId="43749"/>
    <cellStyle name="Обычный 5 11 20 2 4" xfId="43750"/>
    <cellStyle name="Обычный 5 11 20 3" xfId="15936"/>
    <cellStyle name="Обычный 5 11 20 3 2" xfId="15937"/>
    <cellStyle name="Обычный 5 11 20 3 2 2" xfId="15938"/>
    <cellStyle name="Обычный 5 11 20 3 2 2 2" xfId="43751"/>
    <cellStyle name="Обычный 5 11 20 3 2 3" xfId="43752"/>
    <cellStyle name="Обычный 5 11 20 3 3" xfId="15939"/>
    <cellStyle name="Обычный 5 11 20 3 3 2" xfId="43753"/>
    <cellStyle name="Обычный 5 11 20 3 4" xfId="43754"/>
    <cellStyle name="Обычный 5 11 20 4" xfId="15940"/>
    <cellStyle name="Обычный 5 11 20 4 2" xfId="15941"/>
    <cellStyle name="Обычный 5 11 20 4 2 2" xfId="15942"/>
    <cellStyle name="Обычный 5 11 20 4 2 2 2" xfId="43755"/>
    <cellStyle name="Обычный 5 11 20 4 2 3" xfId="43756"/>
    <cellStyle name="Обычный 5 11 20 4 3" xfId="15943"/>
    <cellStyle name="Обычный 5 11 20 4 3 2" xfId="43757"/>
    <cellStyle name="Обычный 5 11 20 4 4" xfId="43758"/>
    <cellStyle name="Обычный 5 11 20 5" xfId="15944"/>
    <cellStyle name="Обычный 5 11 20 5 2" xfId="15945"/>
    <cellStyle name="Обычный 5 11 20 5 2 2" xfId="43759"/>
    <cellStyle name="Обычный 5 11 20 5 3" xfId="43760"/>
    <cellStyle name="Обычный 5 11 20 6" xfId="15946"/>
    <cellStyle name="Обычный 5 11 20 6 2" xfId="43761"/>
    <cellStyle name="Обычный 5 11 20 7" xfId="15947"/>
    <cellStyle name="Обычный 5 11 20 7 2" xfId="43762"/>
    <cellStyle name="Обычный 5 11 20 8" xfId="43763"/>
    <cellStyle name="Обычный 5 11 21" xfId="15948"/>
    <cellStyle name="Обычный 5 11 21 2" xfId="15949"/>
    <cellStyle name="Обычный 5 11 21 2 2" xfId="15950"/>
    <cellStyle name="Обычный 5 11 21 2 2 2" xfId="15951"/>
    <cellStyle name="Обычный 5 11 21 2 2 2 2" xfId="43764"/>
    <cellStyle name="Обычный 5 11 21 2 2 3" xfId="43765"/>
    <cellStyle name="Обычный 5 11 21 2 3" xfId="15952"/>
    <cellStyle name="Обычный 5 11 21 2 3 2" xfId="43766"/>
    <cellStyle name="Обычный 5 11 21 2 4" xfId="43767"/>
    <cellStyle name="Обычный 5 11 21 3" xfId="15953"/>
    <cellStyle name="Обычный 5 11 21 3 2" xfId="15954"/>
    <cellStyle name="Обычный 5 11 21 3 2 2" xfId="15955"/>
    <cellStyle name="Обычный 5 11 21 3 2 2 2" xfId="43768"/>
    <cellStyle name="Обычный 5 11 21 3 2 3" xfId="43769"/>
    <cellStyle name="Обычный 5 11 21 3 3" xfId="15956"/>
    <cellStyle name="Обычный 5 11 21 3 3 2" xfId="43770"/>
    <cellStyle name="Обычный 5 11 21 3 4" xfId="43771"/>
    <cellStyle name="Обычный 5 11 21 4" xfId="15957"/>
    <cellStyle name="Обычный 5 11 21 4 2" xfId="15958"/>
    <cellStyle name="Обычный 5 11 21 4 2 2" xfId="15959"/>
    <cellStyle name="Обычный 5 11 21 4 2 2 2" xfId="43772"/>
    <cellStyle name="Обычный 5 11 21 4 2 3" xfId="43773"/>
    <cellStyle name="Обычный 5 11 21 4 3" xfId="15960"/>
    <cellStyle name="Обычный 5 11 21 4 3 2" xfId="43774"/>
    <cellStyle name="Обычный 5 11 21 4 4" xfId="43775"/>
    <cellStyle name="Обычный 5 11 21 5" xfId="15961"/>
    <cellStyle name="Обычный 5 11 21 5 2" xfId="15962"/>
    <cellStyle name="Обычный 5 11 21 5 2 2" xfId="43776"/>
    <cellStyle name="Обычный 5 11 21 5 3" xfId="43777"/>
    <cellStyle name="Обычный 5 11 21 6" xfId="15963"/>
    <cellStyle name="Обычный 5 11 21 6 2" xfId="43778"/>
    <cellStyle name="Обычный 5 11 21 7" xfId="15964"/>
    <cellStyle name="Обычный 5 11 21 7 2" xfId="43779"/>
    <cellStyle name="Обычный 5 11 21 8" xfId="43780"/>
    <cellStyle name="Обычный 5 11 22" xfId="15965"/>
    <cellStyle name="Обычный 5 11 22 2" xfId="15966"/>
    <cellStyle name="Обычный 5 11 22 2 2" xfId="15967"/>
    <cellStyle name="Обычный 5 11 22 2 2 2" xfId="15968"/>
    <cellStyle name="Обычный 5 11 22 2 2 2 2" xfId="43781"/>
    <cellStyle name="Обычный 5 11 22 2 2 3" xfId="43782"/>
    <cellStyle name="Обычный 5 11 22 2 3" xfId="15969"/>
    <cellStyle name="Обычный 5 11 22 2 3 2" xfId="43783"/>
    <cellStyle name="Обычный 5 11 22 2 4" xfId="43784"/>
    <cellStyle name="Обычный 5 11 22 3" xfId="15970"/>
    <cellStyle name="Обычный 5 11 22 3 2" xfId="15971"/>
    <cellStyle name="Обычный 5 11 22 3 2 2" xfId="15972"/>
    <cellStyle name="Обычный 5 11 22 3 2 2 2" xfId="43785"/>
    <cellStyle name="Обычный 5 11 22 3 2 3" xfId="43786"/>
    <cellStyle name="Обычный 5 11 22 3 3" xfId="15973"/>
    <cellStyle name="Обычный 5 11 22 3 3 2" xfId="43787"/>
    <cellStyle name="Обычный 5 11 22 3 4" xfId="43788"/>
    <cellStyle name="Обычный 5 11 22 4" xfId="15974"/>
    <cellStyle name="Обычный 5 11 22 4 2" xfId="15975"/>
    <cellStyle name="Обычный 5 11 22 4 2 2" xfId="15976"/>
    <cellStyle name="Обычный 5 11 22 4 2 2 2" xfId="43789"/>
    <cellStyle name="Обычный 5 11 22 4 2 3" xfId="43790"/>
    <cellStyle name="Обычный 5 11 22 4 3" xfId="15977"/>
    <cellStyle name="Обычный 5 11 22 4 3 2" xfId="43791"/>
    <cellStyle name="Обычный 5 11 22 4 4" xfId="43792"/>
    <cellStyle name="Обычный 5 11 22 5" xfId="15978"/>
    <cellStyle name="Обычный 5 11 22 5 2" xfId="15979"/>
    <cellStyle name="Обычный 5 11 22 5 2 2" xfId="43793"/>
    <cellStyle name="Обычный 5 11 22 5 3" xfId="43794"/>
    <cellStyle name="Обычный 5 11 22 6" xfId="15980"/>
    <cellStyle name="Обычный 5 11 22 6 2" xfId="43795"/>
    <cellStyle name="Обычный 5 11 22 7" xfId="15981"/>
    <cellStyle name="Обычный 5 11 22 7 2" xfId="43796"/>
    <cellStyle name="Обычный 5 11 22 8" xfId="43797"/>
    <cellStyle name="Обычный 5 11 23" xfId="15982"/>
    <cellStyle name="Обычный 5 11 23 2" xfId="15983"/>
    <cellStyle name="Обычный 5 11 23 2 2" xfId="15984"/>
    <cellStyle name="Обычный 5 11 23 2 2 2" xfId="15985"/>
    <cellStyle name="Обычный 5 11 23 2 2 2 2" xfId="43798"/>
    <cellStyle name="Обычный 5 11 23 2 2 3" xfId="43799"/>
    <cellStyle name="Обычный 5 11 23 2 3" xfId="15986"/>
    <cellStyle name="Обычный 5 11 23 2 3 2" xfId="43800"/>
    <cellStyle name="Обычный 5 11 23 2 4" xfId="43801"/>
    <cellStyle name="Обычный 5 11 23 3" xfId="15987"/>
    <cellStyle name="Обычный 5 11 23 3 2" xfId="15988"/>
    <cellStyle name="Обычный 5 11 23 3 2 2" xfId="15989"/>
    <cellStyle name="Обычный 5 11 23 3 2 2 2" xfId="43802"/>
    <cellStyle name="Обычный 5 11 23 3 2 3" xfId="43803"/>
    <cellStyle name="Обычный 5 11 23 3 3" xfId="15990"/>
    <cellStyle name="Обычный 5 11 23 3 3 2" xfId="43804"/>
    <cellStyle name="Обычный 5 11 23 3 4" xfId="43805"/>
    <cellStyle name="Обычный 5 11 23 4" xfId="15991"/>
    <cellStyle name="Обычный 5 11 23 4 2" xfId="15992"/>
    <cellStyle name="Обычный 5 11 23 4 2 2" xfId="15993"/>
    <cellStyle name="Обычный 5 11 23 4 2 2 2" xfId="43806"/>
    <cellStyle name="Обычный 5 11 23 4 2 3" xfId="43807"/>
    <cellStyle name="Обычный 5 11 23 4 3" xfId="15994"/>
    <cellStyle name="Обычный 5 11 23 4 3 2" xfId="43808"/>
    <cellStyle name="Обычный 5 11 23 4 4" xfId="43809"/>
    <cellStyle name="Обычный 5 11 23 5" xfId="15995"/>
    <cellStyle name="Обычный 5 11 23 5 2" xfId="15996"/>
    <cellStyle name="Обычный 5 11 23 5 2 2" xfId="43810"/>
    <cellStyle name="Обычный 5 11 23 5 3" xfId="43811"/>
    <cellStyle name="Обычный 5 11 23 6" xfId="15997"/>
    <cellStyle name="Обычный 5 11 23 6 2" xfId="43812"/>
    <cellStyle name="Обычный 5 11 23 7" xfId="15998"/>
    <cellStyle name="Обычный 5 11 23 7 2" xfId="43813"/>
    <cellStyle name="Обычный 5 11 23 8" xfId="43814"/>
    <cellStyle name="Обычный 5 11 24" xfId="15999"/>
    <cellStyle name="Обычный 5 11 24 2" xfId="16000"/>
    <cellStyle name="Обычный 5 11 24 2 2" xfId="16001"/>
    <cellStyle name="Обычный 5 11 24 2 2 2" xfId="16002"/>
    <cellStyle name="Обычный 5 11 24 2 2 2 2" xfId="43815"/>
    <cellStyle name="Обычный 5 11 24 2 2 3" xfId="43816"/>
    <cellStyle name="Обычный 5 11 24 2 3" xfId="16003"/>
    <cellStyle name="Обычный 5 11 24 2 3 2" xfId="43817"/>
    <cellStyle name="Обычный 5 11 24 2 4" xfId="43818"/>
    <cellStyle name="Обычный 5 11 24 3" xfId="16004"/>
    <cellStyle name="Обычный 5 11 24 3 2" xfId="16005"/>
    <cellStyle name="Обычный 5 11 24 3 2 2" xfId="16006"/>
    <cellStyle name="Обычный 5 11 24 3 2 2 2" xfId="43819"/>
    <cellStyle name="Обычный 5 11 24 3 2 3" xfId="43820"/>
    <cellStyle name="Обычный 5 11 24 3 3" xfId="16007"/>
    <cellStyle name="Обычный 5 11 24 3 3 2" xfId="43821"/>
    <cellStyle name="Обычный 5 11 24 3 4" xfId="43822"/>
    <cellStyle name="Обычный 5 11 24 4" xfId="16008"/>
    <cellStyle name="Обычный 5 11 24 4 2" xfId="16009"/>
    <cellStyle name="Обычный 5 11 24 4 2 2" xfId="16010"/>
    <cellStyle name="Обычный 5 11 24 4 2 2 2" xfId="43823"/>
    <cellStyle name="Обычный 5 11 24 4 2 3" xfId="43824"/>
    <cellStyle name="Обычный 5 11 24 4 3" xfId="16011"/>
    <cellStyle name="Обычный 5 11 24 4 3 2" xfId="43825"/>
    <cellStyle name="Обычный 5 11 24 4 4" xfId="43826"/>
    <cellStyle name="Обычный 5 11 24 5" xfId="16012"/>
    <cellStyle name="Обычный 5 11 24 5 2" xfId="16013"/>
    <cellStyle name="Обычный 5 11 24 5 2 2" xfId="43827"/>
    <cellStyle name="Обычный 5 11 24 5 3" xfId="43828"/>
    <cellStyle name="Обычный 5 11 24 6" xfId="16014"/>
    <cellStyle name="Обычный 5 11 24 6 2" xfId="43829"/>
    <cellStyle name="Обычный 5 11 24 7" xfId="16015"/>
    <cellStyle name="Обычный 5 11 24 7 2" xfId="43830"/>
    <cellStyle name="Обычный 5 11 24 8" xfId="43831"/>
    <cellStyle name="Обычный 5 11 25" xfId="16016"/>
    <cellStyle name="Обычный 5 11 25 2" xfId="16017"/>
    <cellStyle name="Обычный 5 11 25 2 2" xfId="16018"/>
    <cellStyle name="Обычный 5 11 25 2 2 2" xfId="16019"/>
    <cellStyle name="Обычный 5 11 25 2 2 2 2" xfId="43832"/>
    <cellStyle name="Обычный 5 11 25 2 2 3" xfId="43833"/>
    <cellStyle name="Обычный 5 11 25 2 3" xfId="16020"/>
    <cellStyle name="Обычный 5 11 25 2 3 2" xfId="43834"/>
    <cellStyle name="Обычный 5 11 25 2 4" xfId="43835"/>
    <cellStyle name="Обычный 5 11 25 3" xfId="16021"/>
    <cellStyle name="Обычный 5 11 25 3 2" xfId="16022"/>
    <cellStyle name="Обычный 5 11 25 3 2 2" xfId="16023"/>
    <cellStyle name="Обычный 5 11 25 3 2 2 2" xfId="43836"/>
    <cellStyle name="Обычный 5 11 25 3 2 3" xfId="43837"/>
    <cellStyle name="Обычный 5 11 25 3 3" xfId="16024"/>
    <cellStyle name="Обычный 5 11 25 3 3 2" xfId="43838"/>
    <cellStyle name="Обычный 5 11 25 3 4" xfId="43839"/>
    <cellStyle name="Обычный 5 11 25 4" xfId="16025"/>
    <cellStyle name="Обычный 5 11 25 4 2" xfId="16026"/>
    <cellStyle name="Обычный 5 11 25 4 2 2" xfId="16027"/>
    <cellStyle name="Обычный 5 11 25 4 2 2 2" xfId="43840"/>
    <cellStyle name="Обычный 5 11 25 4 2 3" xfId="43841"/>
    <cellStyle name="Обычный 5 11 25 4 3" xfId="16028"/>
    <cellStyle name="Обычный 5 11 25 4 3 2" xfId="43842"/>
    <cellStyle name="Обычный 5 11 25 4 4" xfId="43843"/>
    <cellStyle name="Обычный 5 11 25 5" xfId="16029"/>
    <cellStyle name="Обычный 5 11 25 5 2" xfId="16030"/>
    <cellStyle name="Обычный 5 11 25 5 2 2" xfId="43844"/>
    <cellStyle name="Обычный 5 11 25 5 3" xfId="43845"/>
    <cellStyle name="Обычный 5 11 25 6" xfId="16031"/>
    <cellStyle name="Обычный 5 11 25 6 2" xfId="43846"/>
    <cellStyle name="Обычный 5 11 25 7" xfId="16032"/>
    <cellStyle name="Обычный 5 11 25 7 2" xfId="43847"/>
    <cellStyle name="Обычный 5 11 25 8" xfId="43848"/>
    <cellStyle name="Обычный 5 11 26" xfId="16033"/>
    <cellStyle name="Обычный 5 11 26 2" xfId="16034"/>
    <cellStyle name="Обычный 5 11 26 2 2" xfId="16035"/>
    <cellStyle name="Обычный 5 11 26 2 2 2" xfId="16036"/>
    <cellStyle name="Обычный 5 11 26 2 2 2 2" xfId="43849"/>
    <cellStyle name="Обычный 5 11 26 2 2 3" xfId="43850"/>
    <cellStyle name="Обычный 5 11 26 2 3" xfId="16037"/>
    <cellStyle name="Обычный 5 11 26 2 3 2" xfId="43851"/>
    <cellStyle name="Обычный 5 11 26 2 4" xfId="43852"/>
    <cellStyle name="Обычный 5 11 26 3" xfId="16038"/>
    <cellStyle name="Обычный 5 11 26 3 2" xfId="16039"/>
    <cellStyle name="Обычный 5 11 26 3 2 2" xfId="16040"/>
    <cellStyle name="Обычный 5 11 26 3 2 2 2" xfId="43853"/>
    <cellStyle name="Обычный 5 11 26 3 2 3" xfId="43854"/>
    <cellStyle name="Обычный 5 11 26 3 3" xfId="16041"/>
    <cellStyle name="Обычный 5 11 26 3 3 2" xfId="43855"/>
    <cellStyle name="Обычный 5 11 26 3 4" xfId="43856"/>
    <cellStyle name="Обычный 5 11 26 4" xfId="16042"/>
    <cellStyle name="Обычный 5 11 26 4 2" xfId="16043"/>
    <cellStyle name="Обычный 5 11 26 4 2 2" xfId="16044"/>
    <cellStyle name="Обычный 5 11 26 4 2 2 2" xfId="43857"/>
    <cellStyle name="Обычный 5 11 26 4 2 3" xfId="43858"/>
    <cellStyle name="Обычный 5 11 26 4 3" xfId="16045"/>
    <cellStyle name="Обычный 5 11 26 4 3 2" xfId="43859"/>
    <cellStyle name="Обычный 5 11 26 4 4" xfId="43860"/>
    <cellStyle name="Обычный 5 11 26 5" xfId="16046"/>
    <cellStyle name="Обычный 5 11 26 5 2" xfId="16047"/>
    <cellStyle name="Обычный 5 11 26 5 2 2" xfId="43861"/>
    <cellStyle name="Обычный 5 11 26 5 3" xfId="43862"/>
    <cellStyle name="Обычный 5 11 26 6" xfId="16048"/>
    <cellStyle name="Обычный 5 11 26 6 2" xfId="43863"/>
    <cellStyle name="Обычный 5 11 26 7" xfId="16049"/>
    <cellStyle name="Обычный 5 11 26 7 2" xfId="43864"/>
    <cellStyle name="Обычный 5 11 26 8" xfId="43865"/>
    <cellStyle name="Обычный 5 11 27" xfId="16050"/>
    <cellStyle name="Обычный 5 11 27 2" xfId="16051"/>
    <cellStyle name="Обычный 5 11 27 2 2" xfId="16052"/>
    <cellStyle name="Обычный 5 11 27 2 2 2" xfId="16053"/>
    <cellStyle name="Обычный 5 11 27 2 2 2 2" xfId="43866"/>
    <cellStyle name="Обычный 5 11 27 2 2 3" xfId="43867"/>
    <cellStyle name="Обычный 5 11 27 2 3" xfId="16054"/>
    <cellStyle name="Обычный 5 11 27 2 3 2" xfId="43868"/>
    <cellStyle name="Обычный 5 11 27 2 4" xfId="43869"/>
    <cellStyle name="Обычный 5 11 27 3" xfId="16055"/>
    <cellStyle name="Обычный 5 11 27 3 2" xfId="16056"/>
    <cellStyle name="Обычный 5 11 27 3 2 2" xfId="16057"/>
    <cellStyle name="Обычный 5 11 27 3 2 2 2" xfId="43870"/>
    <cellStyle name="Обычный 5 11 27 3 2 3" xfId="43871"/>
    <cellStyle name="Обычный 5 11 27 3 3" xfId="16058"/>
    <cellStyle name="Обычный 5 11 27 3 3 2" xfId="43872"/>
    <cellStyle name="Обычный 5 11 27 3 4" xfId="43873"/>
    <cellStyle name="Обычный 5 11 27 4" xfId="16059"/>
    <cellStyle name="Обычный 5 11 27 4 2" xfId="16060"/>
    <cellStyle name="Обычный 5 11 27 4 2 2" xfId="16061"/>
    <cellStyle name="Обычный 5 11 27 4 2 2 2" xfId="43874"/>
    <cellStyle name="Обычный 5 11 27 4 2 3" xfId="43875"/>
    <cellStyle name="Обычный 5 11 27 4 3" xfId="16062"/>
    <cellStyle name="Обычный 5 11 27 4 3 2" xfId="43876"/>
    <cellStyle name="Обычный 5 11 27 4 4" xfId="43877"/>
    <cellStyle name="Обычный 5 11 27 5" xfId="16063"/>
    <cellStyle name="Обычный 5 11 27 5 2" xfId="16064"/>
    <cellStyle name="Обычный 5 11 27 5 2 2" xfId="43878"/>
    <cellStyle name="Обычный 5 11 27 5 3" xfId="43879"/>
    <cellStyle name="Обычный 5 11 27 6" xfId="16065"/>
    <cellStyle name="Обычный 5 11 27 6 2" xfId="43880"/>
    <cellStyle name="Обычный 5 11 27 7" xfId="16066"/>
    <cellStyle name="Обычный 5 11 27 7 2" xfId="43881"/>
    <cellStyle name="Обычный 5 11 27 8" xfId="43882"/>
    <cellStyle name="Обычный 5 11 28" xfId="16067"/>
    <cellStyle name="Обычный 5 11 28 2" xfId="16068"/>
    <cellStyle name="Обычный 5 11 28 2 2" xfId="16069"/>
    <cellStyle name="Обычный 5 11 28 2 2 2" xfId="16070"/>
    <cellStyle name="Обычный 5 11 28 2 2 2 2" xfId="43883"/>
    <cellStyle name="Обычный 5 11 28 2 2 3" xfId="43884"/>
    <cellStyle name="Обычный 5 11 28 2 3" xfId="16071"/>
    <cellStyle name="Обычный 5 11 28 2 3 2" xfId="43885"/>
    <cellStyle name="Обычный 5 11 28 2 4" xfId="43886"/>
    <cellStyle name="Обычный 5 11 28 3" xfId="16072"/>
    <cellStyle name="Обычный 5 11 28 3 2" xfId="16073"/>
    <cellStyle name="Обычный 5 11 28 3 2 2" xfId="16074"/>
    <cellStyle name="Обычный 5 11 28 3 2 2 2" xfId="43887"/>
    <cellStyle name="Обычный 5 11 28 3 2 3" xfId="43888"/>
    <cellStyle name="Обычный 5 11 28 3 3" xfId="16075"/>
    <cellStyle name="Обычный 5 11 28 3 3 2" xfId="43889"/>
    <cellStyle name="Обычный 5 11 28 3 4" xfId="43890"/>
    <cellStyle name="Обычный 5 11 28 4" xfId="16076"/>
    <cellStyle name="Обычный 5 11 28 4 2" xfId="16077"/>
    <cellStyle name="Обычный 5 11 28 4 2 2" xfId="16078"/>
    <cellStyle name="Обычный 5 11 28 4 2 2 2" xfId="43891"/>
    <cellStyle name="Обычный 5 11 28 4 2 3" xfId="43892"/>
    <cellStyle name="Обычный 5 11 28 4 3" xfId="16079"/>
    <cellStyle name="Обычный 5 11 28 4 3 2" xfId="43893"/>
    <cellStyle name="Обычный 5 11 28 4 4" xfId="43894"/>
    <cellStyle name="Обычный 5 11 28 5" xfId="16080"/>
    <cellStyle name="Обычный 5 11 28 5 2" xfId="16081"/>
    <cellStyle name="Обычный 5 11 28 5 2 2" xfId="43895"/>
    <cellStyle name="Обычный 5 11 28 5 3" xfId="43896"/>
    <cellStyle name="Обычный 5 11 28 6" xfId="16082"/>
    <cellStyle name="Обычный 5 11 28 6 2" xfId="43897"/>
    <cellStyle name="Обычный 5 11 28 7" xfId="16083"/>
    <cellStyle name="Обычный 5 11 28 7 2" xfId="43898"/>
    <cellStyle name="Обычный 5 11 28 8" xfId="43899"/>
    <cellStyle name="Обычный 5 11 29" xfId="16084"/>
    <cellStyle name="Обычный 5 11 29 2" xfId="16085"/>
    <cellStyle name="Обычный 5 11 29 2 2" xfId="16086"/>
    <cellStyle name="Обычный 5 11 29 2 2 2" xfId="16087"/>
    <cellStyle name="Обычный 5 11 29 2 2 2 2" xfId="43900"/>
    <cellStyle name="Обычный 5 11 29 2 2 3" xfId="43901"/>
    <cellStyle name="Обычный 5 11 29 2 3" xfId="16088"/>
    <cellStyle name="Обычный 5 11 29 2 3 2" xfId="43902"/>
    <cellStyle name="Обычный 5 11 29 2 4" xfId="43903"/>
    <cellStyle name="Обычный 5 11 29 3" xfId="16089"/>
    <cellStyle name="Обычный 5 11 29 3 2" xfId="16090"/>
    <cellStyle name="Обычный 5 11 29 3 2 2" xfId="16091"/>
    <cellStyle name="Обычный 5 11 29 3 2 2 2" xfId="43904"/>
    <cellStyle name="Обычный 5 11 29 3 2 3" xfId="43905"/>
    <cellStyle name="Обычный 5 11 29 3 3" xfId="16092"/>
    <cellStyle name="Обычный 5 11 29 3 3 2" xfId="43906"/>
    <cellStyle name="Обычный 5 11 29 3 4" xfId="43907"/>
    <cellStyle name="Обычный 5 11 29 4" xfId="16093"/>
    <cellStyle name="Обычный 5 11 29 4 2" xfId="16094"/>
    <cellStyle name="Обычный 5 11 29 4 2 2" xfId="16095"/>
    <cellStyle name="Обычный 5 11 29 4 2 2 2" xfId="43908"/>
    <cellStyle name="Обычный 5 11 29 4 2 3" xfId="43909"/>
    <cellStyle name="Обычный 5 11 29 4 3" xfId="16096"/>
    <cellStyle name="Обычный 5 11 29 4 3 2" xfId="43910"/>
    <cellStyle name="Обычный 5 11 29 4 4" xfId="43911"/>
    <cellStyle name="Обычный 5 11 29 5" xfId="16097"/>
    <cellStyle name="Обычный 5 11 29 5 2" xfId="16098"/>
    <cellStyle name="Обычный 5 11 29 5 2 2" xfId="43912"/>
    <cellStyle name="Обычный 5 11 29 5 3" xfId="43913"/>
    <cellStyle name="Обычный 5 11 29 6" xfId="16099"/>
    <cellStyle name="Обычный 5 11 29 6 2" xfId="43914"/>
    <cellStyle name="Обычный 5 11 29 7" xfId="16100"/>
    <cellStyle name="Обычный 5 11 29 7 2" xfId="43915"/>
    <cellStyle name="Обычный 5 11 29 8" xfId="43916"/>
    <cellStyle name="Обычный 5 11 3" xfId="16101"/>
    <cellStyle name="Обычный 5 11 3 2" xfId="16102"/>
    <cellStyle name="Обычный 5 11 3 2 2" xfId="16103"/>
    <cellStyle name="Обычный 5 11 3 2 2 2" xfId="16104"/>
    <cellStyle name="Обычный 5 11 3 2 2 2 2" xfId="43917"/>
    <cellStyle name="Обычный 5 11 3 2 2 3" xfId="43918"/>
    <cellStyle name="Обычный 5 11 3 2 3" xfId="16105"/>
    <cellStyle name="Обычный 5 11 3 2 3 2" xfId="43919"/>
    <cellStyle name="Обычный 5 11 3 2 4" xfId="43920"/>
    <cellStyle name="Обычный 5 11 3 3" xfId="16106"/>
    <cellStyle name="Обычный 5 11 3 3 2" xfId="16107"/>
    <cellStyle name="Обычный 5 11 3 3 2 2" xfId="16108"/>
    <cellStyle name="Обычный 5 11 3 3 2 2 2" xfId="43921"/>
    <cellStyle name="Обычный 5 11 3 3 2 3" xfId="43922"/>
    <cellStyle name="Обычный 5 11 3 3 3" xfId="16109"/>
    <cellStyle name="Обычный 5 11 3 3 3 2" xfId="43923"/>
    <cellStyle name="Обычный 5 11 3 3 4" xfId="43924"/>
    <cellStyle name="Обычный 5 11 3 4" xfId="16110"/>
    <cellStyle name="Обычный 5 11 3 4 2" xfId="16111"/>
    <cellStyle name="Обычный 5 11 3 4 2 2" xfId="16112"/>
    <cellStyle name="Обычный 5 11 3 4 2 2 2" xfId="43925"/>
    <cellStyle name="Обычный 5 11 3 4 2 3" xfId="43926"/>
    <cellStyle name="Обычный 5 11 3 4 3" xfId="16113"/>
    <cellStyle name="Обычный 5 11 3 4 3 2" xfId="43927"/>
    <cellStyle name="Обычный 5 11 3 4 4" xfId="43928"/>
    <cellStyle name="Обычный 5 11 3 5" xfId="16114"/>
    <cellStyle name="Обычный 5 11 3 5 2" xfId="16115"/>
    <cellStyle name="Обычный 5 11 3 5 2 2" xfId="43929"/>
    <cellStyle name="Обычный 5 11 3 5 3" xfId="43930"/>
    <cellStyle name="Обычный 5 11 3 6" xfId="16116"/>
    <cellStyle name="Обычный 5 11 3 6 2" xfId="43931"/>
    <cellStyle name="Обычный 5 11 3 7" xfId="16117"/>
    <cellStyle name="Обычный 5 11 3 7 2" xfId="43932"/>
    <cellStyle name="Обычный 5 11 3 8" xfId="43933"/>
    <cellStyle name="Обычный 5 11 30" xfId="16118"/>
    <cellStyle name="Обычный 5 11 30 2" xfId="16119"/>
    <cellStyle name="Обычный 5 11 30 2 2" xfId="16120"/>
    <cellStyle name="Обычный 5 11 30 2 2 2" xfId="43934"/>
    <cellStyle name="Обычный 5 11 30 2 3" xfId="43935"/>
    <cellStyle name="Обычный 5 11 30 3" xfId="16121"/>
    <cellStyle name="Обычный 5 11 30 3 2" xfId="43936"/>
    <cellStyle name="Обычный 5 11 30 4" xfId="43937"/>
    <cellStyle name="Обычный 5 11 31" xfId="16122"/>
    <cellStyle name="Обычный 5 11 31 2" xfId="16123"/>
    <cellStyle name="Обычный 5 11 31 2 2" xfId="16124"/>
    <cellStyle name="Обычный 5 11 31 2 2 2" xfId="43938"/>
    <cellStyle name="Обычный 5 11 31 2 3" xfId="43939"/>
    <cellStyle name="Обычный 5 11 31 3" xfId="16125"/>
    <cellStyle name="Обычный 5 11 31 3 2" xfId="43940"/>
    <cellStyle name="Обычный 5 11 31 4" xfId="43941"/>
    <cellStyle name="Обычный 5 11 32" xfId="16126"/>
    <cellStyle name="Обычный 5 11 32 2" xfId="16127"/>
    <cellStyle name="Обычный 5 11 32 2 2" xfId="16128"/>
    <cellStyle name="Обычный 5 11 32 2 2 2" xfId="43942"/>
    <cellStyle name="Обычный 5 11 32 2 3" xfId="43943"/>
    <cellStyle name="Обычный 5 11 32 3" xfId="16129"/>
    <cellStyle name="Обычный 5 11 32 3 2" xfId="43944"/>
    <cellStyle name="Обычный 5 11 32 4" xfId="43945"/>
    <cellStyle name="Обычный 5 11 33" xfId="16130"/>
    <cellStyle name="Обычный 5 11 33 2" xfId="16131"/>
    <cellStyle name="Обычный 5 11 33 2 2" xfId="43946"/>
    <cellStyle name="Обычный 5 11 33 3" xfId="43947"/>
    <cellStyle name="Обычный 5 11 34" xfId="16132"/>
    <cellStyle name="Обычный 5 11 34 2" xfId="43948"/>
    <cellStyle name="Обычный 5 11 35" xfId="16133"/>
    <cellStyle name="Обычный 5 11 35 2" xfId="43949"/>
    <cellStyle name="Обычный 5 11 36" xfId="43950"/>
    <cellStyle name="Обычный 5 11 4" xfId="16134"/>
    <cellStyle name="Обычный 5 11 4 2" xfId="16135"/>
    <cellStyle name="Обычный 5 11 4 2 2" xfId="16136"/>
    <cellStyle name="Обычный 5 11 4 2 2 2" xfId="16137"/>
    <cellStyle name="Обычный 5 11 4 2 2 2 2" xfId="43951"/>
    <cellStyle name="Обычный 5 11 4 2 2 3" xfId="43952"/>
    <cellStyle name="Обычный 5 11 4 2 3" xfId="16138"/>
    <cellStyle name="Обычный 5 11 4 2 3 2" xfId="43953"/>
    <cellStyle name="Обычный 5 11 4 2 4" xfId="43954"/>
    <cellStyle name="Обычный 5 11 4 3" xfId="16139"/>
    <cellStyle name="Обычный 5 11 4 3 2" xfId="16140"/>
    <cellStyle name="Обычный 5 11 4 3 2 2" xfId="16141"/>
    <cellStyle name="Обычный 5 11 4 3 2 2 2" xfId="43955"/>
    <cellStyle name="Обычный 5 11 4 3 2 3" xfId="43956"/>
    <cellStyle name="Обычный 5 11 4 3 3" xfId="16142"/>
    <cellStyle name="Обычный 5 11 4 3 3 2" xfId="43957"/>
    <cellStyle name="Обычный 5 11 4 3 4" xfId="43958"/>
    <cellStyle name="Обычный 5 11 4 4" xfId="16143"/>
    <cellStyle name="Обычный 5 11 4 4 2" xfId="16144"/>
    <cellStyle name="Обычный 5 11 4 4 2 2" xfId="16145"/>
    <cellStyle name="Обычный 5 11 4 4 2 2 2" xfId="43959"/>
    <cellStyle name="Обычный 5 11 4 4 2 3" xfId="43960"/>
    <cellStyle name="Обычный 5 11 4 4 3" xfId="16146"/>
    <cellStyle name="Обычный 5 11 4 4 3 2" xfId="43961"/>
    <cellStyle name="Обычный 5 11 4 4 4" xfId="43962"/>
    <cellStyle name="Обычный 5 11 4 5" xfId="16147"/>
    <cellStyle name="Обычный 5 11 4 5 2" xfId="16148"/>
    <cellStyle name="Обычный 5 11 4 5 2 2" xfId="43963"/>
    <cellStyle name="Обычный 5 11 4 5 3" xfId="43964"/>
    <cellStyle name="Обычный 5 11 4 6" xfId="16149"/>
    <cellStyle name="Обычный 5 11 4 6 2" xfId="43965"/>
    <cellStyle name="Обычный 5 11 4 7" xfId="16150"/>
    <cellStyle name="Обычный 5 11 4 7 2" xfId="43966"/>
    <cellStyle name="Обычный 5 11 4 8" xfId="43967"/>
    <cellStyle name="Обычный 5 11 5" xfId="16151"/>
    <cellStyle name="Обычный 5 11 5 2" xfId="16152"/>
    <cellStyle name="Обычный 5 11 5 2 2" xfId="16153"/>
    <cellStyle name="Обычный 5 11 5 2 2 2" xfId="16154"/>
    <cellStyle name="Обычный 5 11 5 2 2 2 2" xfId="43968"/>
    <cellStyle name="Обычный 5 11 5 2 2 3" xfId="43969"/>
    <cellStyle name="Обычный 5 11 5 2 3" xfId="16155"/>
    <cellStyle name="Обычный 5 11 5 2 3 2" xfId="43970"/>
    <cellStyle name="Обычный 5 11 5 2 4" xfId="43971"/>
    <cellStyle name="Обычный 5 11 5 3" xfId="16156"/>
    <cellStyle name="Обычный 5 11 5 3 2" xfId="16157"/>
    <cellStyle name="Обычный 5 11 5 3 2 2" xfId="16158"/>
    <cellStyle name="Обычный 5 11 5 3 2 2 2" xfId="43972"/>
    <cellStyle name="Обычный 5 11 5 3 2 3" xfId="43973"/>
    <cellStyle name="Обычный 5 11 5 3 3" xfId="16159"/>
    <cellStyle name="Обычный 5 11 5 3 3 2" xfId="43974"/>
    <cellStyle name="Обычный 5 11 5 3 4" xfId="43975"/>
    <cellStyle name="Обычный 5 11 5 4" xfId="16160"/>
    <cellStyle name="Обычный 5 11 5 4 2" xfId="16161"/>
    <cellStyle name="Обычный 5 11 5 4 2 2" xfId="16162"/>
    <cellStyle name="Обычный 5 11 5 4 2 2 2" xfId="43976"/>
    <cellStyle name="Обычный 5 11 5 4 2 3" xfId="43977"/>
    <cellStyle name="Обычный 5 11 5 4 3" xfId="16163"/>
    <cellStyle name="Обычный 5 11 5 4 3 2" xfId="43978"/>
    <cellStyle name="Обычный 5 11 5 4 4" xfId="43979"/>
    <cellStyle name="Обычный 5 11 5 5" xfId="16164"/>
    <cellStyle name="Обычный 5 11 5 5 2" xfId="16165"/>
    <cellStyle name="Обычный 5 11 5 5 2 2" xfId="43980"/>
    <cellStyle name="Обычный 5 11 5 5 3" xfId="43981"/>
    <cellStyle name="Обычный 5 11 5 6" xfId="16166"/>
    <cellStyle name="Обычный 5 11 5 6 2" xfId="43982"/>
    <cellStyle name="Обычный 5 11 5 7" xfId="16167"/>
    <cellStyle name="Обычный 5 11 5 7 2" xfId="43983"/>
    <cellStyle name="Обычный 5 11 5 8" xfId="43984"/>
    <cellStyle name="Обычный 5 11 6" xfId="16168"/>
    <cellStyle name="Обычный 5 11 6 2" xfId="16169"/>
    <cellStyle name="Обычный 5 11 6 2 2" xfId="16170"/>
    <cellStyle name="Обычный 5 11 6 2 2 2" xfId="16171"/>
    <cellStyle name="Обычный 5 11 6 2 2 2 2" xfId="43985"/>
    <cellStyle name="Обычный 5 11 6 2 2 3" xfId="43986"/>
    <cellStyle name="Обычный 5 11 6 2 3" xfId="16172"/>
    <cellStyle name="Обычный 5 11 6 2 3 2" xfId="43987"/>
    <cellStyle name="Обычный 5 11 6 2 4" xfId="43988"/>
    <cellStyle name="Обычный 5 11 6 3" xfId="16173"/>
    <cellStyle name="Обычный 5 11 6 3 2" xfId="16174"/>
    <cellStyle name="Обычный 5 11 6 3 2 2" xfId="16175"/>
    <cellStyle name="Обычный 5 11 6 3 2 2 2" xfId="43989"/>
    <cellStyle name="Обычный 5 11 6 3 2 3" xfId="43990"/>
    <cellStyle name="Обычный 5 11 6 3 3" xfId="16176"/>
    <cellStyle name="Обычный 5 11 6 3 3 2" xfId="43991"/>
    <cellStyle name="Обычный 5 11 6 3 4" xfId="43992"/>
    <cellStyle name="Обычный 5 11 6 4" xfId="16177"/>
    <cellStyle name="Обычный 5 11 6 4 2" xfId="16178"/>
    <cellStyle name="Обычный 5 11 6 4 2 2" xfId="16179"/>
    <cellStyle name="Обычный 5 11 6 4 2 2 2" xfId="43993"/>
    <cellStyle name="Обычный 5 11 6 4 2 3" xfId="43994"/>
    <cellStyle name="Обычный 5 11 6 4 3" xfId="16180"/>
    <cellStyle name="Обычный 5 11 6 4 3 2" xfId="43995"/>
    <cellStyle name="Обычный 5 11 6 4 4" xfId="43996"/>
    <cellStyle name="Обычный 5 11 6 5" xfId="16181"/>
    <cellStyle name="Обычный 5 11 6 5 2" xfId="16182"/>
    <cellStyle name="Обычный 5 11 6 5 2 2" xfId="43997"/>
    <cellStyle name="Обычный 5 11 6 5 3" xfId="43998"/>
    <cellStyle name="Обычный 5 11 6 6" xfId="16183"/>
    <cellStyle name="Обычный 5 11 6 6 2" xfId="43999"/>
    <cellStyle name="Обычный 5 11 6 7" xfId="16184"/>
    <cellStyle name="Обычный 5 11 6 7 2" xfId="44000"/>
    <cellStyle name="Обычный 5 11 6 8" xfId="44001"/>
    <cellStyle name="Обычный 5 11 7" xfId="16185"/>
    <cellStyle name="Обычный 5 11 7 2" xfId="16186"/>
    <cellStyle name="Обычный 5 11 7 2 2" xfId="16187"/>
    <cellStyle name="Обычный 5 11 7 2 2 2" xfId="16188"/>
    <cellStyle name="Обычный 5 11 7 2 2 2 2" xfId="44002"/>
    <cellStyle name="Обычный 5 11 7 2 2 3" xfId="44003"/>
    <cellStyle name="Обычный 5 11 7 2 3" xfId="16189"/>
    <cellStyle name="Обычный 5 11 7 2 3 2" xfId="44004"/>
    <cellStyle name="Обычный 5 11 7 2 4" xfId="44005"/>
    <cellStyle name="Обычный 5 11 7 3" xfId="16190"/>
    <cellStyle name="Обычный 5 11 7 3 2" xfId="16191"/>
    <cellStyle name="Обычный 5 11 7 3 2 2" xfId="16192"/>
    <cellStyle name="Обычный 5 11 7 3 2 2 2" xfId="44006"/>
    <cellStyle name="Обычный 5 11 7 3 2 3" xfId="44007"/>
    <cellStyle name="Обычный 5 11 7 3 3" xfId="16193"/>
    <cellStyle name="Обычный 5 11 7 3 3 2" xfId="44008"/>
    <cellStyle name="Обычный 5 11 7 3 4" xfId="44009"/>
    <cellStyle name="Обычный 5 11 7 4" xfId="16194"/>
    <cellStyle name="Обычный 5 11 7 4 2" xfId="16195"/>
    <cellStyle name="Обычный 5 11 7 4 2 2" xfId="16196"/>
    <cellStyle name="Обычный 5 11 7 4 2 2 2" xfId="44010"/>
    <cellStyle name="Обычный 5 11 7 4 2 3" xfId="44011"/>
    <cellStyle name="Обычный 5 11 7 4 3" xfId="16197"/>
    <cellStyle name="Обычный 5 11 7 4 3 2" xfId="44012"/>
    <cellStyle name="Обычный 5 11 7 4 4" xfId="44013"/>
    <cellStyle name="Обычный 5 11 7 5" xfId="16198"/>
    <cellStyle name="Обычный 5 11 7 5 2" xfId="16199"/>
    <cellStyle name="Обычный 5 11 7 5 2 2" xfId="44014"/>
    <cellStyle name="Обычный 5 11 7 5 3" xfId="44015"/>
    <cellStyle name="Обычный 5 11 7 6" xfId="16200"/>
    <cellStyle name="Обычный 5 11 7 6 2" xfId="44016"/>
    <cellStyle name="Обычный 5 11 7 7" xfId="16201"/>
    <cellStyle name="Обычный 5 11 7 7 2" xfId="44017"/>
    <cellStyle name="Обычный 5 11 7 8" xfId="44018"/>
    <cellStyle name="Обычный 5 11 8" xfId="16202"/>
    <cellStyle name="Обычный 5 11 8 2" xfId="16203"/>
    <cellStyle name="Обычный 5 11 8 2 2" xfId="16204"/>
    <cellStyle name="Обычный 5 11 8 2 2 2" xfId="16205"/>
    <cellStyle name="Обычный 5 11 8 2 2 2 2" xfId="44019"/>
    <cellStyle name="Обычный 5 11 8 2 2 3" xfId="44020"/>
    <cellStyle name="Обычный 5 11 8 2 3" xfId="16206"/>
    <cellStyle name="Обычный 5 11 8 2 3 2" xfId="44021"/>
    <cellStyle name="Обычный 5 11 8 2 4" xfId="44022"/>
    <cellStyle name="Обычный 5 11 8 3" xfId="16207"/>
    <cellStyle name="Обычный 5 11 8 3 2" xfId="16208"/>
    <cellStyle name="Обычный 5 11 8 3 2 2" xfId="16209"/>
    <cellStyle name="Обычный 5 11 8 3 2 2 2" xfId="44023"/>
    <cellStyle name="Обычный 5 11 8 3 2 3" xfId="44024"/>
    <cellStyle name="Обычный 5 11 8 3 3" xfId="16210"/>
    <cellStyle name="Обычный 5 11 8 3 3 2" xfId="44025"/>
    <cellStyle name="Обычный 5 11 8 3 4" xfId="44026"/>
    <cellStyle name="Обычный 5 11 8 4" xfId="16211"/>
    <cellStyle name="Обычный 5 11 8 4 2" xfId="16212"/>
    <cellStyle name="Обычный 5 11 8 4 2 2" xfId="16213"/>
    <cellStyle name="Обычный 5 11 8 4 2 2 2" xfId="44027"/>
    <cellStyle name="Обычный 5 11 8 4 2 3" xfId="44028"/>
    <cellStyle name="Обычный 5 11 8 4 3" xfId="16214"/>
    <cellStyle name="Обычный 5 11 8 4 3 2" xfId="44029"/>
    <cellStyle name="Обычный 5 11 8 4 4" xfId="44030"/>
    <cellStyle name="Обычный 5 11 8 5" xfId="16215"/>
    <cellStyle name="Обычный 5 11 8 5 2" xfId="16216"/>
    <cellStyle name="Обычный 5 11 8 5 2 2" xfId="44031"/>
    <cellStyle name="Обычный 5 11 8 5 3" xfId="44032"/>
    <cellStyle name="Обычный 5 11 8 6" xfId="16217"/>
    <cellStyle name="Обычный 5 11 8 6 2" xfId="44033"/>
    <cellStyle name="Обычный 5 11 8 7" xfId="16218"/>
    <cellStyle name="Обычный 5 11 8 7 2" xfId="44034"/>
    <cellStyle name="Обычный 5 11 8 8" xfId="44035"/>
    <cellStyle name="Обычный 5 11 9" xfId="16219"/>
    <cellStyle name="Обычный 5 11 9 2" xfId="16220"/>
    <cellStyle name="Обычный 5 11 9 2 2" xfId="16221"/>
    <cellStyle name="Обычный 5 11 9 2 2 2" xfId="16222"/>
    <cellStyle name="Обычный 5 11 9 2 2 2 2" xfId="44036"/>
    <cellStyle name="Обычный 5 11 9 2 2 3" xfId="44037"/>
    <cellStyle name="Обычный 5 11 9 2 3" xfId="16223"/>
    <cellStyle name="Обычный 5 11 9 2 3 2" xfId="44038"/>
    <cellStyle name="Обычный 5 11 9 2 4" xfId="44039"/>
    <cellStyle name="Обычный 5 11 9 3" xfId="16224"/>
    <cellStyle name="Обычный 5 11 9 3 2" xfId="16225"/>
    <cellStyle name="Обычный 5 11 9 3 2 2" xfId="16226"/>
    <cellStyle name="Обычный 5 11 9 3 2 2 2" xfId="44040"/>
    <cellStyle name="Обычный 5 11 9 3 2 3" xfId="44041"/>
    <cellStyle name="Обычный 5 11 9 3 3" xfId="16227"/>
    <cellStyle name="Обычный 5 11 9 3 3 2" xfId="44042"/>
    <cellStyle name="Обычный 5 11 9 3 4" xfId="44043"/>
    <cellStyle name="Обычный 5 11 9 4" xfId="16228"/>
    <cellStyle name="Обычный 5 11 9 4 2" xfId="16229"/>
    <cellStyle name="Обычный 5 11 9 4 2 2" xfId="16230"/>
    <cellStyle name="Обычный 5 11 9 4 2 2 2" xfId="44044"/>
    <cellStyle name="Обычный 5 11 9 4 2 3" xfId="44045"/>
    <cellStyle name="Обычный 5 11 9 4 3" xfId="16231"/>
    <cellStyle name="Обычный 5 11 9 4 3 2" xfId="44046"/>
    <cellStyle name="Обычный 5 11 9 4 4" xfId="44047"/>
    <cellStyle name="Обычный 5 11 9 5" xfId="16232"/>
    <cellStyle name="Обычный 5 11 9 5 2" xfId="16233"/>
    <cellStyle name="Обычный 5 11 9 5 2 2" xfId="44048"/>
    <cellStyle name="Обычный 5 11 9 5 3" xfId="44049"/>
    <cellStyle name="Обычный 5 11 9 6" xfId="16234"/>
    <cellStyle name="Обычный 5 11 9 6 2" xfId="44050"/>
    <cellStyle name="Обычный 5 11 9 7" xfId="16235"/>
    <cellStyle name="Обычный 5 11 9 7 2" xfId="44051"/>
    <cellStyle name="Обычный 5 11 9 8" xfId="44052"/>
    <cellStyle name="Обычный 5 110" xfId="16236"/>
    <cellStyle name="Обычный 5 110 2" xfId="16237"/>
    <cellStyle name="Обычный 5 110 2 2" xfId="16238"/>
    <cellStyle name="Обычный 5 110 2 2 2" xfId="44053"/>
    <cellStyle name="Обычный 5 110 2 3" xfId="44054"/>
    <cellStyle name="Обычный 5 110 3" xfId="16239"/>
    <cellStyle name="Обычный 5 110 3 2" xfId="44055"/>
    <cellStyle name="Обычный 5 110 4" xfId="44056"/>
    <cellStyle name="Обычный 5 111" xfId="16240"/>
    <cellStyle name="Обычный 5 111 2" xfId="16241"/>
    <cellStyle name="Обычный 5 111 2 2" xfId="16242"/>
    <cellStyle name="Обычный 5 111 2 2 2" xfId="44057"/>
    <cellStyle name="Обычный 5 111 2 3" xfId="44058"/>
    <cellStyle name="Обычный 5 111 3" xfId="16243"/>
    <cellStyle name="Обычный 5 111 3 2" xfId="44059"/>
    <cellStyle name="Обычный 5 111 4" xfId="44060"/>
    <cellStyle name="Обычный 5 112" xfId="16244"/>
    <cellStyle name="Обычный 5 112 2" xfId="16245"/>
    <cellStyle name="Обычный 5 112 2 2" xfId="16246"/>
    <cellStyle name="Обычный 5 112 2 2 2" xfId="44061"/>
    <cellStyle name="Обычный 5 112 2 3" xfId="44062"/>
    <cellStyle name="Обычный 5 112 3" xfId="16247"/>
    <cellStyle name="Обычный 5 112 3 2" xfId="44063"/>
    <cellStyle name="Обычный 5 112 4" xfId="44064"/>
    <cellStyle name="Обычный 5 113" xfId="16248"/>
    <cellStyle name="Обычный 5 113 2" xfId="16249"/>
    <cellStyle name="Обычный 5 113 2 2" xfId="16250"/>
    <cellStyle name="Обычный 5 113 2 2 2" xfId="44065"/>
    <cellStyle name="Обычный 5 113 2 3" xfId="44066"/>
    <cellStyle name="Обычный 5 113 3" xfId="16251"/>
    <cellStyle name="Обычный 5 113 3 2" xfId="44067"/>
    <cellStyle name="Обычный 5 113 4" xfId="44068"/>
    <cellStyle name="Обычный 5 114" xfId="16252"/>
    <cellStyle name="Обычный 5 114 2" xfId="16253"/>
    <cellStyle name="Обычный 5 114 2 2" xfId="16254"/>
    <cellStyle name="Обычный 5 114 2 2 2" xfId="44069"/>
    <cellStyle name="Обычный 5 114 2 3" xfId="44070"/>
    <cellStyle name="Обычный 5 114 3" xfId="16255"/>
    <cellStyle name="Обычный 5 114 3 2" xfId="44071"/>
    <cellStyle name="Обычный 5 114 4" xfId="44072"/>
    <cellStyle name="Обычный 5 115" xfId="16256"/>
    <cellStyle name="Обычный 5 115 2" xfId="16257"/>
    <cellStyle name="Обычный 5 115 2 2" xfId="16258"/>
    <cellStyle name="Обычный 5 115 2 2 2" xfId="44073"/>
    <cellStyle name="Обычный 5 115 2 3" xfId="44074"/>
    <cellStyle name="Обычный 5 115 3" xfId="16259"/>
    <cellStyle name="Обычный 5 115 3 2" xfId="44075"/>
    <cellStyle name="Обычный 5 115 4" xfId="44076"/>
    <cellStyle name="Обычный 5 116" xfId="16260"/>
    <cellStyle name="Обычный 5 116 2" xfId="16261"/>
    <cellStyle name="Обычный 5 116 2 2" xfId="16262"/>
    <cellStyle name="Обычный 5 116 2 2 2" xfId="44077"/>
    <cellStyle name="Обычный 5 116 2 3" xfId="44078"/>
    <cellStyle name="Обычный 5 116 3" xfId="16263"/>
    <cellStyle name="Обычный 5 116 3 2" xfId="44079"/>
    <cellStyle name="Обычный 5 116 4" xfId="44080"/>
    <cellStyle name="Обычный 5 117" xfId="16264"/>
    <cellStyle name="Обычный 5 117 2" xfId="16265"/>
    <cellStyle name="Обычный 5 117 2 2" xfId="16266"/>
    <cellStyle name="Обычный 5 117 2 2 2" xfId="44081"/>
    <cellStyle name="Обычный 5 117 2 3" xfId="44082"/>
    <cellStyle name="Обычный 5 117 3" xfId="16267"/>
    <cellStyle name="Обычный 5 117 3 2" xfId="44083"/>
    <cellStyle name="Обычный 5 117 4" xfId="44084"/>
    <cellStyle name="Обычный 5 118" xfId="16268"/>
    <cellStyle name="Обычный 5 118 2" xfId="16269"/>
    <cellStyle name="Обычный 5 118 2 2" xfId="16270"/>
    <cellStyle name="Обычный 5 118 2 2 2" xfId="44085"/>
    <cellStyle name="Обычный 5 118 2 3" xfId="44086"/>
    <cellStyle name="Обычный 5 118 3" xfId="16271"/>
    <cellStyle name="Обычный 5 118 3 2" xfId="44087"/>
    <cellStyle name="Обычный 5 118 4" xfId="44088"/>
    <cellStyle name="Обычный 5 119" xfId="16272"/>
    <cellStyle name="Обычный 5 119 2" xfId="16273"/>
    <cellStyle name="Обычный 5 119 2 2" xfId="16274"/>
    <cellStyle name="Обычный 5 119 2 2 2" xfId="44089"/>
    <cellStyle name="Обычный 5 119 2 3" xfId="44090"/>
    <cellStyle name="Обычный 5 119 3" xfId="16275"/>
    <cellStyle name="Обычный 5 119 3 2" xfId="44091"/>
    <cellStyle name="Обычный 5 119 4" xfId="44092"/>
    <cellStyle name="Обычный 5 12" xfId="16276"/>
    <cellStyle name="Обычный 5 12 10" xfId="16277"/>
    <cellStyle name="Обычный 5 12 10 2" xfId="16278"/>
    <cellStyle name="Обычный 5 12 10 2 2" xfId="16279"/>
    <cellStyle name="Обычный 5 12 10 2 2 2" xfId="16280"/>
    <cellStyle name="Обычный 5 12 10 2 2 2 2" xfId="44093"/>
    <cellStyle name="Обычный 5 12 10 2 2 3" xfId="44094"/>
    <cellStyle name="Обычный 5 12 10 2 3" xfId="16281"/>
    <cellStyle name="Обычный 5 12 10 2 3 2" xfId="44095"/>
    <cellStyle name="Обычный 5 12 10 2 4" xfId="44096"/>
    <cellStyle name="Обычный 5 12 10 3" xfId="16282"/>
    <cellStyle name="Обычный 5 12 10 3 2" xfId="16283"/>
    <cellStyle name="Обычный 5 12 10 3 2 2" xfId="16284"/>
    <cellStyle name="Обычный 5 12 10 3 2 2 2" xfId="44097"/>
    <cellStyle name="Обычный 5 12 10 3 2 3" xfId="44098"/>
    <cellStyle name="Обычный 5 12 10 3 3" xfId="16285"/>
    <cellStyle name="Обычный 5 12 10 3 3 2" xfId="44099"/>
    <cellStyle name="Обычный 5 12 10 3 4" xfId="44100"/>
    <cellStyle name="Обычный 5 12 10 4" xfId="16286"/>
    <cellStyle name="Обычный 5 12 10 4 2" xfId="16287"/>
    <cellStyle name="Обычный 5 12 10 4 2 2" xfId="16288"/>
    <cellStyle name="Обычный 5 12 10 4 2 2 2" xfId="44101"/>
    <cellStyle name="Обычный 5 12 10 4 2 3" xfId="44102"/>
    <cellStyle name="Обычный 5 12 10 4 3" xfId="16289"/>
    <cellStyle name="Обычный 5 12 10 4 3 2" xfId="44103"/>
    <cellStyle name="Обычный 5 12 10 4 4" xfId="44104"/>
    <cellStyle name="Обычный 5 12 10 5" xfId="16290"/>
    <cellStyle name="Обычный 5 12 10 5 2" xfId="16291"/>
    <cellStyle name="Обычный 5 12 10 5 2 2" xfId="44105"/>
    <cellStyle name="Обычный 5 12 10 5 3" xfId="44106"/>
    <cellStyle name="Обычный 5 12 10 6" xfId="16292"/>
    <cellStyle name="Обычный 5 12 10 6 2" xfId="44107"/>
    <cellStyle name="Обычный 5 12 10 7" xfId="16293"/>
    <cellStyle name="Обычный 5 12 10 7 2" xfId="44108"/>
    <cellStyle name="Обычный 5 12 10 8" xfId="44109"/>
    <cellStyle name="Обычный 5 12 11" xfId="16294"/>
    <cellStyle name="Обычный 5 12 11 2" xfId="16295"/>
    <cellStyle name="Обычный 5 12 11 2 2" xfId="16296"/>
    <cellStyle name="Обычный 5 12 11 2 2 2" xfId="16297"/>
    <cellStyle name="Обычный 5 12 11 2 2 2 2" xfId="44110"/>
    <cellStyle name="Обычный 5 12 11 2 2 3" xfId="44111"/>
    <cellStyle name="Обычный 5 12 11 2 3" xfId="16298"/>
    <cellStyle name="Обычный 5 12 11 2 3 2" xfId="44112"/>
    <cellStyle name="Обычный 5 12 11 2 4" xfId="44113"/>
    <cellStyle name="Обычный 5 12 11 3" xfId="16299"/>
    <cellStyle name="Обычный 5 12 11 3 2" xfId="16300"/>
    <cellStyle name="Обычный 5 12 11 3 2 2" xfId="16301"/>
    <cellStyle name="Обычный 5 12 11 3 2 2 2" xfId="44114"/>
    <cellStyle name="Обычный 5 12 11 3 2 3" xfId="44115"/>
    <cellStyle name="Обычный 5 12 11 3 3" xfId="16302"/>
    <cellStyle name="Обычный 5 12 11 3 3 2" xfId="44116"/>
    <cellStyle name="Обычный 5 12 11 3 4" xfId="44117"/>
    <cellStyle name="Обычный 5 12 11 4" xfId="16303"/>
    <cellStyle name="Обычный 5 12 11 4 2" xfId="16304"/>
    <cellStyle name="Обычный 5 12 11 4 2 2" xfId="16305"/>
    <cellStyle name="Обычный 5 12 11 4 2 2 2" xfId="44118"/>
    <cellStyle name="Обычный 5 12 11 4 2 3" xfId="44119"/>
    <cellStyle name="Обычный 5 12 11 4 3" xfId="16306"/>
    <cellStyle name="Обычный 5 12 11 4 3 2" xfId="44120"/>
    <cellStyle name="Обычный 5 12 11 4 4" xfId="44121"/>
    <cellStyle name="Обычный 5 12 11 5" xfId="16307"/>
    <cellStyle name="Обычный 5 12 11 5 2" xfId="16308"/>
    <cellStyle name="Обычный 5 12 11 5 2 2" xfId="44122"/>
    <cellStyle name="Обычный 5 12 11 5 3" xfId="44123"/>
    <cellStyle name="Обычный 5 12 11 6" xfId="16309"/>
    <cellStyle name="Обычный 5 12 11 6 2" xfId="44124"/>
    <cellStyle name="Обычный 5 12 11 7" xfId="16310"/>
    <cellStyle name="Обычный 5 12 11 7 2" xfId="44125"/>
    <cellStyle name="Обычный 5 12 11 8" xfId="44126"/>
    <cellStyle name="Обычный 5 12 12" xfId="16311"/>
    <cellStyle name="Обычный 5 12 12 2" xfId="16312"/>
    <cellStyle name="Обычный 5 12 12 2 2" xfId="16313"/>
    <cellStyle name="Обычный 5 12 12 2 2 2" xfId="16314"/>
    <cellStyle name="Обычный 5 12 12 2 2 2 2" xfId="44127"/>
    <cellStyle name="Обычный 5 12 12 2 2 3" xfId="44128"/>
    <cellStyle name="Обычный 5 12 12 2 3" xfId="16315"/>
    <cellStyle name="Обычный 5 12 12 2 3 2" xfId="44129"/>
    <cellStyle name="Обычный 5 12 12 2 4" xfId="44130"/>
    <cellStyle name="Обычный 5 12 12 3" xfId="16316"/>
    <cellStyle name="Обычный 5 12 12 3 2" xfId="16317"/>
    <cellStyle name="Обычный 5 12 12 3 2 2" xfId="16318"/>
    <cellStyle name="Обычный 5 12 12 3 2 2 2" xfId="44131"/>
    <cellStyle name="Обычный 5 12 12 3 2 3" xfId="44132"/>
    <cellStyle name="Обычный 5 12 12 3 3" xfId="16319"/>
    <cellStyle name="Обычный 5 12 12 3 3 2" xfId="44133"/>
    <cellStyle name="Обычный 5 12 12 3 4" xfId="44134"/>
    <cellStyle name="Обычный 5 12 12 4" xfId="16320"/>
    <cellStyle name="Обычный 5 12 12 4 2" xfId="16321"/>
    <cellStyle name="Обычный 5 12 12 4 2 2" xfId="16322"/>
    <cellStyle name="Обычный 5 12 12 4 2 2 2" xfId="44135"/>
    <cellStyle name="Обычный 5 12 12 4 2 3" xfId="44136"/>
    <cellStyle name="Обычный 5 12 12 4 3" xfId="16323"/>
    <cellStyle name="Обычный 5 12 12 4 3 2" xfId="44137"/>
    <cellStyle name="Обычный 5 12 12 4 4" xfId="44138"/>
    <cellStyle name="Обычный 5 12 12 5" xfId="16324"/>
    <cellStyle name="Обычный 5 12 12 5 2" xfId="16325"/>
    <cellStyle name="Обычный 5 12 12 5 2 2" xfId="44139"/>
    <cellStyle name="Обычный 5 12 12 5 3" xfId="44140"/>
    <cellStyle name="Обычный 5 12 12 6" xfId="16326"/>
    <cellStyle name="Обычный 5 12 12 6 2" xfId="44141"/>
    <cellStyle name="Обычный 5 12 12 7" xfId="16327"/>
    <cellStyle name="Обычный 5 12 12 7 2" xfId="44142"/>
    <cellStyle name="Обычный 5 12 12 8" xfId="44143"/>
    <cellStyle name="Обычный 5 12 13" xfId="16328"/>
    <cellStyle name="Обычный 5 12 13 2" xfId="16329"/>
    <cellStyle name="Обычный 5 12 13 2 2" xfId="16330"/>
    <cellStyle name="Обычный 5 12 13 2 2 2" xfId="16331"/>
    <cellStyle name="Обычный 5 12 13 2 2 2 2" xfId="44144"/>
    <cellStyle name="Обычный 5 12 13 2 2 3" xfId="44145"/>
    <cellStyle name="Обычный 5 12 13 2 3" xfId="16332"/>
    <cellStyle name="Обычный 5 12 13 2 3 2" xfId="44146"/>
    <cellStyle name="Обычный 5 12 13 2 4" xfId="44147"/>
    <cellStyle name="Обычный 5 12 13 3" xfId="16333"/>
    <cellStyle name="Обычный 5 12 13 3 2" xfId="16334"/>
    <cellStyle name="Обычный 5 12 13 3 2 2" xfId="16335"/>
    <cellStyle name="Обычный 5 12 13 3 2 2 2" xfId="44148"/>
    <cellStyle name="Обычный 5 12 13 3 2 3" xfId="44149"/>
    <cellStyle name="Обычный 5 12 13 3 3" xfId="16336"/>
    <cellStyle name="Обычный 5 12 13 3 3 2" xfId="44150"/>
    <cellStyle name="Обычный 5 12 13 3 4" xfId="44151"/>
    <cellStyle name="Обычный 5 12 13 4" xfId="16337"/>
    <cellStyle name="Обычный 5 12 13 4 2" xfId="16338"/>
    <cellStyle name="Обычный 5 12 13 4 2 2" xfId="16339"/>
    <cellStyle name="Обычный 5 12 13 4 2 2 2" xfId="44152"/>
    <cellStyle name="Обычный 5 12 13 4 2 3" xfId="44153"/>
    <cellStyle name="Обычный 5 12 13 4 3" xfId="16340"/>
    <cellStyle name="Обычный 5 12 13 4 3 2" xfId="44154"/>
    <cellStyle name="Обычный 5 12 13 4 4" xfId="44155"/>
    <cellStyle name="Обычный 5 12 13 5" xfId="16341"/>
    <cellStyle name="Обычный 5 12 13 5 2" xfId="16342"/>
    <cellStyle name="Обычный 5 12 13 5 2 2" xfId="44156"/>
    <cellStyle name="Обычный 5 12 13 5 3" xfId="44157"/>
    <cellStyle name="Обычный 5 12 13 6" xfId="16343"/>
    <cellStyle name="Обычный 5 12 13 6 2" xfId="44158"/>
    <cellStyle name="Обычный 5 12 13 7" xfId="16344"/>
    <cellStyle name="Обычный 5 12 13 7 2" xfId="44159"/>
    <cellStyle name="Обычный 5 12 13 8" xfId="44160"/>
    <cellStyle name="Обычный 5 12 14" xfId="16345"/>
    <cellStyle name="Обычный 5 12 14 2" xfId="16346"/>
    <cellStyle name="Обычный 5 12 14 2 2" xfId="16347"/>
    <cellStyle name="Обычный 5 12 14 2 2 2" xfId="16348"/>
    <cellStyle name="Обычный 5 12 14 2 2 2 2" xfId="44161"/>
    <cellStyle name="Обычный 5 12 14 2 2 3" xfId="44162"/>
    <cellStyle name="Обычный 5 12 14 2 3" xfId="16349"/>
    <cellStyle name="Обычный 5 12 14 2 3 2" xfId="44163"/>
    <cellStyle name="Обычный 5 12 14 2 4" xfId="44164"/>
    <cellStyle name="Обычный 5 12 14 3" xfId="16350"/>
    <cellStyle name="Обычный 5 12 14 3 2" xfId="16351"/>
    <cellStyle name="Обычный 5 12 14 3 2 2" xfId="16352"/>
    <cellStyle name="Обычный 5 12 14 3 2 2 2" xfId="44165"/>
    <cellStyle name="Обычный 5 12 14 3 2 3" xfId="44166"/>
    <cellStyle name="Обычный 5 12 14 3 3" xfId="16353"/>
    <cellStyle name="Обычный 5 12 14 3 3 2" xfId="44167"/>
    <cellStyle name="Обычный 5 12 14 3 4" xfId="44168"/>
    <cellStyle name="Обычный 5 12 14 4" xfId="16354"/>
    <cellStyle name="Обычный 5 12 14 4 2" xfId="16355"/>
    <cellStyle name="Обычный 5 12 14 4 2 2" xfId="16356"/>
    <cellStyle name="Обычный 5 12 14 4 2 2 2" xfId="44169"/>
    <cellStyle name="Обычный 5 12 14 4 2 3" xfId="44170"/>
    <cellStyle name="Обычный 5 12 14 4 3" xfId="16357"/>
    <cellStyle name="Обычный 5 12 14 4 3 2" xfId="44171"/>
    <cellStyle name="Обычный 5 12 14 4 4" xfId="44172"/>
    <cellStyle name="Обычный 5 12 14 5" xfId="16358"/>
    <cellStyle name="Обычный 5 12 14 5 2" xfId="16359"/>
    <cellStyle name="Обычный 5 12 14 5 2 2" xfId="44173"/>
    <cellStyle name="Обычный 5 12 14 5 3" xfId="44174"/>
    <cellStyle name="Обычный 5 12 14 6" xfId="16360"/>
    <cellStyle name="Обычный 5 12 14 6 2" xfId="44175"/>
    <cellStyle name="Обычный 5 12 14 7" xfId="16361"/>
    <cellStyle name="Обычный 5 12 14 7 2" xfId="44176"/>
    <cellStyle name="Обычный 5 12 14 8" xfId="44177"/>
    <cellStyle name="Обычный 5 12 15" xfId="16362"/>
    <cellStyle name="Обычный 5 12 15 2" xfId="16363"/>
    <cellStyle name="Обычный 5 12 15 2 2" xfId="16364"/>
    <cellStyle name="Обычный 5 12 15 2 2 2" xfId="16365"/>
    <cellStyle name="Обычный 5 12 15 2 2 2 2" xfId="44178"/>
    <cellStyle name="Обычный 5 12 15 2 2 3" xfId="44179"/>
    <cellStyle name="Обычный 5 12 15 2 3" xfId="16366"/>
    <cellStyle name="Обычный 5 12 15 2 3 2" xfId="44180"/>
    <cellStyle name="Обычный 5 12 15 2 4" xfId="44181"/>
    <cellStyle name="Обычный 5 12 15 3" xfId="16367"/>
    <cellStyle name="Обычный 5 12 15 3 2" xfId="16368"/>
    <cellStyle name="Обычный 5 12 15 3 2 2" xfId="16369"/>
    <cellStyle name="Обычный 5 12 15 3 2 2 2" xfId="44182"/>
    <cellStyle name="Обычный 5 12 15 3 2 3" xfId="44183"/>
    <cellStyle name="Обычный 5 12 15 3 3" xfId="16370"/>
    <cellStyle name="Обычный 5 12 15 3 3 2" xfId="44184"/>
    <cellStyle name="Обычный 5 12 15 3 4" xfId="44185"/>
    <cellStyle name="Обычный 5 12 15 4" xfId="16371"/>
    <cellStyle name="Обычный 5 12 15 4 2" xfId="16372"/>
    <cellStyle name="Обычный 5 12 15 4 2 2" xfId="16373"/>
    <cellStyle name="Обычный 5 12 15 4 2 2 2" xfId="44186"/>
    <cellStyle name="Обычный 5 12 15 4 2 3" xfId="44187"/>
    <cellStyle name="Обычный 5 12 15 4 3" xfId="16374"/>
    <cellStyle name="Обычный 5 12 15 4 3 2" xfId="44188"/>
    <cellStyle name="Обычный 5 12 15 4 4" xfId="44189"/>
    <cellStyle name="Обычный 5 12 15 5" xfId="16375"/>
    <cellStyle name="Обычный 5 12 15 5 2" xfId="16376"/>
    <cellStyle name="Обычный 5 12 15 5 2 2" xfId="44190"/>
    <cellStyle name="Обычный 5 12 15 5 3" xfId="44191"/>
    <cellStyle name="Обычный 5 12 15 6" xfId="16377"/>
    <cellStyle name="Обычный 5 12 15 6 2" xfId="44192"/>
    <cellStyle name="Обычный 5 12 15 7" xfId="16378"/>
    <cellStyle name="Обычный 5 12 15 7 2" xfId="44193"/>
    <cellStyle name="Обычный 5 12 15 8" xfId="44194"/>
    <cellStyle name="Обычный 5 12 16" xfId="16379"/>
    <cellStyle name="Обычный 5 12 16 2" xfId="16380"/>
    <cellStyle name="Обычный 5 12 16 2 2" xfId="16381"/>
    <cellStyle name="Обычный 5 12 16 2 2 2" xfId="16382"/>
    <cellStyle name="Обычный 5 12 16 2 2 2 2" xfId="44195"/>
    <cellStyle name="Обычный 5 12 16 2 2 3" xfId="44196"/>
    <cellStyle name="Обычный 5 12 16 2 3" xfId="16383"/>
    <cellStyle name="Обычный 5 12 16 2 3 2" xfId="44197"/>
    <cellStyle name="Обычный 5 12 16 2 4" xfId="44198"/>
    <cellStyle name="Обычный 5 12 16 3" xfId="16384"/>
    <cellStyle name="Обычный 5 12 16 3 2" xfId="16385"/>
    <cellStyle name="Обычный 5 12 16 3 2 2" xfId="16386"/>
    <cellStyle name="Обычный 5 12 16 3 2 2 2" xfId="44199"/>
    <cellStyle name="Обычный 5 12 16 3 2 3" xfId="44200"/>
    <cellStyle name="Обычный 5 12 16 3 3" xfId="16387"/>
    <cellStyle name="Обычный 5 12 16 3 3 2" xfId="44201"/>
    <cellStyle name="Обычный 5 12 16 3 4" xfId="44202"/>
    <cellStyle name="Обычный 5 12 16 4" xfId="16388"/>
    <cellStyle name="Обычный 5 12 16 4 2" xfId="16389"/>
    <cellStyle name="Обычный 5 12 16 4 2 2" xfId="16390"/>
    <cellStyle name="Обычный 5 12 16 4 2 2 2" xfId="44203"/>
    <cellStyle name="Обычный 5 12 16 4 2 3" xfId="44204"/>
    <cellStyle name="Обычный 5 12 16 4 3" xfId="16391"/>
    <cellStyle name="Обычный 5 12 16 4 3 2" xfId="44205"/>
    <cellStyle name="Обычный 5 12 16 4 4" xfId="44206"/>
    <cellStyle name="Обычный 5 12 16 5" xfId="16392"/>
    <cellStyle name="Обычный 5 12 16 5 2" xfId="16393"/>
    <cellStyle name="Обычный 5 12 16 5 2 2" xfId="44207"/>
    <cellStyle name="Обычный 5 12 16 5 3" xfId="44208"/>
    <cellStyle name="Обычный 5 12 16 6" xfId="16394"/>
    <cellStyle name="Обычный 5 12 16 6 2" xfId="44209"/>
    <cellStyle name="Обычный 5 12 16 7" xfId="16395"/>
    <cellStyle name="Обычный 5 12 16 7 2" xfId="44210"/>
    <cellStyle name="Обычный 5 12 16 8" xfId="44211"/>
    <cellStyle name="Обычный 5 12 17" xfId="16396"/>
    <cellStyle name="Обычный 5 12 17 2" xfId="16397"/>
    <cellStyle name="Обычный 5 12 17 2 2" xfId="16398"/>
    <cellStyle name="Обычный 5 12 17 2 2 2" xfId="16399"/>
    <cellStyle name="Обычный 5 12 17 2 2 2 2" xfId="44212"/>
    <cellStyle name="Обычный 5 12 17 2 2 3" xfId="44213"/>
    <cellStyle name="Обычный 5 12 17 2 3" xfId="16400"/>
    <cellStyle name="Обычный 5 12 17 2 3 2" xfId="44214"/>
    <cellStyle name="Обычный 5 12 17 2 4" xfId="44215"/>
    <cellStyle name="Обычный 5 12 17 3" xfId="16401"/>
    <cellStyle name="Обычный 5 12 17 3 2" xfId="16402"/>
    <cellStyle name="Обычный 5 12 17 3 2 2" xfId="16403"/>
    <cellStyle name="Обычный 5 12 17 3 2 2 2" xfId="44216"/>
    <cellStyle name="Обычный 5 12 17 3 2 3" xfId="44217"/>
    <cellStyle name="Обычный 5 12 17 3 3" xfId="16404"/>
    <cellStyle name="Обычный 5 12 17 3 3 2" xfId="44218"/>
    <cellStyle name="Обычный 5 12 17 3 4" xfId="44219"/>
    <cellStyle name="Обычный 5 12 17 4" xfId="16405"/>
    <cellStyle name="Обычный 5 12 17 4 2" xfId="16406"/>
    <cellStyle name="Обычный 5 12 17 4 2 2" xfId="16407"/>
    <cellStyle name="Обычный 5 12 17 4 2 2 2" xfId="44220"/>
    <cellStyle name="Обычный 5 12 17 4 2 3" xfId="44221"/>
    <cellStyle name="Обычный 5 12 17 4 3" xfId="16408"/>
    <cellStyle name="Обычный 5 12 17 4 3 2" xfId="44222"/>
    <cellStyle name="Обычный 5 12 17 4 4" xfId="44223"/>
    <cellStyle name="Обычный 5 12 17 5" xfId="16409"/>
    <cellStyle name="Обычный 5 12 17 5 2" xfId="16410"/>
    <cellStyle name="Обычный 5 12 17 5 2 2" xfId="44224"/>
    <cellStyle name="Обычный 5 12 17 5 3" xfId="44225"/>
    <cellStyle name="Обычный 5 12 17 6" xfId="16411"/>
    <cellStyle name="Обычный 5 12 17 6 2" xfId="44226"/>
    <cellStyle name="Обычный 5 12 17 7" xfId="16412"/>
    <cellStyle name="Обычный 5 12 17 7 2" xfId="44227"/>
    <cellStyle name="Обычный 5 12 17 8" xfId="44228"/>
    <cellStyle name="Обычный 5 12 18" xfId="16413"/>
    <cellStyle name="Обычный 5 12 18 2" xfId="16414"/>
    <cellStyle name="Обычный 5 12 18 2 2" xfId="16415"/>
    <cellStyle name="Обычный 5 12 18 2 2 2" xfId="16416"/>
    <cellStyle name="Обычный 5 12 18 2 2 2 2" xfId="44229"/>
    <cellStyle name="Обычный 5 12 18 2 2 3" xfId="44230"/>
    <cellStyle name="Обычный 5 12 18 2 3" xfId="16417"/>
    <cellStyle name="Обычный 5 12 18 2 3 2" xfId="44231"/>
    <cellStyle name="Обычный 5 12 18 2 4" xfId="44232"/>
    <cellStyle name="Обычный 5 12 18 3" xfId="16418"/>
    <cellStyle name="Обычный 5 12 18 3 2" xfId="16419"/>
    <cellStyle name="Обычный 5 12 18 3 2 2" xfId="16420"/>
    <cellStyle name="Обычный 5 12 18 3 2 2 2" xfId="44233"/>
    <cellStyle name="Обычный 5 12 18 3 2 3" xfId="44234"/>
    <cellStyle name="Обычный 5 12 18 3 3" xfId="16421"/>
    <cellStyle name="Обычный 5 12 18 3 3 2" xfId="44235"/>
    <cellStyle name="Обычный 5 12 18 3 4" xfId="44236"/>
    <cellStyle name="Обычный 5 12 18 4" xfId="16422"/>
    <cellStyle name="Обычный 5 12 18 4 2" xfId="16423"/>
    <cellStyle name="Обычный 5 12 18 4 2 2" xfId="16424"/>
    <cellStyle name="Обычный 5 12 18 4 2 2 2" xfId="44237"/>
    <cellStyle name="Обычный 5 12 18 4 2 3" xfId="44238"/>
    <cellStyle name="Обычный 5 12 18 4 3" xfId="16425"/>
    <cellStyle name="Обычный 5 12 18 4 3 2" xfId="44239"/>
    <cellStyle name="Обычный 5 12 18 4 4" xfId="44240"/>
    <cellStyle name="Обычный 5 12 18 5" xfId="16426"/>
    <cellStyle name="Обычный 5 12 18 5 2" xfId="16427"/>
    <cellStyle name="Обычный 5 12 18 5 2 2" xfId="44241"/>
    <cellStyle name="Обычный 5 12 18 5 3" xfId="44242"/>
    <cellStyle name="Обычный 5 12 18 6" xfId="16428"/>
    <cellStyle name="Обычный 5 12 18 6 2" xfId="44243"/>
    <cellStyle name="Обычный 5 12 18 7" xfId="16429"/>
    <cellStyle name="Обычный 5 12 18 7 2" xfId="44244"/>
    <cellStyle name="Обычный 5 12 18 8" xfId="44245"/>
    <cellStyle name="Обычный 5 12 19" xfId="16430"/>
    <cellStyle name="Обычный 5 12 19 2" xfId="16431"/>
    <cellStyle name="Обычный 5 12 19 2 2" xfId="16432"/>
    <cellStyle name="Обычный 5 12 19 2 2 2" xfId="16433"/>
    <cellStyle name="Обычный 5 12 19 2 2 2 2" xfId="44246"/>
    <cellStyle name="Обычный 5 12 19 2 2 3" xfId="44247"/>
    <cellStyle name="Обычный 5 12 19 2 3" xfId="16434"/>
    <cellStyle name="Обычный 5 12 19 2 3 2" xfId="44248"/>
    <cellStyle name="Обычный 5 12 19 2 4" xfId="44249"/>
    <cellStyle name="Обычный 5 12 19 3" xfId="16435"/>
    <cellStyle name="Обычный 5 12 19 3 2" xfId="16436"/>
    <cellStyle name="Обычный 5 12 19 3 2 2" xfId="16437"/>
    <cellStyle name="Обычный 5 12 19 3 2 2 2" xfId="44250"/>
    <cellStyle name="Обычный 5 12 19 3 2 3" xfId="44251"/>
    <cellStyle name="Обычный 5 12 19 3 3" xfId="16438"/>
    <cellStyle name="Обычный 5 12 19 3 3 2" xfId="44252"/>
    <cellStyle name="Обычный 5 12 19 3 4" xfId="44253"/>
    <cellStyle name="Обычный 5 12 19 4" xfId="16439"/>
    <cellStyle name="Обычный 5 12 19 4 2" xfId="16440"/>
    <cellStyle name="Обычный 5 12 19 4 2 2" xfId="16441"/>
    <cellStyle name="Обычный 5 12 19 4 2 2 2" xfId="44254"/>
    <cellStyle name="Обычный 5 12 19 4 2 3" xfId="44255"/>
    <cellStyle name="Обычный 5 12 19 4 3" xfId="16442"/>
    <cellStyle name="Обычный 5 12 19 4 3 2" xfId="44256"/>
    <cellStyle name="Обычный 5 12 19 4 4" xfId="44257"/>
    <cellStyle name="Обычный 5 12 19 5" xfId="16443"/>
    <cellStyle name="Обычный 5 12 19 5 2" xfId="16444"/>
    <cellStyle name="Обычный 5 12 19 5 2 2" xfId="44258"/>
    <cellStyle name="Обычный 5 12 19 5 3" xfId="44259"/>
    <cellStyle name="Обычный 5 12 19 6" xfId="16445"/>
    <cellStyle name="Обычный 5 12 19 6 2" xfId="44260"/>
    <cellStyle name="Обычный 5 12 19 7" xfId="16446"/>
    <cellStyle name="Обычный 5 12 19 7 2" xfId="44261"/>
    <cellStyle name="Обычный 5 12 19 8" xfId="44262"/>
    <cellStyle name="Обычный 5 12 2" xfId="16447"/>
    <cellStyle name="Обычный 5 12 2 2" xfId="16448"/>
    <cellStyle name="Обычный 5 12 2 2 2" xfId="16449"/>
    <cellStyle name="Обычный 5 12 2 2 2 2" xfId="16450"/>
    <cellStyle name="Обычный 5 12 2 2 2 2 2" xfId="44263"/>
    <cellStyle name="Обычный 5 12 2 2 2 3" xfId="44264"/>
    <cellStyle name="Обычный 5 12 2 2 3" xfId="16451"/>
    <cellStyle name="Обычный 5 12 2 2 3 2" xfId="44265"/>
    <cellStyle name="Обычный 5 12 2 2 4" xfId="44266"/>
    <cellStyle name="Обычный 5 12 2 3" xfId="16452"/>
    <cellStyle name="Обычный 5 12 2 3 2" xfId="16453"/>
    <cellStyle name="Обычный 5 12 2 3 2 2" xfId="16454"/>
    <cellStyle name="Обычный 5 12 2 3 2 2 2" xfId="44267"/>
    <cellStyle name="Обычный 5 12 2 3 2 3" xfId="44268"/>
    <cellStyle name="Обычный 5 12 2 3 3" xfId="16455"/>
    <cellStyle name="Обычный 5 12 2 3 3 2" xfId="44269"/>
    <cellStyle name="Обычный 5 12 2 3 4" xfId="44270"/>
    <cellStyle name="Обычный 5 12 2 4" xfId="16456"/>
    <cellStyle name="Обычный 5 12 2 4 2" xfId="16457"/>
    <cellStyle name="Обычный 5 12 2 4 2 2" xfId="16458"/>
    <cellStyle name="Обычный 5 12 2 4 2 2 2" xfId="44271"/>
    <cellStyle name="Обычный 5 12 2 4 2 3" xfId="44272"/>
    <cellStyle name="Обычный 5 12 2 4 3" xfId="16459"/>
    <cellStyle name="Обычный 5 12 2 4 3 2" xfId="44273"/>
    <cellStyle name="Обычный 5 12 2 4 4" xfId="44274"/>
    <cellStyle name="Обычный 5 12 2 5" xfId="16460"/>
    <cellStyle name="Обычный 5 12 2 5 2" xfId="16461"/>
    <cellStyle name="Обычный 5 12 2 5 2 2" xfId="44275"/>
    <cellStyle name="Обычный 5 12 2 5 3" xfId="44276"/>
    <cellStyle name="Обычный 5 12 2 6" xfId="16462"/>
    <cellStyle name="Обычный 5 12 2 6 2" xfId="44277"/>
    <cellStyle name="Обычный 5 12 2 7" xfId="16463"/>
    <cellStyle name="Обычный 5 12 2 7 2" xfId="44278"/>
    <cellStyle name="Обычный 5 12 2 8" xfId="44279"/>
    <cellStyle name="Обычный 5 12 20" xfId="16464"/>
    <cellStyle name="Обычный 5 12 20 2" xfId="16465"/>
    <cellStyle name="Обычный 5 12 20 2 2" xfId="16466"/>
    <cellStyle name="Обычный 5 12 20 2 2 2" xfId="16467"/>
    <cellStyle name="Обычный 5 12 20 2 2 2 2" xfId="44280"/>
    <cellStyle name="Обычный 5 12 20 2 2 3" xfId="44281"/>
    <cellStyle name="Обычный 5 12 20 2 3" xfId="16468"/>
    <cellStyle name="Обычный 5 12 20 2 3 2" xfId="44282"/>
    <cellStyle name="Обычный 5 12 20 2 4" xfId="44283"/>
    <cellStyle name="Обычный 5 12 20 3" xfId="16469"/>
    <cellStyle name="Обычный 5 12 20 3 2" xfId="16470"/>
    <cellStyle name="Обычный 5 12 20 3 2 2" xfId="16471"/>
    <cellStyle name="Обычный 5 12 20 3 2 2 2" xfId="44284"/>
    <cellStyle name="Обычный 5 12 20 3 2 3" xfId="44285"/>
    <cellStyle name="Обычный 5 12 20 3 3" xfId="16472"/>
    <cellStyle name="Обычный 5 12 20 3 3 2" xfId="44286"/>
    <cellStyle name="Обычный 5 12 20 3 4" xfId="44287"/>
    <cellStyle name="Обычный 5 12 20 4" xfId="16473"/>
    <cellStyle name="Обычный 5 12 20 4 2" xfId="16474"/>
    <cellStyle name="Обычный 5 12 20 4 2 2" xfId="16475"/>
    <cellStyle name="Обычный 5 12 20 4 2 2 2" xfId="44288"/>
    <cellStyle name="Обычный 5 12 20 4 2 3" xfId="44289"/>
    <cellStyle name="Обычный 5 12 20 4 3" xfId="16476"/>
    <cellStyle name="Обычный 5 12 20 4 3 2" xfId="44290"/>
    <cellStyle name="Обычный 5 12 20 4 4" xfId="44291"/>
    <cellStyle name="Обычный 5 12 20 5" xfId="16477"/>
    <cellStyle name="Обычный 5 12 20 5 2" xfId="16478"/>
    <cellStyle name="Обычный 5 12 20 5 2 2" xfId="44292"/>
    <cellStyle name="Обычный 5 12 20 5 3" xfId="44293"/>
    <cellStyle name="Обычный 5 12 20 6" xfId="16479"/>
    <cellStyle name="Обычный 5 12 20 6 2" xfId="44294"/>
    <cellStyle name="Обычный 5 12 20 7" xfId="16480"/>
    <cellStyle name="Обычный 5 12 20 7 2" xfId="44295"/>
    <cellStyle name="Обычный 5 12 20 8" xfId="44296"/>
    <cellStyle name="Обычный 5 12 21" xfId="16481"/>
    <cellStyle name="Обычный 5 12 21 2" xfId="16482"/>
    <cellStyle name="Обычный 5 12 21 2 2" xfId="16483"/>
    <cellStyle name="Обычный 5 12 21 2 2 2" xfId="16484"/>
    <cellStyle name="Обычный 5 12 21 2 2 2 2" xfId="44297"/>
    <cellStyle name="Обычный 5 12 21 2 2 3" xfId="44298"/>
    <cellStyle name="Обычный 5 12 21 2 3" xfId="16485"/>
    <cellStyle name="Обычный 5 12 21 2 3 2" xfId="44299"/>
    <cellStyle name="Обычный 5 12 21 2 4" xfId="44300"/>
    <cellStyle name="Обычный 5 12 21 3" xfId="16486"/>
    <cellStyle name="Обычный 5 12 21 3 2" xfId="16487"/>
    <cellStyle name="Обычный 5 12 21 3 2 2" xfId="16488"/>
    <cellStyle name="Обычный 5 12 21 3 2 2 2" xfId="44301"/>
    <cellStyle name="Обычный 5 12 21 3 2 3" xfId="44302"/>
    <cellStyle name="Обычный 5 12 21 3 3" xfId="16489"/>
    <cellStyle name="Обычный 5 12 21 3 3 2" xfId="44303"/>
    <cellStyle name="Обычный 5 12 21 3 4" xfId="44304"/>
    <cellStyle name="Обычный 5 12 21 4" xfId="16490"/>
    <cellStyle name="Обычный 5 12 21 4 2" xfId="16491"/>
    <cellStyle name="Обычный 5 12 21 4 2 2" xfId="16492"/>
    <cellStyle name="Обычный 5 12 21 4 2 2 2" xfId="44305"/>
    <cellStyle name="Обычный 5 12 21 4 2 3" xfId="44306"/>
    <cellStyle name="Обычный 5 12 21 4 3" xfId="16493"/>
    <cellStyle name="Обычный 5 12 21 4 3 2" xfId="44307"/>
    <cellStyle name="Обычный 5 12 21 4 4" xfId="44308"/>
    <cellStyle name="Обычный 5 12 21 5" xfId="16494"/>
    <cellStyle name="Обычный 5 12 21 5 2" xfId="16495"/>
    <cellStyle name="Обычный 5 12 21 5 2 2" xfId="44309"/>
    <cellStyle name="Обычный 5 12 21 5 3" xfId="44310"/>
    <cellStyle name="Обычный 5 12 21 6" xfId="16496"/>
    <cellStyle name="Обычный 5 12 21 6 2" xfId="44311"/>
    <cellStyle name="Обычный 5 12 21 7" xfId="16497"/>
    <cellStyle name="Обычный 5 12 21 7 2" xfId="44312"/>
    <cellStyle name="Обычный 5 12 21 8" xfId="44313"/>
    <cellStyle name="Обычный 5 12 22" xfId="16498"/>
    <cellStyle name="Обычный 5 12 22 2" xfId="16499"/>
    <cellStyle name="Обычный 5 12 22 2 2" xfId="16500"/>
    <cellStyle name="Обычный 5 12 22 2 2 2" xfId="16501"/>
    <cellStyle name="Обычный 5 12 22 2 2 2 2" xfId="44314"/>
    <cellStyle name="Обычный 5 12 22 2 2 3" xfId="44315"/>
    <cellStyle name="Обычный 5 12 22 2 3" xfId="16502"/>
    <cellStyle name="Обычный 5 12 22 2 3 2" xfId="44316"/>
    <cellStyle name="Обычный 5 12 22 2 4" xfId="44317"/>
    <cellStyle name="Обычный 5 12 22 3" xfId="16503"/>
    <cellStyle name="Обычный 5 12 22 3 2" xfId="16504"/>
    <cellStyle name="Обычный 5 12 22 3 2 2" xfId="16505"/>
    <cellStyle name="Обычный 5 12 22 3 2 2 2" xfId="44318"/>
    <cellStyle name="Обычный 5 12 22 3 2 3" xfId="44319"/>
    <cellStyle name="Обычный 5 12 22 3 3" xfId="16506"/>
    <cellStyle name="Обычный 5 12 22 3 3 2" xfId="44320"/>
    <cellStyle name="Обычный 5 12 22 3 4" xfId="44321"/>
    <cellStyle name="Обычный 5 12 22 4" xfId="16507"/>
    <cellStyle name="Обычный 5 12 22 4 2" xfId="16508"/>
    <cellStyle name="Обычный 5 12 22 4 2 2" xfId="16509"/>
    <cellStyle name="Обычный 5 12 22 4 2 2 2" xfId="44322"/>
    <cellStyle name="Обычный 5 12 22 4 2 3" xfId="44323"/>
    <cellStyle name="Обычный 5 12 22 4 3" xfId="16510"/>
    <cellStyle name="Обычный 5 12 22 4 3 2" xfId="44324"/>
    <cellStyle name="Обычный 5 12 22 4 4" xfId="44325"/>
    <cellStyle name="Обычный 5 12 22 5" xfId="16511"/>
    <cellStyle name="Обычный 5 12 22 5 2" xfId="16512"/>
    <cellStyle name="Обычный 5 12 22 5 2 2" xfId="44326"/>
    <cellStyle name="Обычный 5 12 22 5 3" xfId="44327"/>
    <cellStyle name="Обычный 5 12 22 6" xfId="16513"/>
    <cellStyle name="Обычный 5 12 22 6 2" xfId="44328"/>
    <cellStyle name="Обычный 5 12 22 7" xfId="16514"/>
    <cellStyle name="Обычный 5 12 22 7 2" xfId="44329"/>
    <cellStyle name="Обычный 5 12 22 8" xfId="44330"/>
    <cellStyle name="Обычный 5 12 23" xfId="16515"/>
    <cellStyle name="Обычный 5 12 23 2" xfId="16516"/>
    <cellStyle name="Обычный 5 12 23 2 2" xfId="16517"/>
    <cellStyle name="Обычный 5 12 23 2 2 2" xfId="16518"/>
    <cellStyle name="Обычный 5 12 23 2 2 2 2" xfId="44331"/>
    <cellStyle name="Обычный 5 12 23 2 2 3" xfId="44332"/>
    <cellStyle name="Обычный 5 12 23 2 3" xfId="16519"/>
    <cellStyle name="Обычный 5 12 23 2 3 2" xfId="44333"/>
    <cellStyle name="Обычный 5 12 23 2 4" xfId="44334"/>
    <cellStyle name="Обычный 5 12 23 3" xfId="16520"/>
    <cellStyle name="Обычный 5 12 23 3 2" xfId="16521"/>
    <cellStyle name="Обычный 5 12 23 3 2 2" xfId="16522"/>
    <cellStyle name="Обычный 5 12 23 3 2 2 2" xfId="44335"/>
    <cellStyle name="Обычный 5 12 23 3 2 3" xfId="44336"/>
    <cellStyle name="Обычный 5 12 23 3 3" xfId="16523"/>
    <cellStyle name="Обычный 5 12 23 3 3 2" xfId="44337"/>
    <cellStyle name="Обычный 5 12 23 3 4" xfId="44338"/>
    <cellStyle name="Обычный 5 12 23 4" xfId="16524"/>
    <cellStyle name="Обычный 5 12 23 4 2" xfId="16525"/>
    <cellStyle name="Обычный 5 12 23 4 2 2" xfId="16526"/>
    <cellStyle name="Обычный 5 12 23 4 2 2 2" xfId="44339"/>
    <cellStyle name="Обычный 5 12 23 4 2 3" xfId="44340"/>
    <cellStyle name="Обычный 5 12 23 4 3" xfId="16527"/>
    <cellStyle name="Обычный 5 12 23 4 3 2" xfId="44341"/>
    <cellStyle name="Обычный 5 12 23 4 4" xfId="44342"/>
    <cellStyle name="Обычный 5 12 23 5" xfId="16528"/>
    <cellStyle name="Обычный 5 12 23 5 2" xfId="16529"/>
    <cellStyle name="Обычный 5 12 23 5 2 2" xfId="44343"/>
    <cellStyle name="Обычный 5 12 23 5 3" xfId="44344"/>
    <cellStyle name="Обычный 5 12 23 6" xfId="16530"/>
    <cellStyle name="Обычный 5 12 23 6 2" xfId="44345"/>
    <cellStyle name="Обычный 5 12 23 7" xfId="16531"/>
    <cellStyle name="Обычный 5 12 23 7 2" xfId="44346"/>
    <cellStyle name="Обычный 5 12 23 8" xfId="44347"/>
    <cellStyle name="Обычный 5 12 24" xfId="16532"/>
    <cellStyle name="Обычный 5 12 24 2" xfId="16533"/>
    <cellStyle name="Обычный 5 12 24 2 2" xfId="16534"/>
    <cellStyle name="Обычный 5 12 24 2 2 2" xfId="16535"/>
    <cellStyle name="Обычный 5 12 24 2 2 2 2" xfId="44348"/>
    <cellStyle name="Обычный 5 12 24 2 2 3" xfId="44349"/>
    <cellStyle name="Обычный 5 12 24 2 3" xfId="16536"/>
    <cellStyle name="Обычный 5 12 24 2 3 2" xfId="44350"/>
    <cellStyle name="Обычный 5 12 24 2 4" xfId="44351"/>
    <cellStyle name="Обычный 5 12 24 3" xfId="16537"/>
    <cellStyle name="Обычный 5 12 24 3 2" xfId="16538"/>
    <cellStyle name="Обычный 5 12 24 3 2 2" xfId="16539"/>
    <cellStyle name="Обычный 5 12 24 3 2 2 2" xfId="44352"/>
    <cellStyle name="Обычный 5 12 24 3 2 3" xfId="44353"/>
    <cellStyle name="Обычный 5 12 24 3 3" xfId="16540"/>
    <cellStyle name="Обычный 5 12 24 3 3 2" xfId="44354"/>
    <cellStyle name="Обычный 5 12 24 3 4" xfId="44355"/>
    <cellStyle name="Обычный 5 12 24 4" xfId="16541"/>
    <cellStyle name="Обычный 5 12 24 4 2" xfId="16542"/>
    <cellStyle name="Обычный 5 12 24 4 2 2" xfId="16543"/>
    <cellStyle name="Обычный 5 12 24 4 2 2 2" xfId="44356"/>
    <cellStyle name="Обычный 5 12 24 4 2 3" xfId="44357"/>
    <cellStyle name="Обычный 5 12 24 4 3" xfId="16544"/>
    <cellStyle name="Обычный 5 12 24 4 3 2" xfId="44358"/>
    <cellStyle name="Обычный 5 12 24 4 4" xfId="44359"/>
    <cellStyle name="Обычный 5 12 24 5" xfId="16545"/>
    <cellStyle name="Обычный 5 12 24 5 2" xfId="16546"/>
    <cellStyle name="Обычный 5 12 24 5 2 2" xfId="44360"/>
    <cellStyle name="Обычный 5 12 24 5 3" xfId="44361"/>
    <cellStyle name="Обычный 5 12 24 6" xfId="16547"/>
    <cellStyle name="Обычный 5 12 24 6 2" xfId="44362"/>
    <cellStyle name="Обычный 5 12 24 7" xfId="16548"/>
    <cellStyle name="Обычный 5 12 24 7 2" xfId="44363"/>
    <cellStyle name="Обычный 5 12 24 8" xfId="44364"/>
    <cellStyle name="Обычный 5 12 25" xfId="16549"/>
    <cellStyle name="Обычный 5 12 25 2" xfId="16550"/>
    <cellStyle name="Обычный 5 12 25 2 2" xfId="16551"/>
    <cellStyle name="Обычный 5 12 25 2 2 2" xfId="16552"/>
    <cellStyle name="Обычный 5 12 25 2 2 2 2" xfId="44365"/>
    <cellStyle name="Обычный 5 12 25 2 2 3" xfId="44366"/>
    <cellStyle name="Обычный 5 12 25 2 3" xfId="16553"/>
    <cellStyle name="Обычный 5 12 25 2 3 2" xfId="44367"/>
    <cellStyle name="Обычный 5 12 25 2 4" xfId="44368"/>
    <cellStyle name="Обычный 5 12 25 3" xfId="16554"/>
    <cellStyle name="Обычный 5 12 25 3 2" xfId="16555"/>
    <cellStyle name="Обычный 5 12 25 3 2 2" xfId="16556"/>
    <cellStyle name="Обычный 5 12 25 3 2 2 2" xfId="44369"/>
    <cellStyle name="Обычный 5 12 25 3 2 3" xfId="44370"/>
    <cellStyle name="Обычный 5 12 25 3 3" xfId="16557"/>
    <cellStyle name="Обычный 5 12 25 3 3 2" xfId="44371"/>
    <cellStyle name="Обычный 5 12 25 3 4" xfId="44372"/>
    <cellStyle name="Обычный 5 12 25 4" xfId="16558"/>
    <cellStyle name="Обычный 5 12 25 4 2" xfId="16559"/>
    <cellStyle name="Обычный 5 12 25 4 2 2" xfId="16560"/>
    <cellStyle name="Обычный 5 12 25 4 2 2 2" xfId="44373"/>
    <cellStyle name="Обычный 5 12 25 4 2 3" xfId="44374"/>
    <cellStyle name="Обычный 5 12 25 4 3" xfId="16561"/>
    <cellStyle name="Обычный 5 12 25 4 3 2" xfId="44375"/>
    <cellStyle name="Обычный 5 12 25 4 4" xfId="44376"/>
    <cellStyle name="Обычный 5 12 25 5" xfId="16562"/>
    <cellStyle name="Обычный 5 12 25 5 2" xfId="16563"/>
    <cellStyle name="Обычный 5 12 25 5 2 2" xfId="44377"/>
    <cellStyle name="Обычный 5 12 25 5 3" xfId="44378"/>
    <cellStyle name="Обычный 5 12 25 6" xfId="16564"/>
    <cellStyle name="Обычный 5 12 25 6 2" xfId="44379"/>
    <cellStyle name="Обычный 5 12 25 7" xfId="16565"/>
    <cellStyle name="Обычный 5 12 25 7 2" xfId="44380"/>
    <cellStyle name="Обычный 5 12 25 8" xfId="44381"/>
    <cellStyle name="Обычный 5 12 26" xfId="16566"/>
    <cellStyle name="Обычный 5 12 26 2" xfId="16567"/>
    <cellStyle name="Обычный 5 12 26 2 2" xfId="16568"/>
    <cellStyle name="Обычный 5 12 26 2 2 2" xfId="16569"/>
    <cellStyle name="Обычный 5 12 26 2 2 2 2" xfId="44382"/>
    <cellStyle name="Обычный 5 12 26 2 2 3" xfId="44383"/>
    <cellStyle name="Обычный 5 12 26 2 3" xfId="16570"/>
    <cellStyle name="Обычный 5 12 26 2 3 2" xfId="44384"/>
    <cellStyle name="Обычный 5 12 26 2 4" xfId="44385"/>
    <cellStyle name="Обычный 5 12 26 3" xfId="16571"/>
    <cellStyle name="Обычный 5 12 26 3 2" xfId="16572"/>
    <cellStyle name="Обычный 5 12 26 3 2 2" xfId="16573"/>
    <cellStyle name="Обычный 5 12 26 3 2 2 2" xfId="44386"/>
    <cellStyle name="Обычный 5 12 26 3 2 3" xfId="44387"/>
    <cellStyle name="Обычный 5 12 26 3 3" xfId="16574"/>
    <cellStyle name="Обычный 5 12 26 3 3 2" xfId="44388"/>
    <cellStyle name="Обычный 5 12 26 3 4" xfId="44389"/>
    <cellStyle name="Обычный 5 12 26 4" xfId="16575"/>
    <cellStyle name="Обычный 5 12 26 4 2" xfId="16576"/>
    <cellStyle name="Обычный 5 12 26 4 2 2" xfId="16577"/>
    <cellStyle name="Обычный 5 12 26 4 2 2 2" xfId="44390"/>
    <cellStyle name="Обычный 5 12 26 4 2 3" xfId="44391"/>
    <cellStyle name="Обычный 5 12 26 4 3" xfId="16578"/>
    <cellStyle name="Обычный 5 12 26 4 3 2" xfId="44392"/>
    <cellStyle name="Обычный 5 12 26 4 4" xfId="44393"/>
    <cellStyle name="Обычный 5 12 26 5" xfId="16579"/>
    <cellStyle name="Обычный 5 12 26 5 2" xfId="16580"/>
    <cellStyle name="Обычный 5 12 26 5 2 2" xfId="44394"/>
    <cellStyle name="Обычный 5 12 26 5 3" xfId="44395"/>
    <cellStyle name="Обычный 5 12 26 6" xfId="16581"/>
    <cellStyle name="Обычный 5 12 26 6 2" xfId="44396"/>
    <cellStyle name="Обычный 5 12 26 7" xfId="16582"/>
    <cellStyle name="Обычный 5 12 26 7 2" xfId="44397"/>
    <cellStyle name="Обычный 5 12 26 8" xfId="44398"/>
    <cellStyle name="Обычный 5 12 27" xfId="16583"/>
    <cellStyle name="Обычный 5 12 27 2" xfId="16584"/>
    <cellStyle name="Обычный 5 12 27 2 2" xfId="16585"/>
    <cellStyle name="Обычный 5 12 27 2 2 2" xfId="16586"/>
    <cellStyle name="Обычный 5 12 27 2 2 2 2" xfId="44399"/>
    <cellStyle name="Обычный 5 12 27 2 2 3" xfId="44400"/>
    <cellStyle name="Обычный 5 12 27 2 3" xfId="16587"/>
    <cellStyle name="Обычный 5 12 27 2 3 2" xfId="44401"/>
    <cellStyle name="Обычный 5 12 27 2 4" xfId="44402"/>
    <cellStyle name="Обычный 5 12 27 3" xfId="16588"/>
    <cellStyle name="Обычный 5 12 27 3 2" xfId="16589"/>
    <cellStyle name="Обычный 5 12 27 3 2 2" xfId="16590"/>
    <cellStyle name="Обычный 5 12 27 3 2 2 2" xfId="44403"/>
    <cellStyle name="Обычный 5 12 27 3 2 3" xfId="44404"/>
    <cellStyle name="Обычный 5 12 27 3 3" xfId="16591"/>
    <cellStyle name="Обычный 5 12 27 3 3 2" xfId="44405"/>
    <cellStyle name="Обычный 5 12 27 3 4" xfId="44406"/>
    <cellStyle name="Обычный 5 12 27 4" xfId="16592"/>
    <cellStyle name="Обычный 5 12 27 4 2" xfId="16593"/>
    <cellStyle name="Обычный 5 12 27 4 2 2" xfId="16594"/>
    <cellStyle name="Обычный 5 12 27 4 2 2 2" xfId="44407"/>
    <cellStyle name="Обычный 5 12 27 4 2 3" xfId="44408"/>
    <cellStyle name="Обычный 5 12 27 4 3" xfId="16595"/>
    <cellStyle name="Обычный 5 12 27 4 3 2" xfId="44409"/>
    <cellStyle name="Обычный 5 12 27 4 4" xfId="44410"/>
    <cellStyle name="Обычный 5 12 27 5" xfId="16596"/>
    <cellStyle name="Обычный 5 12 27 5 2" xfId="16597"/>
    <cellStyle name="Обычный 5 12 27 5 2 2" xfId="44411"/>
    <cellStyle name="Обычный 5 12 27 5 3" xfId="44412"/>
    <cellStyle name="Обычный 5 12 27 6" xfId="16598"/>
    <cellStyle name="Обычный 5 12 27 6 2" xfId="44413"/>
    <cellStyle name="Обычный 5 12 27 7" xfId="16599"/>
    <cellStyle name="Обычный 5 12 27 7 2" xfId="44414"/>
    <cellStyle name="Обычный 5 12 27 8" xfId="44415"/>
    <cellStyle name="Обычный 5 12 28" xfId="16600"/>
    <cellStyle name="Обычный 5 12 28 2" xfId="16601"/>
    <cellStyle name="Обычный 5 12 28 2 2" xfId="16602"/>
    <cellStyle name="Обычный 5 12 28 2 2 2" xfId="16603"/>
    <cellStyle name="Обычный 5 12 28 2 2 2 2" xfId="44416"/>
    <cellStyle name="Обычный 5 12 28 2 2 3" xfId="44417"/>
    <cellStyle name="Обычный 5 12 28 2 3" xfId="16604"/>
    <cellStyle name="Обычный 5 12 28 2 3 2" xfId="44418"/>
    <cellStyle name="Обычный 5 12 28 2 4" xfId="44419"/>
    <cellStyle name="Обычный 5 12 28 3" xfId="16605"/>
    <cellStyle name="Обычный 5 12 28 3 2" xfId="16606"/>
    <cellStyle name="Обычный 5 12 28 3 2 2" xfId="16607"/>
    <cellStyle name="Обычный 5 12 28 3 2 2 2" xfId="44420"/>
    <cellStyle name="Обычный 5 12 28 3 2 3" xfId="44421"/>
    <cellStyle name="Обычный 5 12 28 3 3" xfId="16608"/>
    <cellStyle name="Обычный 5 12 28 3 3 2" xfId="44422"/>
    <cellStyle name="Обычный 5 12 28 3 4" xfId="44423"/>
    <cellStyle name="Обычный 5 12 28 4" xfId="16609"/>
    <cellStyle name="Обычный 5 12 28 4 2" xfId="16610"/>
    <cellStyle name="Обычный 5 12 28 4 2 2" xfId="16611"/>
    <cellStyle name="Обычный 5 12 28 4 2 2 2" xfId="44424"/>
    <cellStyle name="Обычный 5 12 28 4 2 3" xfId="44425"/>
    <cellStyle name="Обычный 5 12 28 4 3" xfId="16612"/>
    <cellStyle name="Обычный 5 12 28 4 3 2" xfId="44426"/>
    <cellStyle name="Обычный 5 12 28 4 4" xfId="44427"/>
    <cellStyle name="Обычный 5 12 28 5" xfId="16613"/>
    <cellStyle name="Обычный 5 12 28 5 2" xfId="16614"/>
    <cellStyle name="Обычный 5 12 28 5 2 2" xfId="44428"/>
    <cellStyle name="Обычный 5 12 28 5 3" xfId="44429"/>
    <cellStyle name="Обычный 5 12 28 6" xfId="16615"/>
    <cellStyle name="Обычный 5 12 28 6 2" xfId="44430"/>
    <cellStyle name="Обычный 5 12 28 7" xfId="16616"/>
    <cellStyle name="Обычный 5 12 28 7 2" xfId="44431"/>
    <cellStyle name="Обычный 5 12 28 8" xfId="44432"/>
    <cellStyle name="Обычный 5 12 29" xfId="16617"/>
    <cellStyle name="Обычный 5 12 29 2" xfId="16618"/>
    <cellStyle name="Обычный 5 12 29 2 2" xfId="16619"/>
    <cellStyle name="Обычный 5 12 29 2 2 2" xfId="16620"/>
    <cellStyle name="Обычный 5 12 29 2 2 2 2" xfId="44433"/>
    <cellStyle name="Обычный 5 12 29 2 2 3" xfId="44434"/>
    <cellStyle name="Обычный 5 12 29 2 3" xfId="16621"/>
    <cellStyle name="Обычный 5 12 29 2 3 2" xfId="44435"/>
    <cellStyle name="Обычный 5 12 29 2 4" xfId="44436"/>
    <cellStyle name="Обычный 5 12 29 3" xfId="16622"/>
    <cellStyle name="Обычный 5 12 29 3 2" xfId="16623"/>
    <cellStyle name="Обычный 5 12 29 3 2 2" xfId="16624"/>
    <cellStyle name="Обычный 5 12 29 3 2 2 2" xfId="44437"/>
    <cellStyle name="Обычный 5 12 29 3 2 3" xfId="44438"/>
    <cellStyle name="Обычный 5 12 29 3 3" xfId="16625"/>
    <cellStyle name="Обычный 5 12 29 3 3 2" xfId="44439"/>
    <cellStyle name="Обычный 5 12 29 3 4" xfId="44440"/>
    <cellStyle name="Обычный 5 12 29 4" xfId="16626"/>
    <cellStyle name="Обычный 5 12 29 4 2" xfId="16627"/>
    <cellStyle name="Обычный 5 12 29 4 2 2" xfId="16628"/>
    <cellStyle name="Обычный 5 12 29 4 2 2 2" xfId="44441"/>
    <cellStyle name="Обычный 5 12 29 4 2 3" xfId="44442"/>
    <cellStyle name="Обычный 5 12 29 4 3" xfId="16629"/>
    <cellStyle name="Обычный 5 12 29 4 3 2" xfId="44443"/>
    <cellStyle name="Обычный 5 12 29 4 4" xfId="44444"/>
    <cellStyle name="Обычный 5 12 29 5" xfId="16630"/>
    <cellStyle name="Обычный 5 12 29 5 2" xfId="16631"/>
    <cellStyle name="Обычный 5 12 29 5 2 2" xfId="44445"/>
    <cellStyle name="Обычный 5 12 29 5 3" xfId="44446"/>
    <cellStyle name="Обычный 5 12 29 6" xfId="16632"/>
    <cellStyle name="Обычный 5 12 29 6 2" xfId="44447"/>
    <cellStyle name="Обычный 5 12 29 7" xfId="16633"/>
    <cellStyle name="Обычный 5 12 29 7 2" xfId="44448"/>
    <cellStyle name="Обычный 5 12 29 8" xfId="44449"/>
    <cellStyle name="Обычный 5 12 3" xfId="16634"/>
    <cellStyle name="Обычный 5 12 3 2" xfId="16635"/>
    <cellStyle name="Обычный 5 12 3 2 2" xfId="16636"/>
    <cellStyle name="Обычный 5 12 3 2 2 2" xfId="16637"/>
    <cellStyle name="Обычный 5 12 3 2 2 2 2" xfId="44450"/>
    <cellStyle name="Обычный 5 12 3 2 2 3" xfId="44451"/>
    <cellStyle name="Обычный 5 12 3 2 3" xfId="16638"/>
    <cellStyle name="Обычный 5 12 3 2 3 2" xfId="44452"/>
    <cellStyle name="Обычный 5 12 3 2 4" xfId="44453"/>
    <cellStyle name="Обычный 5 12 3 3" xfId="16639"/>
    <cellStyle name="Обычный 5 12 3 3 2" xfId="16640"/>
    <cellStyle name="Обычный 5 12 3 3 2 2" xfId="16641"/>
    <cellStyle name="Обычный 5 12 3 3 2 2 2" xfId="44454"/>
    <cellStyle name="Обычный 5 12 3 3 2 3" xfId="44455"/>
    <cellStyle name="Обычный 5 12 3 3 3" xfId="16642"/>
    <cellStyle name="Обычный 5 12 3 3 3 2" xfId="44456"/>
    <cellStyle name="Обычный 5 12 3 3 4" xfId="44457"/>
    <cellStyle name="Обычный 5 12 3 4" xfId="16643"/>
    <cellStyle name="Обычный 5 12 3 4 2" xfId="16644"/>
    <cellStyle name="Обычный 5 12 3 4 2 2" xfId="16645"/>
    <cellStyle name="Обычный 5 12 3 4 2 2 2" xfId="44458"/>
    <cellStyle name="Обычный 5 12 3 4 2 3" xfId="44459"/>
    <cellStyle name="Обычный 5 12 3 4 3" xfId="16646"/>
    <cellStyle name="Обычный 5 12 3 4 3 2" xfId="44460"/>
    <cellStyle name="Обычный 5 12 3 4 4" xfId="44461"/>
    <cellStyle name="Обычный 5 12 3 5" xfId="16647"/>
    <cellStyle name="Обычный 5 12 3 5 2" xfId="16648"/>
    <cellStyle name="Обычный 5 12 3 5 2 2" xfId="44462"/>
    <cellStyle name="Обычный 5 12 3 5 3" xfId="44463"/>
    <cellStyle name="Обычный 5 12 3 6" xfId="16649"/>
    <cellStyle name="Обычный 5 12 3 6 2" xfId="44464"/>
    <cellStyle name="Обычный 5 12 3 7" xfId="16650"/>
    <cellStyle name="Обычный 5 12 3 7 2" xfId="44465"/>
    <cellStyle name="Обычный 5 12 3 8" xfId="44466"/>
    <cellStyle name="Обычный 5 12 30" xfId="16651"/>
    <cellStyle name="Обычный 5 12 30 2" xfId="16652"/>
    <cellStyle name="Обычный 5 12 30 2 2" xfId="16653"/>
    <cellStyle name="Обычный 5 12 30 2 2 2" xfId="44467"/>
    <cellStyle name="Обычный 5 12 30 2 3" xfId="44468"/>
    <cellStyle name="Обычный 5 12 30 3" xfId="16654"/>
    <cellStyle name="Обычный 5 12 30 3 2" xfId="44469"/>
    <cellStyle name="Обычный 5 12 30 4" xfId="44470"/>
    <cellStyle name="Обычный 5 12 31" xfId="16655"/>
    <cellStyle name="Обычный 5 12 31 2" xfId="16656"/>
    <cellStyle name="Обычный 5 12 31 2 2" xfId="16657"/>
    <cellStyle name="Обычный 5 12 31 2 2 2" xfId="44471"/>
    <cellStyle name="Обычный 5 12 31 2 3" xfId="44472"/>
    <cellStyle name="Обычный 5 12 31 3" xfId="16658"/>
    <cellStyle name="Обычный 5 12 31 3 2" xfId="44473"/>
    <cellStyle name="Обычный 5 12 31 4" xfId="44474"/>
    <cellStyle name="Обычный 5 12 32" xfId="16659"/>
    <cellStyle name="Обычный 5 12 32 2" xfId="16660"/>
    <cellStyle name="Обычный 5 12 32 2 2" xfId="16661"/>
    <cellStyle name="Обычный 5 12 32 2 2 2" xfId="44475"/>
    <cellStyle name="Обычный 5 12 32 2 3" xfId="44476"/>
    <cellStyle name="Обычный 5 12 32 3" xfId="16662"/>
    <cellStyle name="Обычный 5 12 32 3 2" xfId="44477"/>
    <cellStyle name="Обычный 5 12 32 4" xfId="44478"/>
    <cellStyle name="Обычный 5 12 33" xfId="16663"/>
    <cellStyle name="Обычный 5 12 33 2" xfId="16664"/>
    <cellStyle name="Обычный 5 12 33 2 2" xfId="44479"/>
    <cellStyle name="Обычный 5 12 33 3" xfId="44480"/>
    <cellStyle name="Обычный 5 12 34" xfId="16665"/>
    <cellStyle name="Обычный 5 12 34 2" xfId="44481"/>
    <cellStyle name="Обычный 5 12 35" xfId="16666"/>
    <cellStyle name="Обычный 5 12 35 2" xfId="44482"/>
    <cellStyle name="Обычный 5 12 36" xfId="44483"/>
    <cellStyle name="Обычный 5 12 4" xfId="16667"/>
    <cellStyle name="Обычный 5 12 4 2" xfId="16668"/>
    <cellStyle name="Обычный 5 12 4 2 2" xfId="16669"/>
    <cellStyle name="Обычный 5 12 4 2 2 2" xfId="16670"/>
    <cellStyle name="Обычный 5 12 4 2 2 2 2" xfId="44484"/>
    <cellStyle name="Обычный 5 12 4 2 2 3" xfId="44485"/>
    <cellStyle name="Обычный 5 12 4 2 3" xfId="16671"/>
    <cellStyle name="Обычный 5 12 4 2 3 2" xfId="44486"/>
    <cellStyle name="Обычный 5 12 4 2 4" xfId="44487"/>
    <cellStyle name="Обычный 5 12 4 3" xfId="16672"/>
    <cellStyle name="Обычный 5 12 4 3 2" xfId="16673"/>
    <cellStyle name="Обычный 5 12 4 3 2 2" xfId="16674"/>
    <cellStyle name="Обычный 5 12 4 3 2 2 2" xfId="44488"/>
    <cellStyle name="Обычный 5 12 4 3 2 3" xfId="44489"/>
    <cellStyle name="Обычный 5 12 4 3 3" xfId="16675"/>
    <cellStyle name="Обычный 5 12 4 3 3 2" xfId="44490"/>
    <cellStyle name="Обычный 5 12 4 3 4" xfId="44491"/>
    <cellStyle name="Обычный 5 12 4 4" xfId="16676"/>
    <cellStyle name="Обычный 5 12 4 4 2" xfId="16677"/>
    <cellStyle name="Обычный 5 12 4 4 2 2" xfId="16678"/>
    <cellStyle name="Обычный 5 12 4 4 2 2 2" xfId="44492"/>
    <cellStyle name="Обычный 5 12 4 4 2 3" xfId="44493"/>
    <cellStyle name="Обычный 5 12 4 4 3" xfId="16679"/>
    <cellStyle name="Обычный 5 12 4 4 3 2" xfId="44494"/>
    <cellStyle name="Обычный 5 12 4 4 4" xfId="44495"/>
    <cellStyle name="Обычный 5 12 4 5" xfId="16680"/>
    <cellStyle name="Обычный 5 12 4 5 2" xfId="16681"/>
    <cellStyle name="Обычный 5 12 4 5 2 2" xfId="44496"/>
    <cellStyle name="Обычный 5 12 4 5 3" xfId="44497"/>
    <cellStyle name="Обычный 5 12 4 6" xfId="16682"/>
    <cellStyle name="Обычный 5 12 4 6 2" xfId="44498"/>
    <cellStyle name="Обычный 5 12 4 7" xfId="16683"/>
    <cellStyle name="Обычный 5 12 4 7 2" xfId="44499"/>
    <cellStyle name="Обычный 5 12 4 8" xfId="44500"/>
    <cellStyle name="Обычный 5 12 5" xfId="16684"/>
    <cellStyle name="Обычный 5 12 5 2" xfId="16685"/>
    <cellStyle name="Обычный 5 12 5 2 2" xfId="16686"/>
    <cellStyle name="Обычный 5 12 5 2 2 2" xfId="16687"/>
    <cellStyle name="Обычный 5 12 5 2 2 2 2" xfId="44501"/>
    <cellStyle name="Обычный 5 12 5 2 2 3" xfId="44502"/>
    <cellStyle name="Обычный 5 12 5 2 3" xfId="16688"/>
    <cellStyle name="Обычный 5 12 5 2 3 2" xfId="44503"/>
    <cellStyle name="Обычный 5 12 5 2 4" xfId="44504"/>
    <cellStyle name="Обычный 5 12 5 3" xfId="16689"/>
    <cellStyle name="Обычный 5 12 5 3 2" xfId="16690"/>
    <cellStyle name="Обычный 5 12 5 3 2 2" xfId="16691"/>
    <cellStyle name="Обычный 5 12 5 3 2 2 2" xfId="44505"/>
    <cellStyle name="Обычный 5 12 5 3 2 3" xfId="44506"/>
    <cellStyle name="Обычный 5 12 5 3 3" xfId="16692"/>
    <cellStyle name="Обычный 5 12 5 3 3 2" xfId="44507"/>
    <cellStyle name="Обычный 5 12 5 3 4" xfId="44508"/>
    <cellStyle name="Обычный 5 12 5 4" xfId="16693"/>
    <cellStyle name="Обычный 5 12 5 4 2" xfId="16694"/>
    <cellStyle name="Обычный 5 12 5 4 2 2" xfId="16695"/>
    <cellStyle name="Обычный 5 12 5 4 2 2 2" xfId="44509"/>
    <cellStyle name="Обычный 5 12 5 4 2 3" xfId="44510"/>
    <cellStyle name="Обычный 5 12 5 4 3" xfId="16696"/>
    <cellStyle name="Обычный 5 12 5 4 3 2" xfId="44511"/>
    <cellStyle name="Обычный 5 12 5 4 4" xfId="44512"/>
    <cellStyle name="Обычный 5 12 5 5" xfId="16697"/>
    <cellStyle name="Обычный 5 12 5 5 2" xfId="16698"/>
    <cellStyle name="Обычный 5 12 5 5 2 2" xfId="44513"/>
    <cellStyle name="Обычный 5 12 5 5 3" xfId="44514"/>
    <cellStyle name="Обычный 5 12 5 6" xfId="16699"/>
    <cellStyle name="Обычный 5 12 5 6 2" xfId="44515"/>
    <cellStyle name="Обычный 5 12 5 7" xfId="16700"/>
    <cellStyle name="Обычный 5 12 5 7 2" xfId="44516"/>
    <cellStyle name="Обычный 5 12 5 8" xfId="44517"/>
    <cellStyle name="Обычный 5 12 6" xfId="16701"/>
    <cellStyle name="Обычный 5 12 6 2" xfId="16702"/>
    <cellStyle name="Обычный 5 12 6 2 2" xfId="16703"/>
    <cellStyle name="Обычный 5 12 6 2 2 2" xfId="16704"/>
    <cellStyle name="Обычный 5 12 6 2 2 2 2" xfId="44518"/>
    <cellStyle name="Обычный 5 12 6 2 2 3" xfId="44519"/>
    <cellStyle name="Обычный 5 12 6 2 3" xfId="16705"/>
    <cellStyle name="Обычный 5 12 6 2 3 2" xfId="44520"/>
    <cellStyle name="Обычный 5 12 6 2 4" xfId="44521"/>
    <cellStyle name="Обычный 5 12 6 3" xfId="16706"/>
    <cellStyle name="Обычный 5 12 6 3 2" xfId="16707"/>
    <cellStyle name="Обычный 5 12 6 3 2 2" xfId="16708"/>
    <cellStyle name="Обычный 5 12 6 3 2 2 2" xfId="44522"/>
    <cellStyle name="Обычный 5 12 6 3 2 3" xfId="44523"/>
    <cellStyle name="Обычный 5 12 6 3 3" xfId="16709"/>
    <cellStyle name="Обычный 5 12 6 3 3 2" xfId="44524"/>
    <cellStyle name="Обычный 5 12 6 3 4" xfId="44525"/>
    <cellStyle name="Обычный 5 12 6 4" xfId="16710"/>
    <cellStyle name="Обычный 5 12 6 4 2" xfId="16711"/>
    <cellStyle name="Обычный 5 12 6 4 2 2" xfId="16712"/>
    <cellStyle name="Обычный 5 12 6 4 2 2 2" xfId="44526"/>
    <cellStyle name="Обычный 5 12 6 4 2 3" xfId="44527"/>
    <cellStyle name="Обычный 5 12 6 4 3" xfId="16713"/>
    <cellStyle name="Обычный 5 12 6 4 3 2" xfId="44528"/>
    <cellStyle name="Обычный 5 12 6 4 4" xfId="44529"/>
    <cellStyle name="Обычный 5 12 6 5" xfId="16714"/>
    <cellStyle name="Обычный 5 12 6 5 2" xfId="16715"/>
    <cellStyle name="Обычный 5 12 6 5 2 2" xfId="44530"/>
    <cellStyle name="Обычный 5 12 6 5 3" xfId="44531"/>
    <cellStyle name="Обычный 5 12 6 6" xfId="16716"/>
    <cellStyle name="Обычный 5 12 6 6 2" xfId="44532"/>
    <cellStyle name="Обычный 5 12 6 7" xfId="16717"/>
    <cellStyle name="Обычный 5 12 6 7 2" xfId="44533"/>
    <cellStyle name="Обычный 5 12 6 8" xfId="44534"/>
    <cellStyle name="Обычный 5 12 7" xfId="16718"/>
    <cellStyle name="Обычный 5 12 7 2" xfId="16719"/>
    <cellStyle name="Обычный 5 12 7 2 2" xfId="16720"/>
    <cellStyle name="Обычный 5 12 7 2 2 2" xfId="16721"/>
    <cellStyle name="Обычный 5 12 7 2 2 2 2" xfId="44535"/>
    <cellStyle name="Обычный 5 12 7 2 2 3" xfId="44536"/>
    <cellStyle name="Обычный 5 12 7 2 3" xfId="16722"/>
    <cellStyle name="Обычный 5 12 7 2 3 2" xfId="44537"/>
    <cellStyle name="Обычный 5 12 7 2 4" xfId="44538"/>
    <cellStyle name="Обычный 5 12 7 3" xfId="16723"/>
    <cellStyle name="Обычный 5 12 7 3 2" xfId="16724"/>
    <cellStyle name="Обычный 5 12 7 3 2 2" xfId="16725"/>
    <cellStyle name="Обычный 5 12 7 3 2 2 2" xfId="44539"/>
    <cellStyle name="Обычный 5 12 7 3 2 3" xfId="44540"/>
    <cellStyle name="Обычный 5 12 7 3 3" xfId="16726"/>
    <cellStyle name="Обычный 5 12 7 3 3 2" xfId="44541"/>
    <cellStyle name="Обычный 5 12 7 3 4" xfId="44542"/>
    <cellStyle name="Обычный 5 12 7 4" xfId="16727"/>
    <cellStyle name="Обычный 5 12 7 4 2" xfId="16728"/>
    <cellStyle name="Обычный 5 12 7 4 2 2" xfId="16729"/>
    <cellStyle name="Обычный 5 12 7 4 2 2 2" xfId="44543"/>
    <cellStyle name="Обычный 5 12 7 4 2 3" xfId="44544"/>
    <cellStyle name="Обычный 5 12 7 4 3" xfId="16730"/>
    <cellStyle name="Обычный 5 12 7 4 3 2" xfId="44545"/>
    <cellStyle name="Обычный 5 12 7 4 4" xfId="44546"/>
    <cellStyle name="Обычный 5 12 7 5" xfId="16731"/>
    <cellStyle name="Обычный 5 12 7 5 2" xfId="16732"/>
    <cellStyle name="Обычный 5 12 7 5 2 2" xfId="44547"/>
    <cellStyle name="Обычный 5 12 7 5 3" xfId="44548"/>
    <cellStyle name="Обычный 5 12 7 6" xfId="16733"/>
    <cellStyle name="Обычный 5 12 7 6 2" xfId="44549"/>
    <cellStyle name="Обычный 5 12 7 7" xfId="16734"/>
    <cellStyle name="Обычный 5 12 7 7 2" xfId="44550"/>
    <cellStyle name="Обычный 5 12 7 8" xfId="44551"/>
    <cellStyle name="Обычный 5 12 8" xfId="16735"/>
    <cellStyle name="Обычный 5 12 8 2" xfId="16736"/>
    <cellStyle name="Обычный 5 12 8 2 2" xfId="16737"/>
    <cellStyle name="Обычный 5 12 8 2 2 2" xfId="16738"/>
    <cellStyle name="Обычный 5 12 8 2 2 2 2" xfId="44552"/>
    <cellStyle name="Обычный 5 12 8 2 2 3" xfId="44553"/>
    <cellStyle name="Обычный 5 12 8 2 3" xfId="16739"/>
    <cellStyle name="Обычный 5 12 8 2 3 2" xfId="44554"/>
    <cellStyle name="Обычный 5 12 8 2 4" xfId="44555"/>
    <cellStyle name="Обычный 5 12 8 3" xfId="16740"/>
    <cellStyle name="Обычный 5 12 8 3 2" xfId="16741"/>
    <cellStyle name="Обычный 5 12 8 3 2 2" xfId="16742"/>
    <cellStyle name="Обычный 5 12 8 3 2 2 2" xfId="44556"/>
    <cellStyle name="Обычный 5 12 8 3 2 3" xfId="44557"/>
    <cellStyle name="Обычный 5 12 8 3 3" xfId="16743"/>
    <cellStyle name="Обычный 5 12 8 3 3 2" xfId="44558"/>
    <cellStyle name="Обычный 5 12 8 3 4" xfId="44559"/>
    <cellStyle name="Обычный 5 12 8 4" xfId="16744"/>
    <cellStyle name="Обычный 5 12 8 4 2" xfId="16745"/>
    <cellStyle name="Обычный 5 12 8 4 2 2" xfId="16746"/>
    <cellStyle name="Обычный 5 12 8 4 2 2 2" xfId="44560"/>
    <cellStyle name="Обычный 5 12 8 4 2 3" xfId="44561"/>
    <cellStyle name="Обычный 5 12 8 4 3" xfId="16747"/>
    <cellStyle name="Обычный 5 12 8 4 3 2" xfId="44562"/>
    <cellStyle name="Обычный 5 12 8 4 4" xfId="44563"/>
    <cellStyle name="Обычный 5 12 8 5" xfId="16748"/>
    <cellStyle name="Обычный 5 12 8 5 2" xfId="16749"/>
    <cellStyle name="Обычный 5 12 8 5 2 2" xfId="44564"/>
    <cellStyle name="Обычный 5 12 8 5 3" xfId="44565"/>
    <cellStyle name="Обычный 5 12 8 6" xfId="16750"/>
    <cellStyle name="Обычный 5 12 8 6 2" xfId="44566"/>
    <cellStyle name="Обычный 5 12 8 7" xfId="16751"/>
    <cellStyle name="Обычный 5 12 8 7 2" xfId="44567"/>
    <cellStyle name="Обычный 5 12 8 8" xfId="44568"/>
    <cellStyle name="Обычный 5 12 9" xfId="16752"/>
    <cellStyle name="Обычный 5 12 9 2" xfId="16753"/>
    <cellStyle name="Обычный 5 12 9 2 2" xfId="16754"/>
    <cellStyle name="Обычный 5 12 9 2 2 2" xfId="16755"/>
    <cellStyle name="Обычный 5 12 9 2 2 2 2" xfId="44569"/>
    <cellStyle name="Обычный 5 12 9 2 2 3" xfId="44570"/>
    <cellStyle name="Обычный 5 12 9 2 3" xfId="16756"/>
    <cellStyle name="Обычный 5 12 9 2 3 2" xfId="44571"/>
    <cellStyle name="Обычный 5 12 9 2 4" xfId="44572"/>
    <cellStyle name="Обычный 5 12 9 3" xfId="16757"/>
    <cellStyle name="Обычный 5 12 9 3 2" xfId="16758"/>
    <cellStyle name="Обычный 5 12 9 3 2 2" xfId="16759"/>
    <cellStyle name="Обычный 5 12 9 3 2 2 2" xfId="44573"/>
    <cellStyle name="Обычный 5 12 9 3 2 3" xfId="44574"/>
    <cellStyle name="Обычный 5 12 9 3 3" xfId="16760"/>
    <cellStyle name="Обычный 5 12 9 3 3 2" xfId="44575"/>
    <cellStyle name="Обычный 5 12 9 3 4" xfId="44576"/>
    <cellStyle name="Обычный 5 12 9 4" xfId="16761"/>
    <cellStyle name="Обычный 5 12 9 4 2" xfId="16762"/>
    <cellStyle name="Обычный 5 12 9 4 2 2" xfId="16763"/>
    <cellStyle name="Обычный 5 12 9 4 2 2 2" xfId="44577"/>
    <cellStyle name="Обычный 5 12 9 4 2 3" xfId="44578"/>
    <cellStyle name="Обычный 5 12 9 4 3" xfId="16764"/>
    <cellStyle name="Обычный 5 12 9 4 3 2" xfId="44579"/>
    <cellStyle name="Обычный 5 12 9 4 4" xfId="44580"/>
    <cellStyle name="Обычный 5 12 9 5" xfId="16765"/>
    <cellStyle name="Обычный 5 12 9 5 2" xfId="16766"/>
    <cellStyle name="Обычный 5 12 9 5 2 2" xfId="44581"/>
    <cellStyle name="Обычный 5 12 9 5 3" xfId="44582"/>
    <cellStyle name="Обычный 5 12 9 6" xfId="16767"/>
    <cellStyle name="Обычный 5 12 9 6 2" xfId="44583"/>
    <cellStyle name="Обычный 5 12 9 7" xfId="16768"/>
    <cellStyle name="Обычный 5 12 9 7 2" xfId="44584"/>
    <cellStyle name="Обычный 5 12 9 8" xfId="44585"/>
    <cellStyle name="Обычный 5 120" xfId="16769"/>
    <cellStyle name="Обычный 5 120 2" xfId="16770"/>
    <cellStyle name="Обычный 5 120 2 2" xfId="16771"/>
    <cellStyle name="Обычный 5 120 2 2 2" xfId="44586"/>
    <cellStyle name="Обычный 5 120 2 3" xfId="44587"/>
    <cellStyle name="Обычный 5 120 3" xfId="16772"/>
    <cellStyle name="Обычный 5 120 3 2" xfId="44588"/>
    <cellStyle name="Обычный 5 120 4" xfId="44589"/>
    <cellStyle name="Обычный 5 121" xfId="16773"/>
    <cellStyle name="Обычный 5 121 2" xfId="16774"/>
    <cellStyle name="Обычный 5 121 2 2" xfId="16775"/>
    <cellStyle name="Обычный 5 121 2 2 2" xfId="44590"/>
    <cellStyle name="Обычный 5 121 2 3" xfId="44591"/>
    <cellStyle name="Обычный 5 121 3" xfId="16776"/>
    <cellStyle name="Обычный 5 121 3 2" xfId="44592"/>
    <cellStyle name="Обычный 5 121 4" xfId="44593"/>
    <cellStyle name="Обычный 5 122" xfId="16777"/>
    <cellStyle name="Обычный 5 122 2" xfId="16778"/>
    <cellStyle name="Обычный 5 122 2 2" xfId="16779"/>
    <cellStyle name="Обычный 5 122 2 2 2" xfId="44594"/>
    <cellStyle name="Обычный 5 122 2 3" xfId="44595"/>
    <cellStyle name="Обычный 5 122 3" xfId="16780"/>
    <cellStyle name="Обычный 5 122 3 2" xfId="44596"/>
    <cellStyle name="Обычный 5 122 4" xfId="44597"/>
    <cellStyle name="Обычный 5 123" xfId="16781"/>
    <cellStyle name="Обычный 5 123 2" xfId="16782"/>
    <cellStyle name="Обычный 5 123 2 2" xfId="16783"/>
    <cellStyle name="Обычный 5 123 2 2 2" xfId="44598"/>
    <cellStyle name="Обычный 5 123 2 3" xfId="44599"/>
    <cellStyle name="Обычный 5 123 3" xfId="16784"/>
    <cellStyle name="Обычный 5 123 3 2" xfId="44600"/>
    <cellStyle name="Обычный 5 123 4" xfId="44601"/>
    <cellStyle name="Обычный 5 124" xfId="16785"/>
    <cellStyle name="Обычный 5 124 2" xfId="16786"/>
    <cellStyle name="Обычный 5 124 2 2" xfId="16787"/>
    <cellStyle name="Обычный 5 124 2 2 2" xfId="44602"/>
    <cellStyle name="Обычный 5 124 2 3" xfId="44603"/>
    <cellStyle name="Обычный 5 124 3" xfId="16788"/>
    <cellStyle name="Обычный 5 124 3 2" xfId="44604"/>
    <cellStyle name="Обычный 5 124 4" xfId="44605"/>
    <cellStyle name="Обычный 5 125" xfId="16789"/>
    <cellStyle name="Обычный 5 125 2" xfId="16790"/>
    <cellStyle name="Обычный 5 125 2 2" xfId="44606"/>
    <cellStyle name="Обычный 5 125 3" xfId="44607"/>
    <cellStyle name="Обычный 5 126" xfId="16791"/>
    <cellStyle name="Обычный 5 126 2" xfId="44608"/>
    <cellStyle name="Обычный 5 127" xfId="16792"/>
    <cellStyle name="Обычный 5 127 2" xfId="44609"/>
    <cellStyle name="Обычный 5 128" xfId="16793"/>
    <cellStyle name="Обычный 5 128 2" xfId="44610"/>
    <cellStyle name="Обычный 5 129" xfId="16794"/>
    <cellStyle name="Обычный 5 129 2" xfId="44611"/>
    <cellStyle name="Обычный 5 13" xfId="16795"/>
    <cellStyle name="Обычный 5 13 10" xfId="16796"/>
    <cellStyle name="Обычный 5 13 10 2" xfId="16797"/>
    <cellStyle name="Обычный 5 13 10 2 2" xfId="16798"/>
    <cellStyle name="Обычный 5 13 10 2 2 2" xfId="16799"/>
    <cellStyle name="Обычный 5 13 10 2 2 2 2" xfId="44612"/>
    <cellStyle name="Обычный 5 13 10 2 2 3" xfId="44613"/>
    <cellStyle name="Обычный 5 13 10 2 3" xfId="16800"/>
    <cellStyle name="Обычный 5 13 10 2 3 2" xfId="44614"/>
    <cellStyle name="Обычный 5 13 10 2 4" xfId="44615"/>
    <cellStyle name="Обычный 5 13 10 3" xfId="16801"/>
    <cellStyle name="Обычный 5 13 10 3 2" xfId="16802"/>
    <cellStyle name="Обычный 5 13 10 3 2 2" xfId="16803"/>
    <cellStyle name="Обычный 5 13 10 3 2 2 2" xfId="44616"/>
    <cellStyle name="Обычный 5 13 10 3 2 3" xfId="44617"/>
    <cellStyle name="Обычный 5 13 10 3 3" xfId="16804"/>
    <cellStyle name="Обычный 5 13 10 3 3 2" xfId="44618"/>
    <cellStyle name="Обычный 5 13 10 3 4" xfId="44619"/>
    <cellStyle name="Обычный 5 13 10 4" xfId="16805"/>
    <cellStyle name="Обычный 5 13 10 4 2" xfId="16806"/>
    <cellStyle name="Обычный 5 13 10 4 2 2" xfId="16807"/>
    <cellStyle name="Обычный 5 13 10 4 2 2 2" xfId="44620"/>
    <cellStyle name="Обычный 5 13 10 4 2 3" xfId="44621"/>
    <cellStyle name="Обычный 5 13 10 4 3" xfId="16808"/>
    <cellStyle name="Обычный 5 13 10 4 3 2" xfId="44622"/>
    <cellStyle name="Обычный 5 13 10 4 4" xfId="44623"/>
    <cellStyle name="Обычный 5 13 10 5" xfId="16809"/>
    <cellStyle name="Обычный 5 13 10 5 2" xfId="16810"/>
    <cellStyle name="Обычный 5 13 10 5 2 2" xfId="44624"/>
    <cellStyle name="Обычный 5 13 10 5 3" xfId="44625"/>
    <cellStyle name="Обычный 5 13 10 6" xfId="16811"/>
    <cellStyle name="Обычный 5 13 10 6 2" xfId="44626"/>
    <cellStyle name="Обычный 5 13 10 7" xfId="16812"/>
    <cellStyle name="Обычный 5 13 10 7 2" xfId="44627"/>
    <cellStyle name="Обычный 5 13 10 8" xfId="44628"/>
    <cellStyle name="Обычный 5 13 11" xfId="16813"/>
    <cellStyle name="Обычный 5 13 11 2" xfId="16814"/>
    <cellStyle name="Обычный 5 13 11 2 2" xfId="16815"/>
    <cellStyle name="Обычный 5 13 11 2 2 2" xfId="16816"/>
    <cellStyle name="Обычный 5 13 11 2 2 2 2" xfId="44629"/>
    <cellStyle name="Обычный 5 13 11 2 2 3" xfId="44630"/>
    <cellStyle name="Обычный 5 13 11 2 3" xfId="16817"/>
    <cellStyle name="Обычный 5 13 11 2 3 2" xfId="44631"/>
    <cellStyle name="Обычный 5 13 11 2 4" xfId="44632"/>
    <cellStyle name="Обычный 5 13 11 3" xfId="16818"/>
    <cellStyle name="Обычный 5 13 11 3 2" xfId="16819"/>
    <cellStyle name="Обычный 5 13 11 3 2 2" xfId="16820"/>
    <cellStyle name="Обычный 5 13 11 3 2 2 2" xfId="44633"/>
    <cellStyle name="Обычный 5 13 11 3 2 3" xfId="44634"/>
    <cellStyle name="Обычный 5 13 11 3 3" xfId="16821"/>
    <cellStyle name="Обычный 5 13 11 3 3 2" xfId="44635"/>
    <cellStyle name="Обычный 5 13 11 3 4" xfId="44636"/>
    <cellStyle name="Обычный 5 13 11 4" xfId="16822"/>
    <cellStyle name="Обычный 5 13 11 4 2" xfId="16823"/>
    <cellStyle name="Обычный 5 13 11 4 2 2" xfId="16824"/>
    <cellStyle name="Обычный 5 13 11 4 2 2 2" xfId="44637"/>
    <cellStyle name="Обычный 5 13 11 4 2 3" xfId="44638"/>
    <cellStyle name="Обычный 5 13 11 4 3" xfId="16825"/>
    <cellStyle name="Обычный 5 13 11 4 3 2" xfId="44639"/>
    <cellStyle name="Обычный 5 13 11 4 4" xfId="44640"/>
    <cellStyle name="Обычный 5 13 11 5" xfId="16826"/>
    <cellStyle name="Обычный 5 13 11 5 2" xfId="16827"/>
    <cellStyle name="Обычный 5 13 11 5 2 2" xfId="44641"/>
    <cellStyle name="Обычный 5 13 11 5 3" xfId="44642"/>
    <cellStyle name="Обычный 5 13 11 6" xfId="16828"/>
    <cellStyle name="Обычный 5 13 11 6 2" xfId="44643"/>
    <cellStyle name="Обычный 5 13 11 7" xfId="16829"/>
    <cellStyle name="Обычный 5 13 11 7 2" xfId="44644"/>
    <cellStyle name="Обычный 5 13 11 8" xfId="44645"/>
    <cellStyle name="Обычный 5 13 12" xfId="16830"/>
    <cellStyle name="Обычный 5 13 12 2" xfId="16831"/>
    <cellStyle name="Обычный 5 13 12 2 2" xfId="16832"/>
    <cellStyle name="Обычный 5 13 12 2 2 2" xfId="16833"/>
    <cellStyle name="Обычный 5 13 12 2 2 2 2" xfId="44646"/>
    <cellStyle name="Обычный 5 13 12 2 2 3" xfId="44647"/>
    <cellStyle name="Обычный 5 13 12 2 3" xfId="16834"/>
    <cellStyle name="Обычный 5 13 12 2 3 2" xfId="44648"/>
    <cellStyle name="Обычный 5 13 12 2 4" xfId="44649"/>
    <cellStyle name="Обычный 5 13 12 3" xfId="16835"/>
    <cellStyle name="Обычный 5 13 12 3 2" xfId="16836"/>
    <cellStyle name="Обычный 5 13 12 3 2 2" xfId="16837"/>
    <cellStyle name="Обычный 5 13 12 3 2 2 2" xfId="44650"/>
    <cellStyle name="Обычный 5 13 12 3 2 3" xfId="44651"/>
    <cellStyle name="Обычный 5 13 12 3 3" xfId="16838"/>
    <cellStyle name="Обычный 5 13 12 3 3 2" xfId="44652"/>
    <cellStyle name="Обычный 5 13 12 3 4" xfId="44653"/>
    <cellStyle name="Обычный 5 13 12 4" xfId="16839"/>
    <cellStyle name="Обычный 5 13 12 4 2" xfId="16840"/>
    <cellStyle name="Обычный 5 13 12 4 2 2" xfId="16841"/>
    <cellStyle name="Обычный 5 13 12 4 2 2 2" xfId="44654"/>
    <cellStyle name="Обычный 5 13 12 4 2 3" xfId="44655"/>
    <cellStyle name="Обычный 5 13 12 4 3" xfId="16842"/>
    <cellStyle name="Обычный 5 13 12 4 3 2" xfId="44656"/>
    <cellStyle name="Обычный 5 13 12 4 4" xfId="44657"/>
    <cellStyle name="Обычный 5 13 12 5" xfId="16843"/>
    <cellStyle name="Обычный 5 13 12 5 2" xfId="16844"/>
    <cellStyle name="Обычный 5 13 12 5 2 2" xfId="44658"/>
    <cellStyle name="Обычный 5 13 12 5 3" xfId="44659"/>
    <cellStyle name="Обычный 5 13 12 6" xfId="16845"/>
    <cellStyle name="Обычный 5 13 12 6 2" xfId="44660"/>
    <cellStyle name="Обычный 5 13 12 7" xfId="16846"/>
    <cellStyle name="Обычный 5 13 12 7 2" xfId="44661"/>
    <cellStyle name="Обычный 5 13 12 8" xfId="44662"/>
    <cellStyle name="Обычный 5 13 13" xfId="16847"/>
    <cellStyle name="Обычный 5 13 13 2" xfId="16848"/>
    <cellStyle name="Обычный 5 13 13 2 2" xfId="16849"/>
    <cellStyle name="Обычный 5 13 13 2 2 2" xfId="16850"/>
    <cellStyle name="Обычный 5 13 13 2 2 2 2" xfId="44663"/>
    <cellStyle name="Обычный 5 13 13 2 2 3" xfId="44664"/>
    <cellStyle name="Обычный 5 13 13 2 3" xfId="16851"/>
    <cellStyle name="Обычный 5 13 13 2 3 2" xfId="44665"/>
    <cellStyle name="Обычный 5 13 13 2 4" xfId="44666"/>
    <cellStyle name="Обычный 5 13 13 3" xfId="16852"/>
    <cellStyle name="Обычный 5 13 13 3 2" xfId="16853"/>
    <cellStyle name="Обычный 5 13 13 3 2 2" xfId="16854"/>
    <cellStyle name="Обычный 5 13 13 3 2 2 2" xfId="44667"/>
    <cellStyle name="Обычный 5 13 13 3 2 3" xfId="44668"/>
    <cellStyle name="Обычный 5 13 13 3 3" xfId="16855"/>
    <cellStyle name="Обычный 5 13 13 3 3 2" xfId="44669"/>
    <cellStyle name="Обычный 5 13 13 3 4" xfId="44670"/>
    <cellStyle name="Обычный 5 13 13 4" xfId="16856"/>
    <cellStyle name="Обычный 5 13 13 4 2" xfId="16857"/>
    <cellStyle name="Обычный 5 13 13 4 2 2" xfId="16858"/>
    <cellStyle name="Обычный 5 13 13 4 2 2 2" xfId="44671"/>
    <cellStyle name="Обычный 5 13 13 4 2 3" xfId="44672"/>
    <cellStyle name="Обычный 5 13 13 4 3" xfId="16859"/>
    <cellStyle name="Обычный 5 13 13 4 3 2" xfId="44673"/>
    <cellStyle name="Обычный 5 13 13 4 4" xfId="44674"/>
    <cellStyle name="Обычный 5 13 13 5" xfId="16860"/>
    <cellStyle name="Обычный 5 13 13 5 2" xfId="16861"/>
    <cellStyle name="Обычный 5 13 13 5 2 2" xfId="44675"/>
    <cellStyle name="Обычный 5 13 13 5 3" xfId="44676"/>
    <cellStyle name="Обычный 5 13 13 6" xfId="16862"/>
    <cellStyle name="Обычный 5 13 13 6 2" xfId="44677"/>
    <cellStyle name="Обычный 5 13 13 7" xfId="16863"/>
    <cellStyle name="Обычный 5 13 13 7 2" xfId="44678"/>
    <cellStyle name="Обычный 5 13 13 8" xfId="44679"/>
    <cellStyle name="Обычный 5 13 14" xfId="16864"/>
    <cellStyle name="Обычный 5 13 14 2" xfId="16865"/>
    <cellStyle name="Обычный 5 13 14 2 2" xfId="16866"/>
    <cellStyle name="Обычный 5 13 14 2 2 2" xfId="16867"/>
    <cellStyle name="Обычный 5 13 14 2 2 2 2" xfId="44680"/>
    <cellStyle name="Обычный 5 13 14 2 2 3" xfId="44681"/>
    <cellStyle name="Обычный 5 13 14 2 3" xfId="16868"/>
    <cellStyle name="Обычный 5 13 14 2 3 2" xfId="44682"/>
    <cellStyle name="Обычный 5 13 14 2 4" xfId="44683"/>
    <cellStyle name="Обычный 5 13 14 3" xfId="16869"/>
    <cellStyle name="Обычный 5 13 14 3 2" xfId="16870"/>
    <cellStyle name="Обычный 5 13 14 3 2 2" xfId="16871"/>
    <cellStyle name="Обычный 5 13 14 3 2 2 2" xfId="44684"/>
    <cellStyle name="Обычный 5 13 14 3 2 3" xfId="44685"/>
    <cellStyle name="Обычный 5 13 14 3 3" xfId="16872"/>
    <cellStyle name="Обычный 5 13 14 3 3 2" xfId="44686"/>
    <cellStyle name="Обычный 5 13 14 3 4" xfId="44687"/>
    <cellStyle name="Обычный 5 13 14 4" xfId="16873"/>
    <cellStyle name="Обычный 5 13 14 4 2" xfId="16874"/>
    <cellStyle name="Обычный 5 13 14 4 2 2" xfId="16875"/>
    <cellStyle name="Обычный 5 13 14 4 2 2 2" xfId="44688"/>
    <cellStyle name="Обычный 5 13 14 4 2 3" xfId="44689"/>
    <cellStyle name="Обычный 5 13 14 4 3" xfId="16876"/>
    <cellStyle name="Обычный 5 13 14 4 3 2" xfId="44690"/>
    <cellStyle name="Обычный 5 13 14 4 4" xfId="44691"/>
    <cellStyle name="Обычный 5 13 14 5" xfId="16877"/>
    <cellStyle name="Обычный 5 13 14 5 2" xfId="16878"/>
    <cellStyle name="Обычный 5 13 14 5 2 2" xfId="44692"/>
    <cellStyle name="Обычный 5 13 14 5 3" xfId="44693"/>
    <cellStyle name="Обычный 5 13 14 6" xfId="16879"/>
    <cellStyle name="Обычный 5 13 14 6 2" xfId="44694"/>
    <cellStyle name="Обычный 5 13 14 7" xfId="16880"/>
    <cellStyle name="Обычный 5 13 14 7 2" xfId="44695"/>
    <cellStyle name="Обычный 5 13 14 8" xfId="44696"/>
    <cellStyle name="Обычный 5 13 15" xfId="16881"/>
    <cellStyle name="Обычный 5 13 15 2" xfId="16882"/>
    <cellStyle name="Обычный 5 13 15 2 2" xfId="16883"/>
    <cellStyle name="Обычный 5 13 15 2 2 2" xfId="16884"/>
    <cellStyle name="Обычный 5 13 15 2 2 2 2" xfId="44697"/>
    <cellStyle name="Обычный 5 13 15 2 2 3" xfId="44698"/>
    <cellStyle name="Обычный 5 13 15 2 3" xfId="16885"/>
    <cellStyle name="Обычный 5 13 15 2 3 2" xfId="44699"/>
    <cellStyle name="Обычный 5 13 15 2 4" xfId="44700"/>
    <cellStyle name="Обычный 5 13 15 3" xfId="16886"/>
    <cellStyle name="Обычный 5 13 15 3 2" xfId="16887"/>
    <cellStyle name="Обычный 5 13 15 3 2 2" xfId="16888"/>
    <cellStyle name="Обычный 5 13 15 3 2 2 2" xfId="44701"/>
    <cellStyle name="Обычный 5 13 15 3 2 3" xfId="44702"/>
    <cellStyle name="Обычный 5 13 15 3 3" xfId="16889"/>
    <cellStyle name="Обычный 5 13 15 3 3 2" xfId="44703"/>
    <cellStyle name="Обычный 5 13 15 3 4" xfId="44704"/>
    <cellStyle name="Обычный 5 13 15 4" xfId="16890"/>
    <cellStyle name="Обычный 5 13 15 4 2" xfId="16891"/>
    <cellStyle name="Обычный 5 13 15 4 2 2" xfId="16892"/>
    <cellStyle name="Обычный 5 13 15 4 2 2 2" xfId="44705"/>
    <cellStyle name="Обычный 5 13 15 4 2 3" xfId="44706"/>
    <cellStyle name="Обычный 5 13 15 4 3" xfId="16893"/>
    <cellStyle name="Обычный 5 13 15 4 3 2" xfId="44707"/>
    <cellStyle name="Обычный 5 13 15 4 4" xfId="44708"/>
    <cellStyle name="Обычный 5 13 15 5" xfId="16894"/>
    <cellStyle name="Обычный 5 13 15 5 2" xfId="16895"/>
    <cellStyle name="Обычный 5 13 15 5 2 2" xfId="44709"/>
    <cellStyle name="Обычный 5 13 15 5 3" xfId="44710"/>
    <cellStyle name="Обычный 5 13 15 6" xfId="16896"/>
    <cellStyle name="Обычный 5 13 15 6 2" xfId="44711"/>
    <cellStyle name="Обычный 5 13 15 7" xfId="16897"/>
    <cellStyle name="Обычный 5 13 15 7 2" xfId="44712"/>
    <cellStyle name="Обычный 5 13 15 8" xfId="44713"/>
    <cellStyle name="Обычный 5 13 16" xfId="16898"/>
    <cellStyle name="Обычный 5 13 16 2" xfId="16899"/>
    <cellStyle name="Обычный 5 13 16 2 2" xfId="16900"/>
    <cellStyle name="Обычный 5 13 16 2 2 2" xfId="16901"/>
    <cellStyle name="Обычный 5 13 16 2 2 2 2" xfId="44714"/>
    <cellStyle name="Обычный 5 13 16 2 2 3" xfId="44715"/>
    <cellStyle name="Обычный 5 13 16 2 3" xfId="16902"/>
    <cellStyle name="Обычный 5 13 16 2 3 2" xfId="44716"/>
    <cellStyle name="Обычный 5 13 16 2 4" xfId="44717"/>
    <cellStyle name="Обычный 5 13 16 3" xfId="16903"/>
    <cellStyle name="Обычный 5 13 16 3 2" xfId="16904"/>
    <cellStyle name="Обычный 5 13 16 3 2 2" xfId="16905"/>
    <cellStyle name="Обычный 5 13 16 3 2 2 2" xfId="44718"/>
    <cellStyle name="Обычный 5 13 16 3 2 3" xfId="44719"/>
    <cellStyle name="Обычный 5 13 16 3 3" xfId="16906"/>
    <cellStyle name="Обычный 5 13 16 3 3 2" xfId="44720"/>
    <cellStyle name="Обычный 5 13 16 3 4" xfId="44721"/>
    <cellStyle name="Обычный 5 13 16 4" xfId="16907"/>
    <cellStyle name="Обычный 5 13 16 4 2" xfId="16908"/>
    <cellStyle name="Обычный 5 13 16 4 2 2" xfId="16909"/>
    <cellStyle name="Обычный 5 13 16 4 2 2 2" xfId="44722"/>
    <cellStyle name="Обычный 5 13 16 4 2 3" xfId="44723"/>
    <cellStyle name="Обычный 5 13 16 4 3" xfId="16910"/>
    <cellStyle name="Обычный 5 13 16 4 3 2" xfId="44724"/>
    <cellStyle name="Обычный 5 13 16 4 4" xfId="44725"/>
    <cellStyle name="Обычный 5 13 16 5" xfId="16911"/>
    <cellStyle name="Обычный 5 13 16 5 2" xfId="16912"/>
    <cellStyle name="Обычный 5 13 16 5 2 2" xfId="44726"/>
    <cellStyle name="Обычный 5 13 16 5 3" xfId="44727"/>
    <cellStyle name="Обычный 5 13 16 6" xfId="16913"/>
    <cellStyle name="Обычный 5 13 16 6 2" xfId="44728"/>
    <cellStyle name="Обычный 5 13 16 7" xfId="16914"/>
    <cellStyle name="Обычный 5 13 16 7 2" xfId="44729"/>
    <cellStyle name="Обычный 5 13 16 8" xfId="44730"/>
    <cellStyle name="Обычный 5 13 17" xfId="16915"/>
    <cellStyle name="Обычный 5 13 17 2" xfId="16916"/>
    <cellStyle name="Обычный 5 13 17 2 2" xfId="16917"/>
    <cellStyle name="Обычный 5 13 17 2 2 2" xfId="16918"/>
    <cellStyle name="Обычный 5 13 17 2 2 2 2" xfId="44731"/>
    <cellStyle name="Обычный 5 13 17 2 2 3" xfId="44732"/>
    <cellStyle name="Обычный 5 13 17 2 3" xfId="16919"/>
    <cellStyle name="Обычный 5 13 17 2 3 2" xfId="44733"/>
    <cellStyle name="Обычный 5 13 17 2 4" xfId="44734"/>
    <cellStyle name="Обычный 5 13 17 3" xfId="16920"/>
    <cellStyle name="Обычный 5 13 17 3 2" xfId="16921"/>
    <cellStyle name="Обычный 5 13 17 3 2 2" xfId="16922"/>
    <cellStyle name="Обычный 5 13 17 3 2 2 2" xfId="44735"/>
    <cellStyle name="Обычный 5 13 17 3 2 3" xfId="44736"/>
    <cellStyle name="Обычный 5 13 17 3 3" xfId="16923"/>
    <cellStyle name="Обычный 5 13 17 3 3 2" xfId="44737"/>
    <cellStyle name="Обычный 5 13 17 3 4" xfId="44738"/>
    <cellStyle name="Обычный 5 13 17 4" xfId="16924"/>
    <cellStyle name="Обычный 5 13 17 4 2" xfId="16925"/>
    <cellStyle name="Обычный 5 13 17 4 2 2" xfId="16926"/>
    <cellStyle name="Обычный 5 13 17 4 2 2 2" xfId="44739"/>
    <cellStyle name="Обычный 5 13 17 4 2 3" xfId="44740"/>
    <cellStyle name="Обычный 5 13 17 4 3" xfId="16927"/>
    <cellStyle name="Обычный 5 13 17 4 3 2" xfId="44741"/>
    <cellStyle name="Обычный 5 13 17 4 4" xfId="44742"/>
    <cellStyle name="Обычный 5 13 17 5" xfId="16928"/>
    <cellStyle name="Обычный 5 13 17 5 2" xfId="16929"/>
    <cellStyle name="Обычный 5 13 17 5 2 2" xfId="44743"/>
    <cellStyle name="Обычный 5 13 17 5 3" xfId="44744"/>
    <cellStyle name="Обычный 5 13 17 6" xfId="16930"/>
    <cellStyle name="Обычный 5 13 17 6 2" xfId="44745"/>
    <cellStyle name="Обычный 5 13 17 7" xfId="16931"/>
    <cellStyle name="Обычный 5 13 17 7 2" xfId="44746"/>
    <cellStyle name="Обычный 5 13 17 8" xfId="44747"/>
    <cellStyle name="Обычный 5 13 18" xfId="16932"/>
    <cellStyle name="Обычный 5 13 18 2" xfId="16933"/>
    <cellStyle name="Обычный 5 13 18 2 2" xfId="16934"/>
    <cellStyle name="Обычный 5 13 18 2 2 2" xfId="16935"/>
    <cellStyle name="Обычный 5 13 18 2 2 2 2" xfId="44748"/>
    <cellStyle name="Обычный 5 13 18 2 2 3" xfId="44749"/>
    <cellStyle name="Обычный 5 13 18 2 3" xfId="16936"/>
    <cellStyle name="Обычный 5 13 18 2 3 2" xfId="44750"/>
    <cellStyle name="Обычный 5 13 18 2 4" xfId="44751"/>
    <cellStyle name="Обычный 5 13 18 3" xfId="16937"/>
    <cellStyle name="Обычный 5 13 18 3 2" xfId="16938"/>
    <cellStyle name="Обычный 5 13 18 3 2 2" xfId="16939"/>
    <cellStyle name="Обычный 5 13 18 3 2 2 2" xfId="44752"/>
    <cellStyle name="Обычный 5 13 18 3 2 3" xfId="44753"/>
    <cellStyle name="Обычный 5 13 18 3 3" xfId="16940"/>
    <cellStyle name="Обычный 5 13 18 3 3 2" xfId="44754"/>
    <cellStyle name="Обычный 5 13 18 3 4" xfId="44755"/>
    <cellStyle name="Обычный 5 13 18 4" xfId="16941"/>
    <cellStyle name="Обычный 5 13 18 4 2" xfId="16942"/>
    <cellStyle name="Обычный 5 13 18 4 2 2" xfId="16943"/>
    <cellStyle name="Обычный 5 13 18 4 2 2 2" xfId="44756"/>
    <cellStyle name="Обычный 5 13 18 4 2 3" xfId="44757"/>
    <cellStyle name="Обычный 5 13 18 4 3" xfId="16944"/>
    <cellStyle name="Обычный 5 13 18 4 3 2" xfId="44758"/>
    <cellStyle name="Обычный 5 13 18 4 4" xfId="44759"/>
    <cellStyle name="Обычный 5 13 18 5" xfId="16945"/>
    <cellStyle name="Обычный 5 13 18 5 2" xfId="16946"/>
    <cellStyle name="Обычный 5 13 18 5 2 2" xfId="44760"/>
    <cellStyle name="Обычный 5 13 18 5 3" xfId="44761"/>
    <cellStyle name="Обычный 5 13 18 6" xfId="16947"/>
    <cellStyle name="Обычный 5 13 18 6 2" xfId="44762"/>
    <cellStyle name="Обычный 5 13 18 7" xfId="16948"/>
    <cellStyle name="Обычный 5 13 18 7 2" xfId="44763"/>
    <cellStyle name="Обычный 5 13 18 8" xfId="44764"/>
    <cellStyle name="Обычный 5 13 19" xfId="16949"/>
    <cellStyle name="Обычный 5 13 19 2" xfId="16950"/>
    <cellStyle name="Обычный 5 13 19 2 2" xfId="16951"/>
    <cellStyle name="Обычный 5 13 19 2 2 2" xfId="16952"/>
    <cellStyle name="Обычный 5 13 19 2 2 2 2" xfId="44765"/>
    <cellStyle name="Обычный 5 13 19 2 2 3" xfId="44766"/>
    <cellStyle name="Обычный 5 13 19 2 3" xfId="16953"/>
    <cellStyle name="Обычный 5 13 19 2 3 2" xfId="44767"/>
    <cellStyle name="Обычный 5 13 19 2 4" xfId="44768"/>
    <cellStyle name="Обычный 5 13 19 3" xfId="16954"/>
    <cellStyle name="Обычный 5 13 19 3 2" xfId="16955"/>
    <cellStyle name="Обычный 5 13 19 3 2 2" xfId="16956"/>
    <cellStyle name="Обычный 5 13 19 3 2 2 2" xfId="44769"/>
    <cellStyle name="Обычный 5 13 19 3 2 3" xfId="44770"/>
    <cellStyle name="Обычный 5 13 19 3 3" xfId="16957"/>
    <cellStyle name="Обычный 5 13 19 3 3 2" xfId="44771"/>
    <cellStyle name="Обычный 5 13 19 3 4" xfId="44772"/>
    <cellStyle name="Обычный 5 13 19 4" xfId="16958"/>
    <cellStyle name="Обычный 5 13 19 4 2" xfId="16959"/>
    <cellStyle name="Обычный 5 13 19 4 2 2" xfId="16960"/>
    <cellStyle name="Обычный 5 13 19 4 2 2 2" xfId="44773"/>
    <cellStyle name="Обычный 5 13 19 4 2 3" xfId="44774"/>
    <cellStyle name="Обычный 5 13 19 4 3" xfId="16961"/>
    <cellStyle name="Обычный 5 13 19 4 3 2" xfId="44775"/>
    <cellStyle name="Обычный 5 13 19 4 4" xfId="44776"/>
    <cellStyle name="Обычный 5 13 19 5" xfId="16962"/>
    <cellStyle name="Обычный 5 13 19 5 2" xfId="16963"/>
    <cellStyle name="Обычный 5 13 19 5 2 2" xfId="44777"/>
    <cellStyle name="Обычный 5 13 19 5 3" xfId="44778"/>
    <cellStyle name="Обычный 5 13 19 6" xfId="16964"/>
    <cellStyle name="Обычный 5 13 19 6 2" xfId="44779"/>
    <cellStyle name="Обычный 5 13 19 7" xfId="16965"/>
    <cellStyle name="Обычный 5 13 19 7 2" xfId="44780"/>
    <cellStyle name="Обычный 5 13 19 8" xfId="44781"/>
    <cellStyle name="Обычный 5 13 2" xfId="16966"/>
    <cellStyle name="Обычный 5 13 2 2" xfId="16967"/>
    <cellStyle name="Обычный 5 13 2 2 2" xfId="16968"/>
    <cellStyle name="Обычный 5 13 2 2 2 2" xfId="16969"/>
    <cellStyle name="Обычный 5 13 2 2 2 2 2" xfId="44782"/>
    <cellStyle name="Обычный 5 13 2 2 2 3" xfId="44783"/>
    <cellStyle name="Обычный 5 13 2 2 3" xfId="16970"/>
    <cellStyle name="Обычный 5 13 2 2 3 2" xfId="44784"/>
    <cellStyle name="Обычный 5 13 2 2 4" xfId="44785"/>
    <cellStyle name="Обычный 5 13 2 3" xfId="16971"/>
    <cellStyle name="Обычный 5 13 2 3 2" xfId="16972"/>
    <cellStyle name="Обычный 5 13 2 3 2 2" xfId="16973"/>
    <cellStyle name="Обычный 5 13 2 3 2 2 2" xfId="44786"/>
    <cellStyle name="Обычный 5 13 2 3 2 3" xfId="44787"/>
    <cellStyle name="Обычный 5 13 2 3 3" xfId="16974"/>
    <cellStyle name="Обычный 5 13 2 3 3 2" xfId="44788"/>
    <cellStyle name="Обычный 5 13 2 3 4" xfId="44789"/>
    <cellStyle name="Обычный 5 13 2 4" xfId="16975"/>
    <cellStyle name="Обычный 5 13 2 4 2" xfId="16976"/>
    <cellStyle name="Обычный 5 13 2 4 2 2" xfId="16977"/>
    <cellStyle name="Обычный 5 13 2 4 2 2 2" xfId="44790"/>
    <cellStyle name="Обычный 5 13 2 4 2 3" xfId="44791"/>
    <cellStyle name="Обычный 5 13 2 4 3" xfId="16978"/>
    <cellStyle name="Обычный 5 13 2 4 3 2" xfId="44792"/>
    <cellStyle name="Обычный 5 13 2 4 4" xfId="44793"/>
    <cellStyle name="Обычный 5 13 2 5" xfId="16979"/>
    <cellStyle name="Обычный 5 13 2 5 2" xfId="16980"/>
    <cellStyle name="Обычный 5 13 2 5 2 2" xfId="44794"/>
    <cellStyle name="Обычный 5 13 2 5 3" xfId="44795"/>
    <cellStyle name="Обычный 5 13 2 6" xfId="16981"/>
    <cellStyle name="Обычный 5 13 2 6 2" xfId="44796"/>
    <cellStyle name="Обычный 5 13 2 7" xfId="16982"/>
    <cellStyle name="Обычный 5 13 2 7 2" xfId="44797"/>
    <cellStyle name="Обычный 5 13 2 8" xfId="44798"/>
    <cellStyle name="Обычный 5 13 20" xfId="16983"/>
    <cellStyle name="Обычный 5 13 20 2" xfId="16984"/>
    <cellStyle name="Обычный 5 13 20 2 2" xfId="16985"/>
    <cellStyle name="Обычный 5 13 20 2 2 2" xfId="16986"/>
    <cellStyle name="Обычный 5 13 20 2 2 2 2" xfId="44799"/>
    <cellStyle name="Обычный 5 13 20 2 2 3" xfId="44800"/>
    <cellStyle name="Обычный 5 13 20 2 3" xfId="16987"/>
    <cellStyle name="Обычный 5 13 20 2 3 2" xfId="44801"/>
    <cellStyle name="Обычный 5 13 20 2 4" xfId="44802"/>
    <cellStyle name="Обычный 5 13 20 3" xfId="16988"/>
    <cellStyle name="Обычный 5 13 20 3 2" xfId="16989"/>
    <cellStyle name="Обычный 5 13 20 3 2 2" xfId="16990"/>
    <cellStyle name="Обычный 5 13 20 3 2 2 2" xfId="44803"/>
    <cellStyle name="Обычный 5 13 20 3 2 3" xfId="44804"/>
    <cellStyle name="Обычный 5 13 20 3 3" xfId="16991"/>
    <cellStyle name="Обычный 5 13 20 3 3 2" xfId="44805"/>
    <cellStyle name="Обычный 5 13 20 3 4" xfId="44806"/>
    <cellStyle name="Обычный 5 13 20 4" xfId="16992"/>
    <cellStyle name="Обычный 5 13 20 4 2" xfId="16993"/>
    <cellStyle name="Обычный 5 13 20 4 2 2" xfId="16994"/>
    <cellStyle name="Обычный 5 13 20 4 2 2 2" xfId="44807"/>
    <cellStyle name="Обычный 5 13 20 4 2 3" xfId="44808"/>
    <cellStyle name="Обычный 5 13 20 4 3" xfId="16995"/>
    <cellStyle name="Обычный 5 13 20 4 3 2" xfId="44809"/>
    <cellStyle name="Обычный 5 13 20 4 4" xfId="44810"/>
    <cellStyle name="Обычный 5 13 20 5" xfId="16996"/>
    <cellStyle name="Обычный 5 13 20 5 2" xfId="16997"/>
    <cellStyle name="Обычный 5 13 20 5 2 2" xfId="44811"/>
    <cellStyle name="Обычный 5 13 20 5 3" xfId="44812"/>
    <cellStyle name="Обычный 5 13 20 6" xfId="16998"/>
    <cellStyle name="Обычный 5 13 20 6 2" xfId="44813"/>
    <cellStyle name="Обычный 5 13 20 7" xfId="16999"/>
    <cellStyle name="Обычный 5 13 20 7 2" xfId="44814"/>
    <cellStyle name="Обычный 5 13 20 8" xfId="44815"/>
    <cellStyle name="Обычный 5 13 21" xfId="17000"/>
    <cellStyle name="Обычный 5 13 21 2" xfId="17001"/>
    <cellStyle name="Обычный 5 13 21 2 2" xfId="17002"/>
    <cellStyle name="Обычный 5 13 21 2 2 2" xfId="17003"/>
    <cellStyle name="Обычный 5 13 21 2 2 2 2" xfId="44816"/>
    <cellStyle name="Обычный 5 13 21 2 2 3" xfId="44817"/>
    <cellStyle name="Обычный 5 13 21 2 3" xfId="17004"/>
    <cellStyle name="Обычный 5 13 21 2 3 2" xfId="44818"/>
    <cellStyle name="Обычный 5 13 21 2 4" xfId="44819"/>
    <cellStyle name="Обычный 5 13 21 3" xfId="17005"/>
    <cellStyle name="Обычный 5 13 21 3 2" xfId="17006"/>
    <cellStyle name="Обычный 5 13 21 3 2 2" xfId="17007"/>
    <cellStyle name="Обычный 5 13 21 3 2 2 2" xfId="44820"/>
    <cellStyle name="Обычный 5 13 21 3 2 3" xfId="44821"/>
    <cellStyle name="Обычный 5 13 21 3 3" xfId="17008"/>
    <cellStyle name="Обычный 5 13 21 3 3 2" xfId="44822"/>
    <cellStyle name="Обычный 5 13 21 3 4" xfId="44823"/>
    <cellStyle name="Обычный 5 13 21 4" xfId="17009"/>
    <cellStyle name="Обычный 5 13 21 4 2" xfId="17010"/>
    <cellStyle name="Обычный 5 13 21 4 2 2" xfId="17011"/>
    <cellStyle name="Обычный 5 13 21 4 2 2 2" xfId="44824"/>
    <cellStyle name="Обычный 5 13 21 4 2 3" xfId="44825"/>
    <cellStyle name="Обычный 5 13 21 4 3" xfId="17012"/>
    <cellStyle name="Обычный 5 13 21 4 3 2" xfId="44826"/>
    <cellStyle name="Обычный 5 13 21 4 4" xfId="44827"/>
    <cellStyle name="Обычный 5 13 21 5" xfId="17013"/>
    <cellStyle name="Обычный 5 13 21 5 2" xfId="17014"/>
    <cellStyle name="Обычный 5 13 21 5 2 2" xfId="44828"/>
    <cellStyle name="Обычный 5 13 21 5 3" xfId="44829"/>
    <cellStyle name="Обычный 5 13 21 6" xfId="17015"/>
    <cellStyle name="Обычный 5 13 21 6 2" xfId="44830"/>
    <cellStyle name="Обычный 5 13 21 7" xfId="17016"/>
    <cellStyle name="Обычный 5 13 21 7 2" xfId="44831"/>
    <cellStyle name="Обычный 5 13 21 8" xfId="44832"/>
    <cellStyle name="Обычный 5 13 22" xfId="17017"/>
    <cellStyle name="Обычный 5 13 22 2" xfId="17018"/>
    <cellStyle name="Обычный 5 13 22 2 2" xfId="17019"/>
    <cellStyle name="Обычный 5 13 22 2 2 2" xfId="17020"/>
    <cellStyle name="Обычный 5 13 22 2 2 2 2" xfId="44833"/>
    <cellStyle name="Обычный 5 13 22 2 2 3" xfId="44834"/>
    <cellStyle name="Обычный 5 13 22 2 3" xfId="17021"/>
    <cellStyle name="Обычный 5 13 22 2 3 2" xfId="44835"/>
    <cellStyle name="Обычный 5 13 22 2 4" xfId="44836"/>
    <cellStyle name="Обычный 5 13 22 3" xfId="17022"/>
    <cellStyle name="Обычный 5 13 22 3 2" xfId="17023"/>
    <cellStyle name="Обычный 5 13 22 3 2 2" xfId="17024"/>
    <cellStyle name="Обычный 5 13 22 3 2 2 2" xfId="44837"/>
    <cellStyle name="Обычный 5 13 22 3 2 3" xfId="44838"/>
    <cellStyle name="Обычный 5 13 22 3 3" xfId="17025"/>
    <cellStyle name="Обычный 5 13 22 3 3 2" xfId="44839"/>
    <cellStyle name="Обычный 5 13 22 3 4" xfId="44840"/>
    <cellStyle name="Обычный 5 13 22 4" xfId="17026"/>
    <cellStyle name="Обычный 5 13 22 4 2" xfId="17027"/>
    <cellStyle name="Обычный 5 13 22 4 2 2" xfId="17028"/>
    <cellStyle name="Обычный 5 13 22 4 2 2 2" xfId="44841"/>
    <cellStyle name="Обычный 5 13 22 4 2 3" xfId="44842"/>
    <cellStyle name="Обычный 5 13 22 4 3" xfId="17029"/>
    <cellStyle name="Обычный 5 13 22 4 3 2" xfId="44843"/>
    <cellStyle name="Обычный 5 13 22 4 4" xfId="44844"/>
    <cellStyle name="Обычный 5 13 22 5" xfId="17030"/>
    <cellStyle name="Обычный 5 13 22 5 2" xfId="17031"/>
    <cellStyle name="Обычный 5 13 22 5 2 2" xfId="44845"/>
    <cellStyle name="Обычный 5 13 22 5 3" xfId="44846"/>
    <cellStyle name="Обычный 5 13 22 6" xfId="17032"/>
    <cellStyle name="Обычный 5 13 22 6 2" xfId="44847"/>
    <cellStyle name="Обычный 5 13 22 7" xfId="17033"/>
    <cellStyle name="Обычный 5 13 22 7 2" xfId="44848"/>
    <cellStyle name="Обычный 5 13 22 8" xfId="44849"/>
    <cellStyle name="Обычный 5 13 23" xfId="17034"/>
    <cellStyle name="Обычный 5 13 23 2" xfId="17035"/>
    <cellStyle name="Обычный 5 13 23 2 2" xfId="17036"/>
    <cellStyle name="Обычный 5 13 23 2 2 2" xfId="17037"/>
    <cellStyle name="Обычный 5 13 23 2 2 2 2" xfId="44850"/>
    <cellStyle name="Обычный 5 13 23 2 2 3" xfId="44851"/>
    <cellStyle name="Обычный 5 13 23 2 3" xfId="17038"/>
    <cellStyle name="Обычный 5 13 23 2 3 2" xfId="44852"/>
    <cellStyle name="Обычный 5 13 23 2 4" xfId="44853"/>
    <cellStyle name="Обычный 5 13 23 3" xfId="17039"/>
    <cellStyle name="Обычный 5 13 23 3 2" xfId="17040"/>
    <cellStyle name="Обычный 5 13 23 3 2 2" xfId="17041"/>
    <cellStyle name="Обычный 5 13 23 3 2 2 2" xfId="44854"/>
    <cellStyle name="Обычный 5 13 23 3 2 3" xfId="44855"/>
    <cellStyle name="Обычный 5 13 23 3 3" xfId="17042"/>
    <cellStyle name="Обычный 5 13 23 3 3 2" xfId="44856"/>
    <cellStyle name="Обычный 5 13 23 3 4" xfId="44857"/>
    <cellStyle name="Обычный 5 13 23 4" xfId="17043"/>
    <cellStyle name="Обычный 5 13 23 4 2" xfId="17044"/>
    <cellStyle name="Обычный 5 13 23 4 2 2" xfId="17045"/>
    <cellStyle name="Обычный 5 13 23 4 2 2 2" xfId="44858"/>
    <cellStyle name="Обычный 5 13 23 4 2 3" xfId="44859"/>
    <cellStyle name="Обычный 5 13 23 4 3" xfId="17046"/>
    <cellStyle name="Обычный 5 13 23 4 3 2" xfId="44860"/>
    <cellStyle name="Обычный 5 13 23 4 4" xfId="44861"/>
    <cellStyle name="Обычный 5 13 23 5" xfId="17047"/>
    <cellStyle name="Обычный 5 13 23 5 2" xfId="17048"/>
    <cellStyle name="Обычный 5 13 23 5 2 2" xfId="44862"/>
    <cellStyle name="Обычный 5 13 23 5 3" xfId="44863"/>
    <cellStyle name="Обычный 5 13 23 6" xfId="17049"/>
    <cellStyle name="Обычный 5 13 23 6 2" xfId="44864"/>
    <cellStyle name="Обычный 5 13 23 7" xfId="17050"/>
    <cellStyle name="Обычный 5 13 23 7 2" xfId="44865"/>
    <cellStyle name="Обычный 5 13 23 8" xfId="44866"/>
    <cellStyle name="Обычный 5 13 24" xfId="17051"/>
    <cellStyle name="Обычный 5 13 24 2" xfId="17052"/>
    <cellStyle name="Обычный 5 13 24 2 2" xfId="17053"/>
    <cellStyle name="Обычный 5 13 24 2 2 2" xfId="17054"/>
    <cellStyle name="Обычный 5 13 24 2 2 2 2" xfId="44867"/>
    <cellStyle name="Обычный 5 13 24 2 2 3" xfId="44868"/>
    <cellStyle name="Обычный 5 13 24 2 3" xfId="17055"/>
    <cellStyle name="Обычный 5 13 24 2 3 2" xfId="44869"/>
    <cellStyle name="Обычный 5 13 24 2 4" xfId="44870"/>
    <cellStyle name="Обычный 5 13 24 3" xfId="17056"/>
    <cellStyle name="Обычный 5 13 24 3 2" xfId="17057"/>
    <cellStyle name="Обычный 5 13 24 3 2 2" xfId="17058"/>
    <cellStyle name="Обычный 5 13 24 3 2 2 2" xfId="44871"/>
    <cellStyle name="Обычный 5 13 24 3 2 3" xfId="44872"/>
    <cellStyle name="Обычный 5 13 24 3 3" xfId="17059"/>
    <cellStyle name="Обычный 5 13 24 3 3 2" xfId="44873"/>
    <cellStyle name="Обычный 5 13 24 3 4" xfId="44874"/>
    <cellStyle name="Обычный 5 13 24 4" xfId="17060"/>
    <cellStyle name="Обычный 5 13 24 4 2" xfId="17061"/>
    <cellStyle name="Обычный 5 13 24 4 2 2" xfId="17062"/>
    <cellStyle name="Обычный 5 13 24 4 2 2 2" xfId="44875"/>
    <cellStyle name="Обычный 5 13 24 4 2 3" xfId="44876"/>
    <cellStyle name="Обычный 5 13 24 4 3" xfId="17063"/>
    <cellStyle name="Обычный 5 13 24 4 3 2" xfId="44877"/>
    <cellStyle name="Обычный 5 13 24 4 4" xfId="44878"/>
    <cellStyle name="Обычный 5 13 24 5" xfId="17064"/>
    <cellStyle name="Обычный 5 13 24 5 2" xfId="17065"/>
    <cellStyle name="Обычный 5 13 24 5 2 2" xfId="44879"/>
    <cellStyle name="Обычный 5 13 24 5 3" xfId="44880"/>
    <cellStyle name="Обычный 5 13 24 6" xfId="17066"/>
    <cellStyle name="Обычный 5 13 24 6 2" xfId="44881"/>
    <cellStyle name="Обычный 5 13 24 7" xfId="17067"/>
    <cellStyle name="Обычный 5 13 24 7 2" xfId="44882"/>
    <cellStyle name="Обычный 5 13 24 8" xfId="44883"/>
    <cellStyle name="Обычный 5 13 25" xfId="17068"/>
    <cellStyle name="Обычный 5 13 25 2" xfId="17069"/>
    <cellStyle name="Обычный 5 13 25 2 2" xfId="17070"/>
    <cellStyle name="Обычный 5 13 25 2 2 2" xfId="17071"/>
    <cellStyle name="Обычный 5 13 25 2 2 2 2" xfId="44884"/>
    <cellStyle name="Обычный 5 13 25 2 2 3" xfId="44885"/>
    <cellStyle name="Обычный 5 13 25 2 3" xfId="17072"/>
    <cellStyle name="Обычный 5 13 25 2 3 2" xfId="44886"/>
    <cellStyle name="Обычный 5 13 25 2 4" xfId="44887"/>
    <cellStyle name="Обычный 5 13 25 3" xfId="17073"/>
    <cellStyle name="Обычный 5 13 25 3 2" xfId="17074"/>
    <cellStyle name="Обычный 5 13 25 3 2 2" xfId="17075"/>
    <cellStyle name="Обычный 5 13 25 3 2 2 2" xfId="44888"/>
    <cellStyle name="Обычный 5 13 25 3 2 3" xfId="44889"/>
    <cellStyle name="Обычный 5 13 25 3 3" xfId="17076"/>
    <cellStyle name="Обычный 5 13 25 3 3 2" xfId="44890"/>
    <cellStyle name="Обычный 5 13 25 3 4" xfId="44891"/>
    <cellStyle name="Обычный 5 13 25 4" xfId="17077"/>
    <cellStyle name="Обычный 5 13 25 4 2" xfId="17078"/>
    <cellStyle name="Обычный 5 13 25 4 2 2" xfId="17079"/>
    <cellStyle name="Обычный 5 13 25 4 2 2 2" xfId="44892"/>
    <cellStyle name="Обычный 5 13 25 4 2 3" xfId="44893"/>
    <cellStyle name="Обычный 5 13 25 4 3" xfId="17080"/>
    <cellStyle name="Обычный 5 13 25 4 3 2" xfId="44894"/>
    <cellStyle name="Обычный 5 13 25 4 4" xfId="44895"/>
    <cellStyle name="Обычный 5 13 25 5" xfId="17081"/>
    <cellStyle name="Обычный 5 13 25 5 2" xfId="17082"/>
    <cellStyle name="Обычный 5 13 25 5 2 2" xfId="44896"/>
    <cellStyle name="Обычный 5 13 25 5 3" xfId="44897"/>
    <cellStyle name="Обычный 5 13 25 6" xfId="17083"/>
    <cellStyle name="Обычный 5 13 25 6 2" xfId="44898"/>
    <cellStyle name="Обычный 5 13 25 7" xfId="17084"/>
    <cellStyle name="Обычный 5 13 25 7 2" xfId="44899"/>
    <cellStyle name="Обычный 5 13 25 8" xfId="44900"/>
    <cellStyle name="Обычный 5 13 26" xfId="17085"/>
    <cellStyle name="Обычный 5 13 26 2" xfId="17086"/>
    <cellStyle name="Обычный 5 13 26 2 2" xfId="17087"/>
    <cellStyle name="Обычный 5 13 26 2 2 2" xfId="17088"/>
    <cellStyle name="Обычный 5 13 26 2 2 2 2" xfId="44901"/>
    <cellStyle name="Обычный 5 13 26 2 2 3" xfId="44902"/>
    <cellStyle name="Обычный 5 13 26 2 3" xfId="17089"/>
    <cellStyle name="Обычный 5 13 26 2 3 2" xfId="44903"/>
    <cellStyle name="Обычный 5 13 26 2 4" xfId="44904"/>
    <cellStyle name="Обычный 5 13 26 3" xfId="17090"/>
    <cellStyle name="Обычный 5 13 26 3 2" xfId="17091"/>
    <cellStyle name="Обычный 5 13 26 3 2 2" xfId="17092"/>
    <cellStyle name="Обычный 5 13 26 3 2 2 2" xfId="44905"/>
    <cellStyle name="Обычный 5 13 26 3 2 3" xfId="44906"/>
    <cellStyle name="Обычный 5 13 26 3 3" xfId="17093"/>
    <cellStyle name="Обычный 5 13 26 3 3 2" xfId="44907"/>
    <cellStyle name="Обычный 5 13 26 3 4" xfId="44908"/>
    <cellStyle name="Обычный 5 13 26 4" xfId="17094"/>
    <cellStyle name="Обычный 5 13 26 4 2" xfId="17095"/>
    <cellStyle name="Обычный 5 13 26 4 2 2" xfId="17096"/>
    <cellStyle name="Обычный 5 13 26 4 2 2 2" xfId="44909"/>
    <cellStyle name="Обычный 5 13 26 4 2 3" xfId="44910"/>
    <cellStyle name="Обычный 5 13 26 4 3" xfId="17097"/>
    <cellStyle name="Обычный 5 13 26 4 3 2" xfId="44911"/>
    <cellStyle name="Обычный 5 13 26 4 4" xfId="44912"/>
    <cellStyle name="Обычный 5 13 26 5" xfId="17098"/>
    <cellStyle name="Обычный 5 13 26 5 2" xfId="17099"/>
    <cellStyle name="Обычный 5 13 26 5 2 2" xfId="44913"/>
    <cellStyle name="Обычный 5 13 26 5 3" xfId="44914"/>
    <cellStyle name="Обычный 5 13 26 6" xfId="17100"/>
    <cellStyle name="Обычный 5 13 26 6 2" xfId="44915"/>
    <cellStyle name="Обычный 5 13 26 7" xfId="17101"/>
    <cellStyle name="Обычный 5 13 26 7 2" xfId="44916"/>
    <cellStyle name="Обычный 5 13 26 8" xfId="44917"/>
    <cellStyle name="Обычный 5 13 27" xfId="17102"/>
    <cellStyle name="Обычный 5 13 27 2" xfId="17103"/>
    <cellStyle name="Обычный 5 13 27 2 2" xfId="17104"/>
    <cellStyle name="Обычный 5 13 27 2 2 2" xfId="17105"/>
    <cellStyle name="Обычный 5 13 27 2 2 2 2" xfId="44918"/>
    <cellStyle name="Обычный 5 13 27 2 2 3" xfId="44919"/>
    <cellStyle name="Обычный 5 13 27 2 3" xfId="17106"/>
    <cellStyle name="Обычный 5 13 27 2 3 2" xfId="44920"/>
    <cellStyle name="Обычный 5 13 27 2 4" xfId="44921"/>
    <cellStyle name="Обычный 5 13 27 3" xfId="17107"/>
    <cellStyle name="Обычный 5 13 27 3 2" xfId="17108"/>
    <cellStyle name="Обычный 5 13 27 3 2 2" xfId="17109"/>
    <cellStyle name="Обычный 5 13 27 3 2 2 2" xfId="44922"/>
    <cellStyle name="Обычный 5 13 27 3 2 3" xfId="44923"/>
    <cellStyle name="Обычный 5 13 27 3 3" xfId="17110"/>
    <cellStyle name="Обычный 5 13 27 3 3 2" xfId="44924"/>
    <cellStyle name="Обычный 5 13 27 3 4" xfId="44925"/>
    <cellStyle name="Обычный 5 13 27 4" xfId="17111"/>
    <cellStyle name="Обычный 5 13 27 4 2" xfId="17112"/>
    <cellStyle name="Обычный 5 13 27 4 2 2" xfId="17113"/>
    <cellStyle name="Обычный 5 13 27 4 2 2 2" xfId="44926"/>
    <cellStyle name="Обычный 5 13 27 4 2 3" xfId="44927"/>
    <cellStyle name="Обычный 5 13 27 4 3" xfId="17114"/>
    <cellStyle name="Обычный 5 13 27 4 3 2" xfId="44928"/>
    <cellStyle name="Обычный 5 13 27 4 4" xfId="44929"/>
    <cellStyle name="Обычный 5 13 27 5" xfId="17115"/>
    <cellStyle name="Обычный 5 13 27 5 2" xfId="17116"/>
    <cellStyle name="Обычный 5 13 27 5 2 2" xfId="44930"/>
    <cellStyle name="Обычный 5 13 27 5 3" xfId="44931"/>
    <cellStyle name="Обычный 5 13 27 6" xfId="17117"/>
    <cellStyle name="Обычный 5 13 27 6 2" xfId="44932"/>
    <cellStyle name="Обычный 5 13 27 7" xfId="17118"/>
    <cellStyle name="Обычный 5 13 27 7 2" xfId="44933"/>
    <cellStyle name="Обычный 5 13 27 8" xfId="44934"/>
    <cellStyle name="Обычный 5 13 28" xfId="17119"/>
    <cellStyle name="Обычный 5 13 28 2" xfId="17120"/>
    <cellStyle name="Обычный 5 13 28 2 2" xfId="17121"/>
    <cellStyle name="Обычный 5 13 28 2 2 2" xfId="17122"/>
    <cellStyle name="Обычный 5 13 28 2 2 2 2" xfId="44935"/>
    <cellStyle name="Обычный 5 13 28 2 2 3" xfId="44936"/>
    <cellStyle name="Обычный 5 13 28 2 3" xfId="17123"/>
    <cellStyle name="Обычный 5 13 28 2 3 2" xfId="44937"/>
    <cellStyle name="Обычный 5 13 28 2 4" xfId="44938"/>
    <cellStyle name="Обычный 5 13 28 3" xfId="17124"/>
    <cellStyle name="Обычный 5 13 28 3 2" xfId="17125"/>
    <cellStyle name="Обычный 5 13 28 3 2 2" xfId="17126"/>
    <cellStyle name="Обычный 5 13 28 3 2 2 2" xfId="44939"/>
    <cellStyle name="Обычный 5 13 28 3 2 3" xfId="44940"/>
    <cellStyle name="Обычный 5 13 28 3 3" xfId="17127"/>
    <cellStyle name="Обычный 5 13 28 3 3 2" xfId="44941"/>
    <cellStyle name="Обычный 5 13 28 3 4" xfId="44942"/>
    <cellStyle name="Обычный 5 13 28 4" xfId="17128"/>
    <cellStyle name="Обычный 5 13 28 4 2" xfId="17129"/>
    <cellStyle name="Обычный 5 13 28 4 2 2" xfId="17130"/>
    <cellStyle name="Обычный 5 13 28 4 2 2 2" xfId="44943"/>
    <cellStyle name="Обычный 5 13 28 4 2 3" xfId="44944"/>
    <cellStyle name="Обычный 5 13 28 4 3" xfId="17131"/>
    <cellStyle name="Обычный 5 13 28 4 3 2" xfId="44945"/>
    <cellStyle name="Обычный 5 13 28 4 4" xfId="44946"/>
    <cellStyle name="Обычный 5 13 28 5" xfId="17132"/>
    <cellStyle name="Обычный 5 13 28 5 2" xfId="17133"/>
    <cellStyle name="Обычный 5 13 28 5 2 2" xfId="44947"/>
    <cellStyle name="Обычный 5 13 28 5 3" xfId="44948"/>
    <cellStyle name="Обычный 5 13 28 6" xfId="17134"/>
    <cellStyle name="Обычный 5 13 28 6 2" xfId="44949"/>
    <cellStyle name="Обычный 5 13 28 7" xfId="17135"/>
    <cellStyle name="Обычный 5 13 28 7 2" xfId="44950"/>
    <cellStyle name="Обычный 5 13 28 8" xfId="44951"/>
    <cellStyle name="Обычный 5 13 29" xfId="17136"/>
    <cellStyle name="Обычный 5 13 29 2" xfId="17137"/>
    <cellStyle name="Обычный 5 13 29 2 2" xfId="17138"/>
    <cellStyle name="Обычный 5 13 29 2 2 2" xfId="17139"/>
    <cellStyle name="Обычный 5 13 29 2 2 2 2" xfId="44952"/>
    <cellStyle name="Обычный 5 13 29 2 2 3" xfId="44953"/>
    <cellStyle name="Обычный 5 13 29 2 3" xfId="17140"/>
    <cellStyle name="Обычный 5 13 29 2 3 2" xfId="44954"/>
    <cellStyle name="Обычный 5 13 29 2 4" xfId="44955"/>
    <cellStyle name="Обычный 5 13 29 3" xfId="17141"/>
    <cellStyle name="Обычный 5 13 29 3 2" xfId="17142"/>
    <cellStyle name="Обычный 5 13 29 3 2 2" xfId="17143"/>
    <cellStyle name="Обычный 5 13 29 3 2 2 2" xfId="44956"/>
    <cellStyle name="Обычный 5 13 29 3 2 3" xfId="44957"/>
    <cellStyle name="Обычный 5 13 29 3 3" xfId="17144"/>
    <cellStyle name="Обычный 5 13 29 3 3 2" xfId="44958"/>
    <cellStyle name="Обычный 5 13 29 3 4" xfId="44959"/>
    <cellStyle name="Обычный 5 13 29 4" xfId="17145"/>
    <cellStyle name="Обычный 5 13 29 4 2" xfId="17146"/>
    <cellStyle name="Обычный 5 13 29 4 2 2" xfId="17147"/>
    <cellStyle name="Обычный 5 13 29 4 2 2 2" xfId="44960"/>
    <cellStyle name="Обычный 5 13 29 4 2 3" xfId="44961"/>
    <cellStyle name="Обычный 5 13 29 4 3" xfId="17148"/>
    <cellStyle name="Обычный 5 13 29 4 3 2" xfId="44962"/>
    <cellStyle name="Обычный 5 13 29 4 4" xfId="44963"/>
    <cellStyle name="Обычный 5 13 29 5" xfId="17149"/>
    <cellStyle name="Обычный 5 13 29 5 2" xfId="17150"/>
    <cellStyle name="Обычный 5 13 29 5 2 2" xfId="44964"/>
    <cellStyle name="Обычный 5 13 29 5 3" xfId="44965"/>
    <cellStyle name="Обычный 5 13 29 6" xfId="17151"/>
    <cellStyle name="Обычный 5 13 29 6 2" xfId="44966"/>
    <cellStyle name="Обычный 5 13 29 7" xfId="17152"/>
    <cellStyle name="Обычный 5 13 29 7 2" xfId="44967"/>
    <cellStyle name="Обычный 5 13 29 8" xfId="44968"/>
    <cellStyle name="Обычный 5 13 3" xfId="17153"/>
    <cellStyle name="Обычный 5 13 3 2" xfId="17154"/>
    <cellStyle name="Обычный 5 13 3 2 2" xfId="17155"/>
    <cellStyle name="Обычный 5 13 3 2 2 2" xfId="17156"/>
    <cellStyle name="Обычный 5 13 3 2 2 2 2" xfId="44969"/>
    <cellStyle name="Обычный 5 13 3 2 2 3" xfId="44970"/>
    <cellStyle name="Обычный 5 13 3 2 3" xfId="17157"/>
    <cellStyle name="Обычный 5 13 3 2 3 2" xfId="44971"/>
    <cellStyle name="Обычный 5 13 3 2 4" xfId="44972"/>
    <cellStyle name="Обычный 5 13 3 3" xfId="17158"/>
    <cellStyle name="Обычный 5 13 3 3 2" xfId="17159"/>
    <cellStyle name="Обычный 5 13 3 3 2 2" xfId="17160"/>
    <cellStyle name="Обычный 5 13 3 3 2 2 2" xfId="44973"/>
    <cellStyle name="Обычный 5 13 3 3 2 3" xfId="44974"/>
    <cellStyle name="Обычный 5 13 3 3 3" xfId="17161"/>
    <cellStyle name="Обычный 5 13 3 3 3 2" xfId="44975"/>
    <cellStyle name="Обычный 5 13 3 3 4" xfId="44976"/>
    <cellStyle name="Обычный 5 13 3 4" xfId="17162"/>
    <cellStyle name="Обычный 5 13 3 4 2" xfId="17163"/>
    <cellStyle name="Обычный 5 13 3 4 2 2" xfId="17164"/>
    <cellStyle name="Обычный 5 13 3 4 2 2 2" xfId="44977"/>
    <cellStyle name="Обычный 5 13 3 4 2 3" xfId="44978"/>
    <cellStyle name="Обычный 5 13 3 4 3" xfId="17165"/>
    <cellStyle name="Обычный 5 13 3 4 3 2" xfId="44979"/>
    <cellStyle name="Обычный 5 13 3 4 4" xfId="44980"/>
    <cellStyle name="Обычный 5 13 3 5" xfId="17166"/>
    <cellStyle name="Обычный 5 13 3 5 2" xfId="17167"/>
    <cellStyle name="Обычный 5 13 3 5 2 2" xfId="44981"/>
    <cellStyle name="Обычный 5 13 3 5 3" xfId="44982"/>
    <cellStyle name="Обычный 5 13 3 6" xfId="17168"/>
    <cellStyle name="Обычный 5 13 3 6 2" xfId="44983"/>
    <cellStyle name="Обычный 5 13 3 7" xfId="17169"/>
    <cellStyle name="Обычный 5 13 3 7 2" xfId="44984"/>
    <cellStyle name="Обычный 5 13 3 8" xfId="44985"/>
    <cellStyle name="Обычный 5 13 30" xfId="17170"/>
    <cellStyle name="Обычный 5 13 30 2" xfId="17171"/>
    <cellStyle name="Обычный 5 13 30 2 2" xfId="17172"/>
    <cellStyle name="Обычный 5 13 30 2 2 2" xfId="44986"/>
    <cellStyle name="Обычный 5 13 30 2 3" xfId="44987"/>
    <cellStyle name="Обычный 5 13 30 3" xfId="17173"/>
    <cellStyle name="Обычный 5 13 30 3 2" xfId="44988"/>
    <cellStyle name="Обычный 5 13 30 4" xfId="44989"/>
    <cellStyle name="Обычный 5 13 31" xfId="17174"/>
    <cellStyle name="Обычный 5 13 31 2" xfId="17175"/>
    <cellStyle name="Обычный 5 13 31 2 2" xfId="17176"/>
    <cellStyle name="Обычный 5 13 31 2 2 2" xfId="44990"/>
    <cellStyle name="Обычный 5 13 31 2 3" xfId="44991"/>
    <cellStyle name="Обычный 5 13 31 3" xfId="17177"/>
    <cellStyle name="Обычный 5 13 31 3 2" xfId="44992"/>
    <cellStyle name="Обычный 5 13 31 4" xfId="44993"/>
    <cellStyle name="Обычный 5 13 32" xfId="17178"/>
    <cellStyle name="Обычный 5 13 32 2" xfId="17179"/>
    <cellStyle name="Обычный 5 13 32 2 2" xfId="17180"/>
    <cellStyle name="Обычный 5 13 32 2 2 2" xfId="44994"/>
    <cellStyle name="Обычный 5 13 32 2 3" xfId="44995"/>
    <cellStyle name="Обычный 5 13 32 3" xfId="17181"/>
    <cellStyle name="Обычный 5 13 32 3 2" xfId="44996"/>
    <cellStyle name="Обычный 5 13 32 4" xfId="44997"/>
    <cellStyle name="Обычный 5 13 33" xfId="17182"/>
    <cellStyle name="Обычный 5 13 33 2" xfId="17183"/>
    <cellStyle name="Обычный 5 13 33 2 2" xfId="44998"/>
    <cellStyle name="Обычный 5 13 33 3" xfId="44999"/>
    <cellStyle name="Обычный 5 13 34" xfId="17184"/>
    <cellStyle name="Обычный 5 13 34 2" xfId="45000"/>
    <cellStyle name="Обычный 5 13 35" xfId="17185"/>
    <cellStyle name="Обычный 5 13 35 2" xfId="45001"/>
    <cellStyle name="Обычный 5 13 36" xfId="45002"/>
    <cellStyle name="Обычный 5 13 4" xfId="17186"/>
    <cellStyle name="Обычный 5 13 4 2" xfId="17187"/>
    <cellStyle name="Обычный 5 13 4 2 2" xfId="17188"/>
    <cellStyle name="Обычный 5 13 4 2 2 2" xfId="17189"/>
    <cellStyle name="Обычный 5 13 4 2 2 2 2" xfId="45003"/>
    <cellStyle name="Обычный 5 13 4 2 2 3" xfId="45004"/>
    <cellStyle name="Обычный 5 13 4 2 3" xfId="17190"/>
    <cellStyle name="Обычный 5 13 4 2 3 2" xfId="45005"/>
    <cellStyle name="Обычный 5 13 4 2 4" xfId="45006"/>
    <cellStyle name="Обычный 5 13 4 3" xfId="17191"/>
    <cellStyle name="Обычный 5 13 4 3 2" xfId="17192"/>
    <cellStyle name="Обычный 5 13 4 3 2 2" xfId="17193"/>
    <cellStyle name="Обычный 5 13 4 3 2 2 2" xfId="45007"/>
    <cellStyle name="Обычный 5 13 4 3 2 3" xfId="45008"/>
    <cellStyle name="Обычный 5 13 4 3 3" xfId="17194"/>
    <cellStyle name="Обычный 5 13 4 3 3 2" xfId="45009"/>
    <cellStyle name="Обычный 5 13 4 3 4" xfId="45010"/>
    <cellStyle name="Обычный 5 13 4 4" xfId="17195"/>
    <cellStyle name="Обычный 5 13 4 4 2" xfId="17196"/>
    <cellStyle name="Обычный 5 13 4 4 2 2" xfId="17197"/>
    <cellStyle name="Обычный 5 13 4 4 2 2 2" xfId="45011"/>
    <cellStyle name="Обычный 5 13 4 4 2 3" xfId="45012"/>
    <cellStyle name="Обычный 5 13 4 4 3" xfId="17198"/>
    <cellStyle name="Обычный 5 13 4 4 3 2" xfId="45013"/>
    <cellStyle name="Обычный 5 13 4 4 4" xfId="45014"/>
    <cellStyle name="Обычный 5 13 4 5" xfId="17199"/>
    <cellStyle name="Обычный 5 13 4 5 2" xfId="17200"/>
    <cellStyle name="Обычный 5 13 4 5 2 2" xfId="45015"/>
    <cellStyle name="Обычный 5 13 4 5 3" xfId="45016"/>
    <cellStyle name="Обычный 5 13 4 6" xfId="17201"/>
    <cellStyle name="Обычный 5 13 4 6 2" xfId="45017"/>
    <cellStyle name="Обычный 5 13 4 7" xfId="17202"/>
    <cellStyle name="Обычный 5 13 4 7 2" xfId="45018"/>
    <cellStyle name="Обычный 5 13 4 8" xfId="45019"/>
    <cellStyle name="Обычный 5 13 5" xfId="17203"/>
    <cellStyle name="Обычный 5 13 5 2" xfId="17204"/>
    <cellStyle name="Обычный 5 13 5 2 2" xfId="17205"/>
    <cellStyle name="Обычный 5 13 5 2 2 2" xfId="17206"/>
    <cellStyle name="Обычный 5 13 5 2 2 2 2" xfId="45020"/>
    <cellStyle name="Обычный 5 13 5 2 2 3" xfId="45021"/>
    <cellStyle name="Обычный 5 13 5 2 3" xfId="17207"/>
    <cellStyle name="Обычный 5 13 5 2 3 2" xfId="45022"/>
    <cellStyle name="Обычный 5 13 5 2 4" xfId="45023"/>
    <cellStyle name="Обычный 5 13 5 3" xfId="17208"/>
    <cellStyle name="Обычный 5 13 5 3 2" xfId="17209"/>
    <cellStyle name="Обычный 5 13 5 3 2 2" xfId="17210"/>
    <cellStyle name="Обычный 5 13 5 3 2 2 2" xfId="45024"/>
    <cellStyle name="Обычный 5 13 5 3 2 3" xfId="45025"/>
    <cellStyle name="Обычный 5 13 5 3 3" xfId="17211"/>
    <cellStyle name="Обычный 5 13 5 3 3 2" xfId="45026"/>
    <cellStyle name="Обычный 5 13 5 3 4" xfId="45027"/>
    <cellStyle name="Обычный 5 13 5 4" xfId="17212"/>
    <cellStyle name="Обычный 5 13 5 4 2" xfId="17213"/>
    <cellStyle name="Обычный 5 13 5 4 2 2" xfId="17214"/>
    <cellStyle name="Обычный 5 13 5 4 2 2 2" xfId="45028"/>
    <cellStyle name="Обычный 5 13 5 4 2 3" xfId="45029"/>
    <cellStyle name="Обычный 5 13 5 4 3" xfId="17215"/>
    <cellStyle name="Обычный 5 13 5 4 3 2" xfId="45030"/>
    <cellStyle name="Обычный 5 13 5 4 4" xfId="45031"/>
    <cellStyle name="Обычный 5 13 5 5" xfId="17216"/>
    <cellStyle name="Обычный 5 13 5 5 2" xfId="17217"/>
    <cellStyle name="Обычный 5 13 5 5 2 2" xfId="45032"/>
    <cellStyle name="Обычный 5 13 5 5 3" xfId="45033"/>
    <cellStyle name="Обычный 5 13 5 6" xfId="17218"/>
    <cellStyle name="Обычный 5 13 5 6 2" xfId="45034"/>
    <cellStyle name="Обычный 5 13 5 7" xfId="17219"/>
    <cellStyle name="Обычный 5 13 5 7 2" xfId="45035"/>
    <cellStyle name="Обычный 5 13 5 8" xfId="45036"/>
    <cellStyle name="Обычный 5 13 6" xfId="17220"/>
    <cellStyle name="Обычный 5 13 6 2" xfId="17221"/>
    <cellStyle name="Обычный 5 13 6 2 2" xfId="17222"/>
    <cellStyle name="Обычный 5 13 6 2 2 2" xfId="17223"/>
    <cellStyle name="Обычный 5 13 6 2 2 2 2" xfId="45037"/>
    <cellStyle name="Обычный 5 13 6 2 2 3" xfId="45038"/>
    <cellStyle name="Обычный 5 13 6 2 3" xfId="17224"/>
    <cellStyle name="Обычный 5 13 6 2 3 2" xfId="45039"/>
    <cellStyle name="Обычный 5 13 6 2 4" xfId="45040"/>
    <cellStyle name="Обычный 5 13 6 3" xfId="17225"/>
    <cellStyle name="Обычный 5 13 6 3 2" xfId="17226"/>
    <cellStyle name="Обычный 5 13 6 3 2 2" xfId="17227"/>
    <cellStyle name="Обычный 5 13 6 3 2 2 2" xfId="45041"/>
    <cellStyle name="Обычный 5 13 6 3 2 3" xfId="45042"/>
    <cellStyle name="Обычный 5 13 6 3 3" xfId="17228"/>
    <cellStyle name="Обычный 5 13 6 3 3 2" xfId="45043"/>
    <cellStyle name="Обычный 5 13 6 3 4" xfId="45044"/>
    <cellStyle name="Обычный 5 13 6 4" xfId="17229"/>
    <cellStyle name="Обычный 5 13 6 4 2" xfId="17230"/>
    <cellStyle name="Обычный 5 13 6 4 2 2" xfId="17231"/>
    <cellStyle name="Обычный 5 13 6 4 2 2 2" xfId="45045"/>
    <cellStyle name="Обычный 5 13 6 4 2 3" xfId="45046"/>
    <cellStyle name="Обычный 5 13 6 4 3" xfId="17232"/>
    <cellStyle name="Обычный 5 13 6 4 3 2" xfId="45047"/>
    <cellStyle name="Обычный 5 13 6 4 4" xfId="45048"/>
    <cellStyle name="Обычный 5 13 6 5" xfId="17233"/>
    <cellStyle name="Обычный 5 13 6 5 2" xfId="17234"/>
    <cellStyle name="Обычный 5 13 6 5 2 2" xfId="45049"/>
    <cellStyle name="Обычный 5 13 6 5 3" xfId="45050"/>
    <cellStyle name="Обычный 5 13 6 6" xfId="17235"/>
    <cellStyle name="Обычный 5 13 6 6 2" xfId="45051"/>
    <cellStyle name="Обычный 5 13 6 7" xfId="17236"/>
    <cellStyle name="Обычный 5 13 6 7 2" xfId="45052"/>
    <cellStyle name="Обычный 5 13 6 8" xfId="45053"/>
    <cellStyle name="Обычный 5 13 7" xfId="17237"/>
    <cellStyle name="Обычный 5 13 7 2" xfId="17238"/>
    <cellStyle name="Обычный 5 13 7 2 2" xfId="17239"/>
    <cellStyle name="Обычный 5 13 7 2 2 2" xfId="17240"/>
    <cellStyle name="Обычный 5 13 7 2 2 2 2" xfId="45054"/>
    <cellStyle name="Обычный 5 13 7 2 2 3" xfId="45055"/>
    <cellStyle name="Обычный 5 13 7 2 3" xfId="17241"/>
    <cellStyle name="Обычный 5 13 7 2 3 2" xfId="45056"/>
    <cellStyle name="Обычный 5 13 7 2 4" xfId="45057"/>
    <cellStyle name="Обычный 5 13 7 3" xfId="17242"/>
    <cellStyle name="Обычный 5 13 7 3 2" xfId="17243"/>
    <cellStyle name="Обычный 5 13 7 3 2 2" xfId="17244"/>
    <cellStyle name="Обычный 5 13 7 3 2 2 2" xfId="45058"/>
    <cellStyle name="Обычный 5 13 7 3 2 3" xfId="45059"/>
    <cellStyle name="Обычный 5 13 7 3 3" xfId="17245"/>
    <cellStyle name="Обычный 5 13 7 3 3 2" xfId="45060"/>
    <cellStyle name="Обычный 5 13 7 3 4" xfId="45061"/>
    <cellStyle name="Обычный 5 13 7 4" xfId="17246"/>
    <cellStyle name="Обычный 5 13 7 4 2" xfId="17247"/>
    <cellStyle name="Обычный 5 13 7 4 2 2" xfId="17248"/>
    <cellStyle name="Обычный 5 13 7 4 2 2 2" xfId="45062"/>
    <cellStyle name="Обычный 5 13 7 4 2 3" xfId="45063"/>
    <cellStyle name="Обычный 5 13 7 4 3" xfId="17249"/>
    <cellStyle name="Обычный 5 13 7 4 3 2" xfId="45064"/>
    <cellStyle name="Обычный 5 13 7 4 4" xfId="45065"/>
    <cellStyle name="Обычный 5 13 7 5" xfId="17250"/>
    <cellStyle name="Обычный 5 13 7 5 2" xfId="17251"/>
    <cellStyle name="Обычный 5 13 7 5 2 2" xfId="45066"/>
    <cellStyle name="Обычный 5 13 7 5 3" xfId="45067"/>
    <cellStyle name="Обычный 5 13 7 6" xfId="17252"/>
    <cellStyle name="Обычный 5 13 7 6 2" xfId="45068"/>
    <cellStyle name="Обычный 5 13 7 7" xfId="17253"/>
    <cellStyle name="Обычный 5 13 7 7 2" xfId="45069"/>
    <cellStyle name="Обычный 5 13 7 8" xfId="45070"/>
    <cellStyle name="Обычный 5 13 8" xfId="17254"/>
    <cellStyle name="Обычный 5 13 8 2" xfId="17255"/>
    <cellStyle name="Обычный 5 13 8 2 2" xfId="17256"/>
    <cellStyle name="Обычный 5 13 8 2 2 2" xfId="17257"/>
    <cellStyle name="Обычный 5 13 8 2 2 2 2" xfId="45071"/>
    <cellStyle name="Обычный 5 13 8 2 2 3" xfId="45072"/>
    <cellStyle name="Обычный 5 13 8 2 3" xfId="17258"/>
    <cellStyle name="Обычный 5 13 8 2 3 2" xfId="45073"/>
    <cellStyle name="Обычный 5 13 8 2 4" xfId="45074"/>
    <cellStyle name="Обычный 5 13 8 3" xfId="17259"/>
    <cellStyle name="Обычный 5 13 8 3 2" xfId="17260"/>
    <cellStyle name="Обычный 5 13 8 3 2 2" xfId="17261"/>
    <cellStyle name="Обычный 5 13 8 3 2 2 2" xfId="45075"/>
    <cellStyle name="Обычный 5 13 8 3 2 3" xfId="45076"/>
    <cellStyle name="Обычный 5 13 8 3 3" xfId="17262"/>
    <cellStyle name="Обычный 5 13 8 3 3 2" xfId="45077"/>
    <cellStyle name="Обычный 5 13 8 3 4" xfId="45078"/>
    <cellStyle name="Обычный 5 13 8 4" xfId="17263"/>
    <cellStyle name="Обычный 5 13 8 4 2" xfId="17264"/>
    <cellStyle name="Обычный 5 13 8 4 2 2" xfId="17265"/>
    <cellStyle name="Обычный 5 13 8 4 2 2 2" xfId="45079"/>
    <cellStyle name="Обычный 5 13 8 4 2 3" xfId="45080"/>
    <cellStyle name="Обычный 5 13 8 4 3" xfId="17266"/>
    <cellStyle name="Обычный 5 13 8 4 3 2" xfId="45081"/>
    <cellStyle name="Обычный 5 13 8 4 4" xfId="45082"/>
    <cellStyle name="Обычный 5 13 8 5" xfId="17267"/>
    <cellStyle name="Обычный 5 13 8 5 2" xfId="17268"/>
    <cellStyle name="Обычный 5 13 8 5 2 2" xfId="45083"/>
    <cellStyle name="Обычный 5 13 8 5 3" xfId="45084"/>
    <cellStyle name="Обычный 5 13 8 6" xfId="17269"/>
    <cellStyle name="Обычный 5 13 8 6 2" xfId="45085"/>
    <cellStyle name="Обычный 5 13 8 7" xfId="17270"/>
    <cellStyle name="Обычный 5 13 8 7 2" xfId="45086"/>
    <cellStyle name="Обычный 5 13 8 8" xfId="45087"/>
    <cellStyle name="Обычный 5 13 9" xfId="17271"/>
    <cellStyle name="Обычный 5 13 9 2" xfId="17272"/>
    <cellStyle name="Обычный 5 13 9 2 2" xfId="17273"/>
    <cellStyle name="Обычный 5 13 9 2 2 2" xfId="17274"/>
    <cellStyle name="Обычный 5 13 9 2 2 2 2" xfId="45088"/>
    <cellStyle name="Обычный 5 13 9 2 2 3" xfId="45089"/>
    <cellStyle name="Обычный 5 13 9 2 3" xfId="17275"/>
    <cellStyle name="Обычный 5 13 9 2 3 2" xfId="45090"/>
    <cellStyle name="Обычный 5 13 9 2 4" xfId="45091"/>
    <cellStyle name="Обычный 5 13 9 3" xfId="17276"/>
    <cellStyle name="Обычный 5 13 9 3 2" xfId="17277"/>
    <cellStyle name="Обычный 5 13 9 3 2 2" xfId="17278"/>
    <cellStyle name="Обычный 5 13 9 3 2 2 2" xfId="45092"/>
    <cellStyle name="Обычный 5 13 9 3 2 3" xfId="45093"/>
    <cellStyle name="Обычный 5 13 9 3 3" xfId="17279"/>
    <cellStyle name="Обычный 5 13 9 3 3 2" xfId="45094"/>
    <cellStyle name="Обычный 5 13 9 3 4" xfId="45095"/>
    <cellStyle name="Обычный 5 13 9 4" xfId="17280"/>
    <cellStyle name="Обычный 5 13 9 4 2" xfId="17281"/>
    <cellStyle name="Обычный 5 13 9 4 2 2" xfId="17282"/>
    <cellStyle name="Обычный 5 13 9 4 2 2 2" xfId="45096"/>
    <cellStyle name="Обычный 5 13 9 4 2 3" xfId="45097"/>
    <cellStyle name="Обычный 5 13 9 4 3" xfId="17283"/>
    <cellStyle name="Обычный 5 13 9 4 3 2" xfId="45098"/>
    <cellStyle name="Обычный 5 13 9 4 4" xfId="45099"/>
    <cellStyle name="Обычный 5 13 9 5" xfId="17284"/>
    <cellStyle name="Обычный 5 13 9 5 2" xfId="17285"/>
    <cellStyle name="Обычный 5 13 9 5 2 2" xfId="45100"/>
    <cellStyle name="Обычный 5 13 9 5 3" xfId="45101"/>
    <cellStyle name="Обычный 5 13 9 6" xfId="17286"/>
    <cellStyle name="Обычный 5 13 9 6 2" xfId="45102"/>
    <cellStyle name="Обычный 5 13 9 7" xfId="17287"/>
    <cellStyle name="Обычный 5 13 9 7 2" xfId="45103"/>
    <cellStyle name="Обычный 5 13 9 8" xfId="45104"/>
    <cellStyle name="Обычный 5 130" xfId="45105"/>
    <cellStyle name="Обычный 5 131" xfId="61029"/>
    <cellStyle name="Обычный 5 14" xfId="17288"/>
    <cellStyle name="Обычный 5 14 10" xfId="17289"/>
    <cellStyle name="Обычный 5 14 10 2" xfId="17290"/>
    <cellStyle name="Обычный 5 14 10 2 2" xfId="17291"/>
    <cellStyle name="Обычный 5 14 10 2 2 2" xfId="17292"/>
    <cellStyle name="Обычный 5 14 10 2 2 2 2" xfId="45106"/>
    <cellStyle name="Обычный 5 14 10 2 2 3" xfId="45107"/>
    <cellStyle name="Обычный 5 14 10 2 3" xfId="17293"/>
    <cellStyle name="Обычный 5 14 10 2 3 2" xfId="45108"/>
    <cellStyle name="Обычный 5 14 10 2 4" xfId="45109"/>
    <cellStyle name="Обычный 5 14 10 3" xfId="17294"/>
    <cellStyle name="Обычный 5 14 10 3 2" xfId="17295"/>
    <cellStyle name="Обычный 5 14 10 3 2 2" xfId="17296"/>
    <cellStyle name="Обычный 5 14 10 3 2 2 2" xfId="45110"/>
    <cellStyle name="Обычный 5 14 10 3 2 3" xfId="45111"/>
    <cellStyle name="Обычный 5 14 10 3 3" xfId="17297"/>
    <cellStyle name="Обычный 5 14 10 3 3 2" xfId="45112"/>
    <cellStyle name="Обычный 5 14 10 3 4" xfId="45113"/>
    <cellStyle name="Обычный 5 14 10 4" xfId="17298"/>
    <cellStyle name="Обычный 5 14 10 4 2" xfId="17299"/>
    <cellStyle name="Обычный 5 14 10 4 2 2" xfId="17300"/>
    <cellStyle name="Обычный 5 14 10 4 2 2 2" xfId="45114"/>
    <cellStyle name="Обычный 5 14 10 4 2 3" xfId="45115"/>
    <cellStyle name="Обычный 5 14 10 4 3" xfId="17301"/>
    <cellStyle name="Обычный 5 14 10 4 3 2" xfId="45116"/>
    <cellStyle name="Обычный 5 14 10 4 4" xfId="45117"/>
    <cellStyle name="Обычный 5 14 10 5" xfId="17302"/>
    <cellStyle name="Обычный 5 14 10 5 2" xfId="17303"/>
    <cellStyle name="Обычный 5 14 10 5 2 2" xfId="45118"/>
    <cellStyle name="Обычный 5 14 10 5 3" xfId="45119"/>
    <cellStyle name="Обычный 5 14 10 6" xfId="17304"/>
    <cellStyle name="Обычный 5 14 10 6 2" xfId="45120"/>
    <cellStyle name="Обычный 5 14 10 7" xfId="17305"/>
    <cellStyle name="Обычный 5 14 10 7 2" xfId="45121"/>
    <cellStyle name="Обычный 5 14 10 8" xfId="45122"/>
    <cellStyle name="Обычный 5 14 11" xfId="17306"/>
    <cellStyle name="Обычный 5 14 11 2" xfId="17307"/>
    <cellStyle name="Обычный 5 14 11 2 2" xfId="17308"/>
    <cellStyle name="Обычный 5 14 11 2 2 2" xfId="17309"/>
    <cellStyle name="Обычный 5 14 11 2 2 2 2" xfId="45123"/>
    <cellStyle name="Обычный 5 14 11 2 2 3" xfId="45124"/>
    <cellStyle name="Обычный 5 14 11 2 3" xfId="17310"/>
    <cellStyle name="Обычный 5 14 11 2 3 2" xfId="45125"/>
    <cellStyle name="Обычный 5 14 11 2 4" xfId="45126"/>
    <cellStyle name="Обычный 5 14 11 3" xfId="17311"/>
    <cellStyle name="Обычный 5 14 11 3 2" xfId="17312"/>
    <cellStyle name="Обычный 5 14 11 3 2 2" xfId="17313"/>
    <cellStyle name="Обычный 5 14 11 3 2 2 2" xfId="45127"/>
    <cellStyle name="Обычный 5 14 11 3 2 3" xfId="45128"/>
    <cellStyle name="Обычный 5 14 11 3 3" xfId="17314"/>
    <cellStyle name="Обычный 5 14 11 3 3 2" xfId="45129"/>
    <cellStyle name="Обычный 5 14 11 3 4" xfId="45130"/>
    <cellStyle name="Обычный 5 14 11 4" xfId="17315"/>
    <cellStyle name="Обычный 5 14 11 4 2" xfId="17316"/>
    <cellStyle name="Обычный 5 14 11 4 2 2" xfId="17317"/>
    <cellStyle name="Обычный 5 14 11 4 2 2 2" xfId="45131"/>
    <cellStyle name="Обычный 5 14 11 4 2 3" xfId="45132"/>
    <cellStyle name="Обычный 5 14 11 4 3" xfId="17318"/>
    <cellStyle name="Обычный 5 14 11 4 3 2" xfId="45133"/>
    <cellStyle name="Обычный 5 14 11 4 4" xfId="45134"/>
    <cellStyle name="Обычный 5 14 11 5" xfId="17319"/>
    <cellStyle name="Обычный 5 14 11 5 2" xfId="17320"/>
    <cellStyle name="Обычный 5 14 11 5 2 2" xfId="45135"/>
    <cellStyle name="Обычный 5 14 11 5 3" xfId="45136"/>
    <cellStyle name="Обычный 5 14 11 6" xfId="17321"/>
    <cellStyle name="Обычный 5 14 11 6 2" xfId="45137"/>
    <cellStyle name="Обычный 5 14 11 7" xfId="17322"/>
    <cellStyle name="Обычный 5 14 11 7 2" xfId="45138"/>
    <cellStyle name="Обычный 5 14 11 8" xfId="45139"/>
    <cellStyle name="Обычный 5 14 12" xfId="17323"/>
    <cellStyle name="Обычный 5 14 12 2" xfId="17324"/>
    <cellStyle name="Обычный 5 14 12 2 2" xfId="17325"/>
    <cellStyle name="Обычный 5 14 12 2 2 2" xfId="17326"/>
    <cellStyle name="Обычный 5 14 12 2 2 2 2" xfId="45140"/>
    <cellStyle name="Обычный 5 14 12 2 2 3" xfId="45141"/>
    <cellStyle name="Обычный 5 14 12 2 3" xfId="17327"/>
    <cellStyle name="Обычный 5 14 12 2 3 2" xfId="45142"/>
    <cellStyle name="Обычный 5 14 12 2 4" xfId="45143"/>
    <cellStyle name="Обычный 5 14 12 3" xfId="17328"/>
    <cellStyle name="Обычный 5 14 12 3 2" xfId="17329"/>
    <cellStyle name="Обычный 5 14 12 3 2 2" xfId="17330"/>
    <cellStyle name="Обычный 5 14 12 3 2 2 2" xfId="45144"/>
    <cellStyle name="Обычный 5 14 12 3 2 3" xfId="45145"/>
    <cellStyle name="Обычный 5 14 12 3 3" xfId="17331"/>
    <cellStyle name="Обычный 5 14 12 3 3 2" xfId="45146"/>
    <cellStyle name="Обычный 5 14 12 3 4" xfId="45147"/>
    <cellStyle name="Обычный 5 14 12 4" xfId="17332"/>
    <cellStyle name="Обычный 5 14 12 4 2" xfId="17333"/>
    <cellStyle name="Обычный 5 14 12 4 2 2" xfId="17334"/>
    <cellStyle name="Обычный 5 14 12 4 2 2 2" xfId="45148"/>
    <cellStyle name="Обычный 5 14 12 4 2 3" xfId="45149"/>
    <cellStyle name="Обычный 5 14 12 4 3" xfId="17335"/>
    <cellStyle name="Обычный 5 14 12 4 3 2" xfId="45150"/>
    <cellStyle name="Обычный 5 14 12 4 4" xfId="45151"/>
    <cellStyle name="Обычный 5 14 12 5" xfId="17336"/>
    <cellStyle name="Обычный 5 14 12 5 2" xfId="17337"/>
    <cellStyle name="Обычный 5 14 12 5 2 2" xfId="45152"/>
    <cellStyle name="Обычный 5 14 12 5 3" xfId="45153"/>
    <cellStyle name="Обычный 5 14 12 6" xfId="17338"/>
    <cellStyle name="Обычный 5 14 12 6 2" xfId="45154"/>
    <cellStyle name="Обычный 5 14 12 7" xfId="17339"/>
    <cellStyle name="Обычный 5 14 12 7 2" xfId="45155"/>
    <cellStyle name="Обычный 5 14 12 8" xfId="45156"/>
    <cellStyle name="Обычный 5 14 13" xfId="17340"/>
    <cellStyle name="Обычный 5 14 13 2" xfId="17341"/>
    <cellStyle name="Обычный 5 14 13 2 2" xfId="17342"/>
    <cellStyle name="Обычный 5 14 13 2 2 2" xfId="17343"/>
    <cellStyle name="Обычный 5 14 13 2 2 2 2" xfId="45157"/>
    <cellStyle name="Обычный 5 14 13 2 2 3" xfId="45158"/>
    <cellStyle name="Обычный 5 14 13 2 3" xfId="17344"/>
    <cellStyle name="Обычный 5 14 13 2 3 2" xfId="45159"/>
    <cellStyle name="Обычный 5 14 13 2 4" xfId="45160"/>
    <cellStyle name="Обычный 5 14 13 3" xfId="17345"/>
    <cellStyle name="Обычный 5 14 13 3 2" xfId="17346"/>
    <cellStyle name="Обычный 5 14 13 3 2 2" xfId="17347"/>
    <cellStyle name="Обычный 5 14 13 3 2 2 2" xfId="45161"/>
    <cellStyle name="Обычный 5 14 13 3 2 3" xfId="45162"/>
    <cellStyle name="Обычный 5 14 13 3 3" xfId="17348"/>
    <cellStyle name="Обычный 5 14 13 3 3 2" xfId="45163"/>
    <cellStyle name="Обычный 5 14 13 3 4" xfId="45164"/>
    <cellStyle name="Обычный 5 14 13 4" xfId="17349"/>
    <cellStyle name="Обычный 5 14 13 4 2" xfId="17350"/>
    <cellStyle name="Обычный 5 14 13 4 2 2" xfId="17351"/>
    <cellStyle name="Обычный 5 14 13 4 2 2 2" xfId="45165"/>
    <cellStyle name="Обычный 5 14 13 4 2 3" xfId="45166"/>
    <cellStyle name="Обычный 5 14 13 4 3" xfId="17352"/>
    <cellStyle name="Обычный 5 14 13 4 3 2" xfId="45167"/>
    <cellStyle name="Обычный 5 14 13 4 4" xfId="45168"/>
    <cellStyle name="Обычный 5 14 13 5" xfId="17353"/>
    <cellStyle name="Обычный 5 14 13 5 2" xfId="17354"/>
    <cellStyle name="Обычный 5 14 13 5 2 2" xfId="45169"/>
    <cellStyle name="Обычный 5 14 13 5 3" xfId="45170"/>
    <cellStyle name="Обычный 5 14 13 6" xfId="17355"/>
    <cellStyle name="Обычный 5 14 13 6 2" xfId="45171"/>
    <cellStyle name="Обычный 5 14 13 7" xfId="17356"/>
    <cellStyle name="Обычный 5 14 13 7 2" xfId="45172"/>
    <cellStyle name="Обычный 5 14 13 8" xfId="45173"/>
    <cellStyle name="Обычный 5 14 14" xfId="17357"/>
    <cellStyle name="Обычный 5 14 14 2" xfId="17358"/>
    <cellStyle name="Обычный 5 14 14 2 2" xfId="17359"/>
    <cellStyle name="Обычный 5 14 14 2 2 2" xfId="17360"/>
    <cellStyle name="Обычный 5 14 14 2 2 2 2" xfId="45174"/>
    <cellStyle name="Обычный 5 14 14 2 2 3" xfId="45175"/>
    <cellStyle name="Обычный 5 14 14 2 3" xfId="17361"/>
    <cellStyle name="Обычный 5 14 14 2 3 2" xfId="45176"/>
    <cellStyle name="Обычный 5 14 14 2 4" xfId="45177"/>
    <cellStyle name="Обычный 5 14 14 3" xfId="17362"/>
    <cellStyle name="Обычный 5 14 14 3 2" xfId="17363"/>
    <cellStyle name="Обычный 5 14 14 3 2 2" xfId="17364"/>
    <cellStyle name="Обычный 5 14 14 3 2 2 2" xfId="45178"/>
    <cellStyle name="Обычный 5 14 14 3 2 3" xfId="45179"/>
    <cellStyle name="Обычный 5 14 14 3 3" xfId="17365"/>
    <cellStyle name="Обычный 5 14 14 3 3 2" xfId="45180"/>
    <cellStyle name="Обычный 5 14 14 3 4" xfId="45181"/>
    <cellStyle name="Обычный 5 14 14 4" xfId="17366"/>
    <cellStyle name="Обычный 5 14 14 4 2" xfId="17367"/>
    <cellStyle name="Обычный 5 14 14 4 2 2" xfId="17368"/>
    <cellStyle name="Обычный 5 14 14 4 2 2 2" xfId="45182"/>
    <cellStyle name="Обычный 5 14 14 4 2 3" xfId="45183"/>
    <cellStyle name="Обычный 5 14 14 4 3" xfId="17369"/>
    <cellStyle name="Обычный 5 14 14 4 3 2" xfId="45184"/>
    <cellStyle name="Обычный 5 14 14 4 4" xfId="45185"/>
    <cellStyle name="Обычный 5 14 14 5" xfId="17370"/>
    <cellStyle name="Обычный 5 14 14 5 2" xfId="17371"/>
    <cellStyle name="Обычный 5 14 14 5 2 2" xfId="45186"/>
    <cellStyle name="Обычный 5 14 14 5 3" xfId="45187"/>
    <cellStyle name="Обычный 5 14 14 6" xfId="17372"/>
    <cellStyle name="Обычный 5 14 14 6 2" xfId="45188"/>
    <cellStyle name="Обычный 5 14 14 7" xfId="17373"/>
    <cellStyle name="Обычный 5 14 14 7 2" xfId="45189"/>
    <cellStyle name="Обычный 5 14 14 8" xfId="45190"/>
    <cellStyle name="Обычный 5 14 15" xfId="17374"/>
    <cellStyle name="Обычный 5 14 15 2" xfId="17375"/>
    <cellStyle name="Обычный 5 14 15 2 2" xfId="17376"/>
    <cellStyle name="Обычный 5 14 15 2 2 2" xfId="17377"/>
    <cellStyle name="Обычный 5 14 15 2 2 2 2" xfId="45191"/>
    <cellStyle name="Обычный 5 14 15 2 2 3" xfId="45192"/>
    <cellStyle name="Обычный 5 14 15 2 3" xfId="17378"/>
    <cellStyle name="Обычный 5 14 15 2 3 2" xfId="45193"/>
    <cellStyle name="Обычный 5 14 15 2 4" xfId="45194"/>
    <cellStyle name="Обычный 5 14 15 3" xfId="17379"/>
    <cellStyle name="Обычный 5 14 15 3 2" xfId="17380"/>
    <cellStyle name="Обычный 5 14 15 3 2 2" xfId="17381"/>
    <cellStyle name="Обычный 5 14 15 3 2 2 2" xfId="45195"/>
    <cellStyle name="Обычный 5 14 15 3 2 3" xfId="45196"/>
    <cellStyle name="Обычный 5 14 15 3 3" xfId="17382"/>
    <cellStyle name="Обычный 5 14 15 3 3 2" xfId="45197"/>
    <cellStyle name="Обычный 5 14 15 3 4" xfId="45198"/>
    <cellStyle name="Обычный 5 14 15 4" xfId="17383"/>
    <cellStyle name="Обычный 5 14 15 4 2" xfId="17384"/>
    <cellStyle name="Обычный 5 14 15 4 2 2" xfId="17385"/>
    <cellStyle name="Обычный 5 14 15 4 2 2 2" xfId="45199"/>
    <cellStyle name="Обычный 5 14 15 4 2 3" xfId="45200"/>
    <cellStyle name="Обычный 5 14 15 4 3" xfId="17386"/>
    <cellStyle name="Обычный 5 14 15 4 3 2" xfId="45201"/>
    <cellStyle name="Обычный 5 14 15 4 4" xfId="45202"/>
    <cellStyle name="Обычный 5 14 15 5" xfId="17387"/>
    <cellStyle name="Обычный 5 14 15 5 2" xfId="17388"/>
    <cellStyle name="Обычный 5 14 15 5 2 2" xfId="45203"/>
    <cellStyle name="Обычный 5 14 15 5 3" xfId="45204"/>
    <cellStyle name="Обычный 5 14 15 6" xfId="17389"/>
    <cellStyle name="Обычный 5 14 15 6 2" xfId="45205"/>
    <cellStyle name="Обычный 5 14 15 7" xfId="17390"/>
    <cellStyle name="Обычный 5 14 15 7 2" xfId="45206"/>
    <cellStyle name="Обычный 5 14 15 8" xfId="45207"/>
    <cellStyle name="Обычный 5 14 16" xfId="17391"/>
    <cellStyle name="Обычный 5 14 16 2" xfId="17392"/>
    <cellStyle name="Обычный 5 14 16 2 2" xfId="17393"/>
    <cellStyle name="Обычный 5 14 16 2 2 2" xfId="17394"/>
    <cellStyle name="Обычный 5 14 16 2 2 2 2" xfId="45208"/>
    <cellStyle name="Обычный 5 14 16 2 2 3" xfId="45209"/>
    <cellStyle name="Обычный 5 14 16 2 3" xfId="17395"/>
    <cellStyle name="Обычный 5 14 16 2 3 2" xfId="45210"/>
    <cellStyle name="Обычный 5 14 16 2 4" xfId="45211"/>
    <cellStyle name="Обычный 5 14 16 3" xfId="17396"/>
    <cellStyle name="Обычный 5 14 16 3 2" xfId="17397"/>
    <cellStyle name="Обычный 5 14 16 3 2 2" xfId="17398"/>
    <cellStyle name="Обычный 5 14 16 3 2 2 2" xfId="45212"/>
    <cellStyle name="Обычный 5 14 16 3 2 3" xfId="45213"/>
    <cellStyle name="Обычный 5 14 16 3 3" xfId="17399"/>
    <cellStyle name="Обычный 5 14 16 3 3 2" xfId="45214"/>
    <cellStyle name="Обычный 5 14 16 3 4" xfId="45215"/>
    <cellStyle name="Обычный 5 14 16 4" xfId="17400"/>
    <cellStyle name="Обычный 5 14 16 4 2" xfId="17401"/>
    <cellStyle name="Обычный 5 14 16 4 2 2" xfId="17402"/>
    <cellStyle name="Обычный 5 14 16 4 2 2 2" xfId="45216"/>
    <cellStyle name="Обычный 5 14 16 4 2 3" xfId="45217"/>
    <cellStyle name="Обычный 5 14 16 4 3" xfId="17403"/>
    <cellStyle name="Обычный 5 14 16 4 3 2" xfId="45218"/>
    <cellStyle name="Обычный 5 14 16 4 4" xfId="45219"/>
    <cellStyle name="Обычный 5 14 16 5" xfId="17404"/>
    <cellStyle name="Обычный 5 14 16 5 2" xfId="17405"/>
    <cellStyle name="Обычный 5 14 16 5 2 2" xfId="45220"/>
    <cellStyle name="Обычный 5 14 16 5 3" xfId="45221"/>
    <cellStyle name="Обычный 5 14 16 6" xfId="17406"/>
    <cellStyle name="Обычный 5 14 16 6 2" xfId="45222"/>
    <cellStyle name="Обычный 5 14 16 7" xfId="17407"/>
    <cellStyle name="Обычный 5 14 16 7 2" xfId="45223"/>
    <cellStyle name="Обычный 5 14 16 8" xfId="45224"/>
    <cellStyle name="Обычный 5 14 17" xfId="17408"/>
    <cellStyle name="Обычный 5 14 17 2" xfId="17409"/>
    <cellStyle name="Обычный 5 14 17 2 2" xfId="17410"/>
    <cellStyle name="Обычный 5 14 17 2 2 2" xfId="17411"/>
    <cellStyle name="Обычный 5 14 17 2 2 2 2" xfId="45225"/>
    <cellStyle name="Обычный 5 14 17 2 2 3" xfId="45226"/>
    <cellStyle name="Обычный 5 14 17 2 3" xfId="17412"/>
    <cellStyle name="Обычный 5 14 17 2 3 2" xfId="45227"/>
    <cellStyle name="Обычный 5 14 17 2 4" xfId="45228"/>
    <cellStyle name="Обычный 5 14 17 3" xfId="17413"/>
    <cellStyle name="Обычный 5 14 17 3 2" xfId="17414"/>
    <cellStyle name="Обычный 5 14 17 3 2 2" xfId="17415"/>
    <cellStyle name="Обычный 5 14 17 3 2 2 2" xfId="45229"/>
    <cellStyle name="Обычный 5 14 17 3 2 3" xfId="45230"/>
    <cellStyle name="Обычный 5 14 17 3 3" xfId="17416"/>
    <cellStyle name="Обычный 5 14 17 3 3 2" xfId="45231"/>
    <cellStyle name="Обычный 5 14 17 3 4" xfId="45232"/>
    <cellStyle name="Обычный 5 14 17 4" xfId="17417"/>
    <cellStyle name="Обычный 5 14 17 4 2" xfId="17418"/>
    <cellStyle name="Обычный 5 14 17 4 2 2" xfId="17419"/>
    <cellStyle name="Обычный 5 14 17 4 2 2 2" xfId="45233"/>
    <cellStyle name="Обычный 5 14 17 4 2 3" xfId="45234"/>
    <cellStyle name="Обычный 5 14 17 4 3" xfId="17420"/>
    <cellStyle name="Обычный 5 14 17 4 3 2" xfId="45235"/>
    <cellStyle name="Обычный 5 14 17 4 4" xfId="45236"/>
    <cellStyle name="Обычный 5 14 17 5" xfId="17421"/>
    <cellStyle name="Обычный 5 14 17 5 2" xfId="17422"/>
    <cellStyle name="Обычный 5 14 17 5 2 2" xfId="45237"/>
    <cellStyle name="Обычный 5 14 17 5 3" xfId="45238"/>
    <cellStyle name="Обычный 5 14 17 6" xfId="17423"/>
    <cellStyle name="Обычный 5 14 17 6 2" xfId="45239"/>
    <cellStyle name="Обычный 5 14 17 7" xfId="17424"/>
    <cellStyle name="Обычный 5 14 17 7 2" xfId="45240"/>
    <cellStyle name="Обычный 5 14 17 8" xfId="45241"/>
    <cellStyle name="Обычный 5 14 18" xfId="17425"/>
    <cellStyle name="Обычный 5 14 18 2" xfId="17426"/>
    <cellStyle name="Обычный 5 14 18 2 2" xfId="17427"/>
    <cellStyle name="Обычный 5 14 18 2 2 2" xfId="17428"/>
    <cellStyle name="Обычный 5 14 18 2 2 2 2" xfId="45242"/>
    <cellStyle name="Обычный 5 14 18 2 2 3" xfId="45243"/>
    <cellStyle name="Обычный 5 14 18 2 3" xfId="17429"/>
    <cellStyle name="Обычный 5 14 18 2 3 2" xfId="45244"/>
    <cellStyle name="Обычный 5 14 18 2 4" xfId="45245"/>
    <cellStyle name="Обычный 5 14 18 3" xfId="17430"/>
    <cellStyle name="Обычный 5 14 18 3 2" xfId="17431"/>
    <cellStyle name="Обычный 5 14 18 3 2 2" xfId="17432"/>
    <cellStyle name="Обычный 5 14 18 3 2 2 2" xfId="45246"/>
    <cellStyle name="Обычный 5 14 18 3 2 3" xfId="45247"/>
    <cellStyle name="Обычный 5 14 18 3 3" xfId="17433"/>
    <cellStyle name="Обычный 5 14 18 3 3 2" xfId="45248"/>
    <cellStyle name="Обычный 5 14 18 3 4" xfId="45249"/>
    <cellStyle name="Обычный 5 14 18 4" xfId="17434"/>
    <cellStyle name="Обычный 5 14 18 4 2" xfId="17435"/>
    <cellStyle name="Обычный 5 14 18 4 2 2" xfId="17436"/>
    <cellStyle name="Обычный 5 14 18 4 2 2 2" xfId="45250"/>
    <cellStyle name="Обычный 5 14 18 4 2 3" xfId="45251"/>
    <cellStyle name="Обычный 5 14 18 4 3" xfId="17437"/>
    <cellStyle name="Обычный 5 14 18 4 3 2" xfId="45252"/>
    <cellStyle name="Обычный 5 14 18 4 4" xfId="45253"/>
    <cellStyle name="Обычный 5 14 18 5" xfId="17438"/>
    <cellStyle name="Обычный 5 14 18 5 2" xfId="17439"/>
    <cellStyle name="Обычный 5 14 18 5 2 2" xfId="45254"/>
    <cellStyle name="Обычный 5 14 18 5 3" xfId="45255"/>
    <cellStyle name="Обычный 5 14 18 6" xfId="17440"/>
    <cellStyle name="Обычный 5 14 18 6 2" xfId="45256"/>
    <cellStyle name="Обычный 5 14 18 7" xfId="17441"/>
    <cellStyle name="Обычный 5 14 18 7 2" xfId="45257"/>
    <cellStyle name="Обычный 5 14 18 8" xfId="45258"/>
    <cellStyle name="Обычный 5 14 19" xfId="17442"/>
    <cellStyle name="Обычный 5 14 19 2" xfId="17443"/>
    <cellStyle name="Обычный 5 14 19 2 2" xfId="17444"/>
    <cellStyle name="Обычный 5 14 19 2 2 2" xfId="17445"/>
    <cellStyle name="Обычный 5 14 19 2 2 2 2" xfId="45259"/>
    <cellStyle name="Обычный 5 14 19 2 2 3" xfId="45260"/>
    <cellStyle name="Обычный 5 14 19 2 3" xfId="17446"/>
    <cellStyle name="Обычный 5 14 19 2 3 2" xfId="45261"/>
    <cellStyle name="Обычный 5 14 19 2 4" xfId="45262"/>
    <cellStyle name="Обычный 5 14 19 3" xfId="17447"/>
    <cellStyle name="Обычный 5 14 19 3 2" xfId="17448"/>
    <cellStyle name="Обычный 5 14 19 3 2 2" xfId="17449"/>
    <cellStyle name="Обычный 5 14 19 3 2 2 2" xfId="45263"/>
    <cellStyle name="Обычный 5 14 19 3 2 3" xfId="45264"/>
    <cellStyle name="Обычный 5 14 19 3 3" xfId="17450"/>
    <cellStyle name="Обычный 5 14 19 3 3 2" xfId="45265"/>
    <cellStyle name="Обычный 5 14 19 3 4" xfId="45266"/>
    <cellStyle name="Обычный 5 14 19 4" xfId="17451"/>
    <cellStyle name="Обычный 5 14 19 4 2" xfId="17452"/>
    <cellStyle name="Обычный 5 14 19 4 2 2" xfId="17453"/>
    <cellStyle name="Обычный 5 14 19 4 2 2 2" xfId="45267"/>
    <cellStyle name="Обычный 5 14 19 4 2 3" xfId="45268"/>
    <cellStyle name="Обычный 5 14 19 4 3" xfId="17454"/>
    <cellStyle name="Обычный 5 14 19 4 3 2" xfId="45269"/>
    <cellStyle name="Обычный 5 14 19 4 4" xfId="45270"/>
    <cellStyle name="Обычный 5 14 19 5" xfId="17455"/>
    <cellStyle name="Обычный 5 14 19 5 2" xfId="17456"/>
    <cellStyle name="Обычный 5 14 19 5 2 2" xfId="45271"/>
    <cellStyle name="Обычный 5 14 19 5 3" xfId="45272"/>
    <cellStyle name="Обычный 5 14 19 6" xfId="17457"/>
    <cellStyle name="Обычный 5 14 19 6 2" xfId="45273"/>
    <cellStyle name="Обычный 5 14 19 7" xfId="17458"/>
    <cellStyle name="Обычный 5 14 19 7 2" xfId="45274"/>
    <cellStyle name="Обычный 5 14 19 8" xfId="45275"/>
    <cellStyle name="Обычный 5 14 2" xfId="17459"/>
    <cellStyle name="Обычный 5 14 2 2" xfId="17460"/>
    <cellStyle name="Обычный 5 14 2 2 2" xfId="17461"/>
    <cellStyle name="Обычный 5 14 2 2 2 2" xfId="17462"/>
    <cellStyle name="Обычный 5 14 2 2 2 2 2" xfId="45276"/>
    <cellStyle name="Обычный 5 14 2 2 2 3" xfId="45277"/>
    <cellStyle name="Обычный 5 14 2 2 3" xfId="17463"/>
    <cellStyle name="Обычный 5 14 2 2 3 2" xfId="45278"/>
    <cellStyle name="Обычный 5 14 2 2 4" xfId="45279"/>
    <cellStyle name="Обычный 5 14 2 3" xfId="17464"/>
    <cellStyle name="Обычный 5 14 2 3 2" xfId="17465"/>
    <cellStyle name="Обычный 5 14 2 3 2 2" xfId="17466"/>
    <cellStyle name="Обычный 5 14 2 3 2 2 2" xfId="45280"/>
    <cellStyle name="Обычный 5 14 2 3 2 3" xfId="45281"/>
    <cellStyle name="Обычный 5 14 2 3 3" xfId="17467"/>
    <cellStyle name="Обычный 5 14 2 3 3 2" xfId="45282"/>
    <cellStyle name="Обычный 5 14 2 3 4" xfId="45283"/>
    <cellStyle name="Обычный 5 14 2 4" xfId="17468"/>
    <cellStyle name="Обычный 5 14 2 4 2" xfId="17469"/>
    <cellStyle name="Обычный 5 14 2 4 2 2" xfId="17470"/>
    <cellStyle name="Обычный 5 14 2 4 2 2 2" xfId="45284"/>
    <cellStyle name="Обычный 5 14 2 4 2 3" xfId="45285"/>
    <cellStyle name="Обычный 5 14 2 4 3" xfId="17471"/>
    <cellStyle name="Обычный 5 14 2 4 3 2" xfId="45286"/>
    <cellStyle name="Обычный 5 14 2 4 4" xfId="45287"/>
    <cellStyle name="Обычный 5 14 2 5" xfId="17472"/>
    <cellStyle name="Обычный 5 14 2 5 2" xfId="17473"/>
    <cellStyle name="Обычный 5 14 2 5 2 2" xfId="45288"/>
    <cellStyle name="Обычный 5 14 2 5 3" xfId="45289"/>
    <cellStyle name="Обычный 5 14 2 6" xfId="17474"/>
    <cellStyle name="Обычный 5 14 2 6 2" xfId="45290"/>
    <cellStyle name="Обычный 5 14 2 7" xfId="17475"/>
    <cellStyle name="Обычный 5 14 2 7 2" xfId="45291"/>
    <cellStyle name="Обычный 5 14 2 8" xfId="45292"/>
    <cellStyle name="Обычный 5 14 20" xfId="17476"/>
    <cellStyle name="Обычный 5 14 20 2" xfId="17477"/>
    <cellStyle name="Обычный 5 14 20 2 2" xfId="17478"/>
    <cellStyle name="Обычный 5 14 20 2 2 2" xfId="17479"/>
    <cellStyle name="Обычный 5 14 20 2 2 2 2" xfId="45293"/>
    <cellStyle name="Обычный 5 14 20 2 2 3" xfId="45294"/>
    <cellStyle name="Обычный 5 14 20 2 3" xfId="17480"/>
    <cellStyle name="Обычный 5 14 20 2 3 2" xfId="45295"/>
    <cellStyle name="Обычный 5 14 20 2 4" xfId="45296"/>
    <cellStyle name="Обычный 5 14 20 3" xfId="17481"/>
    <cellStyle name="Обычный 5 14 20 3 2" xfId="17482"/>
    <cellStyle name="Обычный 5 14 20 3 2 2" xfId="17483"/>
    <cellStyle name="Обычный 5 14 20 3 2 2 2" xfId="45297"/>
    <cellStyle name="Обычный 5 14 20 3 2 3" xfId="45298"/>
    <cellStyle name="Обычный 5 14 20 3 3" xfId="17484"/>
    <cellStyle name="Обычный 5 14 20 3 3 2" xfId="45299"/>
    <cellStyle name="Обычный 5 14 20 3 4" xfId="45300"/>
    <cellStyle name="Обычный 5 14 20 4" xfId="17485"/>
    <cellStyle name="Обычный 5 14 20 4 2" xfId="17486"/>
    <cellStyle name="Обычный 5 14 20 4 2 2" xfId="17487"/>
    <cellStyle name="Обычный 5 14 20 4 2 2 2" xfId="45301"/>
    <cellStyle name="Обычный 5 14 20 4 2 3" xfId="45302"/>
    <cellStyle name="Обычный 5 14 20 4 3" xfId="17488"/>
    <cellStyle name="Обычный 5 14 20 4 3 2" xfId="45303"/>
    <cellStyle name="Обычный 5 14 20 4 4" xfId="45304"/>
    <cellStyle name="Обычный 5 14 20 5" xfId="17489"/>
    <cellStyle name="Обычный 5 14 20 5 2" xfId="17490"/>
    <cellStyle name="Обычный 5 14 20 5 2 2" xfId="45305"/>
    <cellStyle name="Обычный 5 14 20 5 3" xfId="45306"/>
    <cellStyle name="Обычный 5 14 20 6" xfId="17491"/>
    <cellStyle name="Обычный 5 14 20 6 2" xfId="45307"/>
    <cellStyle name="Обычный 5 14 20 7" xfId="17492"/>
    <cellStyle name="Обычный 5 14 20 7 2" xfId="45308"/>
    <cellStyle name="Обычный 5 14 20 8" xfId="45309"/>
    <cellStyle name="Обычный 5 14 21" xfId="17493"/>
    <cellStyle name="Обычный 5 14 21 2" xfId="17494"/>
    <cellStyle name="Обычный 5 14 21 2 2" xfId="17495"/>
    <cellStyle name="Обычный 5 14 21 2 2 2" xfId="17496"/>
    <cellStyle name="Обычный 5 14 21 2 2 2 2" xfId="45310"/>
    <cellStyle name="Обычный 5 14 21 2 2 3" xfId="45311"/>
    <cellStyle name="Обычный 5 14 21 2 3" xfId="17497"/>
    <cellStyle name="Обычный 5 14 21 2 3 2" xfId="45312"/>
    <cellStyle name="Обычный 5 14 21 2 4" xfId="45313"/>
    <cellStyle name="Обычный 5 14 21 3" xfId="17498"/>
    <cellStyle name="Обычный 5 14 21 3 2" xfId="17499"/>
    <cellStyle name="Обычный 5 14 21 3 2 2" xfId="17500"/>
    <cellStyle name="Обычный 5 14 21 3 2 2 2" xfId="45314"/>
    <cellStyle name="Обычный 5 14 21 3 2 3" xfId="45315"/>
    <cellStyle name="Обычный 5 14 21 3 3" xfId="17501"/>
    <cellStyle name="Обычный 5 14 21 3 3 2" xfId="45316"/>
    <cellStyle name="Обычный 5 14 21 3 4" xfId="45317"/>
    <cellStyle name="Обычный 5 14 21 4" xfId="17502"/>
    <cellStyle name="Обычный 5 14 21 4 2" xfId="17503"/>
    <cellStyle name="Обычный 5 14 21 4 2 2" xfId="17504"/>
    <cellStyle name="Обычный 5 14 21 4 2 2 2" xfId="45318"/>
    <cellStyle name="Обычный 5 14 21 4 2 3" xfId="45319"/>
    <cellStyle name="Обычный 5 14 21 4 3" xfId="17505"/>
    <cellStyle name="Обычный 5 14 21 4 3 2" xfId="45320"/>
    <cellStyle name="Обычный 5 14 21 4 4" xfId="45321"/>
    <cellStyle name="Обычный 5 14 21 5" xfId="17506"/>
    <cellStyle name="Обычный 5 14 21 5 2" xfId="17507"/>
    <cellStyle name="Обычный 5 14 21 5 2 2" xfId="45322"/>
    <cellStyle name="Обычный 5 14 21 5 3" xfId="45323"/>
    <cellStyle name="Обычный 5 14 21 6" xfId="17508"/>
    <cellStyle name="Обычный 5 14 21 6 2" xfId="45324"/>
    <cellStyle name="Обычный 5 14 21 7" xfId="17509"/>
    <cellStyle name="Обычный 5 14 21 7 2" xfId="45325"/>
    <cellStyle name="Обычный 5 14 21 8" xfId="45326"/>
    <cellStyle name="Обычный 5 14 22" xfId="17510"/>
    <cellStyle name="Обычный 5 14 22 2" xfId="17511"/>
    <cellStyle name="Обычный 5 14 22 2 2" xfId="17512"/>
    <cellStyle name="Обычный 5 14 22 2 2 2" xfId="17513"/>
    <cellStyle name="Обычный 5 14 22 2 2 2 2" xfId="45327"/>
    <cellStyle name="Обычный 5 14 22 2 2 3" xfId="45328"/>
    <cellStyle name="Обычный 5 14 22 2 3" xfId="17514"/>
    <cellStyle name="Обычный 5 14 22 2 3 2" xfId="45329"/>
    <cellStyle name="Обычный 5 14 22 2 4" xfId="45330"/>
    <cellStyle name="Обычный 5 14 22 3" xfId="17515"/>
    <cellStyle name="Обычный 5 14 22 3 2" xfId="17516"/>
    <cellStyle name="Обычный 5 14 22 3 2 2" xfId="17517"/>
    <cellStyle name="Обычный 5 14 22 3 2 2 2" xfId="45331"/>
    <cellStyle name="Обычный 5 14 22 3 2 3" xfId="45332"/>
    <cellStyle name="Обычный 5 14 22 3 3" xfId="17518"/>
    <cellStyle name="Обычный 5 14 22 3 3 2" xfId="45333"/>
    <cellStyle name="Обычный 5 14 22 3 4" xfId="45334"/>
    <cellStyle name="Обычный 5 14 22 4" xfId="17519"/>
    <cellStyle name="Обычный 5 14 22 4 2" xfId="17520"/>
    <cellStyle name="Обычный 5 14 22 4 2 2" xfId="17521"/>
    <cellStyle name="Обычный 5 14 22 4 2 2 2" xfId="45335"/>
    <cellStyle name="Обычный 5 14 22 4 2 3" xfId="45336"/>
    <cellStyle name="Обычный 5 14 22 4 3" xfId="17522"/>
    <cellStyle name="Обычный 5 14 22 4 3 2" xfId="45337"/>
    <cellStyle name="Обычный 5 14 22 4 4" xfId="45338"/>
    <cellStyle name="Обычный 5 14 22 5" xfId="17523"/>
    <cellStyle name="Обычный 5 14 22 5 2" xfId="17524"/>
    <cellStyle name="Обычный 5 14 22 5 2 2" xfId="45339"/>
    <cellStyle name="Обычный 5 14 22 5 3" xfId="45340"/>
    <cellStyle name="Обычный 5 14 22 6" xfId="17525"/>
    <cellStyle name="Обычный 5 14 22 6 2" xfId="45341"/>
    <cellStyle name="Обычный 5 14 22 7" xfId="17526"/>
    <cellStyle name="Обычный 5 14 22 7 2" xfId="45342"/>
    <cellStyle name="Обычный 5 14 22 8" xfId="45343"/>
    <cellStyle name="Обычный 5 14 23" xfId="17527"/>
    <cellStyle name="Обычный 5 14 23 2" xfId="17528"/>
    <cellStyle name="Обычный 5 14 23 2 2" xfId="17529"/>
    <cellStyle name="Обычный 5 14 23 2 2 2" xfId="17530"/>
    <cellStyle name="Обычный 5 14 23 2 2 2 2" xfId="45344"/>
    <cellStyle name="Обычный 5 14 23 2 2 3" xfId="45345"/>
    <cellStyle name="Обычный 5 14 23 2 3" xfId="17531"/>
    <cellStyle name="Обычный 5 14 23 2 3 2" xfId="45346"/>
    <cellStyle name="Обычный 5 14 23 2 4" xfId="45347"/>
    <cellStyle name="Обычный 5 14 23 3" xfId="17532"/>
    <cellStyle name="Обычный 5 14 23 3 2" xfId="17533"/>
    <cellStyle name="Обычный 5 14 23 3 2 2" xfId="17534"/>
    <cellStyle name="Обычный 5 14 23 3 2 2 2" xfId="45348"/>
    <cellStyle name="Обычный 5 14 23 3 2 3" xfId="45349"/>
    <cellStyle name="Обычный 5 14 23 3 3" xfId="17535"/>
    <cellStyle name="Обычный 5 14 23 3 3 2" xfId="45350"/>
    <cellStyle name="Обычный 5 14 23 3 4" xfId="45351"/>
    <cellStyle name="Обычный 5 14 23 4" xfId="17536"/>
    <cellStyle name="Обычный 5 14 23 4 2" xfId="17537"/>
    <cellStyle name="Обычный 5 14 23 4 2 2" xfId="17538"/>
    <cellStyle name="Обычный 5 14 23 4 2 2 2" xfId="45352"/>
    <cellStyle name="Обычный 5 14 23 4 2 3" xfId="45353"/>
    <cellStyle name="Обычный 5 14 23 4 3" xfId="17539"/>
    <cellStyle name="Обычный 5 14 23 4 3 2" xfId="45354"/>
    <cellStyle name="Обычный 5 14 23 4 4" xfId="45355"/>
    <cellStyle name="Обычный 5 14 23 5" xfId="17540"/>
    <cellStyle name="Обычный 5 14 23 5 2" xfId="17541"/>
    <cellStyle name="Обычный 5 14 23 5 2 2" xfId="45356"/>
    <cellStyle name="Обычный 5 14 23 5 3" xfId="45357"/>
    <cellStyle name="Обычный 5 14 23 6" xfId="17542"/>
    <cellStyle name="Обычный 5 14 23 6 2" xfId="45358"/>
    <cellStyle name="Обычный 5 14 23 7" xfId="17543"/>
    <cellStyle name="Обычный 5 14 23 7 2" xfId="45359"/>
    <cellStyle name="Обычный 5 14 23 8" xfId="45360"/>
    <cellStyle name="Обычный 5 14 24" xfId="17544"/>
    <cellStyle name="Обычный 5 14 24 2" xfId="17545"/>
    <cellStyle name="Обычный 5 14 24 2 2" xfId="17546"/>
    <cellStyle name="Обычный 5 14 24 2 2 2" xfId="17547"/>
    <cellStyle name="Обычный 5 14 24 2 2 2 2" xfId="45361"/>
    <cellStyle name="Обычный 5 14 24 2 2 3" xfId="45362"/>
    <cellStyle name="Обычный 5 14 24 2 3" xfId="17548"/>
    <cellStyle name="Обычный 5 14 24 2 3 2" xfId="45363"/>
    <cellStyle name="Обычный 5 14 24 2 4" xfId="45364"/>
    <cellStyle name="Обычный 5 14 24 3" xfId="17549"/>
    <cellStyle name="Обычный 5 14 24 3 2" xfId="17550"/>
    <cellStyle name="Обычный 5 14 24 3 2 2" xfId="17551"/>
    <cellStyle name="Обычный 5 14 24 3 2 2 2" xfId="45365"/>
    <cellStyle name="Обычный 5 14 24 3 2 3" xfId="45366"/>
    <cellStyle name="Обычный 5 14 24 3 3" xfId="17552"/>
    <cellStyle name="Обычный 5 14 24 3 3 2" xfId="45367"/>
    <cellStyle name="Обычный 5 14 24 3 4" xfId="45368"/>
    <cellStyle name="Обычный 5 14 24 4" xfId="17553"/>
    <cellStyle name="Обычный 5 14 24 4 2" xfId="17554"/>
    <cellStyle name="Обычный 5 14 24 4 2 2" xfId="17555"/>
    <cellStyle name="Обычный 5 14 24 4 2 2 2" xfId="45369"/>
    <cellStyle name="Обычный 5 14 24 4 2 3" xfId="45370"/>
    <cellStyle name="Обычный 5 14 24 4 3" xfId="17556"/>
    <cellStyle name="Обычный 5 14 24 4 3 2" xfId="45371"/>
    <cellStyle name="Обычный 5 14 24 4 4" xfId="45372"/>
    <cellStyle name="Обычный 5 14 24 5" xfId="17557"/>
    <cellStyle name="Обычный 5 14 24 5 2" xfId="17558"/>
    <cellStyle name="Обычный 5 14 24 5 2 2" xfId="45373"/>
    <cellStyle name="Обычный 5 14 24 5 3" xfId="45374"/>
    <cellStyle name="Обычный 5 14 24 6" xfId="17559"/>
    <cellStyle name="Обычный 5 14 24 6 2" xfId="45375"/>
    <cellStyle name="Обычный 5 14 24 7" xfId="17560"/>
    <cellStyle name="Обычный 5 14 24 7 2" xfId="45376"/>
    <cellStyle name="Обычный 5 14 24 8" xfId="45377"/>
    <cellStyle name="Обычный 5 14 25" xfId="17561"/>
    <cellStyle name="Обычный 5 14 25 2" xfId="17562"/>
    <cellStyle name="Обычный 5 14 25 2 2" xfId="17563"/>
    <cellStyle name="Обычный 5 14 25 2 2 2" xfId="17564"/>
    <cellStyle name="Обычный 5 14 25 2 2 2 2" xfId="45378"/>
    <cellStyle name="Обычный 5 14 25 2 2 3" xfId="45379"/>
    <cellStyle name="Обычный 5 14 25 2 3" xfId="17565"/>
    <cellStyle name="Обычный 5 14 25 2 3 2" xfId="45380"/>
    <cellStyle name="Обычный 5 14 25 2 4" xfId="45381"/>
    <cellStyle name="Обычный 5 14 25 3" xfId="17566"/>
    <cellStyle name="Обычный 5 14 25 3 2" xfId="17567"/>
    <cellStyle name="Обычный 5 14 25 3 2 2" xfId="17568"/>
    <cellStyle name="Обычный 5 14 25 3 2 2 2" xfId="45382"/>
    <cellStyle name="Обычный 5 14 25 3 2 3" xfId="45383"/>
    <cellStyle name="Обычный 5 14 25 3 3" xfId="17569"/>
    <cellStyle name="Обычный 5 14 25 3 3 2" xfId="45384"/>
    <cellStyle name="Обычный 5 14 25 3 4" xfId="45385"/>
    <cellStyle name="Обычный 5 14 25 4" xfId="17570"/>
    <cellStyle name="Обычный 5 14 25 4 2" xfId="17571"/>
    <cellStyle name="Обычный 5 14 25 4 2 2" xfId="17572"/>
    <cellStyle name="Обычный 5 14 25 4 2 2 2" xfId="45386"/>
    <cellStyle name="Обычный 5 14 25 4 2 3" xfId="45387"/>
    <cellStyle name="Обычный 5 14 25 4 3" xfId="17573"/>
    <cellStyle name="Обычный 5 14 25 4 3 2" xfId="45388"/>
    <cellStyle name="Обычный 5 14 25 4 4" xfId="45389"/>
    <cellStyle name="Обычный 5 14 25 5" xfId="17574"/>
    <cellStyle name="Обычный 5 14 25 5 2" xfId="17575"/>
    <cellStyle name="Обычный 5 14 25 5 2 2" xfId="45390"/>
    <cellStyle name="Обычный 5 14 25 5 3" xfId="45391"/>
    <cellStyle name="Обычный 5 14 25 6" xfId="17576"/>
    <cellStyle name="Обычный 5 14 25 6 2" xfId="45392"/>
    <cellStyle name="Обычный 5 14 25 7" xfId="17577"/>
    <cellStyle name="Обычный 5 14 25 7 2" xfId="45393"/>
    <cellStyle name="Обычный 5 14 25 8" xfId="45394"/>
    <cellStyle name="Обычный 5 14 26" xfId="17578"/>
    <cellStyle name="Обычный 5 14 26 2" xfId="17579"/>
    <cellStyle name="Обычный 5 14 26 2 2" xfId="17580"/>
    <cellStyle name="Обычный 5 14 26 2 2 2" xfId="17581"/>
    <cellStyle name="Обычный 5 14 26 2 2 2 2" xfId="45395"/>
    <cellStyle name="Обычный 5 14 26 2 2 3" xfId="45396"/>
    <cellStyle name="Обычный 5 14 26 2 3" xfId="17582"/>
    <cellStyle name="Обычный 5 14 26 2 3 2" xfId="45397"/>
    <cellStyle name="Обычный 5 14 26 2 4" xfId="45398"/>
    <cellStyle name="Обычный 5 14 26 3" xfId="17583"/>
    <cellStyle name="Обычный 5 14 26 3 2" xfId="17584"/>
    <cellStyle name="Обычный 5 14 26 3 2 2" xfId="17585"/>
    <cellStyle name="Обычный 5 14 26 3 2 2 2" xfId="45399"/>
    <cellStyle name="Обычный 5 14 26 3 2 3" xfId="45400"/>
    <cellStyle name="Обычный 5 14 26 3 3" xfId="17586"/>
    <cellStyle name="Обычный 5 14 26 3 3 2" xfId="45401"/>
    <cellStyle name="Обычный 5 14 26 3 4" xfId="45402"/>
    <cellStyle name="Обычный 5 14 26 4" xfId="17587"/>
    <cellStyle name="Обычный 5 14 26 4 2" xfId="17588"/>
    <cellStyle name="Обычный 5 14 26 4 2 2" xfId="17589"/>
    <cellStyle name="Обычный 5 14 26 4 2 2 2" xfId="45403"/>
    <cellStyle name="Обычный 5 14 26 4 2 3" xfId="45404"/>
    <cellStyle name="Обычный 5 14 26 4 3" xfId="17590"/>
    <cellStyle name="Обычный 5 14 26 4 3 2" xfId="45405"/>
    <cellStyle name="Обычный 5 14 26 4 4" xfId="45406"/>
    <cellStyle name="Обычный 5 14 26 5" xfId="17591"/>
    <cellStyle name="Обычный 5 14 26 5 2" xfId="17592"/>
    <cellStyle name="Обычный 5 14 26 5 2 2" xfId="45407"/>
    <cellStyle name="Обычный 5 14 26 5 3" xfId="45408"/>
    <cellStyle name="Обычный 5 14 26 6" xfId="17593"/>
    <cellStyle name="Обычный 5 14 26 6 2" xfId="45409"/>
    <cellStyle name="Обычный 5 14 26 7" xfId="17594"/>
    <cellStyle name="Обычный 5 14 26 7 2" xfId="45410"/>
    <cellStyle name="Обычный 5 14 26 8" xfId="45411"/>
    <cellStyle name="Обычный 5 14 27" xfId="17595"/>
    <cellStyle name="Обычный 5 14 27 2" xfId="17596"/>
    <cellStyle name="Обычный 5 14 27 2 2" xfId="17597"/>
    <cellStyle name="Обычный 5 14 27 2 2 2" xfId="17598"/>
    <cellStyle name="Обычный 5 14 27 2 2 2 2" xfId="45412"/>
    <cellStyle name="Обычный 5 14 27 2 2 3" xfId="45413"/>
    <cellStyle name="Обычный 5 14 27 2 3" xfId="17599"/>
    <cellStyle name="Обычный 5 14 27 2 3 2" xfId="45414"/>
    <cellStyle name="Обычный 5 14 27 2 4" xfId="45415"/>
    <cellStyle name="Обычный 5 14 27 3" xfId="17600"/>
    <cellStyle name="Обычный 5 14 27 3 2" xfId="17601"/>
    <cellStyle name="Обычный 5 14 27 3 2 2" xfId="17602"/>
    <cellStyle name="Обычный 5 14 27 3 2 2 2" xfId="45416"/>
    <cellStyle name="Обычный 5 14 27 3 2 3" xfId="45417"/>
    <cellStyle name="Обычный 5 14 27 3 3" xfId="17603"/>
    <cellStyle name="Обычный 5 14 27 3 3 2" xfId="45418"/>
    <cellStyle name="Обычный 5 14 27 3 4" xfId="45419"/>
    <cellStyle name="Обычный 5 14 27 4" xfId="17604"/>
    <cellStyle name="Обычный 5 14 27 4 2" xfId="17605"/>
    <cellStyle name="Обычный 5 14 27 4 2 2" xfId="17606"/>
    <cellStyle name="Обычный 5 14 27 4 2 2 2" xfId="45420"/>
    <cellStyle name="Обычный 5 14 27 4 2 3" xfId="45421"/>
    <cellStyle name="Обычный 5 14 27 4 3" xfId="17607"/>
    <cellStyle name="Обычный 5 14 27 4 3 2" xfId="45422"/>
    <cellStyle name="Обычный 5 14 27 4 4" xfId="45423"/>
    <cellStyle name="Обычный 5 14 27 5" xfId="17608"/>
    <cellStyle name="Обычный 5 14 27 5 2" xfId="17609"/>
    <cellStyle name="Обычный 5 14 27 5 2 2" xfId="45424"/>
    <cellStyle name="Обычный 5 14 27 5 3" xfId="45425"/>
    <cellStyle name="Обычный 5 14 27 6" xfId="17610"/>
    <cellStyle name="Обычный 5 14 27 6 2" xfId="45426"/>
    <cellStyle name="Обычный 5 14 27 7" xfId="17611"/>
    <cellStyle name="Обычный 5 14 27 7 2" xfId="45427"/>
    <cellStyle name="Обычный 5 14 27 8" xfId="45428"/>
    <cellStyle name="Обычный 5 14 28" xfId="17612"/>
    <cellStyle name="Обычный 5 14 28 2" xfId="17613"/>
    <cellStyle name="Обычный 5 14 28 2 2" xfId="17614"/>
    <cellStyle name="Обычный 5 14 28 2 2 2" xfId="17615"/>
    <cellStyle name="Обычный 5 14 28 2 2 2 2" xfId="45429"/>
    <cellStyle name="Обычный 5 14 28 2 2 3" xfId="45430"/>
    <cellStyle name="Обычный 5 14 28 2 3" xfId="17616"/>
    <cellStyle name="Обычный 5 14 28 2 3 2" xfId="45431"/>
    <cellStyle name="Обычный 5 14 28 2 4" xfId="45432"/>
    <cellStyle name="Обычный 5 14 28 3" xfId="17617"/>
    <cellStyle name="Обычный 5 14 28 3 2" xfId="17618"/>
    <cellStyle name="Обычный 5 14 28 3 2 2" xfId="17619"/>
    <cellStyle name="Обычный 5 14 28 3 2 2 2" xfId="45433"/>
    <cellStyle name="Обычный 5 14 28 3 2 3" xfId="45434"/>
    <cellStyle name="Обычный 5 14 28 3 3" xfId="17620"/>
    <cellStyle name="Обычный 5 14 28 3 3 2" xfId="45435"/>
    <cellStyle name="Обычный 5 14 28 3 4" xfId="45436"/>
    <cellStyle name="Обычный 5 14 28 4" xfId="17621"/>
    <cellStyle name="Обычный 5 14 28 4 2" xfId="17622"/>
    <cellStyle name="Обычный 5 14 28 4 2 2" xfId="17623"/>
    <cellStyle name="Обычный 5 14 28 4 2 2 2" xfId="45437"/>
    <cellStyle name="Обычный 5 14 28 4 2 3" xfId="45438"/>
    <cellStyle name="Обычный 5 14 28 4 3" xfId="17624"/>
    <cellStyle name="Обычный 5 14 28 4 3 2" xfId="45439"/>
    <cellStyle name="Обычный 5 14 28 4 4" xfId="45440"/>
    <cellStyle name="Обычный 5 14 28 5" xfId="17625"/>
    <cellStyle name="Обычный 5 14 28 5 2" xfId="17626"/>
    <cellStyle name="Обычный 5 14 28 5 2 2" xfId="45441"/>
    <cellStyle name="Обычный 5 14 28 5 3" xfId="45442"/>
    <cellStyle name="Обычный 5 14 28 6" xfId="17627"/>
    <cellStyle name="Обычный 5 14 28 6 2" xfId="45443"/>
    <cellStyle name="Обычный 5 14 28 7" xfId="17628"/>
    <cellStyle name="Обычный 5 14 28 7 2" xfId="45444"/>
    <cellStyle name="Обычный 5 14 28 8" xfId="45445"/>
    <cellStyle name="Обычный 5 14 29" xfId="17629"/>
    <cellStyle name="Обычный 5 14 29 2" xfId="17630"/>
    <cellStyle name="Обычный 5 14 29 2 2" xfId="17631"/>
    <cellStyle name="Обычный 5 14 29 2 2 2" xfId="17632"/>
    <cellStyle name="Обычный 5 14 29 2 2 2 2" xfId="45446"/>
    <cellStyle name="Обычный 5 14 29 2 2 3" xfId="45447"/>
    <cellStyle name="Обычный 5 14 29 2 3" xfId="17633"/>
    <cellStyle name="Обычный 5 14 29 2 3 2" xfId="45448"/>
    <cellStyle name="Обычный 5 14 29 2 4" xfId="45449"/>
    <cellStyle name="Обычный 5 14 29 3" xfId="17634"/>
    <cellStyle name="Обычный 5 14 29 3 2" xfId="17635"/>
    <cellStyle name="Обычный 5 14 29 3 2 2" xfId="17636"/>
    <cellStyle name="Обычный 5 14 29 3 2 2 2" xfId="45450"/>
    <cellStyle name="Обычный 5 14 29 3 2 3" xfId="45451"/>
    <cellStyle name="Обычный 5 14 29 3 3" xfId="17637"/>
    <cellStyle name="Обычный 5 14 29 3 3 2" xfId="45452"/>
    <cellStyle name="Обычный 5 14 29 3 4" xfId="45453"/>
    <cellStyle name="Обычный 5 14 29 4" xfId="17638"/>
    <cellStyle name="Обычный 5 14 29 4 2" xfId="17639"/>
    <cellStyle name="Обычный 5 14 29 4 2 2" xfId="17640"/>
    <cellStyle name="Обычный 5 14 29 4 2 2 2" xfId="45454"/>
    <cellStyle name="Обычный 5 14 29 4 2 3" xfId="45455"/>
    <cellStyle name="Обычный 5 14 29 4 3" xfId="17641"/>
    <cellStyle name="Обычный 5 14 29 4 3 2" xfId="45456"/>
    <cellStyle name="Обычный 5 14 29 4 4" xfId="45457"/>
    <cellStyle name="Обычный 5 14 29 5" xfId="17642"/>
    <cellStyle name="Обычный 5 14 29 5 2" xfId="17643"/>
    <cellStyle name="Обычный 5 14 29 5 2 2" xfId="45458"/>
    <cellStyle name="Обычный 5 14 29 5 3" xfId="45459"/>
    <cellStyle name="Обычный 5 14 29 6" xfId="17644"/>
    <cellStyle name="Обычный 5 14 29 6 2" xfId="45460"/>
    <cellStyle name="Обычный 5 14 29 7" xfId="17645"/>
    <cellStyle name="Обычный 5 14 29 7 2" xfId="45461"/>
    <cellStyle name="Обычный 5 14 29 8" xfId="45462"/>
    <cellStyle name="Обычный 5 14 3" xfId="17646"/>
    <cellStyle name="Обычный 5 14 3 2" xfId="17647"/>
    <cellStyle name="Обычный 5 14 3 2 2" xfId="17648"/>
    <cellStyle name="Обычный 5 14 3 2 2 2" xfId="17649"/>
    <cellStyle name="Обычный 5 14 3 2 2 2 2" xfId="45463"/>
    <cellStyle name="Обычный 5 14 3 2 2 3" xfId="45464"/>
    <cellStyle name="Обычный 5 14 3 2 3" xfId="17650"/>
    <cellStyle name="Обычный 5 14 3 2 3 2" xfId="45465"/>
    <cellStyle name="Обычный 5 14 3 2 4" xfId="45466"/>
    <cellStyle name="Обычный 5 14 3 3" xfId="17651"/>
    <cellStyle name="Обычный 5 14 3 3 2" xfId="17652"/>
    <cellStyle name="Обычный 5 14 3 3 2 2" xfId="17653"/>
    <cellStyle name="Обычный 5 14 3 3 2 2 2" xfId="45467"/>
    <cellStyle name="Обычный 5 14 3 3 2 3" xfId="45468"/>
    <cellStyle name="Обычный 5 14 3 3 3" xfId="17654"/>
    <cellStyle name="Обычный 5 14 3 3 3 2" xfId="45469"/>
    <cellStyle name="Обычный 5 14 3 3 4" xfId="45470"/>
    <cellStyle name="Обычный 5 14 3 4" xfId="17655"/>
    <cellStyle name="Обычный 5 14 3 4 2" xfId="17656"/>
    <cellStyle name="Обычный 5 14 3 4 2 2" xfId="17657"/>
    <cellStyle name="Обычный 5 14 3 4 2 2 2" xfId="45471"/>
    <cellStyle name="Обычный 5 14 3 4 2 3" xfId="45472"/>
    <cellStyle name="Обычный 5 14 3 4 3" xfId="17658"/>
    <cellStyle name="Обычный 5 14 3 4 3 2" xfId="45473"/>
    <cellStyle name="Обычный 5 14 3 4 4" xfId="45474"/>
    <cellStyle name="Обычный 5 14 3 5" xfId="17659"/>
    <cellStyle name="Обычный 5 14 3 5 2" xfId="17660"/>
    <cellStyle name="Обычный 5 14 3 5 2 2" xfId="45475"/>
    <cellStyle name="Обычный 5 14 3 5 3" xfId="45476"/>
    <cellStyle name="Обычный 5 14 3 6" xfId="17661"/>
    <cellStyle name="Обычный 5 14 3 6 2" xfId="45477"/>
    <cellStyle name="Обычный 5 14 3 7" xfId="17662"/>
    <cellStyle name="Обычный 5 14 3 7 2" xfId="45478"/>
    <cellStyle name="Обычный 5 14 3 8" xfId="45479"/>
    <cellStyle name="Обычный 5 14 30" xfId="17663"/>
    <cellStyle name="Обычный 5 14 30 2" xfId="17664"/>
    <cellStyle name="Обычный 5 14 30 2 2" xfId="17665"/>
    <cellStyle name="Обычный 5 14 30 2 2 2" xfId="45480"/>
    <cellStyle name="Обычный 5 14 30 2 3" xfId="45481"/>
    <cellStyle name="Обычный 5 14 30 3" xfId="17666"/>
    <cellStyle name="Обычный 5 14 30 3 2" xfId="45482"/>
    <cellStyle name="Обычный 5 14 30 4" xfId="45483"/>
    <cellStyle name="Обычный 5 14 31" xfId="17667"/>
    <cellStyle name="Обычный 5 14 31 2" xfId="17668"/>
    <cellStyle name="Обычный 5 14 31 2 2" xfId="17669"/>
    <cellStyle name="Обычный 5 14 31 2 2 2" xfId="45484"/>
    <cellStyle name="Обычный 5 14 31 2 3" xfId="45485"/>
    <cellStyle name="Обычный 5 14 31 3" xfId="17670"/>
    <cellStyle name="Обычный 5 14 31 3 2" xfId="45486"/>
    <cellStyle name="Обычный 5 14 31 4" xfId="45487"/>
    <cellStyle name="Обычный 5 14 32" xfId="17671"/>
    <cellStyle name="Обычный 5 14 32 2" xfId="17672"/>
    <cellStyle name="Обычный 5 14 32 2 2" xfId="17673"/>
    <cellStyle name="Обычный 5 14 32 2 2 2" xfId="45488"/>
    <cellStyle name="Обычный 5 14 32 2 3" xfId="45489"/>
    <cellStyle name="Обычный 5 14 32 3" xfId="17674"/>
    <cellStyle name="Обычный 5 14 32 3 2" xfId="45490"/>
    <cellStyle name="Обычный 5 14 32 4" xfId="45491"/>
    <cellStyle name="Обычный 5 14 33" xfId="17675"/>
    <cellStyle name="Обычный 5 14 33 2" xfId="17676"/>
    <cellStyle name="Обычный 5 14 33 2 2" xfId="45492"/>
    <cellStyle name="Обычный 5 14 33 3" xfId="45493"/>
    <cellStyle name="Обычный 5 14 34" xfId="17677"/>
    <cellStyle name="Обычный 5 14 34 2" xfId="45494"/>
    <cellStyle name="Обычный 5 14 35" xfId="17678"/>
    <cellStyle name="Обычный 5 14 35 2" xfId="45495"/>
    <cellStyle name="Обычный 5 14 36" xfId="45496"/>
    <cellStyle name="Обычный 5 14 4" xfId="17679"/>
    <cellStyle name="Обычный 5 14 4 2" xfId="17680"/>
    <cellStyle name="Обычный 5 14 4 2 2" xfId="17681"/>
    <cellStyle name="Обычный 5 14 4 2 2 2" xfId="17682"/>
    <cellStyle name="Обычный 5 14 4 2 2 2 2" xfId="45497"/>
    <cellStyle name="Обычный 5 14 4 2 2 3" xfId="45498"/>
    <cellStyle name="Обычный 5 14 4 2 3" xfId="17683"/>
    <cellStyle name="Обычный 5 14 4 2 3 2" xfId="45499"/>
    <cellStyle name="Обычный 5 14 4 2 4" xfId="45500"/>
    <cellStyle name="Обычный 5 14 4 3" xfId="17684"/>
    <cellStyle name="Обычный 5 14 4 3 2" xfId="17685"/>
    <cellStyle name="Обычный 5 14 4 3 2 2" xfId="17686"/>
    <cellStyle name="Обычный 5 14 4 3 2 2 2" xfId="45501"/>
    <cellStyle name="Обычный 5 14 4 3 2 3" xfId="45502"/>
    <cellStyle name="Обычный 5 14 4 3 3" xfId="17687"/>
    <cellStyle name="Обычный 5 14 4 3 3 2" xfId="45503"/>
    <cellStyle name="Обычный 5 14 4 3 4" xfId="45504"/>
    <cellStyle name="Обычный 5 14 4 4" xfId="17688"/>
    <cellStyle name="Обычный 5 14 4 4 2" xfId="17689"/>
    <cellStyle name="Обычный 5 14 4 4 2 2" xfId="17690"/>
    <cellStyle name="Обычный 5 14 4 4 2 2 2" xfId="45505"/>
    <cellStyle name="Обычный 5 14 4 4 2 3" xfId="45506"/>
    <cellStyle name="Обычный 5 14 4 4 3" xfId="17691"/>
    <cellStyle name="Обычный 5 14 4 4 3 2" xfId="45507"/>
    <cellStyle name="Обычный 5 14 4 4 4" xfId="45508"/>
    <cellStyle name="Обычный 5 14 4 5" xfId="17692"/>
    <cellStyle name="Обычный 5 14 4 5 2" xfId="17693"/>
    <cellStyle name="Обычный 5 14 4 5 2 2" xfId="45509"/>
    <cellStyle name="Обычный 5 14 4 5 3" xfId="45510"/>
    <cellStyle name="Обычный 5 14 4 6" xfId="17694"/>
    <cellStyle name="Обычный 5 14 4 6 2" xfId="45511"/>
    <cellStyle name="Обычный 5 14 4 7" xfId="17695"/>
    <cellStyle name="Обычный 5 14 4 7 2" xfId="45512"/>
    <cellStyle name="Обычный 5 14 4 8" xfId="45513"/>
    <cellStyle name="Обычный 5 14 5" xfId="17696"/>
    <cellStyle name="Обычный 5 14 5 2" xfId="17697"/>
    <cellStyle name="Обычный 5 14 5 2 2" xfId="17698"/>
    <cellStyle name="Обычный 5 14 5 2 2 2" xfId="17699"/>
    <cellStyle name="Обычный 5 14 5 2 2 2 2" xfId="45514"/>
    <cellStyle name="Обычный 5 14 5 2 2 3" xfId="45515"/>
    <cellStyle name="Обычный 5 14 5 2 3" xfId="17700"/>
    <cellStyle name="Обычный 5 14 5 2 3 2" xfId="45516"/>
    <cellStyle name="Обычный 5 14 5 2 4" xfId="45517"/>
    <cellStyle name="Обычный 5 14 5 3" xfId="17701"/>
    <cellStyle name="Обычный 5 14 5 3 2" xfId="17702"/>
    <cellStyle name="Обычный 5 14 5 3 2 2" xfId="17703"/>
    <cellStyle name="Обычный 5 14 5 3 2 2 2" xfId="45518"/>
    <cellStyle name="Обычный 5 14 5 3 2 3" xfId="45519"/>
    <cellStyle name="Обычный 5 14 5 3 3" xfId="17704"/>
    <cellStyle name="Обычный 5 14 5 3 3 2" xfId="45520"/>
    <cellStyle name="Обычный 5 14 5 3 4" xfId="45521"/>
    <cellStyle name="Обычный 5 14 5 4" xfId="17705"/>
    <cellStyle name="Обычный 5 14 5 4 2" xfId="17706"/>
    <cellStyle name="Обычный 5 14 5 4 2 2" xfId="17707"/>
    <cellStyle name="Обычный 5 14 5 4 2 2 2" xfId="45522"/>
    <cellStyle name="Обычный 5 14 5 4 2 3" xfId="45523"/>
    <cellStyle name="Обычный 5 14 5 4 3" xfId="17708"/>
    <cellStyle name="Обычный 5 14 5 4 3 2" xfId="45524"/>
    <cellStyle name="Обычный 5 14 5 4 4" xfId="45525"/>
    <cellStyle name="Обычный 5 14 5 5" xfId="17709"/>
    <cellStyle name="Обычный 5 14 5 5 2" xfId="17710"/>
    <cellStyle name="Обычный 5 14 5 5 2 2" xfId="45526"/>
    <cellStyle name="Обычный 5 14 5 5 3" xfId="45527"/>
    <cellStyle name="Обычный 5 14 5 6" xfId="17711"/>
    <cellStyle name="Обычный 5 14 5 6 2" xfId="45528"/>
    <cellStyle name="Обычный 5 14 5 7" xfId="17712"/>
    <cellStyle name="Обычный 5 14 5 7 2" xfId="45529"/>
    <cellStyle name="Обычный 5 14 5 8" xfId="45530"/>
    <cellStyle name="Обычный 5 14 6" xfId="17713"/>
    <cellStyle name="Обычный 5 14 6 2" xfId="17714"/>
    <cellStyle name="Обычный 5 14 6 2 2" xfId="17715"/>
    <cellStyle name="Обычный 5 14 6 2 2 2" xfId="17716"/>
    <cellStyle name="Обычный 5 14 6 2 2 2 2" xfId="45531"/>
    <cellStyle name="Обычный 5 14 6 2 2 3" xfId="45532"/>
    <cellStyle name="Обычный 5 14 6 2 3" xfId="17717"/>
    <cellStyle name="Обычный 5 14 6 2 3 2" xfId="45533"/>
    <cellStyle name="Обычный 5 14 6 2 4" xfId="45534"/>
    <cellStyle name="Обычный 5 14 6 3" xfId="17718"/>
    <cellStyle name="Обычный 5 14 6 3 2" xfId="17719"/>
    <cellStyle name="Обычный 5 14 6 3 2 2" xfId="17720"/>
    <cellStyle name="Обычный 5 14 6 3 2 2 2" xfId="45535"/>
    <cellStyle name="Обычный 5 14 6 3 2 3" xfId="45536"/>
    <cellStyle name="Обычный 5 14 6 3 3" xfId="17721"/>
    <cellStyle name="Обычный 5 14 6 3 3 2" xfId="45537"/>
    <cellStyle name="Обычный 5 14 6 3 4" xfId="45538"/>
    <cellStyle name="Обычный 5 14 6 4" xfId="17722"/>
    <cellStyle name="Обычный 5 14 6 4 2" xfId="17723"/>
    <cellStyle name="Обычный 5 14 6 4 2 2" xfId="17724"/>
    <cellStyle name="Обычный 5 14 6 4 2 2 2" xfId="45539"/>
    <cellStyle name="Обычный 5 14 6 4 2 3" xfId="45540"/>
    <cellStyle name="Обычный 5 14 6 4 3" xfId="17725"/>
    <cellStyle name="Обычный 5 14 6 4 3 2" xfId="45541"/>
    <cellStyle name="Обычный 5 14 6 4 4" xfId="45542"/>
    <cellStyle name="Обычный 5 14 6 5" xfId="17726"/>
    <cellStyle name="Обычный 5 14 6 5 2" xfId="17727"/>
    <cellStyle name="Обычный 5 14 6 5 2 2" xfId="45543"/>
    <cellStyle name="Обычный 5 14 6 5 3" xfId="45544"/>
    <cellStyle name="Обычный 5 14 6 6" xfId="17728"/>
    <cellStyle name="Обычный 5 14 6 6 2" xfId="45545"/>
    <cellStyle name="Обычный 5 14 6 7" xfId="17729"/>
    <cellStyle name="Обычный 5 14 6 7 2" xfId="45546"/>
    <cellStyle name="Обычный 5 14 6 8" xfId="45547"/>
    <cellStyle name="Обычный 5 14 7" xfId="17730"/>
    <cellStyle name="Обычный 5 14 7 2" xfId="17731"/>
    <cellStyle name="Обычный 5 14 7 2 2" xfId="17732"/>
    <cellStyle name="Обычный 5 14 7 2 2 2" xfId="17733"/>
    <cellStyle name="Обычный 5 14 7 2 2 2 2" xfId="45548"/>
    <cellStyle name="Обычный 5 14 7 2 2 3" xfId="45549"/>
    <cellStyle name="Обычный 5 14 7 2 3" xfId="17734"/>
    <cellStyle name="Обычный 5 14 7 2 3 2" xfId="45550"/>
    <cellStyle name="Обычный 5 14 7 2 4" xfId="45551"/>
    <cellStyle name="Обычный 5 14 7 3" xfId="17735"/>
    <cellStyle name="Обычный 5 14 7 3 2" xfId="17736"/>
    <cellStyle name="Обычный 5 14 7 3 2 2" xfId="17737"/>
    <cellStyle name="Обычный 5 14 7 3 2 2 2" xfId="45552"/>
    <cellStyle name="Обычный 5 14 7 3 2 3" xfId="45553"/>
    <cellStyle name="Обычный 5 14 7 3 3" xfId="17738"/>
    <cellStyle name="Обычный 5 14 7 3 3 2" xfId="45554"/>
    <cellStyle name="Обычный 5 14 7 3 4" xfId="45555"/>
    <cellStyle name="Обычный 5 14 7 4" xfId="17739"/>
    <cellStyle name="Обычный 5 14 7 4 2" xfId="17740"/>
    <cellStyle name="Обычный 5 14 7 4 2 2" xfId="17741"/>
    <cellStyle name="Обычный 5 14 7 4 2 2 2" xfId="45556"/>
    <cellStyle name="Обычный 5 14 7 4 2 3" xfId="45557"/>
    <cellStyle name="Обычный 5 14 7 4 3" xfId="17742"/>
    <cellStyle name="Обычный 5 14 7 4 3 2" xfId="45558"/>
    <cellStyle name="Обычный 5 14 7 4 4" xfId="45559"/>
    <cellStyle name="Обычный 5 14 7 5" xfId="17743"/>
    <cellStyle name="Обычный 5 14 7 5 2" xfId="17744"/>
    <cellStyle name="Обычный 5 14 7 5 2 2" xfId="45560"/>
    <cellStyle name="Обычный 5 14 7 5 3" xfId="45561"/>
    <cellStyle name="Обычный 5 14 7 6" xfId="17745"/>
    <cellStyle name="Обычный 5 14 7 6 2" xfId="45562"/>
    <cellStyle name="Обычный 5 14 7 7" xfId="17746"/>
    <cellStyle name="Обычный 5 14 7 7 2" xfId="45563"/>
    <cellStyle name="Обычный 5 14 7 8" xfId="45564"/>
    <cellStyle name="Обычный 5 14 8" xfId="17747"/>
    <cellStyle name="Обычный 5 14 8 2" xfId="17748"/>
    <cellStyle name="Обычный 5 14 8 2 2" xfId="17749"/>
    <cellStyle name="Обычный 5 14 8 2 2 2" xfId="17750"/>
    <cellStyle name="Обычный 5 14 8 2 2 2 2" xfId="45565"/>
    <cellStyle name="Обычный 5 14 8 2 2 3" xfId="45566"/>
    <cellStyle name="Обычный 5 14 8 2 3" xfId="17751"/>
    <cellStyle name="Обычный 5 14 8 2 3 2" xfId="45567"/>
    <cellStyle name="Обычный 5 14 8 2 4" xfId="45568"/>
    <cellStyle name="Обычный 5 14 8 3" xfId="17752"/>
    <cellStyle name="Обычный 5 14 8 3 2" xfId="17753"/>
    <cellStyle name="Обычный 5 14 8 3 2 2" xfId="17754"/>
    <cellStyle name="Обычный 5 14 8 3 2 2 2" xfId="45569"/>
    <cellStyle name="Обычный 5 14 8 3 2 3" xfId="45570"/>
    <cellStyle name="Обычный 5 14 8 3 3" xfId="17755"/>
    <cellStyle name="Обычный 5 14 8 3 3 2" xfId="45571"/>
    <cellStyle name="Обычный 5 14 8 3 4" xfId="45572"/>
    <cellStyle name="Обычный 5 14 8 4" xfId="17756"/>
    <cellStyle name="Обычный 5 14 8 4 2" xfId="17757"/>
    <cellStyle name="Обычный 5 14 8 4 2 2" xfId="17758"/>
    <cellStyle name="Обычный 5 14 8 4 2 2 2" xfId="45573"/>
    <cellStyle name="Обычный 5 14 8 4 2 3" xfId="45574"/>
    <cellStyle name="Обычный 5 14 8 4 3" xfId="17759"/>
    <cellStyle name="Обычный 5 14 8 4 3 2" xfId="45575"/>
    <cellStyle name="Обычный 5 14 8 4 4" xfId="45576"/>
    <cellStyle name="Обычный 5 14 8 5" xfId="17760"/>
    <cellStyle name="Обычный 5 14 8 5 2" xfId="17761"/>
    <cellStyle name="Обычный 5 14 8 5 2 2" xfId="45577"/>
    <cellStyle name="Обычный 5 14 8 5 3" xfId="45578"/>
    <cellStyle name="Обычный 5 14 8 6" xfId="17762"/>
    <cellStyle name="Обычный 5 14 8 6 2" xfId="45579"/>
    <cellStyle name="Обычный 5 14 8 7" xfId="17763"/>
    <cellStyle name="Обычный 5 14 8 7 2" xfId="45580"/>
    <cellStyle name="Обычный 5 14 8 8" xfId="45581"/>
    <cellStyle name="Обычный 5 14 9" xfId="17764"/>
    <cellStyle name="Обычный 5 14 9 2" xfId="17765"/>
    <cellStyle name="Обычный 5 14 9 2 2" xfId="17766"/>
    <cellStyle name="Обычный 5 14 9 2 2 2" xfId="17767"/>
    <cellStyle name="Обычный 5 14 9 2 2 2 2" xfId="45582"/>
    <cellStyle name="Обычный 5 14 9 2 2 3" xfId="45583"/>
    <cellStyle name="Обычный 5 14 9 2 3" xfId="17768"/>
    <cellStyle name="Обычный 5 14 9 2 3 2" xfId="45584"/>
    <cellStyle name="Обычный 5 14 9 2 4" xfId="45585"/>
    <cellStyle name="Обычный 5 14 9 3" xfId="17769"/>
    <cellStyle name="Обычный 5 14 9 3 2" xfId="17770"/>
    <cellStyle name="Обычный 5 14 9 3 2 2" xfId="17771"/>
    <cellStyle name="Обычный 5 14 9 3 2 2 2" xfId="45586"/>
    <cellStyle name="Обычный 5 14 9 3 2 3" xfId="45587"/>
    <cellStyle name="Обычный 5 14 9 3 3" xfId="17772"/>
    <cellStyle name="Обычный 5 14 9 3 3 2" xfId="45588"/>
    <cellStyle name="Обычный 5 14 9 3 4" xfId="45589"/>
    <cellStyle name="Обычный 5 14 9 4" xfId="17773"/>
    <cellStyle name="Обычный 5 14 9 4 2" xfId="17774"/>
    <cellStyle name="Обычный 5 14 9 4 2 2" xfId="17775"/>
    <cellStyle name="Обычный 5 14 9 4 2 2 2" xfId="45590"/>
    <cellStyle name="Обычный 5 14 9 4 2 3" xfId="45591"/>
    <cellStyle name="Обычный 5 14 9 4 3" xfId="17776"/>
    <cellStyle name="Обычный 5 14 9 4 3 2" xfId="45592"/>
    <cellStyle name="Обычный 5 14 9 4 4" xfId="45593"/>
    <cellStyle name="Обычный 5 14 9 5" xfId="17777"/>
    <cellStyle name="Обычный 5 14 9 5 2" xfId="17778"/>
    <cellStyle name="Обычный 5 14 9 5 2 2" xfId="45594"/>
    <cellStyle name="Обычный 5 14 9 5 3" xfId="45595"/>
    <cellStyle name="Обычный 5 14 9 6" xfId="17779"/>
    <cellStyle name="Обычный 5 14 9 6 2" xfId="45596"/>
    <cellStyle name="Обычный 5 14 9 7" xfId="17780"/>
    <cellStyle name="Обычный 5 14 9 7 2" xfId="45597"/>
    <cellStyle name="Обычный 5 14 9 8" xfId="45598"/>
    <cellStyle name="Обычный 5 15" xfId="17781"/>
    <cellStyle name="Обычный 5 15 10" xfId="17782"/>
    <cellStyle name="Обычный 5 15 10 2" xfId="17783"/>
    <cellStyle name="Обычный 5 15 10 2 2" xfId="17784"/>
    <cellStyle name="Обычный 5 15 10 2 2 2" xfId="17785"/>
    <cellStyle name="Обычный 5 15 10 2 2 2 2" xfId="45599"/>
    <cellStyle name="Обычный 5 15 10 2 2 3" xfId="45600"/>
    <cellStyle name="Обычный 5 15 10 2 3" xfId="17786"/>
    <cellStyle name="Обычный 5 15 10 2 3 2" xfId="45601"/>
    <cellStyle name="Обычный 5 15 10 2 4" xfId="45602"/>
    <cellStyle name="Обычный 5 15 10 3" xfId="17787"/>
    <cellStyle name="Обычный 5 15 10 3 2" xfId="17788"/>
    <cellStyle name="Обычный 5 15 10 3 2 2" xfId="17789"/>
    <cellStyle name="Обычный 5 15 10 3 2 2 2" xfId="45603"/>
    <cellStyle name="Обычный 5 15 10 3 2 3" xfId="45604"/>
    <cellStyle name="Обычный 5 15 10 3 3" xfId="17790"/>
    <cellStyle name="Обычный 5 15 10 3 3 2" xfId="45605"/>
    <cellStyle name="Обычный 5 15 10 3 4" xfId="45606"/>
    <cellStyle name="Обычный 5 15 10 4" xfId="17791"/>
    <cellStyle name="Обычный 5 15 10 4 2" xfId="17792"/>
    <cellStyle name="Обычный 5 15 10 4 2 2" xfId="17793"/>
    <cellStyle name="Обычный 5 15 10 4 2 2 2" xfId="45607"/>
    <cellStyle name="Обычный 5 15 10 4 2 3" xfId="45608"/>
    <cellStyle name="Обычный 5 15 10 4 3" xfId="17794"/>
    <cellStyle name="Обычный 5 15 10 4 3 2" xfId="45609"/>
    <cellStyle name="Обычный 5 15 10 4 4" xfId="45610"/>
    <cellStyle name="Обычный 5 15 10 5" xfId="17795"/>
    <cellStyle name="Обычный 5 15 10 5 2" xfId="17796"/>
    <cellStyle name="Обычный 5 15 10 5 2 2" xfId="45611"/>
    <cellStyle name="Обычный 5 15 10 5 3" xfId="45612"/>
    <cellStyle name="Обычный 5 15 10 6" xfId="17797"/>
    <cellStyle name="Обычный 5 15 10 6 2" xfId="45613"/>
    <cellStyle name="Обычный 5 15 10 7" xfId="17798"/>
    <cellStyle name="Обычный 5 15 10 7 2" xfId="45614"/>
    <cellStyle name="Обычный 5 15 10 8" xfId="45615"/>
    <cellStyle name="Обычный 5 15 11" xfId="17799"/>
    <cellStyle name="Обычный 5 15 11 2" xfId="17800"/>
    <cellStyle name="Обычный 5 15 11 2 2" xfId="17801"/>
    <cellStyle name="Обычный 5 15 11 2 2 2" xfId="17802"/>
    <cellStyle name="Обычный 5 15 11 2 2 2 2" xfId="45616"/>
    <cellStyle name="Обычный 5 15 11 2 2 3" xfId="45617"/>
    <cellStyle name="Обычный 5 15 11 2 3" xfId="17803"/>
    <cellStyle name="Обычный 5 15 11 2 3 2" xfId="45618"/>
    <cellStyle name="Обычный 5 15 11 2 4" xfId="45619"/>
    <cellStyle name="Обычный 5 15 11 3" xfId="17804"/>
    <cellStyle name="Обычный 5 15 11 3 2" xfId="17805"/>
    <cellStyle name="Обычный 5 15 11 3 2 2" xfId="17806"/>
    <cellStyle name="Обычный 5 15 11 3 2 2 2" xfId="45620"/>
    <cellStyle name="Обычный 5 15 11 3 2 3" xfId="45621"/>
    <cellStyle name="Обычный 5 15 11 3 3" xfId="17807"/>
    <cellStyle name="Обычный 5 15 11 3 3 2" xfId="45622"/>
    <cellStyle name="Обычный 5 15 11 3 4" xfId="45623"/>
    <cellStyle name="Обычный 5 15 11 4" xfId="17808"/>
    <cellStyle name="Обычный 5 15 11 4 2" xfId="17809"/>
    <cellStyle name="Обычный 5 15 11 4 2 2" xfId="17810"/>
    <cellStyle name="Обычный 5 15 11 4 2 2 2" xfId="45624"/>
    <cellStyle name="Обычный 5 15 11 4 2 3" xfId="45625"/>
    <cellStyle name="Обычный 5 15 11 4 3" xfId="17811"/>
    <cellStyle name="Обычный 5 15 11 4 3 2" xfId="45626"/>
    <cellStyle name="Обычный 5 15 11 4 4" xfId="45627"/>
    <cellStyle name="Обычный 5 15 11 5" xfId="17812"/>
    <cellStyle name="Обычный 5 15 11 5 2" xfId="17813"/>
    <cellStyle name="Обычный 5 15 11 5 2 2" xfId="45628"/>
    <cellStyle name="Обычный 5 15 11 5 3" xfId="45629"/>
    <cellStyle name="Обычный 5 15 11 6" xfId="17814"/>
    <cellStyle name="Обычный 5 15 11 6 2" xfId="45630"/>
    <cellStyle name="Обычный 5 15 11 7" xfId="17815"/>
    <cellStyle name="Обычный 5 15 11 7 2" xfId="45631"/>
    <cellStyle name="Обычный 5 15 11 8" xfId="45632"/>
    <cellStyle name="Обычный 5 15 12" xfId="17816"/>
    <cellStyle name="Обычный 5 15 12 2" xfId="17817"/>
    <cellStyle name="Обычный 5 15 12 2 2" xfId="17818"/>
    <cellStyle name="Обычный 5 15 12 2 2 2" xfId="17819"/>
    <cellStyle name="Обычный 5 15 12 2 2 2 2" xfId="45633"/>
    <cellStyle name="Обычный 5 15 12 2 2 3" xfId="45634"/>
    <cellStyle name="Обычный 5 15 12 2 3" xfId="17820"/>
    <cellStyle name="Обычный 5 15 12 2 3 2" xfId="45635"/>
    <cellStyle name="Обычный 5 15 12 2 4" xfId="45636"/>
    <cellStyle name="Обычный 5 15 12 3" xfId="17821"/>
    <cellStyle name="Обычный 5 15 12 3 2" xfId="17822"/>
    <cellStyle name="Обычный 5 15 12 3 2 2" xfId="17823"/>
    <cellStyle name="Обычный 5 15 12 3 2 2 2" xfId="45637"/>
    <cellStyle name="Обычный 5 15 12 3 2 3" xfId="45638"/>
    <cellStyle name="Обычный 5 15 12 3 3" xfId="17824"/>
    <cellStyle name="Обычный 5 15 12 3 3 2" xfId="45639"/>
    <cellStyle name="Обычный 5 15 12 3 4" xfId="45640"/>
    <cellStyle name="Обычный 5 15 12 4" xfId="17825"/>
    <cellStyle name="Обычный 5 15 12 4 2" xfId="17826"/>
    <cellStyle name="Обычный 5 15 12 4 2 2" xfId="17827"/>
    <cellStyle name="Обычный 5 15 12 4 2 2 2" xfId="45641"/>
    <cellStyle name="Обычный 5 15 12 4 2 3" xfId="45642"/>
    <cellStyle name="Обычный 5 15 12 4 3" xfId="17828"/>
    <cellStyle name="Обычный 5 15 12 4 3 2" xfId="45643"/>
    <cellStyle name="Обычный 5 15 12 4 4" xfId="45644"/>
    <cellStyle name="Обычный 5 15 12 5" xfId="17829"/>
    <cellStyle name="Обычный 5 15 12 5 2" xfId="17830"/>
    <cellStyle name="Обычный 5 15 12 5 2 2" xfId="45645"/>
    <cellStyle name="Обычный 5 15 12 5 3" xfId="45646"/>
    <cellStyle name="Обычный 5 15 12 6" xfId="17831"/>
    <cellStyle name="Обычный 5 15 12 6 2" xfId="45647"/>
    <cellStyle name="Обычный 5 15 12 7" xfId="17832"/>
    <cellStyle name="Обычный 5 15 12 7 2" xfId="45648"/>
    <cellStyle name="Обычный 5 15 12 8" xfId="45649"/>
    <cellStyle name="Обычный 5 15 13" xfId="17833"/>
    <cellStyle name="Обычный 5 15 13 2" xfId="17834"/>
    <cellStyle name="Обычный 5 15 13 2 2" xfId="17835"/>
    <cellStyle name="Обычный 5 15 13 2 2 2" xfId="17836"/>
    <cellStyle name="Обычный 5 15 13 2 2 2 2" xfId="45650"/>
    <cellStyle name="Обычный 5 15 13 2 2 3" xfId="45651"/>
    <cellStyle name="Обычный 5 15 13 2 3" xfId="17837"/>
    <cellStyle name="Обычный 5 15 13 2 3 2" xfId="45652"/>
    <cellStyle name="Обычный 5 15 13 2 4" xfId="45653"/>
    <cellStyle name="Обычный 5 15 13 3" xfId="17838"/>
    <cellStyle name="Обычный 5 15 13 3 2" xfId="17839"/>
    <cellStyle name="Обычный 5 15 13 3 2 2" xfId="17840"/>
    <cellStyle name="Обычный 5 15 13 3 2 2 2" xfId="45654"/>
    <cellStyle name="Обычный 5 15 13 3 2 3" xfId="45655"/>
    <cellStyle name="Обычный 5 15 13 3 3" xfId="17841"/>
    <cellStyle name="Обычный 5 15 13 3 3 2" xfId="45656"/>
    <cellStyle name="Обычный 5 15 13 3 4" xfId="45657"/>
    <cellStyle name="Обычный 5 15 13 4" xfId="17842"/>
    <cellStyle name="Обычный 5 15 13 4 2" xfId="17843"/>
    <cellStyle name="Обычный 5 15 13 4 2 2" xfId="17844"/>
    <cellStyle name="Обычный 5 15 13 4 2 2 2" xfId="45658"/>
    <cellStyle name="Обычный 5 15 13 4 2 3" xfId="45659"/>
    <cellStyle name="Обычный 5 15 13 4 3" xfId="17845"/>
    <cellStyle name="Обычный 5 15 13 4 3 2" xfId="45660"/>
    <cellStyle name="Обычный 5 15 13 4 4" xfId="45661"/>
    <cellStyle name="Обычный 5 15 13 5" xfId="17846"/>
    <cellStyle name="Обычный 5 15 13 5 2" xfId="17847"/>
    <cellStyle name="Обычный 5 15 13 5 2 2" xfId="45662"/>
    <cellStyle name="Обычный 5 15 13 5 3" xfId="45663"/>
    <cellStyle name="Обычный 5 15 13 6" xfId="17848"/>
    <cellStyle name="Обычный 5 15 13 6 2" xfId="45664"/>
    <cellStyle name="Обычный 5 15 13 7" xfId="17849"/>
    <cellStyle name="Обычный 5 15 13 7 2" xfId="45665"/>
    <cellStyle name="Обычный 5 15 13 8" xfId="45666"/>
    <cellStyle name="Обычный 5 15 14" xfId="17850"/>
    <cellStyle name="Обычный 5 15 14 2" xfId="17851"/>
    <cellStyle name="Обычный 5 15 14 2 2" xfId="17852"/>
    <cellStyle name="Обычный 5 15 14 2 2 2" xfId="17853"/>
    <cellStyle name="Обычный 5 15 14 2 2 2 2" xfId="45667"/>
    <cellStyle name="Обычный 5 15 14 2 2 3" xfId="45668"/>
    <cellStyle name="Обычный 5 15 14 2 3" xfId="17854"/>
    <cellStyle name="Обычный 5 15 14 2 3 2" xfId="45669"/>
    <cellStyle name="Обычный 5 15 14 2 4" xfId="45670"/>
    <cellStyle name="Обычный 5 15 14 3" xfId="17855"/>
    <cellStyle name="Обычный 5 15 14 3 2" xfId="17856"/>
    <cellStyle name="Обычный 5 15 14 3 2 2" xfId="17857"/>
    <cellStyle name="Обычный 5 15 14 3 2 2 2" xfId="45671"/>
    <cellStyle name="Обычный 5 15 14 3 2 3" xfId="45672"/>
    <cellStyle name="Обычный 5 15 14 3 3" xfId="17858"/>
    <cellStyle name="Обычный 5 15 14 3 3 2" xfId="45673"/>
    <cellStyle name="Обычный 5 15 14 3 4" xfId="45674"/>
    <cellStyle name="Обычный 5 15 14 4" xfId="17859"/>
    <cellStyle name="Обычный 5 15 14 4 2" xfId="17860"/>
    <cellStyle name="Обычный 5 15 14 4 2 2" xfId="17861"/>
    <cellStyle name="Обычный 5 15 14 4 2 2 2" xfId="45675"/>
    <cellStyle name="Обычный 5 15 14 4 2 3" xfId="45676"/>
    <cellStyle name="Обычный 5 15 14 4 3" xfId="17862"/>
    <cellStyle name="Обычный 5 15 14 4 3 2" xfId="45677"/>
    <cellStyle name="Обычный 5 15 14 4 4" xfId="45678"/>
    <cellStyle name="Обычный 5 15 14 5" xfId="17863"/>
    <cellStyle name="Обычный 5 15 14 5 2" xfId="17864"/>
    <cellStyle name="Обычный 5 15 14 5 2 2" xfId="45679"/>
    <cellStyle name="Обычный 5 15 14 5 3" xfId="45680"/>
    <cellStyle name="Обычный 5 15 14 6" xfId="17865"/>
    <cellStyle name="Обычный 5 15 14 6 2" xfId="45681"/>
    <cellStyle name="Обычный 5 15 14 7" xfId="17866"/>
    <cellStyle name="Обычный 5 15 14 7 2" xfId="45682"/>
    <cellStyle name="Обычный 5 15 14 8" xfId="45683"/>
    <cellStyle name="Обычный 5 15 15" xfId="17867"/>
    <cellStyle name="Обычный 5 15 15 2" xfId="17868"/>
    <cellStyle name="Обычный 5 15 15 2 2" xfId="17869"/>
    <cellStyle name="Обычный 5 15 15 2 2 2" xfId="17870"/>
    <cellStyle name="Обычный 5 15 15 2 2 2 2" xfId="45684"/>
    <cellStyle name="Обычный 5 15 15 2 2 3" xfId="45685"/>
    <cellStyle name="Обычный 5 15 15 2 3" xfId="17871"/>
    <cellStyle name="Обычный 5 15 15 2 3 2" xfId="45686"/>
    <cellStyle name="Обычный 5 15 15 2 4" xfId="45687"/>
    <cellStyle name="Обычный 5 15 15 3" xfId="17872"/>
    <cellStyle name="Обычный 5 15 15 3 2" xfId="17873"/>
    <cellStyle name="Обычный 5 15 15 3 2 2" xfId="17874"/>
    <cellStyle name="Обычный 5 15 15 3 2 2 2" xfId="45688"/>
    <cellStyle name="Обычный 5 15 15 3 2 3" xfId="45689"/>
    <cellStyle name="Обычный 5 15 15 3 3" xfId="17875"/>
    <cellStyle name="Обычный 5 15 15 3 3 2" xfId="45690"/>
    <cellStyle name="Обычный 5 15 15 3 4" xfId="45691"/>
    <cellStyle name="Обычный 5 15 15 4" xfId="17876"/>
    <cellStyle name="Обычный 5 15 15 4 2" xfId="17877"/>
    <cellStyle name="Обычный 5 15 15 4 2 2" xfId="17878"/>
    <cellStyle name="Обычный 5 15 15 4 2 2 2" xfId="45692"/>
    <cellStyle name="Обычный 5 15 15 4 2 3" xfId="45693"/>
    <cellStyle name="Обычный 5 15 15 4 3" xfId="17879"/>
    <cellStyle name="Обычный 5 15 15 4 3 2" xfId="45694"/>
    <cellStyle name="Обычный 5 15 15 4 4" xfId="45695"/>
    <cellStyle name="Обычный 5 15 15 5" xfId="17880"/>
    <cellStyle name="Обычный 5 15 15 5 2" xfId="17881"/>
    <cellStyle name="Обычный 5 15 15 5 2 2" xfId="45696"/>
    <cellStyle name="Обычный 5 15 15 5 3" xfId="45697"/>
    <cellStyle name="Обычный 5 15 15 6" xfId="17882"/>
    <cellStyle name="Обычный 5 15 15 6 2" xfId="45698"/>
    <cellStyle name="Обычный 5 15 15 7" xfId="17883"/>
    <cellStyle name="Обычный 5 15 15 7 2" xfId="45699"/>
    <cellStyle name="Обычный 5 15 15 8" xfId="45700"/>
    <cellStyle name="Обычный 5 15 16" xfId="17884"/>
    <cellStyle name="Обычный 5 15 16 2" xfId="17885"/>
    <cellStyle name="Обычный 5 15 16 2 2" xfId="17886"/>
    <cellStyle name="Обычный 5 15 16 2 2 2" xfId="17887"/>
    <cellStyle name="Обычный 5 15 16 2 2 2 2" xfId="45701"/>
    <cellStyle name="Обычный 5 15 16 2 2 3" xfId="45702"/>
    <cellStyle name="Обычный 5 15 16 2 3" xfId="17888"/>
    <cellStyle name="Обычный 5 15 16 2 3 2" xfId="45703"/>
    <cellStyle name="Обычный 5 15 16 2 4" xfId="45704"/>
    <cellStyle name="Обычный 5 15 16 3" xfId="17889"/>
    <cellStyle name="Обычный 5 15 16 3 2" xfId="17890"/>
    <cellStyle name="Обычный 5 15 16 3 2 2" xfId="17891"/>
    <cellStyle name="Обычный 5 15 16 3 2 2 2" xfId="45705"/>
    <cellStyle name="Обычный 5 15 16 3 2 3" xfId="45706"/>
    <cellStyle name="Обычный 5 15 16 3 3" xfId="17892"/>
    <cellStyle name="Обычный 5 15 16 3 3 2" xfId="45707"/>
    <cellStyle name="Обычный 5 15 16 3 4" xfId="45708"/>
    <cellStyle name="Обычный 5 15 16 4" xfId="17893"/>
    <cellStyle name="Обычный 5 15 16 4 2" xfId="17894"/>
    <cellStyle name="Обычный 5 15 16 4 2 2" xfId="17895"/>
    <cellStyle name="Обычный 5 15 16 4 2 2 2" xfId="45709"/>
    <cellStyle name="Обычный 5 15 16 4 2 3" xfId="45710"/>
    <cellStyle name="Обычный 5 15 16 4 3" xfId="17896"/>
    <cellStyle name="Обычный 5 15 16 4 3 2" xfId="45711"/>
    <cellStyle name="Обычный 5 15 16 4 4" xfId="45712"/>
    <cellStyle name="Обычный 5 15 16 5" xfId="17897"/>
    <cellStyle name="Обычный 5 15 16 5 2" xfId="17898"/>
    <cellStyle name="Обычный 5 15 16 5 2 2" xfId="45713"/>
    <cellStyle name="Обычный 5 15 16 5 3" xfId="45714"/>
    <cellStyle name="Обычный 5 15 16 6" xfId="17899"/>
    <cellStyle name="Обычный 5 15 16 6 2" xfId="45715"/>
    <cellStyle name="Обычный 5 15 16 7" xfId="17900"/>
    <cellStyle name="Обычный 5 15 16 7 2" xfId="45716"/>
    <cellStyle name="Обычный 5 15 16 8" xfId="45717"/>
    <cellStyle name="Обычный 5 15 17" xfId="17901"/>
    <cellStyle name="Обычный 5 15 17 2" xfId="17902"/>
    <cellStyle name="Обычный 5 15 17 2 2" xfId="17903"/>
    <cellStyle name="Обычный 5 15 17 2 2 2" xfId="17904"/>
    <cellStyle name="Обычный 5 15 17 2 2 2 2" xfId="45718"/>
    <cellStyle name="Обычный 5 15 17 2 2 3" xfId="45719"/>
    <cellStyle name="Обычный 5 15 17 2 3" xfId="17905"/>
    <cellStyle name="Обычный 5 15 17 2 3 2" xfId="45720"/>
    <cellStyle name="Обычный 5 15 17 2 4" xfId="45721"/>
    <cellStyle name="Обычный 5 15 17 3" xfId="17906"/>
    <cellStyle name="Обычный 5 15 17 3 2" xfId="17907"/>
    <cellStyle name="Обычный 5 15 17 3 2 2" xfId="17908"/>
    <cellStyle name="Обычный 5 15 17 3 2 2 2" xfId="45722"/>
    <cellStyle name="Обычный 5 15 17 3 2 3" xfId="45723"/>
    <cellStyle name="Обычный 5 15 17 3 3" xfId="17909"/>
    <cellStyle name="Обычный 5 15 17 3 3 2" xfId="45724"/>
    <cellStyle name="Обычный 5 15 17 3 4" xfId="45725"/>
    <cellStyle name="Обычный 5 15 17 4" xfId="17910"/>
    <cellStyle name="Обычный 5 15 17 4 2" xfId="17911"/>
    <cellStyle name="Обычный 5 15 17 4 2 2" xfId="17912"/>
    <cellStyle name="Обычный 5 15 17 4 2 2 2" xfId="45726"/>
    <cellStyle name="Обычный 5 15 17 4 2 3" xfId="45727"/>
    <cellStyle name="Обычный 5 15 17 4 3" xfId="17913"/>
    <cellStyle name="Обычный 5 15 17 4 3 2" xfId="45728"/>
    <cellStyle name="Обычный 5 15 17 4 4" xfId="45729"/>
    <cellStyle name="Обычный 5 15 17 5" xfId="17914"/>
    <cellStyle name="Обычный 5 15 17 5 2" xfId="17915"/>
    <cellStyle name="Обычный 5 15 17 5 2 2" xfId="45730"/>
    <cellStyle name="Обычный 5 15 17 5 3" xfId="45731"/>
    <cellStyle name="Обычный 5 15 17 6" xfId="17916"/>
    <cellStyle name="Обычный 5 15 17 6 2" xfId="45732"/>
    <cellStyle name="Обычный 5 15 17 7" xfId="17917"/>
    <cellStyle name="Обычный 5 15 17 7 2" xfId="45733"/>
    <cellStyle name="Обычный 5 15 17 8" xfId="45734"/>
    <cellStyle name="Обычный 5 15 18" xfId="17918"/>
    <cellStyle name="Обычный 5 15 18 2" xfId="17919"/>
    <cellStyle name="Обычный 5 15 18 2 2" xfId="17920"/>
    <cellStyle name="Обычный 5 15 18 2 2 2" xfId="17921"/>
    <cellStyle name="Обычный 5 15 18 2 2 2 2" xfId="45735"/>
    <cellStyle name="Обычный 5 15 18 2 2 3" xfId="45736"/>
    <cellStyle name="Обычный 5 15 18 2 3" xfId="17922"/>
    <cellStyle name="Обычный 5 15 18 2 3 2" xfId="45737"/>
    <cellStyle name="Обычный 5 15 18 2 4" xfId="45738"/>
    <cellStyle name="Обычный 5 15 18 3" xfId="17923"/>
    <cellStyle name="Обычный 5 15 18 3 2" xfId="17924"/>
    <cellStyle name="Обычный 5 15 18 3 2 2" xfId="17925"/>
    <cellStyle name="Обычный 5 15 18 3 2 2 2" xfId="45739"/>
    <cellStyle name="Обычный 5 15 18 3 2 3" xfId="45740"/>
    <cellStyle name="Обычный 5 15 18 3 3" xfId="17926"/>
    <cellStyle name="Обычный 5 15 18 3 3 2" xfId="45741"/>
    <cellStyle name="Обычный 5 15 18 3 4" xfId="45742"/>
    <cellStyle name="Обычный 5 15 18 4" xfId="17927"/>
    <cellStyle name="Обычный 5 15 18 4 2" xfId="17928"/>
    <cellStyle name="Обычный 5 15 18 4 2 2" xfId="17929"/>
    <cellStyle name="Обычный 5 15 18 4 2 2 2" xfId="45743"/>
    <cellStyle name="Обычный 5 15 18 4 2 3" xfId="45744"/>
    <cellStyle name="Обычный 5 15 18 4 3" xfId="17930"/>
    <cellStyle name="Обычный 5 15 18 4 3 2" xfId="45745"/>
    <cellStyle name="Обычный 5 15 18 4 4" xfId="45746"/>
    <cellStyle name="Обычный 5 15 18 5" xfId="17931"/>
    <cellStyle name="Обычный 5 15 18 5 2" xfId="17932"/>
    <cellStyle name="Обычный 5 15 18 5 2 2" xfId="45747"/>
    <cellStyle name="Обычный 5 15 18 5 3" xfId="45748"/>
    <cellStyle name="Обычный 5 15 18 6" xfId="17933"/>
    <cellStyle name="Обычный 5 15 18 6 2" xfId="45749"/>
    <cellStyle name="Обычный 5 15 18 7" xfId="17934"/>
    <cellStyle name="Обычный 5 15 18 7 2" xfId="45750"/>
    <cellStyle name="Обычный 5 15 18 8" xfId="45751"/>
    <cellStyle name="Обычный 5 15 19" xfId="17935"/>
    <cellStyle name="Обычный 5 15 19 2" xfId="17936"/>
    <cellStyle name="Обычный 5 15 19 2 2" xfId="17937"/>
    <cellStyle name="Обычный 5 15 19 2 2 2" xfId="17938"/>
    <cellStyle name="Обычный 5 15 19 2 2 2 2" xfId="45752"/>
    <cellStyle name="Обычный 5 15 19 2 2 3" xfId="45753"/>
    <cellStyle name="Обычный 5 15 19 2 3" xfId="17939"/>
    <cellStyle name="Обычный 5 15 19 2 3 2" xfId="45754"/>
    <cellStyle name="Обычный 5 15 19 2 4" xfId="45755"/>
    <cellStyle name="Обычный 5 15 19 3" xfId="17940"/>
    <cellStyle name="Обычный 5 15 19 3 2" xfId="17941"/>
    <cellStyle name="Обычный 5 15 19 3 2 2" xfId="17942"/>
    <cellStyle name="Обычный 5 15 19 3 2 2 2" xfId="45756"/>
    <cellStyle name="Обычный 5 15 19 3 2 3" xfId="45757"/>
    <cellStyle name="Обычный 5 15 19 3 3" xfId="17943"/>
    <cellStyle name="Обычный 5 15 19 3 3 2" xfId="45758"/>
    <cellStyle name="Обычный 5 15 19 3 4" xfId="45759"/>
    <cellStyle name="Обычный 5 15 19 4" xfId="17944"/>
    <cellStyle name="Обычный 5 15 19 4 2" xfId="17945"/>
    <cellStyle name="Обычный 5 15 19 4 2 2" xfId="17946"/>
    <cellStyle name="Обычный 5 15 19 4 2 2 2" xfId="45760"/>
    <cellStyle name="Обычный 5 15 19 4 2 3" xfId="45761"/>
    <cellStyle name="Обычный 5 15 19 4 3" xfId="17947"/>
    <cellStyle name="Обычный 5 15 19 4 3 2" xfId="45762"/>
    <cellStyle name="Обычный 5 15 19 4 4" xfId="45763"/>
    <cellStyle name="Обычный 5 15 19 5" xfId="17948"/>
    <cellStyle name="Обычный 5 15 19 5 2" xfId="17949"/>
    <cellStyle name="Обычный 5 15 19 5 2 2" xfId="45764"/>
    <cellStyle name="Обычный 5 15 19 5 3" xfId="45765"/>
    <cellStyle name="Обычный 5 15 19 6" xfId="17950"/>
    <cellStyle name="Обычный 5 15 19 6 2" xfId="45766"/>
    <cellStyle name="Обычный 5 15 19 7" xfId="17951"/>
    <cellStyle name="Обычный 5 15 19 7 2" xfId="45767"/>
    <cellStyle name="Обычный 5 15 19 8" xfId="45768"/>
    <cellStyle name="Обычный 5 15 2" xfId="17952"/>
    <cellStyle name="Обычный 5 15 2 2" xfId="17953"/>
    <cellStyle name="Обычный 5 15 2 2 2" xfId="17954"/>
    <cellStyle name="Обычный 5 15 2 2 2 2" xfId="17955"/>
    <cellStyle name="Обычный 5 15 2 2 2 2 2" xfId="45769"/>
    <cellStyle name="Обычный 5 15 2 2 2 3" xfId="45770"/>
    <cellStyle name="Обычный 5 15 2 2 3" xfId="17956"/>
    <cellStyle name="Обычный 5 15 2 2 3 2" xfId="45771"/>
    <cellStyle name="Обычный 5 15 2 2 4" xfId="45772"/>
    <cellStyle name="Обычный 5 15 2 3" xfId="17957"/>
    <cellStyle name="Обычный 5 15 2 3 2" xfId="17958"/>
    <cellStyle name="Обычный 5 15 2 3 2 2" xfId="17959"/>
    <cellStyle name="Обычный 5 15 2 3 2 2 2" xfId="45773"/>
    <cellStyle name="Обычный 5 15 2 3 2 3" xfId="45774"/>
    <cellStyle name="Обычный 5 15 2 3 3" xfId="17960"/>
    <cellStyle name="Обычный 5 15 2 3 3 2" xfId="45775"/>
    <cellStyle name="Обычный 5 15 2 3 4" xfId="45776"/>
    <cellStyle name="Обычный 5 15 2 4" xfId="17961"/>
    <cellStyle name="Обычный 5 15 2 4 2" xfId="17962"/>
    <cellStyle name="Обычный 5 15 2 4 2 2" xfId="17963"/>
    <cellStyle name="Обычный 5 15 2 4 2 2 2" xfId="45777"/>
    <cellStyle name="Обычный 5 15 2 4 2 3" xfId="45778"/>
    <cellStyle name="Обычный 5 15 2 4 3" xfId="17964"/>
    <cellStyle name="Обычный 5 15 2 4 3 2" xfId="45779"/>
    <cellStyle name="Обычный 5 15 2 4 4" xfId="45780"/>
    <cellStyle name="Обычный 5 15 2 5" xfId="17965"/>
    <cellStyle name="Обычный 5 15 2 5 2" xfId="17966"/>
    <cellStyle name="Обычный 5 15 2 5 2 2" xfId="45781"/>
    <cellStyle name="Обычный 5 15 2 5 3" xfId="45782"/>
    <cellStyle name="Обычный 5 15 2 6" xfId="17967"/>
    <cellStyle name="Обычный 5 15 2 6 2" xfId="45783"/>
    <cellStyle name="Обычный 5 15 2 7" xfId="17968"/>
    <cellStyle name="Обычный 5 15 2 7 2" xfId="45784"/>
    <cellStyle name="Обычный 5 15 2 8" xfId="45785"/>
    <cellStyle name="Обычный 5 15 20" xfId="17969"/>
    <cellStyle name="Обычный 5 15 20 2" xfId="17970"/>
    <cellStyle name="Обычный 5 15 20 2 2" xfId="17971"/>
    <cellStyle name="Обычный 5 15 20 2 2 2" xfId="17972"/>
    <cellStyle name="Обычный 5 15 20 2 2 2 2" xfId="45786"/>
    <cellStyle name="Обычный 5 15 20 2 2 3" xfId="45787"/>
    <cellStyle name="Обычный 5 15 20 2 3" xfId="17973"/>
    <cellStyle name="Обычный 5 15 20 2 3 2" xfId="45788"/>
    <cellStyle name="Обычный 5 15 20 2 4" xfId="45789"/>
    <cellStyle name="Обычный 5 15 20 3" xfId="17974"/>
    <cellStyle name="Обычный 5 15 20 3 2" xfId="17975"/>
    <cellStyle name="Обычный 5 15 20 3 2 2" xfId="17976"/>
    <cellStyle name="Обычный 5 15 20 3 2 2 2" xfId="45790"/>
    <cellStyle name="Обычный 5 15 20 3 2 3" xfId="45791"/>
    <cellStyle name="Обычный 5 15 20 3 3" xfId="17977"/>
    <cellStyle name="Обычный 5 15 20 3 3 2" xfId="45792"/>
    <cellStyle name="Обычный 5 15 20 3 4" xfId="45793"/>
    <cellStyle name="Обычный 5 15 20 4" xfId="17978"/>
    <cellStyle name="Обычный 5 15 20 4 2" xfId="17979"/>
    <cellStyle name="Обычный 5 15 20 4 2 2" xfId="17980"/>
    <cellStyle name="Обычный 5 15 20 4 2 2 2" xfId="45794"/>
    <cellStyle name="Обычный 5 15 20 4 2 3" xfId="45795"/>
    <cellStyle name="Обычный 5 15 20 4 3" xfId="17981"/>
    <cellStyle name="Обычный 5 15 20 4 3 2" xfId="45796"/>
    <cellStyle name="Обычный 5 15 20 4 4" xfId="45797"/>
    <cellStyle name="Обычный 5 15 20 5" xfId="17982"/>
    <cellStyle name="Обычный 5 15 20 5 2" xfId="17983"/>
    <cellStyle name="Обычный 5 15 20 5 2 2" xfId="45798"/>
    <cellStyle name="Обычный 5 15 20 5 3" xfId="45799"/>
    <cellStyle name="Обычный 5 15 20 6" xfId="17984"/>
    <cellStyle name="Обычный 5 15 20 6 2" xfId="45800"/>
    <cellStyle name="Обычный 5 15 20 7" xfId="17985"/>
    <cellStyle name="Обычный 5 15 20 7 2" xfId="45801"/>
    <cellStyle name="Обычный 5 15 20 8" xfId="45802"/>
    <cellStyle name="Обычный 5 15 21" xfId="17986"/>
    <cellStyle name="Обычный 5 15 21 2" xfId="17987"/>
    <cellStyle name="Обычный 5 15 21 2 2" xfId="17988"/>
    <cellStyle name="Обычный 5 15 21 2 2 2" xfId="17989"/>
    <cellStyle name="Обычный 5 15 21 2 2 2 2" xfId="45803"/>
    <cellStyle name="Обычный 5 15 21 2 2 3" xfId="45804"/>
    <cellStyle name="Обычный 5 15 21 2 3" xfId="17990"/>
    <cellStyle name="Обычный 5 15 21 2 3 2" xfId="45805"/>
    <cellStyle name="Обычный 5 15 21 2 4" xfId="45806"/>
    <cellStyle name="Обычный 5 15 21 3" xfId="17991"/>
    <cellStyle name="Обычный 5 15 21 3 2" xfId="17992"/>
    <cellStyle name="Обычный 5 15 21 3 2 2" xfId="17993"/>
    <cellStyle name="Обычный 5 15 21 3 2 2 2" xfId="45807"/>
    <cellStyle name="Обычный 5 15 21 3 2 3" xfId="45808"/>
    <cellStyle name="Обычный 5 15 21 3 3" xfId="17994"/>
    <cellStyle name="Обычный 5 15 21 3 3 2" xfId="45809"/>
    <cellStyle name="Обычный 5 15 21 3 4" xfId="45810"/>
    <cellStyle name="Обычный 5 15 21 4" xfId="17995"/>
    <cellStyle name="Обычный 5 15 21 4 2" xfId="17996"/>
    <cellStyle name="Обычный 5 15 21 4 2 2" xfId="17997"/>
    <cellStyle name="Обычный 5 15 21 4 2 2 2" xfId="45811"/>
    <cellStyle name="Обычный 5 15 21 4 2 3" xfId="45812"/>
    <cellStyle name="Обычный 5 15 21 4 3" xfId="17998"/>
    <cellStyle name="Обычный 5 15 21 4 3 2" xfId="45813"/>
    <cellStyle name="Обычный 5 15 21 4 4" xfId="45814"/>
    <cellStyle name="Обычный 5 15 21 5" xfId="17999"/>
    <cellStyle name="Обычный 5 15 21 5 2" xfId="18000"/>
    <cellStyle name="Обычный 5 15 21 5 2 2" xfId="45815"/>
    <cellStyle name="Обычный 5 15 21 5 3" xfId="45816"/>
    <cellStyle name="Обычный 5 15 21 6" xfId="18001"/>
    <cellStyle name="Обычный 5 15 21 6 2" xfId="45817"/>
    <cellStyle name="Обычный 5 15 21 7" xfId="18002"/>
    <cellStyle name="Обычный 5 15 21 7 2" xfId="45818"/>
    <cellStyle name="Обычный 5 15 21 8" xfId="45819"/>
    <cellStyle name="Обычный 5 15 22" xfId="18003"/>
    <cellStyle name="Обычный 5 15 22 2" xfId="18004"/>
    <cellStyle name="Обычный 5 15 22 2 2" xfId="18005"/>
    <cellStyle name="Обычный 5 15 22 2 2 2" xfId="18006"/>
    <cellStyle name="Обычный 5 15 22 2 2 2 2" xfId="45820"/>
    <cellStyle name="Обычный 5 15 22 2 2 3" xfId="45821"/>
    <cellStyle name="Обычный 5 15 22 2 3" xfId="18007"/>
    <cellStyle name="Обычный 5 15 22 2 3 2" xfId="45822"/>
    <cellStyle name="Обычный 5 15 22 2 4" xfId="45823"/>
    <cellStyle name="Обычный 5 15 22 3" xfId="18008"/>
    <cellStyle name="Обычный 5 15 22 3 2" xfId="18009"/>
    <cellStyle name="Обычный 5 15 22 3 2 2" xfId="18010"/>
    <cellStyle name="Обычный 5 15 22 3 2 2 2" xfId="45824"/>
    <cellStyle name="Обычный 5 15 22 3 2 3" xfId="45825"/>
    <cellStyle name="Обычный 5 15 22 3 3" xfId="18011"/>
    <cellStyle name="Обычный 5 15 22 3 3 2" xfId="45826"/>
    <cellStyle name="Обычный 5 15 22 3 4" xfId="45827"/>
    <cellStyle name="Обычный 5 15 22 4" xfId="18012"/>
    <cellStyle name="Обычный 5 15 22 4 2" xfId="18013"/>
    <cellStyle name="Обычный 5 15 22 4 2 2" xfId="18014"/>
    <cellStyle name="Обычный 5 15 22 4 2 2 2" xfId="45828"/>
    <cellStyle name="Обычный 5 15 22 4 2 3" xfId="45829"/>
    <cellStyle name="Обычный 5 15 22 4 3" xfId="18015"/>
    <cellStyle name="Обычный 5 15 22 4 3 2" xfId="45830"/>
    <cellStyle name="Обычный 5 15 22 4 4" xfId="45831"/>
    <cellStyle name="Обычный 5 15 22 5" xfId="18016"/>
    <cellStyle name="Обычный 5 15 22 5 2" xfId="18017"/>
    <cellStyle name="Обычный 5 15 22 5 2 2" xfId="45832"/>
    <cellStyle name="Обычный 5 15 22 5 3" xfId="45833"/>
    <cellStyle name="Обычный 5 15 22 6" xfId="18018"/>
    <cellStyle name="Обычный 5 15 22 6 2" xfId="45834"/>
    <cellStyle name="Обычный 5 15 22 7" xfId="18019"/>
    <cellStyle name="Обычный 5 15 22 7 2" xfId="45835"/>
    <cellStyle name="Обычный 5 15 22 8" xfId="45836"/>
    <cellStyle name="Обычный 5 15 23" xfId="18020"/>
    <cellStyle name="Обычный 5 15 23 2" xfId="18021"/>
    <cellStyle name="Обычный 5 15 23 2 2" xfId="18022"/>
    <cellStyle name="Обычный 5 15 23 2 2 2" xfId="18023"/>
    <cellStyle name="Обычный 5 15 23 2 2 2 2" xfId="45837"/>
    <cellStyle name="Обычный 5 15 23 2 2 3" xfId="45838"/>
    <cellStyle name="Обычный 5 15 23 2 3" xfId="18024"/>
    <cellStyle name="Обычный 5 15 23 2 3 2" xfId="45839"/>
    <cellStyle name="Обычный 5 15 23 2 4" xfId="45840"/>
    <cellStyle name="Обычный 5 15 23 3" xfId="18025"/>
    <cellStyle name="Обычный 5 15 23 3 2" xfId="18026"/>
    <cellStyle name="Обычный 5 15 23 3 2 2" xfId="18027"/>
    <cellStyle name="Обычный 5 15 23 3 2 2 2" xfId="45841"/>
    <cellStyle name="Обычный 5 15 23 3 2 3" xfId="45842"/>
    <cellStyle name="Обычный 5 15 23 3 3" xfId="18028"/>
    <cellStyle name="Обычный 5 15 23 3 3 2" xfId="45843"/>
    <cellStyle name="Обычный 5 15 23 3 4" xfId="45844"/>
    <cellStyle name="Обычный 5 15 23 4" xfId="18029"/>
    <cellStyle name="Обычный 5 15 23 4 2" xfId="18030"/>
    <cellStyle name="Обычный 5 15 23 4 2 2" xfId="18031"/>
    <cellStyle name="Обычный 5 15 23 4 2 2 2" xfId="45845"/>
    <cellStyle name="Обычный 5 15 23 4 2 3" xfId="45846"/>
    <cellStyle name="Обычный 5 15 23 4 3" xfId="18032"/>
    <cellStyle name="Обычный 5 15 23 4 3 2" xfId="45847"/>
    <cellStyle name="Обычный 5 15 23 4 4" xfId="45848"/>
    <cellStyle name="Обычный 5 15 23 5" xfId="18033"/>
    <cellStyle name="Обычный 5 15 23 5 2" xfId="18034"/>
    <cellStyle name="Обычный 5 15 23 5 2 2" xfId="45849"/>
    <cellStyle name="Обычный 5 15 23 5 3" xfId="45850"/>
    <cellStyle name="Обычный 5 15 23 6" xfId="18035"/>
    <cellStyle name="Обычный 5 15 23 6 2" xfId="45851"/>
    <cellStyle name="Обычный 5 15 23 7" xfId="18036"/>
    <cellStyle name="Обычный 5 15 23 7 2" xfId="45852"/>
    <cellStyle name="Обычный 5 15 23 8" xfId="45853"/>
    <cellStyle name="Обычный 5 15 24" xfId="18037"/>
    <cellStyle name="Обычный 5 15 24 2" xfId="18038"/>
    <cellStyle name="Обычный 5 15 24 2 2" xfId="18039"/>
    <cellStyle name="Обычный 5 15 24 2 2 2" xfId="18040"/>
    <cellStyle name="Обычный 5 15 24 2 2 2 2" xfId="45854"/>
    <cellStyle name="Обычный 5 15 24 2 2 3" xfId="45855"/>
    <cellStyle name="Обычный 5 15 24 2 3" xfId="18041"/>
    <cellStyle name="Обычный 5 15 24 2 3 2" xfId="45856"/>
    <cellStyle name="Обычный 5 15 24 2 4" xfId="45857"/>
    <cellStyle name="Обычный 5 15 24 3" xfId="18042"/>
    <cellStyle name="Обычный 5 15 24 3 2" xfId="18043"/>
    <cellStyle name="Обычный 5 15 24 3 2 2" xfId="18044"/>
    <cellStyle name="Обычный 5 15 24 3 2 2 2" xfId="45858"/>
    <cellStyle name="Обычный 5 15 24 3 2 3" xfId="45859"/>
    <cellStyle name="Обычный 5 15 24 3 3" xfId="18045"/>
    <cellStyle name="Обычный 5 15 24 3 3 2" xfId="45860"/>
    <cellStyle name="Обычный 5 15 24 3 4" xfId="45861"/>
    <cellStyle name="Обычный 5 15 24 4" xfId="18046"/>
    <cellStyle name="Обычный 5 15 24 4 2" xfId="18047"/>
    <cellStyle name="Обычный 5 15 24 4 2 2" xfId="18048"/>
    <cellStyle name="Обычный 5 15 24 4 2 2 2" xfId="45862"/>
    <cellStyle name="Обычный 5 15 24 4 2 3" xfId="45863"/>
    <cellStyle name="Обычный 5 15 24 4 3" xfId="18049"/>
    <cellStyle name="Обычный 5 15 24 4 3 2" xfId="45864"/>
    <cellStyle name="Обычный 5 15 24 4 4" xfId="45865"/>
    <cellStyle name="Обычный 5 15 24 5" xfId="18050"/>
    <cellStyle name="Обычный 5 15 24 5 2" xfId="18051"/>
    <cellStyle name="Обычный 5 15 24 5 2 2" xfId="45866"/>
    <cellStyle name="Обычный 5 15 24 5 3" xfId="45867"/>
    <cellStyle name="Обычный 5 15 24 6" xfId="18052"/>
    <cellStyle name="Обычный 5 15 24 6 2" xfId="45868"/>
    <cellStyle name="Обычный 5 15 24 7" xfId="18053"/>
    <cellStyle name="Обычный 5 15 24 7 2" xfId="45869"/>
    <cellStyle name="Обычный 5 15 24 8" xfId="45870"/>
    <cellStyle name="Обычный 5 15 25" xfId="18054"/>
    <cellStyle name="Обычный 5 15 25 2" xfId="18055"/>
    <cellStyle name="Обычный 5 15 25 2 2" xfId="18056"/>
    <cellStyle name="Обычный 5 15 25 2 2 2" xfId="18057"/>
    <cellStyle name="Обычный 5 15 25 2 2 2 2" xfId="45871"/>
    <cellStyle name="Обычный 5 15 25 2 2 3" xfId="45872"/>
    <cellStyle name="Обычный 5 15 25 2 3" xfId="18058"/>
    <cellStyle name="Обычный 5 15 25 2 3 2" xfId="45873"/>
    <cellStyle name="Обычный 5 15 25 2 4" xfId="45874"/>
    <cellStyle name="Обычный 5 15 25 3" xfId="18059"/>
    <cellStyle name="Обычный 5 15 25 3 2" xfId="18060"/>
    <cellStyle name="Обычный 5 15 25 3 2 2" xfId="18061"/>
    <cellStyle name="Обычный 5 15 25 3 2 2 2" xfId="45875"/>
    <cellStyle name="Обычный 5 15 25 3 2 3" xfId="45876"/>
    <cellStyle name="Обычный 5 15 25 3 3" xfId="18062"/>
    <cellStyle name="Обычный 5 15 25 3 3 2" xfId="45877"/>
    <cellStyle name="Обычный 5 15 25 3 4" xfId="45878"/>
    <cellStyle name="Обычный 5 15 25 4" xfId="18063"/>
    <cellStyle name="Обычный 5 15 25 4 2" xfId="18064"/>
    <cellStyle name="Обычный 5 15 25 4 2 2" xfId="18065"/>
    <cellStyle name="Обычный 5 15 25 4 2 2 2" xfId="45879"/>
    <cellStyle name="Обычный 5 15 25 4 2 3" xfId="45880"/>
    <cellStyle name="Обычный 5 15 25 4 3" xfId="18066"/>
    <cellStyle name="Обычный 5 15 25 4 3 2" xfId="45881"/>
    <cellStyle name="Обычный 5 15 25 4 4" xfId="45882"/>
    <cellStyle name="Обычный 5 15 25 5" xfId="18067"/>
    <cellStyle name="Обычный 5 15 25 5 2" xfId="18068"/>
    <cellStyle name="Обычный 5 15 25 5 2 2" xfId="45883"/>
    <cellStyle name="Обычный 5 15 25 5 3" xfId="45884"/>
    <cellStyle name="Обычный 5 15 25 6" xfId="18069"/>
    <cellStyle name="Обычный 5 15 25 6 2" xfId="45885"/>
    <cellStyle name="Обычный 5 15 25 7" xfId="18070"/>
    <cellStyle name="Обычный 5 15 25 7 2" xfId="45886"/>
    <cellStyle name="Обычный 5 15 25 8" xfId="45887"/>
    <cellStyle name="Обычный 5 15 26" xfId="18071"/>
    <cellStyle name="Обычный 5 15 26 2" xfId="18072"/>
    <cellStyle name="Обычный 5 15 26 2 2" xfId="18073"/>
    <cellStyle name="Обычный 5 15 26 2 2 2" xfId="18074"/>
    <cellStyle name="Обычный 5 15 26 2 2 2 2" xfId="45888"/>
    <cellStyle name="Обычный 5 15 26 2 2 3" xfId="45889"/>
    <cellStyle name="Обычный 5 15 26 2 3" xfId="18075"/>
    <cellStyle name="Обычный 5 15 26 2 3 2" xfId="45890"/>
    <cellStyle name="Обычный 5 15 26 2 4" xfId="45891"/>
    <cellStyle name="Обычный 5 15 26 3" xfId="18076"/>
    <cellStyle name="Обычный 5 15 26 3 2" xfId="18077"/>
    <cellStyle name="Обычный 5 15 26 3 2 2" xfId="18078"/>
    <cellStyle name="Обычный 5 15 26 3 2 2 2" xfId="45892"/>
    <cellStyle name="Обычный 5 15 26 3 2 3" xfId="45893"/>
    <cellStyle name="Обычный 5 15 26 3 3" xfId="18079"/>
    <cellStyle name="Обычный 5 15 26 3 3 2" xfId="45894"/>
    <cellStyle name="Обычный 5 15 26 3 4" xfId="45895"/>
    <cellStyle name="Обычный 5 15 26 4" xfId="18080"/>
    <cellStyle name="Обычный 5 15 26 4 2" xfId="18081"/>
    <cellStyle name="Обычный 5 15 26 4 2 2" xfId="18082"/>
    <cellStyle name="Обычный 5 15 26 4 2 2 2" xfId="45896"/>
    <cellStyle name="Обычный 5 15 26 4 2 3" xfId="45897"/>
    <cellStyle name="Обычный 5 15 26 4 3" xfId="18083"/>
    <cellStyle name="Обычный 5 15 26 4 3 2" xfId="45898"/>
    <cellStyle name="Обычный 5 15 26 4 4" xfId="45899"/>
    <cellStyle name="Обычный 5 15 26 5" xfId="18084"/>
    <cellStyle name="Обычный 5 15 26 5 2" xfId="18085"/>
    <cellStyle name="Обычный 5 15 26 5 2 2" xfId="45900"/>
    <cellStyle name="Обычный 5 15 26 5 3" xfId="45901"/>
    <cellStyle name="Обычный 5 15 26 6" xfId="18086"/>
    <cellStyle name="Обычный 5 15 26 6 2" xfId="45902"/>
    <cellStyle name="Обычный 5 15 26 7" xfId="18087"/>
    <cellStyle name="Обычный 5 15 26 7 2" xfId="45903"/>
    <cellStyle name="Обычный 5 15 26 8" xfId="45904"/>
    <cellStyle name="Обычный 5 15 27" xfId="18088"/>
    <cellStyle name="Обычный 5 15 27 2" xfId="18089"/>
    <cellStyle name="Обычный 5 15 27 2 2" xfId="18090"/>
    <cellStyle name="Обычный 5 15 27 2 2 2" xfId="18091"/>
    <cellStyle name="Обычный 5 15 27 2 2 2 2" xfId="45905"/>
    <cellStyle name="Обычный 5 15 27 2 2 3" xfId="45906"/>
    <cellStyle name="Обычный 5 15 27 2 3" xfId="18092"/>
    <cellStyle name="Обычный 5 15 27 2 3 2" xfId="45907"/>
    <cellStyle name="Обычный 5 15 27 2 4" xfId="45908"/>
    <cellStyle name="Обычный 5 15 27 3" xfId="18093"/>
    <cellStyle name="Обычный 5 15 27 3 2" xfId="18094"/>
    <cellStyle name="Обычный 5 15 27 3 2 2" xfId="18095"/>
    <cellStyle name="Обычный 5 15 27 3 2 2 2" xfId="45909"/>
    <cellStyle name="Обычный 5 15 27 3 2 3" xfId="45910"/>
    <cellStyle name="Обычный 5 15 27 3 3" xfId="18096"/>
    <cellStyle name="Обычный 5 15 27 3 3 2" xfId="45911"/>
    <cellStyle name="Обычный 5 15 27 3 4" xfId="45912"/>
    <cellStyle name="Обычный 5 15 27 4" xfId="18097"/>
    <cellStyle name="Обычный 5 15 27 4 2" xfId="18098"/>
    <cellStyle name="Обычный 5 15 27 4 2 2" xfId="18099"/>
    <cellStyle name="Обычный 5 15 27 4 2 2 2" xfId="45913"/>
    <cellStyle name="Обычный 5 15 27 4 2 3" xfId="45914"/>
    <cellStyle name="Обычный 5 15 27 4 3" xfId="18100"/>
    <cellStyle name="Обычный 5 15 27 4 3 2" xfId="45915"/>
    <cellStyle name="Обычный 5 15 27 4 4" xfId="45916"/>
    <cellStyle name="Обычный 5 15 27 5" xfId="18101"/>
    <cellStyle name="Обычный 5 15 27 5 2" xfId="18102"/>
    <cellStyle name="Обычный 5 15 27 5 2 2" xfId="45917"/>
    <cellStyle name="Обычный 5 15 27 5 3" xfId="45918"/>
    <cellStyle name="Обычный 5 15 27 6" xfId="18103"/>
    <cellStyle name="Обычный 5 15 27 6 2" xfId="45919"/>
    <cellStyle name="Обычный 5 15 27 7" xfId="18104"/>
    <cellStyle name="Обычный 5 15 27 7 2" xfId="45920"/>
    <cellStyle name="Обычный 5 15 27 8" xfId="45921"/>
    <cellStyle name="Обычный 5 15 28" xfId="18105"/>
    <cellStyle name="Обычный 5 15 28 2" xfId="18106"/>
    <cellStyle name="Обычный 5 15 28 2 2" xfId="18107"/>
    <cellStyle name="Обычный 5 15 28 2 2 2" xfId="18108"/>
    <cellStyle name="Обычный 5 15 28 2 2 2 2" xfId="45922"/>
    <cellStyle name="Обычный 5 15 28 2 2 3" xfId="45923"/>
    <cellStyle name="Обычный 5 15 28 2 3" xfId="18109"/>
    <cellStyle name="Обычный 5 15 28 2 3 2" xfId="45924"/>
    <cellStyle name="Обычный 5 15 28 2 4" xfId="45925"/>
    <cellStyle name="Обычный 5 15 28 3" xfId="18110"/>
    <cellStyle name="Обычный 5 15 28 3 2" xfId="18111"/>
    <cellStyle name="Обычный 5 15 28 3 2 2" xfId="18112"/>
    <cellStyle name="Обычный 5 15 28 3 2 2 2" xfId="45926"/>
    <cellStyle name="Обычный 5 15 28 3 2 3" xfId="45927"/>
    <cellStyle name="Обычный 5 15 28 3 3" xfId="18113"/>
    <cellStyle name="Обычный 5 15 28 3 3 2" xfId="45928"/>
    <cellStyle name="Обычный 5 15 28 3 4" xfId="45929"/>
    <cellStyle name="Обычный 5 15 28 4" xfId="18114"/>
    <cellStyle name="Обычный 5 15 28 4 2" xfId="18115"/>
    <cellStyle name="Обычный 5 15 28 4 2 2" xfId="18116"/>
    <cellStyle name="Обычный 5 15 28 4 2 2 2" xfId="45930"/>
    <cellStyle name="Обычный 5 15 28 4 2 3" xfId="45931"/>
    <cellStyle name="Обычный 5 15 28 4 3" xfId="18117"/>
    <cellStyle name="Обычный 5 15 28 4 3 2" xfId="45932"/>
    <cellStyle name="Обычный 5 15 28 4 4" xfId="45933"/>
    <cellStyle name="Обычный 5 15 28 5" xfId="18118"/>
    <cellStyle name="Обычный 5 15 28 5 2" xfId="18119"/>
    <cellStyle name="Обычный 5 15 28 5 2 2" xfId="45934"/>
    <cellStyle name="Обычный 5 15 28 5 3" xfId="45935"/>
    <cellStyle name="Обычный 5 15 28 6" xfId="18120"/>
    <cellStyle name="Обычный 5 15 28 6 2" xfId="45936"/>
    <cellStyle name="Обычный 5 15 28 7" xfId="18121"/>
    <cellStyle name="Обычный 5 15 28 7 2" xfId="45937"/>
    <cellStyle name="Обычный 5 15 28 8" xfId="45938"/>
    <cellStyle name="Обычный 5 15 29" xfId="18122"/>
    <cellStyle name="Обычный 5 15 29 2" xfId="18123"/>
    <cellStyle name="Обычный 5 15 29 2 2" xfId="18124"/>
    <cellStyle name="Обычный 5 15 29 2 2 2" xfId="18125"/>
    <cellStyle name="Обычный 5 15 29 2 2 2 2" xfId="45939"/>
    <cellStyle name="Обычный 5 15 29 2 2 3" xfId="45940"/>
    <cellStyle name="Обычный 5 15 29 2 3" xfId="18126"/>
    <cellStyle name="Обычный 5 15 29 2 3 2" xfId="45941"/>
    <cellStyle name="Обычный 5 15 29 2 4" xfId="45942"/>
    <cellStyle name="Обычный 5 15 29 3" xfId="18127"/>
    <cellStyle name="Обычный 5 15 29 3 2" xfId="18128"/>
    <cellStyle name="Обычный 5 15 29 3 2 2" xfId="18129"/>
    <cellStyle name="Обычный 5 15 29 3 2 2 2" xfId="45943"/>
    <cellStyle name="Обычный 5 15 29 3 2 3" xfId="45944"/>
    <cellStyle name="Обычный 5 15 29 3 3" xfId="18130"/>
    <cellStyle name="Обычный 5 15 29 3 3 2" xfId="45945"/>
    <cellStyle name="Обычный 5 15 29 3 4" xfId="45946"/>
    <cellStyle name="Обычный 5 15 29 4" xfId="18131"/>
    <cellStyle name="Обычный 5 15 29 4 2" xfId="18132"/>
    <cellStyle name="Обычный 5 15 29 4 2 2" xfId="18133"/>
    <cellStyle name="Обычный 5 15 29 4 2 2 2" xfId="45947"/>
    <cellStyle name="Обычный 5 15 29 4 2 3" xfId="45948"/>
    <cellStyle name="Обычный 5 15 29 4 3" xfId="18134"/>
    <cellStyle name="Обычный 5 15 29 4 3 2" xfId="45949"/>
    <cellStyle name="Обычный 5 15 29 4 4" xfId="45950"/>
    <cellStyle name="Обычный 5 15 29 5" xfId="18135"/>
    <cellStyle name="Обычный 5 15 29 5 2" xfId="18136"/>
    <cellStyle name="Обычный 5 15 29 5 2 2" xfId="45951"/>
    <cellStyle name="Обычный 5 15 29 5 3" xfId="45952"/>
    <cellStyle name="Обычный 5 15 29 6" xfId="18137"/>
    <cellStyle name="Обычный 5 15 29 6 2" xfId="45953"/>
    <cellStyle name="Обычный 5 15 29 7" xfId="18138"/>
    <cellStyle name="Обычный 5 15 29 7 2" xfId="45954"/>
    <cellStyle name="Обычный 5 15 29 8" xfId="45955"/>
    <cellStyle name="Обычный 5 15 3" xfId="18139"/>
    <cellStyle name="Обычный 5 15 3 2" xfId="18140"/>
    <cellStyle name="Обычный 5 15 3 2 2" xfId="18141"/>
    <cellStyle name="Обычный 5 15 3 2 2 2" xfId="18142"/>
    <cellStyle name="Обычный 5 15 3 2 2 2 2" xfId="45956"/>
    <cellStyle name="Обычный 5 15 3 2 2 3" xfId="45957"/>
    <cellStyle name="Обычный 5 15 3 2 3" xfId="18143"/>
    <cellStyle name="Обычный 5 15 3 2 3 2" xfId="45958"/>
    <cellStyle name="Обычный 5 15 3 2 4" xfId="45959"/>
    <cellStyle name="Обычный 5 15 3 3" xfId="18144"/>
    <cellStyle name="Обычный 5 15 3 3 2" xfId="18145"/>
    <cellStyle name="Обычный 5 15 3 3 2 2" xfId="18146"/>
    <cellStyle name="Обычный 5 15 3 3 2 2 2" xfId="45960"/>
    <cellStyle name="Обычный 5 15 3 3 2 3" xfId="45961"/>
    <cellStyle name="Обычный 5 15 3 3 3" xfId="18147"/>
    <cellStyle name="Обычный 5 15 3 3 3 2" xfId="45962"/>
    <cellStyle name="Обычный 5 15 3 3 4" xfId="45963"/>
    <cellStyle name="Обычный 5 15 3 4" xfId="18148"/>
    <cellStyle name="Обычный 5 15 3 4 2" xfId="18149"/>
    <cellStyle name="Обычный 5 15 3 4 2 2" xfId="18150"/>
    <cellStyle name="Обычный 5 15 3 4 2 2 2" xfId="45964"/>
    <cellStyle name="Обычный 5 15 3 4 2 3" xfId="45965"/>
    <cellStyle name="Обычный 5 15 3 4 3" xfId="18151"/>
    <cellStyle name="Обычный 5 15 3 4 3 2" xfId="45966"/>
    <cellStyle name="Обычный 5 15 3 4 4" xfId="45967"/>
    <cellStyle name="Обычный 5 15 3 5" xfId="18152"/>
    <cellStyle name="Обычный 5 15 3 5 2" xfId="18153"/>
    <cellStyle name="Обычный 5 15 3 5 2 2" xfId="45968"/>
    <cellStyle name="Обычный 5 15 3 5 3" xfId="45969"/>
    <cellStyle name="Обычный 5 15 3 6" xfId="18154"/>
    <cellStyle name="Обычный 5 15 3 6 2" xfId="45970"/>
    <cellStyle name="Обычный 5 15 3 7" xfId="18155"/>
    <cellStyle name="Обычный 5 15 3 7 2" xfId="45971"/>
    <cellStyle name="Обычный 5 15 3 8" xfId="45972"/>
    <cellStyle name="Обычный 5 15 30" xfId="18156"/>
    <cellStyle name="Обычный 5 15 30 2" xfId="18157"/>
    <cellStyle name="Обычный 5 15 30 2 2" xfId="18158"/>
    <cellStyle name="Обычный 5 15 30 2 2 2" xfId="45973"/>
    <cellStyle name="Обычный 5 15 30 2 3" xfId="45974"/>
    <cellStyle name="Обычный 5 15 30 3" xfId="18159"/>
    <cellStyle name="Обычный 5 15 30 3 2" xfId="45975"/>
    <cellStyle name="Обычный 5 15 30 4" xfId="45976"/>
    <cellStyle name="Обычный 5 15 31" xfId="18160"/>
    <cellStyle name="Обычный 5 15 31 2" xfId="18161"/>
    <cellStyle name="Обычный 5 15 31 2 2" xfId="18162"/>
    <cellStyle name="Обычный 5 15 31 2 2 2" xfId="45977"/>
    <cellStyle name="Обычный 5 15 31 2 3" xfId="45978"/>
    <cellStyle name="Обычный 5 15 31 3" xfId="18163"/>
    <cellStyle name="Обычный 5 15 31 3 2" xfId="45979"/>
    <cellStyle name="Обычный 5 15 31 4" xfId="45980"/>
    <cellStyle name="Обычный 5 15 32" xfId="18164"/>
    <cellStyle name="Обычный 5 15 32 2" xfId="18165"/>
    <cellStyle name="Обычный 5 15 32 2 2" xfId="18166"/>
    <cellStyle name="Обычный 5 15 32 2 2 2" xfId="45981"/>
    <cellStyle name="Обычный 5 15 32 2 3" xfId="45982"/>
    <cellStyle name="Обычный 5 15 32 3" xfId="18167"/>
    <cellStyle name="Обычный 5 15 32 3 2" xfId="45983"/>
    <cellStyle name="Обычный 5 15 32 4" xfId="45984"/>
    <cellStyle name="Обычный 5 15 33" xfId="18168"/>
    <cellStyle name="Обычный 5 15 33 2" xfId="18169"/>
    <cellStyle name="Обычный 5 15 33 2 2" xfId="45985"/>
    <cellStyle name="Обычный 5 15 33 3" xfId="45986"/>
    <cellStyle name="Обычный 5 15 34" xfId="18170"/>
    <cellStyle name="Обычный 5 15 34 2" xfId="45987"/>
    <cellStyle name="Обычный 5 15 35" xfId="18171"/>
    <cellStyle name="Обычный 5 15 35 2" xfId="45988"/>
    <cellStyle name="Обычный 5 15 36" xfId="45989"/>
    <cellStyle name="Обычный 5 15 4" xfId="18172"/>
    <cellStyle name="Обычный 5 15 4 2" xfId="18173"/>
    <cellStyle name="Обычный 5 15 4 2 2" xfId="18174"/>
    <cellStyle name="Обычный 5 15 4 2 2 2" xfId="18175"/>
    <cellStyle name="Обычный 5 15 4 2 2 2 2" xfId="45990"/>
    <cellStyle name="Обычный 5 15 4 2 2 3" xfId="45991"/>
    <cellStyle name="Обычный 5 15 4 2 3" xfId="18176"/>
    <cellStyle name="Обычный 5 15 4 2 3 2" xfId="45992"/>
    <cellStyle name="Обычный 5 15 4 2 4" xfId="45993"/>
    <cellStyle name="Обычный 5 15 4 3" xfId="18177"/>
    <cellStyle name="Обычный 5 15 4 3 2" xfId="18178"/>
    <cellStyle name="Обычный 5 15 4 3 2 2" xfId="18179"/>
    <cellStyle name="Обычный 5 15 4 3 2 2 2" xfId="45994"/>
    <cellStyle name="Обычный 5 15 4 3 2 3" xfId="45995"/>
    <cellStyle name="Обычный 5 15 4 3 3" xfId="18180"/>
    <cellStyle name="Обычный 5 15 4 3 3 2" xfId="45996"/>
    <cellStyle name="Обычный 5 15 4 3 4" xfId="45997"/>
    <cellStyle name="Обычный 5 15 4 4" xfId="18181"/>
    <cellStyle name="Обычный 5 15 4 4 2" xfId="18182"/>
    <cellStyle name="Обычный 5 15 4 4 2 2" xfId="18183"/>
    <cellStyle name="Обычный 5 15 4 4 2 2 2" xfId="45998"/>
    <cellStyle name="Обычный 5 15 4 4 2 3" xfId="45999"/>
    <cellStyle name="Обычный 5 15 4 4 3" xfId="18184"/>
    <cellStyle name="Обычный 5 15 4 4 3 2" xfId="46000"/>
    <cellStyle name="Обычный 5 15 4 4 4" xfId="46001"/>
    <cellStyle name="Обычный 5 15 4 5" xfId="18185"/>
    <cellStyle name="Обычный 5 15 4 5 2" xfId="18186"/>
    <cellStyle name="Обычный 5 15 4 5 2 2" xfId="46002"/>
    <cellStyle name="Обычный 5 15 4 5 3" xfId="46003"/>
    <cellStyle name="Обычный 5 15 4 6" xfId="18187"/>
    <cellStyle name="Обычный 5 15 4 6 2" xfId="46004"/>
    <cellStyle name="Обычный 5 15 4 7" xfId="18188"/>
    <cellStyle name="Обычный 5 15 4 7 2" xfId="46005"/>
    <cellStyle name="Обычный 5 15 4 8" xfId="46006"/>
    <cellStyle name="Обычный 5 15 5" xfId="18189"/>
    <cellStyle name="Обычный 5 15 5 2" xfId="18190"/>
    <cellStyle name="Обычный 5 15 5 2 2" xfId="18191"/>
    <cellStyle name="Обычный 5 15 5 2 2 2" xfId="18192"/>
    <cellStyle name="Обычный 5 15 5 2 2 2 2" xfId="46007"/>
    <cellStyle name="Обычный 5 15 5 2 2 3" xfId="46008"/>
    <cellStyle name="Обычный 5 15 5 2 3" xfId="18193"/>
    <cellStyle name="Обычный 5 15 5 2 3 2" xfId="46009"/>
    <cellStyle name="Обычный 5 15 5 2 4" xfId="46010"/>
    <cellStyle name="Обычный 5 15 5 3" xfId="18194"/>
    <cellStyle name="Обычный 5 15 5 3 2" xfId="18195"/>
    <cellStyle name="Обычный 5 15 5 3 2 2" xfId="18196"/>
    <cellStyle name="Обычный 5 15 5 3 2 2 2" xfId="46011"/>
    <cellStyle name="Обычный 5 15 5 3 2 3" xfId="46012"/>
    <cellStyle name="Обычный 5 15 5 3 3" xfId="18197"/>
    <cellStyle name="Обычный 5 15 5 3 3 2" xfId="46013"/>
    <cellStyle name="Обычный 5 15 5 3 4" xfId="46014"/>
    <cellStyle name="Обычный 5 15 5 4" xfId="18198"/>
    <cellStyle name="Обычный 5 15 5 4 2" xfId="18199"/>
    <cellStyle name="Обычный 5 15 5 4 2 2" xfId="18200"/>
    <cellStyle name="Обычный 5 15 5 4 2 2 2" xfId="46015"/>
    <cellStyle name="Обычный 5 15 5 4 2 3" xfId="46016"/>
    <cellStyle name="Обычный 5 15 5 4 3" xfId="18201"/>
    <cellStyle name="Обычный 5 15 5 4 3 2" xfId="46017"/>
    <cellStyle name="Обычный 5 15 5 4 4" xfId="46018"/>
    <cellStyle name="Обычный 5 15 5 5" xfId="18202"/>
    <cellStyle name="Обычный 5 15 5 5 2" xfId="18203"/>
    <cellStyle name="Обычный 5 15 5 5 2 2" xfId="46019"/>
    <cellStyle name="Обычный 5 15 5 5 3" xfId="46020"/>
    <cellStyle name="Обычный 5 15 5 6" xfId="18204"/>
    <cellStyle name="Обычный 5 15 5 6 2" xfId="46021"/>
    <cellStyle name="Обычный 5 15 5 7" xfId="18205"/>
    <cellStyle name="Обычный 5 15 5 7 2" xfId="46022"/>
    <cellStyle name="Обычный 5 15 5 8" xfId="46023"/>
    <cellStyle name="Обычный 5 15 6" xfId="18206"/>
    <cellStyle name="Обычный 5 15 6 2" xfId="18207"/>
    <cellStyle name="Обычный 5 15 6 2 2" xfId="18208"/>
    <cellStyle name="Обычный 5 15 6 2 2 2" xfId="18209"/>
    <cellStyle name="Обычный 5 15 6 2 2 2 2" xfId="46024"/>
    <cellStyle name="Обычный 5 15 6 2 2 3" xfId="46025"/>
    <cellStyle name="Обычный 5 15 6 2 3" xfId="18210"/>
    <cellStyle name="Обычный 5 15 6 2 3 2" xfId="46026"/>
    <cellStyle name="Обычный 5 15 6 2 4" xfId="46027"/>
    <cellStyle name="Обычный 5 15 6 3" xfId="18211"/>
    <cellStyle name="Обычный 5 15 6 3 2" xfId="18212"/>
    <cellStyle name="Обычный 5 15 6 3 2 2" xfId="18213"/>
    <cellStyle name="Обычный 5 15 6 3 2 2 2" xfId="46028"/>
    <cellStyle name="Обычный 5 15 6 3 2 3" xfId="46029"/>
    <cellStyle name="Обычный 5 15 6 3 3" xfId="18214"/>
    <cellStyle name="Обычный 5 15 6 3 3 2" xfId="46030"/>
    <cellStyle name="Обычный 5 15 6 3 4" xfId="46031"/>
    <cellStyle name="Обычный 5 15 6 4" xfId="18215"/>
    <cellStyle name="Обычный 5 15 6 4 2" xfId="18216"/>
    <cellStyle name="Обычный 5 15 6 4 2 2" xfId="18217"/>
    <cellStyle name="Обычный 5 15 6 4 2 2 2" xfId="46032"/>
    <cellStyle name="Обычный 5 15 6 4 2 3" xfId="46033"/>
    <cellStyle name="Обычный 5 15 6 4 3" xfId="18218"/>
    <cellStyle name="Обычный 5 15 6 4 3 2" xfId="46034"/>
    <cellStyle name="Обычный 5 15 6 4 4" xfId="46035"/>
    <cellStyle name="Обычный 5 15 6 5" xfId="18219"/>
    <cellStyle name="Обычный 5 15 6 5 2" xfId="18220"/>
    <cellStyle name="Обычный 5 15 6 5 2 2" xfId="46036"/>
    <cellStyle name="Обычный 5 15 6 5 3" xfId="46037"/>
    <cellStyle name="Обычный 5 15 6 6" xfId="18221"/>
    <cellStyle name="Обычный 5 15 6 6 2" xfId="46038"/>
    <cellStyle name="Обычный 5 15 6 7" xfId="18222"/>
    <cellStyle name="Обычный 5 15 6 7 2" xfId="46039"/>
    <cellStyle name="Обычный 5 15 6 8" xfId="46040"/>
    <cellStyle name="Обычный 5 15 7" xfId="18223"/>
    <cellStyle name="Обычный 5 15 7 2" xfId="18224"/>
    <cellStyle name="Обычный 5 15 7 2 2" xfId="18225"/>
    <cellStyle name="Обычный 5 15 7 2 2 2" xfId="18226"/>
    <cellStyle name="Обычный 5 15 7 2 2 2 2" xfId="46041"/>
    <cellStyle name="Обычный 5 15 7 2 2 3" xfId="46042"/>
    <cellStyle name="Обычный 5 15 7 2 3" xfId="18227"/>
    <cellStyle name="Обычный 5 15 7 2 3 2" xfId="46043"/>
    <cellStyle name="Обычный 5 15 7 2 4" xfId="46044"/>
    <cellStyle name="Обычный 5 15 7 3" xfId="18228"/>
    <cellStyle name="Обычный 5 15 7 3 2" xfId="18229"/>
    <cellStyle name="Обычный 5 15 7 3 2 2" xfId="18230"/>
    <cellStyle name="Обычный 5 15 7 3 2 2 2" xfId="46045"/>
    <cellStyle name="Обычный 5 15 7 3 2 3" xfId="46046"/>
    <cellStyle name="Обычный 5 15 7 3 3" xfId="18231"/>
    <cellStyle name="Обычный 5 15 7 3 3 2" xfId="46047"/>
    <cellStyle name="Обычный 5 15 7 3 4" xfId="46048"/>
    <cellStyle name="Обычный 5 15 7 4" xfId="18232"/>
    <cellStyle name="Обычный 5 15 7 4 2" xfId="18233"/>
    <cellStyle name="Обычный 5 15 7 4 2 2" xfId="18234"/>
    <cellStyle name="Обычный 5 15 7 4 2 2 2" xfId="46049"/>
    <cellStyle name="Обычный 5 15 7 4 2 3" xfId="46050"/>
    <cellStyle name="Обычный 5 15 7 4 3" xfId="18235"/>
    <cellStyle name="Обычный 5 15 7 4 3 2" xfId="46051"/>
    <cellStyle name="Обычный 5 15 7 4 4" xfId="46052"/>
    <cellStyle name="Обычный 5 15 7 5" xfId="18236"/>
    <cellStyle name="Обычный 5 15 7 5 2" xfId="18237"/>
    <cellStyle name="Обычный 5 15 7 5 2 2" xfId="46053"/>
    <cellStyle name="Обычный 5 15 7 5 3" xfId="46054"/>
    <cellStyle name="Обычный 5 15 7 6" xfId="18238"/>
    <cellStyle name="Обычный 5 15 7 6 2" xfId="46055"/>
    <cellStyle name="Обычный 5 15 7 7" xfId="18239"/>
    <cellStyle name="Обычный 5 15 7 7 2" xfId="46056"/>
    <cellStyle name="Обычный 5 15 7 8" xfId="46057"/>
    <cellStyle name="Обычный 5 15 8" xfId="18240"/>
    <cellStyle name="Обычный 5 15 8 2" xfId="18241"/>
    <cellStyle name="Обычный 5 15 8 2 2" xfId="18242"/>
    <cellStyle name="Обычный 5 15 8 2 2 2" xfId="18243"/>
    <cellStyle name="Обычный 5 15 8 2 2 2 2" xfId="46058"/>
    <cellStyle name="Обычный 5 15 8 2 2 3" xfId="46059"/>
    <cellStyle name="Обычный 5 15 8 2 3" xfId="18244"/>
    <cellStyle name="Обычный 5 15 8 2 3 2" xfId="46060"/>
    <cellStyle name="Обычный 5 15 8 2 4" xfId="46061"/>
    <cellStyle name="Обычный 5 15 8 3" xfId="18245"/>
    <cellStyle name="Обычный 5 15 8 3 2" xfId="18246"/>
    <cellStyle name="Обычный 5 15 8 3 2 2" xfId="18247"/>
    <cellStyle name="Обычный 5 15 8 3 2 2 2" xfId="46062"/>
    <cellStyle name="Обычный 5 15 8 3 2 3" xfId="46063"/>
    <cellStyle name="Обычный 5 15 8 3 3" xfId="18248"/>
    <cellStyle name="Обычный 5 15 8 3 3 2" xfId="46064"/>
    <cellStyle name="Обычный 5 15 8 3 4" xfId="46065"/>
    <cellStyle name="Обычный 5 15 8 4" xfId="18249"/>
    <cellStyle name="Обычный 5 15 8 4 2" xfId="18250"/>
    <cellStyle name="Обычный 5 15 8 4 2 2" xfId="18251"/>
    <cellStyle name="Обычный 5 15 8 4 2 2 2" xfId="46066"/>
    <cellStyle name="Обычный 5 15 8 4 2 3" xfId="46067"/>
    <cellStyle name="Обычный 5 15 8 4 3" xfId="18252"/>
    <cellStyle name="Обычный 5 15 8 4 3 2" xfId="46068"/>
    <cellStyle name="Обычный 5 15 8 4 4" xfId="46069"/>
    <cellStyle name="Обычный 5 15 8 5" xfId="18253"/>
    <cellStyle name="Обычный 5 15 8 5 2" xfId="18254"/>
    <cellStyle name="Обычный 5 15 8 5 2 2" xfId="46070"/>
    <cellStyle name="Обычный 5 15 8 5 3" xfId="46071"/>
    <cellStyle name="Обычный 5 15 8 6" xfId="18255"/>
    <cellStyle name="Обычный 5 15 8 6 2" xfId="46072"/>
    <cellStyle name="Обычный 5 15 8 7" xfId="18256"/>
    <cellStyle name="Обычный 5 15 8 7 2" xfId="46073"/>
    <cellStyle name="Обычный 5 15 8 8" xfId="46074"/>
    <cellStyle name="Обычный 5 15 9" xfId="18257"/>
    <cellStyle name="Обычный 5 15 9 2" xfId="18258"/>
    <cellStyle name="Обычный 5 15 9 2 2" xfId="18259"/>
    <cellStyle name="Обычный 5 15 9 2 2 2" xfId="18260"/>
    <cellStyle name="Обычный 5 15 9 2 2 2 2" xfId="46075"/>
    <cellStyle name="Обычный 5 15 9 2 2 3" xfId="46076"/>
    <cellStyle name="Обычный 5 15 9 2 3" xfId="18261"/>
    <cellStyle name="Обычный 5 15 9 2 3 2" xfId="46077"/>
    <cellStyle name="Обычный 5 15 9 2 4" xfId="46078"/>
    <cellStyle name="Обычный 5 15 9 3" xfId="18262"/>
    <cellStyle name="Обычный 5 15 9 3 2" xfId="18263"/>
    <cellStyle name="Обычный 5 15 9 3 2 2" xfId="18264"/>
    <cellStyle name="Обычный 5 15 9 3 2 2 2" xfId="46079"/>
    <cellStyle name="Обычный 5 15 9 3 2 3" xfId="46080"/>
    <cellStyle name="Обычный 5 15 9 3 3" xfId="18265"/>
    <cellStyle name="Обычный 5 15 9 3 3 2" xfId="46081"/>
    <cellStyle name="Обычный 5 15 9 3 4" xfId="46082"/>
    <cellStyle name="Обычный 5 15 9 4" xfId="18266"/>
    <cellStyle name="Обычный 5 15 9 4 2" xfId="18267"/>
    <cellStyle name="Обычный 5 15 9 4 2 2" xfId="18268"/>
    <cellStyle name="Обычный 5 15 9 4 2 2 2" xfId="46083"/>
    <cellStyle name="Обычный 5 15 9 4 2 3" xfId="46084"/>
    <cellStyle name="Обычный 5 15 9 4 3" xfId="18269"/>
    <cellStyle name="Обычный 5 15 9 4 3 2" xfId="46085"/>
    <cellStyle name="Обычный 5 15 9 4 4" xfId="46086"/>
    <cellStyle name="Обычный 5 15 9 5" xfId="18270"/>
    <cellStyle name="Обычный 5 15 9 5 2" xfId="18271"/>
    <cellStyle name="Обычный 5 15 9 5 2 2" xfId="46087"/>
    <cellStyle name="Обычный 5 15 9 5 3" xfId="46088"/>
    <cellStyle name="Обычный 5 15 9 6" xfId="18272"/>
    <cellStyle name="Обычный 5 15 9 6 2" xfId="46089"/>
    <cellStyle name="Обычный 5 15 9 7" xfId="18273"/>
    <cellStyle name="Обычный 5 15 9 7 2" xfId="46090"/>
    <cellStyle name="Обычный 5 15 9 8" xfId="46091"/>
    <cellStyle name="Обычный 5 16" xfId="18274"/>
    <cellStyle name="Обычный 5 16 10" xfId="18275"/>
    <cellStyle name="Обычный 5 16 10 2" xfId="18276"/>
    <cellStyle name="Обычный 5 16 10 2 2" xfId="18277"/>
    <cellStyle name="Обычный 5 16 10 2 2 2" xfId="18278"/>
    <cellStyle name="Обычный 5 16 10 2 2 2 2" xfId="46092"/>
    <cellStyle name="Обычный 5 16 10 2 2 3" xfId="46093"/>
    <cellStyle name="Обычный 5 16 10 2 3" xfId="18279"/>
    <cellStyle name="Обычный 5 16 10 2 3 2" xfId="46094"/>
    <cellStyle name="Обычный 5 16 10 2 4" xfId="46095"/>
    <cellStyle name="Обычный 5 16 10 3" xfId="18280"/>
    <cellStyle name="Обычный 5 16 10 3 2" xfId="18281"/>
    <cellStyle name="Обычный 5 16 10 3 2 2" xfId="18282"/>
    <cellStyle name="Обычный 5 16 10 3 2 2 2" xfId="46096"/>
    <cellStyle name="Обычный 5 16 10 3 2 3" xfId="46097"/>
    <cellStyle name="Обычный 5 16 10 3 3" xfId="18283"/>
    <cellStyle name="Обычный 5 16 10 3 3 2" xfId="46098"/>
    <cellStyle name="Обычный 5 16 10 3 4" xfId="46099"/>
    <cellStyle name="Обычный 5 16 10 4" xfId="18284"/>
    <cellStyle name="Обычный 5 16 10 4 2" xfId="18285"/>
    <cellStyle name="Обычный 5 16 10 4 2 2" xfId="18286"/>
    <cellStyle name="Обычный 5 16 10 4 2 2 2" xfId="46100"/>
    <cellStyle name="Обычный 5 16 10 4 2 3" xfId="46101"/>
    <cellStyle name="Обычный 5 16 10 4 3" xfId="18287"/>
    <cellStyle name="Обычный 5 16 10 4 3 2" xfId="46102"/>
    <cellStyle name="Обычный 5 16 10 4 4" xfId="46103"/>
    <cellStyle name="Обычный 5 16 10 5" xfId="18288"/>
    <cellStyle name="Обычный 5 16 10 5 2" xfId="18289"/>
    <cellStyle name="Обычный 5 16 10 5 2 2" xfId="46104"/>
    <cellStyle name="Обычный 5 16 10 5 3" xfId="46105"/>
    <cellStyle name="Обычный 5 16 10 6" xfId="18290"/>
    <cellStyle name="Обычный 5 16 10 6 2" xfId="46106"/>
    <cellStyle name="Обычный 5 16 10 7" xfId="18291"/>
    <cellStyle name="Обычный 5 16 10 7 2" xfId="46107"/>
    <cellStyle name="Обычный 5 16 10 8" xfId="46108"/>
    <cellStyle name="Обычный 5 16 11" xfId="18292"/>
    <cellStyle name="Обычный 5 16 11 2" xfId="18293"/>
    <cellStyle name="Обычный 5 16 11 2 2" xfId="18294"/>
    <cellStyle name="Обычный 5 16 11 2 2 2" xfId="18295"/>
    <cellStyle name="Обычный 5 16 11 2 2 2 2" xfId="46109"/>
    <cellStyle name="Обычный 5 16 11 2 2 3" xfId="46110"/>
    <cellStyle name="Обычный 5 16 11 2 3" xfId="18296"/>
    <cellStyle name="Обычный 5 16 11 2 3 2" xfId="46111"/>
    <cellStyle name="Обычный 5 16 11 2 4" xfId="46112"/>
    <cellStyle name="Обычный 5 16 11 3" xfId="18297"/>
    <cellStyle name="Обычный 5 16 11 3 2" xfId="18298"/>
    <cellStyle name="Обычный 5 16 11 3 2 2" xfId="18299"/>
    <cellStyle name="Обычный 5 16 11 3 2 2 2" xfId="46113"/>
    <cellStyle name="Обычный 5 16 11 3 2 3" xfId="46114"/>
    <cellStyle name="Обычный 5 16 11 3 3" xfId="18300"/>
    <cellStyle name="Обычный 5 16 11 3 3 2" xfId="46115"/>
    <cellStyle name="Обычный 5 16 11 3 4" xfId="46116"/>
    <cellStyle name="Обычный 5 16 11 4" xfId="18301"/>
    <cellStyle name="Обычный 5 16 11 4 2" xfId="18302"/>
    <cellStyle name="Обычный 5 16 11 4 2 2" xfId="18303"/>
    <cellStyle name="Обычный 5 16 11 4 2 2 2" xfId="46117"/>
    <cellStyle name="Обычный 5 16 11 4 2 3" xfId="46118"/>
    <cellStyle name="Обычный 5 16 11 4 3" xfId="18304"/>
    <cellStyle name="Обычный 5 16 11 4 3 2" xfId="46119"/>
    <cellStyle name="Обычный 5 16 11 4 4" xfId="46120"/>
    <cellStyle name="Обычный 5 16 11 5" xfId="18305"/>
    <cellStyle name="Обычный 5 16 11 5 2" xfId="18306"/>
    <cellStyle name="Обычный 5 16 11 5 2 2" xfId="46121"/>
    <cellStyle name="Обычный 5 16 11 5 3" xfId="46122"/>
    <cellStyle name="Обычный 5 16 11 6" xfId="18307"/>
    <cellStyle name="Обычный 5 16 11 6 2" xfId="46123"/>
    <cellStyle name="Обычный 5 16 11 7" xfId="18308"/>
    <cellStyle name="Обычный 5 16 11 7 2" xfId="46124"/>
    <cellStyle name="Обычный 5 16 11 8" xfId="46125"/>
    <cellStyle name="Обычный 5 16 12" xfId="18309"/>
    <cellStyle name="Обычный 5 16 12 2" xfId="18310"/>
    <cellStyle name="Обычный 5 16 12 2 2" xfId="18311"/>
    <cellStyle name="Обычный 5 16 12 2 2 2" xfId="18312"/>
    <cellStyle name="Обычный 5 16 12 2 2 2 2" xfId="46126"/>
    <cellStyle name="Обычный 5 16 12 2 2 3" xfId="46127"/>
    <cellStyle name="Обычный 5 16 12 2 3" xfId="18313"/>
    <cellStyle name="Обычный 5 16 12 2 3 2" xfId="46128"/>
    <cellStyle name="Обычный 5 16 12 2 4" xfId="46129"/>
    <cellStyle name="Обычный 5 16 12 3" xfId="18314"/>
    <cellStyle name="Обычный 5 16 12 3 2" xfId="18315"/>
    <cellStyle name="Обычный 5 16 12 3 2 2" xfId="18316"/>
    <cellStyle name="Обычный 5 16 12 3 2 2 2" xfId="46130"/>
    <cellStyle name="Обычный 5 16 12 3 2 3" xfId="46131"/>
    <cellStyle name="Обычный 5 16 12 3 3" xfId="18317"/>
    <cellStyle name="Обычный 5 16 12 3 3 2" xfId="46132"/>
    <cellStyle name="Обычный 5 16 12 3 4" xfId="46133"/>
    <cellStyle name="Обычный 5 16 12 4" xfId="18318"/>
    <cellStyle name="Обычный 5 16 12 4 2" xfId="18319"/>
    <cellStyle name="Обычный 5 16 12 4 2 2" xfId="18320"/>
    <cellStyle name="Обычный 5 16 12 4 2 2 2" xfId="46134"/>
    <cellStyle name="Обычный 5 16 12 4 2 3" xfId="46135"/>
    <cellStyle name="Обычный 5 16 12 4 3" xfId="18321"/>
    <cellStyle name="Обычный 5 16 12 4 3 2" xfId="46136"/>
    <cellStyle name="Обычный 5 16 12 4 4" xfId="46137"/>
    <cellStyle name="Обычный 5 16 12 5" xfId="18322"/>
    <cellStyle name="Обычный 5 16 12 5 2" xfId="18323"/>
    <cellStyle name="Обычный 5 16 12 5 2 2" xfId="46138"/>
    <cellStyle name="Обычный 5 16 12 5 3" xfId="46139"/>
    <cellStyle name="Обычный 5 16 12 6" xfId="18324"/>
    <cellStyle name="Обычный 5 16 12 6 2" xfId="46140"/>
    <cellStyle name="Обычный 5 16 12 7" xfId="18325"/>
    <cellStyle name="Обычный 5 16 12 7 2" xfId="46141"/>
    <cellStyle name="Обычный 5 16 12 8" xfId="46142"/>
    <cellStyle name="Обычный 5 16 13" xfId="18326"/>
    <cellStyle name="Обычный 5 16 13 2" xfId="18327"/>
    <cellStyle name="Обычный 5 16 13 2 2" xfId="18328"/>
    <cellStyle name="Обычный 5 16 13 2 2 2" xfId="18329"/>
    <cellStyle name="Обычный 5 16 13 2 2 2 2" xfId="46143"/>
    <cellStyle name="Обычный 5 16 13 2 2 3" xfId="46144"/>
    <cellStyle name="Обычный 5 16 13 2 3" xfId="18330"/>
    <cellStyle name="Обычный 5 16 13 2 3 2" xfId="46145"/>
    <cellStyle name="Обычный 5 16 13 2 4" xfId="46146"/>
    <cellStyle name="Обычный 5 16 13 3" xfId="18331"/>
    <cellStyle name="Обычный 5 16 13 3 2" xfId="18332"/>
    <cellStyle name="Обычный 5 16 13 3 2 2" xfId="18333"/>
    <cellStyle name="Обычный 5 16 13 3 2 2 2" xfId="46147"/>
    <cellStyle name="Обычный 5 16 13 3 2 3" xfId="46148"/>
    <cellStyle name="Обычный 5 16 13 3 3" xfId="18334"/>
    <cellStyle name="Обычный 5 16 13 3 3 2" xfId="46149"/>
    <cellStyle name="Обычный 5 16 13 3 4" xfId="46150"/>
    <cellStyle name="Обычный 5 16 13 4" xfId="18335"/>
    <cellStyle name="Обычный 5 16 13 4 2" xfId="18336"/>
    <cellStyle name="Обычный 5 16 13 4 2 2" xfId="18337"/>
    <cellStyle name="Обычный 5 16 13 4 2 2 2" xfId="46151"/>
    <cellStyle name="Обычный 5 16 13 4 2 3" xfId="46152"/>
    <cellStyle name="Обычный 5 16 13 4 3" xfId="18338"/>
    <cellStyle name="Обычный 5 16 13 4 3 2" xfId="46153"/>
    <cellStyle name="Обычный 5 16 13 4 4" xfId="46154"/>
    <cellStyle name="Обычный 5 16 13 5" xfId="18339"/>
    <cellStyle name="Обычный 5 16 13 5 2" xfId="18340"/>
    <cellStyle name="Обычный 5 16 13 5 2 2" xfId="46155"/>
    <cellStyle name="Обычный 5 16 13 5 3" xfId="46156"/>
    <cellStyle name="Обычный 5 16 13 6" xfId="18341"/>
    <cellStyle name="Обычный 5 16 13 6 2" xfId="46157"/>
    <cellStyle name="Обычный 5 16 13 7" xfId="18342"/>
    <cellStyle name="Обычный 5 16 13 7 2" xfId="46158"/>
    <cellStyle name="Обычный 5 16 13 8" xfId="46159"/>
    <cellStyle name="Обычный 5 16 14" xfId="18343"/>
    <cellStyle name="Обычный 5 16 14 2" xfId="18344"/>
    <cellStyle name="Обычный 5 16 14 2 2" xfId="18345"/>
    <cellStyle name="Обычный 5 16 14 2 2 2" xfId="18346"/>
    <cellStyle name="Обычный 5 16 14 2 2 2 2" xfId="46160"/>
    <cellStyle name="Обычный 5 16 14 2 2 3" xfId="46161"/>
    <cellStyle name="Обычный 5 16 14 2 3" xfId="18347"/>
    <cellStyle name="Обычный 5 16 14 2 3 2" xfId="46162"/>
    <cellStyle name="Обычный 5 16 14 2 4" xfId="46163"/>
    <cellStyle name="Обычный 5 16 14 3" xfId="18348"/>
    <cellStyle name="Обычный 5 16 14 3 2" xfId="18349"/>
    <cellStyle name="Обычный 5 16 14 3 2 2" xfId="18350"/>
    <cellStyle name="Обычный 5 16 14 3 2 2 2" xfId="46164"/>
    <cellStyle name="Обычный 5 16 14 3 2 3" xfId="46165"/>
    <cellStyle name="Обычный 5 16 14 3 3" xfId="18351"/>
    <cellStyle name="Обычный 5 16 14 3 3 2" xfId="46166"/>
    <cellStyle name="Обычный 5 16 14 3 4" xfId="46167"/>
    <cellStyle name="Обычный 5 16 14 4" xfId="18352"/>
    <cellStyle name="Обычный 5 16 14 4 2" xfId="18353"/>
    <cellStyle name="Обычный 5 16 14 4 2 2" xfId="18354"/>
    <cellStyle name="Обычный 5 16 14 4 2 2 2" xfId="46168"/>
    <cellStyle name="Обычный 5 16 14 4 2 3" xfId="46169"/>
    <cellStyle name="Обычный 5 16 14 4 3" xfId="18355"/>
    <cellStyle name="Обычный 5 16 14 4 3 2" xfId="46170"/>
    <cellStyle name="Обычный 5 16 14 4 4" xfId="46171"/>
    <cellStyle name="Обычный 5 16 14 5" xfId="18356"/>
    <cellStyle name="Обычный 5 16 14 5 2" xfId="18357"/>
    <cellStyle name="Обычный 5 16 14 5 2 2" xfId="46172"/>
    <cellStyle name="Обычный 5 16 14 5 3" xfId="46173"/>
    <cellStyle name="Обычный 5 16 14 6" xfId="18358"/>
    <cellStyle name="Обычный 5 16 14 6 2" xfId="46174"/>
    <cellStyle name="Обычный 5 16 14 7" xfId="18359"/>
    <cellStyle name="Обычный 5 16 14 7 2" xfId="46175"/>
    <cellStyle name="Обычный 5 16 14 8" xfId="46176"/>
    <cellStyle name="Обычный 5 16 15" xfId="18360"/>
    <cellStyle name="Обычный 5 16 15 2" xfId="18361"/>
    <cellStyle name="Обычный 5 16 15 2 2" xfId="18362"/>
    <cellStyle name="Обычный 5 16 15 2 2 2" xfId="18363"/>
    <cellStyle name="Обычный 5 16 15 2 2 2 2" xfId="46177"/>
    <cellStyle name="Обычный 5 16 15 2 2 3" xfId="46178"/>
    <cellStyle name="Обычный 5 16 15 2 3" xfId="18364"/>
    <cellStyle name="Обычный 5 16 15 2 3 2" xfId="46179"/>
    <cellStyle name="Обычный 5 16 15 2 4" xfId="46180"/>
    <cellStyle name="Обычный 5 16 15 3" xfId="18365"/>
    <cellStyle name="Обычный 5 16 15 3 2" xfId="18366"/>
    <cellStyle name="Обычный 5 16 15 3 2 2" xfId="18367"/>
    <cellStyle name="Обычный 5 16 15 3 2 2 2" xfId="46181"/>
    <cellStyle name="Обычный 5 16 15 3 2 3" xfId="46182"/>
    <cellStyle name="Обычный 5 16 15 3 3" xfId="18368"/>
    <cellStyle name="Обычный 5 16 15 3 3 2" xfId="46183"/>
    <cellStyle name="Обычный 5 16 15 3 4" xfId="46184"/>
    <cellStyle name="Обычный 5 16 15 4" xfId="18369"/>
    <cellStyle name="Обычный 5 16 15 4 2" xfId="18370"/>
    <cellStyle name="Обычный 5 16 15 4 2 2" xfId="18371"/>
    <cellStyle name="Обычный 5 16 15 4 2 2 2" xfId="46185"/>
    <cellStyle name="Обычный 5 16 15 4 2 3" xfId="46186"/>
    <cellStyle name="Обычный 5 16 15 4 3" xfId="18372"/>
    <cellStyle name="Обычный 5 16 15 4 3 2" xfId="46187"/>
    <cellStyle name="Обычный 5 16 15 4 4" xfId="46188"/>
    <cellStyle name="Обычный 5 16 15 5" xfId="18373"/>
    <cellStyle name="Обычный 5 16 15 5 2" xfId="18374"/>
    <cellStyle name="Обычный 5 16 15 5 2 2" xfId="46189"/>
    <cellStyle name="Обычный 5 16 15 5 3" xfId="46190"/>
    <cellStyle name="Обычный 5 16 15 6" xfId="18375"/>
    <cellStyle name="Обычный 5 16 15 6 2" xfId="46191"/>
    <cellStyle name="Обычный 5 16 15 7" xfId="18376"/>
    <cellStyle name="Обычный 5 16 15 7 2" xfId="46192"/>
    <cellStyle name="Обычный 5 16 15 8" xfId="46193"/>
    <cellStyle name="Обычный 5 16 16" xfId="18377"/>
    <cellStyle name="Обычный 5 16 16 2" xfId="18378"/>
    <cellStyle name="Обычный 5 16 16 2 2" xfId="18379"/>
    <cellStyle name="Обычный 5 16 16 2 2 2" xfId="18380"/>
    <cellStyle name="Обычный 5 16 16 2 2 2 2" xfId="46194"/>
    <cellStyle name="Обычный 5 16 16 2 2 3" xfId="46195"/>
    <cellStyle name="Обычный 5 16 16 2 3" xfId="18381"/>
    <cellStyle name="Обычный 5 16 16 2 3 2" xfId="46196"/>
    <cellStyle name="Обычный 5 16 16 2 4" xfId="46197"/>
    <cellStyle name="Обычный 5 16 16 3" xfId="18382"/>
    <cellStyle name="Обычный 5 16 16 3 2" xfId="18383"/>
    <cellStyle name="Обычный 5 16 16 3 2 2" xfId="18384"/>
    <cellStyle name="Обычный 5 16 16 3 2 2 2" xfId="46198"/>
    <cellStyle name="Обычный 5 16 16 3 2 3" xfId="46199"/>
    <cellStyle name="Обычный 5 16 16 3 3" xfId="18385"/>
    <cellStyle name="Обычный 5 16 16 3 3 2" xfId="46200"/>
    <cellStyle name="Обычный 5 16 16 3 4" xfId="46201"/>
    <cellStyle name="Обычный 5 16 16 4" xfId="18386"/>
    <cellStyle name="Обычный 5 16 16 4 2" xfId="18387"/>
    <cellStyle name="Обычный 5 16 16 4 2 2" xfId="18388"/>
    <cellStyle name="Обычный 5 16 16 4 2 2 2" xfId="46202"/>
    <cellStyle name="Обычный 5 16 16 4 2 3" xfId="46203"/>
    <cellStyle name="Обычный 5 16 16 4 3" xfId="18389"/>
    <cellStyle name="Обычный 5 16 16 4 3 2" xfId="46204"/>
    <cellStyle name="Обычный 5 16 16 4 4" xfId="46205"/>
    <cellStyle name="Обычный 5 16 16 5" xfId="18390"/>
    <cellStyle name="Обычный 5 16 16 5 2" xfId="18391"/>
    <cellStyle name="Обычный 5 16 16 5 2 2" xfId="46206"/>
    <cellStyle name="Обычный 5 16 16 5 3" xfId="46207"/>
    <cellStyle name="Обычный 5 16 16 6" xfId="18392"/>
    <cellStyle name="Обычный 5 16 16 6 2" xfId="46208"/>
    <cellStyle name="Обычный 5 16 16 7" xfId="18393"/>
    <cellStyle name="Обычный 5 16 16 7 2" xfId="46209"/>
    <cellStyle name="Обычный 5 16 16 8" xfId="46210"/>
    <cellStyle name="Обычный 5 16 17" xfId="18394"/>
    <cellStyle name="Обычный 5 16 17 2" xfId="18395"/>
    <cellStyle name="Обычный 5 16 17 2 2" xfId="18396"/>
    <cellStyle name="Обычный 5 16 17 2 2 2" xfId="18397"/>
    <cellStyle name="Обычный 5 16 17 2 2 2 2" xfId="46211"/>
    <cellStyle name="Обычный 5 16 17 2 2 3" xfId="46212"/>
    <cellStyle name="Обычный 5 16 17 2 3" xfId="18398"/>
    <cellStyle name="Обычный 5 16 17 2 3 2" xfId="46213"/>
    <cellStyle name="Обычный 5 16 17 2 4" xfId="46214"/>
    <cellStyle name="Обычный 5 16 17 3" xfId="18399"/>
    <cellStyle name="Обычный 5 16 17 3 2" xfId="18400"/>
    <cellStyle name="Обычный 5 16 17 3 2 2" xfId="18401"/>
    <cellStyle name="Обычный 5 16 17 3 2 2 2" xfId="46215"/>
    <cellStyle name="Обычный 5 16 17 3 2 3" xfId="46216"/>
    <cellStyle name="Обычный 5 16 17 3 3" xfId="18402"/>
    <cellStyle name="Обычный 5 16 17 3 3 2" xfId="46217"/>
    <cellStyle name="Обычный 5 16 17 3 4" xfId="46218"/>
    <cellStyle name="Обычный 5 16 17 4" xfId="18403"/>
    <cellStyle name="Обычный 5 16 17 4 2" xfId="18404"/>
    <cellStyle name="Обычный 5 16 17 4 2 2" xfId="18405"/>
    <cellStyle name="Обычный 5 16 17 4 2 2 2" xfId="46219"/>
    <cellStyle name="Обычный 5 16 17 4 2 3" xfId="46220"/>
    <cellStyle name="Обычный 5 16 17 4 3" xfId="18406"/>
    <cellStyle name="Обычный 5 16 17 4 3 2" xfId="46221"/>
    <cellStyle name="Обычный 5 16 17 4 4" xfId="46222"/>
    <cellStyle name="Обычный 5 16 17 5" xfId="18407"/>
    <cellStyle name="Обычный 5 16 17 5 2" xfId="18408"/>
    <cellStyle name="Обычный 5 16 17 5 2 2" xfId="46223"/>
    <cellStyle name="Обычный 5 16 17 5 3" xfId="46224"/>
    <cellStyle name="Обычный 5 16 17 6" xfId="18409"/>
    <cellStyle name="Обычный 5 16 17 6 2" xfId="46225"/>
    <cellStyle name="Обычный 5 16 17 7" xfId="18410"/>
    <cellStyle name="Обычный 5 16 17 7 2" xfId="46226"/>
    <cellStyle name="Обычный 5 16 17 8" xfId="46227"/>
    <cellStyle name="Обычный 5 16 18" xfId="18411"/>
    <cellStyle name="Обычный 5 16 18 2" xfId="18412"/>
    <cellStyle name="Обычный 5 16 18 2 2" xfId="18413"/>
    <cellStyle name="Обычный 5 16 18 2 2 2" xfId="18414"/>
    <cellStyle name="Обычный 5 16 18 2 2 2 2" xfId="46228"/>
    <cellStyle name="Обычный 5 16 18 2 2 3" xfId="46229"/>
    <cellStyle name="Обычный 5 16 18 2 3" xfId="18415"/>
    <cellStyle name="Обычный 5 16 18 2 3 2" xfId="46230"/>
    <cellStyle name="Обычный 5 16 18 2 4" xfId="46231"/>
    <cellStyle name="Обычный 5 16 18 3" xfId="18416"/>
    <cellStyle name="Обычный 5 16 18 3 2" xfId="18417"/>
    <cellStyle name="Обычный 5 16 18 3 2 2" xfId="18418"/>
    <cellStyle name="Обычный 5 16 18 3 2 2 2" xfId="46232"/>
    <cellStyle name="Обычный 5 16 18 3 2 3" xfId="46233"/>
    <cellStyle name="Обычный 5 16 18 3 3" xfId="18419"/>
    <cellStyle name="Обычный 5 16 18 3 3 2" xfId="46234"/>
    <cellStyle name="Обычный 5 16 18 3 4" xfId="46235"/>
    <cellStyle name="Обычный 5 16 18 4" xfId="18420"/>
    <cellStyle name="Обычный 5 16 18 4 2" xfId="18421"/>
    <cellStyle name="Обычный 5 16 18 4 2 2" xfId="18422"/>
    <cellStyle name="Обычный 5 16 18 4 2 2 2" xfId="46236"/>
    <cellStyle name="Обычный 5 16 18 4 2 3" xfId="46237"/>
    <cellStyle name="Обычный 5 16 18 4 3" xfId="18423"/>
    <cellStyle name="Обычный 5 16 18 4 3 2" xfId="46238"/>
    <cellStyle name="Обычный 5 16 18 4 4" xfId="46239"/>
    <cellStyle name="Обычный 5 16 18 5" xfId="18424"/>
    <cellStyle name="Обычный 5 16 18 5 2" xfId="18425"/>
    <cellStyle name="Обычный 5 16 18 5 2 2" xfId="46240"/>
    <cellStyle name="Обычный 5 16 18 5 3" xfId="46241"/>
    <cellStyle name="Обычный 5 16 18 6" xfId="18426"/>
    <cellStyle name="Обычный 5 16 18 6 2" xfId="46242"/>
    <cellStyle name="Обычный 5 16 18 7" xfId="18427"/>
    <cellStyle name="Обычный 5 16 18 7 2" xfId="46243"/>
    <cellStyle name="Обычный 5 16 18 8" xfId="46244"/>
    <cellStyle name="Обычный 5 16 19" xfId="18428"/>
    <cellStyle name="Обычный 5 16 19 2" xfId="18429"/>
    <cellStyle name="Обычный 5 16 19 2 2" xfId="18430"/>
    <cellStyle name="Обычный 5 16 19 2 2 2" xfId="18431"/>
    <cellStyle name="Обычный 5 16 19 2 2 2 2" xfId="46245"/>
    <cellStyle name="Обычный 5 16 19 2 2 3" xfId="46246"/>
    <cellStyle name="Обычный 5 16 19 2 3" xfId="18432"/>
    <cellStyle name="Обычный 5 16 19 2 3 2" xfId="46247"/>
    <cellStyle name="Обычный 5 16 19 2 4" xfId="46248"/>
    <cellStyle name="Обычный 5 16 19 3" xfId="18433"/>
    <cellStyle name="Обычный 5 16 19 3 2" xfId="18434"/>
    <cellStyle name="Обычный 5 16 19 3 2 2" xfId="18435"/>
    <cellStyle name="Обычный 5 16 19 3 2 2 2" xfId="46249"/>
    <cellStyle name="Обычный 5 16 19 3 2 3" xfId="46250"/>
    <cellStyle name="Обычный 5 16 19 3 3" xfId="18436"/>
    <cellStyle name="Обычный 5 16 19 3 3 2" xfId="46251"/>
    <cellStyle name="Обычный 5 16 19 3 4" xfId="46252"/>
    <cellStyle name="Обычный 5 16 19 4" xfId="18437"/>
    <cellStyle name="Обычный 5 16 19 4 2" xfId="18438"/>
    <cellStyle name="Обычный 5 16 19 4 2 2" xfId="18439"/>
    <cellStyle name="Обычный 5 16 19 4 2 2 2" xfId="46253"/>
    <cellStyle name="Обычный 5 16 19 4 2 3" xfId="46254"/>
    <cellStyle name="Обычный 5 16 19 4 3" xfId="18440"/>
    <cellStyle name="Обычный 5 16 19 4 3 2" xfId="46255"/>
    <cellStyle name="Обычный 5 16 19 4 4" xfId="46256"/>
    <cellStyle name="Обычный 5 16 19 5" xfId="18441"/>
    <cellStyle name="Обычный 5 16 19 5 2" xfId="18442"/>
    <cellStyle name="Обычный 5 16 19 5 2 2" xfId="46257"/>
    <cellStyle name="Обычный 5 16 19 5 3" xfId="46258"/>
    <cellStyle name="Обычный 5 16 19 6" xfId="18443"/>
    <cellStyle name="Обычный 5 16 19 6 2" xfId="46259"/>
    <cellStyle name="Обычный 5 16 19 7" xfId="18444"/>
    <cellStyle name="Обычный 5 16 19 7 2" xfId="46260"/>
    <cellStyle name="Обычный 5 16 19 8" xfId="46261"/>
    <cellStyle name="Обычный 5 16 2" xfId="18445"/>
    <cellStyle name="Обычный 5 16 2 2" xfId="18446"/>
    <cellStyle name="Обычный 5 16 2 2 2" xfId="18447"/>
    <cellStyle name="Обычный 5 16 2 2 2 2" xfId="18448"/>
    <cellStyle name="Обычный 5 16 2 2 2 2 2" xfId="46262"/>
    <cellStyle name="Обычный 5 16 2 2 2 3" xfId="46263"/>
    <cellStyle name="Обычный 5 16 2 2 3" xfId="18449"/>
    <cellStyle name="Обычный 5 16 2 2 3 2" xfId="46264"/>
    <cellStyle name="Обычный 5 16 2 2 4" xfId="46265"/>
    <cellStyle name="Обычный 5 16 2 3" xfId="18450"/>
    <cellStyle name="Обычный 5 16 2 3 2" xfId="18451"/>
    <cellStyle name="Обычный 5 16 2 3 2 2" xfId="18452"/>
    <cellStyle name="Обычный 5 16 2 3 2 2 2" xfId="46266"/>
    <cellStyle name="Обычный 5 16 2 3 2 3" xfId="46267"/>
    <cellStyle name="Обычный 5 16 2 3 3" xfId="18453"/>
    <cellStyle name="Обычный 5 16 2 3 3 2" xfId="46268"/>
    <cellStyle name="Обычный 5 16 2 3 4" xfId="46269"/>
    <cellStyle name="Обычный 5 16 2 4" xfId="18454"/>
    <cellStyle name="Обычный 5 16 2 4 2" xfId="18455"/>
    <cellStyle name="Обычный 5 16 2 4 2 2" xfId="18456"/>
    <cellStyle name="Обычный 5 16 2 4 2 2 2" xfId="46270"/>
    <cellStyle name="Обычный 5 16 2 4 2 3" xfId="46271"/>
    <cellStyle name="Обычный 5 16 2 4 3" xfId="18457"/>
    <cellStyle name="Обычный 5 16 2 4 3 2" xfId="46272"/>
    <cellStyle name="Обычный 5 16 2 4 4" xfId="46273"/>
    <cellStyle name="Обычный 5 16 2 5" xfId="18458"/>
    <cellStyle name="Обычный 5 16 2 5 2" xfId="18459"/>
    <cellStyle name="Обычный 5 16 2 5 2 2" xfId="46274"/>
    <cellStyle name="Обычный 5 16 2 5 3" xfId="46275"/>
    <cellStyle name="Обычный 5 16 2 6" xfId="18460"/>
    <cellStyle name="Обычный 5 16 2 6 2" xfId="46276"/>
    <cellStyle name="Обычный 5 16 2 7" xfId="18461"/>
    <cellStyle name="Обычный 5 16 2 7 2" xfId="46277"/>
    <cellStyle name="Обычный 5 16 2 8" xfId="46278"/>
    <cellStyle name="Обычный 5 16 20" xfId="18462"/>
    <cellStyle name="Обычный 5 16 20 2" xfId="18463"/>
    <cellStyle name="Обычный 5 16 20 2 2" xfId="18464"/>
    <cellStyle name="Обычный 5 16 20 2 2 2" xfId="18465"/>
    <cellStyle name="Обычный 5 16 20 2 2 2 2" xfId="46279"/>
    <cellStyle name="Обычный 5 16 20 2 2 3" xfId="46280"/>
    <cellStyle name="Обычный 5 16 20 2 3" xfId="18466"/>
    <cellStyle name="Обычный 5 16 20 2 3 2" xfId="46281"/>
    <cellStyle name="Обычный 5 16 20 2 4" xfId="46282"/>
    <cellStyle name="Обычный 5 16 20 3" xfId="18467"/>
    <cellStyle name="Обычный 5 16 20 3 2" xfId="18468"/>
    <cellStyle name="Обычный 5 16 20 3 2 2" xfId="18469"/>
    <cellStyle name="Обычный 5 16 20 3 2 2 2" xfId="46283"/>
    <cellStyle name="Обычный 5 16 20 3 2 3" xfId="46284"/>
    <cellStyle name="Обычный 5 16 20 3 3" xfId="18470"/>
    <cellStyle name="Обычный 5 16 20 3 3 2" xfId="46285"/>
    <cellStyle name="Обычный 5 16 20 3 4" xfId="46286"/>
    <cellStyle name="Обычный 5 16 20 4" xfId="18471"/>
    <cellStyle name="Обычный 5 16 20 4 2" xfId="18472"/>
    <cellStyle name="Обычный 5 16 20 4 2 2" xfId="18473"/>
    <cellStyle name="Обычный 5 16 20 4 2 2 2" xfId="46287"/>
    <cellStyle name="Обычный 5 16 20 4 2 3" xfId="46288"/>
    <cellStyle name="Обычный 5 16 20 4 3" xfId="18474"/>
    <cellStyle name="Обычный 5 16 20 4 3 2" xfId="46289"/>
    <cellStyle name="Обычный 5 16 20 4 4" xfId="46290"/>
    <cellStyle name="Обычный 5 16 20 5" xfId="18475"/>
    <cellStyle name="Обычный 5 16 20 5 2" xfId="18476"/>
    <cellStyle name="Обычный 5 16 20 5 2 2" xfId="46291"/>
    <cellStyle name="Обычный 5 16 20 5 3" xfId="46292"/>
    <cellStyle name="Обычный 5 16 20 6" xfId="18477"/>
    <cellStyle name="Обычный 5 16 20 6 2" xfId="46293"/>
    <cellStyle name="Обычный 5 16 20 7" xfId="18478"/>
    <cellStyle name="Обычный 5 16 20 7 2" xfId="46294"/>
    <cellStyle name="Обычный 5 16 20 8" xfId="46295"/>
    <cellStyle name="Обычный 5 16 21" xfId="18479"/>
    <cellStyle name="Обычный 5 16 21 2" xfId="18480"/>
    <cellStyle name="Обычный 5 16 21 2 2" xfId="18481"/>
    <cellStyle name="Обычный 5 16 21 2 2 2" xfId="18482"/>
    <cellStyle name="Обычный 5 16 21 2 2 2 2" xfId="46296"/>
    <cellStyle name="Обычный 5 16 21 2 2 3" xfId="46297"/>
    <cellStyle name="Обычный 5 16 21 2 3" xfId="18483"/>
    <cellStyle name="Обычный 5 16 21 2 3 2" xfId="46298"/>
    <cellStyle name="Обычный 5 16 21 2 4" xfId="46299"/>
    <cellStyle name="Обычный 5 16 21 3" xfId="18484"/>
    <cellStyle name="Обычный 5 16 21 3 2" xfId="18485"/>
    <cellStyle name="Обычный 5 16 21 3 2 2" xfId="18486"/>
    <cellStyle name="Обычный 5 16 21 3 2 2 2" xfId="46300"/>
    <cellStyle name="Обычный 5 16 21 3 2 3" xfId="46301"/>
    <cellStyle name="Обычный 5 16 21 3 3" xfId="18487"/>
    <cellStyle name="Обычный 5 16 21 3 3 2" xfId="46302"/>
    <cellStyle name="Обычный 5 16 21 3 4" xfId="46303"/>
    <cellStyle name="Обычный 5 16 21 4" xfId="18488"/>
    <cellStyle name="Обычный 5 16 21 4 2" xfId="18489"/>
    <cellStyle name="Обычный 5 16 21 4 2 2" xfId="18490"/>
    <cellStyle name="Обычный 5 16 21 4 2 2 2" xfId="46304"/>
    <cellStyle name="Обычный 5 16 21 4 2 3" xfId="46305"/>
    <cellStyle name="Обычный 5 16 21 4 3" xfId="18491"/>
    <cellStyle name="Обычный 5 16 21 4 3 2" xfId="46306"/>
    <cellStyle name="Обычный 5 16 21 4 4" xfId="46307"/>
    <cellStyle name="Обычный 5 16 21 5" xfId="18492"/>
    <cellStyle name="Обычный 5 16 21 5 2" xfId="18493"/>
    <cellStyle name="Обычный 5 16 21 5 2 2" xfId="46308"/>
    <cellStyle name="Обычный 5 16 21 5 3" xfId="46309"/>
    <cellStyle name="Обычный 5 16 21 6" xfId="18494"/>
    <cellStyle name="Обычный 5 16 21 6 2" xfId="46310"/>
    <cellStyle name="Обычный 5 16 21 7" xfId="18495"/>
    <cellStyle name="Обычный 5 16 21 7 2" xfId="46311"/>
    <cellStyle name="Обычный 5 16 21 8" xfId="46312"/>
    <cellStyle name="Обычный 5 16 22" xfId="18496"/>
    <cellStyle name="Обычный 5 16 22 2" xfId="18497"/>
    <cellStyle name="Обычный 5 16 22 2 2" xfId="18498"/>
    <cellStyle name="Обычный 5 16 22 2 2 2" xfId="18499"/>
    <cellStyle name="Обычный 5 16 22 2 2 2 2" xfId="46313"/>
    <cellStyle name="Обычный 5 16 22 2 2 3" xfId="46314"/>
    <cellStyle name="Обычный 5 16 22 2 3" xfId="18500"/>
    <cellStyle name="Обычный 5 16 22 2 3 2" xfId="46315"/>
    <cellStyle name="Обычный 5 16 22 2 4" xfId="46316"/>
    <cellStyle name="Обычный 5 16 22 3" xfId="18501"/>
    <cellStyle name="Обычный 5 16 22 3 2" xfId="18502"/>
    <cellStyle name="Обычный 5 16 22 3 2 2" xfId="18503"/>
    <cellStyle name="Обычный 5 16 22 3 2 2 2" xfId="46317"/>
    <cellStyle name="Обычный 5 16 22 3 2 3" xfId="46318"/>
    <cellStyle name="Обычный 5 16 22 3 3" xfId="18504"/>
    <cellStyle name="Обычный 5 16 22 3 3 2" xfId="46319"/>
    <cellStyle name="Обычный 5 16 22 3 4" xfId="46320"/>
    <cellStyle name="Обычный 5 16 22 4" xfId="18505"/>
    <cellStyle name="Обычный 5 16 22 4 2" xfId="18506"/>
    <cellStyle name="Обычный 5 16 22 4 2 2" xfId="18507"/>
    <cellStyle name="Обычный 5 16 22 4 2 2 2" xfId="46321"/>
    <cellStyle name="Обычный 5 16 22 4 2 3" xfId="46322"/>
    <cellStyle name="Обычный 5 16 22 4 3" xfId="18508"/>
    <cellStyle name="Обычный 5 16 22 4 3 2" xfId="46323"/>
    <cellStyle name="Обычный 5 16 22 4 4" xfId="46324"/>
    <cellStyle name="Обычный 5 16 22 5" xfId="18509"/>
    <cellStyle name="Обычный 5 16 22 5 2" xfId="18510"/>
    <cellStyle name="Обычный 5 16 22 5 2 2" xfId="46325"/>
    <cellStyle name="Обычный 5 16 22 5 3" xfId="46326"/>
    <cellStyle name="Обычный 5 16 22 6" xfId="18511"/>
    <cellStyle name="Обычный 5 16 22 6 2" xfId="46327"/>
    <cellStyle name="Обычный 5 16 22 7" xfId="18512"/>
    <cellStyle name="Обычный 5 16 22 7 2" xfId="46328"/>
    <cellStyle name="Обычный 5 16 22 8" xfId="46329"/>
    <cellStyle name="Обычный 5 16 23" xfId="18513"/>
    <cellStyle name="Обычный 5 16 23 2" xfId="18514"/>
    <cellStyle name="Обычный 5 16 23 2 2" xfId="18515"/>
    <cellStyle name="Обычный 5 16 23 2 2 2" xfId="18516"/>
    <cellStyle name="Обычный 5 16 23 2 2 2 2" xfId="46330"/>
    <cellStyle name="Обычный 5 16 23 2 2 3" xfId="46331"/>
    <cellStyle name="Обычный 5 16 23 2 3" xfId="18517"/>
    <cellStyle name="Обычный 5 16 23 2 3 2" xfId="46332"/>
    <cellStyle name="Обычный 5 16 23 2 4" xfId="46333"/>
    <cellStyle name="Обычный 5 16 23 3" xfId="18518"/>
    <cellStyle name="Обычный 5 16 23 3 2" xfId="18519"/>
    <cellStyle name="Обычный 5 16 23 3 2 2" xfId="18520"/>
    <cellStyle name="Обычный 5 16 23 3 2 2 2" xfId="46334"/>
    <cellStyle name="Обычный 5 16 23 3 2 3" xfId="46335"/>
    <cellStyle name="Обычный 5 16 23 3 3" xfId="18521"/>
    <cellStyle name="Обычный 5 16 23 3 3 2" xfId="46336"/>
    <cellStyle name="Обычный 5 16 23 3 4" xfId="46337"/>
    <cellStyle name="Обычный 5 16 23 4" xfId="18522"/>
    <cellStyle name="Обычный 5 16 23 4 2" xfId="18523"/>
    <cellStyle name="Обычный 5 16 23 4 2 2" xfId="18524"/>
    <cellStyle name="Обычный 5 16 23 4 2 2 2" xfId="46338"/>
    <cellStyle name="Обычный 5 16 23 4 2 3" xfId="46339"/>
    <cellStyle name="Обычный 5 16 23 4 3" xfId="18525"/>
    <cellStyle name="Обычный 5 16 23 4 3 2" xfId="46340"/>
    <cellStyle name="Обычный 5 16 23 4 4" xfId="46341"/>
    <cellStyle name="Обычный 5 16 23 5" xfId="18526"/>
    <cellStyle name="Обычный 5 16 23 5 2" xfId="18527"/>
    <cellStyle name="Обычный 5 16 23 5 2 2" xfId="46342"/>
    <cellStyle name="Обычный 5 16 23 5 3" xfId="46343"/>
    <cellStyle name="Обычный 5 16 23 6" xfId="18528"/>
    <cellStyle name="Обычный 5 16 23 6 2" xfId="46344"/>
    <cellStyle name="Обычный 5 16 23 7" xfId="18529"/>
    <cellStyle name="Обычный 5 16 23 7 2" xfId="46345"/>
    <cellStyle name="Обычный 5 16 23 8" xfId="46346"/>
    <cellStyle name="Обычный 5 16 24" xfId="18530"/>
    <cellStyle name="Обычный 5 16 24 2" xfId="18531"/>
    <cellStyle name="Обычный 5 16 24 2 2" xfId="18532"/>
    <cellStyle name="Обычный 5 16 24 2 2 2" xfId="18533"/>
    <cellStyle name="Обычный 5 16 24 2 2 2 2" xfId="46347"/>
    <cellStyle name="Обычный 5 16 24 2 2 3" xfId="46348"/>
    <cellStyle name="Обычный 5 16 24 2 3" xfId="18534"/>
    <cellStyle name="Обычный 5 16 24 2 3 2" xfId="46349"/>
    <cellStyle name="Обычный 5 16 24 2 4" xfId="46350"/>
    <cellStyle name="Обычный 5 16 24 3" xfId="18535"/>
    <cellStyle name="Обычный 5 16 24 3 2" xfId="18536"/>
    <cellStyle name="Обычный 5 16 24 3 2 2" xfId="18537"/>
    <cellStyle name="Обычный 5 16 24 3 2 2 2" xfId="46351"/>
    <cellStyle name="Обычный 5 16 24 3 2 3" xfId="46352"/>
    <cellStyle name="Обычный 5 16 24 3 3" xfId="18538"/>
    <cellStyle name="Обычный 5 16 24 3 3 2" xfId="46353"/>
    <cellStyle name="Обычный 5 16 24 3 4" xfId="46354"/>
    <cellStyle name="Обычный 5 16 24 4" xfId="18539"/>
    <cellStyle name="Обычный 5 16 24 4 2" xfId="18540"/>
    <cellStyle name="Обычный 5 16 24 4 2 2" xfId="18541"/>
    <cellStyle name="Обычный 5 16 24 4 2 2 2" xfId="46355"/>
    <cellStyle name="Обычный 5 16 24 4 2 3" xfId="46356"/>
    <cellStyle name="Обычный 5 16 24 4 3" xfId="18542"/>
    <cellStyle name="Обычный 5 16 24 4 3 2" xfId="46357"/>
    <cellStyle name="Обычный 5 16 24 4 4" xfId="46358"/>
    <cellStyle name="Обычный 5 16 24 5" xfId="18543"/>
    <cellStyle name="Обычный 5 16 24 5 2" xfId="18544"/>
    <cellStyle name="Обычный 5 16 24 5 2 2" xfId="46359"/>
    <cellStyle name="Обычный 5 16 24 5 3" xfId="46360"/>
    <cellStyle name="Обычный 5 16 24 6" xfId="18545"/>
    <cellStyle name="Обычный 5 16 24 6 2" xfId="46361"/>
    <cellStyle name="Обычный 5 16 24 7" xfId="18546"/>
    <cellStyle name="Обычный 5 16 24 7 2" xfId="46362"/>
    <cellStyle name="Обычный 5 16 24 8" xfId="46363"/>
    <cellStyle name="Обычный 5 16 25" xfId="18547"/>
    <cellStyle name="Обычный 5 16 25 2" xfId="18548"/>
    <cellStyle name="Обычный 5 16 25 2 2" xfId="18549"/>
    <cellStyle name="Обычный 5 16 25 2 2 2" xfId="18550"/>
    <cellStyle name="Обычный 5 16 25 2 2 2 2" xfId="46364"/>
    <cellStyle name="Обычный 5 16 25 2 2 3" xfId="46365"/>
    <cellStyle name="Обычный 5 16 25 2 3" xfId="18551"/>
    <cellStyle name="Обычный 5 16 25 2 3 2" xfId="46366"/>
    <cellStyle name="Обычный 5 16 25 2 4" xfId="46367"/>
    <cellStyle name="Обычный 5 16 25 3" xfId="18552"/>
    <cellStyle name="Обычный 5 16 25 3 2" xfId="18553"/>
    <cellStyle name="Обычный 5 16 25 3 2 2" xfId="18554"/>
    <cellStyle name="Обычный 5 16 25 3 2 2 2" xfId="46368"/>
    <cellStyle name="Обычный 5 16 25 3 2 3" xfId="46369"/>
    <cellStyle name="Обычный 5 16 25 3 3" xfId="18555"/>
    <cellStyle name="Обычный 5 16 25 3 3 2" xfId="46370"/>
    <cellStyle name="Обычный 5 16 25 3 4" xfId="46371"/>
    <cellStyle name="Обычный 5 16 25 4" xfId="18556"/>
    <cellStyle name="Обычный 5 16 25 4 2" xfId="18557"/>
    <cellStyle name="Обычный 5 16 25 4 2 2" xfId="18558"/>
    <cellStyle name="Обычный 5 16 25 4 2 2 2" xfId="46372"/>
    <cellStyle name="Обычный 5 16 25 4 2 3" xfId="46373"/>
    <cellStyle name="Обычный 5 16 25 4 3" xfId="18559"/>
    <cellStyle name="Обычный 5 16 25 4 3 2" xfId="46374"/>
    <cellStyle name="Обычный 5 16 25 4 4" xfId="46375"/>
    <cellStyle name="Обычный 5 16 25 5" xfId="18560"/>
    <cellStyle name="Обычный 5 16 25 5 2" xfId="18561"/>
    <cellStyle name="Обычный 5 16 25 5 2 2" xfId="46376"/>
    <cellStyle name="Обычный 5 16 25 5 3" xfId="46377"/>
    <cellStyle name="Обычный 5 16 25 6" xfId="18562"/>
    <cellStyle name="Обычный 5 16 25 6 2" xfId="46378"/>
    <cellStyle name="Обычный 5 16 25 7" xfId="18563"/>
    <cellStyle name="Обычный 5 16 25 7 2" xfId="46379"/>
    <cellStyle name="Обычный 5 16 25 8" xfId="46380"/>
    <cellStyle name="Обычный 5 16 26" xfId="18564"/>
    <cellStyle name="Обычный 5 16 26 2" xfId="18565"/>
    <cellStyle name="Обычный 5 16 26 2 2" xfId="18566"/>
    <cellStyle name="Обычный 5 16 26 2 2 2" xfId="18567"/>
    <cellStyle name="Обычный 5 16 26 2 2 2 2" xfId="46381"/>
    <cellStyle name="Обычный 5 16 26 2 2 3" xfId="46382"/>
    <cellStyle name="Обычный 5 16 26 2 3" xfId="18568"/>
    <cellStyle name="Обычный 5 16 26 2 3 2" xfId="46383"/>
    <cellStyle name="Обычный 5 16 26 2 4" xfId="46384"/>
    <cellStyle name="Обычный 5 16 26 3" xfId="18569"/>
    <cellStyle name="Обычный 5 16 26 3 2" xfId="18570"/>
    <cellStyle name="Обычный 5 16 26 3 2 2" xfId="18571"/>
    <cellStyle name="Обычный 5 16 26 3 2 2 2" xfId="46385"/>
    <cellStyle name="Обычный 5 16 26 3 2 3" xfId="46386"/>
    <cellStyle name="Обычный 5 16 26 3 3" xfId="18572"/>
    <cellStyle name="Обычный 5 16 26 3 3 2" xfId="46387"/>
    <cellStyle name="Обычный 5 16 26 3 4" xfId="46388"/>
    <cellStyle name="Обычный 5 16 26 4" xfId="18573"/>
    <cellStyle name="Обычный 5 16 26 4 2" xfId="18574"/>
    <cellStyle name="Обычный 5 16 26 4 2 2" xfId="18575"/>
    <cellStyle name="Обычный 5 16 26 4 2 2 2" xfId="46389"/>
    <cellStyle name="Обычный 5 16 26 4 2 3" xfId="46390"/>
    <cellStyle name="Обычный 5 16 26 4 3" xfId="18576"/>
    <cellStyle name="Обычный 5 16 26 4 3 2" xfId="46391"/>
    <cellStyle name="Обычный 5 16 26 4 4" xfId="46392"/>
    <cellStyle name="Обычный 5 16 26 5" xfId="18577"/>
    <cellStyle name="Обычный 5 16 26 5 2" xfId="18578"/>
    <cellStyle name="Обычный 5 16 26 5 2 2" xfId="46393"/>
    <cellStyle name="Обычный 5 16 26 5 3" xfId="46394"/>
    <cellStyle name="Обычный 5 16 26 6" xfId="18579"/>
    <cellStyle name="Обычный 5 16 26 6 2" xfId="46395"/>
    <cellStyle name="Обычный 5 16 26 7" xfId="18580"/>
    <cellStyle name="Обычный 5 16 26 7 2" xfId="46396"/>
    <cellStyle name="Обычный 5 16 26 8" xfId="46397"/>
    <cellStyle name="Обычный 5 16 27" xfId="18581"/>
    <cellStyle name="Обычный 5 16 27 2" xfId="18582"/>
    <cellStyle name="Обычный 5 16 27 2 2" xfId="18583"/>
    <cellStyle name="Обычный 5 16 27 2 2 2" xfId="18584"/>
    <cellStyle name="Обычный 5 16 27 2 2 2 2" xfId="46398"/>
    <cellStyle name="Обычный 5 16 27 2 2 3" xfId="46399"/>
    <cellStyle name="Обычный 5 16 27 2 3" xfId="18585"/>
    <cellStyle name="Обычный 5 16 27 2 3 2" xfId="46400"/>
    <cellStyle name="Обычный 5 16 27 2 4" xfId="46401"/>
    <cellStyle name="Обычный 5 16 27 3" xfId="18586"/>
    <cellStyle name="Обычный 5 16 27 3 2" xfId="18587"/>
    <cellStyle name="Обычный 5 16 27 3 2 2" xfId="18588"/>
    <cellStyle name="Обычный 5 16 27 3 2 2 2" xfId="46402"/>
    <cellStyle name="Обычный 5 16 27 3 2 3" xfId="46403"/>
    <cellStyle name="Обычный 5 16 27 3 3" xfId="18589"/>
    <cellStyle name="Обычный 5 16 27 3 3 2" xfId="46404"/>
    <cellStyle name="Обычный 5 16 27 3 4" xfId="46405"/>
    <cellStyle name="Обычный 5 16 27 4" xfId="18590"/>
    <cellStyle name="Обычный 5 16 27 4 2" xfId="18591"/>
    <cellStyle name="Обычный 5 16 27 4 2 2" xfId="18592"/>
    <cellStyle name="Обычный 5 16 27 4 2 2 2" xfId="46406"/>
    <cellStyle name="Обычный 5 16 27 4 2 3" xfId="46407"/>
    <cellStyle name="Обычный 5 16 27 4 3" xfId="18593"/>
    <cellStyle name="Обычный 5 16 27 4 3 2" xfId="46408"/>
    <cellStyle name="Обычный 5 16 27 4 4" xfId="46409"/>
    <cellStyle name="Обычный 5 16 27 5" xfId="18594"/>
    <cellStyle name="Обычный 5 16 27 5 2" xfId="18595"/>
    <cellStyle name="Обычный 5 16 27 5 2 2" xfId="46410"/>
    <cellStyle name="Обычный 5 16 27 5 3" xfId="46411"/>
    <cellStyle name="Обычный 5 16 27 6" xfId="18596"/>
    <cellStyle name="Обычный 5 16 27 6 2" xfId="46412"/>
    <cellStyle name="Обычный 5 16 27 7" xfId="18597"/>
    <cellStyle name="Обычный 5 16 27 7 2" xfId="46413"/>
    <cellStyle name="Обычный 5 16 27 8" xfId="46414"/>
    <cellStyle name="Обычный 5 16 28" xfId="18598"/>
    <cellStyle name="Обычный 5 16 28 2" xfId="18599"/>
    <cellStyle name="Обычный 5 16 28 2 2" xfId="18600"/>
    <cellStyle name="Обычный 5 16 28 2 2 2" xfId="18601"/>
    <cellStyle name="Обычный 5 16 28 2 2 2 2" xfId="46415"/>
    <cellStyle name="Обычный 5 16 28 2 2 3" xfId="46416"/>
    <cellStyle name="Обычный 5 16 28 2 3" xfId="18602"/>
    <cellStyle name="Обычный 5 16 28 2 3 2" xfId="46417"/>
    <cellStyle name="Обычный 5 16 28 2 4" xfId="46418"/>
    <cellStyle name="Обычный 5 16 28 3" xfId="18603"/>
    <cellStyle name="Обычный 5 16 28 3 2" xfId="18604"/>
    <cellStyle name="Обычный 5 16 28 3 2 2" xfId="18605"/>
    <cellStyle name="Обычный 5 16 28 3 2 2 2" xfId="46419"/>
    <cellStyle name="Обычный 5 16 28 3 2 3" xfId="46420"/>
    <cellStyle name="Обычный 5 16 28 3 3" xfId="18606"/>
    <cellStyle name="Обычный 5 16 28 3 3 2" xfId="46421"/>
    <cellStyle name="Обычный 5 16 28 3 4" xfId="46422"/>
    <cellStyle name="Обычный 5 16 28 4" xfId="18607"/>
    <cellStyle name="Обычный 5 16 28 4 2" xfId="18608"/>
    <cellStyle name="Обычный 5 16 28 4 2 2" xfId="18609"/>
    <cellStyle name="Обычный 5 16 28 4 2 2 2" xfId="46423"/>
    <cellStyle name="Обычный 5 16 28 4 2 3" xfId="46424"/>
    <cellStyle name="Обычный 5 16 28 4 3" xfId="18610"/>
    <cellStyle name="Обычный 5 16 28 4 3 2" xfId="46425"/>
    <cellStyle name="Обычный 5 16 28 4 4" xfId="46426"/>
    <cellStyle name="Обычный 5 16 28 5" xfId="18611"/>
    <cellStyle name="Обычный 5 16 28 5 2" xfId="18612"/>
    <cellStyle name="Обычный 5 16 28 5 2 2" xfId="46427"/>
    <cellStyle name="Обычный 5 16 28 5 3" xfId="46428"/>
    <cellStyle name="Обычный 5 16 28 6" xfId="18613"/>
    <cellStyle name="Обычный 5 16 28 6 2" xfId="46429"/>
    <cellStyle name="Обычный 5 16 28 7" xfId="18614"/>
    <cellStyle name="Обычный 5 16 28 7 2" xfId="46430"/>
    <cellStyle name="Обычный 5 16 28 8" xfId="46431"/>
    <cellStyle name="Обычный 5 16 29" xfId="18615"/>
    <cellStyle name="Обычный 5 16 29 2" xfId="18616"/>
    <cellStyle name="Обычный 5 16 29 2 2" xfId="18617"/>
    <cellStyle name="Обычный 5 16 29 2 2 2" xfId="18618"/>
    <cellStyle name="Обычный 5 16 29 2 2 2 2" xfId="46432"/>
    <cellStyle name="Обычный 5 16 29 2 2 3" xfId="46433"/>
    <cellStyle name="Обычный 5 16 29 2 3" xfId="18619"/>
    <cellStyle name="Обычный 5 16 29 2 3 2" xfId="46434"/>
    <cellStyle name="Обычный 5 16 29 2 4" xfId="46435"/>
    <cellStyle name="Обычный 5 16 29 3" xfId="18620"/>
    <cellStyle name="Обычный 5 16 29 3 2" xfId="18621"/>
    <cellStyle name="Обычный 5 16 29 3 2 2" xfId="18622"/>
    <cellStyle name="Обычный 5 16 29 3 2 2 2" xfId="46436"/>
    <cellStyle name="Обычный 5 16 29 3 2 3" xfId="46437"/>
    <cellStyle name="Обычный 5 16 29 3 3" xfId="18623"/>
    <cellStyle name="Обычный 5 16 29 3 3 2" xfId="46438"/>
    <cellStyle name="Обычный 5 16 29 3 4" xfId="46439"/>
    <cellStyle name="Обычный 5 16 29 4" xfId="18624"/>
    <cellStyle name="Обычный 5 16 29 4 2" xfId="18625"/>
    <cellStyle name="Обычный 5 16 29 4 2 2" xfId="18626"/>
    <cellStyle name="Обычный 5 16 29 4 2 2 2" xfId="46440"/>
    <cellStyle name="Обычный 5 16 29 4 2 3" xfId="46441"/>
    <cellStyle name="Обычный 5 16 29 4 3" xfId="18627"/>
    <cellStyle name="Обычный 5 16 29 4 3 2" xfId="46442"/>
    <cellStyle name="Обычный 5 16 29 4 4" xfId="46443"/>
    <cellStyle name="Обычный 5 16 29 5" xfId="18628"/>
    <cellStyle name="Обычный 5 16 29 5 2" xfId="18629"/>
    <cellStyle name="Обычный 5 16 29 5 2 2" xfId="46444"/>
    <cellStyle name="Обычный 5 16 29 5 3" xfId="46445"/>
    <cellStyle name="Обычный 5 16 29 6" xfId="18630"/>
    <cellStyle name="Обычный 5 16 29 6 2" xfId="46446"/>
    <cellStyle name="Обычный 5 16 29 7" xfId="18631"/>
    <cellStyle name="Обычный 5 16 29 7 2" xfId="46447"/>
    <cellStyle name="Обычный 5 16 29 8" xfId="46448"/>
    <cellStyle name="Обычный 5 16 3" xfId="18632"/>
    <cellStyle name="Обычный 5 16 3 2" xfId="18633"/>
    <cellStyle name="Обычный 5 16 3 2 2" xfId="18634"/>
    <cellStyle name="Обычный 5 16 3 2 2 2" xfId="18635"/>
    <cellStyle name="Обычный 5 16 3 2 2 2 2" xfId="46449"/>
    <cellStyle name="Обычный 5 16 3 2 2 3" xfId="46450"/>
    <cellStyle name="Обычный 5 16 3 2 3" xfId="18636"/>
    <cellStyle name="Обычный 5 16 3 2 3 2" xfId="46451"/>
    <cellStyle name="Обычный 5 16 3 2 4" xfId="46452"/>
    <cellStyle name="Обычный 5 16 3 3" xfId="18637"/>
    <cellStyle name="Обычный 5 16 3 3 2" xfId="18638"/>
    <cellStyle name="Обычный 5 16 3 3 2 2" xfId="18639"/>
    <cellStyle name="Обычный 5 16 3 3 2 2 2" xfId="46453"/>
    <cellStyle name="Обычный 5 16 3 3 2 3" xfId="46454"/>
    <cellStyle name="Обычный 5 16 3 3 3" xfId="18640"/>
    <cellStyle name="Обычный 5 16 3 3 3 2" xfId="46455"/>
    <cellStyle name="Обычный 5 16 3 3 4" xfId="46456"/>
    <cellStyle name="Обычный 5 16 3 4" xfId="18641"/>
    <cellStyle name="Обычный 5 16 3 4 2" xfId="18642"/>
    <cellStyle name="Обычный 5 16 3 4 2 2" xfId="18643"/>
    <cellStyle name="Обычный 5 16 3 4 2 2 2" xfId="46457"/>
    <cellStyle name="Обычный 5 16 3 4 2 3" xfId="46458"/>
    <cellStyle name="Обычный 5 16 3 4 3" xfId="18644"/>
    <cellStyle name="Обычный 5 16 3 4 3 2" xfId="46459"/>
    <cellStyle name="Обычный 5 16 3 4 4" xfId="46460"/>
    <cellStyle name="Обычный 5 16 3 5" xfId="18645"/>
    <cellStyle name="Обычный 5 16 3 5 2" xfId="18646"/>
    <cellStyle name="Обычный 5 16 3 5 2 2" xfId="46461"/>
    <cellStyle name="Обычный 5 16 3 5 3" xfId="46462"/>
    <cellStyle name="Обычный 5 16 3 6" xfId="18647"/>
    <cellStyle name="Обычный 5 16 3 6 2" xfId="46463"/>
    <cellStyle name="Обычный 5 16 3 7" xfId="18648"/>
    <cellStyle name="Обычный 5 16 3 7 2" xfId="46464"/>
    <cellStyle name="Обычный 5 16 3 8" xfId="46465"/>
    <cellStyle name="Обычный 5 16 30" xfId="18649"/>
    <cellStyle name="Обычный 5 16 30 2" xfId="18650"/>
    <cellStyle name="Обычный 5 16 30 2 2" xfId="18651"/>
    <cellStyle name="Обычный 5 16 30 2 2 2" xfId="46466"/>
    <cellStyle name="Обычный 5 16 30 2 3" xfId="46467"/>
    <cellStyle name="Обычный 5 16 30 3" xfId="18652"/>
    <cellStyle name="Обычный 5 16 30 3 2" xfId="46468"/>
    <cellStyle name="Обычный 5 16 30 4" xfId="46469"/>
    <cellStyle name="Обычный 5 16 31" xfId="18653"/>
    <cellStyle name="Обычный 5 16 31 2" xfId="18654"/>
    <cellStyle name="Обычный 5 16 31 2 2" xfId="18655"/>
    <cellStyle name="Обычный 5 16 31 2 2 2" xfId="46470"/>
    <cellStyle name="Обычный 5 16 31 2 3" xfId="46471"/>
    <cellStyle name="Обычный 5 16 31 3" xfId="18656"/>
    <cellStyle name="Обычный 5 16 31 3 2" xfId="46472"/>
    <cellStyle name="Обычный 5 16 31 4" xfId="46473"/>
    <cellStyle name="Обычный 5 16 32" xfId="18657"/>
    <cellStyle name="Обычный 5 16 32 2" xfId="18658"/>
    <cellStyle name="Обычный 5 16 32 2 2" xfId="18659"/>
    <cellStyle name="Обычный 5 16 32 2 2 2" xfId="46474"/>
    <cellStyle name="Обычный 5 16 32 2 3" xfId="46475"/>
    <cellStyle name="Обычный 5 16 32 3" xfId="18660"/>
    <cellStyle name="Обычный 5 16 32 3 2" xfId="46476"/>
    <cellStyle name="Обычный 5 16 32 4" xfId="46477"/>
    <cellStyle name="Обычный 5 16 33" xfId="18661"/>
    <cellStyle name="Обычный 5 16 33 2" xfId="18662"/>
    <cellStyle name="Обычный 5 16 33 2 2" xfId="46478"/>
    <cellStyle name="Обычный 5 16 33 3" xfId="46479"/>
    <cellStyle name="Обычный 5 16 34" xfId="18663"/>
    <cellStyle name="Обычный 5 16 34 2" xfId="46480"/>
    <cellStyle name="Обычный 5 16 35" xfId="18664"/>
    <cellStyle name="Обычный 5 16 35 2" xfId="46481"/>
    <cellStyle name="Обычный 5 16 36" xfId="46482"/>
    <cellStyle name="Обычный 5 16 4" xfId="18665"/>
    <cellStyle name="Обычный 5 16 4 2" xfId="18666"/>
    <cellStyle name="Обычный 5 16 4 2 2" xfId="18667"/>
    <cellStyle name="Обычный 5 16 4 2 2 2" xfId="18668"/>
    <cellStyle name="Обычный 5 16 4 2 2 2 2" xfId="46483"/>
    <cellStyle name="Обычный 5 16 4 2 2 3" xfId="46484"/>
    <cellStyle name="Обычный 5 16 4 2 3" xfId="18669"/>
    <cellStyle name="Обычный 5 16 4 2 3 2" xfId="46485"/>
    <cellStyle name="Обычный 5 16 4 2 4" xfId="46486"/>
    <cellStyle name="Обычный 5 16 4 3" xfId="18670"/>
    <cellStyle name="Обычный 5 16 4 3 2" xfId="18671"/>
    <cellStyle name="Обычный 5 16 4 3 2 2" xfId="18672"/>
    <cellStyle name="Обычный 5 16 4 3 2 2 2" xfId="46487"/>
    <cellStyle name="Обычный 5 16 4 3 2 3" xfId="46488"/>
    <cellStyle name="Обычный 5 16 4 3 3" xfId="18673"/>
    <cellStyle name="Обычный 5 16 4 3 3 2" xfId="46489"/>
    <cellStyle name="Обычный 5 16 4 3 4" xfId="46490"/>
    <cellStyle name="Обычный 5 16 4 4" xfId="18674"/>
    <cellStyle name="Обычный 5 16 4 4 2" xfId="18675"/>
    <cellStyle name="Обычный 5 16 4 4 2 2" xfId="18676"/>
    <cellStyle name="Обычный 5 16 4 4 2 2 2" xfId="46491"/>
    <cellStyle name="Обычный 5 16 4 4 2 3" xfId="46492"/>
    <cellStyle name="Обычный 5 16 4 4 3" xfId="18677"/>
    <cellStyle name="Обычный 5 16 4 4 3 2" xfId="46493"/>
    <cellStyle name="Обычный 5 16 4 4 4" xfId="46494"/>
    <cellStyle name="Обычный 5 16 4 5" xfId="18678"/>
    <cellStyle name="Обычный 5 16 4 5 2" xfId="18679"/>
    <cellStyle name="Обычный 5 16 4 5 2 2" xfId="46495"/>
    <cellStyle name="Обычный 5 16 4 5 3" xfId="46496"/>
    <cellStyle name="Обычный 5 16 4 6" xfId="18680"/>
    <cellStyle name="Обычный 5 16 4 6 2" xfId="46497"/>
    <cellStyle name="Обычный 5 16 4 7" xfId="18681"/>
    <cellStyle name="Обычный 5 16 4 7 2" xfId="46498"/>
    <cellStyle name="Обычный 5 16 4 8" xfId="46499"/>
    <cellStyle name="Обычный 5 16 5" xfId="18682"/>
    <cellStyle name="Обычный 5 16 5 2" xfId="18683"/>
    <cellStyle name="Обычный 5 16 5 2 2" xfId="18684"/>
    <cellStyle name="Обычный 5 16 5 2 2 2" xfId="18685"/>
    <cellStyle name="Обычный 5 16 5 2 2 2 2" xfId="46500"/>
    <cellStyle name="Обычный 5 16 5 2 2 3" xfId="46501"/>
    <cellStyle name="Обычный 5 16 5 2 3" xfId="18686"/>
    <cellStyle name="Обычный 5 16 5 2 3 2" xfId="46502"/>
    <cellStyle name="Обычный 5 16 5 2 4" xfId="46503"/>
    <cellStyle name="Обычный 5 16 5 3" xfId="18687"/>
    <cellStyle name="Обычный 5 16 5 3 2" xfId="18688"/>
    <cellStyle name="Обычный 5 16 5 3 2 2" xfId="18689"/>
    <cellStyle name="Обычный 5 16 5 3 2 2 2" xfId="46504"/>
    <cellStyle name="Обычный 5 16 5 3 2 3" xfId="46505"/>
    <cellStyle name="Обычный 5 16 5 3 3" xfId="18690"/>
    <cellStyle name="Обычный 5 16 5 3 3 2" xfId="46506"/>
    <cellStyle name="Обычный 5 16 5 3 4" xfId="46507"/>
    <cellStyle name="Обычный 5 16 5 4" xfId="18691"/>
    <cellStyle name="Обычный 5 16 5 4 2" xfId="18692"/>
    <cellStyle name="Обычный 5 16 5 4 2 2" xfId="18693"/>
    <cellStyle name="Обычный 5 16 5 4 2 2 2" xfId="46508"/>
    <cellStyle name="Обычный 5 16 5 4 2 3" xfId="46509"/>
    <cellStyle name="Обычный 5 16 5 4 3" xfId="18694"/>
    <cellStyle name="Обычный 5 16 5 4 3 2" xfId="46510"/>
    <cellStyle name="Обычный 5 16 5 4 4" xfId="46511"/>
    <cellStyle name="Обычный 5 16 5 5" xfId="18695"/>
    <cellStyle name="Обычный 5 16 5 5 2" xfId="18696"/>
    <cellStyle name="Обычный 5 16 5 5 2 2" xfId="46512"/>
    <cellStyle name="Обычный 5 16 5 5 3" xfId="46513"/>
    <cellStyle name="Обычный 5 16 5 6" xfId="18697"/>
    <cellStyle name="Обычный 5 16 5 6 2" xfId="46514"/>
    <cellStyle name="Обычный 5 16 5 7" xfId="18698"/>
    <cellStyle name="Обычный 5 16 5 7 2" xfId="46515"/>
    <cellStyle name="Обычный 5 16 5 8" xfId="46516"/>
    <cellStyle name="Обычный 5 16 6" xfId="18699"/>
    <cellStyle name="Обычный 5 16 6 2" xfId="18700"/>
    <cellStyle name="Обычный 5 16 6 2 2" xfId="18701"/>
    <cellStyle name="Обычный 5 16 6 2 2 2" xfId="18702"/>
    <cellStyle name="Обычный 5 16 6 2 2 2 2" xfId="46517"/>
    <cellStyle name="Обычный 5 16 6 2 2 3" xfId="46518"/>
    <cellStyle name="Обычный 5 16 6 2 3" xfId="18703"/>
    <cellStyle name="Обычный 5 16 6 2 3 2" xfId="46519"/>
    <cellStyle name="Обычный 5 16 6 2 4" xfId="46520"/>
    <cellStyle name="Обычный 5 16 6 3" xfId="18704"/>
    <cellStyle name="Обычный 5 16 6 3 2" xfId="18705"/>
    <cellStyle name="Обычный 5 16 6 3 2 2" xfId="18706"/>
    <cellStyle name="Обычный 5 16 6 3 2 2 2" xfId="46521"/>
    <cellStyle name="Обычный 5 16 6 3 2 3" xfId="46522"/>
    <cellStyle name="Обычный 5 16 6 3 3" xfId="18707"/>
    <cellStyle name="Обычный 5 16 6 3 3 2" xfId="46523"/>
    <cellStyle name="Обычный 5 16 6 3 4" xfId="46524"/>
    <cellStyle name="Обычный 5 16 6 4" xfId="18708"/>
    <cellStyle name="Обычный 5 16 6 4 2" xfId="18709"/>
    <cellStyle name="Обычный 5 16 6 4 2 2" xfId="18710"/>
    <cellStyle name="Обычный 5 16 6 4 2 2 2" xfId="46525"/>
    <cellStyle name="Обычный 5 16 6 4 2 3" xfId="46526"/>
    <cellStyle name="Обычный 5 16 6 4 3" xfId="18711"/>
    <cellStyle name="Обычный 5 16 6 4 3 2" xfId="46527"/>
    <cellStyle name="Обычный 5 16 6 4 4" xfId="46528"/>
    <cellStyle name="Обычный 5 16 6 5" xfId="18712"/>
    <cellStyle name="Обычный 5 16 6 5 2" xfId="18713"/>
    <cellStyle name="Обычный 5 16 6 5 2 2" xfId="46529"/>
    <cellStyle name="Обычный 5 16 6 5 3" xfId="46530"/>
    <cellStyle name="Обычный 5 16 6 6" xfId="18714"/>
    <cellStyle name="Обычный 5 16 6 6 2" xfId="46531"/>
    <cellStyle name="Обычный 5 16 6 7" xfId="18715"/>
    <cellStyle name="Обычный 5 16 6 7 2" xfId="46532"/>
    <cellStyle name="Обычный 5 16 6 8" xfId="46533"/>
    <cellStyle name="Обычный 5 16 7" xfId="18716"/>
    <cellStyle name="Обычный 5 16 7 2" xfId="18717"/>
    <cellStyle name="Обычный 5 16 7 2 2" xfId="18718"/>
    <cellStyle name="Обычный 5 16 7 2 2 2" xfId="18719"/>
    <cellStyle name="Обычный 5 16 7 2 2 2 2" xfId="46534"/>
    <cellStyle name="Обычный 5 16 7 2 2 3" xfId="46535"/>
    <cellStyle name="Обычный 5 16 7 2 3" xfId="18720"/>
    <cellStyle name="Обычный 5 16 7 2 3 2" xfId="46536"/>
    <cellStyle name="Обычный 5 16 7 2 4" xfId="46537"/>
    <cellStyle name="Обычный 5 16 7 3" xfId="18721"/>
    <cellStyle name="Обычный 5 16 7 3 2" xfId="18722"/>
    <cellStyle name="Обычный 5 16 7 3 2 2" xfId="18723"/>
    <cellStyle name="Обычный 5 16 7 3 2 2 2" xfId="46538"/>
    <cellStyle name="Обычный 5 16 7 3 2 3" xfId="46539"/>
    <cellStyle name="Обычный 5 16 7 3 3" xfId="18724"/>
    <cellStyle name="Обычный 5 16 7 3 3 2" xfId="46540"/>
    <cellStyle name="Обычный 5 16 7 3 4" xfId="46541"/>
    <cellStyle name="Обычный 5 16 7 4" xfId="18725"/>
    <cellStyle name="Обычный 5 16 7 4 2" xfId="18726"/>
    <cellStyle name="Обычный 5 16 7 4 2 2" xfId="18727"/>
    <cellStyle name="Обычный 5 16 7 4 2 2 2" xfId="46542"/>
    <cellStyle name="Обычный 5 16 7 4 2 3" xfId="46543"/>
    <cellStyle name="Обычный 5 16 7 4 3" xfId="18728"/>
    <cellStyle name="Обычный 5 16 7 4 3 2" xfId="46544"/>
    <cellStyle name="Обычный 5 16 7 4 4" xfId="46545"/>
    <cellStyle name="Обычный 5 16 7 5" xfId="18729"/>
    <cellStyle name="Обычный 5 16 7 5 2" xfId="18730"/>
    <cellStyle name="Обычный 5 16 7 5 2 2" xfId="46546"/>
    <cellStyle name="Обычный 5 16 7 5 3" xfId="46547"/>
    <cellStyle name="Обычный 5 16 7 6" xfId="18731"/>
    <cellStyle name="Обычный 5 16 7 6 2" xfId="46548"/>
    <cellStyle name="Обычный 5 16 7 7" xfId="18732"/>
    <cellStyle name="Обычный 5 16 7 7 2" xfId="46549"/>
    <cellStyle name="Обычный 5 16 7 8" xfId="46550"/>
    <cellStyle name="Обычный 5 16 8" xfId="18733"/>
    <cellStyle name="Обычный 5 16 8 2" xfId="18734"/>
    <cellStyle name="Обычный 5 16 8 2 2" xfId="18735"/>
    <cellStyle name="Обычный 5 16 8 2 2 2" xfId="18736"/>
    <cellStyle name="Обычный 5 16 8 2 2 2 2" xfId="46551"/>
    <cellStyle name="Обычный 5 16 8 2 2 3" xfId="46552"/>
    <cellStyle name="Обычный 5 16 8 2 3" xfId="18737"/>
    <cellStyle name="Обычный 5 16 8 2 3 2" xfId="46553"/>
    <cellStyle name="Обычный 5 16 8 2 4" xfId="46554"/>
    <cellStyle name="Обычный 5 16 8 3" xfId="18738"/>
    <cellStyle name="Обычный 5 16 8 3 2" xfId="18739"/>
    <cellStyle name="Обычный 5 16 8 3 2 2" xfId="18740"/>
    <cellStyle name="Обычный 5 16 8 3 2 2 2" xfId="46555"/>
    <cellStyle name="Обычный 5 16 8 3 2 3" xfId="46556"/>
    <cellStyle name="Обычный 5 16 8 3 3" xfId="18741"/>
    <cellStyle name="Обычный 5 16 8 3 3 2" xfId="46557"/>
    <cellStyle name="Обычный 5 16 8 3 4" xfId="46558"/>
    <cellStyle name="Обычный 5 16 8 4" xfId="18742"/>
    <cellStyle name="Обычный 5 16 8 4 2" xfId="18743"/>
    <cellStyle name="Обычный 5 16 8 4 2 2" xfId="18744"/>
    <cellStyle name="Обычный 5 16 8 4 2 2 2" xfId="46559"/>
    <cellStyle name="Обычный 5 16 8 4 2 3" xfId="46560"/>
    <cellStyle name="Обычный 5 16 8 4 3" xfId="18745"/>
    <cellStyle name="Обычный 5 16 8 4 3 2" xfId="46561"/>
    <cellStyle name="Обычный 5 16 8 4 4" xfId="46562"/>
    <cellStyle name="Обычный 5 16 8 5" xfId="18746"/>
    <cellStyle name="Обычный 5 16 8 5 2" xfId="18747"/>
    <cellStyle name="Обычный 5 16 8 5 2 2" xfId="46563"/>
    <cellStyle name="Обычный 5 16 8 5 3" xfId="46564"/>
    <cellStyle name="Обычный 5 16 8 6" xfId="18748"/>
    <cellStyle name="Обычный 5 16 8 6 2" xfId="46565"/>
    <cellStyle name="Обычный 5 16 8 7" xfId="18749"/>
    <cellStyle name="Обычный 5 16 8 7 2" xfId="46566"/>
    <cellStyle name="Обычный 5 16 8 8" xfId="46567"/>
    <cellStyle name="Обычный 5 16 9" xfId="18750"/>
    <cellStyle name="Обычный 5 16 9 2" xfId="18751"/>
    <cellStyle name="Обычный 5 16 9 2 2" xfId="18752"/>
    <cellStyle name="Обычный 5 16 9 2 2 2" xfId="18753"/>
    <cellStyle name="Обычный 5 16 9 2 2 2 2" xfId="46568"/>
    <cellStyle name="Обычный 5 16 9 2 2 3" xfId="46569"/>
    <cellStyle name="Обычный 5 16 9 2 3" xfId="18754"/>
    <cellStyle name="Обычный 5 16 9 2 3 2" xfId="46570"/>
    <cellStyle name="Обычный 5 16 9 2 4" xfId="46571"/>
    <cellStyle name="Обычный 5 16 9 3" xfId="18755"/>
    <cellStyle name="Обычный 5 16 9 3 2" xfId="18756"/>
    <cellStyle name="Обычный 5 16 9 3 2 2" xfId="18757"/>
    <cellStyle name="Обычный 5 16 9 3 2 2 2" xfId="46572"/>
    <cellStyle name="Обычный 5 16 9 3 2 3" xfId="46573"/>
    <cellStyle name="Обычный 5 16 9 3 3" xfId="18758"/>
    <cellStyle name="Обычный 5 16 9 3 3 2" xfId="46574"/>
    <cellStyle name="Обычный 5 16 9 3 4" xfId="46575"/>
    <cellStyle name="Обычный 5 16 9 4" xfId="18759"/>
    <cellStyle name="Обычный 5 16 9 4 2" xfId="18760"/>
    <cellStyle name="Обычный 5 16 9 4 2 2" xfId="18761"/>
    <cellStyle name="Обычный 5 16 9 4 2 2 2" xfId="46576"/>
    <cellStyle name="Обычный 5 16 9 4 2 3" xfId="46577"/>
    <cellStyle name="Обычный 5 16 9 4 3" xfId="18762"/>
    <cellStyle name="Обычный 5 16 9 4 3 2" xfId="46578"/>
    <cellStyle name="Обычный 5 16 9 4 4" xfId="46579"/>
    <cellStyle name="Обычный 5 16 9 5" xfId="18763"/>
    <cellStyle name="Обычный 5 16 9 5 2" xfId="18764"/>
    <cellStyle name="Обычный 5 16 9 5 2 2" xfId="46580"/>
    <cellStyle name="Обычный 5 16 9 5 3" xfId="46581"/>
    <cellStyle name="Обычный 5 16 9 6" xfId="18765"/>
    <cellStyle name="Обычный 5 16 9 6 2" xfId="46582"/>
    <cellStyle name="Обычный 5 16 9 7" xfId="18766"/>
    <cellStyle name="Обычный 5 16 9 7 2" xfId="46583"/>
    <cellStyle name="Обычный 5 16 9 8" xfId="46584"/>
    <cellStyle name="Обычный 5 17" xfId="18767"/>
    <cellStyle name="Обычный 5 17 10" xfId="18768"/>
    <cellStyle name="Обычный 5 17 10 2" xfId="18769"/>
    <cellStyle name="Обычный 5 17 10 2 2" xfId="18770"/>
    <cellStyle name="Обычный 5 17 10 2 2 2" xfId="18771"/>
    <cellStyle name="Обычный 5 17 10 2 2 2 2" xfId="46585"/>
    <cellStyle name="Обычный 5 17 10 2 2 3" xfId="46586"/>
    <cellStyle name="Обычный 5 17 10 2 3" xfId="18772"/>
    <cellStyle name="Обычный 5 17 10 2 3 2" xfId="46587"/>
    <cellStyle name="Обычный 5 17 10 2 4" xfId="46588"/>
    <cellStyle name="Обычный 5 17 10 3" xfId="18773"/>
    <cellStyle name="Обычный 5 17 10 3 2" xfId="18774"/>
    <cellStyle name="Обычный 5 17 10 3 2 2" xfId="18775"/>
    <cellStyle name="Обычный 5 17 10 3 2 2 2" xfId="46589"/>
    <cellStyle name="Обычный 5 17 10 3 2 3" xfId="46590"/>
    <cellStyle name="Обычный 5 17 10 3 3" xfId="18776"/>
    <cellStyle name="Обычный 5 17 10 3 3 2" xfId="46591"/>
    <cellStyle name="Обычный 5 17 10 3 4" xfId="46592"/>
    <cellStyle name="Обычный 5 17 10 4" xfId="18777"/>
    <cellStyle name="Обычный 5 17 10 4 2" xfId="18778"/>
    <cellStyle name="Обычный 5 17 10 4 2 2" xfId="18779"/>
    <cellStyle name="Обычный 5 17 10 4 2 2 2" xfId="46593"/>
    <cellStyle name="Обычный 5 17 10 4 2 3" xfId="46594"/>
    <cellStyle name="Обычный 5 17 10 4 3" xfId="18780"/>
    <cellStyle name="Обычный 5 17 10 4 3 2" xfId="46595"/>
    <cellStyle name="Обычный 5 17 10 4 4" xfId="46596"/>
    <cellStyle name="Обычный 5 17 10 5" xfId="18781"/>
    <cellStyle name="Обычный 5 17 10 5 2" xfId="18782"/>
    <cellStyle name="Обычный 5 17 10 5 2 2" xfId="46597"/>
    <cellStyle name="Обычный 5 17 10 5 3" xfId="46598"/>
    <cellStyle name="Обычный 5 17 10 6" xfId="18783"/>
    <cellStyle name="Обычный 5 17 10 6 2" xfId="46599"/>
    <cellStyle name="Обычный 5 17 10 7" xfId="18784"/>
    <cellStyle name="Обычный 5 17 10 7 2" xfId="46600"/>
    <cellStyle name="Обычный 5 17 10 8" xfId="46601"/>
    <cellStyle name="Обычный 5 17 11" xfId="18785"/>
    <cellStyle name="Обычный 5 17 11 2" xfId="18786"/>
    <cellStyle name="Обычный 5 17 11 2 2" xfId="18787"/>
    <cellStyle name="Обычный 5 17 11 2 2 2" xfId="18788"/>
    <cellStyle name="Обычный 5 17 11 2 2 2 2" xfId="46602"/>
    <cellStyle name="Обычный 5 17 11 2 2 3" xfId="46603"/>
    <cellStyle name="Обычный 5 17 11 2 3" xfId="18789"/>
    <cellStyle name="Обычный 5 17 11 2 3 2" xfId="46604"/>
    <cellStyle name="Обычный 5 17 11 2 4" xfId="46605"/>
    <cellStyle name="Обычный 5 17 11 3" xfId="18790"/>
    <cellStyle name="Обычный 5 17 11 3 2" xfId="18791"/>
    <cellStyle name="Обычный 5 17 11 3 2 2" xfId="18792"/>
    <cellStyle name="Обычный 5 17 11 3 2 2 2" xfId="46606"/>
    <cellStyle name="Обычный 5 17 11 3 2 3" xfId="46607"/>
    <cellStyle name="Обычный 5 17 11 3 3" xfId="18793"/>
    <cellStyle name="Обычный 5 17 11 3 3 2" xfId="46608"/>
    <cellStyle name="Обычный 5 17 11 3 4" xfId="46609"/>
    <cellStyle name="Обычный 5 17 11 4" xfId="18794"/>
    <cellStyle name="Обычный 5 17 11 4 2" xfId="18795"/>
    <cellStyle name="Обычный 5 17 11 4 2 2" xfId="18796"/>
    <cellStyle name="Обычный 5 17 11 4 2 2 2" xfId="46610"/>
    <cellStyle name="Обычный 5 17 11 4 2 3" xfId="46611"/>
    <cellStyle name="Обычный 5 17 11 4 3" xfId="18797"/>
    <cellStyle name="Обычный 5 17 11 4 3 2" xfId="46612"/>
    <cellStyle name="Обычный 5 17 11 4 4" xfId="46613"/>
    <cellStyle name="Обычный 5 17 11 5" xfId="18798"/>
    <cellStyle name="Обычный 5 17 11 5 2" xfId="18799"/>
    <cellStyle name="Обычный 5 17 11 5 2 2" xfId="46614"/>
    <cellStyle name="Обычный 5 17 11 5 3" xfId="46615"/>
    <cellStyle name="Обычный 5 17 11 6" xfId="18800"/>
    <cellStyle name="Обычный 5 17 11 6 2" xfId="46616"/>
    <cellStyle name="Обычный 5 17 11 7" xfId="18801"/>
    <cellStyle name="Обычный 5 17 11 7 2" xfId="46617"/>
    <cellStyle name="Обычный 5 17 11 8" xfId="46618"/>
    <cellStyle name="Обычный 5 17 12" xfId="18802"/>
    <cellStyle name="Обычный 5 17 12 2" xfId="18803"/>
    <cellStyle name="Обычный 5 17 12 2 2" xfId="18804"/>
    <cellStyle name="Обычный 5 17 12 2 2 2" xfId="18805"/>
    <cellStyle name="Обычный 5 17 12 2 2 2 2" xfId="46619"/>
    <cellStyle name="Обычный 5 17 12 2 2 3" xfId="46620"/>
    <cellStyle name="Обычный 5 17 12 2 3" xfId="18806"/>
    <cellStyle name="Обычный 5 17 12 2 3 2" xfId="46621"/>
    <cellStyle name="Обычный 5 17 12 2 4" xfId="46622"/>
    <cellStyle name="Обычный 5 17 12 3" xfId="18807"/>
    <cellStyle name="Обычный 5 17 12 3 2" xfId="18808"/>
    <cellStyle name="Обычный 5 17 12 3 2 2" xfId="18809"/>
    <cellStyle name="Обычный 5 17 12 3 2 2 2" xfId="46623"/>
    <cellStyle name="Обычный 5 17 12 3 2 3" xfId="46624"/>
    <cellStyle name="Обычный 5 17 12 3 3" xfId="18810"/>
    <cellStyle name="Обычный 5 17 12 3 3 2" xfId="46625"/>
    <cellStyle name="Обычный 5 17 12 3 4" xfId="46626"/>
    <cellStyle name="Обычный 5 17 12 4" xfId="18811"/>
    <cellStyle name="Обычный 5 17 12 4 2" xfId="18812"/>
    <cellStyle name="Обычный 5 17 12 4 2 2" xfId="18813"/>
    <cellStyle name="Обычный 5 17 12 4 2 2 2" xfId="46627"/>
    <cellStyle name="Обычный 5 17 12 4 2 3" xfId="46628"/>
    <cellStyle name="Обычный 5 17 12 4 3" xfId="18814"/>
    <cellStyle name="Обычный 5 17 12 4 3 2" xfId="46629"/>
    <cellStyle name="Обычный 5 17 12 4 4" xfId="46630"/>
    <cellStyle name="Обычный 5 17 12 5" xfId="18815"/>
    <cellStyle name="Обычный 5 17 12 5 2" xfId="18816"/>
    <cellStyle name="Обычный 5 17 12 5 2 2" xfId="46631"/>
    <cellStyle name="Обычный 5 17 12 5 3" xfId="46632"/>
    <cellStyle name="Обычный 5 17 12 6" xfId="18817"/>
    <cellStyle name="Обычный 5 17 12 6 2" xfId="46633"/>
    <cellStyle name="Обычный 5 17 12 7" xfId="18818"/>
    <cellStyle name="Обычный 5 17 12 7 2" xfId="46634"/>
    <cellStyle name="Обычный 5 17 12 8" xfId="46635"/>
    <cellStyle name="Обычный 5 17 13" xfId="18819"/>
    <cellStyle name="Обычный 5 17 13 2" xfId="18820"/>
    <cellStyle name="Обычный 5 17 13 2 2" xfId="18821"/>
    <cellStyle name="Обычный 5 17 13 2 2 2" xfId="18822"/>
    <cellStyle name="Обычный 5 17 13 2 2 2 2" xfId="46636"/>
    <cellStyle name="Обычный 5 17 13 2 2 3" xfId="46637"/>
    <cellStyle name="Обычный 5 17 13 2 3" xfId="18823"/>
    <cellStyle name="Обычный 5 17 13 2 3 2" xfId="46638"/>
    <cellStyle name="Обычный 5 17 13 2 4" xfId="46639"/>
    <cellStyle name="Обычный 5 17 13 3" xfId="18824"/>
    <cellStyle name="Обычный 5 17 13 3 2" xfId="18825"/>
    <cellStyle name="Обычный 5 17 13 3 2 2" xfId="18826"/>
    <cellStyle name="Обычный 5 17 13 3 2 2 2" xfId="46640"/>
    <cellStyle name="Обычный 5 17 13 3 2 3" xfId="46641"/>
    <cellStyle name="Обычный 5 17 13 3 3" xfId="18827"/>
    <cellStyle name="Обычный 5 17 13 3 3 2" xfId="46642"/>
    <cellStyle name="Обычный 5 17 13 3 4" xfId="46643"/>
    <cellStyle name="Обычный 5 17 13 4" xfId="18828"/>
    <cellStyle name="Обычный 5 17 13 4 2" xfId="18829"/>
    <cellStyle name="Обычный 5 17 13 4 2 2" xfId="18830"/>
    <cellStyle name="Обычный 5 17 13 4 2 2 2" xfId="46644"/>
    <cellStyle name="Обычный 5 17 13 4 2 3" xfId="46645"/>
    <cellStyle name="Обычный 5 17 13 4 3" xfId="18831"/>
    <cellStyle name="Обычный 5 17 13 4 3 2" xfId="46646"/>
    <cellStyle name="Обычный 5 17 13 4 4" xfId="46647"/>
    <cellStyle name="Обычный 5 17 13 5" xfId="18832"/>
    <cellStyle name="Обычный 5 17 13 5 2" xfId="18833"/>
    <cellStyle name="Обычный 5 17 13 5 2 2" xfId="46648"/>
    <cellStyle name="Обычный 5 17 13 5 3" xfId="46649"/>
    <cellStyle name="Обычный 5 17 13 6" xfId="18834"/>
    <cellStyle name="Обычный 5 17 13 6 2" xfId="46650"/>
    <cellStyle name="Обычный 5 17 13 7" xfId="18835"/>
    <cellStyle name="Обычный 5 17 13 7 2" xfId="46651"/>
    <cellStyle name="Обычный 5 17 13 8" xfId="46652"/>
    <cellStyle name="Обычный 5 17 14" xfId="18836"/>
    <cellStyle name="Обычный 5 17 14 2" xfId="18837"/>
    <cellStyle name="Обычный 5 17 14 2 2" xfId="18838"/>
    <cellStyle name="Обычный 5 17 14 2 2 2" xfId="18839"/>
    <cellStyle name="Обычный 5 17 14 2 2 2 2" xfId="46653"/>
    <cellStyle name="Обычный 5 17 14 2 2 3" xfId="46654"/>
    <cellStyle name="Обычный 5 17 14 2 3" xfId="18840"/>
    <cellStyle name="Обычный 5 17 14 2 3 2" xfId="46655"/>
    <cellStyle name="Обычный 5 17 14 2 4" xfId="46656"/>
    <cellStyle name="Обычный 5 17 14 3" xfId="18841"/>
    <cellStyle name="Обычный 5 17 14 3 2" xfId="18842"/>
    <cellStyle name="Обычный 5 17 14 3 2 2" xfId="18843"/>
    <cellStyle name="Обычный 5 17 14 3 2 2 2" xfId="46657"/>
    <cellStyle name="Обычный 5 17 14 3 2 3" xfId="46658"/>
    <cellStyle name="Обычный 5 17 14 3 3" xfId="18844"/>
    <cellStyle name="Обычный 5 17 14 3 3 2" xfId="46659"/>
    <cellStyle name="Обычный 5 17 14 3 4" xfId="46660"/>
    <cellStyle name="Обычный 5 17 14 4" xfId="18845"/>
    <cellStyle name="Обычный 5 17 14 4 2" xfId="18846"/>
    <cellStyle name="Обычный 5 17 14 4 2 2" xfId="18847"/>
    <cellStyle name="Обычный 5 17 14 4 2 2 2" xfId="46661"/>
    <cellStyle name="Обычный 5 17 14 4 2 3" xfId="46662"/>
    <cellStyle name="Обычный 5 17 14 4 3" xfId="18848"/>
    <cellStyle name="Обычный 5 17 14 4 3 2" xfId="46663"/>
    <cellStyle name="Обычный 5 17 14 4 4" xfId="46664"/>
    <cellStyle name="Обычный 5 17 14 5" xfId="18849"/>
    <cellStyle name="Обычный 5 17 14 5 2" xfId="18850"/>
    <cellStyle name="Обычный 5 17 14 5 2 2" xfId="46665"/>
    <cellStyle name="Обычный 5 17 14 5 3" xfId="46666"/>
    <cellStyle name="Обычный 5 17 14 6" xfId="18851"/>
    <cellStyle name="Обычный 5 17 14 6 2" xfId="46667"/>
    <cellStyle name="Обычный 5 17 14 7" xfId="18852"/>
    <cellStyle name="Обычный 5 17 14 7 2" xfId="46668"/>
    <cellStyle name="Обычный 5 17 14 8" xfId="46669"/>
    <cellStyle name="Обычный 5 17 15" xfId="18853"/>
    <cellStyle name="Обычный 5 17 15 2" xfId="18854"/>
    <cellStyle name="Обычный 5 17 15 2 2" xfId="18855"/>
    <cellStyle name="Обычный 5 17 15 2 2 2" xfId="18856"/>
    <cellStyle name="Обычный 5 17 15 2 2 2 2" xfId="46670"/>
    <cellStyle name="Обычный 5 17 15 2 2 3" xfId="46671"/>
    <cellStyle name="Обычный 5 17 15 2 3" xfId="18857"/>
    <cellStyle name="Обычный 5 17 15 2 3 2" xfId="46672"/>
    <cellStyle name="Обычный 5 17 15 2 4" xfId="46673"/>
    <cellStyle name="Обычный 5 17 15 3" xfId="18858"/>
    <cellStyle name="Обычный 5 17 15 3 2" xfId="18859"/>
    <cellStyle name="Обычный 5 17 15 3 2 2" xfId="18860"/>
    <cellStyle name="Обычный 5 17 15 3 2 2 2" xfId="46674"/>
    <cellStyle name="Обычный 5 17 15 3 2 3" xfId="46675"/>
    <cellStyle name="Обычный 5 17 15 3 3" xfId="18861"/>
    <cellStyle name="Обычный 5 17 15 3 3 2" xfId="46676"/>
    <cellStyle name="Обычный 5 17 15 3 4" xfId="46677"/>
    <cellStyle name="Обычный 5 17 15 4" xfId="18862"/>
    <cellStyle name="Обычный 5 17 15 4 2" xfId="18863"/>
    <cellStyle name="Обычный 5 17 15 4 2 2" xfId="18864"/>
    <cellStyle name="Обычный 5 17 15 4 2 2 2" xfId="46678"/>
    <cellStyle name="Обычный 5 17 15 4 2 3" xfId="46679"/>
    <cellStyle name="Обычный 5 17 15 4 3" xfId="18865"/>
    <cellStyle name="Обычный 5 17 15 4 3 2" xfId="46680"/>
    <cellStyle name="Обычный 5 17 15 4 4" xfId="46681"/>
    <cellStyle name="Обычный 5 17 15 5" xfId="18866"/>
    <cellStyle name="Обычный 5 17 15 5 2" xfId="18867"/>
    <cellStyle name="Обычный 5 17 15 5 2 2" xfId="46682"/>
    <cellStyle name="Обычный 5 17 15 5 3" xfId="46683"/>
    <cellStyle name="Обычный 5 17 15 6" xfId="18868"/>
    <cellStyle name="Обычный 5 17 15 6 2" xfId="46684"/>
    <cellStyle name="Обычный 5 17 15 7" xfId="18869"/>
    <cellStyle name="Обычный 5 17 15 7 2" xfId="46685"/>
    <cellStyle name="Обычный 5 17 15 8" xfId="46686"/>
    <cellStyle name="Обычный 5 17 16" xfId="18870"/>
    <cellStyle name="Обычный 5 17 16 2" xfId="18871"/>
    <cellStyle name="Обычный 5 17 16 2 2" xfId="18872"/>
    <cellStyle name="Обычный 5 17 16 2 2 2" xfId="18873"/>
    <cellStyle name="Обычный 5 17 16 2 2 2 2" xfId="46687"/>
    <cellStyle name="Обычный 5 17 16 2 2 3" xfId="46688"/>
    <cellStyle name="Обычный 5 17 16 2 3" xfId="18874"/>
    <cellStyle name="Обычный 5 17 16 2 3 2" xfId="46689"/>
    <cellStyle name="Обычный 5 17 16 2 4" xfId="46690"/>
    <cellStyle name="Обычный 5 17 16 3" xfId="18875"/>
    <cellStyle name="Обычный 5 17 16 3 2" xfId="18876"/>
    <cellStyle name="Обычный 5 17 16 3 2 2" xfId="18877"/>
    <cellStyle name="Обычный 5 17 16 3 2 2 2" xfId="46691"/>
    <cellStyle name="Обычный 5 17 16 3 2 3" xfId="46692"/>
    <cellStyle name="Обычный 5 17 16 3 3" xfId="18878"/>
    <cellStyle name="Обычный 5 17 16 3 3 2" xfId="46693"/>
    <cellStyle name="Обычный 5 17 16 3 4" xfId="46694"/>
    <cellStyle name="Обычный 5 17 16 4" xfId="18879"/>
    <cellStyle name="Обычный 5 17 16 4 2" xfId="18880"/>
    <cellStyle name="Обычный 5 17 16 4 2 2" xfId="18881"/>
    <cellStyle name="Обычный 5 17 16 4 2 2 2" xfId="46695"/>
    <cellStyle name="Обычный 5 17 16 4 2 3" xfId="46696"/>
    <cellStyle name="Обычный 5 17 16 4 3" xfId="18882"/>
    <cellStyle name="Обычный 5 17 16 4 3 2" xfId="46697"/>
    <cellStyle name="Обычный 5 17 16 4 4" xfId="46698"/>
    <cellStyle name="Обычный 5 17 16 5" xfId="18883"/>
    <cellStyle name="Обычный 5 17 16 5 2" xfId="18884"/>
    <cellStyle name="Обычный 5 17 16 5 2 2" xfId="46699"/>
    <cellStyle name="Обычный 5 17 16 5 3" xfId="46700"/>
    <cellStyle name="Обычный 5 17 16 6" xfId="18885"/>
    <cellStyle name="Обычный 5 17 16 6 2" xfId="46701"/>
    <cellStyle name="Обычный 5 17 16 7" xfId="18886"/>
    <cellStyle name="Обычный 5 17 16 7 2" xfId="46702"/>
    <cellStyle name="Обычный 5 17 16 8" xfId="46703"/>
    <cellStyle name="Обычный 5 17 17" xfId="18887"/>
    <cellStyle name="Обычный 5 17 17 2" xfId="18888"/>
    <cellStyle name="Обычный 5 17 17 2 2" xfId="18889"/>
    <cellStyle name="Обычный 5 17 17 2 2 2" xfId="18890"/>
    <cellStyle name="Обычный 5 17 17 2 2 2 2" xfId="46704"/>
    <cellStyle name="Обычный 5 17 17 2 2 3" xfId="46705"/>
    <cellStyle name="Обычный 5 17 17 2 3" xfId="18891"/>
    <cellStyle name="Обычный 5 17 17 2 3 2" xfId="46706"/>
    <cellStyle name="Обычный 5 17 17 2 4" xfId="46707"/>
    <cellStyle name="Обычный 5 17 17 3" xfId="18892"/>
    <cellStyle name="Обычный 5 17 17 3 2" xfId="18893"/>
    <cellStyle name="Обычный 5 17 17 3 2 2" xfId="18894"/>
    <cellStyle name="Обычный 5 17 17 3 2 2 2" xfId="46708"/>
    <cellStyle name="Обычный 5 17 17 3 2 3" xfId="46709"/>
    <cellStyle name="Обычный 5 17 17 3 3" xfId="18895"/>
    <cellStyle name="Обычный 5 17 17 3 3 2" xfId="46710"/>
    <cellStyle name="Обычный 5 17 17 3 4" xfId="46711"/>
    <cellStyle name="Обычный 5 17 17 4" xfId="18896"/>
    <cellStyle name="Обычный 5 17 17 4 2" xfId="18897"/>
    <cellStyle name="Обычный 5 17 17 4 2 2" xfId="18898"/>
    <cellStyle name="Обычный 5 17 17 4 2 2 2" xfId="46712"/>
    <cellStyle name="Обычный 5 17 17 4 2 3" xfId="46713"/>
    <cellStyle name="Обычный 5 17 17 4 3" xfId="18899"/>
    <cellStyle name="Обычный 5 17 17 4 3 2" xfId="46714"/>
    <cellStyle name="Обычный 5 17 17 4 4" xfId="46715"/>
    <cellStyle name="Обычный 5 17 17 5" xfId="18900"/>
    <cellStyle name="Обычный 5 17 17 5 2" xfId="18901"/>
    <cellStyle name="Обычный 5 17 17 5 2 2" xfId="46716"/>
    <cellStyle name="Обычный 5 17 17 5 3" xfId="46717"/>
    <cellStyle name="Обычный 5 17 17 6" xfId="18902"/>
    <cellStyle name="Обычный 5 17 17 6 2" xfId="46718"/>
    <cellStyle name="Обычный 5 17 17 7" xfId="18903"/>
    <cellStyle name="Обычный 5 17 17 7 2" xfId="46719"/>
    <cellStyle name="Обычный 5 17 17 8" xfId="46720"/>
    <cellStyle name="Обычный 5 17 18" xfId="18904"/>
    <cellStyle name="Обычный 5 17 18 2" xfId="18905"/>
    <cellStyle name="Обычный 5 17 18 2 2" xfId="18906"/>
    <cellStyle name="Обычный 5 17 18 2 2 2" xfId="18907"/>
    <cellStyle name="Обычный 5 17 18 2 2 2 2" xfId="46721"/>
    <cellStyle name="Обычный 5 17 18 2 2 3" xfId="46722"/>
    <cellStyle name="Обычный 5 17 18 2 3" xfId="18908"/>
    <cellStyle name="Обычный 5 17 18 2 3 2" xfId="46723"/>
    <cellStyle name="Обычный 5 17 18 2 4" xfId="46724"/>
    <cellStyle name="Обычный 5 17 18 3" xfId="18909"/>
    <cellStyle name="Обычный 5 17 18 3 2" xfId="18910"/>
    <cellStyle name="Обычный 5 17 18 3 2 2" xfId="18911"/>
    <cellStyle name="Обычный 5 17 18 3 2 2 2" xfId="46725"/>
    <cellStyle name="Обычный 5 17 18 3 2 3" xfId="46726"/>
    <cellStyle name="Обычный 5 17 18 3 3" xfId="18912"/>
    <cellStyle name="Обычный 5 17 18 3 3 2" xfId="46727"/>
    <cellStyle name="Обычный 5 17 18 3 4" xfId="46728"/>
    <cellStyle name="Обычный 5 17 18 4" xfId="18913"/>
    <cellStyle name="Обычный 5 17 18 4 2" xfId="18914"/>
    <cellStyle name="Обычный 5 17 18 4 2 2" xfId="18915"/>
    <cellStyle name="Обычный 5 17 18 4 2 2 2" xfId="46729"/>
    <cellStyle name="Обычный 5 17 18 4 2 3" xfId="46730"/>
    <cellStyle name="Обычный 5 17 18 4 3" xfId="18916"/>
    <cellStyle name="Обычный 5 17 18 4 3 2" xfId="46731"/>
    <cellStyle name="Обычный 5 17 18 4 4" xfId="46732"/>
    <cellStyle name="Обычный 5 17 18 5" xfId="18917"/>
    <cellStyle name="Обычный 5 17 18 5 2" xfId="18918"/>
    <cellStyle name="Обычный 5 17 18 5 2 2" xfId="46733"/>
    <cellStyle name="Обычный 5 17 18 5 3" xfId="46734"/>
    <cellStyle name="Обычный 5 17 18 6" xfId="18919"/>
    <cellStyle name="Обычный 5 17 18 6 2" xfId="46735"/>
    <cellStyle name="Обычный 5 17 18 7" xfId="18920"/>
    <cellStyle name="Обычный 5 17 18 7 2" xfId="46736"/>
    <cellStyle name="Обычный 5 17 18 8" xfId="46737"/>
    <cellStyle name="Обычный 5 17 19" xfId="18921"/>
    <cellStyle name="Обычный 5 17 19 2" xfId="18922"/>
    <cellStyle name="Обычный 5 17 19 2 2" xfId="18923"/>
    <cellStyle name="Обычный 5 17 19 2 2 2" xfId="18924"/>
    <cellStyle name="Обычный 5 17 19 2 2 2 2" xfId="46738"/>
    <cellStyle name="Обычный 5 17 19 2 2 3" xfId="46739"/>
    <cellStyle name="Обычный 5 17 19 2 3" xfId="18925"/>
    <cellStyle name="Обычный 5 17 19 2 3 2" xfId="46740"/>
    <cellStyle name="Обычный 5 17 19 2 4" xfId="46741"/>
    <cellStyle name="Обычный 5 17 19 3" xfId="18926"/>
    <cellStyle name="Обычный 5 17 19 3 2" xfId="18927"/>
    <cellStyle name="Обычный 5 17 19 3 2 2" xfId="18928"/>
    <cellStyle name="Обычный 5 17 19 3 2 2 2" xfId="46742"/>
    <cellStyle name="Обычный 5 17 19 3 2 3" xfId="46743"/>
    <cellStyle name="Обычный 5 17 19 3 3" xfId="18929"/>
    <cellStyle name="Обычный 5 17 19 3 3 2" xfId="46744"/>
    <cellStyle name="Обычный 5 17 19 3 4" xfId="46745"/>
    <cellStyle name="Обычный 5 17 19 4" xfId="18930"/>
    <cellStyle name="Обычный 5 17 19 4 2" xfId="18931"/>
    <cellStyle name="Обычный 5 17 19 4 2 2" xfId="18932"/>
    <cellStyle name="Обычный 5 17 19 4 2 2 2" xfId="46746"/>
    <cellStyle name="Обычный 5 17 19 4 2 3" xfId="46747"/>
    <cellStyle name="Обычный 5 17 19 4 3" xfId="18933"/>
    <cellStyle name="Обычный 5 17 19 4 3 2" xfId="46748"/>
    <cellStyle name="Обычный 5 17 19 4 4" xfId="46749"/>
    <cellStyle name="Обычный 5 17 19 5" xfId="18934"/>
    <cellStyle name="Обычный 5 17 19 5 2" xfId="18935"/>
    <cellStyle name="Обычный 5 17 19 5 2 2" xfId="46750"/>
    <cellStyle name="Обычный 5 17 19 5 3" xfId="46751"/>
    <cellStyle name="Обычный 5 17 19 6" xfId="18936"/>
    <cellStyle name="Обычный 5 17 19 6 2" xfId="46752"/>
    <cellStyle name="Обычный 5 17 19 7" xfId="18937"/>
    <cellStyle name="Обычный 5 17 19 7 2" xfId="46753"/>
    <cellStyle name="Обычный 5 17 19 8" xfId="46754"/>
    <cellStyle name="Обычный 5 17 2" xfId="18938"/>
    <cellStyle name="Обычный 5 17 2 2" xfId="18939"/>
    <cellStyle name="Обычный 5 17 2 2 2" xfId="18940"/>
    <cellStyle name="Обычный 5 17 2 2 2 2" xfId="18941"/>
    <cellStyle name="Обычный 5 17 2 2 2 2 2" xfId="46755"/>
    <cellStyle name="Обычный 5 17 2 2 2 3" xfId="46756"/>
    <cellStyle name="Обычный 5 17 2 2 3" xfId="18942"/>
    <cellStyle name="Обычный 5 17 2 2 3 2" xfId="46757"/>
    <cellStyle name="Обычный 5 17 2 2 4" xfId="46758"/>
    <cellStyle name="Обычный 5 17 2 3" xfId="18943"/>
    <cellStyle name="Обычный 5 17 2 3 2" xfId="18944"/>
    <cellStyle name="Обычный 5 17 2 3 2 2" xfId="18945"/>
    <cellStyle name="Обычный 5 17 2 3 2 2 2" xfId="46759"/>
    <cellStyle name="Обычный 5 17 2 3 2 3" xfId="46760"/>
    <cellStyle name="Обычный 5 17 2 3 3" xfId="18946"/>
    <cellStyle name="Обычный 5 17 2 3 3 2" xfId="46761"/>
    <cellStyle name="Обычный 5 17 2 3 4" xfId="46762"/>
    <cellStyle name="Обычный 5 17 2 4" xfId="18947"/>
    <cellStyle name="Обычный 5 17 2 4 2" xfId="18948"/>
    <cellStyle name="Обычный 5 17 2 4 2 2" xfId="18949"/>
    <cellStyle name="Обычный 5 17 2 4 2 2 2" xfId="46763"/>
    <cellStyle name="Обычный 5 17 2 4 2 3" xfId="46764"/>
    <cellStyle name="Обычный 5 17 2 4 3" xfId="18950"/>
    <cellStyle name="Обычный 5 17 2 4 3 2" xfId="46765"/>
    <cellStyle name="Обычный 5 17 2 4 4" xfId="46766"/>
    <cellStyle name="Обычный 5 17 2 5" xfId="18951"/>
    <cellStyle name="Обычный 5 17 2 5 2" xfId="18952"/>
    <cellStyle name="Обычный 5 17 2 5 2 2" xfId="46767"/>
    <cellStyle name="Обычный 5 17 2 5 3" xfId="46768"/>
    <cellStyle name="Обычный 5 17 2 6" xfId="18953"/>
    <cellStyle name="Обычный 5 17 2 6 2" xfId="46769"/>
    <cellStyle name="Обычный 5 17 2 7" xfId="18954"/>
    <cellStyle name="Обычный 5 17 2 7 2" xfId="46770"/>
    <cellStyle name="Обычный 5 17 2 8" xfId="46771"/>
    <cellStyle name="Обычный 5 17 20" xfId="18955"/>
    <cellStyle name="Обычный 5 17 20 2" xfId="18956"/>
    <cellStyle name="Обычный 5 17 20 2 2" xfId="18957"/>
    <cellStyle name="Обычный 5 17 20 2 2 2" xfId="18958"/>
    <cellStyle name="Обычный 5 17 20 2 2 2 2" xfId="46772"/>
    <cellStyle name="Обычный 5 17 20 2 2 3" xfId="46773"/>
    <cellStyle name="Обычный 5 17 20 2 3" xfId="18959"/>
    <cellStyle name="Обычный 5 17 20 2 3 2" xfId="46774"/>
    <cellStyle name="Обычный 5 17 20 2 4" xfId="46775"/>
    <cellStyle name="Обычный 5 17 20 3" xfId="18960"/>
    <cellStyle name="Обычный 5 17 20 3 2" xfId="18961"/>
    <cellStyle name="Обычный 5 17 20 3 2 2" xfId="18962"/>
    <cellStyle name="Обычный 5 17 20 3 2 2 2" xfId="46776"/>
    <cellStyle name="Обычный 5 17 20 3 2 3" xfId="46777"/>
    <cellStyle name="Обычный 5 17 20 3 3" xfId="18963"/>
    <cellStyle name="Обычный 5 17 20 3 3 2" xfId="46778"/>
    <cellStyle name="Обычный 5 17 20 3 4" xfId="46779"/>
    <cellStyle name="Обычный 5 17 20 4" xfId="18964"/>
    <cellStyle name="Обычный 5 17 20 4 2" xfId="18965"/>
    <cellStyle name="Обычный 5 17 20 4 2 2" xfId="18966"/>
    <cellStyle name="Обычный 5 17 20 4 2 2 2" xfId="46780"/>
    <cellStyle name="Обычный 5 17 20 4 2 3" xfId="46781"/>
    <cellStyle name="Обычный 5 17 20 4 3" xfId="18967"/>
    <cellStyle name="Обычный 5 17 20 4 3 2" xfId="46782"/>
    <cellStyle name="Обычный 5 17 20 4 4" xfId="46783"/>
    <cellStyle name="Обычный 5 17 20 5" xfId="18968"/>
    <cellStyle name="Обычный 5 17 20 5 2" xfId="18969"/>
    <cellStyle name="Обычный 5 17 20 5 2 2" xfId="46784"/>
    <cellStyle name="Обычный 5 17 20 5 3" xfId="46785"/>
    <cellStyle name="Обычный 5 17 20 6" xfId="18970"/>
    <cellStyle name="Обычный 5 17 20 6 2" xfId="46786"/>
    <cellStyle name="Обычный 5 17 20 7" xfId="18971"/>
    <cellStyle name="Обычный 5 17 20 7 2" xfId="46787"/>
    <cellStyle name="Обычный 5 17 20 8" xfId="46788"/>
    <cellStyle name="Обычный 5 17 21" xfId="18972"/>
    <cellStyle name="Обычный 5 17 21 2" xfId="18973"/>
    <cellStyle name="Обычный 5 17 21 2 2" xfId="18974"/>
    <cellStyle name="Обычный 5 17 21 2 2 2" xfId="18975"/>
    <cellStyle name="Обычный 5 17 21 2 2 2 2" xfId="46789"/>
    <cellStyle name="Обычный 5 17 21 2 2 3" xfId="46790"/>
    <cellStyle name="Обычный 5 17 21 2 3" xfId="18976"/>
    <cellStyle name="Обычный 5 17 21 2 3 2" xfId="46791"/>
    <cellStyle name="Обычный 5 17 21 2 4" xfId="46792"/>
    <cellStyle name="Обычный 5 17 21 3" xfId="18977"/>
    <cellStyle name="Обычный 5 17 21 3 2" xfId="18978"/>
    <cellStyle name="Обычный 5 17 21 3 2 2" xfId="18979"/>
    <cellStyle name="Обычный 5 17 21 3 2 2 2" xfId="46793"/>
    <cellStyle name="Обычный 5 17 21 3 2 3" xfId="46794"/>
    <cellStyle name="Обычный 5 17 21 3 3" xfId="18980"/>
    <cellStyle name="Обычный 5 17 21 3 3 2" xfId="46795"/>
    <cellStyle name="Обычный 5 17 21 3 4" xfId="46796"/>
    <cellStyle name="Обычный 5 17 21 4" xfId="18981"/>
    <cellStyle name="Обычный 5 17 21 4 2" xfId="18982"/>
    <cellStyle name="Обычный 5 17 21 4 2 2" xfId="18983"/>
    <cellStyle name="Обычный 5 17 21 4 2 2 2" xfId="46797"/>
    <cellStyle name="Обычный 5 17 21 4 2 3" xfId="46798"/>
    <cellStyle name="Обычный 5 17 21 4 3" xfId="18984"/>
    <cellStyle name="Обычный 5 17 21 4 3 2" xfId="46799"/>
    <cellStyle name="Обычный 5 17 21 4 4" xfId="46800"/>
    <cellStyle name="Обычный 5 17 21 5" xfId="18985"/>
    <cellStyle name="Обычный 5 17 21 5 2" xfId="18986"/>
    <cellStyle name="Обычный 5 17 21 5 2 2" xfId="46801"/>
    <cellStyle name="Обычный 5 17 21 5 3" xfId="46802"/>
    <cellStyle name="Обычный 5 17 21 6" xfId="18987"/>
    <cellStyle name="Обычный 5 17 21 6 2" xfId="46803"/>
    <cellStyle name="Обычный 5 17 21 7" xfId="18988"/>
    <cellStyle name="Обычный 5 17 21 7 2" xfId="46804"/>
    <cellStyle name="Обычный 5 17 21 8" xfId="46805"/>
    <cellStyle name="Обычный 5 17 22" xfId="18989"/>
    <cellStyle name="Обычный 5 17 22 2" xfId="18990"/>
    <cellStyle name="Обычный 5 17 22 2 2" xfId="18991"/>
    <cellStyle name="Обычный 5 17 22 2 2 2" xfId="18992"/>
    <cellStyle name="Обычный 5 17 22 2 2 2 2" xfId="46806"/>
    <cellStyle name="Обычный 5 17 22 2 2 3" xfId="46807"/>
    <cellStyle name="Обычный 5 17 22 2 3" xfId="18993"/>
    <cellStyle name="Обычный 5 17 22 2 3 2" xfId="46808"/>
    <cellStyle name="Обычный 5 17 22 2 4" xfId="46809"/>
    <cellStyle name="Обычный 5 17 22 3" xfId="18994"/>
    <cellStyle name="Обычный 5 17 22 3 2" xfId="18995"/>
    <cellStyle name="Обычный 5 17 22 3 2 2" xfId="18996"/>
    <cellStyle name="Обычный 5 17 22 3 2 2 2" xfId="46810"/>
    <cellStyle name="Обычный 5 17 22 3 2 3" xfId="46811"/>
    <cellStyle name="Обычный 5 17 22 3 3" xfId="18997"/>
    <cellStyle name="Обычный 5 17 22 3 3 2" xfId="46812"/>
    <cellStyle name="Обычный 5 17 22 3 4" xfId="46813"/>
    <cellStyle name="Обычный 5 17 22 4" xfId="18998"/>
    <cellStyle name="Обычный 5 17 22 4 2" xfId="18999"/>
    <cellStyle name="Обычный 5 17 22 4 2 2" xfId="19000"/>
    <cellStyle name="Обычный 5 17 22 4 2 2 2" xfId="46814"/>
    <cellStyle name="Обычный 5 17 22 4 2 3" xfId="46815"/>
    <cellStyle name="Обычный 5 17 22 4 3" xfId="19001"/>
    <cellStyle name="Обычный 5 17 22 4 3 2" xfId="46816"/>
    <cellStyle name="Обычный 5 17 22 4 4" xfId="46817"/>
    <cellStyle name="Обычный 5 17 22 5" xfId="19002"/>
    <cellStyle name="Обычный 5 17 22 5 2" xfId="19003"/>
    <cellStyle name="Обычный 5 17 22 5 2 2" xfId="46818"/>
    <cellStyle name="Обычный 5 17 22 5 3" xfId="46819"/>
    <cellStyle name="Обычный 5 17 22 6" xfId="19004"/>
    <cellStyle name="Обычный 5 17 22 6 2" xfId="46820"/>
    <cellStyle name="Обычный 5 17 22 7" xfId="19005"/>
    <cellStyle name="Обычный 5 17 22 7 2" xfId="46821"/>
    <cellStyle name="Обычный 5 17 22 8" xfId="46822"/>
    <cellStyle name="Обычный 5 17 23" xfId="19006"/>
    <cellStyle name="Обычный 5 17 23 2" xfId="19007"/>
    <cellStyle name="Обычный 5 17 23 2 2" xfId="19008"/>
    <cellStyle name="Обычный 5 17 23 2 2 2" xfId="19009"/>
    <cellStyle name="Обычный 5 17 23 2 2 2 2" xfId="46823"/>
    <cellStyle name="Обычный 5 17 23 2 2 3" xfId="46824"/>
    <cellStyle name="Обычный 5 17 23 2 3" xfId="19010"/>
    <cellStyle name="Обычный 5 17 23 2 3 2" xfId="46825"/>
    <cellStyle name="Обычный 5 17 23 2 4" xfId="46826"/>
    <cellStyle name="Обычный 5 17 23 3" xfId="19011"/>
    <cellStyle name="Обычный 5 17 23 3 2" xfId="19012"/>
    <cellStyle name="Обычный 5 17 23 3 2 2" xfId="19013"/>
    <cellStyle name="Обычный 5 17 23 3 2 2 2" xfId="46827"/>
    <cellStyle name="Обычный 5 17 23 3 2 3" xfId="46828"/>
    <cellStyle name="Обычный 5 17 23 3 3" xfId="19014"/>
    <cellStyle name="Обычный 5 17 23 3 3 2" xfId="46829"/>
    <cellStyle name="Обычный 5 17 23 3 4" xfId="46830"/>
    <cellStyle name="Обычный 5 17 23 4" xfId="19015"/>
    <cellStyle name="Обычный 5 17 23 4 2" xfId="19016"/>
    <cellStyle name="Обычный 5 17 23 4 2 2" xfId="19017"/>
    <cellStyle name="Обычный 5 17 23 4 2 2 2" xfId="46831"/>
    <cellStyle name="Обычный 5 17 23 4 2 3" xfId="46832"/>
    <cellStyle name="Обычный 5 17 23 4 3" xfId="19018"/>
    <cellStyle name="Обычный 5 17 23 4 3 2" xfId="46833"/>
    <cellStyle name="Обычный 5 17 23 4 4" xfId="46834"/>
    <cellStyle name="Обычный 5 17 23 5" xfId="19019"/>
    <cellStyle name="Обычный 5 17 23 5 2" xfId="19020"/>
    <cellStyle name="Обычный 5 17 23 5 2 2" xfId="46835"/>
    <cellStyle name="Обычный 5 17 23 5 3" xfId="46836"/>
    <cellStyle name="Обычный 5 17 23 6" xfId="19021"/>
    <cellStyle name="Обычный 5 17 23 6 2" xfId="46837"/>
    <cellStyle name="Обычный 5 17 23 7" xfId="19022"/>
    <cellStyle name="Обычный 5 17 23 7 2" xfId="46838"/>
    <cellStyle name="Обычный 5 17 23 8" xfId="46839"/>
    <cellStyle name="Обычный 5 17 24" xfId="19023"/>
    <cellStyle name="Обычный 5 17 24 2" xfId="19024"/>
    <cellStyle name="Обычный 5 17 24 2 2" xfId="19025"/>
    <cellStyle name="Обычный 5 17 24 2 2 2" xfId="19026"/>
    <cellStyle name="Обычный 5 17 24 2 2 2 2" xfId="46840"/>
    <cellStyle name="Обычный 5 17 24 2 2 3" xfId="46841"/>
    <cellStyle name="Обычный 5 17 24 2 3" xfId="19027"/>
    <cellStyle name="Обычный 5 17 24 2 3 2" xfId="46842"/>
    <cellStyle name="Обычный 5 17 24 2 4" xfId="46843"/>
    <cellStyle name="Обычный 5 17 24 3" xfId="19028"/>
    <cellStyle name="Обычный 5 17 24 3 2" xfId="19029"/>
    <cellStyle name="Обычный 5 17 24 3 2 2" xfId="19030"/>
    <cellStyle name="Обычный 5 17 24 3 2 2 2" xfId="46844"/>
    <cellStyle name="Обычный 5 17 24 3 2 3" xfId="46845"/>
    <cellStyle name="Обычный 5 17 24 3 3" xfId="19031"/>
    <cellStyle name="Обычный 5 17 24 3 3 2" xfId="46846"/>
    <cellStyle name="Обычный 5 17 24 3 4" xfId="46847"/>
    <cellStyle name="Обычный 5 17 24 4" xfId="19032"/>
    <cellStyle name="Обычный 5 17 24 4 2" xfId="19033"/>
    <cellStyle name="Обычный 5 17 24 4 2 2" xfId="19034"/>
    <cellStyle name="Обычный 5 17 24 4 2 2 2" xfId="46848"/>
    <cellStyle name="Обычный 5 17 24 4 2 3" xfId="46849"/>
    <cellStyle name="Обычный 5 17 24 4 3" xfId="19035"/>
    <cellStyle name="Обычный 5 17 24 4 3 2" xfId="46850"/>
    <cellStyle name="Обычный 5 17 24 4 4" xfId="46851"/>
    <cellStyle name="Обычный 5 17 24 5" xfId="19036"/>
    <cellStyle name="Обычный 5 17 24 5 2" xfId="19037"/>
    <cellStyle name="Обычный 5 17 24 5 2 2" xfId="46852"/>
    <cellStyle name="Обычный 5 17 24 5 3" xfId="46853"/>
    <cellStyle name="Обычный 5 17 24 6" xfId="19038"/>
    <cellStyle name="Обычный 5 17 24 6 2" xfId="46854"/>
    <cellStyle name="Обычный 5 17 24 7" xfId="19039"/>
    <cellStyle name="Обычный 5 17 24 7 2" xfId="46855"/>
    <cellStyle name="Обычный 5 17 24 8" xfId="46856"/>
    <cellStyle name="Обычный 5 17 25" xfId="19040"/>
    <cellStyle name="Обычный 5 17 25 2" xfId="19041"/>
    <cellStyle name="Обычный 5 17 25 2 2" xfId="19042"/>
    <cellStyle name="Обычный 5 17 25 2 2 2" xfId="19043"/>
    <cellStyle name="Обычный 5 17 25 2 2 2 2" xfId="46857"/>
    <cellStyle name="Обычный 5 17 25 2 2 3" xfId="46858"/>
    <cellStyle name="Обычный 5 17 25 2 3" xfId="19044"/>
    <cellStyle name="Обычный 5 17 25 2 3 2" xfId="46859"/>
    <cellStyle name="Обычный 5 17 25 2 4" xfId="46860"/>
    <cellStyle name="Обычный 5 17 25 3" xfId="19045"/>
    <cellStyle name="Обычный 5 17 25 3 2" xfId="19046"/>
    <cellStyle name="Обычный 5 17 25 3 2 2" xfId="19047"/>
    <cellStyle name="Обычный 5 17 25 3 2 2 2" xfId="46861"/>
    <cellStyle name="Обычный 5 17 25 3 2 3" xfId="46862"/>
    <cellStyle name="Обычный 5 17 25 3 3" xfId="19048"/>
    <cellStyle name="Обычный 5 17 25 3 3 2" xfId="46863"/>
    <cellStyle name="Обычный 5 17 25 3 4" xfId="46864"/>
    <cellStyle name="Обычный 5 17 25 4" xfId="19049"/>
    <cellStyle name="Обычный 5 17 25 4 2" xfId="19050"/>
    <cellStyle name="Обычный 5 17 25 4 2 2" xfId="19051"/>
    <cellStyle name="Обычный 5 17 25 4 2 2 2" xfId="46865"/>
    <cellStyle name="Обычный 5 17 25 4 2 3" xfId="46866"/>
    <cellStyle name="Обычный 5 17 25 4 3" xfId="19052"/>
    <cellStyle name="Обычный 5 17 25 4 3 2" xfId="46867"/>
    <cellStyle name="Обычный 5 17 25 4 4" xfId="46868"/>
    <cellStyle name="Обычный 5 17 25 5" xfId="19053"/>
    <cellStyle name="Обычный 5 17 25 5 2" xfId="19054"/>
    <cellStyle name="Обычный 5 17 25 5 2 2" xfId="46869"/>
    <cellStyle name="Обычный 5 17 25 5 3" xfId="46870"/>
    <cellStyle name="Обычный 5 17 25 6" xfId="19055"/>
    <cellStyle name="Обычный 5 17 25 6 2" xfId="46871"/>
    <cellStyle name="Обычный 5 17 25 7" xfId="19056"/>
    <cellStyle name="Обычный 5 17 25 7 2" xfId="46872"/>
    <cellStyle name="Обычный 5 17 25 8" xfId="46873"/>
    <cellStyle name="Обычный 5 17 26" xfId="19057"/>
    <cellStyle name="Обычный 5 17 26 2" xfId="19058"/>
    <cellStyle name="Обычный 5 17 26 2 2" xfId="19059"/>
    <cellStyle name="Обычный 5 17 26 2 2 2" xfId="19060"/>
    <cellStyle name="Обычный 5 17 26 2 2 2 2" xfId="46874"/>
    <cellStyle name="Обычный 5 17 26 2 2 3" xfId="46875"/>
    <cellStyle name="Обычный 5 17 26 2 3" xfId="19061"/>
    <cellStyle name="Обычный 5 17 26 2 3 2" xfId="46876"/>
    <cellStyle name="Обычный 5 17 26 2 4" xfId="46877"/>
    <cellStyle name="Обычный 5 17 26 3" xfId="19062"/>
    <cellStyle name="Обычный 5 17 26 3 2" xfId="19063"/>
    <cellStyle name="Обычный 5 17 26 3 2 2" xfId="19064"/>
    <cellStyle name="Обычный 5 17 26 3 2 2 2" xfId="46878"/>
    <cellStyle name="Обычный 5 17 26 3 2 3" xfId="46879"/>
    <cellStyle name="Обычный 5 17 26 3 3" xfId="19065"/>
    <cellStyle name="Обычный 5 17 26 3 3 2" xfId="46880"/>
    <cellStyle name="Обычный 5 17 26 3 4" xfId="46881"/>
    <cellStyle name="Обычный 5 17 26 4" xfId="19066"/>
    <cellStyle name="Обычный 5 17 26 4 2" xfId="19067"/>
    <cellStyle name="Обычный 5 17 26 4 2 2" xfId="19068"/>
    <cellStyle name="Обычный 5 17 26 4 2 2 2" xfId="46882"/>
    <cellStyle name="Обычный 5 17 26 4 2 3" xfId="46883"/>
    <cellStyle name="Обычный 5 17 26 4 3" xfId="19069"/>
    <cellStyle name="Обычный 5 17 26 4 3 2" xfId="46884"/>
    <cellStyle name="Обычный 5 17 26 4 4" xfId="46885"/>
    <cellStyle name="Обычный 5 17 26 5" xfId="19070"/>
    <cellStyle name="Обычный 5 17 26 5 2" xfId="19071"/>
    <cellStyle name="Обычный 5 17 26 5 2 2" xfId="46886"/>
    <cellStyle name="Обычный 5 17 26 5 3" xfId="46887"/>
    <cellStyle name="Обычный 5 17 26 6" xfId="19072"/>
    <cellStyle name="Обычный 5 17 26 6 2" xfId="46888"/>
    <cellStyle name="Обычный 5 17 26 7" xfId="19073"/>
    <cellStyle name="Обычный 5 17 26 7 2" xfId="46889"/>
    <cellStyle name="Обычный 5 17 26 8" xfId="46890"/>
    <cellStyle name="Обычный 5 17 27" xfId="19074"/>
    <cellStyle name="Обычный 5 17 27 2" xfId="19075"/>
    <cellStyle name="Обычный 5 17 27 2 2" xfId="19076"/>
    <cellStyle name="Обычный 5 17 27 2 2 2" xfId="19077"/>
    <cellStyle name="Обычный 5 17 27 2 2 2 2" xfId="46891"/>
    <cellStyle name="Обычный 5 17 27 2 2 3" xfId="46892"/>
    <cellStyle name="Обычный 5 17 27 2 3" xfId="19078"/>
    <cellStyle name="Обычный 5 17 27 2 3 2" xfId="46893"/>
    <cellStyle name="Обычный 5 17 27 2 4" xfId="46894"/>
    <cellStyle name="Обычный 5 17 27 3" xfId="19079"/>
    <cellStyle name="Обычный 5 17 27 3 2" xfId="19080"/>
    <cellStyle name="Обычный 5 17 27 3 2 2" xfId="19081"/>
    <cellStyle name="Обычный 5 17 27 3 2 2 2" xfId="46895"/>
    <cellStyle name="Обычный 5 17 27 3 2 3" xfId="46896"/>
    <cellStyle name="Обычный 5 17 27 3 3" xfId="19082"/>
    <cellStyle name="Обычный 5 17 27 3 3 2" xfId="46897"/>
    <cellStyle name="Обычный 5 17 27 3 4" xfId="46898"/>
    <cellStyle name="Обычный 5 17 27 4" xfId="19083"/>
    <cellStyle name="Обычный 5 17 27 4 2" xfId="19084"/>
    <cellStyle name="Обычный 5 17 27 4 2 2" xfId="19085"/>
    <cellStyle name="Обычный 5 17 27 4 2 2 2" xfId="46899"/>
    <cellStyle name="Обычный 5 17 27 4 2 3" xfId="46900"/>
    <cellStyle name="Обычный 5 17 27 4 3" xfId="19086"/>
    <cellStyle name="Обычный 5 17 27 4 3 2" xfId="46901"/>
    <cellStyle name="Обычный 5 17 27 4 4" xfId="46902"/>
    <cellStyle name="Обычный 5 17 27 5" xfId="19087"/>
    <cellStyle name="Обычный 5 17 27 5 2" xfId="19088"/>
    <cellStyle name="Обычный 5 17 27 5 2 2" xfId="46903"/>
    <cellStyle name="Обычный 5 17 27 5 3" xfId="46904"/>
    <cellStyle name="Обычный 5 17 27 6" xfId="19089"/>
    <cellStyle name="Обычный 5 17 27 6 2" xfId="46905"/>
    <cellStyle name="Обычный 5 17 27 7" xfId="19090"/>
    <cellStyle name="Обычный 5 17 27 7 2" xfId="46906"/>
    <cellStyle name="Обычный 5 17 27 8" xfId="46907"/>
    <cellStyle name="Обычный 5 17 28" xfId="19091"/>
    <cellStyle name="Обычный 5 17 28 2" xfId="19092"/>
    <cellStyle name="Обычный 5 17 28 2 2" xfId="19093"/>
    <cellStyle name="Обычный 5 17 28 2 2 2" xfId="19094"/>
    <cellStyle name="Обычный 5 17 28 2 2 2 2" xfId="46908"/>
    <cellStyle name="Обычный 5 17 28 2 2 3" xfId="46909"/>
    <cellStyle name="Обычный 5 17 28 2 3" xfId="19095"/>
    <cellStyle name="Обычный 5 17 28 2 3 2" xfId="46910"/>
    <cellStyle name="Обычный 5 17 28 2 4" xfId="46911"/>
    <cellStyle name="Обычный 5 17 28 3" xfId="19096"/>
    <cellStyle name="Обычный 5 17 28 3 2" xfId="19097"/>
    <cellStyle name="Обычный 5 17 28 3 2 2" xfId="19098"/>
    <cellStyle name="Обычный 5 17 28 3 2 2 2" xfId="46912"/>
    <cellStyle name="Обычный 5 17 28 3 2 3" xfId="46913"/>
    <cellStyle name="Обычный 5 17 28 3 3" xfId="19099"/>
    <cellStyle name="Обычный 5 17 28 3 3 2" xfId="46914"/>
    <cellStyle name="Обычный 5 17 28 3 4" xfId="46915"/>
    <cellStyle name="Обычный 5 17 28 4" xfId="19100"/>
    <cellStyle name="Обычный 5 17 28 4 2" xfId="19101"/>
    <cellStyle name="Обычный 5 17 28 4 2 2" xfId="19102"/>
    <cellStyle name="Обычный 5 17 28 4 2 2 2" xfId="46916"/>
    <cellStyle name="Обычный 5 17 28 4 2 3" xfId="46917"/>
    <cellStyle name="Обычный 5 17 28 4 3" xfId="19103"/>
    <cellStyle name="Обычный 5 17 28 4 3 2" xfId="46918"/>
    <cellStyle name="Обычный 5 17 28 4 4" xfId="46919"/>
    <cellStyle name="Обычный 5 17 28 5" xfId="19104"/>
    <cellStyle name="Обычный 5 17 28 5 2" xfId="19105"/>
    <cellStyle name="Обычный 5 17 28 5 2 2" xfId="46920"/>
    <cellStyle name="Обычный 5 17 28 5 3" xfId="46921"/>
    <cellStyle name="Обычный 5 17 28 6" xfId="19106"/>
    <cellStyle name="Обычный 5 17 28 6 2" xfId="46922"/>
    <cellStyle name="Обычный 5 17 28 7" xfId="19107"/>
    <cellStyle name="Обычный 5 17 28 7 2" xfId="46923"/>
    <cellStyle name="Обычный 5 17 28 8" xfId="46924"/>
    <cellStyle name="Обычный 5 17 29" xfId="19108"/>
    <cellStyle name="Обычный 5 17 29 2" xfId="19109"/>
    <cellStyle name="Обычный 5 17 29 2 2" xfId="19110"/>
    <cellStyle name="Обычный 5 17 29 2 2 2" xfId="19111"/>
    <cellStyle name="Обычный 5 17 29 2 2 2 2" xfId="46925"/>
    <cellStyle name="Обычный 5 17 29 2 2 3" xfId="46926"/>
    <cellStyle name="Обычный 5 17 29 2 3" xfId="19112"/>
    <cellStyle name="Обычный 5 17 29 2 3 2" xfId="46927"/>
    <cellStyle name="Обычный 5 17 29 2 4" xfId="46928"/>
    <cellStyle name="Обычный 5 17 29 3" xfId="19113"/>
    <cellStyle name="Обычный 5 17 29 3 2" xfId="19114"/>
    <cellStyle name="Обычный 5 17 29 3 2 2" xfId="19115"/>
    <cellStyle name="Обычный 5 17 29 3 2 2 2" xfId="46929"/>
    <cellStyle name="Обычный 5 17 29 3 2 3" xfId="46930"/>
    <cellStyle name="Обычный 5 17 29 3 3" xfId="19116"/>
    <cellStyle name="Обычный 5 17 29 3 3 2" xfId="46931"/>
    <cellStyle name="Обычный 5 17 29 3 4" xfId="46932"/>
    <cellStyle name="Обычный 5 17 29 4" xfId="19117"/>
    <cellStyle name="Обычный 5 17 29 4 2" xfId="19118"/>
    <cellStyle name="Обычный 5 17 29 4 2 2" xfId="19119"/>
    <cellStyle name="Обычный 5 17 29 4 2 2 2" xfId="46933"/>
    <cellStyle name="Обычный 5 17 29 4 2 3" xfId="46934"/>
    <cellStyle name="Обычный 5 17 29 4 3" xfId="19120"/>
    <cellStyle name="Обычный 5 17 29 4 3 2" xfId="46935"/>
    <cellStyle name="Обычный 5 17 29 4 4" xfId="46936"/>
    <cellStyle name="Обычный 5 17 29 5" xfId="19121"/>
    <cellStyle name="Обычный 5 17 29 5 2" xfId="19122"/>
    <cellStyle name="Обычный 5 17 29 5 2 2" xfId="46937"/>
    <cellStyle name="Обычный 5 17 29 5 3" xfId="46938"/>
    <cellStyle name="Обычный 5 17 29 6" xfId="19123"/>
    <cellStyle name="Обычный 5 17 29 6 2" xfId="46939"/>
    <cellStyle name="Обычный 5 17 29 7" xfId="19124"/>
    <cellStyle name="Обычный 5 17 29 7 2" xfId="46940"/>
    <cellStyle name="Обычный 5 17 29 8" xfId="46941"/>
    <cellStyle name="Обычный 5 17 3" xfId="19125"/>
    <cellStyle name="Обычный 5 17 3 2" xfId="19126"/>
    <cellStyle name="Обычный 5 17 3 2 2" xfId="19127"/>
    <cellStyle name="Обычный 5 17 3 2 2 2" xfId="19128"/>
    <cellStyle name="Обычный 5 17 3 2 2 2 2" xfId="46942"/>
    <cellStyle name="Обычный 5 17 3 2 2 3" xfId="46943"/>
    <cellStyle name="Обычный 5 17 3 2 3" xfId="19129"/>
    <cellStyle name="Обычный 5 17 3 2 3 2" xfId="46944"/>
    <cellStyle name="Обычный 5 17 3 2 4" xfId="46945"/>
    <cellStyle name="Обычный 5 17 3 3" xfId="19130"/>
    <cellStyle name="Обычный 5 17 3 3 2" xfId="19131"/>
    <cellStyle name="Обычный 5 17 3 3 2 2" xfId="19132"/>
    <cellStyle name="Обычный 5 17 3 3 2 2 2" xfId="46946"/>
    <cellStyle name="Обычный 5 17 3 3 2 3" xfId="46947"/>
    <cellStyle name="Обычный 5 17 3 3 3" xfId="19133"/>
    <cellStyle name="Обычный 5 17 3 3 3 2" xfId="46948"/>
    <cellStyle name="Обычный 5 17 3 3 4" xfId="46949"/>
    <cellStyle name="Обычный 5 17 3 4" xfId="19134"/>
    <cellStyle name="Обычный 5 17 3 4 2" xfId="19135"/>
    <cellStyle name="Обычный 5 17 3 4 2 2" xfId="19136"/>
    <cellStyle name="Обычный 5 17 3 4 2 2 2" xfId="46950"/>
    <cellStyle name="Обычный 5 17 3 4 2 3" xfId="46951"/>
    <cellStyle name="Обычный 5 17 3 4 3" xfId="19137"/>
    <cellStyle name="Обычный 5 17 3 4 3 2" xfId="46952"/>
    <cellStyle name="Обычный 5 17 3 4 4" xfId="46953"/>
    <cellStyle name="Обычный 5 17 3 5" xfId="19138"/>
    <cellStyle name="Обычный 5 17 3 5 2" xfId="19139"/>
    <cellStyle name="Обычный 5 17 3 5 2 2" xfId="46954"/>
    <cellStyle name="Обычный 5 17 3 5 3" xfId="46955"/>
    <cellStyle name="Обычный 5 17 3 6" xfId="19140"/>
    <cellStyle name="Обычный 5 17 3 6 2" xfId="46956"/>
    <cellStyle name="Обычный 5 17 3 7" xfId="19141"/>
    <cellStyle name="Обычный 5 17 3 7 2" xfId="46957"/>
    <cellStyle name="Обычный 5 17 3 8" xfId="46958"/>
    <cellStyle name="Обычный 5 17 30" xfId="19142"/>
    <cellStyle name="Обычный 5 17 30 2" xfId="19143"/>
    <cellStyle name="Обычный 5 17 30 2 2" xfId="19144"/>
    <cellStyle name="Обычный 5 17 30 2 2 2" xfId="46959"/>
    <cellStyle name="Обычный 5 17 30 2 3" xfId="46960"/>
    <cellStyle name="Обычный 5 17 30 3" xfId="19145"/>
    <cellStyle name="Обычный 5 17 30 3 2" xfId="46961"/>
    <cellStyle name="Обычный 5 17 30 4" xfId="46962"/>
    <cellStyle name="Обычный 5 17 31" xfId="19146"/>
    <cellStyle name="Обычный 5 17 31 2" xfId="19147"/>
    <cellStyle name="Обычный 5 17 31 2 2" xfId="19148"/>
    <cellStyle name="Обычный 5 17 31 2 2 2" xfId="46963"/>
    <cellStyle name="Обычный 5 17 31 2 3" xfId="46964"/>
    <cellStyle name="Обычный 5 17 31 3" xfId="19149"/>
    <cellStyle name="Обычный 5 17 31 3 2" xfId="46965"/>
    <cellStyle name="Обычный 5 17 31 4" xfId="46966"/>
    <cellStyle name="Обычный 5 17 32" xfId="19150"/>
    <cellStyle name="Обычный 5 17 32 2" xfId="19151"/>
    <cellStyle name="Обычный 5 17 32 2 2" xfId="19152"/>
    <cellStyle name="Обычный 5 17 32 2 2 2" xfId="46967"/>
    <cellStyle name="Обычный 5 17 32 2 3" xfId="46968"/>
    <cellStyle name="Обычный 5 17 32 3" xfId="19153"/>
    <cellStyle name="Обычный 5 17 32 3 2" xfId="46969"/>
    <cellStyle name="Обычный 5 17 32 4" xfId="46970"/>
    <cellStyle name="Обычный 5 17 33" xfId="19154"/>
    <cellStyle name="Обычный 5 17 33 2" xfId="19155"/>
    <cellStyle name="Обычный 5 17 33 2 2" xfId="46971"/>
    <cellStyle name="Обычный 5 17 33 3" xfId="46972"/>
    <cellStyle name="Обычный 5 17 34" xfId="19156"/>
    <cellStyle name="Обычный 5 17 34 2" xfId="46973"/>
    <cellStyle name="Обычный 5 17 35" xfId="19157"/>
    <cellStyle name="Обычный 5 17 35 2" xfId="46974"/>
    <cellStyle name="Обычный 5 17 36" xfId="46975"/>
    <cellStyle name="Обычный 5 17 4" xfId="19158"/>
    <cellStyle name="Обычный 5 17 4 2" xfId="19159"/>
    <cellStyle name="Обычный 5 17 4 2 2" xfId="19160"/>
    <cellStyle name="Обычный 5 17 4 2 2 2" xfId="19161"/>
    <cellStyle name="Обычный 5 17 4 2 2 2 2" xfId="46976"/>
    <cellStyle name="Обычный 5 17 4 2 2 3" xfId="46977"/>
    <cellStyle name="Обычный 5 17 4 2 3" xfId="19162"/>
    <cellStyle name="Обычный 5 17 4 2 3 2" xfId="46978"/>
    <cellStyle name="Обычный 5 17 4 2 4" xfId="46979"/>
    <cellStyle name="Обычный 5 17 4 3" xfId="19163"/>
    <cellStyle name="Обычный 5 17 4 3 2" xfId="19164"/>
    <cellStyle name="Обычный 5 17 4 3 2 2" xfId="19165"/>
    <cellStyle name="Обычный 5 17 4 3 2 2 2" xfId="46980"/>
    <cellStyle name="Обычный 5 17 4 3 2 3" xfId="46981"/>
    <cellStyle name="Обычный 5 17 4 3 3" xfId="19166"/>
    <cellStyle name="Обычный 5 17 4 3 3 2" xfId="46982"/>
    <cellStyle name="Обычный 5 17 4 3 4" xfId="46983"/>
    <cellStyle name="Обычный 5 17 4 4" xfId="19167"/>
    <cellStyle name="Обычный 5 17 4 4 2" xfId="19168"/>
    <cellStyle name="Обычный 5 17 4 4 2 2" xfId="19169"/>
    <cellStyle name="Обычный 5 17 4 4 2 2 2" xfId="46984"/>
    <cellStyle name="Обычный 5 17 4 4 2 3" xfId="46985"/>
    <cellStyle name="Обычный 5 17 4 4 3" xfId="19170"/>
    <cellStyle name="Обычный 5 17 4 4 3 2" xfId="46986"/>
    <cellStyle name="Обычный 5 17 4 4 4" xfId="46987"/>
    <cellStyle name="Обычный 5 17 4 5" xfId="19171"/>
    <cellStyle name="Обычный 5 17 4 5 2" xfId="19172"/>
    <cellStyle name="Обычный 5 17 4 5 2 2" xfId="46988"/>
    <cellStyle name="Обычный 5 17 4 5 3" xfId="46989"/>
    <cellStyle name="Обычный 5 17 4 6" xfId="19173"/>
    <cellStyle name="Обычный 5 17 4 6 2" xfId="46990"/>
    <cellStyle name="Обычный 5 17 4 7" xfId="19174"/>
    <cellStyle name="Обычный 5 17 4 7 2" xfId="46991"/>
    <cellStyle name="Обычный 5 17 4 8" xfId="46992"/>
    <cellStyle name="Обычный 5 17 5" xfId="19175"/>
    <cellStyle name="Обычный 5 17 5 2" xfId="19176"/>
    <cellStyle name="Обычный 5 17 5 2 2" xfId="19177"/>
    <cellStyle name="Обычный 5 17 5 2 2 2" xfId="19178"/>
    <cellStyle name="Обычный 5 17 5 2 2 2 2" xfId="46993"/>
    <cellStyle name="Обычный 5 17 5 2 2 3" xfId="46994"/>
    <cellStyle name="Обычный 5 17 5 2 3" xfId="19179"/>
    <cellStyle name="Обычный 5 17 5 2 3 2" xfId="46995"/>
    <cellStyle name="Обычный 5 17 5 2 4" xfId="46996"/>
    <cellStyle name="Обычный 5 17 5 3" xfId="19180"/>
    <cellStyle name="Обычный 5 17 5 3 2" xfId="19181"/>
    <cellStyle name="Обычный 5 17 5 3 2 2" xfId="19182"/>
    <cellStyle name="Обычный 5 17 5 3 2 2 2" xfId="46997"/>
    <cellStyle name="Обычный 5 17 5 3 2 3" xfId="46998"/>
    <cellStyle name="Обычный 5 17 5 3 3" xfId="19183"/>
    <cellStyle name="Обычный 5 17 5 3 3 2" xfId="46999"/>
    <cellStyle name="Обычный 5 17 5 3 4" xfId="47000"/>
    <cellStyle name="Обычный 5 17 5 4" xfId="19184"/>
    <cellStyle name="Обычный 5 17 5 4 2" xfId="19185"/>
    <cellStyle name="Обычный 5 17 5 4 2 2" xfId="19186"/>
    <cellStyle name="Обычный 5 17 5 4 2 2 2" xfId="47001"/>
    <cellStyle name="Обычный 5 17 5 4 2 3" xfId="47002"/>
    <cellStyle name="Обычный 5 17 5 4 3" xfId="19187"/>
    <cellStyle name="Обычный 5 17 5 4 3 2" xfId="47003"/>
    <cellStyle name="Обычный 5 17 5 4 4" xfId="47004"/>
    <cellStyle name="Обычный 5 17 5 5" xfId="19188"/>
    <cellStyle name="Обычный 5 17 5 5 2" xfId="19189"/>
    <cellStyle name="Обычный 5 17 5 5 2 2" xfId="47005"/>
    <cellStyle name="Обычный 5 17 5 5 3" xfId="47006"/>
    <cellStyle name="Обычный 5 17 5 6" xfId="19190"/>
    <cellStyle name="Обычный 5 17 5 6 2" xfId="47007"/>
    <cellStyle name="Обычный 5 17 5 7" xfId="19191"/>
    <cellStyle name="Обычный 5 17 5 7 2" xfId="47008"/>
    <cellStyle name="Обычный 5 17 5 8" xfId="47009"/>
    <cellStyle name="Обычный 5 17 6" xfId="19192"/>
    <cellStyle name="Обычный 5 17 6 2" xfId="19193"/>
    <cellStyle name="Обычный 5 17 6 2 2" xfId="19194"/>
    <cellStyle name="Обычный 5 17 6 2 2 2" xfId="19195"/>
    <cellStyle name="Обычный 5 17 6 2 2 2 2" xfId="47010"/>
    <cellStyle name="Обычный 5 17 6 2 2 3" xfId="47011"/>
    <cellStyle name="Обычный 5 17 6 2 3" xfId="19196"/>
    <cellStyle name="Обычный 5 17 6 2 3 2" xfId="47012"/>
    <cellStyle name="Обычный 5 17 6 2 4" xfId="47013"/>
    <cellStyle name="Обычный 5 17 6 3" xfId="19197"/>
    <cellStyle name="Обычный 5 17 6 3 2" xfId="19198"/>
    <cellStyle name="Обычный 5 17 6 3 2 2" xfId="19199"/>
    <cellStyle name="Обычный 5 17 6 3 2 2 2" xfId="47014"/>
    <cellStyle name="Обычный 5 17 6 3 2 3" xfId="47015"/>
    <cellStyle name="Обычный 5 17 6 3 3" xfId="19200"/>
    <cellStyle name="Обычный 5 17 6 3 3 2" xfId="47016"/>
    <cellStyle name="Обычный 5 17 6 3 4" xfId="47017"/>
    <cellStyle name="Обычный 5 17 6 4" xfId="19201"/>
    <cellStyle name="Обычный 5 17 6 4 2" xfId="19202"/>
    <cellStyle name="Обычный 5 17 6 4 2 2" xfId="19203"/>
    <cellStyle name="Обычный 5 17 6 4 2 2 2" xfId="47018"/>
    <cellStyle name="Обычный 5 17 6 4 2 3" xfId="47019"/>
    <cellStyle name="Обычный 5 17 6 4 3" xfId="19204"/>
    <cellStyle name="Обычный 5 17 6 4 3 2" xfId="47020"/>
    <cellStyle name="Обычный 5 17 6 4 4" xfId="47021"/>
    <cellStyle name="Обычный 5 17 6 5" xfId="19205"/>
    <cellStyle name="Обычный 5 17 6 5 2" xfId="19206"/>
    <cellStyle name="Обычный 5 17 6 5 2 2" xfId="47022"/>
    <cellStyle name="Обычный 5 17 6 5 3" xfId="47023"/>
    <cellStyle name="Обычный 5 17 6 6" xfId="19207"/>
    <cellStyle name="Обычный 5 17 6 6 2" xfId="47024"/>
    <cellStyle name="Обычный 5 17 6 7" xfId="19208"/>
    <cellStyle name="Обычный 5 17 6 7 2" xfId="47025"/>
    <cellStyle name="Обычный 5 17 6 8" xfId="47026"/>
    <cellStyle name="Обычный 5 17 7" xfId="19209"/>
    <cellStyle name="Обычный 5 17 7 2" xfId="19210"/>
    <cellStyle name="Обычный 5 17 7 2 2" xfId="19211"/>
    <cellStyle name="Обычный 5 17 7 2 2 2" xfId="19212"/>
    <cellStyle name="Обычный 5 17 7 2 2 2 2" xfId="47027"/>
    <cellStyle name="Обычный 5 17 7 2 2 3" xfId="47028"/>
    <cellStyle name="Обычный 5 17 7 2 3" xfId="19213"/>
    <cellStyle name="Обычный 5 17 7 2 3 2" xfId="47029"/>
    <cellStyle name="Обычный 5 17 7 2 4" xfId="47030"/>
    <cellStyle name="Обычный 5 17 7 3" xfId="19214"/>
    <cellStyle name="Обычный 5 17 7 3 2" xfId="19215"/>
    <cellStyle name="Обычный 5 17 7 3 2 2" xfId="19216"/>
    <cellStyle name="Обычный 5 17 7 3 2 2 2" xfId="47031"/>
    <cellStyle name="Обычный 5 17 7 3 2 3" xfId="47032"/>
    <cellStyle name="Обычный 5 17 7 3 3" xfId="19217"/>
    <cellStyle name="Обычный 5 17 7 3 3 2" xfId="47033"/>
    <cellStyle name="Обычный 5 17 7 3 4" xfId="47034"/>
    <cellStyle name="Обычный 5 17 7 4" xfId="19218"/>
    <cellStyle name="Обычный 5 17 7 4 2" xfId="19219"/>
    <cellStyle name="Обычный 5 17 7 4 2 2" xfId="19220"/>
    <cellStyle name="Обычный 5 17 7 4 2 2 2" xfId="47035"/>
    <cellStyle name="Обычный 5 17 7 4 2 3" xfId="47036"/>
    <cellStyle name="Обычный 5 17 7 4 3" xfId="19221"/>
    <cellStyle name="Обычный 5 17 7 4 3 2" xfId="47037"/>
    <cellStyle name="Обычный 5 17 7 4 4" xfId="47038"/>
    <cellStyle name="Обычный 5 17 7 5" xfId="19222"/>
    <cellStyle name="Обычный 5 17 7 5 2" xfId="19223"/>
    <cellStyle name="Обычный 5 17 7 5 2 2" xfId="47039"/>
    <cellStyle name="Обычный 5 17 7 5 3" xfId="47040"/>
    <cellStyle name="Обычный 5 17 7 6" xfId="19224"/>
    <cellStyle name="Обычный 5 17 7 6 2" xfId="47041"/>
    <cellStyle name="Обычный 5 17 7 7" xfId="19225"/>
    <cellStyle name="Обычный 5 17 7 7 2" xfId="47042"/>
    <cellStyle name="Обычный 5 17 7 8" xfId="47043"/>
    <cellStyle name="Обычный 5 17 8" xfId="19226"/>
    <cellStyle name="Обычный 5 17 8 2" xfId="19227"/>
    <cellStyle name="Обычный 5 17 8 2 2" xfId="19228"/>
    <cellStyle name="Обычный 5 17 8 2 2 2" xfId="19229"/>
    <cellStyle name="Обычный 5 17 8 2 2 2 2" xfId="47044"/>
    <cellStyle name="Обычный 5 17 8 2 2 3" xfId="47045"/>
    <cellStyle name="Обычный 5 17 8 2 3" xfId="19230"/>
    <cellStyle name="Обычный 5 17 8 2 3 2" xfId="47046"/>
    <cellStyle name="Обычный 5 17 8 2 4" xfId="47047"/>
    <cellStyle name="Обычный 5 17 8 3" xfId="19231"/>
    <cellStyle name="Обычный 5 17 8 3 2" xfId="19232"/>
    <cellStyle name="Обычный 5 17 8 3 2 2" xfId="19233"/>
    <cellStyle name="Обычный 5 17 8 3 2 2 2" xfId="47048"/>
    <cellStyle name="Обычный 5 17 8 3 2 3" xfId="47049"/>
    <cellStyle name="Обычный 5 17 8 3 3" xfId="19234"/>
    <cellStyle name="Обычный 5 17 8 3 3 2" xfId="47050"/>
    <cellStyle name="Обычный 5 17 8 3 4" xfId="47051"/>
    <cellStyle name="Обычный 5 17 8 4" xfId="19235"/>
    <cellStyle name="Обычный 5 17 8 4 2" xfId="19236"/>
    <cellStyle name="Обычный 5 17 8 4 2 2" xfId="19237"/>
    <cellStyle name="Обычный 5 17 8 4 2 2 2" xfId="47052"/>
    <cellStyle name="Обычный 5 17 8 4 2 3" xfId="47053"/>
    <cellStyle name="Обычный 5 17 8 4 3" xfId="19238"/>
    <cellStyle name="Обычный 5 17 8 4 3 2" xfId="47054"/>
    <cellStyle name="Обычный 5 17 8 4 4" xfId="47055"/>
    <cellStyle name="Обычный 5 17 8 5" xfId="19239"/>
    <cellStyle name="Обычный 5 17 8 5 2" xfId="19240"/>
    <cellStyle name="Обычный 5 17 8 5 2 2" xfId="47056"/>
    <cellStyle name="Обычный 5 17 8 5 3" xfId="47057"/>
    <cellStyle name="Обычный 5 17 8 6" xfId="19241"/>
    <cellStyle name="Обычный 5 17 8 6 2" xfId="47058"/>
    <cellStyle name="Обычный 5 17 8 7" xfId="19242"/>
    <cellStyle name="Обычный 5 17 8 7 2" xfId="47059"/>
    <cellStyle name="Обычный 5 17 8 8" xfId="47060"/>
    <cellStyle name="Обычный 5 17 9" xfId="19243"/>
    <cellStyle name="Обычный 5 17 9 2" xfId="19244"/>
    <cellStyle name="Обычный 5 17 9 2 2" xfId="19245"/>
    <cellStyle name="Обычный 5 17 9 2 2 2" xfId="19246"/>
    <cellStyle name="Обычный 5 17 9 2 2 2 2" xfId="47061"/>
    <cellStyle name="Обычный 5 17 9 2 2 3" xfId="47062"/>
    <cellStyle name="Обычный 5 17 9 2 3" xfId="19247"/>
    <cellStyle name="Обычный 5 17 9 2 3 2" xfId="47063"/>
    <cellStyle name="Обычный 5 17 9 2 4" xfId="47064"/>
    <cellStyle name="Обычный 5 17 9 3" xfId="19248"/>
    <cellStyle name="Обычный 5 17 9 3 2" xfId="19249"/>
    <cellStyle name="Обычный 5 17 9 3 2 2" xfId="19250"/>
    <cellStyle name="Обычный 5 17 9 3 2 2 2" xfId="47065"/>
    <cellStyle name="Обычный 5 17 9 3 2 3" xfId="47066"/>
    <cellStyle name="Обычный 5 17 9 3 3" xfId="19251"/>
    <cellStyle name="Обычный 5 17 9 3 3 2" xfId="47067"/>
    <cellStyle name="Обычный 5 17 9 3 4" xfId="47068"/>
    <cellStyle name="Обычный 5 17 9 4" xfId="19252"/>
    <cellStyle name="Обычный 5 17 9 4 2" xfId="19253"/>
    <cellStyle name="Обычный 5 17 9 4 2 2" xfId="19254"/>
    <cellStyle name="Обычный 5 17 9 4 2 2 2" xfId="47069"/>
    <cellStyle name="Обычный 5 17 9 4 2 3" xfId="47070"/>
    <cellStyle name="Обычный 5 17 9 4 3" xfId="19255"/>
    <cellStyle name="Обычный 5 17 9 4 3 2" xfId="47071"/>
    <cellStyle name="Обычный 5 17 9 4 4" xfId="47072"/>
    <cellStyle name="Обычный 5 17 9 5" xfId="19256"/>
    <cellStyle name="Обычный 5 17 9 5 2" xfId="19257"/>
    <cellStyle name="Обычный 5 17 9 5 2 2" xfId="47073"/>
    <cellStyle name="Обычный 5 17 9 5 3" xfId="47074"/>
    <cellStyle name="Обычный 5 17 9 6" xfId="19258"/>
    <cellStyle name="Обычный 5 17 9 6 2" xfId="47075"/>
    <cellStyle name="Обычный 5 17 9 7" xfId="19259"/>
    <cellStyle name="Обычный 5 17 9 7 2" xfId="47076"/>
    <cellStyle name="Обычный 5 17 9 8" xfId="47077"/>
    <cellStyle name="Обычный 5 18" xfId="19260"/>
    <cellStyle name="Обычный 5 18 10" xfId="19261"/>
    <cellStyle name="Обычный 5 18 10 2" xfId="19262"/>
    <cellStyle name="Обычный 5 18 10 2 2" xfId="19263"/>
    <cellStyle name="Обычный 5 18 10 2 2 2" xfId="19264"/>
    <cellStyle name="Обычный 5 18 10 2 2 2 2" xfId="47078"/>
    <cellStyle name="Обычный 5 18 10 2 2 3" xfId="47079"/>
    <cellStyle name="Обычный 5 18 10 2 3" xfId="19265"/>
    <cellStyle name="Обычный 5 18 10 2 3 2" xfId="47080"/>
    <cellStyle name="Обычный 5 18 10 2 4" xfId="47081"/>
    <cellStyle name="Обычный 5 18 10 3" xfId="19266"/>
    <cellStyle name="Обычный 5 18 10 3 2" xfId="19267"/>
    <cellStyle name="Обычный 5 18 10 3 2 2" xfId="19268"/>
    <cellStyle name="Обычный 5 18 10 3 2 2 2" xfId="47082"/>
    <cellStyle name="Обычный 5 18 10 3 2 3" xfId="47083"/>
    <cellStyle name="Обычный 5 18 10 3 3" xfId="19269"/>
    <cellStyle name="Обычный 5 18 10 3 3 2" xfId="47084"/>
    <cellStyle name="Обычный 5 18 10 3 4" xfId="47085"/>
    <cellStyle name="Обычный 5 18 10 4" xfId="19270"/>
    <cellStyle name="Обычный 5 18 10 4 2" xfId="19271"/>
    <cellStyle name="Обычный 5 18 10 4 2 2" xfId="19272"/>
    <cellStyle name="Обычный 5 18 10 4 2 2 2" xfId="47086"/>
    <cellStyle name="Обычный 5 18 10 4 2 3" xfId="47087"/>
    <cellStyle name="Обычный 5 18 10 4 3" xfId="19273"/>
    <cellStyle name="Обычный 5 18 10 4 3 2" xfId="47088"/>
    <cellStyle name="Обычный 5 18 10 4 4" xfId="47089"/>
    <cellStyle name="Обычный 5 18 10 5" xfId="19274"/>
    <cellStyle name="Обычный 5 18 10 5 2" xfId="19275"/>
    <cellStyle name="Обычный 5 18 10 5 2 2" xfId="47090"/>
    <cellStyle name="Обычный 5 18 10 5 3" xfId="47091"/>
    <cellStyle name="Обычный 5 18 10 6" xfId="19276"/>
    <cellStyle name="Обычный 5 18 10 6 2" xfId="47092"/>
    <cellStyle name="Обычный 5 18 10 7" xfId="19277"/>
    <cellStyle name="Обычный 5 18 10 7 2" xfId="47093"/>
    <cellStyle name="Обычный 5 18 10 8" xfId="47094"/>
    <cellStyle name="Обычный 5 18 11" xfId="19278"/>
    <cellStyle name="Обычный 5 18 11 2" xfId="19279"/>
    <cellStyle name="Обычный 5 18 11 2 2" xfId="19280"/>
    <cellStyle name="Обычный 5 18 11 2 2 2" xfId="19281"/>
    <cellStyle name="Обычный 5 18 11 2 2 2 2" xfId="47095"/>
    <cellStyle name="Обычный 5 18 11 2 2 3" xfId="47096"/>
    <cellStyle name="Обычный 5 18 11 2 3" xfId="19282"/>
    <cellStyle name="Обычный 5 18 11 2 3 2" xfId="47097"/>
    <cellStyle name="Обычный 5 18 11 2 4" xfId="47098"/>
    <cellStyle name="Обычный 5 18 11 3" xfId="19283"/>
    <cellStyle name="Обычный 5 18 11 3 2" xfId="19284"/>
    <cellStyle name="Обычный 5 18 11 3 2 2" xfId="19285"/>
    <cellStyle name="Обычный 5 18 11 3 2 2 2" xfId="47099"/>
    <cellStyle name="Обычный 5 18 11 3 2 3" xfId="47100"/>
    <cellStyle name="Обычный 5 18 11 3 3" xfId="19286"/>
    <cellStyle name="Обычный 5 18 11 3 3 2" xfId="47101"/>
    <cellStyle name="Обычный 5 18 11 3 4" xfId="47102"/>
    <cellStyle name="Обычный 5 18 11 4" xfId="19287"/>
    <cellStyle name="Обычный 5 18 11 4 2" xfId="19288"/>
    <cellStyle name="Обычный 5 18 11 4 2 2" xfId="19289"/>
    <cellStyle name="Обычный 5 18 11 4 2 2 2" xfId="47103"/>
    <cellStyle name="Обычный 5 18 11 4 2 3" xfId="47104"/>
    <cellStyle name="Обычный 5 18 11 4 3" xfId="19290"/>
    <cellStyle name="Обычный 5 18 11 4 3 2" xfId="47105"/>
    <cellStyle name="Обычный 5 18 11 4 4" xfId="47106"/>
    <cellStyle name="Обычный 5 18 11 5" xfId="19291"/>
    <cellStyle name="Обычный 5 18 11 5 2" xfId="19292"/>
    <cellStyle name="Обычный 5 18 11 5 2 2" xfId="47107"/>
    <cellStyle name="Обычный 5 18 11 5 3" xfId="47108"/>
    <cellStyle name="Обычный 5 18 11 6" xfId="19293"/>
    <cellStyle name="Обычный 5 18 11 6 2" xfId="47109"/>
    <cellStyle name="Обычный 5 18 11 7" xfId="19294"/>
    <cellStyle name="Обычный 5 18 11 7 2" xfId="47110"/>
    <cellStyle name="Обычный 5 18 11 8" xfId="47111"/>
    <cellStyle name="Обычный 5 18 12" xfId="19295"/>
    <cellStyle name="Обычный 5 18 12 2" xfId="19296"/>
    <cellStyle name="Обычный 5 18 12 2 2" xfId="19297"/>
    <cellStyle name="Обычный 5 18 12 2 2 2" xfId="19298"/>
    <cellStyle name="Обычный 5 18 12 2 2 2 2" xfId="47112"/>
    <cellStyle name="Обычный 5 18 12 2 2 3" xfId="47113"/>
    <cellStyle name="Обычный 5 18 12 2 3" xfId="19299"/>
    <cellStyle name="Обычный 5 18 12 2 3 2" xfId="47114"/>
    <cellStyle name="Обычный 5 18 12 2 4" xfId="47115"/>
    <cellStyle name="Обычный 5 18 12 3" xfId="19300"/>
    <cellStyle name="Обычный 5 18 12 3 2" xfId="19301"/>
    <cellStyle name="Обычный 5 18 12 3 2 2" xfId="19302"/>
    <cellStyle name="Обычный 5 18 12 3 2 2 2" xfId="47116"/>
    <cellStyle name="Обычный 5 18 12 3 2 3" xfId="47117"/>
    <cellStyle name="Обычный 5 18 12 3 3" xfId="19303"/>
    <cellStyle name="Обычный 5 18 12 3 3 2" xfId="47118"/>
    <cellStyle name="Обычный 5 18 12 3 4" xfId="47119"/>
    <cellStyle name="Обычный 5 18 12 4" xfId="19304"/>
    <cellStyle name="Обычный 5 18 12 4 2" xfId="19305"/>
    <cellStyle name="Обычный 5 18 12 4 2 2" xfId="19306"/>
    <cellStyle name="Обычный 5 18 12 4 2 2 2" xfId="47120"/>
    <cellStyle name="Обычный 5 18 12 4 2 3" xfId="47121"/>
    <cellStyle name="Обычный 5 18 12 4 3" xfId="19307"/>
    <cellStyle name="Обычный 5 18 12 4 3 2" xfId="47122"/>
    <cellStyle name="Обычный 5 18 12 4 4" xfId="47123"/>
    <cellStyle name="Обычный 5 18 12 5" xfId="19308"/>
    <cellStyle name="Обычный 5 18 12 5 2" xfId="19309"/>
    <cellStyle name="Обычный 5 18 12 5 2 2" xfId="47124"/>
    <cellStyle name="Обычный 5 18 12 5 3" xfId="47125"/>
    <cellStyle name="Обычный 5 18 12 6" xfId="19310"/>
    <cellStyle name="Обычный 5 18 12 6 2" xfId="47126"/>
    <cellStyle name="Обычный 5 18 12 7" xfId="19311"/>
    <cellStyle name="Обычный 5 18 12 7 2" xfId="47127"/>
    <cellStyle name="Обычный 5 18 12 8" xfId="47128"/>
    <cellStyle name="Обычный 5 18 13" xfId="19312"/>
    <cellStyle name="Обычный 5 18 13 2" xfId="19313"/>
    <cellStyle name="Обычный 5 18 13 2 2" xfId="19314"/>
    <cellStyle name="Обычный 5 18 13 2 2 2" xfId="19315"/>
    <cellStyle name="Обычный 5 18 13 2 2 2 2" xfId="47129"/>
    <cellStyle name="Обычный 5 18 13 2 2 3" xfId="47130"/>
    <cellStyle name="Обычный 5 18 13 2 3" xfId="19316"/>
    <cellStyle name="Обычный 5 18 13 2 3 2" xfId="47131"/>
    <cellStyle name="Обычный 5 18 13 2 4" xfId="47132"/>
    <cellStyle name="Обычный 5 18 13 3" xfId="19317"/>
    <cellStyle name="Обычный 5 18 13 3 2" xfId="19318"/>
    <cellStyle name="Обычный 5 18 13 3 2 2" xfId="19319"/>
    <cellStyle name="Обычный 5 18 13 3 2 2 2" xfId="47133"/>
    <cellStyle name="Обычный 5 18 13 3 2 3" xfId="47134"/>
    <cellStyle name="Обычный 5 18 13 3 3" xfId="19320"/>
    <cellStyle name="Обычный 5 18 13 3 3 2" xfId="47135"/>
    <cellStyle name="Обычный 5 18 13 3 4" xfId="47136"/>
    <cellStyle name="Обычный 5 18 13 4" xfId="19321"/>
    <cellStyle name="Обычный 5 18 13 4 2" xfId="19322"/>
    <cellStyle name="Обычный 5 18 13 4 2 2" xfId="19323"/>
    <cellStyle name="Обычный 5 18 13 4 2 2 2" xfId="47137"/>
    <cellStyle name="Обычный 5 18 13 4 2 3" xfId="47138"/>
    <cellStyle name="Обычный 5 18 13 4 3" xfId="19324"/>
    <cellStyle name="Обычный 5 18 13 4 3 2" xfId="47139"/>
    <cellStyle name="Обычный 5 18 13 4 4" xfId="47140"/>
    <cellStyle name="Обычный 5 18 13 5" xfId="19325"/>
    <cellStyle name="Обычный 5 18 13 5 2" xfId="19326"/>
    <cellStyle name="Обычный 5 18 13 5 2 2" xfId="47141"/>
    <cellStyle name="Обычный 5 18 13 5 3" xfId="47142"/>
    <cellStyle name="Обычный 5 18 13 6" xfId="19327"/>
    <cellStyle name="Обычный 5 18 13 6 2" xfId="47143"/>
    <cellStyle name="Обычный 5 18 13 7" xfId="19328"/>
    <cellStyle name="Обычный 5 18 13 7 2" xfId="47144"/>
    <cellStyle name="Обычный 5 18 13 8" xfId="47145"/>
    <cellStyle name="Обычный 5 18 14" xfId="19329"/>
    <cellStyle name="Обычный 5 18 14 2" xfId="19330"/>
    <cellStyle name="Обычный 5 18 14 2 2" xfId="19331"/>
    <cellStyle name="Обычный 5 18 14 2 2 2" xfId="19332"/>
    <cellStyle name="Обычный 5 18 14 2 2 2 2" xfId="47146"/>
    <cellStyle name="Обычный 5 18 14 2 2 3" xfId="47147"/>
    <cellStyle name="Обычный 5 18 14 2 3" xfId="19333"/>
    <cellStyle name="Обычный 5 18 14 2 3 2" xfId="47148"/>
    <cellStyle name="Обычный 5 18 14 2 4" xfId="47149"/>
    <cellStyle name="Обычный 5 18 14 3" xfId="19334"/>
    <cellStyle name="Обычный 5 18 14 3 2" xfId="19335"/>
    <cellStyle name="Обычный 5 18 14 3 2 2" xfId="19336"/>
    <cellStyle name="Обычный 5 18 14 3 2 2 2" xfId="47150"/>
    <cellStyle name="Обычный 5 18 14 3 2 3" xfId="47151"/>
    <cellStyle name="Обычный 5 18 14 3 3" xfId="19337"/>
    <cellStyle name="Обычный 5 18 14 3 3 2" xfId="47152"/>
    <cellStyle name="Обычный 5 18 14 3 4" xfId="47153"/>
    <cellStyle name="Обычный 5 18 14 4" xfId="19338"/>
    <cellStyle name="Обычный 5 18 14 4 2" xfId="19339"/>
    <cellStyle name="Обычный 5 18 14 4 2 2" xfId="19340"/>
    <cellStyle name="Обычный 5 18 14 4 2 2 2" xfId="47154"/>
    <cellStyle name="Обычный 5 18 14 4 2 3" xfId="47155"/>
    <cellStyle name="Обычный 5 18 14 4 3" xfId="19341"/>
    <cellStyle name="Обычный 5 18 14 4 3 2" xfId="47156"/>
    <cellStyle name="Обычный 5 18 14 4 4" xfId="47157"/>
    <cellStyle name="Обычный 5 18 14 5" xfId="19342"/>
    <cellStyle name="Обычный 5 18 14 5 2" xfId="19343"/>
    <cellStyle name="Обычный 5 18 14 5 2 2" xfId="47158"/>
    <cellStyle name="Обычный 5 18 14 5 3" xfId="47159"/>
    <cellStyle name="Обычный 5 18 14 6" xfId="19344"/>
    <cellStyle name="Обычный 5 18 14 6 2" xfId="47160"/>
    <cellStyle name="Обычный 5 18 14 7" xfId="19345"/>
    <cellStyle name="Обычный 5 18 14 7 2" xfId="47161"/>
    <cellStyle name="Обычный 5 18 14 8" xfId="47162"/>
    <cellStyle name="Обычный 5 18 15" xfId="19346"/>
    <cellStyle name="Обычный 5 18 15 2" xfId="19347"/>
    <cellStyle name="Обычный 5 18 15 2 2" xfId="19348"/>
    <cellStyle name="Обычный 5 18 15 2 2 2" xfId="19349"/>
    <cellStyle name="Обычный 5 18 15 2 2 2 2" xfId="47163"/>
    <cellStyle name="Обычный 5 18 15 2 2 3" xfId="47164"/>
    <cellStyle name="Обычный 5 18 15 2 3" xfId="19350"/>
    <cellStyle name="Обычный 5 18 15 2 3 2" xfId="47165"/>
    <cellStyle name="Обычный 5 18 15 2 4" xfId="47166"/>
    <cellStyle name="Обычный 5 18 15 3" xfId="19351"/>
    <cellStyle name="Обычный 5 18 15 3 2" xfId="19352"/>
    <cellStyle name="Обычный 5 18 15 3 2 2" xfId="19353"/>
    <cellStyle name="Обычный 5 18 15 3 2 2 2" xfId="47167"/>
    <cellStyle name="Обычный 5 18 15 3 2 3" xfId="47168"/>
    <cellStyle name="Обычный 5 18 15 3 3" xfId="19354"/>
    <cellStyle name="Обычный 5 18 15 3 3 2" xfId="47169"/>
    <cellStyle name="Обычный 5 18 15 3 4" xfId="47170"/>
    <cellStyle name="Обычный 5 18 15 4" xfId="19355"/>
    <cellStyle name="Обычный 5 18 15 4 2" xfId="19356"/>
    <cellStyle name="Обычный 5 18 15 4 2 2" xfId="19357"/>
    <cellStyle name="Обычный 5 18 15 4 2 2 2" xfId="47171"/>
    <cellStyle name="Обычный 5 18 15 4 2 3" xfId="47172"/>
    <cellStyle name="Обычный 5 18 15 4 3" xfId="19358"/>
    <cellStyle name="Обычный 5 18 15 4 3 2" xfId="47173"/>
    <cellStyle name="Обычный 5 18 15 4 4" xfId="47174"/>
    <cellStyle name="Обычный 5 18 15 5" xfId="19359"/>
    <cellStyle name="Обычный 5 18 15 5 2" xfId="19360"/>
    <cellStyle name="Обычный 5 18 15 5 2 2" xfId="47175"/>
    <cellStyle name="Обычный 5 18 15 5 3" xfId="47176"/>
    <cellStyle name="Обычный 5 18 15 6" xfId="19361"/>
    <cellStyle name="Обычный 5 18 15 6 2" xfId="47177"/>
    <cellStyle name="Обычный 5 18 15 7" xfId="19362"/>
    <cellStyle name="Обычный 5 18 15 7 2" xfId="47178"/>
    <cellStyle name="Обычный 5 18 15 8" xfId="47179"/>
    <cellStyle name="Обычный 5 18 16" xfId="19363"/>
    <cellStyle name="Обычный 5 18 16 2" xfId="19364"/>
    <cellStyle name="Обычный 5 18 16 2 2" xfId="19365"/>
    <cellStyle name="Обычный 5 18 16 2 2 2" xfId="19366"/>
    <cellStyle name="Обычный 5 18 16 2 2 2 2" xfId="47180"/>
    <cellStyle name="Обычный 5 18 16 2 2 3" xfId="47181"/>
    <cellStyle name="Обычный 5 18 16 2 3" xfId="19367"/>
    <cellStyle name="Обычный 5 18 16 2 3 2" xfId="47182"/>
    <cellStyle name="Обычный 5 18 16 2 4" xfId="47183"/>
    <cellStyle name="Обычный 5 18 16 3" xfId="19368"/>
    <cellStyle name="Обычный 5 18 16 3 2" xfId="19369"/>
    <cellStyle name="Обычный 5 18 16 3 2 2" xfId="19370"/>
    <cellStyle name="Обычный 5 18 16 3 2 2 2" xfId="47184"/>
    <cellStyle name="Обычный 5 18 16 3 2 3" xfId="47185"/>
    <cellStyle name="Обычный 5 18 16 3 3" xfId="19371"/>
    <cellStyle name="Обычный 5 18 16 3 3 2" xfId="47186"/>
    <cellStyle name="Обычный 5 18 16 3 4" xfId="47187"/>
    <cellStyle name="Обычный 5 18 16 4" xfId="19372"/>
    <cellStyle name="Обычный 5 18 16 4 2" xfId="19373"/>
    <cellStyle name="Обычный 5 18 16 4 2 2" xfId="19374"/>
    <cellStyle name="Обычный 5 18 16 4 2 2 2" xfId="47188"/>
    <cellStyle name="Обычный 5 18 16 4 2 3" xfId="47189"/>
    <cellStyle name="Обычный 5 18 16 4 3" xfId="19375"/>
    <cellStyle name="Обычный 5 18 16 4 3 2" xfId="47190"/>
    <cellStyle name="Обычный 5 18 16 4 4" xfId="47191"/>
    <cellStyle name="Обычный 5 18 16 5" xfId="19376"/>
    <cellStyle name="Обычный 5 18 16 5 2" xfId="19377"/>
    <cellStyle name="Обычный 5 18 16 5 2 2" xfId="47192"/>
    <cellStyle name="Обычный 5 18 16 5 3" xfId="47193"/>
    <cellStyle name="Обычный 5 18 16 6" xfId="19378"/>
    <cellStyle name="Обычный 5 18 16 6 2" xfId="47194"/>
    <cellStyle name="Обычный 5 18 16 7" xfId="19379"/>
    <cellStyle name="Обычный 5 18 16 7 2" xfId="47195"/>
    <cellStyle name="Обычный 5 18 16 8" xfId="47196"/>
    <cellStyle name="Обычный 5 18 17" xfId="19380"/>
    <cellStyle name="Обычный 5 18 17 2" xfId="19381"/>
    <cellStyle name="Обычный 5 18 17 2 2" xfId="19382"/>
    <cellStyle name="Обычный 5 18 17 2 2 2" xfId="19383"/>
    <cellStyle name="Обычный 5 18 17 2 2 2 2" xfId="47197"/>
    <cellStyle name="Обычный 5 18 17 2 2 3" xfId="47198"/>
    <cellStyle name="Обычный 5 18 17 2 3" xfId="19384"/>
    <cellStyle name="Обычный 5 18 17 2 3 2" xfId="47199"/>
    <cellStyle name="Обычный 5 18 17 2 4" xfId="47200"/>
    <cellStyle name="Обычный 5 18 17 3" xfId="19385"/>
    <cellStyle name="Обычный 5 18 17 3 2" xfId="19386"/>
    <cellStyle name="Обычный 5 18 17 3 2 2" xfId="19387"/>
    <cellStyle name="Обычный 5 18 17 3 2 2 2" xfId="47201"/>
    <cellStyle name="Обычный 5 18 17 3 2 3" xfId="47202"/>
    <cellStyle name="Обычный 5 18 17 3 3" xfId="19388"/>
    <cellStyle name="Обычный 5 18 17 3 3 2" xfId="47203"/>
    <cellStyle name="Обычный 5 18 17 3 4" xfId="47204"/>
    <cellStyle name="Обычный 5 18 17 4" xfId="19389"/>
    <cellStyle name="Обычный 5 18 17 4 2" xfId="19390"/>
    <cellStyle name="Обычный 5 18 17 4 2 2" xfId="19391"/>
    <cellStyle name="Обычный 5 18 17 4 2 2 2" xfId="47205"/>
    <cellStyle name="Обычный 5 18 17 4 2 3" xfId="47206"/>
    <cellStyle name="Обычный 5 18 17 4 3" xfId="19392"/>
    <cellStyle name="Обычный 5 18 17 4 3 2" xfId="47207"/>
    <cellStyle name="Обычный 5 18 17 4 4" xfId="47208"/>
    <cellStyle name="Обычный 5 18 17 5" xfId="19393"/>
    <cellStyle name="Обычный 5 18 17 5 2" xfId="19394"/>
    <cellStyle name="Обычный 5 18 17 5 2 2" xfId="47209"/>
    <cellStyle name="Обычный 5 18 17 5 3" xfId="47210"/>
    <cellStyle name="Обычный 5 18 17 6" xfId="19395"/>
    <cellStyle name="Обычный 5 18 17 6 2" xfId="47211"/>
    <cellStyle name="Обычный 5 18 17 7" xfId="19396"/>
    <cellStyle name="Обычный 5 18 17 7 2" xfId="47212"/>
    <cellStyle name="Обычный 5 18 17 8" xfId="47213"/>
    <cellStyle name="Обычный 5 18 18" xfId="19397"/>
    <cellStyle name="Обычный 5 18 18 2" xfId="19398"/>
    <cellStyle name="Обычный 5 18 18 2 2" xfId="19399"/>
    <cellStyle name="Обычный 5 18 18 2 2 2" xfId="19400"/>
    <cellStyle name="Обычный 5 18 18 2 2 2 2" xfId="47214"/>
    <cellStyle name="Обычный 5 18 18 2 2 3" xfId="47215"/>
    <cellStyle name="Обычный 5 18 18 2 3" xfId="19401"/>
    <cellStyle name="Обычный 5 18 18 2 3 2" xfId="47216"/>
    <cellStyle name="Обычный 5 18 18 2 4" xfId="47217"/>
    <cellStyle name="Обычный 5 18 18 3" xfId="19402"/>
    <cellStyle name="Обычный 5 18 18 3 2" xfId="19403"/>
    <cellStyle name="Обычный 5 18 18 3 2 2" xfId="19404"/>
    <cellStyle name="Обычный 5 18 18 3 2 2 2" xfId="47218"/>
    <cellStyle name="Обычный 5 18 18 3 2 3" xfId="47219"/>
    <cellStyle name="Обычный 5 18 18 3 3" xfId="19405"/>
    <cellStyle name="Обычный 5 18 18 3 3 2" xfId="47220"/>
    <cellStyle name="Обычный 5 18 18 3 4" xfId="47221"/>
    <cellStyle name="Обычный 5 18 18 4" xfId="19406"/>
    <cellStyle name="Обычный 5 18 18 4 2" xfId="19407"/>
    <cellStyle name="Обычный 5 18 18 4 2 2" xfId="19408"/>
    <cellStyle name="Обычный 5 18 18 4 2 2 2" xfId="47222"/>
    <cellStyle name="Обычный 5 18 18 4 2 3" xfId="47223"/>
    <cellStyle name="Обычный 5 18 18 4 3" xfId="19409"/>
    <cellStyle name="Обычный 5 18 18 4 3 2" xfId="47224"/>
    <cellStyle name="Обычный 5 18 18 4 4" xfId="47225"/>
    <cellStyle name="Обычный 5 18 18 5" xfId="19410"/>
    <cellStyle name="Обычный 5 18 18 5 2" xfId="19411"/>
    <cellStyle name="Обычный 5 18 18 5 2 2" xfId="47226"/>
    <cellStyle name="Обычный 5 18 18 5 3" xfId="47227"/>
    <cellStyle name="Обычный 5 18 18 6" xfId="19412"/>
    <cellStyle name="Обычный 5 18 18 6 2" xfId="47228"/>
    <cellStyle name="Обычный 5 18 18 7" xfId="19413"/>
    <cellStyle name="Обычный 5 18 18 7 2" xfId="47229"/>
    <cellStyle name="Обычный 5 18 18 8" xfId="47230"/>
    <cellStyle name="Обычный 5 18 19" xfId="19414"/>
    <cellStyle name="Обычный 5 18 19 2" xfId="19415"/>
    <cellStyle name="Обычный 5 18 19 2 2" xfId="19416"/>
    <cellStyle name="Обычный 5 18 19 2 2 2" xfId="19417"/>
    <cellStyle name="Обычный 5 18 19 2 2 2 2" xfId="47231"/>
    <cellStyle name="Обычный 5 18 19 2 2 3" xfId="47232"/>
    <cellStyle name="Обычный 5 18 19 2 3" xfId="19418"/>
    <cellStyle name="Обычный 5 18 19 2 3 2" xfId="47233"/>
    <cellStyle name="Обычный 5 18 19 2 4" xfId="47234"/>
    <cellStyle name="Обычный 5 18 19 3" xfId="19419"/>
    <cellStyle name="Обычный 5 18 19 3 2" xfId="19420"/>
    <cellStyle name="Обычный 5 18 19 3 2 2" xfId="19421"/>
    <cellStyle name="Обычный 5 18 19 3 2 2 2" xfId="47235"/>
    <cellStyle name="Обычный 5 18 19 3 2 3" xfId="47236"/>
    <cellStyle name="Обычный 5 18 19 3 3" xfId="19422"/>
    <cellStyle name="Обычный 5 18 19 3 3 2" xfId="47237"/>
    <cellStyle name="Обычный 5 18 19 3 4" xfId="47238"/>
    <cellStyle name="Обычный 5 18 19 4" xfId="19423"/>
    <cellStyle name="Обычный 5 18 19 4 2" xfId="19424"/>
    <cellStyle name="Обычный 5 18 19 4 2 2" xfId="19425"/>
    <cellStyle name="Обычный 5 18 19 4 2 2 2" xfId="47239"/>
    <cellStyle name="Обычный 5 18 19 4 2 3" xfId="47240"/>
    <cellStyle name="Обычный 5 18 19 4 3" xfId="19426"/>
    <cellStyle name="Обычный 5 18 19 4 3 2" xfId="47241"/>
    <cellStyle name="Обычный 5 18 19 4 4" xfId="47242"/>
    <cellStyle name="Обычный 5 18 19 5" xfId="19427"/>
    <cellStyle name="Обычный 5 18 19 5 2" xfId="19428"/>
    <cellStyle name="Обычный 5 18 19 5 2 2" xfId="47243"/>
    <cellStyle name="Обычный 5 18 19 5 3" xfId="47244"/>
    <cellStyle name="Обычный 5 18 19 6" xfId="19429"/>
    <cellStyle name="Обычный 5 18 19 6 2" xfId="47245"/>
    <cellStyle name="Обычный 5 18 19 7" xfId="19430"/>
    <cellStyle name="Обычный 5 18 19 7 2" xfId="47246"/>
    <cellStyle name="Обычный 5 18 19 8" xfId="47247"/>
    <cellStyle name="Обычный 5 18 2" xfId="19431"/>
    <cellStyle name="Обычный 5 18 2 2" xfId="19432"/>
    <cellStyle name="Обычный 5 18 2 2 2" xfId="19433"/>
    <cellStyle name="Обычный 5 18 2 2 2 2" xfId="19434"/>
    <cellStyle name="Обычный 5 18 2 2 2 2 2" xfId="47248"/>
    <cellStyle name="Обычный 5 18 2 2 2 3" xfId="47249"/>
    <cellStyle name="Обычный 5 18 2 2 3" xfId="19435"/>
    <cellStyle name="Обычный 5 18 2 2 3 2" xfId="47250"/>
    <cellStyle name="Обычный 5 18 2 2 4" xfId="47251"/>
    <cellStyle name="Обычный 5 18 2 3" xfId="19436"/>
    <cellStyle name="Обычный 5 18 2 3 2" xfId="19437"/>
    <cellStyle name="Обычный 5 18 2 3 2 2" xfId="19438"/>
    <cellStyle name="Обычный 5 18 2 3 2 2 2" xfId="47252"/>
    <cellStyle name="Обычный 5 18 2 3 2 3" xfId="47253"/>
    <cellStyle name="Обычный 5 18 2 3 3" xfId="19439"/>
    <cellStyle name="Обычный 5 18 2 3 3 2" xfId="47254"/>
    <cellStyle name="Обычный 5 18 2 3 4" xfId="47255"/>
    <cellStyle name="Обычный 5 18 2 4" xfId="19440"/>
    <cellStyle name="Обычный 5 18 2 4 2" xfId="19441"/>
    <cellStyle name="Обычный 5 18 2 4 2 2" xfId="19442"/>
    <cellStyle name="Обычный 5 18 2 4 2 2 2" xfId="47256"/>
    <cellStyle name="Обычный 5 18 2 4 2 3" xfId="47257"/>
    <cellStyle name="Обычный 5 18 2 4 3" xfId="19443"/>
    <cellStyle name="Обычный 5 18 2 4 3 2" xfId="47258"/>
    <cellStyle name="Обычный 5 18 2 4 4" xfId="47259"/>
    <cellStyle name="Обычный 5 18 2 5" xfId="19444"/>
    <cellStyle name="Обычный 5 18 2 5 2" xfId="19445"/>
    <cellStyle name="Обычный 5 18 2 5 2 2" xfId="47260"/>
    <cellStyle name="Обычный 5 18 2 5 3" xfId="47261"/>
    <cellStyle name="Обычный 5 18 2 6" xfId="19446"/>
    <cellStyle name="Обычный 5 18 2 6 2" xfId="47262"/>
    <cellStyle name="Обычный 5 18 2 7" xfId="19447"/>
    <cellStyle name="Обычный 5 18 2 7 2" xfId="47263"/>
    <cellStyle name="Обычный 5 18 2 8" xfId="47264"/>
    <cellStyle name="Обычный 5 18 20" xfId="19448"/>
    <cellStyle name="Обычный 5 18 20 2" xfId="19449"/>
    <cellStyle name="Обычный 5 18 20 2 2" xfId="19450"/>
    <cellStyle name="Обычный 5 18 20 2 2 2" xfId="19451"/>
    <cellStyle name="Обычный 5 18 20 2 2 2 2" xfId="47265"/>
    <cellStyle name="Обычный 5 18 20 2 2 3" xfId="47266"/>
    <cellStyle name="Обычный 5 18 20 2 3" xfId="19452"/>
    <cellStyle name="Обычный 5 18 20 2 3 2" xfId="47267"/>
    <cellStyle name="Обычный 5 18 20 2 4" xfId="47268"/>
    <cellStyle name="Обычный 5 18 20 3" xfId="19453"/>
    <cellStyle name="Обычный 5 18 20 3 2" xfId="19454"/>
    <cellStyle name="Обычный 5 18 20 3 2 2" xfId="19455"/>
    <cellStyle name="Обычный 5 18 20 3 2 2 2" xfId="47269"/>
    <cellStyle name="Обычный 5 18 20 3 2 3" xfId="47270"/>
    <cellStyle name="Обычный 5 18 20 3 3" xfId="19456"/>
    <cellStyle name="Обычный 5 18 20 3 3 2" xfId="47271"/>
    <cellStyle name="Обычный 5 18 20 3 4" xfId="47272"/>
    <cellStyle name="Обычный 5 18 20 4" xfId="19457"/>
    <cellStyle name="Обычный 5 18 20 4 2" xfId="19458"/>
    <cellStyle name="Обычный 5 18 20 4 2 2" xfId="19459"/>
    <cellStyle name="Обычный 5 18 20 4 2 2 2" xfId="47273"/>
    <cellStyle name="Обычный 5 18 20 4 2 3" xfId="47274"/>
    <cellStyle name="Обычный 5 18 20 4 3" xfId="19460"/>
    <cellStyle name="Обычный 5 18 20 4 3 2" xfId="47275"/>
    <cellStyle name="Обычный 5 18 20 4 4" xfId="47276"/>
    <cellStyle name="Обычный 5 18 20 5" xfId="19461"/>
    <cellStyle name="Обычный 5 18 20 5 2" xfId="19462"/>
    <cellStyle name="Обычный 5 18 20 5 2 2" xfId="47277"/>
    <cellStyle name="Обычный 5 18 20 5 3" xfId="47278"/>
    <cellStyle name="Обычный 5 18 20 6" xfId="19463"/>
    <cellStyle name="Обычный 5 18 20 6 2" xfId="47279"/>
    <cellStyle name="Обычный 5 18 20 7" xfId="19464"/>
    <cellStyle name="Обычный 5 18 20 7 2" xfId="47280"/>
    <cellStyle name="Обычный 5 18 20 8" xfId="47281"/>
    <cellStyle name="Обычный 5 18 21" xfId="19465"/>
    <cellStyle name="Обычный 5 18 21 2" xfId="19466"/>
    <cellStyle name="Обычный 5 18 21 2 2" xfId="19467"/>
    <cellStyle name="Обычный 5 18 21 2 2 2" xfId="19468"/>
    <cellStyle name="Обычный 5 18 21 2 2 2 2" xfId="47282"/>
    <cellStyle name="Обычный 5 18 21 2 2 3" xfId="47283"/>
    <cellStyle name="Обычный 5 18 21 2 3" xfId="19469"/>
    <cellStyle name="Обычный 5 18 21 2 3 2" xfId="47284"/>
    <cellStyle name="Обычный 5 18 21 2 4" xfId="47285"/>
    <cellStyle name="Обычный 5 18 21 3" xfId="19470"/>
    <cellStyle name="Обычный 5 18 21 3 2" xfId="19471"/>
    <cellStyle name="Обычный 5 18 21 3 2 2" xfId="19472"/>
    <cellStyle name="Обычный 5 18 21 3 2 2 2" xfId="47286"/>
    <cellStyle name="Обычный 5 18 21 3 2 3" xfId="47287"/>
    <cellStyle name="Обычный 5 18 21 3 3" xfId="19473"/>
    <cellStyle name="Обычный 5 18 21 3 3 2" xfId="47288"/>
    <cellStyle name="Обычный 5 18 21 3 4" xfId="47289"/>
    <cellStyle name="Обычный 5 18 21 4" xfId="19474"/>
    <cellStyle name="Обычный 5 18 21 4 2" xfId="19475"/>
    <cellStyle name="Обычный 5 18 21 4 2 2" xfId="19476"/>
    <cellStyle name="Обычный 5 18 21 4 2 2 2" xfId="47290"/>
    <cellStyle name="Обычный 5 18 21 4 2 3" xfId="47291"/>
    <cellStyle name="Обычный 5 18 21 4 3" xfId="19477"/>
    <cellStyle name="Обычный 5 18 21 4 3 2" xfId="47292"/>
    <cellStyle name="Обычный 5 18 21 4 4" xfId="47293"/>
    <cellStyle name="Обычный 5 18 21 5" xfId="19478"/>
    <cellStyle name="Обычный 5 18 21 5 2" xfId="19479"/>
    <cellStyle name="Обычный 5 18 21 5 2 2" xfId="47294"/>
    <cellStyle name="Обычный 5 18 21 5 3" xfId="47295"/>
    <cellStyle name="Обычный 5 18 21 6" xfId="19480"/>
    <cellStyle name="Обычный 5 18 21 6 2" xfId="47296"/>
    <cellStyle name="Обычный 5 18 21 7" xfId="19481"/>
    <cellStyle name="Обычный 5 18 21 7 2" xfId="47297"/>
    <cellStyle name="Обычный 5 18 21 8" xfId="47298"/>
    <cellStyle name="Обычный 5 18 22" xfId="19482"/>
    <cellStyle name="Обычный 5 18 22 2" xfId="19483"/>
    <cellStyle name="Обычный 5 18 22 2 2" xfId="19484"/>
    <cellStyle name="Обычный 5 18 22 2 2 2" xfId="19485"/>
    <cellStyle name="Обычный 5 18 22 2 2 2 2" xfId="47299"/>
    <cellStyle name="Обычный 5 18 22 2 2 3" xfId="47300"/>
    <cellStyle name="Обычный 5 18 22 2 3" xfId="19486"/>
    <cellStyle name="Обычный 5 18 22 2 3 2" xfId="47301"/>
    <cellStyle name="Обычный 5 18 22 2 4" xfId="47302"/>
    <cellStyle name="Обычный 5 18 22 3" xfId="19487"/>
    <cellStyle name="Обычный 5 18 22 3 2" xfId="19488"/>
    <cellStyle name="Обычный 5 18 22 3 2 2" xfId="19489"/>
    <cellStyle name="Обычный 5 18 22 3 2 2 2" xfId="47303"/>
    <cellStyle name="Обычный 5 18 22 3 2 3" xfId="47304"/>
    <cellStyle name="Обычный 5 18 22 3 3" xfId="19490"/>
    <cellStyle name="Обычный 5 18 22 3 3 2" xfId="47305"/>
    <cellStyle name="Обычный 5 18 22 3 4" xfId="47306"/>
    <cellStyle name="Обычный 5 18 22 4" xfId="19491"/>
    <cellStyle name="Обычный 5 18 22 4 2" xfId="19492"/>
    <cellStyle name="Обычный 5 18 22 4 2 2" xfId="19493"/>
    <cellStyle name="Обычный 5 18 22 4 2 2 2" xfId="47307"/>
    <cellStyle name="Обычный 5 18 22 4 2 3" xfId="47308"/>
    <cellStyle name="Обычный 5 18 22 4 3" xfId="19494"/>
    <cellStyle name="Обычный 5 18 22 4 3 2" xfId="47309"/>
    <cellStyle name="Обычный 5 18 22 4 4" xfId="47310"/>
    <cellStyle name="Обычный 5 18 22 5" xfId="19495"/>
    <cellStyle name="Обычный 5 18 22 5 2" xfId="19496"/>
    <cellStyle name="Обычный 5 18 22 5 2 2" xfId="47311"/>
    <cellStyle name="Обычный 5 18 22 5 3" xfId="47312"/>
    <cellStyle name="Обычный 5 18 22 6" xfId="19497"/>
    <cellStyle name="Обычный 5 18 22 6 2" xfId="47313"/>
    <cellStyle name="Обычный 5 18 22 7" xfId="19498"/>
    <cellStyle name="Обычный 5 18 22 7 2" xfId="47314"/>
    <cellStyle name="Обычный 5 18 22 8" xfId="47315"/>
    <cellStyle name="Обычный 5 18 23" xfId="19499"/>
    <cellStyle name="Обычный 5 18 23 2" xfId="19500"/>
    <cellStyle name="Обычный 5 18 23 2 2" xfId="19501"/>
    <cellStyle name="Обычный 5 18 23 2 2 2" xfId="19502"/>
    <cellStyle name="Обычный 5 18 23 2 2 2 2" xfId="47316"/>
    <cellStyle name="Обычный 5 18 23 2 2 3" xfId="47317"/>
    <cellStyle name="Обычный 5 18 23 2 3" xfId="19503"/>
    <cellStyle name="Обычный 5 18 23 2 3 2" xfId="47318"/>
    <cellStyle name="Обычный 5 18 23 2 4" xfId="47319"/>
    <cellStyle name="Обычный 5 18 23 3" xfId="19504"/>
    <cellStyle name="Обычный 5 18 23 3 2" xfId="19505"/>
    <cellStyle name="Обычный 5 18 23 3 2 2" xfId="19506"/>
    <cellStyle name="Обычный 5 18 23 3 2 2 2" xfId="47320"/>
    <cellStyle name="Обычный 5 18 23 3 2 3" xfId="47321"/>
    <cellStyle name="Обычный 5 18 23 3 3" xfId="19507"/>
    <cellStyle name="Обычный 5 18 23 3 3 2" xfId="47322"/>
    <cellStyle name="Обычный 5 18 23 3 4" xfId="47323"/>
    <cellStyle name="Обычный 5 18 23 4" xfId="19508"/>
    <cellStyle name="Обычный 5 18 23 4 2" xfId="19509"/>
    <cellStyle name="Обычный 5 18 23 4 2 2" xfId="19510"/>
    <cellStyle name="Обычный 5 18 23 4 2 2 2" xfId="47324"/>
    <cellStyle name="Обычный 5 18 23 4 2 3" xfId="47325"/>
    <cellStyle name="Обычный 5 18 23 4 3" xfId="19511"/>
    <cellStyle name="Обычный 5 18 23 4 3 2" xfId="47326"/>
    <cellStyle name="Обычный 5 18 23 4 4" xfId="47327"/>
    <cellStyle name="Обычный 5 18 23 5" xfId="19512"/>
    <cellStyle name="Обычный 5 18 23 5 2" xfId="19513"/>
    <cellStyle name="Обычный 5 18 23 5 2 2" xfId="47328"/>
    <cellStyle name="Обычный 5 18 23 5 3" xfId="47329"/>
    <cellStyle name="Обычный 5 18 23 6" xfId="19514"/>
    <cellStyle name="Обычный 5 18 23 6 2" xfId="47330"/>
    <cellStyle name="Обычный 5 18 23 7" xfId="19515"/>
    <cellStyle name="Обычный 5 18 23 7 2" xfId="47331"/>
    <cellStyle name="Обычный 5 18 23 8" xfId="47332"/>
    <cellStyle name="Обычный 5 18 24" xfId="19516"/>
    <cellStyle name="Обычный 5 18 24 2" xfId="19517"/>
    <cellStyle name="Обычный 5 18 24 2 2" xfId="19518"/>
    <cellStyle name="Обычный 5 18 24 2 2 2" xfId="19519"/>
    <cellStyle name="Обычный 5 18 24 2 2 2 2" xfId="47333"/>
    <cellStyle name="Обычный 5 18 24 2 2 3" xfId="47334"/>
    <cellStyle name="Обычный 5 18 24 2 3" xfId="19520"/>
    <cellStyle name="Обычный 5 18 24 2 3 2" xfId="47335"/>
    <cellStyle name="Обычный 5 18 24 2 4" xfId="47336"/>
    <cellStyle name="Обычный 5 18 24 3" xfId="19521"/>
    <cellStyle name="Обычный 5 18 24 3 2" xfId="19522"/>
    <cellStyle name="Обычный 5 18 24 3 2 2" xfId="19523"/>
    <cellStyle name="Обычный 5 18 24 3 2 2 2" xfId="47337"/>
    <cellStyle name="Обычный 5 18 24 3 2 3" xfId="47338"/>
    <cellStyle name="Обычный 5 18 24 3 3" xfId="19524"/>
    <cellStyle name="Обычный 5 18 24 3 3 2" xfId="47339"/>
    <cellStyle name="Обычный 5 18 24 3 4" xfId="47340"/>
    <cellStyle name="Обычный 5 18 24 4" xfId="19525"/>
    <cellStyle name="Обычный 5 18 24 4 2" xfId="19526"/>
    <cellStyle name="Обычный 5 18 24 4 2 2" xfId="19527"/>
    <cellStyle name="Обычный 5 18 24 4 2 2 2" xfId="47341"/>
    <cellStyle name="Обычный 5 18 24 4 2 3" xfId="47342"/>
    <cellStyle name="Обычный 5 18 24 4 3" xfId="19528"/>
    <cellStyle name="Обычный 5 18 24 4 3 2" xfId="47343"/>
    <cellStyle name="Обычный 5 18 24 4 4" xfId="47344"/>
    <cellStyle name="Обычный 5 18 24 5" xfId="19529"/>
    <cellStyle name="Обычный 5 18 24 5 2" xfId="19530"/>
    <cellStyle name="Обычный 5 18 24 5 2 2" xfId="47345"/>
    <cellStyle name="Обычный 5 18 24 5 3" xfId="47346"/>
    <cellStyle name="Обычный 5 18 24 6" xfId="19531"/>
    <cellStyle name="Обычный 5 18 24 6 2" xfId="47347"/>
    <cellStyle name="Обычный 5 18 24 7" xfId="19532"/>
    <cellStyle name="Обычный 5 18 24 7 2" xfId="47348"/>
    <cellStyle name="Обычный 5 18 24 8" xfId="47349"/>
    <cellStyle name="Обычный 5 18 25" xfId="19533"/>
    <cellStyle name="Обычный 5 18 25 2" xfId="19534"/>
    <cellStyle name="Обычный 5 18 25 2 2" xfId="19535"/>
    <cellStyle name="Обычный 5 18 25 2 2 2" xfId="19536"/>
    <cellStyle name="Обычный 5 18 25 2 2 2 2" xfId="47350"/>
    <cellStyle name="Обычный 5 18 25 2 2 3" xfId="47351"/>
    <cellStyle name="Обычный 5 18 25 2 3" xfId="19537"/>
    <cellStyle name="Обычный 5 18 25 2 3 2" xfId="47352"/>
    <cellStyle name="Обычный 5 18 25 2 4" xfId="47353"/>
    <cellStyle name="Обычный 5 18 25 3" xfId="19538"/>
    <cellStyle name="Обычный 5 18 25 3 2" xfId="19539"/>
    <cellStyle name="Обычный 5 18 25 3 2 2" xfId="19540"/>
    <cellStyle name="Обычный 5 18 25 3 2 2 2" xfId="47354"/>
    <cellStyle name="Обычный 5 18 25 3 2 3" xfId="47355"/>
    <cellStyle name="Обычный 5 18 25 3 3" xfId="19541"/>
    <cellStyle name="Обычный 5 18 25 3 3 2" xfId="47356"/>
    <cellStyle name="Обычный 5 18 25 3 4" xfId="47357"/>
    <cellStyle name="Обычный 5 18 25 4" xfId="19542"/>
    <cellStyle name="Обычный 5 18 25 4 2" xfId="19543"/>
    <cellStyle name="Обычный 5 18 25 4 2 2" xfId="19544"/>
    <cellStyle name="Обычный 5 18 25 4 2 2 2" xfId="47358"/>
    <cellStyle name="Обычный 5 18 25 4 2 3" xfId="47359"/>
    <cellStyle name="Обычный 5 18 25 4 3" xfId="19545"/>
    <cellStyle name="Обычный 5 18 25 4 3 2" xfId="47360"/>
    <cellStyle name="Обычный 5 18 25 4 4" xfId="47361"/>
    <cellStyle name="Обычный 5 18 25 5" xfId="19546"/>
    <cellStyle name="Обычный 5 18 25 5 2" xfId="19547"/>
    <cellStyle name="Обычный 5 18 25 5 2 2" xfId="47362"/>
    <cellStyle name="Обычный 5 18 25 5 3" xfId="47363"/>
    <cellStyle name="Обычный 5 18 25 6" xfId="19548"/>
    <cellStyle name="Обычный 5 18 25 6 2" xfId="47364"/>
    <cellStyle name="Обычный 5 18 25 7" xfId="19549"/>
    <cellStyle name="Обычный 5 18 25 7 2" xfId="47365"/>
    <cellStyle name="Обычный 5 18 25 8" xfId="47366"/>
    <cellStyle name="Обычный 5 18 26" xfId="19550"/>
    <cellStyle name="Обычный 5 18 26 2" xfId="19551"/>
    <cellStyle name="Обычный 5 18 26 2 2" xfId="19552"/>
    <cellStyle name="Обычный 5 18 26 2 2 2" xfId="19553"/>
    <cellStyle name="Обычный 5 18 26 2 2 2 2" xfId="47367"/>
    <cellStyle name="Обычный 5 18 26 2 2 3" xfId="47368"/>
    <cellStyle name="Обычный 5 18 26 2 3" xfId="19554"/>
    <cellStyle name="Обычный 5 18 26 2 3 2" xfId="47369"/>
    <cellStyle name="Обычный 5 18 26 2 4" xfId="47370"/>
    <cellStyle name="Обычный 5 18 26 3" xfId="19555"/>
    <cellStyle name="Обычный 5 18 26 3 2" xfId="19556"/>
    <cellStyle name="Обычный 5 18 26 3 2 2" xfId="19557"/>
    <cellStyle name="Обычный 5 18 26 3 2 2 2" xfId="47371"/>
    <cellStyle name="Обычный 5 18 26 3 2 3" xfId="47372"/>
    <cellStyle name="Обычный 5 18 26 3 3" xfId="19558"/>
    <cellStyle name="Обычный 5 18 26 3 3 2" xfId="47373"/>
    <cellStyle name="Обычный 5 18 26 3 4" xfId="47374"/>
    <cellStyle name="Обычный 5 18 26 4" xfId="19559"/>
    <cellStyle name="Обычный 5 18 26 4 2" xfId="19560"/>
    <cellStyle name="Обычный 5 18 26 4 2 2" xfId="19561"/>
    <cellStyle name="Обычный 5 18 26 4 2 2 2" xfId="47375"/>
    <cellStyle name="Обычный 5 18 26 4 2 3" xfId="47376"/>
    <cellStyle name="Обычный 5 18 26 4 3" xfId="19562"/>
    <cellStyle name="Обычный 5 18 26 4 3 2" xfId="47377"/>
    <cellStyle name="Обычный 5 18 26 4 4" xfId="47378"/>
    <cellStyle name="Обычный 5 18 26 5" xfId="19563"/>
    <cellStyle name="Обычный 5 18 26 5 2" xfId="19564"/>
    <cellStyle name="Обычный 5 18 26 5 2 2" xfId="47379"/>
    <cellStyle name="Обычный 5 18 26 5 3" xfId="47380"/>
    <cellStyle name="Обычный 5 18 26 6" xfId="19565"/>
    <cellStyle name="Обычный 5 18 26 6 2" xfId="47381"/>
    <cellStyle name="Обычный 5 18 26 7" xfId="19566"/>
    <cellStyle name="Обычный 5 18 26 7 2" xfId="47382"/>
    <cellStyle name="Обычный 5 18 26 8" xfId="47383"/>
    <cellStyle name="Обычный 5 18 27" xfId="19567"/>
    <cellStyle name="Обычный 5 18 27 2" xfId="19568"/>
    <cellStyle name="Обычный 5 18 27 2 2" xfId="19569"/>
    <cellStyle name="Обычный 5 18 27 2 2 2" xfId="19570"/>
    <cellStyle name="Обычный 5 18 27 2 2 2 2" xfId="47384"/>
    <cellStyle name="Обычный 5 18 27 2 2 3" xfId="47385"/>
    <cellStyle name="Обычный 5 18 27 2 3" xfId="19571"/>
    <cellStyle name="Обычный 5 18 27 2 3 2" xfId="47386"/>
    <cellStyle name="Обычный 5 18 27 2 4" xfId="47387"/>
    <cellStyle name="Обычный 5 18 27 3" xfId="19572"/>
    <cellStyle name="Обычный 5 18 27 3 2" xfId="19573"/>
    <cellStyle name="Обычный 5 18 27 3 2 2" xfId="19574"/>
    <cellStyle name="Обычный 5 18 27 3 2 2 2" xfId="47388"/>
    <cellStyle name="Обычный 5 18 27 3 2 3" xfId="47389"/>
    <cellStyle name="Обычный 5 18 27 3 3" xfId="19575"/>
    <cellStyle name="Обычный 5 18 27 3 3 2" xfId="47390"/>
    <cellStyle name="Обычный 5 18 27 3 4" xfId="47391"/>
    <cellStyle name="Обычный 5 18 27 4" xfId="19576"/>
    <cellStyle name="Обычный 5 18 27 4 2" xfId="19577"/>
    <cellStyle name="Обычный 5 18 27 4 2 2" xfId="19578"/>
    <cellStyle name="Обычный 5 18 27 4 2 2 2" xfId="47392"/>
    <cellStyle name="Обычный 5 18 27 4 2 3" xfId="47393"/>
    <cellStyle name="Обычный 5 18 27 4 3" xfId="19579"/>
    <cellStyle name="Обычный 5 18 27 4 3 2" xfId="47394"/>
    <cellStyle name="Обычный 5 18 27 4 4" xfId="47395"/>
    <cellStyle name="Обычный 5 18 27 5" xfId="19580"/>
    <cellStyle name="Обычный 5 18 27 5 2" xfId="19581"/>
    <cellStyle name="Обычный 5 18 27 5 2 2" xfId="47396"/>
    <cellStyle name="Обычный 5 18 27 5 3" xfId="47397"/>
    <cellStyle name="Обычный 5 18 27 6" xfId="19582"/>
    <cellStyle name="Обычный 5 18 27 6 2" xfId="47398"/>
    <cellStyle name="Обычный 5 18 27 7" xfId="19583"/>
    <cellStyle name="Обычный 5 18 27 7 2" xfId="47399"/>
    <cellStyle name="Обычный 5 18 27 8" xfId="47400"/>
    <cellStyle name="Обычный 5 18 28" xfId="19584"/>
    <cellStyle name="Обычный 5 18 28 2" xfId="19585"/>
    <cellStyle name="Обычный 5 18 28 2 2" xfId="19586"/>
    <cellStyle name="Обычный 5 18 28 2 2 2" xfId="19587"/>
    <cellStyle name="Обычный 5 18 28 2 2 2 2" xfId="47401"/>
    <cellStyle name="Обычный 5 18 28 2 2 3" xfId="47402"/>
    <cellStyle name="Обычный 5 18 28 2 3" xfId="19588"/>
    <cellStyle name="Обычный 5 18 28 2 3 2" xfId="47403"/>
    <cellStyle name="Обычный 5 18 28 2 4" xfId="47404"/>
    <cellStyle name="Обычный 5 18 28 3" xfId="19589"/>
    <cellStyle name="Обычный 5 18 28 3 2" xfId="19590"/>
    <cellStyle name="Обычный 5 18 28 3 2 2" xfId="19591"/>
    <cellStyle name="Обычный 5 18 28 3 2 2 2" xfId="47405"/>
    <cellStyle name="Обычный 5 18 28 3 2 3" xfId="47406"/>
    <cellStyle name="Обычный 5 18 28 3 3" xfId="19592"/>
    <cellStyle name="Обычный 5 18 28 3 3 2" xfId="47407"/>
    <cellStyle name="Обычный 5 18 28 3 4" xfId="47408"/>
    <cellStyle name="Обычный 5 18 28 4" xfId="19593"/>
    <cellStyle name="Обычный 5 18 28 4 2" xfId="19594"/>
    <cellStyle name="Обычный 5 18 28 4 2 2" xfId="19595"/>
    <cellStyle name="Обычный 5 18 28 4 2 2 2" xfId="47409"/>
    <cellStyle name="Обычный 5 18 28 4 2 3" xfId="47410"/>
    <cellStyle name="Обычный 5 18 28 4 3" xfId="19596"/>
    <cellStyle name="Обычный 5 18 28 4 3 2" xfId="47411"/>
    <cellStyle name="Обычный 5 18 28 4 4" xfId="47412"/>
    <cellStyle name="Обычный 5 18 28 5" xfId="19597"/>
    <cellStyle name="Обычный 5 18 28 5 2" xfId="19598"/>
    <cellStyle name="Обычный 5 18 28 5 2 2" xfId="47413"/>
    <cellStyle name="Обычный 5 18 28 5 3" xfId="47414"/>
    <cellStyle name="Обычный 5 18 28 6" xfId="19599"/>
    <cellStyle name="Обычный 5 18 28 6 2" xfId="47415"/>
    <cellStyle name="Обычный 5 18 28 7" xfId="19600"/>
    <cellStyle name="Обычный 5 18 28 7 2" xfId="47416"/>
    <cellStyle name="Обычный 5 18 28 8" xfId="47417"/>
    <cellStyle name="Обычный 5 18 29" xfId="19601"/>
    <cellStyle name="Обычный 5 18 29 2" xfId="19602"/>
    <cellStyle name="Обычный 5 18 29 2 2" xfId="19603"/>
    <cellStyle name="Обычный 5 18 29 2 2 2" xfId="19604"/>
    <cellStyle name="Обычный 5 18 29 2 2 2 2" xfId="47418"/>
    <cellStyle name="Обычный 5 18 29 2 2 3" xfId="47419"/>
    <cellStyle name="Обычный 5 18 29 2 3" xfId="19605"/>
    <cellStyle name="Обычный 5 18 29 2 3 2" xfId="47420"/>
    <cellStyle name="Обычный 5 18 29 2 4" xfId="47421"/>
    <cellStyle name="Обычный 5 18 29 3" xfId="19606"/>
    <cellStyle name="Обычный 5 18 29 3 2" xfId="19607"/>
    <cellStyle name="Обычный 5 18 29 3 2 2" xfId="19608"/>
    <cellStyle name="Обычный 5 18 29 3 2 2 2" xfId="47422"/>
    <cellStyle name="Обычный 5 18 29 3 2 3" xfId="47423"/>
    <cellStyle name="Обычный 5 18 29 3 3" xfId="19609"/>
    <cellStyle name="Обычный 5 18 29 3 3 2" xfId="47424"/>
    <cellStyle name="Обычный 5 18 29 3 4" xfId="47425"/>
    <cellStyle name="Обычный 5 18 29 4" xfId="19610"/>
    <cellStyle name="Обычный 5 18 29 4 2" xfId="19611"/>
    <cellStyle name="Обычный 5 18 29 4 2 2" xfId="19612"/>
    <cellStyle name="Обычный 5 18 29 4 2 2 2" xfId="47426"/>
    <cellStyle name="Обычный 5 18 29 4 2 3" xfId="47427"/>
    <cellStyle name="Обычный 5 18 29 4 3" xfId="19613"/>
    <cellStyle name="Обычный 5 18 29 4 3 2" xfId="47428"/>
    <cellStyle name="Обычный 5 18 29 4 4" xfId="47429"/>
    <cellStyle name="Обычный 5 18 29 5" xfId="19614"/>
    <cellStyle name="Обычный 5 18 29 5 2" xfId="19615"/>
    <cellStyle name="Обычный 5 18 29 5 2 2" xfId="47430"/>
    <cellStyle name="Обычный 5 18 29 5 3" xfId="47431"/>
    <cellStyle name="Обычный 5 18 29 6" xfId="19616"/>
    <cellStyle name="Обычный 5 18 29 6 2" xfId="47432"/>
    <cellStyle name="Обычный 5 18 29 7" xfId="19617"/>
    <cellStyle name="Обычный 5 18 29 7 2" xfId="47433"/>
    <cellStyle name="Обычный 5 18 29 8" xfId="47434"/>
    <cellStyle name="Обычный 5 18 3" xfId="19618"/>
    <cellStyle name="Обычный 5 18 3 2" xfId="19619"/>
    <cellStyle name="Обычный 5 18 3 2 2" xfId="19620"/>
    <cellStyle name="Обычный 5 18 3 2 2 2" xfId="19621"/>
    <cellStyle name="Обычный 5 18 3 2 2 2 2" xfId="47435"/>
    <cellStyle name="Обычный 5 18 3 2 2 3" xfId="47436"/>
    <cellStyle name="Обычный 5 18 3 2 3" xfId="19622"/>
    <cellStyle name="Обычный 5 18 3 2 3 2" xfId="47437"/>
    <cellStyle name="Обычный 5 18 3 2 4" xfId="47438"/>
    <cellStyle name="Обычный 5 18 3 3" xfId="19623"/>
    <cellStyle name="Обычный 5 18 3 3 2" xfId="19624"/>
    <cellStyle name="Обычный 5 18 3 3 2 2" xfId="19625"/>
    <cellStyle name="Обычный 5 18 3 3 2 2 2" xfId="47439"/>
    <cellStyle name="Обычный 5 18 3 3 2 3" xfId="47440"/>
    <cellStyle name="Обычный 5 18 3 3 3" xfId="19626"/>
    <cellStyle name="Обычный 5 18 3 3 3 2" xfId="47441"/>
    <cellStyle name="Обычный 5 18 3 3 4" xfId="47442"/>
    <cellStyle name="Обычный 5 18 3 4" xfId="19627"/>
    <cellStyle name="Обычный 5 18 3 4 2" xfId="19628"/>
    <cellStyle name="Обычный 5 18 3 4 2 2" xfId="19629"/>
    <cellStyle name="Обычный 5 18 3 4 2 2 2" xfId="47443"/>
    <cellStyle name="Обычный 5 18 3 4 2 3" xfId="47444"/>
    <cellStyle name="Обычный 5 18 3 4 3" xfId="19630"/>
    <cellStyle name="Обычный 5 18 3 4 3 2" xfId="47445"/>
    <cellStyle name="Обычный 5 18 3 4 4" xfId="47446"/>
    <cellStyle name="Обычный 5 18 3 5" xfId="19631"/>
    <cellStyle name="Обычный 5 18 3 5 2" xfId="19632"/>
    <cellStyle name="Обычный 5 18 3 5 2 2" xfId="47447"/>
    <cellStyle name="Обычный 5 18 3 5 3" xfId="47448"/>
    <cellStyle name="Обычный 5 18 3 6" xfId="19633"/>
    <cellStyle name="Обычный 5 18 3 6 2" xfId="47449"/>
    <cellStyle name="Обычный 5 18 3 7" xfId="19634"/>
    <cellStyle name="Обычный 5 18 3 7 2" xfId="47450"/>
    <cellStyle name="Обычный 5 18 3 8" xfId="47451"/>
    <cellStyle name="Обычный 5 18 30" xfId="19635"/>
    <cellStyle name="Обычный 5 18 30 2" xfId="19636"/>
    <cellStyle name="Обычный 5 18 30 2 2" xfId="19637"/>
    <cellStyle name="Обычный 5 18 30 2 2 2" xfId="47452"/>
    <cellStyle name="Обычный 5 18 30 2 3" xfId="47453"/>
    <cellStyle name="Обычный 5 18 30 3" xfId="19638"/>
    <cellStyle name="Обычный 5 18 30 3 2" xfId="47454"/>
    <cellStyle name="Обычный 5 18 30 4" xfId="47455"/>
    <cellStyle name="Обычный 5 18 31" xfId="19639"/>
    <cellStyle name="Обычный 5 18 31 2" xfId="19640"/>
    <cellStyle name="Обычный 5 18 31 2 2" xfId="19641"/>
    <cellStyle name="Обычный 5 18 31 2 2 2" xfId="47456"/>
    <cellStyle name="Обычный 5 18 31 2 3" xfId="47457"/>
    <cellStyle name="Обычный 5 18 31 3" xfId="19642"/>
    <cellStyle name="Обычный 5 18 31 3 2" xfId="47458"/>
    <cellStyle name="Обычный 5 18 31 4" xfId="47459"/>
    <cellStyle name="Обычный 5 18 32" xfId="19643"/>
    <cellStyle name="Обычный 5 18 32 2" xfId="19644"/>
    <cellStyle name="Обычный 5 18 32 2 2" xfId="19645"/>
    <cellStyle name="Обычный 5 18 32 2 2 2" xfId="47460"/>
    <cellStyle name="Обычный 5 18 32 2 3" xfId="47461"/>
    <cellStyle name="Обычный 5 18 32 3" xfId="19646"/>
    <cellStyle name="Обычный 5 18 32 3 2" xfId="47462"/>
    <cellStyle name="Обычный 5 18 32 4" xfId="47463"/>
    <cellStyle name="Обычный 5 18 33" xfId="19647"/>
    <cellStyle name="Обычный 5 18 33 2" xfId="19648"/>
    <cellStyle name="Обычный 5 18 33 2 2" xfId="47464"/>
    <cellStyle name="Обычный 5 18 33 3" xfId="47465"/>
    <cellStyle name="Обычный 5 18 34" xfId="19649"/>
    <cellStyle name="Обычный 5 18 34 2" xfId="47466"/>
    <cellStyle name="Обычный 5 18 35" xfId="19650"/>
    <cellStyle name="Обычный 5 18 35 2" xfId="47467"/>
    <cellStyle name="Обычный 5 18 36" xfId="47468"/>
    <cellStyle name="Обычный 5 18 4" xfId="19651"/>
    <cellStyle name="Обычный 5 18 4 2" xfId="19652"/>
    <cellStyle name="Обычный 5 18 4 2 2" xfId="19653"/>
    <cellStyle name="Обычный 5 18 4 2 2 2" xfId="19654"/>
    <cellStyle name="Обычный 5 18 4 2 2 2 2" xfId="47469"/>
    <cellStyle name="Обычный 5 18 4 2 2 3" xfId="47470"/>
    <cellStyle name="Обычный 5 18 4 2 3" xfId="19655"/>
    <cellStyle name="Обычный 5 18 4 2 3 2" xfId="47471"/>
    <cellStyle name="Обычный 5 18 4 2 4" xfId="47472"/>
    <cellStyle name="Обычный 5 18 4 3" xfId="19656"/>
    <cellStyle name="Обычный 5 18 4 3 2" xfId="19657"/>
    <cellStyle name="Обычный 5 18 4 3 2 2" xfId="19658"/>
    <cellStyle name="Обычный 5 18 4 3 2 2 2" xfId="47473"/>
    <cellStyle name="Обычный 5 18 4 3 2 3" xfId="47474"/>
    <cellStyle name="Обычный 5 18 4 3 3" xfId="19659"/>
    <cellStyle name="Обычный 5 18 4 3 3 2" xfId="47475"/>
    <cellStyle name="Обычный 5 18 4 3 4" xfId="47476"/>
    <cellStyle name="Обычный 5 18 4 4" xfId="19660"/>
    <cellStyle name="Обычный 5 18 4 4 2" xfId="19661"/>
    <cellStyle name="Обычный 5 18 4 4 2 2" xfId="19662"/>
    <cellStyle name="Обычный 5 18 4 4 2 2 2" xfId="47477"/>
    <cellStyle name="Обычный 5 18 4 4 2 3" xfId="47478"/>
    <cellStyle name="Обычный 5 18 4 4 3" xfId="19663"/>
    <cellStyle name="Обычный 5 18 4 4 3 2" xfId="47479"/>
    <cellStyle name="Обычный 5 18 4 4 4" xfId="47480"/>
    <cellStyle name="Обычный 5 18 4 5" xfId="19664"/>
    <cellStyle name="Обычный 5 18 4 5 2" xfId="19665"/>
    <cellStyle name="Обычный 5 18 4 5 2 2" xfId="47481"/>
    <cellStyle name="Обычный 5 18 4 5 3" xfId="47482"/>
    <cellStyle name="Обычный 5 18 4 6" xfId="19666"/>
    <cellStyle name="Обычный 5 18 4 6 2" xfId="47483"/>
    <cellStyle name="Обычный 5 18 4 7" xfId="19667"/>
    <cellStyle name="Обычный 5 18 4 7 2" xfId="47484"/>
    <cellStyle name="Обычный 5 18 4 8" xfId="47485"/>
    <cellStyle name="Обычный 5 18 5" xfId="19668"/>
    <cellStyle name="Обычный 5 18 5 2" xfId="19669"/>
    <cellStyle name="Обычный 5 18 5 2 2" xfId="19670"/>
    <cellStyle name="Обычный 5 18 5 2 2 2" xfId="19671"/>
    <cellStyle name="Обычный 5 18 5 2 2 2 2" xfId="47486"/>
    <cellStyle name="Обычный 5 18 5 2 2 3" xfId="47487"/>
    <cellStyle name="Обычный 5 18 5 2 3" xfId="19672"/>
    <cellStyle name="Обычный 5 18 5 2 3 2" xfId="47488"/>
    <cellStyle name="Обычный 5 18 5 2 4" xfId="47489"/>
    <cellStyle name="Обычный 5 18 5 3" xfId="19673"/>
    <cellStyle name="Обычный 5 18 5 3 2" xfId="19674"/>
    <cellStyle name="Обычный 5 18 5 3 2 2" xfId="19675"/>
    <cellStyle name="Обычный 5 18 5 3 2 2 2" xfId="47490"/>
    <cellStyle name="Обычный 5 18 5 3 2 3" xfId="47491"/>
    <cellStyle name="Обычный 5 18 5 3 3" xfId="19676"/>
    <cellStyle name="Обычный 5 18 5 3 3 2" xfId="47492"/>
    <cellStyle name="Обычный 5 18 5 3 4" xfId="47493"/>
    <cellStyle name="Обычный 5 18 5 4" xfId="19677"/>
    <cellStyle name="Обычный 5 18 5 4 2" xfId="19678"/>
    <cellStyle name="Обычный 5 18 5 4 2 2" xfId="19679"/>
    <cellStyle name="Обычный 5 18 5 4 2 2 2" xfId="47494"/>
    <cellStyle name="Обычный 5 18 5 4 2 3" xfId="47495"/>
    <cellStyle name="Обычный 5 18 5 4 3" xfId="19680"/>
    <cellStyle name="Обычный 5 18 5 4 3 2" xfId="47496"/>
    <cellStyle name="Обычный 5 18 5 4 4" xfId="47497"/>
    <cellStyle name="Обычный 5 18 5 5" xfId="19681"/>
    <cellStyle name="Обычный 5 18 5 5 2" xfId="19682"/>
    <cellStyle name="Обычный 5 18 5 5 2 2" xfId="47498"/>
    <cellStyle name="Обычный 5 18 5 5 3" xfId="47499"/>
    <cellStyle name="Обычный 5 18 5 6" xfId="19683"/>
    <cellStyle name="Обычный 5 18 5 6 2" xfId="47500"/>
    <cellStyle name="Обычный 5 18 5 7" xfId="19684"/>
    <cellStyle name="Обычный 5 18 5 7 2" xfId="47501"/>
    <cellStyle name="Обычный 5 18 5 8" xfId="47502"/>
    <cellStyle name="Обычный 5 18 6" xfId="19685"/>
    <cellStyle name="Обычный 5 18 6 2" xfId="19686"/>
    <cellStyle name="Обычный 5 18 6 2 2" xfId="19687"/>
    <cellStyle name="Обычный 5 18 6 2 2 2" xfId="19688"/>
    <cellStyle name="Обычный 5 18 6 2 2 2 2" xfId="47503"/>
    <cellStyle name="Обычный 5 18 6 2 2 3" xfId="47504"/>
    <cellStyle name="Обычный 5 18 6 2 3" xfId="19689"/>
    <cellStyle name="Обычный 5 18 6 2 3 2" xfId="47505"/>
    <cellStyle name="Обычный 5 18 6 2 4" xfId="47506"/>
    <cellStyle name="Обычный 5 18 6 3" xfId="19690"/>
    <cellStyle name="Обычный 5 18 6 3 2" xfId="19691"/>
    <cellStyle name="Обычный 5 18 6 3 2 2" xfId="19692"/>
    <cellStyle name="Обычный 5 18 6 3 2 2 2" xfId="47507"/>
    <cellStyle name="Обычный 5 18 6 3 2 3" xfId="47508"/>
    <cellStyle name="Обычный 5 18 6 3 3" xfId="19693"/>
    <cellStyle name="Обычный 5 18 6 3 3 2" xfId="47509"/>
    <cellStyle name="Обычный 5 18 6 3 4" xfId="47510"/>
    <cellStyle name="Обычный 5 18 6 4" xfId="19694"/>
    <cellStyle name="Обычный 5 18 6 4 2" xfId="19695"/>
    <cellStyle name="Обычный 5 18 6 4 2 2" xfId="19696"/>
    <cellStyle name="Обычный 5 18 6 4 2 2 2" xfId="47511"/>
    <cellStyle name="Обычный 5 18 6 4 2 3" xfId="47512"/>
    <cellStyle name="Обычный 5 18 6 4 3" xfId="19697"/>
    <cellStyle name="Обычный 5 18 6 4 3 2" xfId="47513"/>
    <cellStyle name="Обычный 5 18 6 4 4" xfId="47514"/>
    <cellStyle name="Обычный 5 18 6 5" xfId="19698"/>
    <cellStyle name="Обычный 5 18 6 5 2" xfId="19699"/>
    <cellStyle name="Обычный 5 18 6 5 2 2" xfId="47515"/>
    <cellStyle name="Обычный 5 18 6 5 3" xfId="47516"/>
    <cellStyle name="Обычный 5 18 6 6" xfId="19700"/>
    <cellStyle name="Обычный 5 18 6 6 2" xfId="47517"/>
    <cellStyle name="Обычный 5 18 6 7" xfId="19701"/>
    <cellStyle name="Обычный 5 18 6 7 2" xfId="47518"/>
    <cellStyle name="Обычный 5 18 6 8" xfId="47519"/>
    <cellStyle name="Обычный 5 18 7" xfId="19702"/>
    <cellStyle name="Обычный 5 18 7 2" xfId="19703"/>
    <cellStyle name="Обычный 5 18 7 2 2" xfId="19704"/>
    <cellStyle name="Обычный 5 18 7 2 2 2" xfId="19705"/>
    <cellStyle name="Обычный 5 18 7 2 2 2 2" xfId="47520"/>
    <cellStyle name="Обычный 5 18 7 2 2 3" xfId="47521"/>
    <cellStyle name="Обычный 5 18 7 2 3" xfId="19706"/>
    <cellStyle name="Обычный 5 18 7 2 3 2" xfId="47522"/>
    <cellStyle name="Обычный 5 18 7 2 4" xfId="47523"/>
    <cellStyle name="Обычный 5 18 7 3" xfId="19707"/>
    <cellStyle name="Обычный 5 18 7 3 2" xfId="19708"/>
    <cellStyle name="Обычный 5 18 7 3 2 2" xfId="19709"/>
    <cellStyle name="Обычный 5 18 7 3 2 2 2" xfId="47524"/>
    <cellStyle name="Обычный 5 18 7 3 2 3" xfId="47525"/>
    <cellStyle name="Обычный 5 18 7 3 3" xfId="19710"/>
    <cellStyle name="Обычный 5 18 7 3 3 2" xfId="47526"/>
    <cellStyle name="Обычный 5 18 7 3 4" xfId="47527"/>
    <cellStyle name="Обычный 5 18 7 4" xfId="19711"/>
    <cellStyle name="Обычный 5 18 7 4 2" xfId="19712"/>
    <cellStyle name="Обычный 5 18 7 4 2 2" xfId="19713"/>
    <cellStyle name="Обычный 5 18 7 4 2 2 2" xfId="47528"/>
    <cellStyle name="Обычный 5 18 7 4 2 3" xfId="47529"/>
    <cellStyle name="Обычный 5 18 7 4 3" xfId="19714"/>
    <cellStyle name="Обычный 5 18 7 4 3 2" xfId="47530"/>
    <cellStyle name="Обычный 5 18 7 4 4" xfId="47531"/>
    <cellStyle name="Обычный 5 18 7 5" xfId="19715"/>
    <cellStyle name="Обычный 5 18 7 5 2" xfId="19716"/>
    <cellStyle name="Обычный 5 18 7 5 2 2" xfId="47532"/>
    <cellStyle name="Обычный 5 18 7 5 3" xfId="47533"/>
    <cellStyle name="Обычный 5 18 7 6" xfId="19717"/>
    <cellStyle name="Обычный 5 18 7 6 2" xfId="47534"/>
    <cellStyle name="Обычный 5 18 7 7" xfId="19718"/>
    <cellStyle name="Обычный 5 18 7 7 2" xfId="47535"/>
    <cellStyle name="Обычный 5 18 7 8" xfId="47536"/>
    <cellStyle name="Обычный 5 18 8" xfId="19719"/>
    <cellStyle name="Обычный 5 18 8 2" xfId="19720"/>
    <cellStyle name="Обычный 5 18 8 2 2" xfId="19721"/>
    <cellStyle name="Обычный 5 18 8 2 2 2" xfId="19722"/>
    <cellStyle name="Обычный 5 18 8 2 2 2 2" xfId="47537"/>
    <cellStyle name="Обычный 5 18 8 2 2 3" xfId="47538"/>
    <cellStyle name="Обычный 5 18 8 2 3" xfId="19723"/>
    <cellStyle name="Обычный 5 18 8 2 3 2" xfId="47539"/>
    <cellStyle name="Обычный 5 18 8 2 4" xfId="47540"/>
    <cellStyle name="Обычный 5 18 8 3" xfId="19724"/>
    <cellStyle name="Обычный 5 18 8 3 2" xfId="19725"/>
    <cellStyle name="Обычный 5 18 8 3 2 2" xfId="19726"/>
    <cellStyle name="Обычный 5 18 8 3 2 2 2" xfId="47541"/>
    <cellStyle name="Обычный 5 18 8 3 2 3" xfId="47542"/>
    <cellStyle name="Обычный 5 18 8 3 3" xfId="19727"/>
    <cellStyle name="Обычный 5 18 8 3 3 2" xfId="47543"/>
    <cellStyle name="Обычный 5 18 8 3 4" xfId="47544"/>
    <cellStyle name="Обычный 5 18 8 4" xfId="19728"/>
    <cellStyle name="Обычный 5 18 8 4 2" xfId="19729"/>
    <cellStyle name="Обычный 5 18 8 4 2 2" xfId="19730"/>
    <cellStyle name="Обычный 5 18 8 4 2 2 2" xfId="47545"/>
    <cellStyle name="Обычный 5 18 8 4 2 3" xfId="47546"/>
    <cellStyle name="Обычный 5 18 8 4 3" xfId="19731"/>
    <cellStyle name="Обычный 5 18 8 4 3 2" xfId="47547"/>
    <cellStyle name="Обычный 5 18 8 4 4" xfId="47548"/>
    <cellStyle name="Обычный 5 18 8 5" xfId="19732"/>
    <cellStyle name="Обычный 5 18 8 5 2" xfId="19733"/>
    <cellStyle name="Обычный 5 18 8 5 2 2" xfId="47549"/>
    <cellStyle name="Обычный 5 18 8 5 3" xfId="47550"/>
    <cellStyle name="Обычный 5 18 8 6" xfId="19734"/>
    <cellStyle name="Обычный 5 18 8 6 2" xfId="47551"/>
    <cellStyle name="Обычный 5 18 8 7" xfId="19735"/>
    <cellStyle name="Обычный 5 18 8 7 2" xfId="47552"/>
    <cellStyle name="Обычный 5 18 8 8" xfId="47553"/>
    <cellStyle name="Обычный 5 18 9" xfId="19736"/>
    <cellStyle name="Обычный 5 18 9 2" xfId="19737"/>
    <cellStyle name="Обычный 5 18 9 2 2" xfId="19738"/>
    <cellStyle name="Обычный 5 18 9 2 2 2" xfId="19739"/>
    <cellStyle name="Обычный 5 18 9 2 2 2 2" xfId="47554"/>
    <cellStyle name="Обычный 5 18 9 2 2 3" xfId="47555"/>
    <cellStyle name="Обычный 5 18 9 2 3" xfId="19740"/>
    <cellStyle name="Обычный 5 18 9 2 3 2" xfId="47556"/>
    <cellStyle name="Обычный 5 18 9 2 4" xfId="47557"/>
    <cellStyle name="Обычный 5 18 9 3" xfId="19741"/>
    <cellStyle name="Обычный 5 18 9 3 2" xfId="19742"/>
    <cellStyle name="Обычный 5 18 9 3 2 2" xfId="19743"/>
    <cellStyle name="Обычный 5 18 9 3 2 2 2" xfId="47558"/>
    <cellStyle name="Обычный 5 18 9 3 2 3" xfId="47559"/>
    <cellStyle name="Обычный 5 18 9 3 3" xfId="19744"/>
    <cellStyle name="Обычный 5 18 9 3 3 2" xfId="47560"/>
    <cellStyle name="Обычный 5 18 9 3 4" xfId="47561"/>
    <cellStyle name="Обычный 5 18 9 4" xfId="19745"/>
    <cellStyle name="Обычный 5 18 9 4 2" xfId="19746"/>
    <cellStyle name="Обычный 5 18 9 4 2 2" xfId="19747"/>
    <cellStyle name="Обычный 5 18 9 4 2 2 2" xfId="47562"/>
    <cellStyle name="Обычный 5 18 9 4 2 3" xfId="47563"/>
    <cellStyle name="Обычный 5 18 9 4 3" xfId="19748"/>
    <cellStyle name="Обычный 5 18 9 4 3 2" xfId="47564"/>
    <cellStyle name="Обычный 5 18 9 4 4" xfId="47565"/>
    <cellStyle name="Обычный 5 18 9 5" xfId="19749"/>
    <cellStyle name="Обычный 5 18 9 5 2" xfId="19750"/>
    <cellStyle name="Обычный 5 18 9 5 2 2" xfId="47566"/>
    <cellStyle name="Обычный 5 18 9 5 3" xfId="47567"/>
    <cellStyle name="Обычный 5 18 9 6" xfId="19751"/>
    <cellStyle name="Обычный 5 18 9 6 2" xfId="47568"/>
    <cellStyle name="Обычный 5 18 9 7" xfId="19752"/>
    <cellStyle name="Обычный 5 18 9 7 2" xfId="47569"/>
    <cellStyle name="Обычный 5 18 9 8" xfId="47570"/>
    <cellStyle name="Обычный 5 19" xfId="19753"/>
    <cellStyle name="Обычный 5 19 10" xfId="19754"/>
    <cellStyle name="Обычный 5 19 10 2" xfId="19755"/>
    <cellStyle name="Обычный 5 19 10 2 2" xfId="19756"/>
    <cellStyle name="Обычный 5 19 10 2 2 2" xfId="19757"/>
    <cellStyle name="Обычный 5 19 10 2 2 2 2" xfId="47571"/>
    <cellStyle name="Обычный 5 19 10 2 2 3" xfId="47572"/>
    <cellStyle name="Обычный 5 19 10 2 3" xfId="19758"/>
    <cellStyle name="Обычный 5 19 10 2 3 2" xfId="47573"/>
    <cellStyle name="Обычный 5 19 10 2 4" xfId="47574"/>
    <cellStyle name="Обычный 5 19 10 3" xfId="19759"/>
    <cellStyle name="Обычный 5 19 10 3 2" xfId="19760"/>
    <cellStyle name="Обычный 5 19 10 3 2 2" xfId="19761"/>
    <cellStyle name="Обычный 5 19 10 3 2 2 2" xfId="47575"/>
    <cellStyle name="Обычный 5 19 10 3 2 3" xfId="47576"/>
    <cellStyle name="Обычный 5 19 10 3 3" xfId="19762"/>
    <cellStyle name="Обычный 5 19 10 3 3 2" xfId="47577"/>
    <cellStyle name="Обычный 5 19 10 3 4" xfId="47578"/>
    <cellStyle name="Обычный 5 19 10 4" xfId="19763"/>
    <cellStyle name="Обычный 5 19 10 4 2" xfId="19764"/>
    <cellStyle name="Обычный 5 19 10 4 2 2" xfId="19765"/>
    <cellStyle name="Обычный 5 19 10 4 2 2 2" xfId="47579"/>
    <cellStyle name="Обычный 5 19 10 4 2 3" xfId="47580"/>
    <cellStyle name="Обычный 5 19 10 4 3" xfId="19766"/>
    <cellStyle name="Обычный 5 19 10 4 3 2" xfId="47581"/>
    <cellStyle name="Обычный 5 19 10 4 4" xfId="47582"/>
    <cellStyle name="Обычный 5 19 10 5" xfId="19767"/>
    <cellStyle name="Обычный 5 19 10 5 2" xfId="19768"/>
    <cellStyle name="Обычный 5 19 10 5 2 2" xfId="47583"/>
    <cellStyle name="Обычный 5 19 10 5 3" xfId="47584"/>
    <cellStyle name="Обычный 5 19 10 6" xfId="19769"/>
    <cellStyle name="Обычный 5 19 10 6 2" xfId="47585"/>
    <cellStyle name="Обычный 5 19 10 7" xfId="19770"/>
    <cellStyle name="Обычный 5 19 10 7 2" xfId="47586"/>
    <cellStyle name="Обычный 5 19 10 8" xfId="47587"/>
    <cellStyle name="Обычный 5 19 11" xfId="19771"/>
    <cellStyle name="Обычный 5 19 11 2" xfId="19772"/>
    <cellStyle name="Обычный 5 19 11 2 2" xfId="19773"/>
    <cellStyle name="Обычный 5 19 11 2 2 2" xfId="19774"/>
    <cellStyle name="Обычный 5 19 11 2 2 2 2" xfId="47588"/>
    <cellStyle name="Обычный 5 19 11 2 2 3" xfId="47589"/>
    <cellStyle name="Обычный 5 19 11 2 3" xfId="19775"/>
    <cellStyle name="Обычный 5 19 11 2 3 2" xfId="47590"/>
    <cellStyle name="Обычный 5 19 11 2 4" xfId="47591"/>
    <cellStyle name="Обычный 5 19 11 3" xfId="19776"/>
    <cellStyle name="Обычный 5 19 11 3 2" xfId="19777"/>
    <cellStyle name="Обычный 5 19 11 3 2 2" xfId="19778"/>
    <cellStyle name="Обычный 5 19 11 3 2 2 2" xfId="47592"/>
    <cellStyle name="Обычный 5 19 11 3 2 3" xfId="47593"/>
    <cellStyle name="Обычный 5 19 11 3 3" xfId="19779"/>
    <cellStyle name="Обычный 5 19 11 3 3 2" xfId="47594"/>
    <cellStyle name="Обычный 5 19 11 3 4" xfId="47595"/>
    <cellStyle name="Обычный 5 19 11 4" xfId="19780"/>
    <cellStyle name="Обычный 5 19 11 4 2" xfId="19781"/>
    <cellStyle name="Обычный 5 19 11 4 2 2" xfId="19782"/>
    <cellStyle name="Обычный 5 19 11 4 2 2 2" xfId="47596"/>
    <cellStyle name="Обычный 5 19 11 4 2 3" xfId="47597"/>
    <cellStyle name="Обычный 5 19 11 4 3" xfId="19783"/>
    <cellStyle name="Обычный 5 19 11 4 3 2" xfId="47598"/>
    <cellStyle name="Обычный 5 19 11 4 4" xfId="47599"/>
    <cellStyle name="Обычный 5 19 11 5" xfId="19784"/>
    <cellStyle name="Обычный 5 19 11 5 2" xfId="19785"/>
    <cellStyle name="Обычный 5 19 11 5 2 2" xfId="47600"/>
    <cellStyle name="Обычный 5 19 11 5 3" xfId="47601"/>
    <cellStyle name="Обычный 5 19 11 6" xfId="19786"/>
    <cellStyle name="Обычный 5 19 11 6 2" xfId="47602"/>
    <cellStyle name="Обычный 5 19 11 7" xfId="19787"/>
    <cellStyle name="Обычный 5 19 11 7 2" xfId="47603"/>
    <cellStyle name="Обычный 5 19 11 8" xfId="47604"/>
    <cellStyle name="Обычный 5 19 12" xfId="19788"/>
    <cellStyle name="Обычный 5 19 12 2" xfId="19789"/>
    <cellStyle name="Обычный 5 19 12 2 2" xfId="19790"/>
    <cellStyle name="Обычный 5 19 12 2 2 2" xfId="19791"/>
    <cellStyle name="Обычный 5 19 12 2 2 2 2" xfId="47605"/>
    <cellStyle name="Обычный 5 19 12 2 2 3" xfId="47606"/>
    <cellStyle name="Обычный 5 19 12 2 3" xfId="19792"/>
    <cellStyle name="Обычный 5 19 12 2 3 2" xfId="47607"/>
    <cellStyle name="Обычный 5 19 12 2 4" xfId="47608"/>
    <cellStyle name="Обычный 5 19 12 3" xfId="19793"/>
    <cellStyle name="Обычный 5 19 12 3 2" xfId="19794"/>
    <cellStyle name="Обычный 5 19 12 3 2 2" xfId="19795"/>
    <cellStyle name="Обычный 5 19 12 3 2 2 2" xfId="47609"/>
    <cellStyle name="Обычный 5 19 12 3 2 3" xfId="47610"/>
    <cellStyle name="Обычный 5 19 12 3 3" xfId="19796"/>
    <cellStyle name="Обычный 5 19 12 3 3 2" xfId="47611"/>
    <cellStyle name="Обычный 5 19 12 3 4" xfId="47612"/>
    <cellStyle name="Обычный 5 19 12 4" xfId="19797"/>
    <cellStyle name="Обычный 5 19 12 4 2" xfId="19798"/>
    <cellStyle name="Обычный 5 19 12 4 2 2" xfId="19799"/>
    <cellStyle name="Обычный 5 19 12 4 2 2 2" xfId="47613"/>
    <cellStyle name="Обычный 5 19 12 4 2 3" xfId="47614"/>
    <cellStyle name="Обычный 5 19 12 4 3" xfId="19800"/>
    <cellStyle name="Обычный 5 19 12 4 3 2" xfId="47615"/>
    <cellStyle name="Обычный 5 19 12 4 4" xfId="47616"/>
    <cellStyle name="Обычный 5 19 12 5" xfId="19801"/>
    <cellStyle name="Обычный 5 19 12 5 2" xfId="19802"/>
    <cellStyle name="Обычный 5 19 12 5 2 2" xfId="47617"/>
    <cellStyle name="Обычный 5 19 12 5 3" xfId="47618"/>
    <cellStyle name="Обычный 5 19 12 6" xfId="19803"/>
    <cellStyle name="Обычный 5 19 12 6 2" xfId="47619"/>
    <cellStyle name="Обычный 5 19 12 7" xfId="19804"/>
    <cellStyle name="Обычный 5 19 12 7 2" xfId="47620"/>
    <cellStyle name="Обычный 5 19 12 8" xfId="47621"/>
    <cellStyle name="Обычный 5 19 13" xfId="19805"/>
    <cellStyle name="Обычный 5 19 13 2" xfId="19806"/>
    <cellStyle name="Обычный 5 19 13 2 2" xfId="19807"/>
    <cellStyle name="Обычный 5 19 13 2 2 2" xfId="19808"/>
    <cellStyle name="Обычный 5 19 13 2 2 2 2" xfId="47622"/>
    <cellStyle name="Обычный 5 19 13 2 2 3" xfId="47623"/>
    <cellStyle name="Обычный 5 19 13 2 3" xfId="19809"/>
    <cellStyle name="Обычный 5 19 13 2 3 2" xfId="47624"/>
    <cellStyle name="Обычный 5 19 13 2 4" xfId="47625"/>
    <cellStyle name="Обычный 5 19 13 3" xfId="19810"/>
    <cellStyle name="Обычный 5 19 13 3 2" xfId="19811"/>
    <cellStyle name="Обычный 5 19 13 3 2 2" xfId="19812"/>
    <cellStyle name="Обычный 5 19 13 3 2 2 2" xfId="47626"/>
    <cellStyle name="Обычный 5 19 13 3 2 3" xfId="47627"/>
    <cellStyle name="Обычный 5 19 13 3 3" xfId="19813"/>
    <cellStyle name="Обычный 5 19 13 3 3 2" xfId="47628"/>
    <cellStyle name="Обычный 5 19 13 3 4" xfId="47629"/>
    <cellStyle name="Обычный 5 19 13 4" xfId="19814"/>
    <cellStyle name="Обычный 5 19 13 4 2" xfId="19815"/>
    <cellStyle name="Обычный 5 19 13 4 2 2" xfId="19816"/>
    <cellStyle name="Обычный 5 19 13 4 2 2 2" xfId="47630"/>
    <cellStyle name="Обычный 5 19 13 4 2 3" xfId="47631"/>
    <cellStyle name="Обычный 5 19 13 4 3" xfId="19817"/>
    <cellStyle name="Обычный 5 19 13 4 3 2" xfId="47632"/>
    <cellStyle name="Обычный 5 19 13 4 4" xfId="47633"/>
    <cellStyle name="Обычный 5 19 13 5" xfId="19818"/>
    <cellStyle name="Обычный 5 19 13 5 2" xfId="19819"/>
    <cellStyle name="Обычный 5 19 13 5 2 2" xfId="47634"/>
    <cellStyle name="Обычный 5 19 13 5 3" xfId="47635"/>
    <cellStyle name="Обычный 5 19 13 6" xfId="19820"/>
    <cellStyle name="Обычный 5 19 13 6 2" xfId="47636"/>
    <cellStyle name="Обычный 5 19 13 7" xfId="19821"/>
    <cellStyle name="Обычный 5 19 13 7 2" xfId="47637"/>
    <cellStyle name="Обычный 5 19 13 8" xfId="47638"/>
    <cellStyle name="Обычный 5 19 14" xfId="19822"/>
    <cellStyle name="Обычный 5 19 14 2" xfId="19823"/>
    <cellStyle name="Обычный 5 19 14 2 2" xfId="19824"/>
    <cellStyle name="Обычный 5 19 14 2 2 2" xfId="19825"/>
    <cellStyle name="Обычный 5 19 14 2 2 2 2" xfId="47639"/>
    <cellStyle name="Обычный 5 19 14 2 2 3" xfId="47640"/>
    <cellStyle name="Обычный 5 19 14 2 3" xfId="19826"/>
    <cellStyle name="Обычный 5 19 14 2 3 2" xfId="47641"/>
    <cellStyle name="Обычный 5 19 14 2 4" xfId="47642"/>
    <cellStyle name="Обычный 5 19 14 3" xfId="19827"/>
    <cellStyle name="Обычный 5 19 14 3 2" xfId="19828"/>
    <cellStyle name="Обычный 5 19 14 3 2 2" xfId="19829"/>
    <cellStyle name="Обычный 5 19 14 3 2 2 2" xfId="47643"/>
    <cellStyle name="Обычный 5 19 14 3 2 3" xfId="47644"/>
    <cellStyle name="Обычный 5 19 14 3 3" xfId="19830"/>
    <cellStyle name="Обычный 5 19 14 3 3 2" xfId="47645"/>
    <cellStyle name="Обычный 5 19 14 3 4" xfId="47646"/>
    <cellStyle name="Обычный 5 19 14 4" xfId="19831"/>
    <cellStyle name="Обычный 5 19 14 4 2" xfId="19832"/>
    <cellStyle name="Обычный 5 19 14 4 2 2" xfId="19833"/>
    <cellStyle name="Обычный 5 19 14 4 2 2 2" xfId="47647"/>
    <cellStyle name="Обычный 5 19 14 4 2 3" xfId="47648"/>
    <cellStyle name="Обычный 5 19 14 4 3" xfId="19834"/>
    <cellStyle name="Обычный 5 19 14 4 3 2" xfId="47649"/>
    <cellStyle name="Обычный 5 19 14 4 4" xfId="47650"/>
    <cellStyle name="Обычный 5 19 14 5" xfId="19835"/>
    <cellStyle name="Обычный 5 19 14 5 2" xfId="19836"/>
    <cellStyle name="Обычный 5 19 14 5 2 2" xfId="47651"/>
    <cellStyle name="Обычный 5 19 14 5 3" xfId="47652"/>
    <cellStyle name="Обычный 5 19 14 6" xfId="19837"/>
    <cellStyle name="Обычный 5 19 14 6 2" xfId="47653"/>
    <cellStyle name="Обычный 5 19 14 7" xfId="19838"/>
    <cellStyle name="Обычный 5 19 14 7 2" xfId="47654"/>
    <cellStyle name="Обычный 5 19 14 8" xfId="47655"/>
    <cellStyle name="Обычный 5 19 15" xfId="19839"/>
    <cellStyle name="Обычный 5 19 15 2" xfId="19840"/>
    <cellStyle name="Обычный 5 19 15 2 2" xfId="19841"/>
    <cellStyle name="Обычный 5 19 15 2 2 2" xfId="19842"/>
    <cellStyle name="Обычный 5 19 15 2 2 2 2" xfId="47656"/>
    <cellStyle name="Обычный 5 19 15 2 2 3" xfId="47657"/>
    <cellStyle name="Обычный 5 19 15 2 3" xfId="19843"/>
    <cellStyle name="Обычный 5 19 15 2 3 2" xfId="47658"/>
    <cellStyle name="Обычный 5 19 15 2 4" xfId="47659"/>
    <cellStyle name="Обычный 5 19 15 3" xfId="19844"/>
    <cellStyle name="Обычный 5 19 15 3 2" xfId="19845"/>
    <cellStyle name="Обычный 5 19 15 3 2 2" xfId="19846"/>
    <cellStyle name="Обычный 5 19 15 3 2 2 2" xfId="47660"/>
    <cellStyle name="Обычный 5 19 15 3 2 3" xfId="47661"/>
    <cellStyle name="Обычный 5 19 15 3 3" xfId="19847"/>
    <cellStyle name="Обычный 5 19 15 3 3 2" xfId="47662"/>
    <cellStyle name="Обычный 5 19 15 3 4" xfId="47663"/>
    <cellStyle name="Обычный 5 19 15 4" xfId="19848"/>
    <cellStyle name="Обычный 5 19 15 4 2" xfId="19849"/>
    <cellStyle name="Обычный 5 19 15 4 2 2" xfId="19850"/>
    <cellStyle name="Обычный 5 19 15 4 2 2 2" xfId="47664"/>
    <cellStyle name="Обычный 5 19 15 4 2 3" xfId="47665"/>
    <cellStyle name="Обычный 5 19 15 4 3" xfId="19851"/>
    <cellStyle name="Обычный 5 19 15 4 3 2" xfId="47666"/>
    <cellStyle name="Обычный 5 19 15 4 4" xfId="47667"/>
    <cellStyle name="Обычный 5 19 15 5" xfId="19852"/>
    <cellStyle name="Обычный 5 19 15 5 2" xfId="19853"/>
    <cellStyle name="Обычный 5 19 15 5 2 2" xfId="47668"/>
    <cellStyle name="Обычный 5 19 15 5 3" xfId="47669"/>
    <cellStyle name="Обычный 5 19 15 6" xfId="19854"/>
    <cellStyle name="Обычный 5 19 15 6 2" xfId="47670"/>
    <cellStyle name="Обычный 5 19 15 7" xfId="19855"/>
    <cellStyle name="Обычный 5 19 15 7 2" xfId="47671"/>
    <cellStyle name="Обычный 5 19 15 8" xfId="47672"/>
    <cellStyle name="Обычный 5 19 16" xfId="19856"/>
    <cellStyle name="Обычный 5 19 16 2" xfId="19857"/>
    <cellStyle name="Обычный 5 19 16 2 2" xfId="19858"/>
    <cellStyle name="Обычный 5 19 16 2 2 2" xfId="19859"/>
    <cellStyle name="Обычный 5 19 16 2 2 2 2" xfId="47673"/>
    <cellStyle name="Обычный 5 19 16 2 2 3" xfId="47674"/>
    <cellStyle name="Обычный 5 19 16 2 3" xfId="19860"/>
    <cellStyle name="Обычный 5 19 16 2 3 2" xfId="47675"/>
    <cellStyle name="Обычный 5 19 16 2 4" xfId="47676"/>
    <cellStyle name="Обычный 5 19 16 3" xfId="19861"/>
    <cellStyle name="Обычный 5 19 16 3 2" xfId="19862"/>
    <cellStyle name="Обычный 5 19 16 3 2 2" xfId="19863"/>
    <cellStyle name="Обычный 5 19 16 3 2 2 2" xfId="47677"/>
    <cellStyle name="Обычный 5 19 16 3 2 3" xfId="47678"/>
    <cellStyle name="Обычный 5 19 16 3 3" xfId="19864"/>
    <cellStyle name="Обычный 5 19 16 3 3 2" xfId="47679"/>
    <cellStyle name="Обычный 5 19 16 3 4" xfId="47680"/>
    <cellStyle name="Обычный 5 19 16 4" xfId="19865"/>
    <cellStyle name="Обычный 5 19 16 4 2" xfId="19866"/>
    <cellStyle name="Обычный 5 19 16 4 2 2" xfId="19867"/>
    <cellStyle name="Обычный 5 19 16 4 2 2 2" xfId="47681"/>
    <cellStyle name="Обычный 5 19 16 4 2 3" xfId="47682"/>
    <cellStyle name="Обычный 5 19 16 4 3" xfId="19868"/>
    <cellStyle name="Обычный 5 19 16 4 3 2" xfId="47683"/>
    <cellStyle name="Обычный 5 19 16 4 4" xfId="47684"/>
    <cellStyle name="Обычный 5 19 16 5" xfId="19869"/>
    <cellStyle name="Обычный 5 19 16 5 2" xfId="19870"/>
    <cellStyle name="Обычный 5 19 16 5 2 2" xfId="47685"/>
    <cellStyle name="Обычный 5 19 16 5 3" xfId="47686"/>
    <cellStyle name="Обычный 5 19 16 6" xfId="19871"/>
    <cellStyle name="Обычный 5 19 16 6 2" xfId="47687"/>
    <cellStyle name="Обычный 5 19 16 7" xfId="19872"/>
    <cellStyle name="Обычный 5 19 16 7 2" xfId="47688"/>
    <cellStyle name="Обычный 5 19 16 8" xfId="47689"/>
    <cellStyle name="Обычный 5 19 17" xfId="19873"/>
    <cellStyle name="Обычный 5 19 17 2" xfId="19874"/>
    <cellStyle name="Обычный 5 19 17 2 2" xfId="19875"/>
    <cellStyle name="Обычный 5 19 17 2 2 2" xfId="19876"/>
    <cellStyle name="Обычный 5 19 17 2 2 2 2" xfId="47690"/>
    <cellStyle name="Обычный 5 19 17 2 2 3" xfId="47691"/>
    <cellStyle name="Обычный 5 19 17 2 3" xfId="19877"/>
    <cellStyle name="Обычный 5 19 17 2 3 2" xfId="47692"/>
    <cellStyle name="Обычный 5 19 17 2 4" xfId="47693"/>
    <cellStyle name="Обычный 5 19 17 3" xfId="19878"/>
    <cellStyle name="Обычный 5 19 17 3 2" xfId="19879"/>
    <cellStyle name="Обычный 5 19 17 3 2 2" xfId="19880"/>
    <cellStyle name="Обычный 5 19 17 3 2 2 2" xfId="47694"/>
    <cellStyle name="Обычный 5 19 17 3 2 3" xfId="47695"/>
    <cellStyle name="Обычный 5 19 17 3 3" xfId="19881"/>
    <cellStyle name="Обычный 5 19 17 3 3 2" xfId="47696"/>
    <cellStyle name="Обычный 5 19 17 3 4" xfId="47697"/>
    <cellStyle name="Обычный 5 19 17 4" xfId="19882"/>
    <cellStyle name="Обычный 5 19 17 4 2" xfId="19883"/>
    <cellStyle name="Обычный 5 19 17 4 2 2" xfId="19884"/>
    <cellStyle name="Обычный 5 19 17 4 2 2 2" xfId="47698"/>
    <cellStyle name="Обычный 5 19 17 4 2 3" xfId="47699"/>
    <cellStyle name="Обычный 5 19 17 4 3" xfId="19885"/>
    <cellStyle name="Обычный 5 19 17 4 3 2" xfId="47700"/>
    <cellStyle name="Обычный 5 19 17 4 4" xfId="47701"/>
    <cellStyle name="Обычный 5 19 17 5" xfId="19886"/>
    <cellStyle name="Обычный 5 19 17 5 2" xfId="19887"/>
    <cellStyle name="Обычный 5 19 17 5 2 2" xfId="47702"/>
    <cellStyle name="Обычный 5 19 17 5 3" xfId="47703"/>
    <cellStyle name="Обычный 5 19 17 6" xfId="19888"/>
    <cellStyle name="Обычный 5 19 17 6 2" xfId="47704"/>
    <cellStyle name="Обычный 5 19 17 7" xfId="19889"/>
    <cellStyle name="Обычный 5 19 17 7 2" xfId="47705"/>
    <cellStyle name="Обычный 5 19 17 8" xfId="47706"/>
    <cellStyle name="Обычный 5 19 18" xfId="19890"/>
    <cellStyle name="Обычный 5 19 18 2" xfId="19891"/>
    <cellStyle name="Обычный 5 19 18 2 2" xfId="19892"/>
    <cellStyle name="Обычный 5 19 18 2 2 2" xfId="19893"/>
    <cellStyle name="Обычный 5 19 18 2 2 2 2" xfId="47707"/>
    <cellStyle name="Обычный 5 19 18 2 2 3" xfId="47708"/>
    <cellStyle name="Обычный 5 19 18 2 3" xfId="19894"/>
    <cellStyle name="Обычный 5 19 18 2 3 2" xfId="47709"/>
    <cellStyle name="Обычный 5 19 18 2 4" xfId="47710"/>
    <cellStyle name="Обычный 5 19 18 3" xfId="19895"/>
    <cellStyle name="Обычный 5 19 18 3 2" xfId="19896"/>
    <cellStyle name="Обычный 5 19 18 3 2 2" xfId="19897"/>
    <cellStyle name="Обычный 5 19 18 3 2 2 2" xfId="47711"/>
    <cellStyle name="Обычный 5 19 18 3 2 3" xfId="47712"/>
    <cellStyle name="Обычный 5 19 18 3 3" xfId="19898"/>
    <cellStyle name="Обычный 5 19 18 3 3 2" xfId="47713"/>
    <cellStyle name="Обычный 5 19 18 3 4" xfId="47714"/>
    <cellStyle name="Обычный 5 19 18 4" xfId="19899"/>
    <cellStyle name="Обычный 5 19 18 4 2" xfId="19900"/>
    <cellStyle name="Обычный 5 19 18 4 2 2" xfId="19901"/>
    <cellStyle name="Обычный 5 19 18 4 2 2 2" xfId="47715"/>
    <cellStyle name="Обычный 5 19 18 4 2 3" xfId="47716"/>
    <cellStyle name="Обычный 5 19 18 4 3" xfId="19902"/>
    <cellStyle name="Обычный 5 19 18 4 3 2" xfId="47717"/>
    <cellStyle name="Обычный 5 19 18 4 4" xfId="47718"/>
    <cellStyle name="Обычный 5 19 18 5" xfId="19903"/>
    <cellStyle name="Обычный 5 19 18 5 2" xfId="19904"/>
    <cellStyle name="Обычный 5 19 18 5 2 2" xfId="47719"/>
    <cellStyle name="Обычный 5 19 18 5 3" xfId="47720"/>
    <cellStyle name="Обычный 5 19 18 6" xfId="19905"/>
    <cellStyle name="Обычный 5 19 18 6 2" xfId="47721"/>
    <cellStyle name="Обычный 5 19 18 7" xfId="19906"/>
    <cellStyle name="Обычный 5 19 18 7 2" xfId="47722"/>
    <cellStyle name="Обычный 5 19 18 8" xfId="47723"/>
    <cellStyle name="Обычный 5 19 19" xfId="19907"/>
    <cellStyle name="Обычный 5 19 19 2" xfId="19908"/>
    <cellStyle name="Обычный 5 19 19 2 2" xfId="19909"/>
    <cellStyle name="Обычный 5 19 19 2 2 2" xfId="19910"/>
    <cellStyle name="Обычный 5 19 19 2 2 2 2" xfId="47724"/>
    <cellStyle name="Обычный 5 19 19 2 2 3" xfId="47725"/>
    <cellStyle name="Обычный 5 19 19 2 3" xfId="19911"/>
    <cellStyle name="Обычный 5 19 19 2 3 2" xfId="47726"/>
    <cellStyle name="Обычный 5 19 19 2 4" xfId="47727"/>
    <cellStyle name="Обычный 5 19 19 3" xfId="19912"/>
    <cellStyle name="Обычный 5 19 19 3 2" xfId="19913"/>
    <cellStyle name="Обычный 5 19 19 3 2 2" xfId="19914"/>
    <cellStyle name="Обычный 5 19 19 3 2 2 2" xfId="47728"/>
    <cellStyle name="Обычный 5 19 19 3 2 3" xfId="47729"/>
    <cellStyle name="Обычный 5 19 19 3 3" xfId="19915"/>
    <cellStyle name="Обычный 5 19 19 3 3 2" xfId="47730"/>
    <cellStyle name="Обычный 5 19 19 3 4" xfId="47731"/>
    <cellStyle name="Обычный 5 19 19 4" xfId="19916"/>
    <cellStyle name="Обычный 5 19 19 4 2" xfId="19917"/>
    <cellStyle name="Обычный 5 19 19 4 2 2" xfId="19918"/>
    <cellStyle name="Обычный 5 19 19 4 2 2 2" xfId="47732"/>
    <cellStyle name="Обычный 5 19 19 4 2 3" xfId="47733"/>
    <cellStyle name="Обычный 5 19 19 4 3" xfId="19919"/>
    <cellStyle name="Обычный 5 19 19 4 3 2" xfId="47734"/>
    <cellStyle name="Обычный 5 19 19 4 4" xfId="47735"/>
    <cellStyle name="Обычный 5 19 19 5" xfId="19920"/>
    <cellStyle name="Обычный 5 19 19 5 2" xfId="19921"/>
    <cellStyle name="Обычный 5 19 19 5 2 2" xfId="47736"/>
    <cellStyle name="Обычный 5 19 19 5 3" xfId="47737"/>
    <cellStyle name="Обычный 5 19 19 6" xfId="19922"/>
    <cellStyle name="Обычный 5 19 19 6 2" xfId="47738"/>
    <cellStyle name="Обычный 5 19 19 7" xfId="19923"/>
    <cellStyle name="Обычный 5 19 19 7 2" xfId="47739"/>
    <cellStyle name="Обычный 5 19 19 8" xfId="47740"/>
    <cellStyle name="Обычный 5 19 2" xfId="19924"/>
    <cellStyle name="Обычный 5 19 2 2" xfId="19925"/>
    <cellStyle name="Обычный 5 19 2 2 2" xfId="19926"/>
    <cellStyle name="Обычный 5 19 2 2 2 2" xfId="19927"/>
    <cellStyle name="Обычный 5 19 2 2 2 2 2" xfId="47741"/>
    <cellStyle name="Обычный 5 19 2 2 2 3" xfId="47742"/>
    <cellStyle name="Обычный 5 19 2 2 3" xfId="19928"/>
    <cellStyle name="Обычный 5 19 2 2 3 2" xfId="47743"/>
    <cellStyle name="Обычный 5 19 2 2 4" xfId="47744"/>
    <cellStyle name="Обычный 5 19 2 3" xfId="19929"/>
    <cellStyle name="Обычный 5 19 2 3 2" xfId="19930"/>
    <cellStyle name="Обычный 5 19 2 3 2 2" xfId="19931"/>
    <cellStyle name="Обычный 5 19 2 3 2 2 2" xfId="47745"/>
    <cellStyle name="Обычный 5 19 2 3 2 3" xfId="47746"/>
    <cellStyle name="Обычный 5 19 2 3 3" xfId="19932"/>
    <cellStyle name="Обычный 5 19 2 3 3 2" xfId="47747"/>
    <cellStyle name="Обычный 5 19 2 3 4" xfId="47748"/>
    <cellStyle name="Обычный 5 19 2 4" xfId="19933"/>
    <cellStyle name="Обычный 5 19 2 4 2" xfId="19934"/>
    <cellStyle name="Обычный 5 19 2 4 2 2" xfId="19935"/>
    <cellStyle name="Обычный 5 19 2 4 2 2 2" xfId="47749"/>
    <cellStyle name="Обычный 5 19 2 4 2 3" xfId="47750"/>
    <cellStyle name="Обычный 5 19 2 4 3" xfId="19936"/>
    <cellStyle name="Обычный 5 19 2 4 3 2" xfId="47751"/>
    <cellStyle name="Обычный 5 19 2 4 4" xfId="47752"/>
    <cellStyle name="Обычный 5 19 2 5" xfId="19937"/>
    <cellStyle name="Обычный 5 19 2 5 2" xfId="19938"/>
    <cellStyle name="Обычный 5 19 2 5 2 2" xfId="47753"/>
    <cellStyle name="Обычный 5 19 2 5 3" xfId="47754"/>
    <cellStyle name="Обычный 5 19 2 6" xfId="19939"/>
    <cellStyle name="Обычный 5 19 2 6 2" xfId="47755"/>
    <cellStyle name="Обычный 5 19 2 7" xfId="19940"/>
    <cellStyle name="Обычный 5 19 2 7 2" xfId="47756"/>
    <cellStyle name="Обычный 5 19 2 8" xfId="47757"/>
    <cellStyle name="Обычный 5 19 20" xfId="19941"/>
    <cellStyle name="Обычный 5 19 20 2" xfId="19942"/>
    <cellStyle name="Обычный 5 19 20 2 2" xfId="19943"/>
    <cellStyle name="Обычный 5 19 20 2 2 2" xfId="19944"/>
    <cellStyle name="Обычный 5 19 20 2 2 2 2" xfId="47758"/>
    <cellStyle name="Обычный 5 19 20 2 2 3" xfId="47759"/>
    <cellStyle name="Обычный 5 19 20 2 3" xfId="19945"/>
    <cellStyle name="Обычный 5 19 20 2 3 2" xfId="47760"/>
    <cellStyle name="Обычный 5 19 20 2 4" xfId="47761"/>
    <cellStyle name="Обычный 5 19 20 3" xfId="19946"/>
    <cellStyle name="Обычный 5 19 20 3 2" xfId="19947"/>
    <cellStyle name="Обычный 5 19 20 3 2 2" xfId="19948"/>
    <cellStyle name="Обычный 5 19 20 3 2 2 2" xfId="47762"/>
    <cellStyle name="Обычный 5 19 20 3 2 3" xfId="47763"/>
    <cellStyle name="Обычный 5 19 20 3 3" xfId="19949"/>
    <cellStyle name="Обычный 5 19 20 3 3 2" xfId="47764"/>
    <cellStyle name="Обычный 5 19 20 3 4" xfId="47765"/>
    <cellStyle name="Обычный 5 19 20 4" xfId="19950"/>
    <cellStyle name="Обычный 5 19 20 4 2" xfId="19951"/>
    <cellStyle name="Обычный 5 19 20 4 2 2" xfId="19952"/>
    <cellStyle name="Обычный 5 19 20 4 2 2 2" xfId="47766"/>
    <cellStyle name="Обычный 5 19 20 4 2 3" xfId="47767"/>
    <cellStyle name="Обычный 5 19 20 4 3" xfId="19953"/>
    <cellStyle name="Обычный 5 19 20 4 3 2" xfId="47768"/>
    <cellStyle name="Обычный 5 19 20 4 4" xfId="47769"/>
    <cellStyle name="Обычный 5 19 20 5" xfId="19954"/>
    <cellStyle name="Обычный 5 19 20 5 2" xfId="19955"/>
    <cellStyle name="Обычный 5 19 20 5 2 2" xfId="47770"/>
    <cellStyle name="Обычный 5 19 20 5 3" xfId="47771"/>
    <cellStyle name="Обычный 5 19 20 6" xfId="19956"/>
    <cellStyle name="Обычный 5 19 20 6 2" xfId="47772"/>
    <cellStyle name="Обычный 5 19 20 7" xfId="19957"/>
    <cellStyle name="Обычный 5 19 20 7 2" xfId="47773"/>
    <cellStyle name="Обычный 5 19 20 8" xfId="47774"/>
    <cellStyle name="Обычный 5 19 21" xfId="19958"/>
    <cellStyle name="Обычный 5 19 21 2" xfId="19959"/>
    <cellStyle name="Обычный 5 19 21 2 2" xfId="19960"/>
    <cellStyle name="Обычный 5 19 21 2 2 2" xfId="19961"/>
    <cellStyle name="Обычный 5 19 21 2 2 2 2" xfId="47775"/>
    <cellStyle name="Обычный 5 19 21 2 2 3" xfId="47776"/>
    <cellStyle name="Обычный 5 19 21 2 3" xfId="19962"/>
    <cellStyle name="Обычный 5 19 21 2 3 2" xfId="47777"/>
    <cellStyle name="Обычный 5 19 21 2 4" xfId="47778"/>
    <cellStyle name="Обычный 5 19 21 3" xfId="19963"/>
    <cellStyle name="Обычный 5 19 21 3 2" xfId="19964"/>
    <cellStyle name="Обычный 5 19 21 3 2 2" xfId="19965"/>
    <cellStyle name="Обычный 5 19 21 3 2 2 2" xfId="47779"/>
    <cellStyle name="Обычный 5 19 21 3 2 3" xfId="47780"/>
    <cellStyle name="Обычный 5 19 21 3 3" xfId="19966"/>
    <cellStyle name="Обычный 5 19 21 3 3 2" xfId="47781"/>
    <cellStyle name="Обычный 5 19 21 3 4" xfId="47782"/>
    <cellStyle name="Обычный 5 19 21 4" xfId="19967"/>
    <cellStyle name="Обычный 5 19 21 4 2" xfId="19968"/>
    <cellStyle name="Обычный 5 19 21 4 2 2" xfId="19969"/>
    <cellStyle name="Обычный 5 19 21 4 2 2 2" xfId="47783"/>
    <cellStyle name="Обычный 5 19 21 4 2 3" xfId="47784"/>
    <cellStyle name="Обычный 5 19 21 4 3" xfId="19970"/>
    <cellStyle name="Обычный 5 19 21 4 3 2" xfId="47785"/>
    <cellStyle name="Обычный 5 19 21 4 4" xfId="47786"/>
    <cellStyle name="Обычный 5 19 21 5" xfId="19971"/>
    <cellStyle name="Обычный 5 19 21 5 2" xfId="19972"/>
    <cellStyle name="Обычный 5 19 21 5 2 2" xfId="47787"/>
    <cellStyle name="Обычный 5 19 21 5 3" xfId="47788"/>
    <cellStyle name="Обычный 5 19 21 6" xfId="19973"/>
    <cellStyle name="Обычный 5 19 21 6 2" xfId="47789"/>
    <cellStyle name="Обычный 5 19 21 7" xfId="19974"/>
    <cellStyle name="Обычный 5 19 21 7 2" xfId="47790"/>
    <cellStyle name="Обычный 5 19 21 8" xfId="47791"/>
    <cellStyle name="Обычный 5 19 22" xfId="19975"/>
    <cellStyle name="Обычный 5 19 22 2" xfId="19976"/>
    <cellStyle name="Обычный 5 19 22 2 2" xfId="19977"/>
    <cellStyle name="Обычный 5 19 22 2 2 2" xfId="19978"/>
    <cellStyle name="Обычный 5 19 22 2 2 2 2" xfId="47792"/>
    <cellStyle name="Обычный 5 19 22 2 2 3" xfId="47793"/>
    <cellStyle name="Обычный 5 19 22 2 3" xfId="19979"/>
    <cellStyle name="Обычный 5 19 22 2 3 2" xfId="47794"/>
    <cellStyle name="Обычный 5 19 22 2 4" xfId="47795"/>
    <cellStyle name="Обычный 5 19 22 3" xfId="19980"/>
    <cellStyle name="Обычный 5 19 22 3 2" xfId="19981"/>
    <cellStyle name="Обычный 5 19 22 3 2 2" xfId="19982"/>
    <cellStyle name="Обычный 5 19 22 3 2 2 2" xfId="47796"/>
    <cellStyle name="Обычный 5 19 22 3 2 3" xfId="47797"/>
    <cellStyle name="Обычный 5 19 22 3 3" xfId="19983"/>
    <cellStyle name="Обычный 5 19 22 3 3 2" xfId="47798"/>
    <cellStyle name="Обычный 5 19 22 3 4" xfId="47799"/>
    <cellStyle name="Обычный 5 19 22 4" xfId="19984"/>
    <cellStyle name="Обычный 5 19 22 4 2" xfId="19985"/>
    <cellStyle name="Обычный 5 19 22 4 2 2" xfId="19986"/>
    <cellStyle name="Обычный 5 19 22 4 2 2 2" xfId="47800"/>
    <cellStyle name="Обычный 5 19 22 4 2 3" xfId="47801"/>
    <cellStyle name="Обычный 5 19 22 4 3" xfId="19987"/>
    <cellStyle name="Обычный 5 19 22 4 3 2" xfId="47802"/>
    <cellStyle name="Обычный 5 19 22 4 4" xfId="47803"/>
    <cellStyle name="Обычный 5 19 22 5" xfId="19988"/>
    <cellStyle name="Обычный 5 19 22 5 2" xfId="19989"/>
    <cellStyle name="Обычный 5 19 22 5 2 2" xfId="47804"/>
    <cellStyle name="Обычный 5 19 22 5 3" xfId="47805"/>
    <cellStyle name="Обычный 5 19 22 6" xfId="19990"/>
    <cellStyle name="Обычный 5 19 22 6 2" xfId="47806"/>
    <cellStyle name="Обычный 5 19 22 7" xfId="19991"/>
    <cellStyle name="Обычный 5 19 22 7 2" xfId="47807"/>
    <cellStyle name="Обычный 5 19 22 8" xfId="47808"/>
    <cellStyle name="Обычный 5 19 23" xfId="19992"/>
    <cellStyle name="Обычный 5 19 23 2" xfId="19993"/>
    <cellStyle name="Обычный 5 19 23 2 2" xfId="19994"/>
    <cellStyle name="Обычный 5 19 23 2 2 2" xfId="19995"/>
    <cellStyle name="Обычный 5 19 23 2 2 2 2" xfId="47809"/>
    <cellStyle name="Обычный 5 19 23 2 2 3" xfId="47810"/>
    <cellStyle name="Обычный 5 19 23 2 3" xfId="19996"/>
    <cellStyle name="Обычный 5 19 23 2 3 2" xfId="47811"/>
    <cellStyle name="Обычный 5 19 23 2 4" xfId="47812"/>
    <cellStyle name="Обычный 5 19 23 3" xfId="19997"/>
    <cellStyle name="Обычный 5 19 23 3 2" xfId="19998"/>
    <cellStyle name="Обычный 5 19 23 3 2 2" xfId="19999"/>
    <cellStyle name="Обычный 5 19 23 3 2 2 2" xfId="47813"/>
    <cellStyle name="Обычный 5 19 23 3 2 3" xfId="47814"/>
    <cellStyle name="Обычный 5 19 23 3 3" xfId="20000"/>
    <cellStyle name="Обычный 5 19 23 3 3 2" xfId="47815"/>
    <cellStyle name="Обычный 5 19 23 3 4" xfId="47816"/>
    <cellStyle name="Обычный 5 19 23 4" xfId="20001"/>
    <cellStyle name="Обычный 5 19 23 4 2" xfId="20002"/>
    <cellStyle name="Обычный 5 19 23 4 2 2" xfId="20003"/>
    <cellStyle name="Обычный 5 19 23 4 2 2 2" xfId="47817"/>
    <cellStyle name="Обычный 5 19 23 4 2 3" xfId="47818"/>
    <cellStyle name="Обычный 5 19 23 4 3" xfId="20004"/>
    <cellStyle name="Обычный 5 19 23 4 3 2" xfId="47819"/>
    <cellStyle name="Обычный 5 19 23 4 4" xfId="47820"/>
    <cellStyle name="Обычный 5 19 23 5" xfId="20005"/>
    <cellStyle name="Обычный 5 19 23 5 2" xfId="20006"/>
    <cellStyle name="Обычный 5 19 23 5 2 2" xfId="47821"/>
    <cellStyle name="Обычный 5 19 23 5 3" xfId="47822"/>
    <cellStyle name="Обычный 5 19 23 6" xfId="20007"/>
    <cellStyle name="Обычный 5 19 23 6 2" xfId="47823"/>
    <cellStyle name="Обычный 5 19 23 7" xfId="20008"/>
    <cellStyle name="Обычный 5 19 23 7 2" xfId="47824"/>
    <cellStyle name="Обычный 5 19 23 8" xfId="47825"/>
    <cellStyle name="Обычный 5 19 24" xfId="20009"/>
    <cellStyle name="Обычный 5 19 24 2" xfId="20010"/>
    <cellStyle name="Обычный 5 19 24 2 2" xfId="20011"/>
    <cellStyle name="Обычный 5 19 24 2 2 2" xfId="20012"/>
    <cellStyle name="Обычный 5 19 24 2 2 2 2" xfId="47826"/>
    <cellStyle name="Обычный 5 19 24 2 2 3" xfId="47827"/>
    <cellStyle name="Обычный 5 19 24 2 3" xfId="20013"/>
    <cellStyle name="Обычный 5 19 24 2 3 2" xfId="47828"/>
    <cellStyle name="Обычный 5 19 24 2 4" xfId="47829"/>
    <cellStyle name="Обычный 5 19 24 3" xfId="20014"/>
    <cellStyle name="Обычный 5 19 24 3 2" xfId="20015"/>
    <cellStyle name="Обычный 5 19 24 3 2 2" xfId="20016"/>
    <cellStyle name="Обычный 5 19 24 3 2 2 2" xfId="47830"/>
    <cellStyle name="Обычный 5 19 24 3 2 3" xfId="47831"/>
    <cellStyle name="Обычный 5 19 24 3 3" xfId="20017"/>
    <cellStyle name="Обычный 5 19 24 3 3 2" xfId="47832"/>
    <cellStyle name="Обычный 5 19 24 3 4" xfId="47833"/>
    <cellStyle name="Обычный 5 19 24 4" xfId="20018"/>
    <cellStyle name="Обычный 5 19 24 4 2" xfId="20019"/>
    <cellStyle name="Обычный 5 19 24 4 2 2" xfId="20020"/>
    <cellStyle name="Обычный 5 19 24 4 2 2 2" xfId="47834"/>
    <cellStyle name="Обычный 5 19 24 4 2 3" xfId="47835"/>
    <cellStyle name="Обычный 5 19 24 4 3" xfId="20021"/>
    <cellStyle name="Обычный 5 19 24 4 3 2" xfId="47836"/>
    <cellStyle name="Обычный 5 19 24 4 4" xfId="47837"/>
    <cellStyle name="Обычный 5 19 24 5" xfId="20022"/>
    <cellStyle name="Обычный 5 19 24 5 2" xfId="20023"/>
    <cellStyle name="Обычный 5 19 24 5 2 2" xfId="47838"/>
    <cellStyle name="Обычный 5 19 24 5 3" xfId="47839"/>
    <cellStyle name="Обычный 5 19 24 6" xfId="20024"/>
    <cellStyle name="Обычный 5 19 24 6 2" xfId="47840"/>
    <cellStyle name="Обычный 5 19 24 7" xfId="20025"/>
    <cellStyle name="Обычный 5 19 24 7 2" xfId="47841"/>
    <cellStyle name="Обычный 5 19 24 8" xfId="47842"/>
    <cellStyle name="Обычный 5 19 25" xfId="20026"/>
    <cellStyle name="Обычный 5 19 25 2" xfId="20027"/>
    <cellStyle name="Обычный 5 19 25 2 2" xfId="20028"/>
    <cellStyle name="Обычный 5 19 25 2 2 2" xfId="20029"/>
    <cellStyle name="Обычный 5 19 25 2 2 2 2" xfId="47843"/>
    <cellStyle name="Обычный 5 19 25 2 2 3" xfId="47844"/>
    <cellStyle name="Обычный 5 19 25 2 3" xfId="20030"/>
    <cellStyle name="Обычный 5 19 25 2 3 2" xfId="47845"/>
    <cellStyle name="Обычный 5 19 25 2 4" xfId="47846"/>
    <cellStyle name="Обычный 5 19 25 3" xfId="20031"/>
    <cellStyle name="Обычный 5 19 25 3 2" xfId="20032"/>
    <cellStyle name="Обычный 5 19 25 3 2 2" xfId="20033"/>
    <cellStyle name="Обычный 5 19 25 3 2 2 2" xfId="47847"/>
    <cellStyle name="Обычный 5 19 25 3 2 3" xfId="47848"/>
    <cellStyle name="Обычный 5 19 25 3 3" xfId="20034"/>
    <cellStyle name="Обычный 5 19 25 3 3 2" xfId="47849"/>
    <cellStyle name="Обычный 5 19 25 3 4" xfId="47850"/>
    <cellStyle name="Обычный 5 19 25 4" xfId="20035"/>
    <cellStyle name="Обычный 5 19 25 4 2" xfId="20036"/>
    <cellStyle name="Обычный 5 19 25 4 2 2" xfId="20037"/>
    <cellStyle name="Обычный 5 19 25 4 2 2 2" xfId="47851"/>
    <cellStyle name="Обычный 5 19 25 4 2 3" xfId="47852"/>
    <cellStyle name="Обычный 5 19 25 4 3" xfId="20038"/>
    <cellStyle name="Обычный 5 19 25 4 3 2" xfId="47853"/>
    <cellStyle name="Обычный 5 19 25 4 4" xfId="47854"/>
    <cellStyle name="Обычный 5 19 25 5" xfId="20039"/>
    <cellStyle name="Обычный 5 19 25 5 2" xfId="20040"/>
    <cellStyle name="Обычный 5 19 25 5 2 2" xfId="47855"/>
    <cellStyle name="Обычный 5 19 25 5 3" xfId="47856"/>
    <cellStyle name="Обычный 5 19 25 6" xfId="20041"/>
    <cellStyle name="Обычный 5 19 25 6 2" xfId="47857"/>
    <cellStyle name="Обычный 5 19 25 7" xfId="20042"/>
    <cellStyle name="Обычный 5 19 25 7 2" xfId="47858"/>
    <cellStyle name="Обычный 5 19 25 8" xfId="47859"/>
    <cellStyle name="Обычный 5 19 26" xfId="20043"/>
    <cellStyle name="Обычный 5 19 26 2" xfId="20044"/>
    <cellStyle name="Обычный 5 19 26 2 2" xfId="20045"/>
    <cellStyle name="Обычный 5 19 26 2 2 2" xfId="20046"/>
    <cellStyle name="Обычный 5 19 26 2 2 2 2" xfId="47860"/>
    <cellStyle name="Обычный 5 19 26 2 2 3" xfId="47861"/>
    <cellStyle name="Обычный 5 19 26 2 3" xfId="20047"/>
    <cellStyle name="Обычный 5 19 26 2 3 2" xfId="47862"/>
    <cellStyle name="Обычный 5 19 26 2 4" xfId="47863"/>
    <cellStyle name="Обычный 5 19 26 3" xfId="20048"/>
    <cellStyle name="Обычный 5 19 26 3 2" xfId="20049"/>
    <cellStyle name="Обычный 5 19 26 3 2 2" xfId="20050"/>
    <cellStyle name="Обычный 5 19 26 3 2 2 2" xfId="47864"/>
    <cellStyle name="Обычный 5 19 26 3 2 3" xfId="47865"/>
    <cellStyle name="Обычный 5 19 26 3 3" xfId="20051"/>
    <cellStyle name="Обычный 5 19 26 3 3 2" xfId="47866"/>
    <cellStyle name="Обычный 5 19 26 3 4" xfId="47867"/>
    <cellStyle name="Обычный 5 19 26 4" xfId="20052"/>
    <cellStyle name="Обычный 5 19 26 4 2" xfId="20053"/>
    <cellStyle name="Обычный 5 19 26 4 2 2" xfId="20054"/>
    <cellStyle name="Обычный 5 19 26 4 2 2 2" xfId="47868"/>
    <cellStyle name="Обычный 5 19 26 4 2 3" xfId="47869"/>
    <cellStyle name="Обычный 5 19 26 4 3" xfId="20055"/>
    <cellStyle name="Обычный 5 19 26 4 3 2" xfId="47870"/>
    <cellStyle name="Обычный 5 19 26 4 4" xfId="47871"/>
    <cellStyle name="Обычный 5 19 26 5" xfId="20056"/>
    <cellStyle name="Обычный 5 19 26 5 2" xfId="20057"/>
    <cellStyle name="Обычный 5 19 26 5 2 2" xfId="47872"/>
    <cellStyle name="Обычный 5 19 26 5 3" xfId="47873"/>
    <cellStyle name="Обычный 5 19 26 6" xfId="20058"/>
    <cellStyle name="Обычный 5 19 26 6 2" xfId="47874"/>
    <cellStyle name="Обычный 5 19 26 7" xfId="20059"/>
    <cellStyle name="Обычный 5 19 26 7 2" xfId="47875"/>
    <cellStyle name="Обычный 5 19 26 8" xfId="47876"/>
    <cellStyle name="Обычный 5 19 27" xfId="20060"/>
    <cellStyle name="Обычный 5 19 27 2" xfId="20061"/>
    <cellStyle name="Обычный 5 19 27 2 2" xfId="20062"/>
    <cellStyle name="Обычный 5 19 27 2 2 2" xfId="20063"/>
    <cellStyle name="Обычный 5 19 27 2 2 2 2" xfId="47877"/>
    <cellStyle name="Обычный 5 19 27 2 2 3" xfId="47878"/>
    <cellStyle name="Обычный 5 19 27 2 3" xfId="20064"/>
    <cellStyle name="Обычный 5 19 27 2 3 2" xfId="47879"/>
    <cellStyle name="Обычный 5 19 27 2 4" xfId="47880"/>
    <cellStyle name="Обычный 5 19 27 3" xfId="20065"/>
    <cellStyle name="Обычный 5 19 27 3 2" xfId="20066"/>
    <cellStyle name="Обычный 5 19 27 3 2 2" xfId="20067"/>
    <cellStyle name="Обычный 5 19 27 3 2 2 2" xfId="47881"/>
    <cellStyle name="Обычный 5 19 27 3 2 3" xfId="47882"/>
    <cellStyle name="Обычный 5 19 27 3 3" xfId="20068"/>
    <cellStyle name="Обычный 5 19 27 3 3 2" xfId="47883"/>
    <cellStyle name="Обычный 5 19 27 3 4" xfId="47884"/>
    <cellStyle name="Обычный 5 19 27 4" xfId="20069"/>
    <cellStyle name="Обычный 5 19 27 4 2" xfId="20070"/>
    <cellStyle name="Обычный 5 19 27 4 2 2" xfId="20071"/>
    <cellStyle name="Обычный 5 19 27 4 2 2 2" xfId="47885"/>
    <cellStyle name="Обычный 5 19 27 4 2 3" xfId="47886"/>
    <cellStyle name="Обычный 5 19 27 4 3" xfId="20072"/>
    <cellStyle name="Обычный 5 19 27 4 3 2" xfId="47887"/>
    <cellStyle name="Обычный 5 19 27 4 4" xfId="47888"/>
    <cellStyle name="Обычный 5 19 27 5" xfId="20073"/>
    <cellStyle name="Обычный 5 19 27 5 2" xfId="20074"/>
    <cellStyle name="Обычный 5 19 27 5 2 2" xfId="47889"/>
    <cellStyle name="Обычный 5 19 27 5 3" xfId="47890"/>
    <cellStyle name="Обычный 5 19 27 6" xfId="20075"/>
    <cellStyle name="Обычный 5 19 27 6 2" xfId="47891"/>
    <cellStyle name="Обычный 5 19 27 7" xfId="20076"/>
    <cellStyle name="Обычный 5 19 27 7 2" xfId="47892"/>
    <cellStyle name="Обычный 5 19 27 8" xfId="47893"/>
    <cellStyle name="Обычный 5 19 28" xfId="20077"/>
    <cellStyle name="Обычный 5 19 28 2" xfId="20078"/>
    <cellStyle name="Обычный 5 19 28 2 2" xfId="20079"/>
    <cellStyle name="Обычный 5 19 28 2 2 2" xfId="20080"/>
    <cellStyle name="Обычный 5 19 28 2 2 2 2" xfId="47894"/>
    <cellStyle name="Обычный 5 19 28 2 2 3" xfId="47895"/>
    <cellStyle name="Обычный 5 19 28 2 3" xfId="20081"/>
    <cellStyle name="Обычный 5 19 28 2 3 2" xfId="47896"/>
    <cellStyle name="Обычный 5 19 28 2 4" xfId="47897"/>
    <cellStyle name="Обычный 5 19 28 3" xfId="20082"/>
    <cellStyle name="Обычный 5 19 28 3 2" xfId="20083"/>
    <cellStyle name="Обычный 5 19 28 3 2 2" xfId="20084"/>
    <cellStyle name="Обычный 5 19 28 3 2 2 2" xfId="47898"/>
    <cellStyle name="Обычный 5 19 28 3 2 3" xfId="47899"/>
    <cellStyle name="Обычный 5 19 28 3 3" xfId="20085"/>
    <cellStyle name="Обычный 5 19 28 3 3 2" xfId="47900"/>
    <cellStyle name="Обычный 5 19 28 3 4" xfId="47901"/>
    <cellStyle name="Обычный 5 19 28 4" xfId="20086"/>
    <cellStyle name="Обычный 5 19 28 4 2" xfId="20087"/>
    <cellStyle name="Обычный 5 19 28 4 2 2" xfId="20088"/>
    <cellStyle name="Обычный 5 19 28 4 2 2 2" xfId="47902"/>
    <cellStyle name="Обычный 5 19 28 4 2 3" xfId="47903"/>
    <cellStyle name="Обычный 5 19 28 4 3" xfId="20089"/>
    <cellStyle name="Обычный 5 19 28 4 3 2" xfId="47904"/>
    <cellStyle name="Обычный 5 19 28 4 4" xfId="47905"/>
    <cellStyle name="Обычный 5 19 28 5" xfId="20090"/>
    <cellStyle name="Обычный 5 19 28 5 2" xfId="20091"/>
    <cellStyle name="Обычный 5 19 28 5 2 2" xfId="47906"/>
    <cellStyle name="Обычный 5 19 28 5 3" xfId="47907"/>
    <cellStyle name="Обычный 5 19 28 6" xfId="20092"/>
    <cellStyle name="Обычный 5 19 28 6 2" xfId="47908"/>
    <cellStyle name="Обычный 5 19 28 7" xfId="20093"/>
    <cellStyle name="Обычный 5 19 28 7 2" xfId="47909"/>
    <cellStyle name="Обычный 5 19 28 8" xfId="47910"/>
    <cellStyle name="Обычный 5 19 29" xfId="20094"/>
    <cellStyle name="Обычный 5 19 29 2" xfId="20095"/>
    <cellStyle name="Обычный 5 19 29 2 2" xfId="20096"/>
    <cellStyle name="Обычный 5 19 29 2 2 2" xfId="20097"/>
    <cellStyle name="Обычный 5 19 29 2 2 2 2" xfId="47911"/>
    <cellStyle name="Обычный 5 19 29 2 2 3" xfId="47912"/>
    <cellStyle name="Обычный 5 19 29 2 3" xfId="20098"/>
    <cellStyle name="Обычный 5 19 29 2 3 2" xfId="47913"/>
    <cellStyle name="Обычный 5 19 29 2 4" xfId="47914"/>
    <cellStyle name="Обычный 5 19 29 3" xfId="20099"/>
    <cellStyle name="Обычный 5 19 29 3 2" xfId="20100"/>
    <cellStyle name="Обычный 5 19 29 3 2 2" xfId="20101"/>
    <cellStyle name="Обычный 5 19 29 3 2 2 2" xfId="47915"/>
    <cellStyle name="Обычный 5 19 29 3 2 3" xfId="47916"/>
    <cellStyle name="Обычный 5 19 29 3 3" xfId="20102"/>
    <cellStyle name="Обычный 5 19 29 3 3 2" xfId="47917"/>
    <cellStyle name="Обычный 5 19 29 3 4" xfId="47918"/>
    <cellStyle name="Обычный 5 19 29 4" xfId="20103"/>
    <cellStyle name="Обычный 5 19 29 4 2" xfId="20104"/>
    <cellStyle name="Обычный 5 19 29 4 2 2" xfId="20105"/>
    <cellStyle name="Обычный 5 19 29 4 2 2 2" xfId="47919"/>
    <cellStyle name="Обычный 5 19 29 4 2 3" xfId="47920"/>
    <cellStyle name="Обычный 5 19 29 4 3" xfId="20106"/>
    <cellStyle name="Обычный 5 19 29 4 3 2" xfId="47921"/>
    <cellStyle name="Обычный 5 19 29 4 4" xfId="47922"/>
    <cellStyle name="Обычный 5 19 29 5" xfId="20107"/>
    <cellStyle name="Обычный 5 19 29 5 2" xfId="20108"/>
    <cellStyle name="Обычный 5 19 29 5 2 2" xfId="47923"/>
    <cellStyle name="Обычный 5 19 29 5 3" xfId="47924"/>
    <cellStyle name="Обычный 5 19 29 6" xfId="20109"/>
    <cellStyle name="Обычный 5 19 29 6 2" xfId="47925"/>
    <cellStyle name="Обычный 5 19 29 7" xfId="20110"/>
    <cellStyle name="Обычный 5 19 29 7 2" xfId="47926"/>
    <cellStyle name="Обычный 5 19 29 8" xfId="47927"/>
    <cellStyle name="Обычный 5 19 3" xfId="20111"/>
    <cellStyle name="Обычный 5 19 3 2" xfId="20112"/>
    <cellStyle name="Обычный 5 19 3 2 2" xfId="20113"/>
    <cellStyle name="Обычный 5 19 3 2 2 2" xfId="20114"/>
    <cellStyle name="Обычный 5 19 3 2 2 2 2" xfId="47928"/>
    <cellStyle name="Обычный 5 19 3 2 2 3" xfId="47929"/>
    <cellStyle name="Обычный 5 19 3 2 3" xfId="20115"/>
    <cellStyle name="Обычный 5 19 3 2 3 2" xfId="47930"/>
    <cellStyle name="Обычный 5 19 3 2 4" xfId="47931"/>
    <cellStyle name="Обычный 5 19 3 3" xfId="20116"/>
    <cellStyle name="Обычный 5 19 3 3 2" xfId="20117"/>
    <cellStyle name="Обычный 5 19 3 3 2 2" xfId="20118"/>
    <cellStyle name="Обычный 5 19 3 3 2 2 2" xfId="47932"/>
    <cellStyle name="Обычный 5 19 3 3 2 3" xfId="47933"/>
    <cellStyle name="Обычный 5 19 3 3 3" xfId="20119"/>
    <cellStyle name="Обычный 5 19 3 3 3 2" xfId="47934"/>
    <cellStyle name="Обычный 5 19 3 3 4" xfId="47935"/>
    <cellStyle name="Обычный 5 19 3 4" xfId="20120"/>
    <cellStyle name="Обычный 5 19 3 4 2" xfId="20121"/>
    <cellStyle name="Обычный 5 19 3 4 2 2" xfId="20122"/>
    <cellStyle name="Обычный 5 19 3 4 2 2 2" xfId="47936"/>
    <cellStyle name="Обычный 5 19 3 4 2 3" xfId="47937"/>
    <cellStyle name="Обычный 5 19 3 4 3" xfId="20123"/>
    <cellStyle name="Обычный 5 19 3 4 3 2" xfId="47938"/>
    <cellStyle name="Обычный 5 19 3 4 4" xfId="47939"/>
    <cellStyle name="Обычный 5 19 3 5" xfId="20124"/>
    <cellStyle name="Обычный 5 19 3 5 2" xfId="20125"/>
    <cellStyle name="Обычный 5 19 3 5 2 2" xfId="47940"/>
    <cellStyle name="Обычный 5 19 3 5 3" xfId="47941"/>
    <cellStyle name="Обычный 5 19 3 6" xfId="20126"/>
    <cellStyle name="Обычный 5 19 3 6 2" xfId="47942"/>
    <cellStyle name="Обычный 5 19 3 7" xfId="20127"/>
    <cellStyle name="Обычный 5 19 3 7 2" xfId="47943"/>
    <cellStyle name="Обычный 5 19 3 8" xfId="47944"/>
    <cellStyle name="Обычный 5 19 30" xfId="20128"/>
    <cellStyle name="Обычный 5 19 30 2" xfId="20129"/>
    <cellStyle name="Обычный 5 19 30 2 2" xfId="20130"/>
    <cellStyle name="Обычный 5 19 30 2 2 2" xfId="47945"/>
    <cellStyle name="Обычный 5 19 30 2 3" xfId="47946"/>
    <cellStyle name="Обычный 5 19 30 3" xfId="20131"/>
    <cellStyle name="Обычный 5 19 30 3 2" xfId="47947"/>
    <cellStyle name="Обычный 5 19 30 4" xfId="47948"/>
    <cellStyle name="Обычный 5 19 31" xfId="20132"/>
    <cellStyle name="Обычный 5 19 31 2" xfId="20133"/>
    <cellStyle name="Обычный 5 19 31 2 2" xfId="20134"/>
    <cellStyle name="Обычный 5 19 31 2 2 2" xfId="47949"/>
    <cellStyle name="Обычный 5 19 31 2 3" xfId="47950"/>
    <cellStyle name="Обычный 5 19 31 3" xfId="20135"/>
    <cellStyle name="Обычный 5 19 31 3 2" xfId="47951"/>
    <cellStyle name="Обычный 5 19 31 4" xfId="47952"/>
    <cellStyle name="Обычный 5 19 32" xfId="20136"/>
    <cellStyle name="Обычный 5 19 32 2" xfId="20137"/>
    <cellStyle name="Обычный 5 19 32 2 2" xfId="20138"/>
    <cellStyle name="Обычный 5 19 32 2 2 2" xfId="47953"/>
    <cellStyle name="Обычный 5 19 32 2 3" xfId="47954"/>
    <cellStyle name="Обычный 5 19 32 3" xfId="20139"/>
    <cellStyle name="Обычный 5 19 32 3 2" xfId="47955"/>
    <cellStyle name="Обычный 5 19 32 4" xfId="47956"/>
    <cellStyle name="Обычный 5 19 33" xfId="20140"/>
    <cellStyle name="Обычный 5 19 33 2" xfId="20141"/>
    <cellStyle name="Обычный 5 19 33 2 2" xfId="47957"/>
    <cellStyle name="Обычный 5 19 33 3" xfId="47958"/>
    <cellStyle name="Обычный 5 19 34" xfId="20142"/>
    <cellStyle name="Обычный 5 19 34 2" xfId="47959"/>
    <cellStyle name="Обычный 5 19 35" xfId="20143"/>
    <cellStyle name="Обычный 5 19 35 2" xfId="47960"/>
    <cellStyle name="Обычный 5 19 36" xfId="47961"/>
    <cellStyle name="Обычный 5 19 4" xfId="20144"/>
    <cellStyle name="Обычный 5 19 4 2" xfId="20145"/>
    <cellStyle name="Обычный 5 19 4 2 2" xfId="20146"/>
    <cellStyle name="Обычный 5 19 4 2 2 2" xfId="20147"/>
    <cellStyle name="Обычный 5 19 4 2 2 2 2" xfId="47962"/>
    <cellStyle name="Обычный 5 19 4 2 2 3" xfId="47963"/>
    <cellStyle name="Обычный 5 19 4 2 3" xfId="20148"/>
    <cellStyle name="Обычный 5 19 4 2 3 2" xfId="47964"/>
    <cellStyle name="Обычный 5 19 4 2 4" xfId="47965"/>
    <cellStyle name="Обычный 5 19 4 3" xfId="20149"/>
    <cellStyle name="Обычный 5 19 4 3 2" xfId="20150"/>
    <cellStyle name="Обычный 5 19 4 3 2 2" xfId="20151"/>
    <cellStyle name="Обычный 5 19 4 3 2 2 2" xfId="47966"/>
    <cellStyle name="Обычный 5 19 4 3 2 3" xfId="47967"/>
    <cellStyle name="Обычный 5 19 4 3 3" xfId="20152"/>
    <cellStyle name="Обычный 5 19 4 3 3 2" xfId="47968"/>
    <cellStyle name="Обычный 5 19 4 3 4" xfId="47969"/>
    <cellStyle name="Обычный 5 19 4 4" xfId="20153"/>
    <cellStyle name="Обычный 5 19 4 4 2" xfId="20154"/>
    <cellStyle name="Обычный 5 19 4 4 2 2" xfId="20155"/>
    <cellStyle name="Обычный 5 19 4 4 2 2 2" xfId="47970"/>
    <cellStyle name="Обычный 5 19 4 4 2 3" xfId="47971"/>
    <cellStyle name="Обычный 5 19 4 4 3" xfId="20156"/>
    <cellStyle name="Обычный 5 19 4 4 3 2" xfId="47972"/>
    <cellStyle name="Обычный 5 19 4 4 4" xfId="47973"/>
    <cellStyle name="Обычный 5 19 4 5" xfId="20157"/>
    <cellStyle name="Обычный 5 19 4 5 2" xfId="20158"/>
    <cellStyle name="Обычный 5 19 4 5 2 2" xfId="47974"/>
    <cellStyle name="Обычный 5 19 4 5 3" xfId="47975"/>
    <cellStyle name="Обычный 5 19 4 6" xfId="20159"/>
    <cellStyle name="Обычный 5 19 4 6 2" xfId="47976"/>
    <cellStyle name="Обычный 5 19 4 7" xfId="20160"/>
    <cellStyle name="Обычный 5 19 4 7 2" xfId="47977"/>
    <cellStyle name="Обычный 5 19 4 8" xfId="47978"/>
    <cellStyle name="Обычный 5 19 5" xfId="20161"/>
    <cellStyle name="Обычный 5 19 5 2" xfId="20162"/>
    <cellStyle name="Обычный 5 19 5 2 2" xfId="20163"/>
    <cellStyle name="Обычный 5 19 5 2 2 2" xfId="20164"/>
    <cellStyle name="Обычный 5 19 5 2 2 2 2" xfId="47979"/>
    <cellStyle name="Обычный 5 19 5 2 2 3" xfId="47980"/>
    <cellStyle name="Обычный 5 19 5 2 3" xfId="20165"/>
    <cellStyle name="Обычный 5 19 5 2 3 2" xfId="47981"/>
    <cellStyle name="Обычный 5 19 5 2 4" xfId="47982"/>
    <cellStyle name="Обычный 5 19 5 3" xfId="20166"/>
    <cellStyle name="Обычный 5 19 5 3 2" xfId="20167"/>
    <cellStyle name="Обычный 5 19 5 3 2 2" xfId="20168"/>
    <cellStyle name="Обычный 5 19 5 3 2 2 2" xfId="47983"/>
    <cellStyle name="Обычный 5 19 5 3 2 3" xfId="47984"/>
    <cellStyle name="Обычный 5 19 5 3 3" xfId="20169"/>
    <cellStyle name="Обычный 5 19 5 3 3 2" xfId="47985"/>
    <cellStyle name="Обычный 5 19 5 3 4" xfId="47986"/>
    <cellStyle name="Обычный 5 19 5 4" xfId="20170"/>
    <cellStyle name="Обычный 5 19 5 4 2" xfId="20171"/>
    <cellStyle name="Обычный 5 19 5 4 2 2" xfId="20172"/>
    <cellStyle name="Обычный 5 19 5 4 2 2 2" xfId="47987"/>
    <cellStyle name="Обычный 5 19 5 4 2 3" xfId="47988"/>
    <cellStyle name="Обычный 5 19 5 4 3" xfId="20173"/>
    <cellStyle name="Обычный 5 19 5 4 3 2" xfId="47989"/>
    <cellStyle name="Обычный 5 19 5 4 4" xfId="47990"/>
    <cellStyle name="Обычный 5 19 5 5" xfId="20174"/>
    <cellStyle name="Обычный 5 19 5 5 2" xfId="20175"/>
    <cellStyle name="Обычный 5 19 5 5 2 2" xfId="47991"/>
    <cellStyle name="Обычный 5 19 5 5 3" xfId="47992"/>
    <cellStyle name="Обычный 5 19 5 6" xfId="20176"/>
    <cellStyle name="Обычный 5 19 5 6 2" xfId="47993"/>
    <cellStyle name="Обычный 5 19 5 7" xfId="20177"/>
    <cellStyle name="Обычный 5 19 5 7 2" xfId="47994"/>
    <cellStyle name="Обычный 5 19 5 8" xfId="47995"/>
    <cellStyle name="Обычный 5 19 6" xfId="20178"/>
    <cellStyle name="Обычный 5 19 6 2" xfId="20179"/>
    <cellStyle name="Обычный 5 19 6 2 2" xfId="20180"/>
    <cellStyle name="Обычный 5 19 6 2 2 2" xfId="20181"/>
    <cellStyle name="Обычный 5 19 6 2 2 2 2" xfId="47996"/>
    <cellStyle name="Обычный 5 19 6 2 2 3" xfId="47997"/>
    <cellStyle name="Обычный 5 19 6 2 3" xfId="20182"/>
    <cellStyle name="Обычный 5 19 6 2 3 2" xfId="47998"/>
    <cellStyle name="Обычный 5 19 6 2 4" xfId="47999"/>
    <cellStyle name="Обычный 5 19 6 3" xfId="20183"/>
    <cellStyle name="Обычный 5 19 6 3 2" xfId="20184"/>
    <cellStyle name="Обычный 5 19 6 3 2 2" xfId="20185"/>
    <cellStyle name="Обычный 5 19 6 3 2 2 2" xfId="48000"/>
    <cellStyle name="Обычный 5 19 6 3 2 3" xfId="48001"/>
    <cellStyle name="Обычный 5 19 6 3 3" xfId="20186"/>
    <cellStyle name="Обычный 5 19 6 3 3 2" xfId="48002"/>
    <cellStyle name="Обычный 5 19 6 3 4" xfId="48003"/>
    <cellStyle name="Обычный 5 19 6 4" xfId="20187"/>
    <cellStyle name="Обычный 5 19 6 4 2" xfId="20188"/>
    <cellStyle name="Обычный 5 19 6 4 2 2" xfId="20189"/>
    <cellStyle name="Обычный 5 19 6 4 2 2 2" xfId="48004"/>
    <cellStyle name="Обычный 5 19 6 4 2 3" xfId="48005"/>
    <cellStyle name="Обычный 5 19 6 4 3" xfId="20190"/>
    <cellStyle name="Обычный 5 19 6 4 3 2" xfId="48006"/>
    <cellStyle name="Обычный 5 19 6 4 4" xfId="48007"/>
    <cellStyle name="Обычный 5 19 6 5" xfId="20191"/>
    <cellStyle name="Обычный 5 19 6 5 2" xfId="20192"/>
    <cellStyle name="Обычный 5 19 6 5 2 2" xfId="48008"/>
    <cellStyle name="Обычный 5 19 6 5 3" xfId="48009"/>
    <cellStyle name="Обычный 5 19 6 6" xfId="20193"/>
    <cellStyle name="Обычный 5 19 6 6 2" xfId="48010"/>
    <cellStyle name="Обычный 5 19 6 7" xfId="20194"/>
    <cellStyle name="Обычный 5 19 6 7 2" xfId="48011"/>
    <cellStyle name="Обычный 5 19 6 8" xfId="48012"/>
    <cellStyle name="Обычный 5 19 7" xfId="20195"/>
    <cellStyle name="Обычный 5 19 7 2" xfId="20196"/>
    <cellStyle name="Обычный 5 19 7 2 2" xfId="20197"/>
    <cellStyle name="Обычный 5 19 7 2 2 2" xfId="20198"/>
    <cellStyle name="Обычный 5 19 7 2 2 2 2" xfId="48013"/>
    <cellStyle name="Обычный 5 19 7 2 2 3" xfId="48014"/>
    <cellStyle name="Обычный 5 19 7 2 3" xfId="20199"/>
    <cellStyle name="Обычный 5 19 7 2 3 2" xfId="48015"/>
    <cellStyle name="Обычный 5 19 7 2 4" xfId="48016"/>
    <cellStyle name="Обычный 5 19 7 3" xfId="20200"/>
    <cellStyle name="Обычный 5 19 7 3 2" xfId="20201"/>
    <cellStyle name="Обычный 5 19 7 3 2 2" xfId="20202"/>
    <cellStyle name="Обычный 5 19 7 3 2 2 2" xfId="48017"/>
    <cellStyle name="Обычный 5 19 7 3 2 3" xfId="48018"/>
    <cellStyle name="Обычный 5 19 7 3 3" xfId="20203"/>
    <cellStyle name="Обычный 5 19 7 3 3 2" xfId="48019"/>
    <cellStyle name="Обычный 5 19 7 3 4" xfId="48020"/>
    <cellStyle name="Обычный 5 19 7 4" xfId="20204"/>
    <cellStyle name="Обычный 5 19 7 4 2" xfId="20205"/>
    <cellStyle name="Обычный 5 19 7 4 2 2" xfId="20206"/>
    <cellStyle name="Обычный 5 19 7 4 2 2 2" xfId="48021"/>
    <cellStyle name="Обычный 5 19 7 4 2 3" xfId="48022"/>
    <cellStyle name="Обычный 5 19 7 4 3" xfId="20207"/>
    <cellStyle name="Обычный 5 19 7 4 3 2" xfId="48023"/>
    <cellStyle name="Обычный 5 19 7 4 4" xfId="48024"/>
    <cellStyle name="Обычный 5 19 7 5" xfId="20208"/>
    <cellStyle name="Обычный 5 19 7 5 2" xfId="20209"/>
    <cellStyle name="Обычный 5 19 7 5 2 2" xfId="48025"/>
    <cellStyle name="Обычный 5 19 7 5 3" xfId="48026"/>
    <cellStyle name="Обычный 5 19 7 6" xfId="20210"/>
    <cellStyle name="Обычный 5 19 7 6 2" xfId="48027"/>
    <cellStyle name="Обычный 5 19 7 7" xfId="20211"/>
    <cellStyle name="Обычный 5 19 7 7 2" xfId="48028"/>
    <cellStyle name="Обычный 5 19 7 8" xfId="48029"/>
    <cellStyle name="Обычный 5 19 8" xfId="20212"/>
    <cellStyle name="Обычный 5 19 8 2" xfId="20213"/>
    <cellStyle name="Обычный 5 19 8 2 2" xfId="20214"/>
    <cellStyle name="Обычный 5 19 8 2 2 2" xfId="20215"/>
    <cellStyle name="Обычный 5 19 8 2 2 2 2" xfId="48030"/>
    <cellStyle name="Обычный 5 19 8 2 2 3" xfId="48031"/>
    <cellStyle name="Обычный 5 19 8 2 3" xfId="20216"/>
    <cellStyle name="Обычный 5 19 8 2 3 2" xfId="48032"/>
    <cellStyle name="Обычный 5 19 8 2 4" xfId="48033"/>
    <cellStyle name="Обычный 5 19 8 3" xfId="20217"/>
    <cellStyle name="Обычный 5 19 8 3 2" xfId="20218"/>
    <cellStyle name="Обычный 5 19 8 3 2 2" xfId="20219"/>
    <cellStyle name="Обычный 5 19 8 3 2 2 2" xfId="48034"/>
    <cellStyle name="Обычный 5 19 8 3 2 3" xfId="48035"/>
    <cellStyle name="Обычный 5 19 8 3 3" xfId="20220"/>
    <cellStyle name="Обычный 5 19 8 3 3 2" xfId="48036"/>
    <cellStyle name="Обычный 5 19 8 3 4" xfId="48037"/>
    <cellStyle name="Обычный 5 19 8 4" xfId="20221"/>
    <cellStyle name="Обычный 5 19 8 4 2" xfId="20222"/>
    <cellStyle name="Обычный 5 19 8 4 2 2" xfId="20223"/>
    <cellStyle name="Обычный 5 19 8 4 2 2 2" xfId="48038"/>
    <cellStyle name="Обычный 5 19 8 4 2 3" xfId="48039"/>
    <cellStyle name="Обычный 5 19 8 4 3" xfId="20224"/>
    <cellStyle name="Обычный 5 19 8 4 3 2" xfId="48040"/>
    <cellStyle name="Обычный 5 19 8 4 4" xfId="48041"/>
    <cellStyle name="Обычный 5 19 8 5" xfId="20225"/>
    <cellStyle name="Обычный 5 19 8 5 2" xfId="20226"/>
    <cellStyle name="Обычный 5 19 8 5 2 2" xfId="48042"/>
    <cellStyle name="Обычный 5 19 8 5 3" xfId="48043"/>
    <cellStyle name="Обычный 5 19 8 6" xfId="20227"/>
    <cellStyle name="Обычный 5 19 8 6 2" xfId="48044"/>
    <cellStyle name="Обычный 5 19 8 7" xfId="20228"/>
    <cellStyle name="Обычный 5 19 8 7 2" xfId="48045"/>
    <cellStyle name="Обычный 5 19 8 8" xfId="48046"/>
    <cellStyle name="Обычный 5 19 9" xfId="20229"/>
    <cellStyle name="Обычный 5 19 9 2" xfId="20230"/>
    <cellStyle name="Обычный 5 19 9 2 2" xfId="20231"/>
    <cellStyle name="Обычный 5 19 9 2 2 2" xfId="20232"/>
    <cellStyle name="Обычный 5 19 9 2 2 2 2" xfId="48047"/>
    <cellStyle name="Обычный 5 19 9 2 2 3" xfId="48048"/>
    <cellStyle name="Обычный 5 19 9 2 3" xfId="20233"/>
    <cellStyle name="Обычный 5 19 9 2 3 2" xfId="48049"/>
    <cellStyle name="Обычный 5 19 9 2 4" xfId="48050"/>
    <cellStyle name="Обычный 5 19 9 3" xfId="20234"/>
    <cellStyle name="Обычный 5 19 9 3 2" xfId="20235"/>
    <cellStyle name="Обычный 5 19 9 3 2 2" xfId="20236"/>
    <cellStyle name="Обычный 5 19 9 3 2 2 2" xfId="48051"/>
    <cellStyle name="Обычный 5 19 9 3 2 3" xfId="48052"/>
    <cellStyle name="Обычный 5 19 9 3 3" xfId="20237"/>
    <cellStyle name="Обычный 5 19 9 3 3 2" xfId="48053"/>
    <cellStyle name="Обычный 5 19 9 3 4" xfId="48054"/>
    <cellStyle name="Обычный 5 19 9 4" xfId="20238"/>
    <cellStyle name="Обычный 5 19 9 4 2" xfId="20239"/>
    <cellStyle name="Обычный 5 19 9 4 2 2" xfId="20240"/>
    <cellStyle name="Обычный 5 19 9 4 2 2 2" xfId="48055"/>
    <cellStyle name="Обычный 5 19 9 4 2 3" xfId="48056"/>
    <cellStyle name="Обычный 5 19 9 4 3" xfId="20241"/>
    <cellStyle name="Обычный 5 19 9 4 3 2" xfId="48057"/>
    <cellStyle name="Обычный 5 19 9 4 4" xfId="48058"/>
    <cellStyle name="Обычный 5 19 9 5" xfId="20242"/>
    <cellStyle name="Обычный 5 19 9 5 2" xfId="20243"/>
    <cellStyle name="Обычный 5 19 9 5 2 2" xfId="48059"/>
    <cellStyle name="Обычный 5 19 9 5 3" xfId="48060"/>
    <cellStyle name="Обычный 5 19 9 6" xfId="20244"/>
    <cellStyle name="Обычный 5 19 9 6 2" xfId="48061"/>
    <cellStyle name="Обычный 5 19 9 7" xfId="20245"/>
    <cellStyle name="Обычный 5 19 9 7 2" xfId="48062"/>
    <cellStyle name="Обычный 5 19 9 8" xfId="48063"/>
    <cellStyle name="Обычный 5 2" xfId="20246"/>
    <cellStyle name="Обычный 5 2 10" xfId="20247"/>
    <cellStyle name="Обычный 5 2 10 2" xfId="20248"/>
    <cellStyle name="Обычный 5 2 10 2 2" xfId="20249"/>
    <cellStyle name="Обычный 5 2 10 2 2 2" xfId="20250"/>
    <cellStyle name="Обычный 5 2 10 2 2 2 2" xfId="48064"/>
    <cellStyle name="Обычный 5 2 10 2 2 3" xfId="48065"/>
    <cellStyle name="Обычный 5 2 10 2 3" xfId="20251"/>
    <cellStyle name="Обычный 5 2 10 2 3 2" xfId="48066"/>
    <cellStyle name="Обычный 5 2 10 2 4" xfId="48067"/>
    <cellStyle name="Обычный 5 2 10 3" xfId="20252"/>
    <cellStyle name="Обычный 5 2 10 3 2" xfId="20253"/>
    <cellStyle name="Обычный 5 2 10 3 2 2" xfId="20254"/>
    <cellStyle name="Обычный 5 2 10 3 2 2 2" xfId="48068"/>
    <cellStyle name="Обычный 5 2 10 3 2 3" xfId="48069"/>
    <cellStyle name="Обычный 5 2 10 3 3" xfId="20255"/>
    <cellStyle name="Обычный 5 2 10 3 3 2" xfId="48070"/>
    <cellStyle name="Обычный 5 2 10 3 4" xfId="48071"/>
    <cellStyle name="Обычный 5 2 10 4" xfId="20256"/>
    <cellStyle name="Обычный 5 2 10 4 2" xfId="20257"/>
    <cellStyle name="Обычный 5 2 10 4 2 2" xfId="20258"/>
    <cellStyle name="Обычный 5 2 10 4 2 2 2" xfId="48072"/>
    <cellStyle name="Обычный 5 2 10 4 2 3" xfId="48073"/>
    <cellStyle name="Обычный 5 2 10 4 3" xfId="20259"/>
    <cellStyle name="Обычный 5 2 10 4 3 2" xfId="48074"/>
    <cellStyle name="Обычный 5 2 10 4 4" xfId="48075"/>
    <cellStyle name="Обычный 5 2 10 5" xfId="20260"/>
    <cellStyle name="Обычный 5 2 10 5 2" xfId="20261"/>
    <cellStyle name="Обычный 5 2 10 5 2 2" xfId="48076"/>
    <cellStyle name="Обычный 5 2 10 5 3" xfId="48077"/>
    <cellStyle name="Обычный 5 2 10 6" xfId="20262"/>
    <cellStyle name="Обычный 5 2 10 6 2" xfId="48078"/>
    <cellStyle name="Обычный 5 2 10 7" xfId="20263"/>
    <cellStyle name="Обычный 5 2 10 7 2" xfId="48079"/>
    <cellStyle name="Обычный 5 2 10 8" xfId="48080"/>
    <cellStyle name="Обычный 5 2 11" xfId="20264"/>
    <cellStyle name="Обычный 5 2 11 2" xfId="20265"/>
    <cellStyle name="Обычный 5 2 11 2 2" xfId="20266"/>
    <cellStyle name="Обычный 5 2 11 2 2 2" xfId="20267"/>
    <cellStyle name="Обычный 5 2 11 2 2 2 2" xfId="48081"/>
    <cellStyle name="Обычный 5 2 11 2 2 3" xfId="48082"/>
    <cellStyle name="Обычный 5 2 11 2 3" xfId="20268"/>
    <cellStyle name="Обычный 5 2 11 2 3 2" xfId="48083"/>
    <cellStyle name="Обычный 5 2 11 2 4" xfId="48084"/>
    <cellStyle name="Обычный 5 2 11 3" xfId="20269"/>
    <cellStyle name="Обычный 5 2 11 3 2" xfId="20270"/>
    <cellStyle name="Обычный 5 2 11 3 2 2" xfId="20271"/>
    <cellStyle name="Обычный 5 2 11 3 2 2 2" xfId="48085"/>
    <cellStyle name="Обычный 5 2 11 3 2 3" xfId="48086"/>
    <cellStyle name="Обычный 5 2 11 3 3" xfId="20272"/>
    <cellStyle name="Обычный 5 2 11 3 3 2" xfId="48087"/>
    <cellStyle name="Обычный 5 2 11 3 4" xfId="48088"/>
    <cellStyle name="Обычный 5 2 11 4" xfId="20273"/>
    <cellStyle name="Обычный 5 2 11 4 2" xfId="20274"/>
    <cellStyle name="Обычный 5 2 11 4 2 2" xfId="20275"/>
    <cellStyle name="Обычный 5 2 11 4 2 2 2" xfId="48089"/>
    <cellStyle name="Обычный 5 2 11 4 2 3" xfId="48090"/>
    <cellStyle name="Обычный 5 2 11 4 3" xfId="20276"/>
    <cellStyle name="Обычный 5 2 11 4 3 2" xfId="48091"/>
    <cellStyle name="Обычный 5 2 11 4 4" xfId="48092"/>
    <cellStyle name="Обычный 5 2 11 5" xfId="20277"/>
    <cellStyle name="Обычный 5 2 11 5 2" xfId="20278"/>
    <cellStyle name="Обычный 5 2 11 5 2 2" xfId="48093"/>
    <cellStyle name="Обычный 5 2 11 5 3" xfId="48094"/>
    <cellStyle name="Обычный 5 2 11 6" xfId="20279"/>
    <cellStyle name="Обычный 5 2 11 6 2" xfId="48095"/>
    <cellStyle name="Обычный 5 2 11 7" xfId="20280"/>
    <cellStyle name="Обычный 5 2 11 7 2" xfId="48096"/>
    <cellStyle name="Обычный 5 2 11 8" xfId="48097"/>
    <cellStyle name="Обычный 5 2 12" xfId="20281"/>
    <cellStyle name="Обычный 5 2 12 2" xfId="20282"/>
    <cellStyle name="Обычный 5 2 12 2 2" xfId="20283"/>
    <cellStyle name="Обычный 5 2 12 2 2 2" xfId="20284"/>
    <cellStyle name="Обычный 5 2 12 2 2 2 2" xfId="48098"/>
    <cellStyle name="Обычный 5 2 12 2 2 3" xfId="48099"/>
    <cellStyle name="Обычный 5 2 12 2 3" xfId="20285"/>
    <cellStyle name="Обычный 5 2 12 2 3 2" xfId="48100"/>
    <cellStyle name="Обычный 5 2 12 2 4" xfId="48101"/>
    <cellStyle name="Обычный 5 2 12 3" xfId="20286"/>
    <cellStyle name="Обычный 5 2 12 3 2" xfId="20287"/>
    <cellStyle name="Обычный 5 2 12 3 2 2" xfId="20288"/>
    <cellStyle name="Обычный 5 2 12 3 2 2 2" xfId="48102"/>
    <cellStyle name="Обычный 5 2 12 3 2 3" xfId="48103"/>
    <cellStyle name="Обычный 5 2 12 3 3" xfId="20289"/>
    <cellStyle name="Обычный 5 2 12 3 3 2" xfId="48104"/>
    <cellStyle name="Обычный 5 2 12 3 4" xfId="48105"/>
    <cellStyle name="Обычный 5 2 12 4" xfId="20290"/>
    <cellStyle name="Обычный 5 2 12 4 2" xfId="20291"/>
    <cellStyle name="Обычный 5 2 12 4 2 2" xfId="20292"/>
    <cellStyle name="Обычный 5 2 12 4 2 2 2" xfId="48106"/>
    <cellStyle name="Обычный 5 2 12 4 2 3" xfId="48107"/>
    <cellStyle name="Обычный 5 2 12 4 3" xfId="20293"/>
    <cellStyle name="Обычный 5 2 12 4 3 2" xfId="48108"/>
    <cellStyle name="Обычный 5 2 12 4 4" xfId="48109"/>
    <cellStyle name="Обычный 5 2 12 5" xfId="20294"/>
    <cellStyle name="Обычный 5 2 12 5 2" xfId="20295"/>
    <cellStyle name="Обычный 5 2 12 5 2 2" xfId="48110"/>
    <cellStyle name="Обычный 5 2 12 5 3" xfId="48111"/>
    <cellStyle name="Обычный 5 2 12 6" xfId="20296"/>
    <cellStyle name="Обычный 5 2 12 6 2" xfId="48112"/>
    <cellStyle name="Обычный 5 2 12 7" xfId="20297"/>
    <cellStyle name="Обычный 5 2 12 7 2" xfId="48113"/>
    <cellStyle name="Обычный 5 2 12 8" xfId="48114"/>
    <cellStyle name="Обычный 5 2 13" xfId="20298"/>
    <cellStyle name="Обычный 5 2 13 2" xfId="20299"/>
    <cellStyle name="Обычный 5 2 13 2 2" xfId="20300"/>
    <cellStyle name="Обычный 5 2 13 2 2 2" xfId="20301"/>
    <cellStyle name="Обычный 5 2 13 2 2 2 2" xfId="48115"/>
    <cellStyle name="Обычный 5 2 13 2 2 3" xfId="48116"/>
    <cellStyle name="Обычный 5 2 13 2 3" xfId="20302"/>
    <cellStyle name="Обычный 5 2 13 2 3 2" xfId="48117"/>
    <cellStyle name="Обычный 5 2 13 2 4" xfId="48118"/>
    <cellStyle name="Обычный 5 2 13 3" xfId="20303"/>
    <cellStyle name="Обычный 5 2 13 3 2" xfId="20304"/>
    <cellStyle name="Обычный 5 2 13 3 2 2" xfId="20305"/>
    <cellStyle name="Обычный 5 2 13 3 2 2 2" xfId="48119"/>
    <cellStyle name="Обычный 5 2 13 3 2 3" xfId="48120"/>
    <cellStyle name="Обычный 5 2 13 3 3" xfId="20306"/>
    <cellStyle name="Обычный 5 2 13 3 3 2" xfId="48121"/>
    <cellStyle name="Обычный 5 2 13 3 4" xfId="48122"/>
    <cellStyle name="Обычный 5 2 13 4" xfId="20307"/>
    <cellStyle name="Обычный 5 2 13 4 2" xfId="20308"/>
    <cellStyle name="Обычный 5 2 13 4 2 2" xfId="20309"/>
    <cellStyle name="Обычный 5 2 13 4 2 2 2" xfId="48123"/>
    <cellStyle name="Обычный 5 2 13 4 2 3" xfId="48124"/>
    <cellStyle name="Обычный 5 2 13 4 3" xfId="20310"/>
    <cellStyle name="Обычный 5 2 13 4 3 2" xfId="48125"/>
    <cellStyle name="Обычный 5 2 13 4 4" xfId="48126"/>
    <cellStyle name="Обычный 5 2 13 5" xfId="20311"/>
    <cellStyle name="Обычный 5 2 13 5 2" xfId="20312"/>
    <cellStyle name="Обычный 5 2 13 5 2 2" xfId="48127"/>
    <cellStyle name="Обычный 5 2 13 5 3" xfId="48128"/>
    <cellStyle name="Обычный 5 2 13 6" xfId="20313"/>
    <cellStyle name="Обычный 5 2 13 6 2" xfId="48129"/>
    <cellStyle name="Обычный 5 2 13 7" xfId="20314"/>
    <cellStyle name="Обычный 5 2 13 7 2" xfId="48130"/>
    <cellStyle name="Обычный 5 2 13 8" xfId="48131"/>
    <cellStyle name="Обычный 5 2 14" xfId="20315"/>
    <cellStyle name="Обычный 5 2 14 2" xfId="20316"/>
    <cellStyle name="Обычный 5 2 14 2 2" xfId="20317"/>
    <cellStyle name="Обычный 5 2 14 2 2 2" xfId="20318"/>
    <cellStyle name="Обычный 5 2 14 2 2 2 2" xfId="48132"/>
    <cellStyle name="Обычный 5 2 14 2 2 3" xfId="48133"/>
    <cellStyle name="Обычный 5 2 14 2 3" xfId="20319"/>
    <cellStyle name="Обычный 5 2 14 2 3 2" xfId="48134"/>
    <cellStyle name="Обычный 5 2 14 2 4" xfId="48135"/>
    <cellStyle name="Обычный 5 2 14 3" xfId="20320"/>
    <cellStyle name="Обычный 5 2 14 3 2" xfId="20321"/>
    <cellStyle name="Обычный 5 2 14 3 2 2" xfId="20322"/>
    <cellStyle name="Обычный 5 2 14 3 2 2 2" xfId="48136"/>
    <cellStyle name="Обычный 5 2 14 3 2 3" xfId="48137"/>
    <cellStyle name="Обычный 5 2 14 3 3" xfId="20323"/>
    <cellStyle name="Обычный 5 2 14 3 3 2" xfId="48138"/>
    <cellStyle name="Обычный 5 2 14 3 4" xfId="48139"/>
    <cellStyle name="Обычный 5 2 14 4" xfId="20324"/>
    <cellStyle name="Обычный 5 2 14 4 2" xfId="20325"/>
    <cellStyle name="Обычный 5 2 14 4 2 2" xfId="20326"/>
    <cellStyle name="Обычный 5 2 14 4 2 2 2" xfId="48140"/>
    <cellStyle name="Обычный 5 2 14 4 2 3" xfId="48141"/>
    <cellStyle name="Обычный 5 2 14 4 3" xfId="20327"/>
    <cellStyle name="Обычный 5 2 14 4 3 2" xfId="48142"/>
    <cellStyle name="Обычный 5 2 14 4 4" xfId="48143"/>
    <cellStyle name="Обычный 5 2 14 5" xfId="20328"/>
    <cellStyle name="Обычный 5 2 14 5 2" xfId="20329"/>
    <cellStyle name="Обычный 5 2 14 5 2 2" xfId="48144"/>
    <cellStyle name="Обычный 5 2 14 5 3" xfId="48145"/>
    <cellStyle name="Обычный 5 2 14 6" xfId="20330"/>
    <cellStyle name="Обычный 5 2 14 6 2" xfId="48146"/>
    <cellStyle name="Обычный 5 2 14 7" xfId="20331"/>
    <cellStyle name="Обычный 5 2 14 7 2" xfId="48147"/>
    <cellStyle name="Обычный 5 2 14 8" xfId="48148"/>
    <cellStyle name="Обычный 5 2 15" xfId="20332"/>
    <cellStyle name="Обычный 5 2 15 2" xfId="20333"/>
    <cellStyle name="Обычный 5 2 15 2 2" xfId="20334"/>
    <cellStyle name="Обычный 5 2 15 2 2 2" xfId="20335"/>
    <cellStyle name="Обычный 5 2 15 2 2 2 2" xfId="48149"/>
    <cellStyle name="Обычный 5 2 15 2 2 3" xfId="48150"/>
    <cellStyle name="Обычный 5 2 15 2 3" xfId="20336"/>
    <cellStyle name="Обычный 5 2 15 2 3 2" xfId="48151"/>
    <cellStyle name="Обычный 5 2 15 2 4" xfId="48152"/>
    <cellStyle name="Обычный 5 2 15 3" xfId="20337"/>
    <cellStyle name="Обычный 5 2 15 3 2" xfId="20338"/>
    <cellStyle name="Обычный 5 2 15 3 2 2" xfId="20339"/>
    <cellStyle name="Обычный 5 2 15 3 2 2 2" xfId="48153"/>
    <cellStyle name="Обычный 5 2 15 3 2 3" xfId="48154"/>
    <cellStyle name="Обычный 5 2 15 3 3" xfId="20340"/>
    <cellStyle name="Обычный 5 2 15 3 3 2" xfId="48155"/>
    <cellStyle name="Обычный 5 2 15 3 4" xfId="48156"/>
    <cellStyle name="Обычный 5 2 15 4" xfId="20341"/>
    <cellStyle name="Обычный 5 2 15 4 2" xfId="20342"/>
    <cellStyle name="Обычный 5 2 15 4 2 2" xfId="20343"/>
    <cellStyle name="Обычный 5 2 15 4 2 2 2" xfId="48157"/>
    <cellStyle name="Обычный 5 2 15 4 2 3" xfId="48158"/>
    <cellStyle name="Обычный 5 2 15 4 3" xfId="20344"/>
    <cellStyle name="Обычный 5 2 15 4 3 2" xfId="48159"/>
    <cellStyle name="Обычный 5 2 15 4 4" xfId="48160"/>
    <cellStyle name="Обычный 5 2 15 5" xfId="20345"/>
    <cellStyle name="Обычный 5 2 15 5 2" xfId="20346"/>
    <cellStyle name="Обычный 5 2 15 5 2 2" xfId="48161"/>
    <cellStyle name="Обычный 5 2 15 5 3" xfId="48162"/>
    <cellStyle name="Обычный 5 2 15 6" xfId="20347"/>
    <cellStyle name="Обычный 5 2 15 6 2" xfId="48163"/>
    <cellStyle name="Обычный 5 2 15 7" xfId="20348"/>
    <cellStyle name="Обычный 5 2 15 7 2" xfId="48164"/>
    <cellStyle name="Обычный 5 2 15 8" xfId="48165"/>
    <cellStyle name="Обычный 5 2 16" xfId="20349"/>
    <cellStyle name="Обычный 5 2 16 2" xfId="20350"/>
    <cellStyle name="Обычный 5 2 16 2 2" xfId="20351"/>
    <cellStyle name="Обычный 5 2 16 2 2 2" xfId="20352"/>
    <cellStyle name="Обычный 5 2 16 2 2 2 2" xfId="48166"/>
    <cellStyle name="Обычный 5 2 16 2 2 3" xfId="48167"/>
    <cellStyle name="Обычный 5 2 16 2 3" xfId="20353"/>
    <cellStyle name="Обычный 5 2 16 2 3 2" xfId="48168"/>
    <cellStyle name="Обычный 5 2 16 2 4" xfId="48169"/>
    <cellStyle name="Обычный 5 2 16 3" xfId="20354"/>
    <cellStyle name="Обычный 5 2 16 3 2" xfId="20355"/>
    <cellStyle name="Обычный 5 2 16 3 2 2" xfId="20356"/>
    <cellStyle name="Обычный 5 2 16 3 2 2 2" xfId="48170"/>
    <cellStyle name="Обычный 5 2 16 3 2 3" xfId="48171"/>
    <cellStyle name="Обычный 5 2 16 3 3" xfId="20357"/>
    <cellStyle name="Обычный 5 2 16 3 3 2" xfId="48172"/>
    <cellStyle name="Обычный 5 2 16 3 4" xfId="48173"/>
    <cellStyle name="Обычный 5 2 16 4" xfId="20358"/>
    <cellStyle name="Обычный 5 2 16 4 2" xfId="20359"/>
    <cellStyle name="Обычный 5 2 16 4 2 2" xfId="20360"/>
    <cellStyle name="Обычный 5 2 16 4 2 2 2" xfId="48174"/>
    <cellStyle name="Обычный 5 2 16 4 2 3" xfId="48175"/>
    <cellStyle name="Обычный 5 2 16 4 3" xfId="20361"/>
    <cellStyle name="Обычный 5 2 16 4 3 2" xfId="48176"/>
    <cellStyle name="Обычный 5 2 16 4 4" xfId="48177"/>
    <cellStyle name="Обычный 5 2 16 5" xfId="20362"/>
    <cellStyle name="Обычный 5 2 16 5 2" xfId="20363"/>
    <cellStyle name="Обычный 5 2 16 5 2 2" xfId="48178"/>
    <cellStyle name="Обычный 5 2 16 5 3" xfId="48179"/>
    <cellStyle name="Обычный 5 2 16 6" xfId="20364"/>
    <cellStyle name="Обычный 5 2 16 6 2" xfId="48180"/>
    <cellStyle name="Обычный 5 2 16 7" xfId="20365"/>
    <cellStyle name="Обычный 5 2 16 7 2" xfId="48181"/>
    <cellStyle name="Обычный 5 2 16 8" xfId="48182"/>
    <cellStyle name="Обычный 5 2 17" xfId="20366"/>
    <cellStyle name="Обычный 5 2 17 2" xfId="20367"/>
    <cellStyle name="Обычный 5 2 17 2 2" xfId="20368"/>
    <cellStyle name="Обычный 5 2 17 2 2 2" xfId="20369"/>
    <cellStyle name="Обычный 5 2 17 2 2 2 2" xfId="48183"/>
    <cellStyle name="Обычный 5 2 17 2 2 3" xfId="48184"/>
    <cellStyle name="Обычный 5 2 17 2 3" xfId="20370"/>
    <cellStyle name="Обычный 5 2 17 2 3 2" xfId="48185"/>
    <cellStyle name="Обычный 5 2 17 2 4" xfId="48186"/>
    <cellStyle name="Обычный 5 2 17 3" xfId="20371"/>
    <cellStyle name="Обычный 5 2 17 3 2" xfId="20372"/>
    <cellStyle name="Обычный 5 2 17 3 2 2" xfId="20373"/>
    <cellStyle name="Обычный 5 2 17 3 2 2 2" xfId="48187"/>
    <cellStyle name="Обычный 5 2 17 3 2 3" xfId="48188"/>
    <cellStyle name="Обычный 5 2 17 3 3" xfId="20374"/>
    <cellStyle name="Обычный 5 2 17 3 3 2" xfId="48189"/>
    <cellStyle name="Обычный 5 2 17 3 4" xfId="48190"/>
    <cellStyle name="Обычный 5 2 17 4" xfId="20375"/>
    <cellStyle name="Обычный 5 2 17 4 2" xfId="20376"/>
    <cellStyle name="Обычный 5 2 17 4 2 2" xfId="20377"/>
    <cellStyle name="Обычный 5 2 17 4 2 2 2" xfId="48191"/>
    <cellStyle name="Обычный 5 2 17 4 2 3" xfId="48192"/>
    <cellStyle name="Обычный 5 2 17 4 3" xfId="20378"/>
    <cellStyle name="Обычный 5 2 17 4 3 2" xfId="48193"/>
    <cellStyle name="Обычный 5 2 17 4 4" xfId="48194"/>
    <cellStyle name="Обычный 5 2 17 5" xfId="20379"/>
    <cellStyle name="Обычный 5 2 17 5 2" xfId="20380"/>
    <cellStyle name="Обычный 5 2 17 5 2 2" xfId="48195"/>
    <cellStyle name="Обычный 5 2 17 5 3" xfId="48196"/>
    <cellStyle name="Обычный 5 2 17 6" xfId="20381"/>
    <cellStyle name="Обычный 5 2 17 6 2" xfId="48197"/>
    <cellStyle name="Обычный 5 2 17 7" xfId="20382"/>
    <cellStyle name="Обычный 5 2 17 7 2" xfId="48198"/>
    <cellStyle name="Обычный 5 2 17 8" xfId="48199"/>
    <cellStyle name="Обычный 5 2 18" xfId="20383"/>
    <cellStyle name="Обычный 5 2 18 2" xfId="20384"/>
    <cellStyle name="Обычный 5 2 18 2 2" xfId="20385"/>
    <cellStyle name="Обычный 5 2 18 2 2 2" xfId="20386"/>
    <cellStyle name="Обычный 5 2 18 2 2 2 2" xfId="48200"/>
    <cellStyle name="Обычный 5 2 18 2 2 3" xfId="48201"/>
    <cellStyle name="Обычный 5 2 18 2 3" xfId="20387"/>
    <cellStyle name="Обычный 5 2 18 2 3 2" xfId="48202"/>
    <cellStyle name="Обычный 5 2 18 2 4" xfId="48203"/>
    <cellStyle name="Обычный 5 2 18 3" xfId="20388"/>
    <cellStyle name="Обычный 5 2 18 3 2" xfId="20389"/>
    <cellStyle name="Обычный 5 2 18 3 2 2" xfId="20390"/>
    <cellStyle name="Обычный 5 2 18 3 2 2 2" xfId="48204"/>
    <cellStyle name="Обычный 5 2 18 3 2 3" xfId="48205"/>
    <cellStyle name="Обычный 5 2 18 3 3" xfId="20391"/>
    <cellStyle name="Обычный 5 2 18 3 3 2" xfId="48206"/>
    <cellStyle name="Обычный 5 2 18 3 4" xfId="48207"/>
    <cellStyle name="Обычный 5 2 18 4" xfId="20392"/>
    <cellStyle name="Обычный 5 2 18 4 2" xfId="20393"/>
    <cellStyle name="Обычный 5 2 18 4 2 2" xfId="20394"/>
    <cellStyle name="Обычный 5 2 18 4 2 2 2" xfId="48208"/>
    <cellStyle name="Обычный 5 2 18 4 2 3" xfId="48209"/>
    <cellStyle name="Обычный 5 2 18 4 3" xfId="20395"/>
    <cellStyle name="Обычный 5 2 18 4 3 2" xfId="48210"/>
    <cellStyle name="Обычный 5 2 18 4 4" xfId="48211"/>
    <cellStyle name="Обычный 5 2 18 5" xfId="20396"/>
    <cellStyle name="Обычный 5 2 18 5 2" xfId="20397"/>
    <cellStyle name="Обычный 5 2 18 5 2 2" xfId="48212"/>
    <cellStyle name="Обычный 5 2 18 5 3" xfId="48213"/>
    <cellStyle name="Обычный 5 2 18 6" xfId="20398"/>
    <cellStyle name="Обычный 5 2 18 6 2" xfId="48214"/>
    <cellStyle name="Обычный 5 2 18 7" xfId="20399"/>
    <cellStyle name="Обычный 5 2 18 7 2" xfId="48215"/>
    <cellStyle name="Обычный 5 2 18 8" xfId="48216"/>
    <cellStyle name="Обычный 5 2 19" xfId="20400"/>
    <cellStyle name="Обычный 5 2 19 2" xfId="20401"/>
    <cellStyle name="Обычный 5 2 19 2 2" xfId="20402"/>
    <cellStyle name="Обычный 5 2 19 2 2 2" xfId="20403"/>
    <cellStyle name="Обычный 5 2 19 2 2 2 2" xfId="48217"/>
    <cellStyle name="Обычный 5 2 19 2 2 3" xfId="48218"/>
    <cellStyle name="Обычный 5 2 19 2 3" xfId="20404"/>
    <cellStyle name="Обычный 5 2 19 2 3 2" xfId="48219"/>
    <cellStyle name="Обычный 5 2 19 2 4" xfId="48220"/>
    <cellStyle name="Обычный 5 2 19 3" xfId="20405"/>
    <cellStyle name="Обычный 5 2 19 3 2" xfId="20406"/>
    <cellStyle name="Обычный 5 2 19 3 2 2" xfId="20407"/>
    <cellStyle name="Обычный 5 2 19 3 2 2 2" xfId="48221"/>
    <cellStyle name="Обычный 5 2 19 3 2 3" xfId="48222"/>
    <cellStyle name="Обычный 5 2 19 3 3" xfId="20408"/>
    <cellStyle name="Обычный 5 2 19 3 3 2" xfId="48223"/>
    <cellStyle name="Обычный 5 2 19 3 4" xfId="48224"/>
    <cellStyle name="Обычный 5 2 19 4" xfId="20409"/>
    <cellStyle name="Обычный 5 2 19 4 2" xfId="20410"/>
    <cellStyle name="Обычный 5 2 19 4 2 2" xfId="20411"/>
    <cellStyle name="Обычный 5 2 19 4 2 2 2" xfId="48225"/>
    <cellStyle name="Обычный 5 2 19 4 2 3" xfId="48226"/>
    <cellStyle name="Обычный 5 2 19 4 3" xfId="20412"/>
    <cellStyle name="Обычный 5 2 19 4 3 2" xfId="48227"/>
    <cellStyle name="Обычный 5 2 19 4 4" xfId="48228"/>
    <cellStyle name="Обычный 5 2 19 5" xfId="20413"/>
    <cellStyle name="Обычный 5 2 19 5 2" xfId="20414"/>
    <cellStyle name="Обычный 5 2 19 5 2 2" xfId="48229"/>
    <cellStyle name="Обычный 5 2 19 5 3" xfId="48230"/>
    <cellStyle name="Обычный 5 2 19 6" xfId="20415"/>
    <cellStyle name="Обычный 5 2 19 6 2" xfId="48231"/>
    <cellStyle name="Обычный 5 2 19 7" xfId="20416"/>
    <cellStyle name="Обычный 5 2 19 7 2" xfId="48232"/>
    <cellStyle name="Обычный 5 2 19 8" xfId="48233"/>
    <cellStyle name="Обычный 5 2 2" xfId="20417"/>
    <cellStyle name="Обычный 5 2 2 10" xfId="48234"/>
    <cellStyle name="Обычный 5 2 2 11" xfId="61030"/>
    <cellStyle name="Обычный 5 2 2 2" xfId="20418"/>
    <cellStyle name="Обычный 5 2 2 2 2" xfId="20419"/>
    <cellStyle name="Обычный 5 2 2 2 2 2" xfId="20420"/>
    <cellStyle name="Обычный 5 2 2 2 2 2 2" xfId="20421"/>
    <cellStyle name="Обычный 5 2 2 2 2 2 2 2" xfId="48235"/>
    <cellStyle name="Обычный 5 2 2 2 2 2 3" xfId="48236"/>
    <cellStyle name="Обычный 5 2 2 2 2 3" xfId="20422"/>
    <cellStyle name="Обычный 5 2 2 2 2 3 2" xfId="48237"/>
    <cellStyle name="Обычный 5 2 2 2 2 4" xfId="48238"/>
    <cellStyle name="Обычный 5 2 2 2 3" xfId="20423"/>
    <cellStyle name="Обычный 5 2 2 2 3 2" xfId="59920"/>
    <cellStyle name="Обычный 5 2 2 2 4" xfId="20424"/>
    <cellStyle name="Обычный 5 2 2 2 4 2" xfId="20425"/>
    <cellStyle name="Обычный 5 2 2 2 4 2 2" xfId="48239"/>
    <cellStyle name="Обычный 5 2 2 2 4 3" xfId="48240"/>
    <cellStyle name="Обычный 5 2 2 2 5" xfId="20426"/>
    <cellStyle name="Обычный 5 2 2 2 5 2" xfId="48241"/>
    <cellStyle name="Обычный 5 2 2 2 6" xfId="48242"/>
    <cellStyle name="Обычный 5 2 2 3" xfId="20427"/>
    <cellStyle name="Обычный 5 2 2 3 2" xfId="20428"/>
    <cellStyle name="Обычный 5 2 2 3 2 2" xfId="20429"/>
    <cellStyle name="Обычный 5 2 2 3 2 2 2" xfId="20430"/>
    <cellStyle name="Обычный 5 2 2 3 2 2 2 2" xfId="48243"/>
    <cellStyle name="Обычный 5 2 2 3 2 2 3" xfId="48244"/>
    <cellStyle name="Обычный 5 2 2 3 2 3" xfId="20431"/>
    <cellStyle name="Обычный 5 2 2 3 2 3 2" xfId="48245"/>
    <cellStyle name="Обычный 5 2 2 3 2 4" xfId="48246"/>
    <cellStyle name="Обычный 5 2 2 3 3" xfId="20432"/>
    <cellStyle name="Обычный 5 2 2 3 3 2" xfId="20433"/>
    <cellStyle name="Обычный 5 2 2 3 3 2 2" xfId="48247"/>
    <cellStyle name="Обычный 5 2 2 3 3 3" xfId="48248"/>
    <cellStyle name="Обычный 5 2 2 3 4" xfId="20434"/>
    <cellStyle name="Обычный 5 2 2 3 4 2" xfId="48249"/>
    <cellStyle name="Обычный 5 2 2 3 5" xfId="48250"/>
    <cellStyle name="Обычный 5 2 2 4" xfId="20435"/>
    <cellStyle name="Обычный 5 2 2 4 2" xfId="20436"/>
    <cellStyle name="Обычный 5 2 2 4 2 2" xfId="20437"/>
    <cellStyle name="Обычный 5 2 2 4 2 2 2" xfId="48251"/>
    <cellStyle name="Обычный 5 2 2 4 2 3" xfId="48252"/>
    <cellStyle name="Обычный 5 2 2 4 3" xfId="20438"/>
    <cellStyle name="Обычный 5 2 2 4 3 2" xfId="48253"/>
    <cellStyle name="Обычный 5 2 2 4 4" xfId="48254"/>
    <cellStyle name="Обычный 5 2 2 5" xfId="20439"/>
    <cellStyle name="Обычный 5 2 2 5 2" xfId="20440"/>
    <cellStyle name="Обычный 5 2 2 5 2 2" xfId="20441"/>
    <cellStyle name="Обычный 5 2 2 5 2 2 2" xfId="48255"/>
    <cellStyle name="Обычный 5 2 2 5 2 3" xfId="48256"/>
    <cellStyle name="Обычный 5 2 2 5 3" xfId="20442"/>
    <cellStyle name="Обычный 5 2 2 5 3 2" xfId="48257"/>
    <cellStyle name="Обычный 5 2 2 5 4" xfId="48258"/>
    <cellStyle name="Обычный 5 2 2 6" xfId="20443"/>
    <cellStyle name="Обычный 5 2 2 6 2" xfId="20444"/>
    <cellStyle name="Обычный 5 2 2 6 2 2" xfId="20445"/>
    <cellStyle name="Обычный 5 2 2 6 2 2 2" xfId="48259"/>
    <cellStyle name="Обычный 5 2 2 6 2 3" xfId="48260"/>
    <cellStyle name="Обычный 5 2 2 6 3" xfId="20446"/>
    <cellStyle name="Обычный 5 2 2 6 3 2" xfId="48261"/>
    <cellStyle name="Обычный 5 2 2 6 4" xfId="48262"/>
    <cellStyle name="Обычный 5 2 2 7" xfId="20447"/>
    <cellStyle name="Обычный 5 2 2 7 2" xfId="20448"/>
    <cellStyle name="Обычный 5 2 2 7 2 2" xfId="48263"/>
    <cellStyle name="Обычный 5 2 2 7 3" xfId="48264"/>
    <cellStyle name="Обычный 5 2 2 8" xfId="20449"/>
    <cellStyle name="Обычный 5 2 2 8 2" xfId="48265"/>
    <cellStyle name="Обычный 5 2 2 9" xfId="20450"/>
    <cellStyle name="Обычный 5 2 2 9 2" xfId="48266"/>
    <cellStyle name="Обычный 5 2 20" xfId="20451"/>
    <cellStyle name="Обычный 5 2 20 2" xfId="20452"/>
    <cellStyle name="Обычный 5 2 20 2 2" xfId="20453"/>
    <cellStyle name="Обычный 5 2 20 2 2 2" xfId="20454"/>
    <cellStyle name="Обычный 5 2 20 2 2 2 2" xfId="48267"/>
    <cellStyle name="Обычный 5 2 20 2 2 3" xfId="48268"/>
    <cellStyle name="Обычный 5 2 20 2 3" xfId="20455"/>
    <cellStyle name="Обычный 5 2 20 2 3 2" xfId="48269"/>
    <cellStyle name="Обычный 5 2 20 2 4" xfId="48270"/>
    <cellStyle name="Обычный 5 2 20 3" xfId="20456"/>
    <cellStyle name="Обычный 5 2 20 3 2" xfId="20457"/>
    <cellStyle name="Обычный 5 2 20 3 2 2" xfId="20458"/>
    <cellStyle name="Обычный 5 2 20 3 2 2 2" xfId="48271"/>
    <cellStyle name="Обычный 5 2 20 3 2 3" xfId="48272"/>
    <cellStyle name="Обычный 5 2 20 3 3" xfId="20459"/>
    <cellStyle name="Обычный 5 2 20 3 3 2" xfId="48273"/>
    <cellStyle name="Обычный 5 2 20 3 4" xfId="48274"/>
    <cellStyle name="Обычный 5 2 20 4" xfId="20460"/>
    <cellStyle name="Обычный 5 2 20 4 2" xfId="20461"/>
    <cellStyle name="Обычный 5 2 20 4 2 2" xfId="20462"/>
    <cellStyle name="Обычный 5 2 20 4 2 2 2" xfId="48275"/>
    <cellStyle name="Обычный 5 2 20 4 2 3" xfId="48276"/>
    <cellStyle name="Обычный 5 2 20 4 3" xfId="20463"/>
    <cellStyle name="Обычный 5 2 20 4 3 2" xfId="48277"/>
    <cellStyle name="Обычный 5 2 20 4 4" xfId="48278"/>
    <cellStyle name="Обычный 5 2 20 5" xfId="20464"/>
    <cellStyle name="Обычный 5 2 20 5 2" xfId="20465"/>
    <cellStyle name="Обычный 5 2 20 5 2 2" xfId="48279"/>
    <cellStyle name="Обычный 5 2 20 5 3" xfId="48280"/>
    <cellStyle name="Обычный 5 2 20 6" xfId="20466"/>
    <cellStyle name="Обычный 5 2 20 6 2" xfId="48281"/>
    <cellStyle name="Обычный 5 2 20 7" xfId="20467"/>
    <cellStyle name="Обычный 5 2 20 7 2" xfId="48282"/>
    <cellStyle name="Обычный 5 2 20 8" xfId="48283"/>
    <cellStyle name="Обычный 5 2 21" xfId="20468"/>
    <cellStyle name="Обычный 5 2 21 2" xfId="20469"/>
    <cellStyle name="Обычный 5 2 21 2 2" xfId="20470"/>
    <cellStyle name="Обычный 5 2 21 2 2 2" xfId="20471"/>
    <cellStyle name="Обычный 5 2 21 2 2 2 2" xfId="48284"/>
    <cellStyle name="Обычный 5 2 21 2 2 3" xfId="48285"/>
    <cellStyle name="Обычный 5 2 21 2 3" xfId="20472"/>
    <cellStyle name="Обычный 5 2 21 2 3 2" xfId="48286"/>
    <cellStyle name="Обычный 5 2 21 2 4" xfId="48287"/>
    <cellStyle name="Обычный 5 2 21 3" xfId="20473"/>
    <cellStyle name="Обычный 5 2 21 3 2" xfId="20474"/>
    <cellStyle name="Обычный 5 2 21 3 2 2" xfId="20475"/>
    <cellStyle name="Обычный 5 2 21 3 2 2 2" xfId="48288"/>
    <cellStyle name="Обычный 5 2 21 3 2 3" xfId="48289"/>
    <cellStyle name="Обычный 5 2 21 3 3" xfId="20476"/>
    <cellStyle name="Обычный 5 2 21 3 3 2" xfId="48290"/>
    <cellStyle name="Обычный 5 2 21 3 4" xfId="48291"/>
    <cellStyle name="Обычный 5 2 21 4" xfId="20477"/>
    <cellStyle name="Обычный 5 2 21 4 2" xfId="20478"/>
    <cellStyle name="Обычный 5 2 21 4 2 2" xfId="20479"/>
    <cellStyle name="Обычный 5 2 21 4 2 2 2" xfId="48292"/>
    <cellStyle name="Обычный 5 2 21 4 2 3" xfId="48293"/>
    <cellStyle name="Обычный 5 2 21 4 3" xfId="20480"/>
    <cellStyle name="Обычный 5 2 21 4 3 2" xfId="48294"/>
    <cellStyle name="Обычный 5 2 21 4 4" xfId="48295"/>
    <cellStyle name="Обычный 5 2 21 5" xfId="20481"/>
    <cellStyle name="Обычный 5 2 21 5 2" xfId="20482"/>
    <cellStyle name="Обычный 5 2 21 5 2 2" xfId="48296"/>
    <cellStyle name="Обычный 5 2 21 5 3" xfId="48297"/>
    <cellStyle name="Обычный 5 2 21 6" xfId="20483"/>
    <cellStyle name="Обычный 5 2 21 6 2" xfId="48298"/>
    <cellStyle name="Обычный 5 2 21 7" xfId="20484"/>
    <cellStyle name="Обычный 5 2 21 7 2" xfId="48299"/>
    <cellStyle name="Обычный 5 2 21 8" xfId="48300"/>
    <cellStyle name="Обычный 5 2 22" xfId="20485"/>
    <cellStyle name="Обычный 5 2 22 2" xfId="20486"/>
    <cellStyle name="Обычный 5 2 22 2 2" xfId="20487"/>
    <cellStyle name="Обычный 5 2 22 2 2 2" xfId="20488"/>
    <cellStyle name="Обычный 5 2 22 2 2 2 2" xfId="48301"/>
    <cellStyle name="Обычный 5 2 22 2 2 3" xfId="48302"/>
    <cellStyle name="Обычный 5 2 22 2 3" xfId="20489"/>
    <cellStyle name="Обычный 5 2 22 2 3 2" xfId="48303"/>
    <cellStyle name="Обычный 5 2 22 2 4" xfId="48304"/>
    <cellStyle name="Обычный 5 2 22 3" xfId="20490"/>
    <cellStyle name="Обычный 5 2 22 3 2" xfId="20491"/>
    <cellStyle name="Обычный 5 2 22 3 2 2" xfId="20492"/>
    <cellStyle name="Обычный 5 2 22 3 2 2 2" xfId="48305"/>
    <cellStyle name="Обычный 5 2 22 3 2 3" xfId="48306"/>
    <cellStyle name="Обычный 5 2 22 3 3" xfId="20493"/>
    <cellStyle name="Обычный 5 2 22 3 3 2" xfId="48307"/>
    <cellStyle name="Обычный 5 2 22 3 4" xfId="48308"/>
    <cellStyle name="Обычный 5 2 22 4" xfId="20494"/>
    <cellStyle name="Обычный 5 2 22 4 2" xfId="20495"/>
    <cellStyle name="Обычный 5 2 22 4 2 2" xfId="20496"/>
    <cellStyle name="Обычный 5 2 22 4 2 2 2" xfId="48309"/>
    <cellStyle name="Обычный 5 2 22 4 2 3" xfId="48310"/>
    <cellStyle name="Обычный 5 2 22 4 3" xfId="20497"/>
    <cellStyle name="Обычный 5 2 22 4 3 2" xfId="48311"/>
    <cellStyle name="Обычный 5 2 22 4 4" xfId="48312"/>
    <cellStyle name="Обычный 5 2 22 5" xfId="20498"/>
    <cellStyle name="Обычный 5 2 22 5 2" xfId="20499"/>
    <cellStyle name="Обычный 5 2 22 5 2 2" xfId="48313"/>
    <cellStyle name="Обычный 5 2 22 5 3" xfId="48314"/>
    <cellStyle name="Обычный 5 2 22 6" xfId="20500"/>
    <cellStyle name="Обычный 5 2 22 6 2" xfId="48315"/>
    <cellStyle name="Обычный 5 2 22 7" xfId="20501"/>
    <cellStyle name="Обычный 5 2 22 7 2" xfId="48316"/>
    <cellStyle name="Обычный 5 2 22 8" xfId="48317"/>
    <cellStyle name="Обычный 5 2 23" xfId="20502"/>
    <cellStyle name="Обычный 5 2 23 2" xfId="20503"/>
    <cellStyle name="Обычный 5 2 23 2 2" xfId="20504"/>
    <cellStyle name="Обычный 5 2 23 2 2 2" xfId="20505"/>
    <cellStyle name="Обычный 5 2 23 2 2 2 2" xfId="48318"/>
    <cellStyle name="Обычный 5 2 23 2 2 3" xfId="48319"/>
    <cellStyle name="Обычный 5 2 23 2 3" xfId="20506"/>
    <cellStyle name="Обычный 5 2 23 2 3 2" xfId="48320"/>
    <cellStyle name="Обычный 5 2 23 2 4" xfId="48321"/>
    <cellStyle name="Обычный 5 2 23 3" xfId="20507"/>
    <cellStyle name="Обычный 5 2 23 3 2" xfId="20508"/>
    <cellStyle name="Обычный 5 2 23 3 2 2" xfId="20509"/>
    <cellStyle name="Обычный 5 2 23 3 2 2 2" xfId="48322"/>
    <cellStyle name="Обычный 5 2 23 3 2 3" xfId="48323"/>
    <cellStyle name="Обычный 5 2 23 3 3" xfId="20510"/>
    <cellStyle name="Обычный 5 2 23 3 3 2" xfId="48324"/>
    <cellStyle name="Обычный 5 2 23 3 4" xfId="48325"/>
    <cellStyle name="Обычный 5 2 23 4" xfId="20511"/>
    <cellStyle name="Обычный 5 2 23 4 2" xfId="20512"/>
    <cellStyle name="Обычный 5 2 23 4 2 2" xfId="20513"/>
    <cellStyle name="Обычный 5 2 23 4 2 2 2" xfId="48326"/>
    <cellStyle name="Обычный 5 2 23 4 2 3" xfId="48327"/>
    <cellStyle name="Обычный 5 2 23 4 3" xfId="20514"/>
    <cellStyle name="Обычный 5 2 23 4 3 2" xfId="48328"/>
    <cellStyle name="Обычный 5 2 23 4 4" xfId="48329"/>
    <cellStyle name="Обычный 5 2 23 5" xfId="20515"/>
    <cellStyle name="Обычный 5 2 23 5 2" xfId="20516"/>
    <cellStyle name="Обычный 5 2 23 5 2 2" xfId="48330"/>
    <cellStyle name="Обычный 5 2 23 5 3" xfId="48331"/>
    <cellStyle name="Обычный 5 2 23 6" xfId="20517"/>
    <cellStyle name="Обычный 5 2 23 6 2" xfId="48332"/>
    <cellStyle name="Обычный 5 2 23 7" xfId="20518"/>
    <cellStyle name="Обычный 5 2 23 7 2" xfId="48333"/>
    <cellStyle name="Обычный 5 2 23 8" xfId="48334"/>
    <cellStyle name="Обычный 5 2 24" xfId="20519"/>
    <cellStyle name="Обычный 5 2 24 2" xfId="20520"/>
    <cellStyle name="Обычный 5 2 24 2 2" xfId="20521"/>
    <cellStyle name="Обычный 5 2 24 2 2 2" xfId="20522"/>
    <cellStyle name="Обычный 5 2 24 2 2 2 2" xfId="48335"/>
    <cellStyle name="Обычный 5 2 24 2 2 3" xfId="48336"/>
    <cellStyle name="Обычный 5 2 24 2 3" xfId="20523"/>
    <cellStyle name="Обычный 5 2 24 2 3 2" xfId="48337"/>
    <cellStyle name="Обычный 5 2 24 2 4" xfId="48338"/>
    <cellStyle name="Обычный 5 2 24 3" xfId="20524"/>
    <cellStyle name="Обычный 5 2 24 3 2" xfId="20525"/>
    <cellStyle name="Обычный 5 2 24 3 2 2" xfId="20526"/>
    <cellStyle name="Обычный 5 2 24 3 2 2 2" xfId="48339"/>
    <cellStyle name="Обычный 5 2 24 3 2 3" xfId="48340"/>
    <cellStyle name="Обычный 5 2 24 3 3" xfId="20527"/>
    <cellStyle name="Обычный 5 2 24 3 3 2" xfId="48341"/>
    <cellStyle name="Обычный 5 2 24 3 4" xfId="48342"/>
    <cellStyle name="Обычный 5 2 24 4" xfId="20528"/>
    <cellStyle name="Обычный 5 2 24 4 2" xfId="20529"/>
    <cellStyle name="Обычный 5 2 24 4 2 2" xfId="20530"/>
    <cellStyle name="Обычный 5 2 24 4 2 2 2" xfId="48343"/>
    <cellStyle name="Обычный 5 2 24 4 2 3" xfId="48344"/>
    <cellStyle name="Обычный 5 2 24 4 3" xfId="20531"/>
    <cellStyle name="Обычный 5 2 24 4 3 2" xfId="48345"/>
    <cellStyle name="Обычный 5 2 24 4 4" xfId="48346"/>
    <cellStyle name="Обычный 5 2 24 5" xfId="20532"/>
    <cellStyle name="Обычный 5 2 24 5 2" xfId="20533"/>
    <cellStyle name="Обычный 5 2 24 5 2 2" xfId="48347"/>
    <cellStyle name="Обычный 5 2 24 5 3" xfId="48348"/>
    <cellStyle name="Обычный 5 2 24 6" xfId="20534"/>
    <cellStyle name="Обычный 5 2 24 6 2" xfId="48349"/>
    <cellStyle name="Обычный 5 2 24 7" xfId="20535"/>
    <cellStyle name="Обычный 5 2 24 7 2" xfId="48350"/>
    <cellStyle name="Обычный 5 2 24 8" xfId="48351"/>
    <cellStyle name="Обычный 5 2 25" xfId="20536"/>
    <cellStyle name="Обычный 5 2 25 2" xfId="20537"/>
    <cellStyle name="Обычный 5 2 25 2 2" xfId="20538"/>
    <cellStyle name="Обычный 5 2 25 2 2 2" xfId="20539"/>
    <cellStyle name="Обычный 5 2 25 2 2 2 2" xfId="48352"/>
    <cellStyle name="Обычный 5 2 25 2 2 3" xfId="48353"/>
    <cellStyle name="Обычный 5 2 25 2 3" xfId="20540"/>
    <cellStyle name="Обычный 5 2 25 2 3 2" xfId="48354"/>
    <cellStyle name="Обычный 5 2 25 2 4" xfId="48355"/>
    <cellStyle name="Обычный 5 2 25 3" xfId="20541"/>
    <cellStyle name="Обычный 5 2 25 3 2" xfId="20542"/>
    <cellStyle name="Обычный 5 2 25 3 2 2" xfId="20543"/>
    <cellStyle name="Обычный 5 2 25 3 2 2 2" xfId="48356"/>
    <cellStyle name="Обычный 5 2 25 3 2 3" xfId="48357"/>
    <cellStyle name="Обычный 5 2 25 3 3" xfId="20544"/>
    <cellStyle name="Обычный 5 2 25 3 3 2" xfId="48358"/>
    <cellStyle name="Обычный 5 2 25 3 4" xfId="48359"/>
    <cellStyle name="Обычный 5 2 25 4" xfId="20545"/>
    <cellStyle name="Обычный 5 2 25 4 2" xfId="20546"/>
    <cellStyle name="Обычный 5 2 25 4 2 2" xfId="20547"/>
    <cellStyle name="Обычный 5 2 25 4 2 2 2" xfId="48360"/>
    <cellStyle name="Обычный 5 2 25 4 2 3" xfId="48361"/>
    <cellStyle name="Обычный 5 2 25 4 3" xfId="20548"/>
    <cellStyle name="Обычный 5 2 25 4 3 2" xfId="48362"/>
    <cellStyle name="Обычный 5 2 25 4 4" xfId="48363"/>
    <cellStyle name="Обычный 5 2 25 5" xfId="20549"/>
    <cellStyle name="Обычный 5 2 25 5 2" xfId="20550"/>
    <cellStyle name="Обычный 5 2 25 5 2 2" xfId="48364"/>
    <cellStyle name="Обычный 5 2 25 5 3" xfId="48365"/>
    <cellStyle name="Обычный 5 2 25 6" xfId="20551"/>
    <cellStyle name="Обычный 5 2 25 6 2" xfId="48366"/>
    <cellStyle name="Обычный 5 2 25 7" xfId="20552"/>
    <cellStyle name="Обычный 5 2 25 7 2" xfId="48367"/>
    <cellStyle name="Обычный 5 2 25 8" xfId="48368"/>
    <cellStyle name="Обычный 5 2 26" xfId="20553"/>
    <cellStyle name="Обычный 5 2 26 2" xfId="20554"/>
    <cellStyle name="Обычный 5 2 26 2 2" xfId="20555"/>
    <cellStyle name="Обычный 5 2 26 2 2 2" xfId="20556"/>
    <cellStyle name="Обычный 5 2 26 2 2 2 2" xfId="48369"/>
    <cellStyle name="Обычный 5 2 26 2 2 3" xfId="48370"/>
    <cellStyle name="Обычный 5 2 26 2 3" xfId="20557"/>
    <cellStyle name="Обычный 5 2 26 2 3 2" xfId="48371"/>
    <cellStyle name="Обычный 5 2 26 2 4" xfId="48372"/>
    <cellStyle name="Обычный 5 2 26 3" xfId="20558"/>
    <cellStyle name="Обычный 5 2 26 3 2" xfId="20559"/>
    <cellStyle name="Обычный 5 2 26 3 2 2" xfId="20560"/>
    <cellStyle name="Обычный 5 2 26 3 2 2 2" xfId="48373"/>
    <cellStyle name="Обычный 5 2 26 3 2 3" xfId="48374"/>
    <cellStyle name="Обычный 5 2 26 3 3" xfId="20561"/>
    <cellStyle name="Обычный 5 2 26 3 3 2" xfId="48375"/>
    <cellStyle name="Обычный 5 2 26 3 4" xfId="48376"/>
    <cellStyle name="Обычный 5 2 26 4" xfId="20562"/>
    <cellStyle name="Обычный 5 2 26 4 2" xfId="20563"/>
    <cellStyle name="Обычный 5 2 26 4 2 2" xfId="20564"/>
    <cellStyle name="Обычный 5 2 26 4 2 2 2" xfId="48377"/>
    <cellStyle name="Обычный 5 2 26 4 2 3" xfId="48378"/>
    <cellStyle name="Обычный 5 2 26 4 3" xfId="20565"/>
    <cellStyle name="Обычный 5 2 26 4 3 2" xfId="48379"/>
    <cellStyle name="Обычный 5 2 26 4 4" xfId="48380"/>
    <cellStyle name="Обычный 5 2 26 5" xfId="20566"/>
    <cellStyle name="Обычный 5 2 26 5 2" xfId="20567"/>
    <cellStyle name="Обычный 5 2 26 5 2 2" xfId="48381"/>
    <cellStyle name="Обычный 5 2 26 5 3" xfId="48382"/>
    <cellStyle name="Обычный 5 2 26 6" xfId="20568"/>
    <cellStyle name="Обычный 5 2 26 6 2" xfId="48383"/>
    <cellStyle name="Обычный 5 2 26 7" xfId="20569"/>
    <cellStyle name="Обычный 5 2 26 7 2" xfId="48384"/>
    <cellStyle name="Обычный 5 2 26 8" xfId="48385"/>
    <cellStyle name="Обычный 5 2 27" xfId="20570"/>
    <cellStyle name="Обычный 5 2 27 2" xfId="20571"/>
    <cellStyle name="Обычный 5 2 27 2 2" xfId="20572"/>
    <cellStyle name="Обычный 5 2 27 2 2 2" xfId="20573"/>
    <cellStyle name="Обычный 5 2 27 2 2 2 2" xfId="48386"/>
    <cellStyle name="Обычный 5 2 27 2 2 3" xfId="48387"/>
    <cellStyle name="Обычный 5 2 27 2 3" xfId="20574"/>
    <cellStyle name="Обычный 5 2 27 2 3 2" xfId="48388"/>
    <cellStyle name="Обычный 5 2 27 2 4" xfId="48389"/>
    <cellStyle name="Обычный 5 2 27 3" xfId="20575"/>
    <cellStyle name="Обычный 5 2 27 3 2" xfId="20576"/>
    <cellStyle name="Обычный 5 2 27 3 2 2" xfId="20577"/>
    <cellStyle name="Обычный 5 2 27 3 2 2 2" xfId="48390"/>
    <cellStyle name="Обычный 5 2 27 3 2 3" xfId="48391"/>
    <cellStyle name="Обычный 5 2 27 3 3" xfId="20578"/>
    <cellStyle name="Обычный 5 2 27 3 3 2" xfId="48392"/>
    <cellStyle name="Обычный 5 2 27 3 4" xfId="48393"/>
    <cellStyle name="Обычный 5 2 27 4" xfId="20579"/>
    <cellStyle name="Обычный 5 2 27 4 2" xfId="20580"/>
    <cellStyle name="Обычный 5 2 27 4 2 2" xfId="20581"/>
    <cellStyle name="Обычный 5 2 27 4 2 2 2" xfId="48394"/>
    <cellStyle name="Обычный 5 2 27 4 2 3" xfId="48395"/>
    <cellStyle name="Обычный 5 2 27 4 3" xfId="20582"/>
    <cellStyle name="Обычный 5 2 27 4 3 2" xfId="48396"/>
    <cellStyle name="Обычный 5 2 27 4 4" xfId="48397"/>
    <cellStyle name="Обычный 5 2 27 5" xfId="20583"/>
    <cellStyle name="Обычный 5 2 27 5 2" xfId="20584"/>
    <cellStyle name="Обычный 5 2 27 5 2 2" xfId="48398"/>
    <cellStyle name="Обычный 5 2 27 5 3" xfId="48399"/>
    <cellStyle name="Обычный 5 2 27 6" xfId="20585"/>
    <cellStyle name="Обычный 5 2 27 6 2" xfId="48400"/>
    <cellStyle name="Обычный 5 2 27 7" xfId="20586"/>
    <cellStyle name="Обычный 5 2 27 7 2" xfId="48401"/>
    <cellStyle name="Обычный 5 2 27 8" xfId="48402"/>
    <cellStyle name="Обычный 5 2 28" xfId="20587"/>
    <cellStyle name="Обычный 5 2 28 2" xfId="20588"/>
    <cellStyle name="Обычный 5 2 28 2 2" xfId="20589"/>
    <cellStyle name="Обычный 5 2 28 2 2 2" xfId="20590"/>
    <cellStyle name="Обычный 5 2 28 2 2 2 2" xfId="48403"/>
    <cellStyle name="Обычный 5 2 28 2 2 3" xfId="48404"/>
    <cellStyle name="Обычный 5 2 28 2 3" xfId="20591"/>
    <cellStyle name="Обычный 5 2 28 2 3 2" xfId="48405"/>
    <cellStyle name="Обычный 5 2 28 2 4" xfId="48406"/>
    <cellStyle name="Обычный 5 2 28 3" xfId="20592"/>
    <cellStyle name="Обычный 5 2 28 3 2" xfId="20593"/>
    <cellStyle name="Обычный 5 2 28 3 2 2" xfId="20594"/>
    <cellStyle name="Обычный 5 2 28 3 2 2 2" xfId="48407"/>
    <cellStyle name="Обычный 5 2 28 3 2 3" xfId="48408"/>
    <cellStyle name="Обычный 5 2 28 3 3" xfId="20595"/>
    <cellStyle name="Обычный 5 2 28 3 3 2" xfId="48409"/>
    <cellStyle name="Обычный 5 2 28 3 4" xfId="48410"/>
    <cellStyle name="Обычный 5 2 28 4" xfId="20596"/>
    <cellStyle name="Обычный 5 2 28 4 2" xfId="20597"/>
    <cellStyle name="Обычный 5 2 28 4 2 2" xfId="20598"/>
    <cellStyle name="Обычный 5 2 28 4 2 2 2" xfId="48411"/>
    <cellStyle name="Обычный 5 2 28 4 2 3" xfId="48412"/>
    <cellStyle name="Обычный 5 2 28 4 3" xfId="20599"/>
    <cellStyle name="Обычный 5 2 28 4 3 2" xfId="48413"/>
    <cellStyle name="Обычный 5 2 28 4 4" xfId="48414"/>
    <cellStyle name="Обычный 5 2 28 5" xfId="20600"/>
    <cellStyle name="Обычный 5 2 28 5 2" xfId="20601"/>
    <cellStyle name="Обычный 5 2 28 5 2 2" xfId="48415"/>
    <cellStyle name="Обычный 5 2 28 5 3" xfId="48416"/>
    <cellStyle name="Обычный 5 2 28 6" xfId="20602"/>
    <cellStyle name="Обычный 5 2 28 6 2" xfId="48417"/>
    <cellStyle name="Обычный 5 2 28 7" xfId="20603"/>
    <cellStyle name="Обычный 5 2 28 7 2" xfId="48418"/>
    <cellStyle name="Обычный 5 2 28 8" xfId="48419"/>
    <cellStyle name="Обычный 5 2 29" xfId="20604"/>
    <cellStyle name="Обычный 5 2 29 2" xfId="20605"/>
    <cellStyle name="Обычный 5 2 29 2 2" xfId="20606"/>
    <cellStyle name="Обычный 5 2 29 2 2 2" xfId="20607"/>
    <cellStyle name="Обычный 5 2 29 2 2 2 2" xfId="48420"/>
    <cellStyle name="Обычный 5 2 29 2 2 3" xfId="48421"/>
    <cellStyle name="Обычный 5 2 29 2 3" xfId="20608"/>
    <cellStyle name="Обычный 5 2 29 2 3 2" xfId="48422"/>
    <cellStyle name="Обычный 5 2 29 2 4" xfId="48423"/>
    <cellStyle name="Обычный 5 2 29 3" xfId="20609"/>
    <cellStyle name="Обычный 5 2 29 3 2" xfId="20610"/>
    <cellStyle name="Обычный 5 2 29 3 2 2" xfId="20611"/>
    <cellStyle name="Обычный 5 2 29 3 2 2 2" xfId="48424"/>
    <cellStyle name="Обычный 5 2 29 3 2 3" xfId="48425"/>
    <cellStyle name="Обычный 5 2 29 3 3" xfId="20612"/>
    <cellStyle name="Обычный 5 2 29 3 3 2" xfId="48426"/>
    <cellStyle name="Обычный 5 2 29 3 4" xfId="48427"/>
    <cellStyle name="Обычный 5 2 29 4" xfId="20613"/>
    <cellStyle name="Обычный 5 2 29 4 2" xfId="20614"/>
    <cellStyle name="Обычный 5 2 29 4 2 2" xfId="20615"/>
    <cellStyle name="Обычный 5 2 29 4 2 2 2" xfId="48428"/>
    <cellStyle name="Обычный 5 2 29 4 2 3" xfId="48429"/>
    <cellStyle name="Обычный 5 2 29 4 3" xfId="20616"/>
    <cellStyle name="Обычный 5 2 29 4 3 2" xfId="48430"/>
    <cellStyle name="Обычный 5 2 29 4 4" xfId="48431"/>
    <cellStyle name="Обычный 5 2 29 5" xfId="20617"/>
    <cellStyle name="Обычный 5 2 29 5 2" xfId="20618"/>
    <cellStyle name="Обычный 5 2 29 5 2 2" xfId="48432"/>
    <cellStyle name="Обычный 5 2 29 5 3" xfId="48433"/>
    <cellStyle name="Обычный 5 2 29 6" xfId="20619"/>
    <cellStyle name="Обычный 5 2 29 6 2" xfId="48434"/>
    <cellStyle name="Обычный 5 2 29 7" xfId="20620"/>
    <cellStyle name="Обычный 5 2 29 7 2" xfId="48435"/>
    <cellStyle name="Обычный 5 2 29 8" xfId="48436"/>
    <cellStyle name="Обычный 5 2 3" xfId="20621"/>
    <cellStyle name="Обычный 5 2 3 10" xfId="61031"/>
    <cellStyle name="Обычный 5 2 3 2" xfId="20622"/>
    <cellStyle name="Обычный 5 2 3 2 2" xfId="20623"/>
    <cellStyle name="Обычный 5 2 3 2 2 2" xfId="20624"/>
    <cellStyle name="Обычный 5 2 3 2 2 2 2" xfId="20625"/>
    <cellStyle name="Обычный 5 2 3 2 2 2 2 2" xfId="48437"/>
    <cellStyle name="Обычный 5 2 3 2 2 2 3" xfId="48438"/>
    <cellStyle name="Обычный 5 2 3 2 2 3" xfId="20626"/>
    <cellStyle name="Обычный 5 2 3 2 2 3 2" xfId="48439"/>
    <cellStyle name="Обычный 5 2 3 2 2 4" xfId="48440"/>
    <cellStyle name="Обычный 5 2 3 2 3" xfId="20627"/>
    <cellStyle name="Обычный 5 2 3 2 3 2" xfId="20628"/>
    <cellStyle name="Обычный 5 2 3 2 3 2 2" xfId="48441"/>
    <cellStyle name="Обычный 5 2 3 2 3 3" xfId="48442"/>
    <cellStyle name="Обычный 5 2 3 2 4" xfId="20629"/>
    <cellStyle name="Обычный 5 2 3 2 4 2" xfId="48443"/>
    <cellStyle name="Обычный 5 2 3 2 5" xfId="48444"/>
    <cellStyle name="Обычный 5 2 3 3" xfId="20630"/>
    <cellStyle name="Обычный 5 2 3 3 2" xfId="20631"/>
    <cellStyle name="Обычный 5 2 3 3 2 2" xfId="20632"/>
    <cellStyle name="Обычный 5 2 3 3 2 2 2" xfId="48445"/>
    <cellStyle name="Обычный 5 2 3 3 2 3" xfId="48446"/>
    <cellStyle name="Обычный 5 2 3 3 3" xfId="20633"/>
    <cellStyle name="Обычный 5 2 3 3 3 2" xfId="48447"/>
    <cellStyle name="Обычный 5 2 3 3 4" xfId="48448"/>
    <cellStyle name="Обычный 5 2 3 4" xfId="20634"/>
    <cellStyle name="Обычный 5 2 3 4 2" xfId="20635"/>
    <cellStyle name="Обычный 5 2 3 4 2 2" xfId="20636"/>
    <cellStyle name="Обычный 5 2 3 4 2 2 2" xfId="48449"/>
    <cellStyle name="Обычный 5 2 3 4 2 3" xfId="48450"/>
    <cellStyle name="Обычный 5 2 3 4 3" xfId="20637"/>
    <cellStyle name="Обычный 5 2 3 4 3 2" xfId="48451"/>
    <cellStyle name="Обычный 5 2 3 4 4" xfId="48452"/>
    <cellStyle name="Обычный 5 2 3 5" xfId="20638"/>
    <cellStyle name="Обычный 5 2 3 5 2" xfId="20639"/>
    <cellStyle name="Обычный 5 2 3 5 2 2" xfId="20640"/>
    <cellStyle name="Обычный 5 2 3 5 2 2 2" xfId="48453"/>
    <cellStyle name="Обычный 5 2 3 5 2 3" xfId="48454"/>
    <cellStyle name="Обычный 5 2 3 5 3" xfId="20641"/>
    <cellStyle name="Обычный 5 2 3 5 3 2" xfId="48455"/>
    <cellStyle name="Обычный 5 2 3 5 4" xfId="48456"/>
    <cellStyle name="Обычный 5 2 3 6" xfId="20642"/>
    <cellStyle name="Обычный 5 2 3 6 2" xfId="20643"/>
    <cellStyle name="Обычный 5 2 3 6 2 2" xfId="48457"/>
    <cellStyle name="Обычный 5 2 3 6 3" xfId="48458"/>
    <cellStyle name="Обычный 5 2 3 7" xfId="20644"/>
    <cellStyle name="Обычный 5 2 3 7 2" xfId="48459"/>
    <cellStyle name="Обычный 5 2 3 8" xfId="20645"/>
    <cellStyle name="Обычный 5 2 3 8 2" xfId="48460"/>
    <cellStyle name="Обычный 5 2 3 9" xfId="48461"/>
    <cellStyle name="Обычный 5 2 30" xfId="20646"/>
    <cellStyle name="Обычный 5 2 30 2" xfId="20647"/>
    <cellStyle name="Обычный 5 2 30 2 2" xfId="20648"/>
    <cellStyle name="Обычный 5 2 30 2 2 2" xfId="48462"/>
    <cellStyle name="Обычный 5 2 30 2 3" xfId="48463"/>
    <cellStyle name="Обычный 5 2 30 3" xfId="20649"/>
    <cellStyle name="Обычный 5 2 30 3 2" xfId="48464"/>
    <cellStyle name="Обычный 5 2 30 4" xfId="48465"/>
    <cellStyle name="Обычный 5 2 31" xfId="20650"/>
    <cellStyle name="Обычный 5 2 31 2" xfId="20651"/>
    <cellStyle name="Обычный 5 2 31 2 2" xfId="20652"/>
    <cellStyle name="Обычный 5 2 31 2 2 2" xfId="48466"/>
    <cellStyle name="Обычный 5 2 31 2 3" xfId="48467"/>
    <cellStyle name="Обычный 5 2 31 3" xfId="20653"/>
    <cellStyle name="Обычный 5 2 31 3 2" xfId="48468"/>
    <cellStyle name="Обычный 5 2 31 4" xfId="48469"/>
    <cellStyle name="Обычный 5 2 32" xfId="20654"/>
    <cellStyle name="Обычный 5 2 32 2" xfId="20655"/>
    <cellStyle name="Обычный 5 2 32 2 2" xfId="20656"/>
    <cellStyle name="Обычный 5 2 32 2 2 2" xfId="48470"/>
    <cellStyle name="Обычный 5 2 32 2 3" xfId="48471"/>
    <cellStyle name="Обычный 5 2 32 3" xfId="20657"/>
    <cellStyle name="Обычный 5 2 32 3 2" xfId="48472"/>
    <cellStyle name="Обычный 5 2 32 4" xfId="48473"/>
    <cellStyle name="Обычный 5 2 33" xfId="20658"/>
    <cellStyle name="Обычный 5 2 33 2" xfId="20659"/>
    <cellStyle name="Обычный 5 2 33 2 2" xfId="20660"/>
    <cellStyle name="Обычный 5 2 33 2 2 2" xfId="48474"/>
    <cellStyle name="Обычный 5 2 33 2 3" xfId="48475"/>
    <cellStyle name="Обычный 5 2 33 3" xfId="20661"/>
    <cellStyle name="Обычный 5 2 33 3 2" xfId="48476"/>
    <cellStyle name="Обычный 5 2 33 4" xfId="48477"/>
    <cellStyle name="Обычный 5 2 34" xfId="20662"/>
    <cellStyle name="Обычный 5 2 34 2" xfId="20663"/>
    <cellStyle name="Обычный 5 2 34 2 2" xfId="48478"/>
    <cellStyle name="Обычный 5 2 34 3" xfId="48479"/>
    <cellStyle name="Обычный 5 2 35" xfId="20664"/>
    <cellStyle name="Обычный 5 2 35 2" xfId="48480"/>
    <cellStyle name="Обычный 5 2 36" xfId="20665"/>
    <cellStyle name="Обычный 5 2 36 2" xfId="48481"/>
    <cellStyle name="Обычный 5 2 37" xfId="48482"/>
    <cellStyle name="Обычный 5 2 38" xfId="60382"/>
    <cellStyle name="Обычный 5 2 39" xfId="61032"/>
    <cellStyle name="Обычный 5 2 4" xfId="20666"/>
    <cellStyle name="Обычный 5 2 4 10" xfId="61033"/>
    <cellStyle name="Обычный 5 2 4 2" xfId="20667"/>
    <cellStyle name="Обычный 5 2 4 2 2" xfId="20668"/>
    <cellStyle name="Обычный 5 2 4 2 2 2" xfId="20669"/>
    <cellStyle name="Обычный 5 2 4 2 2 2 2" xfId="48483"/>
    <cellStyle name="Обычный 5 2 4 2 2 3" xfId="48484"/>
    <cellStyle name="Обычный 5 2 4 2 3" xfId="20670"/>
    <cellStyle name="Обычный 5 2 4 2 3 2" xfId="48485"/>
    <cellStyle name="Обычный 5 2 4 2 4" xfId="48486"/>
    <cellStyle name="Обычный 5 2 4 3" xfId="20671"/>
    <cellStyle name="Обычный 5 2 4 3 2" xfId="20672"/>
    <cellStyle name="Обычный 5 2 4 3 2 2" xfId="20673"/>
    <cellStyle name="Обычный 5 2 4 3 2 2 2" xfId="48487"/>
    <cellStyle name="Обычный 5 2 4 3 2 3" xfId="48488"/>
    <cellStyle name="Обычный 5 2 4 3 3" xfId="20674"/>
    <cellStyle name="Обычный 5 2 4 3 3 2" xfId="48489"/>
    <cellStyle name="Обычный 5 2 4 3 4" xfId="48490"/>
    <cellStyle name="Обычный 5 2 4 4" xfId="20675"/>
    <cellStyle name="Обычный 5 2 4 4 2" xfId="20676"/>
    <cellStyle name="Обычный 5 2 4 4 2 2" xfId="20677"/>
    <cellStyle name="Обычный 5 2 4 4 2 2 2" xfId="48491"/>
    <cellStyle name="Обычный 5 2 4 4 2 3" xfId="48492"/>
    <cellStyle name="Обычный 5 2 4 4 3" xfId="20678"/>
    <cellStyle name="Обычный 5 2 4 4 3 2" xfId="48493"/>
    <cellStyle name="Обычный 5 2 4 4 4" xfId="48494"/>
    <cellStyle name="Обычный 5 2 4 5" xfId="20679"/>
    <cellStyle name="Обычный 5 2 4 5 2" xfId="20680"/>
    <cellStyle name="Обычный 5 2 4 5 2 2" xfId="20681"/>
    <cellStyle name="Обычный 5 2 4 5 2 2 2" xfId="48495"/>
    <cellStyle name="Обычный 5 2 4 5 2 3" xfId="48496"/>
    <cellStyle name="Обычный 5 2 4 5 3" xfId="20682"/>
    <cellStyle name="Обычный 5 2 4 5 3 2" xfId="48497"/>
    <cellStyle name="Обычный 5 2 4 5 4" xfId="48498"/>
    <cellStyle name="Обычный 5 2 4 6" xfId="20683"/>
    <cellStyle name="Обычный 5 2 4 6 2" xfId="20684"/>
    <cellStyle name="Обычный 5 2 4 6 2 2" xfId="48499"/>
    <cellStyle name="Обычный 5 2 4 6 3" xfId="48500"/>
    <cellStyle name="Обычный 5 2 4 7" xfId="20685"/>
    <cellStyle name="Обычный 5 2 4 7 2" xfId="48501"/>
    <cellStyle name="Обычный 5 2 4 8" xfId="20686"/>
    <cellStyle name="Обычный 5 2 4 8 2" xfId="48502"/>
    <cellStyle name="Обычный 5 2 4 9" xfId="48503"/>
    <cellStyle name="Обычный 5 2 5" xfId="20687"/>
    <cellStyle name="Обычный 5 2 5 2" xfId="20688"/>
    <cellStyle name="Обычный 5 2 5 2 2" xfId="20689"/>
    <cellStyle name="Обычный 5 2 5 2 2 2" xfId="20690"/>
    <cellStyle name="Обычный 5 2 5 2 2 2 2" xfId="48504"/>
    <cellStyle name="Обычный 5 2 5 2 2 3" xfId="48505"/>
    <cellStyle name="Обычный 5 2 5 2 3" xfId="20691"/>
    <cellStyle name="Обычный 5 2 5 2 3 2" xfId="48506"/>
    <cellStyle name="Обычный 5 2 5 2 4" xfId="48507"/>
    <cellStyle name="Обычный 5 2 5 3" xfId="20692"/>
    <cellStyle name="Обычный 5 2 5 3 2" xfId="20693"/>
    <cellStyle name="Обычный 5 2 5 3 2 2" xfId="20694"/>
    <cellStyle name="Обычный 5 2 5 3 2 2 2" xfId="48508"/>
    <cellStyle name="Обычный 5 2 5 3 2 3" xfId="48509"/>
    <cellStyle name="Обычный 5 2 5 3 3" xfId="20695"/>
    <cellStyle name="Обычный 5 2 5 3 3 2" xfId="48510"/>
    <cellStyle name="Обычный 5 2 5 3 4" xfId="48511"/>
    <cellStyle name="Обычный 5 2 5 4" xfId="20696"/>
    <cellStyle name="Обычный 5 2 5 4 2" xfId="20697"/>
    <cellStyle name="Обычный 5 2 5 4 2 2" xfId="20698"/>
    <cellStyle name="Обычный 5 2 5 4 2 2 2" xfId="48512"/>
    <cellStyle name="Обычный 5 2 5 4 2 3" xfId="48513"/>
    <cellStyle name="Обычный 5 2 5 4 3" xfId="20699"/>
    <cellStyle name="Обычный 5 2 5 4 3 2" xfId="48514"/>
    <cellStyle name="Обычный 5 2 5 4 4" xfId="48515"/>
    <cellStyle name="Обычный 5 2 5 5" xfId="20700"/>
    <cellStyle name="Обычный 5 2 5 5 2" xfId="20701"/>
    <cellStyle name="Обычный 5 2 5 5 2 2" xfId="48516"/>
    <cellStyle name="Обычный 5 2 5 5 3" xfId="48517"/>
    <cellStyle name="Обычный 5 2 5 6" xfId="20702"/>
    <cellStyle name="Обычный 5 2 5 6 2" xfId="48518"/>
    <cellStyle name="Обычный 5 2 5 7" xfId="20703"/>
    <cellStyle name="Обычный 5 2 5 7 2" xfId="48519"/>
    <cellStyle name="Обычный 5 2 5 8" xfId="48520"/>
    <cellStyle name="Обычный 5 2 5 9" xfId="61034"/>
    <cellStyle name="Обычный 5 2 6" xfId="20704"/>
    <cellStyle name="Обычный 5 2 6 2" xfId="20705"/>
    <cellStyle name="Обычный 5 2 6 2 2" xfId="20706"/>
    <cellStyle name="Обычный 5 2 6 2 2 2" xfId="20707"/>
    <cellStyle name="Обычный 5 2 6 2 2 2 2" xfId="48521"/>
    <cellStyle name="Обычный 5 2 6 2 2 3" xfId="48522"/>
    <cellStyle name="Обычный 5 2 6 2 3" xfId="20708"/>
    <cellStyle name="Обычный 5 2 6 2 3 2" xfId="48523"/>
    <cellStyle name="Обычный 5 2 6 2 4" xfId="48524"/>
    <cellStyle name="Обычный 5 2 6 3" xfId="20709"/>
    <cellStyle name="Обычный 5 2 6 3 2" xfId="20710"/>
    <cellStyle name="Обычный 5 2 6 3 2 2" xfId="20711"/>
    <cellStyle name="Обычный 5 2 6 3 2 2 2" xfId="48525"/>
    <cellStyle name="Обычный 5 2 6 3 2 3" xfId="48526"/>
    <cellStyle name="Обычный 5 2 6 3 3" xfId="20712"/>
    <cellStyle name="Обычный 5 2 6 3 3 2" xfId="48527"/>
    <cellStyle name="Обычный 5 2 6 3 4" xfId="48528"/>
    <cellStyle name="Обычный 5 2 6 4" xfId="20713"/>
    <cellStyle name="Обычный 5 2 6 4 2" xfId="20714"/>
    <cellStyle name="Обычный 5 2 6 4 2 2" xfId="20715"/>
    <cellStyle name="Обычный 5 2 6 4 2 2 2" xfId="48529"/>
    <cellStyle name="Обычный 5 2 6 4 2 3" xfId="48530"/>
    <cellStyle name="Обычный 5 2 6 4 3" xfId="20716"/>
    <cellStyle name="Обычный 5 2 6 4 3 2" xfId="48531"/>
    <cellStyle name="Обычный 5 2 6 4 4" xfId="48532"/>
    <cellStyle name="Обычный 5 2 6 5" xfId="20717"/>
    <cellStyle name="Обычный 5 2 6 5 2" xfId="20718"/>
    <cellStyle name="Обычный 5 2 6 5 2 2" xfId="48533"/>
    <cellStyle name="Обычный 5 2 6 5 3" xfId="48534"/>
    <cellStyle name="Обычный 5 2 6 6" xfId="20719"/>
    <cellStyle name="Обычный 5 2 6 6 2" xfId="48535"/>
    <cellStyle name="Обычный 5 2 6 7" xfId="20720"/>
    <cellStyle name="Обычный 5 2 6 7 2" xfId="48536"/>
    <cellStyle name="Обычный 5 2 6 8" xfId="48537"/>
    <cellStyle name="Обычный 5 2 7" xfId="20721"/>
    <cellStyle name="Обычный 5 2 7 2" xfId="20722"/>
    <cellStyle name="Обычный 5 2 7 2 2" xfId="20723"/>
    <cellStyle name="Обычный 5 2 7 2 2 2" xfId="20724"/>
    <cellStyle name="Обычный 5 2 7 2 2 2 2" xfId="48538"/>
    <cellStyle name="Обычный 5 2 7 2 2 3" xfId="48539"/>
    <cellStyle name="Обычный 5 2 7 2 3" xfId="20725"/>
    <cellStyle name="Обычный 5 2 7 2 3 2" xfId="48540"/>
    <cellStyle name="Обычный 5 2 7 2 4" xfId="48541"/>
    <cellStyle name="Обычный 5 2 7 3" xfId="20726"/>
    <cellStyle name="Обычный 5 2 7 3 2" xfId="20727"/>
    <cellStyle name="Обычный 5 2 7 3 2 2" xfId="20728"/>
    <cellStyle name="Обычный 5 2 7 3 2 2 2" xfId="48542"/>
    <cellStyle name="Обычный 5 2 7 3 2 3" xfId="48543"/>
    <cellStyle name="Обычный 5 2 7 3 3" xfId="20729"/>
    <cellStyle name="Обычный 5 2 7 3 3 2" xfId="48544"/>
    <cellStyle name="Обычный 5 2 7 3 4" xfId="48545"/>
    <cellStyle name="Обычный 5 2 7 4" xfId="20730"/>
    <cellStyle name="Обычный 5 2 7 4 2" xfId="20731"/>
    <cellStyle name="Обычный 5 2 7 4 2 2" xfId="20732"/>
    <cellStyle name="Обычный 5 2 7 4 2 2 2" xfId="48546"/>
    <cellStyle name="Обычный 5 2 7 4 2 3" xfId="48547"/>
    <cellStyle name="Обычный 5 2 7 4 3" xfId="20733"/>
    <cellStyle name="Обычный 5 2 7 4 3 2" xfId="48548"/>
    <cellStyle name="Обычный 5 2 7 4 4" xfId="48549"/>
    <cellStyle name="Обычный 5 2 7 5" xfId="20734"/>
    <cellStyle name="Обычный 5 2 7 5 2" xfId="20735"/>
    <cellStyle name="Обычный 5 2 7 5 2 2" xfId="48550"/>
    <cellStyle name="Обычный 5 2 7 5 3" xfId="48551"/>
    <cellStyle name="Обычный 5 2 7 6" xfId="20736"/>
    <cellStyle name="Обычный 5 2 7 6 2" xfId="48552"/>
    <cellStyle name="Обычный 5 2 7 7" xfId="20737"/>
    <cellStyle name="Обычный 5 2 7 7 2" xfId="48553"/>
    <cellStyle name="Обычный 5 2 7 8" xfId="48554"/>
    <cellStyle name="Обычный 5 2 8" xfId="20738"/>
    <cellStyle name="Обычный 5 2 8 2" xfId="20739"/>
    <cellStyle name="Обычный 5 2 8 2 2" xfId="20740"/>
    <cellStyle name="Обычный 5 2 8 2 2 2" xfId="20741"/>
    <cellStyle name="Обычный 5 2 8 2 2 2 2" xfId="48555"/>
    <cellStyle name="Обычный 5 2 8 2 2 3" xfId="48556"/>
    <cellStyle name="Обычный 5 2 8 2 3" xfId="20742"/>
    <cellStyle name="Обычный 5 2 8 2 3 2" xfId="48557"/>
    <cellStyle name="Обычный 5 2 8 2 4" xfId="48558"/>
    <cellStyle name="Обычный 5 2 8 3" xfId="20743"/>
    <cellStyle name="Обычный 5 2 8 3 2" xfId="20744"/>
    <cellStyle name="Обычный 5 2 8 3 2 2" xfId="20745"/>
    <cellStyle name="Обычный 5 2 8 3 2 2 2" xfId="48559"/>
    <cellStyle name="Обычный 5 2 8 3 2 3" xfId="48560"/>
    <cellStyle name="Обычный 5 2 8 3 3" xfId="20746"/>
    <cellStyle name="Обычный 5 2 8 3 3 2" xfId="48561"/>
    <cellStyle name="Обычный 5 2 8 3 4" xfId="48562"/>
    <cellStyle name="Обычный 5 2 8 4" xfId="20747"/>
    <cellStyle name="Обычный 5 2 8 4 2" xfId="20748"/>
    <cellStyle name="Обычный 5 2 8 4 2 2" xfId="20749"/>
    <cellStyle name="Обычный 5 2 8 4 2 2 2" xfId="48563"/>
    <cellStyle name="Обычный 5 2 8 4 2 3" xfId="48564"/>
    <cellStyle name="Обычный 5 2 8 4 3" xfId="20750"/>
    <cellStyle name="Обычный 5 2 8 4 3 2" xfId="48565"/>
    <cellStyle name="Обычный 5 2 8 4 4" xfId="48566"/>
    <cellStyle name="Обычный 5 2 8 5" xfId="20751"/>
    <cellStyle name="Обычный 5 2 8 5 2" xfId="20752"/>
    <cellStyle name="Обычный 5 2 8 5 2 2" xfId="48567"/>
    <cellStyle name="Обычный 5 2 8 5 3" xfId="48568"/>
    <cellStyle name="Обычный 5 2 8 6" xfId="20753"/>
    <cellStyle name="Обычный 5 2 8 6 2" xfId="48569"/>
    <cellStyle name="Обычный 5 2 8 7" xfId="20754"/>
    <cellStyle name="Обычный 5 2 8 7 2" xfId="48570"/>
    <cellStyle name="Обычный 5 2 8 8" xfId="48571"/>
    <cellStyle name="Обычный 5 2 9" xfId="20755"/>
    <cellStyle name="Обычный 5 2 9 2" xfId="20756"/>
    <cellStyle name="Обычный 5 2 9 2 2" xfId="20757"/>
    <cellStyle name="Обычный 5 2 9 2 2 2" xfId="20758"/>
    <cellStyle name="Обычный 5 2 9 2 2 2 2" xfId="48572"/>
    <cellStyle name="Обычный 5 2 9 2 2 3" xfId="48573"/>
    <cellStyle name="Обычный 5 2 9 2 3" xfId="20759"/>
    <cellStyle name="Обычный 5 2 9 2 3 2" xfId="48574"/>
    <cellStyle name="Обычный 5 2 9 2 4" xfId="48575"/>
    <cellStyle name="Обычный 5 2 9 3" xfId="20760"/>
    <cellStyle name="Обычный 5 2 9 3 2" xfId="20761"/>
    <cellStyle name="Обычный 5 2 9 3 2 2" xfId="20762"/>
    <cellStyle name="Обычный 5 2 9 3 2 2 2" xfId="48576"/>
    <cellStyle name="Обычный 5 2 9 3 2 3" xfId="48577"/>
    <cellStyle name="Обычный 5 2 9 3 3" xfId="20763"/>
    <cellStyle name="Обычный 5 2 9 3 3 2" xfId="48578"/>
    <cellStyle name="Обычный 5 2 9 3 4" xfId="48579"/>
    <cellStyle name="Обычный 5 2 9 4" xfId="20764"/>
    <cellStyle name="Обычный 5 2 9 4 2" xfId="20765"/>
    <cellStyle name="Обычный 5 2 9 4 2 2" xfId="20766"/>
    <cellStyle name="Обычный 5 2 9 4 2 2 2" xfId="48580"/>
    <cellStyle name="Обычный 5 2 9 4 2 3" xfId="48581"/>
    <cellStyle name="Обычный 5 2 9 4 3" xfId="20767"/>
    <cellStyle name="Обычный 5 2 9 4 3 2" xfId="48582"/>
    <cellStyle name="Обычный 5 2 9 4 4" xfId="48583"/>
    <cellStyle name="Обычный 5 2 9 5" xfId="20768"/>
    <cellStyle name="Обычный 5 2 9 5 2" xfId="20769"/>
    <cellStyle name="Обычный 5 2 9 5 2 2" xfId="48584"/>
    <cellStyle name="Обычный 5 2 9 5 3" xfId="48585"/>
    <cellStyle name="Обычный 5 2 9 6" xfId="20770"/>
    <cellStyle name="Обычный 5 2 9 6 2" xfId="48586"/>
    <cellStyle name="Обычный 5 2 9 7" xfId="20771"/>
    <cellStyle name="Обычный 5 2 9 7 2" xfId="48587"/>
    <cellStyle name="Обычный 5 2 9 8" xfId="48588"/>
    <cellStyle name="Обычный 5 20" xfId="20772"/>
    <cellStyle name="Обычный 5 20 10" xfId="20773"/>
    <cellStyle name="Обычный 5 20 10 2" xfId="20774"/>
    <cellStyle name="Обычный 5 20 10 2 2" xfId="20775"/>
    <cellStyle name="Обычный 5 20 10 2 2 2" xfId="20776"/>
    <cellStyle name="Обычный 5 20 10 2 2 2 2" xfId="48589"/>
    <cellStyle name="Обычный 5 20 10 2 2 3" xfId="48590"/>
    <cellStyle name="Обычный 5 20 10 2 3" xfId="20777"/>
    <cellStyle name="Обычный 5 20 10 2 3 2" xfId="48591"/>
    <cellStyle name="Обычный 5 20 10 2 4" xfId="48592"/>
    <cellStyle name="Обычный 5 20 10 3" xfId="20778"/>
    <cellStyle name="Обычный 5 20 10 3 2" xfId="20779"/>
    <cellStyle name="Обычный 5 20 10 3 2 2" xfId="20780"/>
    <cellStyle name="Обычный 5 20 10 3 2 2 2" xfId="48593"/>
    <cellStyle name="Обычный 5 20 10 3 2 3" xfId="48594"/>
    <cellStyle name="Обычный 5 20 10 3 3" xfId="20781"/>
    <cellStyle name="Обычный 5 20 10 3 3 2" xfId="48595"/>
    <cellStyle name="Обычный 5 20 10 3 4" xfId="48596"/>
    <cellStyle name="Обычный 5 20 10 4" xfId="20782"/>
    <cellStyle name="Обычный 5 20 10 4 2" xfId="20783"/>
    <cellStyle name="Обычный 5 20 10 4 2 2" xfId="20784"/>
    <cellStyle name="Обычный 5 20 10 4 2 2 2" xfId="48597"/>
    <cellStyle name="Обычный 5 20 10 4 2 3" xfId="48598"/>
    <cellStyle name="Обычный 5 20 10 4 3" xfId="20785"/>
    <cellStyle name="Обычный 5 20 10 4 3 2" xfId="48599"/>
    <cellStyle name="Обычный 5 20 10 4 4" xfId="48600"/>
    <cellStyle name="Обычный 5 20 10 5" xfId="20786"/>
    <cellStyle name="Обычный 5 20 10 5 2" xfId="20787"/>
    <cellStyle name="Обычный 5 20 10 5 2 2" xfId="48601"/>
    <cellStyle name="Обычный 5 20 10 5 3" xfId="48602"/>
    <cellStyle name="Обычный 5 20 10 6" xfId="20788"/>
    <cellStyle name="Обычный 5 20 10 6 2" xfId="48603"/>
    <cellStyle name="Обычный 5 20 10 7" xfId="20789"/>
    <cellStyle name="Обычный 5 20 10 7 2" xfId="48604"/>
    <cellStyle name="Обычный 5 20 10 8" xfId="48605"/>
    <cellStyle name="Обычный 5 20 11" xfId="20790"/>
    <cellStyle name="Обычный 5 20 11 2" xfId="20791"/>
    <cellStyle name="Обычный 5 20 11 2 2" xfId="20792"/>
    <cellStyle name="Обычный 5 20 11 2 2 2" xfId="20793"/>
    <cellStyle name="Обычный 5 20 11 2 2 2 2" xfId="48606"/>
    <cellStyle name="Обычный 5 20 11 2 2 3" xfId="48607"/>
    <cellStyle name="Обычный 5 20 11 2 3" xfId="20794"/>
    <cellStyle name="Обычный 5 20 11 2 3 2" xfId="48608"/>
    <cellStyle name="Обычный 5 20 11 2 4" xfId="48609"/>
    <cellStyle name="Обычный 5 20 11 3" xfId="20795"/>
    <cellStyle name="Обычный 5 20 11 3 2" xfId="20796"/>
    <cellStyle name="Обычный 5 20 11 3 2 2" xfId="20797"/>
    <cellStyle name="Обычный 5 20 11 3 2 2 2" xfId="48610"/>
    <cellStyle name="Обычный 5 20 11 3 2 3" xfId="48611"/>
    <cellStyle name="Обычный 5 20 11 3 3" xfId="20798"/>
    <cellStyle name="Обычный 5 20 11 3 3 2" xfId="48612"/>
    <cellStyle name="Обычный 5 20 11 3 4" xfId="48613"/>
    <cellStyle name="Обычный 5 20 11 4" xfId="20799"/>
    <cellStyle name="Обычный 5 20 11 4 2" xfId="20800"/>
    <cellStyle name="Обычный 5 20 11 4 2 2" xfId="20801"/>
    <cellStyle name="Обычный 5 20 11 4 2 2 2" xfId="48614"/>
    <cellStyle name="Обычный 5 20 11 4 2 3" xfId="48615"/>
    <cellStyle name="Обычный 5 20 11 4 3" xfId="20802"/>
    <cellStyle name="Обычный 5 20 11 4 3 2" xfId="48616"/>
    <cellStyle name="Обычный 5 20 11 4 4" xfId="48617"/>
    <cellStyle name="Обычный 5 20 11 5" xfId="20803"/>
    <cellStyle name="Обычный 5 20 11 5 2" xfId="20804"/>
    <cellStyle name="Обычный 5 20 11 5 2 2" xfId="48618"/>
    <cellStyle name="Обычный 5 20 11 5 3" xfId="48619"/>
    <cellStyle name="Обычный 5 20 11 6" xfId="20805"/>
    <cellStyle name="Обычный 5 20 11 6 2" xfId="48620"/>
    <cellStyle name="Обычный 5 20 11 7" xfId="20806"/>
    <cellStyle name="Обычный 5 20 11 7 2" xfId="48621"/>
    <cellStyle name="Обычный 5 20 11 8" xfId="48622"/>
    <cellStyle name="Обычный 5 20 12" xfId="20807"/>
    <cellStyle name="Обычный 5 20 12 2" xfId="20808"/>
    <cellStyle name="Обычный 5 20 12 2 2" xfId="20809"/>
    <cellStyle name="Обычный 5 20 12 2 2 2" xfId="20810"/>
    <cellStyle name="Обычный 5 20 12 2 2 2 2" xfId="48623"/>
    <cellStyle name="Обычный 5 20 12 2 2 3" xfId="48624"/>
    <cellStyle name="Обычный 5 20 12 2 3" xfId="20811"/>
    <cellStyle name="Обычный 5 20 12 2 3 2" xfId="48625"/>
    <cellStyle name="Обычный 5 20 12 2 4" xfId="48626"/>
    <cellStyle name="Обычный 5 20 12 3" xfId="20812"/>
    <cellStyle name="Обычный 5 20 12 3 2" xfId="20813"/>
    <cellStyle name="Обычный 5 20 12 3 2 2" xfId="20814"/>
    <cellStyle name="Обычный 5 20 12 3 2 2 2" xfId="48627"/>
    <cellStyle name="Обычный 5 20 12 3 2 3" xfId="48628"/>
    <cellStyle name="Обычный 5 20 12 3 3" xfId="20815"/>
    <cellStyle name="Обычный 5 20 12 3 3 2" xfId="48629"/>
    <cellStyle name="Обычный 5 20 12 3 4" xfId="48630"/>
    <cellStyle name="Обычный 5 20 12 4" xfId="20816"/>
    <cellStyle name="Обычный 5 20 12 4 2" xfId="20817"/>
    <cellStyle name="Обычный 5 20 12 4 2 2" xfId="20818"/>
    <cellStyle name="Обычный 5 20 12 4 2 2 2" xfId="48631"/>
    <cellStyle name="Обычный 5 20 12 4 2 3" xfId="48632"/>
    <cellStyle name="Обычный 5 20 12 4 3" xfId="20819"/>
    <cellStyle name="Обычный 5 20 12 4 3 2" xfId="48633"/>
    <cellStyle name="Обычный 5 20 12 4 4" xfId="48634"/>
    <cellStyle name="Обычный 5 20 12 5" xfId="20820"/>
    <cellStyle name="Обычный 5 20 12 5 2" xfId="20821"/>
    <cellStyle name="Обычный 5 20 12 5 2 2" xfId="48635"/>
    <cellStyle name="Обычный 5 20 12 5 3" xfId="48636"/>
    <cellStyle name="Обычный 5 20 12 6" xfId="20822"/>
    <cellStyle name="Обычный 5 20 12 6 2" xfId="48637"/>
    <cellStyle name="Обычный 5 20 12 7" xfId="20823"/>
    <cellStyle name="Обычный 5 20 12 7 2" xfId="48638"/>
    <cellStyle name="Обычный 5 20 12 8" xfId="48639"/>
    <cellStyle name="Обычный 5 20 13" xfId="20824"/>
    <cellStyle name="Обычный 5 20 13 2" xfId="20825"/>
    <cellStyle name="Обычный 5 20 13 2 2" xfId="20826"/>
    <cellStyle name="Обычный 5 20 13 2 2 2" xfId="20827"/>
    <cellStyle name="Обычный 5 20 13 2 2 2 2" xfId="48640"/>
    <cellStyle name="Обычный 5 20 13 2 2 3" xfId="48641"/>
    <cellStyle name="Обычный 5 20 13 2 3" xfId="20828"/>
    <cellStyle name="Обычный 5 20 13 2 3 2" xfId="48642"/>
    <cellStyle name="Обычный 5 20 13 2 4" xfId="48643"/>
    <cellStyle name="Обычный 5 20 13 3" xfId="20829"/>
    <cellStyle name="Обычный 5 20 13 3 2" xfId="20830"/>
    <cellStyle name="Обычный 5 20 13 3 2 2" xfId="20831"/>
    <cellStyle name="Обычный 5 20 13 3 2 2 2" xfId="48644"/>
    <cellStyle name="Обычный 5 20 13 3 2 3" xfId="48645"/>
    <cellStyle name="Обычный 5 20 13 3 3" xfId="20832"/>
    <cellStyle name="Обычный 5 20 13 3 3 2" xfId="48646"/>
    <cellStyle name="Обычный 5 20 13 3 4" xfId="48647"/>
    <cellStyle name="Обычный 5 20 13 4" xfId="20833"/>
    <cellStyle name="Обычный 5 20 13 4 2" xfId="20834"/>
    <cellStyle name="Обычный 5 20 13 4 2 2" xfId="20835"/>
    <cellStyle name="Обычный 5 20 13 4 2 2 2" xfId="48648"/>
    <cellStyle name="Обычный 5 20 13 4 2 3" xfId="48649"/>
    <cellStyle name="Обычный 5 20 13 4 3" xfId="20836"/>
    <cellStyle name="Обычный 5 20 13 4 3 2" xfId="48650"/>
    <cellStyle name="Обычный 5 20 13 4 4" xfId="48651"/>
    <cellStyle name="Обычный 5 20 13 5" xfId="20837"/>
    <cellStyle name="Обычный 5 20 13 5 2" xfId="20838"/>
    <cellStyle name="Обычный 5 20 13 5 2 2" xfId="48652"/>
    <cellStyle name="Обычный 5 20 13 5 3" xfId="48653"/>
    <cellStyle name="Обычный 5 20 13 6" xfId="20839"/>
    <cellStyle name="Обычный 5 20 13 6 2" xfId="48654"/>
    <cellStyle name="Обычный 5 20 13 7" xfId="20840"/>
    <cellStyle name="Обычный 5 20 13 7 2" xfId="48655"/>
    <cellStyle name="Обычный 5 20 13 8" xfId="48656"/>
    <cellStyle name="Обычный 5 20 14" xfId="20841"/>
    <cellStyle name="Обычный 5 20 14 2" xfId="20842"/>
    <cellStyle name="Обычный 5 20 14 2 2" xfId="20843"/>
    <cellStyle name="Обычный 5 20 14 2 2 2" xfId="20844"/>
    <cellStyle name="Обычный 5 20 14 2 2 2 2" xfId="48657"/>
    <cellStyle name="Обычный 5 20 14 2 2 3" xfId="48658"/>
    <cellStyle name="Обычный 5 20 14 2 3" xfId="20845"/>
    <cellStyle name="Обычный 5 20 14 2 3 2" xfId="48659"/>
    <cellStyle name="Обычный 5 20 14 2 4" xfId="48660"/>
    <cellStyle name="Обычный 5 20 14 3" xfId="20846"/>
    <cellStyle name="Обычный 5 20 14 3 2" xfId="20847"/>
    <cellStyle name="Обычный 5 20 14 3 2 2" xfId="20848"/>
    <cellStyle name="Обычный 5 20 14 3 2 2 2" xfId="48661"/>
    <cellStyle name="Обычный 5 20 14 3 2 3" xfId="48662"/>
    <cellStyle name="Обычный 5 20 14 3 3" xfId="20849"/>
    <cellStyle name="Обычный 5 20 14 3 3 2" xfId="48663"/>
    <cellStyle name="Обычный 5 20 14 3 4" xfId="48664"/>
    <cellStyle name="Обычный 5 20 14 4" xfId="20850"/>
    <cellStyle name="Обычный 5 20 14 4 2" xfId="20851"/>
    <cellStyle name="Обычный 5 20 14 4 2 2" xfId="20852"/>
    <cellStyle name="Обычный 5 20 14 4 2 2 2" xfId="48665"/>
    <cellStyle name="Обычный 5 20 14 4 2 3" xfId="48666"/>
    <cellStyle name="Обычный 5 20 14 4 3" xfId="20853"/>
    <cellStyle name="Обычный 5 20 14 4 3 2" xfId="48667"/>
    <cellStyle name="Обычный 5 20 14 4 4" xfId="48668"/>
    <cellStyle name="Обычный 5 20 14 5" xfId="20854"/>
    <cellStyle name="Обычный 5 20 14 5 2" xfId="20855"/>
    <cellStyle name="Обычный 5 20 14 5 2 2" xfId="48669"/>
    <cellStyle name="Обычный 5 20 14 5 3" xfId="48670"/>
    <cellStyle name="Обычный 5 20 14 6" xfId="20856"/>
    <cellStyle name="Обычный 5 20 14 6 2" xfId="48671"/>
    <cellStyle name="Обычный 5 20 14 7" xfId="20857"/>
    <cellStyle name="Обычный 5 20 14 7 2" xfId="48672"/>
    <cellStyle name="Обычный 5 20 14 8" xfId="48673"/>
    <cellStyle name="Обычный 5 20 15" xfId="20858"/>
    <cellStyle name="Обычный 5 20 15 2" xfId="20859"/>
    <cellStyle name="Обычный 5 20 15 2 2" xfId="20860"/>
    <cellStyle name="Обычный 5 20 15 2 2 2" xfId="20861"/>
    <cellStyle name="Обычный 5 20 15 2 2 2 2" xfId="48674"/>
    <cellStyle name="Обычный 5 20 15 2 2 3" xfId="48675"/>
    <cellStyle name="Обычный 5 20 15 2 3" xfId="20862"/>
    <cellStyle name="Обычный 5 20 15 2 3 2" xfId="48676"/>
    <cellStyle name="Обычный 5 20 15 2 4" xfId="48677"/>
    <cellStyle name="Обычный 5 20 15 3" xfId="20863"/>
    <cellStyle name="Обычный 5 20 15 3 2" xfId="20864"/>
    <cellStyle name="Обычный 5 20 15 3 2 2" xfId="20865"/>
    <cellStyle name="Обычный 5 20 15 3 2 2 2" xfId="48678"/>
    <cellStyle name="Обычный 5 20 15 3 2 3" xfId="48679"/>
    <cellStyle name="Обычный 5 20 15 3 3" xfId="20866"/>
    <cellStyle name="Обычный 5 20 15 3 3 2" xfId="48680"/>
    <cellStyle name="Обычный 5 20 15 3 4" xfId="48681"/>
    <cellStyle name="Обычный 5 20 15 4" xfId="20867"/>
    <cellStyle name="Обычный 5 20 15 4 2" xfId="20868"/>
    <cellStyle name="Обычный 5 20 15 4 2 2" xfId="20869"/>
    <cellStyle name="Обычный 5 20 15 4 2 2 2" xfId="48682"/>
    <cellStyle name="Обычный 5 20 15 4 2 3" xfId="48683"/>
    <cellStyle name="Обычный 5 20 15 4 3" xfId="20870"/>
    <cellStyle name="Обычный 5 20 15 4 3 2" xfId="48684"/>
    <cellStyle name="Обычный 5 20 15 4 4" xfId="48685"/>
    <cellStyle name="Обычный 5 20 15 5" xfId="20871"/>
    <cellStyle name="Обычный 5 20 15 5 2" xfId="20872"/>
    <cellStyle name="Обычный 5 20 15 5 2 2" xfId="48686"/>
    <cellStyle name="Обычный 5 20 15 5 3" xfId="48687"/>
    <cellStyle name="Обычный 5 20 15 6" xfId="20873"/>
    <cellStyle name="Обычный 5 20 15 6 2" xfId="48688"/>
    <cellStyle name="Обычный 5 20 15 7" xfId="20874"/>
    <cellStyle name="Обычный 5 20 15 7 2" xfId="48689"/>
    <cellStyle name="Обычный 5 20 15 8" xfId="48690"/>
    <cellStyle name="Обычный 5 20 16" xfId="20875"/>
    <cellStyle name="Обычный 5 20 16 2" xfId="20876"/>
    <cellStyle name="Обычный 5 20 16 2 2" xfId="20877"/>
    <cellStyle name="Обычный 5 20 16 2 2 2" xfId="20878"/>
    <cellStyle name="Обычный 5 20 16 2 2 2 2" xfId="48691"/>
    <cellStyle name="Обычный 5 20 16 2 2 3" xfId="48692"/>
    <cellStyle name="Обычный 5 20 16 2 3" xfId="20879"/>
    <cellStyle name="Обычный 5 20 16 2 3 2" xfId="48693"/>
    <cellStyle name="Обычный 5 20 16 2 4" xfId="48694"/>
    <cellStyle name="Обычный 5 20 16 3" xfId="20880"/>
    <cellStyle name="Обычный 5 20 16 3 2" xfId="20881"/>
    <cellStyle name="Обычный 5 20 16 3 2 2" xfId="20882"/>
    <cellStyle name="Обычный 5 20 16 3 2 2 2" xfId="48695"/>
    <cellStyle name="Обычный 5 20 16 3 2 3" xfId="48696"/>
    <cellStyle name="Обычный 5 20 16 3 3" xfId="20883"/>
    <cellStyle name="Обычный 5 20 16 3 3 2" xfId="48697"/>
    <cellStyle name="Обычный 5 20 16 3 4" xfId="48698"/>
    <cellStyle name="Обычный 5 20 16 4" xfId="20884"/>
    <cellStyle name="Обычный 5 20 16 4 2" xfId="20885"/>
    <cellStyle name="Обычный 5 20 16 4 2 2" xfId="20886"/>
    <cellStyle name="Обычный 5 20 16 4 2 2 2" xfId="48699"/>
    <cellStyle name="Обычный 5 20 16 4 2 3" xfId="48700"/>
    <cellStyle name="Обычный 5 20 16 4 3" xfId="20887"/>
    <cellStyle name="Обычный 5 20 16 4 3 2" xfId="48701"/>
    <cellStyle name="Обычный 5 20 16 4 4" xfId="48702"/>
    <cellStyle name="Обычный 5 20 16 5" xfId="20888"/>
    <cellStyle name="Обычный 5 20 16 5 2" xfId="20889"/>
    <cellStyle name="Обычный 5 20 16 5 2 2" xfId="48703"/>
    <cellStyle name="Обычный 5 20 16 5 3" xfId="48704"/>
    <cellStyle name="Обычный 5 20 16 6" xfId="20890"/>
    <cellStyle name="Обычный 5 20 16 6 2" xfId="48705"/>
    <cellStyle name="Обычный 5 20 16 7" xfId="20891"/>
    <cellStyle name="Обычный 5 20 16 7 2" xfId="48706"/>
    <cellStyle name="Обычный 5 20 16 8" xfId="48707"/>
    <cellStyle name="Обычный 5 20 17" xfId="20892"/>
    <cellStyle name="Обычный 5 20 17 2" xfId="20893"/>
    <cellStyle name="Обычный 5 20 17 2 2" xfId="20894"/>
    <cellStyle name="Обычный 5 20 17 2 2 2" xfId="20895"/>
    <cellStyle name="Обычный 5 20 17 2 2 2 2" xfId="48708"/>
    <cellStyle name="Обычный 5 20 17 2 2 3" xfId="48709"/>
    <cellStyle name="Обычный 5 20 17 2 3" xfId="20896"/>
    <cellStyle name="Обычный 5 20 17 2 3 2" xfId="48710"/>
    <cellStyle name="Обычный 5 20 17 2 4" xfId="48711"/>
    <cellStyle name="Обычный 5 20 17 3" xfId="20897"/>
    <cellStyle name="Обычный 5 20 17 3 2" xfId="20898"/>
    <cellStyle name="Обычный 5 20 17 3 2 2" xfId="20899"/>
    <cellStyle name="Обычный 5 20 17 3 2 2 2" xfId="48712"/>
    <cellStyle name="Обычный 5 20 17 3 2 3" xfId="48713"/>
    <cellStyle name="Обычный 5 20 17 3 3" xfId="20900"/>
    <cellStyle name="Обычный 5 20 17 3 3 2" xfId="48714"/>
    <cellStyle name="Обычный 5 20 17 3 4" xfId="48715"/>
    <cellStyle name="Обычный 5 20 17 4" xfId="20901"/>
    <cellStyle name="Обычный 5 20 17 4 2" xfId="20902"/>
    <cellStyle name="Обычный 5 20 17 4 2 2" xfId="20903"/>
    <cellStyle name="Обычный 5 20 17 4 2 2 2" xfId="48716"/>
    <cellStyle name="Обычный 5 20 17 4 2 3" xfId="48717"/>
    <cellStyle name="Обычный 5 20 17 4 3" xfId="20904"/>
    <cellStyle name="Обычный 5 20 17 4 3 2" xfId="48718"/>
    <cellStyle name="Обычный 5 20 17 4 4" xfId="48719"/>
    <cellStyle name="Обычный 5 20 17 5" xfId="20905"/>
    <cellStyle name="Обычный 5 20 17 5 2" xfId="20906"/>
    <cellStyle name="Обычный 5 20 17 5 2 2" xfId="48720"/>
    <cellStyle name="Обычный 5 20 17 5 3" xfId="48721"/>
    <cellStyle name="Обычный 5 20 17 6" xfId="20907"/>
    <cellStyle name="Обычный 5 20 17 6 2" xfId="48722"/>
    <cellStyle name="Обычный 5 20 17 7" xfId="20908"/>
    <cellStyle name="Обычный 5 20 17 7 2" xfId="48723"/>
    <cellStyle name="Обычный 5 20 17 8" xfId="48724"/>
    <cellStyle name="Обычный 5 20 18" xfId="20909"/>
    <cellStyle name="Обычный 5 20 18 2" xfId="20910"/>
    <cellStyle name="Обычный 5 20 18 2 2" xfId="20911"/>
    <cellStyle name="Обычный 5 20 18 2 2 2" xfId="20912"/>
    <cellStyle name="Обычный 5 20 18 2 2 2 2" xfId="48725"/>
    <cellStyle name="Обычный 5 20 18 2 2 3" xfId="48726"/>
    <cellStyle name="Обычный 5 20 18 2 3" xfId="20913"/>
    <cellStyle name="Обычный 5 20 18 2 3 2" xfId="48727"/>
    <cellStyle name="Обычный 5 20 18 2 4" xfId="48728"/>
    <cellStyle name="Обычный 5 20 18 3" xfId="20914"/>
    <cellStyle name="Обычный 5 20 18 3 2" xfId="20915"/>
    <cellStyle name="Обычный 5 20 18 3 2 2" xfId="20916"/>
    <cellStyle name="Обычный 5 20 18 3 2 2 2" xfId="48729"/>
    <cellStyle name="Обычный 5 20 18 3 2 3" xfId="48730"/>
    <cellStyle name="Обычный 5 20 18 3 3" xfId="20917"/>
    <cellStyle name="Обычный 5 20 18 3 3 2" xfId="48731"/>
    <cellStyle name="Обычный 5 20 18 3 4" xfId="48732"/>
    <cellStyle name="Обычный 5 20 18 4" xfId="20918"/>
    <cellStyle name="Обычный 5 20 18 4 2" xfId="20919"/>
    <cellStyle name="Обычный 5 20 18 4 2 2" xfId="20920"/>
    <cellStyle name="Обычный 5 20 18 4 2 2 2" xfId="48733"/>
    <cellStyle name="Обычный 5 20 18 4 2 3" xfId="48734"/>
    <cellStyle name="Обычный 5 20 18 4 3" xfId="20921"/>
    <cellStyle name="Обычный 5 20 18 4 3 2" xfId="48735"/>
    <cellStyle name="Обычный 5 20 18 4 4" xfId="48736"/>
    <cellStyle name="Обычный 5 20 18 5" xfId="20922"/>
    <cellStyle name="Обычный 5 20 18 5 2" xfId="20923"/>
    <cellStyle name="Обычный 5 20 18 5 2 2" xfId="48737"/>
    <cellStyle name="Обычный 5 20 18 5 3" xfId="48738"/>
    <cellStyle name="Обычный 5 20 18 6" xfId="20924"/>
    <cellStyle name="Обычный 5 20 18 6 2" xfId="48739"/>
    <cellStyle name="Обычный 5 20 18 7" xfId="20925"/>
    <cellStyle name="Обычный 5 20 18 7 2" xfId="48740"/>
    <cellStyle name="Обычный 5 20 18 8" xfId="48741"/>
    <cellStyle name="Обычный 5 20 19" xfId="20926"/>
    <cellStyle name="Обычный 5 20 19 2" xfId="20927"/>
    <cellStyle name="Обычный 5 20 19 2 2" xfId="20928"/>
    <cellStyle name="Обычный 5 20 19 2 2 2" xfId="20929"/>
    <cellStyle name="Обычный 5 20 19 2 2 2 2" xfId="48742"/>
    <cellStyle name="Обычный 5 20 19 2 2 3" xfId="48743"/>
    <cellStyle name="Обычный 5 20 19 2 3" xfId="20930"/>
    <cellStyle name="Обычный 5 20 19 2 3 2" xfId="48744"/>
    <cellStyle name="Обычный 5 20 19 2 4" xfId="48745"/>
    <cellStyle name="Обычный 5 20 19 3" xfId="20931"/>
    <cellStyle name="Обычный 5 20 19 3 2" xfId="20932"/>
    <cellStyle name="Обычный 5 20 19 3 2 2" xfId="20933"/>
    <cellStyle name="Обычный 5 20 19 3 2 2 2" xfId="48746"/>
    <cellStyle name="Обычный 5 20 19 3 2 3" xfId="48747"/>
    <cellStyle name="Обычный 5 20 19 3 3" xfId="20934"/>
    <cellStyle name="Обычный 5 20 19 3 3 2" xfId="48748"/>
    <cellStyle name="Обычный 5 20 19 3 4" xfId="48749"/>
    <cellStyle name="Обычный 5 20 19 4" xfId="20935"/>
    <cellStyle name="Обычный 5 20 19 4 2" xfId="20936"/>
    <cellStyle name="Обычный 5 20 19 4 2 2" xfId="20937"/>
    <cellStyle name="Обычный 5 20 19 4 2 2 2" xfId="48750"/>
    <cellStyle name="Обычный 5 20 19 4 2 3" xfId="48751"/>
    <cellStyle name="Обычный 5 20 19 4 3" xfId="20938"/>
    <cellStyle name="Обычный 5 20 19 4 3 2" xfId="48752"/>
    <cellStyle name="Обычный 5 20 19 4 4" xfId="48753"/>
    <cellStyle name="Обычный 5 20 19 5" xfId="20939"/>
    <cellStyle name="Обычный 5 20 19 5 2" xfId="20940"/>
    <cellStyle name="Обычный 5 20 19 5 2 2" xfId="48754"/>
    <cellStyle name="Обычный 5 20 19 5 3" xfId="48755"/>
    <cellStyle name="Обычный 5 20 19 6" xfId="20941"/>
    <cellStyle name="Обычный 5 20 19 6 2" xfId="48756"/>
    <cellStyle name="Обычный 5 20 19 7" xfId="20942"/>
    <cellStyle name="Обычный 5 20 19 7 2" xfId="48757"/>
    <cellStyle name="Обычный 5 20 19 8" xfId="48758"/>
    <cellStyle name="Обычный 5 20 2" xfId="20943"/>
    <cellStyle name="Обычный 5 20 2 2" xfId="20944"/>
    <cellStyle name="Обычный 5 20 2 2 2" xfId="20945"/>
    <cellStyle name="Обычный 5 20 2 2 2 2" xfId="20946"/>
    <cellStyle name="Обычный 5 20 2 2 2 2 2" xfId="48759"/>
    <cellStyle name="Обычный 5 20 2 2 2 3" xfId="48760"/>
    <cellStyle name="Обычный 5 20 2 2 3" xfId="20947"/>
    <cellStyle name="Обычный 5 20 2 2 3 2" xfId="48761"/>
    <cellStyle name="Обычный 5 20 2 2 4" xfId="48762"/>
    <cellStyle name="Обычный 5 20 2 3" xfId="20948"/>
    <cellStyle name="Обычный 5 20 2 3 2" xfId="20949"/>
    <cellStyle name="Обычный 5 20 2 3 2 2" xfId="20950"/>
    <cellStyle name="Обычный 5 20 2 3 2 2 2" xfId="48763"/>
    <cellStyle name="Обычный 5 20 2 3 2 3" xfId="48764"/>
    <cellStyle name="Обычный 5 20 2 3 3" xfId="20951"/>
    <cellStyle name="Обычный 5 20 2 3 3 2" xfId="48765"/>
    <cellStyle name="Обычный 5 20 2 3 4" xfId="48766"/>
    <cellStyle name="Обычный 5 20 2 4" xfId="20952"/>
    <cellStyle name="Обычный 5 20 2 4 2" xfId="20953"/>
    <cellStyle name="Обычный 5 20 2 4 2 2" xfId="20954"/>
    <cellStyle name="Обычный 5 20 2 4 2 2 2" xfId="48767"/>
    <cellStyle name="Обычный 5 20 2 4 2 3" xfId="48768"/>
    <cellStyle name="Обычный 5 20 2 4 3" xfId="20955"/>
    <cellStyle name="Обычный 5 20 2 4 3 2" xfId="48769"/>
    <cellStyle name="Обычный 5 20 2 4 4" xfId="48770"/>
    <cellStyle name="Обычный 5 20 2 5" xfId="20956"/>
    <cellStyle name="Обычный 5 20 2 5 2" xfId="20957"/>
    <cellStyle name="Обычный 5 20 2 5 2 2" xfId="48771"/>
    <cellStyle name="Обычный 5 20 2 5 3" xfId="48772"/>
    <cellStyle name="Обычный 5 20 2 6" xfId="20958"/>
    <cellStyle name="Обычный 5 20 2 6 2" xfId="48773"/>
    <cellStyle name="Обычный 5 20 2 7" xfId="20959"/>
    <cellStyle name="Обычный 5 20 2 7 2" xfId="48774"/>
    <cellStyle name="Обычный 5 20 2 8" xfId="48775"/>
    <cellStyle name="Обычный 5 20 20" xfId="20960"/>
    <cellStyle name="Обычный 5 20 20 2" xfId="20961"/>
    <cellStyle name="Обычный 5 20 20 2 2" xfId="20962"/>
    <cellStyle name="Обычный 5 20 20 2 2 2" xfId="20963"/>
    <cellStyle name="Обычный 5 20 20 2 2 2 2" xfId="48776"/>
    <cellStyle name="Обычный 5 20 20 2 2 3" xfId="48777"/>
    <cellStyle name="Обычный 5 20 20 2 3" xfId="20964"/>
    <cellStyle name="Обычный 5 20 20 2 3 2" xfId="48778"/>
    <cellStyle name="Обычный 5 20 20 2 4" xfId="48779"/>
    <cellStyle name="Обычный 5 20 20 3" xfId="20965"/>
    <cellStyle name="Обычный 5 20 20 3 2" xfId="20966"/>
    <cellStyle name="Обычный 5 20 20 3 2 2" xfId="20967"/>
    <cellStyle name="Обычный 5 20 20 3 2 2 2" xfId="48780"/>
    <cellStyle name="Обычный 5 20 20 3 2 3" xfId="48781"/>
    <cellStyle name="Обычный 5 20 20 3 3" xfId="20968"/>
    <cellStyle name="Обычный 5 20 20 3 3 2" xfId="48782"/>
    <cellStyle name="Обычный 5 20 20 3 4" xfId="48783"/>
    <cellStyle name="Обычный 5 20 20 4" xfId="20969"/>
    <cellStyle name="Обычный 5 20 20 4 2" xfId="20970"/>
    <cellStyle name="Обычный 5 20 20 4 2 2" xfId="20971"/>
    <cellStyle name="Обычный 5 20 20 4 2 2 2" xfId="48784"/>
    <cellStyle name="Обычный 5 20 20 4 2 3" xfId="48785"/>
    <cellStyle name="Обычный 5 20 20 4 3" xfId="20972"/>
    <cellStyle name="Обычный 5 20 20 4 3 2" xfId="48786"/>
    <cellStyle name="Обычный 5 20 20 4 4" xfId="48787"/>
    <cellStyle name="Обычный 5 20 20 5" xfId="20973"/>
    <cellStyle name="Обычный 5 20 20 5 2" xfId="20974"/>
    <cellStyle name="Обычный 5 20 20 5 2 2" xfId="48788"/>
    <cellStyle name="Обычный 5 20 20 5 3" xfId="48789"/>
    <cellStyle name="Обычный 5 20 20 6" xfId="20975"/>
    <cellStyle name="Обычный 5 20 20 6 2" xfId="48790"/>
    <cellStyle name="Обычный 5 20 20 7" xfId="20976"/>
    <cellStyle name="Обычный 5 20 20 7 2" xfId="48791"/>
    <cellStyle name="Обычный 5 20 20 8" xfId="48792"/>
    <cellStyle name="Обычный 5 20 21" xfId="20977"/>
    <cellStyle name="Обычный 5 20 21 2" xfId="20978"/>
    <cellStyle name="Обычный 5 20 21 2 2" xfId="20979"/>
    <cellStyle name="Обычный 5 20 21 2 2 2" xfId="20980"/>
    <cellStyle name="Обычный 5 20 21 2 2 2 2" xfId="48793"/>
    <cellStyle name="Обычный 5 20 21 2 2 3" xfId="48794"/>
    <cellStyle name="Обычный 5 20 21 2 3" xfId="20981"/>
    <cellStyle name="Обычный 5 20 21 2 3 2" xfId="48795"/>
    <cellStyle name="Обычный 5 20 21 2 4" xfId="48796"/>
    <cellStyle name="Обычный 5 20 21 3" xfId="20982"/>
    <cellStyle name="Обычный 5 20 21 3 2" xfId="20983"/>
    <cellStyle name="Обычный 5 20 21 3 2 2" xfId="20984"/>
    <cellStyle name="Обычный 5 20 21 3 2 2 2" xfId="48797"/>
    <cellStyle name="Обычный 5 20 21 3 2 3" xfId="48798"/>
    <cellStyle name="Обычный 5 20 21 3 3" xfId="20985"/>
    <cellStyle name="Обычный 5 20 21 3 3 2" xfId="48799"/>
    <cellStyle name="Обычный 5 20 21 3 4" xfId="48800"/>
    <cellStyle name="Обычный 5 20 21 4" xfId="20986"/>
    <cellStyle name="Обычный 5 20 21 4 2" xfId="20987"/>
    <cellStyle name="Обычный 5 20 21 4 2 2" xfId="20988"/>
    <cellStyle name="Обычный 5 20 21 4 2 2 2" xfId="48801"/>
    <cellStyle name="Обычный 5 20 21 4 2 3" xfId="48802"/>
    <cellStyle name="Обычный 5 20 21 4 3" xfId="20989"/>
    <cellStyle name="Обычный 5 20 21 4 3 2" xfId="48803"/>
    <cellStyle name="Обычный 5 20 21 4 4" xfId="48804"/>
    <cellStyle name="Обычный 5 20 21 5" xfId="20990"/>
    <cellStyle name="Обычный 5 20 21 5 2" xfId="20991"/>
    <cellStyle name="Обычный 5 20 21 5 2 2" xfId="48805"/>
    <cellStyle name="Обычный 5 20 21 5 3" xfId="48806"/>
    <cellStyle name="Обычный 5 20 21 6" xfId="20992"/>
    <cellStyle name="Обычный 5 20 21 6 2" xfId="48807"/>
    <cellStyle name="Обычный 5 20 21 7" xfId="20993"/>
    <cellStyle name="Обычный 5 20 21 7 2" xfId="48808"/>
    <cellStyle name="Обычный 5 20 21 8" xfId="48809"/>
    <cellStyle name="Обычный 5 20 22" xfId="20994"/>
    <cellStyle name="Обычный 5 20 22 2" xfId="20995"/>
    <cellStyle name="Обычный 5 20 22 2 2" xfId="20996"/>
    <cellStyle name="Обычный 5 20 22 2 2 2" xfId="20997"/>
    <cellStyle name="Обычный 5 20 22 2 2 2 2" xfId="48810"/>
    <cellStyle name="Обычный 5 20 22 2 2 3" xfId="48811"/>
    <cellStyle name="Обычный 5 20 22 2 3" xfId="20998"/>
    <cellStyle name="Обычный 5 20 22 2 3 2" xfId="48812"/>
    <cellStyle name="Обычный 5 20 22 2 4" xfId="48813"/>
    <cellStyle name="Обычный 5 20 22 3" xfId="20999"/>
    <cellStyle name="Обычный 5 20 22 3 2" xfId="21000"/>
    <cellStyle name="Обычный 5 20 22 3 2 2" xfId="21001"/>
    <cellStyle name="Обычный 5 20 22 3 2 2 2" xfId="48814"/>
    <cellStyle name="Обычный 5 20 22 3 2 3" xfId="48815"/>
    <cellStyle name="Обычный 5 20 22 3 3" xfId="21002"/>
    <cellStyle name="Обычный 5 20 22 3 3 2" xfId="48816"/>
    <cellStyle name="Обычный 5 20 22 3 4" xfId="48817"/>
    <cellStyle name="Обычный 5 20 22 4" xfId="21003"/>
    <cellStyle name="Обычный 5 20 22 4 2" xfId="21004"/>
    <cellStyle name="Обычный 5 20 22 4 2 2" xfId="21005"/>
    <cellStyle name="Обычный 5 20 22 4 2 2 2" xfId="48818"/>
    <cellStyle name="Обычный 5 20 22 4 2 3" xfId="48819"/>
    <cellStyle name="Обычный 5 20 22 4 3" xfId="21006"/>
    <cellStyle name="Обычный 5 20 22 4 3 2" xfId="48820"/>
    <cellStyle name="Обычный 5 20 22 4 4" xfId="48821"/>
    <cellStyle name="Обычный 5 20 22 5" xfId="21007"/>
    <cellStyle name="Обычный 5 20 22 5 2" xfId="21008"/>
    <cellStyle name="Обычный 5 20 22 5 2 2" xfId="48822"/>
    <cellStyle name="Обычный 5 20 22 5 3" xfId="48823"/>
    <cellStyle name="Обычный 5 20 22 6" xfId="21009"/>
    <cellStyle name="Обычный 5 20 22 6 2" xfId="48824"/>
    <cellStyle name="Обычный 5 20 22 7" xfId="21010"/>
    <cellStyle name="Обычный 5 20 22 7 2" xfId="48825"/>
    <cellStyle name="Обычный 5 20 22 8" xfId="48826"/>
    <cellStyle name="Обычный 5 20 23" xfId="21011"/>
    <cellStyle name="Обычный 5 20 23 2" xfId="21012"/>
    <cellStyle name="Обычный 5 20 23 2 2" xfId="21013"/>
    <cellStyle name="Обычный 5 20 23 2 2 2" xfId="21014"/>
    <cellStyle name="Обычный 5 20 23 2 2 2 2" xfId="48827"/>
    <cellStyle name="Обычный 5 20 23 2 2 3" xfId="48828"/>
    <cellStyle name="Обычный 5 20 23 2 3" xfId="21015"/>
    <cellStyle name="Обычный 5 20 23 2 3 2" xfId="48829"/>
    <cellStyle name="Обычный 5 20 23 2 4" xfId="48830"/>
    <cellStyle name="Обычный 5 20 23 3" xfId="21016"/>
    <cellStyle name="Обычный 5 20 23 3 2" xfId="21017"/>
    <cellStyle name="Обычный 5 20 23 3 2 2" xfId="21018"/>
    <cellStyle name="Обычный 5 20 23 3 2 2 2" xfId="48831"/>
    <cellStyle name="Обычный 5 20 23 3 2 3" xfId="48832"/>
    <cellStyle name="Обычный 5 20 23 3 3" xfId="21019"/>
    <cellStyle name="Обычный 5 20 23 3 3 2" xfId="48833"/>
    <cellStyle name="Обычный 5 20 23 3 4" xfId="48834"/>
    <cellStyle name="Обычный 5 20 23 4" xfId="21020"/>
    <cellStyle name="Обычный 5 20 23 4 2" xfId="21021"/>
    <cellStyle name="Обычный 5 20 23 4 2 2" xfId="21022"/>
    <cellStyle name="Обычный 5 20 23 4 2 2 2" xfId="48835"/>
    <cellStyle name="Обычный 5 20 23 4 2 3" xfId="48836"/>
    <cellStyle name="Обычный 5 20 23 4 3" xfId="21023"/>
    <cellStyle name="Обычный 5 20 23 4 3 2" xfId="48837"/>
    <cellStyle name="Обычный 5 20 23 4 4" xfId="48838"/>
    <cellStyle name="Обычный 5 20 23 5" xfId="21024"/>
    <cellStyle name="Обычный 5 20 23 5 2" xfId="21025"/>
    <cellStyle name="Обычный 5 20 23 5 2 2" xfId="48839"/>
    <cellStyle name="Обычный 5 20 23 5 3" xfId="48840"/>
    <cellStyle name="Обычный 5 20 23 6" xfId="21026"/>
    <cellStyle name="Обычный 5 20 23 6 2" xfId="48841"/>
    <cellStyle name="Обычный 5 20 23 7" xfId="21027"/>
    <cellStyle name="Обычный 5 20 23 7 2" xfId="48842"/>
    <cellStyle name="Обычный 5 20 23 8" xfId="48843"/>
    <cellStyle name="Обычный 5 20 24" xfId="21028"/>
    <cellStyle name="Обычный 5 20 24 2" xfId="21029"/>
    <cellStyle name="Обычный 5 20 24 2 2" xfId="21030"/>
    <cellStyle name="Обычный 5 20 24 2 2 2" xfId="21031"/>
    <cellStyle name="Обычный 5 20 24 2 2 2 2" xfId="48844"/>
    <cellStyle name="Обычный 5 20 24 2 2 3" xfId="48845"/>
    <cellStyle name="Обычный 5 20 24 2 3" xfId="21032"/>
    <cellStyle name="Обычный 5 20 24 2 3 2" xfId="48846"/>
    <cellStyle name="Обычный 5 20 24 2 4" xfId="48847"/>
    <cellStyle name="Обычный 5 20 24 3" xfId="21033"/>
    <cellStyle name="Обычный 5 20 24 3 2" xfId="21034"/>
    <cellStyle name="Обычный 5 20 24 3 2 2" xfId="21035"/>
    <cellStyle name="Обычный 5 20 24 3 2 2 2" xfId="48848"/>
    <cellStyle name="Обычный 5 20 24 3 2 3" xfId="48849"/>
    <cellStyle name="Обычный 5 20 24 3 3" xfId="21036"/>
    <cellStyle name="Обычный 5 20 24 3 3 2" xfId="48850"/>
    <cellStyle name="Обычный 5 20 24 3 4" xfId="48851"/>
    <cellStyle name="Обычный 5 20 24 4" xfId="21037"/>
    <cellStyle name="Обычный 5 20 24 4 2" xfId="21038"/>
    <cellStyle name="Обычный 5 20 24 4 2 2" xfId="21039"/>
    <cellStyle name="Обычный 5 20 24 4 2 2 2" xfId="48852"/>
    <cellStyle name="Обычный 5 20 24 4 2 3" xfId="48853"/>
    <cellStyle name="Обычный 5 20 24 4 3" xfId="21040"/>
    <cellStyle name="Обычный 5 20 24 4 3 2" xfId="48854"/>
    <cellStyle name="Обычный 5 20 24 4 4" xfId="48855"/>
    <cellStyle name="Обычный 5 20 24 5" xfId="21041"/>
    <cellStyle name="Обычный 5 20 24 5 2" xfId="21042"/>
    <cellStyle name="Обычный 5 20 24 5 2 2" xfId="48856"/>
    <cellStyle name="Обычный 5 20 24 5 3" xfId="48857"/>
    <cellStyle name="Обычный 5 20 24 6" xfId="21043"/>
    <cellStyle name="Обычный 5 20 24 6 2" xfId="48858"/>
    <cellStyle name="Обычный 5 20 24 7" xfId="21044"/>
    <cellStyle name="Обычный 5 20 24 7 2" xfId="48859"/>
    <cellStyle name="Обычный 5 20 24 8" xfId="48860"/>
    <cellStyle name="Обычный 5 20 25" xfId="21045"/>
    <cellStyle name="Обычный 5 20 25 2" xfId="21046"/>
    <cellStyle name="Обычный 5 20 25 2 2" xfId="21047"/>
    <cellStyle name="Обычный 5 20 25 2 2 2" xfId="21048"/>
    <cellStyle name="Обычный 5 20 25 2 2 2 2" xfId="48861"/>
    <cellStyle name="Обычный 5 20 25 2 2 3" xfId="48862"/>
    <cellStyle name="Обычный 5 20 25 2 3" xfId="21049"/>
    <cellStyle name="Обычный 5 20 25 2 3 2" xfId="48863"/>
    <cellStyle name="Обычный 5 20 25 2 4" xfId="48864"/>
    <cellStyle name="Обычный 5 20 25 3" xfId="21050"/>
    <cellStyle name="Обычный 5 20 25 3 2" xfId="21051"/>
    <cellStyle name="Обычный 5 20 25 3 2 2" xfId="21052"/>
    <cellStyle name="Обычный 5 20 25 3 2 2 2" xfId="48865"/>
    <cellStyle name="Обычный 5 20 25 3 2 3" xfId="48866"/>
    <cellStyle name="Обычный 5 20 25 3 3" xfId="21053"/>
    <cellStyle name="Обычный 5 20 25 3 3 2" xfId="48867"/>
    <cellStyle name="Обычный 5 20 25 3 4" xfId="48868"/>
    <cellStyle name="Обычный 5 20 25 4" xfId="21054"/>
    <cellStyle name="Обычный 5 20 25 4 2" xfId="21055"/>
    <cellStyle name="Обычный 5 20 25 4 2 2" xfId="21056"/>
    <cellStyle name="Обычный 5 20 25 4 2 2 2" xfId="48869"/>
    <cellStyle name="Обычный 5 20 25 4 2 3" xfId="48870"/>
    <cellStyle name="Обычный 5 20 25 4 3" xfId="21057"/>
    <cellStyle name="Обычный 5 20 25 4 3 2" xfId="48871"/>
    <cellStyle name="Обычный 5 20 25 4 4" xfId="48872"/>
    <cellStyle name="Обычный 5 20 25 5" xfId="21058"/>
    <cellStyle name="Обычный 5 20 25 5 2" xfId="21059"/>
    <cellStyle name="Обычный 5 20 25 5 2 2" xfId="48873"/>
    <cellStyle name="Обычный 5 20 25 5 3" xfId="48874"/>
    <cellStyle name="Обычный 5 20 25 6" xfId="21060"/>
    <cellStyle name="Обычный 5 20 25 6 2" xfId="48875"/>
    <cellStyle name="Обычный 5 20 25 7" xfId="21061"/>
    <cellStyle name="Обычный 5 20 25 7 2" xfId="48876"/>
    <cellStyle name="Обычный 5 20 25 8" xfId="48877"/>
    <cellStyle name="Обычный 5 20 26" xfId="21062"/>
    <cellStyle name="Обычный 5 20 26 2" xfId="21063"/>
    <cellStyle name="Обычный 5 20 26 2 2" xfId="21064"/>
    <cellStyle name="Обычный 5 20 26 2 2 2" xfId="21065"/>
    <cellStyle name="Обычный 5 20 26 2 2 2 2" xfId="48878"/>
    <cellStyle name="Обычный 5 20 26 2 2 3" xfId="48879"/>
    <cellStyle name="Обычный 5 20 26 2 3" xfId="21066"/>
    <cellStyle name="Обычный 5 20 26 2 3 2" xfId="48880"/>
    <cellStyle name="Обычный 5 20 26 2 4" xfId="48881"/>
    <cellStyle name="Обычный 5 20 26 3" xfId="21067"/>
    <cellStyle name="Обычный 5 20 26 3 2" xfId="21068"/>
    <cellStyle name="Обычный 5 20 26 3 2 2" xfId="21069"/>
    <cellStyle name="Обычный 5 20 26 3 2 2 2" xfId="48882"/>
    <cellStyle name="Обычный 5 20 26 3 2 3" xfId="48883"/>
    <cellStyle name="Обычный 5 20 26 3 3" xfId="21070"/>
    <cellStyle name="Обычный 5 20 26 3 3 2" xfId="48884"/>
    <cellStyle name="Обычный 5 20 26 3 4" xfId="48885"/>
    <cellStyle name="Обычный 5 20 26 4" xfId="21071"/>
    <cellStyle name="Обычный 5 20 26 4 2" xfId="21072"/>
    <cellStyle name="Обычный 5 20 26 4 2 2" xfId="21073"/>
    <cellStyle name="Обычный 5 20 26 4 2 2 2" xfId="48886"/>
    <cellStyle name="Обычный 5 20 26 4 2 3" xfId="48887"/>
    <cellStyle name="Обычный 5 20 26 4 3" xfId="21074"/>
    <cellStyle name="Обычный 5 20 26 4 3 2" xfId="48888"/>
    <cellStyle name="Обычный 5 20 26 4 4" xfId="48889"/>
    <cellStyle name="Обычный 5 20 26 5" xfId="21075"/>
    <cellStyle name="Обычный 5 20 26 5 2" xfId="21076"/>
    <cellStyle name="Обычный 5 20 26 5 2 2" xfId="48890"/>
    <cellStyle name="Обычный 5 20 26 5 3" xfId="48891"/>
    <cellStyle name="Обычный 5 20 26 6" xfId="21077"/>
    <cellStyle name="Обычный 5 20 26 6 2" xfId="48892"/>
    <cellStyle name="Обычный 5 20 26 7" xfId="21078"/>
    <cellStyle name="Обычный 5 20 26 7 2" xfId="48893"/>
    <cellStyle name="Обычный 5 20 26 8" xfId="48894"/>
    <cellStyle name="Обычный 5 20 27" xfId="21079"/>
    <cellStyle name="Обычный 5 20 27 2" xfId="21080"/>
    <cellStyle name="Обычный 5 20 27 2 2" xfId="21081"/>
    <cellStyle name="Обычный 5 20 27 2 2 2" xfId="21082"/>
    <cellStyle name="Обычный 5 20 27 2 2 2 2" xfId="48895"/>
    <cellStyle name="Обычный 5 20 27 2 2 3" xfId="48896"/>
    <cellStyle name="Обычный 5 20 27 2 3" xfId="21083"/>
    <cellStyle name="Обычный 5 20 27 2 3 2" xfId="48897"/>
    <cellStyle name="Обычный 5 20 27 2 4" xfId="48898"/>
    <cellStyle name="Обычный 5 20 27 3" xfId="21084"/>
    <cellStyle name="Обычный 5 20 27 3 2" xfId="21085"/>
    <cellStyle name="Обычный 5 20 27 3 2 2" xfId="21086"/>
    <cellStyle name="Обычный 5 20 27 3 2 2 2" xfId="48899"/>
    <cellStyle name="Обычный 5 20 27 3 2 3" xfId="48900"/>
    <cellStyle name="Обычный 5 20 27 3 3" xfId="21087"/>
    <cellStyle name="Обычный 5 20 27 3 3 2" xfId="48901"/>
    <cellStyle name="Обычный 5 20 27 3 4" xfId="48902"/>
    <cellStyle name="Обычный 5 20 27 4" xfId="21088"/>
    <cellStyle name="Обычный 5 20 27 4 2" xfId="21089"/>
    <cellStyle name="Обычный 5 20 27 4 2 2" xfId="21090"/>
    <cellStyle name="Обычный 5 20 27 4 2 2 2" xfId="48903"/>
    <cellStyle name="Обычный 5 20 27 4 2 3" xfId="48904"/>
    <cellStyle name="Обычный 5 20 27 4 3" xfId="21091"/>
    <cellStyle name="Обычный 5 20 27 4 3 2" xfId="48905"/>
    <cellStyle name="Обычный 5 20 27 4 4" xfId="48906"/>
    <cellStyle name="Обычный 5 20 27 5" xfId="21092"/>
    <cellStyle name="Обычный 5 20 27 5 2" xfId="21093"/>
    <cellStyle name="Обычный 5 20 27 5 2 2" xfId="48907"/>
    <cellStyle name="Обычный 5 20 27 5 3" xfId="48908"/>
    <cellStyle name="Обычный 5 20 27 6" xfId="21094"/>
    <cellStyle name="Обычный 5 20 27 6 2" xfId="48909"/>
    <cellStyle name="Обычный 5 20 27 7" xfId="21095"/>
    <cellStyle name="Обычный 5 20 27 7 2" xfId="48910"/>
    <cellStyle name="Обычный 5 20 27 8" xfId="48911"/>
    <cellStyle name="Обычный 5 20 28" xfId="21096"/>
    <cellStyle name="Обычный 5 20 28 2" xfId="21097"/>
    <cellStyle name="Обычный 5 20 28 2 2" xfId="21098"/>
    <cellStyle name="Обычный 5 20 28 2 2 2" xfId="21099"/>
    <cellStyle name="Обычный 5 20 28 2 2 2 2" xfId="48912"/>
    <cellStyle name="Обычный 5 20 28 2 2 3" xfId="48913"/>
    <cellStyle name="Обычный 5 20 28 2 3" xfId="21100"/>
    <cellStyle name="Обычный 5 20 28 2 3 2" xfId="48914"/>
    <cellStyle name="Обычный 5 20 28 2 4" xfId="48915"/>
    <cellStyle name="Обычный 5 20 28 3" xfId="21101"/>
    <cellStyle name="Обычный 5 20 28 3 2" xfId="21102"/>
    <cellStyle name="Обычный 5 20 28 3 2 2" xfId="21103"/>
    <cellStyle name="Обычный 5 20 28 3 2 2 2" xfId="48916"/>
    <cellStyle name="Обычный 5 20 28 3 2 3" xfId="48917"/>
    <cellStyle name="Обычный 5 20 28 3 3" xfId="21104"/>
    <cellStyle name="Обычный 5 20 28 3 3 2" xfId="48918"/>
    <cellStyle name="Обычный 5 20 28 3 4" xfId="48919"/>
    <cellStyle name="Обычный 5 20 28 4" xfId="21105"/>
    <cellStyle name="Обычный 5 20 28 4 2" xfId="21106"/>
    <cellStyle name="Обычный 5 20 28 4 2 2" xfId="21107"/>
    <cellStyle name="Обычный 5 20 28 4 2 2 2" xfId="48920"/>
    <cellStyle name="Обычный 5 20 28 4 2 3" xfId="48921"/>
    <cellStyle name="Обычный 5 20 28 4 3" xfId="21108"/>
    <cellStyle name="Обычный 5 20 28 4 3 2" xfId="48922"/>
    <cellStyle name="Обычный 5 20 28 4 4" xfId="48923"/>
    <cellStyle name="Обычный 5 20 28 5" xfId="21109"/>
    <cellStyle name="Обычный 5 20 28 5 2" xfId="21110"/>
    <cellStyle name="Обычный 5 20 28 5 2 2" xfId="48924"/>
    <cellStyle name="Обычный 5 20 28 5 3" xfId="48925"/>
    <cellStyle name="Обычный 5 20 28 6" xfId="21111"/>
    <cellStyle name="Обычный 5 20 28 6 2" xfId="48926"/>
    <cellStyle name="Обычный 5 20 28 7" xfId="21112"/>
    <cellStyle name="Обычный 5 20 28 7 2" xfId="48927"/>
    <cellStyle name="Обычный 5 20 28 8" xfId="48928"/>
    <cellStyle name="Обычный 5 20 29" xfId="21113"/>
    <cellStyle name="Обычный 5 20 29 2" xfId="21114"/>
    <cellStyle name="Обычный 5 20 29 2 2" xfId="21115"/>
    <cellStyle name="Обычный 5 20 29 2 2 2" xfId="21116"/>
    <cellStyle name="Обычный 5 20 29 2 2 2 2" xfId="48929"/>
    <cellStyle name="Обычный 5 20 29 2 2 3" xfId="48930"/>
    <cellStyle name="Обычный 5 20 29 2 3" xfId="21117"/>
    <cellStyle name="Обычный 5 20 29 2 3 2" xfId="48931"/>
    <cellStyle name="Обычный 5 20 29 2 4" xfId="48932"/>
    <cellStyle name="Обычный 5 20 29 3" xfId="21118"/>
    <cellStyle name="Обычный 5 20 29 3 2" xfId="21119"/>
    <cellStyle name="Обычный 5 20 29 3 2 2" xfId="21120"/>
    <cellStyle name="Обычный 5 20 29 3 2 2 2" xfId="48933"/>
    <cellStyle name="Обычный 5 20 29 3 2 3" xfId="48934"/>
    <cellStyle name="Обычный 5 20 29 3 3" xfId="21121"/>
    <cellStyle name="Обычный 5 20 29 3 3 2" xfId="48935"/>
    <cellStyle name="Обычный 5 20 29 3 4" xfId="48936"/>
    <cellStyle name="Обычный 5 20 29 4" xfId="21122"/>
    <cellStyle name="Обычный 5 20 29 4 2" xfId="21123"/>
    <cellStyle name="Обычный 5 20 29 4 2 2" xfId="21124"/>
    <cellStyle name="Обычный 5 20 29 4 2 2 2" xfId="48937"/>
    <cellStyle name="Обычный 5 20 29 4 2 3" xfId="48938"/>
    <cellStyle name="Обычный 5 20 29 4 3" xfId="21125"/>
    <cellStyle name="Обычный 5 20 29 4 3 2" xfId="48939"/>
    <cellStyle name="Обычный 5 20 29 4 4" xfId="48940"/>
    <cellStyle name="Обычный 5 20 29 5" xfId="21126"/>
    <cellStyle name="Обычный 5 20 29 5 2" xfId="21127"/>
    <cellStyle name="Обычный 5 20 29 5 2 2" xfId="48941"/>
    <cellStyle name="Обычный 5 20 29 5 3" xfId="48942"/>
    <cellStyle name="Обычный 5 20 29 6" xfId="21128"/>
    <cellStyle name="Обычный 5 20 29 6 2" xfId="48943"/>
    <cellStyle name="Обычный 5 20 29 7" xfId="21129"/>
    <cellStyle name="Обычный 5 20 29 7 2" xfId="48944"/>
    <cellStyle name="Обычный 5 20 29 8" xfId="48945"/>
    <cellStyle name="Обычный 5 20 3" xfId="21130"/>
    <cellStyle name="Обычный 5 20 3 2" xfId="21131"/>
    <cellStyle name="Обычный 5 20 3 2 2" xfId="21132"/>
    <cellStyle name="Обычный 5 20 3 2 2 2" xfId="21133"/>
    <cellStyle name="Обычный 5 20 3 2 2 2 2" xfId="48946"/>
    <cellStyle name="Обычный 5 20 3 2 2 3" xfId="48947"/>
    <cellStyle name="Обычный 5 20 3 2 3" xfId="21134"/>
    <cellStyle name="Обычный 5 20 3 2 3 2" xfId="48948"/>
    <cellStyle name="Обычный 5 20 3 2 4" xfId="48949"/>
    <cellStyle name="Обычный 5 20 3 3" xfId="21135"/>
    <cellStyle name="Обычный 5 20 3 3 2" xfId="21136"/>
    <cellStyle name="Обычный 5 20 3 3 2 2" xfId="21137"/>
    <cellStyle name="Обычный 5 20 3 3 2 2 2" xfId="48950"/>
    <cellStyle name="Обычный 5 20 3 3 2 3" xfId="48951"/>
    <cellStyle name="Обычный 5 20 3 3 3" xfId="21138"/>
    <cellStyle name="Обычный 5 20 3 3 3 2" xfId="48952"/>
    <cellStyle name="Обычный 5 20 3 3 4" xfId="48953"/>
    <cellStyle name="Обычный 5 20 3 4" xfId="21139"/>
    <cellStyle name="Обычный 5 20 3 4 2" xfId="21140"/>
    <cellStyle name="Обычный 5 20 3 4 2 2" xfId="21141"/>
    <cellStyle name="Обычный 5 20 3 4 2 2 2" xfId="48954"/>
    <cellStyle name="Обычный 5 20 3 4 2 3" xfId="48955"/>
    <cellStyle name="Обычный 5 20 3 4 3" xfId="21142"/>
    <cellStyle name="Обычный 5 20 3 4 3 2" xfId="48956"/>
    <cellStyle name="Обычный 5 20 3 4 4" xfId="48957"/>
    <cellStyle name="Обычный 5 20 3 5" xfId="21143"/>
    <cellStyle name="Обычный 5 20 3 5 2" xfId="21144"/>
    <cellStyle name="Обычный 5 20 3 5 2 2" xfId="48958"/>
    <cellStyle name="Обычный 5 20 3 5 3" xfId="48959"/>
    <cellStyle name="Обычный 5 20 3 6" xfId="21145"/>
    <cellStyle name="Обычный 5 20 3 6 2" xfId="48960"/>
    <cellStyle name="Обычный 5 20 3 7" xfId="21146"/>
    <cellStyle name="Обычный 5 20 3 7 2" xfId="48961"/>
    <cellStyle name="Обычный 5 20 3 8" xfId="48962"/>
    <cellStyle name="Обычный 5 20 30" xfId="21147"/>
    <cellStyle name="Обычный 5 20 30 2" xfId="21148"/>
    <cellStyle name="Обычный 5 20 30 2 2" xfId="21149"/>
    <cellStyle name="Обычный 5 20 30 2 2 2" xfId="48963"/>
    <cellStyle name="Обычный 5 20 30 2 3" xfId="48964"/>
    <cellStyle name="Обычный 5 20 30 3" xfId="21150"/>
    <cellStyle name="Обычный 5 20 30 3 2" xfId="48965"/>
    <cellStyle name="Обычный 5 20 30 4" xfId="48966"/>
    <cellStyle name="Обычный 5 20 31" xfId="21151"/>
    <cellStyle name="Обычный 5 20 31 2" xfId="21152"/>
    <cellStyle name="Обычный 5 20 31 2 2" xfId="21153"/>
    <cellStyle name="Обычный 5 20 31 2 2 2" xfId="48967"/>
    <cellStyle name="Обычный 5 20 31 2 3" xfId="48968"/>
    <cellStyle name="Обычный 5 20 31 3" xfId="21154"/>
    <cellStyle name="Обычный 5 20 31 3 2" xfId="48969"/>
    <cellStyle name="Обычный 5 20 31 4" xfId="48970"/>
    <cellStyle name="Обычный 5 20 32" xfId="21155"/>
    <cellStyle name="Обычный 5 20 32 2" xfId="21156"/>
    <cellStyle name="Обычный 5 20 32 2 2" xfId="21157"/>
    <cellStyle name="Обычный 5 20 32 2 2 2" xfId="48971"/>
    <cellStyle name="Обычный 5 20 32 2 3" xfId="48972"/>
    <cellStyle name="Обычный 5 20 32 3" xfId="21158"/>
    <cellStyle name="Обычный 5 20 32 3 2" xfId="48973"/>
    <cellStyle name="Обычный 5 20 32 4" xfId="48974"/>
    <cellStyle name="Обычный 5 20 33" xfId="21159"/>
    <cellStyle name="Обычный 5 20 33 2" xfId="21160"/>
    <cellStyle name="Обычный 5 20 33 2 2" xfId="48975"/>
    <cellStyle name="Обычный 5 20 33 3" xfId="48976"/>
    <cellStyle name="Обычный 5 20 34" xfId="21161"/>
    <cellStyle name="Обычный 5 20 34 2" xfId="48977"/>
    <cellStyle name="Обычный 5 20 35" xfId="21162"/>
    <cellStyle name="Обычный 5 20 35 2" xfId="48978"/>
    <cellStyle name="Обычный 5 20 36" xfId="48979"/>
    <cellStyle name="Обычный 5 20 4" xfId="21163"/>
    <cellStyle name="Обычный 5 20 4 2" xfId="21164"/>
    <cellStyle name="Обычный 5 20 4 2 2" xfId="21165"/>
    <cellStyle name="Обычный 5 20 4 2 2 2" xfId="21166"/>
    <cellStyle name="Обычный 5 20 4 2 2 2 2" xfId="48980"/>
    <cellStyle name="Обычный 5 20 4 2 2 3" xfId="48981"/>
    <cellStyle name="Обычный 5 20 4 2 3" xfId="21167"/>
    <cellStyle name="Обычный 5 20 4 2 3 2" xfId="48982"/>
    <cellStyle name="Обычный 5 20 4 2 4" xfId="48983"/>
    <cellStyle name="Обычный 5 20 4 3" xfId="21168"/>
    <cellStyle name="Обычный 5 20 4 3 2" xfId="21169"/>
    <cellStyle name="Обычный 5 20 4 3 2 2" xfId="21170"/>
    <cellStyle name="Обычный 5 20 4 3 2 2 2" xfId="48984"/>
    <cellStyle name="Обычный 5 20 4 3 2 3" xfId="48985"/>
    <cellStyle name="Обычный 5 20 4 3 3" xfId="21171"/>
    <cellStyle name="Обычный 5 20 4 3 3 2" xfId="48986"/>
    <cellStyle name="Обычный 5 20 4 3 4" xfId="48987"/>
    <cellStyle name="Обычный 5 20 4 4" xfId="21172"/>
    <cellStyle name="Обычный 5 20 4 4 2" xfId="21173"/>
    <cellStyle name="Обычный 5 20 4 4 2 2" xfId="21174"/>
    <cellStyle name="Обычный 5 20 4 4 2 2 2" xfId="48988"/>
    <cellStyle name="Обычный 5 20 4 4 2 3" xfId="48989"/>
    <cellStyle name="Обычный 5 20 4 4 3" xfId="21175"/>
    <cellStyle name="Обычный 5 20 4 4 3 2" xfId="48990"/>
    <cellStyle name="Обычный 5 20 4 4 4" xfId="48991"/>
    <cellStyle name="Обычный 5 20 4 5" xfId="21176"/>
    <cellStyle name="Обычный 5 20 4 5 2" xfId="21177"/>
    <cellStyle name="Обычный 5 20 4 5 2 2" xfId="48992"/>
    <cellStyle name="Обычный 5 20 4 5 3" xfId="48993"/>
    <cellStyle name="Обычный 5 20 4 6" xfId="21178"/>
    <cellStyle name="Обычный 5 20 4 6 2" xfId="48994"/>
    <cellStyle name="Обычный 5 20 4 7" xfId="21179"/>
    <cellStyle name="Обычный 5 20 4 7 2" xfId="48995"/>
    <cellStyle name="Обычный 5 20 4 8" xfId="48996"/>
    <cellStyle name="Обычный 5 20 5" xfId="21180"/>
    <cellStyle name="Обычный 5 20 5 2" xfId="21181"/>
    <cellStyle name="Обычный 5 20 5 2 2" xfId="21182"/>
    <cellStyle name="Обычный 5 20 5 2 2 2" xfId="21183"/>
    <cellStyle name="Обычный 5 20 5 2 2 2 2" xfId="48997"/>
    <cellStyle name="Обычный 5 20 5 2 2 3" xfId="48998"/>
    <cellStyle name="Обычный 5 20 5 2 3" xfId="21184"/>
    <cellStyle name="Обычный 5 20 5 2 3 2" xfId="48999"/>
    <cellStyle name="Обычный 5 20 5 2 4" xfId="49000"/>
    <cellStyle name="Обычный 5 20 5 3" xfId="21185"/>
    <cellStyle name="Обычный 5 20 5 3 2" xfId="21186"/>
    <cellStyle name="Обычный 5 20 5 3 2 2" xfId="21187"/>
    <cellStyle name="Обычный 5 20 5 3 2 2 2" xfId="49001"/>
    <cellStyle name="Обычный 5 20 5 3 2 3" xfId="49002"/>
    <cellStyle name="Обычный 5 20 5 3 3" xfId="21188"/>
    <cellStyle name="Обычный 5 20 5 3 3 2" xfId="49003"/>
    <cellStyle name="Обычный 5 20 5 3 4" xfId="49004"/>
    <cellStyle name="Обычный 5 20 5 4" xfId="21189"/>
    <cellStyle name="Обычный 5 20 5 4 2" xfId="21190"/>
    <cellStyle name="Обычный 5 20 5 4 2 2" xfId="21191"/>
    <cellStyle name="Обычный 5 20 5 4 2 2 2" xfId="49005"/>
    <cellStyle name="Обычный 5 20 5 4 2 3" xfId="49006"/>
    <cellStyle name="Обычный 5 20 5 4 3" xfId="21192"/>
    <cellStyle name="Обычный 5 20 5 4 3 2" xfId="49007"/>
    <cellStyle name="Обычный 5 20 5 4 4" xfId="49008"/>
    <cellStyle name="Обычный 5 20 5 5" xfId="21193"/>
    <cellStyle name="Обычный 5 20 5 5 2" xfId="21194"/>
    <cellStyle name="Обычный 5 20 5 5 2 2" xfId="49009"/>
    <cellStyle name="Обычный 5 20 5 5 3" xfId="49010"/>
    <cellStyle name="Обычный 5 20 5 6" xfId="21195"/>
    <cellStyle name="Обычный 5 20 5 6 2" xfId="49011"/>
    <cellStyle name="Обычный 5 20 5 7" xfId="21196"/>
    <cellStyle name="Обычный 5 20 5 7 2" xfId="49012"/>
    <cellStyle name="Обычный 5 20 5 8" xfId="49013"/>
    <cellStyle name="Обычный 5 20 6" xfId="21197"/>
    <cellStyle name="Обычный 5 20 6 2" xfId="21198"/>
    <cellStyle name="Обычный 5 20 6 2 2" xfId="21199"/>
    <cellStyle name="Обычный 5 20 6 2 2 2" xfId="21200"/>
    <cellStyle name="Обычный 5 20 6 2 2 2 2" xfId="49014"/>
    <cellStyle name="Обычный 5 20 6 2 2 3" xfId="49015"/>
    <cellStyle name="Обычный 5 20 6 2 3" xfId="21201"/>
    <cellStyle name="Обычный 5 20 6 2 3 2" xfId="49016"/>
    <cellStyle name="Обычный 5 20 6 2 4" xfId="49017"/>
    <cellStyle name="Обычный 5 20 6 3" xfId="21202"/>
    <cellStyle name="Обычный 5 20 6 3 2" xfId="21203"/>
    <cellStyle name="Обычный 5 20 6 3 2 2" xfId="21204"/>
    <cellStyle name="Обычный 5 20 6 3 2 2 2" xfId="49018"/>
    <cellStyle name="Обычный 5 20 6 3 2 3" xfId="49019"/>
    <cellStyle name="Обычный 5 20 6 3 3" xfId="21205"/>
    <cellStyle name="Обычный 5 20 6 3 3 2" xfId="49020"/>
    <cellStyle name="Обычный 5 20 6 3 4" xfId="49021"/>
    <cellStyle name="Обычный 5 20 6 4" xfId="21206"/>
    <cellStyle name="Обычный 5 20 6 4 2" xfId="21207"/>
    <cellStyle name="Обычный 5 20 6 4 2 2" xfId="21208"/>
    <cellStyle name="Обычный 5 20 6 4 2 2 2" xfId="49022"/>
    <cellStyle name="Обычный 5 20 6 4 2 3" xfId="49023"/>
    <cellStyle name="Обычный 5 20 6 4 3" xfId="21209"/>
    <cellStyle name="Обычный 5 20 6 4 3 2" xfId="49024"/>
    <cellStyle name="Обычный 5 20 6 4 4" xfId="49025"/>
    <cellStyle name="Обычный 5 20 6 5" xfId="21210"/>
    <cellStyle name="Обычный 5 20 6 5 2" xfId="21211"/>
    <cellStyle name="Обычный 5 20 6 5 2 2" xfId="49026"/>
    <cellStyle name="Обычный 5 20 6 5 3" xfId="49027"/>
    <cellStyle name="Обычный 5 20 6 6" xfId="21212"/>
    <cellStyle name="Обычный 5 20 6 6 2" xfId="49028"/>
    <cellStyle name="Обычный 5 20 6 7" xfId="21213"/>
    <cellStyle name="Обычный 5 20 6 7 2" xfId="49029"/>
    <cellStyle name="Обычный 5 20 6 8" xfId="49030"/>
    <cellStyle name="Обычный 5 20 7" xfId="21214"/>
    <cellStyle name="Обычный 5 20 7 2" xfId="21215"/>
    <cellStyle name="Обычный 5 20 7 2 2" xfId="21216"/>
    <cellStyle name="Обычный 5 20 7 2 2 2" xfId="21217"/>
    <cellStyle name="Обычный 5 20 7 2 2 2 2" xfId="49031"/>
    <cellStyle name="Обычный 5 20 7 2 2 3" xfId="49032"/>
    <cellStyle name="Обычный 5 20 7 2 3" xfId="21218"/>
    <cellStyle name="Обычный 5 20 7 2 3 2" xfId="49033"/>
    <cellStyle name="Обычный 5 20 7 2 4" xfId="49034"/>
    <cellStyle name="Обычный 5 20 7 3" xfId="21219"/>
    <cellStyle name="Обычный 5 20 7 3 2" xfId="21220"/>
    <cellStyle name="Обычный 5 20 7 3 2 2" xfId="21221"/>
    <cellStyle name="Обычный 5 20 7 3 2 2 2" xfId="49035"/>
    <cellStyle name="Обычный 5 20 7 3 2 3" xfId="49036"/>
    <cellStyle name="Обычный 5 20 7 3 3" xfId="21222"/>
    <cellStyle name="Обычный 5 20 7 3 3 2" xfId="49037"/>
    <cellStyle name="Обычный 5 20 7 3 4" xfId="49038"/>
    <cellStyle name="Обычный 5 20 7 4" xfId="21223"/>
    <cellStyle name="Обычный 5 20 7 4 2" xfId="21224"/>
    <cellStyle name="Обычный 5 20 7 4 2 2" xfId="21225"/>
    <cellStyle name="Обычный 5 20 7 4 2 2 2" xfId="49039"/>
    <cellStyle name="Обычный 5 20 7 4 2 3" xfId="49040"/>
    <cellStyle name="Обычный 5 20 7 4 3" xfId="21226"/>
    <cellStyle name="Обычный 5 20 7 4 3 2" xfId="49041"/>
    <cellStyle name="Обычный 5 20 7 4 4" xfId="49042"/>
    <cellStyle name="Обычный 5 20 7 5" xfId="21227"/>
    <cellStyle name="Обычный 5 20 7 5 2" xfId="21228"/>
    <cellStyle name="Обычный 5 20 7 5 2 2" xfId="49043"/>
    <cellStyle name="Обычный 5 20 7 5 3" xfId="49044"/>
    <cellStyle name="Обычный 5 20 7 6" xfId="21229"/>
    <cellStyle name="Обычный 5 20 7 6 2" xfId="49045"/>
    <cellStyle name="Обычный 5 20 7 7" xfId="21230"/>
    <cellStyle name="Обычный 5 20 7 7 2" xfId="49046"/>
    <cellStyle name="Обычный 5 20 7 8" xfId="49047"/>
    <cellStyle name="Обычный 5 20 8" xfId="21231"/>
    <cellStyle name="Обычный 5 20 8 2" xfId="21232"/>
    <cellStyle name="Обычный 5 20 8 2 2" xfId="21233"/>
    <cellStyle name="Обычный 5 20 8 2 2 2" xfId="21234"/>
    <cellStyle name="Обычный 5 20 8 2 2 2 2" xfId="49048"/>
    <cellStyle name="Обычный 5 20 8 2 2 3" xfId="49049"/>
    <cellStyle name="Обычный 5 20 8 2 3" xfId="21235"/>
    <cellStyle name="Обычный 5 20 8 2 3 2" xfId="49050"/>
    <cellStyle name="Обычный 5 20 8 2 4" xfId="49051"/>
    <cellStyle name="Обычный 5 20 8 3" xfId="21236"/>
    <cellStyle name="Обычный 5 20 8 3 2" xfId="21237"/>
    <cellStyle name="Обычный 5 20 8 3 2 2" xfId="21238"/>
    <cellStyle name="Обычный 5 20 8 3 2 2 2" xfId="49052"/>
    <cellStyle name="Обычный 5 20 8 3 2 3" xfId="49053"/>
    <cellStyle name="Обычный 5 20 8 3 3" xfId="21239"/>
    <cellStyle name="Обычный 5 20 8 3 3 2" xfId="49054"/>
    <cellStyle name="Обычный 5 20 8 3 4" xfId="49055"/>
    <cellStyle name="Обычный 5 20 8 4" xfId="21240"/>
    <cellStyle name="Обычный 5 20 8 4 2" xfId="21241"/>
    <cellStyle name="Обычный 5 20 8 4 2 2" xfId="21242"/>
    <cellStyle name="Обычный 5 20 8 4 2 2 2" xfId="49056"/>
    <cellStyle name="Обычный 5 20 8 4 2 3" xfId="49057"/>
    <cellStyle name="Обычный 5 20 8 4 3" xfId="21243"/>
    <cellStyle name="Обычный 5 20 8 4 3 2" xfId="49058"/>
    <cellStyle name="Обычный 5 20 8 4 4" xfId="49059"/>
    <cellStyle name="Обычный 5 20 8 5" xfId="21244"/>
    <cellStyle name="Обычный 5 20 8 5 2" xfId="21245"/>
    <cellStyle name="Обычный 5 20 8 5 2 2" xfId="49060"/>
    <cellStyle name="Обычный 5 20 8 5 3" xfId="49061"/>
    <cellStyle name="Обычный 5 20 8 6" xfId="21246"/>
    <cellStyle name="Обычный 5 20 8 6 2" xfId="49062"/>
    <cellStyle name="Обычный 5 20 8 7" xfId="21247"/>
    <cellStyle name="Обычный 5 20 8 7 2" xfId="49063"/>
    <cellStyle name="Обычный 5 20 8 8" xfId="49064"/>
    <cellStyle name="Обычный 5 20 9" xfId="21248"/>
    <cellStyle name="Обычный 5 20 9 2" xfId="21249"/>
    <cellStyle name="Обычный 5 20 9 2 2" xfId="21250"/>
    <cellStyle name="Обычный 5 20 9 2 2 2" xfId="21251"/>
    <cellStyle name="Обычный 5 20 9 2 2 2 2" xfId="49065"/>
    <cellStyle name="Обычный 5 20 9 2 2 3" xfId="49066"/>
    <cellStyle name="Обычный 5 20 9 2 3" xfId="21252"/>
    <cellStyle name="Обычный 5 20 9 2 3 2" xfId="49067"/>
    <cellStyle name="Обычный 5 20 9 2 4" xfId="49068"/>
    <cellStyle name="Обычный 5 20 9 3" xfId="21253"/>
    <cellStyle name="Обычный 5 20 9 3 2" xfId="21254"/>
    <cellStyle name="Обычный 5 20 9 3 2 2" xfId="21255"/>
    <cellStyle name="Обычный 5 20 9 3 2 2 2" xfId="49069"/>
    <cellStyle name="Обычный 5 20 9 3 2 3" xfId="49070"/>
    <cellStyle name="Обычный 5 20 9 3 3" xfId="21256"/>
    <cellStyle name="Обычный 5 20 9 3 3 2" xfId="49071"/>
    <cellStyle name="Обычный 5 20 9 3 4" xfId="49072"/>
    <cellStyle name="Обычный 5 20 9 4" xfId="21257"/>
    <cellStyle name="Обычный 5 20 9 4 2" xfId="21258"/>
    <cellStyle name="Обычный 5 20 9 4 2 2" xfId="21259"/>
    <cellStyle name="Обычный 5 20 9 4 2 2 2" xfId="49073"/>
    <cellStyle name="Обычный 5 20 9 4 2 3" xfId="49074"/>
    <cellStyle name="Обычный 5 20 9 4 3" xfId="21260"/>
    <cellStyle name="Обычный 5 20 9 4 3 2" xfId="49075"/>
    <cellStyle name="Обычный 5 20 9 4 4" xfId="49076"/>
    <cellStyle name="Обычный 5 20 9 5" xfId="21261"/>
    <cellStyle name="Обычный 5 20 9 5 2" xfId="21262"/>
    <cellStyle name="Обычный 5 20 9 5 2 2" xfId="49077"/>
    <cellStyle name="Обычный 5 20 9 5 3" xfId="49078"/>
    <cellStyle name="Обычный 5 20 9 6" xfId="21263"/>
    <cellStyle name="Обычный 5 20 9 6 2" xfId="49079"/>
    <cellStyle name="Обычный 5 20 9 7" xfId="21264"/>
    <cellStyle name="Обычный 5 20 9 7 2" xfId="49080"/>
    <cellStyle name="Обычный 5 20 9 8" xfId="49081"/>
    <cellStyle name="Обычный 5 21" xfId="21265"/>
    <cellStyle name="Обычный 5 21 10" xfId="21266"/>
    <cellStyle name="Обычный 5 21 10 2" xfId="21267"/>
    <cellStyle name="Обычный 5 21 10 2 2" xfId="21268"/>
    <cellStyle name="Обычный 5 21 10 2 2 2" xfId="21269"/>
    <cellStyle name="Обычный 5 21 10 2 2 2 2" xfId="49082"/>
    <cellStyle name="Обычный 5 21 10 2 2 3" xfId="49083"/>
    <cellStyle name="Обычный 5 21 10 2 3" xfId="21270"/>
    <cellStyle name="Обычный 5 21 10 2 3 2" xfId="49084"/>
    <cellStyle name="Обычный 5 21 10 2 4" xfId="49085"/>
    <cellStyle name="Обычный 5 21 10 3" xfId="21271"/>
    <cellStyle name="Обычный 5 21 10 3 2" xfId="21272"/>
    <cellStyle name="Обычный 5 21 10 3 2 2" xfId="21273"/>
    <cellStyle name="Обычный 5 21 10 3 2 2 2" xfId="49086"/>
    <cellStyle name="Обычный 5 21 10 3 2 3" xfId="49087"/>
    <cellStyle name="Обычный 5 21 10 3 3" xfId="21274"/>
    <cellStyle name="Обычный 5 21 10 3 3 2" xfId="49088"/>
    <cellStyle name="Обычный 5 21 10 3 4" xfId="49089"/>
    <cellStyle name="Обычный 5 21 10 4" xfId="21275"/>
    <cellStyle name="Обычный 5 21 10 4 2" xfId="21276"/>
    <cellStyle name="Обычный 5 21 10 4 2 2" xfId="21277"/>
    <cellStyle name="Обычный 5 21 10 4 2 2 2" xfId="49090"/>
    <cellStyle name="Обычный 5 21 10 4 2 3" xfId="49091"/>
    <cellStyle name="Обычный 5 21 10 4 3" xfId="21278"/>
    <cellStyle name="Обычный 5 21 10 4 3 2" xfId="49092"/>
    <cellStyle name="Обычный 5 21 10 4 4" xfId="49093"/>
    <cellStyle name="Обычный 5 21 10 5" xfId="21279"/>
    <cellStyle name="Обычный 5 21 10 5 2" xfId="21280"/>
    <cellStyle name="Обычный 5 21 10 5 2 2" xfId="49094"/>
    <cellStyle name="Обычный 5 21 10 5 3" xfId="49095"/>
    <cellStyle name="Обычный 5 21 10 6" xfId="21281"/>
    <cellStyle name="Обычный 5 21 10 6 2" xfId="49096"/>
    <cellStyle name="Обычный 5 21 10 7" xfId="21282"/>
    <cellStyle name="Обычный 5 21 10 7 2" xfId="49097"/>
    <cellStyle name="Обычный 5 21 10 8" xfId="49098"/>
    <cellStyle name="Обычный 5 21 11" xfId="21283"/>
    <cellStyle name="Обычный 5 21 11 2" xfId="21284"/>
    <cellStyle name="Обычный 5 21 11 2 2" xfId="21285"/>
    <cellStyle name="Обычный 5 21 11 2 2 2" xfId="21286"/>
    <cellStyle name="Обычный 5 21 11 2 2 2 2" xfId="49099"/>
    <cellStyle name="Обычный 5 21 11 2 2 3" xfId="49100"/>
    <cellStyle name="Обычный 5 21 11 2 3" xfId="21287"/>
    <cellStyle name="Обычный 5 21 11 2 3 2" xfId="49101"/>
    <cellStyle name="Обычный 5 21 11 2 4" xfId="49102"/>
    <cellStyle name="Обычный 5 21 11 3" xfId="21288"/>
    <cellStyle name="Обычный 5 21 11 3 2" xfId="21289"/>
    <cellStyle name="Обычный 5 21 11 3 2 2" xfId="21290"/>
    <cellStyle name="Обычный 5 21 11 3 2 2 2" xfId="49103"/>
    <cellStyle name="Обычный 5 21 11 3 2 3" xfId="49104"/>
    <cellStyle name="Обычный 5 21 11 3 3" xfId="21291"/>
    <cellStyle name="Обычный 5 21 11 3 3 2" xfId="49105"/>
    <cellStyle name="Обычный 5 21 11 3 4" xfId="49106"/>
    <cellStyle name="Обычный 5 21 11 4" xfId="21292"/>
    <cellStyle name="Обычный 5 21 11 4 2" xfId="21293"/>
    <cellStyle name="Обычный 5 21 11 4 2 2" xfId="21294"/>
    <cellStyle name="Обычный 5 21 11 4 2 2 2" xfId="49107"/>
    <cellStyle name="Обычный 5 21 11 4 2 3" xfId="49108"/>
    <cellStyle name="Обычный 5 21 11 4 3" xfId="21295"/>
    <cellStyle name="Обычный 5 21 11 4 3 2" xfId="49109"/>
    <cellStyle name="Обычный 5 21 11 4 4" xfId="49110"/>
    <cellStyle name="Обычный 5 21 11 5" xfId="21296"/>
    <cellStyle name="Обычный 5 21 11 5 2" xfId="21297"/>
    <cellStyle name="Обычный 5 21 11 5 2 2" xfId="49111"/>
    <cellStyle name="Обычный 5 21 11 5 3" xfId="49112"/>
    <cellStyle name="Обычный 5 21 11 6" xfId="21298"/>
    <cellStyle name="Обычный 5 21 11 6 2" xfId="49113"/>
    <cellStyle name="Обычный 5 21 11 7" xfId="21299"/>
    <cellStyle name="Обычный 5 21 11 7 2" xfId="49114"/>
    <cellStyle name="Обычный 5 21 11 8" xfId="49115"/>
    <cellStyle name="Обычный 5 21 12" xfId="21300"/>
    <cellStyle name="Обычный 5 21 12 2" xfId="21301"/>
    <cellStyle name="Обычный 5 21 12 2 2" xfId="21302"/>
    <cellStyle name="Обычный 5 21 12 2 2 2" xfId="21303"/>
    <cellStyle name="Обычный 5 21 12 2 2 2 2" xfId="49116"/>
    <cellStyle name="Обычный 5 21 12 2 2 3" xfId="49117"/>
    <cellStyle name="Обычный 5 21 12 2 3" xfId="21304"/>
    <cellStyle name="Обычный 5 21 12 2 3 2" xfId="49118"/>
    <cellStyle name="Обычный 5 21 12 2 4" xfId="49119"/>
    <cellStyle name="Обычный 5 21 12 3" xfId="21305"/>
    <cellStyle name="Обычный 5 21 12 3 2" xfId="21306"/>
    <cellStyle name="Обычный 5 21 12 3 2 2" xfId="21307"/>
    <cellStyle name="Обычный 5 21 12 3 2 2 2" xfId="49120"/>
    <cellStyle name="Обычный 5 21 12 3 2 3" xfId="49121"/>
    <cellStyle name="Обычный 5 21 12 3 3" xfId="21308"/>
    <cellStyle name="Обычный 5 21 12 3 3 2" xfId="49122"/>
    <cellStyle name="Обычный 5 21 12 3 4" xfId="49123"/>
    <cellStyle name="Обычный 5 21 12 4" xfId="21309"/>
    <cellStyle name="Обычный 5 21 12 4 2" xfId="21310"/>
    <cellStyle name="Обычный 5 21 12 4 2 2" xfId="21311"/>
    <cellStyle name="Обычный 5 21 12 4 2 2 2" xfId="49124"/>
    <cellStyle name="Обычный 5 21 12 4 2 3" xfId="49125"/>
    <cellStyle name="Обычный 5 21 12 4 3" xfId="21312"/>
    <cellStyle name="Обычный 5 21 12 4 3 2" xfId="49126"/>
    <cellStyle name="Обычный 5 21 12 4 4" xfId="49127"/>
    <cellStyle name="Обычный 5 21 12 5" xfId="21313"/>
    <cellStyle name="Обычный 5 21 12 5 2" xfId="21314"/>
    <cellStyle name="Обычный 5 21 12 5 2 2" xfId="49128"/>
    <cellStyle name="Обычный 5 21 12 5 3" xfId="49129"/>
    <cellStyle name="Обычный 5 21 12 6" xfId="21315"/>
    <cellStyle name="Обычный 5 21 12 6 2" xfId="49130"/>
    <cellStyle name="Обычный 5 21 12 7" xfId="21316"/>
    <cellStyle name="Обычный 5 21 12 7 2" xfId="49131"/>
    <cellStyle name="Обычный 5 21 12 8" xfId="49132"/>
    <cellStyle name="Обычный 5 21 13" xfId="21317"/>
    <cellStyle name="Обычный 5 21 13 2" xfId="21318"/>
    <cellStyle name="Обычный 5 21 13 2 2" xfId="21319"/>
    <cellStyle name="Обычный 5 21 13 2 2 2" xfId="21320"/>
    <cellStyle name="Обычный 5 21 13 2 2 2 2" xfId="49133"/>
    <cellStyle name="Обычный 5 21 13 2 2 3" xfId="49134"/>
    <cellStyle name="Обычный 5 21 13 2 3" xfId="21321"/>
    <cellStyle name="Обычный 5 21 13 2 3 2" xfId="49135"/>
    <cellStyle name="Обычный 5 21 13 2 4" xfId="49136"/>
    <cellStyle name="Обычный 5 21 13 3" xfId="21322"/>
    <cellStyle name="Обычный 5 21 13 3 2" xfId="21323"/>
    <cellStyle name="Обычный 5 21 13 3 2 2" xfId="21324"/>
    <cellStyle name="Обычный 5 21 13 3 2 2 2" xfId="49137"/>
    <cellStyle name="Обычный 5 21 13 3 2 3" xfId="49138"/>
    <cellStyle name="Обычный 5 21 13 3 3" xfId="21325"/>
    <cellStyle name="Обычный 5 21 13 3 3 2" xfId="49139"/>
    <cellStyle name="Обычный 5 21 13 3 4" xfId="49140"/>
    <cellStyle name="Обычный 5 21 13 4" xfId="21326"/>
    <cellStyle name="Обычный 5 21 13 4 2" xfId="21327"/>
    <cellStyle name="Обычный 5 21 13 4 2 2" xfId="21328"/>
    <cellStyle name="Обычный 5 21 13 4 2 2 2" xfId="49141"/>
    <cellStyle name="Обычный 5 21 13 4 2 3" xfId="49142"/>
    <cellStyle name="Обычный 5 21 13 4 3" xfId="21329"/>
    <cellStyle name="Обычный 5 21 13 4 3 2" xfId="49143"/>
    <cellStyle name="Обычный 5 21 13 4 4" xfId="49144"/>
    <cellStyle name="Обычный 5 21 13 5" xfId="21330"/>
    <cellStyle name="Обычный 5 21 13 5 2" xfId="21331"/>
    <cellStyle name="Обычный 5 21 13 5 2 2" xfId="49145"/>
    <cellStyle name="Обычный 5 21 13 5 3" xfId="49146"/>
    <cellStyle name="Обычный 5 21 13 6" xfId="21332"/>
    <cellStyle name="Обычный 5 21 13 6 2" xfId="49147"/>
    <cellStyle name="Обычный 5 21 13 7" xfId="21333"/>
    <cellStyle name="Обычный 5 21 13 7 2" xfId="49148"/>
    <cellStyle name="Обычный 5 21 13 8" xfId="49149"/>
    <cellStyle name="Обычный 5 21 14" xfId="21334"/>
    <cellStyle name="Обычный 5 21 14 2" xfId="21335"/>
    <cellStyle name="Обычный 5 21 14 2 2" xfId="21336"/>
    <cellStyle name="Обычный 5 21 14 2 2 2" xfId="21337"/>
    <cellStyle name="Обычный 5 21 14 2 2 2 2" xfId="49150"/>
    <cellStyle name="Обычный 5 21 14 2 2 3" xfId="49151"/>
    <cellStyle name="Обычный 5 21 14 2 3" xfId="21338"/>
    <cellStyle name="Обычный 5 21 14 2 3 2" xfId="49152"/>
    <cellStyle name="Обычный 5 21 14 2 4" xfId="49153"/>
    <cellStyle name="Обычный 5 21 14 3" xfId="21339"/>
    <cellStyle name="Обычный 5 21 14 3 2" xfId="21340"/>
    <cellStyle name="Обычный 5 21 14 3 2 2" xfId="21341"/>
    <cellStyle name="Обычный 5 21 14 3 2 2 2" xfId="49154"/>
    <cellStyle name="Обычный 5 21 14 3 2 3" xfId="49155"/>
    <cellStyle name="Обычный 5 21 14 3 3" xfId="21342"/>
    <cellStyle name="Обычный 5 21 14 3 3 2" xfId="49156"/>
    <cellStyle name="Обычный 5 21 14 3 4" xfId="49157"/>
    <cellStyle name="Обычный 5 21 14 4" xfId="21343"/>
    <cellStyle name="Обычный 5 21 14 4 2" xfId="21344"/>
    <cellStyle name="Обычный 5 21 14 4 2 2" xfId="21345"/>
    <cellStyle name="Обычный 5 21 14 4 2 2 2" xfId="49158"/>
    <cellStyle name="Обычный 5 21 14 4 2 3" xfId="49159"/>
    <cellStyle name="Обычный 5 21 14 4 3" xfId="21346"/>
    <cellStyle name="Обычный 5 21 14 4 3 2" xfId="49160"/>
    <cellStyle name="Обычный 5 21 14 4 4" xfId="49161"/>
    <cellStyle name="Обычный 5 21 14 5" xfId="21347"/>
    <cellStyle name="Обычный 5 21 14 5 2" xfId="21348"/>
    <cellStyle name="Обычный 5 21 14 5 2 2" xfId="49162"/>
    <cellStyle name="Обычный 5 21 14 5 3" xfId="49163"/>
    <cellStyle name="Обычный 5 21 14 6" xfId="21349"/>
    <cellStyle name="Обычный 5 21 14 6 2" xfId="49164"/>
    <cellStyle name="Обычный 5 21 14 7" xfId="21350"/>
    <cellStyle name="Обычный 5 21 14 7 2" xfId="49165"/>
    <cellStyle name="Обычный 5 21 14 8" xfId="49166"/>
    <cellStyle name="Обычный 5 21 15" xfId="21351"/>
    <cellStyle name="Обычный 5 21 15 2" xfId="21352"/>
    <cellStyle name="Обычный 5 21 15 2 2" xfId="21353"/>
    <cellStyle name="Обычный 5 21 15 2 2 2" xfId="21354"/>
    <cellStyle name="Обычный 5 21 15 2 2 2 2" xfId="49167"/>
    <cellStyle name="Обычный 5 21 15 2 2 3" xfId="49168"/>
    <cellStyle name="Обычный 5 21 15 2 3" xfId="21355"/>
    <cellStyle name="Обычный 5 21 15 2 3 2" xfId="49169"/>
    <cellStyle name="Обычный 5 21 15 2 4" xfId="49170"/>
    <cellStyle name="Обычный 5 21 15 3" xfId="21356"/>
    <cellStyle name="Обычный 5 21 15 3 2" xfId="21357"/>
    <cellStyle name="Обычный 5 21 15 3 2 2" xfId="21358"/>
    <cellStyle name="Обычный 5 21 15 3 2 2 2" xfId="49171"/>
    <cellStyle name="Обычный 5 21 15 3 2 3" xfId="49172"/>
    <cellStyle name="Обычный 5 21 15 3 3" xfId="21359"/>
    <cellStyle name="Обычный 5 21 15 3 3 2" xfId="49173"/>
    <cellStyle name="Обычный 5 21 15 3 4" xfId="49174"/>
    <cellStyle name="Обычный 5 21 15 4" xfId="21360"/>
    <cellStyle name="Обычный 5 21 15 4 2" xfId="21361"/>
    <cellStyle name="Обычный 5 21 15 4 2 2" xfId="21362"/>
    <cellStyle name="Обычный 5 21 15 4 2 2 2" xfId="49175"/>
    <cellStyle name="Обычный 5 21 15 4 2 3" xfId="49176"/>
    <cellStyle name="Обычный 5 21 15 4 3" xfId="21363"/>
    <cellStyle name="Обычный 5 21 15 4 3 2" xfId="49177"/>
    <cellStyle name="Обычный 5 21 15 4 4" xfId="49178"/>
    <cellStyle name="Обычный 5 21 15 5" xfId="21364"/>
    <cellStyle name="Обычный 5 21 15 5 2" xfId="21365"/>
    <cellStyle name="Обычный 5 21 15 5 2 2" xfId="49179"/>
    <cellStyle name="Обычный 5 21 15 5 3" xfId="49180"/>
    <cellStyle name="Обычный 5 21 15 6" xfId="21366"/>
    <cellStyle name="Обычный 5 21 15 6 2" xfId="49181"/>
    <cellStyle name="Обычный 5 21 15 7" xfId="21367"/>
    <cellStyle name="Обычный 5 21 15 7 2" xfId="49182"/>
    <cellStyle name="Обычный 5 21 15 8" xfId="49183"/>
    <cellStyle name="Обычный 5 21 16" xfId="21368"/>
    <cellStyle name="Обычный 5 21 16 2" xfId="21369"/>
    <cellStyle name="Обычный 5 21 16 2 2" xfId="21370"/>
    <cellStyle name="Обычный 5 21 16 2 2 2" xfId="21371"/>
    <cellStyle name="Обычный 5 21 16 2 2 2 2" xfId="49184"/>
    <cellStyle name="Обычный 5 21 16 2 2 3" xfId="49185"/>
    <cellStyle name="Обычный 5 21 16 2 3" xfId="21372"/>
    <cellStyle name="Обычный 5 21 16 2 3 2" xfId="49186"/>
    <cellStyle name="Обычный 5 21 16 2 4" xfId="49187"/>
    <cellStyle name="Обычный 5 21 16 3" xfId="21373"/>
    <cellStyle name="Обычный 5 21 16 3 2" xfId="21374"/>
    <cellStyle name="Обычный 5 21 16 3 2 2" xfId="21375"/>
    <cellStyle name="Обычный 5 21 16 3 2 2 2" xfId="49188"/>
    <cellStyle name="Обычный 5 21 16 3 2 3" xfId="49189"/>
    <cellStyle name="Обычный 5 21 16 3 3" xfId="21376"/>
    <cellStyle name="Обычный 5 21 16 3 3 2" xfId="49190"/>
    <cellStyle name="Обычный 5 21 16 3 4" xfId="49191"/>
    <cellStyle name="Обычный 5 21 16 4" xfId="21377"/>
    <cellStyle name="Обычный 5 21 16 4 2" xfId="21378"/>
    <cellStyle name="Обычный 5 21 16 4 2 2" xfId="21379"/>
    <cellStyle name="Обычный 5 21 16 4 2 2 2" xfId="49192"/>
    <cellStyle name="Обычный 5 21 16 4 2 3" xfId="49193"/>
    <cellStyle name="Обычный 5 21 16 4 3" xfId="21380"/>
    <cellStyle name="Обычный 5 21 16 4 3 2" xfId="49194"/>
    <cellStyle name="Обычный 5 21 16 4 4" xfId="49195"/>
    <cellStyle name="Обычный 5 21 16 5" xfId="21381"/>
    <cellStyle name="Обычный 5 21 16 5 2" xfId="21382"/>
    <cellStyle name="Обычный 5 21 16 5 2 2" xfId="49196"/>
    <cellStyle name="Обычный 5 21 16 5 3" xfId="49197"/>
    <cellStyle name="Обычный 5 21 16 6" xfId="21383"/>
    <cellStyle name="Обычный 5 21 16 6 2" xfId="49198"/>
    <cellStyle name="Обычный 5 21 16 7" xfId="21384"/>
    <cellStyle name="Обычный 5 21 16 7 2" xfId="49199"/>
    <cellStyle name="Обычный 5 21 16 8" xfId="49200"/>
    <cellStyle name="Обычный 5 21 17" xfId="21385"/>
    <cellStyle name="Обычный 5 21 17 2" xfId="21386"/>
    <cellStyle name="Обычный 5 21 17 2 2" xfId="21387"/>
    <cellStyle name="Обычный 5 21 17 2 2 2" xfId="21388"/>
    <cellStyle name="Обычный 5 21 17 2 2 2 2" xfId="49201"/>
    <cellStyle name="Обычный 5 21 17 2 2 3" xfId="49202"/>
    <cellStyle name="Обычный 5 21 17 2 3" xfId="21389"/>
    <cellStyle name="Обычный 5 21 17 2 3 2" xfId="49203"/>
    <cellStyle name="Обычный 5 21 17 2 4" xfId="49204"/>
    <cellStyle name="Обычный 5 21 17 3" xfId="21390"/>
    <cellStyle name="Обычный 5 21 17 3 2" xfId="21391"/>
    <cellStyle name="Обычный 5 21 17 3 2 2" xfId="21392"/>
    <cellStyle name="Обычный 5 21 17 3 2 2 2" xfId="49205"/>
    <cellStyle name="Обычный 5 21 17 3 2 3" xfId="49206"/>
    <cellStyle name="Обычный 5 21 17 3 3" xfId="21393"/>
    <cellStyle name="Обычный 5 21 17 3 3 2" xfId="49207"/>
    <cellStyle name="Обычный 5 21 17 3 4" xfId="49208"/>
    <cellStyle name="Обычный 5 21 17 4" xfId="21394"/>
    <cellStyle name="Обычный 5 21 17 4 2" xfId="21395"/>
    <cellStyle name="Обычный 5 21 17 4 2 2" xfId="21396"/>
    <cellStyle name="Обычный 5 21 17 4 2 2 2" xfId="49209"/>
    <cellStyle name="Обычный 5 21 17 4 2 3" xfId="49210"/>
    <cellStyle name="Обычный 5 21 17 4 3" xfId="21397"/>
    <cellStyle name="Обычный 5 21 17 4 3 2" xfId="49211"/>
    <cellStyle name="Обычный 5 21 17 4 4" xfId="49212"/>
    <cellStyle name="Обычный 5 21 17 5" xfId="21398"/>
    <cellStyle name="Обычный 5 21 17 5 2" xfId="21399"/>
    <cellStyle name="Обычный 5 21 17 5 2 2" xfId="49213"/>
    <cellStyle name="Обычный 5 21 17 5 3" xfId="49214"/>
    <cellStyle name="Обычный 5 21 17 6" xfId="21400"/>
    <cellStyle name="Обычный 5 21 17 6 2" xfId="49215"/>
    <cellStyle name="Обычный 5 21 17 7" xfId="21401"/>
    <cellStyle name="Обычный 5 21 17 7 2" xfId="49216"/>
    <cellStyle name="Обычный 5 21 17 8" xfId="49217"/>
    <cellStyle name="Обычный 5 21 18" xfId="21402"/>
    <cellStyle name="Обычный 5 21 18 2" xfId="21403"/>
    <cellStyle name="Обычный 5 21 18 2 2" xfId="21404"/>
    <cellStyle name="Обычный 5 21 18 2 2 2" xfId="21405"/>
    <cellStyle name="Обычный 5 21 18 2 2 2 2" xfId="49218"/>
    <cellStyle name="Обычный 5 21 18 2 2 3" xfId="49219"/>
    <cellStyle name="Обычный 5 21 18 2 3" xfId="21406"/>
    <cellStyle name="Обычный 5 21 18 2 3 2" xfId="49220"/>
    <cellStyle name="Обычный 5 21 18 2 4" xfId="49221"/>
    <cellStyle name="Обычный 5 21 18 3" xfId="21407"/>
    <cellStyle name="Обычный 5 21 18 3 2" xfId="21408"/>
    <cellStyle name="Обычный 5 21 18 3 2 2" xfId="21409"/>
    <cellStyle name="Обычный 5 21 18 3 2 2 2" xfId="49222"/>
    <cellStyle name="Обычный 5 21 18 3 2 3" xfId="49223"/>
    <cellStyle name="Обычный 5 21 18 3 3" xfId="21410"/>
    <cellStyle name="Обычный 5 21 18 3 3 2" xfId="49224"/>
    <cellStyle name="Обычный 5 21 18 3 4" xfId="49225"/>
    <cellStyle name="Обычный 5 21 18 4" xfId="21411"/>
    <cellStyle name="Обычный 5 21 18 4 2" xfId="21412"/>
    <cellStyle name="Обычный 5 21 18 4 2 2" xfId="21413"/>
    <cellStyle name="Обычный 5 21 18 4 2 2 2" xfId="49226"/>
    <cellStyle name="Обычный 5 21 18 4 2 3" xfId="49227"/>
    <cellStyle name="Обычный 5 21 18 4 3" xfId="21414"/>
    <cellStyle name="Обычный 5 21 18 4 3 2" xfId="49228"/>
    <cellStyle name="Обычный 5 21 18 4 4" xfId="49229"/>
    <cellStyle name="Обычный 5 21 18 5" xfId="21415"/>
    <cellStyle name="Обычный 5 21 18 5 2" xfId="21416"/>
    <cellStyle name="Обычный 5 21 18 5 2 2" xfId="49230"/>
    <cellStyle name="Обычный 5 21 18 5 3" xfId="49231"/>
    <cellStyle name="Обычный 5 21 18 6" xfId="21417"/>
    <cellStyle name="Обычный 5 21 18 6 2" xfId="49232"/>
    <cellStyle name="Обычный 5 21 18 7" xfId="21418"/>
    <cellStyle name="Обычный 5 21 18 7 2" xfId="49233"/>
    <cellStyle name="Обычный 5 21 18 8" xfId="49234"/>
    <cellStyle name="Обычный 5 21 19" xfId="21419"/>
    <cellStyle name="Обычный 5 21 19 2" xfId="21420"/>
    <cellStyle name="Обычный 5 21 19 2 2" xfId="21421"/>
    <cellStyle name="Обычный 5 21 19 2 2 2" xfId="21422"/>
    <cellStyle name="Обычный 5 21 19 2 2 2 2" xfId="49235"/>
    <cellStyle name="Обычный 5 21 19 2 2 3" xfId="49236"/>
    <cellStyle name="Обычный 5 21 19 2 3" xfId="21423"/>
    <cellStyle name="Обычный 5 21 19 2 3 2" xfId="49237"/>
    <cellStyle name="Обычный 5 21 19 2 4" xfId="49238"/>
    <cellStyle name="Обычный 5 21 19 3" xfId="21424"/>
    <cellStyle name="Обычный 5 21 19 3 2" xfId="21425"/>
    <cellStyle name="Обычный 5 21 19 3 2 2" xfId="21426"/>
    <cellStyle name="Обычный 5 21 19 3 2 2 2" xfId="49239"/>
    <cellStyle name="Обычный 5 21 19 3 2 3" xfId="49240"/>
    <cellStyle name="Обычный 5 21 19 3 3" xfId="21427"/>
    <cellStyle name="Обычный 5 21 19 3 3 2" xfId="49241"/>
    <cellStyle name="Обычный 5 21 19 3 4" xfId="49242"/>
    <cellStyle name="Обычный 5 21 19 4" xfId="21428"/>
    <cellStyle name="Обычный 5 21 19 4 2" xfId="21429"/>
    <cellStyle name="Обычный 5 21 19 4 2 2" xfId="21430"/>
    <cellStyle name="Обычный 5 21 19 4 2 2 2" xfId="49243"/>
    <cellStyle name="Обычный 5 21 19 4 2 3" xfId="49244"/>
    <cellStyle name="Обычный 5 21 19 4 3" xfId="21431"/>
    <cellStyle name="Обычный 5 21 19 4 3 2" xfId="49245"/>
    <cellStyle name="Обычный 5 21 19 4 4" xfId="49246"/>
    <cellStyle name="Обычный 5 21 19 5" xfId="21432"/>
    <cellStyle name="Обычный 5 21 19 5 2" xfId="21433"/>
    <cellStyle name="Обычный 5 21 19 5 2 2" xfId="49247"/>
    <cellStyle name="Обычный 5 21 19 5 3" xfId="49248"/>
    <cellStyle name="Обычный 5 21 19 6" xfId="21434"/>
    <cellStyle name="Обычный 5 21 19 6 2" xfId="49249"/>
    <cellStyle name="Обычный 5 21 19 7" xfId="21435"/>
    <cellStyle name="Обычный 5 21 19 7 2" xfId="49250"/>
    <cellStyle name="Обычный 5 21 19 8" xfId="49251"/>
    <cellStyle name="Обычный 5 21 2" xfId="21436"/>
    <cellStyle name="Обычный 5 21 2 2" xfId="21437"/>
    <cellStyle name="Обычный 5 21 2 2 2" xfId="21438"/>
    <cellStyle name="Обычный 5 21 2 2 2 2" xfId="21439"/>
    <cellStyle name="Обычный 5 21 2 2 2 2 2" xfId="49252"/>
    <cellStyle name="Обычный 5 21 2 2 2 3" xfId="49253"/>
    <cellStyle name="Обычный 5 21 2 2 3" xfId="21440"/>
    <cellStyle name="Обычный 5 21 2 2 3 2" xfId="49254"/>
    <cellStyle name="Обычный 5 21 2 2 4" xfId="49255"/>
    <cellStyle name="Обычный 5 21 2 3" xfId="21441"/>
    <cellStyle name="Обычный 5 21 2 3 2" xfId="21442"/>
    <cellStyle name="Обычный 5 21 2 3 2 2" xfId="21443"/>
    <cellStyle name="Обычный 5 21 2 3 2 2 2" xfId="49256"/>
    <cellStyle name="Обычный 5 21 2 3 2 3" xfId="49257"/>
    <cellStyle name="Обычный 5 21 2 3 3" xfId="21444"/>
    <cellStyle name="Обычный 5 21 2 3 3 2" xfId="49258"/>
    <cellStyle name="Обычный 5 21 2 3 4" xfId="49259"/>
    <cellStyle name="Обычный 5 21 2 4" xfId="21445"/>
    <cellStyle name="Обычный 5 21 2 4 2" xfId="21446"/>
    <cellStyle name="Обычный 5 21 2 4 2 2" xfId="21447"/>
    <cellStyle name="Обычный 5 21 2 4 2 2 2" xfId="49260"/>
    <cellStyle name="Обычный 5 21 2 4 2 3" xfId="49261"/>
    <cellStyle name="Обычный 5 21 2 4 3" xfId="21448"/>
    <cellStyle name="Обычный 5 21 2 4 3 2" xfId="49262"/>
    <cellStyle name="Обычный 5 21 2 4 4" xfId="49263"/>
    <cellStyle name="Обычный 5 21 2 5" xfId="21449"/>
    <cellStyle name="Обычный 5 21 2 5 2" xfId="21450"/>
    <cellStyle name="Обычный 5 21 2 5 2 2" xfId="49264"/>
    <cellStyle name="Обычный 5 21 2 5 3" xfId="49265"/>
    <cellStyle name="Обычный 5 21 2 6" xfId="21451"/>
    <cellStyle name="Обычный 5 21 2 6 2" xfId="49266"/>
    <cellStyle name="Обычный 5 21 2 7" xfId="21452"/>
    <cellStyle name="Обычный 5 21 2 7 2" xfId="49267"/>
    <cellStyle name="Обычный 5 21 2 8" xfId="49268"/>
    <cellStyle name="Обычный 5 21 20" xfId="21453"/>
    <cellStyle name="Обычный 5 21 20 2" xfId="21454"/>
    <cellStyle name="Обычный 5 21 20 2 2" xfId="21455"/>
    <cellStyle name="Обычный 5 21 20 2 2 2" xfId="21456"/>
    <cellStyle name="Обычный 5 21 20 2 2 2 2" xfId="49269"/>
    <cellStyle name="Обычный 5 21 20 2 2 3" xfId="49270"/>
    <cellStyle name="Обычный 5 21 20 2 3" xfId="21457"/>
    <cellStyle name="Обычный 5 21 20 2 3 2" xfId="49271"/>
    <cellStyle name="Обычный 5 21 20 2 4" xfId="49272"/>
    <cellStyle name="Обычный 5 21 20 3" xfId="21458"/>
    <cellStyle name="Обычный 5 21 20 3 2" xfId="21459"/>
    <cellStyle name="Обычный 5 21 20 3 2 2" xfId="21460"/>
    <cellStyle name="Обычный 5 21 20 3 2 2 2" xfId="49273"/>
    <cellStyle name="Обычный 5 21 20 3 2 3" xfId="49274"/>
    <cellStyle name="Обычный 5 21 20 3 3" xfId="21461"/>
    <cellStyle name="Обычный 5 21 20 3 3 2" xfId="49275"/>
    <cellStyle name="Обычный 5 21 20 3 4" xfId="49276"/>
    <cellStyle name="Обычный 5 21 20 4" xfId="21462"/>
    <cellStyle name="Обычный 5 21 20 4 2" xfId="21463"/>
    <cellStyle name="Обычный 5 21 20 4 2 2" xfId="21464"/>
    <cellStyle name="Обычный 5 21 20 4 2 2 2" xfId="49277"/>
    <cellStyle name="Обычный 5 21 20 4 2 3" xfId="49278"/>
    <cellStyle name="Обычный 5 21 20 4 3" xfId="21465"/>
    <cellStyle name="Обычный 5 21 20 4 3 2" xfId="49279"/>
    <cellStyle name="Обычный 5 21 20 4 4" xfId="49280"/>
    <cellStyle name="Обычный 5 21 20 5" xfId="21466"/>
    <cellStyle name="Обычный 5 21 20 5 2" xfId="21467"/>
    <cellStyle name="Обычный 5 21 20 5 2 2" xfId="49281"/>
    <cellStyle name="Обычный 5 21 20 5 3" xfId="49282"/>
    <cellStyle name="Обычный 5 21 20 6" xfId="21468"/>
    <cellStyle name="Обычный 5 21 20 6 2" xfId="49283"/>
    <cellStyle name="Обычный 5 21 20 7" xfId="21469"/>
    <cellStyle name="Обычный 5 21 20 7 2" xfId="49284"/>
    <cellStyle name="Обычный 5 21 20 8" xfId="49285"/>
    <cellStyle name="Обычный 5 21 21" xfId="21470"/>
    <cellStyle name="Обычный 5 21 21 2" xfId="21471"/>
    <cellStyle name="Обычный 5 21 21 2 2" xfId="21472"/>
    <cellStyle name="Обычный 5 21 21 2 2 2" xfId="21473"/>
    <cellStyle name="Обычный 5 21 21 2 2 2 2" xfId="49286"/>
    <cellStyle name="Обычный 5 21 21 2 2 3" xfId="49287"/>
    <cellStyle name="Обычный 5 21 21 2 3" xfId="21474"/>
    <cellStyle name="Обычный 5 21 21 2 3 2" xfId="49288"/>
    <cellStyle name="Обычный 5 21 21 2 4" xfId="49289"/>
    <cellStyle name="Обычный 5 21 21 3" xfId="21475"/>
    <cellStyle name="Обычный 5 21 21 3 2" xfId="21476"/>
    <cellStyle name="Обычный 5 21 21 3 2 2" xfId="21477"/>
    <cellStyle name="Обычный 5 21 21 3 2 2 2" xfId="49290"/>
    <cellStyle name="Обычный 5 21 21 3 2 3" xfId="49291"/>
    <cellStyle name="Обычный 5 21 21 3 3" xfId="21478"/>
    <cellStyle name="Обычный 5 21 21 3 3 2" xfId="49292"/>
    <cellStyle name="Обычный 5 21 21 3 4" xfId="49293"/>
    <cellStyle name="Обычный 5 21 21 4" xfId="21479"/>
    <cellStyle name="Обычный 5 21 21 4 2" xfId="21480"/>
    <cellStyle name="Обычный 5 21 21 4 2 2" xfId="21481"/>
    <cellStyle name="Обычный 5 21 21 4 2 2 2" xfId="49294"/>
    <cellStyle name="Обычный 5 21 21 4 2 3" xfId="49295"/>
    <cellStyle name="Обычный 5 21 21 4 3" xfId="21482"/>
    <cellStyle name="Обычный 5 21 21 4 3 2" xfId="49296"/>
    <cellStyle name="Обычный 5 21 21 4 4" xfId="49297"/>
    <cellStyle name="Обычный 5 21 21 5" xfId="21483"/>
    <cellStyle name="Обычный 5 21 21 5 2" xfId="21484"/>
    <cellStyle name="Обычный 5 21 21 5 2 2" xfId="49298"/>
    <cellStyle name="Обычный 5 21 21 5 3" xfId="49299"/>
    <cellStyle name="Обычный 5 21 21 6" xfId="21485"/>
    <cellStyle name="Обычный 5 21 21 6 2" xfId="49300"/>
    <cellStyle name="Обычный 5 21 21 7" xfId="21486"/>
    <cellStyle name="Обычный 5 21 21 7 2" xfId="49301"/>
    <cellStyle name="Обычный 5 21 21 8" xfId="49302"/>
    <cellStyle name="Обычный 5 21 22" xfId="21487"/>
    <cellStyle name="Обычный 5 21 22 2" xfId="21488"/>
    <cellStyle name="Обычный 5 21 22 2 2" xfId="21489"/>
    <cellStyle name="Обычный 5 21 22 2 2 2" xfId="21490"/>
    <cellStyle name="Обычный 5 21 22 2 2 2 2" xfId="49303"/>
    <cellStyle name="Обычный 5 21 22 2 2 3" xfId="49304"/>
    <cellStyle name="Обычный 5 21 22 2 3" xfId="21491"/>
    <cellStyle name="Обычный 5 21 22 2 3 2" xfId="49305"/>
    <cellStyle name="Обычный 5 21 22 2 4" xfId="49306"/>
    <cellStyle name="Обычный 5 21 22 3" xfId="21492"/>
    <cellStyle name="Обычный 5 21 22 3 2" xfId="21493"/>
    <cellStyle name="Обычный 5 21 22 3 2 2" xfId="21494"/>
    <cellStyle name="Обычный 5 21 22 3 2 2 2" xfId="49307"/>
    <cellStyle name="Обычный 5 21 22 3 2 3" xfId="49308"/>
    <cellStyle name="Обычный 5 21 22 3 3" xfId="21495"/>
    <cellStyle name="Обычный 5 21 22 3 3 2" xfId="49309"/>
    <cellStyle name="Обычный 5 21 22 3 4" xfId="49310"/>
    <cellStyle name="Обычный 5 21 22 4" xfId="21496"/>
    <cellStyle name="Обычный 5 21 22 4 2" xfId="21497"/>
    <cellStyle name="Обычный 5 21 22 4 2 2" xfId="21498"/>
    <cellStyle name="Обычный 5 21 22 4 2 2 2" xfId="49311"/>
    <cellStyle name="Обычный 5 21 22 4 2 3" xfId="49312"/>
    <cellStyle name="Обычный 5 21 22 4 3" xfId="21499"/>
    <cellStyle name="Обычный 5 21 22 4 3 2" xfId="49313"/>
    <cellStyle name="Обычный 5 21 22 4 4" xfId="49314"/>
    <cellStyle name="Обычный 5 21 22 5" xfId="21500"/>
    <cellStyle name="Обычный 5 21 22 5 2" xfId="21501"/>
    <cellStyle name="Обычный 5 21 22 5 2 2" xfId="49315"/>
    <cellStyle name="Обычный 5 21 22 5 3" xfId="49316"/>
    <cellStyle name="Обычный 5 21 22 6" xfId="21502"/>
    <cellStyle name="Обычный 5 21 22 6 2" xfId="49317"/>
    <cellStyle name="Обычный 5 21 22 7" xfId="21503"/>
    <cellStyle name="Обычный 5 21 22 7 2" xfId="49318"/>
    <cellStyle name="Обычный 5 21 22 8" xfId="49319"/>
    <cellStyle name="Обычный 5 21 23" xfId="21504"/>
    <cellStyle name="Обычный 5 21 23 2" xfId="21505"/>
    <cellStyle name="Обычный 5 21 23 2 2" xfId="21506"/>
    <cellStyle name="Обычный 5 21 23 2 2 2" xfId="21507"/>
    <cellStyle name="Обычный 5 21 23 2 2 2 2" xfId="49320"/>
    <cellStyle name="Обычный 5 21 23 2 2 3" xfId="49321"/>
    <cellStyle name="Обычный 5 21 23 2 3" xfId="21508"/>
    <cellStyle name="Обычный 5 21 23 2 3 2" xfId="49322"/>
    <cellStyle name="Обычный 5 21 23 2 4" xfId="49323"/>
    <cellStyle name="Обычный 5 21 23 3" xfId="21509"/>
    <cellStyle name="Обычный 5 21 23 3 2" xfId="21510"/>
    <cellStyle name="Обычный 5 21 23 3 2 2" xfId="21511"/>
    <cellStyle name="Обычный 5 21 23 3 2 2 2" xfId="49324"/>
    <cellStyle name="Обычный 5 21 23 3 2 3" xfId="49325"/>
    <cellStyle name="Обычный 5 21 23 3 3" xfId="21512"/>
    <cellStyle name="Обычный 5 21 23 3 3 2" xfId="49326"/>
    <cellStyle name="Обычный 5 21 23 3 4" xfId="49327"/>
    <cellStyle name="Обычный 5 21 23 4" xfId="21513"/>
    <cellStyle name="Обычный 5 21 23 4 2" xfId="21514"/>
    <cellStyle name="Обычный 5 21 23 4 2 2" xfId="21515"/>
    <cellStyle name="Обычный 5 21 23 4 2 2 2" xfId="49328"/>
    <cellStyle name="Обычный 5 21 23 4 2 3" xfId="49329"/>
    <cellStyle name="Обычный 5 21 23 4 3" xfId="21516"/>
    <cellStyle name="Обычный 5 21 23 4 3 2" xfId="49330"/>
    <cellStyle name="Обычный 5 21 23 4 4" xfId="49331"/>
    <cellStyle name="Обычный 5 21 23 5" xfId="21517"/>
    <cellStyle name="Обычный 5 21 23 5 2" xfId="21518"/>
    <cellStyle name="Обычный 5 21 23 5 2 2" xfId="49332"/>
    <cellStyle name="Обычный 5 21 23 5 3" xfId="49333"/>
    <cellStyle name="Обычный 5 21 23 6" xfId="21519"/>
    <cellStyle name="Обычный 5 21 23 6 2" xfId="49334"/>
    <cellStyle name="Обычный 5 21 23 7" xfId="21520"/>
    <cellStyle name="Обычный 5 21 23 7 2" xfId="49335"/>
    <cellStyle name="Обычный 5 21 23 8" xfId="49336"/>
    <cellStyle name="Обычный 5 21 24" xfId="21521"/>
    <cellStyle name="Обычный 5 21 24 2" xfId="21522"/>
    <cellStyle name="Обычный 5 21 24 2 2" xfId="21523"/>
    <cellStyle name="Обычный 5 21 24 2 2 2" xfId="21524"/>
    <cellStyle name="Обычный 5 21 24 2 2 2 2" xfId="49337"/>
    <cellStyle name="Обычный 5 21 24 2 2 3" xfId="49338"/>
    <cellStyle name="Обычный 5 21 24 2 3" xfId="21525"/>
    <cellStyle name="Обычный 5 21 24 2 3 2" xfId="49339"/>
    <cellStyle name="Обычный 5 21 24 2 4" xfId="49340"/>
    <cellStyle name="Обычный 5 21 24 3" xfId="21526"/>
    <cellStyle name="Обычный 5 21 24 3 2" xfId="21527"/>
    <cellStyle name="Обычный 5 21 24 3 2 2" xfId="21528"/>
    <cellStyle name="Обычный 5 21 24 3 2 2 2" xfId="49341"/>
    <cellStyle name="Обычный 5 21 24 3 2 3" xfId="49342"/>
    <cellStyle name="Обычный 5 21 24 3 3" xfId="21529"/>
    <cellStyle name="Обычный 5 21 24 3 3 2" xfId="49343"/>
    <cellStyle name="Обычный 5 21 24 3 4" xfId="49344"/>
    <cellStyle name="Обычный 5 21 24 4" xfId="21530"/>
    <cellStyle name="Обычный 5 21 24 4 2" xfId="21531"/>
    <cellStyle name="Обычный 5 21 24 4 2 2" xfId="21532"/>
    <cellStyle name="Обычный 5 21 24 4 2 2 2" xfId="49345"/>
    <cellStyle name="Обычный 5 21 24 4 2 3" xfId="49346"/>
    <cellStyle name="Обычный 5 21 24 4 3" xfId="21533"/>
    <cellStyle name="Обычный 5 21 24 4 3 2" xfId="49347"/>
    <cellStyle name="Обычный 5 21 24 4 4" xfId="49348"/>
    <cellStyle name="Обычный 5 21 24 5" xfId="21534"/>
    <cellStyle name="Обычный 5 21 24 5 2" xfId="21535"/>
    <cellStyle name="Обычный 5 21 24 5 2 2" xfId="49349"/>
    <cellStyle name="Обычный 5 21 24 5 3" xfId="49350"/>
    <cellStyle name="Обычный 5 21 24 6" xfId="21536"/>
    <cellStyle name="Обычный 5 21 24 6 2" xfId="49351"/>
    <cellStyle name="Обычный 5 21 24 7" xfId="21537"/>
    <cellStyle name="Обычный 5 21 24 7 2" xfId="49352"/>
    <cellStyle name="Обычный 5 21 24 8" xfId="49353"/>
    <cellStyle name="Обычный 5 21 25" xfId="21538"/>
    <cellStyle name="Обычный 5 21 25 2" xfId="21539"/>
    <cellStyle name="Обычный 5 21 25 2 2" xfId="21540"/>
    <cellStyle name="Обычный 5 21 25 2 2 2" xfId="21541"/>
    <cellStyle name="Обычный 5 21 25 2 2 2 2" xfId="49354"/>
    <cellStyle name="Обычный 5 21 25 2 2 3" xfId="49355"/>
    <cellStyle name="Обычный 5 21 25 2 3" xfId="21542"/>
    <cellStyle name="Обычный 5 21 25 2 3 2" xfId="49356"/>
    <cellStyle name="Обычный 5 21 25 2 4" xfId="49357"/>
    <cellStyle name="Обычный 5 21 25 3" xfId="21543"/>
    <cellStyle name="Обычный 5 21 25 3 2" xfId="21544"/>
    <cellStyle name="Обычный 5 21 25 3 2 2" xfId="21545"/>
    <cellStyle name="Обычный 5 21 25 3 2 2 2" xfId="49358"/>
    <cellStyle name="Обычный 5 21 25 3 2 3" xfId="49359"/>
    <cellStyle name="Обычный 5 21 25 3 3" xfId="21546"/>
    <cellStyle name="Обычный 5 21 25 3 3 2" xfId="49360"/>
    <cellStyle name="Обычный 5 21 25 3 4" xfId="49361"/>
    <cellStyle name="Обычный 5 21 25 4" xfId="21547"/>
    <cellStyle name="Обычный 5 21 25 4 2" xfId="21548"/>
    <cellStyle name="Обычный 5 21 25 4 2 2" xfId="21549"/>
    <cellStyle name="Обычный 5 21 25 4 2 2 2" xfId="49362"/>
    <cellStyle name="Обычный 5 21 25 4 2 3" xfId="49363"/>
    <cellStyle name="Обычный 5 21 25 4 3" xfId="21550"/>
    <cellStyle name="Обычный 5 21 25 4 3 2" xfId="49364"/>
    <cellStyle name="Обычный 5 21 25 4 4" xfId="49365"/>
    <cellStyle name="Обычный 5 21 25 5" xfId="21551"/>
    <cellStyle name="Обычный 5 21 25 5 2" xfId="21552"/>
    <cellStyle name="Обычный 5 21 25 5 2 2" xfId="49366"/>
    <cellStyle name="Обычный 5 21 25 5 3" xfId="49367"/>
    <cellStyle name="Обычный 5 21 25 6" xfId="21553"/>
    <cellStyle name="Обычный 5 21 25 6 2" xfId="49368"/>
    <cellStyle name="Обычный 5 21 25 7" xfId="21554"/>
    <cellStyle name="Обычный 5 21 25 7 2" xfId="49369"/>
    <cellStyle name="Обычный 5 21 25 8" xfId="49370"/>
    <cellStyle name="Обычный 5 21 26" xfId="21555"/>
    <cellStyle name="Обычный 5 21 26 2" xfId="21556"/>
    <cellStyle name="Обычный 5 21 26 2 2" xfId="21557"/>
    <cellStyle name="Обычный 5 21 26 2 2 2" xfId="21558"/>
    <cellStyle name="Обычный 5 21 26 2 2 2 2" xfId="49371"/>
    <cellStyle name="Обычный 5 21 26 2 2 3" xfId="49372"/>
    <cellStyle name="Обычный 5 21 26 2 3" xfId="21559"/>
    <cellStyle name="Обычный 5 21 26 2 3 2" xfId="49373"/>
    <cellStyle name="Обычный 5 21 26 2 4" xfId="49374"/>
    <cellStyle name="Обычный 5 21 26 3" xfId="21560"/>
    <cellStyle name="Обычный 5 21 26 3 2" xfId="21561"/>
    <cellStyle name="Обычный 5 21 26 3 2 2" xfId="21562"/>
    <cellStyle name="Обычный 5 21 26 3 2 2 2" xfId="49375"/>
    <cellStyle name="Обычный 5 21 26 3 2 3" xfId="49376"/>
    <cellStyle name="Обычный 5 21 26 3 3" xfId="21563"/>
    <cellStyle name="Обычный 5 21 26 3 3 2" xfId="49377"/>
    <cellStyle name="Обычный 5 21 26 3 4" xfId="49378"/>
    <cellStyle name="Обычный 5 21 26 4" xfId="21564"/>
    <cellStyle name="Обычный 5 21 26 4 2" xfId="21565"/>
    <cellStyle name="Обычный 5 21 26 4 2 2" xfId="21566"/>
    <cellStyle name="Обычный 5 21 26 4 2 2 2" xfId="49379"/>
    <cellStyle name="Обычный 5 21 26 4 2 3" xfId="49380"/>
    <cellStyle name="Обычный 5 21 26 4 3" xfId="21567"/>
    <cellStyle name="Обычный 5 21 26 4 3 2" xfId="49381"/>
    <cellStyle name="Обычный 5 21 26 4 4" xfId="49382"/>
    <cellStyle name="Обычный 5 21 26 5" xfId="21568"/>
    <cellStyle name="Обычный 5 21 26 5 2" xfId="21569"/>
    <cellStyle name="Обычный 5 21 26 5 2 2" xfId="49383"/>
    <cellStyle name="Обычный 5 21 26 5 3" xfId="49384"/>
    <cellStyle name="Обычный 5 21 26 6" xfId="21570"/>
    <cellStyle name="Обычный 5 21 26 6 2" xfId="49385"/>
    <cellStyle name="Обычный 5 21 26 7" xfId="21571"/>
    <cellStyle name="Обычный 5 21 26 7 2" xfId="49386"/>
    <cellStyle name="Обычный 5 21 26 8" xfId="49387"/>
    <cellStyle name="Обычный 5 21 27" xfId="21572"/>
    <cellStyle name="Обычный 5 21 27 2" xfId="21573"/>
    <cellStyle name="Обычный 5 21 27 2 2" xfId="21574"/>
    <cellStyle name="Обычный 5 21 27 2 2 2" xfId="21575"/>
    <cellStyle name="Обычный 5 21 27 2 2 2 2" xfId="49388"/>
    <cellStyle name="Обычный 5 21 27 2 2 3" xfId="49389"/>
    <cellStyle name="Обычный 5 21 27 2 3" xfId="21576"/>
    <cellStyle name="Обычный 5 21 27 2 3 2" xfId="49390"/>
    <cellStyle name="Обычный 5 21 27 2 4" xfId="49391"/>
    <cellStyle name="Обычный 5 21 27 3" xfId="21577"/>
    <cellStyle name="Обычный 5 21 27 3 2" xfId="21578"/>
    <cellStyle name="Обычный 5 21 27 3 2 2" xfId="21579"/>
    <cellStyle name="Обычный 5 21 27 3 2 2 2" xfId="49392"/>
    <cellStyle name="Обычный 5 21 27 3 2 3" xfId="49393"/>
    <cellStyle name="Обычный 5 21 27 3 3" xfId="21580"/>
    <cellStyle name="Обычный 5 21 27 3 3 2" xfId="49394"/>
    <cellStyle name="Обычный 5 21 27 3 4" xfId="49395"/>
    <cellStyle name="Обычный 5 21 27 4" xfId="21581"/>
    <cellStyle name="Обычный 5 21 27 4 2" xfId="21582"/>
    <cellStyle name="Обычный 5 21 27 4 2 2" xfId="21583"/>
    <cellStyle name="Обычный 5 21 27 4 2 2 2" xfId="49396"/>
    <cellStyle name="Обычный 5 21 27 4 2 3" xfId="49397"/>
    <cellStyle name="Обычный 5 21 27 4 3" xfId="21584"/>
    <cellStyle name="Обычный 5 21 27 4 3 2" xfId="49398"/>
    <cellStyle name="Обычный 5 21 27 4 4" xfId="49399"/>
    <cellStyle name="Обычный 5 21 27 5" xfId="21585"/>
    <cellStyle name="Обычный 5 21 27 5 2" xfId="21586"/>
    <cellStyle name="Обычный 5 21 27 5 2 2" xfId="49400"/>
    <cellStyle name="Обычный 5 21 27 5 3" xfId="49401"/>
    <cellStyle name="Обычный 5 21 27 6" xfId="21587"/>
    <cellStyle name="Обычный 5 21 27 6 2" xfId="49402"/>
    <cellStyle name="Обычный 5 21 27 7" xfId="21588"/>
    <cellStyle name="Обычный 5 21 27 7 2" xfId="49403"/>
    <cellStyle name="Обычный 5 21 27 8" xfId="49404"/>
    <cellStyle name="Обычный 5 21 28" xfId="21589"/>
    <cellStyle name="Обычный 5 21 28 2" xfId="21590"/>
    <cellStyle name="Обычный 5 21 28 2 2" xfId="21591"/>
    <cellStyle name="Обычный 5 21 28 2 2 2" xfId="21592"/>
    <cellStyle name="Обычный 5 21 28 2 2 2 2" xfId="49405"/>
    <cellStyle name="Обычный 5 21 28 2 2 3" xfId="49406"/>
    <cellStyle name="Обычный 5 21 28 2 3" xfId="21593"/>
    <cellStyle name="Обычный 5 21 28 2 3 2" xfId="49407"/>
    <cellStyle name="Обычный 5 21 28 2 4" xfId="49408"/>
    <cellStyle name="Обычный 5 21 28 3" xfId="21594"/>
    <cellStyle name="Обычный 5 21 28 3 2" xfId="21595"/>
    <cellStyle name="Обычный 5 21 28 3 2 2" xfId="21596"/>
    <cellStyle name="Обычный 5 21 28 3 2 2 2" xfId="49409"/>
    <cellStyle name="Обычный 5 21 28 3 2 3" xfId="49410"/>
    <cellStyle name="Обычный 5 21 28 3 3" xfId="21597"/>
    <cellStyle name="Обычный 5 21 28 3 3 2" xfId="49411"/>
    <cellStyle name="Обычный 5 21 28 3 4" xfId="49412"/>
    <cellStyle name="Обычный 5 21 28 4" xfId="21598"/>
    <cellStyle name="Обычный 5 21 28 4 2" xfId="21599"/>
    <cellStyle name="Обычный 5 21 28 4 2 2" xfId="21600"/>
    <cellStyle name="Обычный 5 21 28 4 2 2 2" xfId="49413"/>
    <cellStyle name="Обычный 5 21 28 4 2 3" xfId="49414"/>
    <cellStyle name="Обычный 5 21 28 4 3" xfId="21601"/>
    <cellStyle name="Обычный 5 21 28 4 3 2" xfId="49415"/>
    <cellStyle name="Обычный 5 21 28 4 4" xfId="49416"/>
    <cellStyle name="Обычный 5 21 28 5" xfId="21602"/>
    <cellStyle name="Обычный 5 21 28 5 2" xfId="21603"/>
    <cellStyle name="Обычный 5 21 28 5 2 2" xfId="49417"/>
    <cellStyle name="Обычный 5 21 28 5 3" xfId="49418"/>
    <cellStyle name="Обычный 5 21 28 6" xfId="21604"/>
    <cellStyle name="Обычный 5 21 28 6 2" xfId="49419"/>
    <cellStyle name="Обычный 5 21 28 7" xfId="21605"/>
    <cellStyle name="Обычный 5 21 28 7 2" xfId="49420"/>
    <cellStyle name="Обычный 5 21 28 8" xfId="49421"/>
    <cellStyle name="Обычный 5 21 29" xfId="21606"/>
    <cellStyle name="Обычный 5 21 29 2" xfId="21607"/>
    <cellStyle name="Обычный 5 21 29 2 2" xfId="21608"/>
    <cellStyle name="Обычный 5 21 29 2 2 2" xfId="21609"/>
    <cellStyle name="Обычный 5 21 29 2 2 2 2" xfId="49422"/>
    <cellStyle name="Обычный 5 21 29 2 2 3" xfId="49423"/>
    <cellStyle name="Обычный 5 21 29 2 3" xfId="21610"/>
    <cellStyle name="Обычный 5 21 29 2 3 2" xfId="49424"/>
    <cellStyle name="Обычный 5 21 29 2 4" xfId="49425"/>
    <cellStyle name="Обычный 5 21 29 3" xfId="21611"/>
    <cellStyle name="Обычный 5 21 29 3 2" xfId="21612"/>
    <cellStyle name="Обычный 5 21 29 3 2 2" xfId="21613"/>
    <cellStyle name="Обычный 5 21 29 3 2 2 2" xfId="49426"/>
    <cellStyle name="Обычный 5 21 29 3 2 3" xfId="49427"/>
    <cellStyle name="Обычный 5 21 29 3 3" xfId="21614"/>
    <cellStyle name="Обычный 5 21 29 3 3 2" xfId="49428"/>
    <cellStyle name="Обычный 5 21 29 3 4" xfId="49429"/>
    <cellStyle name="Обычный 5 21 29 4" xfId="21615"/>
    <cellStyle name="Обычный 5 21 29 4 2" xfId="21616"/>
    <cellStyle name="Обычный 5 21 29 4 2 2" xfId="21617"/>
    <cellStyle name="Обычный 5 21 29 4 2 2 2" xfId="49430"/>
    <cellStyle name="Обычный 5 21 29 4 2 3" xfId="49431"/>
    <cellStyle name="Обычный 5 21 29 4 3" xfId="21618"/>
    <cellStyle name="Обычный 5 21 29 4 3 2" xfId="49432"/>
    <cellStyle name="Обычный 5 21 29 4 4" xfId="49433"/>
    <cellStyle name="Обычный 5 21 29 5" xfId="21619"/>
    <cellStyle name="Обычный 5 21 29 5 2" xfId="21620"/>
    <cellStyle name="Обычный 5 21 29 5 2 2" xfId="49434"/>
    <cellStyle name="Обычный 5 21 29 5 3" xfId="49435"/>
    <cellStyle name="Обычный 5 21 29 6" xfId="21621"/>
    <cellStyle name="Обычный 5 21 29 6 2" xfId="49436"/>
    <cellStyle name="Обычный 5 21 29 7" xfId="21622"/>
    <cellStyle name="Обычный 5 21 29 7 2" xfId="49437"/>
    <cellStyle name="Обычный 5 21 29 8" xfId="49438"/>
    <cellStyle name="Обычный 5 21 3" xfId="21623"/>
    <cellStyle name="Обычный 5 21 3 2" xfId="21624"/>
    <cellStyle name="Обычный 5 21 3 2 2" xfId="21625"/>
    <cellStyle name="Обычный 5 21 3 2 2 2" xfId="21626"/>
    <cellStyle name="Обычный 5 21 3 2 2 2 2" xfId="49439"/>
    <cellStyle name="Обычный 5 21 3 2 2 3" xfId="49440"/>
    <cellStyle name="Обычный 5 21 3 2 3" xfId="21627"/>
    <cellStyle name="Обычный 5 21 3 2 3 2" xfId="49441"/>
    <cellStyle name="Обычный 5 21 3 2 4" xfId="49442"/>
    <cellStyle name="Обычный 5 21 3 3" xfId="21628"/>
    <cellStyle name="Обычный 5 21 3 3 2" xfId="21629"/>
    <cellStyle name="Обычный 5 21 3 3 2 2" xfId="21630"/>
    <cellStyle name="Обычный 5 21 3 3 2 2 2" xfId="49443"/>
    <cellStyle name="Обычный 5 21 3 3 2 3" xfId="49444"/>
    <cellStyle name="Обычный 5 21 3 3 3" xfId="21631"/>
    <cellStyle name="Обычный 5 21 3 3 3 2" xfId="49445"/>
    <cellStyle name="Обычный 5 21 3 3 4" xfId="49446"/>
    <cellStyle name="Обычный 5 21 3 4" xfId="21632"/>
    <cellStyle name="Обычный 5 21 3 4 2" xfId="21633"/>
    <cellStyle name="Обычный 5 21 3 4 2 2" xfId="21634"/>
    <cellStyle name="Обычный 5 21 3 4 2 2 2" xfId="49447"/>
    <cellStyle name="Обычный 5 21 3 4 2 3" xfId="49448"/>
    <cellStyle name="Обычный 5 21 3 4 3" xfId="21635"/>
    <cellStyle name="Обычный 5 21 3 4 3 2" xfId="49449"/>
    <cellStyle name="Обычный 5 21 3 4 4" xfId="49450"/>
    <cellStyle name="Обычный 5 21 3 5" xfId="21636"/>
    <cellStyle name="Обычный 5 21 3 5 2" xfId="21637"/>
    <cellStyle name="Обычный 5 21 3 5 2 2" xfId="49451"/>
    <cellStyle name="Обычный 5 21 3 5 3" xfId="49452"/>
    <cellStyle name="Обычный 5 21 3 6" xfId="21638"/>
    <cellStyle name="Обычный 5 21 3 6 2" xfId="49453"/>
    <cellStyle name="Обычный 5 21 3 7" xfId="21639"/>
    <cellStyle name="Обычный 5 21 3 7 2" xfId="49454"/>
    <cellStyle name="Обычный 5 21 3 8" xfId="49455"/>
    <cellStyle name="Обычный 5 21 30" xfId="21640"/>
    <cellStyle name="Обычный 5 21 30 2" xfId="21641"/>
    <cellStyle name="Обычный 5 21 30 2 2" xfId="21642"/>
    <cellStyle name="Обычный 5 21 30 2 2 2" xfId="49456"/>
    <cellStyle name="Обычный 5 21 30 2 3" xfId="49457"/>
    <cellStyle name="Обычный 5 21 30 3" xfId="21643"/>
    <cellStyle name="Обычный 5 21 30 3 2" xfId="49458"/>
    <cellStyle name="Обычный 5 21 30 4" xfId="49459"/>
    <cellStyle name="Обычный 5 21 31" xfId="21644"/>
    <cellStyle name="Обычный 5 21 31 2" xfId="21645"/>
    <cellStyle name="Обычный 5 21 31 2 2" xfId="21646"/>
    <cellStyle name="Обычный 5 21 31 2 2 2" xfId="49460"/>
    <cellStyle name="Обычный 5 21 31 2 3" xfId="49461"/>
    <cellStyle name="Обычный 5 21 31 3" xfId="21647"/>
    <cellStyle name="Обычный 5 21 31 3 2" xfId="49462"/>
    <cellStyle name="Обычный 5 21 31 4" xfId="49463"/>
    <cellStyle name="Обычный 5 21 32" xfId="21648"/>
    <cellStyle name="Обычный 5 21 32 2" xfId="21649"/>
    <cellStyle name="Обычный 5 21 32 2 2" xfId="21650"/>
    <cellStyle name="Обычный 5 21 32 2 2 2" xfId="49464"/>
    <cellStyle name="Обычный 5 21 32 2 3" xfId="49465"/>
    <cellStyle name="Обычный 5 21 32 3" xfId="21651"/>
    <cellStyle name="Обычный 5 21 32 3 2" xfId="49466"/>
    <cellStyle name="Обычный 5 21 32 4" xfId="49467"/>
    <cellStyle name="Обычный 5 21 33" xfId="21652"/>
    <cellStyle name="Обычный 5 21 33 2" xfId="21653"/>
    <cellStyle name="Обычный 5 21 33 2 2" xfId="49468"/>
    <cellStyle name="Обычный 5 21 33 3" xfId="49469"/>
    <cellStyle name="Обычный 5 21 34" xfId="21654"/>
    <cellStyle name="Обычный 5 21 34 2" xfId="49470"/>
    <cellStyle name="Обычный 5 21 35" xfId="21655"/>
    <cellStyle name="Обычный 5 21 35 2" xfId="49471"/>
    <cellStyle name="Обычный 5 21 36" xfId="49472"/>
    <cellStyle name="Обычный 5 21 4" xfId="21656"/>
    <cellStyle name="Обычный 5 21 4 2" xfId="21657"/>
    <cellStyle name="Обычный 5 21 4 2 2" xfId="21658"/>
    <cellStyle name="Обычный 5 21 4 2 2 2" xfId="21659"/>
    <cellStyle name="Обычный 5 21 4 2 2 2 2" xfId="49473"/>
    <cellStyle name="Обычный 5 21 4 2 2 3" xfId="49474"/>
    <cellStyle name="Обычный 5 21 4 2 3" xfId="21660"/>
    <cellStyle name="Обычный 5 21 4 2 3 2" xfId="49475"/>
    <cellStyle name="Обычный 5 21 4 2 4" xfId="49476"/>
    <cellStyle name="Обычный 5 21 4 3" xfId="21661"/>
    <cellStyle name="Обычный 5 21 4 3 2" xfId="21662"/>
    <cellStyle name="Обычный 5 21 4 3 2 2" xfId="21663"/>
    <cellStyle name="Обычный 5 21 4 3 2 2 2" xfId="49477"/>
    <cellStyle name="Обычный 5 21 4 3 2 3" xfId="49478"/>
    <cellStyle name="Обычный 5 21 4 3 3" xfId="21664"/>
    <cellStyle name="Обычный 5 21 4 3 3 2" xfId="49479"/>
    <cellStyle name="Обычный 5 21 4 3 4" xfId="49480"/>
    <cellStyle name="Обычный 5 21 4 4" xfId="21665"/>
    <cellStyle name="Обычный 5 21 4 4 2" xfId="21666"/>
    <cellStyle name="Обычный 5 21 4 4 2 2" xfId="21667"/>
    <cellStyle name="Обычный 5 21 4 4 2 2 2" xfId="49481"/>
    <cellStyle name="Обычный 5 21 4 4 2 3" xfId="49482"/>
    <cellStyle name="Обычный 5 21 4 4 3" xfId="21668"/>
    <cellStyle name="Обычный 5 21 4 4 3 2" xfId="49483"/>
    <cellStyle name="Обычный 5 21 4 4 4" xfId="49484"/>
    <cellStyle name="Обычный 5 21 4 5" xfId="21669"/>
    <cellStyle name="Обычный 5 21 4 5 2" xfId="21670"/>
    <cellStyle name="Обычный 5 21 4 5 2 2" xfId="49485"/>
    <cellStyle name="Обычный 5 21 4 5 3" xfId="49486"/>
    <cellStyle name="Обычный 5 21 4 6" xfId="21671"/>
    <cellStyle name="Обычный 5 21 4 6 2" xfId="49487"/>
    <cellStyle name="Обычный 5 21 4 7" xfId="21672"/>
    <cellStyle name="Обычный 5 21 4 7 2" xfId="49488"/>
    <cellStyle name="Обычный 5 21 4 8" xfId="49489"/>
    <cellStyle name="Обычный 5 21 5" xfId="21673"/>
    <cellStyle name="Обычный 5 21 5 2" xfId="21674"/>
    <cellStyle name="Обычный 5 21 5 2 2" xfId="21675"/>
    <cellStyle name="Обычный 5 21 5 2 2 2" xfId="21676"/>
    <cellStyle name="Обычный 5 21 5 2 2 2 2" xfId="49490"/>
    <cellStyle name="Обычный 5 21 5 2 2 3" xfId="49491"/>
    <cellStyle name="Обычный 5 21 5 2 3" xfId="21677"/>
    <cellStyle name="Обычный 5 21 5 2 3 2" xfId="49492"/>
    <cellStyle name="Обычный 5 21 5 2 4" xfId="49493"/>
    <cellStyle name="Обычный 5 21 5 3" xfId="21678"/>
    <cellStyle name="Обычный 5 21 5 3 2" xfId="21679"/>
    <cellStyle name="Обычный 5 21 5 3 2 2" xfId="21680"/>
    <cellStyle name="Обычный 5 21 5 3 2 2 2" xfId="49494"/>
    <cellStyle name="Обычный 5 21 5 3 2 3" xfId="49495"/>
    <cellStyle name="Обычный 5 21 5 3 3" xfId="21681"/>
    <cellStyle name="Обычный 5 21 5 3 3 2" xfId="49496"/>
    <cellStyle name="Обычный 5 21 5 3 4" xfId="49497"/>
    <cellStyle name="Обычный 5 21 5 4" xfId="21682"/>
    <cellStyle name="Обычный 5 21 5 4 2" xfId="21683"/>
    <cellStyle name="Обычный 5 21 5 4 2 2" xfId="21684"/>
    <cellStyle name="Обычный 5 21 5 4 2 2 2" xfId="49498"/>
    <cellStyle name="Обычный 5 21 5 4 2 3" xfId="49499"/>
    <cellStyle name="Обычный 5 21 5 4 3" xfId="21685"/>
    <cellStyle name="Обычный 5 21 5 4 3 2" xfId="49500"/>
    <cellStyle name="Обычный 5 21 5 4 4" xfId="49501"/>
    <cellStyle name="Обычный 5 21 5 5" xfId="21686"/>
    <cellStyle name="Обычный 5 21 5 5 2" xfId="21687"/>
    <cellStyle name="Обычный 5 21 5 5 2 2" xfId="49502"/>
    <cellStyle name="Обычный 5 21 5 5 3" xfId="49503"/>
    <cellStyle name="Обычный 5 21 5 6" xfId="21688"/>
    <cellStyle name="Обычный 5 21 5 6 2" xfId="49504"/>
    <cellStyle name="Обычный 5 21 5 7" xfId="21689"/>
    <cellStyle name="Обычный 5 21 5 7 2" xfId="49505"/>
    <cellStyle name="Обычный 5 21 5 8" xfId="49506"/>
    <cellStyle name="Обычный 5 21 6" xfId="21690"/>
    <cellStyle name="Обычный 5 21 6 2" xfId="21691"/>
    <cellStyle name="Обычный 5 21 6 2 2" xfId="21692"/>
    <cellStyle name="Обычный 5 21 6 2 2 2" xfId="21693"/>
    <cellStyle name="Обычный 5 21 6 2 2 2 2" xfId="49507"/>
    <cellStyle name="Обычный 5 21 6 2 2 3" xfId="49508"/>
    <cellStyle name="Обычный 5 21 6 2 3" xfId="21694"/>
    <cellStyle name="Обычный 5 21 6 2 3 2" xfId="49509"/>
    <cellStyle name="Обычный 5 21 6 2 4" xfId="49510"/>
    <cellStyle name="Обычный 5 21 6 3" xfId="21695"/>
    <cellStyle name="Обычный 5 21 6 3 2" xfId="21696"/>
    <cellStyle name="Обычный 5 21 6 3 2 2" xfId="21697"/>
    <cellStyle name="Обычный 5 21 6 3 2 2 2" xfId="49511"/>
    <cellStyle name="Обычный 5 21 6 3 2 3" xfId="49512"/>
    <cellStyle name="Обычный 5 21 6 3 3" xfId="21698"/>
    <cellStyle name="Обычный 5 21 6 3 3 2" xfId="49513"/>
    <cellStyle name="Обычный 5 21 6 3 4" xfId="49514"/>
    <cellStyle name="Обычный 5 21 6 4" xfId="21699"/>
    <cellStyle name="Обычный 5 21 6 4 2" xfId="21700"/>
    <cellStyle name="Обычный 5 21 6 4 2 2" xfId="21701"/>
    <cellStyle name="Обычный 5 21 6 4 2 2 2" xfId="49515"/>
    <cellStyle name="Обычный 5 21 6 4 2 3" xfId="49516"/>
    <cellStyle name="Обычный 5 21 6 4 3" xfId="21702"/>
    <cellStyle name="Обычный 5 21 6 4 3 2" xfId="49517"/>
    <cellStyle name="Обычный 5 21 6 4 4" xfId="49518"/>
    <cellStyle name="Обычный 5 21 6 5" xfId="21703"/>
    <cellStyle name="Обычный 5 21 6 5 2" xfId="21704"/>
    <cellStyle name="Обычный 5 21 6 5 2 2" xfId="49519"/>
    <cellStyle name="Обычный 5 21 6 5 3" xfId="49520"/>
    <cellStyle name="Обычный 5 21 6 6" xfId="21705"/>
    <cellStyle name="Обычный 5 21 6 6 2" xfId="49521"/>
    <cellStyle name="Обычный 5 21 6 7" xfId="21706"/>
    <cellStyle name="Обычный 5 21 6 7 2" xfId="49522"/>
    <cellStyle name="Обычный 5 21 6 8" xfId="49523"/>
    <cellStyle name="Обычный 5 21 7" xfId="21707"/>
    <cellStyle name="Обычный 5 21 7 2" xfId="21708"/>
    <cellStyle name="Обычный 5 21 7 2 2" xfId="21709"/>
    <cellStyle name="Обычный 5 21 7 2 2 2" xfId="21710"/>
    <cellStyle name="Обычный 5 21 7 2 2 2 2" xfId="49524"/>
    <cellStyle name="Обычный 5 21 7 2 2 3" xfId="49525"/>
    <cellStyle name="Обычный 5 21 7 2 3" xfId="21711"/>
    <cellStyle name="Обычный 5 21 7 2 3 2" xfId="49526"/>
    <cellStyle name="Обычный 5 21 7 2 4" xfId="49527"/>
    <cellStyle name="Обычный 5 21 7 3" xfId="21712"/>
    <cellStyle name="Обычный 5 21 7 3 2" xfId="21713"/>
    <cellStyle name="Обычный 5 21 7 3 2 2" xfId="21714"/>
    <cellStyle name="Обычный 5 21 7 3 2 2 2" xfId="49528"/>
    <cellStyle name="Обычный 5 21 7 3 2 3" xfId="49529"/>
    <cellStyle name="Обычный 5 21 7 3 3" xfId="21715"/>
    <cellStyle name="Обычный 5 21 7 3 3 2" xfId="49530"/>
    <cellStyle name="Обычный 5 21 7 3 4" xfId="49531"/>
    <cellStyle name="Обычный 5 21 7 4" xfId="21716"/>
    <cellStyle name="Обычный 5 21 7 4 2" xfId="21717"/>
    <cellStyle name="Обычный 5 21 7 4 2 2" xfId="21718"/>
    <cellStyle name="Обычный 5 21 7 4 2 2 2" xfId="49532"/>
    <cellStyle name="Обычный 5 21 7 4 2 3" xfId="49533"/>
    <cellStyle name="Обычный 5 21 7 4 3" xfId="21719"/>
    <cellStyle name="Обычный 5 21 7 4 3 2" xfId="49534"/>
    <cellStyle name="Обычный 5 21 7 4 4" xfId="49535"/>
    <cellStyle name="Обычный 5 21 7 5" xfId="21720"/>
    <cellStyle name="Обычный 5 21 7 5 2" xfId="21721"/>
    <cellStyle name="Обычный 5 21 7 5 2 2" xfId="49536"/>
    <cellStyle name="Обычный 5 21 7 5 3" xfId="49537"/>
    <cellStyle name="Обычный 5 21 7 6" xfId="21722"/>
    <cellStyle name="Обычный 5 21 7 6 2" xfId="49538"/>
    <cellStyle name="Обычный 5 21 7 7" xfId="21723"/>
    <cellStyle name="Обычный 5 21 7 7 2" xfId="49539"/>
    <cellStyle name="Обычный 5 21 7 8" xfId="49540"/>
    <cellStyle name="Обычный 5 21 8" xfId="21724"/>
    <cellStyle name="Обычный 5 21 8 2" xfId="21725"/>
    <cellStyle name="Обычный 5 21 8 2 2" xfId="21726"/>
    <cellStyle name="Обычный 5 21 8 2 2 2" xfId="21727"/>
    <cellStyle name="Обычный 5 21 8 2 2 2 2" xfId="49541"/>
    <cellStyle name="Обычный 5 21 8 2 2 3" xfId="49542"/>
    <cellStyle name="Обычный 5 21 8 2 3" xfId="21728"/>
    <cellStyle name="Обычный 5 21 8 2 3 2" xfId="49543"/>
    <cellStyle name="Обычный 5 21 8 2 4" xfId="49544"/>
    <cellStyle name="Обычный 5 21 8 3" xfId="21729"/>
    <cellStyle name="Обычный 5 21 8 3 2" xfId="21730"/>
    <cellStyle name="Обычный 5 21 8 3 2 2" xfId="21731"/>
    <cellStyle name="Обычный 5 21 8 3 2 2 2" xfId="49545"/>
    <cellStyle name="Обычный 5 21 8 3 2 3" xfId="49546"/>
    <cellStyle name="Обычный 5 21 8 3 3" xfId="21732"/>
    <cellStyle name="Обычный 5 21 8 3 3 2" xfId="49547"/>
    <cellStyle name="Обычный 5 21 8 3 4" xfId="49548"/>
    <cellStyle name="Обычный 5 21 8 4" xfId="21733"/>
    <cellStyle name="Обычный 5 21 8 4 2" xfId="21734"/>
    <cellStyle name="Обычный 5 21 8 4 2 2" xfId="21735"/>
    <cellStyle name="Обычный 5 21 8 4 2 2 2" xfId="49549"/>
    <cellStyle name="Обычный 5 21 8 4 2 3" xfId="49550"/>
    <cellStyle name="Обычный 5 21 8 4 3" xfId="21736"/>
    <cellStyle name="Обычный 5 21 8 4 3 2" xfId="49551"/>
    <cellStyle name="Обычный 5 21 8 4 4" xfId="49552"/>
    <cellStyle name="Обычный 5 21 8 5" xfId="21737"/>
    <cellStyle name="Обычный 5 21 8 5 2" xfId="21738"/>
    <cellStyle name="Обычный 5 21 8 5 2 2" xfId="49553"/>
    <cellStyle name="Обычный 5 21 8 5 3" xfId="49554"/>
    <cellStyle name="Обычный 5 21 8 6" xfId="21739"/>
    <cellStyle name="Обычный 5 21 8 6 2" xfId="49555"/>
    <cellStyle name="Обычный 5 21 8 7" xfId="21740"/>
    <cellStyle name="Обычный 5 21 8 7 2" xfId="49556"/>
    <cellStyle name="Обычный 5 21 8 8" xfId="49557"/>
    <cellStyle name="Обычный 5 21 9" xfId="21741"/>
    <cellStyle name="Обычный 5 21 9 2" xfId="21742"/>
    <cellStyle name="Обычный 5 21 9 2 2" xfId="21743"/>
    <cellStyle name="Обычный 5 21 9 2 2 2" xfId="21744"/>
    <cellStyle name="Обычный 5 21 9 2 2 2 2" xfId="49558"/>
    <cellStyle name="Обычный 5 21 9 2 2 3" xfId="49559"/>
    <cellStyle name="Обычный 5 21 9 2 3" xfId="21745"/>
    <cellStyle name="Обычный 5 21 9 2 3 2" xfId="49560"/>
    <cellStyle name="Обычный 5 21 9 2 4" xfId="49561"/>
    <cellStyle name="Обычный 5 21 9 3" xfId="21746"/>
    <cellStyle name="Обычный 5 21 9 3 2" xfId="21747"/>
    <cellStyle name="Обычный 5 21 9 3 2 2" xfId="21748"/>
    <cellStyle name="Обычный 5 21 9 3 2 2 2" xfId="49562"/>
    <cellStyle name="Обычный 5 21 9 3 2 3" xfId="49563"/>
    <cellStyle name="Обычный 5 21 9 3 3" xfId="21749"/>
    <cellStyle name="Обычный 5 21 9 3 3 2" xfId="49564"/>
    <cellStyle name="Обычный 5 21 9 3 4" xfId="49565"/>
    <cellStyle name="Обычный 5 21 9 4" xfId="21750"/>
    <cellStyle name="Обычный 5 21 9 4 2" xfId="21751"/>
    <cellStyle name="Обычный 5 21 9 4 2 2" xfId="21752"/>
    <cellStyle name="Обычный 5 21 9 4 2 2 2" xfId="49566"/>
    <cellStyle name="Обычный 5 21 9 4 2 3" xfId="49567"/>
    <cellStyle name="Обычный 5 21 9 4 3" xfId="21753"/>
    <cellStyle name="Обычный 5 21 9 4 3 2" xfId="49568"/>
    <cellStyle name="Обычный 5 21 9 4 4" xfId="49569"/>
    <cellStyle name="Обычный 5 21 9 5" xfId="21754"/>
    <cellStyle name="Обычный 5 21 9 5 2" xfId="21755"/>
    <cellStyle name="Обычный 5 21 9 5 2 2" xfId="49570"/>
    <cellStyle name="Обычный 5 21 9 5 3" xfId="49571"/>
    <cellStyle name="Обычный 5 21 9 6" xfId="21756"/>
    <cellStyle name="Обычный 5 21 9 6 2" xfId="49572"/>
    <cellStyle name="Обычный 5 21 9 7" xfId="21757"/>
    <cellStyle name="Обычный 5 21 9 7 2" xfId="49573"/>
    <cellStyle name="Обычный 5 21 9 8" xfId="49574"/>
    <cellStyle name="Обычный 5 22" xfId="21758"/>
    <cellStyle name="Обычный 5 22 10" xfId="21759"/>
    <cellStyle name="Обычный 5 22 10 2" xfId="21760"/>
    <cellStyle name="Обычный 5 22 10 2 2" xfId="21761"/>
    <cellStyle name="Обычный 5 22 10 2 2 2" xfId="21762"/>
    <cellStyle name="Обычный 5 22 10 2 2 2 2" xfId="49575"/>
    <cellStyle name="Обычный 5 22 10 2 2 3" xfId="49576"/>
    <cellStyle name="Обычный 5 22 10 2 3" xfId="21763"/>
    <cellStyle name="Обычный 5 22 10 2 3 2" xfId="49577"/>
    <cellStyle name="Обычный 5 22 10 2 4" xfId="49578"/>
    <cellStyle name="Обычный 5 22 10 3" xfId="21764"/>
    <cellStyle name="Обычный 5 22 10 3 2" xfId="21765"/>
    <cellStyle name="Обычный 5 22 10 3 2 2" xfId="21766"/>
    <cellStyle name="Обычный 5 22 10 3 2 2 2" xfId="49579"/>
    <cellStyle name="Обычный 5 22 10 3 2 3" xfId="49580"/>
    <cellStyle name="Обычный 5 22 10 3 3" xfId="21767"/>
    <cellStyle name="Обычный 5 22 10 3 3 2" xfId="49581"/>
    <cellStyle name="Обычный 5 22 10 3 4" xfId="49582"/>
    <cellStyle name="Обычный 5 22 10 4" xfId="21768"/>
    <cellStyle name="Обычный 5 22 10 4 2" xfId="21769"/>
    <cellStyle name="Обычный 5 22 10 4 2 2" xfId="21770"/>
    <cellStyle name="Обычный 5 22 10 4 2 2 2" xfId="49583"/>
    <cellStyle name="Обычный 5 22 10 4 2 3" xfId="49584"/>
    <cellStyle name="Обычный 5 22 10 4 3" xfId="21771"/>
    <cellStyle name="Обычный 5 22 10 4 3 2" xfId="49585"/>
    <cellStyle name="Обычный 5 22 10 4 4" xfId="49586"/>
    <cellStyle name="Обычный 5 22 10 5" xfId="21772"/>
    <cellStyle name="Обычный 5 22 10 5 2" xfId="21773"/>
    <cellStyle name="Обычный 5 22 10 5 2 2" xfId="49587"/>
    <cellStyle name="Обычный 5 22 10 5 3" xfId="49588"/>
    <cellStyle name="Обычный 5 22 10 6" xfId="21774"/>
    <cellStyle name="Обычный 5 22 10 6 2" xfId="49589"/>
    <cellStyle name="Обычный 5 22 10 7" xfId="21775"/>
    <cellStyle name="Обычный 5 22 10 7 2" xfId="49590"/>
    <cellStyle name="Обычный 5 22 10 8" xfId="49591"/>
    <cellStyle name="Обычный 5 22 11" xfId="21776"/>
    <cellStyle name="Обычный 5 22 11 2" xfId="21777"/>
    <cellStyle name="Обычный 5 22 11 2 2" xfId="21778"/>
    <cellStyle name="Обычный 5 22 11 2 2 2" xfId="21779"/>
    <cellStyle name="Обычный 5 22 11 2 2 2 2" xfId="49592"/>
    <cellStyle name="Обычный 5 22 11 2 2 3" xfId="49593"/>
    <cellStyle name="Обычный 5 22 11 2 3" xfId="21780"/>
    <cellStyle name="Обычный 5 22 11 2 3 2" xfId="49594"/>
    <cellStyle name="Обычный 5 22 11 2 4" xfId="49595"/>
    <cellStyle name="Обычный 5 22 11 3" xfId="21781"/>
    <cellStyle name="Обычный 5 22 11 3 2" xfId="21782"/>
    <cellStyle name="Обычный 5 22 11 3 2 2" xfId="21783"/>
    <cellStyle name="Обычный 5 22 11 3 2 2 2" xfId="49596"/>
    <cellStyle name="Обычный 5 22 11 3 2 3" xfId="49597"/>
    <cellStyle name="Обычный 5 22 11 3 3" xfId="21784"/>
    <cellStyle name="Обычный 5 22 11 3 3 2" xfId="49598"/>
    <cellStyle name="Обычный 5 22 11 3 4" xfId="49599"/>
    <cellStyle name="Обычный 5 22 11 4" xfId="21785"/>
    <cellStyle name="Обычный 5 22 11 4 2" xfId="21786"/>
    <cellStyle name="Обычный 5 22 11 4 2 2" xfId="21787"/>
    <cellStyle name="Обычный 5 22 11 4 2 2 2" xfId="49600"/>
    <cellStyle name="Обычный 5 22 11 4 2 3" xfId="49601"/>
    <cellStyle name="Обычный 5 22 11 4 3" xfId="21788"/>
    <cellStyle name="Обычный 5 22 11 4 3 2" xfId="49602"/>
    <cellStyle name="Обычный 5 22 11 4 4" xfId="49603"/>
    <cellStyle name="Обычный 5 22 11 5" xfId="21789"/>
    <cellStyle name="Обычный 5 22 11 5 2" xfId="21790"/>
    <cellStyle name="Обычный 5 22 11 5 2 2" xfId="49604"/>
    <cellStyle name="Обычный 5 22 11 5 3" xfId="49605"/>
    <cellStyle name="Обычный 5 22 11 6" xfId="21791"/>
    <cellStyle name="Обычный 5 22 11 6 2" xfId="49606"/>
    <cellStyle name="Обычный 5 22 11 7" xfId="21792"/>
    <cellStyle name="Обычный 5 22 11 7 2" xfId="49607"/>
    <cellStyle name="Обычный 5 22 11 8" xfId="49608"/>
    <cellStyle name="Обычный 5 22 12" xfId="21793"/>
    <cellStyle name="Обычный 5 22 12 2" xfId="21794"/>
    <cellStyle name="Обычный 5 22 12 2 2" xfId="21795"/>
    <cellStyle name="Обычный 5 22 12 2 2 2" xfId="21796"/>
    <cellStyle name="Обычный 5 22 12 2 2 2 2" xfId="49609"/>
    <cellStyle name="Обычный 5 22 12 2 2 3" xfId="49610"/>
    <cellStyle name="Обычный 5 22 12 2 3" xfId="21797"/>
    <cellStyle name="Обычный 5 22 12 2 3 2" xfId="49611"/>
    <cellStyle name="Обычный 5 22 12 2 4" xfId="49612"/>
    <cellStyle name="Обычный 5 22 12 3" xfId="21798"/>
    <cellStyle name="Обычный 5 22 12 3 2" xfId="21799"/>
    <cellStyle name="Обычный 5 22 12 3 2 2" xfId="21800"/>
    <cellStyle name="Обычный 5 22 12 3 2 2 2" xfId="49613"/>
    <cellStyle name="Обычный 5 22 12 3 2 3" xfId="49614"/>
    <cellStyle name="Обычный 5 22 12 3 3" xfId="21801"/>
    <cellStyle name="Обычный 5 22 12 3 3 2" xfId="49615"/>
    <cellStyle name="Обычный 5 22 12 3 4" xfId="49616"/>
    <cellStyle name="Обычный 5 22 12 4" xfId="21802"/>
    <cellStyle name="Обычный 5 22 12 4 2" xfId="21803"/>
    <cellStyle name="Обычный 5 22 12 4 2 2" xfId="21804"/>
    <cellStyle name="Обычный 5 22 12 4 2 2 2" xfId="49617"/>
    <cellStyle name="Обычный 5 22 12 4 2 3" xfId="49618"/>
    <cellStyle name="Обычный 5 22 12 4 3" xfId="21805"/>
    <cellStyle name="Обычный 5 22 12 4 3 2" xfId="49619"/>
    <cellStyle name="Обычный 5 22 12 4 4" xfId="49620"/>
    <cellStyle name="Обычный 5 22 12 5" xfId="21806"/>
    <cellStyle name="Обычный 5 22 12 5 2" xfId="21807"/>
    <cellStyle name="Обычный 5 22 12 5 2 2" xfId="49621"/>
    <cellStyle name="Обычный 5 22 12 5 3" xfId="49622"/>
    <cellStyle name="Обычный 5 22 12 6" xfId="21808"/>
    <cellStyle name="Обычный 5 22 12 6 2" xfId="49623"/>
    <cellStyle name="Обычный 5 22 12 7" xfId="21809"/>
    <cellStyle name="Обычный 5 22 12 7 2" xfId="49624"/>
    <cellStyle name="Обычный 5 22 12 8" xfId="49625"/>
    <cellStyle name="Обычный 5 22 13" xfId="21810"/>
    <cellStyle name="Обычный 5 22 13 2" xfId="21811"/>
    <cellStyle name="Обычный 5 22 13 2 2" xfId="21812"/>
    <cellStyle name="Обычный 5 22 13 2 2 2" xfId="21813"/>
    <cellStyle name="Обычный 5 22 13 2 2 2 2" xfId="49626"/>
    <cellStyle name="Обычный 5 22 13 2 2 3" xfId="49627"/>
    <cellStyle name="Обычный 5 22 13 2 3" xfId="21814"/>
    <cellStyle name="Обычный 5 22 13 2 3 2" xfId="49628"/>
    <cellStyle name="Обычный 5 22 13 2 4" xfId="49629"/>
    <cellStyle name="Обычный 5 22 13 3" xfId="21815"/>
    <cellStyle name="Обычный 5 22 13 3 2" xfId="21816"/>
    <cellStyle name="Обычный 5 22 13 3 2 2" xfId="21817"/>
    <cellStyle name="Обычный 5 22 13 3 2 2 2" xfId="49630"/>
    <cellStyle name="Обычный 5 22 13 3 2 3" xfId="49631"/>
    <cellStyle name="Обычный 5 22 13 3 3" xfId="21818"/>
    <cellStyle name="Обычный 5 22 13 3 3 2" xfId="49632"/>
    <cellStyle name="Обычный 5 22 13 3 4" xfId="49633"/>
    <cellStyle name="Обычный 5 22 13 4" xfId="21819"/>
    <cellStyle name="Обычный 5 22 13 4 2" xfId="21820"/>
    <cellStyle name="Обычный 5 22 13 4 2 2" xfId="21821"/>
    <cellStyle name="Обычный 5 22 13 4 2 2 2" xfId="49634"/>
    <cellStyle name="Обычный 5 22 13 4 2 3" xfId="49635"/>
    <cellStyle name="Обычный 5 22 13 4 3" xfId="21822"/>
    <cellStyle name="Обычный 5 22 13 4 3 2" xfId="49636"/>
    <cellStyle name="Обычный 5 22 13 4 4" xfId="49637"/>
    <cellStyle name="Обычный 5 22 13 5" xfId="21823"/>
    <cellStyle name="Обычный 5 22 13 5 2" xfId="21824"/>
    <cellStyle name="Обычный 5 22 13 5 2 2" xfId="49638"/>
    <cellStyle name="Обычный 5 22 13 5 3" xfId="49639"/>
    <cellStyle name="Обычный 5 22 13 6" xfId="21825"/>
    <cellStyle name="Обычный 5 22 13 6 2" xfId="49640"/>
    <cellStyle name="Обычный 5 22 13 7" xfId="21826"/>
    <cellStyle name="Обычный 5 22 13 7 2" xfId="49641"/>
    <cellStyle name="Обычный 5 22 13 8" xfId="49642"/>
    <cellStyle name="Обычный 5 22 14" xfId="21827"/>
    <cellStyle name="Обычный 5 22 14 2" xfId="21828"/>
    <cellStyle name="Обычный 5 22 14 2 2" xfId="21829"/>
    <cellStyle name="Обычный 5 22 14 2 2 2" xfId="21830"/>
    <cellStyle name="Обычный 5 22 14 2 2 2 2" xfId="49643"/>
    <cellStyle name="Обычный 5 22 14 2 2 3" xfId="49644"/>
    <cellStyle name="Обычный 5 22 14 2 3" xfId="21831"/>
    <cellStyle name="Обычный 5 22 14 2 3 2" xfId="49645"/>
    <cellStyle name="Обычный 5 22 14 2 4" xfId="49646"/>
    <cellStyle name="Обычный 5 22 14 3" xfId="21832"/>
    <cellStyle name="Обычный 5 22 14 3 2" xfId="21833"/>
    <cellStyle name="Обычный 5 22 14 3 2 2" xfId="21834"/>
    <cellStyle name="Обычный 5 22 14 3 2 2 2" xfId="49647"/>
    <cellStyle name="Обычный 5 22 14 3 2 3" xfId="49648"/>
    <cellStyle name="Обычный 5 22 14 3 3" xfId="21835"/>
    <cellStyle name="Обычный 5 22 14 3 3 2" xfId="49649"/>
    <cellStyle name="Обычный 5 22 14 3 4" xfId="49650"/>
    <cellStyle name="Обычный 5 22 14 4" xfId="21836"/>
    <cellStyle name="Обычный 5 22 14 4 2" xfId="21837"/>
    <cellStyle name="Обычный 5 22 14 4 2 2" xfId="21838"/>
    <cellStyle name="Обычный 5 22 14 4 2 2 2" xfId="49651"/>
    <cellStyle name="Обычный 5 22 14 4 2 3" xfId="49652"/>
    <cellStyle name="Обычный 5 22 14 4 3" xfId="21839"/>
    <cellStyle name="Обычный 5 22 14 4 3 2" xfId="49653"/>
    <cellStyle name="Обычный 5 22 14 4 4" xfId="49654"/>
    <cellStyle name="Обычный 5 22 14 5" xfId="21840"/>
    <cellStyle name="Обычный 5 22 14 5 2" xfId="21841"/>
    <cellStyle name="Обычный 5 22 14 5 2 2" xfId="49655"/>
    <cellStyle name="Обычный 5 22 14 5 3" xfId="49656"/>
    <cellStyle name="Обычный 5 22 14 6" xfId="21842"/>
    <cellStyle name="Обычный 5 22 14 6 2" xfId="49657"/>
    <cellStyle name="Обычный 5 22 14 7" xfId="21843"/>
    <cellStyle name="Обычный 5 22 14 7 2" xfId="49658"/>
    <cellStyle name="Обычный 5 22 14 8" xfId="49659"/>
    <cellStyle name="Обычный 5 22 15" xfId="21844"/>
    <cellStyle name="Обычный 5 22 15 2" xfId="21845"/>
    <cellStyle name="Обычный 5 22 15 2 2" xfId="21846"/>
    <cellStyle name="Обычный 5 22 15 2 2 2" xfId="21847"/>
    <cellStyle name="Обычный 5 22 15 2 2 2 2" xfId="49660"/>
    <cellStyle name="Обычный 5 22 15 2 2 3" xfId="49661"/>
    <cellStyle name="Обычный 5 22 15 2 3" xfId="21848"/>
    <cellStyle name="Обычный 5 22 15 2 3 2" xfId="49662"/>
    <cellStyle name="Обычный 5 22 15 2 4" xfId="49663"/>
    <cellStyle name="Обычный 5 22 15 3" xfId="21849"/>
    <cellStyle name="Обычный 5 22 15 3 2" xfId="21850"/>
    <cellStyle name="Обычный 5 22 15 3 2 2" xfId="21851"/>
    <cellStyle name="Обычный 5 22 15 3 2 2 2" xfId="49664"/>
    <cellStyle name="Обычный 5 22 15 3 2 3" xfId="49665"/>
    <cellStyle name="Обычный 5 22 15 3 3" xfId="21852"/>
    <cellStyle name="Обычный 5 22 15 3 3 2" xfId="49666"/>
    <cellStyle name="Обычный 5 22 15 3 4" xfId="49667"/>
    <cellStyle name="Обычный 5 22 15 4" xfId="21853"/>
    <cellStyle name="Обычный 5 22 15 4 2" xfId="21854"/>
    <cellStyle name="Обычный 5 22 15 4 2 2" xfId="21855"/>
    <cellStyle name="Обычный 5 22 15 4 2 2 2" xfId="49668"/>
    <cellStyle name="Обычный 5 22 15 4 2 3" xfId="49669"/>
    <cellStyle name="Обычный 5 22 15 4 3" xfId="21856"/>
    <cellStyle name="Обычный 5 22 15 4 3 2" xfId="49670"/>
    <cellStyle name="Обычный 5 22 15 4 4" xfId="49671"/>
    <cellStyle name="Обычный 5 22 15 5" xfId="21857"/>
    <cellStyle name="Обычный 5 22 15 5 2" xfId="21858"/>
    <cellStyle name="Обычный 5 22 15 5 2 2" xfId="49672"/>
    <cellStyle name="Обычный 5 22 15 5 3" xfId="49673"/>
    <cellStyle name="Обычный 5 22 15 6" xfId="21859"/>
    <cellStyle name="Обычный 5 22 15 6 2" xfId="49674"/>
    <cellStyle name="Обычный 5 22 15 7" xfId="21860"/>
    <cellStyle name="Обычный 5 22 15 7 2" xfId="49675"/>
    <cellStyle name="Обычный 5 22 15 8" xfId="49676"/>
    <cellStyle name="Обычный 5 22 16" xfId="21861"/>
    <cellStyle name="Обычный 5 22 16 2" xfId="21862"/>
    <cellStyle name="Обычный 5 22 16 2 2" xfId="21863"/>
    <cellStyle name="Обычный 5 22 16 2 2 2" xfId="21864"/>
    <cellStyle name="Обычный 5 22 16 2 2 2 2" xfId="49677"/>
    <cellStyle name="Обычный 5 22 16 2 2 3" xfId="49678"/>
    <cellStyle name="Обычный 5 22 16 2 3" xfId="21865"/>
    <cellStyle name="Обычный 5 22 16 2 3 2" xfId="49679"/>
    <cellStyle name="Обычный 5 22 16 2 4" xfId="49680"/>
    <cellStyle name="Обычный 5 22 16 3" xfId="21866"/>
    <cellStyle name="Обычный 5 22 16 3 2" xfId="21867"/>
    <cellStyle name="Обычный 5 22 16 3 2 2" xfId="21868"/>
    <cellStyle name="Обычный 5 22 16 3 2 2 2" xfId="49681"/>
    <cellStyle name="Обычный 5 22 16 3 2 3" xfId="49682"/>
    <cellStyle name="Обычный 5 22 16 3 3" xfId="21869"/>
    <cellStyle name="Обычный 5 22 16 3 3 2" xfId="49683"/>
    <cellStyle name="Обычный 5 22 16 3 4" xfId="49684"/>
    <cellStyle name="Обычный 5 22 16 4" xfId="21870"/>
    <cellStyle name="Обычный 5 22 16 4 2" xfId="21871"/>
    <cellStyle name="Обычный 5 22 16 4 2 2" xfId="21872"/>
    <cellStyle name="Обычный 5 22 16 4 2 2 2" xfId="49685"/>
    <cellStyle name="Обычный 5 22 16 4 2 3" xfId="49686"/>
    <cellStyle name="Обычный 5 22 16 4 3" xfId="21873"/>
    <cellStyle name="Обычный 5 22 16 4 3 2" xfId="49687"/>
    <cellStyle name="Обычный 5 22 16 4 4" xfId="49688"/>
    <cellStyle name="Обычный 5 22 16 5" xfId="21874"/>
    <cellStyle name="Обычный 5 22 16 5 2" xfId="21875"/>
    <cellStyle name="Обычный 5 22 16 5 2 2" xfId="49689"/>
    <cellStyle name="Обычный 5 22 16 5 3" xfId="49690"/>
    <cellStyle name="Обычный 5 22 16 6" xfId="21876"/>
    <cellStyle name="Обычный 5 22 16 6 2" xfId="49691"/>
    <cellStyle name="Обычный 5 22 16 7" xfId="21877"/>
    <cellStyle name="Обычный 5 22 16 7 2" xfId="49692"/>
    <cellStyle name="Обычный 5 22 16 8" xfId="49693"/>
    <cellStyle name="Обычный 5 22 17" xfId="21878"/>
    <cellStyle name="Обычный 5 22 17 2" xfId="21879"/>
    <cellStyle name="Обычный 5 22 17 2 2" xfId="21880"/>
    <cellStyle name="Обычный 5 22 17 2 2 2" xfId="21881"/>
    <cellStyle name="Обычный 5 22 17 2 2 2 2" xfId="49694"/>
    <cellStyle name="Обычный 5 22 17 2 2 3" xfId="49695"/>
    <cellStyle name="Обычный 5 22 17 2 3" xfId="21882"/>
    <cellStyle name="Обычный 5 22 17 2 3 2" xfId="49696"/>
    <cellStyle name="Обычный 5 22 17 2 4" xfId="49697"/>
    <cellStyle name="Обычный 5 22 17 3" xfId="21883"/>
    <cellStyle name="Обычный 5 22 17 3 2" xfId="21884"/>
    <cellStyle name="Обычный 5 22 17 3 2 2" xfId="21885"/>
    <cellStyle name="Обычный 5 22 17 3 2 2 2" xfId="49698"/>
    <cellStyle name="Обычный 5 22 17 3 2 3" xfId="49699"/>
    <cellStyle name="Обычный 5 22 17 3 3" xfId="21886"/>
    <cellStyle name="Обычный 5 22 17 3 3 2" xfId="49700"/>
    <cellStyle name="Обычный 5 22 17 3 4" xfId="49701"/>
    <cellStyle name="Обычный 5 22 17 4" xfId="21887"/>
    <cellStyle name="Обычный 5 22 17 4 2" xfId="21888"/>
    <cellStyle name="Обычный 5 22 17 4 2 2" xfId="21889"/>
    <cellStyle name="Обычный 5 22 17 4 2 2 2" xfId="49702"/>
    <cellStyle name="Обычный 5 22 17 4 2 3" xfId="49703"/>
    <cellStyle name="Обычный 5 22 17 4 3" xfId="21890"/>
    <cellStyle name="Обычный 5 22 17 4 3 2" xfId="49704"/>
    <cellStyle name="Обычный 5 22 17 4 4" xfId="49705"/>
    <cellStyle name="Обычный 5 22 17 5" xfId="21891"/>
    <cellStyle name="Обычный 5 22 17 5 2" xfId="21892"/>
    <cellStyle name="Обычный 5 22 17 5 2 2" xfId="49706"/>
    <cellStyle name="Обычный 5 22 17 5 3" xfId="49707"/>
    <cellStyle name="Обычный 5 22 17 6" xfId="21893"/>
    <cellStyle name="Обычный 5 22 17 6 2" xfId="49708"/>
    <cellStyle name="Обычный 5 22 17 7" xfId="21894"/>
    <cellStyle name="Обычный 5 22 17 7 2" xfId="49709"/>
    <cellStyle name="Обычный 5 22 17 8" xfId="49710"/>
    <cellStyle name="Обычный 5 22 18" xfId="21895"/>
    <cellStyle name="Обычный 5 22 18 2" xfId="21896"/>
    <cellStyle name="Обычный 5 22 18 2 2" xfId="21897"/>
    <cellStyle name="Обычный 5 22 18 2 2 2" xfId="21898"/>
    <cellStyle name="Обычный 5 22 18 2 2 2 2" xfId="49711"/>
    <cellStyle name="Обычный 5 22 18 2 2 3" xfId="49712"/>
    <cellStyle name="Обычный 5 22 18 2 3" xfId="21899"/>
    <cellStyle name="Обычный 5 22 18 2 3 2" xfId="49713"/>
    <cellStyle name="Обычный 5 22 18 2 4" xfId="49714"/>
    <cellStyle name="Обычный 5 22 18 3" xfId="21900"/>
    <cellStyle name="Обычный 5 22 18 3 2" xfId="21901"/>
    <cellStyle name="Обычный 5 22 18 3 2 2" xfId="21902"/>
    <cellStyle name="Обычный 5 22 18 3 2 2 2" xfId="49715"/>
    <cellStyle name="Обычный 5 22 18 3 2 3" xfId="49716"/>
    <cellStyle name="Обычный 5 22 18 3 3" xfId="21903"/>
    <cellStyle name="Обычный 5 22 18 3 3 2" xfId="49717"/>
    <cellStyle name="Обычный 5 22 18 3 4" xfId="49718"/>
    <cellStyle name="Обычный 5 22 18 4" xfId="21904"/>
    <cellStyle name="Обычный 5 22 18 4 2" xfId="21905"/>
    <cellStyle name="Обычный 5 22 18 4 2 2" xfId="21906"/>
    <cellStyle name="Обычный 5 22 18 4 2 2 2" xfId="49719"/>
    <cellStyle name="Обычный 5 22 18 4 2 3" xfId="49720"/>
    <cellStyle name="Обычный 5 22 18 4 3" xfId="21907"/>
    <cellStyle name="Обычный 5 22 18 4 3 2" xfId="49721"/>
    <cellStyle name="Обычный 5 22 18 4 4" xfId="49722"/>
    <cellStyle name="Обычный 5 22 18 5" xfId="21908"/>
    <cellStyle name="Обычный 5 22 18 5 2" xfId="21909"/>
    <cellStyle name="Обычный 5 22 18 5 2 2" xfId="49723"/>
    <cellStyle name="Обычный 5 22 18 5 3" xfId="49724"/>
    <cellStyle name="Обычный 5 22 18 6" xfId="21910"/>
    <cellStyle name="Обычный 5 22 18 6 2" xfId="49725"/>
    <cellStyle name="Обычный 5 22 18 7" xfId="21911"/>
    <cellStyle name="Обычный 5 22 18 7 2" xfId="49726"/>
    <cellStyle name="Обычный 5 22 18 8" xfId="49727"/>
    <cellStyle name="Обычный 5 22 19" xfId="21912"/>
    <cellStyle name="Обычный 5 22 19 2" xfId="21913"/>
    <cellStyle name="Обычный 5 22 19 2 2" xfId="21914"/>
    <cellStyle name="Обычный 5 22 19 2 2 2" xfId="21915"/>
    <cellStyle name="Обычный 5 22 19 2 2 2 2" xfId="49728"/>
    <cellStyle name="Обычный 5 22 19 2 2 3" xfId="49729"/>
    <cellStyle name="Обычный 5 22 19 2 3" xfId="21916"/>
    <cellStyle name="Обычный 5 22 19 2 3 2" xfId="49730"/>
    <cellStyle name="Обычный 5 22 19 2 4" xfId="49731"/>
    <cellStyle name="Обычный 5 22 19 3" xfId="21917"/>
    <cellStyle name="Обычный 5 22 19 3 2" xfId="21918"/>
    <cellStyle name="Обычный 5 22 19 3 2 2" xfId="21919"/>
    <cellStyle name="Обычный 5 22 19 3 2 2 2" xfId="49732"/>
    <cellStyle name="Обычный 5 22 19 3 2 3" xfId="49733"/>
    <cellStyle name="Обычный 5 22 19 3 3" xfId="21920"/>
    <cellStyle name="Обычный 5 22 19 3 3 2" xfId="49734"/>
    <cellStyle name="Обычный 5 22 19 3 4" xfId="49735"/>
    <cellStyle name="Обычный 5 22 19 4" xfId="21921"/>
    <cellStyle name="Обычный 5 22 19 4 2" xfId="21922"/>
    <cellStyle name="Обычный 5 22 19 4 2 2" xfId="21923"/>
    <cellStyle name="Обычный 5 22 19 4 2 2 2" xfId="49736"/>
    <cellStyle name="Обычный 5 22 19 4 2 3" xfId="49737"/>
    <cellStyle name="Обычный 5 22 19 4 3" xfId="21924"/>
    <cellStyle name="Обычный 5 22 19 4 3 2" xfId="49738"/>
    <cellStyle name="Обычный 5 22 19 4 4" xfId="49739"/>
    <cellStyle name="Обычный 5 22 19 5" xfId="21925"/>
    <cellStyle name="Обычный 5 22 19 5 2" xfId="21926"/>
    <cellStyle name="Обычный 5 22 19 5 2 2" xfId="49740"/>
    <cellStyle name="Обычный 5 22 19 5 3" xfId="49741"/>
    <cellStyle name="Обычный 5 22 19 6" xfId="21927"/>
    <cellStyle name="Обычный 5 22 19 6 2" xfId="49742"/>
    <cellStyle name="Обычный 5 22 19 7" xfId="21928"/>
    <cellStyle name="Обычный 5 22 19 7 2" xfId="49743"/>
    <cellStyle name="Обычный 5 22 19 8" xfId="49744"/>
    <cellStyle name="Обычный 5 22 2" xfId="21929"/>
    <cellStyle name="Обычный 5 22 2 2" xfId="21930"/>
    <cellStyle name="Обычный 5 22 2 2 2" xfId="21931"/>
    <cellStyle name="Обычный 5 22 2 2 2 2" xfId="21932"/>
    <cellStyle name="Обычный 5 22 2 2 2 2 2" xfId="49745"/>
    <cellStyle name="Обычный 5 22 2 2 2 3" xfId="49746"/>
    <cellStyle name="Обычный 5 22 2 2 3" xfId="21933"/>
    <cellStyle name="Обычный 5 22 2 2 3 2" xfId="49747"/>
    <cellStyle name="Обычный 5 22 2 2 4" xfId="49748"/>
    <cellStyle name="Обычный 5 22 2 3" xfId="21934"/>
    <cellStyle name="Обычный 5 22 2 3 2" xfId="21935"/>
    <cellStyle name="Обычный 5 22 2 3 2 2" xfId="21936"/>
    <cellStyle name="Обычный 5 22 2 3 2 2 2" xfId="49749"/>
    <cellStyle name="Обычный 5 22 2 3 2 3" xfId="49750"/>
    <cellStyle name="Обычный 5 22 2 3 3" xfId="21937"/>
    <cellStyle name="Обычный 5 22 2 3 3 2" xfId="49751"/>
    <cellStyle name="Обычный 5 22 2 3 4" xfId="49752"/>
    <cellStyle name="Обычный 5 22 2 4" xfId="21938"/>
    <cellStyle name="Обычный 5 22 2 4 2" xfId="21939"/>
    <cellStyle name="Обычный 5 22 2 4 2 2" xfId="21940"/>
    <cellStyle name="Обычный 5 22 2 4 2 2 2" xfId="49753"/>
    <cellStyle name="Обычный 5 22 2 4 2 3" xfId="49754"/>
    <cellStyle name="Обычный 5 22 2 4 3" xfId="21941"/>
    <cellStyle name="Обычный 5 22 2 4 3 2" xfId="49755"/>
    <cellStyle name="Обычный 5 22 2 4 4" xfId="49756"/>
    <cellStyle name="Обычный 5 22 2 5" xfId="21942"/>
    <cellStyle name="Обычный 5 22 2 5 2" xfId="21943"/>
    <cellStyle name="Обычный 5 22 2 5 2 2" xfId="49757"/>
    <cellStyle name="Обычный 5 22 2 5 3" xfId="49758"/>
    <cellStyle name="Обычный 5 22 2 6" xfId="21944"/>
    <cellStyle name="Обычный 5 22 2 6 2" xfId="49759"/>
    <cellStyle name="Обычный 5 22 2 7" xfId="21945"/>
    <cellStyle name="Обычный 5 22 2 7 2" xfId="49760"/>
    <cellStyle name="Обычный 5 22 2 8" xfId="49761"/>
    <cellStyle name="Обычный 5 22 20" xfId="21946"/>
    <cellStyle name="Обычный 5 22 20 2" xfId="21947"/>
    <cellStyle name="Обычный 5 22 20 2 2" xfId="21948"/>
    <cellStyle name="Обычный 5 22 20 2 2 2" xfId="21949"/>
    <cellStyle name="Обычный 5 22 20 2 2 2 2" xfId="49762"/>
    <cellStyle name="Обычный 5 22 20 2 2 3" xfId="49763"/>
    <cellStyle name="Обычный 5 22 20 2 3" xfId="21950"/>
    <cellStyle name="Обычный 5 22 20 2 3 2" xfId="49764"/>
    <cellStyle name="Обычный 5 22 20 2 4" xfId="49765"/>
    <cellStyle name="Обычный 5 22 20 3" xfId="21951"/>
    <cellStyle name="Обычный 5 22 20 3 2" xfId="21952"/>
    <cellStyle name="Обычный 5 22 20 3 2 2" xfId="21953"/>
    <cellStyle name="Обычный 5 22 20 3 2 2 2" xfId="49766"/>
    <cellStyle name="Обычный 5 22 20 3 2 3" xfId="49767"/>
    <cellStyle name="Обычный 5 22 20 3 3" xfId="21954"/>
    <cellStyle name="Обычный 5 22 20 3 3 2" xfId="49768"/>
    <cellStyle name="Обычный 5 22 20 3 4" xfId="49769"/>
    <cellStyle name="Обычный 5 22 20 4" xfId="21955"/>
    <cellStyle name="Обычный 5 22 20 4 2" xfId="21956"/>
    <cellStyle name="Обычный 5 22 20 4 2 2" xfId="21957"/>
    <cellStyle name="Обычный 5 22 20 4 2 2 2" xfId="49770"/>
    <cellStyle name="Обычный 5 22 20 4 2 3" xfId="49771"/>
    <cellStyle name="Обычный 5 22 20 4 3" xfId="21958"/>
    <cellStyle name="Обычный 5 22 20 4 3 2" xfId="49772"/>
    <cellStyle name="Обычный 5 22 20 4 4" xfId="49773"/>
    <cellStyle name="Обычный 5 22 20 5" xfId="21959"/>
    <cellStyle name="Обычный 5 22 20 5 2" xfId="21960"/>
    <cellStyle name="Обычный 5 22 20 5 2 2" xfId="49774"/>
    <cellStyle name="Обычный 5 22 20 5 3" xfId="49775"/>
    <cellStyle name="Обычный 5 22 20 6" xfId="21961"/>
    <cellStyle name="Обычный 5 22 20 6 2" xfId="49776"/>
    <cellStyle name="Обычный 5 22 20 7" xfId="21962"/>
    <cellStyle name="Обычный 5 22 20 7 2" xfId="49777"/>
    <cellStyle name="Обычный 5 22 20 8" xfId="49778"/>
    <cellStyle name="Обычный 5 22 21" xfId="21963"/>
    <cellStyle name="Обычный 5 22 21 2" xfId="21964"/>
    <cellStyle name="Обычный 5 22 21 2 2" xfId="21965"/>
    <cellStyle name="Обычный 5 22 21 2 2 2" xfId="21966"/>
    <cellStyle name="Обычный 5 22 21 2 2 2 2" xfId="49779"/>
    <cellStyle name="Обычный 5 22 21 2 2 3" xfId="49780"/>
    <cellStyle name="Обычный 5 22 21 2 3" xfId="21967"/>
    <cellStyle name="Обычный 5 22 21 2 3 2" xfId="49781"/>
    <cellStyle name="Обычный 5 22 21 2 4" xfId="49782"/>
    <cellStyle name="Обычный 5 22 21 3" xfId="21968"/>
    <cellStyle name="Обычный 5 22 21 3 2" xfId="21969"/>
    <cellStyle name="Обычный 5 22 21 3 2 2" xfId="21970"/>
    <cellStyle name="Обычный 5 22 21 3 2 2 2" xfId="49783"/>
    <cellStyle name="Обычный 5 22 21 3 2 3" xfId="49784"/>
    <cellStyle name="Обычный 5 22 21 3 3" xfId="21971"/>
    <cellStyle name="Обычный 5 22 21 3 3 2" xfId="49785"/>
    <cellStyle name="Обычный 5 22 21 3 4" xfId="49786"/>
    <cellStyle name="Обычный 5 22 21 4" xfId="21972"/>
    <cellStyle name="Обычный 5 22 21 4 2" xfId="21973"/>
    <cellStyle name="Обычный 5 22 21 4 2 2" xfId="21974"/>
    <cellStyle name="Обычный 5 22 21 4 2 2 2" xfId="49787"/>
    <cellStyle name="Обычный 5 22 21 4 2 3" xfId="49788"/>
    <cellStyle name="Обычный 5 22 21 4 3" xfId="21975"/>
    <cellStyle name="Обычный 5 22 21 4 3 2" xfId="49789"/>
    <cellStyle name="Обычный 5 22 21 4 4" xfId="49790"/>
    <cellStyle name="Обычный 5 22 21 5" xfId="21976"/>
    <cellStyle name="Обычный 5 22 21 5 2" xfId="21977"/>
    <cellStyle name="Обычный 5 22 21 5 2 2" xfId="49791"/>
    <cellStyle name="Обычный 5 22 21 5 3" xfId="49792"/>
    <cellStyle name="Обычный 5 22 21 6" xfId="21978"/>
    <cellStyle name="Обычный 5 22 21 6 2" xfId="49793"/>
    <cellStyle name="Обычный 5 22 21 7" xfId="21979"/>
    <cellStyle name="Обычный 5 22 21 7 2" xfId="49794"/>
    <cellStyle name="Обычный 5 22 21 8" xfId="49795"/>
    <cellStyle name="Обычный 5 22 22" xfId="21980"/>
    <cellStyle name="Обычный 5 22 22 2" xfId="21981"/>
    <cellStyle name="Обычный 5 22 22 2 2" xfId="21982"/>
    <cellStyle name="Обычный 5 22 22 2 2 2" xfId="21983"/>
    <cellStyle name="Обычный 5 22 22 2 2 2 2" xfId="49796"/>
    <cellStyle name="Обычный 5 22 22 2 2 3" xfId="49797"/>
    <cellStyle name="Обычный 5 22 22 2 3" xfId="21984"/>
    <cellStyle name="Обычный 5 22 22 2 3 2" xfId="49798"/>
    <cellStyle name="Обычный 5 22 22 2 4" xfId="49799"/>
    <cellStyle name="Обычный 5 22 22 3" xfId="21985"/>
    <cellStyle name="Обычный 5 22 22 3 2" xfId="21986"/>
    <cellStyle name="Обычный 5 22 22 3 2 2" xfId="21987"/>
    <cellStyle name="Обычный 5 22 22 3 2 2 2" xfId="49800"/>
    <cellStyle name="Обычный 5 22 22 3 2 3" xfId="49801"/>
    <cellStyle name="Обычный 5 22 22 3 3" xfId="21988"/>
    <cellStyle name="Обычный 5 22 22 3 3 2" xfId="49802"/>
    <cellStyle name="Обычный 5 22 22 3 4" xfId="49803"/>
    <cellStyle name="Обычный 5 22 22 4" xfId="21989"/>
    <cellStyle name="Обычный 5 22 22 4 2" xfId="21990"/>
    <cellStyle name="Обычный 5 22 22 4 2 2" xfId="21991"/>
    <cellStyle name="Обычный 5 22 22 4 2 2 2" xfId="49804"/>
    <cellStyle name="Обычный 5 22 22 4 2 3" xfId="49805"/>
    <cellStyle name="Обычный 5 22 22 4 3" xfId="21992"/>
    <cellStyle name="Обычный 5 22 22 4 3 2" xfId="49806"/>
    <cellStyle name="Обычный 5 22 22 4 4" xfId="49807"/>
    <cellStyle name="Обычный 5 22 22 5" xfId="21993"/>
    <cellStyle name="Обычный 5 22 22 5 2" xfId="21994"/>
    <cellStyle name="Обычный 5 22 22 5 2 2" xfId="49808"/>
    <cellStyle name="Обычный 5 22 22 5 3" xfId="49809"/>
    <cellStyle name="Обычный 5 22 22 6" xfId="21995"/>
    <cellStyle name="Обычный 5 22 22 6 2" xfId="49810"/>
    <cellStyle name="Обычный 5 22 22 7" xfId="21996"/>
    <cellStyle name="Обычный 5 22 22 7 2" xfId="49811"/>
    <cellStyle name="Обычный 5 22 22 8" xfId="49812"/>
    <cellStyle name="Обычный 5 22 23" xfId="21997"/>
    <cellStyle name="Обычный 5 22 23 2" xfId="21998"/>
    <cellStyle name="Обычный 5 22 23 2 2" xfId="21999"/>
    <cellStyle name="Обычный 5 22 23 2 2 2" xfId="22000"/>
    <cellStyle name="Обычный 5 22 23 2 2 2 2" xfId="49813"/>
    <cellStyle name="Обычный 5 22 23 2 2 3" xfId="49814"/>
    <cellStyle name="Обычный 5 22 23 2 3" xfId="22001"/>
    <cellStyle name="Обычный 5 22 23 2 3 2" xfId="49815"/>
    <cellStyle name="Обычный 5 22 23 2 4" xfId="49816"/>
    <cellStyle name="Обычный 5 22 23 3" xfId="22002"/>
    <cellStyle name="Обычный 5 22 23 3 2" xfId="22003"/>
    <cellStyle name="Обычный 5 22 23 3 2 2" xfId="22004"/>
    <cellStyle name="Обычный 5 22 23 3 2 2 2" xfId="49817"/>
    <cellStyle name="Обычный 5 22 23 3 2 3" xfId="49818"/>
    <cellStyle name="Обычный 5 22 23 3 3" xfId="22005"/>
    <cellStyle name="Обычный 5 22 23 3 3 2" xfId="49819"/>
    <cellStyle name="Обычный 5 22 23 3 4" xfId="49820"/>
    <cellStyle name="Обычный 5 22 23 4" xfId="22006"/>
    <cellStyle name="Обычный 5 22 23 4 2" xfId="22007"/>
    <cellStyle name="Обычный 5 22 23 4 2 2" xfId="22008"/>
    <cellStyle name="Обычный 5 22 23 4 2 2 2" xfId="49821"/>
    <cellStyle name="Обычный 5 22 23 4 2 3" xfId="49822"/>
    <cellStyle name="Обычный 5 22 23 4 3" xfId="22009"/>
    <cellStyle name="Обычный 5 22 23 4 3 2" xfId="49823"/>
    <cellStyle name="Обычный 5 22 23 4 4" xfId="49824"/>
    <cellStyle name="Обычный 5 22 23 5" xfId="22010"/>
    <cellStyle name="Обычный 5 22 23 5 2" xfId="22011"/>
    <cellStyle name="Обычный 5 22 23 5 2 2" xfId="49825"/>
    <cellStyle name="Обычный 5 22 23 5 3" xfId="49826"/>
    <cellStyle name="Обычный 5 22 23 6" xfId="22012"/>
    <cellStyle name="Обычный 5 22 23 6 2" xfId="49827"/>
    <cellStyle name="Обычный 5 22 23 7" xfId="22013"/>
    <cellStyle name="Обычный 5 22 23 7 2" xfId="49828"/>
    <cellStyle name="Обычный 5 22 23 8" xfId="49829"/>
    <cellStyle name="Обычный 5 22 24" xfId="22014"/>
    <cellStyle name="Обычный 5 22 24 2" xfId="22015"/>
    <cellStyle name="Обычный 5 22 24 2 2" xfId="22016"/>
    <cellStyle name="Обычный 5 22 24 2 2 2" xfId="22017"/>
    <cellStyle name="Обычный 5 22 24 2 2 2 2" xfId="49830"/>
    <cellStyle name="Обычный 5 22 24 2 2 3" xfId="49831"/>
    <cellStyle name="Обычный 5 22 24 2 3" xfId="22018"/>
    <cellStyle name="Обычный 5 22 24 2 3 2" xfId="49832"/>
    <cellStyle name="Обычный 5 22 24 2 4" xfId="49833"/>
    <cellStyle name="Обычный 5 22 24 3" xfId="22019"/>
    <cellStyle name="Обычный 5 22 24 3 2" xfId="22020"/>
    <cellStyle name="Обычный 5 22 24 3 2 2" xfId="22021"/>
    <cellStyle name="Обычный 5 22 24 3 2 2 2" xfId="49834"/>
    <cellStyle name="Обычный 5 22 24 3 2 3" xfId="49835"/>
    <cellStyle name="Обычный 5 22 24 3 3" xfId="22022"/>
    <cellStyle name="Обычный 5 22 24 3 3 2" xfId="49836"/>
    <cellStyle name="Обычный 5 22 24 3 4" xfId="49837"/>
    <cellStyle name="Обычный 5 22 24 4" xfId="22023"/>
    <cellStyle name="Обычный 5 22 24 4 2" xfId="22024"/>
    <cellStyle name="Обычный 5 22 24 4 2 2" xfId="22025"/>
    <cellStyle name="Обычный 5 22 24 4 2 2 2" xfId="49838"/>
    <cellStyle name="Обычный 5 22 24 4 2 3" xfId="49839"/>
    <cellStyle name="Обычный 5 22 24 4 3" xfId="22026"/>
    <cellStyle name="Обычный 5 22 24 4 3 2" xfId="49840"/>
    <cellStyle name="Обычный 5 22 24 4 4" xfId="49841"/>
    <cellStyle name="Обычный 5 22 24 5" xfId="22027"/>
    <cellStyle name="Обычный 5 22 24 5 2" xfId="22028"/>
    <cellStyle name="Обычный 5 22 24 5 2 2" xfId="49842"/>
    <cellStyle name="Обычный 5 22 24 5 3" xfId="49843"/>
    <cellStyle name="Обычный 5 22 24 6" xfId="22029"/>
    <cellStyle name="Обычный 5 22 24 6 2" xfId="49844"/>
    <cellStyle name="Обычный 5 22 24 7" xfId="22030"/>
    <cellStyle name="Обычный 5 22 24 7 2" xfId="49845"/>
    <cellStyle name="Обычный 5 22 24 8" xfId="49846"/>
    <cellStyle name="Обычный 5 22 25" xfId="22031"/>
    <cellStyle name="Обычный 5 22 25 2" xfId="22032"/>
    <cellStyle name="Обычный 5 22 25 2 2" xfId="22033"/>
    <cellStyle name="Обычный 5 22 25 2 2 2" xfId="22034"/>
    <cellStyle name="Обычный 5 22 25 2 2 2 2" xfId="49847"/>
    <cellStyle name="Обычный 5 22 25 2 2 3" xfId="49848"/>
    <cellStyle name="Обычный 5 22 25 2 3" xfId="22035"/>
    <cellStyle name="Обычный 5 22 25 2 3 2" xfId="49849"/>
    <cellStyle name="Обычный 5 22 25 2 4" xfId="49850"/>
    <cellStyle name="Обычный 5 22 25 3" xfId="22036"/>
    <cellStyle name="Обычный 5 22 25 3 2" xfId="22037"/>
    <cellStyle name="Обычный 5 22 25 3 2 2" xfId="22038"/>
    <cellStyle name="Обычный 5 22 25 3 2 2 2" xfId="49851"/>
    <cellStyle name="Обычный 5 22 25 3 2 3" xfId="49852"/>
    <cellStyle name="Обычный 5 22 25 3 3" xfId="22039"/>
    <cellStyle name="Обычный 5 22 25 3 3 2" xfId="49853"/>
    <cellStyle name="Обычный 5 22 25 3 4" xfId="49854"/>
    <cellStyle name="Обычный 5 22 25 4" xfId="22040"/>
    <cellStyle name="Обычный 5 22 25 4 2" xfId="22041"/>
    <cellStyle name="Обычный 5 22 25 4 2 2" xfId="22042"/>
    <cellStyle name="Обычный 5 22 25 4 2 2 2" xfId="49855"/>
    <cellStyle name="Обычный 5 22 25 4 2 3" xfId="49856"/>
    <cellStyle name="Обычный 5 22 25 4 3" xfId="22043"/>
    <cellStyle name="Обычный 5 22 25 4 3 2" xfId="49857"/>
    <cellStyle name="Обычный 5 22 25 4 4" xfId="49858"/>
    <cellStyle name="Обычный 5 22 25 5" xfId="22044"/>
    <cellStyle name="Обычный 5 22 25 5 2" xfId="22045"/>
    <cellStyle name="Обычный 5 22 25 5 2 2" xfId="49859"/>
    <cellStyle name="Обычный 5 22 25 5 3" xfId="49860"/>
    <cellStyle name="Обычный 5 22 25 6" xfId="22046"/>
    <cellStyle name="Обычный 5 22 25 6 2" xfId="49861"/>
    <cellStyle name="Обычный 5 22 25 7" xfId="22047"/>
    <cellStyle name="Обычный 5 22 25 7 2" xfId="49862"/>
    <cellStyle name="Обычный 5 22 25 8" xfId="49863"/>
    <cellStyle name="Обычный 5 22 26" xfId="22048"/>
    <cellStyle name="Обычный 5 22 26 2" xfId="22049"/>
    <cellStyle name="Обычный 5 22 26 2 2" xfId="22050"/>
    <cellStyle name="Обычный 5 22 26 2 2 2" xfId="22051"/>
    <cellStyle name="Обычный 5 22 26 2 2 2 2" xfId="49864"/>
    <cellStyle name="Обычный 5 22 26 2 2 3" xfId="49865"/>
    <cellStyle name="Обычный 5 22 26 2 3" xfId="22052"/>
    <cellStyle name="Обычный 5 22 26 2 3 2" xfId="49866"/>
    <cellStyle name="Обычный 5 22 26 2 4" xfId="49867"/>
    <cellStyle name="Обычный 5 22 26 3" xfId="22053"/>
    <cellStyle name="Обычный 5 22 26 3 2" xfId="22054"/>
    <cellStyle name="Обычный 5 22 26 3 2 2" xfId="22055"/>
    <cellStyle name="Обычный 5 22 26 3 2 2 2" xfId="49868"/>
    <cellStyle name="Обычный 5 22 26 3 2 3" xfId="49869"/>
    <cellStyle name="Обычный 5 22 26 3 3" xfId="22056"/>
    <cellStyle name="Обычный 5 22 26 3 3 2" xfId="49870"/>
    <cellStyle name="Обычный 5 22 26 3 4" xfId="49871"/>
    <cellStyle name="Обычный 5 22 26 4" xfId="22057"/>
    <cellStyle name="Обычный 5 22 26 4 2" xfId="22058"/>
    <cellStyle name="Обычный 5 22 26 4 2 2" xfId="22059"/>
    <cellStyle name="Обычный 5 22 26 4 2 2 2" xfId="49872"/>
    <cellStyle name="Обычный 5 22 26 4 2 3" xfId="49873"/>
    <cellStyle name="Обычный 5 22 26 4 3" xfId="22060"/>
    <cellStyle name="Обычный 5 22 26 4 3 2" xfId="49874"/>
    <cellStyle name="Обычный 5 22 26 4 4" xfId="49875"/>
    <cellStyle name="Обычный 5 22 26 5" xfId="22061"/>
    <cellStyle name="Обычный 5 22 26 5 2" xfId="22062"/>
    <cellStyle name="Обычный 5 22 26 5 2 2" xfId="49876"/>
    <cellStyle name="Обычный 5 22 26 5 3" xfId="49877"/>
    <cellStyle name="Обычный 5 22 26 6" xfId="22063"/>
    <cellStyle name="Обычный 5 22 26 6 2" xfId="49878"/>
    <cellStyle name="Обычный 5 22 26 7" xfId="22064"/>
    <cellStyle name="Обычный 5 22 26 7 2" xfId="49879"/>
    <cellStyle name="Обычный 5 22 26 8" xfId="49880"/>
    <cellStyle name="Обычный 5 22 27" xfId="22065"/>
    <cellStyle name="Обычный 5 22 27 2" xfId="22066"/>
    <cellStyle name="Обычный 5 22 27 2 2" xfId="22067"/>
    <cellStyle name="Обычный 5 22 27 2 2 2" xfId="22068"/>
    <cellStyle name="Обычный 5 22 27 2 2 2 2" xfId="49881"/>
    <cellStyle name="Обычный 5 22 27 2 2 3" xfId="49882"/>
    <cellStyle name="Обычный 5 22 27 2 3" xfId="22069"/>
    <cellStyle name="Обычный 5 22 27 2 3 2" xfId="49883"/>
    <cellStyle name="Обычный 5 22 27 2 4" xfId="49884"/>
    <cellStyle name="Обычный 5 22 27 3" xfId="22070"/>
    <cellStyle name="Обычный 5 22 27 3 2" xfId="22071"/>
    <cellStyle name="Обычный 5 22 27 3 2 2" xfId="22072"/>
    <cellStyle name="Обычный 5 22 27 3 2 2 2" xfId="49885"/>
    <cellStyle name="Обычный 5 22 27 3 2 3" xfId="49886"/>
    <cellStyle name="Обычный 5 22 27 3 3" xfId="22073"/>
    <cellStyle name="Обычный 5 22 27 3 3 2" xfId="49887"/>
    <cellStyle name="Обычный 5 22 27 3 4" xfId="49888"/>
    <cellStyle name="Обычный 5 22 27 4" xfId="22074"/>
    <cellStyle name="Обычный 5 22 27 4 2" xfId="22075"/>
    <cellStyle name="Обычный 5 22 27 4 2 2" xfId="22076"/>
    <cellStyle name="Обычный 5 22 27 4 2 2 2" xfId="49889"/>
    <cellStyle name="Обычный 5 22 27 4 2 3" xfId="49890"/>
    <cellStyle name="Обычный 5 22 27 4 3" xfId="22077"/>
    <cellStyle name="Обычный 5 22 27 4 3 2" xfId="49891"/>
    <cellStyle name="Обычный 5 22 27 4 4" xfId="49892"/>
    <cellStyle name="Обычный 5 22 27 5" xfId="22078"/>
    <cellStyle name="Обычный 5 22 27 5 2" xfId="22079"/>
    <cellStyle name="Обычный 5 22 27 5 2 2" xfId="49893"/>
    <cellStyle name="Обычный 5 22 27 5 3" xfId="49894"/>
    <cellStyle name="Обычный 5 22 27 6" xfId="22080"/>
    <cellStyle name="Обычный 5 22 27 6 2" xfId="49895"/>
    <cellStyle name="Обычный 5 22 27 7" xfId="22081"/>
    <cellStyle name="Обычный 5 22 27 7 2" xfId="49896"/>
    <cellStyle name="Обычный 5 22 27 8" xfId="49897"/>
    <cellStyle name="Обычный 5 22 28" xfId="22082"/>
    <cellStyle name="Обычный 5 22 28 2" xfId="22083"/>
    <cellStyle name="Обычный 5 22 28 2 2" xfId="22084"/>
    <cellStyle name="Обычный 5 22 28 2 2 2" xfId="22085"/>
    <cellStyle name="Обычный 5 22 28 2 2 2 2" xfId="49898"/>
    <cellStyle name="Обычный 5 22 28 2 2 3" xfId="49899"/>
    <cellStyle name="Обычный 5 22 28 2 3" xfId="22086"/>
    <cellStyle name="Обычный 5 22 28 2 3 2" xfId="49900"/>
    <cellStyle name="Обычный 5 22 28 2 4" xfId="49901"/>
    <cellStyle name="Обычный 5 22 28 3" xfId="22087"/>
    <cellStyle name="Обычный 5 22 28 3 2" xfId="22088"/>
    <cellStyle name="Обычный 5 22 28 3 2 2" xfId="22089"/>
    <cellStyle name="Обычный 5 22 28 3 2 2 2" xfId="49902"/>
    <cellStyle name="Обычный 5 22 28 3 2 3" xfId="49903"/>
    <cellStyle name="Обычный 5 22 28 3 3" xfId="22090"/>
    <cellStyle name="Обычный 5 22 28 3 3 2" xfId="49904"/>
    <cellStyle name="Обычный 5 22 28 3 4" xfId="49905"/>
    <cellStyle name="Обычный 5 22 28 4" xfId="22091"/>
    <cellStyle name="Обычный 5 22 28 4 2" xfId="22092"/>
    <cellStyle name="Обычный 5 22 28 4 2 2" xfId="22093"/>
    <cellStyle name="Обычный 5 22 28 4 2 2 2" xfId="49906"/>
    <cellStyle name="Обычный 5 22 28 4 2 3" xfId="49907"/>
    <cellStyle name="Обычный 5 22 28 4 3" xfId="22094"/>
    <cellStyle name="Обычный 5 22 28 4 3 2" xfId="49908"/>
    <cellStyle name="Обычный 5 22 28 4 4" xfId="49909"/>
    <cellStyle name="Обычный 5 22 28 5" xfId="22095"/>
    <cellStyle name="Обычный 5 22 28 5 2" xfId="22096"/>
    <cellStyle name="Обычный 5 22 28 5 2 2" xfId="49910"/>
    <cellStyle name="Обычный 5 22 28 5 3" xfId="49911"/>
    <cellStyle name="Обычный 5 22 28 6" xfId="22097"/>
    <cellStyle name="Обычный 5 22 28 6 2" xfId="49912"/>
    <cellStyle name="Обычный 5 22 28 7" xfId="22098"/>
    <cellStyle name="Обычный 5 22 28 7 2" xfId="49913"/>
    <cellStyle name="Обычный 5 22 28 8" xfId="49914"/>
    <cellStyle name="Обычный 5 22 29" xfId="22099"/>
    <cellStyle name="Обычный 5 22 29 2" xfId="22100"/>
    <cellStyle name="Обычный 5 22 29 2 2" xfId="22101"/>
    <cellStyle name="Обычный 5 22 29 2 2 2" xfId="22102"/>
    <cellStyle name="Обычный 5 22 29 2 2 2 2" xfId="49915"/>
    <cellStyle name="Обычный 5 22 29 2 2 3" xfId="49916"/>
    <cellStyle name="Обычный 5 22 29 2 3" xfId="22103"/>
    <cellStyle name="Обычный 5 22 29 2 3 2" xfId="49917"/>
    <cellStyle name="Обычный 5 22 29 2 4" xfId="49918"/>
    <cellStyle name="Обычный 5 22 29 3" xfId="22104"/>
    <cellStyle name="Обычный 5 22 29 3 2" xfId="22105"/>
    <cellStyle name="Обычный 5 22 29 3 2 2" xfId="22106"/>
    <cellStyle name="Обычный 5 22 29 3 2 2 2" xfId="49919"/>
    <cellStyle name="Обычный 5 22 29 3 2 3" xfId="49920"/>
    <cellStyle name="Обычный 5 22 29 3 3" xfId="22107"/>
    <cellStyle name="Обычный 5 22 29 3 3 2" xfId="49921"/>
    <cellStyle name="Обычный 5 22 29 3 4" xfId="49922"/>
    <cellStyle name="Обычный 5 22 29 4" xfId="22108"/>
    <cellStyle name="Обычный 5 22 29 4 2" xfId="22109"/>
    <cellStyle name="Обычный 5 22 29 4 2 2" xfId="22110"/>
    <cellStyle name="Обычный 5 22 29 4 2 2 2" xfId="49923"/>
    <cellStyle name="Обычный 5 22 29 4 2 3" xfId="49924"/>
    <cellStyle name="Обычный 5 22 29 4 3" xfId="22111"/>
    <cellStyle name="Обычный 5 22 29 4 3 2" xfId="49925"/>
    <cellStyle name="Обычный 5 22 29 4 4" xfId="49926"/>
    <cellStyle name="Обычный 5 22 29 5" xfId="22112"/>
    <cellStyle name="Обычный 5 22 29 5 2" xfId="22113"/>
    <cellStyle name="Обычный 5 22 29 5 2 2" xfId="49927"/>
    <cellStyle name="Обычный 5 22 29 5 3" xfId="49928"/>
    <cellStyle name="Обычный 5 22 29 6" xfId="22114"/>
    <cellStyle name="Обычный 5 22 29 6 2" xfId="49929"/>
    <cellStyle name="Обычный 5 22 29 7" xfId="22115"/>
    <cellStyle name="Обычный 5 22 29 7 2" xfId="49930"/>
    <cellStyle name="Обычный 5 22 29 8" xfId="49931"/>
    <cellStyle name="Обычный 5 22 3" xfId="22116"/>
    <cellStyle name="Обычный 5 22 3 2" xfId="22117"/>
    <cellStyle name="Обычный 5 22 3 2 2" xfId="22118"/>
    <cellStyle name="Обычный 5 22 3 2 2 2" xfId="22119"/>
    <cellStyle name="Обычный 5 22 3 2 2 2 2" xfId="49932"/>
    <cellStyle name="Обычный 5 22 3 2 2 3" xfId="49933"/>
    <cellStyle name="Обычный 5 22 3 2 3" xfId="22120"/>
    <cellStyle name="Обычный 5 22 3 2 3 2" xfId="49934"/>
    <cellStyle name="Обычный 5 22 3 2 4" xfId="49935"/>
    <cellStyle name="Обычный 5 22 3 3" xfId="22121"/>
    <cellStyle name="Обычный 5 22 3 3 2" xfId="22122"/>
    <cellStyle name="Обычный 5 22 3 3 2 2" xfId="22123"/>
    <cellStyle name="Обычный 5 22 3 3 2 2 2" xfId="49936"/>
    <cellStyle name="Обычный 5 22 3 3 2 3" xfId="49937"/>
    <cellStyle name="Обычный 5 22 3 3 3" xfId="22124"/>
    <cellStyle name="Обычный 5 22 3 3 3 2" xfId="49938"/>
    <cellStyle name="Обычный 5 22 3 3 4" xfId="49939"/>
    <cellStyle name="Обычный 5 22 3 4" xfId="22125"/>
    <cellStyle name="Обычный 5 22 3 4 2" xfId="22126"/>
    <cellStyle name="Обычный 5 22 3 4 2 2" xfId="22127"/>
    <cellStyle name="Обычный 5 22 3 4 2 2 2" xfId="49940"/>
    <cellStyle name="Обычный 5 22 3 4 2 3" xfId="49941"/>
    <cellStyle name="Обычный 5 22 3 4 3" xfId="22128"/>
    <cellStyle name="Обычный 5 22 3 4 3 2" xfId="49942"/>
    <cellStyle name="Обычный 5 22 3 4 4" xfId="49943"/>
    <cellStyle name="Обычный 5 22 3 5" xfId="22129"/>
    <cellStyle name="Обычный 5 22 3 5 2" xfId="22130"/>
    <cellStyle name="Обычный 5 22 3 5 2 2" xfId="49944"/>
    <cellStyle name="Обычный 5 22 3 5 3" xfId="49945"/>
    <cellStyle name="Обычный 5 22 3 6" xfId="22131"/>
    <cellStyle name="Обычный 5 22 3 6 2" xfId="49946"/>
    <cellStyle name="Обычный 5 22 3 7" xfId="22132"/>
    <cellStyle name="Обычный 5 22 3 7 2" xfId="49947"/>
    <cellStyle name="Обычный 5 22 3 8" xfId="49948"/>
    <cellStyle name="Обычный 5 22 30" xfId="22133"/>
    <cellStyle name="Обычный 5 22 30 2" xfId="22134"/>
    <cellStyle name="Обычный 5 22 30 2 2" xfId="22135"/>
    <cellStyle name="Обычный 5 22 30 2 2 2" xfId="49949"/>
    <cellStyle name="Обычный 5 22 30 2 3" xfId="49950"/>
    <cellStyle name="Обычный 5 22 30 3" xfId="22136"/>
    <cellStyle name="Обычный 5 22 30 3 2" xfId="49951"/>
    <cellStyle name="Обычный 5 22 30 4" xfId="49952"/>
    <cellStyle name="Обычный 5 22 31" xfId="22137"/>
    <cellStyle name="Обычный 5 22 31 2" xfId="22138"/>
    <cellStyle name="Обычный 5 22 31 2 2" xfId="22139"/>
    <cellStyle name="Обычный 5 22 31 2 2 2" xfId="49953"/>
    <cellStyle name="Обычный 5 22 31 2 3" xfId="49954"/>
    <cellStyle name="Обычный 5 22 31 3" xfId="22140"/>
    <cellStyle name="Обычный 5 22 31 3 2" xfId="49955"/>
    <cellStyle name="Обычный 5 22 31 4" xfId="49956"/>
    <cellStyle name="Обычный 5 22 32" xfId="22141"/>
    <cellStyle name="Обычный 5 22 32 2" xfId="22142"/>
    <cellStyle name="Обычный 5 22 32 2 2" xfId="22143"/>
    <cellStyle name="Обычный 5 22 32 2 2 2" xfId="49957"/>
    <cellStyle name="Обычный 5 22 32 2 3" xfId="49958"/>
    <cellStyle name="Обычный 5 22 32 3" xfId="22144"/>
    <cellStyle name="Обычный 5 22 32 3 2" xfId="49959"/>
    <cellStyle name="Обычный 5 22 32 4" xfId="49960"/>
    <cellStyle name="Обычный 5 22 33" xfId="22145"/>
    <cellStyle name="Обычный 5 22 33 2" xfId="22146"/>
    <cellStyle name="Обычный 5 22 33 2 2" xfId="49961"/>
    <cellStyle name="Обычный 5 22 33 3" xfId="49962"/>
    <cellStyle name="Обычный 5 22 34" xfId="22147"/>
    <cellStyle name="Обычный 5 22 34 2" xfId="49963"/>
    <cellStyle name="Обычный 5 22 35" xfId="22148"/>
    <cellStyle name="Обычный 5 22 35 2" xfId="49964"/>
    <cellStyle name="Обычный 5 22 36" xfId="49965"/>
    <cellStyle name="Обычный 5 22 4" xfId="22149"/>
    <cellStyle name="Обычный 5 22 4 2" xfId="22150"/>
    <cellStyle name="Обычный 5 22 4 2 2" xfId="22151"/>
    <cellStyle name="Обычный 5 22 4 2 2 2" xfId="22152"/>
    <cellStyle name="Обычный 5 22 4 2 2 2 2" xfId="49966"/>
    <cellStyle name="Обычный 5 22 4 2 2 3" xfId="49967"/>
    <cellStyle name="Обычный 5 22 4 2 3" xfId="22153"/>
    <cellStyle name="Обычный 5 22 4 2 3 2" xfId="49968"/>
    <cellStyle name="Обычный 5 22 4 2 4" xfId="49969"/>
    <cellStyle name="Обычный 5 22 4 3" xfId="22154"/>
    <cellStyle name="Обычный 5 22 4 3 2" xfId="22155"/>
    <cellStyle name="Обычный 5 22 4 3 2 2" xfId="22156"/>
    <cellStyle name="Обычный 5 22 4 3 2 2 2" xfId="49970"/>
    <cellStyle name="Обычный 5 22 4 3 2 3" xfId="49971"/>
    <cellStyle name="Обычный 5 22 4 3 3" xfId="22157"/>
    <cellStyle name="Обычный 5 22 4 3 3 2" xfId="49972"/>
    <cellStyle name="Обычный 5 22 4 3 4" xfId="49973"/>
    <cellStyle name="Обычный 5 22 4 4" xfId="22158"/>
    <cellStyle name="Обычный 5 22 4 4 2" xfId="22159"/>
    <cellStyle name="Обычный 5 22 4 4 2 2" xfId="22160"/>
    <cellStyle name="Обычный 5 22 4 4 2 2 2" xfId="49974"/>
    <cellStyle name="Обычный 5 22 4 4 2 3" xfId="49975"/>
    <cellStyle name="Обычный 5 22 4 4 3" xfId="22161"/>
    <cellStyle name="Обычный 5 22 4 4 3 2" xfId="49976"/>
    <cellStyle name="Обычный 5 22 4 4 4" xfId="49977"/>
    <cellStyle name="Обычный 5 22 4 5" xfId="22162"/>
    <cellStyle name="Обычный 5 22 4 5 2" xfId="22163"/>
    <cellStyle name="Обычный 5 22 4 5 2 2" xfId="49978"/>
    <cellStyle name="Обычный 5 22 4 5 3" xfId="49979"/>
    <cellStyle name="Обычный 5 22 4 6" xfId="22164"/>
    <cellStyle name="Обычный 5 22 4 6 2" xfId="49980"/>
    <cellStyle name="Обычный 5 22 4 7" xfId="22165"/>
    <cellStyle name="Обычный 5 22 4 7 2" xfId="49981"/>
    <cellStyle name="Обычный 5 22 4 8" xfId="49982"/>
    <cellStyle name="Обычный 5 22 5" xfId="22166"/>
    <cellStyle name="Обычный 5 22 5 2" xfId="22167"/>
    <cellStyle name="Обычный 5 22 5 2 2" xfId="22168"/>
    <cellStyle name="Обычный 5 22 5 2 2 2" xfId="22169"/>
    <cellStyle name="Обычный 5 22 5 2 2 2 2" xfId="49983"/>
    <cellStyle name="Обычный 5 22 5 2 2 3" xfId="49984"/>
    <cellStyle name="Обычный 5 22 5 2 3" xfId="22170"/>
    <cellStyle name="Обычный 5 22 5 2 3 2" xfId="49985"/>
    <cellStyle name="Обычный 5 22 5 2 4" xfId="49986"/>
    <cellStyle name="Обычный 5 22 5 3" xfId="22171"/>
    <cellStyle name="Обычный 5 22 5 3 2" xfId="22172"/>
    <cellStyle name="Обычный 5 22 5 3 2 2" xfId="22173"/>
    <cellStyle name="Обычный 5 22 5 3 2 2 2" xfId="49987"/>
    <cellStyle name="Обычный 5 22 5 3 2 3" xfId="49988"/>
    <cellStyle name="Обычный 5 22 5 3 3" xfId="22174"/>
    <cellStyle name="Обычный 5 22 5 3 3 2" xfId="49989"/>
    <cellStyle name="Обычный 5 22 5 3 4" xfId="49990"/>
    <cellStyle name="Обычный 5 22 5 4" xfId="22175"/>
    <cellStyle name="Обычный 5 22 5 4 2" xfId="22176"/>
    <cellStyle name="Обычный 5 22 5 4 2 2" xfId="22177"/>
    <cellStyle name="Обычный 5 22 5 4 2 2 2" xfId="49991"/>
    <cellStyle name="Обычный 5 22 5 4 2 3" xfId="49992"/>
    <cellStyle name="Обычный 5 22 5 4 3" xfId="22178"/>
    <cellStyle name="Обычный 5 22 5 4 3 2" xfId="49993"/>
    <cellStyle name="Обычный 5 22 5 4 4" xfId="49994"/>
    <cellStyle name="Обычный 5 22 5 5" xfId="22179"/>
    <cellStyle name="Обычный 5 22 5 5 2" xfId="22180"/>
    <cellStyle name="Обычный 5 22 5 5 2 2" xfId="49995"/>
    <cellStyle name="Обычный 5 22 5 5 3" xfId="49996"/>
    <cellStyle name="Обычный 5 22 5 6" xfId="22181"/>
    <cellStyle name="Обычный 5 22 5 6 2" xfId="49997"/>
    <cellStyle name="Обычный 5 22 5 7" xfId="22182"/>
    <cellStyle name="Обычный 5 22 5 7 2" xfId="49998"/>
    <cellStyle name="Обычный 5 22 5 8" xfId="49999"/>
    <cellStyle name="Обычный 5 22 6" xfId="22183"/>
    <cellStyle name="Обычный 5 22 6 2" xfId="22184"/>
    <cellStyle name="Обычный 5 22 6 2 2" xfId="22185"/>
    <cellStyle name="Обычный 5 22 6 2 2 2" xfId="22186"/>
    <cellStyle name="Обычный 5 22 6 2 2 2 2" xfId="50000"/>
    <cellStyle name="Обычный 5 22 6 2 2 3" xfId="50001"/>
    <cellStyle name="Обычный 5 22 6 2 3" xfId="22187"/>
    <cellStyle name="Обычный 5 22 6 2 3 2" xfId="50002"/>
    <cellStyle name="Обычный 5 22 6 2 4" xfId="50003"/>
    <cellStyle name="Обычный 5 22 6 3" xfId="22188"/>
    <cellStyle name="Обычный 5 22 6 3 2" xfId="22189"/>
    <cellStyle name="Обычный 5 22 6 3 2 2" xfId="22190"/>
    <cellStyle name="Обычный 5 22 6 3 2 2 2" xfId="50004"/>
    <cellStyle name="Обычный 5 22 6 3 2 3" xfId="50005"/>
    <cellStyle name="Обычный 5 22 6 3 3" xfId="22191"/>
    <cellStyle name="Обычный 5 22 6 3 3 2" xfId="50006"/>
    <cellStyle name="Обычный 5 22 6 3 4" xfId="50007"/>
    <cellStyle name="Обычный 5 22 6 4" xfId="22192"/>
    <cellStyle name="Обычный 5 22 6 4 2" xfId="22193"/>
    <cellStyle name="Обычный 5 22 6 4 2 2" xfId="22194"/>
    <cellStyle name="Обычный 5 22 6 4 2 2 2" xfId="50008"/>
    <cellStyle name="Обычный 5 22 6 4 2 3" xfId="50009"/>
    <cellStyle name="Обычный 5 22 6 4 3" xfId="22195"/>
    <cellStyle name="Обычный 5 22 6 4 3 2" xfId="50010"/>
    <cellStyle name="Обычный 5 22 6 4 4" xfId="50011"/>
    <cellStyle name="Обычный 5 22 6 5" xfId="22196"/>
    <cellStyle name="Обычный 5 22 6 5 2" xfId="22197"/>
    <cellStyle name="Обычный 5 22 6 5 2 2" xfId="50012"/>
    <cellStyle name="Обычный 5 22 6 5 3" xfId="50013"/>
    <cellStyle name="Обычный 5 22 6 6" xfId="22198"/>
    <cellStyle name="Обычный 5 22 6 6 2" xfId="50014"/>
    <cellStyle name="Обычный 5 22 6 7" xfId="22199"/>
    <cellStyle name="Обычный 5 22 6 7 2" xfId="50015"/>
    <cellStyle name="Обычный 5 22 6 8" xfId="50016"/>
    <cellStyle name="Обычный 5 22 7" xfId="22200"/>
    <cellStyle name="Обычный 5 22 7 2" xfId="22201"/>
    <cellStyle name="Обычный 5 22 7 2 2" xfId="22202"/>
    <cellStyle name="Обычный 5 22 7 2 2 2" xfId="22203"/>
    <cellStyle name="Обычный 5 22 7 2 2 2 2" xfId="50017"/>
    <cellStyle name="Обычный 5 22 7 2 2 3" xfId="50018"/>
    <cellStyle name="Обычный 5 22 7 2 3" xfId="22204"/>
    <cellStyle name="Обычный 5 22 7 2 3 2" xfId="50019"/>
    <cellStyle name="Обычный 5 22 7 2 4" xfId="50020"/>
    <cellStyle name="Обычный 5 22 7 3" xfId="22205"/>
    <cellStyle name="Обычный 5 22 7 3 2" xfId="22206"/>
    <cellStyle name="Обычный 5 22 7 3 2 2" xfId="22207"/>
    <cellStyle name="Обычный 5 22 7 3 2 2 2" xfId="50021"/>
    <cellStyle name="Обычный 5 22 7 3 2 3" xfId="50022"/>
    <cellStyle name="Обычный 5 22 7 3 3" xfId="22208"/>
    <cellStyle name="Обычный 5 22 7 3 3 2" xfId="50023"/>
    <cellStyle name="Обычный 5 22 7 3 4" xfId="50024"/>
    <cellStyle name="Обычный 5 22 7 4" xfId="22209"/>
    <cellStyle name="Обычный 5 22 7 4 2" xfId="22210"/>
    <cellStyle name="Обычный 5 22 7 4 2 2" xfId="22211"/>
    <cellStyle name="Обычный 5 22 7 4 2 2 2" xfId="50025"/>
    <cellStyle name="Обычный 5 22 7 4 2 3" xfId="50026"/>
    <cellStyle name="Обычный 5 22 7 4 3" xfId="22212"/>
    <cellStyle name="Обычный 5 22 7 4 3 2" xfId="50027"/>
    <cellStyle name="Обычный 5 22 7 4 4" xfId="50028"/>
    <cellStyle name="Обычный 5 22 7 5" xfId="22213"/>
    <cellStyle name="Обычный 5 22 7 5 2" xfId="22214"/>
    <cellStyle name="Обычный 5 22 7 5 2 2" xfId="50029"/>
    <cellStyle name="Обычный 5 22 7 5 3" xfId="50030"/>
    <cellStyle name="Обычный 5 22 7 6" xfId="22215"/>
    <cellStyle name="Обычный 5 22 7 6 2" xfId="50031"/>
    <cellStyle name="Обычный 5 22 7 7" xfId="22216"/>
    <cellStyle name="Обычный 5 22 7 7 2" xfId="50032"/>
    <cellStyle name="Обычный 5 22 7 8" xfId="50033"/>
    <cellStyle name="Обычный 5 22 8" xfId="22217"/>
    <cellStyle name="Обычный 5 22 8 2" xfId="22218"/>
    <cellStyle name="Обычный 5 22 8 2 2" xfId="22219"/>
    <cellStyle name="Обычный 5 22 8 2 2 2" xfId="22220"/>
    <cellStyle name="Обычный 5 22 8 2 2 2 2" xfId="50034"/>
    <cellStyle name="Обычный 5 22 8 2 2 3" xfId="50035"/>
    <cellStyle name="Обычный 5 22 8 2 3" xfId="22221"/>
    <cellStyle name="Обычный 5 22 8 2 3 2" xfId="50036"/>
    <cellStyle name="Обычный 5 22 8 2 4" xfId="50037"/>
    <cellStyle name="Обычный 5 22 8 3" xfId="22222"/>
    <cellStyle name="Обычный 5 22 8 3 2" xfId="22223"/>
    <cellStyle name="Обычный 5 22 8 3 2 2" xfId="22224"/>
    <cellStyle name="Обычный 5 22 8 3 2 2 2" xfId="50038"/>
    <cellStyle name="Обычный 5 22 8 3 2 3" xfId="50039"/>
    <cellStyle name="Обычный 5 22 8 3 3" xfId="22225"/>
    <cellStyle name="Обычный 5 22 8 3 3 2" xfId="50040"/>
    <cellStyle name="Обычный 5 22 8 3 4" xfId="50041"/>
    <cellStyle name="Обычный 5 22 8 4" xfId="22226"/>
    <cellStyle name="Обычный 5 22 8 4 2" xfId="22227"/>
    <cellStyle name="Обычный 5 22 8 4 2 2" xfId="22228"/>
    <cellStyle name="Обычный 5 22 8 4 2 2 2" xfId="50042"/>
    <cellStyle name="Обычный 5 22 8 4 2 3" xfId="50043"/>
    <cellStyle name="Обычный 5 22 8 4 3" xfId="22229"/>
    <cellStyle name="Обычный 5 22 8 4 3 2" xfId="50044"/>
    <cellStyle name="Обычный 5 22 8 4 4" xfId="50045"/>
    <cellStyle name="Обычный 5 22 8 5" xfId="22230"/>
    <cellStyle name="Обычный 5 22 8 5 2" xfId="22231"/>
    <cellStyle name="Обычный 5 22 8 5 2 2" xfId="50046"/>
    <cellStyle name="Обычный 5 22 8 5 3" xfId="50047"/>
    <cellStyle name="Обычный 5 22 8 6" xfId="22232"/>
    <cellStyle name="Обычный 5 22 8 6 2" xfId="50048"/>
    <cellStyle name="Обычный 5 22 8 7" xfId="22233"/>
    <cellStyle name="Обычный 5 22 8 7 2" xfId="50049"/>
    <cellStyle name="Обычный 5 22 8 8" xfId="50050"/>
    <cellStyle name="Обычный 5 22 9" xfId="22234"/>
    <cellStyle name="Обычный 5 22 9 2" xfId="22235"/>
    <cellStyle name="Обычный 5 22 9 2 2" xfId="22236"/>
    <cellStyle name="Обычный 5 22 9 2 2 2" xfId="22237"/>
    <cellStyle name="Обычный 5 22 9 2 2 2 2" xfId="50051"/>
    <cellStyle name="Обычный 5 22 9 2 2 3" xfId="50052"/>
    <cellStyle name="Обычный 5 22 9 2 3" xfId="22238"/>
    <cellStyle name="Обычный 5 22 9 2 3 2" xfId="50053"/>
    <cellStyle name="Обычный 5 22 9 2 4" xfId="50054"/>
    <cellStyle name="Обычный 5 22 9 3" xfId="22239"/>
    <cellStyle name="Обычный 5 22 9 3 2" xfId="22240"/>
    <cellStyle name="Обычный 5 22 9 3 2 2" xfId="22241"/>
    <cellStyle name="Обычный 5 22 9 3 2 2 2" xfId="50055"/>
    <cellStyle name="Обычный 5 22 9 3 2 3" xfId="50056"/>
    <cellStyle name="Обычный 5 22 9 3 3" xfId="22242"/>
    <cellStyle name="Обычный 5 22 9 3 3 2" xfId="50057"/>
    <cellStyle name="Обычный 5 22 9 3 4" xfId="50058"/>
    <cellStyle name="Обычный 5 22 9 4" xfId="22243"/>
    <cellStyle name="Обычный 5 22 9 4 2" xfId="22244"/>
    <cellStyle name="Обычный 5 22 9 4 2 2" xfId="22245"/>
    <cellStyle name="Обычный 5 22 9 4 2 2 2" xfId="50059"/>
    <cellStyle name="Обычный 5 22 9 4 2 3" xfId="50060"/>
    <cellStyle name="Обычный 5 22 9 4 3" xfId="22246"/>
    <cellStyle name="Обычный 5 22 9 4 3 2" xfId="50061"/>
    <cellStyle name="Обычный 5 22 9 4 4" xfId="50062"/>
    <cellStyle name="Обычный 5 22 9 5" xfId="22247"/>
    <cellStyle name="Обычный 5 22 9 5 2" xfId="22248"/>
    <cellStyle name="Обычный 5 22 9 5 2 2" xfId="50063"/>
    <cellStyle name="Обычный 5 22 9 5 3" xfId="50064"/>
    <cellStyle name="Обычный 5 22 9 6" xfId="22249"/>
    <cellStyle name="Обычный 5 22 9 6 2" xfId="50065"/>
    <cellStyle name="Обычный 5 22 9 7" xfId="22250"/>
    <cellStyle name="Обычный 5 22 9 7 2" xfId="50066"/>
    <cellStyle name="Обычный 5 22 9 8" xfId="50067"/>
    <cellStyle name="Обычный 5 23" xfId="22251"/>
    <cellStyle name="Обычный 5 23 10" xfId="22252"/>
    <cellStyle name="Обычный 5 23 10 2" xfId="22253"/>
    <cellStyle name="Обычный 5 23 10 2 2" xfId="22254"/>
    <cellStyle name="Обычный 5 23 10 2 2 2" xfId="22255"/>
    <cellStyle name="Обычный 5 23 10 2 2 2 2" xfId="50068"/>
    <cellStyle name="Обычный 5 23 10 2 2 3" xfId="50069"/>
    <cellStyle name="Обычный 5 23 10 2 3" xfId="22256"/>
    <cellStyle name="Обычный 5 23 10 2 3 2" xfId="50070"/>
    <cellStyle name="Обычный 5 23 10 2 4" xfId="50071"/>
    <cellStyle name="Обычный 5 23 10 3" xfId="22257"/>
    <cellStyle name="Обычный 5 23 10 3 2" xfId="22258"/>
    <cellStyle name="Обычный 5 23 10 3 2 2" xfId="22259"/>
    <cellStyle name="Обычный 5 23 10 3 2 2 2" xfId="50072"/>
    <cellStyle name="Обычный 5 23 10 3 2 3" xfId="50073"/>
    <cellStyle name="Обычный 5 23 10 3 3" xfId="22260"/>
    <cellStyle name="Обычный 5 23 10 3 3 2" xfId="50074"/>
    <cellStyle name="Обычный 5 23 10 3 4" xfId="50075"/>
    <cellStyle name="Обычный 5 23 10 4" xfId="22261"/>
    <cellStyle name="Обычный 5 23 10 4 2" xfId="22262"/>
    <cellStyle name="Обычный 5 23 10 4 2 2" xfId="22263"/>
    <cellStyle name="Обычный 5 23 10 4 2 2 2" xfId="50076"/>
    <cellStyle name="Обычный 5 23 10 4 2 3" xfId="50077"/>
    <cellStyle name="Обычный 5 23 10 4 3" xfId="22264"/>
    <cellStyle name="Обычный 5 23 10 4 3 2" xfId="50078"/>
    <cellStyle name="Обычный 5 23 10 4 4" xfId="50079"/>
    <cellStyle name="Обычный 5 23 10 5" xfId="22265"/>
    <cellStyle name="Обычный 5 23 10 5 2" xfId="22266"/>
    <cellStyle name="Обычный 5 23 10 5 2 2" xfId="50080"/>
    <cellStyle name="Обычный 5 23 10 5 3" xfId="50081"/>
    <cellStyle name="Обычный 5 23 10 6" xfId="22267"/>
    <cellStyle name="Обычный 5 23 10 6 2" xfId="50082"/>
    <cellStyle name="Обычный 5 23 10 7" xfId="22268"/>
    <cellStyle name="Обычный 5 23 10 7 2" xfId="50083"/>
    <cellStyle name="Обычный 5 23 10 8" xfId="50084"/>
    <cellStyle name="Обычный 5 23 11" xfId="22269"/>
    <cellStyle name="Обычный 5 23 11 2" xfId="22270"/>
    <cellStyle name="Обычный 5 23 11 2 2" xfId="22271"/>
    <cellStyle name="Обычный 5 23 11 2 2 2" xfId="22272"/>
    <cellStyle name="Обычный 5 23 11 2 2 2 2" xfId="50085"/>
    <cellStyle name="Обычный 5 23 11 2 2 3" xfId="50086"/>
    <cellStyle name="Обычный 5 23 11 2 3" xfId="22273"/>
    <cellStyle name="Обычный 5 23 11 2 3 2" xfId="50087"/>
    <cellStyle name="Обычный 5 23 11 2 4" xfId="50088"/>
    <cellStyle name="Обычный 5 23 11 3" xfId="22274"/>
    <cellStyle name="Обычный 5 23 11 3 2" xfId="22275"/>
    <cellStyle name="Обычный 5 23 11 3 2 2" xfId="22276"/>
    <cellStyle name="Обычный 5 23 11 3 2 2 2" xfId="50089"/>
    <cellStyle name="Обычный 5 23 11 3 2 3" xfId="50090"/>
    <cellStyle name="Обычный 5 23 11 3 3" xfId="22277"/>
    <cellStyle name="Обычный 5 23 11 3 3 2" xfId="50091"/>
    <cellStyle name="Обычный 5 23 11 3 4" xfId="50092"/>
    <cellStyle name="Обычный 5 23 11 4" xfId="22278"/>
    <cellStyle name="Обычный 5 23 11 4 2" xfId="22279"/>
    <cellStyle name="Обычный 5 23 11 4 2 2" xfId="22280"/>
    <cellStyle name="Обычный 5 23 11 4 2 2 2" xfId="50093"/>
    <cellStyle name="Обычный 5 23 11 4 2 3" xfId="50094"/>
    <cellStyle name="Обычный 5 23 11 4 3" xfId="22281"/>
    <cellStyle name="Обычный 5 23 11 4 3 2" xfId="50095"/>
    <cellStyle name="Обычный 5 23 11 4 4" xfId="50096"/>
    <cellStyle name="Обычный 5 23 11 5" xfId="22282"/>
    <cellStyle name="Обычный 5 23 11 5 2" xfId="22283"/>
    <cellStyle name="Обычный 5 23 11 5 2 2" xfId="50097"/>
    <cellStyle name="Обычный 5 23 11 5 3" xfId="50098"/>
    <cellStyle name="Обычный 5 23 11 6" xfId="22284"/>
    <cellStyle name="Обычный 5 23 11 6 2" xfId="50099"/>
    <cellStyle name="Обычный 5 23 11 7" xfId="22285"/>
    <cellStyle name="Обычный 5 23 11 7 2" xfId="50100"/>
    <cellStyle name="Обычный 5 23 11 8" xfId="50101"/>
    <cellStyle name="Обычный 5 23 12" xfId="22286"/>
    <cellStyle name="Обычный 5 23 12 2" xfId="22287"/>
    <cellStyle name="Обычный 5 23 12 2 2" xfId="22288"/>
    <cellStyle name="Обычный 5 23 12 2 2 2" xfId="22289"/>
    <cellStyle name="Обычный 5 23 12 2 2 2 2" xfId="50102"/>
    <cellStyle name="Обычный 5 23 12 2 2 3" xfId="50103"/>
    <cellStyle name="Обычный 5 23 12 2 3" xfId="22290"/>
    <cellStyle name="Обычный 5 23 12 2 3 2" xfId="50104"/>
    <cellStyle name="Обычный 5 23 12 2 4" xfId="50105"/>
    <cellStyle name="Обычный 5 23 12 3" xfId="22291"/>
    <cellStyle name="Обычный 5 23 12 3 2" xfId="22292"/>
    <cellStyle name="Обычный 5 23 12 3 2 2" xfId="22293"/>
    <cellStyle name="Обычный 5 23 12 3 2 2 2" xfId="50106"/>
    <cellStyle name="Обычный 5 23 12 3 2 3" xfId="50107"/>
    <cellStyle name="Обычный 5 23 12 3 3" xfId="22294"/>
    <cellStyle name="Обычный 5 23 12 3 3 2" xfId="50108"/>
    <cellStyle name="Обычный 5 23 12 3 4" xfId="50109"/>
    <cellStyle name="Обычный 5 23 12 4" xfId="22295"/>
    <cellStyle name="Обычный 5 23 12 4 2" xfId="22296"/>
    <cellStyle name="Обычный 5 23 12 4 2 2" xfId="22297"/>
    <cellStyle name="Обычный 5 23 12 4 2 2 2" xfId="50110"/>
    <cellStyle name="Обычный 5 23 12 4 2 3" xfId="50111"/>
    <cellStyle name="Обычный 5 23 12 4 3" xfId="22298"/>
    <cellStyle name="Обычный 5 23 12 4 3 2" xfId="50112"/>
    <cellStyle name="Обычный 5 23 12 4 4" xfId="50113"/>
    <cellStyle name="Обычный 5 23 12 5" xfId="22299"/>
    <cellStyle name="Обычный 5 23 12 5 2" xfId="22300"/>
    <cellStyle name="Обычный 5 23 12 5 2 2" xfId="50114"/>
    <cellStyle name="Обычный 5 23 12 5 3" xfId="50115"/>
    <cellStyle name="Обычный 5 23 12 6" xfId="22301"/>
    <cellStyle name="Обычный 5 23 12 6 2" xfId="50116"/>
    <cellStyle name="Обычный 5 23 12 7" xfId="22302"/>
    <cellStyle name="Обычный 5 23 12 7 2" xfId="50117"/>
    <cellStyle name="Обычный 5 23 12 8" xfId="50118"/>
    <cellStyle name="Обычный 5 23 13" xfId="22303"/>
    <cellStyle name="Обычный 5 23 13 2" xfId="22304"/>
    <cellStyle name="Обычный 5 23 13 2 2" xfId="22305"/>
    <cellStyle name="Обычный 5 23 13 2 2 2" xfId="22306"/>
    <cellStyle name="Обычный 5 23 13 2 2 2 2" xfId="50119"/>
    <cellStyle name="Обычный 5 23 13 2 2 3" xfId="50120"/>
    <cellStyle name="Обычный 5 23 13 2 3" xfId="22307"/>
    <cellStyle name="Обычный 5 23 13 2 3 2" xfId="50121"/>
    <cellStyle name="Обычный 5 23 13 2 4" xfId="50122"/>
    <cellStyle name="Обычный 5 23 13 3" xfId="22308"/>
    <cellStyle name="Обычный 5 23 13 3 2" xfId="22309"/>
    <cellStyle name="Обычный 5 23 13 3 2 2" xfId="22310"/>
    <cellStyle name="Обычный 5 23 13 3 2 2 2" xfId="50123"/>
    <cellStyle name="Обычный 5 23 13 3 2 3" xfId="50124"/>
    <cellStyle name="Обычный 5 23 13 3 3" xfId="22311"/>
    <cellStyle name="Обычный 5 23 13 3 3 2" xfId="50125"/>
    <cellStyle name="Обычный 5 23 13 3 4" xfId="50126"/>
    <cellStyle name="Обычный 5 23 13 4" xfId="22312"/>
    <cellStyle name="Обычный 5 23 13 4 2" xfId="22313"/>
    <cellStyle name="Обычный 5 23 13 4 2 2" xfId="22314"/>
    <cellStyle name="Обычный 5 23 13 4 2 2 2" xfId="50127"/>
    <cellStyle name="Обычный 5 23 13 4 2 3" xfId="50128"/>
    <cellStyle name="Обычный 5 23 13 4 3" xfId="22315"/>
    <cellStyle name="Обычный 5 23 13 4 3 2" xfId="50129"/>
    <cellStyle name="Обычный 5 23 13 4 4" xfId="50130"/>
    <cellStyle name="Обычный 5 23 13 5" xfId="22316"/>
    <cellStyle name="Обычный 5 23 13 5 2" xfId="22317"/>
    <cellStyle name="Обычный 5 23 13 5 2 2" xfId="50131"/>
    <cellStyle name="Обычный 5 23 13 5 3" xfId="50132"/>
    <cellStyle name="Обычный 5 23 13 6" xfId="22318"/>
    <cellStyle name="Обычный 5 23 13 6 2" xfId="50133"/>
    <cellStyle name="Обычный 5 23 13 7" xfId="22319"/>
    <cellStyle name="Обычный 5 23 13 7 2" xfId="50134"/>
    <cellStyle name="Обычный 5 23 13 8" xfId="50135"/>
    <cellStyle name="Обычный 5 23 14" xfId="22320"/>
    <cellStyle name="Обычный 5 23 14 2" xfId="22321"/>
    <cellStyle name="Обычный 5 23 14 2 2" xfId="22322"/>
    <cellStyle name="Обычный 5 23 14 2 2 2" xfId="22323"/>
    <cellStyle name="Обычный 5 23 14 2 2 2 2" xfId="50136"/>
    <cellStyle name="Обычный 5 23 14 2 2 3" xfId="50137"/>
    <cellStyle name="Обычный 5 23 14 2 3" xfId="22324"/>
    <cellStyle name="Обычный 5 23 14 2 3 2" xfId="50138"/>
    <cellStyle name="Обычный 5 23 14 2 4" xfId="50139"/>
    <cellStyle name="Обычный 5 23 14 3" xfId="22325"/>
    <cellStyle name="Обычный 5 23 14 3 2" xfId="22326"/>
    <cellStyle name="Обычный 5 23 14 3 2 2" xfId="22327"/>
    <cellStyle name="Обычный 5 23 14 3 2 2 2" xfId="50140"/>
    <cellStyle name="Обычный 5 23 14 3 2 3" xfId="50141"/>
    <cellStyle name="Обычный 5 23 14 3 3" xfId="22328"/>
    <cellStyle name="Обычный 5 23 14 3 3 2" xfId="50142"/>
    <cellStyle name="Обычный 5 23 14 3 4" xfId="50143"/>
    <cellStyle name="Обычный 5 23 14 4" xfId="22329"/>
    <cellStyle name="Обычный 5 23 14 4 2" xfId="22330"/>
    <cellStyle name="Обычный 5 23 14 4 2 2" xfId="22331"/>
    <cellStyle name="Обычный 5 23 14 4 2 2 2" xfId="50144"/>
    <cellStyle name="Обычный 5 23 14 4 2 3" xfId="50145"/>
    <cellStyle name="Обычный 5 23 14 4 3" xfId="22332"/>
    <cellStyle name="Обычный 5 23 14 4 3 2" xfId="50146"/>
    <cellStyle name="Обычный 5 23 14 4 4" xfId="50147"/>
    <cellStyle name="Обычный 5 23 14 5" xfId="22333"/>
    <cellStyle name="Обычный 5 23 14 5 2" xfId="22334"/>
    <cellStyle name="Обычный 5 23 14 5 2 2" xfId="50148"/>
    <cellStyle name="Обычный 5 23 14 5 3" xfId="50149"/>
    <cellStyle name="Обычный 5 23 14 6" xfId="22335"/>
    <cellStyle name="Обычный 5 23 14 6 2" xfId="50150"/>
    <cellStyle name="Обычный 5 23 14 7" xfId="22336"/>
    <cellStyle name="Обычный 5 23 14 7 2" xfId="50151"/>
    <cellStyle name="Обычный 5 23 14 8" xfId="50152"/>
    <cellStyle name="Обычный 5 23 15" xfId="22337"/>
    <cellStyle name="Обычный 5 23 15 2" xfId="22338"/>
    <cellStyle name="Обычный 5 23 15 2 2" xfId="22339"/>
    <cellStyle name="Обычный 5 23 15 2 2 2" xfId="22340"/>
    <cellStyle name="Обычный 5 23 15 2 2 2 2" xfId="50153"/>
    <cellStyle name="Обычный 5 23 15 2 2 3" xfId="50154"/>
    <cellStyle name="Обычный 5 23 15 2 3" xfId="22341"/>
    <cellStyle name="Обычный 5 23 15 2 3 2" xfId="50155"/>
    <cellStyle name="Обычный 5 23 15 2 4" xfId="50156"/>
    <cellStyle name="Обычный 5 23 15 3" xfId="22342"/>
    <cellStyle name="Обычный 5 23 15 3 2" xfId="22343"/>
    <cellStyle name="Обычный 5 23 15 3 2 2" xfId="22344"/>
    <cellStyle name="Обычный 5 23 15 3 2 2 2" xfId="50157"/>
    <cellStyle name="Обычный 5 23 15 3 2 3" xfId="50158"/>
    <cellStyle name="Обычный 5 23 15 3 3" xfId="22345"/>
    <cellStyle name="Обычный 5 23 15 3 3 2" xfId="50159"/>
    <cellStyle name="Обычный 5 23 15 3 4" xfId="50160"/>
    <cellStyle name="Обычный 5 23 15 4" xfId="22346"/>
    <cellStyle name="Обычный 5 23 15 4 2" xfId="22347"/>
    <cellStyle name="Обычный 5 23 15 4 2 2" xfId="22348"/>
    <cellStyle name="Обычный 5 23 15 4 2 2 2" xfId="50161"/>
    <cellStyle name="Обычный 5 23 15 4 2 3" xfId="50162"/>
    <cellStyle name="Обычный 5 23 15 4 3" xfId="22349"/>
    <cellStyle name="Обычный 5 23 15 4 3 2" xfId="50163"/>
    <cellStyle name="Обычный 5 23 15 4 4" xfId="50164"/>
    <cellStyle name="Обычный 5 23 15 5" xfId="22350"/>
    <cellStyle name="Обычный 5 23 15 5 2" xfId="22351"/>
    <cellStyle name="Обычный 5 23 15 5 2 2" xfId="50165"/>
    <cellStyle name="Обычный 5 23 15 5 3" xfId="50166"/>
    <cellStyle name="Обычный 5 23 15 6" xfId="22352"/>
    <cellStyle name="Обычный 5 23 15 6 2" xfId="50167"/>
    <cellStyle name="Обычный 5 23 15 7" xfId="22353"/>
    <cellStyle name="Обычный 5 23 15 7 2" xfId="50168"/>
    <cellStyle name="Обычный 5 23 15 8" xfId="50169"/>
    <cellStyle name="Обычный 5 23 16" xfId="22354"/>
    <cellStyle name="Обычный 5 23 16 2" xfId="22355"/>
    <cellStyle name="Обычный 5 23 16 2 2" xfId="22356"/>
    <cellStyle name="Обычный 5 23 16 2 2 2" xfId="22357"/>
    <cellStyle name="Обычный 5 23 16 2 2 2 2" xfId="50170"/>
    <cellStyle name="Обычный 5 23 16 2 2 3" xfId="50171"/>
    <cellStyle name="Обычный 5 23 16 2 3" xfId="22358"/>
    <cellStyle name="Обычный 5 23 16 2 3 2" xfId="50172"/>
    <cellStyle name="Обычный 5 23 16 2 4" xfId="50173"/>
    <cellStyle name="Обычный 5 23 16 3" xfId="22359"/>
    <cellStyle name="Обычный 5 23 16 3 2" xfId="22360"/>
    <cellStyle name="Обычный 5 23 16 3 2 2" xfId="22361"/>
    <cellStyle name="Обычный 5 23 16 3 2 2 2" xfId="50174"/>
    <cellStyle name="Обычный 5 23 16 3 2 3" xfId="50175"/>
    <cellStyle name="Обычный 5 23 16 3 3" xfId="22362"/>
    <cellStyle name="Обычный 5 23 16 3 3 2" xfId="50176"/>
    <cellStyle name="Обычный 5 23 16 3 4" xfId="50177"/>
    <cellStyle name="Обычный 5 23 16 4" xfId="22363"/>
    <cellStyle name="Обычный 5 23 16 4 2" xfId="22364"/>
    <cellStyle name="Обычный 5 23 16 4 2 2" xfId="22365"/>
    <cellStyle name="Обычный 5 23 16 4 2 2 2" xfId="50178"/>
    <cellStyle name="Обычный 5 23 16 4 2 3" xfId="50179"/>
    <cellStyle name="Обычный 5 23 16 4 3" xfId="22366"/>
    <cellStyle name="Обычный 5 23 16 4 3 2" xfId="50180"/>
    <cellStyle name="Обычный 5 23 16 4 4" xfId="50181"/>
    <cellStyle name="Обычный 5 23 16 5" xfId="22367"/>
    <cellStyle name="Обычный 5 23 16 5 2" xfId="22368"/>
    <cellStyle name="Обычный 5 23 16 5 2 2" xfId="50182"/>
    <cellStyle name="Обычный 5 23 16 5 3" xfId="50183"/>
    <cellStyle name="Обычный 5 23 16 6" xfId="22369"/>
    <cellStyle name="Обычный 5 23 16 6 2" xfId="50184"/>
    <cellStyle name="Обычный 5 23 16 7" xfId="22370"/>
    <cellStyle name="Обычный 5 23 16 7 2" xfId="50185"/>
    <cellStyle name="Обычный 5 23 16 8" xfId="50186"/>
    <cellStyle name="Обычный 5 23 17" xfId="22371"/>
    <cellStyle name="Обычный 5 23 17 2" xfId="22372"/>
    <cellStyle name="Обычный 5 23 17 2 2" xfId="22373"/>
    <cellStyle name="Обычный 5 23 17 2 2 2" xfId="22374"/>
    <cellStyle name="Обычный 5 23 17 2 2 2 2" xfId="50187"/>
    <cellStyle name="Обычный 5 23 17 2 2 3" xfId="50188"/>
    <cellStyle name="Обычный 5 23 17 2 3" xfId="22375"/>
    <cellStyle name="Обычный 5 23 17 2 3 2" xfId="50189"/>
    <cellStyle name="Обычный 5 23 17 2 4" xfId="50190"/>
    <cellStyle name="Обычный 5 23 17 3" xfId="22376"/>
    <cellStyle name="Обычный 5 23 17 3 2" xfId="22377"/>
    <cellStyle name="Обычный 5 23 17 3 2 2" xfId="22378"/>
    <cellStyle name="Обычный 5 23 17 3 2 2 2" xfId="50191"/>
    <cellStyle name="Обычный 5 23 17 3 2 3" xfId="50192"/>
    <cellStyle name="Обычный 5 23 17 3 3" xfId="22379"/>
    <cellStyle name="Обычный 5 23 17 3 3 2" xfId="50193"/>
    <cellStyle name="Обычный 5 23 17 3 4" xfId="50194"/>
    <cellStyle name="Обычный 5 23 17 4" xfId="22380"/>
    <cellStyle name="Обычный 5 23 17 4 2" xfId="22381"/>
    <cellStyle name="Обычный 5 23 17 4 2 2" xfId="22382"/>
    <cellStyle name="Обычный 5 23 17 4 2 2 2" xfId="50195"/>
    <cellStyle name="Обычный 5 23 17 4 2 3" xfId="50196"/>
    <cellStyle name="Обычный 5 23 17 4 3" xfId="22383"/>
    <cellStyle name="Обычный 5 23 17 4 3 2" xfId="50197"/>
    <cellStyle name="Обычный 5 23 17 4 4" xfId="50198"/>
    <cellStyle name="Обычный 5 23 17 5" xfId="22384"/>
    <cellStyle name="Обычный 5 23 17 5 2" xfId="22385"/>
    <cellStyle name="Обычный 5 23 17 5 2 2" xfId="50199"/>
    <cellStyle name="Обычный 5 23 17 5 3" xfId="50200"/>
    <cellStyle name="Обычный 5 23 17 6" xfId="22386"/>
    <cellStyle name="Обычный 5 23 17 6 2" xfId="50201"/>
    <cellStyle name="Обычный 5 23 17 7" xfId="22387"/>
    <cellStyle name="Обычный 5 23 17 7 2" xfId="50202"/>
    <cellStyle name="Обычный 5 23 17 8" xfId="50203"/>
    <cellStyle name="Обычный 5 23 18" xfId="22388"/>
    <cellStyle name="Обычный 5 23 18 2" xfId="22389"/>
    <cellStyle name="Обычный 5 23 18 2 2" xfId="22390"/>
    <cellStyle name="Обычный 5 23 18 2 2 2" xfId="22391"/>
    <cellStyle name="Обычный 5 23 18 2 2 2 2" xfId="50204"/>
    <cellStyle name="Обычный 5 23 18 2 2 3" xfId="50205"/>
    <cellStyle name="Обычный 5 23 18 2 3" xfId="22392"/>
    <cellStyle name="Обычный 5 23 18 2 3 2" xfId="50206"/>
    <cellStyle name="Обычный 5 23 18 2 4" xfId="50207"/>
    <cellStyle name="Обычный 5 23 18 3" xfId="22393"/>
    <cellStyle name="Обычный 5 23 18 3 2" xfId="22394"/>
    <cellStyle name="Обычный 5 23 18 3 2 2" xfId="22395"/>
    <cellStyle name="Обычный 5 23 18 3 2 2 2" xfId="50208"/>
    <cellStyle name="Обычный 5 23 18 3 2 3" xfId="50209"/>
    <cellStyle name="Обычный 5 23 18 3 3" xfId="22396"/>
    <cellStyle name="Обычный 5 23 18 3 3 2" xfId="50210"/>
    <cellStyle name="Обычный 5 23 18 3 4" xfId="50211"/>
    <cellStyle name="Обычный 5 23 18 4" xfId="22397"/>
    <cellStyle name="Обычный 5 23 18 4 2" xfId="22398"/>
    <cellStyle name="Обычный 5 23 18 4 2 2" xfId="22399"/>
    <cellStyle name="Обычный 5 23 18 4 2 2 2" xfId="50212"/>
    <cellStyle name="Обычный 5 23 18 4 2 3" xfId="50213"/>
    <cellStyle name="Обычный 5 23 18 4 3" xfId="22400"/>
    <cellStyle name="Обычный 5 23 18 4 3 2" xfId="50214"/>
    <cellStyle name="Обычный 5 23 18 4 4" xfId="50215"/>
    <cellStyle name="Обычный 5 23 18 5" xfId="22401"/>
    <cellStyle name="Обычный 5 23 18 5 2" xfId="22402"/>
    <cellStyle name="Обычный 5 23 18 5 2 2" xfId="50216"/>
    <cellStyle name="Обычный 5 23 18 5 3" xfId="50217"/>
    <cellStyle name="Обычный 5 23 18 6" xfId="22403"/>
    <cellStyle name="Обычный 5 23 18 6 2" xfId="50218"/>
    <cellStyle name="Обычный 5 23 18 7" xfId="22404"/>
    <cellStyle name="Обычный 5 23 18 7 2" xfId="50219"/>
    <cellStyle name="Обычный 5 23 18 8" xfId="50220"/>
    <cellStyle name="Обычный 5 23 19" xfId="22405"/>
    <cellStyle name="Обычный 5 23 19 2" xfId="22406"/>
    <cellStyle name="Обычный 5 23 19 2 2" xfId="22407"/>
    <cellStyle name="Обычный 5 23 19 2 2 2" xfId="22408"/>
    <cellStyle name="Обычный 5 23 19 2 2 2 2" xfId="50221"/>
    <cellStyle name="Обычный 5 23 19 2 2 3" xfId="50222"/>
    <cellStyle name="Обычный 5 23 19 2 3" xfId="22409"/>
    <cellStyle name="Обычный 5 23 19 2 3 2" xfId="50223"/>
    <cellStyle name="Обычный 5 23 19 2 4" xfId="50224"/>
    <cellStyle name="Обычный 5 23 19 3" xfId="22410"/>
    <cellStyle name="Обычный 5 23 19 3 2" xfId="22411"/>
    <cellStyle name="Обычный 5 23 19 3 2 2" xfId="22412"/>
    <cellStyle name="Обычный 5 23 19 3 2 2 2" xfId="50225"/>
    <cellStyle name="Обычный 5 23 19 3 2 3" xfId="50226"/>
    <cellStyle name="Обычный 5 23 19 3 3" xfId="22413"/>
    <cellStyle name="Обычный 5 23 19 3 3 2" xfId="50227"/>
    <cellStyle name="Обычный 5 23 19 3 4" xfId="50228"/>
    <cellStyle name="Обычный 5 23 19 4" xfId="22414"/>
    <cellStyle name="Обычный 5 23 19 4 2" xfId="22415"/>
    <cellStyle name="Обычный 5 23 19 4 2 2" xfId="22416"/>
    <cellStyle name="Обычный 5 23 19 4 2 2 2" xfId="50229"/>
    <cellStyle name="Обычный 5 23 19 4 2 3" xfId="50230"/>
    <cellStyle name="Обычный 5 23 19 4 3" xfId="22417"/>
    <cellStyle name="Обычный 5 23 19 4 3 2" xfId="50231"/>
    <cellStyle name="Обычный 5 23 19 4 4" xfId="50232"/>
    <cellStyle name="Обычный 5 23 19 5" xfId="22418"/>
    <cellStyle name="Обычный 5 23 19 5 2" xfId="22419"/>
    <cellStyle name="Обычный 5 23 19 5 2 2" xfId="50233"/>
    <cellStyle name="Обычный 5 23 19 5 3" xfId="50234"/>
    <cellStyle name="Обычный 5 23 19 6" xfId="22420"/>
    <cellStyle name="Обычный 5 23 19 6 2" xfId="50235"/>
    <cellStyle name="Обычный 5 23 19 7" xfId="22421"/>
    <cellStyle name="Обычный 5 23 19 7 2" xfId="50236"/>
    <cellStyle name="Обычный 5 23 19 8" xfId="50237"/>
    <cellStyle name="Обычный 5 23 2" xfId="22422"/>
    <cellStyle name="Обычный 5 23 2 2" xfId="22423"/>
    <cellStyle name="Обычный 5 23 2 2 2" xfId="22424"/>
    <cellStyle name="Обычный 5 23 2 2 2 2" xfId="22425"/>
    <cellStyle name="Обычный 5 23 2 2 2 2 2" xfId="50238"/>
    <cellStyle name="Обычный 5 23 2 2 2 3" xfId="50239"/>
    <cellStyle name="Обычный 5 23 2 2 3" xfId="22426"/>
    <cellStyle name="Обычный 5 23 2 2 3 2" xfId="50240"/>
    <cellStyle name="Обычный 5 23 2 2 4" xfId="50241"/>
    <cellStyle name="Обычный 5 23 2 3" xfId="22427"/>
    <cellStyle name="Обычный 5 23 2 3 2" xfId="22428"/>
    <cellStyle name="Обычный 5 23 2 3 2 2" xfId="22429"/>
    <cellStyle name="Обычный 5 23 2 3 2 2 2" xfId="50242"/>
    <cellStyle name="Обычный 5 23 2 3 2 3" xfId="50243"/>
    <cellStyle name="Обычный 5 23 2 3 3" xfId="22430"/>
    <cellStyle name="Обычный 5 23 2 3 3 2" xfId="50244"/>
    <cellStyle name="Обычный 5 23 2 3 4" xfId="50245"/>
    <cellStyle name="Обычный 5 23 2 4" xfId="22431"/>
    <cellStyle name="Обычный 5 23 2 4 2" xfId="22432"/>
    <cellStyle name="Обычный 5 23 2 4 2 2" xfId="22433"/>
    <cellStyle name="Обычный 5 23 2 4 2 2 2" xfId="50246"/>
    <cellStyle name="Обычный 5 23 2 4 2 3" xfId="50247"/>
    <cellStyle name="Обычный 5 23 2 4 3" xfId="22434"/>
    <cellStyle name="Обычный 5 23 2 4 3 2" xfId="50248"/>
    <cellStyle name="Обычный 5 23 2 4 4" xfId="50249"/>
    <cellStyle name="Обычный 5 23 2 5" xfId="22435"/>
    <cellStyle name="Обычный 5 23 2 5 2" xfId="22436"/>
    <cellStyle name="Обычный 5 23 2 5 2 2" xfId="50250"/>
    <cellStyle name="Обычный 5 23 2 5 3" xfId="50251"/>
    <cellStyle name="Обычный 5 23 2 6" xfId="22437"/>
    <cellStyle name="Обычный 5 23 2 6 2" xfId="50252"/>
    <cellStyle name="Обычный 5 23 2 7" xfId="22438"/>
    <cellStyle name="Обычный 5 23 2 7 2" xfId="50253"/>
    <cellStyle name="Обычный 5 23 2 8" xfId="50254"/>
    <cellStyle name="Обычный 5 23 20" xfId="22439"/>
    <cellStyle name="Обычный 5 23 20 2" xfId="22440"/>
    <cellStyle name="Обычный 5 23 20 2 2" xfId="22441"/>
    <cellStyle name="Обычный 5 23 20 2 2 2" xfId="22442"/>
    <cellStyle name="Обычный 5 23 20 2 2 2 2" xfId="50255"/>
    <cellStyle name="Обычный 5 23 20 2 2 3" xfId="50256"/>
    <cellStyle name="Обычный 5 23 20 2 3" xfId="22443"/>
    <cellStyle name="Обычный 5 23 20 2 3 2" xfId="50257"/>
    <cellStyle name="Обычный 5 23 20 2 4" xfId="50258"/>
    <cellStyle name="Обычный 5 23 20 3" xfId="22444"/>
    <cellStyle name="Обычный 5 23 20 3 2" xfId="22445"/>
    <cellStyle name="Обычный 5 23 20 3 2 2" xfId="22446"/>
    <cellStyle name="Обычный 5 23 20 3 2 2 2" xfId="50259"/>
    <cellStyle name="Обычный 5 23 20 3 2 3" xfId="50260"/>
    <cellStyle name="Обычный 5 23 20 3 3" xfId="22447"/>
    <cellStyle name="Обычный 5 23 20 3 3 2" xfId="50261"/>
    <cellStyle name="Обычный 5 23 20 3 4" xfId="50262"/>
    <cellStyle name="Обычный 5 23 20 4" xfId="22448"/>
    <cellStyle name="Обычный 5 23 20 4 2" xfId="22449"/>
    <cellStyle name="Обычный 5 23 20 4 2 2" xfId="22450"/>
    <cellStyle name="Обычный 5 23 20 4 2 2 2" xfId="50263"/>
    <cellStyle name="Обычный 5 23 20 4 2 3" xfId="50264"/>
    <cellStyle name="Обычный 5 23 20 4 3" xfId="22451"/>
    <cellStyle name="Обычный 5 23 20 4 3 2" xfId="50265"/>
    <cellStyle name="Обычный 5 23 20 4 4" xfId="50266"/>
    <cellStyle name="Обычный 5 23 20 5" xfId="22452"/>
    <cellStyle name="Обычный 5 23 20 5 2" xfId="22453"/>
    <cellStyle name="Обычный 5 23 20 5 2 2" xfId="50267"/>
    <cellStyle name="Обычный 5 23 20 5 3" xfId="50268"/>
    <cellStyle name="Обычный 5 23 20 6" xfId="22454"/>
    <cellStyle name="Обычный 5 23 20 6 2" xfId="50269"/>
    <cellStyle name="Обычный 5 23 20 7" xfId="22455"/>
    <cellStyle name="Обычный 5 23 20 7 2" xfId="50270"/>
    <cellStyle name="Обычный 5 23 20 8" xfId="50271"/>
    <cellStyle name="Обычный 5 23 21" xfId="22456"/>
    <cellStyle name="Обычный 5 23 21 2" xfId="22457"/>
    <cellStyle name="Обычный 5 23 21 2 2" xfId="22458"/>
    <cellStyle name="Обычный 5 23 21 2 2 2" xfId="22459"/>
    <cellStyle name="Обычный 5 23 21 2 2 2 2" xfId="50272"/>
    <cellStyle name="Обычный 5 23 21 2 2 3" xfId="50273"/>
    <cellStyle name="Обычный 5 23 21 2 3" xfId="22460"/>
    <cellStyle name="Обычный 5 23 21 2 3 2" xfId="50274"/>
    <cellStyle name="Обычный 5 23 21 2 4" xfId="50275"/>
    <cellStyle name="Обычный 5 23 21 3" xfId="22461"/>
    <cellStyle name="Обычный 5 23 21 3 2" xfId="22462"/>
    <cellStyle name="Обычный 5 23 21 3 2 2" xfId="22463"/>
    <cellStyle name="Обычный 5 23 21 3 2 2 2" xfId="50276"/>
    <cellStyle name="Обычный 5 23 21 3 2 3" xfId="50277"/>
    <cellStyle name="Обычный 5 23 21 3 3" xfId="22464"/>
    <cellStyle name="Обычный 5 23 21 3 3 2" xfId="50278"/>
    <cellStyle name="Обычный 5 23 21 3 4" xfId="50279"/>
    <cellStyle name="Обычный 5 23 21 4" xfId="22465"/>
    <cellStyle name="Обычный 5 23 21 4 2" xfId="22466"/>
    <cellStyle name="Обычный 5 23 21 4 2 2" xfId="22467"/>
    <cellStyle name="Обычный 5 23 21 4 2 2 2" xfId="50280"/>
    <cellStyle name="Обычный 5 23 21 4 2 3" xfId="50281"/>
    <cellStyle name="Обычный 5 23 21 4 3" xfId="22468"/>
    <cellStyle name="Обычный 5 23 21 4 3 2" xfId="50282"/>
    <cellStyle name="Обычный 5 23 21 4 4" xfId="50283"/>
    <cellStyle name="Обычный 5 23 21 5" xfId="22469"/>
    <cellStyle name="Обычный 5 23 21 5 2" xfId="22470"/>
    <cellStyle name="Обычный 5 23 21 5 2 2" xfId="50284"/>
    <cellStyle name="Обычный 5 23 21 5 3" xfId="50285"/>
    <cellStyle name="Обычный 5 23 21 6" xfId="22471"/>
    <cellStyle name="Обычный 5 23 21 6 2" xfId="50286"/>
    <cellStyle name="Обычный 5 23 21 7" xfId="22472"/>
    <cellStyle name="Обычный 5 23 21 7 2" xfId="50287"/>
    <cellStyle name="Обычный 5 23 21 8" xfId="50288"/>
    <cellStyle name="Обычный 5 23 22" xfId="22473"/>
    <cellStyle name="Обычный 5 23 22 2" xfId="22474"/>
    <cellStyle name="Обычный 5 23 22 2 2" xfId="22475"/>
    <cellStyle name="Обычный 5 23 22 2 2 2" xfId="22476"/>
    <cellStyle name="Обычный 5 23 22 2 2 2 2" xfId="50289"/>
    <cellStyle name="Обычный 5 23 22 2 2 3" xfId="50290"/>
    <cellStyle name="Обычный 5 23 22 2 3" xfId="22477"/>
    <cellStyle name="Обычный 5 23 22 2 3 2" xfId="50291"/>
    <cellStyle name="Обычный 5 23 22 2 4" xfId="50292"/>
    <cellStyle name="Обычный 5 23 22 3" xfId="22478"/>
    <cellStyle name="Обычный 5 23 22 3 2" xfId="22479"/>
    <cellStyle name="Обычный 5 23 22 3 2 2" xfId="22480"/>
    <cellStyle name="Обычный 5 23 22 3 2 2 2" xfId="50293"/>
    <cellStyle name="Обычный 5 23 22 3 2 3" xfId="50294"/>
    <cellStyle name="Обычный 5 23 22 3 3" xfId="22481"/>
    <cellStyle name="Обычный 5 23 22 3 3 2" xfId="50295"/>
    <cellStyle name="Обычный 5 23 22 3 4" xfId="50296"/>
    <cellStyle name="Обычный 5 23 22 4" xfId="22482"/>
    <cellStyle name="Обычный 5 23 22 4 2" xfId="22483"/>
    <cellStyle name="Обычный 5 23 22 4 2 2" xfId="22484"/>
    <cellStyle name="Обычный 5 23 22 4 2 2 2" xfId="50297"/>
    <cellStyle name="Обычный 5 23 22 4 2 3" xfId="50298"/>
    <cellStyle name="Обычный 5 23 22 4 3" xfId="22485"/>
    <cellStyle name="Обычный 5 23 22 4 3 2" xfId="50299"/>
    <cellStyle name="Обычный 5 23 22 4 4" xfId="50300"/>
    <cellStyle name="Обычный 5 23 22 5" xfId="22486"/>
    <cellStyle name="Обычный 5 23 22 5 2" xfId="22487"/>
    <cellStyle name="Обычный 5 23 22 5 2 2" xfId="50301"/>
    <cellStyle name="Обычный 5 23 22 5 3" xfId="50302"/>
    <cellStyle name="Обычный 5 23 22 6" xfId="22488"/>
    <cellStyle name="Обычный 5 23 22 6 2" xfId="50303"/>
    <cellStyle name="Обычный 5 23 22 7" xfId="22489"/>
    <cellStyle name="Обычный 5 23 22 7 2" xfId="50304"/>
    <cellStyle name="Обычный 5 23 22 8" xfId="50305"/>
    <cellStyle name="Обычный 5 23 23" xfId="22490"/>
    <cellStyle name="Обычный 5 23 23 2" xfId="22491"/>
    <cellStyle name="Обычный 5 23 23 2 2" xfId="22492"/>
    <cellStyle name="Обычный 5 23 23 2 2 2" xfId="22493"/>
    <cellStyle name="Обычный 5 23 23 2 2 2 2" xfId="50306"/>
    <cellStyle name="Обычный 5 23 23 2 2 3" xfId="50307"/>
    <cellStyle name="Обычный 5 23 23 2 3" xfId="22494"/>
    <cellStyle name="Обычный 5 23 23 2 3 2" xfId="50308"/>
    <cellStyle name="Обычный 5 23 23 2 4" xfId="50309"/>
    <cellStyle name="Обычный 5 23 23 3" xfId="22495"/>
    <cellStyle name="Обычный 5 23 23 3 2" xfId="22496"/>
    <cellStyle name="Обычный 5 23 23 3 2 2" xfId="22497"/>
    <cellStyle name="Обычный 5 23 23 3 2 2 2" xfId="50310"/>
    <cellStyle name="Обычный 5 23 23 3 2 3" xfId="50311"/>
    <cellStyle name="Обычный 5 23 23 3 3" xfId="22498"/>
    <cellStyle name="Обычный 5 23 23 3 3 2" xfId="50312"/>
    <cellStyle name="Обычный 5 23 23 3 4" xfId="50313"/>
    <cellStyle name="Обычный 5 23 23 4" xfId="22499"/>
    <cellStyle name="Обычный 5 23 23 4 2" xfId="22500"/>
    <cellStyle name="Обычный 5 23 23 4 2 2" xfId="22501"/>
    <cellStyle name="Обычный 5 23 23 4 2 2 2" xfId="50314"/>
    <cellStyle name="Обычный 5 23 23 4 2 3" xfId="50315"/>
    <cellStyle name="Обычный 5 23 23 4 3" xfId="22502"/>
    <cellStyle name="Обычный 5 23 23 4 3 2" xfId="50316"/>
    <cellStyle name="Обычный 5 23 23 4 4" xfId="50317"/>
    <cellStyle name="Обычный 5 23 23 5" xfId="22503"/>
    <cellStyle name="Обычный 5 23 23 5 2" xfId="22504"/>
    <cellStyle name="Обычный 5 23 23 5 2 2" xfId="50318"/>
    <cellStyle name="Обычный 5 23 23 5 3" xfId="50319"/>
    <cellStyle name="Обычный 5 23 23 6" xfId="22505"/>
    <cellStyle name="Обычный 5 23 23 6 2" xfId="50320"/>
    <cellStyle name="Обычный 5 23 23 7" xfId="22506"/>
    <cellStyle name="Обычный 5 23 23 7 2" xfId="50321"/>
    <cellStyle name="Обычный 5 23 23 8" xfId="50322"/>
    <cellStyle name="Обычный 5 23 24" xfId="22507"/>
    <cellStyle name="Обычный 5 23 24 2" xfId="22508"/>
    <cellStyle name="Обычный 5 23 24 2 2" xfId="22509"/>
    <cellStyle name="Обычный 5 23 24 2 2 2" xfId="22510"/>
    <cellStyle name="Обычный 5 23 24 2 2 2 2" xfId="50323"/>
    <cellStyle name="Обычный 5 23 24 2 2 3" xfId="50324"/>
    <cellStyle name="Обычный 5 23 24 2 3" xfId="22511"/>
    <cellStyle name="Обычный 5 23 24 2 3 2" xfId="50325"/>
    <cellStyle name="Обычный 5 23 24 2 4" xfId="50326"/>
    <cellStyle name="Обычный 5 23 24 3" xfId="22512"/>
    <cellStyle name="Обычный 5 23 24 3 2" xfId="22513"/>
    <cellStyle name="Обычный 5 23 24 3 2 2" xfId="22514"/>
    <cellStyle name="Обычный 5 23 24 3 2 2 2" xfId="50327"/>
    <cellStyle name="Обычный 5 23 24 3 2 3" xfId="50328"/>
    <cellStyle name="Обычный 5 23 24 3 3" xfId="22515"/>
    <cellStyle name="Обычный 5 23 24 3 3 2" xfId="50329"/>
    <cellStyle name="Обычный 5 23 24 3 4" xfId="50330"/>
    <cellStyle name="Обычный 5 23 24 4" xfId="22516"/>
    <cellStyle name="Обычный 5 23 24 4 2" xfId="22517"/>
    <cellStyle name="Обычный 5 23 24 4 2 2" xfId="22518"/>
    <cellStyle name="Обычный 5 23 24 4 2 2 2" xfId="50331"/>
    <cellStyle name="Обычный 5 23 24 4 2 3" xfId="50332"/>
    <cellStyle name="Обычный 5 23 24 4 3" xfId="22519"/>
    <cellStyle name="Обычный 5 23 24 4 3 2" xfId="50333"/>
    <cellStyle name="Обычный 5 23 24 4 4" xfId="50334"/>
    <cellStyle name="Обычный 5 23 24 5" xfId="22520"/>
    <cellStyle name="Обычный 5 23 24 5 2" xfId="22521"/>
    <cellStyle name="Обычный 5 23 24 5 2 2" xfId="50335"/>
    <cellStyle name="Обычный 5 23 24 5 3" xfId="50336"/>
    <cellStyle name="Обычный 5 23 24 6" xfId="22522"/>
    <cellStyle name="Обычный 5 23 24 6 2" xfId="50337"/>
    <cellStyle name="Обычный 5 23 24 7" xfId="22523"/>
    <cellStyle name="Обычный 5 23 24 7 2" xfId="50338"/>
    <cellStyle name="Обычный 5 23 24 8" xfId="50339"/>
    <cellStyle name="Обычный 5 23 25" xfId="22524"/>
    <cellStyle name="Обычный 5 23 25 2" xfId="22525"/>
    <cellStyle name="Обычный 5 23 25 2 2" xfId="22526"/>
    <cellStyle name="Обычный 5 23 25 2 2 2" xfId="22527"/>
    <cellStyle name="Обычный 5 23 25 2 2 2 2" xfId="50340"/>
    <cellStyle name="Обычный 5 23 25 2 2 3" xfId="50341"/>
    <cellStyle name="Обычный 5 23 25 2 3" xfId="22528"/>
    <cellStyle name="Обычный 5 23 25 2 3 2" xfId="50342"/>
    <cellStyle name="Обычный 5 23 25 2 4" xfId="50343"/>
    <cellStyle name="Обычный 5 23 25 3" xfId="22529"/>
    <cellStyle name="Обычный 5 23 25 3 2" xfId="22530"/>
    <cellStyle name="Обычный 5 23 25 3 2 2" xfId="22531"/>
    <cellStyle name="Обычный 5 23 25 3 2 2 2" xfId="50344"/>
    <cellStyle name="Обычный 5 23 25 3 2 3" xfId="50345"/>
    <cellStyle name="Обычный 5 23 25 3 3" xfId="22532"/>
    <cellStyle name="Обычный 5 23 25 3 3 2" xfId="50346"/>
    <cellStyle name="Обычный 5 23 25 3 4" xfId="50347"/>
    <cellStyle name="Обычный 5 23 25 4" xfId="22533"/>
    <cellStyle name="Обычный 5 23 25 4 2" xfId="22534"/>
    <cellStyle name="Обычный 5 23 25 4 2 2" xfId="22535"/>
    <cellStyle name="Обычный 5 23 25 4 2 2 2" xfId="50348"/>
    <cellStyle name="Обычный 5 23 25 4 2 3" xfId="50349"/>
    <cellStyle name="Обычный 5 23 25 4 3" xfId="22536"/>
    <cellStyle name="Обычный 5 23 25 4 3 2" xfId="50350"/>
    <cellStyle name="Обычный 5 23 25 4 4" xfId="50351"/>
    <cellStyle name="Обычный 5 23 25 5" xfId="22537"/>
    <cellStyle name="Обычный 5 23 25 5 2" xfId="22538"/>
    <cellStyle name="Обычный 5 23 25 5 2 2" xfId="50352"/>
    <cellStyle name="Обычный 5 23 25 5 3" xfId="50353"/>
    <cellStyle name="Обычный 5 23 25 6" xfId="22539"/>
    <cellStyle name="Обычный 5 23 25 6 2" xfId="50354"/>
    <cellStyle name="Обычный 5 23 25 7" xfId="22540"/>
    <cellStyle name="Обычный 5 23 25 7 2" xfId="50355"/>
    <cellStyle name="Обычный 5 23 25 8" xfId="50356"/>
    <cellStyle name="Обычный 5 23 26" xfId="22541"/>
    <cellStyle name="Обычный 5 23 26 2" xfId="22542"/>
    <cellStyle name="Обычный 5 23 26 2 2" xfId="22543"/>
    <cellStyle name="Обычный 5 23 26 2 2 2" xfId="22544"/>
    <cellStyle name="Обычный 5 23 26 2 2 2 2" xfId="50357"/>
    <cellStyle name="Обычный 5 23 26 2 2 3" xfId="50358"/>
    <cellStyle name="Обычный 5 23 26 2 3" xfId="22545"/>
    <cellStyle name="Обычный 5 23 26 2 3 2" xfId="50359"/>
    <cellStyle name="Обычный 5 23 26 2 4" xfId="50360"/>
    <cellStyle name="Обычный 5 23 26 3" xfId="22546"/>
    <cellStyle name="Обычный 5 23 26 3 2" xfId="22547"/>
    <cellStyle name="Обычный 5 23 26 3 2 2" xfId="22548"/>
    <cellStyle name="Обычный 5 23 26 3 2 2 2" xfId="50361"/>
    <cellStyle name="Обычный 5 23 26 3 2 3" xfId="50362"/>
    <cellStyle name="Обычный 5 23 26 3 3" xfId="22549"/>
    <cellStyle name="Обычный 5 23 26 3 3 2" xfId="50363"/>
    <cellStyle name="Обычный 5 23 26 3 4" xfId="50364"/>
    <cellStyle name="Обычный 5 23 26 4" xfId="22550"/>
    <cellStyle name="Обычный 5 23 26 4 2" xfId="22551"/>
    <cellStyle name="Обычный 5 23 26 4 2 2" xfId="22552"/>
    <cellStyle name="Обычный 5 23 26 4 2 2 2" xfId="50365"/>
    <cellStyle name="Обычный 5 23 26 4 2 3" xfId="50366"/>
    <cellStyle name="Обычный 5 23 26 4 3" xfId="22553"/>
    <cellStyle name="Обычный 5 23 26 4 3 2" xfId="50367"/>
    <cellStyle name="Обычный 5 23 26 4 4" xfId="50368"/>
    <cellStyle name="Обычный 5 23 26 5" xfId="22554"/>
    <cellStyle name="Обычный 5 23 26 5 2" xfId="22555"/>
    <cellStyle name="Обычный 5 23 26 5 2 2" xfId="50369"/>
    <cellStyle name="Обычный 5 23 26 5 3" xfId="50370"/>
    <cellStyle name="Обычный 5 23 26 6" xfId="22556"/>
    <cellStyle name="Обычный 5 23 26 6 2" xfId="50371"/>
    <cellStyle name="Обычный 5 23 26 7" xfId="22557"/>
    <cellStyle name="Обычный 5 23 26 7 2" xfId="50372"/>
    <cellStyle name="Обычный 5 23 26 8" xfId="50373"/>
    <cellStyle name="Обычный 5 23 27" xfId="22558"/>
    <cellStyle name="Обычный 5 23 27 2" xfId="22559"/>
    <cellStyle name="Обычный 5 23 27 2 2" xfId="22560"/>
    <cellStyle name="Обычный 5 23 27 2 2 2" xfId="22561"/>
    <cellStyle name="Обычный 5 23 27 2 2 2 2" xfId="50374"/>
    <cellStyle name="Обычный 5 23 27 2 2 3" xfId="50375"/>
    <cellStyle name="Обычный 5 23 27 2 3" xfId="22562"/>
    <cellStyle name="Обычный 5 23 27 2 3 2" xfId="50376"/>
    <cellStyle name="Обычный 5 23 27 2 4" xfId="50377"/>
    <cellStyle name="Обычный 5 23 27 3" xfId="22563"/>
    <cellStyle name="Обычный 5 23 27 3 2" xfId="22564"/>
    <cellStyle name="Обычный 5 23 27 3 2 2" xfId="22565"/>
    <cellStyle name="Обычный 5 23 27 3 2 2 2" xfId="50378"/>
    <cellStyle name="Обычный 5 23 27 3 2 3" xfId="50379"/>
    <cellStyle name="Обычный 5 23 27 3 3" xfId="22566"/>
    <cellStyle name="Обычный 5 23 27 3 3 2" xfId="50380"/>
    <cellStyle name="Обычный 5 23 27 3 4" xfId="50381"/>
    <cellStyle name="Обычный 5 23 27 4" xfId="22567"/>
    <cellStyle name="Обычный 5 23 27 4 2" xfId="22568"/>
    <cellStyle name="Обычный 5 23 27 4 2 2" xfId="22569"/>
    <cellStyle name="Обычный 5 23 27 4 2 2 2" xfId="50382"/>
    <cellStyle name="Обычный 5 23 27 4 2 3" xfId="50383"/>
    <cellStyle name="Обычный 5 23 27 4 3" xfId="22570"/>
    <cellStyle name="Обычный 5 23 27 4 3 2" xfId="50384"/>
    <cellStyle name="Обычный 5 23 27 4 4" xfId="50385"/>
    <cellStyle name="Обычный 5 23 27 5" xfId="22571"/>
    <cellStyle name="Обычный 5 23 27 5 2" xfId="22572"/>
    <cellStyle name="Обычный 5 23 27 5 2 2" xfId="50386"/>
    <cellStyle name="Обычный 5 23 27 5 3" xfId="50387"/>
    <cellStyle name="Обычный 5 23 27 6" xfId="22573"/>
    <cellStyle name="Обычный 5 23 27 6 2" xfId="50388"/>
    <cellStyle name="Обычный 5 23 27 7" xfId="22574"/>
    <cellStyle name="Обычный 5 23 27 7 2" xfId="50389"/>
    <cellStyle name="Обычный 5 23 27 8" xfId="50390"/>
    <cellStyle name="Обычный 5 23 28" xfId="22575"/>
    <cellStyle name="Обычный 5 23 28 2" xfId="22576"/>
    <cellStyle name="Обычный 5 23 28 2 2" xfId="22577"/>
    <cellStyle name="Обычный 5 23 28 2 2 2" xfId="22578"/>
    <cellStyle name="Обычный 5 23 28 2 2 2 2" xfId="50391"/>
    <cellStyle name="Обычный 5 23 28 2 2 3" xfId="50392"/>
    <cellStyle name="Обычный 5 23 28 2 3" xfId="22579"/>
    <cellStyle name="Обычный 5 23 28 2 3 2" xfId="50393"/>
    <cellStyle name="Обычный 5 23 28 2 4" xfId="50394"/>
    <cellStyle name="Обычный 5 23 28 3" xfId="22580"/>
    <cellStyle name="Обычный 5 23 28 3 2" xfId="22581"/>
    <cellStyle name="Обычный 5 23 28 3 2 2" xfId="22582"/>
    <cellStyle name="Обычный 5 23 28 3 2 2 2" xfId="50395"/>
    <cellStyle name="Обычный 5 23 28 3 2 3" xfId="50396"/>
    <cellStyle name="Обычный 5 23 28 3 3" xfId="22583"/>
    <cellStyle name="Обычный 5 23 28 3 3 2" xfId="50397"/>
    <cellStyle name="Обычный 5 23 28 3 4" xfId="50398"/>
    <cellStyle name="Обычный 5 23 28 4" xfId="22584"/>
    <cellStyle name="Обычный 5 23 28 4 2" xfId="22585"/>
    <cellStyle name="Обычный 5 23 28 4 2 2" xfId="22586"/>
    <cellStyle name="Обычный 5 23 28 4 2 2 2" xfId="50399"/>
    <cellStyle name="Обычный 5 23 28 4 2 3" xfId="50400"/>
    <cellStyle name="Обычный 5 23 28 4 3" xfId="22587"/>
    <cellStyle name="Обычный 5 23 28 4 3 2" xfId="50401"/>
    <cellStyle name="Обычный 5 23 28 4 4" xfId="50402"/>
    <cellStyle name="Обычный 5 23 28 5" xfId="22588"/>
    <cellStyle name="Обычный 5 23 28 5 2" xfId="22589"/>
    <cellStyle name="Обычный 5 23 28 5 2 2" xfId="50403"/>
    <cellStyle name="Обычный 5 23 28 5 3" xfId="50404"/>
    <cellStyle name="Обычный 5 23 28 6" xfId="22590"/>
    <cellStyle name="Обычный 5 23 28 6 2" xfId="50405"/>
    <cellStyle name="Обычный 5 23 28 7" xfId="22591"/>
    <cellStyle name="Обычный 5 23 28 7 2" xfId="50406"/>
    <cellStyle name="Обычный 5 23 28 8" xfId="50407"/>
    <cellStyle name="Обычный 5 23 29" xfId="22592"/>
    <cellStyle name="Обычный 5 23 29 2" xfId="22593"/>
    <cellStyle name="Обычный 5 23 29 2 2" xfId="22594"/>
    <cellStyle name="Обычный 5 23 29 2 2 2" xfId="22595"/>
    <cellStyle name="Обычный 5 23 29 2 2 2 2" xfId="50408"/>
    <cellStyle name="Обычный 5 23 29 2 2 3" xfId="50409"/>
    <cellStyle name="Обычный 5 23 29 2 3" xfId="22596"/>
    <cellStyle name="Обычный 5 23 29 2 3 2" xfId="50410"/>
    <cellStyle name="Обычный 5 23 29 2 4" xfId="50411"/>
    <cellStyle name="Обычный 5 23 29 3" xfId="22597"/>
    <cellStyle name="Обычный 5 23 29 3 2" xfId="22598"/>
    <cellStyle name="Обычный 5 23 29 3 2 2" xfId="22599"/>
    <cellStyle name="Обычный 5 23 29 3 2 2 2" xfId="50412"/>
    <cellStyle name="Обычный 5 23 29 3 2 3" xfId="50413"/>
    <cellStyle name="Обычный 5 23 29 3 3" xfId="22600"/>
    <cellStyle name="Обычный 5 23 29 3 3 2" xfId="50414"/>
    <cellStyle name="Обычный 5 23 29 3 4" xfId="50415"/>
    <cellStyle name="Обычный 5 23 29 4" xfId="22601"/>
    <cellStyle name="Обычный 5 23 29 4 2" xfId="22602"/>
    <cellStyle name="Обычный 5 23 29 4 2 2" xfId="22603"/>
    <cellStyle name="Обычный 5 23 29 4 2 2 2" xfId="50416"/>
    <cellStyle name="Обычный 5 23 29 4 2 3" xfId="50417"/>
    <cellStyle name="Обычный 5 23 29 4 3" xfId="22604"/>
    <cellStyle name="Обычный 5 23 29 4 3 2" xfId="50418"/>
    <cellStyle name="Обычный 5 23 29 4 4" xfId="50419"/>
    <cellStyle name="Обычный 5 23 29 5" xfId="22605"/>
    <cellStyle name="Обычный 5 23 29 5 2" xfId="22606"/>
    <cellStyle name="Обычный 5 23 29 5 2 2" xfId="50420"/>
    <cellStyle name="Обычный 5 23 29 5 3" xfId="50421"/>
    <cellStyle name="Обычный 5 23 29 6" xfId="22607"/>
    <cellStyle name="Обычный 5 23 29 6 2" xfId="50422"/>
    <cellStyle name="Обычный 5 23 29 7" xfId="22608"/>
    <cellStyle name="Обычный 5 23 29 7 2" xfId="50423"/>
    <cellStyle name="Обычный 5 23 29 8" xfId="50424"/>
    <cellStyle name="Обычный 5 23 3" xfId="22609"/>
    <cellStyle name="Обычный 5 23 3 2" xfId="22610"/>
    <cellStyle name="Обычный 5 23 3 2 2" xfId="22611"/>
    <cellStyle name="Обычный 5 23 3 2 2 2" xfId="22612"/>
    <cellStyle name="Обычный 5 23 3 2 2 2 2" xfId="50425"/>
    <cellStyle name="Обычный 5 23 3 2 2 3" xfId="50426"/>
    <cellStyle name="Обычный 5 23 3 2 3" xfId="22613"/>
    <cellStyle name="Обычный 5 23 3 2 3 2" xfId="50427"/>
    <cellStyle name="Обычный 5 23 3 2 4" xfId="50428"/>
    <cellStyle name="Обычный 5 23 3 3" xfId="22614"/>
    <cellStyle name="Обычный 5 23 3 3 2" xfId="22615"/>
    <cellStyle name="Обычный 5 23 3 3 2 2" xfId="22616"/>
    <cellStyle name="Обычный 5 23 3 3 2 2 2" xfId="50429"/>
    <cellStyle name="Обычный 5 23 3 3 2 3" xfId="50430"/>
    <cellStyle name="Обычный 5 23 3 3 3" xfId="22617"/>
    <cellStyle name="Обычный 5 23 3 3 3 2" xfId="50431"/>
    <cellStyle name="Обычный 5 23 3 3 4" xfId="50432"/>
    <cellStyle name="Обычный 5 23 3 4" xfId="22618"/>
    <cellStyle name="Обычный 5 23 3 4 2" xfId="22619"/>
    <cellStyle name="Обычный 5 23 3 4 2 2" xfId="22620"/>
    <cellStyle name="Обычный 5 23 3 4 2 2 2" xfId="50433"/>
    <cellStyle name="Обычный 5 23 3 4 2 3" xfId="50434"/>
    <cellStyle name="Обычный 5 23 3 4 3" xfId="22621"/>
    <cellStyle name="Обычный 5 23 3 4 3 2" xfId="50435"/>
    <cellStyle name="Обычный 5 23 3 4 4" xfId="50436"/>
    <cellStyle name="Обычный 5 23 3 5" xfId="22622"/>
    <cellStyle name="Обычный 5 23 3 5 2" xfId="22623"/>
    <cellStyle name="Обычный 5 23 3 5 2 2" xfId="50437"/>
    <cellStyle name="Обычный 5 23 3 5 3" xfId="50438"/>
    <cellStyle name="Обычный 5 23 3 6" xfId="22624"/>
    <cellStyle name="Обычный 5 23 3 6 2" xfId="50439"/>
    <cellStyle name="Обычный 5 23 3 7" xfId="22625"/>
    <cellStyle name="Обычный 5 23 3 7 2" xfId="50440"/>
    <cellStyle name="Обычный 5 23 3 8" xfId="50441"/>
    <cellStyle name="Обычный 5 23 30" xfId="22626"/>
    <cellStyle name="Обычный 5 23 30 2" xfId="22627"/>
    <cellStyle name="Обычный 5 23 30 2 2" xfId="22628"/>
    <cellStyle name="Обычный 5 23 30 2 2 2" xfId="50442"/>
    <cellStyle name="Обычный 5 23 30 2 3" xfId="50443"/>
    <cellStyle name="Обычный 5 23 30 3" xfId="22629"/>
    <cellStyle name="Обычный 5 23 30 3 2" xfId="50444"/>
    <cellStyle name="Обычный 5 23 30 4" xfId="50445"/>
    <cellStyle name="Обычный 5 23 31" xfId="22630"/>
    <cellStyle name="Обычный 5 23 31 2" xfId="22631"/>
    <cellStyle name="Обычный 5 23 31 2 2" xfId="22632"/>
    <cellStyle name="Обычный 5 23 31 2 2 2" xfId="50446"/>
    <cellStyle name="Обычный 5 23 31 2 3" xfId="50447"/>
    <cellStyle name="Обычный 5 23 31 3" xfId="22633"/>
    <cellStyle name="Обычный 5 23 31 3 2" xfId="50448"/>
    <cellStyle name="Обычный 5 23 31 4" xfId="50449"/>
    <cellStyle name="Обычный 5 23 32" xfId="22634"/>
    <cellStyle name="Обычный 5 23 32 2" xfId="22635"/>
    <cellStyle name="Обычный 5 23 32 2 2" xfId="22636"/>
    <cellStyle name="Обычный 5 23 32 2 2 2" xfId="50450"/>
    <cellStyle name="Обычный 5 23 32 2 3" xfId="50451"/>
    <cellStyle name="Обычный 5 23 32 3" xfId="22637"/>
    <cellStyle name="Обычный 5 23 32 3 2" xfId="50452"/>
    <cellStyle name="Обычный 5 23 32 4" xfId="50453"/>
    <cellStyle name="Обычный 5 23 33" xfId="22638"/>
    <cellStyle name="Обычный 5 23 33 2" xfId="22639"/>
    <cellStyle name="Обычный 5 23 33 2 2" xfId="50454"/>
    <cellStyle name="Обычный 5 23 33 3" xfId="50455"/>
    <cellStyle name="Обычный 5 23 34" xfId="22640"/>
    <cellStyle name="Обычный 5 23 34 2" xfId="50456"/>
    <cellStyle name="Обычный 5 23 35" xfId="22641"/>
    <cellStyle name="Обычный 5 23 35 2" xfId="50457"/>
    <cellStyle name="Обычный 5 23 36" xfId="50458"/>
    <cellStyle name="Обычный 5 23 4" xfId="22642"/>
    <cellStyle name="Обычный 5 23 4 2" xfId="22643"/>
    <cellStyle name="Обычный 5 23 4 2 2" xfId="22644"/>
    <cellStyle name="Обычный 5 23 4 2 2 2" xfId="22645"/>
    <cellStyle name="Обычный 5 23 4 2 2 2 2" xfId="50459"/>
    <cellStyle name="Обычный 5 23 4 2 2 3" xfId="50460"/>
    <cellStyle name="Обычный 5 23 4 2 3" xfId="22646"/>
    <cellStyle name="Обычный 5 23 4 2 3 2" xfId="50461"/>
    <cellStyle name="Обычный 5 23 4 2 4" xfId="50462"/>
    <cellStyle name="Обычный 5 23 4 3" xfId="22647"/>
    <cellStyle name="Обычный 5 23 4 3 2" xfId="22648"/>
    <cellStyle name="Обычный 5 23 4 3 2 2" xfId="22649"/>
    <cellStyle name="Обычный 5 23 4 3 2 2 2" xfId="50463"/>
    <cellStyle name="Обычный 5 23 4 3 2 3" xfId="50464"/>
    <cellStyle name="Обычный 5 23 4 3 3" xfId="22650"/>
    <cellStyle name="Обычный 5 23 4 3 3 2" xfId="50465"/>
    <cellStyle name="Обычный 5 23 4 3 4" xfId="50466"/>
    <cellStyle name="Обычный 5 23 4 4" xfId="22651"/>
    <cellStyle name="Обычный 5 23 4 4 2" xfId="22652"/>
    <cellStyle name="Обычный 5 23 4 4 2 2" xfId="22653"/>
    <cellStyle name="Обычный 5 23 4 4 2 2 2" xfId="50467"/>
    <cellStyle name="Обычный 5 23 4 4 2 3" xfId="50468"/>
    <cellStyle name="Обычный 5 23 4 4 3" xfId="22654"/>
    <cellStyle name="Обычный 5 23 4 4 3 2" xfId="50469"/>
    <cellStyle name="Обычный 5 23 4 4 4" xfId="50470"/>
    <cellStyle name="Обычный 5 23 4 5" xfId="22655"/>
    <cellStyle name="Обычный 5 23 4 5 2" xfId="22656"/>
    <cellStyle name="Обычный 5 23 4 5 2 2" xfId="50471"/>
    <cellStyle name="Обычный 5 23 4 5 3" xfId="50472"/>
    <cellStyle name="Обычный 5 23 4 6" xfId="22657"/>
    <cellStyle name="Обычный 5 23 4 6 2" xfId="50473"/>
    <cellStyle name="Обычный 5 23 4 7" xfId="22658"/>
    <cellStyle name="Обычный 5 23 4 7 2" xfId="50474"/>
    <cellStyle name="Обычный 5 23 4 8" xfId="50475"/>
    <cellStyle name="Обычный 5 23 5" xfId="22659"/>
    <cellStyle name="Обычный 5 23 5 2" xfId="22660"/>
    <cellStyle name="Обычный 5 23 5 2 2" xfId="22661"/>
    <cellStyle name="Обычный 5 23 5 2 2 2" xfId="22662"/>
    <cellStyle name="Обычный 5 23 5 2 2 2 2" xfId="50476"/>
    <cellStyle name="Обычный 5 23 5 2 2 3" xfId="50477"/>
    <cellStyle name="Обычный 5 23 5 2 3" xfId="22663"/>
    <cellStyle name="Обычный 5 23 5 2 3 2" xfId="50478"/>
    <cellStyle name="Обычный 5 23 5 2 4" xfId="50479"/>
    <cellStyle name="Обычный 5 23 5 3" xfId="22664"/>
    <cellStyle name="Обычный 5 23 5 3 2" xfId="22665"/>
    <cellStyle name="Обычный 5 23 5 3 2 2" xfId="22666"/>
    <cellStyle name="Обычный 5 23 5 3 2 2 2" xfId="50480"/>
    <cellStyle name="Обычный 5 23 5 3 2 3" xfId="50481"/>
    <cellStyle name="Обычный 5 23 5 3 3" xfId="22667"/>
    <cellStyle name="Обычный 5 23 5 3 3 2" xfId="50482"/>
    <cellStyle name="Обычный 5 23 5 3 4" xfId="50483"/>
    <cellStyle name="Обычный 5 23 5 4" xfId="22668"/>
    <cellStyle name="Обычный 5 23 5 4 2" xfId="22669"/>
    <cellStyle name="Обычный 5 23 5 4 2 2" xfId="22670"/>
    <cellStyle name="Обычный 5 23 5 4 2 2 2" xfId="50484"/>
    <cellStyle name="Обычный 5 23 5 4 2 3" xfId="50485"/>
    <cellStyle name="Обычный 5 23 5 4 3" xfId="22671"/>
    <cellStyle name="Обычный 5 23 5 4 3 2" xfId="50486"/>
    <cellStyle name="Обычный 5 23 5 4 4" xfId="50487"/>
    <cellStyle name="Обычный 5 23 5 5" xfId="22672"/>
    <cellStyle name="Обычный 5 23 5 5 2" xfId="22673"/>
    <cellStyle name="Обычный 5 23 5 5 2 2" xfId="50488"/>
    <cellStyle name="Обычный 5 23 5 5 3" xfId="50489"/>
    <cellStyle name="Обычный 5 23 5 6" xfId="22674"/>
    <cellStyle name="Обычный 5 23 5 6 2" xfId="50490"/>
    <cellStyle name="Обычный 5 23 5 7" xfId="22675"/>
    <cellStyle name="Обычный 5 23 5 7 2" xfId="50491"/>
    <cellStyle name="Обычный 5 23 5 8" xfId="50492"/>
    <cellStyle name="Обычный 5 23 6" xfId="22676"/>
    <cellStyle name="Обычный 5 23 6 2" xfId="22677"/>
    <cellStyle name="Обычный 5 23 6 2 2" xfId="22678"/>
    <cellStyle name="Обычный 5 23 6 2 2 2" xfId="22679"/>
    <cellStyle name="Обычный 5 23 6 2 2 2 2" xfId="50493"/>
    <cellStyle name="Обычный 5 23 6 2 2 3" xfId="50494"/>
    <cellStyle name="Обычный 5 23 6 2 3" xfId="22680"/>
    <cellStyle name="Обычный 5 23 6 2 3 2" xfId="50495"/>
    <cellStyle name="Обычный 5 23 6 2 4" xfId="50496"/>
    <cellStyle name="Обычный 5 23 6 3" xfId="22681"/>
    <cellStyle name="Обычный 5 23 6 3 2" xfId="22682"/>
    <cellStyle name="Обычный 5 23 6 3 2 2" xfId="22683"/>
    <cellStyle name="Обычный 5 23 6 3 2 2 2" xfId="50497"/>
    <cellStyle name="Обычный 5 23 6 3 2 3" xfId="50498"/>
    <cellStyle name="Обычный 5 23 6 3 3" xfId="22684"/>
    <cellStyle name="Обычный 5 23 6 3 3 2" xfId="50499"/>
    <cellStyle name="Обычный 5 23 6 3 4" xfId="50500"/>
    <cellStyle name="Обычный 5 23 6 4" xfId="22685"/>
    <cellStyle name="Обычный 5 23 6 4 2" xfId="22686"/>
    <cellStyle name="Обычный 5 23 6 4 2 2" xfId="22687"/>
    <cellStyle name="Обычный 5 23 6 4 2 2 2" xfId="50501"/>
    <cellStyle name="Обычный 5 23 6 4 2 3" xfId="50502"/>
    <cellStyle name="Обычный 5 23 6 4 3" xfId="22688"/>
    <cellStyle name="Обычный 5 23 6 4 3 2" xfId="50503"/>
    <cellStyle name="Обычный 5 23 6 4 4" xfId="50504"/>
    <cellStyle name="Обычный 5 23 6 5" xfId="22689"/>
    <cellStyle name="Обычный 5 23 6 5 2" xfId="22690"/>
    <cellStyle name="Обычный 5 23 6 5 2 2" xfId="50505"/>
    <cellStyle name="Обычный 5 23 6 5 3" xfId="50506"/>
    <cellStyle name="Обычный 5 23 6 6" xfId="22691"/>
    <cellStyle name="Обычный 5 23 6 6 2" xfId="50507"/>
    <cellStyle name="Обычный 5 23 6 7" xfId="22692"/>
    <cellStyle name="Обычный 5 23 6 7 2" xfId="50508"/>
    <cellStyle name="Обычный 5 23 6 8" xfId="50509"/>
    <cellStyle name="Обычный 5 23 7" xfId="22693"/>
    <cellStyle name="Обычный 5 23 7 2" xfId="22694"/>
    <cellStyle name="Обычный 5 23 7 2 2" xfId="22695"/>
    <cellStyle name="Обычный 5 23 7 2 2 2" xfId="22696"/>
    <cellStyle name="Обычный 5 23 7 2 2 2 2" xfId="50510"/>
    <cellStyle name="Обычный 5 23 7 2 2 3" xfId="50511"/>
    <cellStyle name="Обычный 5 23 7 2 3" xfId="22697"/>
    <cellStyle name="Обычный 5 23 7 2 3 2" xfId="50512"/>
    <cellStyle name="Обычный 5 23 7 2 4" xfId="50513"/>
    <cellStyle name="Обычный 5 23 7 3" xfId="22698"/>
    <cellStyle name="Обычный 5 23 7 3 2" xfId="22699"/>
    <cellStyle name="Обычный 5 23 7 3 2 2" xfId="22700"/>
    <cellStyle name="Обычный 5 23 7 3 2 2 2" xfId="50514"/>
    <cellStyle name="Обычный 5 23 7 3 2 3" xfId="50515"/>
    <cellStyle name="Обычный 5 23 7 3 3" xfId="22701"/>
    <cellStyle name="Обычный 5 23 7 3 3 2" xfId="50516"/>
    <cellStyle name="Обычный 5 23 7 3 4" xfId="50517"/>
    <cellStyle name="Обычный 5 23 7 4" xfId="22702"/>
    <cellStyle name="Обычный 5 23 7 4 2" xfId="22703"/>
    <cellStyle name="Обычный 5 23 7 4 2 2" xfId="22704"/>
    <cellStyle name="Обычный 5 23 7 4 2 2 2" xfId="50518"/>
    <cellStyle name="Обычный 5 23 7 4 2 3" xfId="50519"/>
    <cellStyle name="Обычный 5 23 7 4 3" xfId="22705"/>
    <cellStyle name="Обычный 5 23 7 4 3 2" xfId="50520"/>
    <cellStyle name="Обычный 5 23 7 4 4" xfId="50521"/>
    <cellStyle name="Обычный 5 23 7 5" xfId="22706"/>
    <cellStyle name="Обычный 5 23 7 5 2" xfId="22707"/>
    <cellStyle name="Обычный 5 23 7 5 2 2" xfId="50522"/>
    <cellStyle name="Обычный 5 23 7 5 3" xfId="50523"/>
    <cellStyle name="Обычный 5 23 7 6" xfId="22708"/>
    <cellStyle name="Обычный 5 23 7 6 2" xfId="50524"/>
    <cellStyle name="Обычный 5 23 7 7" xfId="22709"/>
    <cellStyle name="Обычный 5 23 7 7 2" xfId="50525"/>
    <cellStyle name="Обычный 5 23 7 8" xfId="50526"/>
    <cellStyle name="Обычный 5 23 8" xfId="22710"/>
    <cellStyle name="Обычный 5 23 8 2" xfId="22711"/>
    <cellStyle name="Обычный 5 23 8 2 2" xfId="22712"/>
    <cellStyle name="Обычный 5 23 8 2 2 2" xfId="22713"/>
    <cellStyle name="Обычный 5 23 8 2 2 2 2" xfId="50527"/>
    <cellStyle name="Обычный 5 23 8 2 2 3" xfId="50528"/>
    <cellStyle name="Обычный 5 23 8 2 3" xfId="22714"/>
    <cellStyle name="Обычный 5 23 8 2 3 2" xfId="50529"/>
    <cellStyle name="Обычный 5 23 8 2 4" xfId="50530"/>
    <cellStyle name="Обычный 5 23 8 3" xfId="22715"/>
    <cellStyle name="Обычный 5 23 8 3 2" xfId="22716"/>
    <cellStyle name="Обычный 5 23 8 3 2 2" xfId="22717"/>
    <cellStyle name="Обычный 5 23 8 3 2 2 2" xfId="50531"/>
    <cellStyle name="Обычный 5 23 8 3 2 3" xfId="50532"/>
    <cellStyle name="Обычный 5 23 8 3 3" xfId="22718"/>
    <cellStyle name="Обычный 5 23 8 3 3 2" xfId="50533"/>
    <cellStyle name="Обычный 5 23 8 3 4" xfId="50534"/>
    <cellStyle name="Обычный 5 23 8 4" xfId="22719"/>
    <cellStyle name="Обычный 5 23 8 4 2" xfId="22720"/>
    <cellStyle name="Обычный 5 23 8 4 2 2" xfId="22721"/>
    <cellStyle name="Обычный 5 23 8 4 2 2 2" xfId="50535"/>
    <cellStyle name="Обычный 5 23 8 4 2 3" xfId="50536"/>
    <cellStyle name="Обычный 5 23 8 4 3" xfId="22722"/>
    <cellStyle name="Обычный 5 23 8 4 3 2" xfId="50537"/>
    <cellStyle name="Обычный 5 23 8 4 4" xfId="50538"/>
    <cellStyle name="Обычный 5 23 8 5" xfId="22723"/>
    <cellStyle name="Обычный 5 23 8 5 2" xfId="22724"/>
    <cellStyle name="Обычный 5 23 8 5 2 2" xfId="50539"/>
    <cellStyle name="Обычный 5 23 8 5 3" xfId="50540"/>
    <cellStyle name="Обычный 5 23 8 6" xfId="22725"/>
    <cellStyle name="Обычный 5 23 8 6 2" xfId="50541"/>
    <cellStyle name="Обычный 5 23 8 7" xfId="22726"/>
    <cellStyle name="Обычный 5 23 8 7 2" xfId="50542"/>
    <cellStyle name="Обычный 5 23 8 8" xfId="50543"/>
    <cellStyle name="Обычный 5 23 9" xfId="22727"/>
    <cellStyle name="Обычный 5 23 9 2" xfId="22728"/>
    <cellStyle name="Обычный 5 23 9 2 2" xfId="22729"/>
    <cellStyle name="Обычный 5 23 9 2 2 2" xfId="22730"/>
    <cellStyle name="Обычный 5 23 9 2 2 2 2" xfId="50544"/>
    <cellStyle name="Обычный 5 23 9 2 2 3" xfId="50545"/>
    <cellStyle name="Обычный 5 23 9 2 3" xfId="22731"/>
    <cellStyle name="Обычный 5 23 9 2 3 2" xfId="50546"/>
    <cellStyle name="Обычный 5 23 9 2 4" xfId="50547"/>
    <cellStyle name="Обычный 5 23 9 3" xfId="22732"/>
    <cellStyle name="Обычный 5 23 9 3 2" xfId="22733"/>
    <cellStyle name="Обычный 5 23 9 3 2 2" xfId="22734"/>
    <cellStyle name="Обычный 5 23 9 3 2 2 2" xfId="50548"/>
    <cellStyle name="Обычный 5 23 9 3 2 3" xfId="50549"/>
    <cellStyle name="Обычный 5 23 9 3 3" xfId="22735"/>
    <cellStyle name="Обычный 5 23 9 3 3 2" xfId="50550"/>
    <cellStyle name="Обычный 5 23 9 3 4" xfId="50551"/>
    <cellStyle name="Обычный 5 23 9 4" xfId="22736"/>
    <cellStyle name="Обычный 5 23 9 4 2" xfId="22737"/>
    <cellStyle name="Обычный 5 23 9 4 2 2" xfId="22738"/>
    <cellStyle name="Обычный 5 23 9 4 2 2 2" xfId="50552"/>
    <cellStyle name="Обычный 5 23 9 4 2 3" xfId="50553"/>
    <cellStyle name="Обычный 5 23 9 4 3" xfId="22739"/>
    <cellStyle name="Обычный 5 23 9 4 3 2" xfId="50554"/>
    <cellStyle name="Обычный 5 23 9 4 4" xfId="50555"/>
    <cellStyle name="Обычный 5 23 9 5" xfId="22740"/>
    <cellStyle name="Обычный 5 23 9 5 2" xfId="22741"/>
    <cellStyle name="Обычный 5 23 9 5 2 2" xfId="50556"/>
    <cellStyle name="Обычный 5 23 9 5 3" xfId="50557"/>
    <cellStyle name="Обычный 5 23 9 6" xfId="22742"/>
    <cellStyle name="Обычный 5 23 9 6 2" xfId="50558"/>
    <cellStyle name="Обычный 5 23 9 7" xfId="22743"/>
    <cellStyle name="Обычный 5 23 9 7 2" xfId="50559"/>
    <cellStyle name="Обычный 5 23 9 8" xfId="50560"/>
    <cellStyle name="Обычный 5 24" xfId="22744"/>
    <cellStyle name="Обычный 5 24 2" xfId="22745"/>
    <cellStyle name="Обычный 5 24 2 2" xfId="22746"/>
    <cellStyle name="Обычный 5 24 2 2 2" xfId="22747"/>
    <cellStyle name="Обычный 5 24 2 2 2 2" xfId="50561"/>
    <cellStyle name="Обычный 5 24 2 2 3" xfId="50562"/>
    <cellStyle name="Обычный 5 24 2 3" xfId="22748"/>
    <cellStyle name="Обычный 5 24 2 3 2" xfId="50563"/>
    <cellStyle name="Обычный 5 24 2 4" xfId="50564"/>
    <cellStyle name="Обычный 5 24 3" xfId="22749"/>
    <cellStyle name="Обычный 5 24 3 2" xfId="22750"/>
    <cellStyle name="Обычный 5 24 3 2 2" xfId="22751"/>
    <cellStyle name="Обычный 5 24 3 2 2 2" xfId="50565"/>
    <cellStyle name="Обычный 5 24 3 2 3" xfId="50566"/>
    <cellStyle name="Обычный 5 24 3 3" xfId="22752"/>
    <cellStyle name="Обычный 5 24 3 3 2" xfId="50567"/>
    <cellStyle name="Обычный 5 24 3 4" xfId="50568"/>
    <cellStyle name="Обычный 5 24 4" xfId="22753"/>
    <cellStyle name="Обычный 5 24 4 2" xfId="22754"/>
    <cellStyle name="Обычный 5 24 4 2 2" xfId="22755"/>
    <cellStyle name="Обычный 5 24 4 2 2 2" xfId="50569"/>
    <cellStyle name="Обычный 5 24 4 2 3" xfId="50570"/>
    <cellStyle name="Обычный 5 24 4 3" xfId="22756"/>
    <cellStyle name="Обычный 5 24 4 3 2" xfId="50571"/>
    <cellStyle name="Обычный 5 24 4 4" xfId="50572"/>
    <cellStyle name="Обычный 5 24 5" xfId="22757"/>
    <cellStyle name="Обычный 5 24 5 2" xfId="22758"/>
    <cellStyle name="Обычный 5 24 5 2 2" xfId="50573"/>
    <cellStyle name="Обычный 5 24 5 3" xfId="50574"/>
    <cellStyle name="Обычный 5 24 6" xfId="22759"/>
    <cellStyle name="Обычный 5 24 6 2" xfId="50575"/>
    <cellStyle name="Обычный 5 24 7" xfId="22760"/>
    <cellStyle name="Обычный 5 24 7 2" xfId="50576"/>
    <cellStyle name="Обычный 5 24 8" xfId="50577"/>
    <cellStyle name="Обычный 5 25" xfId="22761"/>
    <cellStyle name="Обычный 5 25 2" xfId="22762"/>
    <cellStyle name="Обычный 5 25 2 2" xfId="22763"/>
    <cellStyle name="Обычный 5 25 2 2 2" xfId="22764"/>
    <cellStyle name="Обычный 5 25 2 2 2 2" xfId="50578"/>
    <cellStyle name="Обычный 5 25 2 2 3" xfId="50579"/>
    <cellStyle name="Обычный 5 25 2 3" xfId="22765"/>
    <cellStyle name="Обычный 5 25 2 3 2" xfId="50580"/>
    <cellStyle name="Обычный 5 25 2 4" xfId="50581"/>
    <cellStyle name="Обычный 5 25 3" xfId="22766"/>
    <cellStyle name="Обычный 5 25 3 2" xfId="22767"/>
    <cellStyle name="Обычный 5 25 3 2 2" xfId="22768"/>
    <cellStyle name="Обычный 5 25 3 2 2 2" xfId="50582"/>
    <cellStyle name="Обычный 5 25 3 2 3" xfId="50583"/>
    <cellStyle name="Обычный 5 25 3 3" xfId="22769"/>
    <cellStyle name="Обычный 5 25 3 3 2" xfId="50584"/>
    <cellStyle name="Обычный 5 25 3 4" xfId="50585"/>
    <cellStyle name="Обычный 5 25 4" xfId="22770"/>
    <cellStyle name="Обычный 5 25 4 2" xfId="22771"/>
    <cellStyle name="Обычный 5 25 4 2 2" xfId="22772"/>
    <cellStyle name="Обычный 5 25 4 2 2 2" xfId="50586"/>
    <cellStyle name="Обычный 5 25 4 2 3" xfId="50587"/>
    <cellStyle name="Обычный 5 25 4 3" xfId="22773"/>
    <cellStyle name="Обычный 5 25 4 3 2" xfId="50588"/>
    <cellStyle name="Обычный 5 25 4 4" xfId="50589"/>
    <cellStyle name="Обычный 5 25 5" xfId="22774"/>
    <cellStyle name="Обычный 5 25 5 2" xfId="22775"/>
    <cellStyle name="Обычный 5 25 5 2 2" xfId="50590"/>
    <cellStyle name="Обычный 5 25 5 3" xfId="50591"/>
    <cellStyle name="Обычный 5 25 6" xfId="22776"/>
    <cellStyle name="Обычный 5 25 6 2" xfId="50592"/>
    <cellStyle name="Обычный 5 25 7" xfId="22777"/>
    <cellStyle name="Обычный 5 25 7 2" xfId="50593"/>
    <cellStyle name="Обычный 5 25 8" xfId="50594"/>
    <cellStyle name="Обычный 5 26" xfId="22778"/>
    <cellStyle name="Обычный 5 26 2" xfId="22779"/>
    <cellStyle name="Обычный 5 26 2 2" xfId="22780"/>
    <cellStyle name="Обычный 5 26 2 2 2" xfId="22781"/>
    <cellStyle name="Обычный 5 26 2 2 2 2" xfId="50595"/>
    <cellStyle name="Обычный 5 26 2 2 3" xfId="50596"/>
    <cellStyle name="Обычный 5 26 2 3" xfId="22782"/>
    <cellStyle name="Обычный 5 26 2 3 2" xfId="50597"/>
    <cellStyle name="Обычный 5 26 2 4" xfId="50598"/>
    <cellStyle name="Обычный 5 26 3" xfId="22783"/>
    <cellStyle name="Обычный 5 26 3 2" xfId="22784"/>
    <cellStyle name="Обычный 5 26 3 2 2" xfId="22785"/>
    <cellStyle name="Обычный 5 26 3 2 2 2" xfId="50599"/>
    <cellStyle name="Обычный 5 26 3 2 3" xfId="50600"/>
    <cellStyle name="Обычный 5 26 3 3" xfId="22786"/>
    <cellStyle name="Обычный 5 26 3 3 2" xfId="50601"/>
    <cellStyle name="Обычный 5 26 3 4" xfId="50602"/>
    <cellStyle name="Обычный 5 26 4" xfId="22787"/>
    <cellStyle name="Обычный 5 26 4 2" xfId="22788"/>
    <cellStyle name="Обычный 5 26 4 2 2" xfId="22789"/>
    <cellStyle name="Обычный 5 26 4 2 2 2" xfId="50603"/>
    <cellStyle name="Обычный 5 26 4 2 3" xfId="50604"/>
    <cellStyle name="Обычный 5 26 4 3" xfId="22790"/>
    <cellStyle name="Обычный 5 26 4 3 2" xfId="50605"/>
    <cellStyle name="Обычный 5 26 4 4" xfId="50606"/>
    <cellStyle name="Обычный 5 26 5" xfId="22791"/>
    <cellStyle name="Обычный 5 26 5 2" xfId="22792"/>
    <cellStyle name="Обычный 5 26 5 2 2" xfId="50607"/>
    <cellStyle name="Обычный 5 26 5 3" xfId="50608"/>
    <cellStyle name="Обычный 5 26 6" xfId="22793"/>
    <cellStyle name="Обычный 5 26 6 2" xfId="50609"/>
    <cellStyle name="Обычный 5 26 7" xfId="22794"/>
    <cellStyle name="Обычный 5 26 7 2" xfId="50610"/>
    <cellStyle name="Обычный 5 26 8" xfId="50611"/>
    <cellStyle name="Обычный 5 27" xfId="22795"/>
    <cellStyle name="Обычный 5 27 2" xfId="22796"/>
    <cellStyle name="Обычный 5 27 2 2" xfId="22797"/>
    <cellStyle name="Обычный 5 27 2 2 2" xfId="22798"/>
    <cellStyle name="Обычный 5 27 2 2 2 2" xfId="50612"/>
    <cellStyle name="Обычный 5 27 2 2 3" xfId="50613"/>
    <cellStyle name="Обычный 5 27 2 3" xfId="22799"/>
    <cellStyle name="Обычный 5 27 2 3 2" xfId="50614"/>
    <cellStyle name="Обычный 5 27 2 4" xfId="50615"/>
    <cellStyle name="Обычный 5 27 3" xfId="22800"/>
    <cellStyle name="Обычный 5 27 3 2" xfId="22801"/>
    <cellStyle name="Обычный 5 27 3 2 2" xfId="22802"/>
    <cellStyle name="Обычный 5 27 3 2 2 2" xfId="50616"/>
    <cellStyle name="Обычный 5 27 3 2 3" xfId="50617"/>
    <cellStyle name="Обычный 5 27 3 3" xfId="22803"/>
    <cellStyle name="Обычный 5 27 3 3 2" xfId="50618"/>
    <cellStyle name="Обычный 5 27 3 4" xfId="50619"/>
    <cellStyle name="Обычный 5 27 4" xfId="22804"/>
    <cellStyle name="Обычный 5 27 4 2" xfId="22805"/>
    <cellStyle name="Обычный 5 27 4 2 2" xfId="22806"/>
    <cellStyle name="Обычный 5 27 4 2 2 2" xfId="50620"/>
    <cellStyle name="Обычный 5 27 4 2 3" xfId="50621"/>
    <cellStyle name="Обычный 5 27 4 3" xfId="22807"/>
    <cellStyle name="Обычный 5 27 4 3 2" xfId="50622"/>
    <cellStyle name="Обычный 5 27 4 4" xfId="50623"/>
    <cellStyle name="Обычный 5 27 5" xfId="22808"/>
    <cellStyle name="Обычный 5 27 5 2" xfId="22809"/>
    <cellStyle name="Обычный 5 27 5 2 2" xfId="50624"/>
    <cellStyle name="Обычный 5 27 5 3" xfId="50625"/>
    <cellStyle name="Обычный 5 27 6" xfId="22810"/>
    <cellStyle name="Обычный 5 27 6 2" xfId="50626"/>
    <cellStyle name="Обычный 5 27 7" xfId="22811"/>
    <cellStyle name="Обычный 5 27 7 2" xfId="50627"/>
    <cellStyle name="Обычный 5 27 8" xfId="50628"/>
    <cellStyle name="Обычный 5 28" xfId="22812"/>
    <cellStyle name="Обычный 5 28 2" xfId="22813"/>
    <cellStyle name="Обычный 5 28 2 2" xfId="22814"/>
    <cellStyle name="Обычный 5 28 2 2 2" xfId="22815"/>
    <cellStyle name="Обычный 5 28 2 2 2 2" xfId="50629"/>
    <cellStyle name="Обычный 5 28 2 2 3" xfId="50630"/>
    <cellStyle name="Обычный 5 28 2 3" xfId="22816"/>
    <cellStyle name="Обычный 5 28 2 3 2" xfId="50631"/>
    <cellStyle name="Обычный 5 28 2 4" xfId="50632"/>
    <cellStyle name="Обычный 5 28 3" xfId="22817"/>
    <cellStyle name="Обычный 5 28 3 2" xfId="22818"/>
    <cellStyle name="Обычный 5 28 3 2 2" xfId="22819"/>
    <cellStyle name="Обычный 5 28 3 2 2 2" xfId="50633"/>
    <cellStyle name="Обычный 5 28 3 2 3" xfId="50634"/>
    <cellStyle name="Обычный 5 28 3 3" xfId="22820"/>
    <cellStyle name="Обычный 5 28 3 3 2" xfId="50635"/>
    <cellStyle name="Обычный 5 28 3 4" xfId="50636"/>
    <cellStyle name="Обычный 5 28 4" xfId="22821"/>
    <cellStyle name="Обычный 5 28 4 2" xfId="22822"/>
    <cellStyle name="Обычный 5 28 4 2 2" xfId="22823"/>
    <cellStyle name="Обычный 5 28 4 2 2 2" xfId="50637"/>
    <cellStyle name="Обычный 5 28 4 2 3" xfId="50638"/>
    <cellStyle name="Обычный 5 28 4 3" xfId="22824"/>
    <cellStyle name="Обычный 5 28 4 3 2" xfId="50639"/>
    <cellStyle name="Обычный 5 28 4 4" xfId="50640"/>
    <cellStyle name="Обычный 5 28 5" xfId="22825"/>
    <cellStyle name="Обычный 5 28 5 2" xfId="22826"/>
    <cellStyle name="Обычный 5 28 5 2 2" xfId="50641"/>
    <cellStyle name="Обычный 5 28 5 3" xfId="50642"/>
    <cellStyle name="Обычный 5 28 6" xfId="22827"/>
    <cellStyle name="Обычный 5 28 6 2" xfId="50643"/>
    <cellStyle name="Обычный 5 28 7" xfId="22828"/>
    <cellStyle name="Обычный 5 28 7 2" xfId="50644"/>
    <cellStyle name="Обычный 5 28 8" xfId="50645"/>
    <cellStyle name="Обычный 5 29" xfId="22829"/>
    <cellStyle name="Обычный 5 29 2" xfId="22830"/>
    <cellStyle name="Обычный 5 29 2 2" xfId="22831"/>
    <cellStyle name="Обычный 5 29 2 2 2" xfId="22832"/>
    <cellStyle name="Обычный 5 29 2 2 2 2" xfId="50646"/>
    <cellStyle name="Обычный 5 29 2 2 3" xfId="50647"/>
    <cellStyle name="Обычный 5 29 2 3" xfId="22833"/>
    <cellStyle name="Обычный 5 29 2 3 2" xfId="50648"/>
    <cellStyle name="Обычный 5 29 2 4" xfId="50649"/>
    <cellStyle name="Обычный 5 29 3" xfId="22834"/>
    <cellStyle name="Обычный 5 29 3 2" xfId="22835"/>
    <cellStyle name="Обычный 5 29 3 2 2" xfId="22836"/>
    <cellStyle name="Обычный 5 29 3 2 2 2" xfId="50650"/>
    <cellStyle name="Обычный 5 29 3 2 3" xfId="50651"/>
    <cellStyle name="Обычный 5 29 3 3" xfId="22837"/>
    <cellStyle name="Обычный 5 29 3 3 2" xfId="50652"/>
    <cellStyle name="Обычный 5 29 3 4" xfId="50653"/>
    <cellStyle name="Обычный 5 29 4" xfId="22838"/>
    <cellStyle name="Обычный 5 29 4 2" xfId="22839"/>
    <cellStyle name="Обычный 5 29 4 2 2" xfId="22840"/>
    <cellStyle name="Обычный 5 29 4 2 2 2" xfId="50654"/>
    <cellStyle name="Обычный 5 29 4 2 3" xfId="50655"/>
    <cellStyle name="Обычный 5 29 4 3" xfId="22841"/>
    <cellStyle name="Обычный 5 29 4 3 2" xfId="50656"/>
    <cellStyle name="Обычный 5 29 4 4" xfId="50657"/>
    <cellStyle name="Обычный 5 29 5" xfId="22842"/>
    <cellStyle name="Обычный 5 29 5 2" xfId="22843"/>
    <cellStyle name="Обычный 5 29 5 2 2" xfId="50658"/>
    <cellStyle name="Обычный 5 29 5 3" xfId="50659"/>
    <cellStyle name="Обычный 5 29 6" xfId="22844"/>
    <cellStyle name="Обычный 5 29 6 2" xfId="50660"/>
    <cellStyle name="Обычный 5 29 7" xfId="22845"/>
    <cellStyle name="Обычный 5 29 7 2" xfId="50661"/>
    <cellStyle name="Обычный 5 29 8" xfId="50662"/>
    <cellStyle name="Обычный 5 3" xfId="22846"/>
    <cellStyle name="Обычный 5 3 10" xfId="22847"/>
    <cellStyle name="Обычный 5 3 10 2" xfId="22848"/>
    <cellStyle name="Обычный 5 3 10 2 2" xfId="22849"/>
    <cellStyle name="Обычный 5 3 10 2 2 2" xfId="22850"/>
    <cellStyle name="Обычный 5 3 10 2 2 2 2" xfId="50663"/>
    <cellStyle name="Обычный 5 3 10 2 2 3" xfId="50664"/>
    <cellStyle name="Обычный 5 3 10 2 3" xfId="22851"/>
    <cellStyle name="Обычный 5 3 10 2 3 2" xfId="50665"/>
    <cellStyle name="Обычный 5 3 10 2 4" xfId="50666"/>
    <cellStyle name="Обычный 5 3 10 3" xfId="22852"/>
    <cellStyle name="Обычный 5 3 10 3 2" xfId="22853"/>
    <cellStyle name="Обычный 5 3 10 3 2 2" xfId="22854"/>
    <cellStyle name="Обычный 5 3 10 3 2 2 2" xfId="50667"/>
    <cellStyle name="Обычный 5 3 10 3 2 3" xfId="50668"/>
    <cellStyle name="Обычный 5 3 10 3 3" xfId="22855"/>
    <cellStyle name="Обычный 5 3 10 3 3 2" xfId="50669"/>
    <cellStyle name="Обычный 5 3 10 3 4" xfId="50670"/>
    <cellStyle name="Обычный 5 3 10 4" xfId="22856"/>
    <cellStyle name="Обычный 5 3 10 4 2" xfId="22857"/>
    <cellStyle name="Обычный 5 3 10 4 2 2" xfId="22858"/>
    <cellStyle name="Обычный 5 3 10 4 2 2 2" xfId="50671"/>
    <cellStyle name="Обычный 5 3 10 4 2 3" xfId="50672"/>
    <cellStyle name="Обычный 5 3 10 4 3" xfId="22859"/>
    <cellStyle name="Обычный 5 3 10 4 3 2" xfId="50673"/>
    <cellStyle name="Обычный 5 3 10 4 4" xfId="50674"/>
    <cellStyle name="Обычный 5 3 10 5" xfId="22860"/>
    <cellStyle name="Обычный 5 3 10 5 2" xfId="22861"/>
    <cellStyle name="Обычный 5 3 10 5 2 2" xfId="50675"/>
    <cellStyle name="Обычный 5 3 10 5 3" xfId="50676"/>
    <cellStyle name="Обычный 5 3 10 6" xfId="22862"/>
    <cellStyle name="Обычный 5 3 10 6 2" xfId="50677"/>
    <cellStyle name="Обычный 5 3 10 7" xfId="22863"/>
    <cellStyle name="Обычный 5 3 10 7 2" xfId="50678"/>
    <cellStyle name="Обычный 5 3 10 8" xfId="50679"/>
    <cellStyle name="Обычный 5 3 11" xfId="22864"/>
    <cellStyle name="Обычный 5 3 11 2" xfId="22865"/>
    <cellStyle name="Обычный 5 3 11 2 2" xfId="22866"/>
    <cellStyle name="Обычный 5 3 11 2 2 2" xfId="22867"/>
    <cellStyle name="Обычный 5 3 11 2 2 2 2" xfId="50680"/>
    <cellStyle name="Обычный 5 3 11 2 2 3" xfId="50681"/>
    <cellStyle name="Обычный 5 3 11 2 3" xfId="22868"/>
    <cellStyle name="Обычный 5 3 11 2 3 2" xfId="50682"/>
    <cellStyle name="Обычный 5 3 11 2 4" xfId="50683"/>
    <cellStyle name="Обычный 5 3 11 3" xfId="22869"/>
    <cellStyle name="Обычный 5 3 11 3 2" xfId="22870"/>
    <cellStyle name="Обычный 5 3 11 3 2 2" xfId="22871"/>
    <cellStyle name="Обычный 5 3 11 3 2 2 2" xfId="50684"/>
    <cellStyle name="Обычный 5 3 11 3 2 3" xfId="50685"/>
    <cellStyle name="Обычный 5 3 11 3 3" xfId="22872"/>
    <cellStyle name="Обычный 5 3 11 3 3 2" xfId="50686"/>
    <cellStyle name="Обычный 5 3 11 3 4" xfId="50687"/>
    <cellStyle name="Обычный 5 3 11 4" xfId="22873"/>
    <cellStyle name="Обычный 5 3 11 4 2" xfId="22874"/>
    <cellStyle name="Обычный 5 3 11 4 2 2" xfId="22875"/>
    <cellStyle name="Обычный 5 3 11 4 2 2 2" xfId="50688"/>
    <cellStyle name="Обычный 5 3 11 4 2 3" xfId="50689"/>
    <cellStyle name="Обычный 5 3 11 4 3" xfId="22876"/>
    <cellStyle name="Обычный 5 3 11 4 3 2" xfId="50690"/>
    <cellStyle name="Обычный 5 3 11 4 4" xfId="50691"/>
    <cellStyle name="Обычный 5 3 11 5" xfId="22877"/>
    <cellStyle name="Обычный 5 3 11 5 2" xfId="22878"/>
    <cellStyle name="Обычный 5 3 11 5 2 2" xfId="50692"/>
    <cellStyle name="Обычный 5 3 11 5 3" xfId="50693"/>
    <cellStyle name="Обычный 5 3 11 6" xfId="22879"/>
    <cellStyle name="Обычный 5 3 11 6 2" xfId="50694"/>
    <cellStyle name="Обычный 5 3 11 7" xfId="22880"/>
    <cellStyle name="Обычный 5 3 11 7 2" xfId="50695"/>
    <cellStyle name="Обычный 5 3 11 8" xfId="50696"/>
    <cellStyle name="Обычный 5 3 12" xfId="22881"/>
    <cellStyle name="Обычный 5 3 12 2" xfId="22882"/>
    <cellStyle name="Обычный 5 3 12 2 2" xfId="22883"/>
    <cellStyle name="Обычный 5 3 12 2 2 2" xfId="22884"/>
    <cellStyle name="Обычный 5 3 12 2 2 2 2" xfId="50697"/>
    <cellStyle name="Обычный 5 3 12 2 2 3" xfId="50698"/>
    <cellStyle name="Обычный 5 3 12 2 3" xfId="22885"/>
    <cellStyle name="Обычный 5 3 12 2 3 2" xfId="50699"/>
    <cellStyle name="Обычный 5 3 12 2 4" xfId="50700"/>
    <cellStyle name="Обычный 5 3 12 3" xfId="22886"/>
    <cellStyle name="Обычный 5 3 12 3 2" xfId="22887"/>
    <cellStyle name="Обычный 5 3 12 3 2 2" xfId="22888"/>
    <cellStyle name="Обычный 5 3 12 3 2 2 2" xfId="50701"/>
    <cellStyle name="Обычный 5 3 12 3 2 3" xfId="50702"/>
    <cellStyle name="Обычный 5 3 12 3 3" xfId="22889"/>
    <cellStyle name="Обычный 5 3 12 3 3 2" xfId="50703"/>
    <cellStyle name="Обычный 5 3 12 3 4" xfId="50704"/>
    <cellStyle name="Обычный 5 3 12 4" xfId="22890"/>
    <cellStyle name="Обычный 5 3 12 4 2" xfId="22891"/>
    <cellStyle name="Обычный 5 3 12 4 2 2" xfId="22892"/>
    <cellStyle name="Обычный 5 3 12 4 2 2 2" xfId="50705"/>
    <cellStyle name="Обычный 5 3 12 4 2 3" xfId="50706"/>
    <cellStyle name="Обычный 5 3 12 4 3" xfId="22893"/>
    <cellStyle name="Обычный 5 3 12 4 3 2" xfId="50707"/>
    <cellStyle name="Обычный 5 3 12 4 4" xfId="50708"/>
    <cellStyle name="Обычный 5 3 12 5" xfId="22894"/>
    <cellStyle name="Обычный 5 3 12 5 2" xfId="22895"/>
    <cellStyle name="Обычный 5 3 12 5 2 2" xfId="50709"/>
    <cellStyle name="Обычный 5 3 12 5 3" xfId="50710"/>
    <cellStyle name="Обычный 5 3 12 6" xfId="22896"/>
    <cellStyle name="Обычный 5 3 12 6 2" xfId="50711"/>
    <cellStyle name="Обычный 5 3 12 7" xfId="22897"/>
    <cellStyle name="Обычный 5 3 12 7 2" xfId="50712"/>
    <cellStyle name="Обычный 5 3 12 8" xfId="50713"/>
    <cellStyle name="Обычный 5 3 13" xfId="22898"/>
    <cellStyle name="Обычный 5 3 13 2" xfId="22899"/>
    <cellStyle name="Обычный 5 3 13 2 2" xfId="22900"/>
    <cellStyle name="Обычный 5 3 13 2 2 2" xfId="22901"/>
    <cellStyle name="Обычный 5 3 13 2 2 2 2" xfId="50714"/>
    <cellStyle name="Обычный 5 3 13 2 2 3" xfId="50715"/>
    <cellStyle name="Обычный 5 3 13 2 3" xfId="22902"/>
    <cellStyle name="Обычный 5 3 13 2 3 2" xfId="50716"/>
    <cellStyle name="Обычный 5 3 13 2 4" xfId="50717"/>
    <cellStyle name="Обычный 5 3 13 3" xfId="22903"/>
    <cellStyle name="Обычный 5 3 13 3 2" xfId="22904"/>
    <cellStyle name="Обычный 5 3 13 3 2 2" xfId="22905"/>
    <cellStyle name="Обычный 5 3 13 3 2 2 2" xfId="50718"/>
    <cellStyle name="Обычный 5 3 13 3 2 3" xfId="50719"/>
    <cellStyle name="Обычный 5 3 13 3 3" xfId="22906"/>
    <cellStyle name="Обычный 5 3 13 3 3 2" xfId="50720"/>
    <cellStyle name="Обычный 5 3 13 3 4" xfId="50721"/>
    <cellStyle name="Обычный 5 3 13 4" xfId="22907"/>
    <cellStyle name="Обычный 5 3 13 4 2" xfId="22908"/>
    <cellStyle name="Обычный 5 3 13 4 2 2" xfId="22909"/>
    <cellStyle name="Обычный 5 3 13 4 2 2 2" xfId="50722"/>
    <cellStyle name="Обычный 5 3 13 4 2 3" xfId="50723"/>
    <cellStyle name="Обычный 5 3 13 4 3" xfId="22910"/>
    <cellStyle name="Обычный 5 3 13 4 3 2" xfId="50724"/>
    <cellStyle name="Обычный 5 3 13 4 4" xfId="50725"/>
    <cellStyle name="Обычный 5 3 13 5" xfId="22911"/>
    <cellStyle name="Обычный 5 3 13 5 2" xfId="22912"/>
    <cellStyle name="Обычный 5 3 13 5 2 2" xfId="50726"/>
    <cellStyle name="Обычный 5 3 13 5 3" xfId="50727"/>
    <cellStyle name="Обычный 5 3 13 6" xfId="22913"/>
    <cellStyle name="Обычный 5 3 13 6 2" xfId="50728"/>
    <cellStyle name="Обычный 5 3 13 7" xfId="22914"/>
    <cellStyle name="Обычный 5 3 13 7 2" xfId="50729"/>
    <cellStyle name="Обычный 5 3 13 8" xfId="50730"/>
    <cellStyle name="Обычный 5 3 14" xfId="22915"/>
    <cellStyle name="Обычный 5 3 14 2" xfId="22916"/>
    <cellStyle name="Обычный 5 3 14 2 2" xfId="22917"/>
    <cellStyle name="Обычный 5 3 14 2 2 2" xfId="22918"/>
    <cellStyle name="Обычный 5 3 14 2 2 2 2" xfId="50731"/>
    <cellStyle name="Обычный 5 3 14 2 2 3" xfId="50732"/>
    <cellStyle name="Обычный 5 3 14 2 3" xfId="22919"/>
    <cellStyle name="Обычный 5 3 14 2 3 2" xfId="50733"/>
    <cellStyle name="Обычный 5 3 14 2 4" xfId="50734"/>
    <cellStyle name="Обычный 5 3 14 3" xfId="22920"/>
    <cellStyle name="Обычный 5 3 14 3 2" xfId="22921"/>
    <cellStyle name="Обычный 5 3 14 3 2 2" xfId="22922"/>
    <cellStyle name="Обычный 5 3 14 3 2 2 2" xfId="50735"/>
    <cellStyle name="Обычный 5 3 14 3 2 3" xfId="50736"/>
    <cellStyle name="Обычный 5 3 14 3 3" xfId="22923"/>
    <cellStyle name="Обычный 5 3 14 3 3 2" xfId="50737"/>
    <cellStyle name="Обычный 5 3 14 3 4" xfId="50738"/>
    <cellStyle name="Обычный 5 3 14 4" xfId="22924"/>
    <cellStyle name="Обычный 5 3 14 4 2" xfId="22925"/>
    <cellStyle name="Обычный 5 3 14 4 2 2" xfId="22926"/>
    <cellStyle name="Обычный 5 3 14 4 2 2 2" xfId="50739"/>
    <cellStyle name="Обычный 5 3 14 4 2 3" xfId="50740"/>
    <cellStyle name="Обычный 5 3 14 4 3" xfId="22927"/>
    <cellStyle name="Обычный 5 3 14 4 3 2" xfId="50741"/>
    <cellStyle name="Обычный 5 3 14 4 4" xfId="50742"/>
    <cellStyle name="Обычный 5 3 14 5" xfId="22928"/>
    <cellStyle name="Обычный 5 3 14 5 2" xfId="22929"/>
    <cellStyle name="Обычный 5 3 14 5 2 2" xfId="50743"/>
    <cellStyle name="Обычный 5 3 14 5 3" xfId="50744"/>
    <cellStyle name="Обычный 5 3 14 6" xfId="22930"/>
    <cellStyle name="Обычный 5 3 14 6 2" xfId="50745"/>
    <cellStyle name="Обычный 5 3 14 7" xfId="22931"/>
    <cellStyle name="Обычный 5 3 14 7 2" xfId="50746"/>
    <cellStyle name="Обычный 5 3 14 8" xfId="50747"/>
    <cellStyle name="Обычный 5 3 15" xfId="22932"/>
    <cellStyle name="Обычный 5 3 15 2" xfId="22933"/>
    <cellStyle name="Обычный 5 3 15 2 2" xfId="22934"/>
    <cellStyle name="Обычный 5 3 15 2 2 2" xfId="22935"/>
    <cellStyle name="Обычный 5 3 15 2 2 2 2" xfId="50748"/>
    <cellStyle name="Обычный 5 3 15 2 2 3" xfId="50749"/>
    <cellStyle name="Обычный 5 3 15 2 3" xfId="22936"/>
    <cellStyle name="Обычный 5 3 15 2 3 2" xfId="50750"/>
    <cellStyle name="Обычный 5 3 15 2 4" xfId="50751"/>
    <cellStyle name="Обычный 5 3 15 3" xfId="22937"/>
    <cellStyle name="Обычный 5 3 15 3 2" xfId="22938"/>
    <cellStyle name="Обычный 5 3 15 3 2 2" xfId="22939"/>
    <cellStyle name="Обычный 5 3 15 3 2 2 2" xfId="50752"/>
    <cellStyle name="Обычный 5 3 15 3 2 3" xfId="50753"/>
    <cellStyle name="Обычный 5 3 15 3 3" xfId="22940"/>
    <cellStyle name="Обычный 5 3 15 3 3 2" xfId="50754"/>
    <cellStyle name="Обычный 5 3 15 3 4" xfId="50755"/>
    <cellStyle name="Обычный 5 3 15 4" xfId="22941"/>
    <cellStyle name="Обычный 5 3 15 4 2" xfId="22942"/>
    <cellStyle name="Обычный 5 3 15 4 2 2" xfId="22943"/>
    <cellStyle name="Обычный 5 3 15 4 2 2 2" xfId="50756"/>
    <cellStyle name="Обычный 5 3 15 4 2 3" xfId="50757"/>
    <cellStyle name="Обычный 5 3 15 4 3" xfId="22944"/>
    <cellStyle name="Обычный 5 3 15 4 3 2" xfId="50758"/>
    <cellStyle name="Обычный 5 3 15 4 4" xfId="50759"/>
    <cellStyle name="Обычный 5 3 15 5" xfId="22945"/>
    <cellStyle name="Обычный 5 3 15 5 2" xfId="22946"/>
    <cellStyle name="Обычный 5 3 15 5 2 2" xfId="50760"/>
    <cellStyle name="Обычный 5 3 15 5 3" xfId="50761"/>
    <cellStyle name="Обычный 5 3 15 6" xfId="22947"/>
    <cellStyle name="Обычный 5 3 15 6 2" xfId="50762"/>
    <cellStyle name="Обычный 5 3 15 7" xfId="22948"/>
    <cellStyle name="Обычный 5 3 15 7 2" xfId="50763"/>
    <cellStyle name="Обычный 5 3 15 8" xfId="50764"/>
    <cellStyle name="Обычный 5 3 16" xfId="22949"/>
    <cellStyle name="Обычный 5 3 16 2" xfId="22950"/>
    <cellStyle name="Обычный 5 3 16 2 2" xfId="22951"/>
    <cellStyle name="Обычный 5 3 16 2 2 2" xfId="22952"/>
    <cellStyle name="Обычный 5 3 16 2 2 2 2" xfId="50765"/>
    <cellStyle name="Обычный 5 3 16 2 2 3" xfId="50766"/>
    <cellStyle name="Обычный 5 3 16 2 3" xfId="22953"/>
    <cellStyle name="Обычный 5 3 16 2 3 2" xfId="50767"/>
    <cellStyle name="Обычный 5 3 16 2 4" xfId="50768"/>
    <cellStyle name="Обычный 5 3 16 3" xfId="22954"/>
    <cellStyle name="Обычный 5 3 16 3 2" xfId="22955"/>
    <cellStyle name="Обычный 5 3 16 3 2 2" xfId="22956"/>
    <cellStyle name="Обычный 5 3 16 3 2 2 2" xfId="50769"/>
    <cellStyle name="Обычный 5 3 16 3 2 3" xfId="50770"/>
    <cellStyle name="Обычный 5 3 16 3 3" xfId="22957"/>
    <cellStyle name="Обычный 5 3 16 3 3 2" xfId="50771"/>
    <cellStyle name="Обычный 5 3 16 3 4" xfId="50772"/>
    <cellStyle name="Обычный 5 3 16 4" xfId="22958"/>
    <cellStyle name="Обычный 5 3 16 4 2" xfId="22959"/>
    <cellStyle name="Обычный 5 3 16 4 2 2" xfId="22960"/>
    <cellStyle name="Обычный 5 3 16 4 2 2 2" xfId="50773"/>
    <cellStyle name="Обычный 5 3 16 4 2 3" xfId="50774"/>
    <cellStyle name="Обычный 5 3 16 4 3" xfId="22961"/>
    <cellStyle name="Обычный 5 3 16 4 3 2" xfId="50775"/>
    <cellStyle name="Обычный 5 3 16 4 4" xfId="50776"/>
    <cellStyle name="Обычный 5 3 16 5" xfId="22962"/>
    <cellStyle name="Обычный 5 3 16 5 2" xfId="22963"/>
    <cellStyle name="Обычный 5 3 16 5 2 2" xfId="50777"/>
    <cellStyle name="Обычный 5 3 16 5 3" xfId="50778"/>
    <cellStyle name="Обычный 5 3 16 6" xfId="22964"/>
    <cellStyle name="Обычный 5 3 16 6 2" xfId="50779"/>
    <cellStyle name="Обычный 5 3 16 7" xfId="22965"/>
    <cellStyle name="Обычный 5 3 16 7 2" xfId="50780"/>
    <cellStyle name="Обычный 5 3 16 8" xfId="50781"/>
    <cellStyle name="Обычный 5 3 17" xfId="22966"/>
    <cellStyle name="Обычный 5 3 17 2" xfId="22967"/>
    <cellStyle name="Обычный 5 3 17 2 2" xfId="22968"/>
    <cellStyle name="Обычный 5 3 17 2 2 2" xfId="22969"/>
    <cellStyle name="Обычный 5 3 17 2 2 2 2" xfId="50782"/>
    <cellStyle name="Обычный 5 3 17 2 2 3" xfId="50783"/>
    <cellStyle name="Обычный 5 3 17 2 3" xfId="22970"/>
    <cellStyle name="Обычный 5 3 17 2 3 2" xfId="50784"/>
    <cellStyle name="Обычный 5 3 17 2 4" xfId="50785"/>
    <cellStyle name="Обычный 5 3 17 3" xfId="22971"/>
    <cellStyle name="Обычный 5 3 17 3 2" xfId="22972"/>
    <cellStyle name="Обычный 5 3 17 3 2 2" xfId="22973"/>
    <cellStyle name="Обычный 5 3 17 3 2 2 2" xfId="50786"/>
    <cellStyle name="Обычный 5 3 17 3 2 3" xfId="50787"/>
    <cellStyle name="Обычный 5 3 17 3 3" xfId="22974"/>
    <cellStyle name="Обычный 5 3 17 3 3 2" xfId="50788"/>
    <cellStyle name="Обычный 5 3 17 3 4" xfId="50789"/>
    <cellStyle name="Обычный 5 3 17 4" xfId="22975"/>
    <cellStyle name="Обычный 5 3 17 4 2" xfId="22976"/>
    <cellStyle name="Обычный 5 3 17 4 2 2" xfId="22977"/>
    <cellStyle name="Обычный 5 3 17 4 2 2 2" xfId="50790"/>
    <cellStyle name="Обычный 5 3 17 4 2 3" xfId="50791"/>
    <cellStyle name="Обычный 5 3 17 4 3" xfId="22978"/>
    <cellStyle name="Обычный 5 3 17 4 3 2" xfId="50792"/>
    <cellStyle name="Обычный 5 3 17 4 4" xfId="50793"/>
    <cellStyle name="Обычный 5 3 17 5" xfId="22979"/>
    <cellStyle name="Обычный 5 3 17 5 2" xfId="22980"/>
    <cellStyle name="Обычный 5 3 17 5 2 2" xfId="50794"/>
    <cellStyle name="Обычный 5 3 17 5 3" xfId="50795"/>
    <cellStyle name="Обычный 5 3 17 6" xfId="22981"/>
    <cellStyle name="Обычный 5 3 17 6 2" xfId="50796"/>
    <cellStyle name="Обычный 5 3 17 7" xfId="22982"/>
    <cellStyle name="Обычный 5 3 17 7 2" xfId="50797"/>
    <cellStyle name="Обычный 5 3 17 8" xfId="50798"/>
    <cellStyle name="Обычный 5 3 18" xfId="22983"/>
    <cellStyle name="Обычный 5 3 18 2" xfId="22984"/>
    <cellStyle name="Обычный 5 3 18 2 2" xfId="22985"/>
    <cellStyle name="Обычный 5 3 18 2 2 2" xfId="22986"/>
    <cellStyle name="Обычный 5 3 18 2 2 2 2" xfId="50799"/>
    <cellStyle name="Обычный 5 3 18 2 2 3" xfId="50800"/>
    <cellStyle name="Обычный 5 3 18 2 3" xfId="22987"/>
    <cellStyle name="Обычный 5 3 18 2 3 2" xfId="50801"/>
    <cellStyle name="Обычный 5 3 18 2 4" xfId="50802"/>
    <cellStyle name="Обычный 5 3 18 3" xfId="22988"/>
    <cellStyle name="Обычный 5 3 18 3 2" xfId="22989"/>
    <cellStyle name="Обычный 5 3 18 3 2 2" xfId="22990"/>
    <cellStyle name="Обычный 5 3 18 3 2 2 2" xfId="50803"/>
    <cellStyle name="Обычный 5 3 18 3 2 3" xfId="50804"/>
    <cellStyle name="Обычный 5 3 18 3 3" xfId="22991"/>
    <cellStyle name="Обычный 5 3 18 3 3 2" xfId="50805"/>
    <cellStyle name="Обычный 5 3 18 3 4" xfId="50806"/>
    <cellStyle name="Обычный 5 3 18 4" xfId="22992"/>
    <cellStyle name="Обычный 5 3 18 4 2" xfId="22993"/>
    <cellStyle name="Обычный 5 3 18 4 2 2" xfId="22994"/>
    <cellStyle name="Обычный 5 3 18 4 2 2 2" xfId="50807"/>
    <cellStyle name="Обычный 5 3 18 4 2 3" xfId="50808"/>
    <cellStyle name="Обычный 5 3 18 4 3" xfId="22995"/>
    <cellStyle name="Обычный 5 3 18 4 3 2" xfId="50809"/>
    <cellStyle name="Обычный 5 3 18 4 4" xfId="50810"/>
    <cellStyle name="Обычный 5 3 18 5" xfId="22996"/>
    <cellStyle name="Обычный 5 3 18 5 2" xfId="22997"/>
    <cellStyle name="Обычный 5 3 18 5 2 2" xfId="50811"/>
    <cellStyle name="Обычный 5 3 18 5 3" xfId="50812"/>
    <cellStyle name="Обычный 5 3 18 6" xfId="22998"/>
    <cellStyle name="Обычный 5 3 18 6 2" xfId="50813"/>
    <cellStyle name="Обычный 5 3 18 7" xfId="22999"/>
    <cellStyle name="Обычный 5 3 18 7 2" xfId="50814"/>
    <cellStyle name="Обычный 5 3 18 8" xfId="50815"/>
    <cellStyle name="Обычный 5 3 19" xfId="23000"/>
    <cellStyle name="Обычный 5 3 19 2" xfId="23001"/>
    <cellStyle name="Обычный 5 3 19 2 2" xfId="23002"/>
    <cellStyle name="Обычный 5 3 19 2 2 2" xfId="23003"/>
    <cellStyle name="Обычный 5 3 19 2 2 2 2" xfId="50816"/>
    <cellStyle name="Обычный 5 3 19 2 2 3" xfId="50817"/>
    <cellStyle name="Обычный 5 3 19 2 3" xfId="23004"/>
    <cellStyle name="Обычный 5 3 19 2 3 2" xfId="50818"/>
    <cellStyle name="Обычный 5 3 19 2 4" xfId="50819"/>
    <cellStyle name="Обычный 5 3 19 3" xfId="23005"/>
    <cellStyle name="Обычный 5 3 19 3 2" xfId="23006"/>
    <cellStyle name="Обычный 5 3 19 3 2 2" xfId="23007"/>
    <cellStyle name="Обычный 5 3 19 3 2 2 2" xfId="50820"/>
    <cellStyle name="Обычный 5 3 19 3 2 3" xfId="50821"/>
    <cellStyle name="Обычный 5 3 19 3 3" xfId="23008"/>
    <cellStyle name="Обычный 5 3 19 3 3 2" xfId="50822"/>
    <cellStyle name="Обычный 5 3 19 3 4" xfId="50823"/>
    <cellStyle name="Обычный 5 3 19 4" xfId="23009"/>
    <cellStyle name="Обычный 5 3 19 4 2" xfId="23010"/>
    <cellStyle name="Обычный 5 3 19 4 2 2" xfId="23011"/>
    <cellStyle name="Обычный 5 3 19 4 2 2 2" xfId="50824"/>
    <cellStyle name="Обычный 5 3 19 4 2 3" xfId="50825"/>
    <cellStyle name="Обычный 5 3 19 4 3" xfId="23012"/>
    <cellStyle name="Обычный 5 3 19 4 3 2" xfId="50826"/>
    <cellStyle name="Обычный 5 3 19 4 4" xfId="50827"/>
    <cellStyle name="Обычный 5 3 19 5" xfId="23013"/>
    <cellStyle name="Обычный 5 3 19 5 2" xfId="23014"/>
    <cellStyle name="Обычный 5 3 19 5 2 2" xfId="50828"/>
    <cellStyle name="Обычный 5 3 19 5 3" xfId="50829"/>
    <cellStyle name="Обычный 5 3 19 6" xfId="23015"/>
    <cellStyle name="Обычный 5 3 19 6 2" xfId="50830"/>
    <cellStyle name="Обычный 5 3 19 7" xfId="23016"/>
    <cellStyle name="Обычный 5 3 19 7 2" xfId="50831"/>
    <cellStyle name="Обычный 5 3 19 8" xfId="50832"/>
    <cellStyle name="Обычный 5 3 2" xfId="23017"/>
    <cellStyle name="Обычный 5 3 2 2" xfId="23018"/>
    <cellStyle name="Обычный 5 3 2 2 2" xfId="23019"/>
    <cellStyle name="Обычный 5 3 2 2 2 2" xfId="23020"/>
    <cellStyle name="Обычный 5 3 2 2 2 2 2" xfId="23021"/>
    <cellStyle name="Обычный 5 3 2 2 2 2 2 2" xfId="50833"/>
    <cellStyle name="Обычный 5 3 2 2 2 2 3" xfId="50834"/>
    <cellStyle name="Обычный 5 3 2 2 2 3" xfId="23022"/>
    <cellStyle name="Обычный 5 3 2 2 2 3 2" xfId="50835"/>
    <cellStyle name="Обычный 5 3 2 2 2 4" xfId="50836"/>
    <cellStyle name="Обычный 5 3 2 2 3" xfId="23023"/>
    <cellStyle name="Обычный 5 3 2 2 3 2" xfId="23024"/>
    <cellStyle name="Обычный 5 3 2 2 3 2 2" xfId="50837"/>
    <cellStyle name="Обычный 5 3 2 2 3 3" xfId="50838"/>
    <cellStyle name="Обычный 5 3 2 2 4" xfId="23025"/>
    <cellStyle name="Обычный 5 3 2 2 4 2" xfId="50839"/>
    <cellStyle name="Обычный 5 3 2 2 5" xfId="50840"/>
    <cellStyle name="Обычный 5 3 2 3" xfId="23026"/>
    <cellStyle name="Обычный 5 3 2 3 2" xfId="23027"/>
    <cellStyle name="Обычный 5 3 2 3 2 2" xfId="23028"/>
    <cellStyle name="Обычный 5 3 2 3 2 2 2" xfId="50841"/>
    <cellStyle name="Обычный 5 3 2 3 2 3" xfId="50842"/>
    <cellStyle name="Обычный 5 3 2 3 3" xfId="23029"/>
    <cellStyle name="Обычный 5 3 2 3 3 2" xfId="50843"/>
    <cellStyle name="Обычный 5 3 2 3 4" xfId="50844"/>
    <cellStyle name="Обычный 5 3 2 4" xfId="23030"/>
    <cellStyle name="Обычный 5 3 2 4 2" xfId="23031"/>
    <cellStyle name="Обычный 5 3 2 4 2 2" xfId="23032"/>
    <cellStyle name="Обычный 5 3 2 4 2 2 2" xfId="50845"/>
    <cellStyle name="Обычный 5 3 2 4 2 3" xfId="50846"/>
    <cellStyle name="Обычный 5 3 2 4 3" xfId="23033"/>
    <cellStyle name="Обычный 5 3 2 4 3 2" xfId="50847"/>
    <cellStyle name="Обычный 5 3 2 4 4" xfId="50848"/>
    <cellStyle name="Обычный 5 3 2 5" xfId="23034"/>
    <cellStyle name="Обычный 5 3 2 5 2" xfId="23035"/>
    <cellStyle name="Обычный 5 3 2 5 2 2" xfId="23036"/>
    <cellStyle name="Обычный 5 3 2 5 2 2 2" xfId="50849"/>
    <cellStyle name="Обычный 5 3 2 5 2 3" xfId="50850"/>
    <cellStyle name="Обычный 5 3 2 5 3" xfId="23037"/>
    <cellStyle name="Обычный 5 3 2 5 3 2" xfId="50851"/>
    <cellStyle name="Обычный 5 3 2 5 4" xfId="50852"/>
    <cellStyle name="Обычный 5 3 2 6" xfId="23038"/>
    <cellStyle name="Обычный 5 3 2 6 2" xfId="23039"/>
    <cellStyle name="Обычный 5 3 2 6 2 2" xfId="50853"/>
    <cellStyle name="Обычный 5 3 2 6 3" xfId="50854"/>
    <cellStyle name="Обычный 5 3 2 7" xfId="23040"/>
    <cellStyle name="Обычный 5 3 2 7 2" xfId="50855"/>
    <cellStyle name="Обычный 5 3 2 8" xfId="23041"/>
    <cellStyle name="Обычный 5 3 2 8 2" xfId="50856"/>
    <cellStyle name="Обычный 5 3 2 9" xfId="50857"/>
    <cellStyle name="Обычный 5 3 20" xfId="23042"/>
    <cellStyle name="Обычный 5 3 20 2" xfId="23043"/>
    <cellStyle name="Обычный 5 3 20 2 2" xfId="23044"/>
    <cellStyle name="Обычный 5 3 20 2 2 2" xfId="23045"/>
    <cellStyle name="Обычный 5 3 20 2 2 2 2" xfId="50858"/>
    <cellStyle name="Обычный 5 3 20 2 2 3" xfId="50859"/>
    <cellStyle name="Обычный 5 3 20 2 3" xfId="23046"/>
    <cellStyle name="Обычный 5 3 20 2 3 2" xfId="50860"/>
    <cellStyle name="Обычный 5 3 20 2 4" xfId="50861"/>
    <cellStyle name="Обычный 5 3 20 3" xfId="23047"/>
    <cellStyle name="Обычный 5 3 20 3 2" xfId="23048"/>
    <cellStyle name="Обычный 5 3 20 3 2 2" xfId="23049"/>
    <cellStyle name="Обычный 5 3 20 3 2 2 2" xfId="50862"/>
    <cellStyle name="Обычный 5 3 20 3 2 3" xfId="50863"/>
    <cellStyle name="Обычный 5 3 20 3 3" xfId="23050"/>
    <cellStyle name="Обычный 5 3 20 3 3 2" xfId="50864"/>
    <cellStyle name="Обычный 5 3 20 3 4" xfId="50865"/>
    <cellStyle name="Обычный 5 3 20 4" xfId="23051"/>
    <cellStyle name="Обычный 5 3 20 4 2" xfId="23052"/>
    <cellStyle name="Обычный 5 3 20 4 2 2" xfId="23053"/>
    <cellStyle name="Обычный 5 3 20 4 2 2 2" xfId="50866"/>
    <cellStyle name="Обычный 5 3 20 4 2 3" xfId="50867"/>
    <cellStyle name="Обычный 5 3 20 4 3" xfId="23054"/>
    <cellStyle name="Обычный 5 3 20 4 3 2" xfId="50868"/>
    <cellStyle name="Обычный 5 3 20 4 4" xfId="50869"/>
    <cellStyle name="Обычный 5 3 20 5" xfId="23055"/>
    <cellStyle name="Обычный 5 3 20 5 2" xfId="23056"/>
    <cellStyle name="Обычный 5 3 20 5 2 2" xfId="50870"/>
    <cellStyle name="Обычный 5 3 20 5 3" xfId="50871"/>
    <cellStyle name="Обычный 5 3 20 6" xfId="23057"/>
    <cellStyle name="Обычный 5 3 20 6 2" xfId="50872"/>
    <cellStyle name="Обычный 5 3 20 7" xfId="23058"/>
    <cellStyle name="Обычный 5 3 20 7 2" xfId="50873"/>
    <cellStyle name="Обычный 5 3 20 8" xfId="50874"/>
    <cellStyle name="Обычный 5 3 21" xfId="23059"/>
    <cellStyle name="Обычный 5 3 21 2" xfId="23060"/>
    <cellStyle name="Обычный 5 3 21 2 2" xfId="23061"/>
    <cellStyle name="Обычный 5 3 21 2 2 2" xfId="23062"/>
    <cellStyle name="Обычный 5 3 21 2 2 2 2" xfId="50875"/>
    <cellStyle name="Обычный 5 3 21 2 2 3" xfId="50876"/>
    <cellStyle name="Обычный 5 3 21 2 3" xfId="23063"/>
    <cellStyle name="Обычный 5 3 21 2 3 2" xfId="50877"/>
    <cellStyle name="Обычный 5 3 21 2 4" xfId="50878"/>
    <cellStyle name="Обычный 5 3 21 3" xfId="23064"/>
    <cellStyle name="Обычный 5 3 21 3 2" xfId="23065"/>
    <cellStyle name="Обычный 5 3 21 3 2 2" xfId="23066"/>
    <cellStyle name="Обычный 5 3 21 3 2 2 2" xfId="50879"/>
    <cellStyle name="Обычный 5 3 21 3 2 3" xfId="50880"/>
    <cellStyle name="Обычный 5 3 21 3 3" xfId="23067"/>
    <cellStyle name="Обычный 5 3 21 3 3 2" xfId="50881"/>
    <cellStyle name="Обычный 5 3 21 3 4" xfId="50882"/>
    <cellStyle name="Обычный 5 3 21 4" xfId="23068"/>
    <cellStyle name="Обычный 5 3 21 4 2" xfId="23069"/>
    <cellStyle name="Обычный 5 3 21 4 2 2" xfId="23070"/>
    <cellStyle name="Обычный 5 3 21 4 2 2 2" xfId="50883"/>
    <cellStyle name="Обычный 5 3 21 4 2 3" xfId="50884"/>
    <cellStyle name="Обычный 5 3 21 4 3" xfId="23071"/>
    <cellStyle name="Обычный 5 3 21 4 3 2" xfId="50885"/>
    <cellStyle name="Обычный 5 3 21 4 4" xfId="50886"/>
    <cellStyle name="Обычный 5 3 21 5" xfId="23072"/>
    <cellStyle name="Обычный 5 3 21 5 2" xfId="23073"/>
    <cellStyle name="Обычный 5 3 21 5 2 2" xfId="50887"/>
    <cellStyle name="Обычный 5 3 21 5 3" xfId="50888"/>
    <cellStyle name="Обычный 5 3 21 6" xfId="23074"/>
    <cellStyle name="Обычный 5 3 21 6 2" xfId="50889"/>
    <cellStyle name="Обычный 5 3 21 7" xfId="23075"/>
    <cellStyle name="Обычный 5 3 21 7 2" xfId="50890"/>
    <cellStyle name="Обычный 5 3 21 8" xfId="50891"/>
    <cellStyle name="Обычный 5 3 22" xfId="23076"/>
    <cellStyle name="Обычный 5 3 22 2" xfId="23077"/>
    <cellStyle name="Обычный 5 3 22 2 2" xfId="23078"/>
    <cellStyle name="Обычный 5 3 22 2 2 2" xfId="23079"/>
    <cellStyle name="Обычный 5 3 22 2 2 2 2" xfId="50892"/>
    <cellStyle name="Обычный 5 3 22 2 2 3" xfId="50893"/>
    <cellStyle name="Обычный 5 3 22 2 3" xfId="23080"/>
    <cellStyle name="Обычный 5 3 22 2 3 2" xfId="50894"/>
    <cellStyle name="Обычный 5 3 22 2 4" xfId="50895"/>
    <cellStyle name="Обычный 5 3 22 3" xfId="23081"/>
    <cellStyle name="Обычный 5 3 22 3 2" xfId="23082"/>
    <cellStyle name="Обычный 5 3 22 3 2 2" xfId="23083"/>
    <cellStyle name="Обычный 5 3 22 3 2 2 2" xfId="50896"/>
    <cellStyle name="Обычный 5 3 22 3 2 3" xfId="50897"/>
    <cellStyle name="Обычный 5 3 22 3 3" xfId="23084"/>
    <cellStyle name="Обычный 5 3 22 3 3 2" xfId="50898"/>
    <cellStyle name="Обычный 5 3 22 3 4" xfId="50899"/>
    <cellStyle name="Обычный 5 3 22 4" xfId="23085"/>
    <cellStyle name="Обычный 5 3 22 4 2" xfId="23086"/>
    <cellStyle name="Обычный 5 3 22 4 2 2" xfId="23087"/>
    <cellStyle name="Обычный 5 3 22 4 2 2 2" xfId="50900"/>
    <cellStyle name="Обычный 5 3 22 4 2 3" xfId="50901"/>
    <cellStyle name="Обычный 5 3 22 4 3" xfId="23088"/>
    <cellStyle name="Обычный 5 3 22 4 3 2" xfId="50902"/>
    <cellStyle name="Обычный 5 3 22 4 4" xfId="50903"/>
    <cellStyle name="Обычный 5 3 22 5" xfId="23089"/>
    <cellStyle name="Обычный 5 3 22 5 2" xfId="23090"/>
    <cellStyle name="Обычный 5 3 22 5 2 2" xfId="50904"/>
    <cellStyle name="Обычный 5 3 22 5 3" xfId="50905"/>
    <cellStyle name="Обычный 5 3 22 6" xfId="23091"/>
    <cellStyle name="Обычный 5 3 22 6 2" xfId="50906"/>
    <cellStyle name="Обычный 5 3 22 7" xfId="23092"/>
    <cellStyle name="Обычный 5 3 22 7 2" xfId="50907"/>
    <cellStyle name="Обычный 5 3 22 8" xfId="50908"/>
    <cellStyle name="Обычный 5 3 23" xfId="23093"/>
    <cellStyle name="Обычный 5 3 23 2" xfId="23094"/>
    <cellStyle name="Обычный 5 3 23 2 2" xfId="23095"/>
    <cellStyle name="Обычный 5 3 23 2 2 2" xfId="23096"/>
    <cellStyle name="Обычный 5 3 23 2 2 2 2" xfId="50909"/>
    <cellStyle name="Обычный 5 3 23 2 2 3" xfId="50910"/>
    <cellStyle name="Обычный 5 3 23 2 3" xfId="23097"/>
    <cellStyle name="Обычный 5 3 23 2 3 2" xfId="50911"/>
    <cellStyle name="Обычный 5 3 23 2 4" xfId="50912"/>
    <cellStyle name="Обычный 5 3 23 3" xfId="23098"/>
    <cellStyle name="Обычный 5 3 23 3 2" xfId="23099"/>
    <cellStyle name="Обычный 5 3 23 3 2 2" xfId="23100"/>
    <cellStyle name="Обычный 5 3 23 3 2 2 2" xfId="50913"/>
    <cellStyle name="Обычный 5 3 23 3 2 3" xfId="50914"/>
    <cellStyle name="Обычный 5 3 23 3 3" xfId="23101"/>
    <cellStyle name="Обычный 5 3 23 3 3 2" xfId="50915"/>
    <cellStyle name="Обычный 5 3 23 3 4" xfId="50916"/>
    <cellStyle name="Обычный 5 3 23 4" xfId="23102"/>
    <cellStyle name="Обычный 5 3 23 4 2" xfId="23103"/>
    <cellStyle name="Обычный 5 3 23 4 2 2" xfId="23104"/>
    <cellStyle name="Обычный 5 3 23 4 2 2 2" xfId="50917"/>
    <cellStyle name="Обычный 5 3 23 4 2 3" xfId="50918"/>
    <cellStyle name="Обычный 5 3 23 4 3" xfId="23105"/>
    <cellStyle name="Обычный 5 3 23 4 3 2" xfId="50919"/>
    <cellStyle name="Обычный 5 3 23 4 4" xfId="50920"/>
    <cellStyle name="Обычный 5 3 23 5" xfId="23106"/>
    <cellStyle name="Обычный 5 3 23 5 2" xfId="23107"/>
    <cellStyle name="Обычный 5 3 23 5 2 2" xfId="50921"/>
    <cellStyle name="Обычный 5 3 23 5 3" xfId="50922"/>
    <cellStyle name="Обычный 5 3 23 6" xfId="23108"/>
    <cellStyle name="Обычный 5 3 23 6 2" xfId="50923"/>
    <cellStyle name="Обычный 5 3 23 7" xfId="23109"/>
    <cellStyle name="Обычный 5 3 23 7 2" xfId="50924"/>
    <cellStyle name="Обычный 5 3 23 8" xfId="50925"/>
    <cellStyle name="Обычный 5 3 24" xfId="23110"/>
    <cellStyle name="Обычный 5 3 24 2" xfId="23111"/>
    <cellStyle name="Обычный 5 3 24 2 2" xfId="23112"/>
    <cellStyle name="Обычный 5 3 24 2 2 2" xfId="23113"/>
    <cellStyle name="Обычный 5 3 24 2 2 2 2" xfId="50926"/>
    <cellStyle name="Обычный 5 3 24 2 2 3" xfId="50927"/>
    <cellStyle name="Обычный 5 3 24 2 3" xfId="23114"/>
    <cellStyle name="Обычный 5 3 24 2 3 2" xfId="50928"/>
    <cellStyle name="Обычный 5 3 24 2 4" xfId="50929"/>
    <cellStyle name="Обычный 5 3 24 3" xfId="23115"/>
    <cellStyle name="Обычный 5 3 24 3 2" xfId="23116"/>
    <cellStyle name="Обычный 5 3 24 3 2 2" xfId="23117"/>
    <cellStyle name="Обычный 5 3 24 3 2 2 2" xfId="50930"/>
    <cellStyle name="Обычный 5 3 24 3 2 3" xfId="50931"/>
    <cellStyle name="Обычный 5 3 24 3 3" xfId="23118"/>
    <cellStyle name="Обычный 5 3 24 3 3 2" xfId="50932"/>
    <cellStyle name="Обычный 5 3 24 3 4" xfId="50933"/>
    <cellStyle name="Обычный 5 3 24 4" xfId="23119"/>
    <cellStyle name="Обычный 5 3 24 4 2" xfId="23120"/>
    <cellStyle name="Обычный 5 3 24 4 2 2" xfId="23121"/>
    <cellStyle name="Обычный 5 3 24 4 2 2 2" xfId="50934"/>
    <cellStyle name="Обычный 5 3 24 4 2 3" xfId="50935"/>
    <cellStyle name="Обычный 5 3 24 4 3" xfId="23122"/>
    <cellStyle name="Обычный 5 3 24 4 3 2" xfId="50936"/>
    <cellStyle name="Обычный 5 3 24 4 4" xfId="50937"/>
    <cellStyle name="Обычный 5 3 24 5" xfId="23123"/>
    <cellStyle name="Обычный 5 3 24 5 2" xfId="23124"/>
    <cellStyle name="Обычный 5 3 24 5 2 2" xfId="50938"/>
    <cellStyle name="Обычный 5 3 24 5 3" xfId="50939"/>
    <cellStyle name="Обычный 5 3 24 6" xfId="23125"/>
    <cellStyle name="Обычный 5 3 24 6 2" xfId="50940"/>
    <cellStyle name="Обычный 5 3 24 7" xfId="23126"/>
    <cellStyle name="Обычный 5 3 24 7 2" xfId="50941"/>
    <cellStyle name="Обычный 5 3 24 8" xfId="50942"/>
    <cellStyle name="Обычный 5 3 25" xfId="23127"/>
    <cellStyle name="Обычный 5 3 25 2" xfId="23128"/>
    <cellStyle name="Обычный 5 3 25 2 2" xfId="23129"/>
    <cellStyle name="Обычный 5 3 25 2 2 2" xfId="23130"/>
    <cellStyle name="Обычный 5 3 25 2 2 2 2" xfId="50943"/>
    <cellStyle name="Обычный 5 3 25 2 2 3" xfId="50944"/>
    <cellStyle name="Обычный 5 3 25 2 3" xfId="23131"/>
    <cellStyle name="Обычный 5 3 25 2 3 2" xfId="50945"/>
    <cellStyle name="Обычный 5 3 25 2 4" xfId="50946"/>
    <cellStyle name="Обычный 5 3 25 3" xfId="23132"/>
    <cellStyle name="Обычный 5 3 25 3 2" xfId="23133"/>
    <cellStyle name="Обычный 5 3 25 3 2 2" xfId="23134"/>
    <cellStyle name="Обычный 5 3 25 3 2 2 2" xfId="50947"/>
    <cellStyle name="Обычный 5 3 25 3 2 3" xfId="50948"/>
    <cellStyle name="Обычный 5 3 25 3 3" xfId="23135"/>
    <cellStyle name="Обычный 5 3 25 3 3 2" xfId="50949"/>
    <cellStyle name="Обычный 5 3 25 3 4" xfId="50950"/>
    <cellStyle name="Обычный 5 3 25 4" xfId="23136"/>
    <cellStyle name="Обычный 5 3 25 4 2" xfId="23137"/>
    <cellStyle name="Обычный 5 3 25 4 2 2" xfId="23138"/>
    <cellStyle name="Обычный 5 3 25 4 2 2 2" xfId="50951"/>
    <cellStyle name="Обычный 5 3 25 4 2 3" xfId="50952"/>
    <cellStyle name="Обычный 5 3 25 4 3" xfId="23139"/>
    <cellStyle name="Обычный 5 3 25 4 3 2" xfId="50953"/>
    <cellStyle name="Обычный 5 3 25 4 4" xfId="50954"/>
    <cellStyle name="Обычный 5 3 25 5" xfId="23140"/>
    <cellStyle name="Обычный 5 3 25 5 2" xfId="23141"/>
    <cellStyle name="Обычный 5 3 25 5 2 2" xfId="50955"/>
    <cellStyle name="Обычный 5 3 25 5 3" xfId="50956"/>
    <cellStyle name="Обычный 5 3 25 6" xfId="23142"/>
    <cellStyle name="Обычный 5 3 25 6 2" xfId="50957"/>
    <cellStyle name="Обычный 5 3 25 7" xfId="23143"/>
    <cellStyle name="Обычный 5 3 25 7 2" xfId="50958"/>
    <cellStyle name="Обычный 5 3 25 8" xfId="50959"/>
    <cellStyle name="Обычный 5 3 26" xfId="23144"/>
    <cellStyle name="Обычный 5 3 26 2" xfId="23145"/>
    <cellStyle name="Обычный 5 3 26 2 2" xfId="23146"/>
    <cellStyle name="Обычный 5 3 26 2 2 2" xfId="23147"/>
    <cellStyle name="Обычный 5 3 26 2 2 2 2" xfId="50960"/>
    <cellStyle name="Обычный 5 3 26 2 2 3" xfId="50961"/>
    <cellStyle name="Обычный 5 3 26 2 3" xfId="23148"/>
    <cellStyle name="Обычный 5 3 26 2 3 2" xfId="50962"/>
    <cellStyle name="Обычный 5 3 26 2 4" xfId="50963"/>
    <cellStyle name="Обычный 5 3 26 3" xfId="23149"/>
    <cellStyle name="Обычный 5 3 26 3 2" xfId="23150"/>
    <cellStyle name="Обычный 5 3 26 3 2 2" xfId="23151"/>
    <cellStyle name="Обычный 5 3 26 3 2 2 2" xfId="50964"/>
    <cellStyle name="Обычный 5 3 26 3 2 3" xfId="50965"/>
    <cellStyle name="Обычный 5 3 26 3 3" xfId="23152"/>
    <cellStyle name="Обычный 5 3 26 3 3 2" xfId="50966"/>
    <cellStyle name="Обычный 5 3 26 3 4" xfId="50967"/>
    <cellStyle name="Обычный 5 3 26 4" xfId="23153"/>
    <cellStyle name="Обычный 5 3 26 4 2" xfId="23154"/>
    <cellStyle name="Обычный 5 3 26 4 2 2" xfId="23155"/>
    <cellStyle name="Обычный 5 3 26 4 2 2 2" xfId="50968"/>
    <cellStyle name="Обычный 5 3 26 4 2 3" xfId="50969"/>
    <cellStyle name="Обычный 5 3 26 4 3" xfId="23156"/>
    <cellStyle name="Обычный 5 3 26 4 3 2" xfId="50970"/>
    <cellStyle name="Обычный 5 3 26 4 4" xfId="50971"/>
    <cellStyle name="Обычный 5 3 26 5" xfId="23157"/>
    <cellStyle name="Обычный 5 3 26 5 2" xfId="23158"/>
    <cellStyle name="Обычный 5 3 26 5 2 2" xfId="50972"/>
    <cellStyle name="Обычный 5 3 26 5 3" xfId="50973"/>
    <cellStyle name="Обычный 5 3 26 6" xfId="23159"/>
    <cellStyle name="Обычный 5 3 26 6 2" xfId="50974"/>
    <cellStyle name="Обычный 5 3 26 7" xfId="23160"/>
    <cellStyle name="Обычный 5 3 26 7 2" xfId="50975"/>
    <cellStyle name="Обычный 5 3 26 8" xfId="50976"/>
    <cellStyle name="Обычный 5 3 27" xfId="23161"/>
    <cellStyle name="Обычный 5 3 27 2" xfId="23162"/>
    <cellStyle name="Обычный 5 3 27 2 2" xfId="23163"/>
    <cellStyle name="Обычный 5 3 27 2 2 2" xfId="23164"/>
    <cellStyle name="Обычный 5 3 27 2 2 2 2" xfId="50977"/>
    <cellStyle name="Обычный 5 3 27 2 2 3" xfId="50978"/>
    <cellStyle name="Обычный 5 3 27 2 3" xfId="23165"/>
    <cellStyle name="Обычный 5 3 27 2 3 2" xfId="50979"/>
    <cellStyle name="Обычный 5 3 27 2 4" xfId="50980"/>
    <cellStyle name="Обычный 5 3 27 3" xfId="23166"/>
    <cellStyle name="Обычный 5 3 27 3 2" xfId="23167"/>
    <cellStyle name="Обычный 5 3 27 3 2 2" xfId="23168"/>
    <cellStyle name="Обычный 5 3 27 3 2 2 2" xfId="50981"/>
    <cellStyle name="Обычный 5 3 27 3 2 3" xfId="50982"/>
    <cellStyle name="Обычный 5 3 27 3 3" xfId="23169"/>
    <cellStyle name="Обычный 5 3 27 3 3 2" xfId="50983"/>
    <cellStyle name="Обычный 5 3 27 3 4" xfId="50984"/>
    <cellStyle name="Обычный 5 3 27 4" xfId="23170"/>
    <cellStyle name="Обычный 5 3 27 4 2" xfId="23171"/>
    <cellStyle name="Обычный 5 3 27 4 2 2" xfId="23172"/>
    <cellStyle name="Обычный 5 3 27 4 2 2 2" xfId="50985"/>
    <cellStyle name="Обычный 5 3 27 4 2 3" xfId="50986"/>
    <cellStyle name="Обычный 5 3 27 4 3" xfId="23173"/>
    <cellStyle name="Обычный 5 3 27 4 3 2" xfId="50987"/>
    <cellStyle name="Обычный 5 3 27 4 4" xfId="50988"/>
    <cellStyle name="Обычный 5 3 27 5" xfId="23174"/>
    <cellStyle name="Обычный 5 3 27 5 2" xfId="23175"/>
    <cellStyle name="Обычный 5 3 27 5 2 2" xfId="50989"/>
    <cellStyle name="Обычный 5 3 27 5 3" xfId="50990"/>
    <cellStyle name="Обычный 5 3 27 6" xfId="23176"/>
    <cellStyle name="Обычный 5 3 27 6 2" xfId="50991"/>
    <cellStyle name="Обычный 5 3 27 7" xfId="23177"/>
    <cellStyle name="Обычный 5 3 27 7 2" xfId="50992"/>
    <cellStyle name="Обычный 5 3 27 8" xfId="50993"/>
    <cellStyle name="Обычный 5 3 28" xfId="23178"/>
    <cellStyle name="Обычный 5 3 28 2" xfId="23179"/>
    <cellStyle name="Обычный 5 3 28 2 2" xfId="23180"/>
    <cellStyle name="Обычный 5 3 28 2 2 2" xfId="23181"/>
    <cellStyle name="Обычный 5 3 28 2 2 2 2" xfId="50994"/>
    <cellStyle name="Обычный 5 3 28 2 2 3" xfId="50995"/>
    <cellStyle name="Обычный 5 3 28 2 3" xfId="23182"/>
    <cellStyle name="Обычный 5 3 28 2 3 2" xfId="50996"/>
    <cellStyle name="Обычный 5 3 28 2 4" xfId="50997"/>
    <cellStyle name="Обычный 5 3 28 3" xfId="23183"/>
    <cellStyle name="Обычный 5 3 28 3 2" xfId="23184"/>
    <cellStyle name="Обычный 5 3 28 3 2 2" xfId="23185"/>
    <cellStyle name="Обычный 5 3 28 3 2 2 2" xfId="50998"/>
    <cellStyle name="Обычный 5 3 28 3 2 3" xfId="50999"/>
    <cellStyle name="Обычный 5 3 28 3 3" xfId="23186"/>
    <cellStyle name="Обычный 5 3 28 3 3 2" xfId="51000"/>
    <cellStyle name="Обычный 5 3 28 3 4" xfId="51001"/>
    <cellStyle name="Обычный 5 3 28 4" xfId="23187"/>
    <cellStyle name="Обычный 5 3 28 4 2" xfId="23188"/>
    <cellStyle name="Обычный 5 3 28 4 2 2" xfId="23189"/>
    <cellStyle name="Обычный 5 3 28 4 2 2 2" xfId="51002"/>
    <cellStyle name="Обычный 5 3 28 4 2 3" xfId="51003"/>
    <cellStyle name="Обычный 5 3 28 4 3" xfId="23190"/>
    <cellStyle name="Обычный 5 3 28 4 3 2" xfId="51004"/>
    <cellStyle name="Обычный 5 3 28 4 4" xfId="51005"/>
    <cellStyle name="Обычный 5 3 28 5" xfId="23191"/>
    <cellStyle name="Обычный 5 3 28 5 2" xfId="23192"/>
    <cellStyle name="Обычный 5 3 28 5 2 2" xfId="51006"/>
    <cellStyle name="Обычный 5 3 28 5 3" xfId="51007"/>
    <cellStyle name="Обычный 5 3 28 6" xfId="23193"/>
    <cellStyle name="Обычный 5 3 28 6 2" xfId="51008"/>
    <cellStyle name="Обычный 5 3 28 7" xfId="23194"/>
    <cellStyle name="Обычный 5 3 28 7 2" xfId="51009"/>
    <cellStyle name="Обычный 5 3 28 8" xfId="51010"/>
    <cellStyle name="Обычный 5 3 29" xfId="23195"/>
    <cellStyle name="Обычный 5 3 29 2" xfId="23196"/>
    <cellStyle name="Обычный 5 3 29 2 2" xfId="23197"/>
    <cellStyle name="Обычный 5 3 29 2 2 2" xfId="23198"/>
    <cellStyle name="Обычный 5 3 29 2 2 2 2" xfId="51011"/>
    <cellStyle name="Обычный 5 3 29 2 2 3" xfId="51012"/>
    <cellStyle name="Обычный 5 3 29 2 3" xfId="23199"/>
    <cellStyle name="Обычный 5 3 29 2 3 2" xfId="51013"/>
    <cellStyle name="Обычный 5 3 29 2 4" xfId="51014"/>
    <cellStyle name="Обычный 5 3 29 3" xfId="23200"/>
    <cellStyle name="Обычный 5 3 29 3 2" xfId="23201"/>
    <cellStyle name="Обычный 5 3 29 3 2 2" xfId="23202"/>
    <cellStyle name="Обычный 5 3 29 3 2 2 2" xfId="51015"/>
    <cellStyle name="Обычный 5 3 29 3 2 3" xfId="51016"/>
    <cellStyle name="Обычный 5 3 29 3 3" xfId="23203"/>
    <cellStyle name="Обычный 5 3 29 3 3 2" xfId="51017"/>
    <cellStyle name="Обычный 5 3 29 3 4" xfId="51018"/>
    <cellStyle name="Обычный 5 3 29 4" xfId="23204"/>
    <cellStyle name="Обычный 5 3 29 4 2" xfId="23205"/>
    <cellStyle name="Обычный 5 3 29 4 2 2" xfId="23206"/>
    <cellStyle name="Обычный 5 3 29 4 2 2 2" xfId="51019"/>
    <cellStyle name="Обычный 5 3 29 4 2 3" xfId="51020"/>
    <cellStyle name="Обычный 5 3 29 4 3" xfId="23207"/>
    <cellStyle name="Обычный 5 3 29 4 3 2" xfId="51021"/>
    <cellStyle name="Обычный 5 3 29 4 4" xfId="51022"/>
    <cellStyle name="Обычный 5 3 29 5" xfId="23208"/>
    <cellStyle name="Обычный 5 3 29 5 2" xfId="23209"/>
    <cellStyle name="Обычный 5 3 29 5 2 2" xfId="51023"/>
    <cellStyle name="Обычный 5 3 29 5 3" xfId="51024"/>
    <cellStyle name="Обычный 5 3 29 6" xfId="23210"/>
    <cellStyle name="Обычный 5 3 29 6 2" xfId="51025"/>
    <cellStyle name="Обычный 5 3 29 7" xfId="23211"/>
    <cellStyle name="Обычный 5 3 29 7 2" xfId="51026"/>
    <cellStyle name="Обычный 5 3 29 8" xfId="51027"/>
    <cellStyle name="Обычный 5 3 3" xfId="23212"/>
    <cellStyle name="Обычный 5 3 3 2" xfId="23213"/>
    <cellStyle name="Обычный 5 3 3 2 2" xfId="23214"/>
    <cellStyle name="Обычный 5 3 3 2 2 2" xfId="23215"/>
    <cellStyle name="Обычный 5 3 3 2 2 2 2" xfId="51028"/>
    <cellStyle name="Обычный 5 3 3 2 2 3" xfId="51029"/>
    <cellStyle name="Обычный 5 3 3 2 3" xfId="23216"/>
    <cellStyle name="Обычный 5 3 3 2 3 2" xfId="51030"/>
    <cellStyle name="Обычный 5 3 3 2 4" xfId="51031"/>
    <cellStyle name="Обычный 5 3 3 3" xfId="23217"/>
    <cellStyle name="Обычный 5 3 3 3 2" xfId="23218"/>
    <cellStyle name="Обычный 5 3 3 3 2 2" xfId="23219"/>
    <cellStyle name="Обычный 5 3 3 3 2 2 2" xfId="51032"/>
    <cellStyle name="Обычный 5 3 3 3 2 3" xfId="51033"/>
    <cellStyle name="Обычный 5 3 3 3 3" xfId="23220"/>
    <cellStyle name="Обычный 5 3 3 3 3 2" xfId="51034"/>
    <cellStyle name="Обычный 5 3 3 3 4" xfId="51035"/>
    <cellStyle name="Обычный 5 3 3 4" xfId="23221"/>
    <cellStyle name="Обычный 5 3 3 4 2" xfId="23222"/>
    <cellStyle name="Обычный 5 3 3 4 2 2" xfId="23223"/>
    <cellStyle name="Обычный 5 3 3 4 2 2 2" xfId="51036"/>
    <cellStyle name="Обычный 5 3 3 4 2 3" xfId="51037"/>
    <cellStyle name="Обычный 5 3 3 4 3" xfId="23224"/>
    <cellStyle name="Обычный 5 3 3 4 3 2" xfId="51038"/>
    <cellStyle name="Обычный 5 3 3 4 4" xfId="51039"/>
    <cellStyle name="Обычный 5 3 3 5" xfId="23225"/>
    <cellStyle name="Обычный 5 3 3 5 2" xfId="23226"/>
    <cellStyle name="Обычный 5 3 3 5 2 2" xfId="23227"/>
    <cellStyle name="Обычный 5 3 3 5 2 2 2" xfId="51040"/>
    <cellStyle name="Обычный 5 3 3 5 2 3" xfId="51041"/>
    <cellStyle name="Обычный 5 3 3 5 3" xfId="23228"/>
    <cellStyle name="Обычный 5 3 3 5 3 2" xfId="51042"/>
    <cellStyle name="Обычный 5 3 3 5 4" xfId="51043"/>
    <cellStyle name="Обычный 5 3 3 6" xfId="23229"/>
    <cellStyle name="Обычный 5 3 3 6 2" xfId="23230"/>
    <cellStyle name="Обычный 5 3 3 6 2 2" xfId="51044"/>
    <cellStyle name="Обычный 5 3 3 6 3" xfId="51045"/>
    <cellStyle name="Обычный 5 3 3 7" xfId="23231"/>
    <cellStyle name="Обычный 5 3 3 7 2" xfId="51046"/>
    <cellStyle name="Обычный 5 3 3 8" xfId="23232"/>
    <cellStyle name="Обычный 5 3 3 8 2" xfId="51047"/>
    <cellStyle name="Обычный 5 3 3 9" xfId="51048"/>
    <cellStyle name="Обычный 5 3 30" xfId="23233"/>
    <cellStyle name="Обычный 5 3 30 2" xfId="59921"/>
    <cellStyle name="Обычный 5 3 31" xfId="23234"/>
    <cellStyle name="Обычный 5 3 31 2" xfId="23235"/>
    <cellStyle name="Обычный 5 3 31 2 2" xfId="23236"/>
    <cellStyle name="Обычный 5 3 31 2 2 2" xfId="51049"/>
    <cellStyle name="Обычный 5 3 31 2 3" xfId="51050"/>
    <cellStyle name="Обычный 5 3 31 3" xfId="23237"/>
    <cellStyle name="Обычный 5 3 31 3 2" xfId="51051"/>
    <cellStyle name="Обычный 5 3 31 4" xfId="51052"/>
    <cellStyle name="Обычный 5 3 32" xfId="23238"/>
    <cellStyle name="Обычный 5 3 32 2" xfId="23239"/>
    <cellStyle name="Обычный 5 3 32 2 2" xfId="23240"/>
    <cellStyle name="Обычный 5 3 32 2 2 2" xfId="51053"/>
    <cellStyle name="Обычный 5 3 32 2 3" xfId="51054"/>
    <cellStyle name="Обычный 5 3 32 3" xfId="23241"/>
    <cellStyle name="Обычный 5 3 32 3 2" xfId="51055"/>
    <cellStyle name="Обычный 5 3 32 4" xfId="51056"/>
    <cellStyle name="Обычный 5 3 33" xfId="23242"/>
    <cellStyle name="Обычный 5 3 33 2" xfId="23243"/>
    <cellStyle name="Обычный 5 3 33 2 2" xfId="23244"/>
    <cellStyle name="Обычный 5 3 33 2 2 2" xfId="51057"/>
    <cellStyle name="Обычный 5 3 33 2 3" xfId="51058"/>
    <cellStyle name="Обычный 5 3 33 3" xfId="23245"/>
    <cellStyle name="Обычный 5 3 33 3 2" xfId="51059"/>
    <cellStyle name="Обычный 5 3 33 4" xfId="51060"/>
    <cellStyle name="Обычный 5 3 34" xfId="23246"/>
    <cellStyle name="Обычный 5 3 34 2" xfId="23247"/>
    <cellStyle name="Обычный 5 3 34 2 2" xfId="23248"/>
    <cellStyle name="Обычный 5 3 34 2 2 2" xfId="51061"/>
    <cellStyle name="Обычный 5 3 34 2 3" xfId="51062"/>
    <cellStyle name="Обычный 5 3 34 3" xfId="23249"/>
    <cellStyle name="Обычный 5 3 34 3 2" xfId="51063"/>
    <cellStyle name="Обычный 5 3 34 4" xfId="51064"/>
    <cellStyle name="Обычный 5 3 35" xfId="23250"/>
    <cellStyle name="Обычный 5 3 35 2" xfId="23251"/>
    <cellStyle name="Обычный 5 3 35 2 2" xfId="51065"/>
    <cellStyle name="Обычный 5 3 35 3" xfId="51066"/>
    <cellStyle name="Обычный 5 3 36" xfId="23252"/>
    <cellStyle name="Обычный 5 3 36 2" xfId="51067"/>
    <cellStyle name="Обычный 5 3 37" xfId="23253"/>
    <cellStyle name="Обычный 5 3 37 2" xfId="51068"/>
    <cellStyle name="Обычный 5 3 38" xfId="51069"/>
    <cellStyle name="Обычный 5 3 39" xfId="61035"/>
    <cellStyle name="Обычный 5 3 4" xfId="23254"/>
    <cellStyle name="Обычный 5 3 4 2" xfId="23255"/>
    <cellStyle name="Обычный 5 3 4 2 2" xfId="23256"/>
    <cellStyle name="Обычный 5 3 4 2 2 2" xfId="23257"/>
    <cellStyle name="Обычный 5 3 4 2 2 2 2" xfId="51070"/>
    <cellStyle name="Обычный 5 3 4 2 2 3" xfId="51071"/>
    <cellStyle name="Обычный 5 3 4 2 3" xfId="23258"/>
    <cellStyle name="Обычный 5 3 4 2 3 2" xfId="51072"/>
    <cellStyle name="Обычный 5 3 4 2 4" xfId="51073"/>
    <cellStyle name="Обычный 5 3 4 3" xfId="23259"/>
    <cellStyle name="Обычный 5 3 4 3 2" xfId="23260"/>
    <cellStyle name="Обычный 5 3 4 3 2 2" xfId="23261"/>
    <cellStyle name="Обычный 5 3 4 3 2 2 2" xfId="51074"/>
    <cellStyle name="Обычный 5 3 4 3 2 3" xfId="51075"/>
    <cellStyle name="Обычный 5 3 4 3 3" xfId="23262"/>
    <cellStyle name="Обычный 5 3 4 3 3 2" xfId="51076"/>
    <cellStyle name="Обычный 5 3 4 3 4" xfId="51077"/>
    <cellStyle name="Обычный 5 3 4 4" xfId="23263"/>
    <cellStyle name="Обычный 5 3 4 4 2" xfId="23264"/>
    <cellStyle name="Обычный 5 3 4 4 2 2" xfId="23265"/>
    <cellStyle name="Обычный 5 3 4 4 2 2 2" xfId="51078"/>
    <cellStyle name="Обычный 5 3 4 4 2 3" xfId="51079"/>
    <cellStyle name="Обычный 5 3 4 4 3" xfId="23266"/>
    <cellStyle name="Обычный 5 3 4 4 3 2" xfId="51080"/>
    <cellStyle name="Обычный 5 3 4 4 4" xfId="51081"/>
    <cellStyle name="Обычный 5 3 4 5" xfId="23267"/>
    <cellStyle name="Обычный 5 3 4 5 2" xfId="23268"/>
    <cellStyle name="Обычный 5 3 4 5 2 2" xfId="51082"/>
    <cellStyle name="Обычный 5 3 4 5 3" xfId="51083"/>
    <cellStyle name="Обычный 5 3 4 6" xfId="23269"/>
    <cellStyle name="Обычный 5 3 4 6 2" xfId="51084"/>
    <cellStyle name="Обычный 5 3 4 7" xfId="23270"/>
    <cellStyle name="Обычный 5 3 4 7 2" xfId="51085"/>
    <cellStyle name="Обычный 5 3 4 8" xfId="51086"/>
    <cellStyle name="Обычный 5 3 5" xfId="23271"/>
    <cellStyle name="Обычный 5 3 5 2" xfId="23272"/>
    <cellStyle name="Обычный 5 3 5 2 2" xfId="23273"/>
    <cellStyle name="Обычный 5 3 5 2 2 2" xfId="23274"/>
    <cellStyle name="Обычный 5 3 5 2 2 2 2" xfId="51087"/>
    <cellStyle name="Обычный 5 3 5 2 2 3" xfId="51088"/>
    <cellStyle name="Обычный 5 3 5 2 3" xfId="23275"/>
    <cellStyle name="Обычный 5 3 5 2 3 2" xfId="51089"/>
    <cellStyle name="Обычный 5 3 5 2 4" xfId="51090"/>
    <cellStyle name="Обычный 5 3 5 3" xfId="23276"/>
    <cellStyle name="Обычный 5 3 5 3 2" xfId="23277"/>
    <cellStyle name="Обычный 5 3 5 3 2 2" xfId="23278"/>
    <cellStyle name="Обычный 5 3 5 3 2 2 2" xfId="51091"/>
    <cellStyle name="Обычный 5 3 5 3 2 3" xfId="51092"/>
    <cellStyle name="Обычный 5 3 5 3 3" xfId="23279"/>
    <cellStyle name="Обычный 5 3 5 3 3 2" xfId="51093"/>
    <cellStyle name="Обычный 5 3 5 3 4" xfId="51094"/>
    <cellStyle name="Обычный 5 3 5 4" xfId="23280"/>
    <cellStyle name="Обычный 5 3 5 4 2" xfId="23281"/>
    <cellStyle name="Обычный 5 3 5 4 2 2" xfId="23282"/>
    <cellStyle name="Обычный 5 3 5 4 2 2 2" xfId="51095"/>
    <cellStyle name="Обычный 5 3 5 4 2 3" xfId="51096"/>
    <cellStyle name="Обычный 5 3 5 4 3" xfId="23283"/>
    <cellStyle name="Обычный 5 3 5 4 3 2" xfId="51097"/>
    <cellStyle name="Обычный 5 3 5 4 4" xfId="51098"/>
    <cellStyle name="Обычный 5 3 5 5" xfId="23284"/>
    <cellStyle name="Обычный 5 3 5 5 2" xfId="23285"/>
    <cellStyle name="Обычный 5 3 5 5 2 2" xfId="51099"/>
    <cellStyle name="Обычный 5 3 5 5 3" xfId="51100"/>
    <cellStyle name="Обычный 5 3 5 6" xfId="23286"/>
    <cellStyle name="Обычный 5 3 5 6 2" xfId="51101"/>
    <cellStyle name="Обычный 5 3 5 7" xfId="23287"/>
    <cellStyle name="Обычный 5 3 5 7 2" xfId="51102"/>
    <cellStyle name="Обычный 5 3 5 8" xfId="51103"/>
    <cellStyle name="Обычный 5 3 6" xfId="23288"/>
    <cellStyle name="Обычный 5 3 6 2" xfId="23289"/>
    <cellStyle name="Обычный 5 3 6 2 2" xfId="23290"/>
    <cellStyle name="Обычный 5 3 6 2 2 2" xfId="23291"/>
    <cellStyle name="Обычный 5 3 6 2 2 2 2" xfId="51104"/>
    <cellStyle name="Обычный 5 3 6 2 2 3" xfId="51105"/>
    <cellStyle name="Обычный 5 3 6 2 3" xfId="23292"/>
    <cellStyle name="Обычный 5 3 6 2 3 2" xfId="51106"/>
    <cellStyle name="Обычный 5 3 6 2 4" xfId="51107"/>
    <cellStyle name="Обычный 5 3 6 3" xfId="23293"/>
    <cellStyle name="Обычный 5 3 6 3 2" xfId="23294"/>
    <cellStyle name="Обычный 5 3 6 3 2 2" xfId="23295"/>
    <cellStyle name="Обычный 5 3 6 3 2 2 2" xfId="51108"/>
    <cellStyle name="Обычный 5 3 6 3 2 3" xfId="51109"/>
    <cellStyle name="Обычный 5 3 6 3 3" xfId="23296"/>
    <cellStyle name="Обычный 5 3 6 3 3 2" xfId="51110"/>
    <cellStyle name="Обычный 5 3 6 3 4" xfId="51111"/>
    <cellStyle name="Обычный 5 3 6 4" xfId="23297"/>
    <cellStyle name="Обычный 5 3 6 4 2" xfId="23298"/>
    <cellStyle name="Обычный 5 3 6 4 2 2" xfId="23299"/>
    <cellStyle name="Обычный 5 3 6 4 2 2 2" xfId="51112"/>
    <cellStyle name="Обычный 5 3 6 4 2 3" xfId="51113"/>
    <cellStyle name="Обычный 5 3 6 4 3" xfId="23300"/>
    <cellStyle name="Обычный 5 3 6 4 3 2" xfId="51114"/>
    <cellStyle name="Обычный 5 3 6 4 4" xfId="51115"/>
    <cellStyle name="Обычный 5 3 6 5" xfId="23301"/>
    <cellStyle name="Обычный 5 3 6 5 2" xfId="23302"/>
    <cellStyle name="Обычный 5 3 6 5 2 2" xfId="51116"/>
    <cellStyle name="Обычный 5 3 6 5 3" xfId="51117"/>
    <cellStyle name="Обычный 5 3 6 6" xfId="23303"/>
    <cellStyle name="Обычный 5 3 6 6 2" xfId="51118"/>
    <cellStyle name="Обычный 5 3 6 7" xfId="23304"/>
    <cellStyle name="Обычный 5 3 6 7 2" xfId="51119"/>
    <cellStyle name="Обычный 5 3 6 8" xfId="51120"/>
    <cellStyle name="Обычный 5 3 7" xfId="23305"/>
    <cellStyle name="Обычный 5 3 7 2" xfId="23306"/>
    <cellStyle name="Обычный 5 3 7 2 2" xfId="23307"/>
    <cellStyle name="Обычный 5 3 7 2 2 2" xfId="23308"/>
    <cellStyle name="Обычный 5 3 7 2 2 2 2" xfId="51121"/>
    <cellStyle name="Обычный 5 3 7 2 2 3" xfId="51122"/>
    <cellStyle name="Обычный 5 3 7 2 3" xfId="23309"/>
    <cellStyle name="Обычный 5 3 7 2 3 2" xfId="51123"/>
    <cellStyle name="Обычный 5 3 7 2 4" xfId="51124"/>
    <cellStyle name="Обычный 5 3 7 3" xfId="23310"/>
    <cellStyle name="Обычный 5 3 7 3 2" xfId="23311"/>
    <cellStyle name="Обычный 5 3 7 3 2 2" xfId="23312"/>
    <cellStyle name="Обычный 5 3 7 3 2 2 2" xfId="51125"/>
    <cellStyle name="Обычный 5 3 7 3 2 3" xfId="51126"/>
    <cellStyle name="Обычный 5 3 7 3 3" xfId="23313"/>
    <cellStyle name="Обычный 5 3 7 3 3 2" xfId="51127"/>
    <cellStyle name="Обычный 5 3 7 3 4" xfId="51128"/>
    <cellStyle name="Обычный 5 3 7 4" xfId="23314"/>
    <cellStyle name="Обычный 5 3 7 4 2" xfId="23315"/>
    <cellStyle name="Обычный 5 3 7 4 2 2" xfId="23316"/>
    <cellStyle name="Обычный 5 3 7 4 2 2 2" xfId="51129"/>
    <cellStyle name="Обычный 5 3 7 4 2 3" xfId="51130"/>
    <cellStyle name="Обычный 5 3 7 4 3" xfId="23317"/>
    <cellStyle name="Обычный 5 3 7 4 3 2" xfId="51131"/>
    <cellStyle name="Обычный 5 3 7 4 4" xfId="51132"/>
    <cellStyle name="Обычный 5 3 7 5" xfId="23318"/>
    <cellStyle name="Обычный 5 3 7 5 2" xfId="23319"/>
    <cellStyle name="Обычный 5 3 7 5 2 2" xfId="51133"/>
    <cellStyle name="Обычный 5 3 7 5 3" xfId="51134"/>
    <cellStyle name="Обычный 5 3 7 6" xfId="23320"/>
    <cellStyle name="Обычный 5 3 7 6 2" xfId="51135"/>
    <cellStyle name="Обычный 5 3 7 7" xfId="23321"/>
    <cellStyle name="Обычный 5 3 7 7 2" xfId="51136"/>
    <cellStyle name="Обычный 5 3 7 8" xfId="51137"/>
    <cellStyle name="Обычный 5 3 8" xfId="23322"/>
    <cellStyle name="Обычный 5 3 8 2" xfId="23323"/>
    <cellStyle name="Обычный 5 3 8 2 2" xfId="23324"/>
    <cellStyle name="Обычный 5 3 8 2 2 2" xfId="23325"/>
    <cellStyle name="Обычный 5 3 8 2 2 2 2" xfId="51138"/>
    <cellStyle name="Обычный 5 3 8 2 2 3" xfId="51139"/>
    <cellStyle name="Обычный 5 3 8 2 3" xfId="23326"/>
    <cellStyle name="Обычный 5 3 8 2 3 2" xfId="51140"/>
    <cellStyle name="Обычный 5 3 8 2 4" xfId="51141"/>
    <cellStyle name="Обычный 5 3 8 3" xfId="23327"/>
    <cellStyle name="Обычный 5 3 8 3 2" xfId="23328"/>
    <cellStyle name="Обычный 5 3 8 3 2 2" xfId="23329"/>
    <cellStyle name="Обычный 5 3 8 3 2 2 2" xfId="51142"/>
    <cellStyle name="Обычный 5 3 8 3 2 3" xfId="51143"/>
    <cellStyle name="Обычный 5 3 8 3 3" xfId="23330"/>
    <cellStyle name="Обычный 5 3 8 3 3 2" xfId="51144"/>
    <cellStyle name="Обычный 5 3 8 3 4" xfId="51145"/>
    <cellStyle name="Обычный 5 3 8 4" xfId="23331"/>
    <cellStyle name="Обычный 5 3 8 4 2" xfId="23332"/>
    <cellStyle name="Обычный 5 3 8 4 2 2" xfId="23333"/>
    <cellStyle name="Обычный 5 3 8 4 2 2 2" xfId="51146"/>
    <cellStyle name="Обычный 5 3 8 4 2 3" xfId="51147"/>
    <cellStyle name="Обычный 5 3 8 4 3" xfId="23334"/>
    <cellStyle name="Обычный 5 3 8 4 3 2" xfId="51148"/>
    <cellStyle name="Обычный 5 3 8 4 4" xfId="51149"/>
    <cellStyle name="Обычный 5 3 8 5" xfId="23335"/>
    <cellStyle name="Обычный 5 3 8 5 2" xfId="23336"/>
    <cellStyle name="Обычный 5 3 8 5 2 2" xfId="51150"/>
    <cellStyle name="Обычный 5 3 8 5 3" xfId="51151"/>
    <cellStyle name="Обычный 5 3 8 6" xfId="23337"/>
    <cellStyle name="Обычный 5 3 8 6 2" xfId="51152"/>
    <cellStyle name="Обычный 5 3 8 7" xfId="23338"/>
    <cellStyle name="Обычный 5 3 8 7 2" xfId="51153"/>
    <cellStyle name="Обычный 5 3 8 8" xfId="51154"/>
    <cellStyle name="Обычный 5 3 9" xfId="23339"/>
    <cellStyle name="Обычный 5 3 9 2" xfId="23340"/>
    <cellStyle name="Обычный 5 3 9 2 2" xfId="23341"/>
    <cellStyle name="Обычный 5 3 9 2 2 2" xfId="23342"/>
    <cellStyle name="Обычный 5 3 9 2 2 2 2" xfId="51155"/>
    <cellStyle name="Обычный 5 3 9 2 2 3" xfId="51156"/>
    <cellStyle name="Обычный 5 3 9 2 3" xfId="23343"/>
    <cellStyle name="Обычный 5 3 9 2 3 2" xfId="51157"/>
    <cellStyle name="Обычный 5 3 9 2 4" xfId="51158"/>
    <cellStyle name="Обычный 5 3 9 3" xfId="23344"/>
    <cellStyle name="Обычный 5 3 9 3 2" xfId="23345"/>
    <cellStyle name="Обычный 5 3 9 3 2 2" xfId="23346"/>
    <cellStyle name="Обычный 5 3 9 3 2 2 2" xfId="51159"/>
    <cellStyle name="Обычный 5 3 9 3 2 3" xfId="51160"/>
    <cellStyle name="Обычный 5 3 9 3 3" xfId="23347"/>
    <cellStyle name="Обычный 5 3 9 3 3 2" xfId="51161"/>
    <cellStyle name="Обычный 5 3 9 3 4" xfId="51162"/>
    <cellStyle name="Обычный 5 3 9 4" xfId="23348"/>
    <cellStyle name="Обычный 5 3 9 4 2" xfId="23349"/>
    <cellStyle name="Обычный 5 3 9 4 2 2" xfId="23350"/>
    <cellStyle name="Обычный 5 3 9 4 2 2 2" xfId="51163"/>
    <cellStyle name="Обычный 5 3 9 4 2 3" xfId="51164"/>
    <cellStyle name="Обычный 5 3 9 4 3" xfId="23351"/>
    <cellStyle name="Обычный 5 3 9 4 3 2" xfId="51165"/>
    <cellStyle name="Обычный 5 3 9 4 4" xfId="51166"/>
    <cellStyle name="Обычный 5 3 9 5" xfId="23352"/>
    <cellStyle name="Обычный 5 3 9 5 2" xfId="23353"/>
    <cellStyle name="Обычный 5 3 9 5 2 2" xfId="51167"/>
    <cellStyle name="Обычный 5 3 9 5 3" xfId="51168"/>
    <cellStyle name="Обычный 5 3 9 6" xfId="23354"/>
    <cellStyle name="Обычный 5 3 9 6 2" xfId="51169"/>
    <cellStyle name="Обычный 5 3 9 7" xfId="23355"/>
    <cellStyle name="Обычный 5 3 9 7 2" xfId="51170"/>
    <cellStyle name="Обычный 5 3 9 8" xfId="51171"/>
    <cellStyle name="Обычный 5 30" xfId="23356"/>
    <cellStyle name="Обычный 5 30 2" xfId="23357"/>
    <cellStyle name="Обычный 5 30 2 2" xfId="23358"/>
    <cellStyle name="Обычный 5 30 2 2 2" xfId="23359"/>
    <cellStyle name="Обычный 5 30 2 2 2 2" xfId="51172"/>
    <cellStyle name="Обычный 5 30 2 2 3" xfId="51173"/>
    <cellStyle name="Обычный 5 30 2 3" xfId="23360"/>
    <cellStyle name="Обычный 5 30 2 3 2" xfId="51174"/>
    <cellStyle name="Обычный 5 30 2 4" xfId="51175"/>
    <cellStyle name="Обычный 5 30 3" xfId="23361"/>
    <cellStyle name="Обычный 5 30 3 2" xfId="23362"/>
    <cellStyle name="Обычный 5 30 3 2 2" xfId="23363"/>
    <cellStyle name="Обычный 5 30 3 2 2 2" xfId="51176"/>
    <cellStyle name="Обычный 5 30 3 2 3" xfId="51177"/>
    <cellStyle name="Обычный 5 30 3 3" xfId="23364"/>
    <cellStyle name="Обычный 5 30 3 3 2" xfId="51178"/>
    <cellStyle name="Обычный 5 30 3 4" xfId="51179"/>
    <cellStyle name="Обычный 5 30 4" xfId="23365"/>
    <cellStyle name="Обычный 5 30 4 2" xfId="23366"/>
    <cellStyle name="Обычный 5 30 4 2 2" xfId="23367"/>
    <cellStyle name="Обычный 5 30 4 2 2 2" xfId="51180"/>
    <cellStyle name="Обычный 5 30 4 2 3" xfId="51181"/>
    <cellStyle name="Обычный 5 30 4 3" xfId="23368"/>
    <cellStyle name="Обычный 5 30 4 3 2" xfId="51182"/>
    <cellStyle name="Обычный 5 30 4 4" xfId="51183"/>
    <cellStyle name="Обычный 5 30 5" xfId="23369"/>
    <cellStyle name="Обычный 5 30 5 2" xfId="23370"/>
    <cellStyle name="Обычный 5 30 5 2 2" xfId="51184"/>
    <cellStyle name="Обычный 5 30 5 3" xfId="51185"/>
    <cellStyle name="Обычный 5 30 6" xfId="23371"/>
    <cellStyle name="Обычный 5 30 6 2" xfId="51186"/>
    <cellStyle name="Обычный 5 30 7" xfId="23372"/>
    <cellStyle name="Обычный 5 30 7 2" xfId="51187"/>
    <cellStyle name="Обычный 5 30 8" xfId="51188"/>
    <cellStyle name="Обычный 5 31" xfId="23373"/>
    <cellStyle name="Обычный 5 31 2" xfId="23374"/>
    <cellStyle name="Обычный 5 31 2 2" xfId="23375"/>
    <cellStyle name="Обычный 5 31 2 2 2" xfId="23376"/>
    <cellStyle name="Обычный 5 31 2 2 2 2" xfId="51189"/>
    <cellStyle name="Обычный 5 31 2 2 3" xfId="51190"/>
    <cellStyle name="Обычный 5 31 2 3" xfId="23377"/>
    <cellStyle name="Обычный 5 31 2 3 2" xfId="51191"/>
    <cellStyle name="Обычный 5 31 2 4" xfId="51192"/>
    <cellStyle name="Обычный 5 31 3" xfId="23378"/>
    <cellStyle name="Обычный 5 31 3 2" xfId="23379"/>
    <cellStyle name="Обычный 5 31 3 2 2" xfId="23380"/>
    <cellStyle name="Обычный 5 31 3 2 2 2" xfId="51193"/>
    <cellStyle name="Обычный 5 31 3 2 3" xfId="51194"/>
    <cellStyle name="Обычный 5 31 3 3" xfId="23381"/>
    <cellStyle name="Обычный 5 31 3 3 2" xfId="51195"/>
    <cellStyle name="Обычный 5 31 3 4" xfId="51196"/>
    <cellStyle name="Обычный 5 31 4" xfId="23382"/>
    <cellStyle name="Обычный 5 31 4 2" xfId="23383"/>
    <cellStyle name="Обычный 5 31 4 2 2" xfId="23384"/>
    <cellStyle name="Обычный 5 31 4 2 2 2" xfId="51197"/>
    <cellStyle name="Обычный 5 31 4 2 3" xfId="51198"/>
    <cellStyle name="Обычный 5 31 4 3" xfId="23385"/>
    <cellStyle name="Обычный 5 31 4 3 2" xfId="51199"/>
    <cellStyle name="Обычный 5 31 4 4" xfId="51200"/>
    <cellStyle name="Обычный 5 31 5" xfId="23386"/>
    <cellStyle name="Обычный 5 31 5 2" xfId="23387"/>
    <cellStyle name="Обычный 5 31 5 2 2" xfId="51201"/>
    <cellStyle name="Обычный 5 31 5 3" xfId="51202"/>
    <cellStyle name="Обычный 5 31 6" xfId="23388"/>
    <cellStyle name="Обычный 5 31 6 2" xfId="51203"/>
    <cellStyle name="Обычный 5 31 7" xfId="23389"/>
    <cellStyle name="Обычный 5 31 7 2" xfId="51204"/>
    <cellStyle name="Обычный 5 31 8" xfId="51205"/>
    <cellStyle name="Обычный 5 32" xfId="23390"/>
    <cellStyle name="Обычный 5 32 2" xfId="23391"/>
    <cellStyle name="Обычный 5 32 2 2" xfId="23392"/>
    <cellStyle name="Обычный 5 32 2 2 2" xfId="23393"/>
    <cellStyle name="Обычный 5 32 2 2 2 2" xfId="51206"/>
    <cellStyle name="Обычный 5 32 2 2 3" xfId="51207"/>
    <cellStyle name="Обычный 5 32 2 3" xfId="23394"/>
    <cellStyle name="Обычный 5 32 2 3 2" xfId="51208"/>
    <cellStyle name="Обычный 5 32 2 4" xfId="51209"/>
    <cellStyle name="Обычный 5 32 3" xfId="23395"/>
    <cellStyle name="Обычный 5 32 3 2" xfId="23396"/>
    <cellStyle name="Обычный 5 32 3 2 2" xfId="23397"/>
    <cellStyle name="Обычный 5 32 3 2 2 2" xfId="51210"/>
    <cellStyle name="Обычный 5 32 3 2 3" xfId="51211"/>
    <cellStyle name="Обычный 5 32 3 3" xfId="23398"/>
    <cellStyle name="Обычный 5 32 3 3 2" xfId="51212"/>
    <cellStyle name="Обычный 5 32 3 4" xfId="51213"/>
    <cellStyle name="Обычный 5 32 4" xfId="23399"/>
    <cellStyle name="Обычный 5 32 4 2" xfId="23400"/>
    <cellStyle name="Обычный 5 32 4 2 2" xfId="23401"/>
    <cellStyle name="Обычный 5 32 4 2 2 2" xfId="51214"/>
    <cellStyle name="Обычный 5 32 4 2 3" xfId="51215"/>
    <cellStyle name="Обычный 5 32 4 3" xfId="23402"/>
    <cellStyle name="Обычный 5 32 4 3 2" xfId="51216"/>
    <cellStyle name="Обычный 5 32 4 4" xfId="51217"/>
    <cellStyle name="Обычный 5 32 5" xfId="23403"/>
    <cellStyle name="Обычный 5 32 5 2" xfId="23404"/>
    <cellStyle name="Обычный 5 32 5 2 2" xfId="51218"/>
    <cellStyle name="Обычный 5 32 5 3" xfId="51219"/>
    <cellStyle name="Обычный 5 32 6" xfId="23405"/>
    <cellStyle name="Обычный 5 32 6 2" xfId="51220"/>
    <cellStyle name="Обычный 5 32 7" xfId="23406"/>
    <cellStyle name="Обычный 5 32 7 2" xfId="51221"/>
    <cellStyle name="Обычный 5 32 8" xfId="51222"/>
    <cellStyle name="Обычный 5 33" xfId="23407"/>
    <cellStyle name="Обычный 5 33 2" xfId="23408"/>
    <cellStyle name="Обычный 5 33 2 2" xfId="23409"/>
    <cellStyle name="Обычный 5 33 2 2 2" xfId="23410"/>
    <cellStyle name="Обычный 5 33 2 2 2 2" xfId="51223"/>
    <cellStyle name="Обычный 5 33 2 2 3" xfId="51224"/>
    <cellStyle name="Обычный 5 33 2 3" xfId="23411"/>
    <cellStyle name="Обычный 5 33 2 3 2" xfId="51225"/>
    <cellStyle name="Обычный 5 33 2 4" xfId="51226"/>
    <cellStyle name="Обычный 5 33 3" xfId="23412"/>
    <cellStyle name="Обычный 5 33 3 2" xfId="23413"/>
    <cellStyle name="Обычный 5 33 3 2 2" xfId="23414"/>
    <cellStyle name="Обычный 5 33 3 2 2 2" xfId="51227"/>
    <cellStyle name="Обычный 5 33 3 2 3" xfId="51228"/>
    <cellStyle name="Обычный 5 33 3 3" xfId="23415"/>
    <cellStyle name="Обычный 5 33 3 3 2" xfId="51229"/>
    <cellStyle name="Обычный 5 33 3 4" xfId="51230"/>
    <cellStyle name="Обычный 5 33 4" xfId="23416"/>
    <cellStyle name="Обычный 5 33 4 2" xfId="23417"/>
    <cellStyle name="Обычный 5 33 4 2 2" xfId="23418"/>
    <cellStyle name="Обычный 5 33 4 2 2 2" xfId="51231"/>
    <cellStyle name="Обычный 5 33 4 2 3" xfId="51232"/>
    <cellStyle name="Обычный 5 33 4 3" xfId="23419"/>
    <cellStyle name="Обычный 5 33 4 3 2" xfId="51233"/>
    <cellStyle name="Обычный 5 33 4 4" xfId="51234"/>
    <cellStyle name="Обычный 5 33 5" xfId="23420"/>
    <cellStyle name="Обычный 5 33 5 2" xfId="23421"/>
    <cellStyle name="Обычный 5 33 5 2 2" xfId="51235"/>
    <cellStyle name="Обычный 5 33 5 3" xfId="51236"/>
    <cellStyle name="Обычный 5 33 6" xfId="23422"/>
    <cellStyle name="Обычный 5 33 6 2" xfId="51237"/>
    <cellStyle name="Обычный 5 33 7" xfId="23423"/>
    <cellStyle name="Обычный 5 33 7 2" xfId="51238"/>
    <cellStyle name="Обычный 5 33 8" xfId="51239"/>
    <cellStyle name="Обычный 5 34" xfId="23424"/>
    <cellStyle name="Обычный 5 34 2" xfId="23425"/>
    <cellStyle name="Обычный 5 34 2 2" xfId="23426"/>
    <cellStyle name="Обычный 5 34 2 2 2" xfId="23427"/>
    <cellStyle name="Обычный 5 34 2 2 2 2" xfId="51240"/>
    <cellStyle name="Обычный 5 34 2 2 3" xfId="51241"/>
    <cellStyle name="Обычный 5 34 2 3" xfId="23428"/>
    <cellStyle name="Обычный 5 34 2 3 2" xfId="51242"/>
    <cellStyle name="Обычный 5 34 2 4" xfId="51243"/>
    <cellStyle name="Обычный 5 34 3" xfId="23429"/>
    <cellStyle name="Обычный 5 34 3 2" xfId="23430"/>
    <cellStyle name="Обычный 5 34 3 2 2" xfId="23431"/>
    <cellStyle name="Обычный 5 34 3 2 2 2" xfId="51244"/>
    <cellStyle name="Обычный 5 34 3 2 3" xfId="51245"/>
    <cellStyle name="Обычный 5 34 3 3" xfId="23432"/>
    <cellStyle name="Обычный 5 34 3 3 2" xfId="51246"/>
    <cellStyle name="Обычный 5 34 3 4" xfId="51247"/>
    <cellStyle name="Обычный 5 34 4" xfId="23433"/>
    <cellStyle name="Обычный 5 34 4 2" xfId="23434"/>
    <cellStyle name="Обычный 5 34 4 2 2" xfId="23435"/>
    <cellStyle name="Обычный 5 34 4 2 2 2" xfId="51248"/>
    <cellStyle name="Обычный 5 34 4 2 3" xfId="51249"/>
    <cellStyle name="Обычный 5 34 4 3" xfId="23436"/>
    <cellStyle name="Обычный 5 34 4 3 2" xfId="51250"/>
    <cellStyle name="Обычный 5 34 4 4" xfId="51251"/>
    <cellStyle name="Обычный 5 34 5" xfId="23437"/>
    <cellStyle name="Обычный 5 34 5 2" xfId="23438"/>
    <cellStyle name="Обычный 5 34 5 2 2" xfId="51252"/>
    <cellStyle name="Обычный 5 34 5 3" xfId="51253"/>
    <cellStyle name="Обычный 5 34 6" xfId="23439"/>
    <cellStyle name="Обычный 5 34 6 2" xfId="51254"/>
    <cellStyle name="Обычный 5 34 7" xfId="23440"/>
    <cellStyle name="Обычный 5 34 7 2" xfId="51255"/>
    <cellStyle name="Обычный 5 34 8" xfId="51256"/>
    <cellStyle name="Обычный 5 35" xfId="23441"/>
    <cellStyle name="Обычный 5 35 2" xfId="23442"/>
    <cellStyle name="Обычный 5 35 2 2" xfId="23443"/>
    <cellStyle name="Обычный 5 35 2 2 2" xfId="23444"/>
    <cellStyle name="Обычный 5 35 2 2 2 2" xfId="51257"/>
    <cellStyle name="Обычный 5 35 2 2 3" xfId="51258"/>
    <cellStyle name="Обычный 5 35 2 3" xfId="23445"/>
    <cellStyle name="Обычный 5 35 2 3 2" xfId="51259"/>
    <cellStyle name="Обычный 5 35 2 4" xfId="51260"/>
    <cellStyle name="Обычный 5 35 3" xfId="23446"/>
    <cellStyle name="Обычный 5 35 3 2" xfId="23447"/>
    <cellStyle name="Обычный 5 35 3 2 2" xfId="23448"/>
    <cellStyle name="Обычный 5 35 3 2 2 2" xfId="51261"/>
    <cellStyle name="Обычный 5 35 3 2 3" xfId="51262"/>
    <cellStyle name="Обычный 5 35 3 3" xfId="23449"/>
    <cellStyle name="Обычный 5 35 3 3 2" xfId="51263"/>
    <cellStyle name="Обычный 5 35 3 4" xfId="51264"/>
    <cellStyle name="Обычный 5 35 4" xfId="23450"/>
    <cellStyle name="Обычный 5 35 4 2" xfId="23451"/>
    <cellStyle name="Обычный 5 35 4 2 2" xfId="23452"/>
    <cellStyle name="Обычный 5 35 4 2 2 2" xfId="51265"/>
    <cellStyle name="Обычный 5 35 4 2 3" xfId="51266"/>
    <cellStyle name="Обычный 5 35 4 3" xfId="23453"/>
    <cellStyle name="Обычный 5 35 4 3 2" xfId="51267"/>
    <cellStyle name="Обычный 5 35 4 4" xfId="51268"/>
    <cellStyle name="Обычный 5 35 5" xfId="23454"/>
    <cellStyle name="Обычный 5 35 5 2" xfId="23455"/>
    <cellStyle name="Обычный 5 35 5 2 2" xfId="51269"/>
    <cellStyle name="Обычный 5 35 5 3" xfId="51270"/>
    <cellStyle name="Обычный 5 35 6" xfId="23456"/>
    <cellStyle name="Обычный 5 35 6 2" xfId="51271"/>
    <cellStyle name="Обычный 5 35 7" xfId="23457"/>
    <cellStyle name="Обычный 5 35 7 2" xfId="51272"/>
    <cellStyle name="Обычный 5 35 8" xfId="51273"/>
    <cellStyle name="Обычный 5 36" xfId="23458"/>
    <cellStyle name="Обычный 5 36 2" xfId="23459"/>
    <cellStyle name="Обычный 5 36 2 2" xfId="23460"/>
    <cellStyle name="Обычный 5 36 2 2 2" xfId="23461"/>
    <cellStyle name="Обычный 5 36 2 2 2 2" xfId="51274"/>
    <cellStyle name="Обычный 5 36 2 2 3" xfId="51275"/>
    <cellStyle name="Обычный 5 36 2 3" xfId="23462"/>
    <cellStyle name="Обычный 5 36 2 3 2" xfId="51276"/>
    <cellStyle name="Обычный 5 36 2 4" xfId="51277"/>
    <cellStyle name="Обычный 5 36 3" xfId="23463"/>
    <cellStyle name="Обычный 5 36 3 2" xfId="23464"/>
    <cellStyle name="Обычный 5 36 3 2 2" xfId="23465"/>
    <cellStyle name="Обычный 5 36 3 2 2 2" xfId="51278"/>
    <cellStyle name="Обычный 5 36 3 2 3" xfId="51279"/>
    <cellStyle name="Обычный 5 36 3 3" xfId="23466"/>
    <cellStyle name="Обычный 5 36 3 3 2" xfId="51280"/>
    <cellStyle name="Обычный 5 36 3 4" xfId="51281"/>
    <cellStyle name="Обычный 5 36 4" xfId="23467"/>
    <cellStyle name="Обычный 5 36 4 2" xfId="23468"/>
    <cellStyle name="Обычный 5 36 4 2 2" xfId="23469"/>
    <cellStyle name="Обычный 5 36 4 2 2 2" xfId="51282"/>
    <cellStyle name="Обычный 5 36 4 2 3" xfId="51283"/>
    <cellStyle name="Обычный 5 36 4 3" xfId="23470"/>
    <cellStyle name="Обычный 5 36 4 3 2" xfId="51284"/>
    <cellStyle name="Обычный 5 36 4 4" xfId="51285"/>
    <cellStyle name="Обычный 5 36 5" xfId="23471"/>
    <cellStyle name="Обычный 5 36 5 2" xfId="23472"/>
    <cellStyle name="Обычный 5 36 5 2 2" xfId="51286"/>
    <cellStyle name="Обычный 5 36 5 3" xfId="51287"/>
    <cellStyle name="Обычный 5 36 6" xfId="23473"/>
    <cellStyle name="Обычный 5 36 6 2" xfId="51288"/>
    <cellStyle name="Обычный 5 36 7" xfId="23474"/>
    <cellStyle name="Обычный 5 36 7 2" xfId="51289"/>
    <cellStyle name="Обычный 5 36 8" xfId="51290"/>
    <cellStyle name="Обычный 5 37" xfId="23475"/>
    <cellStyle name="Обычный 5 37 2" xfId="23476"/>
    <cellStyle name="Обычный 5 37 2 2" xfId="23477"/>
    <cellStyle name="Обычный 5 37 2 2 2" xfId="23478"/>
    <cellStyle name="Обычный 5 37 2 2 2 2" xfId="51291"/>
    <cellStyle name="Обычный 5 37 2 2 3" xfId="51292"/>
    <cellStyle name="Обычный 5 37 2 3" xfId="23479"/>
    <cellStyle name="Обычный 5 37 2 3 2" xfId="51293"/>
    <cellStyle name="Обычный 5 37 2 4" xfId="51294"/>
    <cellStyle name="Обычный 5 37 3" xfId="23480"/>
    <cellStyle name="Обычный 5 37 3 2" xfId="23481"/>
    <cellStyle name="Обычный 5 37 3 2 2" xfId="23482"/>
    <cellStyle name="Обычный 5 37 3 2 2 2" xfId="51295"/>
    <cellStyle name="Обычный 5 37 3 2 3" xfId="51296"/>
    <cellStyle name="Обычный 5 37 3 3" xfId="23483"/>
    <cellStyle name="Обычный 5 37 3 3 2" xfId="51297"/>
    <cellStyle name="Обычный 5 37 3 4" xfId="51298"/>
    <cellStyle name="Обычный 5 37 4" xfId="23484"/>
    <cellStyle name="Обычный 5 37 4 2" xfId="23485"/>
    <cellStyle name="Обычный 5 37 4 2 2" xfId="23486"/>
    <cellStyle name="Обычный 5 37 4 2 2 2" xfId="51299"/>
    <cellStyle name="Обычный 5 37 4 2 3" xfId="51300"/>
    <cellStyle name="Обычный 5 37 4 3" xfId="23487"/>
    <cellStyle name="Обычный 5 37 4 3 2" xfId="51301"/>
    <cellStyle name="Обычный 5 37 4 4" xfId="51302"/>
    <cellStyle name="Обычный 5 37 5" xfId="23488"/>
    <cellStyle name="Обычный 5 37 5 2" xfId="23489"/>
    <cellStyle name="Обычный 5 37 5 2 2" xfId="51303"/>
    <cellStyle name="Обычный 5 37 5 3" xfId="51304"/>
    <cellStyle name="Обычный 5 37 6" xfId="23490"/>
    <cellStyle name="Обычный 5 37 6 2" xfId="51305"/>
    <cellStyle name="Обычный 5 37 7" xfId="23491"/>
    <cellStyle name="Обычный 5 37 7 2" xfId="51306"/>
    <cellStyle name="Обычный 5 37 8" xfId="51307"/>
    <cellStyle name="Обычный 5 38" xfId="23492"/>
    <cellStyle name="Обычный 5 38 2" xfId="23493"/>
    <cellStyle name="Обычный 5 38 2 2" xfId="23494"/>
    <cellStyle name="Обычный 5 38 2 2 2" xfId="23495"/>
    <cellStyle name="Обычный 5 38 2 2 2 2" xfId="51308"/>
    <cellStyle name="Обычный 5 38 2 2 3" xfId="51309"/>
    <cellStyle name="Обычный 5 38 2 3" xfId="23496"/>
    <cellStyle name="Обычный 5 38 2 3 2" xfId="51310"/>
    <cellStyle name="Обычный 5 38 2 4" xfId="51311"/>
    <cellStyle name="Обычный 5 38 3" xfId="23497"/>
    <cellStyle name="Обычный 5 38 3 2" xfId="23498"/>
    <cellStyle name="Обычный 5 38 3 2 2" xfId="23499"/>
    <cellStyle name="Обычный 5 38 3 2 2 2" xfId="51312"/>
    <cellStyle name="Обычный 5 38 3 2 3" xfId="51313"/>
    <cellStyle name="Обычный 5 38 3 3" xfId="23500"/>
    <cellStyle name="Обычный 5 38 3 3 2" xfId="51314"/>
    <cellStyle name="Обычный 5 38 3 4" xfId="51315"/>
    <cellStyle name="Обычный 5 38 4" xfId="23501"/>
    <cellStyle name="Обычный 5 38 4 2" xfId="23502"/>
    <cellStyle name="Обычный 5 38 4 2 2" xfId="23503"/>
    <cellStyle name="Обычный 5 38 4 2 2 2" xfId="51316"/>
    <cellStyle name="Обычный 5 38 4 2 3" xfId="51317"/>
    <cellStyle name="Обычный 5 38 4 3" xfId="23504"/>
    <cellStyle name="Обычный 5 38 4 3 2" xfId="51318"/>
    <cellStyle name="Обычный 5 38 4 4" xfId="51319"/>
    <cellStyle name="Обычный 5 38 5" xfId="23505"/>
    <cellStyle name="Обычный 5 38 5 2" xfId="23506"/>
    <cellStyle name="Обычный 5 38 5 2 2" xfId="51320"/>
    <cellStyle name="Обычный 5 38 5 3" xfId="51321"/>
    <cellStyle name="Обычный 5 38 6" xfId="23507"/>
    <cellStyle name="Обычный 5 38 6 2" xfId="51322"/>
    <cellStyle name="Обычный 5 38 7" xfId="23508"/>
    <cellStyle name="Обычный 5 38 7 2" xfId="51323"/>
    <cellStyle name="Обычный 5 38 8" xfId="51324"/>
    <cellStyle name="Обычный 5 39" xfId="23509"/>
    <cellStyle name="Обычный 5 39 2" xfId="23510"/>
    <cellStyle name="Обычный 5 39 2 2" xfId="23511"/>
    <cellStyle name="Обычный 5 39 2 2 2" xfId="23512"/>
    <cellStyle name="Обычный 5 39 2 2 2 2" xfId="51325"/>
    <cellStyle name="Обычный 5 39 2 2 3" xfId="51326"/>
    <cellStyle name="Обычный 5 39 2 3" xfId="23513"/>
    <cellStyle name="Обычный 5 39 2 3 2" xfId="51327"/>
    <cellStyle name="Обычный 5 39 2 4" xfId="51328"/>
    <cellStyle name="Обычный 5 39 3" xfId="23514"/>
    <cellStyle name="Обычный 5 39 3 2" xfId="23515"/>
    <cellStyle name="Обычный 5 39 3 2 2" xfId="23516"/>
    <cellStyle name="Обычный 5 39 3 2 2 2" xfId="51329"/>
    <cellStyle name="Обычный 5 39 3 2 3" xfId="51330"/>
    <cellStyle name="Обычный 5 39 3 3" xfId="23517"/>
    <cellStyle name="Обычный 5 39 3 3 2" xfId="51331"/>
    <cellStyle name="Обычный 5 39 3 4" xfId="51332"/>
    <cellStyle name="Обычный 5 39 4" xfId="23518"/>
    <cellStyle name="Обычный 5 39 4 2" xfId="23519"/>
    <cellStyle name="Обычный 5 39 4 2 2" xfId="23520"/>
    <cellStyle name="Обычный 5 39 4 2 2 2" xfId="51333"/>
    <cellStyle name="Обычный 5 39 4 2 3" xfId="51334"/>
    <cellStyle name="Обычный 5 39 4 3" xfId="23521"/>
    <cellStyle name="Обычный 5 39 4 3 2" xfId="51335"/>
    <cellStyle name="Обычный 5 39 4 4" xfId="51336"/>
    <cellStyle name="Обычный 5 39 5" xfId="23522"/>
    <cellStyle name="Обычный 5 39 5 2" xfId="23523"/>
    <cellStyle name="Обычный 5 39 5 2 2" xfId="51337"/>
    <cellStyle name="Обычный 5 39 5 3" xfId="51338"/>
    <cellStyle name="Обычный 5 39 6" xfId="23524"/>
    <cellStyle name="Обычный 5 39 6 2" xfId="51339"/>
    <cellStyle name="Обычный 5 39 7" xfId="23525"/>
    <cellStyle name="Обычный 5 39 7 2" xfId="51340"/>
    <cellStyle name="Обычный 5 39 8" xfId="51341"/>
    <cellStyle name="Обычный 5 4" xfId="23526"/>
    <cellStyle name="Обычный 5 4 10" xfId="23527"/>
    <cellStyle name="Обычный 5 4 10 2" xfId="23528"/>
    <cellStyle name="Обычный 5 4 10 2 2" xfId="23529"/>
    <cellStyle name="Обычный 5 4 10 2 2 2" xfId="23530"/>
    <cellStyle name="Обычный 5 4 10 2 2 2 2" xfId="51342"/>
    <cellStyle name="Обычный 5 4 10 2 2 3" xfId="51343"/>
    <cellStyle name="Обычный 5 4 10 2 3" xfId="23531"/>
    <cellStyle name="Обычный 5 4 10 2 3 2" xfId="51344"/>
    <cellStyle name="Обычный 5 4 10 2 4" xfId="51345"/>
    <cellStyle name="Обычный 5 4 10 3" xfId="23532"/>
    <cellStyle name="Обычный 5 4 10 3 2" xfId="23533"/>
    <cellStyle name="Обычный 5 4 10 3 2 2" xfId="23534"/>
    <cellStyle name="Обычный 5 4 10 3 2 2 2" xfId="51346"/>
    <cellStyle name="Обычный 5 4 10 3 2 3" xfId="51347"/>
    <cellStyle name="Обычный 5 4 10 3 3" xfId="23535"/>
    <cellStyle name="Обычный 5 4 10 3 3 2" xfId="51348"/>
    <cellStyle name="Обычный 5 4 10 3 4" xfId="51349"/>
    <cellStyle name="Обычный 5 4 10 4" xfId="23536"/>
    <cellStyle name="Обычный 5 4 10 4 2" xfId="23537"/>
    <cellStyle name="Обычный 5 4 10 4 2 2" xfId="23538"/>
    <cellStyle name="Обычный 5 4 10 4 2 2 2" xfId="51350"/>
    <cellStyle name="Обычный 5 4 10 4 2 3" xfId="51351"/>
    <cellStyle name="Обычный 5 4 10 4 3" xfId="23539"/>
    <cellStyle name="Обычный 5 4 10 4 3 2" xfId="51352"/>
    <cellStyle name="Обычный 5 4 10 4 4" xfId="51353"/>
    <cellStyle name="Обычный 5 4 10 5" xfId="23540"/>
    <cellStyle name="Обычный 5 4 10 5 2" xfId="23541"/>
    <cellStyle name="Обычный 5 4 10 5 2 2" xfId="51354"/>
    <cellStyle name="Обычный 5 4 10 5 3" xfId="51355"/>
    <cellStyle name="Обычный 5 4 10 6" xfId="23542"/>
    <cellStyle name="Обычный 5 4 10 6 2" xfId="51356"/>
    <cellStyle name="Обычный 5 4 10 7" xfId="23543"/>
    <cellStyle name="Обычный 5 4 10 7 2" xfId="51357"/>
    <cellStyle name="Обычный 5 4 10 8" xfId="51358"/>
    <cellStyle name="Обычный 5 4 11" xfId="23544"/>
    <cellStyle name="Обычный 5 4 11 2" xfId="23545"/>
    <cellStyle name="Обычный 5 4 11 2 2" xfId="23546"/>
    <cellStyle name="Обычный 5 4 11 2 2 2" xfId="23547"/>
    <cellStyle name="Обычный 5 4 11 2 2 2 2" xfId="51359"/>
    <cellStyle name="Обычный 5 4 11 2 2 3" xfId="51360"/>
    <cellStyle name="Обычный 5 4 11 2 3" xfId="23548"/>
    <cellStyle name="Обычный 5 4 11 2 3 2" xfId="51361"/>
    <cellStyle name="Обычный 5 4 11 2 4" xfId="51362"/>
    <cellStyle name="Обычный 5 4 11 3" xfId="23549"/>
    <cellStyle name="Обычный 5 4 11 3 2" xfId="23550"/>
    <cellStyle name="Обычный 5 4 11 3 2 2" xfId="23551"/>
    <cellStyle name="Обычный 5 4 11 3 2 2 2" xfId="51363"/>
    <cellStyle name="Обычный 5 4 11 3 2 3" xfId="51364"/>
    <cellStyle name="Обычный 5 4 11 3 3" xfId="23552"/>
    <cellStyle name="Обычный 5 4 11 3 3 2" xfId="51365"/>
    <cellStyle name="Обычный 5 4 11 3 4" xfId="51366"/>
    <cellStyle name="Обычный 5 4 11 4" xfId="23553"/>
    <cellStyle name="Обычный 5 4 11 4 2" xfId="23554"/>
    <cellStyle name="Обычный 5 4 11 4 2 2" xfId="23555"/>
    <cellStyle name="Обычный 5 4 11 4 2 2 2" xfId="51367"/>
    <cellStyle name="Обычный 5 4 11 4 2 3" xfId="51368"/>
    <cellStyle name="Обычный 5 4 11 4 3" xfId="23556"/>
    <cellStyle name="Обычный 5 4 11 4 3 2" xfId="51369"/>
    <cellStyle name="Обычный 5 4 11 4 4" xfId="51370"/>
    <cellStyle name="Обычный 5 4 11 5" xfId="23557"/>
    <cellStyle name="Обычный 5 4 11 5 2" xfId="23558"/>
    <cellStyle name="Обычный 5 4 11 5 2 2" xfId="51371"/>
    <cellStyle name="Обычный 5 4 11 5 3" xfId="51372"/>
    <cellStyle name="Обычный 5 4 11 6" xfId="23559"/>
    <cellStyle name="Обычный 5 4 11 6 2" xfId="51373"/>
    <cellStyle name="Обычный 5 4 11 7" xfId="23560"/>
    <cellStyle name="Обычный 5 4 11 7 2" xfId="51374"/>
    <cellStyle name="Обычный 5 4 11 8" xfId="51375"/>
    <cellStyle name="Обычный 5 4 12" xfId="23561"/>
    <cellStyle name="Обычный 5 4 12 2" xfId="23562"/>
    <cellStyle name="Обычный 5 4 12 2 2" xfId="23563"/>
    <cellStyle name="Обычный 5 4 12 2 2 2" xfId="23564"/>
    <cellStyle name="Обычный 5 4 12 2 2 2 2" xfId="51376"/>
    <cellStyle name="Обычный 5 4 12 2 2 3" xfId="51377"/>
    <cellStyle name="Обычный 5 4 12 2 3" xfId="23565"/>
    <cellStyle name="Обычный 5 4 12 2 3 2" xfId="51378"/>
    <cellStyle name="Обычный 5 4 12 2 4" xfId="51379"/>
    <cellStyle name="Обычный 5 4 12 3" xfId="23566"/>
    <cellStyle name="Обычный 5 4 12 3 2" xfId="23567"/>
    <cellStyle name="Обычный 5 4 12 3 2 2" xfId="23568"/>
    <cellStyle name="Обычный 5 4 12 3 2 2 2" xfId="51380"/>
    <cellStyle name="Обычный 5 4 12 3 2 3" xfId="51381"/>
    <cellStyle name="Обычный 5 4 12 3 3" xfId="23569"/>
    <cellStyle name="Обычный 5 4 12 3 3 2" xfId="51382"/>
    <cellStyle name="Обычный 5 4 12 3 4" xfId="51383"/>
    <cellStyle name="Обычный 5 4 12 4" xfId="23570"/>
    <cellStyle name="Обычный 5 4 12 4 2" xfId="23571"/>
    <cellStyle name="Обычный 5 4 12 4 2 2" xfId="23572"/>
    <cellStyle name="Обычный 5 4 12 4 2 2 2" xfId="51384"/>
    <cellStyle name="Обычный 5 4 12 4 2 3" xfId="51385"/>
    <cellStyle name="Обычный 5 4 12 4 3" xfId="23573"/>
    <cellStyle name="Обычный 5 4 12 4 3 2" xfId="51386"/>
    <cellStyle name="Обычный 5 4 12 4 4" xfId="51387"/>
    <cellStyle name="Обычный 5 4 12 5" xfId="23574"/>
    <cellStyle name="Обычный 5 4 12 5 2" xfId="23575"/>
    <cellStyle name="Обычный 5 4 12 5 2 2" xfId="51388"/>
    <cellStyle name="Обычный 5 4 12 5 3" xfId="51389"/>
    <cellStyle name="Обычный 5 4 12 6" xfId="23576"/>
    <cellStyle name="Обычный 5 4 12 6 2" xfId="51390"/>
    <cellStyle name="Обычный 5 4 12 7" xfId="23577"/>
    <cellStyle name="Обычный 5 4 12 7 2" xfId="51391"/>
    <cellStyle name="Обычный 5 4 12 8" xfId="51392"/>
    <cellStyle name="Обычный 5 4 13" xfId="23578"/>
    <cellStyle name="Обычный 5 4 13 2" xfId="23579"/>
    <cellStyle name="Обычный 5 4 13 2 2" xfId="23580"/>
    <cellStyle name="Обычный 5 4 13 2 2 2" xfId="23581"/>
    <cellStyle name="Обычный 5 4 13 2 2 2 2" xfId="51393"/>
    <cellStyle name="Обычный 5 4 13 2 2 3" xfId="51394"/>
    <cellStyle name="Обычный 5 4 13 2 3" xfId="23582"/>
    <cellStyle name="Обычный 5 4 13 2 3 2" xfId="51395"/>
    <cellStyle name="Обычный 5 4 13 2 4" xfId="51396"/>
    <cellStyle name="Обычный 5 4 13 3" xfId="23583"/>
    <cellStyle name="Обычный 5 4 13 3 2" xfId="23584"/>
    <cellStyle name="Обычный 5 4 13 3 2 2" xfId="23585"/>
    <cellStyle name="Обычный 5 4 13 3 2 2 2" xfId="51397"/>
    <cellStyle name="Обычный 5 4 13 3 2 3" xfId="51398"/>
    <cellStyle name="Обычный 5 4 13 3 3" xfId="23586"/>
    <cellStyle name="Обычный 5 4 13 3 3 2" xfId="51399"/>
    <cellStyle name="Обычный 5 4 13 3 4" xfId="51400"/>
    <cellStyle name="Обычный 5 4 13 4" xfId="23587"/>
    <cellStyle name="Обычный 5 4 13 4 2" xfId="23588"/>
    <cellStyle name="Обычный 5 4 13 4 2 2" xfId="23589"/>
    <cellStyle name="Обычный 5 4 13 4 2 2 2" xfId="51401"/>
    <cellStyle name="Обычный 5 4 13 4 2 3" xfId="51402"/>
    <cellStyle name="Обычный 5 4 13 4 3" xfId="23590"/>
    <cellStyle name="Обычный 5 4 13 4 3 2" xfId="51403"/>
    <cellStyle name="Обычный 5 4 13 4 4" xfId="51404"/>
    <cellStyle name="Обычный 5 4 13 5" xfId="23591"/>
    <cellStyle name="Обычный 5 4 13 5 2" xfId="23592"/>
    <cellStyle name="Обычный 5 4 13 5 2 2" xfId="51405"/>
    <cellStyle name="Обычный 5 4 13 5 3" xfId="51406"/>
    <cellStyle name="Обычный 5 4 13 6" xfId="23593"/>
    <cellStyle name="Обычный 5 4 13 6 2" xfId="51407"/>
    <cellStyle name="Обычный 5 4 13 7" xfId="23594"/>
    <cellStyle name="Обычный 5 4 13 7 2" xfId="51408"/>
    <cellStyle name="Обычный 5 4 13 8" xfId="51409"/>
    <cellStyle name="Обычный 5 4 14" xfId="23595"/>
    <cellStyle name="Обычный 5 4 14 2" xfId="23596"/>
    <cellStyle name="Обычный 5 4 14 2 2" xfId="23597"/>
    <cellStyle name="Обычный 5 4 14 2 2 2" xfId="23598"/>
    <cellStyle name="Обычный 5 4 14 2 2 2 2" xfId="51410"/>
    <cellStyle name="Обычный 5 4 14 2 2 3" xfId="51411"/>
    <cellStyle name="Обычный 5 4 14 2 3" xfId="23599"/>
    <cellStyle name="Обычный 5 4 14 2 3 2" xfId="51412"/>
    <cellStyle name="Обычный 5 4 14 2 4" xfId="51413"/>
    <cellStyle name="Обычный 5 4 14 3" xfId="23600"/>
    <cellStyle name="Обычный 5 4 14 3 2" xfId="23601"/>
    <cellStyle name="Обычный 5 4 14 3 2 2" xfId="23602"/>
    <cellStyle name="Обычный 5 4 14 3 2 2 2" xfId="51414"/>
    <cellStyle name="Обычный 5 4 14 3 2 3" xfId="51415"/>
    <cellStyle name="Обычный 5 4 14 3 3" xfId="23603"/>
    <cellStyle name="Обычный 5 4 14 3 3 2" xfId="51416"/>
    <cellStyle name="Обычный 5 4 14 3 4" xfId="51417"/>
    <cellStyle name="Обычный 5 4 14 4" xfId="23604"/>
    <cellStyle name="Обычный 5 4 14 4 2" xfId="23605"/>
    <cellStyle name="Обычный 5 4 14 4 2 2" xfId="23606"/>
    <cellStyle name="Обычный 5 4 14 4 2 2 2" xfId="51418"/>
    <cellStyle name="Обычный 5 4 14 4 2 3" xfId="51419"/>
    <cellStyle name="Обычный 5 4 14 4 3" xfId="23607"/>
    <cellStyle name="Обычный 5 4 14 4 3 2" xfId="51420"/>
    <cellStyle name="Обычный 5 4 14 4 4" xfId="51421"/>
    <cellStyle name="Обычный 5 4 14 5" xfId="23608"/>
    <cellStyle name="Обычный 5 4 14 5 2" xfId="23609"/>
    <cellStyle name="Обычный 5 4 14 5 2 2" xfId="51422"/>
    <cellStyle name="Обычный 5 4 14 5 3" xfId="51423"/>
    <cellStyle name="Обычный 5 4 14 6" xfId="23610"/>
    <cellStyle name="Обычный 5 4 14 6 2" xfId="51424"/>
    <cellStyle name="Обычный 5 4 14 7" xfId="23611"/>
    <cellStyle name="Обычный 5 4 14 7 2" xfId="51425"/>
    <cellStyle name="Обычный 5 4 14 8" xfId="51426"/>
    <cellStyle name="Обычный 5 4 15" xfId="23612"/>
    <cellStyle name="Обычный 5 4 15 2" xfId="23613"/>
    <cellStyle name="Обычный 5 4 15 2 2" xfId="23614"/>
    <cellStyle name="Обычный 5 4 15 2 2 2" xfId="23615"/>
    <cellStyle name="Обычный 5 4 15 2 2 2 2" xfId="51427"/>
    <cellStyle name="Обычный 5 4 15 2 2 3" xfId="51428"/>
    <cellStyle name="Обычный 5 4 15 2 3" xfId="23616"/>
    <cellStyle name="Обычный 5 4 15 2 3 2" xfId="51429"/>
    <cellStyle name="Обычный 5 4 15 2 4" xfId="51430"/>
    <cellStyle name="Обычный 5 4 15 3" xfId="23617"/>
    <cellStyle name="Обычный 5 4 15 3 2" xfId="23618"/>
    <cellStyle name="Обычный 5 4 15 3 2 2" xfId="23619"/>
    <cellStyle name="Обычный 5 4 15 3 2 2 2" xfId="51431"/>
    <cellStyle name="Обычный 5 4 15 3 2 3" xfId="51432"/>
    <cellStyle name="Обычный 5 4 15 3 3" xfId="23620"/>
    <cellStyle name="Обычный 5 4 15 3 3 2" xfId="51433"/>
    <cellStyle name="Обычный 5 4 15 3 4" xfId="51434"/>
    <cellStyle name="Обычный 5 4 15 4" xfId="23621"/>
    <cellStyle name="Обычный 5 4 15 4 2" xfId="23622"/>
    <cellStyle name="Обычный 5 4 15 4 2 2" xfId="23623"/>
    <cellStyle name="Обычный 5 4 15 4 2 2 2" xfId="51435"/>
    <cellStyle name="Обычный 5 4 15 4 2 3" xfId="51436"/>
    <cellStyle name="Обычный 5 4 15 4 3" xfId="23624"/>
    <cellStyle name="Обычный 5 4 15 4 3 2" xfId="51437"/>
    <cellStyle name="Обычный 5 4 15 4 4" xfId="51438"/>
    <cellStyle name="Обычный 5 4 15 5" xfId="23625"/>
    <cellStyle name="Обычный 5 4 15 5 2" xfId="23626"/>
    <cellStyle name="Обычный 5 4 15 5 2 2" xfId="51439"/>
    <cellStyle name="Обычный 5 4 15 5 3" xfId="51440"/>
    <cellStyle name="Обычный 5 4 15 6" xfId="23627"/>
    <cellStyle name="Обычный 5 4 15 6 2" xfId="51441"/>
    <cellStyle name="Обычный 5 4 15 7" xfId="23628"/>
    <cellStyle name="Обычный 5 4 15 7 2" xfId="51442"/>
    <cellStyle name="Обычный 5 4 15 8" xfId="51443"/>
    <cellStyle name="Обычный 5 4 16" xfId="23629"/>
    <cellStyle name="Обычный 5 4 16 2" xfId="23630"/>
    <cellStyle name="Обычный 5 4 16 2 2" xfId="23631"/>
    <cellStyle name="Обычный 5 4 16 2 2 2" xfId="23632"/>
    <cellStyle name="Обычный 5 4 16 2 2 2 2" xfId="51444"/>
    <cellStyle name="Обычный 5 4 16 2 2 3" xfId="51445"/>
    <cellStyle name="Обычный 5 4 16 2 3" xfId="23633"/>
    <cellStyle name="Обычный 5 4 16 2 3 2" xfId="51446"/>
    <cellStyle name="Обычный 5 4 16 2 4" xfId="51447"/>
    <cellStyle name="Обычный 5 4 16 3" xfId="23634"/>
    <cellStyle name="Обычный 5 4 16 3 2" xfId="23635"/>
    <cellStyle name="Обычный 5 4 16 3 2 2" xfId="23636"/>
    <cellStyle name="Обычный 5 4 16 3 2 2 2" xfId="51448"/>
    <cellStyle name="Обычный 5 4 16 3 2 3" xfId="51449"/>
    <cellStyle name="Обычный 5 4 16 3 3" xfId="23637"/>
    <cellStyle name="Обычный 5 4 16 3 3 2" xfId="51450"/>
    <cellStyle name="Обычный 5 4 16 3 4" xfId="51451"/>
    <cellStyle name="Обычный 5 4 16 4" xfId="23638"/>
    <cellStyle name="Обычный 5 4 16 4 2" xfId="23639"/>
    <cellStyle name="Обычный 5 4 16 4 2 2" xfId="23640"/>
    <cellStyle name="Обычный 5 4 16 4 2 2 2" xfId="51452"/>
    <cellStyle name="Обычный 5 4 16 4 2 3" xfId="51453"/>
    <cellStyle name="Обычный 5 4 16 4 3" xfId="23641"/>
    <cellStyle name="Обычный 5 4 16 4 3 2" xfId="51454"/>
    <cellStyle name="Обычный 5 4 16 4 4" xfId="51455"/>
    <cellStyle name="Обычный 5 4 16 5" xfId="23642"/>
    <cellStyle name="Обычный 5 4 16 5 2" xfId="23643"/>
    <cellStyle name="Обычный 5 4 16 5 2 2" xfId="51456"/>
    <cellStyle name="Обычный 5 4 16 5 3" xfId="51457"/>
    <cellStyle name="Обычный 5 4 16 6" xfId="23644"/>
    <cellStyle name="Обычный 5 4 16 6 2" xfId="51458"/>
    <cellStyle name="Обычный 5 4 16 7" xfId="23645"/>
    <cellStyle name="Обычный 5 4 16 7 2" xfId="51459"/>
    <cellStyle name="Обычный 5 4 16 8" xfId="51460"/>
    <cellStyle name="Обычный 5 4 17" xfId="23646"/>
    <cellStyle name="Обычный 5 4 17 2" xfId="23647"/>
    <cellStyle name="Обычный 5 4 17 2 2" xfId="23648"/>
    <cellStyle name="Обычный 5 4 17 2 2 2" xfId="23649"/>
    <cellStyle name="Обычный 5 4 17 2 2 2 2" xfId="51461"/>
    <cellStyle name="Обычный 5 4 17 2 2 3" xfId="51462"/>
    <cellStyle name="Обычный 5 4 17 2 3" xfId="23650"/>
    <cellStyle name="Обычный 5 4 17 2 3 2" xfId="51463"/>
    <cellStyle name="Обычный 5 4 17 2 4" xfId="51464"/>
    <cellStyle name="Обычный 5 4 17 3" xfId="23651"/>
    <cellStyle name="Обычный 5 4 17 3 2" xfId="23652"/>
    <cellStyle name="Обычный 5 4 17 3 2 2" xfId="23653"/>
    <cellStyle name="Обычный 5 4 17 3 2 2 2" xfId="51465"/>
    <cellStyle name="Обычный 5 4 17 3 2 3" xfId="51466"/>
    <cellStyle name="Обычный 5 4 17 3 3" xfId="23654"/>
    <cellStyle name="Обычный 5 4 17 3 3 2" xfId="51467"/>
    <cellStyle name="Обычный 5 4 17 3 4" xfId="51468"/>
    <cellStyle name="Обычный 5 4 17 4" xfId="23655"/>
    <cellStyle name="Обычный 5 4 17 4 2" xfId="23656"/>
    <cellStyle name="Обычный 5 4 17 4 2 2" xfId="23657"/>
    <cellStyle name="Обычный 5 4 17 4 2 2 2" xfId="51469"/>
    <cellStyle name="Обычный 5 4 17 4 2 3" xfId="51470"/>
    <cellStyle name="Обычный 5 4 17 4 3" xfId="23658"/>
    <cellStyle name="Обычный 5 4 17 4 3 2" xfId="51471"/>
    <cellStyle name="Обычный 5 4 17 4 4" xfId="51472"/>
    <cellStyle name="Обычный 5 4 17 5" xfId="23659"/>
    <cellStyle name="Обычный 5 4 17 5 2" xfId="23660"/>
    <cellStyle name="Обычный 5 4 17 5 2 2" xfId="51473"/>
    <cellStyle name="Обычный 5 4 17 5 3" xfId="51474"/>
    <cellStyle name="Обычный 5 4 17 6" xfId="23661"/>
    <cellStyle name="Обычный 5 4 17 6 2" xfId="51475"/>
    <cellStyle name="Обычный 5 4 17 7" xfId="23662"/>
    <cellStyle name="Обычный 5 4 17 7 2" xfId="51476"/>
    <cellStyle name="Обычный 5 4 17 8" xfId="51477"/>
    <cellStyle name="Обычный 5 4 18" xfId="23663"/>
    <cellStyle name="Обычный 5 4 18 2" xfId="23664"/>
    <cellStyle name="Обычный 5 4 18 2 2" xfId="23665"/>
    <cellStyle name="Обычный 5 4 18 2 2 2" xfId="23666"/>
    <cellStyle name="Обычный 5 4 18 2 2 2 2" xfId="51478"/>
    <cellStyle name="Обычный 5 4 18 2 2 3" xfId="51479"/>
    <cellStyle name="Обычный 5 4 18 2 3" xfId="23667"/>
    <cellStyle name="Обычный 5 4 18 2 3 2" xfId="51480"/>
    <cellStyle name="Обычный 5 4 18 2 4" xfId="51481"/>
    <cellStyle name="Обычный 5 4 18 3" xfId="23668"/>
    <cellStyle name="Обычный 5 4 18 3 2" xfId="23669"/>
    <cellStyle name="Обычный 5 4 18 3 2 2" xfId="23670"/>
    <cellStyle name="Обычный 5 4 18 3 2 2 2" xfId="51482"/>
    <cellStyle name="Обычный 5 4 18 3 2 3" xfId="51483"/>
    <cellStyle name="Обычный 5 4 18 3 3" xfId="23671"/>
    <cellStyle name="Обычный 5 4 18 3 3 2" xfId="51484"/>
    <cellStyle name="Обычный 5 4 18 3 4" xfId="51485"/>
    <cellStyle name="Обычный 5 4 18 4" xfId="23672"/>
    <cellStyle name="Обычный 5 4 18 4 2" xfId="23673"/>
    <cellStyle name="Обычный 5 4 18 4 2 2" xfId="23674"/>
    <cellStyle name="Обычный 5 4 18 4 2 2 2" xfId="51486"/>
    <cellStyle name="Обычный 5 4 18 4 2 3" xfId="51487"/>
    <cellStyle name="Обычный 5 4 18 4 3" xfId="23675"/>
    <cellStyle name="Обычный 5 4 18 4 3 2" xfId="51488"/>
    <cellStyle name="Обычный 5 4 18 4 4" xfId="51489"/>
    <cellStyle name="Обычный 5 4 18 5" xfId="23676"/>
    <cellStyle name="Обычный 5 4 18 5 2" xfId="23677"/>
    <cellStyle name="Обычный 5 4 18 5 2 2" xfId="51490"/>
    <cellStyle name="Обычный 5 4 18 5 3" xfId="51491"/>
    <cellStyle name="Обычный 5 4 18 6" xfId="23678"/>
    <cellStyle name="Обычный 5 4 18 6 2" xfId="51492"/>
    <cellStyle name="Обычный 5 4 18 7" xfId="23679"/>
    <cellStyle name="Обычный 5 4 18 7 2" xfId="51493"/>
    <cellStyle name="Обычный 5 4 18 8" xfId="51494"/>
    <cellStyle name="Обычный 5 4 19" xfId="23680"/>
    <cellStyle name="Обычный 5 4 19 2" xfId="23681"/>
    <cellStyle name="Обычный 5 4 19 2 2" xfId="23682"/>
    <cellStyle name="Обычный 5 4 19 2 2 2" xfId="23683"/>
    <cellStyle name="Обычный 5 4 19 2 2 2 2" xfId="51495"/>
    <cellStyle name="Обычный 5 4 19 2 2 3" xfId="51496"/>
    <cellStyle name="Обычный 5 4 19 2 3" xfId="23684"/>
    <cellStyle name="Обычный 5 4 19 2 3 2" xfId="51497"/>
    <cellStyle name="Обычный 5 4 19 2 4" xfId="51498"/>
    <cellStyle name="Обычный 5 4 19 3" xfId="23685"/>
    <cellStyle name="Обычный 5 4 19 3 2" xfId="23686"/>
    <cellStyle name="Обычный 5 4 19 3 2 2" xfId="23687"/>
    <cellStyle name="Обычный 5 4 19 3 2 2 2" xfId="51499"/>
    <cellStyle name="Обычный 5 4 19 3 2 3" xfId="51500"/>
    <cellStyle name="Обычный 5 4 19 3 3" xfId="23688"/>
    <cellStyle name="Обычный 5 4 19 3 3 2" xfId="51501"/>
    <cellStyle name="Обычный 5 4 19 3 4" xfId="51502"/>
    <cellStyle name="Обычный 5 4 19 4" xfId="23689"/>
    <cellStyle name="Обычный 5 4 19 4 2" xfId="23690"/>
    <cellStyle name="Обычный 5 4 19 4 2 2" xfId="23691"/>
    <cellStyle name="Обычный 5 4 19 4 2 2 2" xfId="51503"/>
    <cellStyle name="Обычный 5 4 19 4 2 3" xfId="51504"/>
    <cellStyle name="Обычный 5 4 19 4 3" xfId="23692"/>
    <cellStyle name="Обычный 5 4 19 4 3 2" xfId="51505"/>
    <cellStyle name="Обычный 5 4 19 4 4" xfId="51506"/>
    <cellStyle name="Обычный 5 4 19 5" xfId="23693"/>
    <cellStyle name="Обычный 5 4 19 5 2" xfId="23694"/>
    <cellStyle name="Обычный 5 4 19 5 2 2" xfId="51507"/>
    <cellStyle name="Обычный 5 4 19 5 3" xfId="51508"/>
    <cellStyle name="Обычный 5 4 19 6" xfId="23695"/>
    <cellStyle name="Обычный 5 4 19 6 2" xfId="51509"/>
    <cellStyle name="Обычный 5 4 19 7" xfId="23696"/>
    <cellStyle name="Обычный 5 4 19 7 2" xfId="51510"/>
    <cellStyle name="Обычный 5 4 19 8" xfId="51511"/>
    <cellStyle name="Обычный 5 4 2" xfId="23697"/>
    <cellStyle name="Обычный 5 4 2 2" xfId="23698"/>
    <cellStyle name="Обычный 5 4 2 2 2" xfId="23699"/>
    <cellStyle name="Обычный 5 4 2 2 2 2" xfId="23700"/>
    <cellStyle name="Обычный 5 4 2 2 2 2 2" xfId="51512"/>
    <cellStyle name="Обычный 5 4 2 2 2 3" xfId="51513"/>
    <cellStyle name="Обычный 5 4 2 2 3" xfId="23701"/>
    <cellStyle name="Обычный 5 4 2 2 3 2" xfId="51514"/>
    <cellStyle name="Обычный 5 4 2 2 4" xfId="51515"/>
    <cellStyle name="Обычный 5 4 2 3" xfId="23702"/>
    <cellStyle name="Обычный 5 4 2 3 2" xfId="23703"/>
    <cellStyle name="Обычный 5 4 2 3 2 2" xfId="23704"/>
    <cellStyle name="Обычный 5 4 2 3 2 2 2" xfId="51516"/>
    <cellStyle name="Обычный 5 4 2 3 2 3" xfId="51517"/>
    <cellStyle name="Обычный 5 4 2 3 3" xfId="23705"/>
    <cellStyle name="Обычный 5 4 2 3 3 2" xfId="51518"/>
    <cellStyle name="Обычный 5 4 2 3 4" xfId="51519"/>
    <cellStyle name="Обычный 5 4 2 4" xfId="23706"/>
    <cellStyle name="Обычный 5 4 2 4 2" xfId="23707"/>
    <cellStyle name="Обычный 5 4 2 4 2 2" xfId="23708"/>
    <cellStyle name="Обычный 5 4 2 4 2 2 2" xfId="51520"/>
    <cellStyle name="Обычный 5 4 2 4 2 3" xfId="51521"/>
    <cellStyle name="Обычный 5 4 2 4 3" xfId="23709"/>
    <cellStyle name="Обычный 5 4 2 4 3 2" xfId="51522"/>
    <cellStyle name="Обычный 5 4 2 4 4" xfId="51523"/>
    <cellStyle name="Обычный 5 4 2 5" xfId="23710"/>
    <cellStyle name="Обычный 5 4 2 5 2" xfId="23711"/>
    <cellStyle name="Обычный 5 4 2 5 2 2" xfId="23712"/>
    <cellStyle name="Обычный 5 4 2 5 2 2 2" xfId="51524"/>
    <cellStyle name="Обычный 5 4 2 5 2 3" xfId="51525"/>
    <cellStyle name="Обычный 5 4 2 5 3" xfId="23713"/>
    <cellStyle name="Обычный 5 4 2 5 3 2" xfId="51526"/>
    <cellStyle name="Обычный 5 4 2 5 4" xfId="51527"/>
    <cellStyle name="Обычный 5 4 2 6" xfId="23714"/>
    <cellStyle name="Обычный 5 4 2 6 2" xfId="23715"/>
    <cellStyle name="Обычный 5 4 2 6 2 2" xfId="51528"/>
    <cellStyle name="Обычный 5 4 2 6 3" xfId="51529"/>
    <cellStyle name="Обычный 5 4 2 7" xfId="23716"/>
    <cellStyle name="Обычный 5 4 2 7 2" xfId="51530"/>
    <cellStyle name="Обычный 5 4 2 8" xfId="23717"/>
    <cellStyle name="Обычный 5 4 2 8 2" xfId="51531"/>
    <cellStyle name="Обычный 5 4 2 9" xfId="51532"/>
    <cellStyle name="Обычный 5 4 20" xfId="23718"/>
    <cellStyle name="Обычный 5 4 20 2" xfId="23719"/>
    <cellStyle name="Обычный 5 4 20 2 2" xfId="23720"/>
    <cellStyle name="Обычный 5 4 20 2 2 2" xfId="23721"/>
    <cellStyle name="Обычный 5 4 20 2 2 2 2" xfId="51533"/>
    <cellStyle name="Обычный 5 4 20 2 2 3" xfId="51534"/>
    <cellStyle name="Обычный 5 4 20 2 3" xfId="23722"/>
    <cellStyle name="Обычный 5 4 20 2 3 2" xfId="51535"/>
    <cellStyle name="Обычный 5 4 20 2 4" xfId="51536"/>
    <cellStyle name="Обычный 5 4 20 3" xfId="23723"/>
    <cellStyle name="Обычный 5 4 20 3 2" xfId="23724"/>
    <cellStyle name="Обычный 5 4 20 3 2 2" xfId="23725"/>
    <cellStyle name="Обычный 5 4 20 3 2 2 2" xfId="51537"/>
    <cellStyle name="Обычный 5 4 20 3 2 3" xfId="51538"/>
    <cellStyle name="Обычный 5 4 20 3 3" xfId="23726"/>
    <cellStyle name="Обычный 5 4 20 3 3 2" xfId="51539"/>
    <cellStyle name="Обычный 5 4 20 3 4" xfId="51540"/>
    <cellStyle name="Обычный 5 4 20 4" xfId="23727"/>
    <cellStyle name="Обычный 5 4 20 4 2" xfId="23728"/>
    <cellStyle name="Обычный 5 4 20 4 2 2" xfId="23729"/>
    <cellStyle name="Обычный 5 4 20 4 2 2 2" xfId="51541"/>
    <cellStyle name="Обычный 5 4 20 4 2 3" xfId="51542"/>
    <cellStyle name="Обычный 5 4 20 4 3" xfId="23730"/>
    <cellStyle name="Обычный 5 4 20 4 3 2" xfId="51543"/>
    <cellStyle name="Обычный 5 4 20 4 4" xfId="51544"/>
    <cellStyle name="Обычный 5 4 20 5" xfId="23731"/>
    <cellStyle name="Обычный 5 4 20 5 2" xfId="23732"/>
    <cellStyle name="Обычный 5 4 20 5 2 2" xfId="51545"/>
    <cellStyle name="Обычный 5 4 20 5 3" xfId="51546"/>
    <cellStyle name="Обычный 5 4 20 6" xfId="23733"/>
    <cellStyle name="Обычный 5 4 20 6 2" xfId="51547"/>
    <cellStyle name="Обычный 5 4 20 7" xfId="23734"/>
    <cellStyle name="Обычный 5 4 20 7 2" xfId="51548"/>
    <cellStyle name="Обычный 5 4 20 8" xfId="51549"/>
    <cellStyle name="Обычный 5 4 21" xfId="23735"/>
    <cellStyle name="Обычный 5 4 21 2" xfId="23736"/>
    <cellStyle name="Обычный 5 4 21 2 2" xfId="23737"/>
    <cellStyle name="Обычный 5 4 21 2 2 2" xfId="23738"/>
    <cellStyle name="Обычный 5 4 21 2 2 2 2" xfId="51550"/>
    <cellStyle name="Обычный 5 4 21 2 2 3" xfId="51551"/>
    <cellStyle name="Обычный 5 4 21 2 3" xfId="23739"/>
    <cellStyle name="Обычный 5 4 21 2 3 2" xfId="51552"/>
    <cellStyle name="Обычный 5 4 21 2 4" xfId="51553"/>
    <cellStyle name="Обычный 5 4 21 3" xfId="23740"/>
    <cellStyle name="Обычный 5 4 21 3 2" xfId="23741"/>
    <cellStyle name="Обычный 5 4 21 3 2 2" xfId="23742"/>
    <cellStyle name="Обычный 5 4 21 3 2 2 2" xfId="51554"/>
    <cellStyle name="Обычный 5 4 21 3 2 3" xfId="51555"/>
    <cellStyle name="Обычный 5 4 21 3 3" xfId="23743"/>
    <cellStyle name="Обычный 5 4 21 3 3 2" xfId="51556"/>
    <cellStyle name="Обычный 5 4 21 3 4" xfId="51557"/>
    <cellStyle name="Обычный 5 4 21 4" xfId="23744"/>
    <cellStyle name="Обычный 5 4 21 4 2" xfId="23745"/>
    <cellStyle name="Обычный 5 4 21 4 2 2" xfId="23746"/>
    <cellStyle name="Обычный 5 4 21 4 2 2 2" xfId="51558"/>
    <cellStyle name="Обычный 5 4 21 4 2 3" xfId="51559"/>
    <cellStyle name="Обычный 5 4 21 4 3" xfId="23747"/>
    <cellStyle name="Обычный 5 4 21 4 3 2" xfId="51560"/>
    <cellStyle name="Обычный 5 4 21 4 4" xfId="51561"/>
    <cellStyle name="Обычный 5 4 21 5" xfId="23748"/>
    <cellStyle name="Обычный 5 4 21 5 2" xfId="23749"/>
    <cellStyle name="Обычный 5 4 21 5 2 2" xfId="51562"/>
    <cellStyle name="Обычный 5 4 21 5 3" xfId="51563"/>
    <cellStyle name="Обычный 5 4 21 6" xfId="23750"/>
    <cellStyle name="Обычный 5 4 21 6 2" xfId="51564"/>
    <cellStyle name="Обычный 5 4 21 7" xfId="23751"/>
    <cellStyle name="Обычный 5 4 21 7 2" xfId="51565"/>
    <cellStyle name="Обычный 5 4 21 8" xfId="51566"/>
    <cellStyle name="Обычный 5 4 22" xfId="23752"/>
    <cellStyle name="Обычный 5 4 22 2" xfId="23753"/>
    <cellStyle name="Обычный 5 4 22 2 2" xfId="23754"/>
    <cellStyle name="Обычный 5 4 22 2 2 2" xfId="23755"/>
    <cellStyle name="Обычный 5 4 22 2 2 2 2" xfId="51567"/>
    <cellStyle name="Обычный 5 4 22 2 2 3" xfId="51568"/>
    <cellStyle name="Обычный 5 4 22 2 3" xfId="23756"/>
    <cellStyle name="Обычный 5 4 22 2 3 2" xfId="51569"/>
    <cellStyle name="Обычный 5 4 22 2 4" xfId="51570"/>
    <cellStyle name="Обычный 5 4 22 3" xfId="23757"/>
    <cellStyle name="Обычный 5 4 22 3 2" xfId="23758"/>
    <cellStyle name="Обычный 5 4 22 3 2 2" xfId="23759"/>
    <cellStyle name="Обычный 5 4 22 3 2 2 2" xfId="51571"/>
    <cellStyle name="Обычный 5 4 22 3 2 3" xfId="51572"/>
    <cellStyle name="Обычный 5 4 22 3 3" xfId="23760"/>
    <cellStyle name="Обычный 5 4 22 3 3 2" xfId="51573"/>
    <cellStyle name="Обычный 5 4 22 3 4" xfId="51574"/>
    <cellStyle name="Обычный 5 4 22 4" xfId="23761"/>
    <cellStyle name="Обычный 5 4 22 4 2" xfId="23762"/>
    <cellStyle name="Обычный 5 4 22 4 2 2" xfId="23763"/>
    <cellStyle name="Обычный 5 4 22 4 2 2 2" xfId="51575"/>
    <cellStyle name="Обычный 5 4 22 4 2 3" xfId="51576"/>
    <cellStyle name="Обычный 5 4 22 4 3" xfId="23764"/>
    <cellStyle name="Обычный 5 4 22 4 3 2" xfId="51577"/>
    <cellStyle name="Обычный 5 4 22 4 4" xfId="51578"/>
    <cellStyle name="Обычный 5 4 22 5" xfId="23765"/>
    <cellStyle name="Обычный 5 4 22 5 2" xfId="23766"/>
    <cellStyle name="Обычный 5 4 22 5 2 2" xfId="51579"/>
    <cellStyle name="Обычный 5 4 22 5 3" xfId="51580"/>
    <cellStyle name="Обычный 5 4 22 6" xfId="23767"/>
    <cellStyle name="Обычный 5 4 22 6 2" xfId="51581"/>
    <cellStyle name="Обычный 5 4 22 7" xfId="23768"/>
    <cellStyle name="Обычный 5 4 22 7 2" xfId="51582"/>
    <cellStyle name="Обычный 5 4 22 8" xfId="51583"/>
    <cellStyle name="Обычный 5 4 23" xfId="23769"/>
    <cellStyle name="Обычный 5 4 23 2" xfId="23770"/>
    <cellStyle name="Обычный 5 4 23 2 2" xfId="23771"/>
    <cellStyle name="Обычный 5 4 23 2 2 2" xfId="23772"/>
    <cellStyle name="Обычный 5 4 23 2 2 2 2" xfId="51584"/>
    <cellStyle name="Обычный 5 4 23 2 2 3" xfId="51585"/>
    <cellStyle name="Обычный 5 4 23 2 3" xfId="23773"/>
    <cellStyle name="Обычный 5 4 23 2 3 2" xfId="51586"/>
    <cellStyle name="Обычный 5 4 23 2 4" xfId="51587"/>
    <cellStyle name="Обычный 5 4 23 3" xfId="23774"/>
    <cellStyle name="Обычный 5 4 23 3 2" xfId="23775"/>
    <cellStyle name="Обычный 5 4 23 3 2 2" xfId="23776"/>
    <cellStyle name="Обычный 5 4 23 3 2 2 2" xfId="51588"/>
    <cellStyle name="Обычный 5 4 23 3 2 3" xfId="51589"/>
    <cellStyle name="Обычный 5 4 23 3 3" xfId="23777"/>
    <cellStyle name="Обычный 5 4 23 3 3 2" xfId="51590"/>
    <cellStyle name="Обычный 5 4 23 3 4" xfId="51591"/>
    <cellStyle name="Обычный 5 4 23 4" xfId="23778"/>
    <cellStyle name="Обычный 5 4 23 4 2" xfId="23779"/>
    <cellStyle name="Обычный 5 4 23 4 2 2" xfId="23780"/>
    <cellStyle name="Обычный 5 4 23 4 2 2 2" xfId="51592"/>
    <cellStyle name="Обычный 5 4 23 4 2 3" xfId="51593"/>
    <cellStyle name="Обычный 5 4 23 4 3" xfId="23781"/>
    <cellStyle name="Обычный 5 4 23 4 3 2" xfId="51594"/>
    <cellStyle name="Обычный 5 4 23 4 4" xfId="51595"/>
    <cellStyle name="Обычный 5 4 23 5" xfId="23782"/>
    <cellStyle name="Обычный 5 4 23 5 2" xfId="23783"/>
    <cellStyle name="Обычный 5 4 23 5 2 2" xfId="51596"/>
    <cellStyle name="Обычный 5 4 23 5 3" xfId="51597"/>
    <cellStyle name="Обычный 5 4 23 6" xfId="23784"/>
    <cellStyle name="Обычный 5 4 23 6 2" xfId="51598"/>
    <cellStyle name="Обычный 5 4 23 7" xfId="23785"/>
    <cellStyle name="Обычный 5 4 23 7 2" xfId="51599"/>
    <cellStyle name="Обычный 5 4 23 8" xfId="51600"/>
    <cellStyle name="Обычный 5 4 24" xfId="23786"/>
    <cellStyle name="Обычный 5 4 24 2" xfId="23787"/>
    <cellStyle name="Обычный 5 4 24 2 2" xfId="23788"/>
    <cellStyle name="Обычный 5 4 24 2 2 2" xfId="23789"/>
    <cellStyle name="Обычный 5 4 24 2 2 2 2" xfId="51601"/>
    <cellStyle name="Обычный 5 4 24 2 2 3" xfId="51602"/>
    <cellStyle name="Обычный 5 4 24 2 3" xfId="23790"/>
    <cellStyle name="Обычный 5 4 24 2 3 2" xfId="51603"/>
    <cellStyle name="Обычный 5 4 24 2 4" xfId="51604"/>
    <cellStyle name="Обычный 5 4 24 3" xfId="23791"/>
    <cellStyle name="Обычный 5 4 24 3 2" xfId="23792"/>
    <cellStyle name="Обычный 5 4 24 3 2 2" xfId="23793"/>
    <cellStyle name="Обычный 5 4 24 3 2 2 2" xfId="51605"/>
    <cellStyle name="Обычный 5 4 24 3 2 3" xfId="51606"/>
    <cellStyle name="Обычный 5 4 24 3 3" xfId="23794"/>
    <cellStyle name="Обычный 5 4 24 3 3 2" xfId="51607"/>
    <cellStyle name="Обычный 5 4 24 3 4" xfId="51608"/>
    <cellStyle name="Обычный 5 4 24 4" xfId="23795"/>
    <cellStyle name="Обычный 5 4 24 4 2" xfId="23796"/>
    <cellStyle name="Обычный 5 4 24 4 2 2" xfId="23797"/>
    <cellStyle name="Обычный 5 4 24 4 2 2 2" xfId="51609"/>
    <cellStyle name="Обычный 5 4 24 4 2 3" xfId="51610"/>
    <cellStyle name="Обычный 5 4 24 4 3" xfId="23798"/>
    <cellStyle name="Обычный 5 4 24 4 3 2" xfId="51611"/>
    <cellStyle name="Обычный 5 4 24 4 4" xfId="51612"/>
    <cellStyle name="Обычный 5 4 24 5" xfId="23799"/>
    <cellStyle name="Обычный 5 4 24 5 2" xfId="23800"/>
    <cellStyle name="Обычный 5 4 24 5 2 2" xfId="51613"/>
    <cellStyle name="Обычный 5 4 24 5 3" xfId="51614"/>
    <cellStyle name="Обычный 5 4 24 6" xfId="23801"/>
    <cellStyle name="Обычный 5 4 24 6 2" xfId="51615"/>
    <cellStyle name="Обычный 5 4 24 7" xfId="23802"/>
    <cellStyle name="Обычный 5 4 24 7 2" xfId="51616"/>
    <cellStyle name="Обычный 5 4 24 8" xfId="51617"/>
    <cellStyle name="Обычный 5 4 25" xfId="23803"/>
    <cellStyle name="Обычный 5 4 25 2" xfId="23804"/>
    <cellStyle name="Обычный 5 4 25 2 2" xfId="23805"/>
    <cellStyle name="Обычный 5 4 25 2 2 2" xfId="23806"/>
    <cellStyle name="Обычный 5 4 25 2 2 2 2" xfId="51618"/>
    <cellStyle name="Обычный 5 4 25 2 2 3" xfId="51619"/>
    <cellStyle name="Обычный 5 4 25 2 3" xfId="23807"/>
    <cellStyle name="Обычный 5 4 25 2 3 2" xfId="51620"/>
    <cellStyle name="Обычный 5 4 25 2 4" xfId="51621"/>
    <cellStyle name="Обычный 5 4 25 3" xfId="23808"/>
    <cellStyle name="Обычный 5 4 25 3 2" xfId="23809"/>
    <cellStyle name="Обычный 5 4 25 3 2 2" xfId="23810"/>
    <cellStyle name="Обычный 5 4 25 3 2 2 2" xfId="51622"/>
    <cellStyle name="Обычный 5 4 25 3 2 3" xfId="51623"/>
    <cellStyle name="Обычный 5 4 25 3 3" xfId="23811"/>
    <cellStyle name="Обычный 5 4 25 3 3 2" xfId="51624"/>
    <cellStyle name="Обычный 5 4 25 3 4" xfId="51625"/>
    <cellStyle name="Обычный 5 4 25 4" xfId="23812"/>
    <cellStyle name="Обычный 5 4 25 4 2" xfId="23813"/>
    <cellStyle name="Обычный 5 4 25 4 2 2" xfId="23814"/>
    <cellStyle name="Обычный 5 4 25 4 2 2 2" xfId="51626"/>
    <cellStyle name="Обычный 5 4 25 4 2 3" xfId="51627"/>
    <cellStyle name="Обычный 5 4 25 4 3" xfId="23815"/>
    <cellStyle name="Обычный 5 4 25 4 3 2" xfId="51628"/>
    <cellStyle name="Обычный 5 4 25 4 4" xfId="51629"/>
    <cellStyle name="Обычный 5 4 25 5" xfId="23816"/>
    <cellStyle name="Обычный 5 4 25 5 2" xfId="23817"/>
    <cellStyle name="Обычный 5 4 25 5 2 2" xfId="51630"/>
    <cellStyle name="Обычный 5 4 25 5 3" xfId="51631"/>
    <cellStyle name="Обычный 5 4 25 6" xfId="23818"/>
    <cellStyle name="Обычный 5 4 25 6 2" xfId="51632"/>
    <cellStyle name="Обычный 5 4 25 7" xfId="23819"/>
    <cellStyle name="Обычный 5 4 25 7 2" xfId="51633"/>
    <cellStyle name="Обычный 5 4 25 8" xfId="51634"/>
    <cellStyle name="Обычный 5 4 26" xfId="23820"/>
    <cellStyle name="Обычный 5 4 26 2" xfId="23821"/>
    <cellStyle name="Обычный 5 4 26 2 2" xfId="23822"/>
    <cellStyle name="Обычный 5 4 26 2 2 2" xfId="23823"/>
    <cellStyle name="Обычный 5 4 26 2 2 2 2" xfId="51635"/>
    <cellStyle name="Обычный 5 4 26 2 2 3" xfId="51636"/>
    <cellStyle name="Обычный 5 4 26 2 3" xfId="23824"/>
    <cellStyle name="Обычный 5 4 26 2 3 2" xfId="51637"/>
    <cellStyle name="Обычный 5 4 26 2 4" xfId="51638"/>
    <cellStyle name="Обычный 5 4 26 3" xfId="23825"/>
    <cellStyle name="Обычный 5 4 26 3 2" xfId="23826"/>
    <cellStyle name="Обычный 5 4 26 3 2 2" xfId="23827"/>
    <cellStyle name="Обычный 5 4 26 3 2 2 2" xfId="51639"/>
    <cellStyle name="Обычный 5 4 26 3 2 3" xfId="51640"/>
    <cellStyle name="Обычный 5 4 26 3 3" xfId="23828"/>
    <cellStyle name="Обычный 5 4 26 3 3 2" xfId="51641"/>
    <cellStyle name="Обычный 5 4 26 3 4" xfId="51642"/>
    <cellStyle name="Обычный 5 4 26 4" xfId="23829"/>
    <cellStyle name="Обычный 5 4 26 4 2" xfId="23830"/>
    <cellStyle name="Обычный 5 4 26 4 2 2" xfId="23831"/>
    <cellStyle name="Обычный 5 4 26 4 2 2 2" xfId="51643"/>
    <cellStyle name="Обычный 5 4 26 4 2 3" xfId="51644"/>
    <cellStyle name="Обычный 5 4 26 4 3" xfId="23832"/>
    <cellStyle name="Обычный 5 4 26 4 3 2" xfId="51645"/>
    <cellStyle name="Обычный 5 4 26 4 4" xfId="51646"/>
    <cellStyle name="Обычный 5 4 26 5" xfId="23833"/>
    <cellStyle name="Обычный 5 4 26 5 2" xfId="23834"/>
    <cellStyle name="Обычный 5 4 26 5 2 2" xfId="51647"/>
    <cellStyle name="Обычный 5 4 26 5 3" xfId="51648"/>
    <cellStyle name="Обычный 5 4 26 6" xfId="23835"/>
    <cellStyle name="Обычный 5 4 26 6 2" xfId="51649"/>
    <cellStyle name="Обычный 5 4 26 7" xfId="23836"/>
    <cellStyle name="Обычный 5 4 26 7 2" xfId="51650"/>
    <cellStyle name="Обычный 5 4 26 8" xfId="51651"/>
    <cellStyle name="Обычный 5 4 27" xfId="23837"/>
    <cellStyle name="Обычный 5 4 27 2" xfId="23838"/>
    <cellStyle name="Обычный 5 4 27 2 2" xfId="23839"/>
    <cellStyle name="Обычный 5 4 27 2 2 2" xfId="23840"/>
    <cellStyle name="Обычный 5 4 27 2 2 2 2" xfId="51652"/>
    <cellStyle name="Обычный 5 4 27 2 2 3" xfId="51653"/>
    <cellStyle name="Обычный 5 4 27 2 3" xfId="23841"/>
    <cellStyle name="Обычный 5 4 27 2 3 2" xfId="51654"/>
    <cellStyle name="Обычный 5 4 27 2 4" xfId="51655"/>
    <cellStyle name="Обычный 5 4 27 3" xfId="23842"/>
    <cellStyle name="Обычный 5 4 27 3 2" xfId="23843"/>
    <cellStyle name="Обычный 5 4 27 3 2 2" xfId="23844"/>
    <cellStyle name="Обычный 5 4 27 3 2 2 2" xfId="51656"/>
    <cellStyle name="Обычный 5 4 27 3 2 3" xfId="51657"/>
    <cellStyle name="Обычный 5 4 27 3 3" xfId="23845"/>
    <cellStyle name="Обычный 5 4 27 3 3 2" xfId="51658"/>
    <cellStyle name="Обычный 5 4 27 3 4" xfId="51659"/>
    <cellStyle name="Обычный 5 4 27 4" xfId="23846"/>
    <cellStyle name="Обычный 5 4 27 4 2" xfId="23847"/>
    <cellStyle name="Обычный 5 4 27 4 2 2" xfId="23848"/>
    <cellStyle name="Обычный 5 4 27 4 2 2 2" xfId="51660"/>
    <cellStyle name="Обычный 5 4 27 4 2 3" xfId="51661"/>
    <cellStyle name="Обычный 5 4 27 4 3" xfId="23849"/>
    <cellStyle name="Обычный 5 4 27 4 3 2" xfId="51662"/>
    <cellStyle name="Обычный 5 4 27 4 4" xfId="51663"/>
    <cellStyle name="Обычный 5 4 27 5" xfId="23850"/>
    <cellStyle name="Обычный 5 4 27 5 2" xfId="23851"/>
    <cellStyle name="Обычный 5 4 27 5 2 2" xfId="51664"/>
    <cellStyle name="Обычный 5 4 27 5 3" xfId="51665"/>
    <cellStyle name="Обычный 5 4 27 6" xfId="23852"/>
    <cellStyle name="Обычный 5 4 27 6 2" xfId="51666"/>
    <cellStyle name="Обычный 5 4 27 7" xfId="23853"/>
    <cellStyle name="Обычный 5 4 27 7 2" xfId="51667"/>
    <cellStyle name="Обычный 5 4 27 8" xfId="51668"/>
    <cellStyle name="Обычный 5 4 28" xfId="23854"/>
    <cellStyle name="Обычный 5 4 28 2" xfId="23855"/>
    <cellStyle name="Обычный 5 4 28 2 2" xfId="23856"/>
    <cellStyle name="Обычный 5 4 28 2 2 2" xfId="23857"/>
    <cellStyle name="Обычный 5 4 28 2 2 2 2" xfId="51669"/>
    <cellStyle name="Обычный 5 4 28 2 2 3" xfId="51670"/>
    <cellStyle name="Обычный 5 4 28 2 3" xfId="23858"/>
    <cellStyle name="Обычный 5 4 28 2 3 2" xfId="51671"/>
    <cellStyle name="Обычный 5 4 28 2 4" xfId="51672"/>
    <cellStyle name="Обычный 5 4 28 3" xfId="23859"/>
    <cellStyle name="Обычный 5 4 28 3 2" xfId="23860"/>
    <cellStyle name="Обычный 5 4 28 3 2 2" xfId="23861"/>
    <cellStyle name="Обычный 5 4 28 3 2 2 2" xfId="51673"/>
    <cellStyle name="Обычный 5 4 28 3 2 3" xfId="51674"/>
    <cellStyle name="Обычный 5 4 28 3 3" xfId="23862"/>
    <cellStyle name="Обычный 5 4 28 3 3 2" xfId="51675"/>
    <cellStyle name="Обычный 5 4 28 3 4" xfId="51676"/>
    <cellStyle name="Обычный 5 4 28 4" xfId="23863"/>
    <cellStyle name="Обычный 5 4 28 4 2" xfId="23864"/>
    <cellStyle name="Обычный 5 4 28 4 2 2" xfId="23865"/>
    <cellStyle name="Обычный 5 4 28 4 2 2 2" xfId="51677"/>
    <cellStyle name="Обычный 5 4 28 4 2 3" xfId="51678"/>
    <cellStyle name="Обычный 5 4 28 4 3" xfId="23866"/>
    <cellStyle name="Обычный 5 4 28 4 3 2" xfId="51679"/>
    <cellStyle name="Обычный 5 4 28 4 4" xfId="51680"/>
    <cellStyle name="Обычный 5 4 28 5" xfId="23867"/>
    <cellStyle name="Обычный 5 4 28 5 2" xfId="23868"/>
    <cellStyle name="Обычный 5 4 28 5 2 2" xfId="51681"/>
    <cellStyle name="Обычный 5 4 28 5 3" xfId="51682"/>
    <cellStyle name="Обычный 5 4 28 6" xfId="23869"/>
    <cellStyle name="Обычный 5 4 28 6 2" xfId="51683"/>
    <cellStyle name="Обычный 5 4 28 7" xfId="23870"/>
    <cellStyle name="Обычный 5 4 28 7 2" xfId="51684"/>
    <cellStyle name="Обычный 5 4 28 8" xfId="51685"/>
    <cellStyle name="Обычный 5 4 29" xfId="23871"/>
    <cellStyle name="Обычный 5 4 29 2" xfId="23872"/>
    <cellStyle name="Обычный 5 4 29 2 2" xfId="23873"/>
    <cellStyle name="Обычный 5 4 29 2 2 2" xfId="23874"/>
    <cellStyle name="Обычный 5 4 29 2 2 2 2" xfId="51686"/>
    <cellStyle name="Обычный 5 4 29 2 2 3" xfId="51687"/>
    <cellStyle name="Обычный 5 4 29 2 3" xfId="23875"/>
    <cellStyle name="Обычный 5 4 29 2 3 2" xfId="51688"/>
    <cellStyle name="Обычный 5 4 29 2 4" xfId="51689"/>
    <cellStyle name="Обычный 5 4 29 3" xfId="23876"/>
    <cellStyle name="Обычный 5 4 29 3 2" xfId="23877"/>
    <cellStyle name="Обычный 5 4 29 3 2 2" xfId="23878"/>
    <cellStyle name="Обычный 5 4 29 3 2 2 2" xfId="51690"/>
    <cellStyle name="Обычный 5 4 29 3 2 3" xfId="51691"/>
    <cellStyle name="Обычный 5 4 29 3 3" xfId="23879"/>
    <cellStyle name="Обычный 5 4 29 3 3 2" xfId="51692"/>
    <cellStyle name="Обычный 5 4 29 3 4" xfId="51693"/>
    <cellStyle name="Обычный 5 4 29 4" xfId="23880"/>
    <cellStyle name="Обычный 5 4 29 4 2" xfId="23881"/>
    <cellStyle name="Обычный 5 4 29 4 2 2" xfId="23882"/>
    <cellStyle name="Обычный 5 4 29 4 2 2 2" xfId="51694"/>
    <cellStyle name="Обычный 5 4 29 4 2 3" xfId="51695"/>
    <cellStyle name="Обычный 5 4 29 4 3" xfId="23883"/>
    <cellStyle name="Обычный 5 4 29 4 3 2" xfId="51696"/>
    <cellStyle name="Обычный 5 4 29 4 4" xfId="51697"/>
    <cellStyle name="Обычный 5 4 29 5" xfId="23884"/>
    <cellStyle name="Обычный 5 4 29 5 2" xfId="23885"/>
    <cellStyle name="Обычный 5 4 29 5 2 2" xfId="51698"/>
    <cellStyle name="Обычный 5 4 29 5 3" xfId="51699"/>
    <cellStyle name="Обычный 5 4 29 6" xfId="23886"/>
    <cellStyle name="Обычный 5 4 29 6 2" xfId="51700"/>
    <cellStyle name="Обычный 5 4 29 7" xfId="23887"/>
    <cellStyle name="Обычный 5 4 29 7 2" xfId="51701"/>
    <cellStyle name="Обычный 5 4 29 8" xfId="51702"/>
    <cellStyle name="Обычный 5 4 3" xfId="23888"/>
    <cellStyle name="Обычный 5 4 3 2" xfId="23889"/>
    <cellStyle name="Обычный 5 4 3 2 2" xfId="23890"/>
    <cellStyle name="Обычный 5 4 3 2 2 2" xfId="23891"/>
    <cellStyle name="Обычный 5 4 3 2 2 2 2" xfId="51703"/>
    <cellStyle name="Обычный 5 4 3 2 2 3" xfId="51704"/>
    <cellStyle name="Обычный 5 4 3 2 3" xfId="23892"/>
    <cellStyle name="Обычный 5 4 3 2 3 2" xfId="51705"/>
    <cellStyle name="Обычный 5 4 3 2 4" xfId="51706"/>
    <cellStyle name="Обычный 5 4 3 3" xfId="23893"/>
    <cellStyle name="Обычный 5 4 3 3 2" xfId="23894"/>
    <cellStyle name="Обычный 5 4 3 3 2 2" xfId="23895"/>
    <cellStyle name="Обычный 5 4 3 3 2 2 2" xfId="51707"/>
    <cellStyle name="Обычный 5 4 3 3 2 3" xfId="51708"/>
    <cellStyle name="Обычный 5 4 3 3 3" xfId="23896"/>
    <cellStyle name="Обычный 5 4 3 3 3 2" xfId="51709"/>
    <cellStyle name="Обычный 5 4 3 3 4" xfId="51710"/>
    <cellStyle name="Обычный 5 4 3 4" xfId="23897"/>
    <cellStyle name="Обычный 5 4 3 4 2" xfId="23898"/>
    <cellStyle name="Обычный 5 4 3 4 2 2" xfId="23899"/>
    <cellStyle name="Обычный 5 4 3 4 2 2 2" xfId="51711"/>
    <cellStyle name="Обычный 5 4 3 4 2 3" xfId="51712"/>
    <cellStyle name="Обычный 5 4 3 4 3" xfId="23900"/>
    <cellStyle name="Обычный 5 4 3 4 3 2" xfId="51713"/>
    <cellStyle name="Обычный 5 4 3 4 4" xfId="51714"/>
    <cellStyle name="Обычный 5 4 3 5" xfId="23901"/>
    <cellStyle name="Обычный 5 4 3 5 2" xfId="23902"/>
    <cellStyle name="Обычный 5 4 3 5 2 2" xfId="51715"/>
    <cellStyle name="Обычный 5 4 3 5 3" xfId="51716"/>
    <cellStyle name="Обычный 5 4 3 6" xfId="23903"/>
    <cellStyle name="Обычный 5 4 3 6 2" xfId="51717"/>
    <cellStyle name="Обычный 5 4 3 7" xfId="23904"/>
    <cellStyle name="Обычный 5 4 3 7 2" xfId="51718"/>
    <cellStyle name="Обычный 5 4 3 8" xfId="51719"/>
    <cellStyle name="Обычный 5 4 30" xfId="23905"/>
    <cellStyle name="Обычный 5 4 30 2" xfId="59922"/>
    <cellStyle name="Обычный 5 4 31" xfId="23906"/>
    <cellStyle name="Обычный 5 4 31 2" xfId="23907"/>
    <cellStyle name="Обычный 5 4 31 2 2" xfId="23908"/>
    <cellStyle name="Обычный 5 4 31 2 2 2" xfId="51720"/>
    <cellStyle name="Обычный 5 4 31 2 3" xfId="51721"/>
    <cellStyle name="Обычный 5 4 31 3" xfId="23909"/>
    <cellStyle name="Обычный 5 4 31 3 2" xfId="51722"/>
    <cellStyle name="Обычный 5 4 31 4" xfId="51723"/>
    <cellStyle name="Обычный 5 4 32" xfId="23910"/>
    <cellStyle name="Обычный 5 4 32 2" xfId="23911"/>
    <cellStyle name="Обычный 5 4 32 2 2" xfId="23912"/>
    <cellStyle name="Обычный 5 4 32 2 2 2" xfId="51724"/>
    <cellStyle name="Обычный 5 4 32 2 3" xfId="51725"/>
    <cellStyle name="Обычный 5 4 32 3" xfId="23913"/>
    <cellStyle name="Обычный 5 4 32 3 2" xfId="51726"/>
    <cellStyle name="Обычный 5 4 32 4" xfId="51727"/>
    <cellStyle name="Обычный 5 4 33" xfId="23914"/>
    <cellStyle name="Обычный 5 4 33 2" xfId="23915"/>
    <cellStyle name="Обычный 5 4 33 2 2" xfId="23916"/>
    <cellStyle name="Обычный 5 4 33 2 2 2" xfId="51728"/>
    <cellStyle name="Обычный 5 4 33 2 3" xfId="51729"/>
    <cellStyle name="Обычный 5 4 33 3" xfId="23917"/>
    <cellStyle name="Обычный 5 4 33 3 2" xfId="51730"/>
    <cellStyle name="Обычный 5 4 33 4" xfId="51731"/>
    <cellStyle name="Обычный 5 4 34" xfId="23918"/>
    <cellStyle name="Обычный 5 4 34 2" xfId="23919"/>
    <cellStyle name="Обычный 5 4 34 2 2" xfId="23920"/>
    <cellStyle name="Обычный 5 4 34 2 2 2" xfId="51732"/>
    <cellStyle name="Обычный 5 4 34 2 3" xfId="51733"/>
    <cellStyle name="Обычный 5 4 34 3" xfId="23921"/>
    <cellStyle name="Обычный 5 4 34 3 2" xfId="51734"/>
    <cellStyle name="Обычный 5 4 34 4" xfId="51735"/>
    <cellStyle name="Обычный 5 4 35" xfId="23922"/>
    <cellStyle name="Обычный 5 4 35 2" xfId="23923"/>
    <cellStyle name="Обычный 5 4 35 2 2" xfId="51736"/>
    <cellStyle name="Обычный 5 4 35 3" xfId="51737"/>
    <cellStyle name="Обычный 5 4 36" xfId="23924"/>
    <cellStyle name="Обычный 5 4 36 2" xfId="51738"/>
    <cellStyle name="Обычный 5 4 37" xfId="23925"/>
    <cellStyle name="Обычный 5 4 37 2" xfId="51739"/>
    <cellStyle name="Обычный 5 4 38" xfId="51740"/>
    <cellStyle name="Обычный 5 4 39" xfId="61036"/>
    <cellStyle name="Обычный 5 4 4" xfId="23926"/>
    <cellStyle name="Обычный 5 4 4 2" xfId="23927"/>
    <cellStyle name="Обычный 5 4 4 2 2" xfId="23928"/>
    <cellStyle name="Обычный 5 4 4 2 2 2" xfId="23929"/>
    <cellStyle name="Обычный 5 4 4 2 2 2 2" xfId="51741"/>
    <cellStyle name="Обычный 5 4 4 2 2 3" xfId="51742"/>
    <cellStyle name="Обычный 5 4 4 2 3" xfId="23930"/>
    <cellStyle name="Обычный 5 4 4 2 3 2" xfId="51743"/>
    <cellStyle name="Обычный 5 4 4 2 4" xfId="51744"/>
    <cellStyle name="Обычный 5 4 4 3" xfId="23931"/>
    <cellStyle name="Обычный 5 4 4 3 2" xfId="23932"/>
    <cellStyle name="Обычный 5 4 4 3 2 2" xfId="23933"/>
    <cellStyle name="Обычный 5 4 4 3 2 2 2" xfId="51745"/>
    <cellStyle name="Обычный 5 4 4 3 2 3" xfId="51746"/>
    <cellStyle name="Обычный 5 4 4 3 3" xfId="23934"/>
    <cellStyle name="Обычный 5 4 4 3 3 2" xfId="51747"/>
    <cellStyle name="Обычный 5 4 4 3 4" xfId="51748"/>
    <cellStyle name="Обычный 5 4 4 4" xfId="23935"/>
    <cellStyle name="Обычный 5 4 4 4 2" xfId="23936"/>
    <cellStyle name="Обычный 5 4 4 4 2 2" xfId="23937"/>
    <cellStyle name="Обычный 5 4 4 4 2 2 2" xfId="51749"/>
    <cellStyle name="Обычный 5 4 4 4 2 3" xfId="51750"/>
    <cellStyle name="Обычный 5 4 4 4 3" xfId="23938"/>
    <cellStyle name="Обычный 5 4 4 4 3 2" xfId="51751"/>
    <cellStyle name="Обычный 5 4 4 4 4" xfId="51752"/>
    <cellStyle name="Обычный 5 4 4 5" xfId="23939"/>
    <cellStyle name="Обычный 5 4 4 5 2" xfId="23940"/>
    <cellStyle name="Обычный 5 4 4 5 2 2" xfId="51753"/>
    <cellStyle name="Обычный 5 4 4 5 3" xfId="51754"/>
    <cellStyle name="Обычный 5 4 4 6" xfId="23941"/>
    <cellStyle name="Обычный 5 4 4 6 2" xfId="51755"/>
    <cellStyle name="Обычный 5 4 4 7" xfId="23942"/>
    <cellStyle name="Обычный 5 4 4 7 2" xfId="51756"/>
    <cellStyle name="Обычный 5 4 4 8" xfId="51757"/>
    <cellStyle name="Обычный 5 4 5" xfId="23943"/>
    <cellStyle name="Обычный 5 4 5 2" xfId="23944"/>
    <cellStyle name="Обычный 5 4 5 2 2" xfId="23945"/>
    <cellStyle name="Обычный 5 4 5 2 2 2" xfId="23946"/>
    <cellStyle name="Обычный 5 4 5 2 2 2 2" xfId="51758"/>
    <cellStyle name="Обычный 5 4 5 2 2 3" xfId="51759"/>
    <cellStyle name="Обычный 5 4 5 2 3" xfId="23947"/>
    <cellStyle name="Обычный 5 4 5 2 3 2" xfId="51760"/>
    <cellStyle name="Обычный 5 4 5 2 4" xfId="51761"/>
    <cellStyle name="Обычный 5 4 5 3" xfId="23948"/>
    <cellStyle name="Обычный 5 4 5 3 2" xfId="23949"/>
    <cellStyle name="Обычный 5 4 5 3 2 2" xfId="23950"/>
    <cellStyle name="Обычный 5 4 5 3 2 2 2" xfId="51762"/>
    <cellStyle name="Обычный 5 4 5 3 2 3" xfId="51763"/>
    <cellStyle name="Обычный 5 4 5 3 3" xfId="23951"/>
    <cellStyle name="Обычный 5 4 5 3 3 2" xfId="51764"/>
    <cellStyle name="Обычный 5 4 5 3 4" xfId="51765"/>
    <cellStyle name="Обычный 5 4 5 4" xfId="23952"/>
    <cellStyle name="Обычный 5 4 5 4 2" xfId="23953"/>
    <cellStyle name="Обычный 5 4 5 4 2 2" xfId="23954"/>
    <cellStyle name="Обычный 5 4 5 4 2 2 2" xfId="51766"/>
    <cellStyle name="Обычный 5 4 5 4 2 3" xfId="51767"/>
    <cellStyle name="Обычный 5 4 5 4 3" xfId="23955"/>
    <cellStyle name="Обычный 5 4 5 4 3 2" xfId="51768"/>
    <cellStyle name="Обычный 5 4 5 4 4" xfId="51769"/>
    <cellStyle name="Обычный 5 4 5 5" xfId="23956"/>
    <cellStyle name="Обычный 5 4 5 5 2" xfId="23957"/>
    <cellStyle name="Обычный 5 4 5 5 2 2" xfId="51770"/>
    <cellStyle name="Обычный 5 4 5 5 3" xfId="51771"/>
    <cellStyle name="Обычный 5 4 5 6" xfId="23958"/>
    <cellStyle name="Обычный 5 4 5 6 2" xfId="51772"/>
    <cellStyle name="Обычный 5 4 5 7" xfId="23959"/>
    <cellStyle name="Обычный 5 4 5 7 2" xfId="51773"/>
    <cellStyle name="Обычный 5 4 5 8" xfId="51774"/>
    <cellStyle name="Обычный 5 4 6" xfId="23960"/>
    <cellStyle name="Обычный 5 4 6 2" xfId="23961"/>
    <cellStyle name="Обычный 5 4 6 2 2" xfId="23962"/>
    <cellStyle name="Обычный 5 4 6 2 2 2" xfId="23963"/>
    <cellStyle name="Обычный 5 4 6 2 2 2 2" xfId="51775"/>
    <cellStyle name="Обычный 5 4 6 2 2 3" xfId="51776"/>
    <cellStyle name="Обычный 5 4 6 2 3" xfId="23964"/>
    <cellStyle name="Обычный 5 4 6 2 3 2" xfId="51777"/>
    <cellStyle name="Обычный 5 4 6 2 4" xfId="51778"/>
    <cellStyle name="Обычный 5 4 6 3" xfId="23965"/>
    <cellStyle name="Обычный 5 4 6 3 2" xfId="23966"/>
    <cellStyle name="Обычный 5 4 6 3 2 2" xfId="23967"/>
    <cellStyle name="Обычный 5 4 6 3 2 2 2" xfId="51779"/>
    <cellStyle name="Обычный 5 4 6 3 2 3" xfId="51780"/>
    <cellStyle name="Обычный 5 4 6 3 3" xfId="23968"/>
    <cellStyle name="Обычный 5 4 6 3 3 2" xfId="51781"/>
    <cellStyle name="Обычный 5 4 6 3 4" xfId="51782"/>
    <cellStyle name="Обычный 5 4 6 4" xfId="23969"/>
    <cellStyle name="Обычный 5 4 6 4 2" xfId="23970"/>
    <cellStyle name="Обычный 5 4 6 4 2 2" xfId="23971"/>
    <cellStyle name="Обычный 5 4 6 4 2 2 2" xfId="51783"/>
    <cellStyle name="Обычный 5 4 6 4 2 3" xfId="51784"/>
    <cellStyle name="Обычный 5 4 6 4 3" xfId="23972"/>
    <cellStyle name="Обычный 5 4 6 4 3 2" xfId="51785"/>
    <cellStyle name="Обычный 5 4 6 4 4" xfId="51786"/>
    <cellStyle name="Обычный 5 4 6 5" xfId="23973"/>
    <cellStyle name="Обычный 5 4 6 5 2" xfId="23974"/>
    <cellStyle name="Обычный 5 4 6 5 2 2" xfId="51787"/>
    <cellStyle name="Обычный 5 4 6 5 3" xfId="51788"/>
    <cellStyle name="Обычный 5 4 6 6" xfId="23975"/>
    <cellStyle name="Обычный 5 4 6 6 2" xfId="51789"/>
    <cellStyle name="Обычный 5 4 6 7" xfId="23976"/>
    <cellStyle name="Обычный 5 4 6 7 2" xfId="51790"/>
    <cellStyle name="Обычный 5 4 6 8" xfId="51791"/>
    <cellStyle name="Обычный 5 4 7" xfId="23977"/>
    <cellStyle name="Обычный 5 4 7 2" xfId="23978"/>
    <cellStyle name="Обычный 5 4 7 2 2" xfId="23979"/>
    <cellStyle name="Обычный 5 4 7 2 2 2" xfId="23980"/>
    <cellStyle name="Обычный 5 4 7 2 2 2 2" xfId="51792"/>
    <cellStyle name="Обычный 5 4 7 2 2 3" xfId="51793"/>
    <cellStyle name="Обычный 5 4 7 2 3" xfId="23981"/>
    <cellStyle name="Обычный 5 4 7 2 3 2" xfId="51794"/>
    <cellStyle name="Обычный 5 4 7 2 4" xfId="51795"/>
    <cellStyle name="Обычный 5 4 7 3" xfId="23982"/>
    <cellStyle name="Обычный 5 4 7 3 2" xfId="23983"/>
    <cellStyle name="Обычный 5 4 7 3 2 2" xfId="23984"/>
    <cellStyle name="Обычный 5 4 7 3 2 2 2" xfId="51796"/>
    <cellStyle name="Обычный 5 4 7 3 2 3" xfId="51797"/>
    <cellStyle name="Обычный 5 4 7 3 3" xfId="23985"/>
    <cellStyle name="Обычный 5 4 7 3 3 2" xfId="51798"/>
    <cellStyle name="Обычный 5 4 7 3 4" xfId="51799"/>
    <cellStyle name="Обычный 5 4 7 4" xfId="23986"/>
    <cellStyle name="Обычный 5 4 7 4 2" xfId="23987"/>
    <cellStyle name="Обычный 5 4 7 4 2 2" xfId="23988"/>
    <cellStyle name="Обычный 5 4 7 4 2 2 2" xfId="51800"/>
    <cellStyle name="Обычный 5 4 7 4 2 3" xfId="51801"/>
    <cellStyle name="Обычный 5 4 7 4 3" xfId="23989"/>
    <cellStyle name="Обычный 5 4 7 4 3 2" xfId="51802"/>
    <cellStyle name="Обычный 5 4 7 4 4" xfId="51803"/>
    <cellStyle name="Обычный 5 4 7 5" xfId="23990"/>
    <cellStyle name="Обычный 5 4 7 5 2" xfId="23991"/>
    <cellStyle name="Обычный 5 4 7 5 2 2" xfId="51804"/>
    <cellStyle name="Обычный 5 4 7 5 3" xfId="51805"/>
    <cellStyle name="Обычный 5 4 7 6" xfId="23992"/>
    <cellStyle name="Обычный 5 4 7 6 2" xfId="51806"/>
    <cellStyle name="Обычный 5 4 7 7" xfId="23993"/>
    <cellStyle name="Обычный 5 4 7 7 2" xfId="51807"/>
    <cellStyle name="Обычный 5 4 7 8" xfId="51808"/>
    <cellStyle name="Обычный 5 4 8" xfId="23994"/>
    <cellStyle name="Обычный 5 4 8 2" xfId="23995"/>
    <cellStyle name="Обычный 5 4 8 2 2" xfId="23996"/>
    <cellStyle name="Обычный 5 4 8 2 2 2" xfId="23997"/>
    <cellStyle name="Обычный 5 4 8 2 2 2 2" xfId="51809"/>
    <cellStyle name="Обычный 5 4 8 2 2 3" xfId="51810"/>
    <cellStyle name="Обычный 5 4 8 2 3" xfId="23998"/>
    <cellStyle name="Обычный 5 4 8 2 3 2" xfId="51811"/>
    <cellStyle name="Обычный 5 4 8 2 4" xfId="51812"/>
    <cellStyle name="Обычный 5 4 8 3" xfId="23999"/>
    <cellStyle name="Обычный 5 4 8 3 2" xfId="24000"/>
    <cellStyle name="Обычный 5 4 8 3 2 2" xfId="24001"/>
    <cellStyle name="Обычный 5 4 8 3 2 2 2" xfId="51813"/>
    <cellStyle name="Обычный 5 4 8 3 2 3" xfId="51814"/>
    <cellStyle name="Обычный 5 4 8 3 3" xfId="24002"/>
    <cellStyle name="Обычный 5 4 8 3 3 2" xfId="51815"/>
    <cellStyle name="Обычный 5 4 8 3 4" xfId="51816"/>
    <cellStyle name="Обычный 5 4 8 4" xfId="24003"/>
    <cellStyle name="Обычный 5 4 8 4 2" xfId="24004"/>
    <cellStyle name="Обычный 5 4 8 4 2 2" xfId="24005"/>
    <cellStyle name="Обычный 5 4 8 4 2 2 2" xfId="51817"/>
    <cellStyle name="Обычный 5 4 8 4 2 3" xfId="51818"/>
    <cellStyle name="Обычный 5 4 8 4 3" xfId="24006"/>
    <cellStyle name="Обычный 5 4 8 4 3 2" xfId="51819"/>
    <cellStyle name="Обычный 5 4 8 4 4" xfId="51820"/>
    <cellStyle name="Обычный 5 4 8 5" xfId="24007"/>
    <cellStyle name="Обычный 5 4 8 5 2" xfId="24008"/>
    <cellStyle name="Обычный 5 4 8 5 2 2" xfId="51821"/>
    <cellStyle name="Обычный 5 4 8 5 3" xfId="51822"/>
    <cellStyle name="Обычный 5 4 8 6" xfId="24009"/>
    <cellStyle name="Обычный 5 4 8 6 2" xfId="51823"/>
    <cellStyle name="Обычный 5 4 8 7" xfId="24010"/>
    <cellStyle name="Обычный 5 4 8 7 2" xfId="51824"/>
    <cellStyle name="Обычный 5 4 8 8" xfId="51825"/>
    <cellStyle name="Обычный 5 4 9" xfId="24011"/>
    <cellStyle name="Обычный 5 4 9 2" xfId="24012"/>
    <cellStyle name="Обычный 5 4 9 2 2" xfId="24013"/>
    <cellStyle name="Обычный 5 4 9 2 2 2" xfId="24014"/>
    <cellStyle name="Обычный 5 4 9 2 2 2 2" xfId="51826"/>
    <cellStyle name="Обычный 5 4 9 2 2 3" xfId="51827"/>
    <cellStyle name="Обычный 5 4 9 2 3" xfId="24015"/>
    <cellStyle name="Обычный 5 4 9 2 3 2" xfId="51828"/>
    <cellStyle name="Обычный 5 4 9 2 4" xfId="51829"/>
    <cellStyle name="Обычный 5 4 9 3" xfId="24016"/>
    <cellStyle name="Обычный 5 4 9 3 2" xfId="24017"/>
    <cellStyle name="Обычный 5 4 9 3 2 2" xfId="24018"/>
    <cellStyle name="Обычный 5 4 9 3 2 2 2" xfId="51830"/>
    <cellStyle name="Обычный 5 4 9 3 2 3" xfId="51831"/>
    <cellStyle name="Обычный 5 4 9 3 3" xfId="24019"/>
    <cellStyle name="Обычный 5 4 9 3 3 2" xfId="51832"/>
    <cellStyle name="Обычный 5 4 9 3 4" xfId="51833"/>
    <cellStyle name="Обычный 5 4 9 4" xfId="24020"/>
    <cellStyle name="Обычный 5 4 9 4 2" xfId="24021"/>
    <cellStyle name="Обычный 5 4 9 4 2 2" xfId="24022"/>
    <cellStyle name="Обычный 5 4 9 4 2 2 2" xfId="51834"/>
    <cellStyle name="Обычный 5 4 9 4 2 3" xfId="51835"/>
    <cellStyle name="Обычный 5 4 9 4 3" xfId="24023"/>
    <cellStyle name="Обычный 5 4 9 4 3 2" xfId="51836"/>
    <cellStyle name="Обычный 5 4 9 4 4" xfId="51837"/>
    <cellStyle name="Обычный 5 4 9 5" xfId="24024"/>
    <cellStyle name="Обычный 5 4 9 5 2" xfId="24025"/>
    <cellStyle name="Обычный 5 4 9 5 2 2" xfId="51838"/>
    <cellStyle name="Обычный 5 4 9 5 3" xfId="51839"/>
    <cellStyle name="Обычный 5 4 9 6" xfId="24026"/>
    <cellStyle name="Обычный 5 4 9 6 2" xfId="51840"/>
    <cellStyle name="Обычный 5 4 9 7" xfId="24027"/>
    <cellStyle name="Обычный 5 4 9 7 2" xfId="51841"/>
    <cellStyle name="Обычный 5 4 9 8" xfId="51842"/>
    <cellStyle name="Обычный 5 40" xfId="24028"/>
    <cellStyle name="Обычный 5 40 2" xfId="24029"/>
    <cellStyle name="Обычный 5 40 2 2" xfId="24030"/>
    <cellStyle name="Обычный 5 40 2 2 2" xfId="24031"/>
    <cellStyle name="Обычный 5 40 2 2 2 2" xfId="51843"/>
    <cellStyle name="Обычный 5 40 2 2 3" xfId="51844"/>
    <cellStyle name="Обычный 5 40 2 3" xfId="24032"/>
    <cellStyle name="Обычный 5 40 2 3 2" xfId="51845"/>
    <cellStyle name="Обычный 5 40 2 4" xfId="51846"/>
    <cellStyle name="Обычный 5 40 3" xfId="24033"/>
    <cellStyle name="Обычный 5 40 3 2" xfId="24034"/>
    <cellStyle name="Обычный 5 40 3 2 2" xfId="24035"/>
    <cellStyle name="Обычный 5 40 3 2 2 2" xfId="51847"/>
    <cellStyle name="Обычный 5 40 3 2 3" xfId="51848"/>
    <cellStyle name="Обычный 5 40 3 3" xfId="24036"/>
    <cellStyle name="Обычный 5 40 3 3 2" xfId="51849"/>
    <cellStyle name="Обычный 5 40 3 4" xfId="51850"/>
    <cellStyle name="Обычный 5 40 4" xfId="24037"/>
    <cellStyle name="Обычный 5 40 4 2" xfId="24038"/>
    <cellStyle name="Обычный 5 40 4 2 2" xfId="24039"/>
    <cellStyle name="Обычный 5 40 4 2 2 2" xfId="51851"/>
    <cellStyle name="Обычный 5 40 4 2 3" xfId="51852"/>
    <cellStyle name="Обычный 5 40 4 3" xfId="24040"/>
    <cellStyle name="Обычный 5 40 4 3 2" xfId="51853"/>
    <cellStyle name="Обычный 5 40 4 4" xfId="51854"/>
    <cellStyle name="Обычный 5 40 5" xfId="24041"/>
    <cellStyle name="Обычный 5 40 5 2" xfId="24042"/>
    <cellStyle name="Обычный 5 40 5 2 2" xfId="51855"/>
    <cellStyle name="Обычный 5 40 5 3" xfId="51856"/>
    <cellStyle name="Обычный 5 40 6" xfId="24043"/>
    <cellStyle name="Обычный 5 40 6 2" xfId="51857"/>
    <cellStyle name="Обычный 5 40 7" xfId="24044"/>
    <cellStyle name="Обычный 5 40 7 2" xfId="51858"/>
    <cellStyle name="Обычный 5 40 8" xfId="51859"/>
    <cellStyle name="Обычный 5 41" xfId="24045"/>
    <cellStyle name="Обычный 5 41 2" xfId="24046"/>
    <cellStyle name="Обычный 5 41 2 2" xfId="24047"/>
    <cellStyle name="Обычный 5 41 2 2 2" xfId="24048"/>
    <cellStyle name="Обычный 5 41 2 2 2 2" xfId="51860"/>
    <cellStyle name="Обычный 5 41 2 2 3" xfId="51861"/>
    <cellStyle name="Обычный 5 41 2 3" xfId="24049"/>
    <cellStyle name="Обычный 5 41 2 3 2" xfId="51862"/>
    <cellStyle name="Обычный 5 41 2 4" xfId="51863"/>
    <cellStyle name="Обычный 5 41 3" xfId="24050"/>
    <cellStyle name="Обычный 5 41 3 2" xfId="24051"/>
    <cellStyle name="Обычный 5 41 3 2 2" xfId="24052"/>
    <cellStyle name="Обычный 5 41 3 2 2 2" xfId="51864"/>
    <cellStyle name="Обычный 5 41 3 2 3" xfId="51865"/>
    <cellStyle name="Обычный 5 41 3 3" xfId="24053"/>
    <cellStyle name="Обычный 5 41 3 3 2" xfId="51866"/>
    <cellStyle name="Обычный 5 41 3 4" xfId="51867"/>
    <cellStyle name="Обычный 5 41 4" xfId="24054"/>
    <cellStyle name="Обычный 5 41 4 2" xfId="24055"/>
    <cellStyle name="Обычный 5 41 4 2 2" xfId="24056"/>
    <cellStyle name="Обычный 5 41 4 2 2 2" xfId="51868"/>
    <cellStyle name="Обычный 5 41 4 2 3" xfId="51869"/>
    <cellStyle name="Обычный 5 41 4 3" xfId="24057"/>
    <cellStyle name="Обычный 5 41 4 3 2" xfId="51870"/>
    <cellStyle name="Обычный 5 41 4 4" xfId="51871"/>
    <cellStyle name="Обычный 5 41 5" xfId="24058"/>
    <cellStyle name="Обычный 5 41 5 2" xfId="24059"/>
    <cellStyle name="Обычный 5 41 5 2 2" xfId="51872"/>
    <cellStyle name="Обычный 5 41 5 3" xfId="51873"/>
    <cellStyle name="Обычный 5 41 6" xfId="24060"/>
    <cellStyle name="Обычный 5 41 6 2" xfId="51874"/>
    <cellStyle name="Обычный 5 41 7" xfId="24061"/>
    <cellStyle name="Обычный 5 41 7 2" xfId="51875"/>
    <cellStyle name="Обычный 5 41 8" xfId="51876"/>
    <cellStyle name="Обычный 5 42" xfId="24062"/>
    <cellStyle name="Обычный 5 42 2" xfId="24063"/>
    <cellStyle name="Обычный 5 42 2 2" xfId="24064"/>
    <cellStyle name="Обычный 5 42 2 2 2" xfId="24065"/>
    <cellStyle name="Обычный 5 42 2 2 2 2" xfId="51877"/>
    <cellStyle name="Обычный 5 42 2 2 3" xfId="51878"/>
    <cellStyle name="Обычный 5 42 2 3" xfId="24066"/>
    <cellStyle name="Обычный 5 42 2 3 2" xfId="51879"/>
    <cellStyle name="Обычный 5 42 2 4" xfId="51880"/>
    <cellStyle name="Обычный 5 42 3" xfId="24067"/>
    <cellStyle name="Обычный 5 42 3 2" xfId="24068"/>
    <cellStyle name="Обычный 5 42 3 2 2" xfId="24069"/>
    <cellStyle name="Обычный 5 42 3 2 2 2" xfId="51881"/>
    <cellStyle name="Обычный 5 42 3 2 3" xfId="51882"/>
    <cellStyle name="Обычный 5 42 3 3" xfId="24070"/>
    <cellStyle name="Обычный 5 42 3 3 2" xfId="51883"/>
    <cellStyle name="Обычный 5 42 3 4" xfId="51884"/>
    <cellStyle name="Обычный 5 42 4" xfId="24071"/>
    <cellStyle name="Обычный 5 42 4 2" xfId="24072"/>
    <cellStyle name="Обычный 5 42 4 2 2" xfId="24073"/>
    <cellStyle name="Обычный 5 42 4 2 2 2" xfId="51885"/>
    <cellStyle name="Обычный 5 42 4 2 3" xfId="51886"/>
    <cellStyle name="Обычный 5 42 4 3" xfId="24074"/>
    <cellStyle name="Обычный 5 42 4 3 2" xfId="51887"/>
    <cellStyle name="Обычный 5 42 4 4" xfId="51888"/>
    <cellStyle name="Обычный 5 42 5" xfId="24075"/>
    <cellStyle name="Обычный 5 42 5 2" xfId="24076"/>
    <cellStyle name="Обычный 5 42 5 2 2" xfId="51889"/>
    <cellStyle name="Обычный 5 42 5 3" xfId="51890"/>
    <cellStyle name="Обычный 5 42 6" xfId="24077"/>
    <cellStyle name="Обычный 5 42 6 2" xfId="51891"/>
    <cellStyle name="Обычный 5 42 7" xfId="24078"/>
    <cellStyle name="Обычный 5 42 7 2" xfId="51892"/>
    <cellStyle name="Обычный 5 42 8" xfId="51893"/>
    <cellStyle name="Обычный 5 43" xfId="24079"/>
    <cellStyle name="Обычный 5 43 2" xfId="24080"/>
    <cellStyle name="Обычный 5 43 2 2" xfId="24081"/>
    <cellStyle name="Обычный 5 43 2 2 2" xfId="24082"/>
    <cellStyle name="Обычный 5 43 2 2 2 2" xfId="51894"/>
    <cellStyle name="Обычный 5 43 2 2 3" xfId="51895"/>
    <cellStyle name="Обычный 5 43 2 3" xfId="24083"/>
    <cellStyle name="Обычный 5 43 2 3 2" xfId="51896"/>
    <cellStyle name="Обычный 5 43 2 4" xfId="51897"/>
    <cellStyle name="Обычный 5 43 3" xfId="24084"/>
    <cellStyle name="Обычный 5 43 3 2" xfId="24085"/>
    <cellStyle name="Обычный 5 43 3 2 2" xfId="24086"/>
    <cellStyle name="Обычный 5 43 3 2 2 2" xfId="51898"/>
    <cellStyle name="Обычный 5 43 3 2 3" xfId="51899"/>
    <cellStyle name="Обычный 5 43 3 3" xfId="24087"/>
    <cellStyle name="Обычный 5 43 3 3 2" xfId="51900"/>
    <cellStyle name="Обычный 5 43 3 4" xfId="51901"/>
    <cellStyle name="Обычный 5 43 4" xfId="24088"/>
    <cellStyle name="Обычный 5 43 4 2" xfId="24089"/>
    <cellStyle name="Обычный 5 43 4 2 2" xfId="24090"/>
    <cellStyle name="Обычный 5 43 4 2 2 2" xfId="51902"/>
    <cellStyle name="Обычный 5 43 4 2 3" xfId="51903"/>
    <cellStyle name="Обычный 5 43 4 3" xfId="24091"/>
    <cellStyle name="Обычный 5 43 4 3 2" xfId="51904"/>
    <cellStyle name="Обычный 5 43 4 4" xfId="51905"/>
    <cellStyle name="Обычный 5 43 5" xfId="24092"/>
    <cellStyle name="Обычный 5 43 5 2" xfId="24093"/>
    <cellStyle name="Обычный 5 43 5 2 2" xfId="51906"/>
    <cellStyle name="Обычный 5 43 5 3" xfId="51907"/>
    <cellStyle name="Обычный 5 43 6" xfId="24094"/>
    <cellStyle name="Обычный 5 43 6 2" xfId="51908"/>
    <cellStyle name="Обычный 5 43 7" xfId="24095"/>
    <cellStyle name="Обычный 5 43 7 2" xfId="51909"/>
    <cellStyle name="Обычный 5 43 8" xfId="51910"/>
    <cellStyle name="Обычный 5 44" xfId="24096"/>
    <cellStyle name="Обычный 5 44 2" xfId="24097"/>
    <cellStyle name="Обычный 5 44 2 2" xfId="24098"/>
    <cellStyle name="Обычный 5 44 2 2 2" xfId="24099"/>
    <cellStyle name="Обычный 5 44 2 2 2 2" xfId="51911"/>
    <cellStyle name="Обычный 5 44 2 2 3" xfId="51912"/>
    <cellStyle name="Обычный 5 44 2 3" xfId="24100"/>
    <cellStyle name="Обычный 5 44 2 3 2" xfId="51913"/>
    <cellStyle name="Обычный 5 44 2 4" xfId="51914"/>
    <cellStyle name="Обычный 5 44 3" xfId="24101"/>
    <cellStyle name="Обычный 5 44 3 2" xfId="24102"/>
    <cellStyle name="Обычный 5 44 3 2 2" xfId="24103"/>
    <cellStyle name="Обычный 5 44 3 2 2 2" xfId="51915"/>
    <cellStyle name="Обычный 5 44 3 2 3" xfId="51916"/>
    <cellStyle name="Обычный 5 44 3 3" xfId="24104"/>
    <cellStyle name="Обычный 5 44 3 3 2" xfId="51917"/>
    <cellStyle name="Обычный 5 44 3 4" xfId="51918"/>
    <cellStyle name="Обычный 5 44 4" xfId="24105"/>
    <cellStyle name="Обычный 5 44 4 2" xfId="24106"/>
    <cellStyle name="Обычный 5 44 4 2 2" xfId="24107"/>
    <cellStyle name="Обычный 5 44 4 2 2 2" xfId="51919"/>
    <cellStyle name="Обычный 5 44 4 2 3" xfId="51920"/>
    <cellStyle name="Обычный 5 44 4 3" xfId="24108"/>
    <cellStyle name="Обычный 5 44 4 3 2" xfId="51921"/>
    <cellStyle name="Обычный 5 44 4 4" xfId="51922"/>
    <cellStyle name="Обычный 5 44 5" xfId="24109"/>
    <cellStyle name="Обычный 5 44 5 2" xfId="24110"/>
    <cellStyle name="Обычный 5 44 5 2 2" xfId="51923"/>
    <cellStyle name="Обычный 5 44 5 3" xfId="51924"/>
    <cellStyle name="Обычный 5 44 6" xfId="24111"/>
    <cellStyle name="Обычный 5 44 6 2" xfId="51925"/>
    <cellStyle name="Обычный 5 44 7" xfId="24112"/>
    <cellStyle name="Обычный 5 44 7 2" xfId="51926"/>
    <cellStyle name="Обычный 5 44 8" xfId="51927"/>
    <cellStyle name="Обычный 5 45" xfId="24113"/>
    <cellStyle name="Обычный 5 45 2" xfId="24114"/>
    <cellStyle name="Обычный 5 45 2 2" xfId="24115"/>
    <cellStyle name="Обычный 5 45 2 2 2" xfId="24116"/>
    <cellStyle name="Обычный 5 45 2 2 2 2" xfId="51928"/>
    <cellStyle name="Обычный 5 45 2 2 3" xfId="51929"/>
    <cellStyle name="Обычный 5 45 2 3" xfId="24117"/>
    <cellStyle name="Обычный 5 45 2 3 2" xfId="51930"/>
    <cellStyle name="Обычный 5 45 2 4" xfId="51931"/>
    <cellStyle name="Обычный 5 45 3" xfId="24118"/>
    <cellStyle name="Обычный 5 45 3 2" xfId="24119"/>
    <cellStyle name="Обычный 5 45 3 2 2" xfId="24120"/>
    <cellStyle name="Обычный 5 45 3 2 2 2" xfId="51932"/>
    <cellStyle name="Обычный 5 45 3 2 3" xfId="51933"/>
    <cellStyle name="Обычный 5 45 3 3" xfId="24121"/>
    <cellStyle name="Обычный 5 45 3 3 2" xfId="51934"/>
    <cellStyle name="Обычный 5 45 3 4" xfId="51935"/>
    <cellStyle name="Обычный 5 45 4" xfId="24122"/>
    <cellStyle name="Обычный 5 45 4 2" xfId="24123"/>
    <cellStyle name="Обычный 5 45 4 2 2" xfId="24124"/>
    <cellStyle name="Обычный 5 45 4 2 2 2" xfId="51936"/>
    <cellStyle name="Обычный 5 45 4 2 3" xfId="51937"/>
    <cellStyle name="Обычный 5 45 4 3" xfId="24125"/>
    <cellStyle name="Обычный 5 45 4 3 2" xfId="51938"/>
    <cellStyle name="Обычный 5 45 4 4" xfId="51939"/>
    <cellStyle name="Обычный 5 45 5" xfId="24126"/>
    <cellStyle name="Обычный 5 45 5 2" xfId="24127"/>
    <cellStyle name="Обычный 5 45 5 2 2" xfId="51940"/>
    <cellStyle name="Обычный 5 45 5 3" xfId="51941"/>
    <cellStyle name="Обычный 5 45 6" xfId="24128"/>
    <cellStyle name="Обычный 5 45 6 2" xfId="51942"/>
    <cellStyle name="Обычный 5 45 7" xfId="24129"/>
    <cellStyle name="Обычный 5 45 7 2" xfId="51943"/>
    <cellStyle name="Обычный 5 45 8" xfId="51944"/>
    <cellStyle name="Обычный 5 46" xfId="24130"/>
    <cellStyle name="Обычный 5 46 2" xfId="24131"/>
    <cellStyle name="Обычный 5 46 2 2" xfId="24132"/>
    <cellStyle name="Обычный 5 46 2 2 2" xfId="24133"/>
    <cellStyle name="Обычный 5 46 2 2 2 2" xfId="51945"/>
    <cellStyle name="Обычный 5 46 2 2 3" xfId="51946"/>
    <cellStyle name="Обычный 5 46 2 3" xfId="24134"/>
    <cellStyle name="Обычный 5 46 2 3 2" xfId="51947"/>
    <cellStyle name="Обычный 5 46 2 4" xfId="51948"/>
    <cellStyle name="Обычный 5 46 3" xfId="24135"/>
    <cellStyle name="Обычный 5 46 3 2" xfId="24136"/>
    <cellStyle name="Обычный 5 46 3 2 2" xfId="24137"/>
    <cellStyle name="Обычный 5 46 3 2 2 2" xfId="51949"/>
    <cellStyle name="Обычный 5 46 3 2 3" xfId="51950"/>
    <cellStyle name="Обычный 5 46 3 3" xfId="24138"/>
    <cellStyle name="Обычный 5 46 3 3 2" xfId="51951"/>
    <cellStyle name="Обычный 5 46 3 4" xfId="51952"/>
    <cellStyle name="Обычный 5 46 4" xfId="24139"/>
    <cellStyle name="Обычный 5 46 4 2" xfId="24140"/>
    <cellStyle name="Обычный 5 46 4 2 2" xfId="24141"/>
    <cellStyle name="Обычный 5 46 4 2 2 2" xfId="51953"/>
    <cellStyle name="Обычный 5 46 4 2 3" xfId="51954"/>
    <cellStyle name="Обычный 5 46 4 3" xfId="24142"/>
    <cellStyle name="Обычный 5 46 4 3 2" xfId="51955"/>
    <cellStyle name="Обычный 5 46 4 4" xfId="51956"/>
    <cellStyle name="Обычный 5 46 5" xfId="24143"/>
    <cellStyle name="Обычный 5 46 5 2" xfId="24144"/>
    <cellStyle name="Обычный 5 46 5 2 2" xfId="51957"/>
    <cellStyle name="Обычный 5 46 5 3" xfId="51958"/>
    <cellStyle name="Обычный 5 46 6" xfId="24145"/>
    <cellStyle name="Обычный 5 46 6 2" xfId="51959"/>
    <cellStyle name="Обычный 5 46 7" xfId="24146"/>
    <cellStyle name="Обычный 5 46 7 2" xfId="51960"/>
    <cellStyle name="Обычный 5 46 8" xfId="51961"/>
    <cellStyle name="Обычный 5 47" xfId="24147"/>
    <cellStyle name="Обычный 5 47 2" xfId="24148"/>
    <cellStyle name="Обычный 5 47 2 2" xfId="24149"/>
    <cellStyle name="Обычный 5 47 2 2 2" xfId="24150"/>
    <cellStyle name="Обычный 5 47 2 2 2 2" xfId="51962"/>
    <cellStyle name="Обычный 5 47 2 2 3" xfId="51963"/>
    <cellStyle name="Обычный 5 47 2 3" xfId="24151"/>
    <cellStyle name="Обычный 5 47 2 3 2" xfId="51964"/>
    <cellStyle name="Обычный 5 47 2 4" xfId="51965"/>
    <cellStyle name="Обычный 5 47 3" xfId="24152"/>
    <cellStyle name="Обычный 5 47 3 2" xfId="24153"/>
    <cellStyle name="Обычный 5 47 3 2 2" xfId="24154"/>
    <cellStyle name="Обычный 5 47 3 2 2 2" xfId="51966"/>
    <cellStyle name="Обычный 5 47 3 2 3" xfId="51967"/>
    <cellStyle name="Обычный 5 47 3 3" xfId="24155"/>
    <cellStyle name="Обычный 5 47 3 3 2" xfId="51968"/>
    <cellStyle name="Обычный 5 47 3 4" xfId="51969"/>
    <cellStyle name="Обычный 5 47 4" xfId="24156"/>
    <cellStyle name="Обычный 5 47 4 2" xfId="24157"/>
    <cellStyle name="Обычный 5 47 4 2 2" xfId="24158"/>
    <cellStyle name="Обычный 5 47 4 2 2 2" xfId="51970"/>
    <cellStyle name="Обычный 5 47 4 2 3" xfId="51971"/>
    <cellStyle name="Обычный 5 47 4 3" xfId="24159"/>
    <cellStyle name="Обычный 5 47 4 3 2" xfId="51972"/>
    <cellStyle name="Обычный 5 47 4 4" xfId="51973"/>
    <cellStyle name="Обычный 5 47 5" xfId="24160"/>
    <cellStyle name="Обычный 5 47 5 2" xfId="24161"/>
    <cellStyle name="Обычный 5 47 5 2 2" xfId="51974"/>
    <cellStyle name="Обычный 5 47 5 3" xfId="51975"/>
    <cellStyle name="Обычный 5 47 6" xfId="24162"/>
    <cellStyle name="Обычный 5 47 6 2" xfId="51976"/>
    <cellStyle name="Обычный 5 47 7" xfId="24163"/>
    <cellStyle name="Обычный 5 47 7 2" xfId="51977"/>
    <cellStyle name="Обычный 5 47 8" xfId="51978"/>
    <cellStyle name="Обычный 5 48" xfId="24164"/>
    <cellStyle name="Обычный 5 48 2" xfId="24165"/>
    <cellStyle name="Обычный 5 48 2 2" xfId="24166"/>
    <cellStyle name="Обычный 5 48 2 2 2" xfId="24167"/>
    <cellStyle name="Обычный 5 48 2 2 2 2" xfId="51979"/>
    <cellStyle name="Обычный 5 48 2 2 3" xfId="51980"/>
    <cellStyle name="Обычный 5 48 2 3" xfId="24168"/>
    <cellStyle name="Обычный 5 48 2 3 2" xfId="51981"/>
    <cellStyle name="Обычный 5 48 2 4" xfId="51982"/>
    <cellStyle name="Обычный 5 48 3" xfId="24169"/>
    <cellStyle name="Обычный 5 48 3 2" xfId="24170"/>
    <cellStyle name="Обычный 5 48 3 2 2" xfId="24171"/>
    <cellStyle name="Обычный 5 48 3 2 2 2" xfId="51983"/>
    <cellStyle name="Обычный 5 48 3 2 3" xfId="51984"/>
    <cellStyle name="Обычный 5 48 3 3" xfId="24172"/>
    <cellStyle name="Обычный 5 48 3 3 2" xfId="51985"/>
    <cellStyle name="Обычный 5 48 3 4" xfId="51986"/>
    <cellStyle name="Обычный 5 48 4" xfId="24173"/>
    <cellStyle name="Обычный 5 48 4 2" xfId="24174"/>
    <cellStyle name="Обычный 5 48 4 2 2" xfId="24175"/>
    <cellStyle name="Обычный 5 48 4 2 2 2" xfId="51987"/>
    <cellStyle name="Обычный 5 48 4 2 3" xfId="51988"/>
    <cellStyle name="Обычный 5 48 4 3" xfId="24176"/>
    <cellStyle name="Обычный 5 48 4 3 2" xfId="51989"/>
    <cellStyle name="Обычный 5 48 4 4" xfId="51990"/>
    <cellStyle name="Обычный 5 48 5" xfId="24177"/>
    <cellStyle name="Обычный 5 48 5 2" xfId="24178"/>
    <cellStyle name="Обычный 5 48 5 2 2" xfId="51991"/>
    <cellStyle name="Обычный 5 48 5 3" xfId="51992"/>
    <cellStyle name="Обычный 5 48 6" xfId="24179"/>
    <cellStyle name="Обычный 5 48 6 2" xfId="51993"/>
    <cellStyle name="Обычный 5 48 7" xfId="24180"/>
    <cellStyle name="Обычный 5 48 7 2" xfId="51994"/>
    <cellStyle name="Обычный 5 48 8" xfId="51995"/>
    <cellStyle name="Обычный 5 49" xfId="24181"/>
    <cellStyle name="Обычный 5 49 2" xfId="24182"/>
    <cellStyle name="Обычный 5 49 2 2" xfId="24183"/>
    <cellStyle name="Обычный 5 49 2 2 2" xfId="24184"/>
    <cellStyle name="Обычный 5 49 2 2 2 2" xfId="51996"/>
    <cellStyle name="Обычный 5 49 2 2 3" xfId="51997"/>
    <cellStyle name="Обычный 5 49 2 3" xfId="24185"/>
    <cellStyle name="Обычный 5 49 2 3 2" xfId="51998"/>
    <cellStyle name="Обычный 5 49 2 4" xfId="51999"/>
    <cellStyle name="Обычный 5 49 3" xfId="24186"/>
    <cellStyle name="Обычный 5 49 3 2" xfId="24187"/>
    <cellStyle name="Обычный 5 49 3 2 2" xfId="24188"/>
    <cellStyle name="Обычный 5 49 3 2 2 2" xfId="52000"/>
    <cellStyle name="Обычный 5 49 3 2 3" xfId="52001"/>
    <cellStyle name="Обычный 5 49 3 3" xfId="24189"/>
    <cellStyle name="Обычный 5 49 3 3 2" xfId="52002"/>
    <cellStyle name="Обычный 5 49 3 4" xfId="52003"/>
    <cellStyle name="Обычный 5 49 4" xfId="24190"/>
    <cellStyle name="Обычный 5 49 4 2" xfId="24191"/>
    <cellStyle name="Обычный 5 49 4 2 2" xfId="24192"/>
    <cellStyle name="Обычный 5 49 4 2 2 2" xfId="52004"/>
    <cellStyle name="Обычный 5 49 4 2 3" xfId="52005"/>
    <cellStyle name="Обычный 5 49 4 3" xfId="24193"/>
    <cellStyle name="Обычный 5 49 4 3 2" xfId="52006"/>
    <cellStyle name="Обычный 5 49 4 4" xfId="52007"/>
    <cellStyle name="Обычный 5 49 5" xfId="24194"/>
    <cellStyle name="Обычный 5 49 5 2" xfId="24195"/>
    <cellStyle name="Обычный 5 49 5 2 2" xfId="52008"/>
    <cellStyle name="Обычный 5 49 5 3" xfId="52009"/>
    <cellStyle name="Обычный 5 49 6" xfId="24196"/>
    <cellStyle name="Обычный 5 49 6 2" xfId="52010"/>
    <cellStyle name="Обычный 5 49 7" xfId="24197"/>
    <cellStyle name="Обычный 5 49 7 2" xfId="52011"/>
    <cellStyle name="Обычный 5 49 8" xfId="52012"/>
    <cellStyle name="Обычный 5 5" xfId="24198"/>
    <cellStyle name="Обычный 5 5 10" xfId="24199"/>
    <cellStyle name="Обычный 5 5 10 2" xfId="24200"/>
    <cellStyle name="Обычный 5 5 10 2 2" xfId="24201"/>
    <cellStyle name="Обычный 5 5 10 2 2 2" xfId="24202"/>
    <cellStyle name="Обычный 5 5 10 2 2 2 2" xfId="52013"/>
    <cellStyle name="Обычный 5 5 10 2 2 3" xfId="52014"/>
    <cellStyle name="Обычный 5 5 10 2 3" xfId="24203"/>
    <cellStyle name="Обычный 5 5 10 2 3 2" xfId="52015"/>
    <cellStyle name="Обычный 5 5 10 2 4" xfId="52016"/>
    <cellStyle name="Обычный 5 5 10 3" xfId="24204"/>
    <cellStyle name="Обычный 5 5 10 3 2" xfId="24205"/>
    <cellStyle name="Обычный 5 5 10 3 2 2" xfId="24206"/>
    <cellStyle name="Обычный 5 5 10 3 2 2 2" xfId="52017"/>
    <cellStyle name="Обычный 5 5 10 3 2 3" xfId="52018"/>
    <cellStyle name="Обычный 5 5 10 3 3" xfId="24207"/>
    <cellStyle name="Обычный 5 5 10 3 3 2" xfId="52019"/>
    <cellStyle name="Обычный 5 5 10 3 4" xfId="52020"/>
    <cellStyle name="Обычный 5 5 10 4" xfId="24208"/>
    <cellStyle name="Обычный 5 5 10 4 2" xfId="24209"/>
    <cellStyle name="Обычный 5 5 10 4 2 2" xfId="24210"/>
    <cellStyle name="Обычный 5 5 10 4 2 2 2" xfId="52021"/>
    <cellStyle name="Обычный 5 5 10 4 2 3" xfId="52022"/>
    <cellStyle name="Обычный 5 5 10 4 3" xfId="24211"/>
    <cellStyle name="Обычный 5 5 10 4 3 2" xfId="52023"/>
    <cellStyle name="Обычный 5 5 10 4 4" xfId="52024"/>
    <cellStyle name="Обычный 5 5 10 5" xfId="24212"/>
    <cellStyle name="Обычный 5 5 10 5 2" xfId="24213"/>
    <cellStyle name="Обычный 5 5 10 5 2 2" xfId="52025"/>
    <cellStyle name="Обычный 5 5 10 5 3" xfId="52026"/>
    <cellStyle name="Обычный 5 5 10 6" xfId="24214"/>
    <cellStyle name="Обычный 5 5 10 6 2" xfId="52027"/>
    <cellStyle name="Обычный 5 5 10 7" xfId="24215"/>
    <cellStyle name="Обычный 5 5 10 7 2" xfId="52028"/>
    <cellStyle name="Обычный 5 5 10 8" xfId="52029"/>
    <cellStyle name="Обычный 5 5 11" xfId="24216"/>
    <cellStyle name="Обычный 5 5 11 2" xfId="24217"/>
    <cellStyle name="Обычный 5 5 11 2 2" xfId="24218"/>
    <cellStyle name="Обычный 5 5 11 2 2 2" xfId="24219"/>
    <cellStyle name="Обычный 5 5 11 2 2 2 2" xfId="52030"/>
    <cellStyle name="Обычный 5 5 11 2 2 3" xfId="52031"/>
    <cellStyle name="Обычный 5 5 11 2 3" xfId="24220"/>
    <cellStyle name="Обычный 5 5 11 2 3 2" xfId="52032"/>
    <cellStyle name="Обычный 5 5 11 2 4" xfId="52033"/>
    <cellStyle name="Обычный 5 5 11 3" xfId="24221"/>
    <cellStyle name="Обычный 5 5 11 3 2" xfId="24222"/>
    <cellStyle name="Обычный 5 5 11 3 2 2" xfId="24223"/>
    <cellStyle name="Обычный 5 5 11 3 2 2 2" xfId="52034"/>
    <cellStyle name="Обычный 5 5 11 3 2 3" xfId="52035"/>
    <cellStyle name="Обычный 5 5 11 3 3" xfId="24224"/>
    <cellStyle name="Обычный 5 5 11 3 3 2" xfId="52036"/>
    <cellStyle name="Обычный 5 5 11 3 4" xfId="52037"/>
    <cellStyle name="Обычный 5 5 11 4" xfId="24225"/>
    <cellStyle name="Обычный 5 5 11 4 2" xfId="24226"/>
    <cellStyle name="Обычный 5 5 11 4 2 2" xfId="24227"/>
    <cellStyle name="Обычный 5 5 11 4 2 2 2" xfId="52038"/>
    <cellStyle name="Обычный 5 5 11 4 2 3" xfId="52039"/>
    <cellStyle name="Обычный 5 5 11 4 3" xfId="24228"/>
    <cellStyle name="Обычный 5 5 11 4 3 2" xfId="52040"/>
    <cellStyle name="Обычный 5 5 11 4 4" xfId="52041"/>
    <cellStyle name="Обычный 5 5 11 5" xfId="24229"/>
    <cellStyle name="Обычный 5 5 11 5 2" xfId="24230"/>
    <cellStyle name="Обычный 5 5 11 5 2 2" xfId="52042"/>
    <cellStyle name="Обычный 5 5 11 5 3" xfId="52043"/>
    <cellStyle name="Обычный 5 5 11 6" xfId="24231"/>
    <cellStyle name="Обычный 5 5 11 6 2" xfId="52044"/>
    <cellStyle name="Обычный 5 5 11 7" xfId="24232"/>
    <cellStyle name="Обычный 5 5 11 7 2" xfId="52045"/>
    <cellStyle name="Обычный 5 5 11 8" xfId="52046"/>
    <cellStyle name="Обычный 5 5 12" xfId="24233"/>
    <cellStyle name="Обычный 5 5 12 2" xfId="24234"/>
    <cellStyle name="Обычный 5 5 12 2 2" xfId="24235"/>
    <cellStyle name="Обычный 5 5 12 2 2 2" xfId="24236"/>
    <cellStyle name="Обычный 5 5 12 2 2 2 2" xfId="52047"/>
    <cellStyle name="Обычный 5 5 12 2 2 3" xfId="52048"/>
    <cellStyle name="Обычный 5 5 12 2 3" xfId="24237"/>
    <cellStyle name="Обычный 5 5 12 2 3 2" xfId="52049"/>
    <cellStyle name="Обычный 5 5 12 2 4" xfId="52050"/>
    <cellStyle name="Обычный 5 5 12 3" xfId="24238"/>
    <cellStyle name="Обычный 5 5 12 3 2" xfId="24239"/>
    <cellStyle name="Обычный 5 5 12 3 2 2" xfId="24240"/>
    <cellStyle name="Обычный 5 5 12 3 2 2 2" xfId="52051"/>
    <cellStyle name="Обычный 5 5 12 3 2 3" xfId="52052"/>
    <cellStyle name="Обычный 5 5 12 3 3" xfId="24241"/>
    <cellStyle name="Обычный 5 5 12 3 3 2" xfId="52053"/>
    <cellStyle name="Обычный 5 5 12 3 4" xfId="52054"/>
    <cellStyle name="Обычный 5 5 12 4" xfId="24242"/>
    <cellStyle name="Обычный 5 5 12 4 2" xfId="24243"/>
    <cellStyle name="Обычный 5 5 12 4 2 2" xfId="24244"/>
    <cellStyle name="Обычный 5 5 12 4 2 2 2" xfId="52055"/>
    <cellStyle name="Обычный 5 5 12 4 2 3" xfId="52056"/>
    <cellStyle name="Обычный 5 5 12 4 3" xfId="24245"/>
    <cellStyle name="Обычный 5 5 12 4 3 2" xfId="52057"/>
    <cellStyle name="Обычный 5 5 12 4 4" xfId="52058"/>
    <cellStyle name="Обычный 5 5 12 5" xfId="24246"/>
    <cellStyle name="Обычный 5 5 12 5 2" xfId="24247"/>
    <cellStyle name="Обычный 5 5 12 5 2 2" xfId="52059"/>
    <cellStyle name="Обычный 5 5 12 5 3" xfId="52060"/>
    <cellStyle name="Обычный 5 5 12 6" xfId="24248"/>
    <cellStyle name="Обычный 5 5 12 6 2" xfId="52061"/>
    <cellStyle name="Обычный 5 5 12 7" xfId="24249"/>
    <cellStyle name="Обычный 5 5 12 7 2" xfId="52062"/>
    <cellStyle name="Обычный 5 5 12 8" xfId="52063"/>
    <cellStyle name="Обычный 5 5 13" xfId="24250"/>
    <cellStyle name="Обычный 5 5 13 2" xfId="24251"/>
    <cellStyle name="Обычный 5 5 13 2 2" xfId="24252"/>
    <cellStyle name="Обычный 5 5 13 2 2 2" xfId="24253"/>
    <cellStyle name="Обычный 5 5 13 2 2 2 2" xfId="52064"/>
    <cellStyle name="Обычный 5 5 13 2 2 3" xfId="52065"/>
    <cellStyle name="Обычный 5 5 13 2 3" xfId="24254"/>
    <cellStyle name="Обычный 5 5 13 2 3 2" xfId="52066"/>
    <cellStyle name="Обычный 5 5 13 2 4" xfId="52067"/>
    <cellStyle name="Обычный 5 5 13 3" xfId="24255"/>
    <cellStyle name="Обычный 5 5 13 3 2" xfId="24256"/>
    <cellStyle name="Обычный 5 5 13 3 2 2" xfId="24257"/>
    <cellStyle name="Обычный 5 5 13 3 2 2 2" xfId="52068"/>
    <cellStyle name="Обычный 5 5 13 3 2 3" xfId="52069"/>
    <cellStyle name="Обычный 5 5 13 3 3" xfId="24258"/>
    <cellStyle name="Обычный 5 5 13 3 3 2" xfId="52070"/>
    <cellStyle name="Обычный 5 5 13 3 4" xfId="52071"/>
    <cellStyle name="Обычный 5 5 13 4" xfId="24259"/>
    <cellStyle name="Обычный 5 5 13 4 2" xfId="24260"/>
    <cellStyle name="Обычный 5 5 13 4 2 2" xfId="24261"/>
    <cellStyle name="Обычный 5 5 13 4 2 2 2" xfId="52072"/>
    <cellStyle name="Обычный 5 5 13 4 2 3" xfId="52073"/>
    <cellStyle name="Обычный 5 5 13 4 3" xfId="24262"/>
    <cellStyle name="Обычный 5 5 13 4 3 2" xfId="52074"/>
    <cellStyle name="Обычный 5 5 13 4 4" xfId="52075"/>
    <cellStyle name="Обычный 5 5 13 5" xfId="24263"/>
    <cellStyle name="Обычный 5 5 13 5 2" xfId="24264"/>
    <cellStyle name="Обычный 5 5 13 5 2 2" xfId="52076"/>
    <cellStyle name="Обычный 5 5 13 5 3" xfId="52077"/>
    <cellStyle name="Обычный 5 5 13 6" xfId="24265"/>
    <cellStyle name="Обычный 5 5 13 6 2" xfId="52078"/>
    <cellStyle name="Обычный 5 5 13 7" xfId="24266"/>
    <cellStyle name="Обычный 5 5 13 7 2" xfId="52079"/>
    <cellStyle name="Обычный 5 5 13 8" xfId="52080"/>
    <cellStyle name="Обычный 5 5 14" xfId="24267"/>
    <cellStyle name="Обычный 5 5 14 2" xfId="24268"/>
    <cellStyle name="Обычный 5 5 14 2 2" xfId="24269"/>
    <cellStyle name="Обычный 5 5 14 2 2 2" xfId="24270"/>
    <cellStyle name="Обычный 5 5 14 2 2 2 2" xfId="52081"/>
    <cellStyle name="Обычный 5 5 14 2 2 3" xfId="52082"/>
    <cellStyle name="Обычный 5 5 14 2 3" xfId="24271"/>
    <cellStyle name="Обычный 5 5 14 2 3 2" xfId="52083"/>
    <cellStyle name="Обычный 5 5 14 2 4" xfId="52084"/>
    <cellStyle name="Обычный 5 5 14 3" xfId="24272"/>
    <cellStyle name="Обычный 5 5 14 3 2" xfId="24273"/>
    <cellStyle name="Обычный 5 5 14 3 2 2" xfId="24274"/>
    <cellStyle name="Обычный 5 5 14 3 2 2 2" xfId="52085"/>
    <cellStyle name="Обычный 5 5 14 3 2 3" xfId="52086"/>
    <cellStyle name="Обычный 5 5 14 3 3" xfId="24275"/>
    <cellStyle name="Обычный 5 5 14 3 3 2" xfId="52087"/>
    <cellStyle name="Обычный 5 5 14 3 4" xfId="52088"/>
    <cellStyle name="Обычный 5 5 14 4" xfId="24276"/>
    <cellStyle name="Обычный 5 5 14 4 2" xfId="24277"/>
    <cellStyle name="Обычный 5 5 14 4 2 2" xfId="24278"/>
    <cellStyle name="Обычный 5 5 14 4 2 2 2" xfId="52089"/>
    <cellStyle name="Обычный 5 5 14 4 2 3" xfId="52090"/>
    <cellStyle name="Обычный 5 5 14 4 3" xfId="24279"/>
    <cellStyle name="Обычный 5 5 14 4 3 2" xfId="52091"/>
    <cellStyle name="Обычный 5 5 14 4 4" xfId="52092"/>
    <cellStyle name="Обычный 5 5 14 5" xfId="24280"/>
    <cellStyle name="Обычный 5 5 14 5 2" xfId="24281"/>
    <cellStyle name="Обычный 5 5 14 5 2 2" xfId="52093"/>
    <cellStyle name="Обычный 5 5 14 5 3" xfId="52094"/>
    <cellStyle name="Обычный 5 5 14 6" xfId="24282"/>
    <cellStyle name="Обычный 5 5 14 6 2" xfId="52095"/>
    <cellStyle name="Обычный 5 5 14 7" xfId="24283"/>
    <cellStyle name="Обычный 5 5 14 7 2" xfId="52096"/>
    <cellStyle name="Обычный 5 5 14 8" xfId="52097"/>
    <cellStyle name="Обычный 5 5 15" xfId="24284"/>
    <cellStyle name="Обычный 5 5 15 2" xfId="24285"/>
    <cellStyle name="Обычный 5 5 15 2 2" xfId="24286"/>
    <cellStyle name="Обычный 5 5 15 2 2 2" xfId="24287"/>
    <cellStyle name="Обычный 5 5 15 2 2 2 2" xfId="52098"/>
    <cellStyle name="Обычный 5 5 15 2 2 3" xfId="52099"/>
    <cellStyle name="Обычный 5 5 15 2 3" xfId="24288"/>
    <cellStyle name="Обычный 5 5 15 2 3 2" xfId="52100"/>
    <cellStyle name="Обычный 5 5 15 2 4" xfId="52101"/>
    <cellStyle name="Обычный 5 5 15 3" xfId="24289"/>
    <cellStyle name="Обычный 5 5 15 3 2" xfId="24290"/>
    <cellStyle name="Обычный 5 5 15 3 2 2" xfId="24291"/>
    <cellStyle name="Обычный 5 5 15 3 2 2 2" xfId="52102"/>
    <cellStyle name="Обычный 5 5 15 3 2 3" xfId="52103"/>
    <cellStyle name="Обычный 5 5 15 3 3" xfId="24292"/>
    <cellStyle name="Обычный 5 5 15 3 3 2" xfId="52104"/>
    <cellStyle name="Обычный 5 5 15 3 4" xfId="52105"/>
    <cellStyle name="Обычный 5 5 15 4" xfId="24293"/>
    <cellStyle name="Обычный 5 5 15 4 2" xfId="24294"/>
    <cellStyle name="Обычный 5 5 15 4 2 2" xfId="24295"/>
    <cellStyle name="Обычный 5 5 15 4 2 2 2" xfId="52106"/>
    <cellStyle name="Обычный 5 5 15 4 2 3" xfId="52107"/>
    <cellStyle name="Обычный 5 5 15 4 3" xfId="24296"/>
    <cellStyle name="Обычный 5 5 15 4 3 2" xfId="52108"/>
    <cellStyle name="Обычный 5 5 15 4 4" xfId="52109"/>
    <cellStyle name="Обычный 5 5 15 5" xfId="24297"/>
    <cellStyle name="Обычный 5 5 15 5 2" xfId="24298"/>
    <cellStyle name="Обычный 5 5 15 5 2 2" xfId="52110"/>
    <cellStyle name="Обычный 5 5 15 5 3" xfId="52111"/>
    <cellStyle name="Обычный 5 5 15 6" xfId="24299"/>
    <cellStyle name="Обычный 5 5 15 6 2" xfId="52112"/>
    <cellStyle name="Обычный 5 5 15 7" xfId="24300"/>
    <cellStyle name="Обычный 5 5 15 7 2" xfId="52113"/>
    <cellStyle name="Обычный 5 5 15 8" xfId="52114"/>
    <cellStyle name="Обычный 5 5 16" xfId="24301"/>
    <cellStyle name="Обычный 5 5 16 2" xfId="24302"/>
    <cellStyle name="Обычный 5 5 16 2 2" xfId="24303"/>
    <cellStyle name="Обычный 5 5 16 2 2 2" xfId="24304"/>
    <cellStyle name="Обычный 5 5 16 2 2 2 2" xfId="52115"/>
    <cellStyle name="Обычный 5 5 16 2 2 3" xfId="52116"/>
    <cellStyle name="Обычный 5 5 16 2 3" xfId="24305"/>
    <cellStyle name="Обычный 5 5 16 2 3 2" xfId="52117"/>
    <cellStyle name="Обычный 5 5 16 2 4" xfId="52118"/>
    <cellStyle name="Обычный 5 5 16 3" xfId="24306"/>
    <cellStyle name="Обычный 5 5 16 3 2" xfId="24307"/>
    <cellStyle name="Обычный 5 5 16 3 2 2" xfId="24308"/>
    <cellStyle name="Обычный 5 5 16 3 2 2 2" xfId="52119"/>
    <cellStyle name="Обычный 5 5 16 3 2 3" xfId="52120"/>
    <cellStyle name="Обычный 5 5 16 3 3" xfId="24309"/>
    <cellStyle name="Обычный 5 5 16 3 3 2" xfId="52121"/>
    <cellStyle name="Обычный 5 5 16 3 4" xfId="52122"/>
    <cellStyle name="Обычный 5 5 16 4" xfId="24310"/>
    <cellStyle name="Обычный 5 5 16 4 2" xfId="24311"/>
    <cellStyle name="Обычный 5 5 16 4 2 2" xfId="24312"/>
    <cellStyle name="Обычный 5 5 16 4 2 2 2" xfId="52123"/>
    <cellStyle name="Обычный 5 5 16 4 2 3" xfId="52124"/>
    <cellStyle name="Обычный 5 5 16 4 3" xfId="24313"/>
    <cellStyle name="Обычный 5 5 16 4 3 2" xfId="52125"/>
    <cellStyle name="Обычный 5 5 16 4 4" xfId="52126"/>
    <cellStyle name="Обычный 5 5 16 5" xfId="24314"/>
    <cellStyle name="Обычный 5 5 16 5 2" xfId="24315"/>
    <cellStyle name="Обычный 5 5 16 5 2 2" xfId="52127"/>
    <cellStyle name="Обычный 5 5 16 5 3" xfId="52128"/>
    <cellStyle name="Обычный 5 5 16 6" xfId="24316"/>
    <cellStyle name="Обычный 5 5 16 6 2" xfId="52129"/>
    <cellStyle name="Обычный 5 5 16 7" xfId="24317"/>
    <cellStyle name="Обычный 5 5 16 7 2" xfId="52130"/>
    <cellStyle name="Обычный 5 5 16 8" xfId="52131"/>
    <cellStyle name="Обычный 5 5 17" xfId="24318"/>
    <cellStyle name="Обычный 5 5 17 2" xfId="24319"/>
    <cellStyle name="Обычный 5 5 17 2 2" xfId="24320"/>
    <cellStyle name="Обычный 5 5 17 2 2 2" xfId="24321"/>
    <cellStyle name="Обычный 5 5 17 2 2 2 2" xfId="52132"/>
    <cellStyle name="Обычный 5 5 17 2 2 3" xfId="52133"/>
    <cellStyle name="Обычный 5 5 17 2 3" xfId="24322"/>
    <cellStyle name="Обычный 5 5 17 2 3 2" xfId="52134"/>
    <cellStyle name="Обычный 5 5 17 2 4" xfId="52135"/>
    <cellStyle name="Обычный 5 5 17 3" xfId="24323"/>
    <cellStyle name="Обычный 5 5 17 3 2" xfId="24324"/>
    <cellStyle name="Обычный 5 5 17 3 2 2" xfId="24325"/>
    <cellStyle name="Обычный 5 5 17 3 2 2 2" xfId="52136"/>
    <cellStyle name="Обычный 5 5 17 3 2 3" xfId="52137"/>
    <cellStyle name="Обычный 5 5 17 3 3" xfId="24326"/>
    <cellStyle name="Обычный 5 5 17 3 3 2" xfId="52138"/>
    <cellStyle name="Обычный 5 5 17 3 4" xfId="52139"/>
    <cellStyle name="Обычный 5 5 17 4" xfId="24327"/>
    <cellStyle name="Обычный 5 5 17 4 2" xfId="24328"/>
    <cellStyle name="Обычный 5 5 17 4 2 2" xfId="24329"/>
    <cellStyle name="Обычный 5 5 17 4 2 2 2" xfId="52140"/>
    <cellStyle name="Обычный 5 5 17 4 2 3" xfId="52141"/>
    <cellStyle name="Обычный 5 5 17 4 3" xfId="24330"/>
    <cellStyle name="Обычный 5 5 17 4 3 2" xfId="52142"/>
    <cellStyle name="Обычный 5 5 17 4 4" xfId="52143"/>
    <cellStyle name="Обычный 5 5 17 5" xfId="24331"/>
    <cellStyle name="Обычный 5 5 17 5 2" xfId="24332"/>
    <cellStyle name="Обычный 5 5 17 5 2 2" xfId="52144"/>
    <cellStyle name="Обычный 5 5 17 5 3" xfId="52145"/>
    <cellStyle name="Обычный 5 5 17 6" xfId="24333"/>
    <cellStyle name="Обычный 5 5 17 6 2" xfId="52146"/>
    <cellStyle name="Обычный 5 5 17 7" xfId="24334"/>
    <cellStyle name="Обычный 5 5 17 7 2" xfId="52147"/>
    <cellStyle name="Обычный 5 5 17 8" xfId="52148"/>
    <cellStyle name="Обычный 5 5 18" xfId="24335"/>
    <cellStyle name="Обычный 5 5 18 2" xfId="24336"/>
    <cellStyle name="Обычный 5 5 18 2 2" xfId="24337"/>
    <cellStyle name="Обычный 5 5 18 2 2 2" xfId="24338"/>
    <cellStyle name="Обычный 5 5 18 2 2 2 2" xfId="52149"/>
    <cellStyle name="Обычный 5 5 18 2 2 3" xfId="52150"/>
    <cellStyle name="Обычный 5 5 18 2 3" xfId="24339"/>
    <cellStyle name="Обычный 5 5 18 2 3 2" xfId="52151"/>
    <cellStyle name="Обычный 5 5 18 2 4" xfId="52152"/>
    <cellStyle name="Обычный 5 5 18 3" xfId="24340"/>
    <cellStyle name="Обычный 5 5 18 3 2" xfId="24341"/>
    <cellStyle name="Обычный 5 5 18 3 2 2" xfId="24342"/>
    <cellStyle name="Обычный 5 5 18 3 2 2 2" xfId="52153"/>
    <cellStyle name="Обычный 5 5 18 3 2 3" xfId="52154"/>
    <cellStyle name="Обычный 5 5 18 3 3" xfId="24343"/>
    <cellStyle name="Обычный 5 5 18 3 3 2" xfId="52155"/>
    <cellStyle name="Обычный 5 5 18 3 4" xfId="52156"/>
    <cellStyle name="Обычный 5 5 18 4" xfId="24344"/>
    <cellStyle name="Обычный 5 5 18 4 2" xfId="24345"/>
    <cellStyle name="Обычный 5 5 18 4 2 2" xfId="24346"/>
    <cellStyle name="Обычный 5 5 18 4 2 2 2" xfId="52157"/>
    <cellStyle name="Обычный 5 5 18 4 2 3" xfId="52158"/>
    <cellStyle name="Обычный 5 5 18 4 3" xfId="24347"/>
    <cellStyle name="Обычный 5 5 18 4 3 2" xfId="52159"/>
    <cellStyle name="Обычный 5 5 18 4 4" xfId="52160"/>
    <cellStyle name="Обычный 5 5 18 5" xfId="24348"/>
    <cellStyle name="Обычный 5 5 18 5 2" xfId="24349"/>
    <cellStyle name="Обычный 5 5 18 5 2 2" xfId="52161"/>
    <cellStyle name="Обычный 5 5 18 5 3" xfId="52162"/>
    <cellStyle name="Обычный 5 5 18 6" xfId="24350"/>
    <cellStyle name="Обычный 5 5 18 6 2" xfId="52163"/>
    <cellStyle name="Обычный 5 5 18 7" xfId="24351"/>
    <cellStyle name="Обычный 5 5 18 7 2" xfId="52164"/>
    <cellStyle name="Обычный 5 5 18 8" xfId="52165"/>
    <cellStyle name="Обычный 5 5 19" xfId="24352"/>
    <cellStyle name="Обычный 5 5 19 2" xfId="24353"/>
    <cellStyle name="Обычный 5 5 19 2 2" xfId="24354"/>
    <cellStyle name="Обычный 5 5 19 2 2 2" xfId="24355"/>
    <cellStyle name="Обычный 5 5 19 2 2 2 2" xfId="52166"/>
    <cellStyle name="Обычный 5 5 19 2 2 3" xfId="52167"/>
    <cellStyle name="Обычный 5 5 19 2 3" xfId="24356"/>
    <cellStyle name="Обычный 5 5 19 2 3 2" xfId="52168"/>
    <cellStyle name="Обычный 5 5 19 2 4" xfId="52169"/>
    <cellStyle name="Обычный 5 5 19 3" xfId="24357"/>
    <cellStyle name="Обычный 5 5 19 3 2" xfId="24358"/>
    <cellStyle name="Обычный 5 5 19 3 2 2" xfId="24359"/>
    <cellStyle name="Обычный 5 5 19 3 2 2 2" xfId="52170"/>
    <cellStyle name="Обычный 5 5 19 3 2 3" xfId="52171"/>
    <cellStyle name="Обычный 5 5 19 3 3" xfId="24360"/>
    <cellStyle name="Обычный 5 5 19 3 3 2" xfId="52172"/>
    <cellStyle name="Обычный 5 5 19 3 4" xfId="52173"/>
    <cellStyle name="Обычный 5 5 19 4" xfId="24361"/>
    <cellStyle name="Обычный 5 5 19 4 2" xfId="24362"/>
    <cellStyle name="Обычный 5 5 19 4 2 2" xfId="24363"/>
    <cellStyle name="Обычный 5 5 19 4 2 2 2" xfId="52174"/>
    <cellStyle name="Обычный 5 5 19 4 2 3" xfId="52175"/>
    <cellStyle name="Обычный 5 5 19 4 3" xfId="24364"/>
    <cellStyle name="Обычный 5 5 19 4 3 2" xfId="52176"/>
    <cellStyle name="Обычный 5 5 19 4 4" xfId="52177"/>
    <cellStyle name="Обычный 5 5 19 5" xfId="24365"/>
    <cellStyle name="Обычный 5 5 19 5 2" xfId="24366"/>
    <cellStyle name="Обычный 5 5 19 5 2 2" xfId="52178"/>
    <cellStyle name="Обычный 5 5 19 5 3" xfId="52179"/>
    <cellStyle name="Обычный 5 5 19 6" xfId="24367"/>
    <cellStyle name="Обычный 5 5 19 6 2" xfId="52180"/>
    <cellStyle name="Обычный 5 5 19 7" xfId="24368"/>
    <cellStyle name="Обычный 5 5 19 7 2" xfId="52181"/>
    <cellStyle name="Обычный 5 5 19 8" xfId="52182"/>
    <cellStyle name="Обычный 5 5 2" xfId="24369"/>
    <cellStyle name="Обычный 5 5 2 2" xfId="24370"/>
    <cellStyle name="Обычный 5 5 2 2 2" xfId="24371"/>
    <cellStyle name="Обычный 5 5 2 2 2 2" xfId="24372"/>
    <cellStyle name="Обычный 5 5 2 2 2 2 2" xfId="52183"/>
    <cellStyle name="Обычный 5 5 2 2 2 3" xfId="52184"/>
    <cellStyle name="Обычный 5 5 2 2 3" xfId="24373"/>
    <cellStyle name="Обычный 5 5 2 2 3 2" xfId="52185"/>
    <cellStyle name="Обычный 5 5 2 2 4" xfId="52186"/>
    <cellStyle name="Обычный 5 5 2 3" xfId="24374"/>
    <cellStyle name="Обычный 5 5 2 3 2" xfId="24375"/>
    <cellStyle name="Обычный 5 5 2 3 2 2" xfId="24376"/>
    <cellStyle name="Обычный 5 5 2 3 2 2 2" xfId="52187"/>
    <cellStyle name="Обычный 5 5 2 3 2 3" xfId="52188"/>
    <cellStyle name="Обычный 5 5 2 3 3" xfId="24377"/>
    <cellStyle name="Обычный 5 5 2 3 3 2" xfId="52189"/>
    <cellStyle name="Обычный 5 5 2 3 4" xfId="52190"/>
    <cellStyle name="Обычный 5 5 2 4" xfId="24378"/>
    <cellStyle name="Обычный 5 5 2 4 2" xfId="24379"/>
    <cellStyle name="Обычный 5 5 2 4 2 2" xfId="24380"/>
    <cellStyle name="Обычный 5 5 2 4 2 2 2" xfId="52191"/>
    <cellStyle name="Обычный 5 5 2 4 2 3" xfId="52192"/>
    <cellStyle name="Обычный 5 5 2 4 3" xfId="24381"/>
    <cellStyle name="Обычный 5 5 2 4 3 2" xfId="52193"/>
    <cellStyle name="Обычный 5 5 2 4 4" xfId="52194"/>
    <cellStyle name="Обычный 5 5 2 5" xfId="24382"/>
    <cellStyle name="Обычный 5 5 2 5 2" xfId="24383"/>
    <cellStyle name="Обычный 5 5 2 5 2 2" xfId="24384"/>
    <cellStyle name="Обычный 5 5 2 5 2 2 2" xfId="52195"/>
    <cellStyle name="Обычный 5 5 2 5 2 3" xfId="52196"/>
    <cellStyle name="Обычный 5 5 2 5 3" xfId="24385"/>
    <cellStyle name="Обычный 5 5 2 5 3 2" xfId="52197"/>
    <cellStyle name="Обычный 5 5 2 5 4" xfId="52198"/>
    <cellStyle name="Обычный 5 5 2 6" xfId="24386"/>
    <cellStyle name="Обычный 5 5 2 6 2" xfId="24387"/>
    <cellStyle name="Обычный 5 5 2 6 2 2" xfId="52199"/>
    <cellStyle name="Обычный 5 5 2 6 3" xfId="52200"/>
    <cellStyle name="Обычный 5 5 2 7" xfId="24388"/>
    <cellStyle name="Обычный 5 5 2 7 2" xfId="52201"/>
    <cellStyle name="Обычный 5 5 2 8" xfId="24389"/>
    <cellStyle name="Обычный 5 5 2 8 2" xfId="52202"/>
    <cellStyle name="Обычный 5 5 2 9" xfId="52203"/>
    <cellStyle name="Обычный 5 5 20" xfId="24390"/>
    <cellStyle name="Обычный 5 5 20 2" xfId="24391"/>
    <cellStyle name="Обычный 5 5 20 2 2" xfId="24392"/>
    <cellStyle name="Обычный 5 5 20 2 2 2" xfId="24393"/>
    <cellStyle name="Обычный 5 5 20 2 2 2 2" xfId="52204"/>
    <cellStyle name="Обычный 5 5 20 2 2 3" xfId="52205"/>
    <cellStyle name="Обычный 5 5 20 2 3" xfId="24394"/>
    <cellStyle name="Обычный 5 5 20 2 3 2" xfId="52206"/>
    <cellStyle name="Обычный 5 5 20 2 4" xfId="52207"/>
    <cellStyle name="Обычный 5 5 20 3" xfId="24395"/>
    <cellStyle name="Обычный 5 5 20 3 2" xfId="24396"/>
    <cellStyle name="Обычный 5 5 20 3 2 2" xfId="24397"/>
    <cellStyle name="Обычный 5 5 20 3 2 2 2" xfId="52208"/>
    <cellStyle name="Обычный 5 5 20 3 2 3" xfId="52209"/>
    <cellStyle name="Обычный 5 5 20 3 3" xfId="24398"/>
    <cellStyle name="Обычный 5 5 20 3 3 2" xfId="52210"/>
    <cellStyle name="Обычный 5 5 20 3 4" xfId="52211"/>
    <cellStyle name="Обычный 5 5 20 4" xfId="24399"/>
    <cellStyle name="Обычный 5 5 20 4 2" xfId="24400"/>
    <cellStyle name="Обычный 5 5 20 4 2 2" xfId="24401"/>
    <cellStyle name="Обычный 5 5 20 4 2 2 2" xfId="52212"/>
    <cellStyle name="Обычный 5 5 20 4 2 3" xfId="52213"/>
    <cellStyle name="Обычный 5 5 20 4 3" xfId="24402"/>
    <cellStyle name="Обычный 5 5 20 4 3 2" xfId="52214"/>
    <cellStyle name="Обычный 5 5 20 4 4" xfId="52215"/>
    <cellStyle name="Обычный 5 5 20 5" xfId="24403"/>
    <cellStyle name="Обычный 5 5 20 5 2" xfId="24404"/>
    <cellStyle name="Обычный 5 5 20 5 2 2" xfId="52216"/>
    <cellStyle name="Обычный 5 5 20 5 3" xfId="52217"/>
    <cellStyle name="Обычный 5 5 20 6" xfId="24405"/>
    <cellStyle name="Обычный 5 5 20 6 2" xfId="52218"/>
    <cellStyle name="Обычный 5 5 20 7" xfId="24406"/>
    <cellStyle name="Обычный 5 5 20 7 2" xfId="52219"/>
    <cellStyle name="Обычный 5 5 20 8" xfId="52220"/>
    <cellStyle name="Обычный 5 5 21" xfId="24407"/>
    <cellStyle name="Обычный 5 5 21 2" xfId="24408"/>
    <cellStyle name="Обычный 5 5 21 2 2" xfId="24409"/>
    <cellStyle name="Обычный 5 5 21 2 2 2" xfId="24410"/>
    <cellStyle name="Обычный 5 5 21 2 2 2 2" xfId="52221"/>
    <cellStyle name="Обычный 5 5 21 2 2 3" xfId="52222"/>
    <cellStyle name="Обычный 5 5 21 2 3" xfId="24411"/>
    <cellStyle name="Обычный 5 5 21 2 3 2" xfId="52223"/>
    <cellStyle name="Обычный 5 5 21 2 4" xfId="52224"/>
    <cellStyle name="Обычный 5 5 21 3" xfId="24412"/>
    <cellStyle name="Обычный 5 5 21 3 2" xfId="24413"/>
    <cellStyle name="Обычный 5 5 21 3 2 2" xfId="24414"/>
    <cellStyle name="Обычный 5 5 21 3 2 2 2" xfId="52225"/>
    <cellStyle name="Обычный 5 5 21 3 2 3" xfId="52226"/>
    <cellStyle name="Обычный 5 5 21 3 3" xfId="24415"/>
    <cellStyle name="Обычный 5 5 21 3 3 2" xfId="52227"/>
    <cellStyle name="Обычный 5 5 21 3 4" xfId="52228"/>
    <cellStyle name="Обычный 5 5 21 4" xfId="24416"/>
    <cellStyle name="Обычный 5 5 21 4 2" xfId="24417"/>
    <cellStyle name="Обычный 5 5 21 4 2 2" xfId="24418"/>
    <cellStyle name="Обычный 5 5 21 4 2 2 2" xfId="52229"/>
    <cellStyle name="Обычный 5 5 21 4 2 3" xfId="52230"/>
    <cellStyle name="Обычный 5 5 21 4 3" xfId="24419"/>
    <cellStyle name="Обычный 5 5 21 4 3 2" xfId="52231"/>
    <cellStyle name="Обычный 5 5 21 4 4" xfId="52232"/>
    <cellStyle name="Обычный 5 5 21 5" xfId="24420"/>
    <cellStyle name="Обычный 5 5 21 5 2" xfId="24421"/>
    <cellStyle name="Обычный 5 5 21 5 2 2" xfId="52233"/>
    <cellStyle name="Обычный 5 5 21 5 3" xfId="52234"/>
    <cellStyle name="Обычный 5 5 21 6" xfId="24422"/>
    <cellStyle name="Обычный 5 5 21 6 2" xfId="52235"/>
    <cellStyle name="Обычный 5 5 21 7" xfId="24423"/>
    <cellStyle name="Обычный 5 5 21 7 2" xfId="52236"/>
    <cellStyle name="Обычный 5 5 21 8" xfId="52237"/>
    <cellStyle name="Обычный 5 5 22" xfId="24424"/>
    <cellStyle name="Обычный 5 5 22 2" xfId="24425"/>
    <cellStyle name="Обычный 5 5 22 2 2" xfId="24426"/>
    <cellStyle name="Обычный 5 5 22 2 2 2" xfId="24427"/>
    <cellStyle name="Обычный 5 5 22 2 2 2 2" xfId="52238"/>
    <cellStyle name="Обычный 5 5 22 2 2 3" xfId="52239"/>
    <cellStyle name="Обычный 5 5 22 2 3" xfId="24428"/>
    <cellStyle name="Обычный 5 5 22 2 3 2" xfId="52240"/>
    <cellStyle name="Обычный 5 5 22 2 4" xfId="52241"/>
    <cellStyle name="Обычный 5 5 22 3" xfId="24429"/>
    <cellStyle name="Обычный 5 5 22 3 2" xfId="24430"/>
    <cellStyle name="Обычный 5 5 22 3 2 2" xfId="24431"/>
    <cellStyle name="Обычный 5 5 22 3 2 2 2" xfId="52242"/>
    <cellStyle name="Обычный 5 5 22 3 2 3" xfId="52243"/>
    <cellStyle name="Обычный 5 5 22 3 3" xfId="24432"/>
    <cellStyle name="Обычный 5 5 22 3 3 2" xfId="52244"/>
    <cellStyle name="Обычный 5 5 22 3 4" xfId="52245"/>
    <cellStyle name="Обычный 5 5 22 4" xfId="24433"/>
    <cellStyle name="Обычный 5 5 22 4 2" xfId="24434"/>
    <cellStyle name="Обычный 5 5 22 4 2 2" xfId="24435"/>
    <cellStyle name="Обычный 5 5 22 4 2 2 2" xfId="52246"/>
    <cellStyle name="Обычный 5 5 22 4 2 3" xfId="52247"/>
    <cellStyle name="Обычный 5 5 22 4 3" xfId="24436"/>
    <cellStyle name="Обычный 5 5 22 4 3 2" xfId="52248"/>
    <cellStyle name="Обычный 5 5 22 4 4" xfId="52249"/>
    <cellStyle name="Обычный 5 5 22 5" xfId="24437"/>
    <cellStyle name="Обычный 5 5 22 5 2" xfId="24438"/>
    <cellStyle name="Обычный 5 5 22 5 2 2" xfId="52250"/>
    <cellStyle name="Обычный 5 5 22 5 3" xfId="52251"/>
    <cellStyle name="Обычный 5 5 22 6" xfId="24439"/>
    <cellStyle name="Обычный 5 5 22 6 2" xfId="52252"/>
    <cellStyle name="Обычный 5 5 22 7" xfId="24440"/>
    <cellStyle name="Обычный 5 5 22 7 2" xfId="52253"/>
    <cellStyle name="Обычный 5 5 22 8" xfId="52254"/>
    <cellStyle name="Обычный 5 5 23" xfId="24441"/>
    <cellStyle name="Обычный 5 5 23 2" xfId="24442"/>
    <cellStyle name="Обычный 5 5 23 2 2" xfId="24443"/>
    <cellStyle name="Обычный 5 5 23 2 2 2" xfId="24444"/>
    <cellStyle name="Обычный 5 5 23 2 2 2 2" xfId="52255"/>
    <cellStyle name="Обычный 5 5 23 2 2 3" xfId="52256"/>
    <cellStyle name="Обычный 5 5 23 2 3" xfId="24445"/>
    <cellStyle name="Обычный 5 5 23 2 3 2" xfId="52257"/>
    <cellStyle name="Обычный 5 5 23 2 4" xfId="52258"/>
    <cellStyle name="Обычный 5 5 23 3" xfId="24446"/>
    <cellStyle name="Обычный 5 5 23 3 2" xfId="24447"/>
    <cellStyle name="Обычный 5 5 23 3 2 2" xfId="24448"/>
    <cellStyle name="Обычный 5 5 23 3 2 2 2" xfId="52259"/>
    <cellStyle name="Обычный 5 5 23 3 2 3" xfId="52260"/>
    <cellStyle name="Обычный 5 5 23 3 3" xfId="24449"/>
    <cellStyle name="Обычный 5 5 23 3 3 2" xfId="52261"/>
    <cellStyle name="Обычный 5 5 23 3 4" xfId="52262"/>
    <cellStyle name="Обычный 5 5 23 4" xfId="24450"/>
    <cellStyle name="Обычный 5 5 23 4 2" xfId="24451"/>
    <cellStyle name="Обычный 5 5 23 4 2 2" xfId="24452"/>
    <cellStyle name="Обычный 5 5 23 4 2 2 2" xfId="52263"/>
    <cellStyle name="Обычный 5 5 23 4 2 3" xfId="52264"/>
    <cellStyle name="Обычный 5 5 23 4 3" xfId="24453"/>
    <cellStyle name="Обычный 5 5 23 4 3 2" xfId="52265"/>
    <cellStyle name="Обычный 5 5 23 4 4" xfId="52266"/>
    <cellStyle name="Обычный 5 5 23 5" xfId="24454"/>
    <cellStyle name="Обычный 5 5 23 5 2" xfId="24455"/>
    <cellStyle name="Обычный 5 5 23 5 2 2" xfId="52267"/>
    <cellStyle name="Обычный 5 5 23 5 3" xfId="52268"/>
    <cellStyle name="Обычный 5 5 23 6" xfId="24456"/>
    <cellStyle name="Обычный 5 5 23 6 2" xfId="52269"/>
    <cellStyle name="Обычный 5 5 23 7" xfId="24457"/>
    <cellStyle name="Обычный 5 5 23 7 2" xfId="52270"/>
    <cellStyle name="Обычный 5 5 23 8" xfId="52271"/>
    <cellStyle name="Обычный 5 5 24" xfId="24458"/>
    <cellStyle name="Обычный 5 5 24 2" xfId="24459"/>
    <cellStyle name="Обычный 5 5 24 2 2" xfId="24460"/>
    <cellStyle name="Обычный 5 5 24 2 2 2" xfId="24461"/>
    <cellStyle name="Обычный 5 5 24 2 2 2 2" xfId="52272"/>
    <cellStyle name="Обычный 5 5 24 2 2 3" xfId="52273"/>
    <cellStyle name="Обычный 5 5 24 2 3" xfId="24462"/>
    <cellStyle name="Обычный 5 5 24 2 3 2" xfId="52274"/>
    <cellStyle name="Обычный 5 5 24 2 4" xfId="52275"/>
    <cellStyle name="Обычный 5 5 24 3" xfId="24463"/>
    <cellStyle name="Обычный 5 5 24 3 2" xfId="24464"/>
    <cellStyle name="Обычный 5 5 24 3 2 2" xfId="24465"/>
    <cellStyle name="Обычный 5 5 24 3 2 2 2" xfId="52276"/>
    <cellStyle name="Обычный 5 5 24 3 2 3" xfId="52277"/>
    <cellStyle name="Обычный 5 5 24 3 3" xfId="24466"/>
    <cellStyle name="Обычный 5 5 24 3 3 2" xfId="52278"/>
    <cellStyle name="Обычный 5 5 24 3 4" xfId="52279"/>
    <cellStyle name="Обычный 5 5 24 4" xfId="24467"/>
    <cellStyle name="Обычный 5 5 24 4 2" xfId="24468"/>
    <cellStyle name="Обычный 5 5 24 4 2 2" xfId="24469"/>
    <cellStyle name="Обычный 5 5 24 4 2 2 2" xfId="52280"/>
    <cellStyle name="Обычный 5 5 24 4 2 3" xfId="52281"/>
    <cellStyle name="Обычный 5 5 24 4 3" xfId="24470"/>
    <cellStyle name="Обычный 5 5 24 4 3 2" xfId="52282"/>
    <cellStyle name="Обычный 5 5 24 4 4" xfId="52283"/>
    <cellStyle name="Обычный 5 5 24 5" xfId="24471"/>
    <cellStyle name="Обычный 5 5 24 5 2" xfId="24472"/>
    <cellStyle name="Обычный 5 5 24 5 2 2" xfId="52284"/>
    <cellStyle name="Обычный 5 5 24 5 3" xfId="52285"/>
    <cellStyle name="Обычный 5 5 24 6" xfId="24473"/>
    <cellStyle name="Обычный 5 5 24 6 2" xfId="52286"/>
    <cellStyle name="Обычный 5 5 24 7" xfId="24474"/>
    <cellStyle name="Обычный 5 5 24 7 2" xfId="52287"/>
    <cellStyle name="Обычный 5 5 24 8" xfId="52288"/>
    <cellStyle name="Обычный 5 5 25" xfId="24475"/>
    <cellStyle name="Обычный 5 5 25 2" xfId="24476"/>
    <cellStyle name="Обычный 5 5 25 2 2" xfId="24477"/>
    <cellStyle name="Обычный 5 5 25 2 2 2" xfId="24478"/>
    <cellStyle name="Обычный 5 5 25 2 2 2 2" xfId="52289"/>
    <cellStyle name="Обычный 5 5 25 2 2 3" xfId="52290"/>
    <cellStyle name="Обычный 5 5 25 2 3" xfId="24479"/>
    <cellStyle name="Обычный 5 5 25 2 3 2" xfId="52291"/>
    <cellStyle name="Обычный 5 5 25 2 4" xfId="52292"/>
    <cellStyle name="Обычный 5 5 25 3" xfId="24480"/>
    <cellStyle name="Обычный 5 5 25 3 2" xfId="24481"/>
    <cellStyle name="Обычный 5 5 25 3 2 2" xfId="24482"/>
    <cellStyle name="Обычный 5 5 25 3 2 2 2" xfId="52293"/>
    <cellStyle name="Обычный 5 5 25 3 2 3" xfId="52294"/>
    <cellStyle name="Обычный 5 5 25 3 3" xfId="24483"/>
    <cellStyle name="Обычный 5 5 25 3 3 2" xfId="52295"/>
    <cellStyle name="Обычный 5 5 25 3 4" xfId="52296"/>
    <cellStyle name="Обычный 5 5 25 4" xfId="24484"/>
    <cellStyle name="Обычный 5 5 25 4 2" xfId="24485"/>
    <cellStyle name="Обычный 5 5 25 4 2 2" xfId="24486"/>
    <cellStyle name="Обычный 5 5 25 4 2 2 2" xfId="52297"/>
    <cellStyle name="Обычный 5 5 25 4 2 3" xfId="52298"/>
    <cellStyle name="Обычный 5 5 25 4 3" xfId="24487"/>
    <cellStyle name="Обычный 5 5 25 4 3 2" xfId="52299"/>
    <cellStyle name="Обычный 5 5 25 4 4" xfId="52300"/>
    <cellStyle name="Обычный 5 5 25 5" xfId="24488"/>
    <cellStyle name="Обычный 5 5 25 5 2" xfId="24489"/>
    <cellStyle name="Обычный 5 5 25 5 2 2" xfId="52301"/>
    <cellStyle name="Обычный 5 5 25 5 3" xfId="52302"/>
    <cellStyle name="Обычный 5 5 25 6" xfId="24490"/>
    <cellStyle name="Обычный 5 5 25 6 2" xfId="52303"/>
    <cellStyle name="Обычный 5 5 25 7" xfId="24491"/>
    <cellStyle name="Обычный 5 5 25 7 2" xfId="52304"/>
    <cellStyle name="Обычный 5 5 25 8" xfId="52305"/>
    <cellStyle name="Обычный 5 5 26" xfId="24492"/>
    <cellStyle name="Обычный 5 5 26 2" xfId="24493"/>
    <cellStyle name="Обычный 5 5 26 2 2" xfId="24494"/>
    <cellStyle name="Обычный 5 5 26 2 2 2" xfId="24495"/>
    <cellStyle name="Обычный 5 5 26 2 2 2 2" xfId="52306"/>
    <cellStyle name="Обычный 5 5 26 2 2 3" xfId="52307"/>
    <cellStyle name="Обычный 5 5 26 2 3" xfId="24496"/>
    <cellStyle name="Обычный 5 5 26 2 3 2" xfId="52308"/>
    <cellStyle name="Обычный 5 5 26 2 4" xfId="52309"/>
    <cellStyle name="Обычный 5 5 26 3" xfId="24497"/>
    <cellStyle name="Обычный 5 5 26 3 2" xfId="24498"/>
    <cellStyle name="Обычный 5 5 26 3 2 2" xfId="24499"/>
    <cellStyle name="Обычный 5 5 26 3 2 2 2" xfId="52310"/>
    <cellStyle name="Обычный 5 5 26 3 2 3" xfId="52311"/>
    <cellStyle name="Обычный 5 5 26 3 3" xfId="24500"/>
    <cellStyle name="Обычный 5 5 26 3 3 2" xfId="52312"/>
    <cellStyle name="Обычный 5 5 26 3 4" xfId="52313"/>
    <cellStyle name="Обычный 5 5 26 4" xfId="24501"/>
    <cellStyle name="Обычный 5 5 26 4 2" xfId="24502"/>
    <cellStyle name="Обычный 5 5 26 4 2 2" xfId="24503"/>
    <cellStyle name="Обычный 5 5 26 4 2 2 2" xfId="52314"/>
    <cellStyle name="Обычный 5 5 26 4 2 3" xfId="52315"/>
    <cellStyle name="Обычный 5 5 26 4 3" xfId="24504"/>
    <cellStyle name="Обычный 5 5 26 4 3 2" xfId="52316"/>
    <cellStyle name="Обычный 5 5 26 4 4" xfId="52317"/>
    <cellStyle name="Обычный 5 5 26 5" xfId="24505"/>
    <cellStyle name="Обычный 5 5 26 5 2" xfId="24506"/>
    <cellStyle name="Обычный 5 5 26 5 2 2" xfId="52318"/>
    <cellStyle name="Обычный 5 5 26 5 3" xfId="52319"/>
    <cellStyle name="Обычный 5 5 26 6" xfId="24507"/>
    <cellStyle name="Обычный 5 5 26 6 2" xfId="52320"/>
    <cellStyle name="Обычный 5 5 26 7" xfId="24508"/>
    <cellStyle name="Обычный 5 5 26 7 2" xfId="52321"/>
    <cellStyle name="Обычный 5 5 26 8" xfId="52322"/>
    <cellStyle name="Обычный 5 5 27" xfId="24509"/>
    <cellStyle name="Обычный 5 5 27 2" xfId="24510"/>
    <cellStyle name="Обычный 5 5 27 2 2" xfId="24511"/>
    <cellStyle name="Обычный 5 5 27 2 2 2" xfId="24512"/>
    <cellStyle name="Обычный 5 5 27 2 2 2 2" xfId="52323"/>
    <cellStyle name="Обычный 5 5 27 2 2 3" xfId="52324"/>
    <cellStyle name="Обычный 5 5 27 2 3" xfId="24513"/>
    <cellStyle name="Обычный 5 5 27 2 3 2" xfId="52325"/>
    <cellStyle name="Обычный 5 5 27 2 4" xfId="52326"/>
    <cellStyle name="Обычный 5 5 27 3" xfId="24514"/>
    <cellStyle name="Обычный 5 5 27 3 2" xfId="24515"/>
    <cellStyle name="Обычный 5 5 27 3 2 2" xfId="24516"/>
    <cellStyle name="Обычный 5 5 27 3 2 2 2" xfId="52327"/>
    <cellStyle name="Обычный 5 5 27 3 2 3" xfId="52328"/>
    <cellStyle name="Обычный 5 5 27 3 3" xfId="24517"/>
    <cellStyle name="Обычный 5 5 27 3 3 2" xfId="52329"/>
    <cellStyle name="Обычный 5 5 27 3 4" xfId="52330"/>
    <cellStyle name="Обычный 5 5 27 4" xfId="24518"/>
    <cellStyle name="Обычный 5 5 27 4 2" xfId="24519"/>
    <cellStyle name="Обычный 5 5 27 4 2 2" xfId="24520"/>
    <cellStyle name="Обычный 5 5 27 4 2 2 2" xfId="52331"/>
    <cellStyle name="Обычный 5 5 27 4 2 3" xfId="52332"/>
    <cellStyle name="Обычный 5 5 27 4 3" xfId="24521"/>
    <cellStyle name="Обычный 5 5 27 4 3 2" xfId="52333"/>
    <cellStyle name="Обычный 5 5 27 4 4" xfId="52334"/>
    <cellStyle name="Обычный 5 5 27 5" xfId="24522"/>
    <cellStyle name="Обычный 5 5 27 5 2" xfId="24523"/>
    <cellStyle name="Обычный 5 5 27 5 2 2" xfId="52335"/>
    <cellStyle name="Обычный 5 5 27 5 3" xfId="52336"/>
    <cellStyle name="Обычный 5 5 27 6" xfId="24524"/>
    <cellStyle name="Обычный 5 5 27 6 2" xfId="52337"/>
    <cellStyle name="Обычный 5 5 27 7" xfId="24525"/>
    <cellStyle name="Обычный 5 5 27 7 2" xfId="52338"/>
    <cellStyle name="Обычный 5 5 27 8" xfId="52339"/>
    <cellStyle name="Обычный 5 5 28" xfId="24526"/>
    <cellStyle name="Обычный 5 5 28 2" xfId="24527"/>
    <cellStyle name="Обычный 5 5 28 2 2" xfId="24528"/>
    <cellStyle name="Обычный 5 5 28 2 2 2" xfId="24529"/>
    <cellStyle name="Обычный 5 5 28 2 2 2 2" xfId="52340"/>
    <cellStyle name="Обычный 5 5 28 2 2 3" xfId="52341"/>
    <cellStyle name="Обычный 5 5 28 2 3" xfId="24530"/>
    <cellStyle name="Обычный 5 5 28 2 3 2" xfId="52342"/>
    <cellStyle name="Обычный 5 5 28 2 4" xfId="52343"/>
    <cellStyle name="Обычный 5 5 28 3" xfId="24531"/>
    <cellStyle name="Обычный 5 5 28 3 2" xfId="24532"/>
    <cellStyle name="Обычный 5 5 28 3 2 2" xfId="24533"/>
    <cellStyle name="Обычный 5 5 28 3 2 2 2" xfId="52344"/>
    <cellStyle name="Обычный 5 5 28 3 2 3" xfId="52345"/>
    <cellStyle name="Обычный 5 5 28 3 3" xfId="24534"/>
    <cellStyle name="Обычный 5 5 28 3 3 2" xfId="52346"/>
    <cellStyle name="Обычный 5 5 28 3 4" xfId="52347"/>
    <cellStyle name="Обычный 5 5 28 4" xfId="24535"/>
    <cellStyle name="Обычный 5 5 28 4 2" xfId="24536"/>
    <cellStyle name="Обычный 5 5 28 4 2 2" xfId="24537"/>
    <cellStyle name="Обычный 5 5 28 4 2 2 2" xfId="52348"/>
    <cellStyle name="Обычный 5 5 28 4 2 3" xfId="52349"/>
    <cellStyle name="Обычный 5 5 28 4 3" xfId="24538"/>
    <cellStyle name="Обычный 5 5 28 4 3 2" xfId="52350"/>
    <cellStyle name="Обычный 5 5 28 4 4" xfId="52351"/>
    <cellStyle name="Обычный 5 5 28 5" xfId="24539"/>
    <cellStyle name="Обычный 5 5 28 5 2" xfId="24540"/>
    <cellStyle name="Обычный 5 5 28 5 2 2" xfId="52352"/>
    <cellStyle name="Обычный 5 5 28 5 3" xfId="52353"/>
    <cellStyle name="Обычный 5 5 28 6" xfId="24541"/>
    <cellStyle name="Обычный 5 5 28 6 2" xfId="52354"/>
    <cellStyle name="Обычный 5 5 28 7" xfId="24542"/>
    <cellStyle name="Обычный 5 5 28 7 2" xfId="52355"/>
    <cellStyle name="Обычный 5 5 28 8" xfId="52356"/>
    <cellStyle name="Обычный 5 5 29" xfId="24543"/>
    <cellStyle name="Обычный 5 5 29 2" xfId="24544"/>
    <cellStyle name="Обычный 5 5 29 2 2" xfId="24545"/>
    <cellStyle name="Обычный 5 5 29 2 2 2" xfId="24546"/>
    <cellStyle name="Обычный 5 5 29 2 2 2 2" xfId="52357"/>
    <cellStyle name="Обычный 5 5 29 2 2 3" xfId="52358"/>
    <cellStyle name="Обычный 5 5 29 2 3" xfId="24547"/>
    <cellStyle name="Обычный 5 5 29 2 3 2" xfId="52359"/>
    <cellStyle name="Обычный 5 5 29 2 4" xfId="52360"/>
    <cellStyle name="Обычный 5 5 29 3" xfId="24548"/>
    <cellStyle name="Обычный 5 5 29 3 2" xfId="24549"/>
    <cellStyle name="Обычный 5 5 29 3 2 2" xfId="24550"/>
    <cellStyle name="Обычный 5 5 29 3 2 2 2" xfId="52361"/>
    <cellStyle name="Обычный 5 5 29 3 2 3" xfId="52362"/>
    <cellStyle name="Обычный 5 5 29 3 3" xfId="24551"/>
    <cellStyle name="Обычный 5 5 29 3 3 2" xfId="52363"/>
    <cellStyle name="Обычный 5 5 29 3 4" xfId="52364"/>
    <cellStyle name="Обычный 5 5 29 4" xfId="24552"/>
    <cellStyle name="Обычный 5 5 29 4 2" xfId="24553"/>
    <cellStyle name="Обычный 5 5 29 4 2 2" xfId="24554"/>
    <cellStyle name="Обычный 5 5 29 4 2 2 2" xfId="52365"/>
    <cellStyle name="Обычный 5 5 29 4 2 3" xfId="52366"/>
    <cellStyle name="Обычный 5 5 29 4 3" xfId="24555"/>
    <cellStyle name="Обычный 5 5 29 4 3 2" xfId="52367"/>
    <cellStyle name="Обычный 5 5 29 4 4" xfId="52368"/>
    <cellStyle name="Обычный 5 5 29 5" xfId="24556"/>
    <cellStyle name="Обычный 5 5 29 5 2" xfId="24557"/>
    <cellStyle name="Обычный 5 5 29 5 2 2" xfId="52369"/>
    <cellStyle name="Обычный 5 5 29 5 3" xfId="52370"/>
    <cellStyle name="Обычный 5 5 29 6" xfId="24558"/>
    <cellStyle name="Обычный 5 5 29 6 2" xfId="52371"/>
    <cellStyle name="Обычный 5 5 29 7" xfId="24559"/>
    <cellStyle name="Обычный 5 5 29 7 2" xfId="52372"/>
    <cellStyle name="Обычный 5 5 29 8" xfId="52373"/>
    <cellStyle name="Обычный 5 5 3" xfId="24560"/>
    <cellStyle name="Обычный 5 5 3 2" xfId="24561"/>
    <cellStyle name="Обычный 5 5 3 2 2" xfId="24562"/>
    <cellStyle name="Обычный 5 5 3 2 2 2" xfId="24563"/>
    <cellStyle name="Обычный 5 5 3 2 2 2 2" xfId="52374"/>
    <cellStyle name="Обычный 5 5 3 2 2 3" xfId="52375"/>
    <cellStyle name="Обычный 5 5 3 2 3" xfId="24564"/>
    <cellStyle name="Обычный 5 5 3 2 3 2" xfId="52376"/>
    <cellStyle name="Обычный 5 5 3 2 4" xfId="52377"/>
    <cellStyle name="Обычный 5 5 3 3" xfId="24565"/>
    <cellStyle name="Обычный 5 5 3 3 2" xfId="24566"/>
    <cellStyle name="Обычный 5 5 3 3 2 2" xfId="24567"/>
    <cellStyle name="Обычный 5 5 3 3 2 2 2" xfId="52378"/>
    <cellStyle name="Обычный 5 5 3 3 2 3" xfId="52379"/>
    <cellStyle name="Обычный 5 5 3 3 3" xfId="24568"/>
    <cellStyle name="Обычный 5 5 3 3 3 2" xfId="52380"/>
    <cellStyle name="Обычный 5 5 3 3 4" xfId="52381"/>
    <cellStyle name="Обычный 5 5 3 4" xfId="24569"/>
    <cellStyle name="Обычный 5 5 3 4 2" xfId="24570"/>
    <cellStyle name="Обычный 5 5 3 4 2 2" xfId="24571"/>
    <cellStyle name="Обычный 5 5 3 4 2 2 2" xfId="52382"/>
    <cellStyle name="Обычный 5 5 3 4 2 3" xfId="52383"/>
    <cellStyle name="Обычный 5 5 3 4 3" xfId="24572"/>
    <cellStyle name="Обычный 5 5 3 4 3 2" xfId="52384"/>
    <cellStyle name="Обычный 5 5 3 4 4" xfId="52385"/>
    <cellStyle name="Обычный 5 5 3 5" xfId="24573"/>
    <cellStyle name="Обычный 5 5 3 5 2" xfId="24574"/>
    <cellStyle name="Обычный 5 5 3 5 2 2" xfId="52386"/>
    <cellStyle name="Обычный 5 5 3 5 3" xfId="52387"/>
    <cellStyle name="Обычный 5 5 3 6" xfId="24575"/>
    <cellStyle name="Обычный 5 5 3 6 2" xfId="52388"/>
    <cellStyle name="Обычный 5 5 3 7" xfId="24576"/>
    <cellStyle name="Обычный 5 5 3 7 2" xfId="52389"/>
    <cellStyle name="Обычный 5 5 3 8" xfId="52390"/>
    <cellStyle name="Обычный 5 5 30" xfId="24577"/>
    <cellStyle name="Обычный 5 5 30 2" xfId="59923"/>
    <cellStyle name="Обычный 5 5 31" xfId="24578"/>
    <cellStyle name="Обычный 5 5 31 2" xfId="24579"/>
    <cellStyle name="Обычный 5 5 31 2 2" xfId="24580"/>
    <cellStyle name="Обычный 5 5 31 2 2 2" xfId="52391"/>
    <cellStyle name="Обычный 5 5 31 2 3" xfId="52392"/>
    <cellStyle name="Обычный 5 5 31 3" xfId="24581"/>
    <cellStyle name="Обычный 5 5 31 3 2" xfId="52393"/>
    <cellStyle name="Обычный 5 5 31 4" xfId="52394"/>
    <cellStyle name="Обычный 5 5 32" xfId="24582"/>
    <cellStyle name="Обычный 5 5 32 2" xfId="24583"/>
    <cellStyle name="Обычный 5 5 32 2 2" xfId="24584"/>
    <cellStyle name="Обычный 5 5 32 2 2 2" xfId="52395"/>
    <cellStyle name="Обычный 5 5 32 2 3" xfId="52396"/>
    <cellStyle name="Обычный 5 5 32 3" xfId="24585"/>
    <cellStyle name="Обычный 5 5 32 3 2" xfId="52397"/>
    <cellStyle name="Обычный 5 5 32 4" xfId="52398"/>
    <cellStyle name="Обычный 5 5 33" xfId="24586"/>
    <cellStyle name="Обычный 5 5 33 2" xfId="24587"/>
    <cellStyle name="Обычный 5 5 33 2 2" xfId="24588"/>
    <cellStyle name="Обычный 5 5 33 2 2 2" xfId="52399"/>
    <cellStyle name="Обычный 5 5 33 2 3" xfId="52400"/>
    <cellStyle name="Обычный 5 5 33 3" xfId="24589"/>
    <cellStyle name="Обычный 5 5 33 3 2" xfId="52401"/>
    <cellStyle name="Обычный 5 5 33 4" xfId="52402"/>
    <cellStyle name="Обычный 5 5 34" xfId="24590"/>
    <cellStyle name="Обычный 5 5 34 2" xfId="24591"/>
    <cellStyle name="Обычный 5 5 34 2 2" xfId="24592"/>
    <cellStyle name="Обычный 5 5 34 2 2 2" xfId="52403"/>
    <cellStyle name="Обычный 5 5 34 2 3" xfId="52404"/>
    <cellStyle name="Обычный 5 5 34 3" xfId="24593"/>
    <cellStyle name="Обычный 5 5 34 3 2" xfId="52405"/>
    <cellStyle name="Обычный 5 5 34 4" xfId="52406"/>
    <cellStyle name="Обычный 5 5 35" xfId="24594"/>
    <cellStyle name="Обычный 5 5 35 2" xfId="24595"/>
    <cellStyle name="Обычный 5 5 35 2 2" xfId="52407"/>
    <cellStyle name="Обычный 5 5 35 3" xfId="52408"/>
    <cellStyle name="Обычный 5 5 36" xfId="24596"/>
    <cellStyle name="Обычный 5 5 36 2" xfId="52409"/>
    <cellStyle name="Обычный 5 5 37" xfId="24597"/>
    <cellStyle name="Обычный 5 5 37 2" xfId="52410"/>
    <cellStyle name="Обычный 5 5 38" xfId="52411"/>
    <cellStyle name="Обычный 5 5 39" xfId="61037"/>
    <cellStyle name="Обычный 5 5 4" xfId="24598"/>
    <cellStyle name="Обычный 5 5 4 2" xfId="24599"/>
    <cellStyle name="Обычный 5 5 4 2 2" xfId="24600"/>
    <cellStyle name="Обычный 5 5 4 2 2 2" xfId="24601"/>
    <cellStyle name="Обычный 5 5 4 2 2 2 2" xfId="52412"/>
    <cellStyle name="Обычный 5 5 4 2 2 3" xfId="52413"/>
    <cellStyle name="Обычный 5 5 4 2 3" xfId="24602"/>
    <cellStyle name="Обычный 5 5 4 2 3 2" xfId="52414"/>
    <cellStyle name="Обычный 5 5 4 2 4" xfId="52415"/>
    <cellStyle name="Обычный 5 5 4 3" xfId="24603"/>
    <cellStyle name="Обычный 5 5 4 3 2" xfId="24604"/>
    <cellStyle name="Обычный 5 5 4 3 2 2" xfId="24605"/>
    <cellStyle name="Обычный 5 5 4 3 2 2 2" xfId="52416"/>
    <cellStyle name="Обычный 5 5 4 3 2 3" xfId="52417"/>
    <cellStyle name="Обычный 5 5 4 3 3" xfId="24606"/>
    <cellStyle name="Обычный 5 5 4 3 3 2" xfId="52418"/>
    <cellStyle name="Обычный 5 5 4 3 4" xfId="52419"/>
    <cellStyle name="Обычный 5 5 4 4" xfId="24607"/>
    <cellStyle name="Обычный 5 5 4 4 2" xfId="24608"/>
    <cellStyle name="Обычный 5 5 4 4 2 2" xfId="24609"/>
    <cellStyle name="Обычный 5 5 4 4 2 2 2" xfId="52420"/>
    <cellStyle name="Обычный 5 5 4 4 2 3" xfId="52421"/>
    <cellStyle name="Обычный 5 5 4 4 3" xfId="24610"/>
    <cellStyle name="Обычный 5 5 4 4 3 2" xfId="52422"/>
    <cellStyle name="Обычный 5 5 4 4 4" xfId="52423"/>
    <cellStyle name="Обычный 5 5 4 5" xfId="24611"/>
    <cellStyle name="Обычный 5 5 4 5 2" xfId="24612"/>
    <cellStyle name="Обычный 5 5 4 5 2 2" xfId="52424"/>
    <cellStyle name="Обычный 5 5 4 5 3" xfId="52425"/>
    <cellStyle name="Обычный 5 5 4 6" xfId="24613"/>
    <cellStyle name="Обычный 5 5 4 6 2" xfId="52426"/>
    <cellStyle name="Обычный 5 5 4 7" xfId="24614"/>
    <cellStyle name="Обычный 5 5 4 7 2" xfId="52427"/>
    <cellStyle name="Обычный 5 5 4 8" xfId="52428"/>
    <cellStyle name="Обычный 5 5 5" xfId="24615"/>
    <cellStyle name="Обычный 5 5 5 2" xfId="24616"/>
    <cellStyle name="Обычный 5 5 5 2 2" xfId="24617"/>
    <cellStyle name="Обычный 5 5 5 2 2 2" xfId="24618"/>
    <cellStyle name="Обычный 5 5 5 2 2 2 2" xfId="52429"/>
    <cellStyle name="Обычный 5 5 5 2 2 3" xfId="52430"/>
    <cellStyle name="Обычный 5 5 5 2 3" xfId="24619"/>
    <cellStyle name="Обычный 5 5 5 2 3 2" xfId="52431"/>
    <cellStyle name="Обычный 5 5 5 2 4" xfId="52432"/>
    <cellStyle name="Обычный 5 5 5 3" xfId="24620"/>
    <cellStyle name="Обычный 5 5 5 3 2" xfId="24621"/>
    <cellStyle name="Обычный 5 5 5 3 2 2" xfId="24622"/>
    <cellStyle name="Обычный 5 5 5 3 2 2 2" xfId="52433"/>
    <cellStyle name="Обычный 5 5 5 3 2 3" xfId="52434"/>
    <cellStyle name="Обычный 5 5 5 3 3" xfId="24623"/>
    <cellStyle name="Обычный 5 5 5 3 3 2" xfId="52435"/>
    <cellStyle name="Обычный 5 5 5 3 4" xfId="52436"/>
    <cellStyle name="Обычный 5 5 5 4" xfId="24624"/>
    <cellStyle name="Обычный 5 5 5 4 2" xfId="24625"/>
    <cellStyle name="Обычный 5 5 5 4 2 2" xfId="24626"/>
    <cellStyle name="Обычный 5 5 5 4 2 2 2" xfId="52437"/>
    <cellStyle name="Обычный 5 5 5 4 2 3" xfId="52438"/>
    <cellStyle name="Обычный 5 5 5 4 3" xfId="24627"/>
    <cellStyle name="Обычный 5 5 5 4 3 2" xfId="52439"/>
    <cellStyle name="Обычный 5 5 5 4 4" xfId="52440"/>
    <cellStyle name="Обычный 5 5 5 5" xfId="24628"/>
    <cellStyle name="Обычный 5 5 5 5 2" xfId="24629"/>
    <cellStyle name="Обычный 5 5 5 5 2 2" xfId="52441"/>
    <cellStyle name="Обычный 5 5 5 5 3" xfId="52442"/>
    <cellStyle name="Обычный 5 5 5 6" xfId="24630"/>
    <cellStyle name="Обычный 5 5 5 6 2" xfId="52443"/>
    <cellStyle name="Обычный 5 5 5 7" xfId="24631"/>
    <cellStyle name="Обычный 5 5 5 7 2" xfId="52444"/>
    <cellStyle name="Обычный 5 5 5 8" xfId="52445"/>
    <cellStyle name="Обычный 5 5 6" xfId="24632"/>
    <cellStyle name="Обычный 5 5 6 2" xfId="24633"/>
    <cellStyle name="Обычный 5 5 6 2 2" xfId="24634"/>
    <cellStyle name="Обычный 5 5 6 2 2 2" xfId="24635"/>
    <cellStyle name="Обычный 5 5 6 2 2 2 2" xfId="52446"/>
    <cellStyle name="Обычный 5 5 6 2 2 3" xfId="52447"/>
    <cellStyle name="Обычный 5 5 6 2 3" xfId="24636"/>
    <cellStyle name="Обычный 5 5 6 2 3 2" xfId="52448"/>
    <cellStyle name="Обычный 5 5 6 2 4" xfId="52449"/>
    <cellStyle name="Обычный 5 5 6 3" xfId="24637"/>
    <cellStyle name="Обычный 5 5 6 3 2" xfId="24638"/>
    <cellStyle name="Обычный 5 5 6 3 2 2" xfId="24639"/>
    <cellStyle name="Обычный 5 5 6 3 2 2 2" xfId="52450"/>
    <cellStyle name="Обычный 5 5 6 3 2 3" xfId="52451"/>
    <cellStyle name="Обычный 5 5 6 3 3" xfId="24640"/>
    <cellStyle name="Обычный 5 5 6 3 3 2" xfId="52452"/>
    <cellStyle name="Обычный 5 5 6 3 4" xfId="52453"/>
    <cellStyle name="Обычный 5 5 6 4" xfId="24641"/>
    <cellStyle name="Обычный 5 5 6 4 2" xfId="24642"/>
    <cellStyle name="Обычный 5 5 6 4 2 2" xfId="24643"/>
    <cellStyle name="Обычный 5 5 6 4 2 2 2" xfId="52454"/>
    <cellStyle name="Обычный 5 5 6 4 2 3" xfId="52455"/>
    <cellStyle name="Обычный 5 5 6 4 3" xfId="24644"/>
    <cellStyle name="Обычный 5 5 6 4 3 2" xfId="52456"/>
    <cellStyle name="Обычный 5 5 6 4 4" xfId="52457"/>
    <cellStyle name="Обычный 5 5 6 5" xfId="24645"/>
    <cellStyle name="Обычный 5 5 6 5 2" xfId="24646"/>
    <cellStyle name="Обычный 5 5 6 5 2 2" xfId="52458"/>
    <cellStyle name="Обычный 5 5 6 5 3" xfId="52459"/>
    <cellStyle name="Обычный 5 5 6 6" xfId="24647"/>
    <cellStyle name="Обычный 5 5 6 6 2" xfId="52460"/>
    <cellStyle name="Обычный 5 5 6 7" xfId="24648"/>
    <cellStyle name="Обычный 5 5 6 7 2" xfId="52461"/>
    <cellStyle name="Обычный 5 5 6 8" xfId="52462"/>
    <cellStyle name="Обычный 5 5 7" xfId="24649"/>
    <cellStyle name="Обычный 5 5 7 2" xfId="24650"/>
    <cellStyle name="Обычный 5 5 7 2 2" xfId="24651"/>
    <cellStyle name="Обычный 5 5 7 2 2 2" xfId="24652"/>
    <cellStyle name="Обычный 5 5 7 2 2 2 2" xfId="52463"/>
    <cellStyle name="Обычный 5 5 7 2 2 3" xfId="52464"/>
    <cellStyle name="Обычный 5 5 7 2 3" xfId="24653"/>
    <cellStyle name="Обычный 5 5 7 2 3 2" xfId="52465"/>
    <cellStyle name="Обычный 5 5 7 2 4" xfId="52466"/>
    <cellStyle name="Обычный 5 5 7 3" xfId="24654"/>
    <cellStyle name="Обычный 5 5 7 3 2" xfId="24655"/>
    <cellStyle name="Обычный 5 5 7 3 2 2" xfId="24656"/>
    <cellStyle name="Обычный 5 5 7 3 2 2 2" xfId="52467"/>
    <cellStyle name="Обычный 5 5 7 3 2 3" xfId="52468"/>
    <cellStyle name="Обычный 5 5 7 3 3" xfId="24657"/>
    <cellStyle name="Обычный 5 5 7 3 3 2" xfId="52469"/>
    <cellStyle name="Обычный 5 5 7 3 4" xfId="52470"/>
    <cellStyle name="Обычный 5 5 7 4" xfId="24658"/>
    <cellStyle name="Обычный 5 5 7 4 2" xfId="24659"/>
    <cellStyle name="Обычный 5 5 7 4 2 2" xfId="24660"/>
    <cellStyle name="Обычный 5 5 7 4 2 2 2" xfId="52471"/>
    <cellStyle name="Обычный 5 5 7 4 2 3" xfId="52472"/>
    <cellStyle name="Обычный 5 5 7 4 3" xfId="24661"/>
    <cellStyle name="Обычный 5 5 7 4 3 2" xfId="52473"/>
    <cellStyle name="Обычный 5 5 7 4 4" xfId="52474"/>
    <cellStyle name="Обычный 5 5 7 5" xfId="24662"/>
    <cellStyle name="Обычный 5 5 7 5 2" xfId="24663"/>
    <cellStyle name="Обычный 5 5 7 5 2 2" xfId="52475"/>
    <cellStyle name="Обычный 5 5 7 5 3" xfId="52476"/>
    <cellStyle name="Обычный 5 5 7 6" xfId="24664"/>
    <cellStyle name="Обычный 5 5 7 6 2" xfId="52477"/>
    <cellStyle name="Обычный 5 5 7 7" xfId="24665"/>
    <cellStyle name="Обычный 5 5 7 7 2" xfId="52478"/>
    <cellStyle name="Обычный 5 5 7 8" xfId="52479"/>
    <cellStyle name="Обычный 5 5 8" xfId="24666"/>
    <cellStyle name="Обычный 5 5 8 2" xfId="24667"/>
    <cellStyle name="Обычный 5 5 8 2 2" xfId="24668"/>
    <cellStyle name="Обычный 5 5 8 2 2 2" xfId="24669"/>
    <cellStyle name="Обычный 5 5 8 2 2 2 2" xfId="52480"/>
    <cellStyle name="Обычный 5 5 8 2 2 3" xfId="52481"/>
    <cellStyle name="Обычный 5 5 8 2 3" xfId="24670"/>
    <cellStyle name="Обычный 5 5 8 2 3 2" xfId="52482"/>
    <cellStyle name="Обычный 5 5 8 2 4" xfId="52483"/>
    <cellStyle name="Обычный 5 5 8 3" xfId="24671"/>
    <cellStyle name="Обычный 5 5 8 3 2" xfId="24672"/>
    <cellStyle name="Обычный 5 5 8 3 2 2" xfId="24673"/>
    <cellStyle name="Обычный 5 5 8 3 2 2 2" xfId="52484"/>
    <cellStyle name="Обычный 5 5 8 3 2 3" xfId="52485"/>
    <cellStyle name="Обычный 5 5 8 3 3" xfId="24674"/>
    <cellStyle name="Обычный 5 5 8 3 3 2" xfId="52486"/>
    <cellStyle name="Обычный 5 5 8 3 4" xfId="52487"/>
    <cellStyle name="Обычный 5 5 8 4" xfId="24675"/>
    <cellStyle name="Обычный 5 5 8 4 2" xfId="24676"/>
    <cellStyle name="Обычный 5 5 8 4 2 2" xfId="24677"/>
    <cellStyle name="Обычный 5 5 8 4 2 2 2" xfId="52488"/>
    <cellStyle name="Обычный 5 5 8 4 2 3" xfId="52489"/>
    <cellStyle name="Обычный 5 5 8 4 3" xfId="24678"/>
    <cellStyle name="Обычный 5 5 8 4 3 2" xfId="52490"/>
    <cellStyle name="Обычный 5 5 8 4 4" xfId="52491"/>
    <cellStyle name="Обычный 5 5 8 5" xfId="24679"/>
    <cellStyle name="Обычный 5 5 8 5 2" xfId="24680"/>
    <cellStyle name="Обычный 5 5 8 5 2 2" xfId="52492"/>
    <cellStyle name="Обычный 5 5 8 5 3" xfId="52493"/>
    <cellStyle name="Обычный 5 5 8 6" xfId="24681"/>
    <cellStyle name="Обычный 5 5 8 6 2" xfId="52494"/>
    <cellStyle name="Обычный 5 5 8 7" xfId="24682"/>
    <cellStyle name="Обычный 5 5 8 7 2" xfId="52495"/>
    <cellStyle name="Обычный 5 5 8 8" xfId="52496"/>
    <cellStyle name="Обычный 5 5 9" xfId="24683"/>
    <cellStyle name="Обычный 5 5 9 2" xfId="24684"/>
    <cellStyle name="Обычный 5 5 9 2 2" xfId="24685"/>
    <cellStyle name="Обычный 5 5 9 2 2 2" xfId="24686"/>
    <cellStyle name="Обычный 5 5 9 2 2 2 2" xfId="52497"/>
    <cellStyle name="Обычный 5 5 9 2 2 3" xfId="52498"/>
    <cellStyle name="Обычный 5 5 9 2 3" xfId="24687"/>
    <cellStyle name="Обычный 5 5 9 2 3 2" xfId="52499"/>
    <cellStyle name="Обычный 5 5 9 2 4" xfId="52500"/>
    <cellStyle name="Обычный 5 5 9 3" xfId="24688"/>
    <cellStyle name="Обычный 5 5 9 3 2" xfId="24689"/>
    <cellStyle name="Обычный 5 5 9 3 2 2" xfId="24690"/>
    <cellStyle name="Обычный 5 5 9 3 2 2 2" xfId="52501"/>
    <cellStyle name="Обычный 5 5 9 3 2 3" xfId="52502"/>
    <cellStyle name="Обычный 5 5 9 3 3" xfId="24691"/>
    <cellStyle name="Обычный 5 5 9 3 3 2" xfId="52503"/>
    <cellStyle name="Обычный 5 5 9 3 4" xfId="52504"/>
    <cellStyle name="Обычный 5 5 9 4" xfId="24692"/>
    <cellStyle name="Обычный 5 5 9 4 2" xfId="24693"/>
    <cellStyle name="Обычный 5 5 9 4 2 2" xfId="24694"/>
    <cellStyle name="Обычный 5 5 9 4 2 2 2" xfId="52505"/>
    <cellStyle name="Обычный 5 5 9 4 2 3" xfId="52506"/>
    <cellStyle name="Обычный 5 5 9 4 3" xfId="24695"/>
    <cellStyle name="Обычный 5 5 9 4 3 2" xfId="52507"/>
    <cellStyle name="Обычный 5 5 9 4 4" xfId="52508"/>
    <cellStyle name="Обычный 5 5 9 5" xfId="24696"/>
    <cellStyle name="Обычный 5 5 9 5 2" xfId="24697"/>
    <cellStyle name="Обычный 5 5 9 5 2 2" xfId="52509"/>
    <cellStyle name="Обычный 5 5 9 5 3" xfId="52510"/>
    <cellStyle name="Обычный 5 5 9 6" xfId="24698"/>
    <cellStyle name="Обычный 5 5 9 6 2" xfId="52511"/>
    <cellStyle name="Обычный 5 5 9 7" xfId="24699"/>
    <cellStyle name="Обычный 5 5 9 7 2" xfId="52512"/>
    <cellStyle name="Обычный 5 5 9 8" xfId="52513"/>
    <cellStyle name="Обычный 5 50" xfId="24700"/>
    <cellStyle name="Обычный 5 50 2" xfId="24701"/>
    <cellStyle name="Обычный 5 50 2 2" xfId="24702"/>
    <cellStyle name="Обычный 5 50 2 2 2" xfId="24703"/>
    <cellStyle name="Обычный 5 50 2 2 2 2" xfId="52514"/>
    <cellStyle name="Обычный 5 50 2 2 3" xfId="52515"/>
    <cellStyle name="Обычный 5 50 2 3" xfId="24704"/>
    <cellStyle name="Обычный 5 50 2 3 2" xfId="52516"/>
    <cellStyle name="Обычный 5 50 2 4" xfId="52517"/>
    <cellStyle name="Обычный 5 50 3" xfId="24705"/>
    <cellStyle name="Обычный 5 50 3 2" xfId="24706"/>
    <cellStyle name="Обычный 5 50 3 2 2" xfId="24707"/>
    <cellStyle name="Обычный 5 50 3 2 2 2" xfId="52518"/>
    <cellStyle name="Обычный 5 50 3 2 3" xfId="52519"/>
    <cellStyle name="Обычный 5 50 3 3" xfId="24708"/>
    <cellStyle name="Обычный 5 50 3 3 2" xfId="52520"/>
    <cellStyle name="Обычный 5 50 3 4" xfId="52521"/>
    <cellStyle name="Обычный 5 50 4" xfId="24709"/>
    <cellStyle name="Обычный 5 50 4 2" xfId="24710"/>
    <cellStyle name="Обычный 5 50 4 2 2" xfId="24711"/>
    <cellStyle name="Обычный 5 50 4 2 2 2" xfId="52522"/>
    <cellStyle name="Обычный 5 50 4 2 3" xfId="52523"/>
    <cellStyle name="Обычный 5 50 4 3" xfId="24712"/>
    <cellStyle name="Обычный 5 50 4 3 2" xfId="52524"/>
    <cellStyle name="Обычный 5 50 4 4" xfId="52525"/>
    <cellStyle name="Обычный 5 50 5" xfId="24713"/>
    <cellStyle name="Обычный 5 50 5 2" xfId="24714"/>
    <cellStyle name="Обычный 5 50 5 2 2" xfId="52526"/>
    <cellStyle name="Обычный 5 50 5 3" xfId="52527"/>
    <cellStyle name="Обычный 5 50 6" xfId="24715"/>
    <cellStyle name="Обычный 5 50 6 2" xfId="52528"/>
    <cellStyle name="Обычный 5 50 7" xfId="24716"/>
    <cellStyle name="Обычный 5 50 7 2" xfId="52529"/>
    <cellStyle name="Обычный 5 50 8" xfId="52530"/>
    <cellStyle name="Обычный 5 51" xfId="24717"/>
    <cellStyle name="Обычный 5 51 2" xfId="24718"/>
    <cellStyle name="Обычный 5 51 2 2" xfId="24719"/>
    <cellStyle name="Обычный 5 51 2 2 2" xfId="24720"/>
    <cellStyle name="Обычный 5 51 2 2 2 2" xfId="52531"/>
    <cellStyle name="Обычный 5 51 2 2 3" xfId="52532"/>
    <cellStyle name="Обычный 5 51 2 3" xfId="24721"/>
    <cellStyle name="Обычный 5 51 2 3 2" xfId="52533"/>
    <cellStyle name="Обычный 5 51 2 4" xfId="52534"/>
    <cellStyle name="Обычный 5 51 3" xfId="24722"/>
    <cellStyle name="Обычный 5 51 3 2" xfId="24723"/>
    <cellStyle name="Обычный 5 51 3 2 2" xfId="24724"/>
    <cellStyle name="Обычный 5 51 3 2 2 2" xfId="52535"/>
    <cellStyle name="Обычный 5 51 3 2 3" xfId="52536"/>
    <cellStyle name="Обычный 5 51 3 3" xfId="24725"/>
    <cellStyle name="Обычный 5 51 3 3 2" xfId="52537"/>
    <cellStyle name="Обычный 5 51 3 4" xfId="52538"/>
    <cellStyle name="Обычный 5 51 4" xfId="24726"/>
    <cellStyle name="Обычный 5 51 4 2" xfId="24727"/>
    <cellStyle name="Обычный 5 51 4 2 2" xfId="24728"/>
    <cellStyle name="Обычный 5 51 4 2 2 2" xfId="52539"/>
    <cellStyle name="Обычный 5 51 4 2 3" xfId="52540"/>
    <cellStyle name="Обычный 5 51 4 3" xfId="24729"/>
    <cellStyle name="Обычный 5 51 4 3 2" xfId="52541"/>
    <cellStyle name="Обычный 5 51 4 4" xfId="52542"/>
    <cellStyle name="Обычный 5 51 5" xfId="24730"/>
    <cellStyle name="Обычный 5 51 5 2" xfId="24731"/>
    <cellStyle name="Обычный 5 51 5 2 2" xfId="52543"/>
    <cellStyle name="Обычный 5 51 5 3" xfId="52544"/>
    <cellStyle name="Обычный 5 51 6" xfId="24732"/>
    <cellStyle name="Обычный 5 51 6 2" xfId="52545"/>
    <cellStyle name="Обычный 5 51 7" xfId="24733"/>
    <cellStyle name="Обычный 5 51 7 2" xfId="52546"/>
    <cellStyle name="Обычный 5 51 8" xfId="52547"/>
    <cellStyle name="Обычный 5 52" xfId="24734"/>
    <cellStyle name="Обычный 5 52 2" xfId="24735"/>
    <cellStyle name="Обычный 5 52 2 2" xfId="24736"/>
    <cellStyle name="Обычный 5 52 2 2 2" xfId="24737"/>
    <cellStyle name="Обычный 5 52 2 2 2 2" xfId="52548"/>
    <cellStyle name="Обычный 5 52 2 2 3" xfId="52549"/>
    <cellStyle name="Обычный 5 52 2 3" xfId="24738"/>
    <cellStyle name="Обычный 5 52 2 3 2" xfId="52550"/>
    <cellStyle name="Обычный 5 52 2 4" xfId="52551"/>
    <cellStyle name="Обычный 5 52 3" xfId="24739"/>
    <cellStyle name="Обычный 5 52 3 2" xfId="24740"/>
    <cellStyle name="Обычный 5 52 3 2 2" xfId="24741"/>
    <cellStyle name="Обычный 5 52 3 2 2 2" xfId="52552"/>
    <cellStyle name="Обычный 5 52 3 2 3" xfId="52553"/>
    <cellStyle name="Обычный 5 52 3 3" xfId="24742"/>
    <cellStyle name="Обычный 5 52 3 3 2" xfId="52554"/>
    <cellStyle name="Обычный 5 52 3 4" xfId="52555"/>
    <cellStyle name="Обычный 5 52 4" xfId="24743"/>
    <cellStyle name="Обычный 5 52 4 2" xfId="24744"/>
    <cellStyle name="Обычный 5 52 4 2 2" xfId="24745"/>
    <cellStyle name="Обычный 5 52 4 2 2 2" xfId="52556"/>
    <cellStyle name="Обычный 5 52 4 2 3" xfId="52557"/>
    <cellStyle name="Обычный 5 52 4 3" xfId="24746"/>
    <cellStyle name="Обычный 5 52 4 3 2" xfId="52558"/>
    <cellStyle name="Обычный 5 52 4 4" xfId="52559"/>
    <cellStyle name="Обычный 5 52 5" xfId="24747"/>
    <cellStyle name="Обычный 5 52 5 2" xfId="24748"/>
    <cellStyle name="Обычный 5 52 5 2 2" xfId="52560"/>
    <cellStyle name="Обычный 5 52 5 3" xfId="52561"/>
    <cellStyle name="Обычный 5 52 6" xfId="24749"/>
    <cellStyle name="Обычный 5 52 6 2" xfId="52562"/>
    <cellStyle name="Обычный 5 52 7" xfId="24750"/>
    <cellStyle name="Обычный 5 52 7 2" xfId="52563"/>
    <cellStyle name="Обычный 5 52 8" xfId="52564"/>
    <cellStyle name="Обычный 5 53" xfId="24751"/>
    <cellStyle name="Обычный 5 53 2" xfId="24752"/>
    <cellStyle name="Обычный 5 53 2 2" xfId="24753"/>
    <cellStyle name="Обычный 5 53 2 2 2" xfId="24754"/>
    <cellStyle name="Обычный 5 53 2 2 2 2" xfId="52565"/>
    <cellStyle name="Обычный 5 53 2 2 3" xfId="52566"/>
    <cellStyle name="Обычный 5 53 2 3" xfId="24755"/>
    <cellStyle name="Обычный 5 53 2 3 2" xfId="52567"/>
    <cellStyle name="Обычный 5 53 2 4" xfId="52568"/>
    <cellStyle name="Обычный 5 53 3" xfId="24756"/>
    <cellStyle name="Обычный 5 53 3 2" xfId="24757"/>
    <cellStyle name="Обычный 5 53 3 2 2" xfId="24758"/>
    <cellStyle name="Обычный 5 53 3 2 2 2" xfId="52569"/>
    <cellStyle name="Обычный 5 53 3 2 3" xfId="52570"/>
    <cellStyle name="Обычный 5 53 3 3" xfId="24759"/>
    <cellStyle name="Обычный 5 53 3 3 2" xfId="52571"/>
    <cellStyle name="Обычный 5 53 3 4" xfId="52572"/>
    <cellStyle name="Обычный 5 53 4" xfId="24760"/>
    <cellStyle name="Обычный 5 53 4 2" xfId="24761"/>
    <cellStyle name="Обычный 5 53 4 2 2" xfId="24762"/>
    <cellStyle name="Обычный 5 53 4 2 2 2" xfId="52573"/>
    <cellStyle name="Обычный 5 53 4 2 3" xfId="52574"/>
    <cellStyle name="Обычный 5 53 4 3" xfId="24763"/>
    <cellStyle name="Обычный 5 53 4 3 2" xfId="52575"/>
    <cellStyle name="Обычный 5 53 4 4" xfId="52576"/>
    <cellStyle name="Обычный 5 53 5" xfId="24764"/>
    <cellStyle name="Обычный 5 53 5 2" xfId="24765"/>
    <cellStyle name="Обычный 5 53 5 2 2" xfId="52577"/>
    <cellStyle name="Обычный 5 53 5 3" xfId="52578"/>
    <cellStyle name="Обычный 5 53 6" xfId="24766"/>
    <cellStyle name="Обычный 5 53 6 2" xfId="52579"/>
    <cellStyle name="Обычный 5 53 7" xfId="24767"/>
    <cellStyle name="Обычный 5 53 7 2" xfId="52580"/>
    <cellStyle name="Обычный 5 53 8" xfId="52581"/>
    <cellStyle name="Обычный 5 54" xfId="24768"/>
    <cellStyle name="Обычный 5 54 2" xfId="24769"/>
    <cellStyle name="Обычный 5 54 2 2" xfId="24770"/>
    <cellStyle name="Обычный 5 54 2 2 2" xfId="24771"/>
    <cellStyle name="Обычный 5 54 2 2 2 2" xfId="52582"/>
    <cellStyle name="Обычный 5 54 2 2 3" xfId="52583"/>
    <cellStyle name="Обычный 5 54 2 3" xfId="24772"/>
    <cellStyle name="Обычный 5 54 2 3 2" xfId="52584"/>
    <cellStyle name="Обычный 5 54 2 4" xfId="52585"/>
    <cellStyle name="Обычный 5 54 3" xfId="24773"/>
    <cellStyle name="Обычный 5 54 3 2" xfId="24774"/>
    <cellStyle name="Обычный 5 54 3 2 2" xfId="24775"/>
    <cellStyle name="Обычный 5 54 3 2 2 2" xfId="52586"/>
    <cellStyle name="Обычный 5 54 3 2 3" xfId="52587"/>
    <cellStyle name="Обычный 5 54 3 3" xfId="24776"/>
    <cellStyle name="Обычный 5 54 3 3 2" xfId="52588"/>
    <cellStyle name="Обычный 5 54 3 4" xfId="52589"/>
    <cellStyle name="Обычный 5 54 4" xfId="24777"/>
    <cellStyle name="Обычный 5 54 4 2" xfId="24778"/>
    <cellStyle name="Обычный 5 54 4 2 2" xfId="24779"/>
    <cellStyle name="Обычный 5 54 4 2 2 2" xfId="52590"/>
    <cellStyle name="Обычный 5 54 4 2 3" xfId="52591"/>
    <cellStyle name="Обычный 5 54 4 3" xfId="24780"/>
    <cellStyle name="Обычный 5 54 4 3 2" xfId="52592"/>
    <cellStyle name="Обычный 5 54 4 4" xfId="52593"/>
    <cellStyle name="Обычный 5 54 5" xfId="24781"/>
    <cellStyle name="Обычный 5 54 5 2" xfId="24782"/>
    <cellStyle name="Обычный 5 54 5 2 2" xfId="52594"/>
    <cellStyle name="Обычный 5 54 5 3" xfId="52595"/>
    <cellStyle name="Обычный 5 54 6" xfId="24783"/>
    <cellStyle name="Обычный 5 54 6 2" xfId="52596"/>
    <cellStyle name="Обычный 5 54 7" xfId="24784"/>
    <cellStyle name="Обычный 5 54 7 2" xfId="52597"/>
    <cellStyle name="Обычный 5 54 8" xfId="52598"/>
    <cellStyle name="Обычный 5 55" xfId="24785"/>
    <cellStyle name="Обычный 5 55 2" xfId="24786"/>
    <cellStyle name="Обычный 5 55 2 2" xfId="24787"/>
    <cellStyle name="Обычный 5 55 2 2 2" xfId="24788"/>
    <cellStyle name="Обычный 5 55 2 2 2 2" xfId="52599"/>
    <cellStyle name="Обычный 5 55 2 2 3" xfId="52600"/>
    <cellStyle name="Обычный 5 55 2 3" xfId="24789"/>
    <cellStyle name="Обычный 5 55 2 3 2" xfId="52601"/>
    <cellStyle name="Обычный 5 55 2 4" xfId="52602"/>
    <cellStyle name="Обычный 5 55 3" xfId="24790"/>
    <cellStyle name="Обычный 5 55 3 2" xfId="24791"/>
    <cellStyle name="Обычный 5 55 3 2 2" xfId="24792"/>
    <cellStyle name="Обычный 5 55 3 2 2 2" xfId="52603"/>
    <cellStyle name="Обычный 5 55 3 2 3" xfId="52604"/>
    <cellStyle name="Обычный 5 55 3 3" xfId="24793"/>
    <cellStyle name="Обычный 5 55 3 3 2" xfId="52605"/>
    <cellStyle name="Обычный 5 55 3 4" xfId="52606"/>
    <cellStyle name="Обычный 5 55 4" xfId="24794"/>
    <cellStyle name="Обычный 5 55 4 2" xfId="24795"/>
    <cellStyle name="Обычный 5 55 4 2 2" xfId="24796"/>
    <cellStyle name="Обычный 5 55 4 2 2 2" xfId="52607"/>
    <cellStyle name="Обычный 5 55 4 2 3" xfId="52608"/>
    <cellStyle name="Обычный 5 55 4 3" xfId="24797"/>
    <cellStyle name="Обычный 5 55 4 3 2" xfId="52609"/>
    <cellStyle name="Обычный 5 55 4 4" xfId="52610"/>
    <cellStyle name="Обычный 5 55 5" xfId="24798"/>
    <cellStyle name="Обычный 5 55 5 2" xfId="24799"/>
    <cellStyle name="Обычный 5 55 5 2 2" xfId="52611"/>
    <cellStyle name="Обычный 5 55 5 3" xfId="52612"/>
    <cellStyle name="Обычный 5 55 6" xfId="24800"/>
    <cellStyle name="Обычный 5 55 6 2" xfId="52613"/>
    <cellStyle name="Обычный 5 55 7" xfId="24801"/>
    <cellStyle name="Обычный 5 55 7 2" xfId="52614"/>
    <cellStyle name="Обычный 5 55 8" xfId="52615"/>
    <cellStyle name="Обычный 5 56" xfId="24802"/>
    <cellStyle name="Обычный 5 56 2" xfId="24803"/>
    <cellStyle name="Обычный 5 56 2 2" xfId="24804"/>
    <cellStyle name="Обычный 5 56 2 2 2" xfId="24805"/>
    <cellStyle name="Обычный 5 56 2 2 2 2" xfId="52616"/>
    <cellStyle name="Обычный 5 56 2 2 3" xfId="52617"/>
    <cellStyle name="Обычный 5 56 2 3" xfId="24806"/>
    <cellStyle name="Обычный 5 56 2 3 2" xfId="52618"/>
    <cellStyle name="Обычный 5 56 2 4" xfId="52619"/>
    <cellStyle name="Обычный 5 56 3" xfId="24807"/>
    <cellStyle name="Обычный 5 56 3 2" xfId="24808"/>
    <cellStyle name="Обычный 5 56 3 2 2" xfId="24809"/>
    <cellStyle name="Обычный 5 56 3 2 2 2" xfId="52620"/>
    <cellStyle name="Обычный 5 56 3 2 3" xfId="52621"/>
    <cellStyle name="Обычный 5 56 3 3" xfId="24810"/>
    <cellStyle name="Обычный 5 56 3 3 2" xfId="52622"/>
    <cellStyle name="Обычный 5 56 3 4" xfId="52623"/>
    <cellStyle name="Обычный 5 56 4" xfId="24811"/>
    <cellStyle name="Обычный 5 56 4 2" xfId="24812"/>
    <cellStyle name="Обычный 5 56 4 2 2" xfId="24813"/>
    <cellStyle name="Обычный 5 56 4 2 2 2" xfId="52624"/>
    <cellStyle name="Обычный 5 56 4 2 3" xfId="52625"/>
    <cellStyle name="Обычный 5 56 4 3" xfId="24814"/>
    <cellStyle name="Обычный 5 56 4 3 2" xfId="52626"/>
    <cellStyle name="Обычный 5 56 4 4" xfId="52627"/>
    <cellStyle name="Обычный 5 56 5" xfId="24815"/>
    <cellStyle name="Обычный 5 56 5 2" xfId="24816"/>
    <cellStyle name="Обычный 5 56 5 2 2" xfId="52628"/>
    <cellStyle name="Обычный 5 56 5 3" xfId="52629"/>
    <cellStyle name="Обычный 5 56 6" xfId="24817"/>
    <cellStyle name="Обычный 5 56 6 2" xfId="52630"/>
    <cellStyle name="Обычный 5 56 7" xfId="24818"/>
    <cellStyle name="Обычный 5 56 7 2" xfId="52631"/>
    <cellStyle name="Обычный 5 56 8" xfId="52632"/>
    <cellStyle name="Обычный 5 57" xfId="24819"/>
    <cellStyle name="Обычный 5 57 2" xfId="24820"/>
    <cellStyle name="Обычный 5 57 2 2" xfId="24821"/>
    <cellStyle name="Обычный 5 57 2 2 2" xfId="24822"/>
    <cellStyle name="Обычный 5 57 2 2 2 2" xfId="52633"/>
    <cellStyle name="Обычный 5 57 2 2 3" xfId="52634"/>
    <cellStyle name="Обычный 5 57 2 3" xfId="24823"/>
    <cellStyle name="Обычный 5 57 2 3 2" xfId="52635"/>
    <cellStyle name="Обычный 5 57 2 4" xfId="52636"/>
    <cellStyle name="Обычный 5 57 3" xfId="24824"/>
    <cellStyle name="Обычный 5 57 3 2" xfId="24825"/>
    <cellStyle name="Обычный 5 57 3 2 2" xfId="24826"/>
    <cellStyle name="Обычный 5 57 3 2 2 2" xfId="52637"/>
    <cellStyle name="Обычный 5 57 3 2 3" xfId="52638"/>
    <cellStyle name="Обычный 5 57 3 3" xfId="24827"/>
    <cellStyle name="Обычный 5 57 3 3 2" xfId="52639"/>
    <cellStyle name="Обычный 5 57 3 4" xfId="52640"/>
    <cellStyle name="Обычный 5 57 4" xfId="24828"/>
    <cellStyle name="Обычный 5 57 4 2" xfId="24829"/>
    <cellStyle name="Обычный 5 57 4 2 2" xfId="24830"/>
    <cellStyle name="Обычный 5 57 4 2 2 2" xfId="52641"/>
    <cellStyle name="Обычный 5 57 4 2 3" xfId="52642"/>
    <cellStyle name="Обычный 5 57 4 3" xfId="24831"/>
    <cellStyle name="Обычный 5 57 4 3 2" xfId="52643"/>
    <cellStyle name="Обычный 5 57 4 4" xfId="52644"/>
    <cellStyle name="Обычный 5 57 5" xfId="24832"/>
    <cellStyle name="Обычный 5 57 5 2" xfId="24833"/>
    <cellStyle name="Обычный 5 57 5 2 2" xfId="52645"/>
    <cellStyle name="Обычный 5 57 5 3" xfId="52646"/>
    <cellStyle name="Обычный 5 57 6" xfId="24834"/>
    <cellStyle name="Обычный 5 57 6 2" xfId="52647"/>
    <cellStyle name="Обычный 5 57 7" xfId="24835"/>
    <cellStyle name="Обычный 5 57 7 2" xfId="52648"/>
    <cellStyle name="Обычный 5 57 8" xfId="52649"/>
    <cellStyle name="Обычный 5 58" xfId="24836"/>
    <cellStyle name="Обычный 5 58 2" xfId="24837"/>
    <cellStyle name="Обычный 5 58 2 2" xfId="24838"/>
    <cellStyle name="Обычный 5 58 2 2 2" xfId="24839"/>
    <cellStyle name="Обычный 5 58 2 2 2 2" xfId="52650"/>
    <cellStyle name="Обычный 5 58 2 2 3" xfId="52651"/>
    <cellStyle name="Обычный 5 58 2 3" xfId="24840"/>
    <cellStyle name="Обычный 5 58 2 3 2" xfId="52652"/>
    <cellStyle name="Обычный 5 58 2 4" xfId="52653"/>
    <cellStyle name="Обычный 5 58 3" xfId="24841"/>
    <cellStyle name="Обычный 5 58 3 2" xfId="24842"/>
    <cellStyle name="Обычный 5 58 3 2 2" xfId="24843"/>
    <cellStyle name="Обычный 5 58 3 2 2 2" xfId="52654"/>
    <cellStyle name="Обычный 5 58 3 2 3" xfId="52655"/>
    <cellStyle name="Обычный 5 58 3 3" xfId="24844"/>
    <cellStyle name="Обычный 5 58 3 3 2" xfId="52656"/>
    <cellStyle name="Обычный 5 58 3 4" xfId="52657"/>
    <cellStyle name="Обычный 5 58 4" xfId="24845"/>
    <cellStyle name="Обычный 5 58 4 2" xfId="24846"/>
    <cellStyle name="Обычный 5 58 4 2 2" xfId="24847"/>
    <cellStyle name="Обычный 5 58 4 2 2 2" xfId="52658"/>
    <cellStyle name="Обычный 5 58 4 2 3" xfId="52659"/>
    <cellStyle name="Обычный 5 58 4 3" xfId="24848"/>
    <cellStyle name="Обычный 5 58 4 3 2" xfId="52660"/>
    <cellStyle name="Обычный 5 58 4 4" xfId="52661"/>
    <cellStyle name="Обычный 5 58 5" xfId="24849"/>
    <cellStyle name="Обычный 5 58 5 2" xfId="24850"/>
    <cellStyle name="Обычный 5 58 5 2 2" xfId="52662"/>
    <cellStyle name="Обычный 5 58 5 3" xfId="52663"/>
    <cellStyle name="Обычный 5 58 6" xfId="24851"/>
    <cellStyle name="Обычный 5 58 6 2" xfId="52664"/>
    <cellStyle name="Обычный 5 58 7" xfId="24852"/>
    <cellStyle name="Обычный 5 58 7 2" xfId="52665"/>
    <cellStyle name="Обычный 5 58 8" xfId="52666"/>
    <cellStyle name="Обычный 5 59" xfId="24853"/>
    <cellStyle name="Обычный 5 59 2" xfId="24854"/>
    <cellStyle name="Обычный 5 59 2 2" xfId="24855"/>
    <cellStyle name="Обычный 5 59 2 2 2" xfId="24856"/>
    <cellStyle name="Обычный 5 59 2 2 2 2" xfId="52667"/>
    <cellStyle name="Обычный 5 59 2 2 3" xfId="52668"/>
    <cellStyle name="Обычный 5 59 2 3" xfId="24857"/>
    <cellStyle name="Обычный 5 59 2 3 2" xfId="52669"/>
    <cellStyle name="Обычный 5 59 2 4" xfId="52670"/>
    <cellStyle name="Обычный 5 59 3" xfId="24858"/>
    <cellStyle name="Обычный 5 59 3 2" xfId="24859"/>
    <cellStyle name="Обычный 5 59 3 2 2" xfId="24860"/>
    <cellStyle name="Обычный 5 59 3 2 2 2" xfId="52671"/>
    <cellStyle name="Обычный 5 59 3 2 3" xfId="52672"/>
    <cellStyle name="Обычный 5 59 3 3" xfId="24861"/>
    <cellStyle name="Обычный 5 59 3 3 2" xfId="52673"/>
    <cellStyle name="Обычный 5 59 3 4" xfId="52674"/>
    <cellStyle name="Обычный 5 59 4" xfId="24862"/>
    <cellStyle name="Обычный 5 59 4 2" xfId="24863"/>
    <cellStyle name="Обычный 5 59 4 2 2" xfId="24864"/>
    <cellStyle name="Обычный 5 59 4 2 2 2" xfId="52675"/>
    <cellStyle name="Обычный 5 59 4 2 3" xfId="52676"/>
    <cellStyle name="Обычный 5 59 4 3" xfId="24865"/>
    <cellStyle name="Обычный 5 59 4 3 2" xfId="52677"/>
    <cellStyle name="Обычный 5 59 4 4" xfId="52678"/>
    <cellStyle name="Обычный 5 59 5" xfId="24866"/>
    <cellStyle name="Обычный 5 59 5 2" xfId="24867"/>
    <cellStyle name="Обычный 5 59 5 2 2" xfId="52679"/>
    <cellStyle name="Обычный 5 59 5 3" xfId="52680"/>
    <cellStyle name="Обычный 5 59 6" xfId="24868"/>
    <cellStyle name="Обычный 5 59 6 2" xfId="52681"/>
    <cellStyle name="Обычный 5 59 7" xfId="24869"/>
    <cellStyle name="Обычный 5 59 7 2" xfId="52682"/>
    <cellStyle name="Обычный 5 59 8" xfId="52683"/>
    <cellStyle name="Обычный 5 6" xfId="24870"/>
    <cellStyle name="Обычный 5 6 10" xfId="24871"/>
    <cellStyle name="Обычный 5 6 10 2" xfId="24872"/>
    <cellStyle name="Обычный 5 6 10 2 2" xfId="24873"/>
    <cellStyle name="Обычный 5 6 10 2 2 2" xfId="24874"/>
    <cellStyle name="Обычный 5 6 10 2 2 2 2" xfId="52684"/>
    <cellStyle name="Обычный 5 6 10 2 2 3" xfId="52685"/>
    <cellStyle name="Обычный 5 6 10 2 3" xfId="24875"/>
    <cellStyle name="Обычный 5 6 10 2 3 2" xfId="52686"/>
    <cellStyle name="Обычный 5 6 10 2 4" xfId="52687"/>
    <cellStyle name="Обычный 5 6 10 3" xfId="24876"/>
    <cellStyle name="Обычный 5 6 10 3 2" xfId="24877"/>
    <cellStyle name="Обычный 5 6 10 3 2 2" xfId="24878"/>
    <cellStyle name="Обычный 5 6 10 3 2 2 2" xfId="52688"/>
    <cellStyle name="Обычный 5 6 10 3 2 3" xfId="52689"/>
    <cellStyle name="Обычный 5 6 10 3 3" xfId="24879"/>
    <cellStyle name="Обычный 5 6 10 3 3 2" xfId="52690"/>
    <cellStyle name="Обычный 5 6 10 3 4" xfId="52691"/>
    <cellStyle name="Обычный 5 6 10 4" xfId="24880"/>
    <cellStyle name="Обычный 5 6 10 4 2" xfId="24881"/>
    <cellStyle name="Обычный 5 6 10 4 2 2" xfId="24882"/>
    <cellStyle name="Обычный 5 6 10 4 2 2 2" xfId="52692"/>
    <cellStyle name="Обычный 5 6 10 4 2 3" xfId="52693"/>
    <cellStyle name="Обычный 5 6 10 4 3" xfId="24883"/>
    <cellStyle name="Обычный 5 6 10 4 3 2" xfId="52694"/>
    <cellStyle name="Обычный 5 6 10 4 4" xfId="52695"/>
    <cellStyle name="Обычный 5 6 10 5" xfId="24884"/>
    <cellStyle name="Обычный 5 6 10 5 2" xfId="24885"/>
    <cellStyle name="Обычный 5 6 10 5 2 2" xfId="52696"/>
    <cellStyle name="Обычный 5 6 10 5 3" xfId="52697"/>
    <cellStyle name="Обычный 5 6 10 6" xfId="24886"/>
    <cellStyle name="Обычный 5 6 10 6 2" xfId="52698"/>
    <cellStyle name="Обычный 5 6 10 7" xfId="24887"/>
    <cellStyle name="Обычный 5 6 10 7 2" xfId="52699"/>
    <cellStyle name="Обычный 5 6 10 8" xfId="52700"/>
    <cellStyle name="Обычный 5 6 11" xfId="24888"/>
    <cellStyle name="Обычный 5 6 11 2" xfId="24889"/>
    <cellStyle name="Обычный 5 6 11 2 2" xfId="24890"/>
    <cellStyle name="Обычный 5 6 11 2 2 2" xfId="24891"/>
    <cellStyle name="Обычный 5 6 11 2 2 2 2" xfId="52701"/>
    <cellStyle name="Обычный 5 6 11 2 2 3" xfId="52702"/>
    <cellStyle name="Обычный 5 6 11 2 3" xfId="24892"/>
    <cellStyle name="Обычный 5 6 11 2 3 2" xfId="52703"/>
    <cellStyle name="Обычный 5 6 11 2 4" xfId="52704"/>
    <cellStyle name="Обычный 5 6 11 3" xfId="24893"/>
    <cellStyle name="Обычный 5 6 11 3 2" xfId="24894"/>
    <cellStyle name="Обычный 5 6 11 3 2 2" xfId="24895"/>
    <cellStyle name="Обычный 5 6 11 3 2 2 2" xfId="52705"/>
    <cellStyle name="Обычный 5 6 11 3 2 3" xfId="52706"/>
    <cellStyle name="Обычный 5 6 11 3 3" xfId="24896"/>
    <cellStyle name="Обычный 5 6 11 3 3 2" xfId="52707"/>
    <cellStyle name="Обычный 5 6 11 3 4" xfId="52708"/>
    <cellStyle name="Обычный 5 6 11 4" xfId="24897"/>
    <cellStyle name="Обычный 5 6 11 4 2" xfId="24898"/>
    <cellStyle name="Обычный 5 6 11 4 2 2" xfId="24899"/>
    <cellStyle name="Обычный 5 6 11 4 2 2 2" xfId="52709"/>
    <cellStyle name="Обычный 5 6 11 4 2 3" xfId="52710"/>
    <cellStyle name="Обычный 5 6 11 4 3" xfId="24900"/>
    <cellStyle name="Обычный 5 6 11 4 3 2" xfId="52711"/>
    <cellStyle name="Обычный 5 6 11 4 4" xfId="52712"/>
    <cellStyle name="Обычный 5 6 11 5" xfId="24901"/>
    <cellStyle name="Обычный 5 6 11 5 2" xfId="24902"/>
    <cellStyle name="Обычный 5 6 11 5 2 2" xfId="52713"/>
    <cellStyle name="Обычный 5 6 11 5 3" xfId="52714"/>
    <cellStyle name="Обычный 5 6 11 6" xfId="24903"/>
    <cellStyle name="Обычный 5 6 11 6 2" xfId="52715"/>
    <cellStyle name="Обычный 5 6 11 7" xfId="24904"/>
    <cellStyle name="Обычный 5 6 11 7 2" xfId="52716"/>
    <cellStyle name="Обычный 5 6 11 8" xfId="52717"/>
    <cellStyle name="Обычный 5 6 12" xfId="24905"/>
    <cellStyle name="Обычный 5 6 12 2" xfId="24906"/>
    <cellStyle name="Обычный 5 6 12 2 2" xfId="24907"/>
    <cellStyle name="Обычный 5 6 12 2 2 2" xfId="24908"/>
    <cellStyle name="Обычный 5 6 12 2 2 2 2" xfId="52718"/>
    <cellStyle name="Обычный 5 6 12 2 2 3" xfId="52719"/>
    <cellStyle name="Обычный 5 6 12 2 3" xfId="24909"/>
    <cellStyle name="Обычный 5 6 12 2 3 2" xfId="52720"/>
    <cellStyle name="Обычный 5 6 12 2 4" xfId="52721"/>
    <cellStyle name="Обычный 5 6 12 3" xfId="24910"/>
    <cellStyle name="Обычный 5 6 12 3 2" xfId="24911"/>
    <cellStyle name="Обычный 5 6 12 3 2 2" xfId="24912"/>
    <cellStyle name="Обычный 5 6 12 3 2 2 2" xfId="52722"/>
    <cellStyle name="Обычный 5 6 12 3 2 3" xfId="52723"/>
    <cellStyle name="Обычный 5 6 12 3 3" xfId="24913"/>
    <cellStyle name="Обычный 5 6 12 3 3 2" xfId="52724"/>
    <cellStyle name="Обычный 5 6 12 3 4" xfId="52725"/>
    <cellStyle name="Обычный 5 6 12 4" xfId="24914"/>
    <cellStyle name="Обычный 5 6 12 4 2" xfId="24915"/>
    <cellStyle name="Обычный 5 6 12 4 2 2" xfId="24916"/>
    <cellStyle name="Обычный 5 6 12 4 2 2 2" xfId="52726"/>
    <cellStyle name="Обычный 5 6 12 4 2 3" xfId="52727"/>
    <cellStyle name="Обычный 5 6 12 4 3" xfId="24917"/>
    <cellStyle name="Обычный 5 6 12 4 3 2" xfId="52728"/>
    <cellStyle name="Обычный 5 6 12 4 4" xfId="52729"/>
    <cellStyle name="Обычный 5 6 12 5" xfId="24918"/>
    <cellStyle name="Обычный 5 6 12 5 2" xfId="24919"/>
    <cellStyle name="Обычный 5 6 12 5 2 2" xfId="52730"/>
    <cellStyle name="Обычный 5 6 12 5 3" xfId="52731"/>
    <cellStyle name="Обычный 5 6 12 6" xfId="24920"/>
    <cellStyle name="Обычный 5 6 12 6 2" xfId="52732"/>
    <cellStyle name="Обычный 5 6 12 7" xfId="24921"/>
    <cellStyle name="Обычный 5 6 12 7 2" xfId="52733"/>
    <cellStyle name="Обычный 5 6 12 8" xfId="52734"/>
    <cellStyle name="Обычный 5 6 13" xfId="24922"/>
    <cellStyle name="Обычный 5 6 13 2" xfId="24923"/>
    <cellStyle name="Обычный 5 6 13 2 2" xfId="24924"/>
    <cellStyle name="Обычный 5 6 13 2 2 2" xfId="24925"/>
    <cellStyle name="Обычный 5 6 13 2 2 2 2" xfId="52735"/>
    <cellStyle name="Обычный 5 6 13 2 2 3" xfId="52736"/>
    <cellStyle name="Обычный 5 6 13 2 3" xfId="24926"/>
    <cellStyle name="Обычный 5 6 13 2 3 2" xfId="52737"/>
    <cellStyle name="Обычный 5 6 13 2 4" xfId="52738"/>
    <cellStyle name="Обычный 5 6 13 3" xfId="24927"/>
    <cellStyle name="Обычный 5 6 13 3 2" xfId="24928"/>
    <cellStyle name="Обычный 5 6 13 3 2 2" xfId="24929"/>
    <cellStyle name="Обычный 5 6 13 3 2 2 2" xfId="52739"/>
    <cellStyle name="Обычный 5 6 13 3 2 3" xfId="52740"/>
    <cellStyle name="Обычный 5 6 13 3 3" xfId="24930"/>
    <cellStyle name="Обычный 5 6 13 3 3 2" xfId="52741"/>
    <cellStyle name="Обычный 5 6 13 3 4" xfId="52742"/>
    <cellStyle name="Обычный 5 6 13 4" xfId="24931"/>
    <cellStyle name="Обычный 5 6 13 4 2" xfId="24932"/>
    <cellStyle name="Обычный 5 6 13 4 2 2" xfId="24933"/>
    <cellStyle name="Обычный 5 6 13 4 2 2 2" xfId="52743"/>
    <cellStyle name="Обычный 5 6 13 4 2 3" xfId="52744"/>
    <cellStyle name="Обычный 5 6 13 4 3" xfId="24934"/>
    <cellStyle name="Обычный 5 6 13 4 3 2" xfId="52745"/>
    <cellStyle name="Обычный 5 6 13 4 4" xfId="52746"/>
    <cellStyle name="Обычный 5 6 13 5" xfId="24935"/>
    <cellStyle name="Обычный 5 6 13 5 2" xfId="24936"/>
    <cellStyle name="Обычный 5 6 13 5 2 2" xfId="52747"/>
    <cellStyle name="Обычный 5 6 13 5 3" xfId="52748"/>
    <cellStyle name="Обычный 5 6 13 6" xfId="24937"/>
    <cellStyle name="Обычный 5 6 13 6 2" xfId="52749"/>
    <cellStyle name="Обычный 5 6 13 7" xfId="24938"/>
    <cellStyle name="Обычный 5 6 13 7 2" xfId="52750"/>
    <cellStyle name="Обычный 5 6 13 8" xfId="52751"/>
    <cellStyle name="Обычный 5 6 14" xfId="24939"/>
    <cellStyle name="Обычный 5 6 14 2" xfId="24940"/>
    <cellStyle name="Обычный 5 6 14 2 2" xfId="24941"/>
    <cellStyle name="Обычный 5 6 14 2 2 2" xfId="24942"/>
    <cellStyle name="Обычный 5 6 14 2 2 2 2" xfId="52752"/>
    <cellStyle name="Обычный 5 6 14 2 2 3" xfId="52753"/>
    <cellStyle name="Обычный 5 6 14 2 3" xfId="24943"/>
    <cellStyle name="Обычный 5 6 14 2 3 2" xfId="52754"/>
    <cellStyle name="Обычный 5 6 14 2 4" xfId="52755"/>
    <cellStyle name="Обычный 5 6 14 3" xfId="24944"/>
    <cellStyle name="Обычный 5 6 14 3 2" xfId="24945"/>
    <cellStyle name="Обычный 5 6 14 3 2 2" xfId="24946"/>
    <cellStyle name="Обычный 5 6 14 3 2 2 2" xfId="52756"/>
    <cellStyle name="Обычный 5 6 14 3 2 3" xfId="52757"/>
    <cellStyle name="Обычный 5 6 14 3 3" xfId="24947"/>
    <cellStyle name="Обычный 5 6 14 3 3 2" xfId="52758"/>
    <cellStyle name="Обычный 5 6 14 3 4" xfId="52759"/>
    <cellStyle name="Обычный 5 6 14 4" xfId="24948"/>
    <cellStyle name="Обычный 5 6 14 4 2" xfId="24949"/>
    <cellStyle name="Обычный 5 6 14 4 2 2" xfId="24950"/>
    <cellStyle name="Обычный 5 6 14 4 2 2 2" xfId="52760"/>
    <cellStyle name="Обычный 5 6 14 4 2 3" xfId="52761"/>
    <cellStyle name="Обычный 5 6 14 4 3" xfId="24951"/>
    <cellStyle name="Обычный 5 6 14 4 3 2" xfId="52762"/>
    <cellStyle name="Обычный 5 6 14 4 4" xfId="52763"/>
    <cellStyle name="Обычный 5 6 14 5" xfId="24952"/>
    <cellStyle name="Обычный 5 6 14 5 2" xfId="24953"/>
    <cellStyle name="Обычный 5 6 14 5 2 2" xfId="52764"/>
    <cellStyle name="Обычный 5 6 14 5 3" xfId="52765"/>
    <cellStyle name="Обычный 5 6 14 6" xfId="24954"/>
    <cellStyle name="Обычный 5 6 14 6 2" xfId="52766"/>
    <cellStyle name="Обычный 5 6 14 7" xfId="24955"/>
    <cellStyle name="Обычный 5 6 14 7 2" xfId="52767"/>
    <cellStyle name="Обычный 5 6 14 8" xfId="52768"/>
    <cellStyle name="Обычный 5 6 15" xfId="24956"/>
    <cellStyle name="Обычный 5 6 15 2" xfId="24957"/>
    <cellStyle name="Обычный 5 6 15 2 2" xfId="24958"/>
    <cellStyle name="Обычный 5 6 15 2 2 2" xfId="24959"/>
    <cellStyle name="Обычный 5 6 15 2 2 2 2" xfId="52769"/>
    <cellStyle name="Обычный 5 6 15 2 2 3" xfId="52770"/>
    <cellStyle name="Обычный 5 6 15 2 3" xfId="24960"/>
    <cellStyle name="Обычный 5 6 15 2 3 2" xfId="52771"/>
    <cellStyle name="Обычный 5 6 15 2 4" xfId="52772"/>
    <cellStyle name="Обычный 5 6 15 3" xfId="24961"/>
    <cellStyle name="Обычный 5 6 15 3 2" xfId="24962"/>
    <cellStyle name="Обычный 5 6 15 3 2 2" xfId="24963"/>
    <cellStyle name="Обычный 5 6 15 3 2 2 2" xfId="52773"/>
    <cellStyle name="Обычный 5 6 15 3 2 3" xfId="52774"/>
    <cellStyle name="Обычный 5 6 15 3 3" xfId="24964"/>
    <cellStyle name="Обычный 5 6 15 3 3 2" xfId="52775"/>
    <cellStyle name="Обычный 5 6 15 3 4" xfId="52776"/>
    <cellStyle name="Обычный 5 6 15 4" xfId="24965"/>
    <cellStyle name="Обычный 5 6 15 4 2" xfId="24966"/>
    <cellStyle name="Обычный 5 6 15 4 2 2" xfId="24967"/>
    <cellStyle name="Обычный 5 6 15 4 2 2 2" xfId="52777"/>
    <cellStyle name="Обычный 5 6 15 4 2 3" xfId="52778"/>
    <cellStyle name="Обычный 5 6 15 4 3" xfId="24968"/>
    <cellStyle name="Обычный 5 6 15 4 3 2" xfId="52779"/>
    <cellStyle name="Обычный 5 6 15 4 4" xfId="52780"/>
    <cellStyle name="Обычный 5 6 15 5" xfId="24969"/>
    <cellStyle name="Обычный 5 6 15 5 2" xfId="24970"/>
    <cellStyle name="Обычный 5 6 15 5 2 2" xfId="52781"/>
    <cellStyle name="Обычный 5 6 15 5 3" xfId="52782"/>
    <cellStyle name="Обычный 5 6 15 6" xfId="24971"/>
    <cellStyle name="Обычный 5 6 15 6 2" xfId="52783"/>
    <cellStyle name="Обычный 5 6 15 7" xfId="24972"/>
    <cellStyle name="Обычный 5 6 15 7 2" xfId="52784"/>
    <cellStyle name="Обычный 5 6 15 8" xfId="52785"/>
    <cellStyle name="Обычный 5 6 16" xfId="24973"/>
    <cellStyle name="Обычный 5 6 16 2" xfId="24974"/>
    <cellStyle name="Обычный 5 6 16 2 2" xfId="24975"/>
    <cellStyle name="Обычный 5 6 16 2 2 2" xfId="24976"/>
    <cellStyle name="Обычный 5 6 16 2 2 2 2" xfId="52786"/>
    <cellStyle name="Обычный 5 6 16 2 2 3" xfId="52787"/>
    <cellStyle name="Обычный 5 6 16 2 3" xfId="24977"/>
    <cellStyle name="Обычный 5 6 16 2 3 2" xfId="52788"/>
    <cellStyle name="Обычный 5 6 16 2 4" xfId="52789"/>
    <cellStyle name="Обычный 5 6 16 3" xfId="24978"/>
    <cellStyle name="Обычный 5 6 16 3 2" xfId="24979"/>
    <cellStyle name="Обычный 5 6 16 3 2 2" xfId="24980"/>
    <cellStyle name="Обычный 5 6 16 3 2 2 2" xfId="52790"/>
    <cellStyle name="Обычный 5 6 16 3 2 3" xfId="52791"/>
    <cellStyle name="Обычный 5 6 16 3 3" xfId="24981"/>
    <cellStyle name="Обычный 5 6 16 3 3 2" xfId="52792"/>
    <cellStyle name="Обычный 5 6 16 3 4" xfId="52793"/>
    <cellStyle name="Обычный 5 6 16 4" xfId="24982"/>
    <cellStyle name="Обычный 5 6 16 4 2" xfId="24983"/>
    <cellStyle name="Обычный 5 6 16 4 2 2" xfId="24984"/>
    <cellStyle name="Обычный 5 6 16 4 2 2 2" xfId="52794"/>
    <cellStyle name="Обычный 5 6 16 4 2 3" xfId="52795"/>
    <cellStyle name="Обычный 5 6 16 4 3" xfId="24985"/>
    <cellStyle name="Обычный 5 6 16 4 3 2" xfId="52796"/>
    <cellStyle name="Обычный 5 6 16 4 4" xfId="52797"/>
    <cellStyle name="Обычный 5 6 16 5" xfId="24986"/>
    <cellStyle name="Обычный 5 6 16 5 2" xfId="24987"/>
    <cellStyle name="Обычный 5 6 16 5 2 2" xfId="52798"/>
    <cellStyle name="Обычный 5 6 16 5 3" xfId="52799"/>
    <cellStyle name="Обычный 5 6 16 6" xfId="24988"/>
    <cellStyle name="Обычный 5 6 16 6 2" xfId="52800"/>
    <cellStyle name="Обычный 5 6 16 7" xfId="24989"/>
    <cellStyle name="Обычный 5 6 16 7 2" xfId="52801"/>
    <cellStyle name="Обычный 5 6 16 8" xfId="52802"/>
    <cellStyle name="Обычный 5 6 17" xfId="24990"/>
    <cellStyle name="Обычный 5 6 17 2" xfId="24991"/>
    <cellStyle name="Обычный 5 6 17 2 2" xfId="24992"/>
    <cellStyle name="Обычный 5 6 17 2 2 2" xfId="24993"/>
    <cellStyle name="Обычный 5 6 17 2 2 2 2" xfId="52803"/>
    <cellStyle name="Обычный 5 6 17 2 2 3" xfId="52804"/>
    <cellStyle name="Обычный 5 6 17 2 3" xfId="24994"/>
    <cellStyle name="Обычный 5 6 17 2 3 2" xfId="52805"/>
    <cellStyle name="Обычный 5 6 17 2 4" xfId="52806"/>
    <cellStyle name="Обычный 5 6 17 3" xfId="24995"/>
    <cellStyle name="Обычный 5 6 17 3 2" xfId="24996"/>
    <cellStyle name="Обычный 5 6 17 3 2 2" xfId="24997"/>
    <cellStyle name="Обычный 5 6 17 3 2 2 2" xfId="52807"/>
    <cellStyle name="Обычный 5 6 17 3 2 3" xfId="52808"/>
    <cellStyle name="Обычный 5 6 17 3 3" xfId="24998"/>
    <cellStyle name="Обычный 5 6 17 3 3 2" xfId="52809"/>
    <cellStyle name="Обычный 5 6 17 3 4" xfId="52810"/>
    <cellStyle name="Обычный 5 6 17 4" xfId="24999"/>
    <cellStyle name="Обычный 5 6 17 4 2" xfId="25000"/>
    <cellStyle name="Обычный 5 6 17 4 2 2" xfId="25001"/>
    <cellStyle name="Обычный 5 6 17 4 2 2 2" xfId="52811"/>
    <cellStyle name="Обычный 5 6 17 4 2 3" xfId="52812"/>
    <cellStyle name="Обычный 5 6 17 4 3" xfId="25002"/>
    <cellStyle name="Обычный 5 6 17 4 3 2" xfId="52813"/>
    <cellStyle name="Обычный 5 6 17 4 4" xfId="52814"/>
    <cellStyle name="Обычный 5 6 17 5" xfId="25003"/>
    <cellStyle name="Обычный 5 6 17 5 2" xfId="25004"/>
    <cellStyle name="Обычный 5 6 17 5 2 2" xfId="52815"/>
    <cellStyle name="Обычный 5 6 17 5 3" xfId="52816"/>
    <cellStyle name="Обычный 5 6 17 6" xfId="25005"/>
    <cellStyle name="Обычный 5 6 17 6 2" xfId="52817"/>
    <cellStyle name="Обычный 5 6 17 7" xfId="25006"/>
    <cellStyle name="Обычный 5 6 17 7 2" xfId="52818"/>
    <cellStyle name="Обычный 5 6 17 8" xfId="52819"/>
    <cellStyle name="Обычный 5 6 18" xfId="25007"/>
    <cellStyle name="Обычный 5 6 18 2" xfId="25008"/>
    <cellStyle name="Обычный 5 6 18 2 2" xfId="25009"/>
    <cellStyle name="Обычный 5 6 18 2 2 2" xfId="25010"/>
    <cellStyle name="Обычный 5 6 18 2 2 2 2" xfId="52820"/>
    <cellStyle name="Обычный 5 6 18 2 2 3" xfId="52821"/>
    <cellStyle name="Обычный 5 6 18 2 3" xfId="25011"/>
    <cellStyle name="Обычный 5 6 18 2 3 2" xfId="52822"/>
    <cellStyle name="Обычный 5 6 18 2 4" xfId="52823"/>
    <cellStyle name="Обычный 5 6 18 3" xfId="25012"/>
    <cellStyle name="Обычный 5 6 18 3 2" xfId="25013"/>
    <cellStyle name="Обычный 5 6 18 3 2 2" xfId="25014"/>
    <cellStyle name="Обычный 5 6 18 3 2 2 2" xfId="52824"/>
    <cellStyle name="Обычный 5 6 18 3 2 3" xfId="52825"/>
    <cellStyle name="Обычный 5 6 18 3 3" xfId="25015"/>
    <cellStyle name="Обычный 5 6 18 3 3 2" xfId="52826"/>
    <cellStyle name="Обычный 5 6 18 3 4" xfId="52827"/>
    <cellStyle name="Обычный 5 6 18 4" xfId="25016"/>
    <cellStyle name="Обычный 5 6 18 4 2" xfId="25017"/>
    <cellStyle name="Обычный 5 6 18 4 2 2" xfId="25018"/>
    <cellStyle name="Обычный 5 6 18 4 2 2 2" xfId="52828"/>
    <cellStyle name="Обычный 5 6 18 4 2 3" xfId="52829"/>
    <cellStyle name="Обычный 5 6 18 4 3" xfId="25019"/>
    <cellStyle name="Обычный 5 6 18 4 3 2" xfId="52830"/>
    <cellStyle name="Обычный 5 6 18 4 4" xfId="52831"/>
    <cellStyle name="Обычный 5 6 18 5" xfId="25020"/>
    <cellStyle name="Обычный 5 6 18 5 2" xfId="25021"/>
    <cellStyle name="Обычный 5 6 18 5 2 2" xfId="52832"/>
    <cellStyle name="Обычный 5 6 18 5 3" xfId="52833"/>
    <cellStyle name="Обычный 5 6 18 6" xfId="25022"/>
    <cellStyle name="Обычный 5 6 18 6 2" xfId="52834"/>
    <cellStyle name="Обычный 5 6 18 7" xfId="25023"/>
    <cellStyle name="Обычный 5 6 18 7 2" xfId="52835"/>
    <cellStyle name="Обычный 5 6 18 8" xfId="52836"/>
    <cellStyle name="Обычный 5 6 19" xfId="25024"/>
    <cellStyle name="Обычный 5 6 19 2" xfId="25025"/>
    <cellStyle name="Обычный 5 6 19 2 2" xfId="25026"/>
    <cellStyle name="Обычный 5 6 19 2 2 2" xfId="25027"/>
    <cellStyle name="Обычный 5 6 19 2 2 2 2" xfId="52837"/>
    <cellStyle name="Обычный 5 6 19 2 2 3" xfId="52838"/>
    <cellStyle name="Обычный 5 6 19 2 3" xfId="25028"/>
    <cellStyle name="Обычный 5 6 19 2 3 2" xfId="52839"/>
    <cellStyle name="Обычный 5 6 19 2 4" xfId="52840"/>
    <cellStyle name="Обычный 5 6 19 3" xfId="25029"/>
    <cellStyle name="Обычный 5 6 19 3 2" xfId="25030"/>
    <cellStyle name="Обычный 5 6 19 3 2 2" xfId="25031"/>
    <cellStyle name="Обычный 5 6 19 3 2 2 2" xfId="52841"/>
    <cellStyle name="Обычный 5 6 19 3 2 3" xfId="52842"/>
    <cellStyle name="Обычный 5 6 19 3 3" xfId="25032"/>
    <cellStyle name="Обычный 5 6 19 3 3 2" xfId="52843"/>
    <cellStyle name="Обычный 5 6 19 3 4" xfId="52844"/>
    <cellStyle name="Обычный 5 6 19 4" xfId="25033"/>
    <cellStyle name="Обычный 5 6 19 4 2" xfId="25034"/>
    <cellStyle name="Обычный 5 6 19 4 2 2" xfId="25035"/>
    <cellStyle name="Обычный 5 6 19 4 2 2 2" xfId="52845"/>
    <cellStyle name="Обычный 5 6 19 4 2 3" xfId="52846"/>
    <cellStyle name="Обычный 5 6 19 4 3" xfId="25036"/>
    <cellStyle name="Обычный 5 6 19 4 3 2" xfId="52847"/>
    <cellStyle name="Обычный 5 6 19 4 4" xfId="52848"/>
    <cellStyle name="Обычный 5 6 19 5" xfId="25037"/>
    <cellStyle name="Обычный 5 6 19 5 2" xfId="25038"/>
    <cellStyle name="Обычный 5 6 19 5 2 2" xfId="52849"/>
    <cellStyle name="Обычный 5 6 19 5 3" xfId="52850"/>
    <cellStyle name="Обычный 5 6 19 6" xfId="25039"/>
    <cellStyle name="Обычный 5 6 19 6 2" xfId="52851"/>
    <cellStyle name="Обычный 5 6 19 7" xfId="25040"/>
    <cellStyle name="Обычный 5 6 19 7 2" xfId="52852"/>
    <cellStyle name="Обычный 5 6 19 8" xfId="52853"/>
    <cellStyle name="Обычный 5 6 2" xfId="25041"/>
    <cellStyle name="Обычный 5 6 2 2" xfId="25042"/>
    <cellStyle name="Обычный 5 6 2 2 2" xfId="25043"/>
    <cellStyle name="Обычный 5 6 2 2 2 2" xfId="25044"/>
    <cellStyle name="Обычный 5 6 2 2 2 2 2" xfId="52854"/>
    <cellStyle name="Обычный 5 6 2 2 2 3" xfId="52855"/>
    <cellStyle name="Обычный 5 6 2 2 3" xfId="25045"/>
    <cellStyle name="Обычный 5 6 2 2 3 2" xfId="52856"/>
    <cellStyle name="Обычный 5 6 2 2 4" xfId="52857"/>
    <cellStyle name="Обычный 5 6 2 3" xfId="25046"/>
    <cellStyle name="Обычный 5 6 2 3 2" xfId="25047"/>
    <cellStyle name="Обычный 5 6 2 3 2 2" xfId="25048"/>
    <cellStyle name="Обычный 5 6 2 3 2 2 2" xfId="52858"/>
    <cellStyle name="Обычный 5 6 2 3 2 3" xfId="52859"/>
    <cellStyle name="Обычный 5 6 2 3 3" xfId="25049"/>
    <cellStyle name="Обычный 5 6 2 3 3 2" xfId="52860"/>
    <cellStyle name="Обычный 5 6 2 3 4" xfId="52861"/>
    <cellStyle name="Обычный 5 6 2 4" xfId="25050"/>
    <cellStyle name="Обычный 5 6 2 4 2" xfId="25051"/>
    <cellStyle name="Обычный 5 6 2 4 2 2" xfId="25052"/>
    <cellStyle name="Обычный 5 6 2 4 2 2 2" xfId="52862"/>
    <cellStyle name="Обычный 5 6 2 4 2 3" xfId="52863"/>
    <cellStyle name="Обычный 5 6 2 4 3" xfId="25053"/>
    <cellStyle name="Обычный 5 6 2 4 3 2" xfId="52864"/>
    <cellStyle name="Обычный 5 6 2 4 4" xfId="52865"/>
    <cellStyle name="Обычный 5 6 2 5" xfId="25054"/>
    <cellStyle name="Обычный 5 6 2 5 2" xfId="25055"/>
    <cellStyle name="Обычный 5 6 2 5 2 2" xfId="52866"/>
    <cellStyle name="Обычный 5 6 2 5 3" xfId="52867"/>
    <cellStyle name="Обычный 5 6 2 6" xfId="25056"/>
    <cellStyle name="Обычный 5 6 2 6 2" xfId="52868"/>
    <cellStyle name="Обычный 5 6 2 7" xfId="25057"/>
    <cellStyle name="Обычный 5 6 2 7 2" xfId="52869"/>
    <cellStyle name="Обычный 5 6 2 8" xfId="52870"/>
    <cellStyle name="Обычный 5 6 20" xfId="25058"/>
    <cellStyle name="Обычный 5 6 20 2" xfId="25059"/>
    <cellStyle name="Обычный 5 6 20 2 2" xfId="25060"/>
    <cellStyle name="Обычный 5 6 20 2 2 2" xfId="25061"/>
    <cellStyle name="Обычный 5 6 20 2 2 2 2" xfId="52871"/>
    <cellStyle name="Обычный 5 6 20 2 2 3" xfId="52872"/>
    <cellStyle name="Обычный 5 6 20 2 3" xfId="25062"/>
    <cellStyle name="Обычный 5 6 20 2 3 2" xfId="52873"/>
    <cellStyle name="Обычный 5 6 20 2 4" xfId="52874"/>
    <cellStyle name="Обычный 5 6 20 3" xfId="25063"/>
    <cellStyle name="Обычный 5 6 20 3 2" xfId="25064"/>
    <cellStyle name="Обычный 5 6 20 3 2 2" xfId="25065"/>
    <cellStyle name="Обычный 5 6 20 3 2 2 2" xfId="52875"/>
    <cellStyle name="Обычный 5 6 20 3 2 3" xfId="52876"/>
    <cellStyle name="Обычный 5 6 20 3 3" xfId="25066"/>
    <cellStyle name="Обычный 5 6 20 3 3 2" xfId="52877"/>
    <cellStyle name="Обычный 5 6 20 3 4" xfId="52878"/>
    <cellStyle name="Обычный 5 6 20 4" xfId="25067"/>
    <cellStyle name="Обычный 5 6 20 4 2" xfId="25068"/>
    <cellStyle name="Обычный 5 6 20 4 2 2" xfId="25069"/>
    <cellStyle name="Обычный 5 6 20 4 2 2 2" xfId="52879"/>
    <cellStyle name="Обычный 5 6 20 4 2 3" xfId="52880"/>
    <cellStyle name="Обычный 5 6 20 4 3" xfId="25070"/>
    <cellStyle name="Обычный 5 6 20 4 3 2" xfId="52881"/>
    <cellStyle name="Обычный 5 6 20 4 4" xfId="52882"/>
    <cellStyle name="Обычный 5 6 20 5" xfId="25071"/>
    <cellStyle name="Обычный 5 6 20 5 2" xfId="25072"/>
    <cellStyle name="Обычный 5 6 20 5 2 2" xfId="52883"/>
    <cellStyle name="Обычный 5 6 20 5 3" xfId="52884"/>
    <cellStyle name="Обычный 5 6 20 6" xfId="25073"/>
    <cellStyle name="Обычный 5 6 20 6 2" xfId="52885"/>
    <cellStyle name="Обычный 5 6 20 7" xfId="25074"/>
    <cellStyle name="Обычный 5 6 20 7 2" xfId="52886"/>
    <cellStyle name="Обычный 5 6 20 8" xfId="52887"/>
    <cellStyle name="Обычный 5 6 21" xfId="25075"/>
    <cellStyle name="Обычный 5 6 21 2" xfId="25076"/>
    <cellStyle name="Обычный 5 6 21 2 2" xfId="25077"/>
    <cellStyle name="Обычный 5 6 21 2 2 2" xfId="25078"/>
    <cellStyle name="Обычный 5 6 21 2 2 2 2" xfId="52888"/>
    <cellStyle name="Обычный 5 6 21 2 2 3" xfId="52889"/>
    <cellStyle name="Обычный 5 6 21 2 3" xfId="25079"/>
    <cellStyle name="Обычный 5 6 21 2 3 2" xfId="52890"/>
    <cellStyle name="Обычный 5 6 21 2 4" xfId="52891"/>
    <cellStyle name="Обычный 5 6 21 3" xfId="25080"/>
    <cellStyle name="Обычный 5 6 21 3 2" xfId="25081"/>
    <cellStyle name="Обычный 5 6 21 3 2 2" xfId="25082"/>
    <cellStyle name="Обычный 5 6 21 3 2 2 2" xfId="52892"/>
    <cellStyle name="Обычный 5 6 21 3 2 3" xfId="52893"/>
    <cellStyle name="Обычный 5 6 21 3 3" xfId="25083"/>
    <cellStyle name="Обычный 5 6 21 3 3 2" xfId="52894"/>
    <cellStyle name="Обычный 5 6 21 3 4" xfId="52895"/>
    <cellStyle name="Обычный 5 6 21 4" xfId="25084"/>
    <cellStyle name="Обычный 5 6 21 4 2" xfId="25085"/>
    <cellStyle name="Обычный 5 6 21 4 2 2" xfId="25086"/>
    <cellStyle name="Обычный 5 6 21 4 2 2 2" xfId="52896"/>
    <cellStyle name="Обычный 5 6 21 4 2 3" xfId="52897"/>
    <cellStyle name="Обычный 5 6 21 4 3" xfId="25087"/>
    <cellStyle name="Обычный 5 6 21 4 3 2" xfId="52898"/>
    <cellStyle name="Обычный 5 6 21 4 4" xfId="52899"/>
    <cellStyle name="Обычный 5 6 21 5" xfId="25088"/>
    <cellStyle name="Обычный 5 6 21 5 2" xfId="25089"/>
    <cellStyle name="Обычный 5 6 21 5 2 2" xfId="52900"/>
    <cellStyle name="Обычный 5 6 21 5 3" xfId="52901"/>
    <cellStyle name="Обычный 5 6 21 6" xfId="25090"/>
    <cellStyle name="Обычный 5 6 21 6 2" xfId="52902"/>
    <cellStyle name="Обычный 5 6 21 7" xfId="25091"/>
    <cellStyle name="Обычный 5 6 21 7 2" xfId="52903"/>
    <cellStyle name="Обычный 5 6 21 8" xfId="52904"/>
    <cellStyle name="Обычный 5 6 22" xfId="25092"/>
    <cellStyle name="Обычный 5 6 22 2" xfId="25093"/>
    <cellStyle name="Обычный 5 6 22 2 2" xfId="25094"/>
    <cellStyle name="Обычный 5 6 22 2 2 2" xfId="25095"/>
    <cellStyle name="Обычный 5 6 22 2 2 2 2" xfId="52905"/>
    <cellStyle name="Обычный 5 6 22 2 2 3" xfId="52906"/>
    <cellStyle name="Обычный 5 6 22 2 3" xfId="25096"/>
    <cellStyle name="Обычный 5 6 22 2 3 2" xfId="52907"/>
    <cellStyle name="Обычный 5 6 22 2 4" xfId="52908"/>
    <cellStyle name="Обычный 5 6 22 3" xfId="25097"/>
    <cellStyle name="Обычный 5 6 22 3 2" xfId="25098"/>
    <cellStyle name="Обычный 5 6 22 3 2 2" xfId="25099"/>
    <cellStyle name="Обычный 5 6 22 3 2 2 2" xfId="52909"/>
    <cellStyle name="Обычный 5 6 22 3 2 3" xfId="52910"/>
    <cellStyle name="Обычный 5 6 22 3 3" xfId="25100"/>
    <cellStyle name="Обычный 5 6 22 3 3 2" xfId="52911"/>
    <cellStyle name="Обычный 5 6 22 3 4" xfId="52912"/>
    <cellStyle name="Обычный 5 6 22 4" xfId="25101"/>
    <cellStyle name="Обычный 5 6 22 4 2" xfId="25102"/>
    <cellStyle name="Обычный 5 6 22 4 2 2" xfId="25103"/>
    <cellStyle name="Обычный 5 6 22 4 2 2 2" xfId="52913"/>
    <cellStyle name="Обычный 5 6 22 4 2 3" xfId="52914"/>
    <cellStyle name="Обычный 5 6 22 4 3" xfId="25104"/>
    <cellStyle name="Обычный 5 6 22 4 3 2" xfId="52915"/>
    <cellStyle name="Обычный 5 6 22 4 4" xfId="52916"/>
    <cellStyle name="Обычный 5 6 22 5" xfId="25105"/>
    <cellStyle name="Обычный 5 6 22 5 2" xfId="25106"/>
    <cellStyle name="Обычный 5 6 22 5 2 2" xfId="52917"/>
    <cellStyle name="Обычный 5 6 22 5 3" xfId="52918"/>
    <cellStyle name="Обычный 5 6 22 6" xfId="25107"/>
    <cellStyle name="Обычный 5 6 22 6 2" xfId="52919"/>
    <cellStyle name="Обычный 5 6 22 7" xfId="25108"/>
    <cellStyle name="Обычный 5 6 22 7 2" xfId="52920"/>
    <cellStyle name="Обычный 5 6 22 8" xfId="52921"/>
    <cellStyle name="Обычный 5 6 23" xfId="25109"/>
    <cellStyle name="Обычный 5 6 23 2" xfId="25110"/>
    <cellStyle name="Обычный 5 6 23 2 2" xfId="25111"/>
    <cellStyle name="Обычный 5 6 23 2 2 2" xfId="25112"/>
    <cellStyle name="Обычный 5 6 23 2 2 2 2" xfId="52922"/>
    <cellStyle name="Обычный 5 6 23 2 2 3" xfId="52923"/>
    <cellStyle name="Обычный 5 6 23 2 3" xfId="25113"/>
    <cellStyle name="Обычный 5 6 23 2 3 2" xfId="52924"/>
    <cellStyle name="Обычный 5 6 23 2 4" xfId="52925"/>
    <cellStyle name="Обычный 5 6 23 3" xfId="25114"/>
    <cellStyle name="Обычный 5 6 23 3 2" xfId="25115"/>
    <cellStyle name="Обычный 5 6 23 3 2 2" xfId="25116"/>
    <cellStyle name="Обычный 5 6 23 3 2 2 2" xfId="52926"/>
    <cellStyle name="Обычный 5 6 23 3 2 3" xfId="52927"/>
    <cellStyle name="Обычный 5 6 23 3 3" xfId="25117"/>
    <cellStyle name="Обычный 5 6 23 3 3 2" xfId="52928"/>
    <cellStyle name="Обычный 5 6 23 3 4" xfId="52929"/>
    <cellStyle name="Обычный 5 6 23 4" xfId="25118"/>
    <cellStyle name="Обычный 5 6 23 4 2" xfId="25119"/>
    <cellStyle name="Обычный 5 6 23 4 2 2" xfId="25120"/>
    <cellStyle name="Обычный 5 6 23 4 2 2 2" xfId="52930"/>
    <cellStyle name="Обычный 5 6 23 4 2 3" xfId="52931"/>
    <cellStyle name="Обычный 5 6 23 4 3" xfId="25121"/>
    <cellStyle name="Обычный 5 6 23 4 3 2" xfId="52932"/>
    <cellStyle name="Обычный 5 6 23 4 4" xfId="52933"/>
    <cellStyle name="Обычный 5 6 23 5" xfId="25122"/>
    <cellStyle name="Обычный 5 6 23 5 2" xfId="25123"/>
    <cellStyle name="Обычный 5 6 23 5 2 2" xfId="52934"/>
    <cellStyle name="Обычный 5 6 23 5 3" xfId="52935"/>
    <cellStyle name="Обычный 5 6 23 6" xfId="25124"/>
    <cellStyle name="Обычный 5 6 23 6 2" xfId="52936"/>
    <cellStyle name="Обычный 5 6 23 7" xfId="25125"/>
    <cellStyle name="Обычный 5 6 23 7 2" xfId="52937"/>
    <cellStyle name="Обычный 5 6 23 8" xfId="52938"/>
    <cellStyle name="Обычный 5 6 24" xfId="25126"/>
    <cellStyle name="Обычный 5 6 24 2" xfId="25127"/>
    <cellStyle name="Обычный 5 6 24 2 2" xfId="25128"/>
    <cellStyle name="Обычный 5 6 24 2 2 2" xfId="25129"/>
    <cellStyle name="Обычный 5 6 24 2 2 2 2" xfId="52939"/>
    <cellStyle name="Обычный 5 6 24 2 2 3" xfId="52940"/>
    <cellStyle name="Обычный 5 6 24 2 3" xfId="25130"/>
    <cellStyle name="Обычный 5 6 24 2 3 2" xfId="52941"/>
    <cellStyle name="Обычный 5 6 24 2 4" xfId="52942"/>
    <cellStyle name="Обычный 5 6 24 3" xfId="25131"/>
    <cellStyle name="Обычный 5 6 24 3 2" xfId="25132"/>
    <cellStyle name="Обычный 5 6 24 3 2 2" xfId="25133"/>
    <cellStyle name="Обычный 5 6 24 3 2 2 2" xfId="52943"/>
    <cellStyle name="Обычный 5 6 24 3 2 3" xfId="52944"/>
    <cellStyle name="Обычный 5 6 24 3 3" xfId="25134"/>
    <cellStyle name="Обычный 5 6 24 3 3 2" xfId="52945"/>
    <cellStyle name="Обычный 5 6 24 3 4" xfId="52946"/>
    <cellStyle name="Обычный 5 6 24 4" xfId="25135"/>
    <cellStyle name="Обычный 5 6 24 4 2" xfId="25136"/>
    <cellStyle name="Обычный 5 6 24 4 2 2" xfId="25137"/>
    <cellStyle name="Обычный 5 6 24 4 2 2 2" xfId="52947"/>
    <cellStyle name="Обычный 5 6 24 4 2 3" xfId="52948"/>
    <cellStyle name="Обычный 5 6 24 4 3" xfId="25138"/>
    <cellStyle name="Обычный 5 6 24 4 3 2" xfId="52949"/>
    <cellStyle name="Обычный 5 6 24 4 4" xfId="52950"/>
    <cellStyle name="Обычный 5 6 24 5" xfId="25139"/>
    <cellStyle name="Обычный 5 6 24 5 2" xfId="25140"/>
    <cellStyle name="Обычный 5 6 24 5 2 2" xfId="52951"/>
    <cellStyle name="Обычный 5 6 24 5 3" xfId="52952"/>
    <cellStyle name="Обычный 5 6 24 6" xfId="25141"/>
    <cellStyle name="Обычный 5 6 24 6 2" xfId="52953"/>
    <cellStyle name="Обычный 5 6 24 7" xfId="25142"/>
    <cellStyle name="Обычный 5 6 24 7 2" xfId="52954"/>
    <cellStyle name="Обычный 5 6 24 8" xfId="52955"/>
    <cellStyle name="Обычный 5 6 25" xfId="25143"/>
    <cellStyle name="Обычный 5 6 25 2" xfId="25144"/>
    <cellStyle name="Обычный 5 6 25 2 2" xfId="25145"/>
    <cellStyle name="Обычный 5 6 25 2 2 2" xfId="25146"/>
    <cellStyle name="Обычный 5 6 25 2 2 2 2" xfId="52956"/>
    <cellStyle name="Обычный 5 6 25 2 2 3" xfId="52957"/>
    <cellStyle name="Обычный 5 6 25 2 3" xfId="25147"/>
    <cellStyle name="Обычный 5 6 25 2 3 2" xfId="52958"/>
    <cellStyle name="Обычный 5 6 25 2 4" xfId="52959"/>
    <cellStyle name="Обычный 5 6 25 3" xfId="25148"/>
    <cellStyle name="Обычный 5 6 25 3 2" xfId="25149"/>
    <cellStyle name="Обычный 5 6 25 3 2 2" xfId="25150"/>
    <cellStyle name="Обычный 5 6 25 3 2 2 2" xfId="52960"/>
    <cellStyle name="Обычный 5 6 25 3 2 3" xfId="52961"/>
    <cellStyle name="Обычный 5 6 25 3 3" xfId="25151"/>
    <cellStyle name="Обычный 5 6 25 3 3 2" xfId="52962"/>
    <cellStyle name="Обычный 5 6 25 3 4" xfId="52963"/>
    <cellStyle name="Обычный 5 6 25 4" xfId="25152"/>
    <cellStyle name="Обычный 5 6 25 4 2" xfId="25153"/>
    <cellStyle name="Обычный 5 6 25 4 2 2" xfId="25154"/>
    <cellStyle name="Обычный 5 6 25 4 2 2 2" xfId="52964"/>
    <cellStyle name="Обычный 5 6 25 4 2 3" xfId="52965"/>
    <cellStyle name="Обычный 5 6 25 4 3" xfId="25155"/>
    <cellStyle name="Обычный 5 6 25 4 3 2" xfId="52966"/>
    <cellStyle name="Обычный 5 6 25 4 4" xfId="52967"/>
    <cellStyle name="Обычный 5 6 25 5" xfId="25156"/>
    <cellStyle name="Обычный 5 6 25 5 2" xfId="25157"/>
    <cellStyle name="Обычный 5 6 25 5 2 2" xfId="52968"/>
    <cellStyle name="Обычный 5 6 25 5 3" xfId="52969"/>
    <cellStyle name="Обычный 5 6 25 6" xfId="25158"/>
    <cellStyle name="Обычный 5 6 25 6 2" xfId="52970"/>
    <cellStyle name="Обычный 5 6 25 7" xfId="25159"/>
    <cellStyle name="Обычный 5 6 25 7 2" xfId="52971"/>
    <cellStyle name="Обычный 5 6 25 8" xfId="52972"/>
    <cellStyle name="Обычный 5 6 26" xfId="25160"/>
    <cellStyle name="Обычный 5 6 26 2" xfId="25161"/>
    <cellStyle name="Обычный 5 6 26 2 2" xfId="25162"/>
    <cellStyle name="Обычный 5 6 26 2 2 2" xfId="25163"/>
    <cellStyle name="Обычный 5 6 26 2 2 2 2" xfId="52973"/>
    <cellStyle name="Обычный 5 6 26 2 2 3" xfId="52974"/>
    <cellStyle name="Обычный 5 6 26 2 3" xfId="25164"/>
    <cellStyle name="Обычный 5 6 26 2 3 2" xfId="52975"/>
    <cellStyle name="Обычный 5 6 26 2 4" xfId="52976"/>
    <cellStyle name="Обычный 5 6 26 3" xfId="25165"/>
    <cellStyle name="Обычный 5 6 26 3 2" xfId="25166"/>
    <cellStyle name="Обычный 5 6 26 3 2 2" xfId="25167"/>
    <cellStyle name="Обычный 5 6 26 3 2 2 2" xfId="52977"/>
    <cellStyle name="Обычный 5 6 26 3 2 3" xfId="52978"/>
    <cellStyle name="Обычный 5 6 26 3 3" xfId="25168"/>
    <cellStyle name="Обычный 5 6 26 3 3 2" xfId="52979"/>
    <cellStyle name="Обычный 5 6 26 3 4" xfId="52980"/>
    <cellStyle name="Обычный 5 6 26 4" xfId="25169"/>
    <cellStyle name="Обычный 5 6 26 4 2" xfId="25170"/>
    <cellStyle name="Обычный 5 6 26 4 2 2" xfId="25171"/>
    <cellStyle name="Обычный 5 6 26 4 2 2 2" xfId="52981"/>
    <cellStyle name="Обычный 5 6 26 4 2 3" xfId="52982"/>
    <cellStyle name="Обычный 5 6 26 4 3" xfId="25172"/>
    <cellStyle name="Обычный 5 6 26 4 3 2" xfId="52983"/>
    <cellStyle name="Обычный 5 6 26 4 4" xfId="52984"/>
    <cellStyle name="Обычный 5 6 26 5" xfId="25173"/>
    <cellStyle name="Обычный 5 6 26 5 2" xfId="25174"/>
    <cellStyle name="Обычный 5 6 26 5 2 2" xfId="52985"/>
    <cellStyle name="Обычный 5 6 26 5 3" xfId="52986"/>
    <cellStyle name="Обычный 5 6 26 6" xfId="25175"/>
    <cellStyle name="Обычный 5 6 26 6 2" xfId="52987"/>
    <cellStyle name="Обычный 5 6 26 7" xfId="25176"/>
    <cellStyle name="Обычный 5 6 26 7 2" xfId="52988"/>
    <cellStyle name="Обычный 5 6 26 8" xfId="52989"/>
    <cellStyle name="Обычный 5 6 27" xfId="25177"/>
    <cellStyle name="Обычный 5 6 27 2" xfId="25178"/>
    <cellStyle name="Обычный 5 6 27 2 2" xfId="25179"/>
    <cellStyle name="Обычный 5 6 27 2 2 2" xfId="25180"/>
    <cellStyle name="Обычный 5 6 27 2 2 2 2" xfId="52990"/>
    <cellStyle name="Обычный 5 6 27 2 2 3" xfId="52991"/>
    <cellStyle name="Обычный 5 6 27 2 3" xfId="25181"/>
    <cellStyle name="Обычный 5 6 27 2 3 2" xfId="52992"/>
    <cellStyle name="Обычный 5 6 27 2 4" xfId="52993"/>
    <cellStyle name="Обычный 5 6 27 3" xfId="25182"/>
    <cellStyle name="Обычный 5 6 27 3 2" xfId="25183"/>
    <cellStyle name="Обычный 5 6 27 3 2 2" xfId="25184"/>
    <cellStyle name="Обычный 5 6 27 3 2 2 2" xfId="52994"/>
    <cellStyle name="Обычный 5 6 27 3 2 3" xfId="52995"/>
    <cellStyle name="Обычный 5 6 27 3 3" xfId="25185"/>
    <cellStyle name="Обычный 5 6 27 3 3 2" xfId="52996"/>
    <cellStyle name="Обычный 5 6 27 3 4" xfId="52997"/>
    <cellStyle name="Обычный 5 6 27 4" xfId="25186"/>
    <cellStyle name="Обычный 5 6 27 4 2" xfId="25187"/>
    <cellStyle name="Обычный 5 6 27 4 2 2" xfId="25188"/>
    <cellStyle name="Обычный 5 6 27 4 2 2 2" xfId="52998"/>
    <cellStyle name="Обычный 5 6 27 4 2 3" xfId="52999"/>
    <cellStyle name="Обычный 5 6 27 4 3" xfId="25189"/>
    <cellStyle name="Обычный 5 6 27 4 3 2" xfId="53000"/>
    <cellStyle name="Обычный 5 6 27 4 4" xfId="53001"/>
    <cellStyle name="Обычный 5 6 27 5" xfId="25190"/>
    <cellStyle name="Обычный 5 6 27 5 2" xfId="25191"/>
    <cellStyle name="Обычный 5 6 27 5 2 2" xfId="53002"/>
    <cellStyle name="Обычный 5 6 27 5 3" xfId="53003"/>
    <cellStyle name="Обычный 5 6 27 6" xfId="25192"/>
    <cellStyle name="Обычный 5 6 27 6 2" xfId="53004"/>
    <cellStyle name="Обычный 5 6 27 7" xfId="25193"/>
    <cellStyle name="Обычный 5 6 27 7 2" xfId="53005"/>
    <cellStyle name="Обычный 5 6 27 8" xfId="53006"/>
    <cellStyle name="Обычный 5 6 28" xfId="25194"/>
    <cellStyle name="Обычный 5 6 28 2" xfId="25195"/>
    <cellStyle name="Обычный 5 6 28 2 2" xfId="25196"/>
    <cellStyle name="Обычный 5 6 28 2 2 2" xfId="25197"/>
    <cellStyle name="Обычный 5 6 28 2 2 2 2" xfId="53007"/>
    <cellStyle name="Обычный 5 6 28 2 2 3" xfId="53008"/>
    <cellStyle name="Обычный 5 6 28 2 3" xfId="25198"/>
    <cellStyle name="Обычный 5 6 28 2 3 2" xfId="53009"/>
    <cellStyle name="Обычный 5 6 28 2 4" xfId="53010"/>
    <cellStyle name="Обычный 5 6 28 3" xfId="25199"/>
    <cellStyle name="Обычный 5 6 28 3 2" xfId="25200"/>
    <cellStyle name="Обычный 5 6 28 3 2 2" xfId="25201"/>
    <cellStyle name="Обычный 5 6 28 3 2 2 2" xfId="53011"/>
    <cellStyle name="Обычный 5 6 28 3 2 3" xfId="53012"/>
    <cellStyle name="Обычный 5 6 28 3 3" xfId="25202"/>
    <cellStyle name="Обычный 5 6 28 3 3 2" xfId="53013"/>
    <cellStyle name="Обычный 5 6 28 3 4" xfId="53014"/>
    <cellStyle name="Обычный 5 6 28 4" xfId="25203"/>
    <cellStyle name="Обычный 5 6 28 4 2" xfId="25204"/>
    <cellStyle name="Обычный 5 6 28 4 2 2" xfId="25205"/>
    <cellStyle name="Обычный 5 6 28 4 2 2 2" xfId="53015"/>
    <cellStyle name="Обычный 5 6 28 4 2 3" xfId="53016"/>
    <cellStyle name="Обычный 5 6 28 4 3" xfId="25206"/>
    <cellStyle name="Обычный 5 6 28 4 3 2" xfId="53017"/>
    <cellStyle name="Обычный 5 6 28 4 4" xfId="53018"/>
    <cellStyle name="Обычный 5 6 28 5" xfId="25207"/>
    <cellStyle name="Обычный 5 6 28 5 2" xfId="25208"/>
    <cellStyle name="Обычный 5 6 28 5 2 2" xfId="53019"/>
    <cellStyle name="Обычный 5 6 28 5 3" xfId="53020"/>
    <cellStyle name="Обычный 5 6 28 6" xfId="25209"/>
    <cellStyle name="Обычный 5 6 28 6 2" xfId="53021"/>
    <cellStyle name="Обычный 5 6 28 7" xfId="25210"/>
    <cellStyle name="Обычный 5 6 28 7 2" xfId="53022"/>
    <cellStyle name="Обычный 5 6 28 8" xfId="53023"/>
    <cellStyle name="Обычный 5 6 29" xfId="25211"/>
    <cellStyle name="Обычный 5 6 29 2" xfId="25212"/>
    <cellStyle name="Обычный 5 6 29 2 2" xfId="25213"/>
    <cellStyle name="Обычный 5 6 29 2 2 2" xfId="25214"/>
    <cellStyle name="Обычный 5 6 29 2 2 2 2" xfId="53024"/>
    <cellStyle name="Обычный 5 6 29 2 2 3" xfId="53025"/>
    <cellStyle name="Обычный 5 6 29 2 3" xfId="25215"/>
    <cellStyle name="Обычный 5 6 29 2 3 2" xfId="53026"/>
    <cellStyle name="Обычный 5 6 29 2 4" xfId="53027"/>
    <cellStyle name="Обычный 5 6 29 3" xfId="25216"/>
    <cellStyle name="Обычный 5 6 29 3 2" xfId="25217"/>
    <cellStyle name="Обычный 5 6 29 3 2 2" xfId="25218"/>
    <cellStyle name="Обычный 5 6 29 3 2 2 2" xfId="53028"/>
    <cellStyle name="Обычный 5 6 29 3 2 3" xfId="53029"/>
    <cellStyle name="Обычный 5 6 29 3 3" xfId="25219"/>
    <cellStyle name="Обычный 5 6 29 3 3 2" xfId="53030"/>
    <cellStyle name="Обычный 5 6 29 3 4" xfId="53031"/>
    <cellStyle name="Обычный 5 6 29 4" xfId="25220"/>
    <cellStyle name="Обычный 5 6 29 4 2" xfId="25221"/>
    <cellStyle name="Обычный 5 6 29 4 2 2" xfId="25222"/>
    <cellStyle name="Обычный 5 6 29 4 2 2 2" xfId="53032"/>
    <cellStyle name="Обычный 5 6 29 4 2 3" xfId="53033"/>
    <cellStyle name="Обычный 5 6 29 4 3" xfId="25223"/>
    <cellStyle name="Обычный 5 6 29 4 3 2" xfId="53034"/>
    <cellStyle name="Обычный 5 6 29 4 4" xfId="53035"/>
    <cellStyle name="Обычный 5 6 29 5" xfId="25224"/>
    <cellStyle name="Обычный 5 6 29 5 2" xfId="25225"/>
    <cellStyle name="Обычный 5 6 29 5 2 2" xfId="53036"/>
    <cellStyle name="Обычный 5 6 29 5 3" xfId="53037"/>
    <cellStyle name="Обычный 5 6 29 6" xfId="25226"/>
    <cellStyle name="Обычный 5 6 29 6 2" xfId="53038"/>
    <cellStyle name="Обычный 5 6 29 7" xfId="25227"/>
    <cellStyle name="Обычный 5 6 29 7 2" xfId="53039"/>
    <cellStyle name="Обычный 5 6 29 8" xfId="53040"/>
    <cellStyle name="Обычный 5 6 3" xfId="25228"/>
    <cellStyle name="Обычный 5 6 3 2" xfId="25229"/>
    <cellStyle name="Обычный 5 6 3 2 2" xfId="25230"/>
    <cellStyle name="Обычный 5 6 3 2 2 2" xfId="25231"/>
    <cellStyle name="Обычный 5 6 3 2 2 2 2" xfId="53041"/>
    <cellStyle name="Обычный 5 6 3 2 2 3" xfId="53042"/>
    <cellStyle name="Обычный 5 6 3 2 3" xfId="25232"/>
    <cellStyle name="Обычный 5 6 3 2 3 2" xfId="53043"/>
    <cellStyle name="Обычный 5 6 3 2 4" xfId="53044"/>
    <cellStyle name="Обычный 5 6 3 3" xfId="25233"/>
    <cellStyle name="Обычный 5 6 3 3 2" xfId="25234"/>
    <cellStyle name="Обычный 5 6 3 3 2 2" xfId="25235"/>
    <cellStyle name="Обычный 5 6 3 3 2 2 2" xfId="53045"/>
    <cellStyle name="Обычный 5 6 3 3 2 3" xfId="53046"/>
    <cellStyle name="Обычный 5 6 3 3 3" xfId="25236"/>
    <cellStyle name="Обычный 5 6 3 3 3 2" xfId="53047"/>
    <cellStyle name="Обычный 5 6 3 3 4" xfId="53048"/>
    <cellStyle name="Обычный 5 6 3 4" xfId="25237"/>
    <cellStyle name="Обычный 5 6 3 4 2" xfId="25238"/>
    <cellStyle name="Обычный 5 6 3 4 2 2" xfId="25239"/>
    <cellStyle name="Обычный 5 6 3 4 2 2 2" xfId="53049"/>
    <cellStyle name="Обычный 5 6 3 4 2 3" xfId="53050"/>
    <cellStyle name="Обычный 5 6 3 4 3" xfId="25240"/>
    <cellStyle name="Обычный 5 6 3 4 3 2" xfId="53051"/>
    <cellStyle name="Обычный 5 6 3 4 4" xfId="53052"/>
    <cellStyle name="Обычный 5 6 3 5" xfId="25241"/>
    <cellStyle name="Обычный 5 6 3 5 2" xfId="25242"/>
    <cellStyle name="Обычный 5 6 3 5 2 2" xfId="53053"/>
    <cellStyle name="Обычный 5 6 3 5 3" xfId="53054"/>
    <cellStyle name="Обычный 5 6 3 6" xfId="25243"/>
    <cellStyle name="Обычный 5 6 3 6 2" xfId="53055"/>
    <cellStyle name="Обычный 5 6 3 7" xfId="25244"/>
    <cellStyle name="Обычный 5 6 3 7 2" xfId="53056"/>
    <cellStyle name="Обычный 5 6 3 8" xfId="53057"/>
    <cellStyle name="Обычный 5 6 30" xfId="25245"/>
    <cellStyle name="Обычный 5 6 30 2" xfId="25246"/>
    <cellStyle name="Обычный 5 6 30 2 2" xfId="25247"/>
    <cellStyle name="Обычный 5 6 30 2 2 2" xfId="53058"/>
    <cellStyle name="Обычный 5 6 30 2 3" xfId="53059"/>
    <cellStyle name="Обычный 5 6 30 3" xfId="25248"/>
    <cellStyle name="Обычный 5 6 30 3 2" xfId="53060"/>
    <cellStyle name="Обычный 5 6 30 4" xfId="53061"/>
    <cellStyle name="Обычный 5 6 31" xfId="25249"/>
    <cellStyle name="Обычный 5 6 31 2" xfId="25250"/>
    <cellStyle name="Обычный 5 6 31 2 2" xfId="25251"/>
    <cellStyle name="Обычный 5 6 31 2 2 2" xfId="53062"/>
    <cellStyle name="Обычный 5 6 31 2 3" xfId="53063"/>
    <cellStyle name="Обычный 5 6 31 3" xfId="25252"/>
    <cellStyle name="Обычный 5 6 31 3 2" xfId="53064"/>
    <cellStyle name="Обычный 5 6 31 4" xfId="53065"/>
    <cellStyle name="Обычный 5 6 32" xfId="25253"/>
    <cellStyle name="Обычный 5 6 32 2" xfId="25254"/>
    <cellStyle name="Обычный 5 6 32 2 2" xfId="25255"/>
    <cellStyle name="Обычный 5 6 32 2 2 2" xfId="53066"/>
    <cellStyle name="Обычный 5 6 32 2 3" xfId="53067"/>
    <cellStyle name="Обычный 5 6 32 3" xfId="25256"/>
    <cellStyle name="Обычный 5 6 32 3 2" xfId="53068"/>
    <cellStyle name="Обычный 5 6 32 4" xfId="53069"/>
    <cellStyle name="Обычный 5 6 33" xfId="25257"/>
    <cellStyle name="Обычный 5 6 33 2" xfId="25258"/>
    <cellStyle name="Обычный 5 6 33 2 2" xfId="25259"/>
    <cellStyle name="Обычный 5 6 33 2 2 2" xfId="53070"/>
    <cellStyle name="Обычный 5 6 33 2 3" xfId="53071"/>
    <cellStyle name="Обычный 5 6 33 3" xfId="25260"/>
    <cellStyle name="Обычный 5 6 33 3 2" xfId="53072"/>
    <cellStyle name="Обычный 5 6 33 4" xfId="53073"/>
    <cellStyle name="Обычный 5 6 34" xfId="25261"/>
    <cellStyle name="Обычный 5 6 34 2" xfId="25262"/>
    <cellStyle name="Обычный 5 6 34 2 2" xfId="53074"/>
    <cellStyle name="Обычный 5 6 34 3" xfId="53075"/>
    <cellStyle name="Обычный 5 6 35" xfId="25263"/>
    <cellStyle name="Обычный 5 6 35 2" xfId="53076"/>
    <cellStyle name="Обычный 5 6 36" xfId="25264"/>
    <cellStyle name="Обычный 5 6 36 2" xfId="53077"/>
    <cellStyle name="Обычный 5 6 37" xfId="53078"/>
    <cellStyle name="Обычный 5 6 38" xfId="61038"/>
    <cellStyle name="Обычный 5 6 4" xfId="25265"/>
    <cellStyle name="Обычный 5 6 4 2" xfId="25266"/>
    <cellStyle name="Обычный 5 6 4 2 2" xfId="25267"/>
    <cellStyle name="Обычный 5 6 4 2 2 2" xfId="25268"/>
    <cellStyle name="Обычный 5 6 4 2 2 2 2" xfId="53079"/>
    <cellStyle name="Обычный 5 6 4 2 2 3" xfId="53080"/>
    <cellStyle name="Обычный 5 6 4 2 3" xfId="25269"/>
    <cellStyle name="Обычный 5 6 4 2 3 2" xfId="53081"/>
    <cellStyle name="Обычный 5 6 4 2 4" xfId="53082"/>
    <cellStyle name="Обычный 5 6 4 3" xfId="25270"/>
    <cellStyle name="Обычный 5 6 4 3 2" xfId="25271"/>
    <cellStyle name="Обычный 5 6 4 3 2 2" xfId="25272"/>
    <cellStyle name="Обычный 5 6 4 3 2 2 2" xfId="53083"/>
    <cellStyle name="Обычный 5 6 4 3 2 3" xfId="53084"/>
    <cellStyle name="Обычный 5 6 4 3 3" xfId="25273"/>
    <cellStyle name="Обычный 5 6 4 3 3 2" xfId="53085"/>
    <cellStyle name="Обычный 5 6 4 3 4" xfId="53086"/>
    <cellStyle name="Обычный 5 6 4 4" xfId="25274"/>
    <cellStyle name="Обычный 5 6 4 4 2" xfId="25275"/>
    <cellStyle name="Обычный 5 6 4 4 2 2" xfId="25276"/>
    <cellStyle name="Обычный 5 6 4 4 2 2 2" xfId="53087"/>
    <cellStyle name="Обычный 5 6 4 4 2 3" xfId="53088"/>
    <cellStyle name="Обычный 5 6 4 4 3" xfId="25277"/>
    <cellStyle name="Обычный 5 6 4 4 3 2" xfId="53089"/>
    <cellStyle name="Обычный 5 6 4 4 4" xfId="53090"/>
    <cellStyle name="Обычный 5 6 4 5" xfId="25278"/>
    <cellStyle name="Обычный 5 6 4 5 2" xfId="25279"/>
    <cellStyle name="Обычный 5 6 4 5 2 2" xfId="53091"/>
    <cellStyle name="Обычный 5 6 4 5 3" xfId="53092"/>
    <cellStyle name="Обычный 5 6 4 6" xfId="25280"/>
    <cellStyle name="Обычный 5 6 4 6 2" xfId="53093"/>
    <cellStyle name="Обычный 5 6 4 7" xfId="25281"/>
    <cellStyle name="Обычный 5 6 4 7 2" xfId="53094"/>
    <cellStyle name="Обычный 5 6 4 8" xfId="53095"/>
    <cellStyle name="Обычный 5 6 5" xfId="25282"/>
    <cellStyle name="Обычный 5 6 5 2" xfId="25283"/>
    <cellStyle name="Обычный 5 6 5 2 2" xfId="25284"/>
    <cellStyle name="Обычный 5 6 5 2 2 2" xfId="25285"/>
    <cellStyle name="Обычный 5 6 5 2 2 2 2" xfId="53096"/>
    <cellStyle name="Обычный 5 6 5 2 2 3" xfId="53097"/>
    <cellStyle name="Обычный 5 6 5 2 3" xfId="25286"/>
    <cellStyle name="Обычный 5 6 5 2 3 2" xfId="53098"/>
    <cellStyle name="Обычный 5 6 5 2 4" xfId="53099"/>
    <cellStyle name="Обычный 5 6 5 3" xfId="25287"/>
    <cellStyle name="Обычный 5 6 5 3 2" xfId="25288"/>
    <cellStyle name="Обычный 5 6 5 3 2 2" xfId="25289"/>
    <cellStyle name="Обычный 5 6 5 3 2 2 2" xfId="53100"/>
    <cellStyle name="Обычный 5 6 5 3 2 3" xfId="53101"/>
    <cellStyle name="Обычный 5 6 5 3 3" xfId="25290"/>
    <cellStyle name="Обычный 5 6 5 3 3 2" xfId="53102"/>
    <cellStyle name="Обычный 5 6 5 3 4" xfId="53103"/>
    <cellStyle name="Обычный 5 6 5 4" xfId="25291"/>
    <cellStyle name="Обычный 5 6 5 4 2" xfId="25292"/>
    <cellStyle name="Обычный 5 6 5 4 2 2" xfId="25293"/>
    <cellStyle name="Обычный 5 6 5 4 2 2 2" xfId="53104"/>
    <cellStyle name="Обычный 5 6 5 4 2 3" xfId="53105"/>
    <cellStyle name="Обычный 5 6 5 4 3" xfId="25294"/>
    <cellStyle name="Обычный 5 6 5 4 3 2" xfId="53106"/>
    <cellStyle name="Обычный 5 6 5 4 4" xfId="53107"/>
    <cellStyle name="Обычный 5 6 5 5" xfId="25295"/>
    <cellStyle name="Обычный 5 6 5 5 2" xfId="25296"/>
    <cellStyle name="Обычный 5 6 5 5 2 2" xfId="53108"/>
    <cellStyle name="Обычный 5 6 5 5 3" xfId="53109"/>
    <cellStyle name="Обычный 5 6 5 6" xfId="25297"/>
    <cellStyle name="Обычный 5 6 5 6 2" xfId="53110"/>
    <cellStyle name="Обычный 5 6 5 7" xfId="25298"/>
    <cellStyle name="Обычный 5 6 5 7 2" xfId="53111"/>
    <cellStyle name="Обычный 5 6 5 8" xfId="53112"/>
    <cellStyle name="Обычный 5 6 6" xfId="25299"/>
    <cellStyle name="Обычный 5 6 6 2" xfId="25300"/>
    <cellStyle name="Обычный 5 6 6 2 2" xfId="25301"/>
    <cellStyle name="Обычный 5 6 6 2 2 2" xfId="25302"/>
    <cellStyle name="Обычный 5 6 6 2 2 2 2" xfId="53113"/>
    <cellStyle name="Обычный 5 6 6 2 2 3" xfId="53114"/>
    <cellStyle name="Обычный 5 6 6 2 3" xfId="25303"/>
    <cellStyle name="Обычный 5 6 6 2 3 2" xfId="53115"/>
    <cellStyle name="Обычный 5 6 6 2 4" xfId="53116"/>
    <cellStyle name="Обычный 5 6 6 3" xfId="25304"/>
    <cellStyle name="Обычный 5 6 6 3 2" xfId="25305"/>
    <cellStyle name="Обычный 5 6 6 3 2 2" xfId="25306"/>
    <cellStyle name="Обычный 5 6 6 3 2 2 2" xfId="53117"/>
    <cellStyle name="Обычный 5 6 6 3 2 3" xfId="53118"/>
    <cellStyle name="Обычный 5 6 6 3 3" xfId="25307"/>
    <cellStyle name="Обычный 5 6 6 3 3 2" xfId="53119"/>
    <cellStyle name="Обычный 5 6 6 3 4" xfId="53120"/>
    <cellStyle name="Обычный 5 6 6 4" xfId="25308"/>
    <cellStyle name="Обычный 5 6 6 4 2" xfId="25309"/>
    <cellStyle name="Обычный 5 6 6 4 2 2" xfId="25310"/>
    <cellStyle name="Обычный 5 6 6 4 2 2 2" xfId="53121"/>
    <cellStyle name="Обычный 5 6 6 4 2 3" xfId="53122"/>
    <cellStyle name="Обычный 5 6 6 4 3" xfId="25311"/>
    <cellStyle name="Обычный 5 6 6 4 3 2" xfId="53123"/>
    <cellStyle name="Обычный 5 6 6 4 4" xfId="53124"/>
    <cellStyle name="Обычный 5 6 6 5" xfId="25312"/>
    <cellStyle name="Обычный 5 6 6 5 2" xfId="25313"/>
    <cellStyle name="Обычный 5 6 6 5 2 2" xfId="53125"/>
    <cellStyle name="Обычный 5 6 6 5 3" xfId="53126"/>
    <cellStyle name="Обычный 5 6 6 6" xfId="25314"/>
    <cellStyle name="Обычный 5 6 6 6 2" xfId="53127"/>
    <cellStyle name="Обычный 5 6 6 7" xfId="25315"/>
    <cellStyle name="Обычный 5 6 6 7 2" xfId="53128"/>
    <cellStyle name="Обычный 5 6 6 8" xfId="53129"/>
    <cellStyle name="Обычный 5 6 7" xfId="25316"/>
    <cellStyle name="Обычный 5 6 7 2" xfId="25317"/>
    <cellStyle name="Обычный 5 6 7 2 2" xfId="25318"/>
    <cellStyle name="Обычный 5 6 7 2 2 2" xfId="25319"/>
    <cellStyle name="Обычный 5 6 7 2 2 2 2" xfId="53130"/>
    <cellStyle name="Обычный 5 6 7 2 2 3" xfId="53131"/>
    <cellStyle name="Обычный 5 6 7 2 3" xfId="25320"/>
    <cellStyle name="Обычный 5 6 7 2 3 2" xfId="53132"/>
    <cellStyle name="Обычный 5 6 7 2 4" xfId="53133"/>
    <cellStyle name="Обычный 5 6 7 3" xfId="25321"/>
    <cellStyle name="Обычный 5 6 7 3 2" xfId="25322"/>
    <cellStyle name="Обычный 5 6 7 3 2 2" xfId="25323"/>
    <cellStyle name="Обычный 5 6 7 3 2 2 2" xfId="53134"/>
    <cellStyle name="Обычный 5 6 7 3 2 3" xfId="53135"/>
    <cellStyle name="Обычный 5 6 7 3 3" xfId="25324"/>
    <cellStyle name="Обычный 5 6 7 3 3 2" xfId="53136"/>
    <cellStyle name="Обычный 5 6 7 3 4" xfId="53137"/>
    <cellStyle name="Обычный 5 6 7 4" xfId="25325"/>
    <cellStyle name="Обычный 5 6 7 4 2" xfId="25326"/>
    <cellStyle name="Обычный 5 6 7 4 2 2" xfId="25327"/>
    <cellStyle name="Обычный 5 6 7 4 2 2 2" xfId="53138"/>
    <cellStyle name="Обычный 5 6 7 4 2 3" xfId="53139"/>
    <cellStyle name="Обычный 5 6 7 4 3" xfId="25328"/>
    <cellStyle name="Обычный 5 6 7 4 3 2" xfId="53140"/>
    <cellStyle name="Обычный 5 6 7 4 4" xfId="53141"/>
    <cellStyle name="Обычный 5 6 7 5" xfId="25329"/>
    <cellStyle name="Обычный 5 6 7 5 2" xfId="25330"/>
    <cellStyle name="Обычный 5 6 7 5 2 2" xfId="53142"/>
    <cellStyle name="Обычный 5 6 7 5 3" xfId="53143"/>
    <cellStyle name="Обычный 5 6 7 6" xfId="25331"/>
    <cellStyle name="Обычный 5 6 7 6 2" xfId="53144"/>
    <cellStyle name="Обычный 5 6 7 7" xfId="25332"/>
    <cellStyle name="Обычный 5 6 7 7 2" xfId="53145"/>
    <cellStyle name="Обычный 5 6 7 8" xfId="53146"/>
    <cellStyle name="Обычный 5 6 8" xfId="25333"/>
    <cellStyle name="Обычный 5 6 8 2" xfId="25334"/>
    <cellStyle name="Обычный 5 6 8 2 2" xfId="25335"/>
    <cellStyle name="Обычный 5 6 8 2 2 2" xfId="25336"/>
    <cellStyle name="Обычный 5 6 8 2 2 2 2" xfId="53147"/>
    <cellStyle name="Обычный 5 6 8 2 2 3" xfId="53148"/>
    <cellStyle name="Обычный 5 6 8 2 3" xfId="25337"/>
    <cellStyle name="Обычный 5 6 8 2 3 2" xfId="53149"/>
    <cellStyle name="Обычный 5 6 8 2 4" xfId="53150"/>
    <cellStyle name="Обычный 5 6 8 3" xfId="25338"/>
    <cellStyle name="Обычный 5 6 8 3 2" xfId="25339"/>
    <cellStyle name="Обычный 5 6 8 3 2 2" xfId="25340"/>
    <cellStyle name="Обычный 5 6 8 3 2 2 2" xfId="53151"/>
    <cellStyle name="Обычный 5 6 8 3 2 3" xfId="53152"/>
    <cellStyle name="Обычный 5 6 8 3 3" xfId="25341"/>
    <cellStyle name="Обычный 5 6 8 3 3 2" xfId="53153"/>
    <cellStyle name="Обычный 5 6 8 3 4" xfId="53154"/>
    <cellStyle name="Обычный 5 6 8 4" xfId="25342"/>
    <cellStyle name="Обычный 5 6 8 4 2" xfId="25343"/>
    <cellStyle name="Обычный 5 6 8 4 2 2" xfId="25344"/>
    <cellStyle name="Обычный 5 6 8 4 2 2 2" xfId="53155"/>
    <cellStyle name="Обычный 5 6 8 4 2 3" xfId="53156"/>
    <cellStyle name="Обычный 5 6 8 4 3" xfId="25345"/>
    <cellStyle name="Обычный 5 6 8 4 3 2" xfId="53157"/>
    <cellStyle name="Обычный 5 6 8 4 4" xfId="53158"/>
    <cellStyle name="Обычный 5 6 8 5" xfId="25346"/>
    <cellStyle name="Обычный 5 6 8 5 2" xfId="25347"/>
    <cellStyle name="Обычный 5 6 8 5 2 2" xfId="53159"/>
    <cellStyle name="Обычный 5 6 8 5 3" xfId="53160"/>
    <cellStyle name="Обычный 5 6 8 6" xfId="25348"/>
    <cellStyle name="Обычный 5 6 8 6 2" xfId="53161"/>
    <cellStyle name="Обычный 5 6 8 7" xfId="25349"/>
    <cellStyle name="Обычный 5 6 8 7 2" xfId="53162"/>
    <cellStyle name="Обычный 5 6 8 8" xfId="53163"/>
    <cellStyle name="Обычный 5 6 9" xfId="25350"/>
    <cellStyle name="Обычный 5 6 9 2" xfId="25351"/>
    <cellStyle name="Обычный 5 6 9 2 2" xfId="25352"/>
    <cellStyle name="Обычный 5 6 9 2 2 2" xfId="25353"/>
    <cellStyle name="Обычный 5 6 9 2 2 2 2" xfId="53164"/>
    <cellStyle name="Обычный 5 6 9 2 2 3" xfId="53165"/>
    <cellStyle name="Обычный 5 6 9 2 3" xfId="25354"/>
    <cellStyle name="Обычный 5 6 9 2 3 2" xfId="53166"/>
    <cellStyle name="Обычный 5 6 9 2 4" xfId="53167"/>
    <cellStyle name="Обычный 5 6 9 3" xfId="25355"/>
    <cellStyle name="Обычный 5 6 9 3 2" xfId="25356"/>
    <cellStyle name="Обычный 5 6 9 3 2 2" xfId="25357"/>
    <cellStyle name="Обычный 5 6 9 3 2 2 2" xfId="53168"/>
    <cellStyle name="Обычный 5 6 9 3 2 3" xfId="53169"/>
    <cellStyle name="Обычный 5 6 9 3 3" xfId="25358"/>
    <cellStyle name="Обычный 5 6 9 3 3 2" xfId="53170"/>
    <cellStyle name="Обычный 5 6 9 3 4" xfId="53171"/>
    <cellStyle name="Обычный 5 6 9 4" xfId="25359"/>
    <cellStyle name="Обычный 5 6 9 4 2" xfId="25360"/>
    <cellStyle name="Обычный 5 6 9 4 2 2" xfId="25361"/>
    <cellStyle name="Обычный 5 6 9 4 2 2 2" xfId="53172"/>
    <cellStyle name="Обычный 5 6 9 4 2 3" xfId="53173"/>
    <cellStyle name="Обычный 5 6 9 4 3" xfId="25362"/>
    <cellStyle name="Обычный 5 6 9 4 3 2" xfId="53174"/>
    <cellStyle name="Обычный 5 6 9 4 4" xfId="53175"/>
    <cellStyle name="Обычный 5 6 9 5" xfId="25363"/>
    <cellStyle name="Обычный 5 6 9 5 2" xfId="25364"/>
    <cellStyle name="Обычный 5 6 9 5 2 2" xfId="53176"/>
    <cellStyle name="Обычный 5 6 9 5 3" xfId="53177"/>
    <cellStyle name="Обычный 5 6 9 6" xfId="25365"/>
    <cellStyle name="Обычный 5 6 9 6 2" xfId="53178"/>
    <cellStyle name="Обычный 5 6 9 7" xfId="25366"/>
    <cellStyle name="Обычный 5 6 9 7 2" xfId="53179"/>
    <cellStyle name="Обычный 5 6 9 8" xfId="53180"/>
    <cellStyle name="Обычный 5 60" xfId="25367"/>
    <cellStyle name="Обычный 5 60 2" xfId="25368"/>
    <cellStyle name="Обычный 5 60 2 2" xfId="25369"/>
    <cellStyle name="Обычный 5 60 2 2 2" xfId="25370"/>
    <cellStyle name="Обычный 5 60 2 2 2 2" xfId="53181"/>
    <cellStyle name="Обычный 5 60 2 2 3" xfId="53182"/>
    <cellStyle name="Обычный 5 60 2 3" xfId="25371"/>
    <cellStyle name="Обычный 5 60 2 3 2" xfId="53183"/>
    <cellStyle name="Обычный 5 60 2 4" xfId="53184"/>
    <cellStyle name="Обычный 5 60 3" xfId="25372"/>
    <cellStyle name="Обычный 5 60 3 2" xfId="25373"/>
    <cellStyle name="Обычный 5 60 3 2 2" xfId="25374"/>
    <cellStyle name="Обычный 5 60 3 2 2 2" xfId="53185"/>
    <cellStyle name="Обычный 5 60 3 2 3" xfId="53186"/>
    <cellStyle name="Обычный 5 60 3 3" xfId="25375"/>
    <cellStyle name="Обычный 5 60 3 3 2" xfId="53187"/>
    <cellStyle name="Обычный 5 60 3 4" xfId="53188"/>
    <cellStyle name="Обычный 5 60 4" xfId="25376"/>
    <cellStyle name="Обычный 5 60 4 2" xfId="25377"/>
    <cellStyle name="Обычный 5 60 4 2 2" xfId="25378"/>
    <cellStyle name="Обычный 5 60 4 2 2 2" xfId="53189"/>
    <cellStyle name="Обычный 5 60 4 2 3" xfId="53190"/>
    <cellStyle name="Обычный 5 60 4 3" xfId="25379"/>
    <cellStyle name="Обычный 5 60 4 3 2" xfId="53191"/>
    <cellStyle name="Обычный 5 60 4 4" xfId="53192"/>
    <cellStyle name="Обычный 5 60 5" xfId="25380"/>
    <cellStyle name="Обычный 5 60 5 2" xfId="25381"/>
    <cellStyle name="Обычный 5 60 5 2 2" xfId="53193"/>
    <cellStyle name="Обычный 5 60 5 3" xfId="53194"/>
    <cellStyle name="Обычный 5 60 6" xfId="25382"/>
    <cellStyle name="Обычный 5 60 6 2" xfId="53195"/>
    <cellStyle name="Обычный 5 60 7" xfId="25383"/>
    <cellStyle name="Обычный 5 60 7 2" xfId="53196"/>
    <cellStyle name="Обычный 5 60 8" xfId="53197"/>
    <cellStyle name="Обычный 5 61" xfId="25384"/>
    <cellStyle name="Обычный 5 61 2" xfId="25385"/>
    <cellStyle name="Обычный 5 61 2 2" xfId="25386"/>
    <cellStyle name="Обычный 5 61 2 2 2" xfId="25387"/>
    <cellStyle name="Обычный 5 61 2 2 2 2" xfId="53198"/>
    <cellStyle name="Обычный 5 61 2 2 3" xfId="53199"/>
    <cellStyle name="Обычный 5 61 2 3" xfId="25388"/>
    <cellStyle name="Обычный 5 61 2 3 2" xfId="53200"/>
    <cellStyle name="Обычный 5 61 2 4" xfId="53201"/>
    <cellStyle name="Обычный 5 61 3" xfId="25389"/>
    <cellStyle name="Обычный 5 61 3 2" xfId="25390"/>
    <cellStyle name="Обычный 5 61 3 2 2" xfId="25391"/>
    <cellStyle name="Обычный 5 61 3 2 2 2" xfId="53202"/>
    <cellStyle name="Обычный 5 61 3 2 3" xfId="53203"/>
    <cellStyle name="Обычный 5 61 3 3" xfId="25392"/>
    <cellStyle name="Обычный 5 61 3 3 2" xfId="53204"/>
    <cellStyle name="Обычный 5 61 3 4" xfId="53205"/>
    <cellStyle name="Обычный 5 61 4" xfId="25393"/>
    <cellStyle name="Обычный 5 61 4 2" xfId="25394"/>
    <cellStyle name="Обычный 5 61 4 2 2" xfId="25395"/>
    <cellStyle name="Обычный 5 61 4 2 2 2" xfId="53206"/>
    <cellStyle name="Обычный 5 61 4 2 3" xfId="53207"/>
    <cellStyle name="Обычный 5 61 4 3" xfId="25396"/>
    <cellStyle name="Обычный 5 61 4 3 2" xfId="53208"/>
    <cellStyle name="Обычный 5 61 4 4" xfId="53209"/>
    <cellStyle name="Обычный 5 61 5" xfId="25397"/>
    <cellStyle name="Обычный 5 61 5 2" xfId="25398"/>
    <cellStyle name="Обычный 5 61 5 2 2" xfId="53210"/>
    <cellStyle name="Обычный 5 61 5 3" xfId="53211"/>
    <cellStyle name="Обычный 5 61 6" xfId="25399"/>
    <cellStyle name="Обычный 5 61 6 2" xfId="53212"/>
    <cellStyle name="Обычный 5 61 7" xfId="25400"/>
    <cellStyle name="Обычный 5 61 7 2" xfId="53213"/>
    <cellStyle name="Обычный 5 61 8" xfId="53214"/>
    <cellStyle name="Обычный 5 62" xfId="25401"/>
    <cellStyle name="Обычный 5 62 2" xfId="25402"/>
    <cellStyle name="Обычный 5 62 2 2" xfId="25403"/>
    <cellStyle name="Обычный 5 62 2 2 2" xfId="25404"/>
    <cellStyle name="Обычный 5 62 2 2 2 2" xfId="53215"/>
    <cellStyle name="Обычный 5 62 2 2 3" xfId="53216"/>
    <cellStyle name="Обычный 5 62 2 3" xfId="25405"/>
    <cellStyle name="Обычный 5 62 2 3 2" xfId="53217"/>
    <cellStyle name="Обычный 5 62 2 4" xfId="53218"/>
    <cellStyle name="Обычный 5 62 3" xfId="25406"/>
    <cellStyle name="Обычный 5 62 3 2" xfId="25407"/>
    <cellStyle name="Обычный 5 62 3 2 2" xfId="25408"/>
    <cellStyle name="Обычный 5 62 3 2 2 2" xfId="53219"/>
    <cellStyle name="Обычный 5 62 3 2 3" xfId="53220"/>
    <cellStyle name="Обычный 5 62 3 3" xfId="25409"/>
    <cellStyle name="Обычный 5 62 3 3 2" xfId="53221"/>
    <cellStyle name="Обычный 5 62 3 4" xfId="53222"/>
    <cellStyle name="Обычный 5 62 4" xfId="25410"/>
    <cellStyle name="Обычный 5 62 4 2" xfId="25411"/>
    <cellStyle name="Обычный 5 62 4 2 2" xfId="25412"/>
    <cellStyle name="Обычный 5 62 4 2 2 2" xfId="53223"/>
    <cellStyle name="Обычный 5 62 4 2 3" xfId="53224"/>
    <cellStyle name="Обычный 5 62 4 3" xfId="25413"/>
    <cellStyle name="Обычный 5 62 4 3 2" xfId="53225"/>
    <cellStyle name="Обычный 5 62 4 4" xfId="53226"/>
    <cellStyle name="Обычный 5 62 5" xfId="25414"/>
    <cellStyle name="Обычный 5 62 5 2" xfId="25415"/>
    <cellStyle name="Обычный 5 62 5 2 2" xfId="53227"/>
    <cellStyle name="Обычный 5 62 5 3" xfId="53228"/>
    <cellStyle name="Обычный 5 62 6" xfId="25416"/>
    <cellStyle name="Обычный 5 62 6 2" xfId="53229"/>
    <cellStyle name="Обычный 5 62 7" xfId="25417"/>
    <cellStyle name="Обычный 5 62 7 2" xfId="53230"/>
    <cellStyle name="Обычный 5 62 8" xfId="53231"/>
    <cellStyle name="Обычный 5 63" xfId="25418"/>
    <cellStyle name="Обычный 5 63 2" xfId="25419"/>
    <cellStyle name="Обычный 5 63 2 2" xfId="25420"/>
    <cellStyle name="Обычный 5 63 2 2 2" xfId="25421"/>
    <cellStyle name="Обычный 5 63 2 2 2 2" xfId="53232"/>
    <cellStyle name="Обычный 5 63 2 2 3" xfId="53233"/>
    <cellStyle name="Обычный 5 63 2 3" xfId="25422"/>
    <cellStyle name="Обычный 5 63 2 3 2" xfId="53234"/>
    <cellStyle name="Обычный 5 63 2 4" xfId="53235"/>
    <cellStyle name="Обычный 5 63 3" xfId="25423"/>
    <cellStyle name="Обычный 5 63 3 2" xfId="25424"/>
    <cellStyle name="Обычный 5 63 3 2 2" xfId="25425"/>
    <cellStyle name="Обычный 5 63 3 2 2 2" xfId="53236"/>
    <cellStyle name="Обычный 5 63 3 2 3" xfId="53237"/>
    <cellStyle name="Обычный 5 63 3 3" xfId="25426"/>
    <cellStyle name="Обычный 5 63 3 3 2" xfId="53238"/>
    <cellStyle name="Обычный 5 63 3 4" xfId="53239"/>
    <cellStyle name="Обычный 5 63 4" xfId="25427"/>
    <cellStyle name="Обычный 5 63 4 2" xfId="25428"/>
    <cellStyle name="Обычный 5 63 4 2 2" xfId="25429"/>
    <cellStyle name="Обычный 5 63 4 2 2 2" xfId="53240"/>
    <cellStyle name="Обычный 5 63 4 2 3" xfId="53241"/>
    <cellStyle name="Обычный 5 63 4 3" xfId="25430"/>
    <cellStyle name="Обычный 5 63 4 3 2" xfId="53242"/>
    <cellStyle name="Обычный 5 63 4 4" xfId="53243"/>
    <cellStyle name="Обычный 5 63 5" xfId="25431"/>
    <cellStyle name="Обычный 5 63 5 2" xfId="25432"/>
    <cellStyle name="Обычный 5 63 5 2 2" xfId="53244"/>
    <cellStyle name="Обычный 5 63 5 3" xfId="53245"/>
    <cellStyle name="Обычный 5 63 6" xfId="25433"/>
    <cellStyle name="Обычный 5 63 6 2" xfId="53246"/>
    <cellStyle name="Обычный 5 63 7" xfId="25434"/>
    <cellStyle name="Обычный 5 63 7 2" xfId="53247"/>
    <cellStyle name="Обычный 5 63 8" xfId="53248"/>
    <cellStyle name="Обычный 5 64" xfId="25435"/>
    <cellStyle name="Обычный 5 64 2" xfId="25436"/>
    <cellStyle name="Обычный 5 64 2 2" xfId="25437"/>
    <cellStyle name="Обычный 5 64 2 2 2" xfId="25438"/>
    <cellStyle name="Обычный 5 64 2 2 2 2" xfId="53249"/>
    <cellStyle name="Обычный 5 64 2 2 3" xfId="53250"/>
    <cellStyle name="Обычный 5 64 2 3" xfId="25439"/>
    <cellStyle name="Обычный 5 64 2 3 2" xfId="53251"/>
    <cellStyle name="Обычный 5 64 2 4" xfId="53252"/>
    <cellStyle name="Обычный 5 64 3" xfId="25440"/>
    <cellStyle name="Обычный 5 64 3 2" xfId="25441"/>
    <cellStyle name="Обычный 5 64 3 2 2" xfId="25442"/>
    <cellStyle name="Обычный 5 64 3 2 2 2" xfId="53253"/>
    <cellStyle name="Обычный 5 64 3 2 3" xfId="53254"/>
    <cellStyle name="Обычный 5 64 3 3" xfId="25443"/>
    <cellStyle name="Обычный 5 64 3 3 2" xfId="53255"/>
    <cellStyle name="Обычный 5 64 3 4" xfId="53256"/>
    <cellStyle name="Обычный 5 64 4" xfId="25444"/>
    <cellStyle name="Обычный 5 64 4 2" xfId="25445"/>
    <cellStyle name="Обычный 5 64 4 2 2" xfId="25446"/>
    <cellStyle name="Обычный 5 64 4 2 2 2" xfId="53257"/>
    <cellStyle name="Обычный 5 64 4 2 3" xfId="53258"/>
    <cellStyle name="Обычный 5 64 4 3" xfId="25447"/>
    <cellStyle name="Обычный 5 64 4 3 2" xfId="53259"/>
    <cellStyle name="Обычный 5 64 4 4" xfId="53260"/>
    <cellStyle name="Обычный 5 64 5" xfId="25448"/>
    <cellStyle name="Обычный 5 64 5 2" xfId="25449"/>
    <cellStyle name="Обычный 5 64 5 2 2" xfId="53261"/>
    <cellStyle name="Обычный 5 64 5 3" xfId="53262"/>
    <cellStyle name="Обычный 5 64 6" xfId="25450"/>
    <cellStyle name="Обычный 5 64 6 2" xfId="53263"/>
    <cellStyle name="Обычный 5 64 7" xfId="25451"/>
    <cellStyle name="Обычный 5 64 7 2" xfId="53264"/>
    <cellStyle name="Обычный 5 64 8" xfId="53265"/>
    <cellStyle name="Обычный 5 65" xfId="25452"/>
    <cellStyle name="Обычный 5 65 2" xfId="25453"/>
    <cellStyle name="Обычный 5 65 2 2" xfId="25454"/>
    <cellStyle name="Обычный 5 65 2 2 2" xfId="25455"/>
    <cellStyle name="Обычный 5 65 2 2 2 2" xfId="53266"/>
    <cellStyle name="Обычный 5 65 2 2 3" xfId="53267"/>
    <cellStyle name="Обычный 5 65 2 3" xfId="25456"/>
    <cellStyle name="Обычный 5 65 2 3 2" xfId="53268"/>
    <cellStyle name="Обычный 5 65 2 4" xfId="53269"/>
    <cellStyle name="Обычный 5 65 3" xfId="25457"/>
    <cellStyle name="Обычный 5 65 3 2" xfId="25458"/>
    <cellStyle name="Обычный 5 65 3 2 2" xfId="25459"/>
    <cellStyle name="Обычный 5 65 3 2 2 2" xfId="53270"/>
    <cellStyle name="Обычный 5 65 3 2 3" xfId="53271"/>
    <cellStyle name="Обычный 5 65 3 3" xfId="25460"/>
    <cellStyle name="Обычный 5 65 3 3 2" xfId="53272"/>
    <cellStyle name="Обычный 5 65 3 4" xfId="53273"/>
    <cellStyle name="Обычный 5 65 4" xfId="25461"/>
    <cellStyle name="Обычный 5 65 4 2" xfId="25462"/>
    <cellStyle name="Обычный 5 65 4 2 2" xfId="25463"/>
    <cellStyle name="Обычный 5 65 4 2 2 2" xfId="53274"/>
    <cellStyle name="Обычный 5 65 4 2 3" xfId="53275"/>
    <cellStyle name="Обычный 5 65 4 3" xfId="25464"/>
    <cellStyle name="Обычный 5 65 4 3 2" xfId="53276"/>
    <cellStyle name="Обычный 5 65 4 4" xfId="53277"/>
    <cellStyle name="Обычный 5 65 5" xfId="25465"/>
    <cellStyle name="Обычный 5 65 5 2" xfId="25466"/>
    <cellStyle name="Обычный 5 65 5 2 2" xfId="53278"/>
    <cellStyle name="Обычный 5 65 5 3" xfId="53279"/>
    <cellStyle name="Обычный 5 65 6" xfId="25467"/>
    <cellStyle name="Обычный 5 65 6 2" xfId="53280"/>
    <cellStyle name="Обычный 5 65 7" xfId="25468"/>
    <cellStyle name="Обычный 5 65 7 2" xfId="53281"/>
    <cellStyle name="Обычный 5 65 8" xfId="53282"/>
    <cellStyle name="Обычный 5 66" xfId="25469"/>
    <cellStyle name="Обычный 5 66 2" xfId="25470"/>
    <cellStyle name="Обычный 5 66 2 2" xfId="25471"/>
    <cellStyle name="Обычный 5 66 2 2 2" xfId="25472"/>
    <cellStyle name="Обычный 5 66 2 2 2 2" xfId="53283"/>
    <cellStyle name="Обычный 5 66 2 2 3" xfId="53284"/>
    <cellStyle name="Обычный 5 66 2 3" xfId="25473"/>
    <cellStyle name="Обычный 5 66 2 3 2" xfId="53285"/>
    <cellStyle name="Обычный 5 66 2 4" xfId="53286"/>
    <cellStyle name="Обычный 5 66 3" xfId="25474"/>
    <cellStyle name="Обычный 5 66 3 2" xfId="25475"/>
    <cellStyle name="Обычный 5 66 3 2 2" xfId="25476"/>
    <cellStyle name="Обычный 5 66 3 2 2 2" xfId="53287"/>
    <cellStyle name="Обычный 5 66 3 2 3" xfId="53288"/>
    <cellStyle name="Обычный 5 66 3 3" xfId="25477"/>
    <cellStyle name="Обычный 5 66 3 3 2" xfId="53289"/>
    <cellStyle name="Обычный 5 66 3 4" xfId="53290"/>
    <cellStyle name="Обычный 5 66 4" xfId="25478"/>
    <cellStyle name="Обычный 5 66 4 2" xfId="25479"/>
    <cellStyle name="Обычный 5 66 4 2 2" xfId="25480"/>
    <cellStyle name="Обычный 5 66 4 2 2 2" xfId="53291"/>
    <cellStyle name="Обычный 5 66 4 2 3" xfId="53292"/>
    <cellStyle name="Обычный 5 66 4 3" xfId="25481"/>
    <cellStyle name="Обычный 5 66 4 3 2" xfId="53293"/>
    <cellStyle name="Обычный 5 66 4 4" xfId="53294"/>
    <cellStyle name="Обычный 5 66 5" xfId="25482"/>
    <cellStyle name="Обычный 5 66 5 2" xfId="25483"/>
    <cellStyle name="Обычный 5 66 5 2 2" xfId="53295"/>
    <cellStyle name="Обычный 5 66 5 3" xfId="53296"/>
    <cellStyle name="Обычный 5 66 6" xfId="25484"/>
    <cellStyle name="Обычный 5 66 6 2" xfId="53297"/>
    <cellStyle name="Обычный 5 66 7" xfId="25485"/>
    <cellStyle name="Обычный 5 66 7 2" xfId="53298"/>
    <cellStyle name="Обычный 5 66 8" xfId="53299"/>
    <cellStyle name="Обычный 5 67" xfId="25486"/>
    <cellStyle name="Обычный 5 67 2" xfId="25487"/>
    <cellStyle name="Обычный 5 67 2 2" xfId="25488"/>
    <cellStyle name="Обычный 5 67 2 2 2" xfId="25489"/>
    <cellStyle name="Обычный 5 67 2 2 2 2" xfId="53300"/>
    <cellStyle name="Обычный 5 67 2 2 3" xfId="53301"/>
    <cellStyle name="Обычный 5 67 2 3" xfId="25490"/>
    <cellStyle name="Обычный 5 67 2 3 2" xfId="53302"/>
    <cellStyle name="Обычный 5 67 2 4" xfId="53303"/>
    <cellStyle name="Обычный 5 67 3" xfId="25491"/>
    <cellStyle name="Обычный 5 67 3 2" xfId="25492"/>
    <cellStyle name="Обычный 5 67 3 2 2" xfId="25493"/>
    <cellStyle name="Обычный 5 67 3 2 2 2" xfId="53304"/>
    <cellStyle name="Обычный 5 67 3 2 3" xfId="53305"/>
    <cellStyle name="Обычный 5 67 3 3" xfId="25494"/>
    <cellStyle name="Обычный 5 67 3 3 2" xfId="53306"/>
    <cellStyle name="Обычный 5 67 3 4" xfId="53307"/>
    <cellStyle name="Обычный 5 67 4" xfId="25495"/>
    <cellStyle name="Обычный 5 67 4 2" xfId="25496"/>
    <cellStyle name="Обычный 5 67 4 2 2" xfId="25497"/>
    <cellStyle name="Обычный 5 67 4 2 2 2" xfId="53308"/>
    <cellStyle name="Обычный 5 67 4 2 3" xfId="53309"/>
    <cellStyle name="Обычный 5 67 4 3" xfId="25498"/>
    <cellStyle name="Обычный 5 67 4 3 2" xfId="53310"/>
    <cellStyle name="Обычный 5 67 4 4" xfId="53311"/>
    <cellStyle name="Обычный 5 67 5" xfId="25499"/>
    <cellStyle name="Обычный 5 67 5 2" xfId="25500"/>
    <cellStyle name="Обычный 5 67 5 2 2" xfId="53312"/>
    <cellStyle name="Обычный 5 67 5 3" xfId="53313"/>
    <cellStyle name="Обычный 5 67 6" xfId="25501"/>
    <cellStyle name="Обычный 5 67 6 2" xfId="53314"/>
    <cellStyle name="Обычный 5 67 7" xfId="25502"/>
    <cellStyle name="Обычный 5 67 7 2" xfId="53315"/>
    <cellStyle name="Обычный 5 67 8" xfId="53316"/>
    <cellStyle name="Обычный 5 68" xfId="25503"/>
    <cellStyle name="Обычный 5 68 2" xfId="25504"/>
    <cellStyle name="Обычный 5 68 2 2" xfId="25505"/>
    <cellStyle name="Обычный 5 68 2 2 2" xfId="25506"/>
    <cellStyle name="Обычный 5 68 2 2 2 2" xfId="53317"/>
    <cellStyle name="Обычный 5 68 2 2 3" xfId="53318"/>
    <cellStyle name="Обычный 5 68 2 3" xfId="25507"/>
    <cellStyle name="Обычный 5 68 2 3 2" xfId="53319"/>
    <cellStyle name="Обычный 5 68 2 4" xfId="53320"/>
    <cellStyle name="Обычный 5 68 3" xfId="25508"/>
    <cellStyle name="Обычный 5 68 3 2" xfId="25509"/>
    <cellStyle name="Обычный 5 68 3 2 2" xfId="25510"/>
    <cellStyle name="Обычный 5 68 3 2 2 2" xfId="53321"/>
    <cellStyle name="Обычный 5 68 3 2 3" xfId="53322"/>
    <cellStyle name="Обычный 5 68 3 3" xfId="25511"/>
    <cellStyle name="Обычный 5 68 3 3 2" xfId="53323"/>
    <cellStyle name="Обычный 5 68 3 4" xfId="53324"/>
    <cellStyle name="Обычный 5 68 4" xfId="25512"/>
    <cellStyle name="Обычный 5 68 4 2" xfId="25513"/>
    <cellStyle name="Обычный 5 68 4 2 2" xfId="25514"/>
    <cellStyle name="Обычный 5 68 4 2 2 2" xfId="53325"/>
    <cellStyle name="Обычный 5 68 4 2 3" xfId="53326"/>
    <cellStyle name="Обычный 5 68 4 3" xfId="25515"/>
    <cellStyle name="Обычный 5 68 4 3 2" xfId="53327"/>
    <cellStyle name="Обычный 5 68 4 4" xfId="53328"/>
    <cellStyle name="Обычный 5 68 5" xfId="25516"/>
    <cellStyle name="Обычный 5 68 5 2" xfId="25517"/>
    <cellStyle name="Обычный 5 68 5 2 2" xfId="53329"/>
    <cellStyle name="Обычный 5 68 5 3" xfId="53330"/>
    <cellStyle name="Обычный 5 68 6" xfId="25518"/>
    <cellStyle name="Обычный 5 68 6 2" xfId="53331"/>
    <cellStyle name="Обычный 5 68 7" xfId="25519"/>
    <cellStyle name="Обычный 5 68 7 2" xfId="53332"/>
    <cellStyle name="Обычный 5 68 8" xfId="53333"/>
    <cellStyle name="Обычный 5 69" xfId="25520"/>
    <cellStyle name="Обычный 5 69 2" xfId="25521"/>
    <cellStyle name="Обычный 5 69 2 2" xfId="25522"/>
    <cellStyle name="Обычный 5 69 2 2 2" xfId="25523"/>
    <cellStyle name="Обычный 5 69 2 2 2 2" xfId="53334"/>
    <cellStyle name="Обычный 5 69 2 2 3" xfId="53335"/>
    <cellStyle name="Обычный 5 69 2 3" xfId="25524"/>
    <cellStyle name="Обычный 5 69 2 3 2" xfId="53336"/>
    <cellStyle name="Обычный 5 69 2 4" xfId="53337"/>
    <cellStyle name="Обычный 5 69 3" xfId="25525"/>
    <cellStyle name="Обычный 5 69 3 2" xfId="25526"/>
    <cellStyle name="Обычный 5 69 3 2 2" xfId="25527"/>
    <cellStyle name="Обычный 5 69 3 2 2 2" xfId="53338"/>
    <cellStyle name="Обычный 5 69 3 2 3" xfId="53339"/>
    <cellStyle name="Обычный 5 69 3 3" xfId="25528"/>
    <cellStyle name="Обычный 5 69 3 3 2" xfId="53340"/>
    <cellStyle name="Обычный 5 69 3 4" xfId="53341"/>
    <cellStyle name="Обычный 5 69 4" xfId="25529"/>
    <cellStyle name="Обычный 5 69 4 2" xfId="25530"/>
    <cellStyle name="Обычный 5 69 4 2 2" xfId="25531"/>
    <cellStyle name="Обычный 5 69 4 2 2 2" xfId="53342"/>
    <cellStyle name="Обычный 5 69 4 2 3" xfId="53343"/>
    <cellStyle name="Обычный 5 69 4 3" xfId="25532"/>
    <cellStyle name="Обычный 5 69 4 3 2" xfId="53344"/>
    <cellStyle name="Обычный 5 69 4 4" xfId="53345"/>
    <cellStyle name="Обычный 5 69 5" xfId="25533"/>
    <cellStyle name="Обычный 5 69 5 2" xfId="25534"/>
    <cellStyle name="Обычный 5 69 5 2 2" xfId="53346"/>
    <cellStyle name="Обычный 5 69 5 3" xfId="53347"/>
    <cellStyle name="Обычный 5 69 6" xfId="25535"/>
    <cellStyle name="Обычный 5 69 6 2" xfId="53348"/>
    <cellStyle name="Обычный 5 69 7" xfId="25536"/>
    <cellStyle name="Обычный 5 69 7 2" xfId="53349"/>
    <cellStyle name="Обычный 5 69 8" xfId="53350"/>
    <cellStyle name="Обычный 5 7" xfId="25537"/>
    <cellStyle name="Обычный 5 7 10" xfId="25538"/>
    <cellStyle name="Обычный 5 7 10 2" xfId="25539"/>
    <cellStyle name="Обычный 5 7 10 2 2" xfId="25540"/>
    <cellStyle name="Обычный 5 7 10 2 2 2" xfId="25541"/>
    <cellStyle name="Обычный 5 7 10 2 2 2 2" xfId="53351"/>
    <cellStyle name="Обычный 5 7 10 2 2 3" xfId="53352"/>
    <cellStyle name="Обычный 5 7 10 2 3" xfId="25542"/>
    <cellStyle name="Обычный 5 7 10 2 3 2" xfId="53353"/>
    <cellStyle name="Обычный 5 7 10 2 4" xfId="53354"/>
    <cellStyle name="Обычный 5 7 10 3" xfId="25543"/>
    <cellStyle name="Обычный 5 7 10 3 2" xfId="25544"/>
    <cellStyle name="Обычный 5 7 10 3 2 2" xfId="25545"/>
    <cellStyle name="Обычный 5 7 10 3 2 2 2" xfId="53355"/>
    <cellStyle name="Обычный 5 7 10 3 2 3" xfId="53356"/>
    <cellStyle name="Обычный 5 7 10 3 3" xfId="25546"/>
    <cellStyle name="Обычный 5 7 10 3 3 2" xfId="53357"/>
    <cellStyle name="Обычный 5 7 10 3 4" xfId="53358"/>
    <cellStyle name="Обычный 5 7 10 4" xfId="25547"/>
    <cellStyle name="Обычный 5 7 10 4 2" xfId="25548"/>
    <cellStyle name="Обычный 5 7 10 4 2 2" xfId="25549"/>
    <cellStyle name="Обычный 5 7 10 4 2 2 2" xfId="53359"/>
    <cellStyle name="Обычный 5 7 10 4 2 3" xfId="53360"/>
    <cellStyle name="Обычный 5 7 10 4 3" xfId="25550"/>
    <cellStyle name="Обычный 5 7 10 4 3 2" xfId="53361"/>
    <cellStyle name="Обычный 5 7 10 4 4" xfId="53362"/>
    <cellStyle name="Обычный 5 7 10 5" xfId="25551"/>
    <cellStyle name="Обычный 5 7 10 5 2" xfId="25552"/>
    <cellStyle name="Обычный 5 7 10 5 2 2" xfId="53363"/>
    <cellStyle name="Обычный 5 7 10 5 3" xfId="53364"/>
    <cellStyle name="Обычный 5 7 10 6" xfId="25553"/>
    <cellStyle name="Обычный 5 7 10 6 2" xfId="53365"/>
    <cellStyle name="Обычный 5 7 10 7" xfId="25554"/>
    <cellStyle name="Обычный 5 7 10 7 2" xfId="53366"/>
    <cellStyle name="Обычный 5 7 10 8" xfId="53367"/>
    <cellStyle name="Обычный 5 7 11" xfId="25555"/>
    <cellStyle name="Обычный 5 7 11 2" xfId="25556"/>
    <cellStyle name="Обычный 5 7 11 2 2" xfId="25557"/>
    <cellStyle name="Обычный 5 7 11 2 2 2" xfId="25558"/>
    <cellStyle name="Обычный 5 7 11 2 2 2 2" xfId="53368"/>
    <cellStyle name="Обычный 5 7 11 2 2 3" xfId="53369"/>
    <cellStyle name="Обычный 5 7 11 2 3" xfId="25559"/>
    <cellStyle name="Обычный 5 7 11 2 3 2" xfId="53370"/>
    <cellStyle name="Обычный 5 7 11 2 4" xfId="53371"/>
    <cellStyle name="Обычный 5 7 11 3" xfId="25560"/>
    <cellStyle name="Обычный 5 7 11 3 2" xfId="25561"/>
    <cellStyle name="Обычный 5 7 11 3 2 2" xfId="25562"/>
    <cellStyle name="Обычный 5 7 11 3 2 2 2" xfId="53372"/>
    <cellStyle name="Обычный 5 7 11 3 2 3" xfId="53373"/>
    <cellStyle name="Обычный 5 7 11 3 3" xfId="25563"/>
    <cellStyle name="Обычный 5 7 11 3 3 2" xfId="53374"/>
    <cellStyle name="Обычный 5 7 11 3 4" xfId="53375"/>
    <cellStyle name="Обычный 5 7 11 4" xfId="25564"/>
    <cellStyle name="Обычный 5 7 11 4 2" xfId="25565"/>
    <cellStyle name="Обычный 5 7 11 4 2 2" xfId="25566"/>
    <cellStyle name="Обычный 5 7 11 4 2 2 2" xfId="53376"/>
    <cellStyle name="Обычный 5 7 11 4 2 3" xfId="53377"/>
    <cellStyle name="Обычный 5 7 11 4 3" xfId="25567"/>
    <cellStyle name="Обычный 5 7 11 4 3 2" xfId="53378"/>
    <cellStyle name="Обычный 5 7 11 4 4" xfId="53379"/>
    <cellStyle name="Обычный 5 7 11 5" xfId="25568"/>
    <cellStyle name="Обычный 5 7 11 5 2" xfId="25569"/>
    <cellStyle name="Обычный 5 7 11 5 2 2" xfId="53380"/>
    <cellStyle name="Обычный 5 7 11 5 3" xfId="53381"/>
    <cellStyle name="Обычный 5 7 11 6" xfId="25570"/>
    <cellStyle name="Обычный 5 7 11 6 2" xfId="53382"/>
    <cellStyle name="Обычный 5 7 11 7" xfId="25571"/>
    <cellStyle name="Обычный 5 7 11 7 2" xfId="53383"/>
    <cellStyle name="Обычный 5 7 11 8" xfId="53384"/>
    <cellStyle name="Обычный 5 7 12" xfId="25572"/>
    <cellStyle name="Обычный 5 7 12 2" xfId="25573"/>
    <cellStyle name="Обычный 5 7 12 2 2" xfId="25574"/>
    <cellStyle name="Обычный 5 7 12 2 2 2" xfId="25575"/>
    <cellStyle name="Обычный 5 7 12 2 2 2 2" xfId="53385"/>
    <cellStyle name="Обычный 5 7 12 2 2 3" xfId="53386"/>
    <cellStyle name="Обычный 5 7 12 2 3" xfId="25576"/>
    <cellStyle name="Обычный 5 7 12 2 3 2" xfId="53387"/>
    <cellStyle name="Обычный 5 7 12 2 4" xfId="53388"/>
    <cellStyle name="Обычный 5 7 12 3" xfId="25577"/>
    <cellStyle name="Обычный 5 7 12 3 2" xfId="25578"/>
    <cellStyle name="Обычный 5 7 12 3 2 2" xfId="25579"/>
    <cellStyle name="Обычный 5 7 12 3 2 2 2" xfId="53389"/>
    <cellStyle name="Обычный 5 7 12 3 2 3" xfId="53390"/>
    <cellStyle name="Обычный 5 7 12 3 3" xfId="25580"/>
    <cellStyle name="Обычный 5 7 12 3 3 2" xfId="53391"/>
    <cellStyle name="Обычный 5 7 12 3 4" xfId="53392"/>
    <cellStyle name="Обычный 5 7 12 4" xfId="25581"/>
    <cellStyle name="Обычный 5 7 12 4 2" xfId="25582"/>
    <cellStyle name="Обычный 5 7 12 4 2 2" xfId="25583"/>
    <cellStyle name="Обычный 5 7 12 4 2 2 2" xfId="53393"/>
    <cellStyle name="Обычный 5 7 12 4 2 3" xfId="53394"/>
    <cellStyle name="Обычный 5 7 12 4 3" xfId="25584"/>
    <cellStyle name="Обычный 5 7 12 4 3 2" xfId="53395"/>
    <cellStyle name="Обычный 5 7 12 4 4" xfId="53396"/>
    <cellStyle name="Обычный 5 7 12 5" xfId="25585"/>
    <cellStyle name="Обычный 5 7 12 5 2" xfId="25586"/>
    <cellStyle name="Обычный 5 7 12 5 2 2" xfId="53397"/>
    <cellStyle name="Обычный 5 7 12 5 3" xfId="53398"/>
    <cellStyle name="Обычный 5 7 12 6" xfId="25587"/>
    <cellStyle name="Обычный 5 7 12 6 2" xfId="53399"/>
    <cellStyle name="Обычный 5 7 12 7" xfId="25588"/>
    <cellStyle name="Обычный 5 7 12 7 2" xfId="53400"/>
    <cellStyle name="Обычный 5 7 12 8" xfId="53401"/>
    <cellStyle name="Обычный 5 7 13" xfId="25589"/>
    <cellStyle name="Обычный 5 7 13 2" xfId="25590"/>
    <cellStyle name="Обычный 5 7 13 2 2" xfId="25591"/>
    <cellStyle name="Обычный 5 7 13 2 2 2" xfId="25592"/>
    <cellStyle name="Обычный 5 7 13 2 2 2 2" xfId="53402"/>
    <cellStyle name="Обычный 5 7 13 2 2 3" xfId="53403"/>
    <cellStyle name="Обычный 5 7 13 2 3" xfId="25593"/>
    <cellStyle name="Обычный 5 7 13 2 3 2" xfId="53404"/>
    <cellStyle name="Обычный 5 7 13 2 4" xfId="53405"/>
    <cellStyle name="Обычный 5 7 13 3" xfId="25594"/>
    <cellStyle name="Обычный 5 7 13 3 2" xfId="25595"/>
    <cellStyle name="Обычный 5 7 13 3 2 2" xfId="25596"/>
    <cellStyle name="Обычный 5 7 13 3 2 2 2" xfId="53406"/>
    <cellStyle name="Обычный 5 7 13 3 2 3" xfId="53407"/>
    <cellStyle name="Обычный 5 7 13 3 3" xfId="25597"/>
    <cellStyle name="Обычный 5 7 13 3 3 2" xfId="53408"/>
    <cellStyle name="Обычный 5 7 13 3 4" xfId="53409"/>
    <cellStyle name="Обычный 5 7 13 4" xfId="25598"/>
    <cellStyle name="Обычный 5 7 13 4 2" xfId="25599"/>
    <cellStyle name="Обычный 5 7 13 4 2 2" xfId="25600"/>
    <cellStyle name="Обычный 5 7 13 4 2 2 2" xfId="53410"/>
    <cellStyle name="Обычный 5 7 13 4 2 3" xfId="53411"/>
    <cellStyle name="Обычный 5 7 13 4 3" xfId="25601"/>
    <cellStyle name="Обычный 5 7 13 4 3 2" xfId="53412"/>
    <cellStyle name="Обычный 5 7 13 4 4" xfId="53413"/>
    <cellStyle name="Обычный 5 7 13 5" xfId="25602"/>
    <cellStyle name="Обычный 5 7 13 5 2" xfId="25603"/>
    <cellStyle name="Обычный 5 7 13 5 2 2" xfId="53414"/>
    <cellStyle name="Обычный 5 7 13 5 3" xfId="53415"/>
    <cellStyle name="Обычный 5 7 13 6" xfId="25604"/>
    <cellStyle name="Обычный 5 7 13 6 2" xfId="53416"/>
    <cellStyle name="Обычный 5 7 13 7" xfId="25605"/>
    <cellStyle name="Обычный 5 7 13 7 2" xfId="53417"/>
    <cellStyle name="Обычный 5 7 13 8" xfId="53418"/>
    <cellStyle name="Обычный 5 7 14" xfId="25606"/>
    <cellStyle name="Обычный 5 7 14 2" xfId="25607"/>
    <cellStyle name="Обычный 5 7 14 2 2" xfId="25608"/>
    <cellStyle name="Обычный 5 7 14 2 2 2" xfId="25609"/>
    <cellStyle name="Обычный 5 7 14 2 2 2 2" xfId="53419"/>
    <cellStyle name="Обычный 5 7 14 2 2 3" xfId="53420"/>
    <cellStyle name="Обычный 5 7 14 2 3" xfId="25610"/>
    <cellStyle name="Обычный 5 7 14 2 3 2" xfId="53421"/>
    <cellStyle name="Обычный 5 7 14 2 4" xfId="53422"/>
    <cellStyle name="Обычный 5 7 14 3" xfId="25611"/>
    <cellStyle name="Обычный 5 7 14 3 2" xfId="25612"/>
    <cellStyle name="Обычный 5 7 14 3 2 2" xfId="25613"/>
    <cellStyle name="Обычный 5 7 14 3 2 2 2" xfId="53423"/>
    <cellStyle name="Обычный 5 7 14 3 2 3" xfId="53424"/>
    <cellStyle name="Обычный 5 7 14 3 3" xfId="25614"/>
    <cellStyle name="Обычный 5 7 14 3 3 2" xfId="53425"/>
    <cellStyle name="Обычный 5 7 14 3 4" xfId="53426"/>
    <cellStyle name="Обычный 5 7 14 4" xfId="25615"/>
    <cellStyle name="Обычный 5 7 14 4 2" xfId="25616"/>
    <cellStyle name="Обычный 5 7 14 4 2 2" xfId="25617"/>
    <cellStyle name="Обычный 5 7 14 4 2 2 2" xfId="53427"/>
    <cellStyle name="Обычный 5 7 14 4 2 3" xfId="53428"/>
    <cellStyle name="Обычный 5 7 14 4 3" xfId="25618"/>
    <cellStyle name="Обычный 5 7 14 4 3 2" xfId="53429"/>
    <cellStyle name="Обычный 5 7 14 4 4" xfId="53430"/>
    <cellStyle name="Обычный 5 7 14 5" xfId="25619"/>
    <cellStyle name="Обычный 5 7 14 5 2" xfId="25620"/>
    <cellStyle name="Обычный 5 7 14 5 2 2" xfId="53431"/>
    <cellStyle name="Обычный 5 7 14 5 3" xfId="53432"/>
    <cellStyle name="Обычный 5 7 14 6" xfId="25621"/>
    <cellStyle name="Обычный 5 7 14 6 2" xfId="53433"/>
    <cellStyle name="Обычный 5 7 14 7" xfId="25622"/>
    <cellStyle name="Обычный 5 7 14 7 2" xfId="53434"/>
    <cellStyle name="Обычный 5 7 14 8" xfId="53435"/>
    <cellStyle name="Обычный 5 7 15" xfId="25623"/>
    <cellStyle name="Обычный 5 7 15 2" xfId="25624"/>
    <cellStyle name="Обычный 5 7 15 2 2" xfId="25625"/>
    <cellStyle name="Обычный 5 7 15 2 2 2" xfId="25626"/>
    <cellStyle name="Обычный 5 7 15 2 2 2 2" xfId="53436"/>
    <cellStyle name="Обычный 5 7 15 2 2 3" xfId="53437"/>
    <cellStyle name="Обычный 5 7 15 2 3" xfId="25627"/>
    <cellStyle name="Обычный 5 7 15 2 3 2" xfId="53438"/>
    <cellStyle name="Обычный 5 7 15 2 4" xfId="53439"/>
    <cellStyle name="Обычный 5 7 15 3" xfId="25628"/>
    <cellStyle name="Обычный 5 7 15 3 2" xfId="25629"/>
    <cellStyle name="Обычный 5 7 15 3 2 2" xfId="25630"/>
    <cellStyle name="Обычный 5 7 15 3 2 2 2" xfId="53440"/>
    <cellStyle name="Обычный 5 7 15 3 2 3" xfId="53441"/>
    <cellStyle name="Обычный 5 7 15 3 3" xfId="25631"/>
    <cellStyle name="Обычный 5 7 15 3 3 2" xfId="53442"/>
    <cellStyle name="Обычный 5 7 15 3 4" xfId="53443"/>
    <cellStyle name="Обычный 5 7 15 4" xfId="25632"/>
    <cellStyle name="Обычный 5 7 15 4 2" xfId="25633"/>
    <cellStyle name="Обычный 5 7 15 4 2 2" xfId="25634"/>
    <cellStyle name="Обычный 5 7 15 4 2 2 2" xfId="53444"/>
    <cellStyle name="Обычный 5 7 15 4 2 3" xfId="53445"/>
    <cellStyle name="Обычный 5 7 15 4 3" xfId="25635"/>
    <cellStyle name="Обычный 5 7 15 4 3 2" xfId="53446"/>
    <cellStyle name="Обычный 5 7 15 4 4" xfId="53447"/>
    <cellStyle name="Обычный 5 7 15 5" xfId="25636"/>
    <cellStyle name="Обычный 5 7 15 5 2" xfId="25637"/>
    <cellStyle name="Обычный 5 7 15 5 2 2" xfId="53448"/>
    <cellStyle name="Обычный 5 7 15 5 3" xfId="53449"/>
    <cellStyle name="Обычный 5 7 15 6" xfId="25638"/>
    <cellStyle name="Обычный 5 7 15 6 2" xfId="53450"/>
    <cellStyle name="Обычный 5 7 15 7" xfId="25639"/>
    <cellStyle name="Обычный 5 7 15 7 2" xfId="53451"/>
    <cellStyle name="Обычный 5 7 15 8" xfId="53452"/>
    <cellStyle name="Обычный 5 7 16" xfId="25640"/>
    <cellStyle name="Обычный 5 7 16 2" xfId="25641"/>
    <cellStyle name="Обычный 5 7 16 2 2" xfId="25642"/>
    <cellStyle name="Обычный 5 7 16 2 2 2" xfId="25643"/>
    <cellStyle name="Обычный 5 7 16 2 2 2 2" xfId="53453"/>
    <cellStyle name="Обычный 5 7 16 2 2 3" xfId="53454"/>
    <cellStyle name="Обычный 5 7 16 2 3" xfId="25644"/>
    <cellStyle name="Обычный 5 7 16 2 3 2" xfId="53455"/>
    <cellStyle name="Обычный 5 7 16 2 4" xfId="53456"/>
    <cellStyle name="Обычный 5 7 16 3" xfId="25645"/>
    <cellStyle name="Обычный 5 7 16 3 2" xfId="25646"/>
    <cellStyle name="Обычный 5 7 16 3 2 2" xfId="25647"/>
    <cellStyle name="Обычный 5 7 16 3 2 2 2" xfId="53457"/>
    <cellStyle name="Обычный 5 7 16 3 2 3" xfId="53458"/>
    <cellStyle name="Обычный 5 7 16 3 3" xfId="25648"/>
    <cellStyle name="Обычный 5 7 16 3 3 2" xfId="53459"/>
    <cellStyle name="Обычный 5 7 16 3 4" xfId="53460"/>
    <cellStyle name="Обычный 5 7 16 4" xfId="25649"/>
    <cellStyle name="Обычный 5 7 16 4 2" xfId="25650"/>
    <cellStyle name="Обычный 5 7 16 4 2 2" xfId="25651"/>
    <cellStyle name="Обычный 5 7 16 4 2 2 2" xfId="53461"/>
    <cellStyle name="Обычный 5 7 16 4 2 3" xfId="53462"/>
    <cellStyle name="Обычный 5 7 16 4 3" xfId="25652"/>
    <cellStyle name="Обычный 5 7 16 4 3 2" xfId="53463"/>
    <cellStyle name="Обычный 5 7 16 4 4" xfId="53464"/>
    <cellStyle name="Обычный 5 7 16 5" xfId="25653"/>
    <cellStyle name="Обычный 5 7 16 5 2" xfId="25654"/>
    <cellStyle name="Обычный 5 7 16 5 2 2" xfId="53465"/>
    <cellStyle name="Обычный 5 7 16 5 3" xfId="53466"/>
    <cellStyle name="Обычный 5 7 16 6" xfId="25655"/>
    <cellStyle name="Обычный 5 7 16 6 2" xfId="53467"/>
    <cellStyle name="Обычный 5 7 16 7" xfId="25656"/>
    <cellStyle name="Обычный 5 7 16 7 2" xfId="53468"/>
    <cellStyle name="Обычный 5 7 16 8" xfId="53469"/>
    <cellStyle name="Обычный 5 7 17" xfId="25657"/>
    <cellStyle name="Обычный 5 7 17 2" xfId="25658"/>
    <cellStyle name="Обычный 5 7 17 2 2" xfId="25659"/>
    <cellStyle name="Обычный 5 7 17 2 2 2" xfId="25660"/>
    <cellStyle name="Обычный 5 7 17 2 2 2 2" xfId="53470"/>
    <cellStyle name="Обычный 5 7 17 2 2 3" xfId="53471"/>
    <cellStyle name="Обычный 5 7 17 2 3" xfId="25661"/>
    <cellStyle name="Обычный 5 7 17 2 3 2" xfId="53472"/>
    <cellStyle name="Обычный 5 7 17 2 4" xfId="53473"/>
    <cellStyle name="Обычный 5 7 17 3" xfId="25662"/>
    <cellStyle name="Обычный 5 7 17 3 2" xfId="25663"/>
    <cellStyle name="Обычный 5 7 17 3 2 2" xfId="25664"/>
    <cellStyle name="Обычный 5 7 17 3 2 2 2" xfId="53474"/>
    <cellStyle name="Обычный 5 7 17 3 2 3" xfId="53475"/>
    <cellStyle name="Обычный 5 7 17 3 3" xfId="25665"/>
    <cellStyle name="Обычный 5 7 17 3 3 2" xfId="53476"/>
    <cellStyle name="Обычный 5 7 17 3 4" xfId="53477"/>
    <cellStyle name="Обычный 5 7 17 4" xfId="25666"/>
    <cellStyle name="Обычный 5 7 17 4 2" xfId="25667"/>
    <cellStyle name="Обычный 5 7 17 4 2 2" xfId="25668"/>
    <cellStyle name="Обычный 5 7 17 4 2 2 2" xfId="53478"/>
    <cellStyle name="Обычный 5 7 17 4 2 3" xfId="53479"/>
    <cellStyle name="Обычный 5 7 17 4 3" xfId="25669"/>
    <cellStyle name="Обычный 5 7 17 4 3 2" xfId="53480"/>
    <cellStyle name="Обычный 5 7 17 4 4" xfId="53481"/>
    <cellStyle name="Обычный 5 7 17 5" xfId="25670"/>
    <cellStyle name="Обычный 5 7 17 5 2" xfId="25671"/>
    <cellStyle name="Обычный 5 7 17 5 2 2" xfId="53482"/>
    <cellStyle name="Обычный 5 7 17 5 3" xfId="53483"/>
    <cellStyle name="Обычный 5 7 17 6" xfId="25672"/>
    <cellStyle name="Обычный 5 7 17 6 2" xfId="53484"/>
    <cellStyle name="Обычный 5 7 17 7" xfId="25673"/>
    <cellStyle name="Обычный 5 7 17 7 2" xfId="53485"/>
    <cellStyle name="Обычный 5 7 17 8" xfId="53486"/>
    <cellStyle name="Обычный 5 7 18" xfId="25674"/>
    <cellStyle name="Обычный 5 7 18 2" xfId="25675"/>
    <cellStyle name="Обычный 5 7 18 2 2" xfId="25676"/>
    <cellStyle name="Обычный 5 7 18 2 2 2" xfId="25677"/>
    <cellStyle name="Обычный 5 7 18 2 2 2 2" xfId="53487"/>
    <cellStyle name="Обычный 5 7 18 2 2 3" xfId="53488"/>
    <cellStyle name="Обычный 5 7 18 2 3" xfId="25678"/>
    <cellStyle name="Обычный 5 7 18 2 3 2" xfId="53489"/>
    <cellStyle name="Обычный 5 7 18 2 4" xfId="53490"/>
    <cellStyle name="Обычный 5 7 18 3" xfId="25679"/>
    <cellStyle name="Обычный 5 7 18 3 2" xfId="25680"/>
    <cellStyle name="Обычный 5 7 18 3 2 2" xfId="25681"/>
    <cellStyle name="Обычный 5 7 18 3 2 2 2" xfId="53491"/>
    <cellStyle name="Обычный 5 7 18 3 2 3" xfId="53492"/>
    <cellStyle name="Обычный 5 7 18 3 3" xfId="25682"/>
    <cellStyle name="Обычный 5 7 18 3 3 2" xfId="53493"/>
    <cellStyle name="Обычный 5 7 18 3 4" xfId="53494"/>
    <cellStyle name="Обычный 5 7 18 4" xfId="25683"/>
    <cellStyle name="Обычный 5 7 18 4 2" xfId="25684"/>
    <cellStyle name="Обычный 5 7 18 4 2 2" xfId="25685"/>
    <cellStyle name="Обычный 5 7 18 4 2 2 2" xfId="53495"/>
    <cellStyle name="Обычный 5 7 18 4 2 3" xfId="53496"/>
    <cellStyle name="Обычный 5 7 18 4 3" xfId="25686"/>
    <cellStyle name="Обычный 5 7 18 4 3 2" xfId="53497"/>
    <cellStyle name="Обычный 5 7 18 4 4" xfId="53498"/>
    <cellStyle name="Обычный 5 7 18 5" xfId="25687"/>
    <cellStyle name="Обычный 5 7 18 5 2" xfId="25688"/>
    <cellStyle name="Обычный 5 7 18 5 2 2" xfId="53499"/>
    <cellStyle name="Обычный 5 7 18 5 3" xfId="53500"/>
    <cellStyle name="Обычный 5 7 18 6" xfId="25689"/>
    <cellStyle name="Обычный 5 7 18 6 2" xfId="53501"/>
    <cellStyle name="Обычный 5 7 18 7" xfId="25690"/>
    <cellStyle name="Обычный 5 7 18 7 2" xfId="53502"/>
    <cellStyle name="Обычный 5 7 18 8" xfId="53503"/>
    <cellStyle name="Обычный 5 7 19" xfId="25691"/>
    <cellStyle name="Обычный 5 7 19 2" xfId="25692"/>
    <cellStyle name="Обычный 5 7 19 2 2" xfId="25693"/>
    <cellStyle name="Обычный 5 7 19 2 2 2" xfId="25694"/>
    <cellStyle name="Обычный 5 7 19 2 2 2 2" xfId="53504"/>
    <cellStyle name="Обычный 5 7 19 2 2 3" xfId="53505"/>
    <cellStyle name="Обычный 5 7 19 2 3" xfId="25695"/>
    <cellStyle name="Обычный 5 7 19 2 3 2" xfId="53506"/>
    <cellStyle name="Обычный 5 7 19 2 4" xfId="53507"/>
    <cellStyle name="Обычный 5 7 19 3" xfId="25696"/>
    <cellStyle name="Обычный 5 7 19 3 2" xfId="25697"/>
    <cellStyle name="Обычный 5 7 19 3 2 2" xfId="25698"/>
    <cellStyle name="Обычный 5 7 19 3 2 2 2" xfId="53508"/>
    <cellStyle name="Обычный 5 7 19 3 2 3" xfId="53509"/>
    <cellStyle name="Обычный 5 7 19 3 3" xfId="25699"/>
    <cellStyle name="Обычный 5 7 19 3 3 2" xfId="53510"/>
    <cellStyle name="Обычный 5 7 19 3 4" xfId="53511"/>
    <cellStyle name="Обычный 5 7 19 4" xfId="25700"/>
    <cellStyle name="Обычный 5 7 19 4 2" xfId="25701"/>
    <cellStyle name="Обычный 5 7 19 4 2 2" xfId="25702"/>
    <cellStyle name="Обычный 5 7 19 4 2 2 2" xfId="53512"/>
    <cellStyle name="Обычный 5 7 19 4 2 3" xfId="53513"/>
    <cellStyle name="Обычный 5 7 19 4 3" xfId="25703"/>
    <cellStyle name="Обычный 5 7 19 4 3 2" xfId="53514"/>
    <cellStyle name="Обычный 5 7 19 4 4" xfId="53515"/>
    <cellStyle name="Обычный 5 7 19 5" xfId="25704"/>
    <cellStyle name="Обычный 5 7 19 5 2" xfId="25705"/>
    <cellStyle name="Обычный 5 7 19 5 2 2" xfId="53516"/>
    <cellStyle name="Обычный 5 7 19 5 3" xfId="53517"/>
    <cellStyle name="Обычный 5 7 19 6" xfId="25706"/>
    <cellStyle name="Обычный 5 7 19 6 2" xfId="53518"/>
    <cellStyle name="Обычный 5 7 19 7" xfId="25707"/>
    <cellStyle name="Обычный 5 7 19 7 2" xfId="53519"/>
    <cellStyle name="Обычный 5 7 19 8" xfId="53520"/>
    <cellStyle name="Обычный 5 7 2" xfId="25708"/>
    <cellStyle name="Обычный 5 7 2 2" xfId="25709"/>
    <cellStyle name="Обычный 5 7 2 2 2" xfId="25710"/>
    <cellStyle name="Обычный 5 7 2 2 2 2" xfId="25711"/>
    <cellStyle name="Обычный 5 7 2 2 2 2 2" xfId="53521"/>
    <cellStyle name="Обычный 5 7 2 2 2 3" xfId="53522"/>
    <cellStyle name="Обычный 5 7 2 2 3" xfId="25712"/>
    <cellStyle name="Обычный 5 7 2 2 3 2" xfId="53523"/>
    <cellStyle name="Обычный 5 7 2 2 4" xfId="53524"/>
    <cellStyle name="Обычный 5 7 2 3" xfId="25713"/>
    <cellStyle name="Обычный 5 7 2 3 2" xfId="25714"/>
    <cellStyle name="Обычный 5 7 2 3 2 2" xfId="25715"/>
    <cellStyle name="Обычный 5 7 2 3 2 2 2" xfId="53525"/>
    <cellStyle name="Обычный 5 7 2 3 2 3" xfId="53526"/>
    <cellStyle name="Обычный 5 7 2 3 3" xfId="25716"/>
    <cellStyle name="Обычный 5 7 2 3 3 2" xfId="53527"/>
    <cellStyle name="Обычный 5 7 2 3 4" xfId="53528"/>
    <cellStyle name="Обычный 5 7 2 4" xfId="25717"/>
    <cellStyle name="Обычный 5 7 2 4 2" xfId="25718"/>
    <cellStyle name="Обычный 5 7 2 4 2 2" xfId="25719"/>
    <cellStyle name="Обычный 5 7 2 4 2 2 2" xfId="53529"/>
    <cellStyle name="Обычный 5 7 2 4 2 3" xfId="53530"/>
    <cellStyle name="Обычный 5 7 2 4 3" xfId="25720"/>
    <cellStyle name="Обычный 5 7 2 4 3 2" xfId="53531"/>
    <cellStyle name="Обычный 5 7 2 4 4" xfId="53532"/>
    <cellStyle name="Обычный 5 7 2 5" xfId="25721"/>
    <cellStyle name="Обычный 5 7 2 5 2" xfId="25722"/>
    <cellStyle name="Обычный 5 7 2 5 2 2" xfId="53533"/>
    <cellStyle name="Обычный 5 7 2 5 3" xfId="53534"/>
    <cellStyle name="Обычный 5 7 2 6" xfId="25723"/>
    <cellStyle name="Обычный 5 7 2 6 2" xfId="53535"/>
    <cellStyle name="Обычный 5 7 2 7" xfId="25724"/>
    <cellStyle name="Обычный 5 7 2 7 2" xfId="53536"/>
    <cellStyle name="Обычный 5 7 2 8" xfId="53537"/>
    <cellStyle name="Обычный 5 7 20" xfId="25725"/>
    <cellStyle name="Обычный 5 7 20 2" xfId="25726"/>
    <cellStyle name="Обычный 5 7 20 2 2" xfId="25727"/>
    <cellStyle name="Обычный 5 7 20 2 2 2" xfId="25728"/>
    <cellStyle name="Обычный 5 7 20 2 2 2 2" xfId="53538"/>
    <cellStyle name="Обычный 5 7 20 2 2 3" xfId="53539"/>
    <cellStyle name="Обычный 5 7 20 2 3" xfId="25729"/>
    <cellStyle name="Обычный 5 7 20 2 3 2" xfId="53540"/>
    <cellStyle name="Обычный 5 7 20 2 4" xfId="53541"/>
    <cellStyle name="Обычный 5 7 20 3" xfId="25730"/>
    <cellStyle name="Обычный 5 7 20 3 2" xfId="25731"/>
    <cellStyle name="Обычный 5 7 20 3 2 2" xfId="25732"/>
    <cellStyle name="Обычный 5 7 20 3 2 2 2" xfId="53542"/>
    <cellStyle name="Обычный 5 7 20 3 2 3" xfId="53543"/>
    <cellStyle name="Обычный 5 7 20 3 3" xfId="25733"/>
    <cellStyle name="Обычный 5 7 20 3 3 2" xfId="53544"/>
    <cellStyle name="Обычный 5 7 20 3 4" xfId="53545"/>
    <cellStyle name="Обычный 5 7 20 4" xfId="25734"/>
    <cellStyle name="Обычный 5 7 20 4 2" xfId="25735"/>
    <cellStyle name="Обычный 5 7 20 4 2 2" xfId="25736"/>
    <cellStyle name="Обычный 5 7 20 4 2 2 2" xfId="53546"/>
    <cellStyle name="Обычный 5 7 20 4 2 3" xfId="53547"/>
    <cellStyle name="Обычный 5 7 20 4 3" xfId="25737"/>
    <cellStyle name="Обычный 5 7 20 4 3 2" xfId="53548"/>
    <cellStyle name="Обычный 5 7 20 4 4" xfId="53549"/>
    <cellStyle name="Обычный 5 7 20 5" xfId="25738"/>
    <cellStyle name="Обычный 5 7 20 5 2" xfId="25739"/>
    <cellStyle name="Обычный 5 7 20 5 2 2" xfId="53550"/>
    <cellStyle name="Обычный 5 7 20 5 3" xfId="53551"/>
    <cellStyle name="Обычный 5 7 20 6" xfId="25740"/>
    <cellStyle name="Обычный 5 7 20 6 2" xfId="53552"/>
    <cellStyle name="Обычный 5 7 20 7" xfId="25741"/>
    <cellStyle name="Обычный 5 7 20 7 2" xfId="53553"/>
    <cellStyle name="Обычный 5 7 20 8" xfId="53554"/>
    <cellStyle name="Обычный 5 7 21" xfId="25742"/>
    <cellStyle name="Обычный 5 7 21 2" xfId="25743"/>
    <cellStyle name="Обычный 5 7 21 2 2" xfId="25744"/>
    <cellStyle name="Обычный 5 7 21 2 2 2" xfId="25745"/>
    <cellStyle name="Обычный 5 7 21 2 2 2 2" xfId="53555"/>
    <cellStyle name="Обычный 5 7 21 2 2 3" xfId="53556"/>
    <cellStyle name="Обычный 5 7 21 2 3" xfId="25746"/>
    <cellStyle name="Обычный 5 7 21 2 3 2" xfId="53557"/>
    <cellStyle name="Обычный 5 7 21 2 4" xfId="53558"/>
    <cellStyle name="Обычный 5 7 21 3" xfId="25747"/>
    <cellStyle name="Обычный 5 7 21 3 2" xfId="25748"/>
    <cellStyle name="Обычный 5 7 21 3 2 2" xfId="25749"/>
    <cellStyle name="Обычный 5 7 21 3 2 2 2" xfId="53559"/>
    <cellStyle name="Обычный 5 7 21 3 2 3" xfId="53560"/>
    <cellStyle name="Обычный 5 7 21 3 3" xfId="25750"/>
    <cellStyle name="Обычный 5 7 21 3 3 2" xfId="53561"/>
    <cellStyle name="Обычный 5 7 21 3 4" xfId="53562"/>
    <cellStyle name="Обычный 5 7 21 4" xfId="25751"/>
    <cellStyle name="Обычный 5 7 21 4 2" xfId="25752"/>
    <cellStyle name="Обычный 5 7 21 4 2 2" xfId="25753"/>
    <cellStyle name="Обычный 5 7 21 4 2 2 2" xfId="53563"/>
    <cellStyle name="Обычный 5 7 21 4 2 3" xfId="53564"/>
    <cellStyle name="Обычный 5 7 21 4 3" xfId="25754"/>
    <cellStyle name="Обычный 5 7 21 4 3 2" xfId="53565"/>
    <cellStyle name="Обычный 5 7 21 4 4" xfId="53566"/>
    <cellStyle name="Обычный 5 7 21 5" xfId="25755"/>
    <cellStyle name="Обычный 5 7 21 5 2" xfId="25756"/>
    <cellStyle name="Обычный 5 7 21 5 2 2" xfId="53567"/>
    <cellStyle name="Обычный 5 7 21 5 3" xfId="53568"/>
    <cellStyle name="Обычный 5 7 21 6" xfId="25757"/>
    <cellStyle name="Обычный 5 7 21 6 2" xfId="53569"/>
    <cellStyle name="Обычный 5 7 21 7" xfId="25758"/>
    <cellStyle name="Обычный 5 7 21 7 2" xfId="53570"/>
    <cellStyle name="Обычный 5 7 21 8" xfId="53571"/>
    <cellStyle name="Обычный 5 7 22" xfId="25759"/>
    <cellStyle name="Обычный 5 7 22 2" xfId="25760"/>
    <cellStyle name="Обычный 5 7 22 2 2" xfId="25761"/>
    <cellStyle name="Обычный 5 7 22 2 2 2" xfId="25762"/>
    <cellStyle name="Обычный 5 7 22 2 2 2 2" xfId="53572"/>
    <cellStyle name="Обычный 5 7 22 2 2 3" xfId="53573"/>
    <cellStyle name="Обычный 5 7 22 2 3" xfId="25763"/>
    <cellStyle name="Обычный 5 7 22 2 3 2" xfId="53574"/>
    <cellStyle name="Обычный 5 7 22 2 4" xfId="53575"/>
    <cellStyle name="Обычный 5 7 22 3" xfId="25764"/>
    <cellStyle name="Обычный 5 7 22 3 2" xfId="25765"/>
    <cellStyle name="Обычный 5 7 22 3 2 2" xfId="25766"/>
    <cellStyle name="Обычный 5 7 22 3 2 2 2" xfId="53576"/>
    <cellStyle name="Обычный 5 7 22 3 2 3" xfId="53577"/>
    <cellStyle name="Обычный 5 7 22 3 3" xfId="25767"/>
    <cellStyle name="Обычный 5 7 22 3 3 2" xfId="53578"/>
    <cellStyle name="Обычный 5 7 22 3 4" xfId="53579"/>
    <cellStyle name="Обычный 5 7 22 4" xfId="25768"/>
    <cellStyle name="Обычный 5 7 22 4 2" xfId="25769"/>
    <cellStyle name="Обычный 5 7 22 4 2 2" xfId="25770"/>
    <cellStyle name="Обычный 5 7 22 4 2 2 2" xfId="53580"/>
    <cellStyle name="Обычный 5 7 22 4 2 3" xfId="53581"/>
    <cellStyle name="Обычный 5 7 22 4 3" xfId="25771"/>
    <cellStyle name="Обычный 5 7 22 4 3 2" xfId="53582"/>
    <cellStyle name="Обычный 5 7 22 4 4" xfId="53583"/>
    <cellStyle name="Обычный 5 7 22 5" xfId="25772"/>
    <cellStyle name="Обычный 5 7 22 5 2" xfId="25773"/>
    <cellStyle name="Обычный 5 7 22 5 2 2" xfId="53584"/>
    <cellStyle name="Обычный 5 7 22 5 3" xfId="53585"/>
    <cellStyle name="Обычный 5 7 22 6" xfId="25774"/>
    <cellStyle name="Обычный 5 7 22 6 2" xfId="53586"/>
    <cellStyle name="Обычный 5 7 22 7" xfId="25775"/>
    <cellStyle name="Обычный 5 7 22 7 2" xfId="53587"/>
    <cellStyle name="Обычный 5 7 22 8" xfId="53588"/>
    <cellStyle name="Обычный 5 7 23" xfId="25776"/>
    <cellStyle name="Обычный 5 7 23 2" xfId="25777"/>
    <cellStyle name="Обычный 5 7 23 2 2" xfId="25778"/>
    <cellStyle name="Обычный 5 7 23 2 2 2" xfId="25779"/>
    <cellStyle name="Обычный 5 7 23 2 2 2 2" xfId="53589"/>
    <cellStyle name="Обычный 5 7 23 2 2 3" xfId="53590"/>
    <cellStyle name="Обычный 5 7 23 2 3" xfId="25780"/>
    <cellStyle name="Обычный 5 7 23 2 3 2" xfId="53591"/>
    <cellStyle name="Обычный 5 7 23 2 4" xfId="53592"/>
    <cellStyle name="Обычный 5 7 23 3" xfId="25781"/>
    <cellStyle name="Обычный 5 7 23 3 2" xfId="25782"/>
    <cellStyle name="Обычный 5 7 23 3 2 2" xfId="25783"/>
    <cellStyle name="Обычный 5 7 23 3 2 2 2" xfId="53593"/>
    <cellStyle name="Обычный 5 7 23 3 2 3" xfId="53594"/>
    <cellStyle name="Обычный 5 7 23 3 3" xfId="25784"/>
    <cellStyle name="Обычный 5 7 23 3 3 2" xfId="53595"/>
    <cellStyle name="Обычный 5 7 23 3 4" xfId="53596"/>
    <cellStyle name="Обычный 5 7 23 4" xfId="25785"/>
    <cellStyle name="Обычный 5 7 23 4 2" xfId="25786"/>
    <cellStyle name="Обычный 5 7 23 4 2 2" xfId="25787"/>
    <cellStyle name="Обычный 5 7 23 4 2 2 2" xfId="53597"/>
    <cellStyle name="Обычный 5 7 23 4 2 3" xfId="53598"/>
    <cellStyle name="Обычный 5 7 23 4 3" xfId="25788"/>
    <cellStyle name="Обычный 5 7 23 4 3 2" xfId="53599"/>
    <cellStyle name="Обычный 5 7 23 4 4" xfId="53600"/>
    <cellStyle name="Обычный 5 7 23 5" xfId="25789"/>
    <cellStyle name="Обычный 5 7 23 5 2" xfId="25790"/>
    <cellStyle name="Обычный 5 7 23 5 2 2" xfId="53601"/>
    <cellStyle name="Обычный 5 7 23 5 3" xfId="53602"/>
    <cellStyle name="Обычный 5 7 23 6" xfId="25791"/>
    <cellStyle name="Обычный 5 7 23 6 2" xfId="53603"/>
    <cellStyle name="Обычный 5 7 23 7" xfId="25792"/>
    <cellStyle name="Обычный 5 7 23 7 2" xfId="53604"/>
    <cellStyle name="Обычный 5 7 23 8" xfId="53605"/>
    <cellStyle name="Обычный 5 7 24" xfId="25793"/>
    <cellStyle name="Обычный 5 7 24 2" xfId="25794"/>
    <cellStyle name="Обычный 5 7 24 2 2" xfId="25795"/>
    <cellStyle name="Обычный 5 7 24 2 2 2" xfId="25796"/>
    <cellStyle name="Обычный 5 7 24 2 2 2 2" xfId="53606"/>
    <cellStyle name="Обычный 5 7 24 2 2 3" xfId="53607"/>
    <cellStyle name="Обычный 5 7 24 2 3" xfId="25797"/>
    <cellStyle name="Обычный 5 7 24 2 3 2" xfId="53608"/>
    <cellStyle name="Обычный 5 7 24 2 4" xfId="53609"/>
    <cellStyle name="Обычный 5 7 24 3" xfId="25798"/>
    <cellStyle name="Обычный 5 7 24 3 2" xfId="25799"/>
    <cellStyle name="Обычный 5 7 24 3 2 2" xfId="25800"/>
    <cellStyle name="Обычный 5 7 24 3 2 2 2" xfId="53610"/>
    <cellStyle name="Обычный 5 7 24 3 2 3" xfId="53611"/>
    <cellStyle name="Обычный 5 7 24 3 3" xfId="25801"/>
    <cellStyle name="Обычный 5 7 24 3 3 2" xfId="53612"/>
    <cellStyle name="Обычный 5 7 24 3 4" xfId="53613"/>
    <cellStyle name="Обычный 5 7 24 4" xfId="25802"/>
    <cellStyle name="Обычный 5 7 24 4 2" xfId="25803"/>
    <cellStyle name="Обычный 5 7 24 4 2 2" xfId="25804"/>
    <cellStyle name="Обычный 5 7 24 4 2 2 2" xfId="53614"/>
    <cellStyle name="Обычный 5 7 24 4 2 3" xfId="53615"/>
    <cellStyle name="Обычный 5 7 24 4 3" xfId="25805"/>
    <cellStyle name="Обычный 5 7 24 4 3 2" xfId="53616"/>
    <cellStyle name="Обычный 5 7 24 4 4" xfId="53617"/>
    <cellStyle name="Обычный 5 7 24 5" xfId="25806"/>
    <cellStyle name="Обычный 5 7 24 5 2" xfId="25807"/>
    <cellStyle name="Обычный 5 7 24 5 2 2" xfId="53618"/>
    <cellStyle name="Обычный 5 7 24 5 3" xfId="53619"/>
    <cellStyle name="Обычный 5 7 24 6" xfId="25808"/>
    <cellStyle name="Обычный 5 7 24 6 2" xfId="53620"/>
    <cellStyle name="Обычный 5 7 24 7" xfId="25809"/>
    <cellStyle name="Обычный 5 7 24 7 2" xfId="53621"/>
    <cellStyle name="Обычный 5 7 24 8" xfId="53622"/>
    <cellStyle name="Обычный 5 7 25" xfId="25810"/>
    <cellStyle name="Обычный 5 7 25 2" xfId="25811"/>
    <cellStyle name="Обычный 5 7 25 2 2" xfId="25812"/>
    <cellStyle name="Обычный 5 7 25 2 2 2" xfId="25813"/>
    <cellStyle name="Обычный 5 7 25 2 2 2 2" xfId="53623"/>
    <cellStyle name="Обычный 5 7 25 2 2 3" xfId="53624"/>
    <cellStyle name="Обычный 5 7 25 2 3" xfId="25814"/>
    <cellStyle name="Обычный 5 7 25 2 3 2" xfId="53625"/>
    <cellStyle name="Обычный 5 7 25 2 4" xfId="53626"/>
    <cellStyle name="Обычный 5 7 25 3" xfId="25815"/>
    <cellStyle name="Обычный 5 7 25 3 2" xfId="25816"/>
    <cellStyle name="Обычный 5 7 25 3 2 2" xfId="25817"/>
    <cellStyle name="Обычный 5 7 25 3 2 2 2" xfId="53627"/>
    <cellStyle name="Обычный 5 7 25 3 2 3" xfId="53628"/>
    <cellStyle name="Обычный 5 7 25 3 3" xfId="25818"/>
    <cellStyle name="Обычный 5 7 25 3 3 2" xfId="53629"/>
    <cellStyle name="Обычный 5 7 25 3 4" xfId="53630"/>
    <cellStyle name="Обычный 5 7 25 4" xfId="25819"/>
    <cellStyle name="Обычный 5 7 25 4 2" xfId="25820"/>
    <cellStyle name="Обычный 5 7 25 4 2 2" xfId="25821"/>
    <cellStyle name="Обычный 5 7 25 4 2 2 2" xfId="53631"/>
    <cellStyle name="Обычный 5 7 25 4 2 3" xfId="53632"/>
    <cellStyle name="Обычный 5 7 25 4 3" xfId="25822"/>
    <cellStyle name="Обычный 5 7 25 4 3 2" xfId="53633"/>
    <cellStyle name="Обычный 5 7 25 4 4" xfId="53634"/>
    <cellStyle name="Обычный 5 7 25 5" xfId="25823"/>
    <cellStyle name="Обычный 5 7 25 5 2" xfId="25824"/>
    <cellStyle name="Обычный 5 7 25 5 2 2" xfId="53635"/>
    <cellStyle name="Обычный 5 7 25 5 3" xfId="53636"/>
    <cellStyle name="Обычный 5 7 25 6" xfId="25825"/>
    <cellStyle name="Обычный 5 7 25 6 2" xfId="53637"/>
    <cellStyle name="Обычный 5 7 25 7" xfId="25826"/>
    <cellStyle name="Обычный 5 7 25 7 2" xfId="53638"/>
    <cellStyle name="Обычный 5 7 25 8" xfId="53639"/>
    <cellStyle name="Обычный 5 7 26" xfId="25827"/>
    <cellStyle name="Обычный 5 7 26 2" xfId="25828"/>
    <cellStyle name="Обычный 5 7 26 2 2" xfId="25829"/>
    <cellStyle name="Обычный 5 7 26 2 2 2" xfId="25830"/>
    <cellStyle name="Обычный 5 7 26 2 2 2 2" xfId="53640"/>
    <cellStyle name="Обычный 5 7 26 2 2 3" xfId="53641"/>
    <cellStyle name="Обычный 5 7 26 2 3" xfId="25831"/>
    <cellStyle name="Обычный 5 7 26 2 3 2" xfId="53642"/>
    <cellStyle name="Обычный 5 7 26 2 4" xfId="53643"/>
    <cellStyle name="Обычный 5 7 26 3" xfId="25832"/>
    <cellStyle name="Обычный 5 7 26 3 2" xfId="25833"/>
    <cellStyle name="Обычный 5 7 26 3 2 2" xfId="25834"/>
    <cellStyle name="Обычный 5 7 26 3 2 2 2" xfId="53644"/>
    <cellStyle name="Обычный 5 7 26 3 2 3" xfId="53645"/>
    <cellStyle name="Обычный 5 7 26 3 3" xfId="25835"/>
    <cellStyle name="Обычный 5 7 26 3 3 2" xfId="53646"/>
    <cellStyle name="Обычный 5 7 26 3 4" xfId="53647"/>
    <cellStyle name="Обычный 5 7 26 4" xfId="25836"/>
    <cellStyle name="Обычный 5 7 26 4 2" xfId="25837"/>
    <cellStyle name="Обычный 5 7 26 4 2 2" xfId="25838"/>
    <cellStyle name="Обычный 5 7 26 4 2 2 2" xfId="53648"/>
    <cellStyle name="Обычный 5 7 26 4 2 3" xfId="53649"/>
    <cellStyle name="Обычный 5 7 26 4 3" xfId="25839"/>
    <cellStyle name="Обычный 5 7 26 4 3 2" xfId="53650"/>
    <cellStyle name="Обычный 5 7 26 4 4" xfId="53651"/>
    <cellStyle name="Обычный 5 7 26 5" xfId="25840"/>
    <cellStyle name="Обычный 5 7 26 5 2" xfId="25841"/>
    <cellStyle name="Обычный 5 7 26 5 2 2" xfId="53652"/>
    <cellStyle name="Обычный 5 7 26 5 3" xfId="53653"/>
    <cellStyle name="Обычный 5 7 26 6" xfId="25842"/>
    <cellStyle name="Обычный 5 7 26 6 2" xfId="53654"/>
    <cellStyle name="Обычный 5 7 26 7" xfId="25843"/>
    <cellStyle name="Обычный 5 7 26 7 2" xfId="53655"/>
    <cellStyle name="Обычный 5 7 26 8" xfId="53656"/>
    <cellStyle name="Обычный 5 7 27" xfId="25844"/>
    <cellStyle name="Обычный 5 7 27 2" xfId="25845"/>
    <cellStyle name="Обычный 5 7 27 2 2" xfId="25846"/>
    <cellStyle name="Обычный 5 7 27 2 2 2" xfId="25847"/>
    <cellStyle name="Обычный 5 7 27 2 2 2 2" xfId="53657"/>
    <cellStyle name="Обычный 5 7 27 2 2 3" xfId="53658"/>
    <cellStyle name="Обычный 5 7 27 2 3" xfId="25848"/>
    <cellStyle name="Обычный 5 7 27 2 3 2" xfId="53659"/>
    <cellStyle name="Обычный 5 7 27 2 4" xfId="53660"/>
    <cellStyle name="Обычный 5 7 27 3" xfId="25849"/>
    <cellStyle name="Обычный 5 7 27 3 2" xfId="25850"/>
    <cellStyle name="Обычный 5 7 27 3 2 2" xfId="25851"/>
    <cellStyle name="Обычный 5 7 27 3 2 2 2" xfId="53661"/>
    <cellStyle name="Обычный 5 7 27 3 2 3" xfId="53662"/>
    <cellStyle name="Обычный 5 7 27 3 3" xfId="25852"/>
    <cellStyle name="Обычный 5 7 27 3 3 2" xfId="53663"/>
    <cellStyle name="Обычный 5 7 27 3 4" xfId="53664"/>
    <cellStyle name="Обычный 5 7 27 4" xfId="25853"/>
    <cellStyle name="Обычный 5 7 27 4 2" xfId="25854"/>
    <cellStyle name="Обычный 5 7 27 4 2 2" xfId="25855"/>
    <cellStyle name="Обычный 5 7 27 4 2 2 2" xfId="53665"/>
    <cellStyle name="Обычный 5 7 27 4 2 3" xfId="53666"/>
    <cellStyle name="Обычный 5 7 27 4 3" xfId="25856"/>
    <cellStyle name="Обычный 5 7 27 4 3 2" xfId="53667"/>
    <cellStyle name="Обычный 5 7 27 4 4" xfId="53668"/>
    <cellStyle name="Обычный 5 7 27 5" xfId="25857"/>
    <cellStyle name="Обычный 5 7 27 5 2" xfId="25858"/>
    <cellStyle name="Обычный 5 7 27 5 2 2" xfId="53669"/>
    <cellStyle name="Обычный 5 7 27 5 3" xfId="53670"/>
    <cellStyle name="Обычный 5 7 27 6" xfId="25859"/>
    <cellStyle name="Обычный 5 7 27 6 2" xfId="53671"/>
    <cellStyle name="Обычный 5 7 27 7" xfId="25860"/>
    <cellStyle name="Обычный 5 7 27 7 2" xfId="53672"/>
    <cellStyle name="Обычный 5 7 27 8" xfId="53673"/>
    <cellStyle name="Обычный 5 7 28" xfId="25861"/>
    <cellStyle name="Обычный 5 7 28 2" xfId="25862"/>
    <cellStyle name="Обычный 5 7 28 2 2" xfId="25863"/>
    <cellStyle name="Обычный 5 7 28 2 2 2" xfId="25864"/>
    <cellStyle name="Обычный 5 7 28 2 2 2 2" xfId="53674"/>
    <cellStyle name="Обычный 5 7 28 2 2 3" xfId="53675"/>
    <cellStyle name="Обычный 5 7 28 2 3" xfId="25865"/>
    <cellStyle name="Обычный 5 7 28 2 3 2" xfId="53676"/>
    <cellStyle name="Обычный 5 7 28 2 4" xfId="53677"/>
    <cellStyle name="Обычный 5 7 28 3" xfId="25866"/>
    <cellStyle name="Обычный 5 7 28 3 2" xfId="25867"/>
    <cellStyle name="Обычный 5 7 28 3 2 2" xfId="25868"/>
    <cellStyle name="Обычный 5 7 28 3 2 2 2" xfId="53678"/>
    <cellStyle name="Обычный 5 7 28 3 2 3" xfId="53679"/>
    <cellStyle name="Обычный 5 7 28 3 3" xfId="25869"/>
    <cellStyle name="Обычный 5 7 28 3 3 2" xfId="53680"/>
    <cellStyle name="Обычный 5 7 28 3 4" xfId="53681"/>
    <cellStyle name="Обычный 5 7 28 4" xfId="25870"/>
    <cellStyle name="Обычный 5 7 28 4 2" xfId="25871"/>
    <cellStyle name="Обычный 5 7 28 4 2 2" xfId="25872"/>
    <cellStyle name="Обычный 5 7 28 4 2 2 2" xfId="53682"/>
    <cellStyle name="Обычный 5 7 28 4 2 3" xfId="53683"/>
    <cellStyle name="Обычный 5 7 28 4 3" xfId="25873"/>
    <cellStyle name="Обычный 5 7 28 4 3 2" xfId="53684"/>
    <cellStyle name="Обычный 5 7 28 4 4" xfId="53685"/>
    <cellStyle name="Обычный 5 7 28 5" xfId="25874"/>
    <cellStyle name="Обычный 5 7 28 5 2" xfId="25875"/>
    <cellStyle name="Обычный 5 7 28 5 2 2" xfId="53686"/>
    <cellStyle name="Обычный 5 7 28 5 3" xfId="53687"/>
    <cellStyle name="Обычный 5 7 28 6" xfId="25876"/>
    <cellStyle name="Обычный 5 7 28 6 2" xfId="53688"/>
    <cellStyle name="Обычный 5 7 28 7" xfId="25877"/>
    <cellStyle name="Обычный 5 7 28 7 2" xfId="53689"/>
    <cellStyle name="Обычный 5 7 28 8" xfId="53690"/>
    <cellStyle name="Обычный 5 7 29" xfId="25878"/>
    <cellStyle name="Обычный 5 7 29 2" xfId="25879"/>
    <cellStyle name="Обычный 5 7 29 2 2" xfId="25880"/>
    <cellStyle name="Обычный 5 7 29 2 2 2" xfId="25881"/>
    <cellStyle name="Обычный 5 7 29 2 2 2 2" xfId="53691"/>
    <cellStyle name="Обычный 5 7 29 2 2 3" xfId="53692"/>
    <cellStyle name="Обычный 5 7 29 2 3" xfId="25882"/>
    <cellStyle name="Обычный 5 7 29 2 3 2" xfId="53693"/>
    <cellStyle name="Обычный 5 7 29 2 4" xfId="53694"/>
    <cellStyle name="Обычный 5 7 29 3" xfId="25883"/>
    <cellStyle name="Обычный 5 7 29 3 2" xfId="25884"/>
    <cellStyle name="Обычный 5 7 29 3 2 2" xfId="25885"/>
    <cellStyle name="Обычный 5 7 29 3 2 2 2" xfId="53695"/>
    <cellStyle name="Обычный 5 7 29 3 2 3" xfId="53696"/>
    <cellStyle name="Обычный 5 7 29 3 3" xfId="25886"/>
    <cellStyle name="Обычный 5 7 29 3 3 2" xfId="53697"/>
    <cellStyle name="Обычный 5 7 29 3 4" xfId="53698"/>
    <cellStyle name="Обычный 5 7 29 4" xfId="25887"/>
    <cellStyle name="Обычный 5 7 29 4 2" xfId="25888"/>
    <cellStyle name="Обычный 5 7 29 4 2 2" xfId="25889"/>
    <cellStyle name="Обычный 5 7 29 4 2 2 2" xfId="53699"/>
    <cellStyle name="Обычный 5 7 29 4 2 3" xfId="53700"/>
    <cellStyle name="Обычный 5 7 29 4 3" xfId="25890"/>
    <cellStyle name="Обычный 5 7 29 4 3 2" xfId="53701"/>
    <cellStyle name="Обычный 5 7 29 4 4" xfId="53702"/>
    <cellStyle name="Обычный 5 7 29 5" xfId="25891"/>
    <cellStyle name="Обычный 5 7 29 5 2" xfId="25892"/>
    <cellStyle name="Обычный 5 7 29 5 2 2" xfId="53703"/>
    <cellStyle name="Обычный 5 7 29 5 3" xfId="53704"/>
    <cellStyle name="Обычный 5 7 29 6" xfId="25893"/>
    <cellStyle name="Обычный 5 7 29 6 2" xfId="53705"/>
    <cellStyle name="Обычный 5 7 29 7" xfId="25894"/>
    <cellStyle name="Обычный 5 7 29 7 2" xfId="53706"/>
    <cellStyle name="Обычный 5 7 29 8" xfId="53707"/>
    <cellStyle name="Обычный 5 7 3" xfId="25895"/>
    <cellStyle name="Обычный 5 7 3 2" xfId="25896"/>
    <cellStyle name="Обычный 5 7 3 2 2" xfId="25897"/>
    <cellStyle name="Обычный 5 7 3 2 2 2" xfId="25898"/>
    <cellStyle name="Обычный 5 7 3 2 2 2 2" xfId="53708"/>
    <cellStyle name="Обычный 5 7 3 2 2 3" xfId="53709"/>
    <cellStyle name="Обычный 5 7 3 2 3" xfId="25899"/>
    <cellStyle name="Обычный 5 7 3 2 3 2" xfId="53710"/>
    <cellStyle name="Обычный 5 7 3 2 4" xfId="53711"/>
    <cellStyle name="Обычный 5 7 3 3" xfId="25900"/>
    <cellStyle name="Обычный 5 7 3 3 2" xfId="25901"/>
    <cellStyle name="Обычный 5 7 3 3 2 2" xfId="25902"/>
    <cellStyle name="Обычный 5 7 3 3 2 2 2" xfId="53712"/>
    <cellStyle name="Обычный 5 7 3 3 2 3" xfId="53713"/>
    <cellStyle name="Обычный 5 7 3 3 3" xfId="25903"/>
    <cellStyle name="Обычный 5 7 3 3 3 2" xfId="53714"/>
    <cellStyle name="Обычный 5 7 3 3 4" xfId="53715"/>
    <cellStyle name="Обычный 5 7 3 4" xfId="25904"/>
    <cellStyle name="Обычный 5 7 3 4 2" xfId="25905"/>
    <cellStyle name="Обычный 5 7 3 4 2 2" xfId="25906"/>
    <cellStyle name="Обычный 5 7 3 4 2 2 2" xfId="53716"/>
    <cellStyle name="Обычный 5 7 3 4 2 3" xfId="53717"/>
    <cellStyle name="Обычный 5 7 3 4 3" xfId="25907"/>
    <cellStyle name="Обычный 5 7 3 4 3 2" xfId="53718"/>
    <cellStyle name="Обычный 5 7 3 4 4" xfId="53719"/>
    <cellStyle name="Обычный 5 7 3 5" xfId="25908"/>
    <cellStyle name="Обычный 5 7 3 5 2" xfId="25909"/>
    <cellStyle name="Обычный 5 7 3 5 2 2" xfId="53720"/>
    <cellStyle name="Обычный 5 7 3 5 3" xfId="53721"/>
    <cellStyle name="Обычный 5 7 3 6" xfId="25910"/>
    <cellStyle name="Обычный 5 7 3 6 2" xfId="53722"/>
    <cellStyle name="Обычный 5 7 3 7" xfId="25911"/>
    <cellStyle name="Обычный 5 7 3 7 2" xfId="53723"/>
    <cellStyle name="Обычный 5 7 3 8" xfId="53724"/>
    <cellStyle name="Обычный 5 7 30" xfId="25912"/>
    <cellStyle name="Обычный 5 7 30 2" xfId="25913"/>
    <cellStyle name="Обычный 5 7 30 2 2" xfId="25914"/>
    <cellStyle name="Обычный 5 7 30 2 2 2" xfId="53725"/>
    <cellStyle name="Обычный 5 7 30 2 3" xfId="53726"/>
    <cellStyle name="Обычный 5 7 30 3" xfId="25915"/>
    <cellStyle name="Обычный 5 7 30 3 2" xfId="53727"/>
    <cellStyle name="Обычный 5 7 30 4" xfId="53728"/>
    <cellStyle name="Обычный 5 7 31" xfId="25916"/>
    <cellStyle name="Обычный 5 7 31 2" xfId="25917"/>
    <cellStyle name="Обычный 5 7 31 2 2" xfId="25918"/>
    <cellStyle name="Обычный 5 7 31 2 2 2" xfId="53729"/>
    <cellStyle name="Обычный 5 7 31 2 3" xfId="53730"/>
    <cellStyle name="Обычный 5 7 31 3" xfId="25919"/>
    <cellStyle name="Обычный 5 7 31 3 2" xfId="53731"/>
    <cellStyle name="Обычный 5 7 31 4" xfId="53732"/>
    <cellStyle name="Обычный 5 7 32" xfId="25920"/>
    <cellStyle name="Обычный 5 7 32 2" xfId="25921"/>
    <cellStyle name="Обычный 5 7 32 2 2" xfId="25922"/>
    <cellStyle name="Обычный 5 7 32 2 2 2" xfId="53733"/>
    <cellStyle name="Обычный 5 7 32 2 3" xfId="53734"/>
    <cellStyle name="Обычный 5 7 32 3" xfId="25923"/>
    <cellStyle name="Обычный 5 7 32 3 2" xfId="53735"/>
    <cellStyle name="Обычный 5 7 32 4" xfId="53736"/>
    <cellStyle name="Обычный 5 7 33" xfId="25924"/>
    <cellStyle name="Обычный 5 7 33 2" xfId="25925"/>
    <cellStyle name="Обычный 5 7 33 2 2" xfId="53737"/>
    <cellStyle name="Обычный 5 7 33 3" xfId="53738"/>
    <cellStyle name="Обычный 5 7 34" xfId="25926"/>
    <cellStyle name="Обычный 5 7 34 2" xfId="53739"/>
    <cellStyle name="Обычный 5 7 35" xfId="25927"/>
    <cellStyle name="Обычный 5 7 35 2" xfId="53740"/>
    <cellStyle name="Обычный 5 7 36" xfId="53741"/>
    <cellStyle name="Обычный 5 7 37" xfId="61039"/>
    <cellStyle name="Обычный 5 7 4" xfId="25928"/>
    <cellStyle name="Обычный 5 7 4 2" xfId="25929"/>
    <cellStyle name="Обычный 5 7 4 2 2" xfId="25930"/>
    <cellStyle name="Обычный 5 7 4 2 2 2" xfId="25931"/>
    <cellStyle name="Обычный 5 7 4 2 2 2 2" xfId="53742"/>
    <cellStyle name="Обычный 5 7 4 2 2 3" xfId="53743"/>
    <cellStyle name="Обычный 5 7 4 2 3" xfId="25932"/>
    <cellStyle name="Обычный 5 7 4 2 3 2" xfId="53744"/>
    <cellStyle name="Обычный 5 7 4 2 4" xfId="53745"/>
    <cellStyle name="Обычный 5 7 4 3" xfId="25933"/>
    <cellStyle name="Обычный 5 7 4 3 2" xfId="25934"/>
    <cellStyle name="Обычный 5 7 4 3 2 2" xfId="25935"/>
    <cellStyle name="Обычный 5 7 4 3 2 2 2" xfId="53746"/>
    <cellStyle name="Обычный 5 7 4 3 2 3" xfId="53747"/>
    <cellStyle name="Обычный 5 7 4 3 3" xfId="25936"/>
    <cellStyle name="Обычный 5 7 4 3 3 2" xfId="53748"/>
    <cellStyle name="Обычный 5 7 4 3 4" xfId="53749"/>
    <cellStyle name="Обычный 5 7 4 4" xfId="25937"/>
    <cellStyle name="Обычный 5 7 4 4 2" xfId="25938"/>
    <cellStyle name="Обычный 5 7 4 4 2 2" xfId="25939"/>
    <cellStyle name="Обычный 5 7 4 4 2 2 2" xfId="53750"/>
    <cellStyle name="Обычный 5 7 4 4 2 3" xfId="53751"/>
    <cellStyle name="Обычный 5 7 4 4 3" xfId="25940"/>
    <cellStyle name="Обычный 5 7 4 4 3 2" xfId="53752"/>
    <cellStyle name="Обычный 5 7 4 4 4" xfId="53753"/>
    <cellStyle name="Обычный 5 7 4 5" xfId="25941"/>
    <cellStyle name="Обычный 5 7 4 5 2" xfId="25942"/>
    <cellStyle name="Обычный 5 7 4 5 2 2" xfId="53754"/>
    <cellStyle name="Обычный 5 7 4 5 3" xfId="53755"/>
    <cellStyle name="Обычный 5 7 4 6" xfId="25943"/>
    <cellStyle name="Обычный 5 7 4 6 2" xfId="53756"/>
    <cellStyle name="Обычный 5 7 4 7" xfId="25944"/>
    <cellStyle name="Обычный 5 7 4 7 2" xfId="53757"/>
    <cellStyle name="Обычный 5 7 4 8" xfId="53758"/>
    <cellStyle name="Обычный 5 7 5" xfId="25945"/>
    <cellStyle name="Обычный 5 7 5 2" xfId="25946"/>
    <cellStyle name="Обычный 5 7 5 2 2" xfId="25947"/>
    <cellStyle name="Обычный 5 7 5 2 2 2" xfId="25948"/>
    <cellStyle name="Обычный 5 7 5 2 2 2 2" xfId="53759"/>
    <cellStyle name="Обычный 5 7 5 2 2 3" xfId="53760"/>
    <cellStyle name="Обычный 5 7 5 2 3" xfId="25949"/>
    <cellStyle name="Обычный 5 7 5 2 3 2" xfId="53761"/>
    <cellStyle name="Обычный 5 7 5 2 4" xfId="53762"/>
    <cellStyle name="Обычный 5 7 5 3" xfId="25950"/>
    <cellStyle name="Обычный 5 7 5 3 2" xfId="25951"/>
    <cellStyle name="Обычный 5 7 5 3 2 2" xfId="25952"/>
    <cellStyle name="Обычный 5 7 5 3 2 2 2" xfId="53763"/>
    <cellStyle name="Обычный 5 7 5 3 2 3" xfId="53764"/>
    <cellStyle name="Обычный 5 7 5 3 3" xfId="25953"/>
    <cellStyle name="Обычный 5 7 5 3 3 2" xfId="53765"/>
    <cellStyle name="Обычный 5 7 5 3 4" xfId="53766"/>
    <cellStyle name="Обычный 5 7 5 4" xfId="25954"/>
    <cellStyle name="Обычный 5 7 5 4 2" xfId="25955"/>
    <cellStyle name="Обычный 5 7 5 4 2 2" xfId="25956"/>
    <cellStyle name="Обычный 5 7 5 4 2 2 2" xfId="53767"/>
    <cellStyle name="Обычный 5 7 5 4 2 3" xfId="53768"/>
    <cellStyle name="Обычный 5 7 5 4 3" xfId="25957"/>
    <cellStyle name="Обычный 5 7 5 4 3 2" xfId="53769"/>
    <cellStyle name="Обычный 5 7 5 4 4" xfId="53770"/>
    <cellStyle name="Обычный 5 7 5 5" xfId="25958"/>
    <cellStyle name="Обычный 5 7 5 5 2" xfId="25959"/>
    <cellStyle name="Обычный 5 7 5 5 2 2" xfId="53771"/>
    <cellStyle name="Обычный 5 7 5 5 3" xfId="53772"/>
    <cellStyle name="Обычный 5 7 5 6" xfId="25960"/>
    <cellStyle name="Обычный 5 7 5 6 2" xfId="53773"/>
    <cellStyle name="Обычный 5 7 5 7" xfId="25961"/>
    <cellStyle name="Обычный 5 7 5 7 2" xfId="53774"/>
    <cellStyle name="Обычный 5 7 5 8" xfId="53775"/>
    <cellStyle name="Обычный 5 7 6" xfId="25962"/>
    <cellStyle name="Обычный 5 7 6 2" xfId="25963"/>
    <cellStyle name="Обычный 5 7 6 2 2" xfId="25964"/>
    <cellStyle name="Обычный 5 7 6 2 2 2" xfId="25965"/>
    <cellStyle name="Обычный 5 7 6 2 2 2 2" xfId="53776"/>
    <cellStyle name="Обычный 5 7 6 2 2 3" xfId="53777"/>
    <cellStyle name="Обычный 5 7 6 2 3" xfId="25966"/>
    <cellStyle name="Обычный 5 7 6 2 3 2" xfId="53778"/>
    <cellStyle name="Обычный 5 7 6 2 4" xfId="53779"/>
    <cellStyle name="Обычный 5 7 6 3" xfId="25967"/>
    <cellStyle name="Обычный 5 7 6 3 2" xfId="25968"/>
    <cellStyle name="Обычный 5 7 6 3 2 2" xfId="25969"/>
    <cellStyle name="Обычный 5 7 6 3 2 2 2" xfId="53780"/>
    <cellStyle name="Обычный 5 7 6 3 2 3" xfId="53781"/>
    <cellStyle name="Обычный 5 7 6 3 3" xfId="25970"/>
    <cellStyle name="Обычный 5 7 6 3 3 2" xfId="53782"/>
    <cellStyle name="Обычный 5 7 6 3 4" xfId="53783"/>
    <cellStyle name="Обычный 5 7 6 4" xfId="25971"/>
    <cellStyle name="Обычный 5 7 6 4 2" xfId="25972"/>
    <cellStyle name="Обычный 5 7 6 4 2 2" xfId="25973"/>
    <cellStyle name="Обычный 5 7 6 4 2 2 2" xfId="53784"/>
    <cellStyle name="Обычный 5 7 6 4 2 3" xfId="53785"/>
    <cellStyle name="Обычный 5 7 6 4 3" xfId="25974"/>
    <cellStyle name="Обычный 5 7 6 4 3 2" xfId="53786"/>
    <cellStyle name="Обычный 5 7 6 4 4" xfId="53787"/>
    <cellStyle name="Обычный 5 7 6 5" xfId="25975"/>
    <cellStyle name="Обычный 5 7 6 5 2" xfId="25976"/>
    <cellStyle name="Обычный 5 7 6 5 2 2" xfId="53788"/>
    <cellStyle name="Обычный 5 7 6 5 3" xfId="53789"/>
    <cellStyle name="Обычный 5 7 6 6" xfId="25977"/>
    <cellStyle name="Обычный 5 7 6 6 2" xfId="53790"/>
    <cellStyle name="Обычный 5 7 6 7" xfId="25978"/>
    <cellStyle name="Обычный 5 7 6 7 2" xfId="53791"/>
    <cellStyle name="Обычный 5 7 6 8" xfId="53792"/>
    <cellStyle name="Обычный 5 7 7" xfId="25979"/>
    <cellStyle name="Обычный 5 7 7 2" xfId="25980"/>
    <cellStyle name="Обычный 5 7 7 2 2" xfId="25981"/>
    <cellStyle name="Обычный 5 7 7 2 2 2" xfId="25982"/>
    <cellStyle name="Обычный 5 7 7 2 2 2 2" xfId="53793"/>
    <cellStyle name="Обычный 5 7 7 2 2 3" xfId="53794"/>
    <cellStyle name="Обычный 5 7 7 2 3" xfId="25983"/>
    <cellStyle name="Обычный 5 7 7 2 3 2" xfId="53795"/>
    <cellStyle name="Обычный 5 7 7 2 4" xfId="53796"/>
    <cellStyle name="Обычный 5 7 7 3" xfId="25984"/>
    <cellStyle name="Обычный 5 7 7 3 2" xfId="25985"/>
    <cellStyle name="Обычный 5 7 7 3 2 2" xfId="25986"/>
    <cellStyle name="Обычный 5 7 7 3 2 2 2" xfId="53797"/>
    <cellStyle name="Обычный 5 7 7 3 2 3" xfId="53798"/>
    <cellStyle name="Обычный 5 7 7 3 3" xfId="25987"/>
    <cellStyle name="Обычный 5 7 7 3 3 2" xfId="53799"/>
    <cellStyle name="Обычный 5 7 7 3 4" xfId="53800"/>
    <cellStyle name="Обычный 5 7 7 4" xfId="25988"/>
    <cellStyle name="Обычный 5 7 7 4 2" xfId="25989"/>
    <cellStyle name="Обычный 5 7 7 4 2 2" xfId="25990"/>
    <cellStyle name="Обычный 5 7 7 4 2 2 2" xfId="53801"/>
    <cellStyle name="Обычный 5 7 7 4 2 3" xfId="53802"/>
    <cellStyle name="Обычный 5 7 7 4 3" xfId="25991"/>
    <cellStyle name="Обычный 5 7 7 4 3 2" xfId="53803"/>
    <cellStyle name="Обычный 5 7 7 4 4" xfId="53804"/>
    <cellStyle name="Обычный 5 7 7 5" xfId="25992"/>
    <cellStyle name="Обычный 5 7 7 5 2" xfId="25993"/>
    <cellStyle name="Обычный 5 7 7 5 2 2" xfId="53805"/>
    <cellStyle name="Обычный 5 7 7 5 3" xfId="53806"/>
    <cellStyle name="Обычный 5 7 7 6" xfId="25994"/>
    <cellStyle name="Обычный 5 7 7 6 2" xfId="53807"/>
    <cellStyle name="Обычный 5 7 7 7" xfId="25995"/>
    <cellStyle name="Обычный 5 7 7 7 2" xfId="53808"/>
    <cellStyle name="Обычный 5 7 7 8" xfId="53809"/>
    <cellStyle name="Обычный 5 7 8" xfId="25996"/>
    <cellStyle name="Обычный 5 7 8 2" xfId="25997"/>
    <cellStyle name="Обычный 5 7 8 2 2" xfId="25998"/>
    <cellStyle name="Обычный 5 7 8 2 2 2" xfId="25999"/>
    <cellStyle name="Обычный 5 7 8 2 2 2 2" xfId="53810"/>
    <cellStyle name="Обычный 5 7 8 2 2 3" xfId="53811"/>
    <cellStyle name="Обычный 5 7 8 2 3" xfId="26000"/>
    <cellStyle name="Обычный 5 7 8 2 3 2" xfId="53812"/>
    <cellStyle name="Обычный 5 7 8 2 4" xfId="53813"/>
    <cellStyle name="Обычный 5 7 8 3" xfId="26001"/>
    <cellStyle name="Обычный 5 7 8 3 2" xfId="26002"/>
    <cellStyle name="Обычный 5 7 8 3 2 2" xfId="26003"/>
    <cellStyle name="Обычный 5 7 8 3 2 2 2" xfId="53814"/>
    <cellStyle name="Обычный 5 7 8 3 2 3" xfId="53815"/>
    <cellStyle name="Обычный 5 7 8 3 3" xfId="26004"/>
    <cellStyle name="Обычный 5 7 8 3 3 2" xfId="53816"/>
    <cellStyle name="Обычный 5 7 8 3 4" xfId="53817"/>
    <cellStyle name="Обычный 5 7 8 4" xfId="26005"/>
    <cellStyle name="Обычный 5 7 8 4 2" xfId="26006"/>
    <cellStyle name="Обычный 5 7 8 4 2 2" xfId="26007"/>
    <cellStyle name="Обычный 5 7 8 4 2 2 2" xfId="53818"/>
    <cellStyle name="Обычный 5 7 8 4 2 3" xfId="53819"/>
    <cellStyle name="Обычный 5 7 8 4 3" xfId="26008"/>
    <cellStyle name="Обычный 5 7 8 4 3 2" xfId="53820"/>
    <cellStyle name="Обычный 5 7 8 4 4" xfId="53821"/>
    <cellStyle name="Обычный 5 7 8 5" xfId="26009"/>
    <cellStyle name="Обычный 5 7 8 5 2" xfId="26010"/>
    <cellStyle name="Обычный 5 7 8 5 2 2" xfId="53822"/>
    <cellStyle name="Обычный 5 7 8 5 3" xfId="53823"/>
    <cellStyle name="Обычный 5 7 8 6" xfId="26011"/>
    <cellStyle name="Обычный 5 7 8 6 2" xfId="53824"/>
    <cellStyle name="Обычный 5 7 8 7" xfId="26012"/>
    <cellStyle name="Обычный 5 7 8 7 2" xfId="53825"/>
    <cellStyle name="Обычный 5 7 8 8" xfId="53826"/>
    <cellStyle name="Обычный 5 7 9" xfId="26013"/>
    <cellStyle name="Обычный 5 7 9 2" xfId="26014"/>
    <cellStyle name="Обычный 5 7 9 2 2" xfId="26015"/>
    <cellStyle name="Обычный 5 7 9 2 2 2" xfId="26016"/>
    <cellStyle name="Обычный 5 7 9 2 2 2 2" xfId="53827"/>
    <cellStyle name="Обычный 5 7 9 2 2 3" xfId="53828"/>
    <cellStyle name="Обычный 5 7 9 2 3" xfId="26017"/>
    <cellStyle name="Обычный 5 7 9 2 3 2" xfId="53829"/>
    <cellStyle name="Обычный 5 7 9 2 4" xfId="53830"/>
    <cellStyle name="Обычный 5 7 9 3" xfId="26018"/>
    <cellStyle name="Обычный 5 7 9 3 2" xfId="26019"/>
    <cellStyle name="Обычный 5 7 9 3 2 2" xfId="26020"/>
    <cellStyle name="Обычный 5 7 9 3 2 2 2" xfId="53831"/>
    <cellStyle name="Обычный 5 7 9 3 2 3" xfId="53832"/>
    <cellStyle name="Обычный 5 7 9 3 3" xfId="26021"/>
    <cellStyle name="Обычный 5 7 9 3 3 2" xfId="53833"/>
    <cellStyle name="Обычный 5 7 9 3 4" xfId="53834"/>
    <cellStyle name="Обычный 5 7 9 4" xfId="26022"/>
    <cellStyle name="Обычный 5 7 9 4 2" xfId="26023"/>
    <cellStyle name="Обычный 5 7 9 4 2 2" xfId="26024"/>
    <cellStyle name="Обычный 5 7 9 4 2 2 2" xfId="53835"/>
    <cellStyle name="Обычный 5 7 9 4 2 3" xfId="53836"/>
    <cellStyle name="Обычный 5 7 9 4 3" xfId="26025"/>
    <cellStyle name="Обычный 5 7 9 4 3 2" xfId="53837"/>
    <cellStyle name="Обычный 5 7 9 4 4" xfId="53838"/>
    <cellStyle name="Обычный 5 7 9 5" xfId="26026"/>
    <cellStyle name="Обычный 5 7 9 5 2" xfId="26027"/>
    <cellStyle name="Обычный 5 7 9 5 2 2" xfId="53839"/>
    <cellStyle name="Обычный 5 7 9 5 3" xfId="53840"/>
    <cellStyle name="Обычный 5 7 9 6" xfId="26028"/>
    <cellStyle name="Обычный 5 7 9 6 2" xfId="53841"/>
    <cellStyle name="Обычный 5 7 9 7" xfId="26029"/>
    <cellStyle name="Обычный 5 7 9 7 2" xfId="53842"/>
    <cellStyle name="Обычный 5 7 9 8" xfId="53843"/>
    <cellStyle name="Обычный 5 70" xfId="26030"/>
    <cellStyle name="Обычный 5 70 2" xfId="26031"/>
    <cellStyle name="Обычный 5 70 2 2" xfId="26032"/>
    <cellStyle name="Обычный 5 70 2 2 2" xfId="26033"/>
    <cellStyle name="Обычный 5 70 2 2 2 2" xfId="53844"/>
    <cellStyle name="Обычный 5 70 2 2 3" xfId="53845"/>
    <cellStyle name="Обычный 5 70 2 3" xfId="26034"/>
    <cellStyle name="Обычный 5 70 2 3 2" xfId="53846"/>
    <cellStyle name="Обычный 5 70 2 4" xfId="53847"/>
    <cellStyle name="Обычный 5 70 3" xfId="26035"/>
    <cellStyle name="Обычный 5 70 3 2" xfId="26036"/>
    <cellStyle name="Обычный 5 70 3 2 2" xfId="26037"/>
    <cellStyle name="Обычный 5 70 3 2 2 2" xfId="53848"/>
    <cellStyle name="Обычный 5 70 3 2 3" xfId="53849"/>
    <cellStyle name="Обычный 5 70 3 3" xfId="26038"/>
    <cellStyle name="Обычный 5 70 3 3 2" xfId="53850"/>
    <cellStyle name="Обычный 5 70 3 4" xfId="53851"/>
    <cellStyle name="Обычный 5 70 4" xfId="26039"/>
    <cellStyle name="Обычный 5 70 4 2" xfId="26040"/>
    <cellStyle name="Обычный 5 70 4 2 2" xfId="26041"/>
    <cellStyle name="Обычный 5 70 4 2 2 2" xfId="53852"/>
    <cellStyle name="Обычный 5 70 4 2 3" xfId="53853"/>
    <cellStyle name="Обычный 5 70 4 3" xfId="26042"/>
    <cellStyle name="Обычный 5 70 4 3 2" xfId="53854"/>
    <cellStyle name="Обычный 5 70 4 4" xfId="53855"/>
    <cellStyle name="Обычный 5 70 5" xfId="26043"/>
    <cellStyle name="Обычный 5 70 5 2" xfId="26044"/>
    <cellStyle name="Обычный 5 70 5 2 2" xfId="53856"/>
    <cellStyle name="Обычный 5 70 5 3" xfId="53857"/>
    <cellStyle name="Обычный 5 70 6" xfId="26045"/>
    <cellStyle name="Обычный 5 70 6 2" xfId="53858"/>
    <cellStyle name="Обычный 5 70 7" xfId="26046"/>
    <cellStyle name="Обычный 5 70 7 2" xfId="53859"/>
    <cellStyle name="Обычный 5 70 8" xfId="53860"/>
    <cellStyle name="Обычный 5 71" xfId="26047"/>
    <cellStyle name="Обычный 5 71 2" xfId="26048"/>
    <cellStyle name="Обычный 5 71 2 2" xfId="26049"/>
    <cellStyle name="Обычный 5 71 2 2 2" xfId="26050"/>
    <cellStyle name="Обычный 5 71 2 2 2 2" xfId="53861"/>
    <cellStyle name="Обычный 5 71 2 2 3" xfId="53862"/>
    <cellStyle name="Обычный 5 71 2 3" xfId="26051"/>
    <cellStyle name="Обычный 5 71 2 3 2" xfId="53863"/>
    <cellStyle name="Обычный 5 71 2 4" xfId="53864"/>
    <cellStyle name="Обычный 5 71 3" xfId="26052"/>
    <cellStyle name="Обычный 5 71 3 2" xfId="26053"/>
    <cellStyle name="Обычный 5 71 3 2 2" xfId="26054"/>
    <cellStyle name="Обычный 5 71 3 2 2 2" xfId="53865"/>
    <cellStyle name="Обычный 5 71 3 2 3" xfId="53866"/>
    <cellStyle name="Обычный 5 71 3 3" xfId="26055"/>
    <cellStyle name="Обычный 5 71 3 3 2" xfId="53867"/>
    <cellStyle name="Обычный 5 71 3 4" xfId="53868"/>
    <cellStyle name="Обычный 5 71 4" xfId="26056"/>
    <cellStyle name="Обычный 5 71 4 2" xfId="26057"/>
    <cellStyle name="Обычный 5 71 4 2 2" xfId="26058"/>
    <cellStyle name="Обычный 5 71 4 2 2 2" xfId="53869"/>
    <cellStyle name="Обычный 5 71 4 2 3" xfId="53870"/>
    <cellStyle name="Обычный 5 71 4 3" xfId="26059"/>
    <cellStyle name="Обычный 5 71 4 3 2" xfId="53871"/>
    <cellStyle name="Обычный 5 71 4 4" xfId="53872"/>
    <cellStyle name="Обычный 5 71 5" xfId="26060"/>
    <cellStyle name="Обычный 5 71 5 2" xfId="26061"/>
    <cellStyle name="Обычный 5 71 5 2 2" xfId="53873"/>
    <cellStyle name="Обычный 5 71 5 3" xfId="53874"/>
    <cellStyle name="Обычный 5 71 6" xfId="26062"/>
    <cellStyle name="Обычный 5 71 6 2" xfId="53875"/>
    <cellStyle name="Обычный 5 71 7" xfId="26063"/>
    <cellStyle name="Обычный 5 71 7 2" xfId="53876"/>
    <cellStyle name="Обычный 5 71 8" xfId="53877"/>
    <cellStyle name="Обычный 5 72" xfId="26064"/>
    <cellStyle name="Обычный 5 72 2" xfId="26065"/>
    <cellStyle name="Обычный 5 72 2 2" xfId="26066"/>
    <cellStyle name="Обычный 5 72 2 2 2" xfId="26067"/>
    <cellStyle name="Обычный 5 72 2 2 2 2" xfId="53878"/>
    <cellStyle name="Обычный 5 72 2 2 3" xfId="53879"/>
    <cellStyle name="Обычный 5 72 2 3" xfId="26068"/>
    <cellStyle name="Обычный 5 72 2 3 2" xfId="53880"/>
    <cellStyle name="Обычный 5 72 2 4" xfId="53881"/>
    <cellStyle name="Обычный 5 72 3" xfId="26069"/>
    <cellStyle name="Обычный 5 72 3 2" xfId="26070"/>
    <cellStyle name="Обычный 5 72 3 2 2" xfId="26071"/>
    <cellStyle name="Обычный 5 72 3 2 2 2" xfId="53882"/>
    <cellStyle name="Обычный 5 72 3 2 3" xfId="53883"/>
    <cellStyle name="Обычный 5 72 3 3" xfId="26072"/>
    <cellStyle name="Обычный 5 72 3 3 2" xfId="53884"/>
    <cellStyle name="Обычный 5 72 3 4" xfId="53885"/>
    <cellStyle name="Обычный 5 72 4" xfId="26073"/>
    <cellStyle name="Обычный 5 72 4 2" xfId="26074"/>
    <cellStyle name="Обычный 5 72 4 2 2" xfId="26075"/>
    <cellStyle name="Обычный 5 72 4 2 2 2" xfId="53886"/>
    <cellStyle name="Обычный 5 72 4 2 3" xfId="53887"/>
    <cellStyle name="Обычный 5 72 4 3" xfId="26076"/>
    <cellStyle name="Обычный 5 72 4 3 2" xfId="53888"/>
    <cellStyle name="Обычный 5 72 4 4" xfId="53889"/>
    <cellStyle name="Обычный 5 72 5" xfId="26077"/>
    <cellStyle name="Обычный 5 72 5 2" xfId="26078"/>
    <cellStyle name="Обычный 5 72 5 2 2" xfId="53890"/>
    <cellStyle name="Обычный 5 72 5 3" xfId="53891"/>
    <cellStyle name="Обычный 5 72 6" xfId="26079"/>
    <cellStyle name="Обычный 5 72 6 2" xfId="53892"/>
    <cellStyle name="Обычный 5 72 7" xfId="26080"/>
    <cellStyle name="Обычный 5 72 7 2" xfId="53893"/>
    <cellStyle name="Обычный 5 72 8" xfId="53894"/>
    <cellStyle name="Обычный 5 73" xfId="26081"/>
    <cellStyle name="Обычный 5 73 2" xfId="26082"/>
    <cellStyle name="Обычный 5 73 2 2" xfId="26083"/>
    <cellStyle name="Обычный 5 73 2 2 2" xfId="26084"/>
    <cellStyle name="Обычный 5 73 2 2 2 2" xfId="53895"/>
    <cellStyle name="Обычный 5 73 2 2 3" xfId="53896"/>
    <cellStyle name="Обычный 5 73 2 3" xfId="26085"/>
    <cellStyle name="Обычный 5 73 2 3 2" xfId="53897"/>
    <cellStyle name="Обычный 5 73 2 4" xfId="53898"/>
    <cellStyle name="Обычный 5 73 3" xfId="26086"/>
    <cellStyle name="Обычный 5 73 3 2" xfId="26087"/>
    <cellStyle name="Обычный 5 73 3 2 2" xfId="26088"/>
    <cellStyle name="Обычный 5 73 3 2 2 2" xfId="53899"/>
    <cellStyle name="Обычный 5 73 3 2 3" xfId="53900"/>
    <cellStyle name="Обычный 5 73 3 3" xfId="26089"/>
    <cellStyle name="Обычный 5 73 3 3 2" xfId="53901"/>
    <cellStyle name="Обычный 5 73 3 4" xfId="53902"/>
    <cellStyle name="Обычный 5 73 4" xfId="26090"/>
    <cellStyle name="Обычный 5 73 4 2" xfId="26091"/>
    <cellStyle name="Обычный 5 73 4 2 2" xfId="26092"/>
    <cellStyle name="Обычный 5 73 4 2 2 2" xfId="53903"/>
    <cellStyle name="Обычный 5 73 4 2 3" xfId="53904"/>
    <cellStyle name="Обычный 5 73 4 3" xfId="26093"/>
    <cellStyle name="Обычный 5 73 4 3 2" xfId="53905"/>
    <cellStyle name="Обычный 5 73 4 4" xfId="53906"/>
    <cellStyle name="Обычный 5 73 5" xfId="26094"/>
    <cellStyle name="Обычный 5 73 5 2" xfId="26095"/>
    <cellStyle name="Обычный 5 73 5 2 2" xfId="53907"/>
    <cellStyle name="Обычный 5 73 5 3" xfId="53908"/>
    <cellStyle name="Обычный 5 73 6" xfId="26096"/>
    <cellStyle name="Обычный 5 73 6 2" xfId="53909"/>
    <cellStyle name="Обычный 5 73 7" xfId="26097"/>
    <cellStyle name="Обычный 5 73 7 2" xfId="53910"/>
    <cellStyle name="Обычный 5 73 8" xfId="53911"/>
    <cellStyle name="Обычный 5 74" xfId="26098"/>
    <cellStyle name="Обычный 5 74 2" xfId="26099"/>
    <cellStyle name="Обычный 5 74 2 2" xfId="26100"/>
    <cellStyle name="Обычный 5 74 2 2 2" xfId="26101"/>
    <cellStyle name="Обычный 5 74 2 2 2 2" xfId="53912"/>
    <cellStyle name="Обычный 5 74 2 2 3" xfId="53913"/>
    <cellStyle name="Обычный 5 74 2 3" xfId="26102"/>
    <cellStyle name="Обычный 5 74 2 3 2" xfId="53914"/>
    <cellStyle name="Обычный 5 74 2 4" xfId="53915"/>
    <cellStyle name="Обычный 5 74 3" xfId="26103"/>
    <cellStyle name="Обычный 5 74 3 2" xfId="26104"/>
    <cellStyle name="Обычный 5 74 3 2 2" xfId="26105"/>
    <cellStyle name="Обычный 5 74 3 2 2 2" xfId="53916"/>
    <cellStyle name="Обычный 5 74 3 2 3" xfId="53917"/>
    <cellStyle name="Обычный 5 74 3 3" xfId="26106"/>
    <cellStyle name="Обычный 5 74 3 3 2" xfId="53918"/>
    <cellStyle name="Обычный 5 74 3 4" xfId="53919"/>
    <cellStyle name="Обычный 5 74 4" xfId="26107"/>
    <cellStyle name="Обычный 5 74 4 2" xfId="26108"/>
    <cellStyle name="Обычный 5 74 4 2 2" xfId="26109"/>
    <cellStyle name="Обычный 5 74 4 2 2 2" xfId="53920"/>
    <cellStyle name="Обычный 5 74 4 2 3" xfId="53921"/>
    <cellStyle name="Обычный 5 74 4 3" xfId="26110"/>
    <cellStyle name="Обычный 5 74 4 3 2" xfId="53922"/>
    <cellStyle name="Обычный 5 74 4 4" xfId="53923"/>
    <cellStyle name="Обычный 5 74 5" xfId="26111"/>
    <cellStyle name="Обычный 5 74 5 2" xfId="26112"/>
    <cellStyle name="Обычный 5 74 5 2 2" xfId="53924"/>
    <cellStyle name="Обычный 5 74 5 3" xfId="53925"/>
    <cellStyle name="Обычный 5 74 6" xfId="26113"/>
    <cellStyle name="Обычный 5 74 6 2" xfId="53926"/>
    <cellStyle name="Обычный 5 74 7" xfId="26114"/>
    <cellStyle name="Обычный 5 74 7 2" xfId="53927"/>
    <cellStyle name="Обычный 5 74 8" xfId="53928"/>
    <cellStyle name="Обычный 5 75" xfId="26115"/>
    <cellStyle name="Обычный 5 75 2" xfId="26116"/>
    <cellStyle name="Обычный 5 75 2 2" xfId="26117"/>
    <cellStyle name="Обычный 5 75 2 2 2" xfId="26118"/>
    <cellStyle name="Обычный 5 75 2 2 2 2" xfId="53929"/>
    <cellStyle name="Обычный 5 75 2 2 3" xfId="53930"/>
    <cellStyle name="Обычный 5 75 2 3" xfId="26119"/>
    <cellStyle name="Обычный 5 75 2 3 2" xfId="53931"/>
    <cellStyle name="Обычный 5 75 2 4" xfId="53932"/>
    <cellStyle name="Обычный 5 75 3" xfId="26120"/>
    <cellStyle name="Обычный 5 75 3 2" xfId="26121"/>
    <cellStyle name="Обычный 5 75 3 2 2" xfId="26122"/>
    <cellStyle name="Обычный 5 75 3 2 2 2" xfId="53933"/>
    <cellStyle name="Обычный 5 75 3 2 3" xfId="53934"/>
    <cellStyle name="Обычный 5 75 3 3" xfId="26123"/>
    <cellStyle name="Обычный 5 75 3 3 2" xfId="53935"/>
    <cellStyle name="Обычный 5 75 3 4" xfId="53936"/>
    <cellStyle name="Обычный 5 75 4" xfId="26124"/>
    <cellStyle name="Обычный 5 75 4 2" xfId="26125"/>
    <cellStyle name="Обычный 5 75 4 2 2" xfId="26126"/>
    <cellStyle name="Обычный 5 75 4 2 2 2" xfId="53937"/>
    <cellStyle name="Обычный 5 75 4 2 3" xfId="53938"/>
    <cellStyle name="Обычный 5 75 4 3" xfId="26127"/>
    <cellStyle name="Обычный 5 75 4 3 2" xfId="53939"/>
    <cellStyle name="Обычный 5 75 4 4" xfId="53940"/>
    <cellStyle name="Обычный 5 75 5" xfId="26128"/>
    <cellStyle name="Обычный 5 75 5 2" xfId="26129"/>
    <cellStyle name="Обычный 5 75 5 2 2" xfId="53941"/>
    <cellStyle name="Обычный 5 75 5 3" xfId="53942"/>
    <cellStyle name="Обычный 5 75 6" xfId="26130"/>
    <cellStyle name="Обычный 5 75 6 2" xfId="53943"/>
    <cellStyle name="Обычный 5 75 7" xfId="26131"/>
    <cellStyle name="Обычный 5 75 7 2" xfId="53944"/>
    <cellStyle name="Обычный 5 75 8" xfId="53945"/>
    <cellStyle name="Обычный 5 76" xfId="26132"/>
    <cellStyle name="Обычный 5 76 2" xfId="53946"/>
    <cellStyle name="Обычный 5 77" xfId="26133"/>
    <cellStyle name="Обычный 5 77 2" xfId="53947"/>
    <cellStyle name="Обычный 5 78" xfId="26134"/>
    <cellStyle name="Обычный 5 78 2" xfId="53948"/>
    <cellStyle name="Обычный 5 79" xfId="26135"/>
    <cellStyle name="Обычный 5 79 2" xfId="53949"/>
    <cellStyle name="Обычный 5 8" xfId="26136"/>
    <cellStyle name="Обычный 5 8 10" xfId="26137"/>
    <cellStyle name="Обычный 5 8 10 2" xfId="26138"/>
    <cellStyle name="Обычный 5 8 10 2 2" xfId="26139"/>
    <cellStyle name="Обычный 5 8 10 2 2 2" xfId="26140"/>
    <cellStyle name="Обычный 5 8 10 2 2 2 2" xfId="53950"/>
    <cellStyle name="Обычный 5 8 10 2 2 3" xfId="53951"/>
    <cellStyle name="Обычный 5 8 10 2 3" xfId="26141"/>
    <cellStyle name="Обычный 5 8 10 2 3 2" xfId="53952"/>
    <cellStyle name="Обычный 5 8 10 2 4" xfId="53953"/>
    <cellStyle name="Обычный 5 8 10 3" xfId="26142"/>
    <cellStyle name="Обычный 5 8 10 3 2" xfId="26143"/>
    <cellStyle name="Обычный 5 8 10 3 2 2" xfId="26144"/>
    <cellStyle name="Обычный 5 8 10 3 2 2 2" xfId="53954"/>
    <cellStyle name="Обычный 5 8 10 3 2 3" xfId="53955"/>
    <cellStyle name="Обычный 5 8 10 3 3" xfId="26145"/>
    <cellStyle name="Обычный 5 8 10 3 3 2" xfId="53956"/>
    <cellStyle name="Обычный 5 8 10 3 4" xfId="53957"/>
    <cellStyle name="Обычный 5 8 10 4" xfId="26146"/>
    <cellStyle name="Обычный 5 8 10 4 2" xfId="26147"/>
    <cellStyle name="Обычный 5 8 10 4 2 2" xfId="26148"/>
    <cellStyle name="Обычный 5 8 10 4 2 2 2" xfId="53958"/>
    <cellStyle name="Обычный 5 8 10 4 2 3" xfId="53959"/>
    <cellStyle name="Обычный 5 8 10 4 3" xfId="26149"/>
    <cellStyle name="Обычный 5 8 10 4 3 2" xfId="53960"/>
    <cellStyle name="Обычный 5 8 10 4 4" xfId="53961"/>
    <cellStyle name="Обычный 5 8 10 5" xfId="26150"/>
    <cellStyle name="Обычный 5 8 10 5 2" xfId="26151"/>
    <cellStyle name="Обычный 5 8 10 5 2 2" xfId="53962"/>
    <cellStyle name="Обычный 5 8 10 5 3" xfId="53963"/>
    <cellStyle name="Обычный 5 8 10 6" xfId="26152"/>
    <cellStyle name="Обычный 5 8 10 6 2" xfId="53964"/>
    <cellStyle name="Обычный 5 8 10 7" xfId="26153"/>
    <cellStyle name="Обычный 5 8 10 7 2" xfId="53965"/>
    <cellStyle name="Обычный 5 8 10 8" xfId="53966"/>
    <cellStyle name="Обычный 5 8 11" xfId="26154"/>
    <cellStyle name="Обычный 5 8 11 2" xfId="26155"/>
    <cellStyle name="Обычный 5 8 11 2 2" xfId="26156"/>
    <cellStyle name="Обычный 5 8 11 2 2 2" xfId="26157"/>
    <cellStyle name="Обычный 5 8 11 2 2 2 2" xfId="53967"/>
    <cellStyle name="Обычный 5 8 11 2 2 3" xfId="53968"/>
    <cellStyle name="Обычный 5 8 11 2 3" xfId="26158"/>
    <cellStyle name="Обычный 5 8 11 2 3 2" xfId="53969"/>
    <cellStyle name="Обычный 5 8 11 2 4" xfId="53970"/>
    <cellStyle name="Обычный 5 8 11 3" xfId="26159"/>
    <cellStyle name="Обычный 5 8 11 3 2" xfId="26160"/>
    <cellStyle name="Обычный 5 8 11 3 2 2" xfId="26161"/>
    <cellStyle name="Обычный 5 8 11 3 2 2 2" xfId="53971"/>
    <cellStyle name="Обычный 5 8 11 3 2 3" xfId="53972"/>
    <cellStyle name="Обычный 5 8 11 3 3" xfId="26162"/>
    <cellStyle name="Обычный 5 8 11 3 3 2" xfId="53973"/>
    <cellStyle name="Обычный 5 8 11 3 4" xfId="53974"/>
    <cellStyle name="Обычный 5 8 11 4" xfId="26163"/>
    <cellStyle name="Обычный 5 8 11 4 2" xfId="26164"/>
    <cellStyle name="Обычный 5 8 11 4 2 2" xfId="26165"/>
    <cellStyle name="Обычный 5 8 11 4 2 2 2" xfId="53975"/>
    <cellStyle name="Обычный 5 8 11 4 2 3" xfId="53976"/>
    <cellStyle name="Обычный 5 8 11 4 3" xfId="26166"/>
    <cellStyle name="Обычный 5 8 11 4 3 2" xfId="53977"/>
    <cellStyle name="Обычный 5 8 11 4 4" xfId="53978"/>
    <cellStyle name="Обычный 5 8 11 5" xfId="26167"/>
    <cellStyle name="Обычный 5 8 11 5 2" xfId="26168"/>
    <cellStyle name="Обычный 5 8 11 5 2 2" xfId="53979"/>
    <cellStyle name="Обычный 5 8 11 5 3" xfId="53980"/>
    <cellStyle name="Обычный 5 8 11 6" xfId="26169"/>
    <cellStyle name="Обычный 5 8 11 6 2" xfId="53981"/>
    <cellStyle name="Обычный 5 8 11 7" xfId="26170"/>
    <cellStyle name="Обычный 5 8 11 7 2" xfId="53982"/>
    <cellStyle name="Обычный 5 8 11 8" xfId="53983"/>
    <cellStyle name="Обычный 5 8 12" xfId="26171"/>
    <cellStyle name="Обычный 5 8 12 2" xfId="26172"/>
    <cellStyle name="Обычный 5 8 12 2 2" xfId="26173"/>
    <cellStyle name="Обычный 5 8 12 2 2 2" xfId="26174"/>
    <cellStyle name="Обычный 5 8 12 2 2 2 2" xfId="53984"/>
    <cellStyle name="Обычный 5 8 12 2 2 3" xfId="53985"/>
    <cellStyle name="Обычный 5 8 12 2 3" xfId="26175"/>
    <cellStyle name="Обычный 5 8 12 2 3 2" xfId="53986"/>
    <cellStyle name="Обычный 5 8 12 2 4" xfId="53987"/>
    <cellStyle name="Обычный 5 8 12 3" xfId="26176"/>
    <cellStyle name="Обычный 5 8 12 3 2" xfId="26177"/>
    <cellStyle name="Обычный 5 8 12 3 2 2" xfId="26178"/>
    <cellStyle name="Обычный 5 8 12 3 2 2 2" xfId="53988"/>
    <cellStyle name="Обычный 5 8 12 3 2 3" xfId="53989"/>
    <cellStyle name="Обычный 5 8 12 3 3" xfId="26179"/>
    <cellStyle name="Обычный 5 8 12 3 3 2" xfId="53990"/>
    <cellStyle name="Обычный 5 8 12 3 4" xfId="53991"/>
    <cellStyle name="Обычный 5 8 12 4" xfId="26180"/>
    <cellStyle name="Обычный 5 8 12 4 2" xfId="26181"/>
    <cellStyle name="Обычный 5 8 12 4 2 2" xfId="26182"/>
    <cellStyle name="Обычный 5 8 12 4 2 2 2" xfId="53992"/>
    <cellStyle name="Обычный 5 8 12 4 2 3" xfId="53993"/>
    <cellStyle name="Обычный 5 8 12 4 3" xfId="26183"/>
    <cellStyle name="Обычный 5 8 12 4 3 2" xfId="53994"/>
    <cellStyle name="Обычный 5 8 12 4 4" xfId="53995"/>
    <cellStyle name="Обычный 5 8 12 5" xfId="26184"/>
    <cellStyle name="Обычный 5 8 12 5 2" xfId="26185"/>
    <cellStyle name="Обычный 5 8 12 5 2 2" xfId="53996"/>
    <cellStyle name="Обычный 5 8 12 5 3" xfId="53997"/>
    <cellStyle name="Обычный 5 8 12 6" xfId="26186"/>
    <cellStyle name="Обычный 5 8 12 6 2" xfId="53998"/>
    <cellStyle name="Обычный 5 8 12 7" xfId="26187"/>
    <cellStyle name="Обычный 5 8 12 7 2" xfId="53999"/>
    <cellStyle name="Обычный 5 8 12 8" xfId="54000"/>
    <cellStyle name="Обычный 5 8 13" xfId="26188"/>
    <cellStyle name="Обычный 5 8 13 2" xfId="26189"/>
    <cellStyle name="Обычный 5 8 13 2 2" xfId="26190"/>
    <cellStyle name="Обычный 5 8 13 2 2 2" xfId="26191"/>
    <cellStyle name="Обычный 5 8 13 2 2 2 2" xfId="54001"/>
    <cellStyle name="Обычный 5 8 13 2 2 3" xfId="54002"/>
    <cellStyle name="Обычный 5 8 13 2 3" xfId="26192"/>
    <cellStyle name="Обычный 5 8 13 2 3 2" xfId="54003"/>
    <cellStyle name="Обычный 5 8 13 2 4" xfId="54004"/>
    <cellStyle name="Обычный 5 8 13 3" xfId="26193"/>
    <cellStyle name="Обычный 5 8 13 3 2" xfId="26194"/>
    <cellStyle name="Обычный 5 8 13 3 2 2" xfId="26195"/>
    <cellStyle name="Обычный 5 8 13 3 2 2 2" xfId="54005"/>
    <cellStyle name="Обычный 5 8 13 3 2 3" xfId="54006"/>
    <cellStyle name="Обычный 5 8 13 3 3" xfId="26196"/>
    <cellStyle name="Обычный 5 8 13 3 3 2" xfId="54007"/>
    <cellStyle name="Обычный 5 8 13 3 4" xfId="54008"/>
    <cellStyle name="Обычный 5 8 13 4" xfId="26197"/>
    <cellStyle name="Обычный 5 8 13 4 2" xfId="26198"/>
    <cellStyle name="Обычный 5 8 13 4 2 2" xfId="26199"/>
    <cellStyle name="Обычный 5 8 13 4 2 2 2" xfId="54009"/>
    <cellStyle name="Обычный 5 8 13 4 2 3" xfId="54010"/>
    <cellStyle name="Обычный 5 8 13 4 3" xfId="26200"/>
    <cellStyle name="Обычный 5 8 13 4 3 2" xfId="54011"/>
    <cellStyle name="Обычный 5 8 13 4 4" xfId="54012"/>
    <cellStyle name="Обычный 5 8 13 5" xfId="26201"/>
    <cellStyle name="Обычный 5 8 13 5 2" xfId="26202"/>
    <cellStyle name="Обычный 5 8 13 5 2 2" xfId="54013"/>
    <cellStyle name="Обычный 5 8 13 5 3" xfId="54014"/>
    <cellStyle name="Обычный 5 8 13 6" xfId="26203"/>
    <cellStyle name="Обычный 5 8 13 6 2" xfId="54015"/>
    <cellStyle name="Обычный 5 8 13 7" xfId="26204"/>
    <cellStyle name="Обычный 5 8 13 7 2" xfId="54016"/>
    <cellStyle name="Обычный 5 8 13 8" xfId="54017"/>
    <cellStyle name="Обычный 5 8 14" xfId="26205"/>
    <cellStyle name="Обычный 5 8 14 2" xfId="26206"/>
    <cellStyle name="Обычный 5 8 14 2 2" xfId="26207"/>
    <cellStyle name="Обычный 5 8 14 2 2 2" xfId="26208"/>
    <cellStyle name="Обычный 5 8 14 2 2 2 2" xfId="54018"/>
    <cellStyle name="Обычный 5 8 14 2 2 3" xfId="54019"/>
    <cellStyle name="Обычный 5 8 14 2 3" xfId="26209"/>
    <cellStyle name="Обычный 5 8 14 2 3 2" xfId="54020"/>
    <cellStyle name="Обычный 5 8 14 2 4" xfId="54021"/>
    <cellStyle name="Обычный 5 8 14 3" xfId="26210"/>
    <cellStyle name="Обычный 5 8 14 3 2" xfId="26211"/>
    <cellStyle name="Обычный 5 8 14 3 2 2" xfId="26212"/>
    <cellStyle name="Обычный 5 8 14 3 2 2 2" xfId="54022"/>
    <cellStyle name="Обычный 5 8 14 3 2 3" xfId="54023"/>
    <cellStyle name="Обычный 5 8 14 3 3" xfId="26213"/>
    <cellStyle name="Обычный 5 8 14 3 3 2" xfId="54024"/>
    <cellStyle name="Обычный 5 8 14 3 4" xfId="54025"/>
    <cellStyle name="Обычный 5 8 14 4" xfId="26214"/>
    <cellStyle name="Обычный 5 8 14 4 2" xfId="26215"/>
    <cellStyle name="Обычный 5 8 14 4 2 2" xfId="26216"/>
    <cellStyle name="Обычный 5 8 14 4 2 2 2" xfId="54026"/>
    <cellStyle name="Обычный 5 8 14 4 2 3" xfId="54027"/>
    <cellStyle name="Обычный 5 8 14 4 3" xfId="26217"/>
    <cellStyle name="Обычный 5 8 14 4 3 2" xfId="54028"/>
    <cellStyle name="Обычный 5 8 14 4 4" xfId="54029"/>
    <cellStyle name="Обычный 5 8 14 5" xfId="26218"/>
    <cellStyle name="Обычный 5 8 14 5 2" xfId="26219"/>
    <cellStyle name="Обычный 5 8 14 5 2 2" xfId="54030"/>
    <cellStyle name="Обычный 5 8 14 5 3" xfId="54031"/>
    <cellStyle name="Обычный 5 8 14 6" xfId="26220"/>
    <cellStyle name="Обычный 5 8 14 6 2" xfId="54032"/>
    <cellStyle name="Обычный 5 8 14 7" xfId="26221"/>
    <cellStyle name="Обычный 5 8 14 7 2" xfId="54033"/>
    <cellStyle name="Обычный 5 8 14 8" xfId="54034"/>
    <cellStyle name="Обычный 5 8 15" xfId="26222"/>
    <cellStyle name="Обычный 5 8 15 2" xfId="26223"/>
    <cellStyle name="Обычный 5 8 15 2 2" xfId="26224"/>
    <cellStyle name="Обычный 5 8 15 2 2 2" xfId="26225"/>
    <cellStyle name="Обычный 5 8 15 2 2 2 2" xfId="54035"/>
    <cellStyle name="Обычный 5 8 15 2 2 3" xfId="54036"/>
    <cellStyle name="Обычный 5 8 15 2 3" xfId="26226"/>
    <cellStyle name="Обычный 5 8 15 2 3 2" xfId="54037"/>
    <cellStyle name="Обычный 5 8 15 2 4" xfId="54038"/>
    <cellStyle name="Обычный 5 8 15 3" xfId="26227"/>
    <cellStyle name="Обычный 5 8 15 3 2" xfId="26228"/>
    <cellStyle name="Обычный 5 8 15 3 2 2" xfId="26229"/>
    <cellStyle name="Обычный 5 8 15 3 2 2 2" xfId="54039"/>
    <cellStyle name="Обычный 5 8 15 3 2 3" xfId="54040"/>
    <cellStyle name="Обычный 5 8 15 3 3" xfId="26230"/>
    <cellStyle name="Обычный 5 8 15 3 3 2" xfId="54041"/>
    <cellStyle name="Обычный 5 8 15 3 4" xfId="54042"/>
    <cellStyle name="Обычный 5 8 15 4" xfId="26231"/>
    <cellStyle name="Обычный 5 8 15 4 2" xfId="26232"/>
    <cellStyle name="Обычный 5 8 15 4 2 2" xfId="26233"/>
    <cellStyle name="Обычный 5 8 15 4 2 2 2" xfId="54043"/>
    <cellStyle name="Обычный 5 8 15 4 2 3" xfId="54044"/>
    <cellStyle name="Обычный 5 8 15 4 3" xfId="26234"/>
    <cellStyle name="Обычный 5 8 15 4 3 2" xfId="54045"/>
    <cellStyle name="Обычный 5 8 15 4 4" xfId="54046"/>
    <cellStyle name="Обычный 5 8 15 5" xfId="26235"/>
    <cellStyle name="Обычный 5 8 15 5 2" xfId="26236"/>
    <cellStyle name="Обычный 5 8 15 5 2 2" xfId="54047"/>
    <cellStyle name="Обычный 5 8 15 5 3" xfId="54048"/>
    <cellStyle name="Обычный 5 8 15 6" xfId="26237"/>
    <cellStyle name="Обычный 5 8 15 6 2" xfId="54049"/>
    <cellStyle name="Обычный 5 8 15 7" xfId="26238"/>
    <cellStyle name="Обычный 5 8 15 7 2" xfId="54050"/>
    <cellStyle name="Обычный 5 8 15 8" xfId="54051"/>
    <cellStyle name="Обычный 5 8 16" xfId="26239"/>
    <cellStyle name="Обычный 5 8 16 2" xfId="26240"/>
    <cellStyle name="Обычный 5 8 16 2 2" xfId="26241"/>
    <cellStyle name="Обычный 5 8 16 2 2 2" xfId="26242"/>
    <cellStyle name="Обычный 5 8 16 2 2 2 2" xfId="54052"/>
    <cellStyle name="Обычный 5 8 16 2 2 3" xfId="54053"/>
    <cellStyle name="Обычный 5 8 16 2 3" xfId="26243"/>
    <cellStyle name="Обычный 5 8 16 2 3 2" xfId="54054"/>
    <cellStyle name="Обычный 5 8 16 2 4" xfId="54055"/>
    <cellStyle name="Обычный 5 8 16 3" xfId="26244"/>
    <cellStyle name="Обычный 5 8 16 3 2" xfId="26245"/>
    <cellStyle name="Обычный 5 8 16 3 2 2" xfId="26246"/>
    <cellStyle name="Обычный 5 8 16 3 2 2 2" xfId="54056"/>
    <cellStyle name="Обычный 5 8 16 3 2 3" xfId="54057"/>
    <cellStyle name="Обычный 5 8 16 3 3" xfId="26247"/>
    <cellStyle name="Обычный 5 8 16 3 3 2" xfId="54058"/>
    <cellStyle name="Обычный 5 8 16 3 4" xfId="54059"/>
    <cellStyle name="Обычный 5 8 16 4" xfId="26248"/>
    <cellStyle name="Обычный 5 8 16 4 2" xfId="26249"/>
    <cellStyle name="Обычный 5 8 16 4 2 2" xfId="26250"/>
    <cellStyle name="Обычный 5 8 16 4 2 2 2" xfId="54060"/>
    <cellStyle name="Обычный 5 8 16 4 2 3" xfId="54061"/>
    <cellStyle name="Обычный 5 8 16 4 3" xfId="26251"/>
    <cellStyle name="Обычный 5 8 16 4 3 2" xfId="54062"/>
    <cellStyle name="Обычный 5 8 16 4 4" xfId="54063"/>
    <cellStyle name="Обычный 5 8 16 5" xfId="26252"/>
    <cellStyle name="Обычный 5 8 16 5 2" xfId="26253"/>
    <cellStyle name="Обычный 5 8 16 5 2 2" xfId="54064"/>
    <cellStyle name="Обычный 5 8 16 5 3" xfId="54065"/>
    <cellStyle name="Обычный 5 8 16 6" xfId="26254"/>
    <cellStyle name="Обычный 5 8 16 6 2" xfId="54066"/>
    <cellStyle name="Обычный 5 8 16 7" xfId="26255"/>
    <cellStyle name="Обычный 5 8 16 7 2" xfId="54067"/>
    <cellStyle name="Обычный 5 8 16 8" xfId="54068"/>
    <cellStyle name="Обычный 5 8 17" xfId="26256"/>
    <cellStyle name="Обычный 5 8 17 2" xfId="26257"/>
    <cellStyle name="Обычный 5 8 17 2 2" xfId="26258"/>
    <cellStyle name="Обычный 5 8 17 2 2 2" xfId="26259"/>
    <cellStyle name="Обычный 5 8 17 2 2 2 2" xfId="54069"/>
    <cellStyle name="Обычный 5 8 17 2 2 3" xfId="54070"/>
    <cellStyle name="Обычный 5 8 17 2 3" xfId="26260"/>
    <cellStyle name="Обычный 5 8 17 2 3 2" xfId="54071"/>
    <cellStyle name="Обычный 5 8 17 2 4" xfId="54072"/>
    <cellStyle name="Обычный 5 8 17 3" xfId="26261"/>
    <cellStyle name="Обычный 5 8 17 3 2" xfId="26262"/>
    <cellStyle name="Обычный 5 8 17 3 2 2" xfId="26263"/>
    <cellStyle name="Обычный 5 8 17 3 2 2 2" xfId="54073"/>
    <cellStyle name="Обычный 5 8 17 3 2 3" xfId="54074"/>
    <cellStyle name="Обычный 5 8 17 3 3" xfId="26264"/>
    <cellStyle name="Обычный 5 8 17 3 3 2" xfId="54075"/>
    <cellStyle name="Обычный 5 8 17 3 4" xfId="54076"/>
    <cellStyle name="Обычный 5 8 17 4" xfId="26265"/>
    <cellStyle name="Обычный 5 8 17 4 2" xfId="26266"/>
    <cellStyle name="Обычный 5 8 17 4 2 2" xfId="26267"/>
    <cellStyle name="Обычный 5 8 17 4 2 2 2" xfId="54077"/>
    <cellStyle name="Обычный 5 8 17 4 2 3" xfId="54078"/>
    <cellStyle name="Обычный 5 8 17 4 3" xfId="26268"/>
    <cellStyle name="Обычный 5 8 17 4 3 2" xfId="54079"/>
    <cellStyle name="Обычный 5 8 17 4 4" xfId="54080"/>
    <cellStyle name="Обычный 5 8 17 5" xfId="26269"/>
    <cellStyle name="Обычный 5 8 17 5 2" xfId="26270"/>
    <cellStyle name="Обычный 5 8 17 5 2 2" xfId="54081"/>
    <cellStyle name="Обычный 5 8 17 5 3" xfId="54082"/>
    <cellStyle name="Обычный 5 8 17 6" xfId="26271"/>
    <cellStyle name="Обычный 5 8 17 6 2" xfId="54083"/>
    <cellStyle name="Обычный 5 8 17 7" xfId="26272"/>
    <cellStyle name="Обычный 5 8 17 7 2" xfId="54084"/>
    <cellStyle name="Обычный 5 8 17 8" xfId="54085"/>
    <cellStyle name="Обычный 5 8 18" xfId="26273"/>
    <cellStyle name="Обычный 5 8 18 2" xfId="26274"/>
    <cellStyle name="Обычный 5 8 18 2 2" xfId="26275"/>
    <cellStyle name="Обычный 5 8 18 2 2 2" xfId="26276"/>
    <cellStyle name="Обычный 5 8 18 2 2 2 2" xfId="54086"/>
    <cellStyle name="Обычный 5 8 18 2 2 3" xfId="54087"/>
    <cellStyle name="Обычный 5 8 18 2 3" xfId="26277"/>
    <cellStyle name="Обычный 5 8 18 2 3 2" xfId="54088"/>
    <cellStyle name="Обычный 5 8 18 2 4" xfId="54089"/>
    <cellStyle name="Обычный 5 8 18 3" xfId="26278"/>
    <cellStyle name="Обычный 5 8 18 3 2" xfId="26279"/>
    <cellStyle name="Обычный 5 8 18 3 2 2" xfId="26280"/>
    <cellStyle name="Обычный 5 8 18 3 2 2 2" xfId="54090"/>
    <cellStyle name="Обычный 5 8 18 3 2 3" xfId="54091"/>
    <cellStyle name="Обычный 5 8 18 3 3" xfId="26281"/>
    <cellStyle name="Обычный 5 8 18 3 3 2" xfId="54092"/>
    <cellStyle name="Обычный 5 8 18 3 4" xfId="54093"/>
    <cellStyle name="Обычный 5 8 18 4" xfId="26282"/>
    <cellStyle name="Обычный 5 8 18 4 2" xfId="26283"/>
    <cellStyle name="Обычный 5 8 18 4 2 2" xfId="26284"/>
    <cellStyle name="Обычный 5 8 18 4 2 2 2" xfId="54094"/>
    <cellStyle name="Обычный 5 8 18 4 2 3" xfId="54095"/>
    <cellStyle name="Обычный 5 8 18 4 3" xfId="26285"/>
    <cellStyle name="Обычный 5 8 18 4 3 2" xfId="54096"/>
    <cellStyle name="Обычный 5 8 18 4 4" xfId="54097"/>
    <cellStyle name="Обычный 5 8 18 5" xfId="26286"/>
    <cellStyle name="Обычный 5 8 18 5 2" xfId="26287"/>
    <cellStyle name="Обычный 5 8 18 5 2 2" xfId="54098"/>
    <cellStyle name="Обычный 5 8 18 5 3" xfId="54099"/>
    <cellStyle name="Обычный 5 8 18 6" xfId="26288"/>
    <cellStyle name="Обычный 5 8 18 6 2" xfId="54100"/>
    <cellStyle name="Обычный 5 8 18 7" xfId="26289"/>
    <cellStyle name="Обычный 5 8 18 7 2" xfId="54101"/>
    <cellStyle name="Обычный 5 8 18 8" xfId="54102"/>
    <cellStyle name="Обычный 5 8 19" xfId="26290"/>
    <cellStyle name="Обычный 5 8 19 2" xfId="26291"/>
    <cellStyle name="Обычный 5 8 19 2 2" xfId="26292"/>
    <cellStyle name="Обычный 5 8 19 2 2 2" xfId="26293"/>
    <cellStyle name="Обычный 5 8 19 2 2 2 2" xfId="54103"/>
    <cellStyle name="Обычный 5 8 19 2 2 3" xfId="54104"/>
    <cellStyle name="Обычный 5 8 19 2 3" xfId="26294"/>
    <cellStyle name="Обычный 5 8 19 2 3 2" xfId="54105"/>
    <cellStyle name="Обычный 5 8 19 2 4" xfId="54106"/>
    <cellStyle name="Обычный 5 8 19 3" xfId="26295"/>
    <cellStyle name="Обычный 5 8 19 3 2" xfId="26296"/>
    <cellStyle name="Обычный 5 8 19 3 2 2" xfId="26297"/>
    <cellStyle name="Обычный 5 8 19 3 2 2 2" xfId="54107"/>
    <cellStyle name="Обычный 5 8 19 3 2 3" xfId="54108"/>
    <cellStyle name="Обычный 5 8 19 3 3" xfId="26298"/>
    <cellStyle name="Обычный 5 8 19 3 3 2" xfId="54109"/>
    <cellStyle name="Обычный 5 8 19 3 4" xfId="54110"/>
    <cellStyle name="Обычный 5 8 19 4" xfId="26299"/>
    <cellStyle name="Обычный 5 8 19 4 2" xfId="26300"/>
    <cellStyle name="Обычный 5 8 19 4 2 2" xfId="26301"/>
    <cellStyle name="Обычный 5 8 19 4 2 2 2" xfId="54111"/>
    <cellStyle name="Обычный 5 8 19 4 2 3" xfId="54112"/>
    <cellStyle name="Обычный 5 8 19 4 3" xfId="26302"/>
    <cellStyle name="Обычный 5 8 19 4 3 2" xfId="54113"/>
    <cellStyle name="Обычный 5 8 19 4 4" xfId="54114"/>
    <cellStyle name="Обычный 5 8 19 5" xfId="26303"/>
    <cellStyle name="Обычный 5 8 19 5 2" xfId="26304"/>
    <cellStyle name="Обычный 5 8 19 5 2 2" xfId="54115"/>
    <cellStyle name="Обычный 5 8 19 5 3" xfId="54116"/>
    <cellStyle name="Обычный 5 8 19 6" xfId="26305"/>
    <cellStyle name="Обычный 5 8 19 6 2" xfId="54117"/>
    <cellStyle name="Обычный 5 8 19 7" xfId="26306"/>
    <cellStyle name="Обычный 5 8 19 7 2" xfId="54118"/>
    <cellStyle name="Обычный 5 8 19 8" xfId="54119"/>
    <cellStyle name="Обычный 5 8 2" xfId="26307"/>
    <cellStyle name="Обычный 5 8 2 2" xfId="26308"/>
    <cellStyle name="Обычный 5 8 2 2 2" xfId="26309"/>
    <cellStyle name="Обычный 5 8 2 2 2 2" xfId="26310"/>
    <cellStyle name="Обычный 5 8 2 2 2 2 2" xfId="54120"/>
    <cellStyle name="Обычный 5 8 2 2 2 3" xfId="54121"/>
    <cellStyle name="Обычный 5 8 2 2 3" xfId="26311"/>
    <cellStyle name="Обычный 5 8 2 2 3 2" xfId="54122"/>
    <cellStyle name="Обычный 5 8 2 2 4" xfId="54123"/>
    <cellStyle name="Обычный 5 8 2 3" xfId="26312"/>
    <cellStyle name="Обычный 5 8 2 3 2" xfId="26313"/>
    <cellStyle name="Обычный 5 8 2 3 2 2" xfId="26314"/>
    <cellStyle name="Обычный 5 8 2 3 2 2 2" xfId="54124"/>
    <cellStyle name="Обычный 5 8 2 3 2 3" xfId="54125"/>
    <cellStyle name="Обычный 5 8 2 3 3" xfId="26315"/>
    <cellStyle name="Обычный 5 8 2 3 3 2" xfId="54126"/>
    <cellStyle name="Обычный 5 8 2 3 4" xfId="54127"/>
    <cellStyle name="Обычный 5 8 2 4" xfId="26316"/>
    <cellStyle name="Обычный 5 8 2 4 2" xfId="26317"/>
    <cellStyle name="Обычный 5 8 2 4 2 2" xfId="26318"/>
    <cellStyle name="Обычный 5 8 2 4 2 2 2" xfId="54128"/>
    <cellStyle name="Обычный 5 8 2 4 2 3" xfId="54129"/>
    <cellStyle name="Обычный 5 8 2 4 3" xfId="26319"/>
    <cellStyle name="Обычный 5 8 2 4 3 2" xfId="54130"/>
    <cellStyle name="Обычный 5 8 2 4 4" xfId="54131"/>
    <cellStyle name="Обычный 5 8 2 5" xfId="26320"/>
    <cellStyle name="Обычный 5 8 2 5 2" xfId="26321"/>
    <cellStyle name="Обычный 5 8 2 5 2 2" xfId="54132"/>
    <cellStyle name="Обычный 5 8 2 5 3" xfId="54133"/>
    <cellStyle name="Обычный 5 8 2 6" xfId="26322"/>
    <cellStyle name="Обычный 5 8 2 6 2" xfId="54134"/>
    <cellStyle name="Обычный 5 8 2 7" xfId="26323"/>
    <cellStyle name="Обычный 5 8 2 7 2" xfId="54135"/>
    <cellStyle name="Обычный 5 8 2 8" xfId="54136"/>
    <cellStyle name="Обычный 5 8 20" xfId="26324"/>
    <cellStyle name="Обычный 5 8 20 2" xfId="26325"/>
    <cellStyle name="Обычный 5 8 20 2 2" xfId="26326"/>
    <cellStyle name="Обычный 5 8 20 2 2 2" xfId="26327"/>
    <cellStyle name="Обычный 5 8 20 2 2 2 2" xfId="54137"/>
    <cellStyle name="Обычный 5 8 20 2 2 3" xfId="54138"/>
    <cellStyle name="Обычный 5 8 20 2 3" xfId="26328"/>
    <cellStyle name="Обычный 5 8 20 2 3 2" xfId="54139"/>
    <cellStyle name="Обычный 5 8 20 2 4" xfId="54140"/>
    <cellStyle name="Обычный 5 8 20 3" xfId="26329"/>
    <cellStyle name="Обычный 5 8 20 3 2" xfId="26330"/>
    <cellStyle name="Обычный 5 8 20 3 2 2" xfId="26331"/>
    <cellStyle name="Обычный 5 8 20 3 2 2 2" xfId="54141"/>
    <cellStyle name="Обычный 5 8 20 3 2 3" xfId="54142"/>
    <cellStyle name="Обычный 5 8 20 3 3" xfId="26332"/>
    <cellStyle name="Обычный 5 8 20 3 3 2" xfId="54143"/>
    <cellStyle name="Обычный 5 8 20 3 4" xfId="54144"/>
    <cellStyle name="Обычный 5 8 20 4" xfId="26333"/>
    <cellStyle name="Обычный 5 8 20 4 2" xfId="26334"/>
    <cellStyle name="Обычный 5 8 20 4 2 2" xfId="26335"/>
    <cellStyle name="Обычный 5 8 20 4 2 2 2" xfId="54145"/>
    <cellStyle name="Обычный 5 8 20 4 2 3" xfId="54146"/>
    <cellStyle name="Обычный 5 8 20 4 3" xfId="26336"/>
    <cellStyle name="Обычный 5 8 20 4 3 2" xfId="54147"/>
    <cellStyle name="Обычный 5 8 20 4 4" xfId="54148"/>
    <cellStyle name="Обычный 5 8 20 5" xfId="26337"/>
    <cellStyle name="Обычный 5 8 20 5 2" xfId="26338"/>
    <cellStyle name="Обычный 5 8 20 5 2 2" xfId="54149"/>
    <cellStyle name="Обычный 5 8 20 5 3" xfId="54150"/>
    <cellStyle name="Обычный 5 8 20 6" xfId="26339"/>
    <cellStyle name="Обычный 5 8 20 6 2" xfId="54151"/>
    <cellStyle name="Обычный 5 8 20 7" xfId="26340"/>
    <cellStyle name="Обычный 5 8 20 7 2" xfId="54152"/>
    <cellStyle name="Обычный 5 8 20 8" xfId="54153"/>
    <cellStyle name="Обычный 5 8 21" xfId="26341"/>
    <cellStyle name="Обычный 5 8 21 2" xfId="26342"/>
    <cellStyle name="Обычный 5 8 21 2 2" xfId="26343"/>
    <cellStyle name="Обычный 5 8 21 2 2 2" xfId="26344"/>
    <cellStyle name="Обычный 5 8 21 2 2 2 2" xfId="54154"/>
    <cellStyle name="Обычный 5 8 21 2 2 3" xfId="54155"/>
    <cellStyle name="Обычный 5 8 21 2 3" xfId="26345"/>
    <cellStyle name="Обычный 5 8 21 2 3 2" xfId="54156"/>
    <cellStyle name="Обычный 5 8 21 2 4" xfId="54157"/>
    <cellStyle name="Обычный 5 8 21 3" xfId="26346"/>
    <cellStyle name="Обычный 5 8 21 3 2" xfId="26347"/>
    <cellStyle name="Обычный 5 8 21 3 2 2" xfId="26348"/>
    <cellStyle name="Обычный 5 8 21 3 2 2 2" xfId="54158"/>
    <cellStyle name="Обычный 5 8 21 3 2 3" xfId="54159"/>
    <cellStyle name="Обычный 5 8 21 3 3" xfId="26349"/>
    <cellStyle name="Обычный 5 8 21 3 3 2" xfId="54160"/>
    <cellStyle name="Обычный 5 8 21 3 4" xfId="54161"/>
    <cellStyle name="Обычный 5 8 21 4" xfId="26350"/>
    <cellStyle name="Обычный 5 8 21 4 2" xfId="26351"/>
    <cellStyle name="Обычный 5 8 21 4 2 2" xfId="26352"/>
    <cellStyle name="Обычный 5 8 21 4 2 2 2" xfId="54162"/>
    <cellStyle name="Обычный 5 8 21 4 2 3" xfId="54163"/>
    <cellStyle name="Обычный 5 8 21 4 3" xfId="26353"/>
    <cellStyle name="Обычный 5 8 21 4 3 2" xfId="54164"/>
    <cellStyle name="Обычный 5 8 21 4 4" xfId="54165"/>
    <cellStyle name="Обычный 5 8 21 5" xfId="26354"/>
    <cellStyle name="Обычный 5 8 21 5 2" xfId="26355"/>
    <cellStyle name="Обычный 5 8 21 5 2 2" xfId="54166"/>
    <cellStyle name="Обычный 5 8 21 5 3" xfId="54167"/>
    <cellStyle name="Обычный 5 8 21 6" xfId="26356"/>
    <cellStyle name="Обычный 5 8 21 6 2" xfId="54168"/>
    <cellStyle name="Обычный 5 8 21 7" xfId="26357"/>
    <cellStyle name="Обычный 5 8 21 7 2" xfId="54169"/>
    <cellStyle name="Обычный 5 8 21 8" xfId="54170"/>
    <cellStyle name="Обычный 5 8 22" xfId="26358"/>
    <cellStyle name="Обычный 5 8 22 2" xfId="26359"/>
    <cellStyle name="Обычный 5 8 22 2 2" xfId="26360"/>
    <cellStyle name="Обычный 5 8 22 2 2 2" xfId="26361"/>
    <cellStyle name="Обычный 5 8 22 2 2 2 2" xfId="54171"/>
    <cellStyle name="Обычный 5 8 22 2 2 3" xfId="54172"/>
    <cellStyle name="Обычный 5 8 22 2 3" xfId="26362"/>
    <cellStyle name="Обычный 5 8 22 2 3 2" xfId="54173"/>
    <cellStyle name="Обычный 5 8 22 2 4" xfId="54174"/>
    <cellStyle name="Обычный 5 8 22 3" xfId="26363"/>
    <cellStyle name="Обычный 5 8 22 3 2" xfId="26364"/>
    <cellStyle name="Обычный 5 8 22 3 2 2" xfId="26365"/>
    <cellStyle name="Обычный 5 8 22 3 2 2 2" xfId="54175"/>
    <cellStyle name="Обычный 5 8 22 3 2 3" xfId="54176"/>
    <cellStyle name="Обычный 5 8 22 3 3" xfId="26366"/>
    <cellStyle name="Обычный 5 8 22 3 3 2" xfId="54177"/>
    <cellStyle name="Обычный 5 8 22 3 4" xfId="54178"/>
    <cellStyle name="Обычный 5 8 22 4" xfId="26367"/>
    <cellStyle name="Обычный 5 8 22 4 2" xfId="26368"/>
    <cellStyle name="Обычный 5 8 22 4 2 2" xfId="26369"/>
    <cellStyle name="Обычный 5 8 22 4 2 2 2" xfId="54179"/>
    <cellStyle name="Обычный 5 8 22 4 2 3" xfId="54180"/>
    <cellStyle name="Обычный 5 8 22 4 3" xfId="26370"/>
    <cellStyle name="Обычный 5 8 22 4 3 2" xfId="54181"/>
    <cellStyle name="Обычный 5 8 22 4 4" xfId="54182"/>
    <cellStyle name="Обычный 5 8 22 5" xfId="26371"/>
    <cellStyle name="Обычный 5 8 22 5 2" xfId="26372"/>
    <cellStyle name="Обычный 5 8 22 5 2 2" xfId="54183"/>
    <cellStyle name="Обычный 5 8 22 5 3" xfId="54184"/>
    <cellStyle name="Обычный 5 8 22 6" xfId="26373"/>
    <cellStyle name="Обычный 5 8 22 6 2" xfId="54185"/>
    <cellStyle name="Обычный 5 8 22 7" xfId="26374"/>
    <cellStyle name="Обычный 5 8 22 7 2" xfId="54186"/>
    <cellStyle name="Обычный 5 8 22 8" xfId="54187"/>
    <cellStyle name="Обычный 5 8 23" xfId="26375"/>
    <cellStyle name="Обычный 5 8 23 2" xfId="26376"/>
    <cellStyle name="Обычный 5 8 23 2 2" xfId="26377"/>
    <cellStyle name="Обычный 5 8 23 2 2 2" xfId="26378"/>
    <cellStyle name="Обычный 5 8 23 2 2 2 2" xfId="54188"/>
    <cellStyle name="Обычный 5 8 23 2 2 3" xfId="54189"/>
    <cellStyle name="Обычный 5 8 23 2 3" xfId="26379"/>
    <cellStyle name="Обычный 5 8 23 2 3 2" xfId="54190"/>
    <cellStyle name="Обычный 5 8 23 2 4" xfId="54191"/>
    <cellStyle name="Обычный 5 8 23 3" xfId="26380"/>
    <cellStyle name="Обычный 5 8 23 3 2" xfId="26381"/>
    <cellStyle name="Обычный 5 8 23 3 2 2" xfId="26382"/>
    <cellStyle name="Обычный 5 8 23 3 2 2 2" xfId="54192"/>
    <cellStyle name="Обычный 5 8 23 3 2 3" xfId="54193"/>
    <cellStyle name="Обычный 5 8 23 3 3" xfId="26383"/>
    <cellStyle name="Обычный 5 8 23 3 3 2" xfId="54194"/>
    <cellStyle name="Обычный 5 8 23 3 4" xfId="54195"/>
    <cellStyle name="Обычный 5 8 23 4" xfId="26384"/>
    <cellStyle name="Обычный 5 8 23 4 2" xfId="26385"/>
    <cellStyle name="Обычный 5 8 23 4 2 2" xfId="26386"/>
    <cellStyle name="Обычный 5 8 23 4 2 2 2" xfId="54196"/>
    <cellStyle name="Обычный 5 8 23 4 2 3" xfId="54197"/>
    <cellStyle name="Обычный 5 8 23 4 3" xfId="26387"/>
    <cellStyle name="Обычный 5 8 23 4 3 2" xfId="54198"/>
    <cellStyle name="Обычный 5 8 23 4 4" xfId="54199"/>
    <cellStyle name="Обычный 5 8 23 5" xfId="26388"/>
    <cellStyle name="Обычный 5 8 23 5 2" xfId="26389"/>
    <cellStyle name="Обычный 5 8 23 5 2 2" xfId="54200"/>
    <cellStyle name="Обычный 5 8 23 5 3" xfId="54201"/>
    <cellStyle name="Обычный 5 8 23 6" xfId="26390"/>
    <cellStyle name="Обычный 5 8 23 6 2" xfId="54202"/>
    <cellStyle name="Обычный 5 8 23 7" xfId="26391"/>
    <cellStyle name="Обычный 5 8 23 7 2" xfId="54203"/>
    <cellStyle name="Обычный 5 8 23 8" xfId="54204"/>
    <cellStyle name="Обычный 5 8 24" xfId="26392"/>
    <cellStyle name="Обычный 5 8 24 2" xfId="26393"/>
    <cellStyle name="Обычный 5 8 24 2 2" xfId="26394"/>
    <cellStyle name="Обычный 5 8 24 2 2 2" xfId="26395"/>
    <cellStyle name="Обычный 5 8 24 2 2 2 2" xfId="54205"/>
    <cellStyle name="Обычный 5 8 24 2 2 3" xfId="54206"/>
    <cellStyle name="Обычный 5 8 24 2 3" xfId="26396"/>
    <cellStyle name="Обычный 5 8 24 2 3 2" xfId="54207"/>
    <cellStyle name="Обычный 5 8 24 2 4" xfId="54208"/>
    <cellStyle name="Обычный 5 8 24 3" xfId="26397"/>
    <cellStyle name="Обычный 5 8 24 3 2" xfId="26398"/>
    <cellStyle name="Обычный 5 8 24 3 2 2" xfId="26399"/>
    <cellStyle name="Обычный 5 8 24 3 2 2 2" xfId="54209"/>
    <cellStyle name="Обычный 5 8 24 3 2 3" xfId="54210"/>
    <cellStyle name="Обычный 5 8 24 3 3" xfId="26400"/>
    <cellStyle name="Обычный 5 8 24 3 3 2" xfId="54211"/>
    <cellStyle name="Обычный 5 8 24 3 4" xfId="54212"/>
    <cellStyle name="Обычный 5 8 24 4" xfId="26401"/>
    <cellStyle name="Обычный 5 8 24 4 2" xfId="26402"/>
    <cellStyle name="Обычный 5 8 24 4 2 2" xfId="26403"/>
    <cellStyle name="Обычный 5 8 24 4 2 2 2" xfId="54213"/>
    <cellStyle name="Обычный 5 8 24 4 2 3" xfId="54214"/>
    <cellStyle name="Обычный 5 8 24 4 3" xfId="26404"/>
    <cellStyle name="Обычный 5 8 24 4 3 2" xfId="54215"/>
    <cellStyle name="Обычный 5 8 24 4 4" xfId="54216"/>
    <cellStyle name="Обычный 5 8 24 5" xfId="26405"/>
    <cellStyle name="Обычный 5 8 24 5 2" xfId="26406"/>
    <cellStyle name="Обычный 5 8 24 5 2 2" xfId="54217"/>
    <cellStyle name="Обычный 5 8 24 5 3" xfId="54218"/>
    <cellStyle name="Обычный 5 8 24 6" xfId="26407"/>
    <cellStyle name="Обычный 5 8 24 6 2" xfId="54219"/>
    <cellStyle name="Обычный 5 8 24 7" xfId="26408"/>
    <cellStyle name="Обычный 5 8 24 7 2" xfId="54220"/>
    <cellStyle name="Обычный 5 8 24 8" xfId="54221"/>
    <cellStyle name="Обычный 5 8 25" xfId="26409"/>
    <cellStyle name="Обычный 5 8 25 2" xfId="26410"/>
    <cellStyle name="Обычный 5 8 25 2 2" xfId="26411"/>
    <cellStyle name="Обычный 5 8 25 2 2 2" xfId="26412"/>
    <cellStyle name="Обычный 5 8 25 2 2 2 2" xfId="54222"/>
    <cellStyle name="Обычный 5 8 25 2 2 3" xfId="54223"/>
    <cellStyle name="Обычный 5 8 25 2 3" xfId="26413"/>
    <cellStyle name="Обычный 5 8 25 2 3 2" xfId="54224"/>
    <cellStyle name="Обычный 5 8 25 2 4" xfId="54225"/>
    <cellStyle name="Обычный 5 8 25 3" xfId="26414"/>
    <cellStyle name="Обычный 5 8 25 3 2" xfId="26415"/>
    <cellStyle name="Обычный 5 8 25 3 2 2" xfId="26416"/>
    <cellStyle name="Обычный 5 8 25 3 2 2 2" xfId="54226"/>
    <cellStyle name="Обычный 5 8 25 3 2 3" xfId="54227"/>
    <cellStyle name="Обычный 5 8 25 3 3" xfId="26417"/>
    <cellStyle name="Обычный 5 8 25 3 3 2" xfId="54228"/>
    <cellStyle name="Обычный 5 8 25 3 4" xfId="54229"/>
    <cellStyle name="Обычный 5 8 25 4" xfId="26418"/>
    <cellStyle name="Обычный 5 8 25 4 2" xfId="26419"/>
    <cellStyle name="Обычный 5 8 25 4 2 2" xfId="26420"/>
    <cellStyle name="Обычный 5 8 25 4 2 2 2" xfId="54230"/>
    <cellStyle name="Обычный 5 8 25 4 2 3" xfId="54231"/>
    <cellStyle name="Обычный 5 8 25 4 3" xfId="26421"/>
    <cellStyle name="Обычный 5 8 25 4 3 2" xfId="54232"/>
    <cellStyle name="Обычный 5 8 25 4 4" xfId="54233"/>
    <cellStyle name="Обычный 5 8 25 5" xfId="26422"/>
    <cellStyle name="Обычный 5 8 25 5 2" xfId="26423"/>
    <cellStyle name="Обычный 5 8 25 5 2 2" xfId="54234"/>
    <cellStyle name="Обычный 5 8 25 5 3" xfId="54235"/>
    <cellStyle name="Обычный 5 8 25 6" xfId="26424"/>
    <cellStyle name="Обычный 5 8 25 6 2" xfId="54236"/>
    <cellStyle name="Обычный 5 8 25 7" xfId="26425"/>
    <cellStyle name="Обычный 5 8 25 7 2" xfId="54237"/>
    <cellStyle name="Обычный 5 8 25 8" xfId="54238"/>
    <cellStyle name="Обычный 5 8 26" xfId="26426"/>
    <cellStyle name="Обычный 5 8 26 2" xfId="26427"/>
    <cellStyle name="Обычный 5 8 26 2 2" xfId="26428"/>
    <cellStyle name="Обычный 5 8 26 2 2 2" xfId="26429"/>
    <cellStyle name="Обычный 5 8 26 2 2 2 2" xfId="54239"/>
    <cellStyle name="Обычный 5 8 26 2 2 3" xfId="54240"/>
    <cellStyle name="Обычный 5 8 26 2 3" xfId="26430"/>
    <cellStyle name="Обычный 5 8 26 2 3 2" xfId="54241"/>
    <cellStyle name="Обычный 5 8 26 2 4" xfId="54242"/>
    <cellStyle name="Обычный 5 8 26 3" xfId="26431"/>
    <cellStyle name="Обычный 5 8 26 3 2" xfId="26432"/>
    <cellStyle name="Обычный 5 8 26 3 2 2" xfId="26433"/>
    <cellStyle name="Обычный 5 8 26 3 2 2 2" xfId="54243"/>
    <cellStyle name="Обычный 5 8 26 3 2 3" xfId="54244"/>
    <cellStyle name="Обычный 5 8 26 3 3" xfId="26434"/>
    <cellStyle name="Обычный 5 8 26 3 3 2" xfId="54245"/>
    <cellStyle name="Обычный 5 8 26 3 4" xfId="54246"/>
    <cellStyle name="Обычный 5 8 26 4" xfId="26435"/>
    <cellStyle name="Обычный 5 8 26 4 2" xfId="26436"/>
    <cellStyle name="Обычный 5 8 26 4 2 2" xfId="26437"/>
    <cellStyle name="Обычный 5 8 26 4 2 2 2" xfId="54247"/>
    <cellStyle name="Обычный 5 8 26 4 2 3" xfId="54248"/>
    <cellStyle name="Обычный 5 8 26 4 3" xfId="26438"/>
    <cellStyle name="Обычный 5 8 26 4 3 2" xfId="54249"/>
    <cellStyle name="Обычный 5 8 26 4 4" xfId="54250"/>
    <cellStyle name="Обычный 5 8 26 5" xfId="26439"/>
    <cellStyle name="Обычный 5 8 26 5 2" xfId="26440"/>
    <cellStyle name="Обычный 5 8 26 5 2 2" xfId="54251"/>
    <cellStyle name="Обычный 5 8 26 5 3" xfId="54252"/>
    <cellStyle name="Обычный 5 8 26 6" xfId="26441"/>
    <cellStyle name="Обычный 5 8 26 6 2" xfId="54253"/>
    <cellStyle name="Обычный 5 8 26 7" xfId="26442"/>
    <cellStyle name="Обычный 5 8 26 7 2" xfId="54254"/>
    <cellStyle name="Обычный 5 8 26 8" xfId="54255"/>
    <cellStyle name="Обычный 5 8 27" xfId="26443"/>
    <cellStyle name="Обычный 5 8 27 2" xfId="26444"/>
    <cellStyle name="Обычный 5 8 27 2 2" xfId="26445"/>
    <cellStyle name="Обычный 5 8 27 2 2 2" xfId="26446"/>
    <cellStyle name="Обычный 5 8 27 2 2 2 2" xfId="54256"/>
    <cellStyle name="Обычный 5 8 27 2 2 3" xfId="54257"/>
    <cellStyle name="Обычный 5 8 27 2 3" xfId="26447"/>
    <cellStyle name="Обычный 5 8 27 2 3 2" xfId="54258"/>
    <cellStyle name="Обычный 5 8 27 2 4" xfId="54259"/>
    <cellStyle name="Обычный 5 8 27 3" xfId="26448"/>
    <cellStyle name="Обычный 5 8 27 3 2" xfId="26449"/>
    <cellStyle name="Обычный 5 8 27 3 2 2" xfId="26450"/>
    <cellStyle name="Обычный 5 8 27 3 2 2 2" xfId="54260"/>
    <cellStyle name="Обычный 5 8 27 3 2 3" xfId="54261"/>
    <cellStyle name="Обычный 5 8 27 3 3" xfId="26451"/>
    <cellStyle name="Обычный 5 8 27 3 3 2" xfId="54262"/>
    <cellStyle name="Обычный 5 8 27 3 4" xfId="54263"/>
    <cellStyle name="Обычный 5 8 27 4" xfId="26452"/>
    <cellStyle name="Обычный 5 8 27 4 2" xfId="26453"/>
    <cellStyle name="Обычный 5 8 27 4 2 2" xfId="26454"/>
    <cellStyle name="Обычный 5 8 27 4 2 2 2" xfId="54264"/>
    <cellStyle name="Обычный 5 8 27 4 2 3" xfId="54265"/>
    <cellStyle name="Обычный 5 8 27 4 3" xfId="26455"/>
    <cellStyle name="Обычный 5 8 27 4 3 2" xfId="54266"/>
    <cellStyle name="Обычный 5 8 27 4 4" xfId="54267"/>
    <cellStyle name="Обычный 5 8 27 5" xfId="26456"/>
    <cellStyle name="Обычный 5 8 27 5 2" xfId="26457"/>
    <cellStyle name="Обычный 5 8 27 5 2 2" xfId="54268"/>
    <cellStyle name="Обычный 5 8 27 5 3" xfId="54269"/>
    <cellStyle name="Обычный 5 8 27 6" xfId="26458"/>
    <cellStyle name="Обычный 5 8 27 6 2" xfId="54270"/>
    <cellStyle name="Обычный 5 8 27 7" xfId="26459"/>
    <cellStyle name="Обычный 5 8 27 7 2" xfId="54271"/>
    <cellStyle name="Обычный 5 8 27 8" xfId="54272"/>
    <cellStyle name="Обычный 5 8 28" xfId="26460"/>
    <cellStyle name="Обычный 5 8 28 2" xfId="26461"/>
    <cellStyle name="Обычный 5 8 28 2 2" xfId="26462"/>
    <cellStyle name="Обычный 5 8 28 2 2 2" xfId="26463"/>
    <cellStyle name="Обычный 5 8 28 2 2 2 2" xfId="54273"/>
    <cellStyle name="Обычный 5 8 28 2 2 3" xfId="54274"/>
    <cellStyle name="Обычный 5 8 28 2 3" xfId="26464"/>
    <cellStyle name="Обычный 5 8 28 2 3 2" xfId="54275"/>
    <cellStyle name="Обычный 5 8 28 2 4" xfId="54276"/>
    <cellStyle name="Обычный 5 8 28 3" xfId="26465"/>
    <cellStyle name="Обычный 5 8 28 3 2" xfId="26466"/>
    <cellStyle name="Обычный 5 8 28 3 2 2" xfId="26467"/>
    <cellStyle name="Обычный 5 8 28 3 2 2 2" xfId="54277"/>
    <cellStyle name="Обычный 5 8 28 3 2 3" xfId="54278"/>
    <cellStyle name="Обычный 5 8 28 3 3" xfId="26468"/>
    <cellStyle name="Обычный 5 8 28 3 3 2" xfId="54279"/>
    <cellStyle name="Обычный 5 8 28 3 4" xfId="54280"/>
    <cellStyle name="Обычный 5 8 28 4" xfId="26469"/>
    <cellStyle name="Обычный 5 8 28 4 2" xfId="26470"/>
    <cellStyle name="Обычный 5 8 28 4 2 2" xfId="26471"/>
    <cellStyle name="Обычный 5 8 28 4 2 2 2" xfId="54281"/>
    <cellStyle name="Обычный 5 8 28 4 2 3" xfId="54282"/>
    <cellStyle name="Обычный 5 8 28 4 3" xfId="26472"/>
    <cellStyle name="Обычный 5 8 28 4 3 2" xfId="54283"/>
    <cellStyle name="Обычный 5 8 28 4 4" xfId="54284"/>
    <cellStyle name="Обычный 5 8 28 5" xfId="26473"/>
    <cellStyle name="Обычный 5 8 28 5 2" xfId="26474"/>
    <cellStyle name="Обычный 5 8 28 5 2 2" xfId="54285"/>
    <cellStyle name="Обычный 5 8 28 5 3" xfId="54286"/>
    <cellStyle name="Обычный 5 8 28 6" xfId="26475"/>
    <cellStyle name="Обычный 5 8 28 6 2" xfId="54287"/>
    <cellStyle name="Обычный 5 8 28 7" xfId="26476"/>
    <cellStyle name="Обычный 5 8 28 7 2" xfId="54288"/>
    <cellStyle name="Обычный 5 8 28 8" xfId="54289"/>
    <cellStyle name="Обычный 5 8 29" xfId="26477"/>
    <cellStyle name="Обычный 5 8 29 2" xfId="26478"/>
    <cellStyle name="Обычный 5 8 29 2 2" xfId="26479"/>
    <cellStyle name="Обычный 5 8 29 2 2 2" xfId="26480"/>
    <cellStyle name="Обычный 5 8 29 2 2 2 2" xfId="54290"/>
    <cellStyle name="Обычный 5 8 29 2 2 3" xfId="54291"/>
    <cellStyle name="Обычный 5 8 29 2 3" xfId="26481"/>
    <cellStyle name="Обычный 5 8 29 2 3 2" xfId="54292"/>
    <cellStyle name="Обычный 5 8 29 2 4" xfId="54293"/>
    <cellStyle name="Обычный 5 8 29 3" xfId="26482"/>
    <cellStyle name="Обычный 5 8 29 3 2" xfId="26483"/>
    <cellStyle name="Обычный 5 8 29 3 2 2" xfId="26484"/>
    <cellStyle name="Обычный 5 8 29 3 2 2 2" xfId="54294"/>
    <cellStyle name="Обычный 5 8 29 3 2 3" xfId="54295"/>
    <cellStyle name="Обычный 5 8 29 3 3" xfId="26485"/>
    <cellStyle name="Обычный 5 8 29 3 3 2" xfId="54296"/>
    <cellStyle name="Обычный 5 8 29 3 4" xfId="54297"/>
    <cellStyle name="Обычный 5 8 29 4" xfId="26486"/>
    <cellStyle name="Обычный 5 8 29 4 2" xfId="26487"/>
    <cellStyle name="Обычный 5 8 29 4 2 2" xfId="26488"/>
    <cellStyle name="Обычный 5 8 29 4 2 2 2" xfId="54298"/>
    <cellStyle name="Обычный 5 8 29 4 2 3" xfId="54299"/>
    <cellStyle name="Обычный 5 8 29 4 3" xfId="26489"/>
    <cellStyle name="Обычный 5 8 29 4 3 2" xfId="54300"/>
    <cellStyle name="Обычный 5 8 29 4 4" xfId="54301"/>
    <cellStyle name="Обычный 5 8 29 5" xfId="26490"/>
    <cellStyle name="Обычный 5 8 29 5 2" xfId="26491"/>
    <cellStyle name="Обычный 5 8 29 5 2 2" xfId="54302"/>
    <cellStyle name="Обычный 5 8 29 5 3" xfId="54303"/>
    <cellStyle name="Обычный 5 8 29 6" xfId="26492"/>
    <cellStyle name="Обычный 5 8 29 6 2" xfId="54304"/>
    <cellStyle name="Обычный 5 8 29 7" xfId="26493"/>
    <cellStyle name="Обычный 5 8 29 7 2" xfId="54305"/>
    <cellStyle name="Обычный 5 8 29 8" xfId="54306"/>
    <cellStyle name="Обычный 5 8 3" xfId="26494"/>
    <cellStyle name="Обычный 5 8 3 2" xfId="26495"/>
    <cellStyle name="Обычный 5 8 3 2 2" xfId="26496"/>
    <cellStyle name="Обычный 5 8 3 2 2 2" xfId="26497"/>
    <cellStyle name="Обычный 5 8 3 2 2 2 2" xfId="54307"/>
    <cellStyle name="Обычный 5 8 3 2 2 3" xfId="54308"/>
    <cellStyle name="Обычный 5 8 3 2 3" xfId="26498"/>
    <cellStyle name="Обычный 5 8 3 2 3 2" xfId="54309"/>
    <cellStyle name="Обычный 5 8 3 2 4" xfId="54310"/>
    <cellStyle name="Обычный 5 8 3 3" xfId="26499"/>
    <cellStyle name="Обычный 5 8 3 3 2" xfId="26500"/>
    <cellStyle name="Обычный 5 8 3 3 2 2" xfId="26501"/>
    <cellStyle name="Обычный 5 8 3 3 2 2 2" xfId="54311"/>
    <cellStyle name="Обычный 5 8 3 3 2 3" xfId="54312"/>
    <cellStyle name="Обычный 5 8 3 3 3" xfId="26502"/>
    <cellStyle name="Обычный 5 8 3 3 3 2" xfId="54313"/>
    <cellStyle name="Обычный 5 8 3 3 4" xfId="54314"/>
    <cellStyle name="Обычный 5 8 3 4" xfId="26503"/>
    <cellStyle name="Обычный 5 8 3 4 2" xfId="26504"/>
    <cellStyle name="Обычный 5 8 3 4 2 2" xfId="26505"/>
    <cellStyle name="Обычный 5 8 3 4 2 2 2" xfId="54315"/>
    <cellStyle name="Обычный 5 8 3 4 2 3" xfId="54316"/>
    <cellStyle name="Обычный 5 8 3 4 3" xfId="26506"/>
    <cellStyle name="Обычный 5 8 3 4 3 2" xfId="54317"/>
    <cellStyle name="Обычный 5 8 3 4 4" xfId="54318"/>
    <cellStyle name="Обычный 5 8 3 5" xfId="26507"/>
    <cellStyle name="Обычный 5 8 3 5 2" xfId="26508"/>
    <cellStyle name="Обычный 5 8 3 5 2 2" xfId="54319"/>
    <cellStyle name="Обычный 5 8 3 5 3" xfId="54320"/>
    <cellStyle name="Обычный 5 8 3 6" xfId="26509"/>
    <cellStyle name="Обычный 5 8 3 6 2" xfId="54321"/>
    <cellStyle name="Обычный 5 8 3 7" xfId="26510"/>
    <cellStyle name="Обычный 5 8 3 7 2" xfId="54322"/>
    <cellStyle name="Обычный 5 8 3 8" xfId="54323"/>
    <cellStyle name="Обычный 5 8 30" xfId="26511"/>
    <cellStyle name="Обычный 5 8 30 2" xfId="26512"/>
    <cellStyle name="Обычный 5 8 30 2 2" xfId="26513"/>
    <cellStyle name="Обычный 5 8 30 2 2 2" xfId="54324"/>
    <cellStyle name="Обычный 5 8 30 2 3" xfId="54325"/>
    <cellStyle name="Обычный 5 8 30 3" xfId="26514"/>
    <cellStyle name="Обычный 5 8 30 3 2" xfId="54326"/>
    <cellStyle name="Обычный 5 8 30 4" xfId="54327"/>
    <cellStyle name="Обычный 5 8 31" xfId="26515"/>
    <cellStyle name="Обычный 5 8 31 2" xfId="26516"/>
    <cellStyle name="Обычный 5 8 31 2 2" xfId="26517"/>
    <cellStyle name="Обычный 5 8 31 2 2 2" xfId="54328"/>
    <cellStyle name="Обычный 5 8 31 2 3" xfId="54329"/>
    <cellStyle name="Обычный 5 8 31 3" xfId="26518"/>
    <cellStyle name="Обычный 5 8 31 3 2" xfId="54330"/>
    <cellStyle name="Обычный 5 8 31 4" xfId="54331"/>
    <cellStyle name="Обычный 5 8 32" xfId="26519"/>
    <cellStyle name="Обычный 5 8 32 2" xfId="26520"/>
    <cellStyle name="Обычный 5 8 32 2 2" xfId="26521"/>
    <cellStyle name="Обычный 5 8 32 2 2 2" xfId="54332"/>
    <cellStyle name="Обычный 5 8 32 2 3" xfId="54333"/>
    <cellStyle name="Обычный 5 8 32 3" xfId="26522"/>
    <cellStyle name="Обычный 5 8 32 3 2" xfId="54334"/>
    <cellStyle name="Обычный 5 8 32 4" xfId="54335"/>
    <cellStyle name="Обычный 5 8 33" xfId="26523"/>
    <cellStyle name="Обычный 5 8 33 2" xfId="26524"/>
    <cellStyle name="Обычный 5 8 33 2 2" xfId="54336"/>
    <cellStyle name="Обычный 5 8 33 3" xfId="54337"/>
    <cellStyle name="Обычный 5 8 34" xfId="26525"/>
    <cellStyle name="Обычный 5 8 34 2" xfId="54338"/>
    <cellStyle name="Обычный 5 8 35" xfId="26526"/>
    <cellStyle name="Обычный 5 8 35 2" xfId="54339"/>
    <cellStyle name="Обычный 5 8 36" xfId="54340"/>
    <cellStyle name="Обычный 5 8 4" xfId="26527"/>
    <cellStyle name="Обычный 5 8 4 2" xfId="26528"/>
    <cellStyle name="Обычный 5 8 4 2 2" xfId="26529"/>
    <cellStyle name="Обычный 5 8 4 2 2 2" xfId="26530"/>
    <cellStyle name="Обычный 5 8 4 2 2 2 2" xfId="54341"/>
    <cellStyle name="Обычный 5 8 4 2 2 3" xfId="54342"/>
    <cellStyle name="Обычный 5 8 4 2 3" xfId="26531"/>
    <cellStyle name="Обычный 5 8 4 2 3 2" xfId="54343"/>
    <cellStyle name="Обычный 5 8 4 2 4" xfId="54344"/>
    <cellStyle name="Обычный 5 8 4 3" xfId="26532"/>
    <cellStyle name="Обычный 5 8 4 3 2" xfId="26533"/>
    <cellStyle name="Обычный 5 8 4 3 2 2" xfId="26534"/>
    <cellStyle name="Обычный 5 8 4 3 2 2 2" xfId="54345"/>
    <cellStyle name="Обычный 5 8 4 3 2 3" xfId="54346"/>
    <cellStyle name="Обычный 5 8 4 3 3" xfId="26535"/>
    <cellStyle name="Обычный 5 8 4 3 3 2" xfId="54347"/>
    <cellStyle name="Обычный 5 8 4 3 4" xfId="54348"/>
    <cellStyle name="Обычный 5 8 4 4" xfId="26536"/>
    <cellStyle name="Обычный 5 8 4 4 2" xfId="26537"/>
    <cellStyle name="Обычный 5 8 4 4 2 2" xfId="26538"/>
    <cellStyle name="Обычный 5 8 4 4 2 2 2" xfId="54349"/>
    <cellStyle name="Обычный 5 8 4 4 2 3" xfId="54350"/>
    <cellStyle name="Обычный 5 8 4 4 3" xfId="26539"/>
    <cellStyle name="Обычный 5 8 4 4 3 2" xfId="54351"/>
    <cellStyle name="Обычный 5 8 4 4 4" xfId="54352"/>
    <cellStyle name="Обычный 5 8 4 5" xfId="26540"/>
    <cellStyle name="Обычный 5 8 4 5 2" xfId="26541"/>
    <cellStyle name="Обычный 5 8 4 5 2 2" xfId="54353"/>
    <cellStyle name="Обычный 5 8 4 5 3" xfId="54354"/>
    <cellStyle name="Обычный 5 8 4 6" xfId="26542"/>
    <cellStyle name="Обычный 5 8 4 6 2" xfId="54355"/>
    <cellStyle name="Обычный 5 8 4 7" xfId="26543"/>
    <cellStyle name="Обычный 5 8 4 7 2" xfId="54356"/>
    <cellStyle name="Обычный 5 8 4 8" xfId="54357"/>
    <cellStyle name="Обычный 5 8 5" xfId="26544"/>
    <cellStyle name="Обычный 5 8 5 2" xfId="26545"/>
    <cellStyle name="Обычный 5 8 5 2 2" xfId="26546"/>
    <cellStyle name="Обычный 5 8 5 2 2 2" xfId="26547"/>
    <cellStyle name="Обычный 5 8 5 2 2 2 2" xfId="54358"/>
    <cellStyle name="Обычный 5 8 5 2 2 3" xfId="54359"/>
    <cellStyle name="Обычный 5 8 5 2 3" xfId="26548"/>
    <cellStyle name="Обычный 5 8 5 2 3 2" xfId="54360"/>
    <cellStyle name="Обычный 5 8 5 2 4" xfId="54361"/>
    <cellStyle name="Обычный 5 8 5 3" xfId="26549"/>
    <cellStyle name="Обычный 5 8 5 3 2" xfId="26550"/>
    <cellStyle name="Обычный 5 8 5 3 2 2" xfId="26551"/>
    <cellStyle name="Обычный 5 8 5 3 2 2 2" xfId="54362"/>
    <cellStyle name="Обычный 5 8 5 3 2 3" xfId="54363"/>
    <cellStyle name="Обычный 5 8 5 3 3" xfId="26552"/>
    <cellStyle name="Обычный 5 8 5 3 3 2" xfId="54364"/>
    <cellStyle name="Обычный 5 8 5 3 4" xfId="54365"/>
    <cellStyle name="Обычный 5 8 5 4" xfId="26553"/>
    <cellStyle name="Обычный 5 8 5 4 2" xfId="26554"/>
    <cellStyle name="Обычный 5 8 5 4 2 2" xfId="26555"/>
    <cellStyle name="Обычный 5 8 5 4 2 2 2" xfId="54366"/>
    <cellStyle name="Обычный 5 8 5 4 2 3" xfId="54367"/>
    <cellStyle name="Обычный 5 8 5 4 3" xfId="26556"/>
    <cellStyle name="Обычный 5 8 5 4 3 2" xfId="54368"/>
    <cellStyle name="Обычный 5 8 5 4 4" xfId="54369"/>
    <cellStyle name="Обычный 5 8 5 5" xfId="26557"/>
    <cellStyle name="Обычный 5 8 5 5 2" xfId="26558"/>
    <cellStyle name="Обычный 5 8 5 5 2 2" xfId="54370"/>
    <cellStyle name="Обычный 5 8 5 5 3" xfId="54371"/>
    <cellStyle name="Обычный 5 8 5 6" xfId="26559"/>
    <cellStyle name="Обычный 5 8 5 6 2" xfId="54372"/>
    <cellStyle name="Обычный 5 8 5 7" xfId="26560"/>
    <cellStyle name="Обычный 5 8 5 7 2" xfId="54373"/>
    <cellStyle name="Обычный 5 8 5 8" xfId="54374"/>
    <cellStyle name="Обычный 5 8 6" xfId="26561"/>
    <cellStyle name="Обычный 5 8 6 2" xfId="26562"/>
    <cellStyle name="Обычный 5 8 6 2 2" xfId="26563"/>
    <cellStyle name="Обычный 5 8 6 2 2 2" xfId="26564"/>
    <cellStyle name="Обычный 5 8 6 2 2 2 2" xfId="54375"/>
    <cellStyle name="Обычный 5 8 6 2 2 3" xfId="54376"/>
    <cellStyle name="Обычный 5 8 6 2 3" xfId="26565"/>
    <cellStyle name="Обычный 5 8 6 2 3 2" xfId="54377"/>
    <cellStyle name="Обычный 5 8 6 2 4" xfId="54378"/>
    <cellStyle name="Обычный 5 8 6 3" xfId="26566"/>
    <cellStyle name="Обычный 5 8 6 3 2" xfId="26567"/>
    <cellStyle name="Обычный 5 8 6 3 2 2" xfId="26568"/>
    <cellStyle name="Обычный 5 8 6 3 2 2 2" xfId="54379"/>
    <cellStyle name="Обычный 5 8 6 3 2 3" xfId="54380"/>
    <cellStyle name="Обычный 5 8 6 3 3" xfId="26569"/>
    <cellStyle name="Обычный 5 8 6 3 3 2" xfId="54381"/>
    <cellStyle name="Обычный 5 8 6 3 4" xfId="54382"/>
    <cellStyle name="Обычный 5 8 6 4" xfId="26570"/>
    <cellStyle name="Обычный 5 8 6 4 2" xfId="26571"/>
    <cellStyle name="Обычный 5 8 6 4 2 2" xfId="26572"/>
    <cellStyle name="Обычный 5 8 6 4 2 2 2" xfId="54383"/>
    <cellStyle name="Обычный 5 8 6 4 2 3" xfId="54384"/>
    <cellStyle name="Обычный 5 8 6 4 3" xfId="26573"/>
    <cellStyle name="Обычный 5 8 6 4 3 2" xfId="54385"/>
    <cellStyle name="Обычный 5 8 6 4 4" xfId="54386"/>
    <cellStyle name="Обычный 5 8 6 5" xfId="26574"/>
    <cellStyle name="Обычный 5 8 6 5 2" xfId="26575"/>
    <cellStyle name="Обычный 5 8 6 5 2 2" xfId="54387"/>
    <cellStyle name="Обычный 5 8 6 5 3" xfId="54388"/>
    <cellStyle name="Обычный 5 8 6 6" xfId="26576"/>
    <cellStyle name="Обычный 5 8 6 6 2" xfId="54389"/>
    <cellStyle name="Обычный 5 8 6 7" xfId="26577"/>
    <cellStyle name="Обычный 5 8 6 7 2" xfId="54390"/>
    <cellStyle name="Обычный 5 8 6 8" xfId="54391"/>
    <cellStyle name="Обычный 5 8 7" xfId="26578"/>
    <cellStyle name="Обычный 5 8 7 2" xfId="26579"/>
    <cellStyle name="Обычный 5 8 7 2 2" xfId="26580"/>
    <cellStyle name="Обычный 5 8 7 2 2 2" xfId="26581"/>
    <cellStyle name="Обычный 5 8 7 2 2 2 2" xfId="54392"/>
    <cellStyle name="Обычный 5 8 7 2 2 3" xfId="54393"/>
    <cellStyle name="Обычный 5 8 7 2 3" xfId="26582"/>
    <cellStyle name="Обычный 5 8 7 2 3 2" xfId="54394"/>
    <cellStyle name="Обычный 5 8 7 2 4" xfId="54395"/>
    <cellStyle name="Обычный 5 8 7 3" xfId="26583"/>
    <cellStyle name="Обычный 5 8 7 3 2" xfId="26584"/>
    <cellStyle name="Обычный 5 8 7 3 2 2" xfId="26585"/>
    <cellStyle name="Обычный 5 8 7 3 2 2 2" xfId="54396"/>
    <cellStyle name="Обычный 5 8 7 3 2 3" xfId="54397"/>
    <cellStyle name="Обычный 5 8 7 3 3" xfId="26586"/>
    <cellStyle name="Обычный 5 8 7 3 3 2" xfId="54398"/>
    <cellStyle name="Обычный 5 8 7 3 4" xfId="54399"/>
    <cellStyle name="Обычный 5 8 7 4" xfId="26587"/>
    <cellStyle name="Обычный 5 8 7 4 2" xfId="26588"/>
    <cellStyle name="Обычный 5 8 7 4 2 2" xfId="26589"/>
    <cellStyle name="Обычный 5 8 7 4 2 2 2" xfId="54400"/>
    <cellStyle name="Обычный 5 8 7 4 2 3" xfId="54401"/>
    <cellStyle name="Обычный 5 8 7 4 3" xfId="26590"/>
    <cellStyle name="Обычный 5 8 7 4 3 2" xfId="54402"/>
    <cellStyle name="Обычный 5 8 7 4 4" xfId="54403"/>
    <cellStyle name="Обычный 5 8 7 5" xfId="26591"/>
    <cellStyle name="Обычный 5 8 7 5 2" xfId="26592"/>
    <cellStyle name="Обычный 5 8 7 5 2 2" xfId="54404"/>
    <cellStyle name="Обычный 5 8 7 5 3" xfId="54405"/>
    <cellStyle name="Обычный 5 8 7 6" xfId="26593"/>
    <cellStyle name="Обычный 5 8 7 6 2" xfId="54406"/>
    <cellStyle name="Обычный 5 8 7 7" xfId="26594"/>
    <cellStyle name="Обычный 5 8 7 7 2" xfId="54407"/>
    <cellStyle name="Обычный 5 8 7 8" xfId="54408"/>
    <cellStyle name="Обычный 5 8 8" xfId="26595"/>
    <cellStyle name="Обычный 5 8 8 2" xfId="26596"/>
    <cellStyle name="Обычный 5 8 8 2 2" xfId="26597"/>
    <cellStyle name="Обычный 5 8 8 2 2 2" xfId="26598"/>
    <cellStyle name="Обычный 5 8 8 2 2 2 2" xfId="54409"/>
    <cellStyle name="Обычный 5 8 8 2 2 3" xfId="54410"/>
    <cellStyle name="Обычный 5 8 8 2 3" xfId="26599"/>
    <cellStyle name="Обычный 5 8 8 2 3 2" xfId="54411"/>
    <cellStyle name="Обычный 5 8 8 2 4" xfId="54412"/>
    <cellStyle name="Обычный 5 8 8 3" xfId="26600"/>
    <cellStyle name="Обычный 5 8 8 3 2" xfId="26601"/>
    <cellStyle name="Обычный 5 8 8 3 2 2" xfId="26602"/>
    <cellStyle name="Обычный 5 8 8 3 2 2 2" xfId="54413"/>
    <cellStyle name="Обычный 5 8 8 3 2 3" xfId="54414"/>
    <cellStyle name="Обычный 5 8 8 3 3" xfId="26603"/>
    <cellStyle name="Обычный 5 8 8 3 3 2" xfId="54415"/>
    <cellStyle name="Обычный 5 8 8 3 4" xfId="54416"/>
    <cellStyle name="Обычный 5 8 8 4" xfId="26604"/>
    <cellStyle name="Обычный 5 8 8 4 2" xfId="26605"/>
    <cellStyle name="Обычный 5 8 8 4 2 2" xfId="26606"/>
    <cellStyle name="Обычный 5 8 8 4 2 2 2" xfId="54417"/>
    <cellStyle name="Обычный 5 8 8 4 2 3" xfId="54418"/>
    <cellStyle name="Обычный 5 8 8 4 3" xfId="26607"/>
    <cellStyle name="Обычный 5 8 8 4 3 2" xfId="54419"/>
    <cellStyle name="Обычный 5 8 8 4 4" xfId="54420"/>
    <cellStyle name="Обычный 5 8 8 5" xfId="26608"/>
    <cellStyle name="Обычный 5 8 8 5 2" xfId="26609"/>
    <cellStyle name="Обычный 5 8 8 5 2 2" xfId="54421"/>
    <cellStyle name="Обычный 5 8 8 5 3" xfId="54422"/>
    <cellStyle name="Обычный 5 8 8 6" xfId="26610"/>
    <cellStyle name="Обычный 5 8 8 6 2" xfId="54423"/>
    <cellStyle name="Обычный 5 8 8 7" xfId="26611"/>
    <cellStyle name="Обычный 5 8 8 7 2" xfId="54424"/>
    <cellStyle name="Обычный 5 8 8 8" xfId="54425"/>
    <cellStyle name="Обычный 5 8 9" xfId="26612"/>
    <cellStyle name="Обычный 5 8 9 2" xfId="26613"/>
    <cellStyle name="Обычный 5 8 9 2 2" xfId="26614"/>
    <cellStyle name="Обычный 5 8 9 2 2 2" xfId="26615"/>
    <cellStyle name="Обычный 5 8 9 2 2 2 2" xfId="54426"/>
    <cellStyle name="Обычный 5 8 9 2 2 3" xfId="54427"/>
    <cellStyle name="Обычный 5 8 9 2 3" xfId="26616"/>
    <cellStyle name="Обычный 5 8 9 2 3 2" xfId="54428"/>
    <cellStyle name="Обычный 5 8 9 2 4" xfId="54429"/>
    <cellStyle name="Обычный 5 8 9 3" xfId="26617"/>
    <cellStyle name="Обычный 5 8 9 3 2" xfId="26618"/>
    <cellStyle name="Обычный 5 8 9 3 2 2" xfId="26619"/>
    <cellStyle name="Обычный 5 8 9 3 2 2 2" xfId="54430"/>
    <cellStyle name="Обычный 5 8 9 3 2 3" xfId="54431"/>
    <cellStyle name="Обычный 5 8 9 3 3" xfId="26620"/>
    <cellStyle name="Обычный 5 8 9 3 3 2" xfId="54432"/>
    <cellStyle name="Обычный 5 8 9 3 4" xfId="54433"/>
    <cellStyle name="Обычный 5 8 9 4" xfId="26621"/>
    <cellStyle name="Обычный 5 8 9 4 2" xfId="26622"/>
    <cellStyle name="Обычный 5 8 9 4 2 2" xfId="26623"/>
    <cellStyle name="Обычный 5 8 9 4 2 2 2" xfId="54434"/>
    <cellStyle name="Обычный 5 8 9 4 2 3" xfId="54435"/>
    <cellStyle name="Обычный 5 8 9 4 3" xfId="26624"/>
    <cellStyle name="Обычный 5 8 9 4 3 2" xfId="54436"/>
    <cellStyle name="Обычный 5 8 9 4 4" xfId="54437"/>
    <cellStyle name="Обычный 5 8 9 5" xfId="26625"/>
    <cellStyle name="Обычный 5 8 9 5 2" xfId="26626"/>
    <cellStyle name="Обычный 5 8 9 5 2 2" xfId="54438"/>
    <cellStyle name="Обычный 5 8 9 5 3" xfId="54439"/>
    <cellStyle name="Обычный 5 8 9 6" xfId="26627"/>
    <cellStyle name="Обычный 5 8 9 6 2" xfId="54440"/>
    <cellStyle name="Обычный 5 8 9 7" xfId="26628"/>
    <cellStyle name="Обычный 5 8 9 7 2" xfId="54441"/>
    <cellStyle name="Обычный 5 8 9 8" xfId="54442"/>
    <cellStyle name="Обычный 5 80" xfId="26629"/>
    <cellStyle name="Обычный 5 80 2" xfId="26630"/>
    <cellStyle name="Обычный 5 80 2 2" xfId="26631"/>
    <cellStyle name="Обычный 5 80 2 2 2" xfId="54443"/>
    <cellStyle name="Обычный 5 80 2 3" xfId="54444"/>
    <cellStyle name="Обычный 5 80 3" xfId="26632"/>
    <cellStyle name="Обычный 5 80 3 2" xfId="54445"/>
    <cellStyle name="Обычный 5 80 4" xfId="54446"/>
    <cellStyle name="Обычный 5 81" xfId="26633"/>
    <cellStyle name="Обычный 5 81 2" xfId="26634"/>
    <cellStyle name="Обычный 5 81 2 2" xfId="26635"/>
    <cellStyle name="Обычный 5 81 2 2 2" xfId="54447"/>
    <cellStyle name="Обычный 5 81 2 3" xfId="54448"/>
    <cellStyle name="Обычный 5 81 3" xfId="26636"/>
    <cellStyle name="Обычный 5 81 3 2" xfId="54449"/>
    <cellStyle name="Обычный 5 81 4" xfId="54450"/>
    <cellStyle name="Обычный 5 82" xfId="26637"/>
    <cellStyle name="Обычный 5 82 2" xfId="26638"/>
    <cellStyle name="Обычный 5 82 2 2" xfId="26639"/>
    <cellStyle name="Обычный 5 82 2 2 2" xfId="54451"/>
    <cellStyle name="Обычный 5 82 2 3" xfId="54452"/>
    <cellStyle name="Обычный 5 82 3" xfId="26640"/>
    <cellStyle name="Обычный 5 82 3 2" xfId="54453"/>
    <cellStyle name="Обычный 5 82 4" xfId="54454"/>
    <cellStyle name="Обычный 5 83" xfId="26641"/>
    <cellStyle name="Обычный 5 83 2" xfId="26642"/>
    <cellStyle name="Обычный 5 83 2 2" xfId="26643"/>
    <cellStyle name="Обычный 5 83 2 2 2" xfId="54455"/>
    <cellStyle name="Обычный 5 83 2 3" xfId="54456"/>
    <cellStyle name="Обычный 5 83 3" xfId="26644"/>
    <cellStyle name="Обычный 5 83 3 2" xfId="54457"/>
    <cellStyle name="Обычный 5 83 4" xfId="54458"/>
    <cellStyle name="Обычный 5 84" xfId="26645"/>
    <cellStyle name="Обычный 5 84 2" xfId="26646"/>
    <cellStyle name="Обычный 5 84 2 2" xfId="26647"/>
    <cellStyle name="Обычный 5 84 2 2 2" xfId="54459"/>
    <cellStyle name="Обычный 5 84 2 3" xfId="54460"/>
    <cellStyle name="Обычный 5 84 3" xfId="26648"/>
    <cellStyle name="Обычный 5 84 3 2" xfId="54461"/>
    <cellStyle name="Обычный 5 84 4" xfId="54462"/>
    <cellStyle name="Обычный 5 85" xfId="26649"/>
    <cellStyle name="Обычный 5 85 2" xfId="26650"/>
    <cellStyle name="Обычный 5 85 2 2" xfId="26651"/>
    <cellStyle name="Обычный 5 85 2 2 2" xfId="54463"/>
    <cellStyle name="Обычный 5 85 2 3" xfId="54464"/>
    <cellStyle name="Обычный 5 85 3" xfId="26652"/>
    <cellStyle name="Обычный 5 85 3 2" xfId="54465"/>
    <cellStyle name="Обычный 5 85 4" xfId="54466"/>
    <cellStyle name="Обычный 5 86" xfId="26653"/>
    <cellStyle name="Обычный 5 86 2" xfId="26654"/>
    <cellStyle name="Обычный 5 86 2 2" xfId="26655"/>
    <cellStyle name="Обычный 5 86 2 2 2" xfId="54467"/>
    <cellStyle name="Обычный 5 86 2 3" xfId="54468"/>
    <cellStyle name="Обычный 5 86 3" xfId="26656"/>
    <cellStyle name="Обычный 5 86 3 2" xfId="54469"/>
    <cellStyle name="Обычный 5 86 4" xfId="54470"/>
    <cellStyle name="Обычный 5 87" xfId="26657"/>
    <cellStyle name="Обычный 5 87 2" xfId="26658"/>
    <cellStyle name="Обычный 5 87 2 2" xfId="26659"/>
    <cellStyle name="Обычный 5 87 2 2 2" xfId="54471"/>
    <cellStyle name="Обычный 5 87 2 3" xfId="54472"/>
    <cellStyle name="Обычный 5 87 3" xfId="26660"/>
    <cellStyle name="Обычный 5 87 3 2" xfId="54473"/>
    <cellStyle name="Обычный 5 87 4" xfId="54474"/>
    <cellStyle name="Обычный 5 88" xfId="26661"/>
    <cellStyle name="Обычный 5 88 2" xfId="26662"/>
    <cellStyle name="Обычный 5 88 2 2" xfId="26663"/>
    <cellStyle name="Обычный 5 88 2 2 2" xfId="54475"/>
    <cellStyle name="Обычный 5 88 2 3" xfId="54476"/>
    <cellStyle name="Обычный 5 88 3" xfId="26664"/>
    <cellStyle name="Обычный 5 88 3 2" xfId="54477"/>
    <cellStyle name="Обычный 5 88 4" xfId="54478"/>
    <cellStyle name="Обычный 5 89" xfId="26665"/>
    <cellStyle name="Обычный 5 89 2" xfId="26666"/>
    <cellStyle name="Обычный 5 89 2 2" xfId="26667"/>
    <cellStyle name="Обычный 5 89 2 2 2" xfId="54479"/>
    <cellStyle name="Обычный 5 89 2 3" xfId="54480"/>
    <cellStyle name="Обычный 5 89 3" xfId="26668"/>
    <cellStyle name="Обычный 5 89 3 2" xfId="54481"/>
    <cellStyle name="Обычный 5 89 4" xfId="54482"/>
    <cellStyle name="Обычный 5 9" xfId="26669"/>
    <cellStyle name="Обычный 5 9 10" xfId="26670"/>
    <cellStyle name="Обычный 5 9 10 2" xfId="26671"/>
    <cellStyle name="Обычный 5 9 10 2 2" xfId="26672"/>
    <cellStyle name="Обычный 5 9 10 2 2 2" xfId="26673"/>
    <cellStyle name="Обычный 5 9 10 2 2 2 2" xfId="54483"/>
    <cellStyle name="Обычный 5 9 10 2 2 3" xfId="54484"/>
    <cellStyle name="Обычный 5 9 10 2 3" xfId="26674"/>
    <cellStyle name="Обычный 5 9 10 2 3 2" xfId="54485"/>
    <cellStyle name="Обычный 5 9 10 2 4" xfId="54486"/>
    <cellStyle name="Обычный 5 9 10 3" xfId="26675"/>
    <cellStyle name="Обычный 5 9 10 3 2" xfId="26676"/>
    <cellStyle name="Обычный 5 9 10 3 2 2" xfId="26677"/>
    <cellStyle name="Обычный 5 9 10 3 2 2 2" xfId="54487"/>
    <cellStyle name="Обычный 5 9 10 3 2 3" xfId="54488"/>
    <cellStyle name="Обычный 5 9 10 3 3" xfId="26678"/>
    <cellStyle name="Обычный 5 9 10 3 3 2" xfId="54489"/>
    <cellStyle name="Обычный 5 9 10 3 4" xfId="54490"/>
    <cellStyle name="Обычный 5 9 10 4" xfId="26679"/>
    <cellStyle name="Обычный 5 9 10 4 2" xfId="26680"/>
    <cellStyle name="Обычный 5 9 10 4 2 2" xfId="26681"/>
    <cellStyle name="Обычный 5 9 10 4 2 2 2" xfId="54491"/>
    <cellStyle name="Обычный 5 9 10 4 2 3" xfId="54492"/>
    <cellStyle name="Обычный 5 9 10 4 3" xfId="26682"/>
    <cellStyle name="Обычный 5 9 10 4 3 2" xfId="54493"/>
    <cellStyle name="Обычный 5 9 10 4 4" xfId="54494"/>
    <cellStyle name="Обычный 5 9 10 5" xfId="26683"/>
    <cellStyle name="Обычный 5 9 10 5 2" xfId="26684"/>
    <cellStyle name="Обычный 5 9 10 5 2 2" xfId="54495"/>
    <cellStyle name="Обычный 5 9 10 5 3" xfId="54496"/>
    <cellStyle name="Обычный 5 9 10 6" xfId="26685"/>
    <cellStyle name="Обычный 5 9 10 6 2" xfId="54497"/>
    <cellStyle name="Обычный 5 9 10 7" xfId="26686"/>
    <cellStyle name="Обычный 5 9 10 7 2" xfId="54498"/>
    <cellStyle name="Обычный 5 9 10 8" xfId="54499"/>
    <cellStyle name="Обычный 5 9 11" xfId="26687"/>
    <cellStyle name="Обычный 5 9 11 2" xfId="26688"/>
    <cellStyle name="Обычный 5 9 11 2 2" xfId="26689"/>
    <cellStyle name="Обычный 5 9 11 2 2 2" xfId="26690"/>
    <cellStyle name="Обычный 5 9 11 2 2 2 2" xfId="54500"/>
    <cellStyle name="Обычный 5 9 11 2 2 3" xfId="54501"/>
    <cellStyle name="Обычный 5 9 11 2 3" xfId="26691"/>
    <cellStyle name="Обычный 5 9 11 2 3 2" xfId="54502"/>
    <cellStyle name="Обычный 5 9 11 2 4" xfId="54503"/>
    <cellStyle name="Обычный 5 9 11 3" xfId="26692"/>
    <cellStyle name="Обычный 5 9 11 3 2" xfId="26693"/>
    <cellStyle name="Обычный 5 9 11 3 2 2" xfId="26694"/>
    <cellStyle name="Обычный 5 9 11 3 2 2 2" xfId="54504"/>
    <cellStyle name="Обычный 5 9 11 3 2 3" xfId="54505"/>
    <cellStyle name="Обычный 5 9 11 3 3" xfId="26695"/>
    <cellStyle name="Обычный 5 9 11 3 3 2" xfId="54506"/>
    <cellStyle name="Обычный 5 9 11 3 4" xfId="54507"/>
    <cellStyle name="Обычный 5 9 11 4" xfId="26696"/>
    <cellStyle name="Обычный 5 9 11 4 2" xfId="26697"/>
    <cellStyle name="Обычный 5 9 11 4 2 2" xfId="26698"/>
    <cellStyle name="Обычный 5 9 11 4 2 2 2" xfId="54508"/>
    <cellStyle name="Обычный 5 9 11 4 2 3" xfId="54509"/>
    <cellStyle name="Обычный 5 9 11 4 3" xfId="26699"/>
    <cellStyle name="Обычный 5 9 11 4 3 2" xfId="54510"/>
    <cellStyle name="Обычный 5 9 11 4 4" xfId="54511"/>
    <cellStyle name="Обычный 5 9 11 5" xfId="26700"/>
    <cellStyle name="Обычный 5 9 11 5 2" xfId="26701"/>
    <cellStyle name="Обычный 5 9 11 5 2 2" xfId="54512"/>
    <cellStyle name="Обычный 5 9 11 5 3" xfId="54513"/>
    <cellStyle name="Обычный 5 9 11 6" xfId="26702"/>
    <cellStyle name="Обычный 5 9 11 6 2" xfId="54514"/>
    <cellStyle name="Обычный 5 9 11 7" xfId="26703"/>
    <cellStyle name="Обычный 5 9 11 7 2" xfId="54515"/>
    <cellStyle name="Обычный 5 9 11 8" xfId="54516"/>
    <cellStyle name="Обычный 5 9 12" xfId="26704"/>
    <cellStyle name="Обычный 5 9 12 2" xfId="26705"/>
    <cellStyle name="Обычный 5 9 12 2 2" xfId="26706"/>
    <cellStyle name="Обычный 5 9 12 2 2 2" xfId="26707"/>
    <cellStyle name="Обычный 5 9 12 2 2 2 2" xfId="54517"/>
    <cellStyle name="Обычный 5 9 12 2 2 3" xfId="54518"/>
    <cellStyle name="Обычный 5 9 12 2 3" xfId="26708"/>
    <cellStyle name="Обычный 5 9 12 2 3 2" xfId="54519"/>
    <cellStyle name="Обычный 5 9 12 2 4" xfId="54520"/>
    <cellStyle name="Обычный 5 9 12 3" xfId="26709"/>
    <cellStyle name="Обычный 5 9 12 3 2" xfId="26710"/>
    <cellStyle name="Обычный 5 9 12 3 2 2" xfId="26711"/>
    <cellStyle name="Обычный 5 9 12 3 2 2 2" xfId="54521"/>
    <cellStyle name="Обычный 5 9 12 3 2 3" xfId="54522"/>
    <cellStyle name="Обычный 5 9 12 3 3" xfId="26712"/>
    <cellStyle name="Обычный 5 9 12 3 3 2" xfId="54523"/>
    <cellStyle name="Обычный 5 9 12 3 4" xfId="54524"/>
    <cellStyle name="Обычный 5 9 12 4" xfId="26713"/>
    <cellStyle name="Обычный 5 9 12 4 2" xfId="26714"/>
    <cellStyle name="Обычный 5 9 12 4 2 2" xfId="26715"/>
    <cellStyle name="Обычный 5 9 12 4 2 2 2" xfId="54525"/>
    <cellStyle name="Обычный 5 9 12 4 2 3" xfId="54526"/>
    <cellStyle name="Обычный 5 9 12 4 3" xfId="26716"/>
    <cellStyle name="Обычный 5 9 12 4 3 2" xfId="54527"/>
    <cellStyle name="Обычный 5 9 12 4 4" xfId="54528"/>
    <cellStyle name="Обычный 5 9 12 5" xfId="26717"/>
    <cellStyle name="Обычный 5 9 12 5 2" xfId="26718"/>
    <cellStyle name="Обычный 5 9 12 5 2 2" xfId="54529"/>
    <cellStyle name="Обычный 5 9 12 5 3" xfId="54530"/>
    <cellStyle name="Обычный 5 9 12 6" xfId="26719"/>
    <cellStyle name="Обычный 5 9 12 6 2" xfId="54531"/>
    <cellStyle name="Обычный 5 9 12 7" xfId="26720"/>
    <cellStyle name="Обычный 5 9 12 7 2" xfId="54532"/>
    <cellStyle name="Обычный 5 9 12 8" xfId="54533"/>
    <cellStyle name="Обычный 5 9 13" xfId="26721"/>
    <cellStyle name="Обычный 5 9 13 2" xfId="26722"/>
    <cellStyle name="Обычный 5 9 13 2 2" xfId="26723"/>
    <cellStyle name="Обычный 5 9 13 2 2 2" xfId="26724"/>
    <cellStyle name="Обычный 5 9 13 2 2 2 2" xfId="54534"/>
    <cellStyle name="Обычный 5 9 13 2 2 3" xfId="54535"/>
    <cellStyle name="Обычный 5 9 13 2 3" xfId="26725"/>
    <cellStyle name="Обычный 5 9 13 2 3 2" xfId="54536"/>
    <cellStyle name="Обычный 5 9 13 2 4" xfId="54537"/>
    <cellStyle name="Обычный 5 9 13 3" xfId="26726"/>
    <cellStyle name="Обычный 5 9 13 3 2" xfId="26727"/>
    <cellStyle name="Обычный 5 9 13 3 2 2" xfId="26728"/>
    <cellStyle name="Обычный 5 9 13 3 2 2 2" xfId="54538"/>
    <cellStyle name="Обычный 5 9 13 3 2 3" xfId="54539"/>
    <cellStyle name="Обычный 5 9 13 3 3" xfId="26729"/>
    <cellStyle name="Обычный 5 9 13 3 3 2" xfId="54540"/>
    <cellStyle name="Обычный 5 9 13 3 4" xfId="54541"/>
    <cellStyle name="Обычный 5 9 13 4" xfId="26730"/>
    <cellStyle name="Обычный 5 9 13 4 2" xfId="26731"/>
    <cellStyle name="Обычный 5 9 13 4 2 2" xfId="26732"/>
    <cellStyle name="Обычный 5 9 13 4 2 2 2" xfId="54542"/>
    <cellStyle name="Обычный 5 9 13 4 2 3" xfId="54543"/>
    <cellStyle name="Обычный 5 9 13 4 3" xfId="26733"/>
    <cellStyle name="Обычный 5 9 13 4 3 2" xfId="54544"/>
    <cellStyle name="Обычный 5 9 13 4 4" xfId="54545"/>
    <cellStyle name="Обычный 5 9 13 5" xfId="26734"/>
    <cellStyle name="Обычный 5 9 13 5 2" xfId="26735"/>
    <cellStyle name="Обычный 5 9 13 5 2 2" xfId="54546"/>
    <cellStyle name="Обычный 5 9 13 5 3" xfId="54547"/>
    <cellStyle name="Обычный 5 9 13 6" xfId="26736"/>
    <cellStyle name="Обычный 5 9 13 6 2" xfId="54548"/>
    <cellStyle name="Обычный 5 9 13 7" xfId="26737"/>
    <cellStyle name="Обычный 5 9 13 7 2" xfId="54549"/>
    <cellStyle name="Обычный 5 9 13 8" xfId="54550"/>
    <cellStyle name="Обычный 5 9 14" xfId="26738"/>
    <cellStyle name="Обычный 5 9 14 2" xfId="26739"/>
    <cellStyle name="Обычный 5 9 14 2 2" xfId="26740"/>
    <cellStyle name="Обычный 5 9 14 2 2 2" xfId="26741"/>
    <cellStyle name="Обычный 5 9 14 2 2 2 2" xfId="54551"/>
    <cellStyle name="Обычный 5 9 14 2 2 3" xfId="54552"/>
    <cellStyle name="Обычный 5 9 14 2 3" xfId="26742"/>
    <cellStyle name="Обычный 5 9 14 2 3 2" xfId="54553"/>
    <cellStyle name="Обычный 5 9 14 2 4" xfId="54554"/>
    <cellStyle name="Обычный 5 9 14 3" xfId="26743"/>
    <cellStyle name="Обычный 5 9 14 3 2" xfId="26744"/>
    <cellStyle name="Обычный 5 9 14 3 2 2" xfId="26745"/>
    <cellStyle name="Обычный 5 9 14 3 2 2 2" xfId="54555"/>
    <cellStyle name="Обычный 5 9 14 3 2 3" xfId="54556"/>
    <cellStyle name="Обычный 5 9 14 3 3" xfId="26746"/>
    <cellStyle name="Обычный 5 9 14 3 3 2" xfId="54557"/>
    <cellStyle name="Обычный 5 9 14 3 4" xfId="54558"/>
    <cellStyle name="Обычный 5 9 14 4" xfId="26747"/>
    <cellStyle name="Обычный 5 9 14 4 2" xfId="26748"/>
    <cellStyle name="Обычный 5 9 14 4 2 2" xfId="26749"/>
    <cellStyle name="Обычный 5 9 14 4 2 2 2" xfId="54559"/>
    <cellStyle name="Обычный 5 9 14 4 2 3" xfId="54560"/>
    <cellStyle name="Обычный 5 9 14 4 3" xfId="26750"/>
    <cellStyle name="Обычный 5 9 14 4 3 2" xfId="54561"/>
    <cellStyle name="Обычный 5 9 14 4 4" xfId="54562"/>
    <cellStyle name="Обычный 5 9 14 5" xfId="26751"/>
    <cellStyle name="Обычный 5 9 14 5 2" xfId="26752"/>
    <cellStyle name="Обычный 5 9 14 5 2 2" xfId="54563"/>
    <cellStyle name="Обычный 5 9 14 5 3" xfId="54564"/>
    <cellStyle name="Обычный 5 9 14 6" xfId="26753"/>
    <cellStyle name="Обычный 5 9 14 6 2" xfId="54565"/>
    <cellStyle name="Обычный 5 9 14 7" xfId="26754"/>
    <cellStyle name="Обычный 5 9 14 7 2" xfId="54566"/>
    <cellStyle name="Обычный 5 9 14 8" xfId="54567"/>
    <cellStyle name="Обычный 5 9 15" xfId="26755"/>
    <cellStyle name="Обычный 5 9 15 2" xfId="26756"/>
    <cellStyle name="Обычный 5 9 15 2 2" xfId="26757"/>
    <cellStyle name="Обычный 5 9 15 2 2 2" xfId="26758"/>
    <cellStyle name="Обычный 5 9 15 2 2 2 2" xfId="54568"/>
    <cellStyle name="Обычный 5 9 15 2 2 3" xfId="54569"/>
    <cellStyle name="Обычный 5 9 15 2 3" xfId="26759"/>
    <cellStyle name="Обычный 5 9 15 2 3 2" xfId="54570"/>
    <cellStyle name="Обычный 5 9 15 2 4" xfId="54571"/>
    <cellStyle name="Обычный 5 9 15 3" xfId="26760"/>
    <cellStyle name="Обычный 5 9 15 3 2" xfId="26761"/>
    <cellStyle name="Обычный 5 9 15 3 2 2" xfId="26762"/>
    <cellStyle name="Обычный 5 9 15 3 2 2 2" xfId="54572"/>
    <cellStyle name="Обычный 5 9 15 3 2 3" xfId="54573"/>
    <cellStyle name="Обычный 5 9 15 3 3" xfId="26763"/>
    <cellStyle name="Обычный 5 9 15 3 3 2" xfId="54574"/>
    <cellStyle name="Обычный 5 9 15 3 4" xfId="54575"/>
    <cellStyle name="Обычный 5 9 15 4" xfId="26764"/>
    <cellStyle name="Обычный 5 9 15 4 2" xfId="26765"/>
    <cellStyle name="Обычный 5 9 15 4 2 2" xfId="26766"/>
    <cellStyle name="Обычный 5 9 15 4 2 2 2" xfId="54576"/>
    <cellStyle name="Обычный 5 9 15 4 2 3" xfId="54577"/>
    <cellStyle name="Обычный 5 9 15 4 3" xfId="26767"/>
    <cellStyle name="Обычный 5 9 15 4 3 2" xfId="54578"/>
    <cellStyle name="Обычный 5 9 15 4 4" xfId="54579"/>
    <cellStyle name="Обычный 5 9 15 5" xfId="26768"/>
    <cellStyle name="Обычный 5 9 15 5 2" xfId="26769"/>
    <cellStyle name="Обычный 5 9 15 5 2 2" xfId="54580"/>
    <cellStyle name="Обычный 5 9 15 5 3" xfId="54581"/>
    <cellStyle name="Обычный 5 9 15 6" xfId="26770"/>
    <cellStyle name="Обычный 5 9 15 6 2" xfId="54582"/>
    <cellStyle name="Обычный 5 9 15 7" xfId="26771"/>
    <cellStyle name="Обычный 5 9 15 7 2" xfId="54583"/>
    <cellStyle name="Обычный 5 9 15 8" xfId="54584"/>
    <cellStyle name="Обычный 5 9 16" xfId="26772"/>
    <cellStyle name="Обычный 5 9 16 2" xfId="26773"/>
    <cellStyle name="Обычный 5 9 16 2 2" xfId="26774"/>
    <cellStyle name="Обычный 5 9 16 2 2 2" xfId="26775"/>
    <cellStyle name="Обычный 5 9 16 2 2 2 2" xfId="54585"/>
    <cellStyle name="Обычный 5 9 16 2 2 3" xfId="54586"/>
    <cellStyle name="Обычный 5 9 16 2 3" xfId="26776"/>
    <cellStyle name="Обычный 5 9 16 2 3 2" xfId="54587"/>
    <cellStyle name="Обычный 5 9 16 2 4" xfId="54588"/>
    <cellStyle name="Обычный 5 9 16 3" xfId="26777"/>
    <cellStyle name="Обычный 5 9 16 3 2" xfId="26778"/>
    <cellStyle name="Обычный 5 9 16 3 2 2" xfId="26779"/>
    <cellStyle name="Обычный 5 9 16 3 2 2 2" xfId="54589"/>
    <cellStyle name="Обычный 5 9 16 3 2 3" xfId="54590"/>
    <cellStyle name="Обычный 5 9 16 3 3" xfId="26780"/>
    <cellStyle name="Обычный 5 9 16 3 3 2" xfId="54591"/>
    <cellStyle name="Обычный 5 9 16 3 4" xfId="54592"/>
    <cellStyle name="Обычный 5 9 16 4" xfId="26781"/>
    <cellStyle name="Обычный 5 9 16 4 2" xfId="26782"/>
    <cellStyle name="Обычный 5 9 16 4 2 2" xfId="26783"/>
    <cellStyle name="Обычный 5 9 16 4 2 2 2" xfId="54593"/>
    <cellStyle name="Обычный 5 9 16 4 2 3" xfId="54594"/>
    <cellStyle name="Обычный 5 9 16 4 3" xfId="26784"/>
    <cellStyle name="Обычный 5 9 16 4 3 2" xfId="54595"/>
    <cellStyle name="Обычный 5 9 16 4 4" xfId="54596"/>
    <cellStyle name="Обычный 5 9 16 5" xfId="26785"/>
    <cellStyle name="Обычный 5 9 16 5 2" xfId="26786"/>
    <cellStyle name="Обычный 5 9 16 5 2 2" xfId="54597"/>
    <cellStyle name="Обычный 5 9 16 5 3" xfId="54598"/>
    <cellStyle name="Обычный 5 9 16 6" xfId="26787"/>
    <cellStyle name="Обычный 5 9 16 6 2" xfId="54599"/>
    <cellStyle name="Обычный 5 9 16 7" xfId="26788"/>
    <cellStyle name="Обычный 5 9 16 7 2" xfId="54600"/>
    <cellStyle name="Обычный 5 9 16 8" xfId="54601"/>
    <cellStyle name="Обычный 5 9 17" xfId="26789"/>
    <cellStyle name="Обычный 5 9 17 2" xfId="26790"/>
    <cellStyle name="Обычный 5 9 17 2 2" xfId="26791"/>
    <cellStyle name="Обычный 5 9 17 2 2 2" xfId="26792"/>
    <cellStyle name="Обычный 5 9 17 2 2 2 2" xfId="54602"/>
    <cellStyle name="Обычный 5 9 17 2 2 3" xfId="54603"/>
    <cellStyle name="Обычный 5 9 17 2 3" xfId="26793"/>
    <cellStyle name="Обычный 5 9 17 2 3 2" xfId="54604"/>
    <cellStyle name="Обычный 5 9 17 2 4" xfId="54605"/>
    <cellStyle name="Обычный 5 9 17 3" xfId="26794"/>
    <cellStyle name="Обычный 5 9 17 3 2" xfId="26795"/>
    <cellStyle name="Обычный 5 9 17 3 2 2" xfId="26796"/>
    <cellStyle name="Обычный 5 9 17 3 2 2 2" xfId="54606"/>
    <cellStyle name="Обычный 5 9 17 3 2 3" xfId="54607"/>
    <cellStyle name="Обычный 5 9 17 3 3" xfId="26797"/>
    <cellStyle name="Обычный 5 9 17 3 3 2" xfId="54608"/>
    <cellStyle name="Обычный 5 9 17 3 4" xfId="54609"/>
    <cellStyle name="Обычный 5 9 17 4" xfId="26798"/>
    <cellStyle name="Обычный 5 9 17 4 2" xfId="26799"/>
    <cellStyle name="Обычный 5 9 17 4 2 2" xfId="26800"/>
    <cellStyle name="Обычный 5 9 17 4 2 2 2" xfId="54610"/>
    <cellStyle name="Обычный 5 9 17 4 2 3" xfId="54611"/>
    <cellStyle name="Обычный 5 9 17 4 3" xfId="26801"/>
    <cellStyle name="Обычный 5 9 17 4 3 2" xfId="54612"/>
    <cellStyle name="Обычный 5 9 17 4 4" xfId="54613"/>
    <cellStyle name="Обычный 5 9 17 5" xfId="26802"/>
    <cellStyle name="Обычный 5 9 17 5 2" xfId="26803"/>
    <cellStyle name="Обычный 5 9 17 5 2 2" xfId="54614"/>
    <cellStyle name="Обычный 5 9 17 5 3" xfId="54615"/>
    <cellStyle name="Обычный 5 9 17 6" xfId="26804"/>
    <cellStyle name="Обычный 5 9 17 6 2" xfId="54616"/>
    <cellStyle name="Обычный 5 9 17 7" xfId="26805"/>
    <cellStyle name="Обычный 5 9 17 7 2" xfId="54617"/>
    <cellStyle name="Обычный 5 9 17 8" xfId="54618"/>
    <cellStyle name="Обычный 5 9 18" xfId="26806"/>
    <cellStyle name="Обычный 5 9 18 2" xfId="26807"/>
    <cellStyle name="Обычный 5 9 18 2 2" xfId="26808"/>
    <cellStyle name="Обычный 5 9 18 2 2 2" xfId="26809"/>
    <cellStyle name="Обычный 5 9 18 2 2 2 2" xfId="54619"/>
    <cellStyle name="Обычный 5 9 18 2 2 3" xfId="54620"/>
    <cellStyle name="Обычный 5 9 18 2 3" xfId="26810"/>
    <cellStyle name="Обычный 5 9 18 2 3 2" xfId="54621"/>
    <cellStyle name="Обычный 5 9 18 2 4" xfId="54622"/>
    <cellStyle name="Обычный 5 9 18 3" xfId="26811"/>
    <cellStyle name="Обычный 5 9 18 3 2" xfId="26812"/>
    <cellStyle name="Обычный 5 9 18 3 2 2" xfId="26813"/>
    <cellStyle name="Обычный 5 9 18 3 2 2 2" xfId="54623"/>
    <cellStyle name="Обычный 5 9 18 3 2 3" xfId="54624"/>
    <cellStyle name="Обычный 5 9 18 3 3" xfId="26814"/>
    <cellStyle name="Обычный 5 9 18 3 3 2" xfId="54625"/>
    <cellStyle name="Обычный 5 9 18 3 4" xfId="54626"/>
    <cellStyle name="Обычный 5 9 18 4" xfId="26815"/>
    <cellStyle name="Обычный 5 9 18 4 2" xfId="26816"/>
    <cellStyle name="Обычный 5 9 18 4 2 2" xfId="26817"/>
    <cellStyle name="Обычный 5 9 18 4 2 2 2" xfId="54627"/>
    <cellStyle name="Обычный 5 9 18 4 2 3" xfId="54628"/>
    <cellStyle name="Обычный 5 9 18 4 3" xfId="26818"/>
    <cellStyle name="Обычный 5 9 18 4 3 2" xfId="54629"/>
    <cellStyle name="Обычный 5 9 18 4 4" xfId="54630"/>
    <cellStyle name="Обычный 5 9 18 5" xfId="26819"/>
    <cellStyle name="Обычный 5 9 18 5 2" xfId="26820"/>
    <cellStyle name="Обычный 5 9 18 5 2 2" xfId="54631"/>
    <cellStyle name="Обычный 5 9 18 5 3" xfId="54632"/>
    <cellStyle name="Обычный 5 9 18 6" xfId="26821"/>
    <cellStyle name="Обычный 5 9 18 6 2" xfId="54633"/>
    <cellStyle name="Обычный 5 9 18 7" xfId="26822"/>
    <cellStyle name="Обычный 5 9 18 7 2" xfId="54634"/>
    <cellStyle name="Обычный 5 9 18 8" xfId="54635"/>
    <cellStyle name="Обычный 5 9 19" xfId="26823"/>
    <cellStyle name="Обычный 5 9 19 2" xfId="26824"/>
    <cellStyle name="Обычный 5 9 19 2 2" xfId="26825"/>
    <cellStyle name="Обычный 5 9 19 2 2 2" xfId="26826"/>
    <cellStyle name="Обычный 5 9 19 2 2 2 2" xfId="54636"/>
    <cellStyle name="Обычный 5 9 19 2 2 3" xfId="54637"/>
    <cellStyle name="Обычный 5 9 19 2 3" xfId="26827"/>
    <cellStyle name="Обычный 5 9 19 2 3 2" xfId="54638"/>
    <cellStyle name="Обычный 5 9 19 2 4" xfId="54639"/>
    <cellStyle name="Обычный 5 9 19 3" xfId="26828"/>
    <cellStyle name="Обычный 5 9 19 3 2" xfId="26829"/>
    <cellStyle name="Обычный 5 9 19 3 2 2" xfId="26830"/>
    <cellStyle name="Обычный 5 9 19 3 2 2 2" xfId="54640"/>
    <cellStyle name="Обычный 5 9 19 3 2 3" xfId="54641"/>
    <cellStyle name="Обычный 5 9 19 3 3" xfId="26831"/>
    <cellStyle name="Обычный 5 9 19 3 3 2" xfId="54642"/>
    <cellStyle name="Обычный 5 9 19 3 4" xfId="54643"/>
    <cellStyle name="Обычный 5 9 19 4" xfId="26832"/>
    <cellStyle name="Обычный 5 9 19 4 2" xfId="26833"/>
    <cellStyle name="Обычный 5 9 19 4 2 2" xfId="26834"/>
    <cellStyle name="Обычный 5 9 19 4 2 2 2" xfId="54644"/>
    <cellStyle name="Обычный 5 9 19 4 2 3" xfId="54645"/>
    <cellStyle name="Обычный 5 9 19 4 3" xfId="26835"/>
    <cellStyle name="Обычный 5 9 19 4 3 2" xfId="54646"/>
    <cellStyle name="Обычный 5 9 19 4 4" xfId="54647"/>
    <cellStyle name="Обычный 5 9 19 5" xfId="26836"/>
    <cellStyle name="Обычный 5 9 19 5 2" xfId="26837"/>
    <cellStyle name="Обычный 5 9 19 5 2 2" xfId="54648"/>
    <cellStyle name="Обычный 5 9 19 5 3" xfId="54649"/>
    <cellStyle name="Обычный 5 9 19 6" xfId="26838"/>
    <cellStyle name="Обычный 5 9 19 6 2" xfId="54650"/>
    <cellStyle name="Обычный 5 9 19 7" xfId="26839"/>
    <cellStyle name="Обычный 5 9 19 7 2" xfId="54651"/>
    <cellStyle name="Обычный 5 9 19 8" xfId="54652"/>
    <cellStyle name="Обычный 5 9 2" xfId="26840"/>
    <cellStyle name="Обычный 5 9 2 2" xfId="26841"/>
    <cellStyle name="Обычный 5 9 2 2 2" xfId="26842"/>
    <cellStyle name="Обычный 5 9 2 2 2 2" xfId="26843"/>
    <cellStyle name="Обычный 5 9 2 2 2 2 2" xfId="54653"/>
    <cellStyle name="Обычный 5 9 2 2 2 3" xfId="54654"/>
    <cellStyle name="Обычный 5 9 2 2 3" xfId="26844"/>
    <cellStyle name="Обычный 5 9 2 2 3 2" xfId="54655"/>
    <cellStyle name="Обычный 5 9 2 2 4" xfId="54656"/>
    <cellStyle name="Обычный 5 9 2 3" xfId="26845"/>
    <cellStyle name="Обычный 5 9 2 3 2" xfId="26846"/>
    <cellStyle name="Обычный 5 9 2 3 2 2" xfId="26847"/>
    <cellStyle name="Обычный 5 9 2 3 2 2 2" xfId="54657"/>
    <cellStyle name="Обычный 5 9 2 3 2 3" xfId="54658"/>
    <cellStyle name="Обычный 5 9 2 3 3" xfId="26848"/>
    <cellStyle name="Обычный 5 9 2 3 3 2" xfId="54659"/>
    <cellStyle name="Обычный 5 9 2 3 4" xfId="54660"/>
    <cellStyle name="Обычный 5 9 2 4" xfId="26849"/>
    <cellStyle name="Обычный 5 9 2 4 2" xfId="26850"/>
    <cellStyle name="Обычный 5 9 2 4 2 2" xfId="26851"/>
    <cellStyle name="Обычный 5 9 2 4 2 2 2" xfId="54661"/>
    <cellStyle name="Обычный 5 9 2 4 2 3" xfId="54662"/>
    <cellStyle name="Обычный 5 9 2 4 3" xfId="26852"/>
    <cellStyle name="Обычный 5 9 2 4 3 2" xfId="54663"/>
    <cellStyle name="Обычный 5 9 2 4 4" xfId="54664"/>
    <cellStyle name="Обычный 5 9 2 5" xfId="26853"/>
    <cellStyle name="Обычный 5 9 2 5 2" xfId="26854"/>
    <cellStyle name="Обычный 5 9 2 5 2 2" xfId="54665"/>
    <cellStyle name="Обычный 5 9 2 5 3" xfId="54666"/>
    <cellStyle name="Обычный 5 9 2 6" xfId="26855"/>
    <cellStyle name="Обычный 5 9 2 6 2" xfId="54667"/>
    <cellStyle name="Обычный 5 9 2 7" xfId="26856"/>
    <cellStyle name="Обычный 5 9 2 7 2" xfId="54668"/>
    <cellStyle name="Обычный 5 9 2 8" xfId="54669"/>
    <cellStyle name="Обычный 5 9 20" xfId="26857"/>
    <cellStyle name="Обычный 5 9 20 2" xfId="26858"/>
    <cellStyle name="Обычный 5 9 20 2 2" xfId="26859"/>
    <cellStyle name="Обычный 5 9 20 2 2 2" xfId="26860"/>
    <cellStyle name="Обычный 5 9 20 2 2 2 2" xfId="54670"/>
    <cellStyle name="Обычный 5 9 20 2 2 3" xfId="54671"/>
    <cellStyle name="Обычный 5 9 20 2 3" xfId="26861"/>
    <cellStyle name="Обычный 5 9 20 2 3 2" xfId="54672"/>
    <cellStyle name="Обычный 5 9 20 2 4" xfId="54673"/>
    <cellStyle name="Обычный 5 9 20 3" xfId="26862"/>
    <cellStyle name="Обычный 5 9 20 3 2" xfId="26863"/>
    <cellStyle name="Обычный 5 9 20 3 2 2" xfId="26864"/>
    <cellStyle name="Обычный 5 9 20 3 2 2 2" xfId="54674"/>
    <cellStyle name="Обычный 5 9 20 3 2 3" xfId="54675"/>
    <cellStyle name="Обычный 5 9 20 3 3" xfId="26865"/>
    <cellStyle name="Обычный 5 9 20 3 3 2" xfId="54676"/>
    <cellStyle name="Обычный 5 9 20 3 4" xfId="54677"/>
    <cellStyle name="Обычный 5 9 20 4" xfId="26866"/>
    <cellStyle name="Обычный 5 9 20 4 2" xfId="26867"/>
    <cellStyle name="Обычный 5 9 20 4 2 2" xfId="26868"/>
    <cellStyle name="Обычный 5 9 20 4 2 2 2" xfId="54678"/>
    <cellStyle name="Обычный 5 9 20 4 2 3" xfId="54679"/>
    <cellStyle name="Обычный 5 9 20 4 3" xfId="26869"/>
    <cellStyle name="Обычный 5 9 20 4 3 2" xfId="54680"/>
    <cellStyle name="Обычный 5 9 20 4 4" xfId="54681"/>
    <cellStyle name="Обычный 5 9 20 5" xfId="26870"/>
    <cellStyle name="Обычный 5 9 20 5 2" xfId="26871"/>
    <cellStyle name="Обычный 5 9 20 5 2 2" xfId="54682"/>
    <cellStyle name="Обычный 5 9 20 5 3" xfId="54683"/>
    <cellStyle name="Обычный 5 9 20 6" xfId="26872"/>
    <cellStyle name="Обычный 5 9 20 6 2" xfId="54684"/>
    <cellStyle name="Обычный 5 9 20 7" xfId="26873"/>
    <cellStyle name="Обычный 5 9 20 7 2" xfId="54685"/>
    <cellStyle name="Обычный 5 9 20 8" xfId="54686"/>
    <cellStyle name="Обычный 5 9 21" xfId="26874"/>
    <cellStyle name="Обычный 5 9 21 2" xfId="26875"/>
    <cellStyle name="Обычный 5 9 21 2 2" xfId="26876"/>
    <cellStyle name="Обычный 5 9 21 2 2 2" xfId="26877"/>
    <cellStyle name="Обычный 5 9 21 2 2 2 2" xfId="54687"/>
    <cellStyle name="Обычный 5 9 21 2 2 3" xfId="54688"/>
    <cellStyle name="Обычный 5 9 21 2 3" xfId="26878"/>
    <cellStyle name="Обычный 5 9 21 2 3 2" xfId="54689"/>
    <cellStyle name="Обычный 5 9 21 2 4" xfId="54690"/>
    <cellStyle name="Обычный 5 9 21 3" xfId="26879"/>
    <cellStyle name="Обычный 5 9 21 3 2" xfId="26880"/>
    <cellStyle name="Обычный 5 9 21 3 2 2" xfId="26881"/>
    <cellStyle name="Обычный 5 9 21 3 2 2 2" xfId="54691"/>
    <cellStyle name="Обычный 5 9 21 3 2 3" xfId="54692"/>
    <cellStyle name="Обычный 5 9 21 3 3" xfId="26882"/>
    <cellStyle name="Обычный 5 9 21 3 3 2" xfId="54693"/>
    <cellStyle name="Обычный 5 9 21 3 4" xfId="54694"/>
    <cellStyle name="Обычный 5 9 21 4" xfId="26883"/>
    <cellStyle name="Обычный 5 9 21 4 2" xfId="26884"/>
    <cellStyle name="Обычный 5 9 21 4 2 2" xfId="26885"/>
    <cellStyle name="Обычный 5 9 21 4 2 2 2" xfId="54695"/>
    <cellStyle name="Обычный 5 9 21 4 2 3" xfId="54696"/>
    <cellStyle name="Обычный 5 9 21 4 3" xfId="26886"/>
    <cellStyle name="Обычный 5 9 21 4 3 2" xfId="54697"/>
    <cellStyle name="Обычный 5 9 21 4 4" xfId="54698"/>
    <cellStyle name="Обычный 5 9 21 5" xfId="26887"/>
    <cellStyle name="Обычный 5 9 21 5 2" xfId="26888"/>
    <cellStyle name="Обычный 5 9 21 5 2 2" xfId="54699"/>
    <cellStyle name="Обычный 5 9 21 5 3" xfId="54700"/>
    <cellStyle name="Обычный 5 9 21 6" xfId="26889"/>
    <cellStyle name="Обычный 5 9 21 6 2" xfId="54701"/>
    <cellStyle name="Обычный 5 9 21 7" xfId="26890"/>
    <cellStyle name="Обычный 5 9 21 7 2" xfId="54702"/>
    <cellStyle name="Обычный 5 9 21 8" xfId="54703"/>
    <cellStyle name="Обычный 5 9 22" xfId="26891"/>
    <cellStyle name="Обычный 5 9 22 2" xfId="26892"/>
    <cellStyle name="Обычный 5 9 22 2 2" xfId="26893"/>
    <cellStyle name="Обычный 5 9 22 2 2 2" xfId="26894"/>
    <cellStyle name="Обычный 5 9 22 2 2 2 2" xfId="54704"/>
    <cellStyle name="Обычный 5 9 22 2 2 3" xfId="54705"/>
    <cellStyle name="Обычный 5 9 22 2 3" xfId="26895"/>
    <cellStyle name="Обычный 5 9 22 2 3 2" xfId="54706"/>
    <cellStyle name="Обычный 5 9 22 2 4" xfId="54707"/>
    <cellStyle name="Обычный 5 9 22 3" xfId="26896"/>
    <cellStyle name="Обычный 5 9 22 3 2" xfId="26897"/>
    <cellStyle name="Обычный 5 9 22 3 2 2" xfId="26898"/>
    <cellStyle name="Обычный 5 9 22 3 2 2 2" xfId="54708"/>
    <cellStyle name="Обычный 5 9 22 3 2 3" xfId="54709"/>
    <cellStyle name="Обычный 5 9 22 3 3" xfId="26899"/>
    <cellStyle name="Обычный 5 9 22 3 3 2" xfId="54710"/>
    <cellStyle name="Обычный 5 9 22 3 4" xfId="54711"/>
    <cellStyle name="Обычный 5 9 22 4" xfId="26900"/>
    <cellStyle name="Обычный 5 9 22 4 2" xfId="26901"/>
    <cellStyle name="Обычный 5 9 22 4 2 2" xfId="26902"/>
    <cellStyle name="Обычный 5 9 22 4 2 2 2" xfId="54712"/>
    <cellStyle name="Обычный 5 9 22 4 2 3" xfId="54713"/>
    <cellStyle name="Обычный 5 9 22 4 3" xfId="26903"/>
    <cellStyle name="Обычный 5 9 22 4 3 2" xfId="54714"/>
    <cellStyle name="Обычный 5 9 22 4 4" xfId="54715"/>
    <cellStyle name="Обычный 5 9 22 5" xfId="26904"/>
    <cellStyle name="Обычный 5 9 22 5 2" xfId="26905"/>
    <cellStyle name="Обычный 5 9 22 5 2 2" xfId="54716"/>
    <cellStyle name="Обычный 5 9 22 5 3" xfId="54717"/>
    <cellStyle name="Обычный 5 9 22 6" xfId="26906"/>
    <cellStyle name="Обычный 5 9 22 6 2" xfId="54718"/>
    <cellStyle name="Обычный 5 9 22 7" xfId="26907"/>
    <cellStyle name="Обычный 5 9 22 7 2" xfId="54719"/>
    <cellStyle name="Обычный 5 9 22 8" xfId="54720"/>
    <cellStyle name="Обычный 5 9 23" xfId="26908"/>
    <cellStyle name="Обычный 5 9 23 2" xfId="26909"/>
    <cellStyle name="Обычный 5 9 23 2 2" xfId="26910"/>
    <cellStyle name="Обычный 5 9 23 2 2 2" xfId="26911"/>
    <cellStyle name="Обычный 5 9 23 2 2 2 2" xfId="54721"/>
    <cellStyle name="Обычный 5 9 23 2 2 3" xfId="54722"/>
    <cellStyle name="Обычный 5 9 23 2 3" xfId="26912"/>
    <cellStyle name="Обычный 5 9 23 2 3 2" xfId="54723"/>
    <cellStyle name="Обычный 5 9 23 2 4" xfId="54724"/>
    <cellStyle name="Обычный 5 9 23 3" xfId="26913"/>
    <cellStyle name="Обычный 5 9 23 3 2" xfId="26914"/>
    <cellStyle name="Обычный 5 9 23 3 2 2" xfId="26915"/>
    <cellStyle name="Обычный 5 9 23 3 2 2 2" xfId="54725"/>
    <cellStyle name="Обычный 5 9 23 3 2 3" xfId="54726"/>
    <cellStyle name="Обычный 5 9 23 3 3" xfId="26916"/>
    <cellStyle name="Обычный 5 9 23 3 3 2" xfId="54727"/>
    <cellStyle name="Обычный 5 9 23 3 4" xfId="54728"/>
    <cellStyle name="Обычный 5 9 23 4" xfId="26917"/>
    <cellStyle name="Обычный 5 9 23 4 2" xfId="26918"/>
    <cellStyle name="Обычный 5 9 23 4 2 2" xfId="26919"/>
    <cellStyle name="Обычный 5 9 23 4 2 2 2" xfId="54729"/>
    <cellStyle name="Обычный 5 9 23 4 2 3" xfId="54730"/>
    <cellStyle name="Обычный 5 9 23 4 3" xfId="26920"/>
    <cellStyle name="Обычный 5 9 23 4 3 2" xfId="54731"/>
    <cellStyle name="Обычный 5 9 23 4 4" xfId="54732"/>
    <cellStyle name="Обычный 5 9 23 5" xfId="26921"/>
    <cellStyle name="Обычный 5 9 23 5 2" xfId="26922"/>
    <cellStyle name="Обычный 5 9 23 5 2 2" xfId="54733"/>
    <cellStyle name="Обычный 5 9 23 5 3" xfId="54734"/>
    <cellStyle name="Обычный 5 9 23 6" xfId="26923"/>
    <cellStyle name="Обычный 5 9 23 6 2" xfId="54735"/>
    <cellStyle name="Обычный 5 9 23 7" xfId="26924"/>
    <cellStyle name="Обычный 5 9 23 7 2" xfId="54736"/>
    <cellStyle name="Обычный 5 9 23 8" xfId="54737"/>
    <cellStyle name="Обычный 5 9 24" xfId="26925"/>
    <cellStyle name="Обычный 5 9 24 2" xfId="26926"/>
    <cellStyle name="Обычный 5 9 24 2 2" xfId="26927"/>
    <cellStyle name="Обычный 5 9 24 2 2 2" xfId="26928"/>
    <cellStyle name="Обычный 5 9 24 2 2 2 2" xfId="54738"/>
    <cellStyle name="Обычный 5 9 24 2 2 3" xfId="54739"/>
    <cellStyle name="Обычный 5 9 24 2 3" xfId="26929"/>
    <cellStyle name="Обычный 5 9 24 2 3 2" xfId="54740"/>
    <cellStyle name="Обычный 5 9 24 2 4" xfId="54741"/>
    <cellStyle name="Обычный 5 9 24 3" xfId="26930"/>
    <cellStyle name="Обычный 5 9 24 3 2" xfId="26931"/>
    <cellStyle name="Обычный 5 9 24 3 2 2" xfId="26932"/>
    <cellStyle name="Обычный 5 9 24 3 2 2 2" xfId="54742"/>
    <cellStyle name="Обычный 5 9 24 3 2 3" xfId="54743"/>
    <cellStyle name="Обычный 5 9 24 3 3" xfId="26933"/>
    <cellStyle name="Обычный 5 9 24 3 3 2" xfId="54744"/>
    <cellStyle name="Обычный 5 9 24 3 4" xfId="54745"/>
    <cellStyle name="Обычный 5 9 24 4" xfId="26934"/>
    <cellStyle name="Обычный 5 9 24 4 2" xfId="26935"/>
    <cellStyle name="Обычный 5 9 24 4 2 2" xfId="26936"/>
    <cellStyle name="Обычный 5 9 24 4 2 2 2" xfId="54746"/>
    <cellStyle name="Обычный 5 9 24 4 2 3" xfId="54747"/>
    <cellStyle name="Обычный 5 9 24 4 3" xfId="26937"/>
    <cellStyle name="Обычный 5 9 24 4 3 2" xfId="54748"/>
    <cellStyle name="Обычный 5 9 24 4 4" xfId="54749"/>
    <cellStyle name="Обычный 5 9 24 5" xfId="26938"/>
    <cellStyle name="Обычный 5 9 24 5 2" xfId="26939"/>
    <cellStyle name="Обычный 5 9 24 5 2 2" xfId="54750"/>
    <cellStyle name="Обычный 5 9 24 5 3" xfId="54751"/>
    <cellStyle name="Обычный 5 9 24 6" xfId="26940"/>
    <cellStyle name="Обычный 5 9 24 6 2" xfId="54752"/>
    <cellStyle name="Обычный 5 9 24 7" xfId="26941"/>
    <cellStyle name="Обычный 5 9 24 7 2" xfId="54753"/>
    <cellStyle name="Обычный 5 9 24 8" xfId="54754"/>
    <cellStyle name="Обычный 5 9 25" xfId="26942"/>
    <cellStyle name="Обычный 5 9 25 2" xfId="26943"/>
    <cellStyle name="Обычный 5 9 25 2 2" xfId="26944"/>
    <cellStyle name="Обычный 5 9 25 2 2 2" xfId="26945"/>
    <cellStyle name="Обычный 5 9 25 2 2 2 2" xfId="54755"/>
    <cellStyle name="Обычный 5 9 25 2 2 3" xfId="54756"/>
    <cellStyle name="Обычный 5 9 25 2 3" xfId="26946"/>
    <cellStyle name="Обычный 5 9 25 2 3 2" xfId="54757"/>
    <cellStyle name="Обычный 5 9 25 2 4" xfId="54758"/>
    <cellStyle name="Обычный 5 9 25 3" xfId="26947"/>
    <cellStyle name="Обычный 5 9 25 3 2" xfId="26948"/>
    <cellStyle name="Обычный 5 9 25 3 2 2" xfId="26949"/>
    <cellStyle name="Обычный 5 9 25 3 2 2 2" xfId="54759"/>
    <cellStyle name="Обычный 5 9 25 3 2 3" xfId="54760"/>
    <cellStyle name="Обычный 5 9 25 3 3" xfId="26950"/>
    <cellStyle name="Обычный 5 9 25 3 3 2" xfId="54761"/>
    <cellStyle name="Обычный 5 9 25 3 4" xfId="54762"/>
    <cellStyle name="Обычный 5 9 25 4" xfId="26951"/>
    <cellStyle name="Обычный 5 9 25 4 2" xfId="26952"/>
    <cellStyle name="Обычный 5 9 25 4 2 2" xfId="26953"/>
    <cellStyle name="Обычный 5 9 25 4 2 2 2" xfId="54763"/>
    <cellStyle name="Обычный 5 9 25 4 2 3" xfId="54764"/>
    <cellStyle name="Обычный 5 9 25 4 3" xfId="26954"/>
    <cellStyle name="Обычный 5 9 25 4 3 2" xfId="54765"/>
    <cellStyle name="Обычный 5 9 25 4 4" xfId="54766"/>
    <cellStyle name="Обычный 5 9 25 5" xfId="26955"/>
    <cellStyle name="Обычный 5 9 25 5 2" xfId="26956"/>
    <cellStyle name="Обычный 5 9 25 5 2 2" xfId="54767"/>
    <cellStyle name="Обычный 5 9 25 5 3" xfId="54768"/>
    <cellStyle name="Обычный 5 9 25 6" xfId="26957"/>
    <cellStyle name="Обычный 5 9 25 6 2" xfId="54769"/>
    <cellStyle name="Обычный 5 9 25 7" xfId="26958"/>
    <cellStyle name="Обычный 5 9 25 7 2" xfId="54770"/>
    <cellStyle name="Обычный 5 9 25 8" xfId="54771"/>
    <cellStyle name="Обычный 5 9 26" xfId="26959"/>
    <cellStyle name="Обычный 5 9 26 2" xfId="26960"/>
    <cellStyle name="Обычный 5 9 26 2 2" xfId="26961"/>
    <cellStyle name="Обычный 5 9 26 2 2 2" xfId="26962"/>
    <cellStyle name="Обычный 5 9 26 2 2 2 2" xfId="54772"/>
    <cellStyle name="Обычный 5 9 26 2 2 3" xfId="54773"/>
    <cellStyle name="Обычный 5 9 26 2 3" xfId="26963"/>
    <cellStyle name="Обычный 5 9 26 2 3 2" xfId="54774"/>
    <cellStyle name="Обычный 5 9 26 2 4" xfId="54775"/>
    <cellStyle name="Обычный 5 9 26 3" xfId="26964"/>
    <cellStyle name="Обычный 5 9 26 3 2" xfId="26965"/>
    <cellStyle name="Обычный 5 9 26 3 2 2" xfId="26966"/>
    <cellStyle name="Обычный 5 9 26 3 2 2 2" xfId="54776"/>
    <cellStyle name="Обычный 5 9 26 3 2 3" xfId="54777"/>
    <cellStyle name="Обычный 5 9 26 3 3" xfId="26967"/>
    <cellStyle name="Обычный 5 9 26 3 3 2" xfId="54778"/>
    <cellStyle name="Обычный 5 9 26 3 4" xfId="54779"/>
    <cellStyle name="Обычный 5 9 26 4" xfId="26968"/>
    <cellStyle name="Обычный 5 9 26 4 2" xfId="26969"/>
    <cellStyle name="Обычный 5 9 26 4 2 2" xfId="26970"/>
    <cellStyle name="Обычный 5 9 26 4 2 2 2" xfId="54780"/>
    <cellStyle name="Обычный 5 9 26 4 2 3" xfId="54781"/>
    <cellStyle name="Обычный 5 9 26 4 3" xfId="26971"/>
    <cellStyle name="Обычный 5 9 26 4 3 2" xfId="54782"/>
    <cellStyle name="Обычный 5 9 26 4 4" xfId="54783"/>
    <cellStyle name="Обычный 5 9 26 5" xfId="26972"/>
    <cellStyle name="Обычный 5 9 26 5 2" xfId="26973"/>
    <cellStyle name="Обычный 5 9 26 5 2 2" xfId="54784"/>
    <cellStyle name="Обычный 5 9 26 5 3" xfId="54785"/>
    <cellStyle name="Обычный 5 9 26 6" xfId="26974"/>
    <cellStyle name="Обычный 5 9 26 6 2" xfId="54786"/>
    <cellStyle name="Обычный 5 9 26 7" xfId="26975"/>
    <cellStyle name="Обычный 5 9 26 7 2" xfId="54787"/>
    <cellStyle name="Обычный 5 9 26 8" xfId="54788"/>
    <cellStyle name="Обычный 5 9 27" xfId="26976"/>
    <cellStyle name="Обычный 5 9 27 2" xfId="26977"/>
    <cellStyle name="Обычный 5 9 27 2 2" xfId="26978"/>
    <cellStyle name="Обычный 5 9 27 2 2 2" xfId="26979"/>
    <cellStyle name="Обычный 5 9 27 2 2 2 2" xfId="54789"/>
    <cellStyle name="Обычный 5 9 27 2 2 3" xfId="54790"/>
    <cellStyle name="Обычный 5 9 27 2 3" xfId="26980"/>
    <cellStyle name="Обычный 5 9 27 2 3 2" xfId="54791"/>
    <cellStyle name="Обычный 5 9 27 2 4" xfId="54792"/>
    <cellStyle name="Обычный 5 9 27 3" xfId="26981"/>
    <cellStyle name="Обычный 5 9 27 3 2" xfId="26982"/>
    <cellStyle name="Обычный 5 9 27 3 2 2" xfId="26983"/>
    <cellStyle name="Обычный 5 9 27 3 2 2 2" xfId="54793"/>
    <cellStyle name="Обычный 5 9 27 3 2 3" xfId="54794"/>
    <cellStyle name="Обычный 5 9 27 3 3" xfId="26984"/>
    <cellStyle name="Обычный 5 9 27 3 3 2" xfId="54795"/>
    <cellStyle name="Обычный 5 9 27 3 4" xfId="54796"/>
    <cellStyle name="Обычный 5 9 27 4" xfId="26985"/>
    <cellStyle name="Обычный 5 9 27 4 2" xfId="26986"/>
    <cellStyle name="Обычный 5 9 27 4 2 2" xfId="26987"/>
    <cellStyle name="Обычный 5 9 27 4 2 2 2" xfId="54797"/>
    <cellStyle name="Обычный 5 9 27 4 2 3" xfId="54798"/>
    <cellStyle name="Обычный 5 9 27 4 3" xfId="26988"/>
    <cellStyle name="Обычный 5 9 27 4 3 2" xfId="54799"/>
    <cellStyle name="Обычный 5 9 27 4 4" xfId="54800"/>
    <cellStyle name="Обычный 5 9 27 5" xfId="26989"/>
    <cellStyle name="Обычный 5 9 27 5 2" xfId="26990"/>
    <cellStyle name="Обычный 5 9 27 5 2 2" xfId="54801"/>
    <cellStyle name="Обычный 5 9 27 5 3" xfId="54802"/>
    <cellStyle name="Обычный 5 9 27 6" xfId="26991"/>
    <cellStyle name="Обычный 5 9 27 6 2" xfId="54803"/>
    <cellStyle name="Обычный 5 9 27 7" xfId="26992"/>
    <cellStyle name="Обычный 5 9 27 7 2" xfId="54804"/>
    <cellStyle name="Обычный 5 9 27 8" xfId="54805"/>
    <cellStyle name="Обычный 5 9 28" xfId="26993"/>
    <cellStyle name="Обычный 5 9 28 2" xfId="26994"/>
    <cellStyle name="Обычный 5 9 28 2 2" xfId="26995"/>
    <cellStyle name="Обычный 5 9 28 2 2 2" xfId="26996"/>
    <cellStyle name="Обычный 5 9 28 2 2 2 2" xfId="54806"/>
    <cellStyle name="Обычный 5 9 28 2 2 3" xfId="54807"/>
    <cellStyle name="Обычный 5 9 28 2 3" xfId="26997"/>
    <cellStyle name="Обычный 5 9 28 2 3 2" xfId="54808"/>
    <cellStyle name="Обычный 5 9 28 2 4" xfId="54809"/>
    <cellStyle name="Обычный 5 9 28 3" xfId="26998"/>
    <cellStyle name="Обычный 5 9 28 3 2" xfId="26999"/>
    <cellStyle name="Обычный 5 9 28 3 2 2" xfId="27000"/>
    <cellStyle name="Обычный 5 9 28 3 2 2 2" xfId="54810"/>
    <cellStyle name="Обычный 5 9 28 3 2 3" xfId="54811"/>
    <cellStyle name="Обычный 5 9 28 3 3" xfId="27001"/>
    <cellStyle name="Обычный 5 9 28 3 3 2" xfId="54812"/>
    <cellStyle name="Обычный 5 9 28 3 4" xfId="54813"/>
    <cellStyle name="Обычный 5 9 28 4" xfId="27002"/>
    <cellStyle name="Обычный 5 9 28 4 2" xfId="27003"/>
    <cellStyle name="Обычный 5 9 28 4 2 2" xfId="27004"/>
    <cellStyle name="Обычный 5 9 28 4 2 2 2" xfId="54814"/>
    <cellStyle name="Обычный 5 9 28 4 2 3" xfId="54815"/>
    <cellStyle name="Обычный 5 9 28 4 3" xfId="27005"/>
    <cellStyle name="Обычный 5 9 28 4 3 2" xfId="54816"/>
    <cellStyle name="Обычный 5 9 28 4 4" xfId="54817"/>
    <cellStyle name="Обычный 5 9 28 5" xfId="27006"/>
    <cellStyle name="Обычный 5 9 28 5 2" xfId="27007"/>
    <cellStyle name="Обычный 5 9 28 5 2 2" xfId="54818"/>
    <cellStyle name="Обычный 5 9 28 5 3" xfId="54819"/>
    <cellStyle name="Обычный 5 9 28 6" xfId="27008"/>
    <cellStyle name="Обычный 5 9 28 6 2" xfId="54820"/>
    <cellStyle name="Обычный 5 9 28 7" xfId="27009"/>
    <cellStyle name="Обычный 5 9 28 7 2" xfId="54821"/>
    <cellStyle name="Обычный 5 9 28 8" xfId="54822"/>
    <cellStyle name="Обычный 5 9 29" xfId="27010"/>
    <cellStyle name="Обычный 5 9 29 2" xfId="27011"/>
    <cellStyle name="Обычный 5 9 29 2 2" xfId="27012"/>
    <cellStyle name="Обычный 5 9 29 2 2 2" xfId="27013"/>
    <cellStyle name="Обычный 5 9 29 2 2 2 2" xfId="54823"/>
    <cellStyle name="Обычный 5 9 29 2 2 3" xfId="54824"/>
    <cellStyle name="Обычный 5 9 29 2 3" xfId="27014"/>
    <cellStyle name="Обычный 5 9 29 2 3 2" xfId="54825"/>
    <cellStyle name="Обычный 5 9 29 2 4" xfId="54826"/>
    <cellStyle name="Обычный 5 9 29 3" xfId="27015"/>
    <cellStyle name="Обычный 5 9 29 3 2" xfId="27016"/>
    <cellStyle name="Обычный 5 9 29 3 2 2" xfId="27017"/>
    <cellStyle name="Обычный 5 9 29 3 2 2 2" xfId="54827"/>
    <cellStyle name="Обычный 5 9 29 3 2 3" xfId="54828"/>
    <cellStyle name="Обычный 5 9 29 3 3" xfId="27018"/>
    <cellStyle name="Обычный 5 9 29 3 3 2" xfId="54829"/>
    <cellStyle name="Обычный 5 9 29 3 4" xfId="54830"/>
    <cellStyle name="Обычный 5 9 29 4" xfId="27019"/>
    <cellStyle name="Обычный 5 9 29 4 2" xfId="27020"/>
    <cellStyle name="Обычный 5 9 29 4 2 2" xfId="27021"/>
    <cellStyle name="Обычный 5 9 29 4 2 2 2" xfId="54831"/>
    <cellStyle name="Обычный 5 9 29 4 2 3" xfId="54832"/>
    <cellStyle name="Обычный 5 9 29 4 3" xfId="27022"/>
    <cellStyle name="Обычный 5 9 29 4 3 2" xfId="54833"/>
    <cellStyle name="Обычный 5 9 29 4 4" xfId="54834"/>
    <cellStyle name="Обычный 5 9 29 5" xfId="27023"/>
    <cellStyle name="Обычный 5 9 29 5 2" xfId="27024"/>
    <cellStyle name="Обычный 5 9 29 5 2 2" xfId="54835"/>
    <cellStyle name="Обычный 5 9 29 5 3" xfId="54836"/>
    <cellStyle name="Обычный 5 9 29 6" xfId="27025"/>
    <cellStyle name="Обычный 5 9 29 6 2" xfId="54837"/>
    <cellStyle name="Обычный 5 9 29 7" xfId="27026"/>
    <cellStyle name="Обычный 5 9 29 7 2" xfId="54838"/>
    <cellStyle name="Обычный 5 9 29 8" xfId="54839"/>
    <cellStyle name="Обычный 5 9 3" xfId="27027"/>
    <cellStyle name="Обычный 5 9 3 2" xfId="27028"/>
    <cellStyle name="Обычный 5 9 3 2 2" xfId="27029"/>
    <cellStyle name="Обычный 5 9 3 2 2 2" xfId="27030"/>
    <cellStyle name="Обычный 5 9 3 2 2 2 2" xfId="54840"/>
    <cellStyle name="Обычный 5 9 3 2 2 3" xfId="54841"/>
    <cellStyle name="Обычный 5 9 3 2 3" xfId="27031"/>
    <cellStyle name="Обычный 5 9 3 2 3 2" xfId="54842"/>
    <cellStyle name="Обычный 5 9 3 2 4" xfId="54843"/>
    <cellStyle name="Обычный 5 9 3 3" xfId="27032"/>
    <cellStyle name="Обычный 5 9 3 3 2" xfId="27033"/>
    <cellStyle name="Обычный 5 9 3 3 2 2" xfId="27034"/>
    <cellStyle name="Обычный 5 9 3 3 2 2 2" xfId="54844"/>
    <cellStyle name="Обычный 5 9 3 3 2 3" xfId="54845"/>
    <cellStyle name="Обычный 5 9 3 3 3" xfId="27035"/>
    <cellStyle name="Обычный 5 9 3 3 3 2" xfId="54846"/>
    <cellStyle name="Обычный 5 9 3 3 4" xfId="54847"/>
    <cellStyle name="Обычный 5 9 3 4" xfId="27036"/>
    <cellStyle name="Обычный 5 9 3 4 2" xfId="27037"/>
    <cellStyle name="Обычный 5 9 3 4 2 2" xfId="27038"/>
    <cellStyle name="Обычный 5 9 3 4 2 2 2" xfId="54848"/>
    <cellStyle name="Обычный 5 9 3 4 2 3" xfId="54849"/>
    <cellStyle name="Обычный 5 9 3 4 3" xfId="27039"/>
    <cellStyle name="Обычный 5 9 3 4 3 2" xfId="54850"/>
    <cellStyle name="Обычный 5 9 3 4 4" xfId="54851"/>
    <cellStyle name="Обычный 5 9 3 5" xfId="27040"/>
    <cellStyle name="Обычный 5 9 3 5 2" xfId="27041"/>
    <cellStyle name="Обычный 5 9 3 5 2 2" xfId="54852"/>
    <cellStyle name="Обычный 5 9 3 5 3" xfId="54853"/>
    <cellStyle name="Обычный 5 9 3 6" xfId="27042"/>
    <cellStyle name="Обычный 5 9 3 6 2" xfId="54854"/>
    <cellStyle name="Обычный 5 9 3 7" xfId="27043"/>
    <cellStyle name="Обычный 5 9 3 7 2" xfId="54855"/>
    <cellStyle name="Обычный 5 9 3 8" xfId="54856"/>
    <cellStyle name="Обычный 5 9 30" xfId="27044"/>
    <cellStyle name="Обычный 5 9 30 2" xfId="27045"/>
    <cellStyle name="Обычный 5 9 30 2 2" xfId="27046"/>
    <cellStyle name="Обычный 5 9 30 2 2 2" xfId="54857"/>
    <cellStyle name="Обычный 5 9 30 2 3" xfId="54858"/>
    <cellStyle name="Обычный 5 9 30 3" xfId="27047"/>
    <cellStyle name="Обычный 5 9 30 3 2" xfId="54859"/>
    <cellStyle name="Обычный 5 9 30 4" xfId="54860"/>
    <cellStyle name="Обычный 5 9 31" xfId="27048"/>
    <cellStyle name="Обычный 5 9 31 2" xfId="27049"/>
    <cellStyle name="Обычный 5 9 31 2 2" xfId="27050"/>
    <cellStyle name="Обычный 5 9 31 2 2 2" xfId="54861"/>
    <cellStyle name="Обычный 5 9 31 2 3" xfId="54862"/>
    <cellStyle name="Обычный 5 9 31 3" xfId="27051"/>
    <cellStyle name="Обычный 5 9 31 3 2" xfId="54863"/>
    <cellStyle name="Обычный 5 9 31 4" xfId="54864"/>
    <cellStyle name="Обычный 5 9 32" xfId="27052"/>
    <cellStyle name="Обычный 5 9 32 2" xfId="27053"/>
    <cellStyle name="Обычный 5 9 32 2 2" xfId="27054"/>
    <cellStyle name="Обычный 5 9 32 2 2 2" xfId="54865"/>
    <cellStyle name="Обычный 5 9 32 2 3" xfId="54866"/>
    <cellStyle name="Обычный 5 9 32 3" xfId="27055"/>
    <cellStyle name="Обычный 5 9 32 3 2" xfId="54867"/>
    <cellStyle name="Обычный 5 9 32 4" xfId="54868"/>
    <cellStyle name="Обычный 5 9 33" xfId="27056"/>
    <cellStyle name="Обычный 5 9 33 2" xfId="27057"/>
    <cellStyle name="Обычный 5 9 33 2 2" xfId="54869"/>
    <cellStyle name="Обычный 5 9 33 3" xfId="54870"/>
    <cellStyle name="Обычный 5 9 34" xfId="27058"/>
    <cellStyle name="Обычный 5 9 34 2" xfId="54871"/>
    <cellStyle name="Обычный 5 9 35" xfId="27059"/>
    <cellStyle name="Обычный 5 9 35 2" xfId="54872"/>
    <cellStyle name="Обычный 5 9 36" xfId="54873"/>
    <cellStyle name="Обычный 5 9 4" xfId="27060"/>
    <cellStyle name="Обычный 5 9 4 2" xfId="27061"/>
    <cellStyle name="Обычный 5 9 4 2 2" xfId="27062"/>
    <cellStyle name="Обычный 5 9 4 2 2 2" xfId="27063"/>
    <cellStyle name="Обычный 5 9 4 2 2 2 2" xfId="54874"/>
    <cellStyle name="Обычный 5 9 4 2 2 3" xfId="54875"/>
    <cellStyle name="Обычный 5 9 4 2 3" xfId="27064"/>
    <cellStyle name="Обычный 5 9 4 2 3 2" xfId="54876"/>
    <cellStyle name="Обычный 5 9 4 2 4" xfId="54877"/>
    <cellStyle name="Обычный 5 9 4 3" xfId="27065"/>
    <cellStyle name="Обычный 5 9 4 3 2" xfId="27066"/>
    <cellStyle name="Обычный 5 9 4 3 2 2" xfId="27067"/>
    <cellStyle name="Обычный 5 9 4 3 2 2 2" xfId="54878"/>
    <cellStyle name="Обычный 5 9 4 3 2 3" xfId="54879"/>
    <cellStyle name="Обычный 5 9 4 3 3" xfId="27068"/>
    <cellStyle name="Обычный 5 9 4 3 3 2" xfId="54880"/>
    <cellStyle name="Обычный 5 9 4 3 4" xfId="54881"/>
    <cellStyle name="Обычный 5 9 4 4" xfId="27069"/>
    <cellStyle name="Обычный 5 9 4 4 2" xfId="27070"/>
    <cellStyle name="Обычный 5 9 4 4 2 2" xfId="27071"/>
    <cellStyle name="Обычный 5 9 4 4 2 2 2" xfId="54882"/>
    <cellStyle name="Обычный 5 9 4 4 2 3" xfId="54883"/>
    <cellStyle name="Обычный 5 9 4 4 3" xfId="27072"/>
    <cellStyle name="Обычный 5 9 4 4 3 2" xfId="54884"/>
    <cellStyle name="Обычный 5 9 4 4 4" xfId="54885"/>
    <cellStyle name="Обычный 5 9 4 5" xfId="27073"/>
    <cellStyle name="Обычный 5 9 4 5 2" xfId="27074"/>
    <cellStyle name="Обычный 5 9 4 5 2 2" xfId="54886"/>
    <cellStyle name="Обычный 5 9 4 5 3" xfId="54887"/>
    <cellStyle name="Обычный 5 9 4 6" xfId="27075"/>
    <cellStyle name="Обычный 5 9 4 6 2" xfId="54888"/>
    <cellStyle name="Обычный 5 9 4 7" xfId="27076"/>
    <cellStyle name="Обычный 5 9 4 7 2" xfId="54889"/>
    <cellStyle name="Обычный 5 9 4 8" xfId="54890"/>
    <cellStyle name="Обычный 5 9 5" xfId="27077"/>
    <cellStyle name="Обычный 5 9 5 2" xfId="27078"/>
    <cellStyle name="Обычный 5 9 5 2 2" xfId="27079"/>
    <cellStyle name="Обычный 5 9 5 2 2 2" xfId="27080"/>
    <cellStyle name="Обычный 5 9 5 2 2 2 2" xfId="54891"/>
    <cellStyle name="Обычный 5 9 5 2 2 3" xfId="54892"/>
    <cellStyle name="Обычный 5 9 5 2 3" xfId="27081"/>
    <cellStyle name="Обычный 5 9 5 2 3 2" xfId="54893"/>
    <cellStyle name="Обычный 5 9 5 2 4" xfId="54894"/>
    <cellStyle name="Обычный 5 9 5 3" xfId="27082"/>
    <cellStyle name="Обычный 5 9 5 3 2" xfId="27083"/>
    <cellStyle name="Обычный 5 9 5 3 2 2" xfId="27084"/>
    <cellStyle name="Обычный 5 9 5 3 2 2 2" xfId="54895"/>
    <cellStyle name="Обычный 5 9 5 3 2 3" xfId="54896"/>
    <cellStyle name="Обычный 5 9 5 3 3" xfId="27085"/>
    <cellStyle name="Обычный 5 9 5 3 3 2" xfId="54897"/>
    <cellStyle name="Обычный 5 9 5 3 4" xfId="54898"/>
    <cellStyle name="Обычный 5 9 5 4" xfId="27086"/>
    <cellStyle name="Обычный 5 9 5 4 2" xfId="27087"/>
    <cellStyle name="Обычный 5 9 5 4 2 2" xfId="27088"/>
    <cellStyle name="Обычный 5 9 5 4 2 2 2" xfId="54899"/>
    <cellStyle name="Обычный 5 9 5 4 2 3" xfId="54900"/>
    <cellStyle name="Обычный 5 9 5 4 3" xfId="27089"/>
    <cellStyle name="Обычный 5 9 5 4 3 2" xfId="54901"/>
    <cellStyle name="Обычный 5 9 5 4 4" xfId="54902"/>
    <cellStyle name="Обычный 5 9 5 5" xfId="27090"/>
    <cellStyle name="Обычный 5 9 5 5 2" xfId="27091"/>
    <cellStyle name="Обычный 5 9 5 5 2 2" xfId="54903"/>
    <cellStyle name="Обычный 5 9 5 5 3" xfId="54904"/>
    <cellStyle name="Обычный 5 9 5 6" xfId="27092"/>
    <cellStyle name="Обычный 5 9 5 6 2" xfId="54905"/>
    <cellStyle name="Обычный 5 9 5 7" xfId="27093"/>
    <cellStyle name="Обычный 5 9 5 7 2" xfId="54906"/>
    <cellStyle name="Обычный 5 9 5 8" xfId="54907"/>
    <cellStyle name="Обычный 5 9 6" xfId="27094"/>
    <cellStyle name="Обычный 5 9 6 2" xfId="27095"/>
    <cellStyle name="Обычный 5 9 6 2 2" xfId="27096"/>
    <cellStyle name="Обычный 5 9 6 2 2 2" xfId="27097"/>
    <cellStyle name="Обычный 5 9 6 2 2 2 2" xfId="54908"/>
    <cellStyle name="Обычный 5 9 6 2 2 3" xfId="54909"/>
    <cellStyle name="Обычный 5 9 6 2 3" xfId="27098"/>
    <cellStyle name="Обычный 5 9 6 2 3 2" xfId="54910"/>
    <cellStyle name="Обычный 5 9 6 2 4" xfId="54911"/>
    <cellStyle name="Обычный 5 9 6 3" xfId="27099"/>
    <cellStyle name="Обычный 5 9 6 3 2" xfId="27100"/>
    <cellStyle name="Обычный 5 9 6 3 2 2" xfId="27101"/>
    <cellStyle name="Обычный 5 9 6 3 2 2 2" xfId="54912"/>
    <cellStyle name="Обычный 5 9 6 3 2 3" xfId="54913"/>
    <cellStyle name="Обычный 5 9 6 3 3" xfId="27102"/>
    <cellStyle name="Обычный 5 9 6 3 3 2" xfId="54914"/>
    <cellStyle name="Обычный 5 9 6 3 4" xfId="54915"/>
    <cellStyle name="Обычный 5 9 6 4" xfId="27103"/>
    <cellStyle name="Обычный 5 9 6 4 2" xfId="27104"/>
    <cellStyle name="Обычный 5 9 6 4 2 2" xfId="27105"/>
    <cellStyle name="Обычный 5 9 6 4 2 2 2" xfId="54916"/>
    <cellStyle name="Обычный 5 9 6 4 2 3" xfId="54917"/>
    <cellStyle name="Обычный 5 9 6 4 3" xfId="27106"/>
    <cellStyle name="Обычный 5 9 6 4 3 2" xfId="54918"/>
    <cellStyle name="Обычный 5 9 6 4 4" xfId="54919"/>
    <cellStyle name="Обычный 5 9 6 5" xfId="27107"/>
    <cellStyle name="Обычный 5 9 6 5 2" xfId="27108"/>
    <cellStyle name="Обычный 5 9 6 5 2 2" xfId="54920"/>
    <cellStyle name="Обычный 5 9 6 5 3" xfId="54921"/>
    <cellStyle name="Обычный 5 9 6 6" xfId="27109"/>
    <cellStyle name="Обычный 5 9 6 6 2" xfId="54922"/>
    <cellStyle name="Обычный 5 9 6 7" xfId="27110"/>
    <cellStyle name="Обычный 5 9 6 7 2" xfId="54923"/>
    <cellStyle name="Обычный 5 9 6 8" xfId="54924"/>
    <cellStyle name="Обычный 5 9 7" xfId="27111"/>
    <cellStyle name="Обычный 5 9 7 2" xfId="27112"/>
    <cellStyle name="Обычный 5 9 7 2 2" xfId="27113"/>
    <cellStyle name="Обычный 5 9 7 2 2 2" xfId="27114"/>
    <cellStyle name="Обычный 5 9 7 2 2 2 2" xfId="54925"/>
    <cellStyle name="Обычный 5 9 7 2 2 3" xfId="54926"/>
    <cellStyle name="Обычный 5 9 7 2 3" xfId="27115"/>
    <cellStyle name="Обычный 5 9 7 2 3 2" xfId="54927"/>
    <cellStyle name="Обычный 5 9 7 2 4" xfId="54928"/>
    <cellStyle name="Обычный 5 9 7 3" xfId="27116"/>
    <cellStyle name="Обычный 5 9 7 3 2" xfId="27117"/>
    <cellStyle name="Обычный 5 9 7 3 2 2" xfId="27118"/>
    <cellStyle name="Обычный 5 9 7 3 2 2 2" xfId="54929"/>
    <cellStyle name="Обычный 5 9 7 3 2 3" xfId="54930"/>
    <cellStyle name="Обычный 5 9 7 3 3" xfId="27119"/>
    <cellStyle name="Обычный 5 9 7 3 3 2" xfId="54931"/>
    <cellStyle name="Обычный 5 9 7 3 4" xfId="54932"/>
    <cellStyle name="Обычный 5 9 7 4" xfId="27120"/>
    <cellStyle name="Обычный 5 9 7 4 2" xfId="27121"/>
    <cellStyle name="Обычный 5 9 7 4 2 2" xfId="27122"/>
    <cellStyle name="Обычный 5 9 7 4 2 2 2" xfId="54933"/>
    <cellStyle name="Обычный 5 9 7 4 2 3" xfId="54934"/>
    <cellStyle name="Обычный 5 9 7 4 3" xfId="27123"/>
    <cellStyle name="Обычный 5 9 7 4 3 2" xfId="54935"/>
    <cellStyle name="Обычный 5 9 7 4 4" xfId="54936"/>
    <cellStyle name="Обычный 5 9 7 5" xfId="27124"/>
    <cellStyle name="Обычный 5 9 7 5 2" xfId="27125"/>
    <cellStyle name="Обычный 5 9 7 5 2 2" xfId="54937"/>
    <cellStyle name="Обычный 5 9 7 5 3" xfId="54938"/>
    <cellStyle name="Обычный 5 9 7 6" xfId="27126"/>
    <cellStyle name="Обычный 5 9 7 6 2" xfId="54939"/>
    <cellStyle name="Обычный 5 9 7 7" xfId="27127"/>
    <cellStyle name="Обычный 5 9 7 7 2" xfId="54940"/>
    <cellStyle name="Обычный 5 9 7 8" xfId="54941"/>
    <cellStyle name="Обычный 5 9 8" xfId="27128"/>
    <cellStyle name="Обычный 5 9 8 2" xfId="27129"/>
    <cellStyle name="Обычный 5 9 8 2 2" xfId="27130"/>
    <cellStyle name="Обычный 5 9 8 2 2 2" xfId="27131"/>
    <cellStyle name="Обычный 5 9 8 2 2 2 2" xfId="54942"/>
    <cellStyle name="Обычный 5 9 8 2 2 3" xfId="54943"/>
    <cellStyle name="Обычный 5 9 8 2 3" xfId="27132"/>
    <cellStyle name="Обычный 5 9 8 2 3 2" xfId="54944"/>
    <cellStyle name="Обычный 5 9 8 2 4" xfId="54945"/>
    <cellStyle name="Обычный 5 9 8 3" xfId="27133"/>
    <cellStyle name="Обычный 5 9 8 3 2" xfId="27134"/>
    <cellStyle name="Обычный 5 9 8 3 2 2" xfId="27135"/>
    <cellStyle name="Обычный 5 9 8 3 2 2 2" xfId="54946"/>
    <cellStyle name="Обычный 5 9 8 3 2 3" xfId="54947"/>
    <cellStyle name="Обычный 5 9 8 3 3" xfId="27136"/>
    <cellStyle name="Обычный 5 9 8 3 3 2" xfId="54948"/>
    <cellStyle name="Обычный 5 9 8 3 4" xfId="54949"/>
    <cellStyle name="Обычный 5 9 8 4" xfId="27137"/>
    <cellStyle name="Обычный 5 9 8 4 2" xfId="27138"/>
    <cellStyle name="Обычный 5 9 8 4 2 2" xfId="27139"/>
    <cellStyle name="Обычный 5 9 8 4 2 2 2" xfId="54950"/>
    <cellStyle name="Обычный 5 9 8 4 2 3" xfId="54951"/>
    <cellStyle name="Обычный 5 9 8 4 3" xfId="27140"/>
    <cellStyle name="Обычный 5 9 8 4 3 2" xfId="54952"/>
    <cellStyle name="Обычный 5 9 8 4 4" xfId="54953"/>
    <cellStyle name="Обычный 5 9 8 5" xfId="27141"/>
    <cellStyle name="Обычный 5 9 8 5 2" xfId="27142"/>
    <cellStyle name="Обычный 5 9 8 5 2 2" xfId="54954"/>
    <cellStyle name="Обычный 5 9 8 5 3" xfId="54955"/>
    <cellStyle name="Обычный 5 9 8 6" xfId="27143"/>
    <cellStyle name="Обычный 5 9 8 6 2" xfId="54956"/>
    <cellStyle name="Обычный 5 9 8 7" xfId="27144"/>
    <cellStyle name="Обычный 5 9 8 7 2" xfId="54957"/>
    <cellStyle name="Обычный 5 9 8 8" xfId="54958"/>
    <cellStyle name="Обычный 5 9 9" xfId="27145"/>
    <cellStyle name="Обычный 5 9 9 2" xfId="27146"/>
    <cellStyle name="Обычный 5 9 9 2 2" xfId="27147"/>
    <cellStyle name="Обычный 5 9 9 2 2 2" xfId="27148"/>
    <cellStyle name="Обычный 5 9 9 2 2 2 2" xfId="54959"/>
    <cellStyle name="Обычный 5 9 9 2 2 3" xfId="54960"/>
    <cellStyle name="Обычный 5 9 9 2 3" xfId="27149"/>
    <cellStyle name="Обычный 5 9 9 2 3 2" xfId="54961"/>
    <cellStyle name="Обычный 5 9 9 2 4" xfId="54962"/>
    <cellStyle name="Обычный 5 9 9 3" xfId="27150"/>
    <cellStyle name="Обычный 5 9 9 3 2" xfId="27151"/>
    <cellStyle name="Обычный 5 9 9 3 2 2" xfId="27152"/>
    <cellStyle name="Обычный 5 9 9 3 2 2 2" xfId="54963"/>
    <cellStyle name="Обычный 5 9 9 3 2 3" xfId="54964"/>
    <cellStyle name="Обычный 5 9 9 3 3" xfId="27153"/>
    <cellStyle name="Обычный 5 9 9 3 3 2" xfId="54965"/>
    <cellStyle name="Обычный 5 9 9 3 4" xfId="54966"/>
    <cellStyle name="Обычный 5 9 9 4" xfId="27154"/>
    <cellStyle name="Обычный 5 9 9 4 2" xfId="27155"/>
    <cellStyle name="Обычный 5 9 9 4 2 2" xfId="27156"/>
    <cellStyle name="Обычный 5 9 9 4 2 2 2" xfId="54967"/>
    <cellStyle name="Обычный 5 9 9 4 2 3" xfId="54968"/>
    <cellStyle name="Обычный 5 9 9 4 3" xfId="27157"/>
    <cellStyle name="Обычный 5 9 9 4 3 2" xfId="54969"/>
    <cellStyle name="Обычный 5 9 9 4 4" xfId="54970"/>
    <cellStyle name="Обычный 5 9 9 5" xfId="27158"/>
    <cellStyle name="Обычный 5 9 9 5 2" xfId="27159"/>
    <cellStyle name="Обычный 5 9 9 5 2 2" xfId="54971"/>
    <cellStyle name="Обычный 5 9 9 5 3" xfId="54972"/>
    <cellStyle name="Обычный 5 9 9 6" xfId="27160"/>
    <cellStyle name="Обычный 5 9 9 6 2" xfId="54973"/>
    <cellStyle name="Обычный 5 9 9 7" xfId="27161"/>
    <cellStyle name="Обычный 5 9 9 7 2" xfId="54974"/>
    <cellStyle name="Обычный 5 9 9 8" xfId="54975"/>
    <cellStyle name="Обычный 5 90" xfId="27162"/>
    <cellStyle name="Обычный 5 90 2" xfId="27163"/>
    <cellStyle name="Обычный 5 90 2 2" xfId="27164"/>
    <cellStyle name="Обычный 5 90 2 2 2" xfId="54976"/>
    <cellStyle name="Обычный 5 90 2 3" xfId="54977"/>
    <cellStyle name="Обычный 5 90 3" xfId="27165"/>
    <cellStyle name="Обычный 5 90 3 2" xfId="54978"/>
    <cellStyle name="Обычный 5 90 4" xfId="54979"/>
    <cellStyle name="Обычный 5 91" xfId="27166"/>
    <cellStyle name="Обычный 5 91 2" xfId="27167"/>
    <cellStyle name="Обычный 5 91 2 2" xfId="27168"/>
    <cellStyle name="Обычный 5 91 2 2 2" xfId="54980"/>
    <cellStyle name="Обычный 5 91 2 3" xfId="54981"/>
    <cellStyle name="Обычный 5 91 3" xfId="27169"/>
    <cellStyle name="Обычный 5 91 3 2" xfId="54982"/>
    <cellStyle name="Обычный 5 91 4" xfId="54983"/>
    <cellStyle name="Обычный 5 92" xfId="27170"/>
    <cellStyle name="Обычный 5 92 2" xfId="27171"/>
    <cellStyle name="Обычный 5 92 2 2" xfId="27172"/>
    <cellStyle name="Обычный 5 92 2 2 2" xfId="54984"/>
    <cellStyle name="Обычный 5 92 2 3" xfId="54985"/>
    <cellStyle name="Обычный 5 92 3" xfId="27173"/>
    <cellStyle name="Обычный 5 92 3 2" xfId="54986"/>
    <cellStyle name="Обычный 5 92 4" xfId="54987"/>
    <cellStyle name="Обычный 5 93" xfId="27174"/>
    <cellStyle name="Обычный 5 93 2" xfId="27175"/>
    <cellStyle name="Обычный 5 93 2 2" xfId="27176"/>
    <cellStyle name="Обычный 5 93 2 2 2" xfId="54988"/>
    <cellStyle name="Обычный 5 93 2 3" xfId="54989"/>
    <cellStyle name="Обычный 5 93 3" xfId="27177"/>
    <cellStyle name="Обычный 5 93 3 2" xfId="54990"/>
    <cellStyle name="Обычный 5 93 4" xfId="54991"/>
    <cellStyle name="Обычный 5 94" xfId="27178"/>
    <cellStyle name="Обычный 5 94 2" xfId="27179"/>
    <cellStyle name="Обычный 5 94 2 2" xfId="27180"/>
    <cellStyle name="Обычный 5 94 2 2 2" xfId="54992"/>
    <cellStyle name="Обычный 5 94 2 3" xfId="54993"/>
    <cellStyle name="Обычный 5 94 3" xfId="27181"/>
    <cellStyle name="Обычный 5 94 3 2" xfId="54994"/>
    <cellStyle name="Обычный 5 94 4" xfId="54995"/>
    <cellStyle name="Обычный 5 95" xfId="27182"/>
    <cellStyle name="Обычный 5 95 2" xfId="27183"/>
    <cellStyle name="Обычный 5 95 2 2" xfId="27184"/>
    <cellStyle name="Обычный 5 95 2 2 2" xfId="54996"/>
    <cellStyle name="Обычный 5 95 2 3" xfId="54997"/>
    <cellStyle name="Обычный 5 95 3" xfId="27185"/>
    <cellStyle name="Обычный 5 95 3 2" xfId="54998"/>
    <cellStyle name="Обычный 5 95 4" xfId="54999"/>
    <cellStyle name="Обычный 5 96" xfId="27186"/>
    <cellStyle name="Обычный 5 96 2" xfId="27187"/>
    <cellStyle name="Обычный 5 96 2 2" xfId="27188"/>
    <cellStyle name="Обычный 5 96 2 2 2" xfId="55000"/>
    <cellStyle name="Обычный 5 96 2 3" xfId="55001"/>
    <cellStyle name="Обычный 5 96 3" xfId="27189"/>
    <cellStyle name="Обычный 5 96 3 2" xfId="55002"/>
    <cellStyle name="Обычный 5 96 4" xfId="55003"/>
    <cellStyle name="Обычный 5 97" xfId="27190"/>
    <cellStyle name="Обычный 5 97 2" xfId="27191"/>
    <cellStyle name="Обычный 5 97 2 2" xfId="27192"/>
    <cellStyle name="Обычный 5 97 2 2 2" xfId="55004"/>
    <cellStyle name="Обычный 5 97 2 3" xfId="55005"/>
    <cellStyle name="Обычный 5 97 3" xfId="27193"/>
    <cellStyle name="Обычный 5 97 3 2" xfId="55006"/>
    <cellStyle name="Обычный 5 97 4" xfId="55007"/>
    <cellStyle name="Обычный 5 98" xfId="27194"/>
    <cellStyle name="Обычный 5 98 2" xfId="27195"/>
    <cellStyle name="Обычный 5 98 2 2" xfId="27196"/>
    <cellStyle name="Обычный 5 98 2 2 2" xfId="55008"/>
    <cellStyle name="Обычный 5 98 2 3" xfId="55009"/>
    <cellStyle name="Обычный 5 98 3" xfId="27197"/>
    <cellStyle name="Обычный 5 98 3 2" xfId="55010"/>
    <cellStyle name="Обычный 5 98 4" xfId="55011"/>
    <cellStyle name="Обычный 5 99" xfId="27198"/>
    <cellStyle name="Обычный 5 99 2" xfId="27199"/>
    <cellStyle name="Обычный 5 99 2 2" xfId="27200"/>
    <cellStyle name="Обычный 5 99 2 2 2" xfId="55012"/>
    <cellStyle name="Обычный 5 99 2 3" xfId="55013"/>
    <cellStyle name="Обычный 5 99 3" xfId="27201"/>
    <cellStyle name="Обычный 5 99 3 2" xfId="55014"/>
    <cellStyle name="Обычный 5 99 4" xfId="55015"/>
    <cellStyle name="Обычный 5_СВЕРТКА" xfId="60271"/>
    <cellStyle name="Обычный 50" xfId="27202"/>
    <cellStyle name="Обычный 50 2" xfId="27203"/>
    <cellStyle name="Обычный 50 2 2" xfId="27204"/>
    <cellStyle name="Обычный 50 2 2 2" xfId="27205"/>
    <cellStyle name="Обычный 50 2 2 2 2" xfId="55016"/>
    <cellStyle name="Обычный 50 2 2 3" xfId="55017"/>
    <cellStyle name="Обычный 50 2 3" xfId="27206"/>
    <cellStyle name="Обычный 50 2 3 2" xfId="55018"/>
    <cellStyle name="Обычный 50 2 4" xfId="55019"/>
    <cellStyle name="Обычный 50 3" xfId="27207"/>
    <cellStyle name="Обычный 50 3 2" xfId="27208"/>
    <cellStyle name="Обычный 50 3 2 2" xfId="27209"/>
    <cellStyle name="Обычный 50 3 2 2 2" xfId="55020"/>
    <cellStyle name="Обычный 50 3 2 3" xfId="55021"/>
    <cellStyle name="Обычный 50 3 3" xfId="27210"/>
    <cellStyle name="Обычный 50 3 3 2" xfId="55022"/>
    <cellStyle name="Обычный 50 3 4" xfId="55023"/>
    <cellStyle name="Обычный 50 4" xfId="27211"/>
    <cellStyle name="Обычный 50 4 2" xfId="27212"/>
    <cellStyle name="Обычный 50 4 2 2" xfId="27213"/>
    <cellStyle name="Обычный 50 4 2 2 2" xfId="55024"/>
    <cellStyle name="Обычный 50 4 2 3" xfId="55025"/>
    <cellStyle name="Обычный 50 4 3" xfId="27214"/>
    <cellStyle name="Обычный 50 4 3 2" xfId="55026"/>
    <cellStyle name="Обычный 50 4 4" xfId="55027"/>
    <cellStyle name="Обычный 50 5" xfId="27215"/>
    <cellStyle name="Обычный 50 5 2" xfId="27216"/>
    <cellStyle name="Обычный 50 5 2 2" xfId="55028"/>
    <cellStyle name="Обычный 50 5 3" xfId="55029"/>
    <cellStyle name="Обычный 50 6" xfId="27217"/>
    <cellStyle name="Обычный 50 6 2" xfId="55030"/>
    <cellStyle name="Обычный 50 7" xfId="27218"/>
    <cellStyle name="Обычный 50 7 2" xfId="55031"/>
    <cellStyle name="Обычный 50 8" xfId="55032"/>
    <cellStyle name="Обычный 51" xfId="27219"/>
    <cellStyle name="Обычный 51 2" xfId="27220"/>
    <cellStyle name="Обычный 51 2 2" xfId="27221"/>
    <cellStyle name="Обычный 51 2 2 2" xfId="27222"/>
    <cellStyle name="Обычный 51 2 2 2 2" xfId="55033"/>
    <cellStyle name="Обычный 51 2 2 3" xfId="55034"/>
    <cellStyle name="Обычный 51 2 3" xfId="27223"/>
    <cellStyle name="Обычный 51 2 3 2" xfId="55035"/>
    <cellStyle name="Обычный 51 2 4" xfId="55036"/>
    <cellStyle name="Обычный 51 3" xfId="27224"/>
    <cellStyle name="Обычный 51 3 2" xfId="27225"/>
    <cellStyle name="Обычный 51 3 2 2" xfId="27226"/>
    <cellStyle name="Обычный 51 3 2 2 2" xfId="55037"/>
    <cellStyle name="Обычный 51 3 2 3" xfId="55038"/>
    <cellStyle name="Обычный 51 3 3" xfId="27227"/>
    <cellStyle name="Обычный 51 3 3 2" xfId="55039"/>
    <cellStyle name="Обычный 51 3 4" xfId="55040"/>
    <cellStyle name="Обычный 51 4" xfId="27228"/>
    <cellStyle name="Обычный 51 4 2" xfId="27229"/>
    <cellStyle name="Обычный 51 4 2 2" xfId="27230"/>
    <cellStyle name="Обычный 51 4 2 2 2" xfId="55041"/>
    <cellStyle name="Обычный 51 4 2 3" xfId="55042"/>
    <cellStyle name="Обычный 51 4 3" xfId="27231"/>
    <cellStyle name="Обычный 51 4 3 2" xfId="55043"/>
    <cellStyle name="Обычный 51 4 4" xfId="55044"/>
    <cellStyle name="Обычный 51 5" xfId="27232"/>
    <cellStyle name="Обычный 51 5 2" xfId="27233"/>
    <cellStyle name="Обычный 51 5 2 2" xfId="55045"/>
    <cellStyle name="Обычный 51 5 3" xfId="55046"/>
    <cellStyle name="Обычный 51 6" xfId="27234"/>
    <cellStyle name="Обычный 51 6 2" xfId="55047"/>
    <cellStyle name="Обычный 51 7" xfId="27235"/>
    <cellStyle name="Обычный 51 7 2" xfId="55048"/>
    <cellStyle name="Обычный 51 8" xfId="55049"/>
    <cellStyle name="Обычный 52" xfId="27236"/>
    <cellStyle name="Обычный 52 2" xfId="27237"/>
    <cellStyle name="Обычный 52 2 2" xfId="27238"/>
    <cellStyle name="Обычный 52 2 2 2" xfId="27239"/>
    <cellStyle name="Обычный 52 2 2 2 2" xfId="55050"/>
    <cellStyle name="Обычный 52 2 2 3" xfId="55051"/>
    <cellStyle name="Обычный 52 2 3" xfId="27240"/>
    <cellStyle name="Обычный 52 2 3 2" xfId="55052"/>
    <cellStyle name="Обычный 52 2 4" xfId="55053"/>
    <cellStyle name="Обычный 52 3" xfId="27241"/>
    <cellStyle name="Обычный 52 3 2" xfId="27242"/>
    <cellStyle name="Обычный 52 3 2 2" xfId="27243"/>
    <cellStyle name="Обычный 52 3 2 2 2" xfId="55054"/>
    <cellStyle name="Обычный 52 3 2 3" xfId="55055"/>
    <cellStyle name="Обычный 52 3 3" xfId="27244"/>
    <cellStyle name="Обычный 52 3 3 2" xfId="55056"/>
    <cellStyle name="Обычный 52 3 4" xfId="55057"/>
    <cellStyle name="Обычный 52 4" xfId="27245"/>
    <cellStyle name="Обычный 52 4 2" xfId="27246"/>
    <cellStyle name="Обычный 52 4 2 2" xfId="27247"/>
    <cellStyle name="Обычный 52 4 2 2 2" xfId="55058"/>
    <cellStyle name="Обычный 52 4 2 3" xfId="55059"/>
    <cellStyle name="Обычный 52 4 3" xfId="27248"/>
    <cellStyle name="Обычный 52 4 3 2" xfId="55060"/>
    <cellStyle name="Обычный 52 4 4" xfId="55061"/>
    <cellStyle name="Обычный 52 5" xfId="27249"/>
    <cellStyle name="Обычный 52 5 2" xfId="27250"/>
    <cellStyle name="Обычный 52 5 2 2" xfId="55062"/>
    <cellStyle name="Обычный 52 5 3" xfId="55063"/>
    <cellStyle name="Обычный 52 6" xfId="27251"/>
    <cellStyle name="Обычный 52 6 2" xfId="55064"/>
    <cellStyle name="Обычный 52 7" xfId="27252"/>
    <cellStyle name="Обычный 52 7 2" xfId="55065"/>
    <cellStyle name="Обычный 52 8" xfId="27253"/>
    <cellStyle name="Обычный 52 8 2" xfId="55066"/>
    <cellStyle name="Обычный 52 9" xfId="55067"/>
    <cellStyle name="Обычный 53" xfId="27254"/>
    <cellStyle name="Обычный 53 2" xfId="27255"/>
    <cellStyle name="Обычный 53 2 2" xfId="27256"/>
    <cellStyle name="Обычный 53 2 2 2" xfId="27257"/>
    <cellStyle name="Обычный 53 2 2 2 2" xfId="55068"/>
    <cellStyle name="Обычный 53 2 2 3" xfId="55069"/>
    <cellStyle name="Обычный 53 2 3" xfId="27258"/>
    <cellStyle name="Обычный 53 2 3 2" xfId="55070"/>
    <cellStyle name="Обычный 53 2 4" xfId="55071"/>
    <cellStyle name="Обычный 53 3" xfId="27259"/>
    <cellStyle name="Обычный 53 3 2" xfId="27260"/>
    <cellStyle name="Обычный 53 3 2 2" xfId="27261"/>
    <cellStyle name="Обычный 53 3 2 2 2" xfId="55072"/>
    <cellStyle name="Обычный 53 3 2 3" xfId="55073"/>
    <cellStyle name="Обычный 53 3 3" xfId="27262"/>
    <cellStyle name="Обычный 53 3 3 2" xfId="55074"/>
    <cellStyle name="Обычный 53 3 4" xfId="55075"/>
    <cellStyle name="Обычный 53 4" xfId="27263"/>
    <cellStyle name="Обычный 53 4 2" xfId="27264"/>
    <cellStyle name="Обычный 53 4 2 2" xfId="27265"/>
    <cellStyle name="Обычный 53 4 2 2 2" xfId="55076"/>
    <cellStyle name="Обычный 53 4 2 3" xfId="55077"/>
    <cellStyle name="Обычный 53 4 3" xfId="27266"/>
    <cellStyle name="Обычный 53 4 3 2" xfId="55078"/>
    <cellStyle name="Обычный 53 4 4" xfId="55079"/>
    <cellStyle name="Обычный 53 5" xfId="27267"/>
    <cellStyle name="Обычный 53 5 2" xfId="27268"/>
    <cellStyle name="Обычный 53 5 2 2" xfId="55080"/>
    <cellStyle name="Обычный 53 5 3" xfId="55081"/>
    <cellStyle name="Обычный 53 6" xfId="27269"/>
    <cellStyle name="Обычный 53 6 2" xfId="55082"/>
    <cellStyle name="Обычный 53 7" xfId="27270"/>
    <cellStyle name="Обычный 53 7 2" xfId="55083"/>
    <cellStyle name="Обычный 53 8" xfId="55084"/>
    <cellStyle name="Обычный 54" xfId="27271"/>
    <cellStyle name="Обычный 54 2" xfId="27272"/>
    <cellStyle name="Обычный 54 2 2" xfId="27273"/>
    <cellStyle name="Обычный 54 2 2 2" xfId="27274"/>
    <cellStyle name="Обычный 54 2 2 2 2" xfId="55085"/>
    <cellStyle name="Обычный 54 2 2 3" xfId="55086"/>
    <cellStyle name="Обычный 54 2 3" xfId="27275"/>
    <cellStyle name="Обычный 54 2 3 2" xfId="55087"/>
    <cellStyle name="Обычный 54 2 4" xfId="55088"/>
    <cellStyle name="Обычный 54 3" xfId="27276"/>
    <cellStyle name="Обычный 54 3 2" xfId="27277"/>
    <cellStyle name="Обычный 54 3 2 2" xfId="27278"/>
    <cellStyle name="Обычный 54 3 2 2 2" xfId="55089"/>
    <cellStyle name="Обычный 54 3 2 3" xfId="55090"/>
    <cellStyle name="Обычный 54 3 3" xfId="27279"/>
    <cellStyle name="Обычный 54 3 3 2" xfId="55091"/>
    <cellStyle name="Обычный 54 3 4" xfId="55092"/>
    <cellStyle name="Обычный 54 4" xfId="27280"/>
    <cellStyle name="Обычный 54 4 2" xfId="27281"/>
    <cellStyle name="Обычный 54 4 2 2" xfId="27282"/>
    <cellStyle name="Обычный 54 4 2 2 2" xfId="55093"/>
    <cellStyle name="Обычный 54 4 2 3" xfId="55094"/>
    <cellStyle name="Обычный 54 4 3" xfId="27283"/>
    <cellStyle name="Обычный 54 4 3 2" xfId="55095"/>
    <cellStyle name="Обычный 54 4 4" xfId="55096"/>
    <cellStyle name="Обычный 54 5" xfId="27284"/>
    <cellStyle name="Обычный 54 5 2" xfId="27285"/>
    <cellStyle name="Обычный 54 5 2 2" xfId="55097"/>
    <cellStyle name="Обычный 54 5 3" xfId="55098"/>
    <cellStyle name="Обычный 54 6" xfId="27286"/>
    <cellStyle name="Обычный 54 6 2" xfId="55099"/>
    <cellStyle name="Обычный 54 7" xfId="27287"/>
    <cellStyle name="Обычный 54 7 2" xfId="55100"/>
    <cellStyle name="Обычный 54 8" xfId="55101"/>
    <cellStyle name="Обычный 55" xfId="27288"/>
    <cellStyle name="Обычный 55 2" xfId="27289"/>
    <cellStyle name="Обычный 55 2 2" xfId="27290"/>
    <cellStyle name="Обычный 55 2 2 2" xfId="27291"/>
    <cellStyle name="Обычный 55 2 2 2 2" xfId="55102"/>
    <cellStyle name="Обычный 55 2 2 3" xfId="55103"/>
    <cellStyle name="Обычный 55 2 3" xfId="27292"/>
    <cellStyle name="Обычный 55 2 3 2" xfId="55104"/>
    <cellStyle name="Обычный 55 2 4" xfId="55105"/>
    <cellStyle name="Обычный 55 3" xfId="27293"/>
    <cellStyle name="Обычный 55 3 2" xfId="27294"/>
    <cellStyle name="Обычный 55 3 2 2" xfId="27295"/>
    <cellStyle name="Обычный 55 3 2 2 2" xfId="55106"/>
    <cellStyle name="Обычный 55 3 2 3" xfId="55107"/>
    <cellStyle name="Обычный 55 3 3" xfId="27296"/>
    <cellStyle name="Обычный 55 3 3 2" xfId="55108"/>
    <cellStyle name="Обычный 55 3 4" xfId="55109"/>
    <cellStyle name="Обычный 55 4" xfId="27297"/>
    <cellStyle name="Обычный 55 4 2" xfId="27298"/>
    <cellStyle name="Обычный 55 4 2 2" xfId="27299"/>
    <cellStyle name="Обычный 55 4 2 2 2" xfId="55110"/>
    <cellStyle name="Обычный 55 4 2 3" xfId="55111"/>
    <cellStyle name="Обычный 55 4 3" xfId="27300"/>
    <cellStyle name="Обычный 55 4 3 2" xfId="55112"/>
    <cellStyle name="Обычный 55 4 4" xfId="55113"/>
    <cellStyle name="Обычный 55 5" xfId="27301"/>
    <cellStyle name="Обычный 55 5 2" xfId="27302"/>
    <cellStyle name="Обычный 55 5 2 2" xfId="55114"/>
    <cellStyle name="Обычный 55 5 3" xfId="55115"/>
    <cellStyle name="Обычный 55 6" xfId="27303"/>
    <cellStyle name="Обычный 55 6 2" xfId="55116"/>
    <cellStyle name="Обычный 55 7" xfId="27304"/>
    <cellStyle name="Обычный 55 7 2" xfId="55117"/>
    <cellStyle name="Обычный 55 8" xfId="55118"/>
    <cellStyle name="Обычный 56" xfId="27305"/>
    <cellStyle name="Обычный 56 2" xfId="27306"/>
    <cellStyle name="Обычный 56 2 2" xfId="27307"/>
    <cellStyle name="Обычный 56 2 2 2" xfId="27308"/>
    <cellStyle name="Обычный 56 2 2 2 2" xfId="55119"/>
    <cellStyle name="Обычный 56 2 2 3" xfId="55120"/>
    <cellStyle name="Обычный 56 2 3" xfId="27309"/>
    <cellStyle name="Обычный 56 2 3 2" xfId="55121"/>
    <cellStyle name="Обычный 56 2 4" xfId="55122"/>
    <cellStyle name="Обычный 56 3" xfId="27310"/>
    <cellStyle name="Обычный 56 3 2" xfId="27311"/>
    <cellStyle name="Обычный 56 3 2 2" xfId="27312"/>
    <cellStyle name="Обычный 56 3 2 2 2" xfId="55123"/>
    <cellStyle name="Обычный 56 3 2 3" xfId="55124"/>
    <cellStyle name="Обычный 56 3 3" xfId="27313"/>
    <cellStyle name="Обычный 56 3 3 2" xfId="55125"/>
    <cellStyle name="Обычный 56 3 4" xfId="55126"/>
    <cellStyle name="Обычный 56 4" xfId="27314"/>
    <cellStyle name="Обычный 56 4 2" xfId="27315"/>
    <cellStyle name="Обычный 56 4 2 2" xfId="27316"/>
    <cellStyle name="Обычный 56 4 2 2 2" xfId="55127"/>
    <cellStyle name="Обычный 56 4 2 3" xfId="55128"/>
    <cellStyle name="Обычный 56 4 3" xfId="27317"/>
    <cellStyle name="Обычный 56 4 3 2" xfId="55129"/>
    <cellStyle name="Обычный 56 4 4" xfId="55130"/>
    <cellStyle name="Обычный 56 5" xfId="27318"/>
    <cellStyle name="Обычный 56 5 2" xfId="27319"/>
    <cellStyle name="Обычный 56 5 2 2" xfId="55131"/>
    <cellStyle name="Обычный 56 5 3" xfId="55132"/>
    <cellStyle name="Обычный 56 6" xfId="27320"/>
    <cellStyle name="Обычный 56 6 2" xfId="55133"/>
    <cellStyle name="Обычный 56 7" xfId="27321"/>
    <cellStyle name="Обычный 56 7 2" xfId="55134"/>
    <cellStyle name="Обычный 56 8" xfId="55135"/>
    <cellStyle name="Обычный 57" xfId="27322"/>
    <cellStyle name="Обычный 57 2" xfId="27323"/>
    <cellStyle name="Обычный 57 2 2" xfId="27324"/>
    <cellStyle name="Обычный 57 2 2 2" xfId="27325"/>
    <cellStyle name="Обычный 57 2 2 2 2" xfId="55136"/>
    <cellStyle name="Обычный 57 2 2 3" xfId="55137"/>
    <cellStyle name="Обычный 57 2 3" xfId="27326"/>
    <cellStyle name="Обычный 57 2 3 2" xfId="55138"/>
    <cellStyle name="Обычный 57 2 4" xfId="55139"/>
    <cellStyle name="Обычный 57 3" xfId="27327"/>
    <cellStyle name="Обычный 57 3 2" xfId="27328"/>
    <cellStyle name="Обычный 57 3 2 2" xfId="27329"/>
    <cellStyle name="Обычный 57 3 2 2 2" xfId="55140"/>
    <cellStyle name="Обычный 57 3 2 3" xfId="55141"/>
    <cellStyle name="Обычный 57 3 3" xfId="27330"/>
    <cellStyle name="Обычный 57 3 3 2" xfId="55142"/>
    <cellStyle name="Обычный 57 3 4" xfId="55143"/>
    <cellStyle name="Обычный 57 4" xfId="27331"/>
    <cellStyle name="Обычный 57 4 2" xfId="27332"/>
    <cellStyle name="Обычный 57 4 2 2" xfId="27333"/>
    <cellStyle name="Обычный 57 4 2 2 2" xfId="55144"/>
    <cellStyle name="Обычный 57 4 2 3" xfId="55145"/>
    <cellStyle name="Обычный 57 4 3" xfId="27334"/>
    <cellStyle name="Обычный 57 4 3 2" xfId="55146"/>
    <cellStyle name="Обычный 57 4 4" xfId="55147"/>
    <cellStyle name="Обычный 57 5" xfId="27335"/>
    <cellStyle name="Обычный 57 5 2" xfId="27336"/>
    <cellStyle name="Обычный 57 5 2 2" xfId="55148"/>
    <cellStyle name="Обычный 57 5 3" xfId="55149"/>
    <cellStyle name="Обычный 57 6" xfId="27337"/>
    <cellStyle name="Обычный 57 6 2" xfId="55150"/>
    <cellStyle name="Обычный 57 7" xfId="27338"/>
    <cellStyle name="Обычный 57 7 2" xfId="55151"/>
    <cellStyle name="Обычный 57 8" xfId="55152"/>
    <cellStyle name="Обычный 58" xfId="27339"/>
    <cellStyle name="Обычный 58 2" xfId="27340"/>
    <cellStyle name="Обычный 58 2 2" xfId="27341"/>
    <cellStyle name="Обычный 58 2 2 2" xfId="27342"/>
    <cellStyle name="Обычный 58 2 2 2 2" xfId="55153"/>
    <cellStyle name="Обычный 58 2 2 3" xfId="55154"/>
    <cellStyle name="Обычный 58 2 3" xfId="27343"/>
    <cellStyle name="Обычный 58 2 3 2" xfId="55155"/>
    <cellStyle name="Обычный 58 2 4" xfId="55156"/>
    <cellStyle name="Обычный 58 3" xfId="27344"/>
    <cellStyle name="Обычный 58 3 2" xfId="27345"/>
    <cellStyle name="Обычный 58 3 2 2" xfId="27346"/>
    <cellStyle name="Обычный 58 3 2 2 2" xfId="55157"/>
    <cellStyle name="Обычный 58 3 2 3" xfId="55158"/>
    <cellStyle name="Обычный 58 3 3" xfId="27347"/>
    <cellStyle name="Обычный 58 3 3 2" xfId="55159"/>
    <cellStyle name="Обычный 58 3 4" xfId="55160"/>
    <cellStyle name="Обычный 58 4" xfId="27348"/>
    <cellStyle name="Обычный 58 4 2" xfId="27349"/>
    <cellStyle name="Обычный 58 4 2 2" xfId="27350"/>
    <cellStyle name="Обычный 58 4 2 2 2" xfId="55161"/>
    <cellStyle name="Обычный 58 4 2 3" xfId="55162"/>
    <cellStyle name="Обычный 58 4 3" xfId="27351"/>
    <cellStyle name="Обычный 58 4 3 2" xfId="55163"/>
    <cellStyle name="Обычный 58 4 4" xfId="55164"/>
    <cellStyle name="Обычный 58 5" xfId="27352"/>
    <cellStyle name="Обычный 58 5 2" xfId="27353"/>
    <cellStyle name="Обычный 58 5 2 2" xfId="55165"/>
    <cellStyle name="Обычный 58 5 3" xfId="55166"/>
    <cellStyle name="Обычный 58 6" xfId="27354"/>
    <cellStyle name="Обычный 58 6 2" xfId="55167"/>
    <cellStyle name="Обычный 58 7" xfId="27355"/>
    <cellStyle name="Обычный 58 7 2" xfId="55168"/>
    <cellStyle name="Обычный 58 8" xfId="55169"/>
    <cellStyle name="Обычный 59" xfId="27356"/>
    <cellStyle name="Обычный 59 2" xfId="27357"/>
    <cellStyle name="Обычный 59 2 2" xfId="27358"/>
    <cellStyle name="Обычный 59 2 2 2" xfId="27359"/>
    <cellStyle name="Обычный 59 2 2 2 2" xfId="55170"/>
    <cellStyle name="Обычный 59 2 2 3" xfId="55171"/>
    <cellStyle name="Обычный 59 2 3" xfId="27360"/>
    <cellStyle name="Обычный 59 2 3 2" xfId="55172"/>
    <cellStyle name="Обычный 59 2 4" xfId="55173"/>
    <cellStyle name="Обычный 59 3" xfId="27361"/>
    <cellStyle name="Обычный 59 3 2" xfId="27362"/>
    <cellStyle name="Обычный 59 3 2 2" xfId="27363"/>
    <cellStyle name="Обычный 59 3 2 2 2" xfId="55174"/>
    <cellStyle name="Обычный 59 3 2 3" xfId="55175"/>
    <cellStyle name="Обычный 59 3 3" xfId="27364"/>
    <cellStyle name="Обычный 59 3 3 2" xfId="55176"/>
    <cellStyle name="Обычный 59 3 4" xfId="55177"/>
    <cellStyle name="Обычный 59 4" xfId="27365"/>
    <cellStyle name="Обычный 59 4 2" xfId="27366"/>
    <cellStyle name="Обычный 59 4 2 2" xfId="27367"/>
    <cellStyle name="Обычный 59 4 2 2 2" xfId="55178"/>
    <cellStyle name="Обычный 59 4 2 3" xfId="55179"/>
    <cellStyle name="Обычный 59 4 3" xfId="27368"/>
    <cellStyle name="Обычный 59 4 3 2" xfId="55180"/>
    <cellStyle name="Обычный 59 4 4" xfId="55181"/>
    <cellStyle name="Обычный 59 5" xfId="27369"/>
    <cellStyle name="Обычный 59 5 2" xfId="27370"/>
    <cellStyle name="Обычный 59 5 2 2" xfId="55182"/>
    <cellStyle name="Обычный 59 5 3" xfId="55183"/>
    <cellStyle name="Обычный 59 6" xfId="27371"/>
    <cellStyle name="Обычный 59 6 2" xfId="55184"/>
    <cellStyle name="Обычный 59 7" xfId="27372"/>
    <cellStyle name="Обычный 59 7 2" xfId="55185"/>
    <cellStyle name="Обычный 59 8" xfId="55186"/>
    <cellStyle name="Обычный 6" xfId="19"/>
    <cellStyle name="Обычный 6 2" xfId="321"/>
    <cellStyle name="Обычный 6 2 2" xfId="59924"/>
    <cellStyle name="Обычный 6 2 3" xfId="59925"/>
    <cellStyle name="Обычный 6 3" xfId="338"/>
    <cellStyle name="Обычный 6 3 2" xfId="27373"/>
    <cellStyle name="Обычный 6 3 2 2" xfId="55187"/>
    <cellStyle name="Обычный 6 3 3" xfId="55188"/>
    <cellStyle name="Обычный 6 3 4" xfId="60272"/>
    <cellStyle name="Обычный 6 4" xfId="27374"/>
    <cellStyle name="Обычный 6 4 2" xfId="55189"/>
    <cellStyle name="Обычный 6 5" xfId="27375"/>
    <cellStyle name="Обычный 6 5 2" xfId="55190"/>
    <cellStyle name="Обычный 6 6" xfId="27376"/>
    <cellStyle name="Обычный 6 6 2" xfId="55191"/>
    <cellStyle name="Обычный 6 7" xfId="59926"/>
    <cellStyle name="Обычный 6 8" xfId="60273"/>
    <cellStyle name="Обычный 6 9" xfId="61040"/>
    <cellStyle name="Обычный 60" xfId="27377"/>
    <cellStyle name="Обычный 60 2" xfId="27378"/>
    <cellStyle name="Обычный 60 2 2" xfId="27379"/>
    <cellStyle name="Обычный 60 2 2 2" xfId="27380"/>
    <cellStyle name="Обычный 60 2 2 2 2" xfId="55192"/>
    <cellStyle name="Обычный 60 2 2 3" xfId="55193"/>
    <cellStyle name="Обычный 60 2 3" xfId="27381"/>
    <cellStyle name="Обычный 60 2 3 2" xfId="55194"/>
    <cellStyle name="Обычный 60 2 4" xfId="55195"/>
    <cellStyle name="Обычный 60 3" xfId="27382"/>
    <cellStyle name="Обычный 60 3 2" xfId="27383"/>
    <cellStyle name="Обычный 60 3 2 2" xfId="27384"/>
    <cellStyle name="Обычный 60 3 2 2 2" xfId="55196"/>
    <cellStyle name="Обычный 60 3 2 3" xfId="55197"/>
    <cellStyle name="Обычный 60 3 3" xfId="27385"/>
    <cellStyle name="Обычный 60 3 3 2" xfId="55198"/>
    <cellStyle name="Обычный 60 3 4" xfId="55199"/>
    <cellStyle name="Обычный 60 4" xfId="27386"/>
    <cellStyle name="Обычный 60 4 2" xfId="27387"/>
    <cellStyle name="Обычный 60 4 2 2" xfId="27388"/>
    <cellStyle name="Обычный 60 4 2 2 2" xfId="55200"/>
    <cellStyle name="Обычный 60 4 2 3" xfId="55201"/>
    <cellStyle name="Обычный 60 4 3" xfId="27389"/>
    <cellStyle name="Обычный 60 4 3 2" xfId="55202"/>
    <cellStyle name="Обычный 60 4 4" xfId="55203"/>
    <cellStyle name="Обычный 60 5" xfId="27390"/>
    <cellStyle name="Обычный 60 5 2" xfId="27391"/>
    <cellStyle name="Обычный 60 5 2 2" xfId="55204"/>
    <cellStyle name="Обычный 60 5 3" xfId="55205"/>
    <cellStyle name="Обычный 60 6" xfId="27392"/>
    <cellStyle name="Обычный 60 6 2" xfId="55206"/>
    <cellStyle name="Обычный 60 7" xfId="27393"/>
    <cellStyle name="Обычный 60 7 2" xfId="55207"/>
    <cellStyle name="Обычный 60 8" xfId="55208"/>
    <cellStyle name="Обычный 61" xfId="27394"/>
    <cellStyle name="Обычный 61 2" xfId="27395"/>
    <cellStyle name="Обычный 61 2 2" xfId="27396"/>
    <cellStyle name="Обычный 61 2 2 2" xfId="27397"/>
    <cellStyle name="Обычный 61 2 2 2 2" xfId="55209"/>
    <cellStyle name="Обычный 61 2 2 3" xfId="55210"/>
    <cellStyle name="Обычный 61 2 3" xfId="27398"/>
    <cellStyle name="Обычный 61 2 3 2" xfId="55211"/>
    <cellStyle name="Обычный 61 2 4" xfId="55212"/>
    <cellStyle name="Обычный 61 3" xfId="27399"/>
    <cellStyle name="Обычный 61 3 2" xfId="27400"/>
    <cellStyle name="Обычный 61 3 2 2" xfId="27401"/>
    <cellStyle name="Обычный 61 3 2 2 2" xfId="55213"/>
    <cellStyle name="Обычный 61 3 2 3" xfId="55214"/>
    <cellStyle name="Обычный 61 3 3" xfId="27402"/>
    <cellStyle name="Обычный 61 3 3 2" xfId="55215"/>
    <cellStyle name="Обычный 61 3 4" xfId="55216"/>
    <cellStyle name="Обычный 61 4" xfId="27403"/>
    <cellStyle name="Обычный 61 4 2" xfId="27404"/>
    <cellStyle name="Обычный 61 4 2 2" xfId="27405"/>
    <cellStyle name="Обычный 61 4 2 2 2" xfId="55217"/>
    <cellStyle name="Обычный 61 4 2 3" xfId="55218"/>
    <cellStyle name="Обычный 61 4 3" xfId="27406"/>
    <cellStyle name="Обычный 61 4 3 2" xfId="55219"/>
    <cellStyle name="Обычный 61 4 4" xfId="55220"/>
    <cellStyle name="Обычный 61 5" xfId="27407"/>
    <cellStyle name="Обычный 61 5 2" xfId="27408"/>
    <cellStyle name="Обычный 61 5 2 2" xfId="55221"/>
    <cellStyle name="Обычный 61 5 3" xfId="55222"/>
    <cellStyle name="Обычный 61 6" xfId="27409"/>
    <cellStyle name="Обычный 61 6 2" xfId="55223"/>
    <cellStyle name="Обычный 61 7" xfId="27410"/>
    <cellStyle name="Обычный 61 7 2" xfId="55224"/>
    <cellStyle name="Обычный 61 8" xfId="55225"/>
    <cellStyle name="Обычный 62" xfId="27411"/>
    <cellStyle name="Обычный 62 2" xfId="27412"/>
    <cellStyle name="Обычный 62 2 2" xfId="27413"/>
    <cellStyle name="Обычный 62 2 2 2" xfId="27414"/>
    <cellStyle name="Обычный 62 2 2 2 2" xfId="55226"/>
    <cellStyle name="Обычный 62 2 2 3" xfId="55227"/>
    <cellStyle name="Обычный 62 2 3" xfId="27415"/>
    <cellStyle name="Обычный 62 2 3 2" xfId="55228"/>
    <cellStyle name="Обычный 62 2 4" xfId="55229"/>
    <cellStyle name="Обычный 62 3" xfId="27416"/>
    <cellStyle name="Обычный 62 3 2" xfId="27417"/>
    <cellStyle name="Обычный 62 3 2 2" xfId="27418"/>
    <cellStyle name="Обычный 62 3 2 2 2" xfId="55230"/>
    <cellStyle name="Обычный 62 3 2 3" xfId="55231"/>
    <cellStyle name="Обычный 62 3 3" xfId="27419"/>
    <cellStyle name="Обычный 62 3 3 2" xfId="55232"/>
    <cellStyle name="Обычный 62 3 4" xfId="55233"/>
    <cellStyle name="Обычный 62 4" xfId="27420"/>
    <cellStyle name="Обычный 62 4 2" xfId="27421"/>
    <cellStyle name="Обычный 62 4 2 2" xfId="27422"/>
    <cellStyle name="Обычный 62 4 2 2 2" xfId="55234"/>
    <cellStyle name="Обычный 62 4 2 3" xfId="55235"/>
    <cellStyle name="Обычный 62 4 3" xfId="27423"/>
    <cellStyle name="Обычный 62 4 3 2" xfId="55236"/>
    <cellStyle name="Обычный 62 4 4" xfId="55237"/>
    <cellStyle name="Обычный 62 5" xfId="27424"/>
    <cellStyle name="Обычный 62 5 2" xfId="27425"/>
    <cellStyle name="Обычный 62 5 2 2" xfId="55238"/>
    <cellStyle name="Обычный 62 5 3" xfId="55239"/>
    <cellStyle name="Обычный 62 6" xfId="27426"/>
    <cellStyle name="Обычный 62 6 2" xfId="55240"/>
    <cellStyle name="Обычный 62 7" xfId="27427"/>
    <cellStyle name="Обычный 62 7 2" xfId="55241"/>
    <cellStyle name="Обычный 62 8" xfId="55242"/>
    <cellStyle name="Обычный 63" xfId="27428"/>
    <cellStyle name="Обычный 63 2" xfId="27429"/>
    <cellStyle name="Обычный 63 2 2" xfId="27430"/>
    <cellStyle name="Обычный 63 2 2 2" xfId="27431"/>
    <cellStyle name="Обычный 63 2 2 2 2" xfId="55243"/>
    <cellStyle name="Обычный 63 2 2 3" xfId="55244"/>
    <cellStyle name="Обычный 63 2 3" xfId="27432"/>
    <cellStyle name="Обычный 63 2 3 2" xfId="55245"/>
    <cellStyle name="Обычный 63 2 4" xfId="55246"/>
    <cellStyle name="Обычный 63 3" xfId="27433"/>
    <cellStyle name="Обычный 63 3 2" xfId="27434"/>
    <cellStyle name="Обычный 63 3 2 2" xfId="27435"/>
    <cellStyle name="Обычный 63 3 2 2 2" xfId="55247"/>
    <cellStyle name="Обычный 63 3 2 3" xfId="55248"/>
    <cellStyle name="Обычный 63 3 3" xfId="27436"/>
    <cellStyle name="Обычный 63 3 3 2" xfId="55249"/>
    <cellStyle name="Обычный 63 3 4" xfId="55250"/>
    <cellStyle name="Обычный 63 4" xfId="27437"/>
    <cellStyle name="Обычный 63 4 2" xfId="27438"/>
    <cellStyle name="Обычный 63 4 2 2" xfId="27439"/>
    <cellStyle name="Обычный 63 4 2 2 2" xfId="55251"/>
    <cellStyle name="Обычный 63 4 2 3" xfId="55252"/>
    <cellStyle name="Обычный 63 4 3" xfId="27440"/>
    <cellStyle name="Обычный 63 4 3 2" xfId="55253"/>
    <cellStyle name="Обычный 63 4 4" xfId="55254"/>
    <cellStyle name="Обычный 63 5" xfId="27441"/>
    <cellStyle name="Обычный 63 5 2" xfId="27442"/>
    <cellStyle name="Обычный 63 5 2 2" xfId="55255"/>
    <cellStyle name="Обычный 63 5 3" xfId="55256"/>
    <cellStyle name="Обычный 63 6" xfId="27443"/>
    <cellStyle name="Обычный 63 6 2" xfId="55257"/>
    <cellStyle name="Обычный 63 7" xfId="27444"/>
    <cellStyle name="Обычный 63 7 2" xfId="55258"/>
    <cellStyle name="Обычный 63 8" xfId="55259"/>
    <cellStyle name="Обычный 64" xfId="27445"/>
    <cellStyle name="Обычный 64 2" xfId="27446"/>
    <cellStyle name="Обычный 64 2 2" xfId="27447"/>
    <cellStyle name="Обычный 64 2 2 2" xfId="27448"/>
    <cellStyle name="Обычный 64 2 2 2 2" xfId="55260"/>
    <cellStyle name="Обычный 64 2 2 3" xfId="55261"/>
    <cellStyle name="Обычный 64 2 3" xfId="27449"/>
    <cellStyle name="Обычный 64 2 3 2" xfId="55262"/>
    <cellStyle name="Обычный 64 2 4" xfId="55263"/>
    <cellStyle name="Обычный 64 3" xfId="27450"/>
    <cellStyle name="Обычный 64 3 2" xfId="27451"/>
    <cellStyle name="Обычный 64 3 2 2" xfId="27452"/>
    <cellStyle name="Обычный 64 3 2 2 2" xfId="55264"/>
    <cellStyle name="Обычный 64 3 2 3" xfId="55265"/>
    <cellStyle name="Обычный 64 3 3" xfId="27453"/>
    <cellStyle name="Обычный 64 3 3 2" xfId="55266"/>
    <cellStyle name="Обычный 64 3 4" xfId="55267"/>
    <cellStyle name="Обычный 64 4" xfId="27454"/>
    <cellStyle name="Обычный 64 4 2" xfId="27455"/>
    <cellStyle name="Обычный 64 4 2 2" xfId="27456"/>
    <cellStyle name="Обычный 64 4 2 2 2" xfId="55268"/>
    <cellStyle name="Обычный 64 4 2 3" xfId="55269"/>
    <cellStyle name="Обычный 64 4 3" xfId="27457"/>
    <cellStyle name="Обычный 64 4 3 2" xfId="55270"/>
    <cellStyle name="Обычный 64 4 4" xfId="55271"/>
    <cellStyle name="Обычный 64 5" xfId="27458"/>
    <cellStyle name="Обычный 64 5 2" xfId="27459"/>
    <cellStyle name="Обычный 64 5 2 2" xfId="55272"/>
    <cellStyle name="Обычный 64 5 3" xfId="55273"/>
    <cellStyle name="Обычный 64 6" xfId="27460"/>
    <cellStyle name="Обычный 64 6 2" xfId="55274"/>
    <cellStyle name="Обычный 64 7" xfId="27461"/>
    <cellStyle name="Обычный 64 7 2" xfId="55275"/>
    <cellStyle name="Обычный 64 8" xfId="55276"/>
    <cellStyle name="Обычный 65" xfId="27462"/>
    <cellStyle name="Обычный 65 2" xfId="27463"/>
    <cellStyle name="Обычный 65 2 2" xfId="27464"/>
    <cellStyle name="Обычный 65 2 2 2" xfId="27465"/>
    <cellStyle name="Обычный 65 2 2 2 2" xfId="55277"/>
    <cellStyle name="Обычный 65 2 2 3" xfId="55278"/>
    <cellStyle name="Обычный 65 2 3" xfId="27466"/>
    <cellStyle name="Обычный 65 2 3 2" xfId="55279"/>
    <cellStyle name="Обычный 65 2 4" xfId="55280"/>
    <cellStyle name="Обычный 65 3" xfId="27467"/>
    <cellStyle name="Обычный 65 3 2" xfId="27468"/>
    <cellStyle name="Обычный 65 3 2 2" xfId="27469"/>
    <cellStyle name="Обычный 65 3 2 2 2" xfId="55281"/>
    <cellStyle name="Обычный 65 3 2 3" xfId="55282"/>
    <cellStyle name="Обычный 65 3 3" xfId="27470"/>
    <cellStyle name="Обычный 65 3 3 2" xfId="55283"/>
    <cellStyle name="Обычный 65 3 4" xfId="55284"/>
    <cellStyle name="Обычный 65 4" xfId="27471"/>
    <cellStyle name="Обычный 65 4 2" xfId="27472"/>
    <cellStyle name="Обычный 65 4 2 2" xfId="27473"/>
    <cellStyle name="Обычный 65 4 2 2 2" xfId="55285"/>
    <cellStyle name="Обычный 65 4 2 3" xfId="55286"/>
    <cellStyle name="Обычный 65 4 3" xfId="27474"/>
    <cellStyle name="Обычный 65 4 3 2" xfId="55287"/>
    <cellStyle name="Обычный 65 4 4" xfId="55288"/>
    <cellStyle name="Обычный 65 5" xfId="27475"/>
    <cellStyle name="Обычный 65 5 2" xfId="27476"/>
    <cellStyle name="Обычный 65 5 2 2" xfId="55289"/>
    <cellStyle name="Обычный 65 5 3" xfId="55290"/>
    <cellStyle name="Обычный 65 6" xfId="27477"/>
    <cellStyle name="Обычный 65 6 2" xfId="55291"/>
    <cellStyle name="Обычный 65 7" xfId="27478"/>
    <cellStyle name="Обычный 65 7 2" xfId="55292"/>
    <cellStyle name="Обычный 65 8" xfId="55293"/>
    <cellStyle name="Обычный 66" xfId="27479"/>
    <cellStyle name="Обычный 66 2" xfId="27480"/>
    <cellStyle name="Обычный 66 2 2" xfId="27481"/>
    <cellStyle name="Обычный 66 2 2 2" xfId="27482"/>
    <cellStyle name="Обычный 66 2 2 2 2" xfId="55294"/>
    <cellStyle name="Обычный 66 2 2 3" xfId="55295"/>
    <cellStyle name="Обычный 66 2 3" xfId="27483"/>
    <cellStyle name="Обычный 66 2 3 2" xfId="55296"/>
    <cellStyle name="Обычный 66 2 4" xfId="55297"/>
    <cellStyle name="Обычный 66 3" xfId="27484"/>
    <cellStyle name="Обычный 66 3 2" xfId="27485"/>
    <cellStyle name="Обычный 66 3 2 2" xfId="27486"/>
    <cellStyle name="Обычный 66 3 2 2 2" xfId="55298"/>
    <cellStyle name="Обычный 66 3 2 3" xfId="55299"/>
    <cellStyle name="Обычный 66 3 3" xfId="27487"/>
    <cellStyle name="Обычный 66 3 3 2" xfId="55300"/>
    <cellStyle name="Обычный 66 3 4" xfId="55301"/>
    <cellStyle name="Обычный 66 4" xfId="27488"/>
    <cellStyle name="Обычный 66 4 2" xfId="27489"/>
    <cellStyle name="Обычный 66 4 2 2" xfId="27490"/>
    <cellStyle name="Обычный 66 4 2 2 2" xfId="55302"/>
    <cellStyle name="Обычный 66 4 2 3" xfId="55303"/>
    <cellStyle name="Обычный 66 4 3" xfId="27491"/>
    <cellStyle name="Обычный 66 4 3 2" xfId="55304"/>
    <cellStyle name="Обычный 66 4 4" xfId="55305"/>
    <cellStyle name="Обычный 66 5" xfId="27492"/>
    <cellStyle name="Обычный 66 5 2" xfId="27493"/>
    <cellStyle name="Обычный 66 5 2 2" xfId="55306"/>
    <cellStyle name="Обычный 66 5 3" xfId="55307"/>
    <cellStyle name="Обычный 66 6" xfId="27494"/>
    <cellStyle name="Обычный 66 6 2" xfId="55308"/>
    <cellStyle name="Обычный 66 7" xfId="27495"/>
    <cellStyle name="Обычный 66 7 2" xfId="55309"/>
    <cellStyle name="Обычный 66 8" xfId="55310"/>
    <cellStyle name="Обычный 67" xfId="27496"/>
    <cellStyle name="Обычный 67 2" xfId="27497"/>
    <cellStyle name="Обычный 67 2 2" xfId="27498"/>
    <cellStyle name="Обычный 67 2 2 2" xfId="27499"/>
    <cellStyle name="Обычный 67 2 2 2 2" xfId="55311"/>
    <cellStyle name="Обычный 67 2 2 3" xfId="55312"/>
    <cellStyle name="Обычный 67 2 3" xfId="27500"/>
    <cellStyle name="Обычный 67 2 3 2" xfId="55313"/>
    <cellStyle name="Обычный 67 2 4" xfId="55314"/>
    <cellStyle name="Обычный 67 3" xfId="27501"/>
    <cellStyle name="Обычный 67 3 2" xfId="27502"/>
    <cellStyle name="Обычный 67 3 2 2" xfId="27503"/>
    <cellStyle name="Обычный 67 3 2 2 2" xfId="55315"/>
    <cellStyle name="Обычный 67 3 2 3" xfId="55316"/>
    <cellStyle name="Обычный 67 3 3" xfId="27504"/>
    <cellStyle name="Обычный 67 3 3 2" xfId="55317"/>
    <cellStyle name="Обычный 67 3 4" xfId="55318"/>
    <cellStyle name="Обычный 67 4" xfId="27505"/>
    <cellStyle name="Обычный 67 4 2" xfId="27506"/>
    <cellStyle name="Обычный 67 4 2 2" xfId="27507"/>
    <cellStyle name="Обычный 67 4 2 2 2" xfId="55319"/>
    <cellStyle name="Обычный 67 4 2 3" xfId="55320"/>
    <cellStyle name="Обычный 67 4 3" xfId="27508"/>
    <cellStyle name="Обычный 67 4 3 2" xfId="55321"/>
    <cellStyle name="Обычный 67 4 4" xfId="55322"/>
    <cellStyle name="Обычный 67 5" xfId="27509"/>
    <cellStyle name="Обычный 67 5 2" xfId="27510"/>
    <cellStyle name="Обычный 67 5 2 2" xfId="55323"/>
    <cellStyle name="Обычный 67 5 3" xfId="55324"/>
    <cellStyle name="Обычный 67 6" xfId="27511"/>
    <cellStyle name="Обычный 67 6 2" xfId="55325"/>
    <cellStyle name="Обычный 67 7" xfId="27512"/>
    <cellStyle name="Обычный 67 7 2" xfId="55326"/>
    <cellStyle name="Обычный 67 8" xfId="55327"/>
    <cellStyle name="Обычный 68" xfId="27513"/>
    <cellStyle name="Обычный 68 2" xfId="27514"/>
    <cellStyle name="Обычный 68 2 2" xfId="27515"/>
    <cellStyle name="Обычный 68 2 2 2" xfId="27516"/>
    <cellStyle name="Обычный 68 2 2 2 2" xfId="55328"/>
    <cellStyle name="Обычный 68 2 2 3" xfId="55329"/>
    <cellStyle name="Обычный 68 2 3" xfId="27517"/>
    <cellStyle name="Обычный 68 2 3 2" xfId="55330"/>
    <cellStyle name="Обычный 68 2 4" xfId="55331"/>
    <cellStyle name="Обычный 68 3" xfId="27518"/>
    <cellStyle name="Обычный 68 3 2" xfId="27519"/>
    <cellStyle name="Обычный 68 3 2 2" xfId="27520"/>
    <cellStyle name="Обычный 68 3 2 2 2" xfId="55332"/>
    <cellStyle name="Обычный 68 3 2 3" xfId="55333"/>
    <cellStyle name="Обычный 68 3 3" xfId="27521"/>
    <cellStyle name="Обычный 68 3 3 2" xfId="55334"/>
    <cellStyle name="Обычный 68 3 4" xfId="55335"/>
    <cellStyle name="Обычный 68 4" xfId="27522"/>
    <cellStyle name="Обычный 68 4 2" xfId="27523"/>
    <cellStyle name="Обычный 68 4 2 2" xfId="27524"/>
    <cellStyle name="Обычный 68 4 2 2 2" xfId="55336"/>
    <cellStyle name="Обычный 68 4 2 3" xfId="55337"/>
    <cellStyle name="Обычный 68 4 3" xfId="27525"/>
    <cellStyle name="Обычный 68 4 3 2" xfId="55338"/>
    <cellStyle name="Обычный 68 4 4" xfId="55339"/>
    <cellStyle name="Обычный 68 5" xfId="27526"/>
    <cellStyle name="Обычный 68 5 2" xfId="27527"/>
    <cellStyle name="Обычный 68 5 2 2" xfId="55340"/>
    <cellStyle name="Обычный 68 5 3" xfId="55341"/>
    <cellStyle name="Обычный 68 6" xfId="27528"/>
    <cellStyle name="Обычный 68 6 2" xfId="55342"/>
    <cellStyle name="Обычный 68 7" xfId="27529"/>
    <cellStyle name="Обычный 68 7 2" xfId="55343"/>
    <cellStyle name="Обычный 68 8" xfId="55344"/>
    <cellStyle name="Обычный 69" xfId="27530"/>
    <cellStyle name="Обычный 69 2" xfId="27531"/>
    <cellStyle name="Обычный 69 2 2" xfId="27532"/>
    <cellStyle name="Обычный 69 2 2 2" xfId="27533"/>
    <cellStyle name="Обычный 69 2 2 2 2" xfId="55345"/>
    <cellStyle name="Обычный 69 2 2 3" xfId="55346"/>
    <cellStyle name="Обычный 69 2 3" xfId="27534"/>
    <cellStyle name="Обычный 69 2 3 2" xfId="55347"/>
    <cellStyle name="Обычный 69 2 4" xfId="55348"/>
    <cellStyle name="Обычный 69 3" xfId="27535"/>
    <cellStyle name="Обычный 69 3 2" xfId="27536"/>
    <cellStyle name="Обычный 69 3 2 2" xfId="27537"/>
    <cellStyle name="Обычный 69 3 2 2 2" xfId="55349"/>
    <cellStyle name="Обычный 69 3 2 3" xfId="55350"/>
    <cellStyle name="Обычный 69 3 3" xfId="27538"/>
    <cellStyle name="Обычный 69 3 3 2" xfId="55351"/>
    <cellStyle name="Обычный 69 3 4" xfId="55352"/>
    <cellStyle name="Обычный 69 4" xfId="27539"/>
    <cellStyle name="Обычный 69 4 2" xfId="27540"/>
    <cellStyle name="Обычный 69 4 2 2" xfId="27541"/>
    <cellStyle name="Обычный 69 4 2 2 2" xfId="55353"/>
    <cellStyle name="Обычный 69 4 2 3" xfId="55354"/>
    <cellStyle name="Обычный 69 4 3" xfId="27542"/>
    <cellStyle name="Обычный 69 4 3 2" xfId="55355"/>
    <cellStyle name="Обычный 69 4 4" xfId="55356"/>
    <cellStyle name="Обычный 69 5" xfId="27543"/>
    <cellStyle name="Обычный 69 5 2" xfId="27544"/>
    <cellStyle name="Обычный 69 5 2 2" xfId="55357"/>
    <cellStyle name="Обычный 69 5 3" xfId="55358"/>
    <cellStyle name="Обычный 69 6" xfId="27545"/>
    <cellStyle name="Обычный 69 6 2" xfId="55359"/>
    <cellStyle name="Обычный 69 7" xfId="27546"/>
    <cellStyle name="Обычный 69 7 2" xfId="55360"/>
    <cellStyle name="Обычный 69 8" xfId="55361"/>
    <cellStyle name="Обычный 7" xfId="20"/>
    <cellStyle name="Обычный 7 2" xfId="27547"/>
    <cellStyle name="Обычный 7 2 2" xfId="55362"/>
    <cellStyle name="Обычный 7 2 3" xfId="59927"/>
    <cellStyle name="Обычный 7 2 4" xfId="61041"/>
    <cellStyle name="Обычный 7 3" xfId="27548"/>
    <cellStyle name="Обычный 7 3 2" xfId="55363"/>
    <cellStyle name="Обычный 7 4" xfId="59928"/>
    <cellStyle name="Обычный 7 5" xfId="60274"/>
    <cellStyle name="Обычный 7 6" xfId="61042"/>
    <cellStyle name="Обычный 7_Корректировка 2 квартал ДПН ОМТС Июнь (02 06 09)" xfId="27549"/>
    <cellStyle name="Обычный 70" xfId="27550"/>
    <cellStyle name="Обычный 70 2" xfId="27551"/>
    <cellStyle name="Обычный 70 2 2" xfId="27552"/>
    <cellStyle name="Обычный 70 2 2 2" xfId="27553"/>
    <cellStyle name="Обычный 70 2 2 2 2" xfId="55364"/>
    <cellStyle name="Обычный 70 2 2 3" xfId="55365"/>
    <cellStyle name="Обычный 70 2 3" xfId="27554"/>
    <cellStyle name="Обычный 70 2 3 2" xfId="55366"/>
    <cellStyle name="Обычный 70 2 4" xfId="55367"/>
    <cellStyle name="Обычный 70 3" xfId="27555"/>
    <cellStyle name="Обычный 70 3 2" xfId="27556"/>
    <cellStyle name="Обычный 70 3 2 2" xfId="27557"/>
    <cellStyle name="Обычный 70 3 2 2 2" xfId="55368"/>
    <cellStyle name="Обычный 70 3 2 3" xfId="55369"/>
    <cellStyle name="Обычный 70 3 3" xfId="27558"/>
    <cellStyle name="Обычный 70 3 3 2" xfId="55370"/>
    <cellStyle name="Обычный 70 3 4" xfId="55371"/>
    <cellStyle name="Обычный 70 4" xfId="27559"/>
    <cellStyle name="Обычный 70 4 2" xfId="27560"/>
    <cellStyle name="Обычный 70 4 2 2" xfId="27561"/>
    <cellStyle name="Обычный 70 4 2 2 2" xfId="55372"/>
    <cellStyle name="Обычный 70 4 2 3" xfId="55373"/>
    <cellStyle name="Обычный 70 4 3" xfId="27562"/>
    <cellStyle name="Обычный 70 4 3 2" xfId="55374"/>
    <cellStyle name="Обычный 70 4 4" xfId="55375"/>
    <cellStyle name="Обычный 70 5" xfId="27563"/>
    <cellStyle name="Обычный 70 5 2" xfId="27564"/>
    <cellStyle name="Обычный 70 5 2 2" xfId="55376"/>
    <cellStyle name="Обычный 70 5 3" xfId="55377"/>
    <cellStyle name="Обычный 70 6" xfId="27565"/>
    <cellStyle name="Обычный 70 6 2" xfId="55378"/>
    <cellStyle name="Обычный 70 7" xfId="27566"/>
    <cellStyle name="Обычный 70 7 2" xfId="55379"/>
    <cellStyle name="Обычный 70 8" xfId="55380"/>
    <cellStyle name="Обычный 71" xfId="27567"/>
    <cellStyle name="Обычный 71 2" xfId="27568"/>
    <cellStyle name="Обычный 71 2 2" xfId="27569"/>
    <cellStyle name="Обычный 71 2 2 2" xfId="27570"/>
    <cellStyle name="Обычный 71 2 2 2 2" xfId="55381"/>
    <cellStyle name="Обычный 71 2 2 3" xfId="55382"/>
    <cellStyle name="Обычный 71 2 3" xfId="27571"/>
    <cellStyle name="Обычный 71 2 3 2" xfId="55383"/>
    <cellStyle name="Обычный 71 2 4" xfId="55384"/>
    <cellStyle name="Обычный 71 3" xfId="27572"/>
    <cellStyle name="Обычный 71 3 2" xfId="27573"/>
    <cellStyle name="Обычный 71 3 2 2" xfId="27574"/>
    <cellStyle name="Обычный 71 3 2 2 2" xfId="55385"/>
    <cellStyle name="Обычный 71 3 2 3" xfId="55386"/>
    <cellStyle name="Обычный 71 3 3" xfId="27575"/>
    <cellStyle name="Обычный 71 3 3 2" xfId="55387"/>
    <cellStyle name="Обычный 71 3 4" xfId="55388"/>
    <cellStyle name="Обычный 71 4" xfId="27576"/>
    <cellStyle name="Обычный 71 4 2" xfId="27577"/>
    <cellStyle name="Обычный 71 4 2 2" xfId="27578"/>
    <cellStyle name="Обычный 71 4 2 2 2" xfId="55389"/>
    <cellStyle name="Обычный 71 4 2 3" xfId="55390"/>
    <cellStyle name="Обычный 71 4 3" xfId="27579"/>
    <cellStyle name="Обычный 71 4 3 2" xfId="55391"/>
    <cellStyle name="Обычный 71 4 4" xfId="55392"/>
    <cellStyle name="Обычный 71 5" xfId="27580"/>
    <cellStyle name="Обычный 71 5 2" xfId="27581"/>
    <cellStyle name="Обычный 71 5 2 2" xfId="55393"/>
    <cellStyle name="Обычный 71 5 3" xfId="55394"/>
    <cellStyle name="Обычный 71 6" xfId="27582"/>
    <cellStyle name="Обычный 71 6 2" xfId="55395"/>
    <cellStyle name="Обычный 71 7" xfId="27583"/>
    <cellStyle name="Обычный 71 7 2" xfId="55396"/>
    <cellStyle name="Обычный 71 8" xfId="55397"/>
    <cellStyle name="Обычный 72" xfId="27584"/>
    <cellStyle name="Обычный 72 2" xfId="27585"/>
    <cellStyle name="Обычный 72 2 2" xfId="27586"/>
    <cellStyle name="Обычный 72 2 2 2" xfId="27587"/>
    <cellStyle name="Обычный 72 2 2 2 2" xfId="55398"/>
    <cellStyle name="Обычный 72 2 2 3" xfId="55399"/>
    <cellStyle name="Обычный 72 2 3" xfId="27588"/>
    <cellStyle name="Обычный 72 2 3 2" xfId="55400"/>
    <cellStyle name="Обычный 72 2 4" xfId="55401"/>
    <cellStyle name="Обычный 72 3" xfId="27589"/>
    <cellStyle name="Обычный 72 3 2" xfId="27590"/>
    <cellStyle name="Обычный 72 3 2 2" xfId="27591"/>
    <cellStyle name="Обычный 72 3 2 2 2" xfId="55402"/>
    <cellStyle name="Обычный 72 3 2 3" xfId="55403"/>
    <cellStyle name="Обычный 72 3 3" xfId="27592"/>
    <cellStyle name="Обычный 72 3 3 2" xfId="55404"/>
    <cellStyle name="Обычный 72 3 4" xfId="55405"/>
    <cellStyle name="Обычный 72 4" xfId="27593"/>
    <cellStyle name="Обычный 72 4 2" xfId="27594"/>
    <cellStyle name="Обычный 72 4 2 2" xfId="27595"/>
    <cellStyle name="Обычный 72 4 2 2 2" xfId="55406"/>
    <cellStyle name="Обычный 72 4 2 3" xfId="55407"/>
    <cellStyle name="Обычный 72 4 3" xfId="27596"/>
    <cellStyle name="Обычный 72 4 3 2" xfId="55408"/>
    <cellStyle name="Обычный 72 4 4" xfId="55409"/>
    <cellStyle name="Обычный 72 5" xfId="27597"/>
    <cellStyle name="Обычный 72 5 2" xfId="27598"/>
    <cellStyle name="Обычный 72 5 2 2" xfId="55410"/>
    <cellStyle name="Обычный 72 5 3" xfId="55411"/>
    <cellStyle name="Обычный 72 6" xfId="27599"/>
    <cellStyle name="Обычный 72 6 2" xfId="55412"/>
    <cellStyle name="Обычный 72 7" xfId="27600"/>
    <cellStyle name="Обычный 72 7 2" xfId="55413"/>
    <cellStyle name="Обычный 72 8" xfId="55414"/>
    <cellStyle name="Обычный 73" xfId="27601"/>
    <cellStyle name="Обычный 73 2" xfId="27602"/>
    <cellStyle name="Обычный 73 2 2" xfId="27603"/>
    <cellStyle name="Обычный 73 2 2 2" xfId="27604"/>
    <cellStyle name="Обычный 73 2 2 2 2" xfId="55415"/>
    <cellStyle name="Обычный 73 2 2 3" xfId="55416"/>
    <cellStyle name="Обычный 73 2 3" xfId="27605"/>
    <cellStyle name="Обычный 73 2 3 2" xfId="55417"/>
    <cellStyle name="Обычный 73 2 4" xfId="55418"/>
    <cellStyle name="Обычный 73 3" xfId="27606"/>
    <cellStyle name="Обычный 73 3 2" xfId="27607"/>
    <cellStyle name="Обычный 73 3 2 2" xfId="27608"/>
    <cellStyle name="Обычный 73 3 2 2 2" xfId="55419"/>
    <cellStyle name="Обычный 73 3 2 3" xfId="55420"/>
    <cellStyle name="Обычный 73 3 3" xfId="27609"/>
    <cellStyle name="Обычный 73 3 3 2" xfId="55421"/>
    <cellStyle name="Обычный 73 3 4" xfId="55422"/>
    <cellStyle name="Обычный 73 4" xfId="27610"/>
    <cellStyle name="Обычный 73 4 2" xfId="27611"/>
    <cellStyle name="Обычный 73 4 2 2" xfId="27612"/>
    <cellStyle name="Обычный 73 4 2 2 2" xfId="55423"/>
    <cellStyle name="Обычный 73 4 2 3" xfId="55424"/>
    <cellStyle name="Обычный 73 4 3" xfId="27613"/>
    <cellStyle name="Обычный 73 4 3 2" xfId="55425"/>
    <cellStyle name="Обычный 73 4 4" xfId="55426"/>
    <cellStyle name="Обычный 73 5" xfId="27614"/>
    <cellStyle name="Обычный 73 5 2" xfId="27615"/>
    <cellStyle name="Обычный 73 5 2 2" xfId="55427"/>
    <cellStyle name="Обычный 73 5 3" xfId="55428"/>
    <cellStyle name="Обычный 73 6" xfId="27616"/>
    <cellStyle name="Обычный 73 6 2" xfId="55429"/>
    <cellStyle name="Обычный 73 7" xfId="27617"/>
    <cellStyle name="Обычный 73 7 2" xfId="55430"/>
    <cellStyle name="Обычный 73 8" xfId="55431"/>
    <cellStyle name="Обычный 74" xfId="27618"/>
    <cellStyle name="Обычный 74 2" xfId="27619"/>
    <cellStyle name="Обычный 74 2 2" xfId="27620"/>
    <cellStyle name="Обычный 74 2 2 2" xfId="27621"/>
    <cellStyle name="Обычный 74 2 2 2 2" xfId="55432"/>
    <cellStyle name="Обычный 74 2 2 3" xfId="55433"/>
    <cellStyle name="Обычный 74 2 3" xfId="27622"/>
    <cellStyle name="Обычный 74 2 3 2" xfId="55434"/>
    <cellStyle name="Обычный 74 2 4" xfId="55435"/>
    <cellStyle name="Обычный 74 3" xfId="27623"/>
    <cellStyle name="Обычный 74 3 2" xfId="27624"/>
    <cellStyle name="Обычный 74 3 2 2" xfId="27625"/>
    <cellStyle name="Обычный 74 3 2 2 2" xfId="55436"/>
    <cellStyle name="Обычный 74 3 2 3" xfId="55437"/>
    <cellStyle name="Обычный 74 3 3" xfId="27626"/>
    <cellStyle name="Обычный 74 3 3 2" xfId="55438"/>
    <cellStyle name="Обычный 74 3 4" xfId="55439"/>
    <cellStyle name="Обычный 74 4" xfId="27627"/>
    <cellStyle name="Обычный 74 4 2" xfId="27628"/>
    <cellStyle name="Обычный 74 4 2 2" xfId="27629"/>
    <cellStyle name="Обычный 74 4 2 2 2" xfId="55440"/>
    <cellStyle name="Обычный 74 4 2 3" xfId="55441"/>
    <cellStyle name="Обычный 74 4 3" xfId="27630"/>
    <cellStyle name="Обычный 74 4 3 2" xfId="55442"/>
    <cellStyle name="Обычный 74 4 4" xfId="55443"/>
    <cellStyle name="Обычный 74 5" xfId="27631"/>
    <cellStyle name="Обычный 74 5 2" xfId="27632"/>
    <cellStyle name="Обычный 74 5 2 2" xfId="55444"/>
    <cellStyle name="Обычный 74 5 3" xfId="55445"/>
    <cellStyle name="Обычный 74 6" xfId="27633"/>
    <cellStyle name="Обычный 74 6 2" xfId="55446"/>
    <cellStyle name="Обычный 74 7" xfId="27634"/>
    <cellStyle name="Обычный 74 7 2" xfId="55447"/>
    <cellStyle name="Обычный 74 8" xfId="55448"/>
    <cellStyle name="Обычный 75" xfId="27635"/>
    <cellStyle name="Обычный 75 2" xfId="27636"/>
    <cellStyle name="Обычный 75 2 2" xfId="27637"/>
    <cellStyle name="Обычный 75 2 2 2" xfId="27638"/>
    <cellStyle name="Обычный 75 2 2 2 2" xfId="55449"/>
    <cellStyle name="Обычный 75 2 2 3" xfId="55450"/>
    <cellStyle name="Обычный 75 2 3" xfId="27639"/>
    <cellStyle name="Обычный 75 2 3 2" xfId="55451"/>
    <cellStyle name="Обычный 75 2 4" xfId="55452"/>
    <cellStyle name="Обычный 75 3" xfId="27640"/>
    <cellStyle name="Обычный 75 3 2" xfId="27641"/>
    <cellStyle name="Обычный 75 3 2 2" xfId="27642"/>
    <cellStyle name="Обычный 75 3 2 2 2" xfId="55453"/>
    <cellStyle name="Обычный 75 3 2 3" xfId="55454"/>
    <cellStyle name="Обычный 75 3 3" xfId="27643"/>
    <cellStyle name="Обычный 75 3 3 2" xfId="55455"/>
    <cellStyle name="Обычный 75 3 4" xfId="55456"/>
    <cellStyle name="Обычный 75 4" xfId="27644"/>
    <cellStyle name="Обычный 75 4 2" xfId="27645"/>
    <cellStyle name="Обычный 75 4 2 2" xfId="27646"/>
    <cellStyle name="Обычный 75 4 2 2 2" xfId="55457"/>
    <cellStyle name="Обычный 75 4 2 3" xfId="55458"/>
    <cellStyle name="Обычный 75 4 3" xfId="27647"/>
    <cellStyle name="Обычный 75 4 3 2" xfId="55459"/>
    <cellStyle name="Обычный 75 4 4" xfId="55460"/>
    <cellStyle name="Обычный 75 5" xfId="27648"/>
    <cellStyle name="Обычный 75 5 2" xfId="27649"/>
    <cellStyle name="Обычный 75 5 2 2" xfId="55461"/>
    <cellStyle name="Обычный 75 5 3" xfId="55462"/>
    <cellStyle name="Обычный 75 6" xfId="27650"/>
    <cellStyle name="Обычный 75 6 2" xfId="55463"/>
    <cellStyle name="Обычный 75 7" xfId="27651"/>
    <cellStyle name="Обычный 75 7 2" xfId="55464"/>
    <cellStyle name="Обычный 75 8" xfId="55465"/>
    <cellStyle name="Обычный 76" xfId="27652"/>
    <cellStyle name="Обычный 76 2" xfId="27653"/>
    <cellStyle name="Обычный 76 2 2" xfId="27654"/>
    <cellStyle name="Обычный 76 2 2 2" xfId="27655"/>
    <cellStyle name="Обычный 76 2 2 2 2" xfId="55466"/>
    <cellStyle name="Обычный 76 2 2 3" xfId="55467"/>
    <cellStyle name="Обычный 76 2 3" xfId="27656"/>
    <cellStyle name="Обычный 76 2 3 2" xfId="55468"/>
    <cellStyle name="Обычный 76 2 4" xfId="55469"/>
    <cellStyle name="Обычный 76 3" xfId="27657"/>
    <cellStyle name="Обычный 76 3 2" xfId="27658"/>
    <cellStyle name="Обычный 76 3 2 2" xfId="27659"/>
    <cellStyle name="Обычный 76 3 2 2 2" xfId="55470"/>
    <cellStyle name="Обычный 76 3 2 3" xfId="55471"/>
    <cellStyle name="Обычный 76 3 3" xfId="27660"/>
    <cellStyle name="Обычный 76 3 3 2" xfId="55472"/>
    <cellStyle name="Обычный 76 3 4" xfId="55473"/>
    <cellStyle name="Обычный 76 4" xfId="27661"/>
    <cellStyle name="Обычный 76 4 2" xfId="27662"/>
    <cellStyle name="Обычный 76 4 2 2" xfId="27663"/>
    <cellStyle name="Обычный 76 4 2 2 2" xfId="55474"/>
    <cellStyle name="Обычный 76 4 2 3" xfId="55475"/>
    <cellStyle name="Обычный 76 4 3" xfId="27664"/>
    <cellStyle name="Обычный 76 4 3 2" xfId="55476"/>
    <cellStyle name="Обычный 76 4 4" xfId="55477"/>
    <cellStyle name="Обычный 76 5" xfId="27665"/>
    <cellStyle name="Обычный 76 5 2" xfId="27666"/>
    <cellStyle name="Обычный 76 5 2 2" xfId="55478"/>
    <cellStyle name="Обычный 76 5 3" xfId="55479"/>
    <cellStyle name="Обычный 76 6" xfId="27667"/>
    <cellStyle name="Обычный 76 6 2" xfId="55480"/>
    <cellStyle name="Обычный 76 7" xfId="27668"/>
    <cellStyle name="Обычный 76 7 2" xfId="55481"/>
    <cellStyle name="Обычный 76 8" xfId="55482"/>
    <cellStyle name="Обычный 77" xfId="27669"/>
    <cellStyle name="Обычный 77 2" xfId="27670"/>
    <cellStyle name="Обычный 77 2 2" xfId="27671"/>
    <cellStyle name="Обычный 77 2 2 2" xfId="27672"/>
    <cellStyle name="Обычный 77 2 2 2 2" xfId="55483"/>
    <cellStyle name="Обычный 77 2 2 3" xfId="55484"/>
    <cellStyle name="Обычный 77 2 3" xfId="27673"/>
    <cellStyle name="Обычный 77 2 3 2" xfId="55485"/>
    <cellStyle name="Обычный 77 2 4" xfId="55486"/>
    <cellStyle name="Обычный 77 3" xfId="27674"/>
    <cellStyle name="Обычный 77 3 2" xfId="27675"/>
    <cellStyle name="Обычный 77 3 2 2" xfId="27676"/>
    <cellStyle name="Обычный 77 3 2 2 2" xfId="55487"/>
    <cellStyle name="Обычный 77 3 2 3" xfId="55488"/>
    <cellStyle name="Обычный 77 3 3" xfId="27677"/>
    <cellStyle name="Обычный 77 3 3 2" xfId="55489"/>
    <cellStyle name="Обычный 77 3 4" xfId="55490"/>
    <cellStyle name="Обычный 77 4" xfId="27678"/>
    <cellStyle name="Обычный 77 4 2" xfId="27679"/>
    <cellStyle name="Обычный 77 4 2 2" xfId="27680"/>
    <cellStyle name="Обычный 77 4 2 2 2" xfId="55491"/>
    <cellStyle name="Обычный 77 4 2 3" xfId="55492"/>
    <cellStyle name="Обычный 77 4 3" xfId="27681"/>
    <cellStyle name="Обычный 77 4 3 2" xfId="55493"/>
    <cellStyle name="Обычный 77 4 4" xfId="55494"/>
    <cellStyle name="Обычный 77 5" xfId="27682"/>
    <cellStyle name="Обычный 77 5 2" xfId="27683"/>
    <cellStyle name="Обычный 77 5 2 2" xfId="55495"/>
    <cellStyle name="Обычный 77 5 3" xfId="55496"/>
    <cellStyle name="Обычный 77 6" xfId="27684"/>
    <cellStyle name="Обычный 77 6 2" xfId="55497"/>
    <cellStyle name="Обычный 77 7" xfId="27685"/>
    <cellStyle name="Обычный 77 7 2" xfId="55498"/>
    <cellStyle name="Обычный 77 8" xfId="55499"/>
    <cellStyle name="Обычный 78" xfId="27686"/>
    <cellStyle name="Обычный 78 2" xfId="27687"/>
    <cellStyle name="Обычный 78 2 2" xfId="27688"/>
    <cellStyle name="Обычный 78 2 2 2" xfId="27689"/>
    <cellStyle name="Обычный 78 2 2 2 2" xfId="55500"/>
    <cellStyle name="Обычный 78 2 2 3" xfId="55501"/>
    <cellStyle name="Обычный 78 2 3" xfId="27690"/>
    <cellStyle name="Обычный 78 2 3 2" xfId="55502"/>
    <cellStyle name="Обычный 78 2 4" xfId="55503"/>
    <cellStyle name="Обычный 78 3" xfId="27691"/>
    <cellStyle name="Обычный 78 3 2" xfId="27692"/>
    <cellStyle name="Обычный 78 3 2 2" xfId="27693"/>
    <cellStyle name="Обычный 78 3 2 2 2" xfId="55504"/>
    <cellStyle name="Обычный 78 3 2 3" xfId="55505"/>
    <cellStyle name="Обычный 78 3 3" xfId="27694"/>
    <cellStyle name="Обычный 78 3 3 2" xfId="55506"/>
    <cellStyle name="Обычный 78 3 4" xfId="55507"/>
    <cellStyle name="Обычный 78 4" xfId="27695"/>
    <cellStyle name="Обычный 78 4 2" xfId="27696"/>
    <cellStyle name="Обычный 78 4 2 2" xfId="27697"/>
    <cellStyle name="Обычный 78 4 2 2 2" xfId="55508"/>
    <cellStyle name="Обычный 78 4 2 3" xfId="55509"/>
    <cellStyle name="Обычный 78 4 3" xfId="27698"/>
    <cellStyle name="Обычный 78 4 3 2" xfId="55510"/>
    <cellStyle name="Обычный 78 4 4" xfId="55511"/>
    <cellStyle name="Обычный 78 5" xfId="27699"/>
    <cellStyle name="Обычный 78 5 2" xfId="27700"/>
    <cellStyle name="Обычный 78 5 2 2" xfId="55512"/>
    <cellStyle name="Обычный 78 5 3" xfId="55513"/>
    <cellStyle name="Обычный 78 6" xfId="27701"/>
    <cellStyle name="Обычный 78 6 2" xfId="55514"/>
    <cellStyle name="Обычный 78 7" xfId="27702"/>
    <cellStyle name="Обычный 78 7 2" xfId="55515"/>
    <cellStyle name="Обычный 78 8" xfId="55516"/>
    <cellStyle name="Обычный 79" xfId="27703"/>
    <cellStyle name="Обычный 79 2" xfId="27704"/>
    <cellStyle name="Обычный 79 2 2" xfId="27705"/>
    <cellStyle name="Обычный 79 2 2 2" xfId="27706"/>
    <cellStyle name="Обычный 79 2 2 2 2" xfId="55517"/>
    <cellStyle name="Обычный 79 2 2 3" xfId="55518"/>
    <cellStyle name="Обычный 79 2 3" xfId="27707"/>
    <cellStyle name="Обычный 79 2 3 2" xfId="55519"/>
    <cellStyle name="Обычный 79 2 4" xfId="55520"/>
    <cellStyle name="Обычный 79 3" xfId="27708"/>
    <cellStyle name="Обычный 79 3 2" xfId="27709"/>
    <cellStyle name="Обычный 79 3 2 2" xfId="27710"/>
    <cellStyle name="Обычный 79 3 2 2 2" xfId="55521"/>
    <cellStyle name="Обычный 79 3 2 3" xfId="55522"/>
    <cellStyle name="Обычный 79 3 3" xfId="27711"/>
    <cellStyle name="Обычный 79 3 3 2" xfId="55523"/>
    <cellStyle name="Обычный 79 3 4" xfId="55524"/>
    <cellStyle name="Обычный 79 4" xfId="27712"/>
    <cellStyle name="Обычный 79 4 2" xfId="27713"/>
    <cellStyle name="Обычный 79 4 2 2" xfId="27714"/>
    <cellStyle name="Обычный 79 4 2 2 2" xfId="55525"/>
    <cellStyle name="Обычный 79 4 2 3" xfId="55526"/>
    <cellStyle name="Обычный 79 4 3" xfId="27715"/>
    <cellStyle name="Обычный 79 4 3 2" xfId="55527"/>
    <cellStyle name="Обычный 79 4 4" xfId="55528"/>
    <cellStyle name="Обычный 79 5" xfId="27716"/>
    <cellStyle name="Обычный 79 5 2" xfId="27717"/>
    <cellStyle name="Обычный 79 5 2 2" xfId="55529"/>
    <cellStyle name="Обычный 79 5 3" xfId="55530"/>
    <cellStyle name="Обычный 79 6" xfId="27718"/>
    <cellStyle name="Обычный 79 6 2" xfId="55531"/>
    <cellStyle name="Обычный 79 7" xfId="27719"/>
    <cellStyle name="Обычный 79 7 2" xfId="55532"/>
    <cellStyle name="Обычный 79 8" xfId="55533"/>
    <cellStyle name="Обычный 8" xfId="21"/>
    <cellStyle name="Обычный 8 2" xfId="27720"/>
    <cellStyle name="Обычный 8 2 2" xfId="59929"/>
    <cellStyle name="Обычный 8 2 3" xfId="61043"/>
    <cellStyle name="Обычный 8 3" xfId="27721"/>
    <cellStyle name="Обычный 8 3 2" xfId="59930"/>
    <cellStyle name="Обычный 8 4" xfId="27722"/>
    <cellStyle name="Обычный 8 4 2" xfId="59931"/>
    <cellStyle name="Обычный 8 5" xfId="59932"/>
    <cellStyle name="Обычный 8 6" xfId="59933"/>
    <cellStyle name="Обычный 8 7" xfId="60275"/>
    <cellStyle name="Обычный 8 8" xfId="61044"/>
    <cellStyle name="Обычный 80" xfId="27723"/>
    <cellStyle name="Обычный 80 2" xfId="27724"/>
    <cellStyle name="Обычный 80 2 2" xfId="27725"/>
    <cellStyle name="Обычный 80 2 2 2" xfId="27726"/>
    <cellStyle name="Обычный 80 2 2 2 2" xfId="55534"/>
    <cellStyle name="Обычный 80 2 2 3" xfId="55535"/>
    <cellStyle name="Обычный 80 2 3" xfId="27727"/>
    <cellStyle name="Обычный 80 2 3 2" xfId="55536"/>
    <cellStyle name="Обычный 80 2 4" xfId="55537"/>
    <cellStyle name="Обычный 80 3" xfId="27728"/>
    <cellStyle name="Обычный 80 3 2" xfId="27729"/>
    <cellStyle name="Обычный 80 3 2 2" xfId="27730"/>
    <cellStyle name="Обычный 80 3 2 2 2" xfId="55538"/>
    <cellStyle name="Обычный 80 3 2 3" xfId="55539"/>
    <cellStyle name="Обычный 80 3 3" xfId="27731"/>
    <cellStyle name="Обычный 80 3 3 2" xfId="55540"/>
    <cellStyle name="Обычный 80 3 4" xfId="55541"/>
    <cellStyle name="Обычный 80 4" xfId="27732"/>
    <cellStyle name="Обычный 80 4 2" xfId="27733"/>
    <cellStyle name="Обычный 80 4 2 2" xfId="27734"/>
    <cellStyle name="Обычный 80 4 2 2 2" xfId="55542"/>
    <cellStyle name="Обычный 80 4 2 3" xfId="55543"/>
    <cellStyle name="Обычный 80 4 3" xfId="27735"/>
    <cellStyle name="Обычный 80 4 3 2" xfId="55544"/>
    <cellStyle name="Обычный 80 4 4" xfId="55545"/>
    <cellStyle name="Обычный 80 5" xfId="27736"/>
    <cellStyle name="Обычный 80 5 2" xfId="27737"/>
    <cellStyle name="Обычный 80 5 2 2" xfId="55546"/>
    <cellStyle name="Обычный 80 5 3" xfId="55547"/>
    <cellStyle name="Обычный 80 6" xfId="27738"/>
    <cellStyle name="Обычный 80 6 2" xfId="55548"/>
    <cellStyle name="Обычный 80 7" xfId="27739"/>
    <cellStyle name="Обычный 80 7 2" xfId="55549"/>
    <cellStyle name="Обычный 80 8" xfId="55550"/>
    <cellStyle name="Обычный 81" xfId="27740"/>
    <cellStyle name="Обычный 81 2" xfId="27741"/>
    <cellStyle name="Обычный 81 2 2" xfId="27742"/>
    <cellStyle name="Обычный 81 2 2 2" xfId="27743"/>
    <cellStyle name="Обычный 81 2 2 2 2" xfId="55551"/>
    <cellStyle name="Обычный 81 2 2 3" xfId="55552"/>
    <cellStyle name="Обычный 81 2 3" xfId="27744"/>
    <cellStyle name="Обычный 81 2 3 2" xfId="55553"/>
    <cellStyle name="Обычный 81 2 4" xfId="55554"/>
    <cellStyle name="Обычный 81 3" xfId="27745"/>
    <cellStyle name="Обычный 81 3 2" xfId="27746"/>
    <cellStyle name="Обычный 81 3 2 2" xfId="27747"/>
    <cellStyle name="Обычный 81 3 2 2 2" xfId="55555"/>
    <cellStyle name="Обычный 81 3 2 3" xfId="55556"/>
    <cellStyle name="Обычный 81 3 3" xfId="27748"/>
    <cellStyle name="Обычный 81 3 3 2" xfId="55557"/>
    <cellStyle name="Обычный 81 3 4" xfId="55558"/>
    <cellStyle name="Обычный 81 4" xfId="27749"/>
    <cellStyle name="Обычный 81 4 2" xfId="27750"/>
    <cellStyle name="Обычный 81 4 2 2" xfId="27751"/>
    <cellStyle name="Обычный 81 4 2 2 2" xfId="55559"/>
    <cellStyle name="Обычный 81 4 2 3" xfId="55560"/>
    <cellStyle name="Обычный 81 4 3" xfId="27752"/>
    <cellStyle name="Обычный 81 4 3 2" xfId="55561"/>
    <cellStyle name="Обычный 81 4 4" xfId="55562"/>
    <cellStyle name="Обычный 81 5" xfId="27753"/>
    <cellStyle name="Обычный 81 5 2" xfId="27754"/>
    <cellStyle name="Обычный 81 5 2 2" xfId="55563"/>
    <cellStyle name="Обычный 81 5 3" xfId="55564"/>
    <cellStyle name="Обычный 81 6" xfId="27755"/>
    <cellStyle name="Обычный 81 6 2" xfId="55565"/>
    <cellStyle name="Обычный 81 7" xfId="27756"/>
    <cellStyle name="Обычный 81 7 2" xfId="55566"/>
    <cellStyle name="Обычный 81 8" xfId="55567"/>
    <cellStyle name="Обычный 82" xfId="27757"/>
    <cellStyle name="Обычный 82 2" xfId="27758"/>
    <cellStyle name="Обычный 82 2 2" xfId="27759"/>
    <cellStyle name="Обычный 82 2 2 2" xfId="27760"/>
    <cellStyle name="Обычный 82 2 2 2 2" xfId="55568"/>
    <cellStyle name="Обычный 82 2 2 3" xfId="55569"/>
    <cellStyle name="Обычный 82 2 3" xfId="27761"/>
    <cellStyle name="Обычный 82 2 3 2" xfId="55570"/>
    <cellStyle name="Обычный 82 2 4" xfId="55571"/>
    <cellStyle name="Обычный 82 3" xfId="27762"/>
    <cellStyle name="Обычный 82 3 2" xfId="27763"/>
    <cellStyle name="Обычный 82 3 2 2" xfId="27764"/>
    <cellStyle name="Обычный 82 3 2 2 2" xfId="55572"/>
    <cellStyle name="Обычный 82 3 2 3" xfId="55573"/>
    <cellStyle name="Обычный 82 3 3" xfId="27765"/>
    <cellStyle name="Обычный 82 3 3 2" xfId="55574"/>
    <cellStyle name="Обычный 82 3 4" xfId="55575"/>
    <cellStyle name="Обычный 82 4" xfId="27766"/>
    <cellStyle name="Обычный 82 4 2" xfId="27767"/>
    <cellStyle name="Обычный 82 4 2 2" xfId="27768"/>
    <cellStyle name="Обычный 82 4 2 2 2" xfId="55576"/>
    <cellStyle name="Обычный 82 4 2 3" xfId="55577"/>
    <cellStyle name="Обычный 82 4 3" xfId="27769"/>
    <cellStyle name="Обычный 82 4 3 2" xfId="55578"/>
    <cellStyle name="Обычный 82 4 4" xfId="55579"/>
    <cellStyle name="Обычный 82 5" xfId="27770"/>
    <cellStyle name="Обычный 82 5 2" xfId="27771"/>
    <cellStyle name="Обычный 82 5 2 2" xfId="55580"/>
    <cellStyle name="Обычный 82 5 3" xfId="55581"/>
    <cellStyle name="Обычный 82 6" xfId="27772"/>
    <cellStyle name="Обычный 82 6 2" xfId="55582"/>
    <cellStyle name="Обычный 82 7" xfId="27773"/>
    <cellStyle name="Обычный 82 7 2" xfId="55583"/>
    <cellStyle name="Обычный 82 8" xfId="55584"/>
    <cellStyle name="Обычный 83" xfId="27774"/>
    <cellStyle name="Обычный 83 2" xfId="27775"/>
    <cellStyle name="Обычный 83 2 2" xfId="27776"/>
    <cellStyle name="Обычный 83 2 2 2" xfId="27777"/>
    <cellStyle name="Обычный 83 2 2 2 2" xfId="55585"/>
    <cellStyle name="Обычный 83 2 2 3" xfId="55586"/>
    <cellStyle name="Обычный 83 2 3" xfId="27778"/>
    <cellStyle name="Обычный 83 2 3 2" xfId="55587"/>
    <cellStyle name="Обычный 83 2 4" xfId="55588"/>
    <cellStyle name="Обычный 83 3" xfId="27779"/>
    <cellStyle name="Обычный 83 3 2" xfId="27780"/>
    <cellStyle name="Обычный 83 3 2 2" xfId="27781"/>
    <cellStyle name="Обычный 83 3 2 2 2" xfId="55589"/>
    <cellStyle name="Обычный 83 3 2 3" xfId="55590"/>
    <cellStyle name="Обычный 83 3 3" xfId="27782"/>
    <cellStyle name="Обычный 83 3 3 2" xfId="55591"/>
    <cellStyle name="Обычный 83 3 4" xfId="55592"/>
    <cellStyle name="Обычный 83 4" xfId="27783"/>
    <cellStyle name="Обычный 83 4 2" xfId="27784"/>
    <cellStyle name="Обычный 83 4 2 2" xfId="27785"/>
    <cellStyle name="Обычный 83 4 2 2 2" xfId="55593"/>
    <cellStyle name="Обычный 83 4 2 3" xfId="55594"/>
    <cellStyle name="Обычный 83 4 3" xfId="27786"/>
    <cellStyle name="Обычный 83 4 3 2" xfId="55595"/>
    <cellStyle name="Обычный 83 4 4" xfId="55596"/>
    <cellStyle name="Обычный 83 5" xfId="27787"/>
    <cellStyle name="Обычный 83 5 2" xfId="27788"/>
    <cellStyle name="Обычный 83 5 2 2" xfId="55597"/>
    <cellStyle name="Обычный 83 5 3" xfId="55598"/>
    <cellStyle name="Обычный 83 6" xfId="27789"/>
    <cellStyle name="Обычный 83 6 2" xfId="55599"/>
    <cellStyle name="Обычный 83 7" xfId="27790"/>
    <cellStyle name="Обычный 83 7 2" xfId="55600"/>
    <cellStyle name="Обычный 83 8" xfId="55601"/>
    <cellStyle name="Обычный 84" xfId="27791"/>
    <cellStyle name="Обычный 84 2" xfId="27792"/>
    <cellStyle name="Обычный 84 2 2" xfId="27793"/>
    <cellStyle name="Обычный 84 2 2 2" xfId="27794"/>
    <cellStyle name="Обычный 84 2 2 2 2" xfId="55602"/>
    <cellStyle name="Обычный 84 2 2 3" xfId="55603"/>
    <cellStyle name="Обычный 84 2 3" xfId="27795"/>
    <cellStyle name="Обычный 84 2 3 2" xfId="55604"/>
    <cellStyle name="Обычный 84 2 4" xfId="55605"/>
    <cellStyle name="Обычный 84 3" xfId="27796"/>
    <cellStyle name="Обычный 84 3 2" xfId="27797"/>
    <cellStyle name="Обычный 84 3 2 2" xfId="27798"/>
    <cellStyle name="Обычный 84 3 2 2 2" xfId="55606"/>
    <cellStyle name="Обычный 84 3 2 3" xfId="55607"/>
    <cellStyle name="Обычный 84 3 3" xfId="27799"/>
    <cellStyle name="Обычный 84 3 3 2" xfId="55608"/>
    <cellStyle name="Обычный 84 3 4" xfId="55609"/>
    <cellStyle name="Обычный 84 4" xfId="27800"/>
    <cellStyle name="Обычный 84 4 2" xfId="27801"/>
    <cellStyle name="Обычный 84 4 2 2" xfId="27802"/>
    <cellStyle name="Обычный 84 4 2 2 2" xfId="55610"/>
    <cellStyle name="Обычный 84 4 2 3" xfId="55611"/>
    <cellStyle name="Обычный 84 4 3" xfId="27803"/>
    <cellStyle name="Обычный 84 4 3 2" xfId="55612"/>
    <cellStyle name="Обычный 84 4 4" xfId="55613"/>
    <cellStyle name="Обычный 84 5" xfId="27804"/>
    <cellStyle name="Обычный 84 5 2" xfId="27805"/>
    <cellStyle name="Обычный 84 5 2 2" xfId="55614"/>
    <cellStyle name="Обычный 84 5 3" xfId="55615"/>
    <cellStyle name="Обычный 84 6" xfId="27806"/>
    <cellStyle name="Обычный 84 6 2" xfId="55616"/>
    <cellStyle name="Обычный 84 7" xfId="27807"/>
    <cellStyle name="Обычный 84 7 2" xfId="55617"/>
    <cellStyle name="Обычный 84 8" xfId="55618"/>
    <cellStyle name="Обычный 85" xfId="27808"/>
    <cellStyle name="Обычный 85 2" xfId="27809"/>
    <cellStyle name="Обычный 85 2 2" xfId="27810"/>
    <cellStyle name="Обычный 85 2 2 2" xfId="27811"/>
    <cellStyle name="Обычный 85 2 2 2 2" xfId="55619"/>
    <cellStyle name="Обычный 85 2 2 3" xfId="55620"/>
    <cellStyle name="Обычный 85 2 3" xfId="27812"/>
    <cellStyle name="Обычный 85 2 3 2" xfId="55621"/>
    <cellStyle name="Обычный 85 2 4" xfId="55622"/>
    <cellStyle name="Обычный 85 3" xfId="27813"/>
    <cellStyle name="Обычный 85 3 2" xfId="27814"/>
    <cellStyle name="Обычный 85 3 2 2" xfId="27815"/>
    <cellStyle name="Обычный 85 3 2 2 2" xfId="55623"/>
    <cellStyle name="Обычный 85 3 2 3" xfId="55624"/>
    <cellStyle name="Обычный 85 3 3" xfId="27816"/>
    <cellStyle name="Обычный 85 3 3 2" xfId="55625"/>
    <cellStyle name="Обычный 85 3 4" xfId="55626"/>
    <cellStyle name="Обычный 85 4" xfId="27817"/>
    <cellStyle name="Обычный 85 4 2" xfId="27818"/>
    <cellStyle name="Обычный 85 4 2 2" xfId="27819"/>
    <cellStyle name="Обычный 85 4 2 2 2" xfId="55627"/>
    <cellStyle name="Обычный 85 4 2 3" xfId="55628"/>
    <cellStyle name="Обычный 85 4 3" xfId="27820"/>
    <cellStyle name="Обычный 85 4 3 2" xfId="55629"/>
    <cellStyle name="Обычный 85 4 4" xfId="55630"/>
    <cellStyle name="Обычный 85 5" xfId="27821"/>
    <cellStyle name="Обычный 85 5 2" xfId="27822"/>
    <cellStyle name="Обычный 85 5 2 2" xfId="55631"/>
    <cellStyle name="Обычный 85 5 3" xfId="55632"/>
    <cellStyle name="Обычный 85 6" xfId="27823"/>
    <cellStyle name="Обычный 85 6 2" xfId="55633"/>
    <cellStyle name="Обычный 85 7" xfId="27824"/>
    <cellStyle name="Обычный 85 7 2" xfId="55634"/>
    <cellStyle name="Обычный 85 8" xfId="55635"/>
    <cellStyle name="Обычный 86" xfId="27825"/>
    <cellStyle name="Обычный 86 2" xfId="27826"/>
    <cellStyle name="Обычный 86 2 2" xfId="27827"/>
    <cellStyle name="Обычный 86 2 2 2" xfId="27828"/>
    <cellStyle name="Обычный 86 2 2 2 2" xfId="55636"/>
    <cellStyle name="Обычный 86 2 2 3" xfId="55637"/>
    <cellStyle name="Обычный 86 2 3" xfId="27829"/>
    <cellStyle name="Обычный 86 2 3 2" xfId="55638"/>
    <cellStyle name="Обычный 86 2 4" xfId="55639"/>
    <cellStyle name="Обычный 86 3" xfId="27830"/>
    <cellStyle name="Обычный 86 3 2" xfId="27831"/>
    <cellStyle name="Обычный 86 3 2 2" xfId="27832"/>
    <cellStyle name="Обычный 86 3 2 2 2" xfId="55640"/>
    <cellStyle name="Обычный 86 3 2 3" xfId="55641"/>
    <cellStyle name="Обычный 86 3 3" xfId="27833"/>
    <cellStyle name="Обычный 86 3 3 2" xfId="55642"/>
    <cellStyle name="Обычный 86 3 4" xfId="55643"/>
    <cellStyle name="Обычный 86 4" xfId="27834"/>
    <cellStyle name="Обычный 86 4 2" xfId="27835"/>
    <cellStyle name="Обычный 86 4 2 2" xfId="27836"/>
    <cellStyle name="Обычный 86 4 2 2 2" xfId="55644"/>
    <cellStyle name="Обычный 86 4 2 3" xfId="55645"/>
    <cellStyle name="Обычный 86 4 3" xfId="27837"/>
    <cellStyle name="Обычный 86 4 3 2" xfId="55646"/>
    <cellStyle name="Обычный 86 4 4" xfId="55647"/>
    <cellStyle name="Обычный 86 5" xfId="27838"/>
    <cellStyle name="Обычный 86 5 2" xfId="27839"/>
    <cellStyle name="Обычный 86 5 2 2" xfId="55648"/>
    <cellStyle name="Обычный 86 5 3" xfId="55649"/>
    <cellStyle name="Обычный 86 6" xfId="27840"/>
    <cellStyle name="Обычный 86 6 2" xfId="55650"/>
    <cellStyle name="Обычный 86 7" xfId="27841"/>
    <cellStyle name="Обычный 86 7 2" xfId="55651"/>
    <cellStyle name="Обычный 86 8" xfId="55652"/>
    <cellStyle name="Обычный 87" xfId="27842"/>
    <cellStyle name="Обычный 87 2" xfId="27843"/>
    <cellStyle name="Обычный 87 2 2" xfId="27844"/>
    <cellStyle name="Обычный 87 2 2 2" xfId="27845"/>
    <cellStyle name="Обычный 87 2 2 2 2" xfId="55653"/>
    <cellStyle name="Обычный 87 2 2 3" xfId="55654"/>
    <cellStyle name="Обычный 87 2 3" xfId="27846"/>
    <cellStyle name="Обычный 87 2 3 2" xfId="55655"/>
    <cellStyle name="Обычный 87 2 4" xfId="55656"/>
    <cellStyle name="Обычный 87 3" xfId="27847"/>
    <cellStyle name="Обычный 87 3 2" xfId="27848"/>
    <cellStyle name="Обычный 87 3 2 2" xfId="27849"/>
    <cellStyle name="Обычный 87 3 2 2 2" xfId="55657"/>
    <cellStyle name="Обычный 87 3 2 3" xfId="55658"/>
    <cellStyle name="Обычный 87 3 3" xfId="27850"/>
    <cellStyle name="Обычный 87 3 3 2" xfId="55659"/>
    <cellStyle name="Обычный 87 3 4" xfId="55660"/>
    <cellStyle name="Обычный 87 4" xfId="27851"/>
    <cellStyle name="Обычный 87 4 2" xfId="27852"/>
    <cellStyle name="Обычный 87 4 2 2" xfId="27853"/>
    <cellStyle name="Обычный 87 4 2 2 2" xfId="55661"/>
    <cellStyle name="Обычный 87 4 2 3" xfId="55662"/>
    <cellStyle name="Обычный 87 4 3" xfId="27854"/>
    <cellStyle name="Обычный 87 4 3 2" xfId="55663"/>
    <cellStyle name="Обычный 87 4 4" xfId="55664"/>
    <cellStyle name="Обычный 87 5" xfId="27855"/>
    <cellStyle name="Обычный 87 5 2" xfId="27856"/>
    <cellStyle name="Обычный 87 5 2 2" xfId="55665"/>
    <cellStyle name="Обычный 87 5 3" xfId="55666"/>
    <cellStyle name="Обычный 87 6" xfId="27857"/>
    <cellStyle name="Обычный 87 6 2" xfId="55667"/>
    <cellStyle name="Обычный 87 7" xfId="27858"/>
    <cellStyle name="Обычный 87 7 2" xfId="55668"/>
    <cellStyle name="Обычный 87 8" xfId="55669"/>
    <cellStyle name="Обычный 87 9" xfId="61045"/>
    <cellStyle name="Обычный 88" xfId="27859"/>
    <cellStyle name="Обычный 88 2" xfId="27860"/>
    <cellStyle name="Обычный 88 2 2" xfId="27861"/>
    <cellStyle name="Обычный 88 2 2 2" xfId="27862"/>
    <cellStyle name="Обычный 88 2 2 2 2" xfId="55670"/>
    <cellStyle name="Обычный 88 2 2 3" xfId="55671"/>
    <cellStyle name="Обычный 88 2 3" xfId="27863"/>
    <cellStyle name="Обычный 88 2 3 2" xfId="55672"/>
    <cellStyle name="Обычный 88 2 4" xfId="55673"/>
    <cellStyle name="Обычный 88 3" xfId="27864"/>
    <cellStyle name="Обычный 88 3 2" xfId="27865"/>
    <cellStyle name="Обычный 88 3 2 2" xfId="27866"/>
    <cellStyle name="Обычный 88 3 2 2 2" xfId="55674"/>
    <cellStyle name="Обычный 88 3 2 3" xfId="55675"/>
    <cellStyle name="Обычный 88 3 3" xfId="27867"/>
    <cellStyle name="Обычный 88 3 3 2" xfId="55676"/>
    <cellStyle name="Обычный 88 3 4" xfId="55677"/>
    <cellStyle name="Обычный 88 4" xfId="27868"/>
    <cellStyle name="Обычный 88 4 2" xfId="27869"/>
    <cellStyle name="Обычный 88 4 2 2" xfId="27870"/>
    <cellStyle name="Обычный 88 4 2 2 2" xfId="55678"/>
    <cellStyle name="Обычный 88 4 2 3" xfId="55679"/>
    <cellStyle name="Обычный 88 4 3" xfId="27871"/>
    <cellStyle name="Обычный 88 4 3 2" xfId="55680"/>
    <cellStyle name="Обычный 88 4 4" xfId="55681"/>
    <cellStyle name="Обычный 88 5" xfId="27872"/>
    <cellStyle name="Обычный 88 5 2" xfId="27873"/>
    <cellStyle name="Обычный 88 5 2 2" xfId="55682"/>
    <cellStyle name="Обычный 88 5 3" xfId="55683"/>
    <cellStyle name="Обычный 88 6" xfId="27874"/>
    <cellStyle name="Обычный 88 6 2" xfId="55684"/>
    <cellStyle name="Обычный 88 7" xfId="27875"/>
    <cellStyle name="Обычный 88 7 2" xfId="55685"/>
    <cellStyle name="Обычный 88 8" xfId="55686"/>
    <cellStyle name="Обычный 89" xfId="27876"/>
    <cellStyle name="Обычный 89 2" xfId="27877"/>
    <cellStyle name="Обычный 89 2 2" xfId="27878"/>
    <cellStyle name="Обычный 89 2 2 2" xfId="27879"/>
    <cellStyle name="Обычный 89 2 2 2 2" xfId="55687"/>
    <cellStyle name="Обычный 89 2 2 3" xfId="55688"/>
    <cellStyle name="Обычный 89 2 3" xfId="27880"/>
    <cellStyle name="Обычный 89 2 3 2" xfId="55689"/>
    <cellStyle name="Обычный 89 2 4" xfId="55690"/>
    <cellStyle name="Обычный 89 3" xfId="27881"/>
    <cellStyle name="Обычный 89 3 2" xfId="27882"/>
    <cellStyle name="Обычный 89 3 2 2" xfId="27883"/>
    <cellStyle name="Обычный 89 3 2 2 2" xfId="55691"/>
    <cellStyle name="Обычный 89 3 2 3" xfId="55692"/>
    <cellStyle name="Обычный 89 3 3" xfId="27884"/>
    <cellStyle name="Обычный 89 3 3 2" xfId="55693"/>
    <cellStyle name="Обычный 89 3 4" xfId="55694"/>
    <cellStyle name="Обычный 89 4" xfId="27885"/>
    <cellStyle name="Обычный 89 4 2" xfId="27886"/>
    <cellStyle name="Обычный 89 4 2 2" xfId="27887"/>
    <cellStyle name="Обычный 89 4 2 2 2" xfId="55695"/>
    <cellStyle name="Обычный 89 4 2 3" xfId="55696"/>
    <cellStyle name="Обычный 89 4 3" xfId="27888"/>
    <cellStyle name="Обычный 89 4 3 2" xfId="55697"/>
    <cellStyle name="Обычный 89 4 4" xfId="55698"/>
    <cellStyle name="Обычный 89 5" xfId="27889"/>
    <cellStyle name="Обычный 89 5 2" xfId="27890"/>
    <cellStyle name="Обычный 89 5 2 2" xfId="55699"/>
    <cellStyle name="Обычный 89 5 3" xfId="55700"/>
    <cellStyle name="Обычный 89 6" xfId="27891"/>
    <cellStyle name="Обычный 89 6 2" xfId="55701"/>
    <cellStyle name="Обычный 89 7" xfId="27892"/>
    <cellStyle name="Обычный 89 7 2" xfId="55702"/>
    <cellStyle name="Обычный 89 8" xfId="55703"/>
    <cellStyle name="Обычный 9" xfId="22"/>
    <cellStyle name="Обычный 9 2" xfId="27893"/>
    <cellStyle name="Обычный 9 2 2" xfId="55704"/>
    <cellStyle name="Обычный 9 2 3" xfId="61046"/>
    <cellStyle name="Обычный 9 3" xfId="27894"/>
    <cellStyle name="Обычный 9 3 2" xfId="55705"/>
    <cellStyle name="Обычный 9 4" xfId="59934"/>
    <cellStyle name="Обычный 9 5" xfId="60276"/>
    <cellStyle name="Обычный 9 6" xfId="61047"/>
    <cellStyle name="Обычный 9_Корректировка 2 квартал ДПН ОМТС Июнь (02 06 09)" xfId="27895"/>
    <cellStyle name="Обычный 90" xfId="27896"/>
    <cellStyle name="Обычный 90 2" xfId="27897"/>
    <cellStyle name="Обычный 90 2 2" xfId="27898"/>
    <cellStyle name="Обычный 90 2 2 2" xfId="27899"/>
    <cellStyle name="Обычный 90 2 2 2 2" xfId="55706"/>
    <cellStyle name="Обычный 90 2 2 3" xfId="55707"/>
    <cellStyle name="Обычный 90 2 3" xfId="27900"/>
    <cellStyle name="Обычный 90 2 3 2" xfId="55708"/>
    <cellStyle name="Обычный 90 2 4" xfId="55709"/>
    <cellStyle name="Обычный 90 3" xfId="27901"/>
    <cellStyle name="Обычный 90 3 2" xfId="27902"/>
    <cellStyle name="Обычный 90 3 2 2" xfId="27903"/>
    <cellStyle name="Обычный 90 3 2 2 2" xfId="55710"/>
    <cellStyle name="Обычный 90 3 2 3" xfId="55711"/>
    <cellStyle name="Обычный 90 3 3" xfId="27904"/>
    <cellStyle name="Обычный 90 3 3 2" xfId="55712"/>
    <cellStyle name="Обычный 90 3 4" xfId="55713"/>
    <cellStyle name="Обычный 90 4" xfId="27905"/>
    <cellStyle name="Обычный 90 4 2" xfId="27906"/>
    <cellStyle name="Обычный 90 4 2 2" xfId="27907"/>
    <cellStyle name="Обычный 90 4 2 2 2" xfId="55714"/>
    <cellStyle name="Обычный 90 4 2 3" xfId="55715"/>
    <cellStyle name="Обычный 90 4 3" xfId="27908"/>
    <cellStyle name="Обычный 90 4 3 2" xfId="55716"/>
    <cellStyle name="Обычный 90 4 4" xfId="55717"/>
    <cellStyle name="Обычный 90 5" xfId="27909"/>
    <cellStyle name="Обычный 90 5 2" xfId="27910"/>
    <cellStyle name="Обычный 90 5 2 2" xfId="55718"/>
    <cellStyle name="Обычный 90 5 3" xfId="55719"/>
    <cellStyle name="Обычный 90 6" xfId="27911"/>
    <cellStyle name="Обычный 90 6 2" xfId="55720"/>
    <cellStyle name="Обычный 90 7" xfId="27912"/>
    <cellStyle name="Обычный 90 7 2" xfId="55721"/>
    <cellStyle name="Обычный 90 8" xfId="55722"/>
    <cellStyle name="Обычный 91" xfId="27913"/>
    <cellStyle name="Обычный 91 2" xfId="27914"/>
    <cellStyle name="Обычный 91 2 2" xfId="27915"/>
    <cellStyle name="Обычный 91 2 2 2" xfId="27916"/>
    <cellStyle name="Обычный 91 2 2 2 2" xfId="55723"/>
    <cellStyle name="Обычный 91 2 2 3" xfId="55724"/>
    <cellStyle name="Обычный 91 2 3" xfId="27917"/>
    <cellStyle name="Обычный 91 2 3 2" xfId="55725"/>
    <cellStyle name="Обычный 91 2 4" xfId="55726"/>
    <cellStyle name="Обычный 91 3" xfId="27918"/>
    <cellStyle name="Обычный 91 3 2" xfId="27919"/>
    <cellStyle name="Обычный 91 3 2 2" xfId="27920"/>
    <cellStyle name="Обычный 91 3 2 2 2" xfId="55727"/>
    <cellStyle name="Обычный 91 3 2 3" xfId="55728"/>
    <cellStyle name="Обычный 91 3 3" xfId="27921"/>
    <cellStyle name="Обычный 91 3 3 2" xfId="55729"/>
    <cellStyle name="Обычный 91 3 4" xfId="55730"/>
    <cellStyle name="Обычный 91 4" xfId="27922"/>
    <cellStyle name="Обычный 91 4 2" xfId="27923"/>
    <cellStyle name="Обычный 91 4 2 2" xfId="27924"/>
    <cellStyle name="Обычный 91 4 2 2 2" xfId="55731"/>
    <cellStyle name="Обычный 91 4 2 3" xfId="55732"/>
    <cellStyle name="Обычный 91 4 3" xfId="27925"/>
    <cellStyle name="Обычный 91 4 3 2" xfId="55733"/>
    <cellStyle name="Обычный 91 4 4" xfId="55734"/>
    <cellStyle name="Обычный 91 5" xfId="27926"/>
    <cellStyle name="Обычный 91 5 2" xfId="27927"/>
    <cellStyle name="Обычный 91 5 2 2" xfId="55735"/>
    <cellStyle name="Обычный 91 5 3" xfId="55736"/>
    <cellStyle name="Обычный 91 6" xfId="27928"/>
    <cellStyle name="Обычный 91 6 2" xfId="55737"/>
    <cellStyle name="Обычный 91 7" xfId="27929"/>
    <cellStyle name="Обычный 91 7 2" xfId="55738"/>
    <cellStyle name="Обычный 91 8" xfId="55739"/>
    <cellStyle name="Обычный 92" xfId="27930"/>
    <cellStyle name="Обычный 92 2" xfId="27931"/>
    <cellStyle name="Обычный 92 2 2" xfId="27932"/>
    <cellStyle name="Обычный 92 2 2 2" xfId="27933"/>
    <cellStyle name="Обычный 92 2 2 2 2" xfId="55740"/>
    <cellStyle name="Обычный 92 2 2 3" xfId="55741"/>
    <cellStyle name="Обычный 92 2 3" xfId="27934"/>
    <cellStyle name="Обычный 92 2 3 2" xfId="55742"/>
    <cellStyle name="Обычный 92 2 4" xfId="55743"/>
    <cellStyle name="Обычный 92 3" xfId="27935"/>
    <cellStyle name="Обычный 92 3 2" xfId="27936"/>
    <cellStyle name="Обычный 92 3 2 2" xfId="27937"/>
    <cellStyle name="Обычный 92 3 2 2 2" xfId="55744"/>
    <cellStyle name="Обычный 92 3 2 3" xfId="55745"/>
    <cellStyle name="Обычный 92 3 3" xfId="27938"/>
    <cellStyle name="Обычный 92 3 3 2" xfId="55746"/>
    <cellStyle name="Обычный 92 3 4" xfId="55747"/>
    <cellStyle name="Обычный 92 4" xfId="27939"/>
    <cellStyle name="Обычный 92 4 2" xfId="27940"/>
    <cellStyle name="Обычный 92 4 2 2" xfId="27941"/>
    <cellStyle name="Обычный 92 4 2 2 2" xfId="55748"/>
    <cellStyle name="Обычный 92 4 2 3" xfId="55749"/>
    <cellStyle name="Обычный 92 4 3" xfId="27942"/>
    <cellStyle name="Обычный 92 4 3 2" xfId="55750"/>
    <cellStyle name="Обычный 92 4 4" xfId="55751"/>
    <cellStyle name="Обычный 92 5" xfId="27943"/>
    <cellStyle name="Обычный 92 5 2" xfId="27944"/>
    <cellStyle name="Обычный 92 5 2 2" xfId="55752"/>
    <cellStyle name="Обычный 92 5 3" xfId="55753"/>
    <cellStyle name="Обычный 92 6" xfId="27945"/>
    <cellStyle name="Обычный 92 6 2" xfId="55754"/>
    <cellStyle name="Обычный 92 7" xfId="27946"/>
    <cellStyle name="Обычный 92 7 2" xfId="55755"/>
    <cellStyle name="Обычный 92 8" xfId="55756"/>
    <cellStyle name="Обычный 93" xfId="27947"/>
    <cellStyle name="Обычный 93 2" xfId="27948"/>
    <cellStyle name="Обычный 93 2 2" xfId="27949"/>
    <cellStyle name="Обычный 93 2 2 2" xfId="27950"/>
    <cellStyle name="Обычный 93 2 2 2 2" xfId="55757"/>
    <cellStyle name="Обычный 93 2 2 3" xfId="55758"/>
    <cellStyle name="Обычный 93 2 3" xfId="27951"/>
    <cellStyle name="Обычный 93 2 3 2" xfId="55759"/>
    <cellStyle name="Обычный 93 2 4" xfId="55760"/>
    <cellStyle name="Обычный 93 3" xfId="27952"/>
    <cellStyle name="Обычный 93 3 2" xfId="27953"/>
    <cellStyle name="Обычный 93 3 2 2" xfId="27954"/>
    <cellStyle name="Обычный 93 3 2 2 2" xfId="55761"/>
    <cellStyle name="Обычный 93 3 2 3" xfId="55762"/>
    <cellStyle name="Обычный 93 3 3" xfId="27955"/>
    <cellStyle name="Обычный 93 3 3 2" xfId="55763"/>
    <cellStyle name="Обычный 93 3 4" xfId="55764"/>
    <cellStyle name="Обычный 93 4" xfId="27956"/>
    <cellStyle name="Обычный 93 4 2" xfId="27957"/>
    <cellStyle name="Обычный 93 4 2 2" xfId="27958"/>
    <cellStyle name="Обычный 93 4 2 2 2" xfId="55765"/>
    <cellStyle name="Обычный 93 4 2 3" xfId="55766"/>
    <cellStyle name="Обычный 93 4 3" xfId="27959"/>
    <cellStyle name="Обычный 93 4 3 2" xfId="55767"/>
    <cellStyle name="Обычный 93 4 4" xfId="55768"/>
    <cellStyle name="Обычный 93 5" xfId="27960"/>
    <cellStyle name="Обычный 93 5 2" xfId="27961"/>
    <cellStyle name="Обычный 93 5 2 2" xfId="55769"/>
    <cellStyle name="Обычный 93 5 3" xfId="55770"/>
    <cellStyle name="Обычный 93 6" xfId="27962"/>
    <cellStyle name="Обычный 93 6 2" xfId="55771"/>
    <cellStyle name="Обычный 93 7" xfId="27963"/>
    <cellStyle name="Обычный 93 7 2" xfId="55772"/>
    <cellStyle name="Обычный 93 8" xfId="55773"/>
    <cellStyle name="Обычный 94" xfId="27964"/>
    <cellStyle name="Обычный 94 2" xfId="27965"/>
    <cellStyle name="Обычный 94 2 2" xfId="27966"/>
    <cellStyle name="Обычный 94 2 2 2" xfId="27967"/>
    <cellStyle name="Обычный 94 2 2 2 2" xfId="55774"/>
    <cellStyle name="Обычный 94 2 2 3" xfId="55775"/>
    <cellStyle name="Обычный 94 2 3" xfId="27968"/>
    <cellStyle name="Обычный 94 2 3 2" xfId="55776"/>
    <cellStyle name="Обычный 94 2 4" xfId="55777"/>
    <cellStyle name="Обычный 94 3" xfId="27969"/>
    <cellStyle name="Обычный 94 3 2" xfId="27970"/>
    <cellStyle name="Обычный 94 3 2 2" xfId="27971"/>
    <cellStyle name="Обычный 94 3 2 2 2" xfId="55778"/>
    <cellStyle name="Обычный 94 3 2 3" xfId="55779"/>
    <cellStyle name="Обычный 94 3 3" xfId="27972"/>
    <cellStyle name="Обычный 94 3 3 2" xfId="55780"/>
    <cellStyle name="Обычный 94 3 4" xfId="55781"/>
    <cellStyle name="Обычный 94 4" xfId="27973"/>
    <cellStyle name="Обычный 94 4 2" xfId="27974"/>
    <cellStyle name="Обычный 94 4 2 2" xfId="27975"/>
    <cellStyle name="Обычный 94 4 2 2 2" xfId="55782"/>
    <cellStyle name="Обычный 94 4 2 3" xfId="55783"/>
    <cellStyle name="Обычный 94 4 3" xfId="27976"/>
    <cellStyle name="Обычный 94 4 3 2" xfId="55784"/>
    <cellStyle name="Обычный 94 4 4" xfId="55785"/>
    <cellStyle name="Обычный 94 5" xfId="27977"/>
    <cellStyle name="Обычный 94 5 2" xfId="27978"/>
    <cellStyle name="Обычный 94 5 2 2" xfId="55786"/>
    <cellStyle name="Обычный 94 5 3" xfId="55787"/>
    <cellStyle name="Обычный 94 6" xfId="27979"/>
    <cellStyle name="Обычный 94 6 2" xfId="55788"/>
    <cellStyle name="Обычный 94 7" xfId="27980"/>
    <cellStyle name="Обычный 94 7 2" xfId="55789"/>
    <cellStyle name="Обычный 94 8" xfId="55790"/>
    <cellStyle name="Обычный 95" xfId="27981"/>
    <cellStyle name="Обычный 95 2" xfId="27982"/>
    <cellStyle name="Обычный 95 2 2" xfId="27983"/>
    <cellStyle name="Обычный 95 2 2 2" xfId="27984"/>
    <cellStyle name="Обычный 95 2 2 2 2" xfId="55791"/>
    <cellStyle name="Обычный 95 2 2 3" xfId="55792"/>
    <cellStyle name="Обычный 95 2 3" xfId="27985"/>
    <cellStyle name="Обычный 95 2 3 2" xfId="55793"/>
    <cellStyle name="Обычный 95 2 4" xfId="55794"/>
    <cellStyle name="Обычный 95 3" xfId="27986"/>
    <cellStyle name="Обычный 95 3 2" xfId="27987"/>
    <cellStyle name="Обычный 95 3 2 2" xfId="27988"/>
    <cellStyle name="Обычный 95 3 2 2 2" xfId="55795"/>
    <cellStyle name="Обычный 95 3 2 3" xfId="55796"/>
    <cellStyle name="Обычный 95 3 3" xfId="27989"/>
    <cellStyle name="Обычный 95 3 3 2" xfId="55797"/>
    <cellStyle name="Обычный 95 3 4" xfId="55798"/>
    <cellStyle name="Обычный 95 4" xfId="27990"/>
    <cellStyle name="Обычный 95 4 2" xfId="27991"/>
    <cellStyle name="Обычный 95 4 2 2" xfId="27992"/>
    <cellStyle name="Обычный 95 4 2 2 2" xfId="55799"/>
    <cellStyle name="Обычный 95 4 2 3" xfId="55800"/>
    <cellStyle name="Обычный 95 4 3" xfId="27993"/>
    <cellStyle name="Обычный 95 4 3 2" xfId="55801"/>
    <cellStyle name="Обычный 95 4 4" xfId="55802"/>
    <cellStyle name="Обычный 95 5" xfId="27994"/>
    <cellStyle name="Обычный 95 5 2" xfId="27995"/>
    <cellStyle name="Обычный 95 5 2 2" xfId="55803"/>
    <cellStyle name="Обычный 95 5 3" xfId="55804"/>
    <cellStyle name="Обычный 95 6" xfId="27996"/>
    <cellStyle name="Обычный 95 6 2" xfId="55805"/>
    <cellStyle name="Обычный 95 7" xfId="27997"/>
    <cellStyle name="Обычный 95 7 2" xfId="55806"/>
    <cellStyle name="Обычный 95 8" xfId="55807"/>
    <cellStyle name="Обычный 96" xfId="27998"/>
    <cellStyle name="Обычный 96 2" xfId="27999"/>
    <cellStyle name="Обычный 96 2 2" xfId="28000"/>
    <cellStyle name="Обычный 96 2 2 2" xfId="28001"/>
    <cellStyle name="Обычный 96 2 2 2 2" xfId="55808"/>
    <cellStyle name="Обычный 96 2 2 3" xfId="55809"/>
    <cellStyle name="Обычный 96 2 3" xfId="28002"/>
    <cellStyle name="Обычный 96 2 3 2" xfId="55810"/>
    <cellStyle name="Обычный 96 2 4" xfId="55811"/>
    <cellStyle name="Обычный 96 3" xfId="28003"/>
    <cellStyle name="Обычный 96 3 2" xfId="28004"/>
    <cellStyle name="Обычный 96 3 2 2" xfId="28005"/>
    <cellStyle name="Обычный 96 3 2 2 2" xfId="55812"/>
    <cellStyle name="Обычный 96 3 2 3" xfId="55813"/>
    <cellStyle name="Обычный 96 3 3" xfId="28006"/>
    <cellStyle name="Обычный 96 3 3 2" xfId="55814"/>
    <cellStyle name="Обычный 96 3 4" xfId="55815"/>
    <cellStyle name="Обычный 96 4" xfId="28007"/>
    <cellStyle name="Обычный 96 4 2" xfId="28008"/>
    <cellStyle name="Обычный 96 4 2 2" xfId="28009"/>
    <cellStyle name="Обычный 96 4 2 2 2" xfId="55816"/>
    <cellStyle name="Обычный 96 4 2 3" xfId="55817"/>
    <cellStyle name="Обычный 96 4 3" xfId="28010"/>
    <cellStyle name="Обычный 96 4 3 2" xfId="55818"/>
    <cellStyle name="Обычный 96 4 4" xfId="55819"/>
    <cellStyle name="Обычный 96 5" xfId="28011"/>
    <cellStyle name="Обычный 96 5 2" xfId="28012"/>
    <cellStyle name="Обычный 96 5 2 2" xfId="55820"/>
    <cellStyle name="Обычный 96 5 3" xfId="55821"/>
    <cellStyle name="Обычный 96 6" xfId="28013"/>
    <cellStyle name="Обычный 96 6 2" xfId="55822"/>
    <cellStyle name="Обычный 96 7" xfId="28014"/>
    <cellStyle name="Обычный 96 7 2" xfId="55823"/>
    <cellStyle name="Обычный 96 8" xfId="55824"/>
    <cellStyle name="Обычный 97" xfId="28015"/>
    <cellStyle name="Обычный 97 2" xfId="28016"/>
    <cellStyle name="Обычный 97 2 2" xfId="28017"/>
    <cellStyle name="Обычный 97 2 2 2" xfId="28018"/>
    <cellStyle name="Обычный 97 2 2 2 2" xfId="55825"/>
    <cellStyle name="Обычный 97 2 2 3" xfId="55826"/>
    <cellStyle name="Обычный 97 2 3" xfId="28019"/>
    <cellStyle name="Обычный 97 2 3 2" xfId="55827"/>
    <cellStyle name="Обычный 97 2 4" xfId="55828"/>
    <cellStyle name="Обычный 97 3" xfId="28020"/>
    <cellStyle name="Обычный 97 3 2" xfId="28021"/>
    <cellStyle name="Обычный 97 3 2 2" xfId="28022"/>
    <cellStyle name="Обычный 97 3 2 2 2" xfId="55829"/>
    <cellStyle name="Обычный 97 3 2 3" xfId="55830"/>
    <cellStyle name="Обычный 97 3 3" xfId="28023"/>
    <cellStyle name="Обычный 97 3 3 2" xfId="55831"/>
    <cellStyle name="Обычный 97 3 4" xfId="55832"/>
    <cellStyle name="Обычный 97 4" xfId="28024"/>
    <cellStyle name="Обычный 97 4 2" xfId="28025"/>
    <cellStyle name="Обычный 97 4 2 2" xfId="28026"/>
    <cellStyle name="Обычный 97 4 2 2 2" xfId="55833"/>
    <cellStyle name="Обычный 97 4 2 3" xfId="55834"/>
    <cellStyle name="Обычный 97 4 3" xfId="28027"/>
    <cellStyle name="Обычный 97 4 3 2" xfId="55835"/>
    <cellStyle name="Обычный 97 4 4" xfId="55836"/>
    <cellStyle name="Обычный 97 5" xfId="28028"/>
    <cellStyle name="Обычный 97 5 2" xfId="28029"/>
    <cellStyle name="Обычный 97 5 2 2" xfId="55837"/>
    <cellStyle name="Обычный 97 5 3" xfId="55838"/>
    <cellStyle name="Обычный 97 6" xfId="28030"/>
    <cellStyle name="Обычный 97 6 2" xfId="55839"/>
    <cellStyle name="Обычный 97 7" xfId="28031"/>
    <cellStyle name="Обычный 97 7 2" xfId="55840"/>
    <cellStyle name="Обычный 97 8" xfId="55841"/>
    <cellStyle name="Обычный 98" xfId="28032"/>
    <cellStyle name="Обычный 98 2" xfId="28033"/>
    <cellStyle name="Обычный 98 2 2" xfId="28034"/>
    <cellStyle name="Обычный 98 2 2 2" xfId="28035"/>
    <cellStyle name="Обычный 98 2 2 2 2" xfId="55842"/>
    <cellStyle name="Обычный 98 2 2 3" xfId="55843"/>
    <cellStyle name="Обычный 98 2 3" xfId="28036"/>
    <cellStyle name="Обычный 98 2 3 2" xfId="55844"/>
    <cellStyle name="Обычный 98 2 4" xfId="55845"/>
    <cellStyle name="Обычный 98 3" xfId="28037"/>
    <cellStyle name="Обычный 98 3 2" xfId="28038"/>
    <cellStyle name="Обычный 98 3 2 2" xfId="28039"/>
    <cellStyle name="Обычный 98 3 2 2 2" xfId="55846"/>
    <cellStyle name="Обычный 98 3 2 3" xfId="55847"/>
    <cellStyle name="Обычный 98 3 3" xfId="28040"/>
    <cellStyle name="Обычный 98 3 3 2" xfId="55848"/>
    <cellStyle name="Обычный 98 3 4" xfId="55849"/>
    <cellStyle name="Обычный 98 4" xfId="28041"/>
    <cellStyle name="Обычный 98 4 2" xfId="28042"/>
    <cellStyle name="Обычный 98 4 2 2" xfId="28043"/>
    <cellStyle name="Обычный 98 4 2 2 2" xfId="55850"/>
    <cellStyle name="Обычный 98 4 2 3" xfId="55851"/>
    <cellStyle name="Обычный 98 4 3" xfId="28044"/>
    <cellStyle name="Обычный 98 4 3 2" xfId="55852"/>
    <cellStyle name="Обычный 98 4 4" xfId="55853"/>
    <cellStyle name="Обычный 98 5" xfId="28045"/>
    <cellStyle name="Обычный 98 5 2" xfId="28046"/>
    <cellStyle name="Обычный 98 5 2 2" xfId="55854"/>
    <cellStyle name="Обычный 98 5 3" xfId="55855"/>
    <cellStyle name="Обычный 98 6" xfId="28047"/>
    <cellStyle name="Обычный 98 6 2" xfId="55856"/>
    <cellStyle name="Обычный 98 7" xfId="28048"/>
    <cellStyle name="Обычный 98 7 2" xfId="55857"/>
    <cellStyle name="Обычный 98 8" xfId="55858"/>
    <cellStyle name="Обычный 99" xfId="28049"/>
    <cellStyle name="Обычный 99 2" xfId="28050"/>
    <cellStyle name="Обычный 99 2 2" xfId="28051"/>
    <cellStyle name="Обычный 99 2 2 2" xfId="28052"/>
    <cellStyle name="Обычный 99 2 2 2 2" xfId="55859"/>
    <cellStyle name="Обычный 99 2 2 3" xfId="55860"/>
    <cellStyle name="Обычный 99 2 3" xfId="28053"/>
    <cellStyle name="Обычный 99 2 3 2" xfId="55861"/>
    <cellStyle name="Обычный 99 2 4" xfId="55862"/>
    <cellStyle name="Обычный 99 3" xfId="28054"/>
    <cellStyle name="Обычный 99 3 2" xfId="28055"/>
    <cellStyle name="Обычный 99 3 2 2" xfId="28056"/>
    <cellStyle name="Обычный 99 3 2 2 2" xfId="55863"/>
    <cellStyle name="Обычный 99 3 2 3" xfId="55864"/>
    <cellStyle name="Обычный 99 3 3" xfId="28057"/>
    <cellStyle name="Обычный 99 3 3 2" xfId="55865"/>
    <cellStyle name="Обычный 99 3 4" xfId="55866"/>
    <cellStyle name="Обычный 99 4" xfId="28058"/>
    <cellStyle name="Обычный 99 4 2" xfId="28059"/>
    <cellStyle name="Обычный 99 4 2 2" xfId="28060"/>
    <cellStyle name="Обычный 99 4 2 2 2" xfId="55867"/>
    <cellStyle name="Обычный 99 4 2 3" xfId="55868"/>
    <cellStyle name="Обычный 99 4 3" xfId="28061"/>
    <cellStyle name="Обычный 99 4 3 2" xfId="55869"/>
    <cellStyle name="Обычный 99 4 4" xfId="55870"/>
    <cellStyle name="Обычный 99 5" xfId="28062"/>
    <cellStyle name="Обычный 99 5 2" xfId="28063"/>
    <cellStyle name="Обычный 99 5 2 2" xfId="55871"/>
    <cellStyle name="Обычный 99 5 3" xfId="55872"/>
    <cellStyle name="Обычный 99 6" xfId="28064"/>
    <cellStyle name="Обычный 99 6 2" xfId="55873"/>
    <cellStyle name="Обычный 99 7" xfId="28065"/>
    <cellStyle name="Обычный 99 7 2" xfId="55874"/>
    <cellStyle name="Обычный 99 8" xfId="55875"/>
    <cellStyle name="Обычный_Исполнительный аппарат МРСК Центра и Приволжья" xfId="29695"/>
    <cellStyle name="Обычный_Лист2" xfId="30189"/>
    <cellStyle name="Обычный_Лист3" xfId="30191"/>
    <cellStyle name="Обычный_Лист4" xfId="30192"/>
    <cellStyle name="Обычный_Лист5" xfId="30193"/>
    <cellStyle name="Обычный_Лист6" xfId="30194"/>
    <cellStyle name="Обычный_ТП и Р СарГЭС (1-4)" xfId="60385"/>
    <cellStyle name="Плохой 2" xfId="157"/>
    <cellStyle name="Плохой 2 10" xfId="28066"/>
    <cellStyle name="Плохой 2 10 2" xfId="59935"/>
    <cellStyle name="Плохой 2 11" xfId="28067"/>
    <cellStyle name="Плохой 2 11 2" xfId="59936"/>
    <cellStyle name="Плохой 2 12" xfId="28068"/>
    <cellStyle name="Плохой 2 12 2" xfId="59937"/>
    <cellStyle name="Плохой 2 13" xfId="28069"/>
    <cellStyle name="Плохой 2 13 2" xfId="59938"/>
    <cellStyle name="Плохой 2 14" xfId="28070"/>
    <cellStyle name="Плохой 2 14 2" xfId="59939"/>
    <cellStyle name="Плохой 2 15" xfId="28071"/>
    <cellStyle name="Плохой 2 15 2" xfId="59940"/>
    <cellStyle name="Плохой 2 16" xfId="28072"/>
    <cellStyle name="Плохой 2 16 2" xfId="59941"/>
    <cellStyle name="Плохой 2 17" xfId="28073"/>
    <cellStyle name="Плохой 2 17 2" xfId="59942"/>
    <cellStyle name="Плохой 2 18" xfId="28074"/>
    <cellStyle name="Плохой 2 18 2" xfId="59943"/>
    <cellStyle name="Плохой 2 19" xfId="28075"/>
    <cellStyle name="Плохой 2 19 2" xfId="59944"/>
    <cellStyle name="Плохой 2 2" xfId="28076"/>
    <cellStyle name="Плохой 2 2 2" xfId="59945"/>
    <cellStyle name="Плохой 2 2 3" xfId="61048"/>
    <cellStyle name="Плохой 2 20" xfId="28077"/>
    <cellStyle name="Плохой 2 20 2" xfId="59946"/>
    <cellStyle name="Плохой 2 21" xfId="28078"/>
    <cellStyle name="Плохой 2 21 2" xfId="59947"/>
    <cellStyle name="Плохой 2 22" xfId="28079"/>
    <cellStyle name="Плохой 2 22 2" xfId="59948"/>
    <cellStyle name="Плохой 2 23" xfId="28080"/>
    <cellStyle name="Плохой 2 23 2" xfId="59949"/>
    <cellStyle name="Плохой 2 24" xfId="59950"/>
    <cellStyle name="Плохой 2 25" xfId="61049"/>
    <cellStyle name="Плохой 2 3" xfId="28081"/>
    <cellStyle name="Плохой 2 3 2" xfId="59951"/>
    <cellStyle name="Плохой 2 3 3" xfId="61050"/>
    <cellStyle name="Плохой 2 4" xfId="28082"/>
    <cellStyle name="Плохой 2 4 2" xfId="59952"/>
    <cellStyle name="Плохой 2 4 3" xfId="61051"/>
    <cellStyle name="Плохой 2 5" xfId="28083"/>
    <cellStyle name="Плохой 2 5 2" xfId="59953"/>
    <cellStyle name="Плохой 2 5 3" xfId="61052"/>
    <cellStyle name="Плохой 2 6" xfId="28084"/>
    <cellStyle name="Плохой 2 6 2" xfId="59954"/>
    <cellStyle name="Плохой 2 7" xfId="28085"/>
    <cellStyle name="Плохой 2 7 2" xfId="59955"/>
    <cellStyle name="Плохой 2 8" xfId="28086"/>
    <cellStyle name="Плохой 2 8 2" xfId="59956"/>
    <cellStyle name="Плохой 2 9" xfId="28087"/>
    <cellStyle name="Плохой 2 9 2" xfId="59957"/>
    <cellStyle name="Плохой 3" xfId="158"/>
    <cellStyle name="Плохой 3 10" xfId="28088"/>
    <cellStyle name="Плохой 3 10 2" xfId="59958"/>
    <cellStyle name="Плохой 3 11" xfId="28089"/>
    <cellStyle name="Плохой 3 11 2" xfId="59959"/>
    <cellStyle name="Плохой 3 12" xfId="28090"/>
    <cellStyle name="Плохой 3 12 2" xfId="59960"/>
    <cellStyle name="Плохой 3 13" xfId="28091"/>
    <cellStyle name="Плохой 3 13 2" xfId="59961"/>
    <cellStyle name="Плохой 3 14" xfId="28092"/>
    <cellStyle name="Плохой 3 14 2" xfId="59962"/>
    <cellStyle name="Плохой 3 15" xfId="28093"/>
    <cellStyle name="Плохой 3 15 2" xfId="59963"/>
    <cellStyle name="Плохой 3 16" xfId="28094"/>
    <cellStyle name="Плохой 3 16 2" xfId="59964"/>
    <cellStyle name="Плохой 3 17" xfId="28095"/>
    <cellStyle name="Плохой 3 17 2" xfId="59965"/>
    <cellStyle name="Плохой 3 18" xfId="28096"/>
    <cellStyle name="Плохой 3 18 2" xfId="59966"/>
    <cellStyle name="Плохой 3 19" xfId="28097"/>
    <cellStyle name="Плохой 3 19 2" xfId="59967"/>
    <cellStyle name="Плохой 3 2" xfId="28098"/>
    <cellStyle name="Плохой 3 2 2" xfId="59968"/>
    <cellStyle name="Плохой 3 20" xfId="28099"/>
    <cellStyle name="Плохой 3 20 2" xfId="59969"/>
    <cellStyle name="Плохой 3 21" xfId="28100"/>
    <cellStyle name="Плохой 3 21 2" xfId="59970"/>
    <cellStyle name="Плохой 3 22" xfId="28101"/>
    <cellStyle name="Плохой 3 22 2" xfId="59971"/>
    <cellStyle name="Плохой 3 23" xfId="28102"/>
    <cellStyle name="Плохой 3 23 2" xfId="59972"/>
    <cellStyle name="Плохой 3 24" xfId="59973"/>
    <cellStyle name="Плохой 3 3" xfId="28103"/>
    <cellStyle name="Плохой 3 3 2" xfId="59974"/>
    <cellStyle name="Плохой 3 4" xfId="28104"/>
    <cellStyle name="Плохой 3 4 2" xfId="59975"/>
    <cellStyle name="Плохой 3 5" xfId="28105"/>
    <cellStyle name="Плохой 3 5 2" xfId="59976"/>
    <cellStyle name="Плохой 3 6" xfId="28106"/>
    <cellStyle name="Плохой 3 6 2" xfId="59977"/>
    <cellStyle name="Плохой 3 7" xfId="28107"/>
    <cellStyle name="Плохой 3 7 2" xfId="59978"/>
    <cellStyle name="Плохой 3 8" xfId="28108"/>
    <cellStyle name="Плохой 3 8 2" xfId="59979"/>
    <cellStyle name="Плохой 3 9" xfId="28109"/>
    <cellStyle name="Плохой 3 9 2" xfId="59980"/>
    <cellStyle name="Плохой 4" xfId="28110"/>
    <cellStyle name="Плохой 4 2" xfId="59981"/>
    <cellStyle name="Плохой 5" xfId="28111"/>
    <cellStyle name="Плохой 5 2" xfId="59982"/>
    <cellStyle name="Плохой 6" xfId="28112"/>
    <cellStyle name="Плохой 6 2" xfId="59983"/>
    <cellStyle name="Плохой 7" xfId="59984"/>
    <cellStyle name="Поле ввода" xfId="322"/>
    <cellStyle name="Поле ввода 2" xfId="61053"/>
    <cellStyle name="Пояснение 2" xfId="159"/>
    <cellStyle name="Пояснение 2 10" xfId="28113"/>
    <cellStyle name="Пояснение 2 10 2" xfId="59985"/>
    <cellStyle name="Пояснение 2 11" xfId="28114"/>
    <cellStyle name="Пояснение 2 11 2" xfId="59986"/>
    <cellStyle name="Пояснение 2 12" xfId="28115"/>
    <cellStyle name="Пояснение 2 12 2" xfId="59987"/>
    <cellStyle name="Пояснение 2 13" xfId="28116"/>
    <cellStyle name="Пояснение 2 13 2" xfId="59988"/>
    <cellStyle name="Пояснение 2 14" xfId="28117"/>
    <cellStyle name="Пояснение 2 14 2" xfId="59989"/>
    <cellStyle name="Пояснение 2 15" xfId="28118"/>
    <cellStyle name="Пояснение 2 15 2" xfId="59990"/>
    <cellStyle name="Пояснение 2 16" xfId="28119"/>
    <cellStyle name="Пояснение 2 16 2" xfId="59991"/>
    <cellStyle name="Пояснение 2 17" xfId="28120"/>
    <cellStyle name="Пояснение 2 17 2" xfId="59992"/>
    <cellStyle name="Пояснение 2 18" xfId="28121"/>
    <cellStyle name="Пояснение 2 18 2" xfId="59993"/>
    <cellStyle name="Пояснение 2 19" xfId="28122"/>
    <cellStyle name="Пояснение 2 19 2" xfId="59994"/>
    <cellStyle name="Пояснение 2 2" xfId="28123"/>
    <cellStyle name="Пояснение 2 2 2" xfId="59995"/>
    <cellStyle name="Пояснение 2 2 3" xfId="61054"/>
    <cellStyle name="Пояснение 2 20" xfId="28124"/>
    <cellStyle name="Пояснение 2 20 2" xfId="59996"/>
    <cellStyle name="Пояснение 2 21" xfId="28125"/>
    <cellStyle name="Пояснение 2 21 2" xfId="59997"/>
    <cellStyle name="Пояснение 2 22" xfId="28126"/>
    <cellStyle name="Пояснение 2 22 2" xfId="59998"/>
    <cellStyle name="Пояснение 2 23" xfId="28127"/>
    <cellStyle name="Пояснение 2 23 2" xfId="59999"/>
    <cellStyle name="Пояснение 2 24" xfId="60000"/>
    <cellStyle name="Пояснение 2 25" xfId="61055"/>
    <cellStyle name="Пояснение 2 3" xfId="28128"/>
    <cellStyle name="Пояснение 2 3 2" xfId="60001"/>
    <cellStyle name="Пояснение 2 3 3" xfId="61056"/>
    <cellStyle name="Пояснение 2 4" xfId="28129"/>
    <cellStyle name="Пояснение 2 4 2" xfId="60002"/>
    <cellStyle name="Пояснение 2 4 3" xfId="61057"/>
    <cellStyle name="Пояснение 2 5" xfId="28130"/>
    <cellStyle name="Пояснение 2 5 2" xfId="60003"/>
    <cellStyle name="Пояснение 2 5 3" xfId="61058"/>
    <cellStyle name="Пояснение 2 6" xfId="28131"/>
    <cellStyle name="Пояснение 2 6 2" xfId="60004"/>
    <cellStyle name="Пояснение 2 7" xfId="28132"/>
    <cellStyle name="Пояснение 2 7 2" xfId="60005"/>
    <cellStyle name="Пояснение 2 8" xfId="28133"/>
    <cellStyle name="Пояснение 2 8 2" xfId="60006"/>
    <cellStyle name="Пояснение 2 9" xfId="28134"/>
    <cellStyle name="Пояснение 2 9 2" xfId="60007"/>
    <cellStyle name="Пояснение 3" xfId="160"/>
    <cellStyle name="Пояснение 3 10" xfId="28135"/>
    <cellStyle name="Пояснение 3 10 2" xfId="60008"/>
    <cellStyle name="Пояснение 3 11" xfId="28136"/>
    <cellStyle name="Пояснение 3 11 2" xfId="60009"/>
    <cellStyle name="Пояснение 3 12" xfId="28137"/>
    <cellStyle name="Пояснение 3 12 2" xfId="60010"/>
    <cellStyle name="Пояснение 3 13" xfId="28138"/>
    <cellStyle name="Пояснение 3 13 2" xfId="60011"/>
    <cellStyle name="Пояснение 3 14" xfId="28139"/>
    <cellStyle name="Пояснение 3 14 2" xfId="60012"/>
    <cellStyle name="Пояснение 3 15" xfId="28140"/>
    <cellStyle name="Пояснение 3 15 2" xfId="60013"/>
    <cellStyle name="Пояснение 3 16" xfId="28141"/>
    <cellStyle name="Пояснение 3 16 2" xfId="60014"/>
    <cellStyle name="Пояснение 3 17" xfId="28142"/>
    <cellStyle name="Пояснение 3 17 2" xfId="60015"/>
    <cellStyle name="Пояснение 3 18" xfId="28143"/>
    <cellStyle name="Пояснение 3 18 2" xfId="60016"/>
    <cellStyle name="Пояснение 3 19" xfId="28144"/>
    <cellStyle name="Пояснение 3 19 2" xfId="60017"/>
    <cellStyle name="Пояснение 3 2" xfId="28145"/>
    <cellStyle name="Пояснение 3 2 2" xfId="60018"/>
    <cellStyle name="Пояснение 3 20" xfId="28146"/>
    <cellStyle name="Пояснение 3 20 2" xfId="60019"/>
    <cellStyle name="Пояснение 3 21" xfId="28147"/>
    <cellStyle name="Пояснение 3 21 2" xfId="60020"/>
    <cellStyle name="Пояснение 3 22" xfId="28148"/>
    <cellStyle name="Пояснение 3 22 2" xfId="60021"/>
    <cellStyle name="Пояснение 3 23" xfId="28149"/>
    <cellStyle name="Пояснение 3 23 2" xfId="60022"/>
    <cellStyle name="Пояснение 3 24" xfId="60023"/>
    <cellStyle name="Пояснение 3 3" xfId="28150"/>
    <cellStyle name="Пояснение 3 3 2" xfId="60024"/>
    <cellStyle name="Пояснение 3 4" xfId="28151"/>
    <cellStyle name="Пояснение 3 4 2" xfId="60025"/>
    <cellStyle name="Пояснение 3 5" xfId="28152"/>
    <cellStyle name="Пояснение 3 5 2" xfId="60026"/>
    <cellStyle name="Пояснение 3 6" xfId="28153"/>
    <cellStyle name="Пояснение 3 6 2" xfId="60027"/>
    <cellStyle name="Пояснение 3 7" xfId="28154"/>
    <cellStyle name="Пояснение 3 7 2" xfId="60028"/>
    <cellStyle name="Пояснение 3 8" xfId="28155"/>
    <cellStyle name="Пояснение 3 8 2" xfId="60029"/>
    <cellStyle name="Пояснение 3 9" xfId="28156"/>
    <cellStyle name="Пояснение 3 9 2" xfId="60030"/>
    <cellStyle name="Пояснение 4" xfId="28157"/>
    <cellStyle name="Пояснение 4 2" xfId="60031"/>
    <cellStyle name="Пояснение 5" xfId="28158"/>
    <cellStyle name="Пояснение 5 2" xfId="60032"/>
    <cellStyle name="Пояснение 6" xfId="28159"/>
    <cellStyle name="Пояснение 6 2" xfId="60033"/>
    <cellStyle name="Пояснение 7" xfId="60034"/>
    <cellStyle name="Примечание 114 2" xfId="61059"/>
    <cellStyle name="Примечание 15" xfId="61060"/>
    <cellStyle name="Примечание 2" xfId="161"/>
    <cellStyle name="Примечание 2 10" xfId="28160"/>
    <cellStyle name="Примечание 2 10 2" xfId="55876"/>
    <cellStyle name="Примечание 2 11" xfId="28161"/>
    <cellStyle name="Примечание 2 11 2" xfId="55877"/>
    <cellStyle name="Примечание 2 12" xfId="28162"/>
    <cellStyle name="Примечание 2 12 2" xfId="55878"/>
    <cellStyle name="Примечание 2 13" xfId="28163"/>
    <cellStyle name="Примечание 2 13 2" xfId="55879"/>
    <cellStyle name="Примечание 2 14" xfId="28164"/>
    <cellStyle name="Примечание 2 14 2" xfId="55880"/>
    <cellStyle name="Примечание 2 15" xfId="28165"/>
    <cellStyle name="Примечание 2 15 2" xfId="55881"/>
    <cellStyle name="Примечание 2 16" xfId="28166"/>
    <cellStyle name="Примечание 2 16 2" xfId="55882"/>
    <cellStyle name="Примечание 2 17" xfId="28167"/>
    <cellStyle name="Примечание 2 17 2" xfId="55883"/>
    <cellStyle name="Примечание 2 18" xfId="28168"/>
    <cellStyle name="Примечание 2 18 2" xfId="55884"/>
    <cellStyle name="Примечание 2 19" xfId="28169"/>
    <cellStyle name="Примечание 2 19 2" xfId="55885"/>
    <cellStyle name="Примечание 2 2" xfId="162"/>
    <cellStyle name="Примечание 2 2 10" xfId="28170"/>
    <cellStyle name="Примечание 2 2 10 2" xfId="55886"/>
    <cellStyle name="Примечание 2 2 11" xfId="28171"/>
    <cellStyle name="Примечание 2 2 11 2" xfId="55887"/>
    <cellStyle name="Примечание 2 2 12" xfId="28172"/>
    <cellStyle name="Примечание 2 2 12 2" xfId="55888"/>
    <cellStyle name="Примечание 2 2 13" xfId="28173"/>
    <cellStyle name="Примечание 2 2 13 2" xfId="55889"/>
    <cellStyle name="Примечание 2 2 14" xfId="28174"/>
    <cellStyle name="Примечание 2 2 14 2" xfId="55890"/>
    <cellStyle name="Примечание 2 2 15" xfId="28175"/>
    <cellStyle name="Примечание 2 2 15 2" xfId="55891"/>
    <cellStyle name="Примечание 2 2 16" xfId="28176"/>
    <cellStyle name="Примечание 2 2 16 2" xfId="55892"/>
    <cellStyle name="Примечание 2 2 17" xfId="28177"/>
    <cellStyle name="Примечание 2 2 17 2" xfId="55893"/>
    <cellStyle name="Примечание 2 2 18" xfId="28178"/>
    <cellStyle name="Примечание 2 2 18 2" xfId="55894"/>
    <cellStyle name="Примечание 2 2 19" xfId="28179"/>
    <cellStyle name="Примечание 2 2 19 2" xfId="55895"/>
    <cellStyle name="Примечание 2 2 2" xfId="28180"/>
    <cellStyle name="Примечание 2 2 2 2" xfId="55896"/>
    <cellStyle name="Примечание 2 2 2 3" xfId="61061"/>
    <cellStyle name="Примечание 2 2 20" xfId="28181"/>
    <cellStyle name="Примечание 2 2 20 2" xfId="55897"/>
    <cellStyle name="Примечание 2 2 21" xfId="28182"/>
    <cellStyle name="Примечание 2 2 21 2" xfId="55898"/>
    <cellStyle name="Примечание 2 2 22" xfId="28183"/>
    <cellStyle name="Примечание 2 2 22 2" xfId="55899"/>
    <cellStyle name="Примечание 2 2 23" xfId="28184"/>
    <cellStyle name="Примечание 2 2 23 2" xfId="55900"/>
    <cellStyle name="Примечание 2 2 24" xfId="55901"/>
    <cellStyle name="Примечание 2 2 25" xfId="61062"/>
    <cellStyle name="Примечание 2 2 3" xfId="28185"/>
    <cellStyle name="Примечание 2 2 3 2" xfId="55902"/>
    <cellStyle name="Примечание 2 2 3 3" xfId="61063"/>
    <cellStyle name="Примечание 2 2 4" xfId="28186"/>
    <cellStyle name="Примечание 2 2 4 2" xfId="55903"/>
    <cellStyle name="Примечание 2 2 4 3" xfId="61064"/>
    <cellStyle name="Примечание 2 2 5" xfId="28187"/>
    <cellStyle name="Примечание 2 2 5 2" xfId="55904"/>
    <cellStyle name="Примечание 2 2 6" xfId="28188"/>
    <cellStyle name="Примечание 2 2 6 2" xfId="55905"/>
    <cellStyle name="Примечание 2 2 7" xfId="28189"/>
    <cellStyle name="Примечание 2 2 7 2" xfId="55906"/>
    <cellStyle name="Примечание 2 2 8" xfId="28190"/>
    <cellStyle name="Примечание 2 2 8 2" xfId="55907"/>
    <cellStyle name="Примечание 2 2 9" xfId="28191"/>
    <cellStyle name="Примечание 2 2 9 2" xfId="55908"/>
    <cellStyle name="Примечание 2 20" xfId="28192"/>
    <cellStyle name="Примечание 2 20 2" xfId="55909"/>
    <cellStyle name="Примечание 2 21" xfId="28193"/>
    <cellStyle name="Примечание 2 21 2" xfId="55910"/>
    <cellStyle name="Примечание 2 22" xfId="28194"/>
    <cellStyle name="Примечание 2 22 2" xfId="55911"/>
    <cellStyle name="Примечание 2 23" xfId="28195"/>
    <cellStyle name="Примечание 2 23 2" xfId="55912"/>
    <cellStyle name="Примечание 2 24" xfId="28196"/>
    <cellStyle name="Примечание 2 24 2" xfId="55913"/>
    <cellStyle name="Примечание 2 25" xfId="55914"/>
    <cellStyle name="Примечание 2 26" xfId="61065"/>
    <cellStyle name="Примечание 2 3" xfId="163"/>
    <cellStyle name="Примечание 2 3 2" xfId="55915"/>
    <cellStyle name="Примечание 2 3 2 2" xfId="61066"/>
    <cellStyle name="Примечание 2 3 3" xfId="61067"/>
    <cellStyle name="Примечание 2 3 4" xfId="61068"/>
    <cellStyle name="Примечание 2 3 5" xfId="61069"/>
    <cellStyle name="Примечание 2 4" xfId="28197"/>
    <cellStyle name="Примечание 2 4 2" xfId="55916"/>
    <cellStyle name="Примечание 2 4 2 2" xfId="61070"/>
    <cellStyle name="Примечание 2 4 3" xfId="61071"/>
    <cellStyle name="Примечание 2 4 4" xfId="61072"/>
    <cellStyle name="Примечание 2 4 5" xfId="61073"/>
    <cellStyle name="Примечание 2 5" xfId="28198"/>
    <cellStyle name="Примечание 2 5 2" xfId="55917"/>
    <cellStyle name="Примечание 2 5 2 2" xfId="61074"/>
    <cellStyle name="Примечание 2 5 3" xfId="61075"/>
    <cellStyle name="Примечание 2 5 4" xfId="61076"/>
    <cellStyle name="Примечание 2 5 5" xfId="61077"/>
    <cellStyle name="Примечание 2 6" xfId="28199"/>
    <cellStyle name="Примечание 2 6 2" xfId="55918"/>
    <cellStyle name="Примечание 2 6 3" xfId="61078"/>
    <cellStyle name="Примечание 2 7" xfId="28200"/>
    <cellStyle name="Примечание 2 7 2" xfId="55919"/>
    <cellStyle name="Примечание 2 7 3" xfId="61079"/>
    <cellStyle name="Примечание 2 8" xfId="28201"/>
    <cellStyle name="Примечание 2 8 2" xfId="55920"/>
    <cellStyle name="Примечание 2 8 3" xfId="61080"/>
    <cellStyle name="Примечание 2 9" xfId="28202"/>
    <cellStyle name="Примечание 2 9 2" xfId="55921"/>
    <cellStyle name="Примечание 20" xfId="61081"/>
    <cellStyle name="Примечание 3" xfId="164"/>
    <cellStyle name="Примечание 3 10" xfId="28203"/>
    <cellStyle name="Примечание 3 10 2" xfId="55922"/>
    <cellStyle name="Примечание 3 11" xfId="28204"/>
    <cellStyle name="Примечание 3 11 2" xfId="55923"/>
    <cellStyle name="Примечание 3 12" xfId="28205"/>
    <cellStyle name="Примечание 3 12 2" xfId="55924"/>
    <cellStyle name="Примечание 3 13" xfId="28206"/>
    <cellStyle name="Примечание 3 13 2" xfId="55925"/>
    <cellStyle name="Примечание 3 14" xfId="28207"/>
    <cellStyle name="Примечание 3 14 2" xfId="55926"/>
    <cellStyle name="Примечание 3 15" xfId="28208"/>
    <cellStyle name="Примечание 3 15 2" xfId="55927"/>
    <cellStyle name="Примечание 3 16" xfId="28209"/>
    <cellStyle name="Примечание 3 16 2" xfId="55928"/>
    <cellStyle name="Примечание 3 17" xfId="28210"/>
    <cellStyle name="Примечание 3 17 2" xfId="55929"/>
    <cellStyle name="Примечание 3 18" xfId="28211"/>
    <cellStyle name="Примечание 3 18 2" xfId="55930"/>
    <cellStyle name="Примечание 3 19" xfId="28212"/>
    <cellStyle name="Примечание 3 19 2" xfId="55931"/>
    <cellStyle name="Примечание 3 2" xfId="28213"/>
    <cellStyle name="Примечание 3 2 2" xfId="55932"/>
    <cellStyle name="Примечание 3 20" xfId="28214"/>
    <cellStyle name="Примечание 3 20 2" xfId="55933"/>
    <cellStyle name="Примечание 3 21" xfId="28215"/>
    <cellStyle name="Примечание 3 21 2" xfId="55934"/>
    <cellStyle name="Примечание 3 22" xfId="28216"/>
    <cellStyle name="Примечание 3 22 2" xfId="55935"/>
    <cellStyle name="Примечание 3 23" xfId="28217"/>
    <cellStyle name="Примечание 3 23 2" xfId="55936"/>
    <cellStyle name="Примечание 3 24" xfId="28218"/>
    <cellStyle name="Примечание 3 24 2" xfId="55937"/>
    <cellStyle name="Примечание 3 25" xfId="55938"/>
    <cellStyle name="Примечание 3 26" xfId="61082"/>
    <cellStyle name="Примечание 3 3" xfId="28219"/>
    <cellStyle name="Примечание 3 3 2" xfId="55939"/>
    <cellStyle name="Примечание 3 4" xfId="28220"/>
    <cellStyle name="Примечание 3 4 2" xfId="55940"/>
    <cellStyle name="Примечание 3 5" xfId="28221"/>
    <cellStyle name="Примечание 3 5 2" xfId="55941"/>
    <cellStyle name="Примечание 3 6" xfId="28222"/>
    <cellStyle name="Примечание 3 6 2" xfId="55942"/>
    <cellStyle name="Примечание 3 7" xfId="28223"/>
    <cellStyle name="Примечание 3 7 2" xfId="55943"/>
    <cellStyle name="Примечание 3 8" xfId="28224"/>
    <cellStyle name="Примечание 3 8 2" xfId="55944"/>
    <cellStyle name="Примечание 3 9" xfId="28225"/>
    <cellStyle name="Примечание 3 9 2" xfId="55945"/>
    <cellStyle name="Примечание 39" xfId="61083"/>
    <cellStyle name="Примечание 4" xfId="165"/>
    <cellStyle name="Примечание 4 10" xfId="28226"/>
    <cellStyle name="Примечание 4 10 2" xfId="55946"/>
    <cellStyle name="Примечание 4 11" xfId="28227"/>
    <cellStyle name="Примечание 4 11 2" xfId="55947"/>
    <cellStyle name="Примечание 4 12" xfId="28228"/>
    <cellStyle name="Примечание 4 12 2" xfId="55948"/>
    <cellStyle name="Примечание 4 13" xfId="28229"/>
    <cellStyle name="Примечание 4 13 2" xfId="55949"/>
    <cellStyle name="Примечание 4 14" xfId="28230"/>
    <cellStyle name="Примечание 4 14 2" xfId="55950"/>
    <cellStyle name="Примечание 4 15" xfId="28231"/>
    <cellStyle name="Примечание 4 15 2" xfId="55951"/>
    <cellStyle name="Примечание 4 16" xfId="28232"/>
    <cellStyle name="Примечание 4 16 2" xfId="55952"/>
    <cellStyle name="Примечание 4 17" xfId="28233"/>
    <cellStyle name="Примечание 4 17 2" xfId="55953"/>
    <cellStyle name="Примечание 4 18" xfId="28234"/>
    <cellStyle name="Примечание 4 18 2" xfId="55954"/>
    <cellStyle name="Примечание 4 19" xfId="28235"/>
    <cellStyle name="Примечание 4 19 2" xfId="55955"/>
    <cellStyle name="Примечание 4 2" xfId="28236"/>
    <cellStyle name="Примечание 4 2 2" xfId="55956"/>
    <cellStyle name="Примечание 4 20" xfId="28237"/>
    <cellStyle name="Примечание 4 20 2" xfId="55957"/>
    <cellStyle name="Примечание 4 21" xfId="28238"/>
    <cellStyle name="Примечание 4 21 2" xfId="55958"/>
    <cellStyle name="Примечание 4 22" xfId="28239"/>
    <cellStyle name="Примечание 4 22 2" xfId="55959"/>
    <cellStyle name="Примечание 4 23" xfId="28240"/>
    <cellStyle name="Примечание 4 23 2" xfId="55960"/>
    <cellStyle name="Примечание 4 24" xfId="28241"/>
    <cellStyle name="Примечание 4 24 2" xfId="55961"/>
    <cellStyle name="Примечание 4 25" xfId="55962"/>
    <cellStyle name="Примечание 4 26" xfId="61084"/>
    <cellStyle name="Примечание 4 3" xfId="28242"/>
    <cellStyle name="Примечание 4 3 2" xfId="55963"/>
    <cellStyle name="Примечание 4 4" xfId="28243"/>
    <cellStyle name="Примечание 4 4 2" xfId="55964"/>
    <cellStyle name="Примечание 4 5" xfId="28244"/>
    <cellStyle name="Примечание 4 5 2" xfId="55965"/>
    <cellStyle name="Примечание 4 6" xfId="28245"/>
    <cellStyle name="Примечание 4 6 2" xfId="55966"/>
    <cellStyle name="Примечание 4 7" xfId="28246"/>
    <cellStyle name="Примечание 4 7 2" xfId="55967"/>
    <cellStyle name="Примечание 4 8" xfId="28247"/>
    <cellStyle name="Примечание 4 8 2" xfId="55968"/>
    <cellStyle name="Примечание 4 9" xfId="28248"/>
    <cellStyle name="Примечание 4 9 2" xfId="55969"/>
    <cellStyle name="Примечание 5" xfId="166"/>
    <cellStyle name="Примечание 5 10" xfId="28249"/>
    <cellStyle name="Примечание 5 10 2" xfId="55970"/>
    <cellStyle name="Примечание 5 11" xfId="28250"/>
    <cellStyle name="Примечание 5 11 2" xfId="55971"/>
    <cellStyle name="Примечание 5 12" xfId="28251"/>
    <cellStyle name="Примечание 5 12 2" xfId="55972"/>
    <cellStyle name="Примечание 5 13" xfId="28252"/>
    <cellStyle name="Примечание 5 13 2" xfId="55973"/>
    <cellStyle name="Примечание 5 14" xfId="28253"/>
    <cellStyle name="Примечание 5 14 2" xfId="55974"/>
    <cellStyle name="Примечание 5 15" xfId="28254"/>
    <cellStyle name="Примечание 5 15 2" xfId="55975"/>
    <cellStyle name="Примечание 5 16" xfId="28255"/>
    <cellStyle name="Примечание 5 16 2" xfId="55976"/>
    <cellStyle name="Примечание 5 17" xfId="28256"/>
    <cellStyle name="Примечание 5 17 2" xfId="55977"/>
    <cellStyle name="Примечание 5 18" xfId="28257"/>
    <cellStyle name="Примечание 5 18 2" xfId="55978"/>
    <cellStyle name="Примечание 5 19" xfId="28258"/>
    <cellStyle name="Примечание 5 19 2" xfId="55979"/>
    <cellStyle name="Примечание 5 2" xfId="28259"/>
    <cellStyle name="Примечание 5 2 2" xfId="55980"/>
    <cellStyle name="Примечание 5 20" xfId="28260"/>
    <cellStyle name="Примечание 5 20 2" xfId="55981"/>
    <cellStyle name="Примечание 5 21" xfId="28261"/>
    <cellStyle name="Примечание 5 21 2" xfId="55982"/>
    <cellStyle name="Примечание 5 22" xfId="28262"/>
    <cellStyle name="Примечание 5 22 2" xfId="55983"/>
    <cellStyle name="Примечание 5 23" xfId="28263"/>
    <cellStyle name="Примечание 5 23 2" xfId="55984"/>
    <cellStyle name="Примечание 5 24" xfId="28264"/>
    <cellStyle name="Примечание 5 24 2" xfId="55985"/>
    <cellStyle name="Примечание 5 25" xfId="55986"/>
    <cellStyle name="Примечание 5 26" xfId="61085"/>
    <cellStyle name="Примечание 5 3" xfId="28265"/>
    <cellStyle name="Примечание 5 3 2" xfId="55987"/>
    <cellStyle name="Примечание 5 4" xfId="28266"/>
    <cellStyle name="Примечание 5 4 2" xfId="55988"/>
    <cellStyle name="Примечание 5 5" xfId="28267"/>
    <cellStyle name="Примечание 5 5 2" xfId="55989"/>
    <cellStyle name="Примечание 5 6" xfId="28268"/>
    <cellStyle name="Примечание 5 6 2" xfId="55990"/>
    <cellStyle name="Примечание 5 7" xfId="28269"/>
    <cellStyle name="Примечание 5 7 2" xfId="55991"/>
    <cellStyle name="Примечание 5 8" xfId="28270"/>
    <cellStyle name="Примечание 5 8 2" xfId="55992"/>
    <cellStyle name="Примечание 5 9" xfId="28271"/>
    <cellStyle name="Примечание 5 9 2" xfId="55993"/>
    <cellStyle name="Примечание 6" xfId="167"/>
    <cellStyle name="Примечание 6 10" xfId="28272"/>
    <cellStyle name="Примечание 6 10 2" xfId="55994"/>
    <cellStyle name="Примечание 6 11" xfId="28273"/>
    <cellStyle name="Примечание 6 11 2" xfId="55995"/>
    <cellStyle name="Примечание 6 12" xfId="28274"/>
    <cellStyle name="Примечание 6 12 2" xfId="55996"/>
    <cellStyle name="Примечание 6 13" xfId="28275"/>
    <cellStyle name="Примечание 6 13 2" xfId="55997"/>
    <cellStyle name="Примечание 6 14" xfId="28276"/>
    <cellStyle name="Примечание 6 14 2" xfId="55998"/>
    <cellStyle name="Примечание 6 15" xfId="28277"/>
    <cellStyle name="Примечание 6 15 2" xfId="55999"/>
    <cellStyle name="Примечание 6 16" xfId="28278"/>
    <cellStyle name="Примечание 6 16 2" xfId="56000"/>
    <cellStyle name="Примечание 6 17" xfId="28279"/>
    <cellStyle name="Примечание 6 17 2" xfId="56001"/>
    <cellStyle name="Примечание 6 18" xfId="28280"/>
    <cellStyle name="Примечание 6 18 2" xfId="56002"/>
    <cellStyle name="Примечание 6 19" xfId="28281"/>
    <cellStyle name="Примечание 6 19 2" xfId="56003"/>
    <cellStyle name="Примечание 6 2" xfId="28282"/>
    <cellStyle name="Примечание 6 2 2" xfId="56004"/>
    <cellStyle name="Примечание 6 20" xfId="28283"/>
    <cellStyle name="Примечание 6 20 2" xfId="56005"/>
    <cellStyle name="Примечание 6 21" xfId="28284"/>
    <cellStyle name="Примечание 6 21 2" xfId="56006"/>
    <cellStyle name="Примечание 6 22" xfId="28285"/>
    <cellStyle name="Примечание 6 22 2" xfId="56007"/>
    <cellStyle name="Примечание 6 23" xfId="28286"/>
    <cellStyle name="Примечание 6 23 2" xfId="56008"/>
    <cellStyle name="Примечание 6 24" xfId="56009"/>
    <cellStyle name="Примечание 6 3" xfId="28287"/>
    <cellStyle name="Примечание 6 3 2" xfId="56010"/>
    <cellStyle name="Примечание 6 4" xfId="28288"/>
    <cellStyle name="Примечание 6 4 2" xfId="56011"/>
    <cellStyle name="Примечание 6 5" xfId="28289"/>
    <cellStyle name="Примечание 6 5 2" xfId="56012"/>
    <cellStyle name="Примечание 6 6" xfId="28290"/>
    <cellStyle name="Примечание 6 6 2" xfId="56013"/>
    <cellStyle name="Примечание 6 7" xfId="28291"/>
    <cellStyle name="Примечание 6 7 2" xfId="56014"/>
    <cellStyle name="Примечание 6 8" xfId="28292"/>
    <cellStyle name="Примечание 6 8 2" xfId="56015"/>
    <cellStyle name="Примечание 6 9" xfId="28293"/>
    <cellStyle name="Примечание 6 9 2" xfId="56016"/>
    <cellStyle name="Примечание 7" xfId="168"/>
    <cellStyle name="Примечание 7 2" xfId="56017"/>
    <cellStyle name="Примечание 8" xfId="169"/>
    <cellStyle name="Примечание 8 2" xfId="56018"/>
    <cellStyle name="Примечание 9" xfId="61086"/>
    <cellStyle name="Процентный" xfId="60204" builtinId="5"/>
    <cellStyle name="Процентный 10" xfId="170"/>
    <cellStyle name="Процентный 10 10" xfId="61087"/>
    <cellStyle name="Процентный 10 2" xfId="56019"/>
    <cellStyle name="Процентный 11" xfId="171"/>
    <cellStyle name="Процентный 11 2" xfId="56020"/>
    <cellStyle name="Процентный 12" xfId="172"/>
    <cellStyle name="Процентный 12 2" xfId="56021"/>
    <cellStyle name="Процентный 13" xfId="173"/>
    <cellStyle name="Процентный 13 2" xfId="56022"/>
    <cellStyle name="Процентный 14" xfId="174"/>
    <cellStyle name="Процентный 14 2" xfId="56023"/>
    <cellStyle name="Процентный 15" xfId="175"/>
    <cellStyle name="Процентный 15 2" xfId="56024"/>
    <cellStyle name="Процентный 16" xfId="28294"/>
    <cellStyle name="Процентный 16 2" xfId="56025"/>
    <cellStyle name="Процентный 17" xfId="60277"/>
    <cellStyle name="Процентный 2" xfId="176"/>
    <cellStyle name="Процентный 2 10" xfId="61088"/>
    <cellStyle name="Процентный 2 11" xfId="61089"/>
    <cellStyle name="Процентный 2 12" xfId="61090"/>
    <cellStyle name="Процентный 2 13" xfId="61091"/>
    <cellStyle name="Процентный 2 14" xfId="61092"/>
    <cellStyle name="Процентный 2 15" xfId="61093"/>
    <cellStyle name="Процентный 2 16" xfId="61094"/>
    <cellStyle name="Процентный 2 17" xfId="61095"/>
    <cellStyle name="Процентный 2 18" xfId="61096"/>
    <cellStyle name="Процентный 2 19" xfId="61097"/>
    <cellStyle name="Процентный 2 2" xfId="177"/>
    <cellStyle name="Процентный 2 2 2" xfId="56026"/>
    <cellStyle name="Процентный 2 2 3" xfId="60278"/>
    <cellStyle name="Процентный 2 2 4" xfId="61098"/>
    <cellStyle name="Процентный 2 20" xfId="61099"/>
    <cellStyle name="Процентный 2 21" xfId="61100"/>
    <cellStyle name="Процентный 2 22" xfId="61101"/>
    <cellStyle name="Процентный 2 23" xfId="61102"/>
    <cellStyle name="Процентный 2 24" xfId="61103"/>
    <cellStyle name="Процентный 2 25" xfId="61104"/>
    <cellStyle name="Процентный 2 26" xfId="61105"/>
    <cellStyle name="Процентный 2 27" xfId="61106"/>
    <cellStyle name="Процентный 2 3" xfId="178"/>
    <cellStyle name="Процентный 2 3 2" xfId="56027"/>
    <cellStyle name="Процентный 2 3 3" xfId="61107"/>
    <cellStyle name="Процентный 2 4" xfId="28295"/>
    <cellStyle name="Процентный 2 4 2" xfId="56028"/>
    <cellStyle name="Процентный 2 4 3" xfId="61108"/>
    <cellStyle name="Процентный 2 5" xfId="56029"/>
    <cellStyle name="Процентный 2 5 2" xfId="61109"/>
    <cellStyle name="Процентный 2 6" xfId="60279"/>
    <cellStyle name="Процентный 2 6 2" xfId="61110"/>
    <cellStyle name="Процентный 2 7" xfId="61111"/>
    <cellStyle name="Процентный 2 8" xfId="61112"/>
    <cellStyle name="Процентный 2 9" xfId="61113"/>
    <cellStyle name="Процентный 3" xfId="179"/>
    <cellStyle name="Процентный 3 10" xfId="61114"/>
    <cellStyle name="Процентный 3 11" xfId="61115"/>
    <cellStyle name="Процентный 3 12" xfId="61116"/>
    <cellStyle name="Процентный 3 13" xfId="61117"/>
    <cellStyle name="Процентный 3 14" xfId="61118"/>
    <cellStyle name="Процентный 3 15" xfId="61119"/>
    <cellStyle name="Процентный 3 16" xfId="61120"/>
    <cellStyle name="Процентный 3 17" xfId="61121"/>
    <cellStyle name="Процентный 3 18" xfId="61122"/>
    <cellStyle name="Процентный 3 19" xfId="61123"/>
    <cellStyle name="Процентный 3 2" xfId="28296"/>
    <cellStyle name="Процентный 3 2 2" xfId="61124"/>
    <cellStyle name="Процентный 3 3" xfId="28297"/>
    <cellStyle name="Процентный 3 3 2" xfId="61125"/>
    <cellStyle name="Процентный 3 4" xfId="28298"/>
    <cellStyle name="Процентный 3 4 2" xfId="61126"/>
    <cellStyle name="Процентный 3 5" xfId="28299"/>
    <cellStyle name="Процентный 3 5 2" xfId="61127"/>
    <cellStyle name="Процентный 3 6" xfId="28300"/>
    <cellStyle name="Процентный 3 6 2" xfId="56030"/>
    <cellStyle name="Процентный 3 6 3" xfId="61128"/>
    <cellStyle name="Процентный 3 7" xfId="56031"/>
    <cellStyle name="Процентный 3 7 2" xfId="61129"/>
    <cellStyle name="Процентный 3 8" xfId="60280"/>
    <cellStyle name="Процентный 3 8 2" xfId="61130"/>
    <cellStyle name="Процентный 3 9" xfId="61131"/>
    <cellStyle name="Процентный 4" xfId="180"/>
    <cellStyle name="Процентный 4 2" xfId="181"/>
    <cellStyle name="Процентный 4 2 2" xfId="56032"/>
    <cellStyle name="Процентный 4 2 2 2" xfId="61132"/>
    <cellStyle name="Процентный 4 2 3" xfId="61133"/>
    <cellStyle name="Процентный 4 3" xfId="182"/>
    <cellStyle name="Процентный 4 3 2" xfId="56033"/>
    <cellStyle name="Процентный 4 3 2 2" xfId="61134"/>
    <cellStyle name="Процентный 4 3 3" xfId="61135"/>
    <cellStyle name="Процентный 4 4" xfId="28301"/>
    <cellStyle name="Процентный 4 4 2" xfId="56034"/>
    <cellStyle name="Процентный 4 4 2 2" xfId="61136"/>
    <cellStyle name="Процентный 4 4 3" xfId="61137"/>
    <cellStyle name="Процентный 4 5" xfId="56035"/>
    <cellStyle name="Процентный 4 5 2" xfId="61138"/>
    <cellStyle name="Процентный 4 5 3" xfId="61139"/>
    <cellStyle name="Процентный 4 6" xfId="60281"/>
    <cellStyle name="Процентный 4 6 2" xfId="61140"/>
    <cellStyle name="Процентный 4 7" xfId="61141"/>
    <cellStyle name="Процентный 5" xfId="183"/>
    <cellStyle name="Процентный 5 2" xfId="56036"/>
    <cellStyle name="Процентный 5 2 2" xfId="60282"/>
    <cellStyle name="Процентный 5 3" xfId="60283"/>
    <cellStyle name="Процентный 6" xfId="184"/>
    <cellStyle name="Процентный 6 2" xfId="56037"/>
    <cellStyle name="Процентный 6 2 2" xfId="61142"/>
    <cellStyle name="Процентный 6 3" xfId="61143"/>
    <cellStyle name="Процентный 7" xfId="185"/>
    <cellStyle name="Процентный 7 2" xfId="56038"/>
    <cellStyle name="Процентный 7 2 2" xfId="61144"/>
    <cellStyle name="Процентный 7 3" xfId="61145"/>
    <cellStyle name="Процентный 8" xfId="186"/>
    <cellStyle name="Процентный 8 2" xfId="56039"/>
    <cellStyle name="Процентный 8 2 2" xfId="61146"/>
    <cellStyle name="Процентный 8 3" xfId="61147"/>
    <cellStyle name="Процентный 9" xfId="187"/>
    <cellStyle name="Процентный 9 2" xfId="56040"/>
    <cellStyle name="Процентный 9 2 2" xfId="61148"/>
    <cellStyle name="Процентный 9 3" xfId="61149"/>
    <cellStyle name="Связанная ячейка 2" xfId="188"/>
    <cellStyle name="Связанная ячейка 2 10" xfId="28302"/>
    <cellStyle name="Связанная ячейка 2 10 2" xfId="60035"/>
    <cellStyle name="Связанная ячейка 2 11" xfId="28303"/>
    <cellStyle name="Связанная ячейка 2 11 2" xfId="60036"/>
    <cellStyle name="Связанная ячейка 2 12" xfId="28304"/>
    <cellStyle name="Связанная ячейка 2 12 2" xfId="60037"/>
    <cellStyle name="Связанная ячейка 2 13" xfId="28305"/>
    <cellStyle name="Связанная ячейка 2 13 2" xfId="60038"/>
    <cellStyle name="Связанная ячейка 2 14" xfId="28306"/>
    <cellStyle name="Связанная ячейка 2 14 2" xfId="60039"/>
    <cellStyle name="Связанная ячейка 2 15" xfId="28307"/>
    <cellStyle name="Связанная ячейка 2 15 2" xfId="60040"/>
    <cellStyle name="Связанная ячейка 2 16" xfId="28308"/>
    <cellStyle name="Связанная ячейка 2 16 2" xfId="60041"/>
    <cellStyle name="Связанная ячейка 2 17" xfId="28309"/>
    <cellStyle name="Связанная ячейка 2 17 2" xfId="60042"/>
    <cellStyle name="Связанная ячейка 2 18" xfId="28310"/>
    <cellStyle name="Связанная ячейка 2 18 2" xfId="60043"/>
    <cellStyle name="Связанная ячейка 2 19" xfId="28311"/>
    <cellStyle name="Связанная ячейка 2 19 2" xfId="60044"/>
    <cellStyle name="Связанная ячейка 2 2" xfId="28312"/>
    <cellStyle name="Связанная ячейка 2 2 2" xfId="60045"/>
    <cellStyle name="Связанная ячейка 2 2 3" xfId="61150"/>
    <cellStyle name="Связанная ячейка 2 20" xfId="28313"/>
    <cellStyle name="Связанная ячейка 2 20 2" xfId="60046"/>
    <cellStyle name="Связанная ячейка 2 21" xfId="28314"/>
    <cellStyle name="Связанная ячейка 2 21 2" xfId="60047"/>
    <cellStyle name="Связанная ячейка 2 22" xfId="28315"/>
    <cellStyle name="Связанная ячейка 2 22 2" xfId="60048"/>
    <cellStyle name="Связанная ячейка 2 23" xfId="28316"/>
    <cellStyle name="Связанная ячейка 2 23 2" xfId="60049"/>
    <cellStyle name="Связанная ячейка 2 24" xfId="60050"/>
    <cellStyle name="Связанная ячейка 2 25" xfId="61151"/>
    <cellStyle name="Связанная ячейка 2 3" xfId="28317"/>
    <cellStyle name="Связанная ячейка 2 3 2" xfId="60051"/>
    <cellStyle name="Связанная ячейка 2 3 3" xfId="61152"/>
    <cellStyle name="Связанная ячейка 2 4" xfId="28318"/>
    <cellStyle name="Связанная ячейка 2 4 2" xfId="60052"/>
    <cellStyle name="Связанная ячейка 2 4 3" xfId="61153"/>
    <cellStyle name="Связанная ячейка 2 5" xfId="28319"/>
    <cellStyle name="Связанная ячейка 2 5 2" xfId="60053"/>
    <cellStyle name="Связанная ячейка 2 5 3" xfId="61154"/>
    <cellStyle name="Связанная ячейка 2 6" xfId="28320"/>
    <cellStyle name="Связанная ячейка 2 6 2" xfId="60054"/>
    <cellStyle name="Связанная ячейка 2 7" xfId="28321"/>
    <cellStyle name="Связанная ячейка 2 7 2" xfId="60055"/>
    <cellStyle name="Связанная ячейка 2 8" xfId="28322"/>
    <cellStyle name="Связанная ячейка 2 8 2" xfId="60056"/>
    <cellStyle name="Связанная ячейка 2 9" xfId="28323"/>
    <cellStyle name="Связанная ячейка 2 9 2" xfId="60057"/>
    <cellStyle name="Связанная ячейка 3" xfId="189"/>
    <cellStyle name="Связанная ячейка 3 10" xfId="28324"/>
    <cellStyle name="Связанная ячейка 3 10 2" xfId="60058"/>
    <cellStyle name="Связанная ячейка 3 11" xfId="28325"/>
    <cellStyle name="Связанная ячейка 3 11 2" xfId="60059"/>
    <cellStyle name="Связанная ячейка 3 12" xfId="28326"/>
    <cellStyle name="Связанная ячейка 3 12 2" xfId="60060"/>
    <cellStyle name="Связанная ячейка 3 13" xfId="28327"/>
    <cellStyle name="Связанная ячейка 3 13 2" xfId="60061"/>
    <cellStyle name="Связанная ячейка 3 14" xfId="28328"/>
    <cellStyle name="Связанная ячейка 3 14 2" xfId="60062"/>
    <cellStyle name="Связанная ячейка 3 15" xfId="28329"/>
    <cellStyle name="Связанная ячейка 3 15 2" xfId="60063"/>
    <cellStyle name="Связанная ячейка 3 16" xfId="28330"/>
    <cellStyle name="Связанная ячейка 3 16 2" xfId="60064"/>
    <cellStyle name="Связанная ячейка 3 17" xfId="28331"/>
    <cellStyle name="Связанная ячейка 3 17 2" xfId="60065"/>
    <cellStyle name="Связанная ячейка 3 18" xfId="28332"/>
    <cellStyle name="Связанная ячейка 3 18 2" xfId="60066"/>
    <cellStyle name="Связанная ячейка 3 19" xfId="28333"/>
    <cellStyle name="Связанная ячейка 3 19 2" xfId="60067"/>
    <cellStyle name="Связанная ячейка 3 2" xfId="28334"/>
    <cellStyle name="Связанная ячейка 3 2 2" xfId="60068"/>
    <cellStyle name="Связанная ячейка 3 20" xfId="28335"/>
    <cellStyle name="Связанная ячейка 3 20 2" xfId="60069"/>
    <cellStyle name="Связанная ячейка 3 21" xfId="28336"/>
    <cellStyle name="Связанная ячейка 3 21 2" xfId="60070"/>
    <cellStyle name="Связанная ячейка 3 22" xfId="28337"/>
    <cellStyle name="Связанная ячейка 3 22 2" xfId="60071"/>
    <cellStyle name="Связанная ячейка 3 23" xfId="28338"/>
    <cellStyle name="Связанная ячейка 3 23 2" xfId="60072"/>
    <cellStyle name="Связанная ячейка 3 24" xfId="60073"/>
    <cellStyle name="Связанная ячейка 3 3" xfId="28339"/>
    <cellStyle name="Связанная ячейка 3 3 2" xfId="60074"/>
    <cellStyle name="Связанная ячейка 3 4" xfId="28340"/>
    <cellStyle name="Связанная ячейка 3 4 2" xfId="60075"/>
    <cellStyle name="Связанная ячейка 3 5" xfId="28341"/>
    <cellStyle name="Связанная ячейка 3 5 2" xfId="60076"/>
    <cellStyle name="Связанная ячейка 3 6" xfId="28342"/>
    <cellStyle name="Связанная ячейка 3 6 2" xfId="60077"/>
    <cellStyle name="Связанная ячейка 3 7" xfId="28343"/>
    <cellStyle name="Связанная ячейка 3 7 2" xfId="60078"/>
    <cellStyle name="Связанная ячейка 3 8" xfId="28344"/>
    <cellStyle name="Связанная ячейка 3 8 2" xfId="60079"/>
    <cellStyle name="Связанная ячейка 3 9" xfId="28345"/>
    <cellStyle name="Связанная ячейка 3 9 2" xfId="60080"/>
    <cellStyle name="Связанная ячейка 4" xfId="28346"/>
    <cellStyle name="Связанная ячейка 4 2" xfId="60081"/>
    <cellStyle name="Связанная ячейка 5" xfId="28347"/>
    <cellStyle name="Связанная ячейка 5 2" xfId="60082"/>
    <cellStyle name="Связанная ячейка 6" xfId="28348"/>
    <cellStyle name="Связанная ячейка 6 2" xfId="60083"/>
    <cellStyle name="Связанная ячейка 7" xfId="60084"/>
    <cellStyle name="Стиль 1" xfId="283"/>
    <cellStyle name="Стиль 1 10" xfId="28349"/>
    <cellStyle name="Стиль 1 10 2" xfId="60085"/>
    <cellStyle name="Стиль 1 10 3" xfId="60086"/>
    <cellStyle name="Стиль 1 10 4" xfId="61155"/>
    <cellStyle name="Стиль 1 11" xfId="28350"/>
    <cellStyle name="Стиль 1 11 2" xfId="61156"/>
    <cellStyle name="Стиль 1 12" xfId="28351"/>
    <cellStyle name="Стиль 1 12 2" xfId="61157"/>
    <cellStyle name="Стиль 1 13" xfId="28352"/>
    <cellStyle name="Стиль 1 13 2" xfId="61158"/>
    <cellStyle name="Стиль 1 14" xfId="28353"/>
    <cellStyle name="Стиль 1 14 2" xfId="61159"/>
    <cellStyle name="Стиль 1 15" xfId="28354"/>
    <cellStyle name="Стиль 1 15 2" xfId="61160"/>
    <cellStyle name="Стиль 1 16" xfId="28355"/>
    <cellStyle name="Стиль 1 16 2" xfId="61161"/>
    <cellStyle name="Стиль 1 17" xfId="28356"/>
    <cellStyle name="Стиль 1 17 2" xfId="61162"/>
    <cellStyle name="Стиль 1 18" xfId="28357"/>
    <cellStyle name="Стиль 1 18 2" xfId="61163"/>
    <cellStyle name="Стиль 1 19" xfId="28358"/>
    <cellStyle name="Стиль 1 19 2" xfId="61164"/>
    <cellStyle name="Стиль 1 2" xfId="28359"/>
    <cellStyle name="Стиль 1 2 10" xfId="28360"/>
    <cellStyle name="Стиль 1 2 11" xfId="28361"/>
    <cellStyle name="Стиль 1 2 12" xfId="28362"/>
    <cellStyle name="Стиль 1 2 13" xfId="28363"/>
    <cellStyle name="Стиль 1 2 14" xfId="28364"/>
    <cellStyle name="Стиль 1 2 15" xfId="28365"/>
    <cellStyle name="Стиль 1 2 16" xfId="28366"/>
    <cellStyle name="Стиль 1 2 16 2" xfId="60087"/>
    <cellStyle name="Стиль 1 2 17" xfId="60284"/>
    <cellStyle name="Стиль 1 2 18" xfId="61165"/>
    <cellStyle name="Стиль 1 2 2" xfId="28367"/>
    <cellStyle name="Стиль 1 2 2 2" xfId="28368"/>
    <cellStyle name="Стиль 1 2 2 2 2" xfId="60088"/>
    <cellStyle name="Стиль 1 2 2 3" xfId="28369"/>
    <cellStyle name="Стиль 1 2 2 3 2" xfId="60089"/>
    <cellStyle name="Стиль 1 2 2 4" xfId="28370"/>
    <cellStyle name="Стиль 1 2 2 4 2" xfId="60090"/>
    <cellStyle name="Стиль 1 2 2 5" xfId="28371"/>
    <cellStyle name="Стиль 1 2 2 5 2" xfId="60091"/>
    <cellStyle name="Стиль 1 2 2 6" xfId="28372"/>
    <cellStyle name="Стиль 1 2 2 6 2" xfId="60092"/>
    <cellStyle name="Стиль 1 2 3" xfId="28373"/>
    <cellStyle name="Стиль 1 2 3 2" xfId="28374"/>
    <cellStyle name="Стиль 1 2 3 2 2" xfId="60093"/>
    <cellStyle name="Стиль 1 2 4" xfId="28375"/>
    <cellStyle name="Стиль 1 2 4 2" xfId="28376"/>
    <cellStyle name="Стиль 1 2 4 2 2" xfId="60094"/>
    <cellStyle name="Стиль 1 2 5" xfId="28377"/>
    <cellStyle name="Стиль 1 2 5 2" xfId="28378"/>
    <cellStyle name="Стиль 1 2 5 2 2" xfId="60095"/>
    <cellStyle name="Стиль 1 2 6" xfId="28379"/>
    <cellStyle name="Стиль 1 2 7" xfId="28380"/>
    <cellStyle name="Стиль 1 2 8" xfId="28381"/>
    <cellStyle name="Стиль 1 2 9" xfId="28382"/>
    <cellStyle name="Стиль 1 20" xfId="28383"/>
    <cellStyle name="Стиль 1 20 2" xfId="61166"/>
    <cellStyle name="Стиль 1 21" xfId="28384"/>
    <cellStyle name="Стиль 1 22" xfId="28385"/>
    <cellStyle name="Стиль 1 23" xfId="28386"/>
    <cellStyle name="Стиль 1 24" xfId="28387"/>
    <cellStyle name="Стиль 1 25" xfId="28388"/>
    <cellStyle name="Стиль 1 26" xfId="28389"/>
    <cellStyle name="Стиль 1 27" xfId="28390"/>
    <cellStyle name="Стиль 1 28" xfId="28391"/>
    <cellStyle name="Стиль 1 29" xfId="28392"/>
    <cellStyle name="Стиль 1 3" xfId="28393"/>
    <cellStyle name="Стиль 1 3 2" xfId="28394"/>
    <cellStyle name="Стиль 1 3 2 2" xfId="60096"/>
    <cellStyle name="Стиль 1 3 3" xfId="61167"/>
    <cellStyle name="Стиль 1 30" xfId="28395"/>
    <cellStyle name="Стиль 1 31" xfId="28396"/>
    <cellStyle name="Стиль 1 32" xfId="28397"/>
    <cellStyle name="Стиль 1 33" xfId="28398"/>
    <cellStyle name="Стиль 1 34" xfId="28399"/>
    <cellStyle name="Стиль 1 35" xfId="28400"/>
    <cellStyle name="Стиль 1 36" xfId="28401"/>
    <cellStyle name="Стиль 1 37" xfId="28402"/>
    <cellStyle name="Стиль 1 38" xfId="28403"/>
    <cellStyle name="Стиль 1 39" xfId="28404"/>
    <cellStyle name="Стиль 1 4" xfId="28405"/>
    <cellStyle name="Стиль 1 4 2" xfId="28406"/>
    <cellStyle name="Стиль 1 4 2 2" xfId="60097"/>
    <cellStyle name="Стиль 1 4 3" xfId="61168"/>
    <cellStyle name="Стиль 1 40" xfId="28407"/>
    <cellStyle name="Стиль 1 41" xfId="28408"/>
    <cellStyle name="Стиль 1 42" xfId="28409"/>
    <cellStyle name="Стиль 1 43" xfId="28410"/>
    <cellStyle name="Стиль 1 44" xfId="28411"/>
    <cellStyle name="Стиль 1 45" xfId="28412"/>
    <cellStyle name="Стиль 1 46" xfId="28413"/>
    <cellStyle name="Стиль 1 47" xfId="28414"/>
    <cellStyle name="Стиль 1 48" xfId="28415"/>
    <cellStyle name="Стиль 1 49" xfId="28416"/>
    <cellStyle name="Стиль 1 5" xfId="28417"/>
    <cellStyle name="Стиль 1 5 2" xfId="28418"/>
    <cellStyle name="Стиль 1 5 2 2" xfId="60098"/>
    <cellStyle name="Стиль 1 5 3" xfId="61169"/>
    <cellStyle name="Стиль 1 50" xfId="28419"/>
    <cellStyle name="Стиль 1 51" xfId="28420"/>
    <cellStyle name="Стиль 1 52" xfId="28421"/>
    <cellStyle name="Стиль 1 53" xfId="28422"/>
    <cellStyle name="Стиль 1 54" xfId="28423"/>
    <cellStyle name="Стиль 1 55" xfId="60099"/>
    <cellStyle name="Стиль 1 55 2" xfId="60100"/>
    <cellStyle name="Стиль 1 56" xfId="60101"/>
    <cellStyle name="Стиль 1 57" xfId="60285"/>
    <cellStyle name="Стиль 1 58" xfId="61170"/>
    <cellStyle name="Стиль 1 6" xfId="28424"/>
    <cellStyle name="Стиль 1 6 2" xfId="61171"/>
    <cellStyle name="Стиль 1 7" xfId="28425"/>
    <cellStyle name="Стиль 1 7 2" xfId="61172"/>
    <cellStyle name="Стиль 1 8" xfId="28426"/>
    <cellStyle name="Стиль 1 8 2" xfId="61173"/>
    <cellStyle name="Стиль 1 9" xfId="28427"/>
    <cellStyle name="Стиль 1 9 2" xfId="61174"/>
    <cellStyle name="Текст предупреждения 2" xfId="190"/>
    <cellStyle name="Текст предупреждения 2 10" xfId="28428"/>
    <cellStyle name="Текст предупреждения 2 10 2" xfId="60102"/>
    <cellStyle name="Текст предупреждения 2 11" xfId="28429"/>
    <cellStyle name="Текст предупреждения 2 11 2" xfId="60103"/>
    <cellStyle name="Текст предупреждения 2 12" xfId="28430"/>
    <cellStyle name="Текст предупреждения 2 12 2" xfId="60104"/>
    <cellStyle name="Текст предупреждения 2 13" xfId="28431"/>
    <cellStyle name="Текст предупреждения 2 13 2" xfId="60105"/>
    <cellStyle name="Текст предупреждения 2 14" xfId="28432"/>
    <cellStyle name="Текст предупреждения 2 14 2" xfId="60106"/>
    <cellStyle name="Текст предупреждения 2 15" xfId="28433"/>
    <cellStyle name="Текст предупреждения 2 15 2" xfId="60107"/>
    <cellStyle name="Текст предупреждения 2 16" xfId="28434"/>
    <cellStyle name="Текст предупреждения 2 16 2" xfId="60108"/>
    <cellStyle name="Текст предупреждения 2 17" xfId="28435"/>
    <cellStyle name="Текст предупреждения 2 17 2" xfId="60109"/>
    <cellStyle name="Текст предупреждения 2 18" xfId="28436"/>
    <cellStyle name="Текст предупреждения 2 18 2" xfId="60110"/>
    <cellStyle name="Текст предупреждения 2 19" xfId="28437"/>
    <cellStyle name="Текст предупреждения 2 19 2" xfId="60111"/>
    <cellStyle name="Текст предупреждения 2 2" xfId="28438"/>
    <cellStyle name="Текст предупреждения 2 2 2" xfId="60112"/>
    <cellStyle name="Текст предупреждения 2 2 3" xfId="61175"/>
    <cellStyle name="Текст предупреждения 2 20" xfId="28439"/>
    <cellStyle name="Текст предупреждения 2 20 2" xfId="60113"/>
    <cellStyle name="Текст предупреждения 2 21" xfId="28440"/>
    <cellStyle name="Текст предупреждения 2 21 2" xfId="60114"/>
    <cellStyle name="Текст предупреждения 2 22" xfId="28441"/>
    <cellStyle name="Текст предупреждения 2 22 2" xfId="60115"/>
    <cellStyle name="Текст предупреждения 2 23" xfId="28442"/>
    <cellStyle name="Текст предупреждения 2 23 2" xfId="60116"/>
    <cellStyle name="Текст предупреждения 2 24" xfId="60117"/>
    <cellStyle name="Текст предупреждения 2 25" xfId="61176"/>
    <cellStyle name="Текст предупреждения 2 3" xfId="28443"/>
    <cellStyle name="Текст предупреждения 2 3 2" xfId="60118"/>
    <cellStyle name="Текст предупреждения 2 3 3" xfId="61177"/>
    <cellStyle name="Текст предупреждения 2 4" xfId="28444"/>
    <cellStyle name="Текст предупреждения 2 4 2" xfId="60119"/>
    <cellStyle name="Текст предупреждения 2 4 3" xfId="61178"/>
    <cellStyle name="Текст предупреждения 2 5" xfId="28445"/>
    <cellStyle name="Текст предупреждения 2 5 2" xfId="60120"/>
    <cellStyle name="Текст предупреждения 2 5 3" xfId="61179"/>
    <cellStyle name="Текст предупреждения 2 6" xfId="28446"/>
    <cellStyle name="Текст предупреждения 2 6 2" xfId="60121"/>
    <cellStyle name="Текст предупреждения 2 7" xfId="28447"/>
    <cellStyle name="Текст предупреждения 2 7 2" xfId="60122"/>
    <cellStyle name="Текст предупреждения 2 8" xfId="28448"/>
    <cellStyle name="Текст предупреждения 2 8 2" xfId="60123"/>
    <cellStyle name="Текст предупреждения 2 9" xfId="28449"/>
    <cellStyle name="Текст предупреждения 2 9 2" xfId="60124"/>
    <cellStyle name="Текст предупреждения 3" xfId="191"/>
    <cellStyle name="Текст предупреждения 3 10" xfId="28450"/>
    <cellStyle name="Текст предупреждения 3 10 2" xfId="60125"/>
    <cellStyle name="Текст предупреждения 3 11" xfId="28451"/>
    <cellStyle name="Текст предупреждения 3 11 2" xfId="60126"/>
    <cellStyle name="Текст предупреждения 3 12" xfId="28452"/>
    <cellStyle name="Текст предупреждения 3 12 2" xfId="60127"/>
    <cellStyle name="Текст предупреждения 3 13" xfId="28453"/>
    <cellStyle name="Текст предупреждения 3 13 2" xfId="60128"/>
    <cellStyle name="Текст предупреждения 3 14" xfId="28454"/>
    <cellStyle name="Текст предупреждения 3 14 2" xfId="60129"/>
    <cellStyle name="Текст предупреждения 3 15" xfId="28455"/>
    <cellStyle name="Текст предупреждения 3 15 2" xfId="60130"/>
    <cellStyle name="Текст предупреждения 3 16" xfId="28456"/>
    <cellStyle name="Текст предупреждения 3 16 2" xfId="60131"/>
    <cellStyle name="Текст предупреждения 3 17" xfId="28457"/>
    <cellStyle name="Текст предупреждения 3 17 2" xfId="60132"/>
    <cellStyle name="Текст предупреждения 3 18" xfId="28458"/>
    <cellStyle name="Текст предупреждения 3 18 2" xfId="60133"/>
    <cellStyle name="Текст предупреждения 3 19" xfId="28459"/>
    <cellStyle name="Текст предупреждения 3 19 2" xfId="60134"/>
    <cellStyle name="Текст предупреждения 3 2" xfId="28460"/>
    <cellStyle name="Текст предупреждения 3 2 2" xfId="60135"/>
    <cellStyle name="Текст предупреждения 3 20" xfId="28461"/>
    <cellStyle name="Текст предупреждения 3 20 2" xfId="60136"/>
    <cellStyle name="Текст предупреждения 3 21" xfId="28462"/>
    <cellStyle name="Текст предупреждения 3 21 2" xfId="60137"/>
    <cellStyle name="Текст предупреждения 3 22" xfId="28463"/>
    <cellStyle name="Текст предупреждения 3 22 2" xfId="60138"/>
    <cellStyle name="Текст предупреждения 3 23" xfId="28464"/>
    <cellStyle name="Текст предупреждения 3 23 2" xfId="60139"/>
    <cellStyle name="Текст предупреждения 3 24" xfId="60140"/>
    <cellStyle name="Текст предупреждения 3 3" xfId="28465"/>
    <cellStyle name="Текст предупреждения 3 3 2" xfId="60141"/>
    <cellStyle name="Текст предупреждения 3 4" xfId="28466"/>
    <cellStyle name="Текст предупреждения 3 4 2" xfId="60142"/>
    <cellStyle name="Текст предупреждения 3 5" xfId="28467"/>
    <cellStyle name="Текст предупреждения 3 5 2" xfId="60143"/>
    <cellStyle name="Текст предупреждения 3 6" xfId="28468"/>
    <cellStyle name="Текст предупреждения 3 6 2" xfId="60144"/>
    <cellStyle name="Текст предупреждения 3 7" xfId="28469"/>
    <cellStyle name="Текст предупреждения 3 7 2" xfId="60145"/>
    <cellStyle name="Текст предупреждения 3 8" xfId="28470"/>
    <cellStyle name="Текст предупреждения 3 8 2" xfId="60146"/>
    <cellStyle name="Текст предупреждения 3 9" xfId="28471"/>
    <cellStyle name="Текст предупреждения 3 9 2" xfId="60147"/>
    <cellStyle name="Текст предупреждения 4" xfId="28472"/>
    <cellStyle name="Текст предупреждения 4 2" xfId="60148"/>
    <cellStyle name="Текст предупреждения 5" xfId="28473"/>
    <cellStyle name="Текст предупреждения 5 2" xfId="60149"/>
    <cellStyle name="Текст предупреждения 6" xfId="28474"/>
    <cellStyle name="Текст предупреждения 6 2" xfId="60150"/>
    <cellStyle name="Текст предупреждения 7" xfId="60151"/>
    <cellStyle name="Текстовый" xfId="28475"/>
    <cellStyle name="Текстовый 2" xfId="61180"/>
    <cellStyle name="Тысячи [0]_22гк" xfId="323"/>
    <cellStyle name="Тысячи_22гк" xfId="324"/>
    <cellStyle name="Финансовый" xfId="60384" builtinId="3"/>
    <cellStyle name="Финансовый [0] 2" xfId="28476"/>
    <cellStyle name="Финансовый [0] 2 2" xfId="28477"/>
    <cellStyle name="Финансовый [0] 2 2 2" xfId="56041"/>
    <cellStyle name="Финансовый [0] 2 3" xfId="56042"/>
    <cellStyle name="Финансовый [0] 2 4" xfId="61181"/>
    <cellStyle name="Финансовый 10" xfId="28478"/>
    <cellStyle name="Финансовый 10 2" xfId="56043"/>
    <cellStyle name="Финансовый 11" xfId="28479"/>
    <cellStyle name="Финансовый 11 2" xfId="56044"/>
    <cellStyle name="Финансовый 11 29 9" xfId="23"/>
    <cellStyle name="Финансовый 11 29 9 10" xfId="192"/>
    <cellStyle name="Финансовый 11 29 9 10 10" xfId="28480"/>
    <cellStyle name="Финансовый 11 29 9 10 10 2" xfId="56045"/>
    <cellStyle name="Финансовый 11 29 9 10 11" xfId="28481"/>
    <cellStyle name="Финансовый 11 29 9 10 11 2" xfId="56046"/>
    <cellStyle name="Финансовый 11 29 9 10 12" xfId="28482"/>
    <cellStyle name="Финансовый 11 29 9 10 12 2" xfId="56047"/>
    <cellStyle name="Финансовый 11 29 9 10 13" xfId="28483"/>
    <cellStyle name="Финансовый 11 29 9 10 13 2" xfId="56048"/>
    <cellStyle name="Финансовый 11 29 9 10 14" xfId="28484"/>
    <cellStyle name="Финансовый 11 29 9 10 14 2" xfId="56049"/>
    <cellStyle name="Финансовый 11 29 9 10 15" xfId="28485"/>
    <cellStyle name="Финансовый 11 29 9 10 15 2" xfId="56050"/>
    <cellStyle name="Финансовый 11 29 9 10 16" xfId="28486"/>
    <cellStyle name="Финансовый 11 29 9 10 16 2" xfId="56051"/>
    <cellStyle name="Финансовый 11 29 9 10 17" xfId="28487"/>
    <cellStyle name="Финансовый 11 29 9 10 17 2" xfId="56052"/>
    <cellStyle name="Финансовый 11 29 9 10 18" xfId="28488"/>
    <cellStyle name="Финансовый 11 29 9 10 18 2" xfId="56053"/>
    <cellStyle name="Финансовый 11 29 9 10 19" xfId="28489"/>
    <cellStyle name="Финансовый 11 29 9 10 19 2" xfId="56054"/>
    <cellStyle name="Финансовый 11 29 9 10 2" xfId="28490"/>
    <cellStyle name="Финансовый 11 29 9 10 2 2" xfId="56055"/>
    <cellStyle name="Финансовый 11 29 9 10 20" xfId="28491"/>
    <cellStyle name="Финансовый 11 29 9 10 20 2" xfId="56056"/>
    <cellStyle name="Финансовый 11 29 9 10 21" xfId="28492"/>
    <cellStyle name="Финансовый 11 29 9 10 21 2" xfId="56057"/>
    <cellStyle name="Финансовый 11 29 9 10 22" xfId="28493"/>
    <cellStyle name="Финансовый 11 29 9 10 22 2" xfId="56058"/>
    <cellStyle name="Финансовый 11 29 9 10 23" xfId="28494"/>
    <cellStyle name="Финансовый 11 29 9 10 23 2" xfId="56059"/>
    <cellStyle name="Финансовый 11 29 9 10 24" xfId="56060"/>
    <cellStyle name="Финансовый 11 29 9 10 3" xfId="28495"/>
    <cellStyle name="Финансовый 11 29 9 10 3 2" xfId="56061"/>
    <cellStyle name="Финансовый 11 29 9 10 4" xfId="28496"/>
    <cellStyle name="Финансовый 11 29 9 10 4 2" xfId="56062"/>
    <cellStyle name="Финансовый 11 29 9 10 5" xfId="28497"/>
    <cellStyle name="Финансовый 11 29 9 10 5 2" xfId="56063"/>
    <cellStyle name="Финансовый 11 29 9 10 6" xfId="28498"/>
    <cellStyle name="Финансовый 11 29 9 10 6 2" xfId="56064"/>
    <cellStyle name="Финансовый 11 29 9 10 7" xfId="28499"/>
    <cellStyle name="Финансовый 11 29 9 10 7 2" xfId="56065"/>
    <cellStyle name="Финансовый 11 29 9 10 8" xfId="28500"/>
    <cellStyle name="Финансовый 11 29 9 10 8 2" xfId="56066"/>
    <cellStyle name="Финансовый 11 29 9 10 9" xfId="28501"/>
    <cellStyle name="Финансовый 11 29 9 10 9 2" xfId="56067"/>
    <cellStyle name="Финансовый 11 29 9 11" xfId="28502"/>
    <cellStyle name="Финансовый 11 29 9 11 10" xfId="28503"/>
    <cellStyle name="Финансовый 11 29 9 11 10 2" xfId="56068"/>
    <cellStyle name="Финансовый 11 29 9 11 11" xfId="28504"/>
    <cellStyle name="Финансовый 11 29 9 11 11 2" xfId="56069"/>
    <cellStyle name="Финансовый 11 29 9 11 12" xfId="28505"/>
    <cellStyle name="Финансовый 11 29 9 11 12 2" xfId="56070"/>
    <cellStyle name="Финансовый 11 29 9 11 13" xfId="28506"/>
    <cellStyle name="Финансовый 11 29 9 11 13 2" xfId="56071"/>
    <cellStyle name="Финансовый 11 29 9 11 14" xfId="28507"/>
    <cellStyle name="Финансовый 11 29 9 11 14 2" xfId="56072"/>
    <cellStyle name="Финансовый 11 29 9 11 15" xfId="28508"/>
    <cellStyle name="Финансовый 11 29 9 11 15 2" xfId="56073"/>
    <cellStyle name="Финансовый 11 29 9 11 16" xfId="28509"/>
    <cellStyle name="Финансовый 11 29 9 11 16 2" xfId="56074"/>
    <cellStyle name="Финансовый 11 29 9 11 17" xfId="28510"/>
    <cellStyle name="Финансовый 11 29 9 11 17 2" xfId="56075"/>
    <cellStyle name="Финансовый 11 29 9 11 18" xfId="28511"/>
    <cellStyle name="Финансовый 11 29 9 11 18 2" xfId="56076"/>
    <cellStyle name="Финансовый 11 29 9 11 19" xfId="56077"/>
    <cellStyle name="Финансовый 11 29 9 11 2" xfId="28512"/>
    <cellStyle name="Финансовый 11 29 9 11 2 2" xfId="56078"/>
    <cellStyle name="Финансовый 11 29 9 11 3" xfId="28513"/>
    <cellStyle name="Финансовый 11 29 9 11 3 2" xfId="56079"/>
    <cellStyle name="Финансовый 11 29 9 11 4" xfId="28514"/>
    <cellStyle name="Финансовый 11 29 9 11 4 2" xfId="56080"/>
    <cellStyle name="Финансовый 11 29 9 11 5" xfId="28515"/>
    <cellStyle name="Финансовый 11 29 9 11 5 2" xfId="56081"/>
    <cellStyle name="Финансовый 11 29 9 11 6" xfId="28516"/>
    <cellStyle name="Финансовый 11 29 9 11 6 2" xfId="56082"/>
    <cellStyle name="Финансовый 11 29 9 11 7" xfId="28517"/>
    <cellStyle name="Финансовый 11 29 9 11 7 2" xfId="56083"/>
    <cellStyle name="Финансовый 11 29 9 11 8" xfId="28518"/>
    <cellStyle name="Финансовый 11 29 9 11 8 2" xfId="56084"/>
    <cellStyle name="Финансовый 11 29 9 11 9" xfId="28519"/>
    <cellStyle name="Финансовый 11 29 9 11 9 2" xfId="56085"/>
    <cellStyle name="Финансовый 11 29 9 12" xfId="28520"/>
    <cellStyle name="Финансовый 11 29 9 12 10" xfId="28521"/>
    <cellStyle name="Финансовый 11 29 9 12 10 2" xfId="56086"/>
    <cellStyle name="Финансовый 11 29 9 12 11" xfId="28522"/>
    <cellStyle name="Финансовый 11 29 9 12 11 2" xfId="56087"/>
    <cellStyle name="Финансовый 11 29 9 12 12" xfId="28523"/>
    <cellStyle name="Финансовый 11 29 9 12 12 2" xfId="56088"/>
    <cellStyle name="Финансовый 11 29 9 12 13" xfId="28524"/>
    <cellStyle name="Финансовый 11 29 9 12 13 2" xfId="56089"/>
    <cellStyle name="Финансовый 11 29 9 12 14" xfId="28525"/>
    <cellStyle name="Финансовый 11 29 9 12 14 2" xfId="56090"/>
    <cellStyle name="Финансовый 11 29 9 12 15" xfId="28526"/>
    <cellStyle name="Финансовый 11 29 9 12 15 2" xfId="56091"/>
    <cellStyle name="Финансовый 11 29 9 12 16" xfId="28527"/>
    <cellStyle name="Финансовый 11 29 9 12 16 2" xfId="56092"/>
    <cellStyle name="Финансовый 11 29 9 12 17" xfId="28528"/>
    <cellStyle name="Финансовый 11 29 9 12 17 2" xfId="56093"/>
    <cellStyle name="Финансовый 11 29 9 12 18" xfId="28529"/>
    <cellStyle name="Финансовый 11 29 9 12 18 2" xfId="56094"/>
    <cellStyle name="Финансовый 11 29 9 12 19" xfId="56095"/>
    <cellStyle name="Финансовый 11 29 9 12 2" xfId="28530"/>
    <cellStyle name="Финансовый 11 29 9 12 2 2" xfId="56096"/>
    <cellStyle name="Финансовый 11 29 9 12 3" xfId="28531"/>
    <cellStyle name="Финансовый 11 29 9 12 3 2" xfId="56097"/>
    <cellStyle name="Финансовый 11 29 9 12 4" xfId="28532"/>
    <cellStyle name="Финансовый 11 29 9 12 4 2" xfId="56098"/>
    <cellStyle name="Финансовый 11 29 9 12 5" xfId="28533"/>
    <cellStyle name="Финансовый 11 29 9 12 5 2" xfId="56099"/>
    <cellStyle name="Финансовый 11 29 9 12 6" xfId="28534"/>
    <cellStyle name="Финансовый 11 29 9 12 6 2" xfId="56100"/>
    <cellStyle name="Финансовый 11 29 9 12 7" xfId="28535"/>
    <cellStyle name="Финансовый 11 29 9 12 7 2" xfId="56101"/>
    <cellStyle name="Финансовый 11 29 9 12 8" xfId="28536"/>
    <cellStyle name="Финансовый 11 29 9 12 8 2" xfId="56102"/>
    <cellStyle name="Финансовый 11 29 9 12 9" xfId="28537"/>
    <cellStyle name="Финансовый 11 29 9 12 9 2" xfId="56103"/>
    <cellStyle name="Финансовый 11 29 9 13" xfId="28538"/>
    <cellStyle name="Финансовый 11 29 9 13 10" xfId="28539"/>
    <cellStyle name="Финансовый 11 29 9 13 10 2" xfId="56104"/>
    <cellStyle name="Финансовый 11 29 9 13 11" xfId="28540"/>
    <cellStyle name="Финансовый 11 29 9 13 11 2" xfId="56105"/>
    <cellStyle name="Финансовый 11 29 9 13 12" xfId="28541"/>
    <cellStyle name="Финансовый 11 29 9 13 12 2" xfId="56106"/>
    <cellStyle name="Финансовый 11 29 9 13 13" xfId="28542"/>
    <cellStyle name="Финансовый 11 29 9 13 13 2" xfId="56107"/>
    <cellStyle name="Финансовый 11 29 9 13 14" xfId="28543"/>
    <cellStyle name="Финансовый 11 29 9 13 14 2" xfId="56108"/>
    <cellStyle name="Финансовый 11 29 9 13 15" xfId="28544"/>
    <cellStyle name="Финансовый 11 29 9 13 15 2" xfId="56109"/>
    <cellStyle name="Финансовый 11 29 9 13 16" xfId="28545"/>
    <cellStyle name="Финансовый 11 29 9 13 16 2" xfId="56110"/>
    <cellStyle name="Финансовый 11 29 9 13 17" xfId="28546"/>
    <cellStyle name="Финансовый 11 29 9 13 17 2" xfId="56111"/>
    <cellStyle name="Финансовый 11 29 9 13 18" xfId="28547"/>
    <cellStyle name="Финансовый 11 29 9 13 18 2" xfId="56112"/>
    <cellStyle name="Финансовый 11 29 9 13 19" xfId="56113"/>
    <cellStyle name="Финансовый 11 29 9 13 2" xfId="28548"/>
    <cellStyle name="Финансовый 11 29 9 13 2 2" xfId="56114"/>
    <cellStyle name="Финансовый 11 29 9 13 3" xfId="28549"/>
    <cellStyle name="Финансовый 11 29 9 13 3 2" xfId="56115"/>
    <cellStyle name="Финансовый 11 29 9 13 4" xfId="28550"/>
    <cellStyle name="Финансовый 11 29 9 13 4 2" xfId="56116"/>
    <cellStyle name="Финансовый 11 29 9 13 5" xfId="28551"/>
    <cellStyle name="Финансовый 11 29 9 13 5 2" xfId="56117"/>
    <cellStyle name="Финансовый 11 29 9 13 6" xfId="28552"/>
    <cellStyle name="Финансовый 11 29 9 13 6 2" xfId="56118"/>
    <cellStyle name="Финансовый 11 29 9 13 7" xfId="28553"/>
    <cellStyle name="Финансовый 11 29 9 13 7 2" xfId="56119"/>
    <cellStyle name="Финансовый 11 29 9 13 8" xfId="28554"/>
    <cellStyle name="Финансовый 11 29 9 13 8 2" xfId="56120"/>
    <cellStyle name="Финансовый 11 29 9 13 9" xfId="28555"/>
    <cellStyle name="Финансовый 11 29 9 13 9 2" xfId="56121"/>
    <cellStyle name="Финансовый 11 29 9 14" xfId="28556"/>
    <cellStyle name="Финансовый 11 29 9 14 2" xfId="56122"/>
    <cellStyle name="Финансовый 11 29 9 15" xfId="28557"/>
    <cellStyle name="Финансовый 11 29 9 15 2" xfId="56123"/>
    <cellStyle name="Финансовый 11 29 9 16" xfId="28558"/>
    <cellStyle name="Финансовый 11 29 9 16 2" xfId="56124"/>
    <cellStyle name="Финансовый 11 29 9 17" xfId="28559"/>
    <cellStyle name="Финансовый 11 29 9 17 2" xfId="56125"/>
    <cellStyle name="Финансовый 11 29 9 18" xfId="28560"/>
    <cellStyle name="Финансовый 11 29 9 18 2" xfId="56126"/>
    <cellStyle name="Финансовый 11 29 9 19" xfId="28561"/>
    <cellStyle name="Финансовый 11 29 9 19 2" xfId="56127"/>
    <cellStyle name="Финансовый 11 29 9 2" xfId="24"/>
    <cellStyle name="Финансовый 11 29 9 2 2" xfId="193"/>
    <cellStyle name="Финансовый 11 29 9 2 2 2" xfId="56128"/>
    <cellStyle name="Финансовый 11 29 9 2 3" xfId="56129"/>
    <cellStyle name="Финансовый 11 29 9 20" xfId="28562"/>
    <cellStyle name="Финансовый 11 29 9 20 2" xfId="56130"/>
    <cellStyle name="Финансовый 11 29 9 21" xfId="28563"/>
    <cellStyle name="Финансовый 11 29 9 21 2" xfId="56131"/>
    <cellStyle name="Финансовый 11 29 9 22" xfId="28564"/>
    <cellStyle name="Финансовый 11 29 9 22 2" xfId="56132"/>
    <cellStyle name="Финансовый 11 29 9 23" xfId="28565"/>
    <cellStyle name="Финансовый 11 29 9 23 2" xfId="56133"/>
    <cellStyle name="Финансовый 11 29 9 24" xfId="28566"/>
    <cellStyle name="Финансовый 11 29 9 24 2" xfId="56134"/>
    <cellStyle name="Финансовый 11 29 9 25" xfId="28567"/>
    <cellStyle name="Финансовый 11 29 9 25 2" xfId="56135"/>
    <cellStyle name="Финансовый 11 29 9 26" xfId="28568"/>
    <cellStyle name="Финансовый 11 29 9 26 2" xfId="56136"/>
    <cellStyle name="Финансовый 11 29 9 27" xfId="28569"/>
    <cellStyle name="Финансовый 11 29 9 27 2" xfId="56137"/>
    <cellStyle name="Финансовый 11 29 9 28" xfId="28570"/>
    <cellStyle name="Финансовый 11 29 9 28 2" xfId="56138"/>
    <cellStyle name="Финансовый 11 29 9 29" xfId="28571"/>
    <cellStyle name="Финансовый 11 29 9 29 2" xfId="56139"/>
    <cellStyle name="Финансовый 11 29 9 3" xfId="194"/>
    <cellStyle name="Финансовый 11 29 9 3 2" xfId="56140"/>
    <cellStyle name="Финансовый 11 29 9 30" xfId="28572"/>
    <cellStyle name="Финансовый 11 29 9 30 2" xfId="56141"/>
    <cellStyle name="Финансовый 11 29 9 31" xfId="28573"/>
    <cellStyle name="Финансовый 11 29 9 31 2" xfId="56142"/>
    <cellStyle name="Финансовый 11 29 9 32" xfId="28574"/>
    <cellStyle name="Финансовый 11 29 9 32 2" xfId="56143"/>
    <cellStyle name="Финансовый 11 29 9 33" xfId="56144"/>
    <cellStyle name="Финансовый 11 29 9 4" xfId="195"/>
    <cellStyle name="Финансовый 11 29 9 4 2" xfId="56145"/>
    <cellStyle name="Финансовый 11 29 9 5" xfId="196"/>
    <cellStyle name="Финансовый 11 29 9 5 2" xfId="56146"/>
    <cellStyle name="Финансовый 11 29 9 6" xfId="197"/>
    <cellStyle name="Финансовый 11 29 9 6 2" xfId="56147"/>
    <cellStyle name="Финансовый 11 29 9 7" xfId="198"/>
    <cellStyle name="Финансовый 11 29 9 7 2" xfId="56148"/>
    <cellStyle name="Финансовый 11 29 9 8" xfId="199"/>
    <cellStyle name="Финансовый 11 29 9 8 2" xfId="56149"/>
    <cellStyle name="Финансовый 11 29 9 9" xfId="200"/>
    <cellStyle name="Финансовый 11 29 9 9 10" xfId="28575"/>
    <cellStyle name="Финансовый 11 29 9 9 10 2" xfId="56150"/>
    <cellStyle name="Финансовый 11 29 9 9 11" xfId="28576"/>
    <cellStyle name="Финансовый 11 29 9 9 11 2" xfId="56151"/>
    <cellStyle name="Финансовый 11 29 9 9 12" xfId="28577"/>
    <cellStyle name="Финансовый 11 29 9 9 12 2" xfId="56152"/>
    <cellStyle name="Финансовый 11 29 9 9 13" xfId="28578"/>
    <cellStyle name="Финансовый 11 29 9 9 13 2" xfId="56153"/>
    <cellStyle name="Финансовый 11 29 9 9 14" xfId="28579"/>
    <cellStyle name="Финансовый 11 29 9 9 14 2" xfId="56154"/>
    <cellStyle name="Финансовый 11 29 9 9 15" xfId="28580"/>
    <cellStyle name="Финансовый 11 29 9 9 15 2" xfId="56155"/>
    <cellStyle name="Финансовый 11 29 9 9 16" xfId="28581"/>
    <cellStyle name="Финансовый 11 29 9 9 16 2" xfId="56156"/>
    <cellStyle name="Финансовый 11 29 9 9 17" xfId="28582"/>
    <cellStyle name="Финансовый 11 29 9 9 17 2" xfId="56157"/>
    <cellStyle name="Финансовый 11 29 9 9 18" xfId="28583"/>
    <cellStyle name="Финансовый 11 29 9 9 18 2" xfId="56158"/>
    <cellStyle name="Финансовый 11 29 9 9 19" xfId="28584"/>
    <cellStyle name="Финансовый 11 29 9 9 19 2" xfId="56159"/>
    <cellStyle name="Финансовый 11 29 9 9 2" xfId="28585"/>
    <cellStyle name="Финансовый 11 29 9 9 2 2" xfId="56160"/>
    <cellStyle name="Финансовый 11 29 9 9 20" xfId="28586"/>
    <cellStyle name="Финансовый 11 29 9 9 20 2" xfId="56161"/>
    <cellStyle name="Финансовый 11 29 9 9 21" xfId="28587"/>
    <cellStyle name="Финансовый 11 29 9 9 21 2" xfId="56162"/>
    <cellStyle name="Финансовый 11 29 9 9 22" xfId="28588"/>
    <cellStyle name="Финансовый 11 29 9 9 22 2" xfId="56163"/>
    <cellStyle name="Финансовый 11 29 9 9 23" xfId="28589"/>
    <cellStyle name="Финансовый 11 29 9 9 23 2" xfId="56164"/>
    <cellStyle name="Финансовый 11 29 9 9 24" xfId="56165"/>
    <cellStyle name="Финансовый 11 29 9 9 3" xfId="28590"/>
    <cellStyle name="Финансовый 11 29 9 9 3 2" xfId="56166"/>
    <cellStyle name="Финансовый 11 29 9 9 4" xfId="28591"/>
    <cellStyle name="Финансовый 11 29 9 9 4 2" xfId="56167"/>
    <cellStyle name="Финансовый 11 29 9 9 5" xfId="28592"/>
    <cellStyle name="Финансовый 11 29 9 9 5 2" xfId="56168"/>
    <cellStyle name="Финансовый 11 29 9 9 6" xfId="28593"/>
    <cellStyle name="Финансовый 11 29 9 9 6 2" xfId="56169"/>
    <cellStyle name="Финансовый 11 29 9 9 7" xfId="28594"/>
    <cellStyle name="Финансовый 11 29 9 9 7 2" xfId="56170"/>
    <cellStyle name="Финансовый 11 29 9 9 8" xfId="28595"/>
    <cellStyle name="Финансовый 11 29 9 9 8 2" xfId="56171"/>
    <cellStyle name="Финансовый 11 29 9 9 9" xfId="28596"/>
    <cellStyle name="Финансовый 11 29 9 9 9 2" xfId="56172"/>
    <cellStyle name="Финансовый 12" xfId="28597"/>
    <cellStyle name="Финансовый 12 2" xfId="56173"/>
    <cellStyle name="Финансовый 13" xfId="28598"/>
    <cellStyle name="Финансовый 13 2" xfId="56174"/>
    <cellStyle name="Финансовый 13 29 9" xfId="25"/>
    <cellStyle name="Финансовый 13 29 9 10" xfId="201"/>
    <cellStyle name="Финансовый 13 29 9 10 10" xfId="28599"/>
    <cellStyle name="Финансовый 13 29 9 10 10 2" xfId="56175"/>
    <cellStyle name="Финансовый 13 29 9 10 11" xfId="28600"/>
    <cellStyle name="Финансовый 13 29 9 10 11 2" xfId="56176"/>
    <cellStyle name="Финансовый 13 29 9 10 12" xfId="28601"/>
    <cellStyle name="Финансовый 13 29 9 10 12 2" xfId="56177"/>
    <cellStyle name="Финансовый 13 29 9 10 13" xfId="28602"/>
    <cellStyle name="Финансовый 13 29 9 10 13 2" xfId="56178"/>
    <cellStyle name="Финансовый 13 29 9 10 14" xfId="28603"/>
    <cellStyle name="Финансовый 13 29 9 10 14 2" xfId="56179"/>
    <cellStyle name="Финансовый 13 29 9 10 15" xfId="28604"/>
    <cellStyle name="Финансовый 13 29 9 10 15 2" xfId="56180"/>
    <cellStyle name="Финансовый 13 29 9 10 16" xfId="28605"/>
    <cellStyle name="Финансовый 13 29 9 10 16 2" xfId="56181"/>
    <cellStyle name="Финансовый 13 29 9 10 17" xfId="28606"/>
    <cellStyle name="Финансовый 13 29 9 10 17 2" xfId="56182"/>
    <cellStyle name="Финансовый 13 29 9 10 18" xfId="28607"/>
    <cellStyle name="Финансовый 13 29 9 10 18 2" xfId="56183"/>
    <cellStyle name="Финансовый 13 29 9 10 19" xfId="28608"/>
    <cellStyle name="Финансовый 13 29 9 10 19 2" xfId="56184"/>
    <cellStyle name="Финансовый 13 29 9 10 2" xfId="28609"/>
    <cellStyle name="Финансовый 13 29 9 10 2 2" xfId="56185"/>
    <cellStyle name="Финансовый 13 29 9 10 20" xfId="28610"/>
    <cellStyle name="Финансовый 13 29 9 10 20 2" xfId="56186"/>
    <cellStyle name="Финансовый 13 29 9 10 21" xfId="28611"/>
    <cellStyle name="Финансовый 13 29 9 10 21 2" xfId="56187"/>
    <cellStyle name="Финансовый 13 29 9 10 22" xfId="28612"/>
    <cellStyle name="Финансовый 13 29 9 10 22 2" xfId="56188"/>
    <cellStyle name="Финансовый 13 29 9 10 23" xfId="28613"/>
    <cellStyle name="Финансовый 13 29 9 10 23 2" xfId="56189"/>
    <cellStyle name="Финансовый 13 29 9 10 24" xfId="56190"/>
    <cellStyle name="Финансовый 13 29 9 10 3" xfId="28614"/>
    <cellStyle name="Финансовый 13 29 9 10 3 2" xfId="56191"/>
    <cellStyle name="Финансовый 13 29 9 10 4" xfId="28615"/>
    <cellStyle name="Финансовый 13 29 9 10 4 2" xfId="56192"/>
    <cellStyle name="Финансовый 13 29 9 10 5" xfId="28616"/>
    <cellStyle name="Финансовый 13 29 9 10 5 2" xfId="56193"/>
    <cellStyle name="Финансовый 13 29 9 10 6" xfId="28617"/>
    <cellStyle name="Финансовый 13 29 9 10 6 2" xfId="56194"/>
    <cellStyle name="Финансовый 13 29 9 10 7" xfId="28618"/>
    <cellStyle name="Финансовый 13 29 9 10 7 2" xfId="56195"/>
    <cellStyle name="Финансовый 13 29 9 10 8" xfId="28619"/>
    <cellStyle name="Финансовый 13 29 9 10 8 2" xfId="56196"/>
    <cellStyle name="Финансовый 13 29 9 10 9" xfId="28620"/>
    <cellStyle name="Финансовый 13 29 9 10 9 2" xfId="56197"/>
    <cellStyle name="Финансовый 13 29 9 11" xfId="28621"/>
    <cellStyle name="Финансовый 13 29 9 11 10" xfId="28622"/>
    <cellStyle name="Финансовый 13 29 9 11 10 2" xfId="56198"/>
    <cellStyle name="Финансовый 13 29 9 11 11" xfId="28623"/>
    <cellStyle name="Финансовый 13 29 9 11 11 2" xfId="56199"/>
    <cellStyle name="Финансовый 13 29 9 11 12" xfId="28624"/>
    <cellStyle name="Финансовый 13 29 9 11 12 2" xfId="56200"/>
    <cellStyle name="Финансовый 13 29 9 11 13" xfId="28625"/>
    <cellStyle name="Финансовый 13 29 9 11 13 2" xfId="56201"/>
    <cellStyle name="Финансовый 13 29 9 11 14" xfId="28626"/>
    <cellStyle name="Финансовый 13 29 9 11 14 2" xfId="56202"/>
    <cellStyle name="Финансовый 13 29 9 11 15" xfId="28627"/>
    <cellStyle name="Финансовый 13 29 9 11 15 2" xfId="56203"/>
    <cellStyle name="Финансовый 13 29 9 11 16" xfId="28628"/>
    <cellStyle name="Финансовый 13 29 9 11 16 2" xfId="56204"/>
    <cellStyle name="Финансовый 13 29 9 11 17" xfId="28629"/>
    <cellStyle name="Финансовый 13 29 9 11 17 2" xfId="56205"/>
    <cellStyle name="Финансовый 13 29 9 11 18" xfId="28630"/>
    <cellStyle name="Финансовый 13 29 9 11 18 2" xfId="56206"/>
    <cellStyle name="Финансовый 13 29 9 11 19" xfId="56207"/>
    <cellStyle name="Финансовый 13 29 9 11 2" xfId="28631"/>
    <cellStyle name="Финансовый 13 29 9 11 2 2" xfId="56208"/>
    <cellStyle name="Финансовый 13 29 9 11 3" xfId="28632"/>
    <cellStyle name="Финансовый 13 29 9 11 3 2" xfId="56209"/>
    <cellStyle name="Финансовый 13 29 9 11 4" xfId="28633"/>
    <cellStyle name="Финансовый 13 29 9 11 4 2" xfId="56210"/>
    <cellStyle name="Финансовый 13 29 9 11 5" xfId="28634"/>
    <cellStyle name="Финансовый 13 29 9 11 5 2" xfId="56211"/>
    <cellStyle name="Финансовый 13 29 9 11 6" xfId="28635"/>
    <cellStyle name="Финансовый 13 29 9 11 6 2" xfId="56212"/>
    <cellStyle name="Финансовый 13 29 9 11 7" xfId="28636"/>
    <cellStyle name="Финансовый 13 29 9 11 7 2" xfId="56213"/>
    <cellStyle name="Финансовый 13 29 9 11 8" xfId="28637"/>
    <cellStyle name="Финансовый 13 29 9 11 8 2" xfId="56214"/>
    <cellStyle name="Финансовый 13 29 9 11 9" xfId="28638"/>
    <cellStyle name="Финансовый 13 29 9 11 9 2" xfId="56215"/>
    <cellStyle name="Финансовый 13 29 9 12" xfId="28639"/>
    <cellStyle name="Финансовый 13 29 9 12 10" xfId="28640"/>
    <cellStyle name="Финансовый 13 29 9 12 10 2" xfId="56216"/>
    <cellStyle name="Финансовый 13 29 9 12 11" xfId="28641"/>
    <cellStyle name="Финансовый 13 29 9 12 11 2" xfId="56217"/>
    <cellStyle name="Финансовый 13 29 9 12 12" xfId="28642"/>
    <cellStyle name="Финансовый 13 29 9 12 12 2" xfId="56218"/>
    <cellStyle name="Финансовый 13 29 9 12 13" xfId="28643"/>
    <cellStyle name="Финансовый 13 29 9 12 13 2" xfId="56219"/>
    <cellStyle name="Финансовый 13 29 9 12 14" xfId="28644"/>
    <cellStyle name="Финансовый 13 29 9 12 14 2" xfId="56220"/>
    <cellStyle name="Финансовый 13 29 9 12 15" xfId="28645"/>
    <cellStyle name="Финансовый 13 29 9 12 15 2" xfId="56221"/>
    <cellStyle name="Финансовый 13 29 9 12 16" xfId="28646"/>
    <cellStyle name="Финансовый 13 29 9 12 16 2" xfId="56222"/>
    <cellStyle name="Финансовый 13 29 9 12 17" xfId="28647"/>
    <cellStyle name="Финансовый 13 29 9 12 17 2" xfId="56223"/>
    <cellStyle name="Финансовый 13 29 9 12 18" xfId="28648"/>
    <cellStyle name="Финансовый 13 29 9 12 18 2" xfId="56224"/>
    <cellStyle name="Финансовый 13 29 9 12 19" xfId="56225"/>
    <cellStyle name="Финансовый 13 29 9 12 2" xfId="28649"/>
    <cellStyle name="Финансовый 13 29 9 12 2 2" xfId="56226"/>
    <cellStyle name="Финансовый 13 29 9 12 3" xfId="28650"/>
    <cellStyle name="Финансовый 13 29 9 12 3 2" xfId="56227"/>
    <cellStyle name="Финансовый 13 29 9 12 4" xfId="28651"/>
    <cellStyle name="Финансовый 13 29 9 12 4 2" xfId="56228"/>
    <cellStyle name="Финансовый 13 29 9 12 5" xfId="28652"/>
    <cellStyle name="Финансовый 13 29 9 12 5 2" xfId="56229"/>
    <cellStyle name="Финансовый 13 29 9 12 6" xfId="28653"/>
    <cellStyle name="Финансовый 13 29 9 12 6 2" xfId="56230"/>
    <cellStyle name="Финансовый 13 29 9 12 7" xfId="28654"/>
    <cellStyle name="Финансовый 13 29 9 12 7 2" xfId="56231"/>
    <cellStyle name="Финансовый 13 29 9 12 8" xfId="28655"/>
    <cellStyle name="Финансовый 13 29 9 12 8 2" xfId="56232"/>
    <cellStyle name="Финансовый 13 29 9 12 9" xfId="28656"/>
    <cellStyle name="Финансовый 13 29 9 12 9 2" xfId="56233"/>
    <cellStyle name="Финансовый 13 29 9 13" xfId="28657"/>
    <cellStyle name="Финансовый 13 29 9 13 10" xfId="28658"/>
    <cellStyle name="Финансовый 13 29 9 13 10 2" xfId="56234"/>
    <cellStyle name="Финансовый 13 29 9 13 11" xfId="28659"/>
    <cellStyle name="Финансовый 13 29 9 13 11 2" xfId="56235"/>
    <cellStyle name="Финансовый 13 29 9 13 12" xfId="28660"/>
    <cellStyle name="Финансовый 13 29 9 13 12 2" xfId="56236"/>
    <cellStyle name="Финансовый 13 29 9 13 13" xfId="28661"/>
    <cellStyle name="Финансовый 13 29 9 13 13 2" xfId="56237"/>
    <cellStyle name="Финансовый 13 29 9 13 14" xfId="28662"/>
    <cellStyle name="Финансовый 13 29 9 13 14 2" xfId="56238"/>
    <cellStyle name="Финансовый 13 29 9 13 15" xfId="28663"/>
    <cellStyle name="Финансовый 13 29 9 13 15 2" xfId="56239"/>
    <cellStyle name="Финансовый 13 29 9 13 16" xfId="28664"/>
    <cellStyle name="Финансовый 13 29 9 13 16 2" xfId="56240"/>
    <cellStyle name="Финансовый 13 29 9 13 17" xfId="28665"/>
    <cellStyle name="Финансовый 13 29 9 13 17 2" xfId="56241"/>
    <cellStyle name="Финансовый 13 29 9 13 18" xfId="28666"/>
    <cellStyle name="Финансовый 13 29 9 13 18 2" xfId="56242"/>
    <cellStyle name="Финансовый 13 29 9 13 19" xfId="56243"/>
    <cellStyle name="Финансовый 13 29 9 13 2" xfId="28667"/>
    <cellStyle name="Финансовый 13 29 9 13 2 2" xfId="56244"/>
    <cellStyle name="Финансовый 13 29 9 13 3" xfId="28668"/>
    <cellStyle name="Финансовый 13 29 9 13 3 2" xfId="56245"/>
    <cellStyle name="Финансовый 13 29 9 13 4" xfId="28669"/>
    <cellStyle name="Финансовый 13 29 9 13 4 2" xfId="56246"/>
    <cellStyle name="Финансовый 13 29 9 13 5" xfId="28670"/>
    <cellStyle name="Финансовый 13 29 9 13 5 2" xfId="56247"/>
    <cellStyle name="Финансовый 13 29 9 13 6" xfId="28671"/>
    <cellStyle name="Финансовый 13 29 9 13 6 2" xfId="56248"/>
    <cellStyle name="Финансовый 13 29 9 13 7" xfId="28672"/>
    <cellStyle name="Финансовый 13 29 9 13 7 2" xfId="56249"/>
    <cellStyle name="Финансовый 13 29 9 13 8" xfId="28673"/>
    <cellStyle name="Финансовый 13 29 9 13 8 2" xfId="56250"/>
    <cellStyle name="Финансовый 13 29 9 13 9" xfId="28674"/>
    <cellStyle name="Финансовый 13 29 9 13 9 2" xfId="56251"/>
    <cellStyle name="Финансовый 13 29 9 14" xfId="28675"/>
    <cellStyle name="Финансовый 13 29 9 14 2" xfId="56252"/>
    <cellStyle name="Финансовый 13 29 9 15" xfId="28676"/>
    <cellStyle name="Финансовый 13 29 9 15 2" xfId="56253"/>
    <cellStyle name="Финансовый 13 29 9 16" xfId="28677"/>
    <cellStyle name="Финансовый 13 29 9 16 2" xfId="56254"/>
    <cellStyle name="Финансовый 13 29 9 17" xfId="28678"/>
    <cellStyle name="Финансовый 13 29 9 17 2" xfId="56255"/>
    <cellStyle name="Финансовый 13 29 9 18" xfId="28679"/>
    <cellStyle name="Финансовый 13 29 9 18 2" xfId="56256"/>
    <cellStyle name="Финансовый 13 29 9 19" xfId="28680"/>
    <cellStyle name="Финансовый 13 29 9 19 2" xfId="56257"/>
    <cellStyle name="Финансовый 13 29 9 2" xfId="26"/>
    <cellStyle name="Финансовый 13 29 9 2 2" xfId="202"/>
    <cellStyle name="Финансовый 13 29 9 2 2 2" xfId="56258"/>
    <cellStyle name="Финансовый 13 29 9 2 3" xfId="56259"/>
    <cellStyle name="Финансовый 13 29 9 20" xfId="28681"/>
    <cellStyle name="Финансовый 13 29 9 20 2" xfId="56260"/>
    <cellStyle name="Финансовый 13 29 9 21" xfId="28682"/>
    <cellStyle name="Финансовый 13 29 9 21 2" xfId="56261"/>
    <cellStyle name="Финансовый 13 29 9 22" xfId="28683"/>
    <cellStyle name="Финансовый 13 29 9 22 2" xfId="56262"/>
    <cellStyle name="Финансовый 13 29 9 23" xfId="28684"/>
    <cellStyle name="Финансовый 13 29 9 23 2" xfId="56263"/>
    <cellStyle name="Финансовый 13 29 9 24" xfId="28685"/>
    <cellStyle name="Финансовый 13 29 9 24 2" xfId="56264"/>
    <cellStyle name="Финансовый 13 29 9 25" xfId="28686"/>
    <cellStyle name="Финансовый 13 29 9 25 2" xfId="56265"/>
    <cellStyle name="Финансовый 13 29 9 26" xfId="28687"/>
    <cellStyle name="Финансовый 13 29 9 26 2" xfId="56266"/>
    <cellStyle name="Финансовый 13 29 9 27" xfId="28688"/>
    <cellStyle name="Финансовый 13 29 9 27 2" xfId="56267"/>
    <cellStyle name="Финансовый 13 29 9 28" xfId="28689"/>
    <cellStyle name="Финансовый 13 29 9 28 2" xfId="56268"/>
    <cellStyle name="Финансовый 13 29 9 29" xfId="28690"/>
    <cellStyle name="Финансовый 13 29 9 29 2" xfId="56269"/>
    <cellStyle name="Финансовый 13 29 9 3" xfId="203"/>
    <cellStyle name="Финансовый 13 29 9 3 2" xfId="56270"/>
    <cellStyle name="Финансовый 13 29 9 30" xfId="28691"/>
    <cellStyle name="Финансовый 13 29 9 30 2" xfId="56271"/>
    <cellStyle name="Финансовый 13 29 9 31" xfId="28692"/>
    <cellStyle name="Финансовый 13 29 9 31 2" xfId="56272"/>
    <cellStyle name="Финансовый 13 29 9 32" xfId="28693"/>
    <cellStyle name="Финансовый 13 29 9 32 2" xfId="56273"/>
    <cellStyle name="Финансовый 13 29 9 33" xfId="56274"/>
    <cellStyle name="Финансовый 13 29 9 4" xfId="204"/>
    <cellStyle name="Финансовый 13 29 9 4 2" xfId="56275"/>
    <cellStyle name="Финансовый 13 29 9 5" xfId="205"/>
    <cellStyle name="Финансовый 13 29 9 5 2" xfId="56276"/>
    <cellStyle name="Финансовый 13 29 9 6" xfId="206"/>
    <cellStyle name="Финансовый 13 29 9 6 2" xfId="56277"/>
    <cellStyle name="Финансовый 13 29 9 7" xfId="207"/>
    <cellStyle name="Финансовый 13 29 9 7 2" xfId="56278"/>
    <cellStyle name="Финансовый 13 29 9 8" xfId="208"/>
    <cellStyle name="Финансовый 13 29 9 8 2" xfId="56279"/>
    <cellStyle name="Финансовый 13 29 9 9" xfId="209"/>
    <cellStyle name="Финансовый 13 29 9 9 10" xfId="28694"/>
    <cellStyle name="Финансовый 13 29 9 9 10 2" xfId="56280"/>
    <cellStyle name="Финансовый 13 29 9 9 11" xfId="28695"/>
    <cellStyle name="Финансовый 13 29 9 9 11 2" xfId="56281"/>
    <cellStyle name="Финансовый 13 29 9 9 12" xfId="28696"/>
    <cellStyle name="Финансовый 13 29 9 9 12 2" xfId="56282"/>
    <cellStyle name="Финансовый 13 29 9 9 13" xfId="28697"/>
    <cellStyle name="Финансовый 13 29 9 9 13 2" xfId="56283"/>
    <cellStyle name="Финансовый 13 29 9 9 14" xfId="28698"/>
    <cellStyle name="Финансовый 13 29 9 9 14 2" xfId="56284"/>
    <cellStyle name="Финансовый 13 29 9 9 15" xfId="28699"/>
    <cellStyle name="Финансовый 13 29 9 9 15 2" xfId="56285"/>
    <cellStyle name="Финансовый 13 29 9 9 16" xfId="28700"/>
    <cellStyle name="Финансовый 13 29 9 9 16 2" xfId="56286"/>
    <cellStyle name="Финансовый 13 29 9 9 17" xfId="28701"/>
    <cellStyle name="Финансовый 13 29 9 9 17 2" xfId="56287"/>
    <cellStyle name="Финансовый 13 29 9 9 18" xfId="28702"/>
    <cellStyle name="Финансовый 13 29 9 9 18 2" xfId="56288"/>
    <cellStyle name="Финансовый 13 29 9 9 19" xfId="28703"/>
    <cellStyle name="Финансовый 13 29 9 9 19 2" xfId="56289"/>
    <cellStyle name="Финансовый 13 29 9 9 2" xfId="28704"/>
    <cellStyle name="Финансовый 13 29 9 9 2 2" xfId="56290"/>
    <cellStyle name="Финансовый 13 29 9 9 20" xfId="28705"/>
    <cellStyle name="Финансовый 13 29 9 9 20 2" xfId="56291"/>
    <cellStyle name="Финансовый 13 29 9 9 21" xfId="28706"/>
    <cellStyle name="Финансовый 13 29 9 9 21 2" xfId="56292"/>
    <cellStyle name="Финансовый 13 29 9 9 22" xfId="28707"/>
    <cellStyle name="Финансовый 13 29 9 9 22 2" xfId="56293"/>
    <cellStyle name="Финансовый 13 29 9 9 23" xfId="28708"/>
    <cellStyle name="Финансовый 13 29 9 9 23 2" xfId="56294"/>
    <cellStyle name="Финансовый 13 29 9 9 24" xfId="56295"/>
    <cellStyle name="Финансовый 13 29 9 9 3" xfId="28709"/>
    <cellStyle name="Финансовый 13 29 9 9 3 2" xfId="56296"/>
    <cellStyle name="Финансовый 13 29 9 9 4" xfId="28710"/>
    <cellStyle name="Финансовый 13 29 9 9 4 2" xfId="56297"/>
    <cellStyle name="Финансовый 13 29 9 9 5" xfId="28711"/>
    <cellStyle name="Финансовый 13 29 9 9 5 2" xfId="56298"/>
    <cellStyle name="Финансовый 13 29 9 9 6" xfId="28712"/>
    <cellStyle name="Финансовый 13 29 9 9 6 2" xfId="56299"/>
    <cellStyle name="Финансовый 13 29 9 9 7" xfId="28713"/>
    <cellStyle name="Финансовый 13 29 9 9 7 2" xfId="56300"/>
    <cellStyle name="Финансовый 13 29 9 9 8" xfId="28714"/>
    <cellStyle name="Финансовый 13 29 9 9 8 2" xfId="56301"/>
    <cellStyle name="Финансовый 13 29 9 9 9" xfId="28715"/>
    <cellStyle name="Финансовый 13 29 9 9 9 2" xfId="56302"/>
    <cellStyle name="Финансовый 14" xfId="28716"/>
    <cellStyle name="Финансовый 14 2" xfId="56303"/>
    <cellStyle name="Финансовый 15" xfId="27"/>
    <cellStyle name="Финансовый 15 10" xfId="210"/>
    <cellStyle name="Финансовый 15 10 10" xfId="28717"/>
    <cellStyle name="Финансовый 15 10 10 2" xfId="56304"/>
    <cellStyle name="Финансовый 15 10 11" xfId="28718"/>
    <cellStyle name="Финансовый 15 10 11 2" xfId="56305"/>
    <cellStyle name="Финансовый 15 10 12" xfId="28719"/>
    <cellStyle name="Финансовый 15 10 12 2" xfId="56306"/>
    <cellStyle name="Финансовый 15 10 13" xfId="28720"/>
    <cellStyle name="Финансовый 15 10 13 2" xfId="56307"/>
    <cellStyle name="Финансовый 15 10 14" xfId="28721"/>
    <cellStyle name="Финансовый 15 10 14 2" xfId="56308"/>
    <cellStyle name="Финансовый 15 10 15" xfId="28722"/>
    <cellStyle name="Финансовый 15 10 15 2" xfId="56309"/>
    <cellStyle name="Финансовый 15 10 16" xfId="28723"/>
    <cellStyle name="Финансовый 15 10 16 2" xfId="56310"/>
    <cellStyle name="Финансовый 15 10 17" xfId="28724"/>
    <cellStyle name="Финансовый 15 10 17 2" xfId="56311"/>
    <cellStyle name="Финансовый 15 10 18" xfId="28725"/>
    <cellStyle name="Финансовый 15 10 18 2" xfId="56312"/>
    <cellStyle name="Финансовый 15 10 19" xfId="28726"/>
    <cellStyle name="Финансовый 15 10 19 2" xfId="56313"/>
    <cellStyle name="Финансовый 15 10 2" xfId="28727"/>
    <cellStyle name="Финансовый 15 10 2 2" xfId="56314"/>
    <cellStyle name="Финансовый 15 10 20" xfId="28728"/>
    <cellStyle name="Финансовый 15 10 20 2" xfId="56315"/>
    <cellStyle name="Финансовый 15 10 21" xfId="28729"/>
    <cellStyle name="Финансовый 15 10 21 2" xfId="56316"/>
    <cellStyle name="Финансовый 15 10 22" xfId="28730"/>
    <cellStyle name="Финансовый 15 10 22 2" xfId="56317"/>
    <cellStyle name="Финансовый 15 10 23" xfId="28731"/>
    <cellStyle name="Финансовый 15 10 23 2" xfId="56318"/>
    <cellStyle name="Финансовый 15 10 24" xfId="56319"/>
    <cellStyle name="Финансовый 15 10 3" xfId="28732"/>
    <cellStyle name="Финансовый 15 10 3 2" xfId="56320"/>
    <cellStyle name="Финансовый 15 10 4" xfId="28733"/>
    <cellStyle name="Финансовый 15 10 4 2" xfId="56321"/>
    <cellStyle name="Финансовый 15 10 5" xfId="28734"/>
    <cellStyle name="Финансовый 15 10 5 2" xfId="56322"/>
    <cellStyle name="Финансовый 15 10 6" xfId="28735"/>
    <cellStyle name="Финансовый 15 10 6 2" xfId="56323"/>
    <cellStyle name="Финансовый 15 10 7" xfId="28736"/>
    <cellStyle name="Финансовый 15 10 7 2" xfId="56324"/>
    <cellStyle name="Финансовый 15 10 8" xfId="28737"/>
    <cellStyle name="Финансовый 15 10 8 2" xfId="56325"/>
    <cellStyle name="Финансовый 15 10 9" xfId="28738"/>
    <cellStyle name="Финансовый 15 10 9 2" xfId="56326"/>
    <cellStyle name="Финансовый 15 11" xfId="28739"/>
    <cellStyle name="Финансовый 15 11 10" xfId="28740"/>
    <cellStyle name="Финансовый 15 11 10 2" xfId="56327"/>
    <cellStyle name="Финансовый 15 11 11" xfId="28741"/>
    <cellStyle name="Финансовый 15 11 11 2" xfId="56328"/>
    <cellStyle name="Финансовый 15 11 12" xfId="28742"/>
    <cellStyle name="Финансовый 15 11 12 2" xfId="56329"/>
    <cellStyle name="Финансовый 15 11 13" xfId="28743"/>
    <cellStyle name="Финансовый 15 11 13 2" xfId="56330"/>
    <cellStyle name="Финансовый 15 11 14" xfId="28744"/>
    <cellStyle name="Финансовый 15 11 14 2" xfId="56331"/>
    <cellStyle name="Финансовый 15 11 15" xfId="28745"/>
    <cellStyle name="Финансовый 15 11 15 2" xfId="56332"/>
    <cellStyle name="Финансовый 15 11 16" xfId="28746"/>
    <cellStyle name="Финансовый 15 11 16 2" xfId="56333"/>
    <cellStyle name="Финансовый 15 11 17" xfId="28747"/>
    <cellStyle name="Финансовый 15 11 17 2" xfId="56334"/>
    <cellStyle name="Финансовый 15 11 18" xfId="28748"/>
    <cellStyle name="Финансовый 15 11 18 2" xfId="56335"/>
    <cellStyle name="Финансовый 15 11 19" xfId="56336"/>
    <cellStyle name="Финансовый 15 11 2" xfId="28749"/>
    <cellStyle name="Финансовый 15 11 2 2" xfId="56337"/>
    <cellStyle name="Финансовый 15 11 3" xfId="28750"/>
    <cellStyle name="Финансовый 15 11 3 2" xfId="56338"/>
    <cellStyle name="Финансовый 15 11 4" xfId="28751"/>
    <cellStyle name="Финансовый 15 11 4 2" xfId="56339"/>
    <cellStyle name="Финансовый 15 11 5" xfId="28752"/>
    <cellStyle name="Финансовый 15 11 5 2" xfId="56340"/>
    <cellStyle name="Финансовый 15 11 6" xfId="28753"/>
    <cellStyle name="Финансовый 15 11 6 2" xfId="56341"/>
    <cellStyle name="Финансовый 15 11 7" xfId="28754"/>
    <cellStyle name="Финансовый 15 11 7 2" xfId="56342"/>
    <cellStyle name="Финансовый 15 11 8" xfId="28755"/>
    <cellStyle name="Финансовый 15 11 8 2" xfId="56343"/>
    <cellStyle name="Финансовый 15 11 9" xfId="28756"/>
    <cellStyle name="Финансовый 15 11 9 2" xfId="56344"/>
    <cellStyle name="Финансовый 15 12" xfId="28757"/>
    <cellStyle name="Финансовый 15 12 10" xfId="28758"/>
    <cellStyle name="Финансовый 15 12 10 2" xfId="56345"/>
    <cellStyle name="Финансовый 15 12 11" xfId="28759"/>
    <cellStyle name="Финансовый 15 12 11 2" xfId="56346"/>
    <cellStyle name="Финансовый 15 12 12" xfId="28760"/>
    <cellStyle name="Финансовый 15 12 12 2" xfId="56347"/>
    <cellStyle name="Финансовый 15 12 13" xfId="28761"/>
    <cellStyle name="Финансовый 15 12 13 2" xfId="56348"/>
    <cellStyle name="Финансовый 15 12 14" xfId="28762"/>
    <cellStyle name="Финансовый 15 12 14 2" xfId="56349"/>
    <cellStyle name="Финансовый 15 12 15" xfId="28763"/>
    <cellStyle name="Финансовый 15 12 15 2" xfId="56350"/>
    <cellStyle name="Финансовый 15 12 16" xfId="28764"/>
    <cellStyle name="Финансовый 15 12 16 2" xfId="56351"/>
    <cellStyle name="Финансовый 15 12 17" xfId="28765"/>
    <cellStyle name="Финансовый 15 12 17 2" xfId="56352"/>
    <cellStyle name="Финансовый 15 12 18" xfId="28766"/>
    <cellStyle name="Финансовый 15 12 18 2" xfId="56353"/>
    <cellStyle name="Финансовый 15 12 19" xfId="56354"/>
    <cellStyle name="Финансовый 15 12 2" xfId="28767"/>
    <cellStyle name="Финансовый 15 12 2 2" xfId="56355"/>
    <cellStyle name="Финансовый 15 12 3" xfId="28768"/>
    <cellStyle name="Финансовый 15 12 3 2" xfId="56356"/>
    <cellStyle name="Финансовый 15 12 4" xfId="28769"/>
    <cellStyle name="Финансовый 15 12 4 2" xfId="56357"/>
    <cellStyle name="Финансовый 15 12 5" xfId="28770"/>
    <cellStyle name="Финансовый 15 12 5 2" xfId="56358"/>
    <cellStyle name="Финансовый 15 12 6" xfId="28771"/>
    <cellStyle name="Финансовый 15 12 6 2" xfId="56359"/>
    <cellStyle name="Финансовый 15 12 7" xfId="28772"/>
    <cellStyle name="Финансовый 15 12 7 2" xfId="56360"/>
    <cellStyle name="Финансовый 15 12 8" xfId="28773"/>
    <cellStyle name="Финансовый 15 12 8 2" xfId="56361"/>
    <cellStyle name="Финансовый 15 12 9" xfId="28774"/>
    <cellStyle name="Финансовый 15 12 9 2" xfId="56362"/>
    <cellStyle name="Финансовый 15 13" xfId="28775"/>
    <cellStyle name="Финансовый 15 13 10" xfId="28776"/>
    <cellStyle name="Финансовый 15 13 10 2" xfId="56363"/>
    <cellStyle name="Финансовый 15 13 11" xfId="28777"/>
    <cellStyle name="Финансовый 15 13 11 2" xfId="56364"/>
    <cellStyle name="Финансовый 15 13 12" xfId="28778"/>
    <cellStyle name="Финансовый 15 13 12 2" xfId="56365"/>
    <cellStyle name="Финансовый 15 13 13" xfId="28779"/>
    <cellStyle name="Финансовый 15 13 13 2" xfId="56366"/>
    <cellStyle name="Финансовый 15 13 14" xfId="28780"/>
    <cellStyle name="Финансовый 15 13 14 2" xfId="56367"/>
    <cellStyle name="Финансовый 15 13 15" xfId="28781"/>
    <cellStyle name="Финансовый 15 13 15 2" xfId="56368"/>
    <cellStyle name="Финансовый 15 13 16" xfId="28782"/>
    <cellStyle name="Финансовый 15 13 16 2" xfId="56369"/>
    <cellStyle name="Финансовый 15 13 17" xfId="28783"/>
    <cellStyle name="Финансовый 15 13 17 2" xfId="56370"/>
    <cellStyle name="Финансовый 15 13 18" xfId="28784"/>
    <cellStyle name="Финансовый 15 13 18 2" xfId="56371"/>
    <cellStyle name="Финансовый 15 13 19" xfId="56372"/>
    <cellStyle name="Финансовый 15 13 2" xfId="28785"/>
    <cellStyle name="Финансовый 15 13 2 2" xfId="56373"/>
    <cellStyle name="Финансовый 15 13 3" xfId="28786"/>
    <cellStyle name="Финансовый 15 13 3 2" xfId="56374"/>
    <cellStyle name="Финансовый 15 13 4" xfId="28787"/>
    <cellStyle name="Финансовый 15 13 4 2" xfId="56375"/>
    <cellStyle name="Финансовый 15 13 5" xfId="28788"/>
    <cellStyle name="Финансовый 15 13 5 2" xfId="56376"/>
    <cellStyle name="Финансовый 15 13 6" xfId="28789"/>
    <cellStyle name="Финансовый 15 13 6 2" xfId="56377"/>
    <cellStyle name="Финансовый 15 13 7" xfId="28790"/>
    <cellStyle name="Финансовый 15 13 7 2" xfId="56378"/>
    <cellStyle name="Финансовый 15 13 8" xfId="28791"/>
    <cellStyle name="Финансовый 15 13 8 2" xfId="56379"/>
    <cellStyle name="Финансовый 15 13 9" xfId="28792"/>
    <cellStyle name="Финансовый 15 13 9 2" xfId="56380"/>
    <cellStyle name="Финансовый 15 14" xfId="28793"/>
    <cellStyle name="Финансовый 15 14 2" xfId="56381"/>
    <cellStyle name="Финансовый 15 15" xfId="28794"/>
    <cellStyle name="Финансовый 15 15 2" xfId="56382"/>
    <cellStyle name="Финансовый 15 16" xfId="28795"/>
    <cellStyle name="Финансовый 15 16 2" xfId="56383"/>
    <cellStyle name="Финансовый 15 17" xfId="28796"/>
    <cellStyle name="Финансовый 15 17 2" xfId="56384"/>
    <cellStyle name="Финансовый 15 18" xfId="28797"/>
    <cellStyle name="Финансовый 15 18 2" xfId="56385"/>
    <cellStyle name="Финансовый 15 19" xfId="28798"/>
    <cellStyle name="Финансовый 15 19 2" xfId="56386"/>
    <cellStyle name="Финансовый 15 2" xfId="28"/>
    <cellStyle name="Финансовый 15 2 2" xfId="211"/>
    <cellStyle name="Финансовый 15 2 2 2" xfId="56387"/>
    <cellStyle name="Финансовый 15 2 3" xfId="56388"/>
    <cellStyle name="Финансовый 15 20" xfId="28799"/>
    <cellStyle name="Финансовый 15 20 2" xfId="56389"/>
    <cellStyle name="Финансовый 15 21" xfId="28800"/>
    <cellStyle name="Финансовый 15 21 2" xfId="56390"/>
    <cellStyle name="Финансовый 15 22" xfId="28801"/>
    <cellStyle name="Финансовый 15 22 2" xfId="56391"/>
    <cellStyle name="Финансовый 15 23" xfId="28802"/>
    <cellStyle name="Финансовый 15 23 2" xfId="56392"/>
    <cellStyle name="Финансовый 15 24" xfId="28803"/>
    <cellStyle name="Финансовый 15 24 2" xfId="56393"/>
    <cellStyle name="Финансовый 15 25" xfId="28804"/>
    <cellStyle name="Финансовый 15 25 2" xfId="56394"/>
    <cellStyle name="Финансовый 15 26" xfId="28805"/>
    <cellStyle name="Финансовый 15 26 2" xfId="56395"/>
    <cellStyle name="Финансовый 15 27" xfId="28806"/>
    <cellStyle name="Финансовый 15 27 2" xfId="56396"/>
    <cellStyle name="Финансовый 15 28" xfId="28807"/>
    <cellStyle name="Финансовый 15 28 2" xfId="56397"/>
    <cellStyle name="Финансовый 15 29" xfId="28808"/>
    <cellStyle name="Финансовый 15 29 2" xfId="56398"/>
    <cellStyle name="Финансовый 15 3" xfId="212"/>
    <cellStyle name="Финансовый 15 3 2" xfId="56399"/>
    <cellStyle name="Финансовый 15 30" xfId="28809"/>
    <cellStyle name="Финансовый 15 30 2" xfId="56400"/>
    <cellStyle name="Финансовый 15 31" xfId="28810"/>
    <cellStyle name="Финансовый 15 31 2" xfId="56401"/>
    <cellStyle name="Финансовый 15 32" xfId="28811"/>
    <cellStyle name="Финансовый 15 32 2" xfId="56402"/>
    <cellStyle name="Финансовый 15 33" xfId="56403"/>
    <cellStyle name="Финансовый 15 4" xfId="213"/>
    <cellStyle name="Финансовый 15 4 2" xfId="56404"/>
    <cellStyle name="Финансовый 15 5" xfId="214"/>
    <cellStyle name="Финансовый 15 5 2" xfId="56405"/>
    <cellStyle name="Финансовый 15 6" xfId="215"/>
    <cellStyle name="Финансовый 15 6 2" xfId="56406"/>
    <cellStyle name="Финансовый 15 7" xfId="216"/>
    <cellStyle name="Финансовый 15 7 2" xfId="56407"/>
    <cellStyle name="Финансовый 15 8" xfId="217"/>
    <cellStyle name="Финансовый 15 8 2" xfId="56408"/>
    <cellStyle name="Финансовый 15 9" xfId="218"/>
    <cellStyle name="Финансовый 15 9 10" xfId="28812"/>
    <cellStyle name="Финансовый 15 9 10 2" xfId="56409"/>
    <cellStyle name="Финансовый 15 9 11" xfId="28813"/>
    <cellStyle name="Финансовый 15 9 11 2" xfId="56410"/>
    <cellStyle name="Финансовый 15 9 12" xfId="28814"/>
    <cellStyle name="Финансовый 15 9 12 2" xfId="56411"/>
    <cellStyle name="Финансовый 15 9 13" xfId="28815"/>
    <cellStyle name="Финансовый 15 9 13 2" xfId="56412"/>
    <cellStyle name="Финансовый 15 9 14" xfId="28816"/>
    <cellStyle name="Финансовый 15 9 14 2" xfId="56413"/>
    <cellStyle name="Финансовый 15 9 15" xfId="28817"/>
    <cellStyle name="Финансовый 15 9 15 2" xfId="56414"/>
    <cellStyle name="Финансовый 15 9 16" xfId="28818"/>
    <cellStyle name="Финансовый 15 9 16 2" xfId="56415"/>
    <cellStyle name="Финансовый 15 9 17" xfId="28819"/>
    <cellStyle name="Финансовый 15 9 17 2" xfId="56416"/>
    <cellStyle name="Финансовый 15 9 18" xfId="28820"/>
    <cellStyle name="Финансовый 15 9 18 2" xfId="56417"/>
    <cellStyle name="Финансовый 15 9 19" xfId="28821"/>
    <cellStyle name="Финансовый 15 9 19 2" xfId="56418"/>
    <cellStyle name="Финансовый 15 9 2" xfId="28822"/>
    <cellStyle name="Финансовый 15 9 2 2" xfId="56419"/>
    <cellStyle name="Финансовый 15 9 20" xfId="28823"/>
    <cellStyle name="Финансовый 15 9 20 2" xfId="56420"/>
    <cellStyle name="Финансовый 15 9 21" xfId="28824"/>
    <cellStyle name="Финансовый 15 9 21 2" xfId="56421"/>
    <cellStyle name="Финансовый 15 9 22" xfId="28825"/>
    <cellStyle name="Финансовый 15 9 22 2" xfId="56422"/>
    <cellStyle name="Финансовый 15 9 23" xfId="28826"/>
    <cellStyle name="Финансовый 15 9 23 2" xfId="56423"/>
    <cellStyle name="Финансовый 15 9 24" xfId="56424"/>
    <cellStyle name="Финансовый 15 9 3" xfId="28827"/>
    <cellStyle name="Финансовый 15 9 3 2" xfId="56425"/>
    <cellStyle name="Финансовый 15 9 4" xfId="28828"/>
    <cellStyle name="Финансовый 15 9 4 2" xfId="56426"/>
    <cellStyle name="Финансовый 15 9 5" xfId="28829"/>
    <cellStyle name="Финансовый 15 9 5 2" xfId="56427"/>
    <cellStyle name="Финансовый 15 9 6" xfId="28830"/>
    <cellStyle name="Финансовый 15 9 6 2" xfId="56428"/>
    <cellStyle name="Финансовый 15 9 7" xfId="28831"/>
    <cellStyle name="Финансовый 15 9 7 2" xfId="56429"/>
    <cellStyle name="Финансовый 15 9 8" xfId="28832"/>
    <cellStyle name="Финансовый 15 9 8 2" xfId="56430"/>
    <cellStyle name="Финансовый 15 9 9" xfId="28833"/>
    <cellStyle name="Финансовый 15 9 9 2" xfId="56431"/>
    <cellStyle name="Финансовый 16" xfId="28834"/>
    <cellStyle name="Финансовый 16 2" xfId="56432"/>
    <cellStyle name="Финансовый 17" xfId="29"/>
    <cellStyle name="Финансовый 17 10" xfId="219"/>
    <cellStyle name="Финансовый 17 10 10" xfId="28835"/>
    <cellStyle name="Финансовый 17 10 10 2" xfId="56433"/>
    <cellStyle name="Финансовый 17 10 11" xfId="28836"/>
    <cellStyle name="Финансовый 17 10 11 2" xfId="56434"/>
    <cellStyle name="Финансовый 17 10 12" xfId="28837"/>
    <cellStyle name="Финансовый 17 10 12 2" xfId="56435"/>
    <cellStyle name="Финансовый 17 10 13" xfId="28838"/>
    <cellStyle name="Финансовый 17 10 13 2" xfId="56436"/>
    <cellStyle name="Финансовый 17 10 14" xfId="28839"/>
    <cellStyle name="Финансовый 17 10 14 2" xfId="56437"/>
    <cellStyle name="Финансовый 17 10 15" xfId="28840"/>
    <cellStyle name="Финансовый 17 10 15 2" xfId="56438"/>
    <cellStyle name="Финансовый 17 10 16" xfId="28841"/>
    <cellStyle name="Финансовый 17 10 16 2" xfId="56439"/>
    <cellStyle name="Финансовый 17 10 17" xfId="28842"/>
    <cellStyle name="Финансовый 17 10 17 2" xfId="56440"/>
    <cellStyle name="Финансовый 17 10 18" xfId="28843"/>
    <cellStyle name="Финансовый 17 10 18 2" xfId="56441"/>
    <cellStyle name="Финансовый 17 10 19" xfId="28844"/>
    <cellStyle name="Финансовый 17 10 19 2" xfId="56442"/>
    <cellStyle name="Финансовый 17 10 2" xfId="28845"/>
    <cellStyle name="Финансовый 17 10 2 2" xfId="56443"/>
    <cellStyle name="Финансовый 17 10 20" xfId="28846"/>
    <cellStyle name="Финансовый 17 10 20 2" xfId="56444"/>
    <cellStyle name="Финансовый 17 10 21" xfId="28847"/>
    <cellStyle name="Финансовый 17 10 21 2" xfId="56445"/>
    <cellStyle name="Финансовый 17 10 22" xfId="28848"/>
    <cellStyle name="Финансовый 17 10 22 2" xfId="56446"/>
    <cellStyle name="Финансовый 17 10 23" xfId="28849"/>
    <cellStyle name="Финансовый 17 10 23 2" xfId="56447"/>
    <cellStyle name="Финансовый 17 10 24" xfId="56448"/>
    <cellStyle name="Финансовый 17 10 3" xfId="28850"/>
    <cellStyle name="Финансовый 17 10 3 2" xfId="56449"/>
    <cellStyle name="Финансовый 17 10 4" xfId="28851"/>
    <cellStyle name="Финансовый 17 10 4 2" xfId="56450"/>
    <cellStyle name="Финансовый 17 10 5" xfId="28852"/>
    <cellStyle name="Финансовый 17 10 5 2" xfId="56451"/>
    <cellStyle name="Финансовый 17 10 6" xfId="28853"/>
    <cellStyle name="Финансовый 17 10 6 2" xfId="56452"/>
    <cellStyle name="Финансовый 17 10 7" xfId="28854"/>
    <cellStyle name="Финансовый 17 10 7 2" xfId="56453"/>
    <cellStyle name="Финансовый 17 10 8" xfId="28855"/>
    <cellStyle name="Финансовый 17 10 8 2" xfId="56454"/>
    <cellStyle name="Финансовый 17 10 9" xfId="28856"/>
    <cellStyle name="Финансовый 17 10 9 2" xfId="56455"/>
    <cellStyle name="Финансовый 17 11" xfId="28857"/>
    <cellStyle name="Финансовый 17 11 10" xfId="28858"/>
    <cellStyle name="Финансовый 17 11 10 2" xfId="56456"/>
    <cellStyle name="Финансовый 17 11 11" xfId="28859"/>
    <cellStyle name="Финансовый 17 11 11 2" xfId="56457"/>
    <cellStyle name="Финансовый 17 11 12" xfId="28860"/>
    <cellStyle name="Финансовый 17 11 12 2" xfId="56458"/>
    <cellStyle name="Финансовый 17 11 13" xfId="28861"/>
    <cellStyle name="Финансовый 17 11 13 2" xfId="56459"/>
    <cellStyle name="Финансовый 17 11 14" xfId="28862"/>
    <cellStyle name="Финансовый 17 11 14 2" xfId="56460"/>
    <cellStyle name="Финансовый 17 11 15" xfId="28863"/>
    <cellStyle name="Финансовый 17 11 15 2" xfId="56461"/>
    <cellStyle name="Финансовый 17 11 16" xfId="28864"/>
    <cellStyle name="Финансовый 17 11 16 2" xfId="56462"/>
    <cellStyle name="Финансовый 17 11 17" xfId="28865"/>
    <cellStyle name="Финансовый 17 11 17 2" xfId="56463"/>
    <cellStyle name="Финансовый 17 11 18" xfId="28866"/>
    <cellStyle name="Финансовый 17 11 18 2" xfId="56464"/>
    <cellStyle name="Финансовый 17 11 19" xfId="56465"/>
    <cellStyle name="Финансовый 17 11 2" xfId="28867"/>
    <cellStyle name="Финансовый 17 11 2 2" xfId="56466"/>
    <cellStyle name="Финансовый 17 11 3" xfId="28868"/>
    <cellStyle name="Финансовый 17 11 3 2" xfId="56467"/>
    <cellStyle name="Финансовый 17 11 4" xfId="28869"/>
    <cellStyle name="Финансовый 17 11 4 2" xfId="56468"/>
    <cellStyle name="Финансовый 17 11 5" xfId="28870"/>
    <cellStyle name="Финансовый 17 11 5 2" xfId="56469"/>
    <cellStyle name="Финансовый 17 11 6" xfId="28871"/>
    <cellStyle name="Финансовый 17 11 6 2" xfId="56470"/>
    <cellStyle name="Финансовый 17 11 7" xfId="28872"/>
    <cellStyle name="Финансовый 17 11 7 2" xfId="56471"/>
    <cellStyle name="Финансовый 17 11 8" xfId="28873"/>
    <cellStyle name="Финансовый 17 11 8 2" xfId="56472"/>
    <cellStyle name="Финансовый 17 11 9" xfId="28874"/>
    <cellStyle name="Финансовый 17 11 9 2" xfId="56473"/>
    <cellStyle name="Финансовый 17 12" xfId="28875"/>
    <cellStyle name="Финансовый 17 12 10" xfId="28876"/>
    <cellStyle name="Финансовый 17 12 10 2" xfId="56474"/>
    <cellStyle name="Финансовый 17 12 11" xfId="28877"/>
    <cellStyle name="Финансовый 17 12 11 2" xfId="56475"/>
    <cellStyle name="Финансовый 17 12 12" xfId="28878"/>
    <cellStyle name="Финансовый 17 12 12 2" xfId="56476"/>
    <cellStyle name="Финансовый 17 12 13" xfId="28879"/>
    <cellStyle name="Финансовый 17 12 13 2" xfId="56477"/>
    <cellStyle name="Финансовый 17 12 14" xfId="28880"/>
    <cellStyle name="Финансовый 17 12 14 2" xfId="56478"/>
    <cellStyle name="Финансовый 17 12 15" xfId="28881"/>
    <cellStyle name="Финансовый 17 12 15 2" xfId="56479"/>
    <cellStyle name="Финансовый 17 12 16" xfId="28882"/>
    <cellStyle name="Финансовый 17 12 16 2" xfId="56480"/>
    <cellStyle name="Финансовый 17 12 17" xfId="28883"/>
    <cellStyle name="Финансовый 17 12 17 2" xfId="56481"/>
    <cellStyle name="Финансовый 17 12 18" xfId="28884"/>
    <cellStyle name="Финансовый 17 12 18 2" xfId="56482"/>
    <cellStyle name="Финансовый 17 12 19" xfId="56483"/>
    <cellStyle name="Финансовый 17 12 2" xfId="28885"/>
    <cellStyle name="Финансовый 17 12 2 2" xfId="56484"/>
    <cellStyle name="Финансовый 17 12 3" xfId="28886"/>
    <cellStyle name="Финансовый 17 12 3 2" xfId="56485"/>
    <cellStyle name="Финансовый 17 12 4" xfId="28887"/>
    <cellStyle name="Финансовый 17 12 4 2" xfId="56486"/>
    <cellStyle name="Финансовый 17 12 5" xfId="28888"/>
    <cellStyle name="Финансовый 17 12 5 2" xfId="56487"/>
    <cellStyle name="Финансовый 17 12 6" xfId="28889"/>
    <cellStyle name="Финансовый 17 12 6 2" xfId="56488"/>
    <cellStyle name="Финансовый 17 12 7" xfId="28890"/>
    <cellStyle name="Финансовый 17 12 7 2" xfId="56489"/>
    <cellStyle name="Финансовый 17 12 8" xfId="28891"/>
    <cellStyle name="Финансовый 17 12 8 2" xfId="56490"/>
    <cellStyle name="Финансовый 17 12 9" xfId="28892"/>
    <cellStyle name="Финансовый 17 12 9 2" xfId="56491"/>
    <cellStyle name="Финансовый 17 13" xfId="28893"/>
    <cellStyle name="Финансовый 17 13 10" xfId="28894"/>
    <cellStyle name="Финансовый 17 13 10 2" xfId="56492"/>
    <cellStyle name="Финансовый 17 13 11" xfId="28895"/>
    <cellStyle name="Финансовый 17 13 11 2" xfId="56493"/>
    <cellStyle name="Финансовый 17 13 12" xfId="28896"/>
    <cellStyle name="Финансовый 17 13 12 2" xfId="56494"/>
    <cellStyle name="Финансовый 17 13 13" xfId="28897"/>
    <cellStyle name="Финансовый 17 13 13 2" xfId="56495"/>
    <cellStyle name="Финансовый 17 13 14" xfId="28898"/>
    <cellStyle name="Финансовый 17 13 14 2" xfId="56496"/>
    <cellStyle name="Финансовый 17 13 15" xfId="28899"/>
    <cellStyle name="Финансовый 17 13 15 2" xfId="56497"/>
    <cellStyle name="Финансовый 17 13 16" xfId="28900"/>
    <cellStyle name="Финансовый 17 13 16 2" xfId="56498"/>
    <cellStyle name="Финансовый 17 13 17" xfId="28901"/>
    <cellStyle name="Финансовый 17 13 17 2" xfId="56499"/>
    <cellStyle name="Финансовый 17 13 18" xfId="28902"/>
    <cellStyle name="Финансовый 17 13 18 2" xfId="56500"/>
    <cellStyle name="Финансовый 17 13 19" xfId="56501"/>
    <cellStyle name="Финансовый 17 13 2" xfId="28903"/>
    <cellStyle name="Финансовый 17 13 2 2" xfId="56502"/>
    <cellStyle name="Финансовый 17 13 3" xfId="28904"/>
    <cellStyle name="Финансовый 17 13 3 2" xfId="56503"/>
    <cellStyle name="Финансовый 17 13 4" xfId="28905"/>
    <cellStyle name="Финансовый 17 13 4 2" xfId="56504"/>
    <cellStyle name="Финансовый 17 13 5" xfId="28906"/>
    <cellStyle name="Финансовый 17 13 5 2" xfId="56505"/>
    <cellStyle name="Финансовый 17 13 6" xfId="28907"/>
    <cellStyle name="Финансовый 17 13 6 2" xfId="56506"/>
    <cellStyle name="Финансовый 17 13 7" xfId="28908"/>
    <cellStyle name="Финансовый 17 13 7 2" xfId="56507"/>
    <cellStyle name="Финансовый 17 13 8" xfId="28909"/>
    <cellStyle name="Финансовый 17 13 8 2" xfId="56508"/>
    <cellStyle name="Финансовый 17 13 9" xfId="28910"/>
    <cellStyle name="Финансовый 17 13 9 2" xfId="56509"/>
    <cellStyle name="Финансовый 17 14" xfId="28911"/>
    <cellStyle name="Финансовый 17 14 2" xfId="56510"/>
    <cellStyle name="Финансовый 17 15" xfId="28912"/>
    <cellStyle name="Финансовый 17 15 2" xfId="56511"/>
    <cellStyle name="Финансовый 17 16" xfId="28913"/>
    <cellStyle name="Финансовый 17 16 2" xfId="56512"/>
    <cellStyle name="Финансовый 17 17" xfId="28914"/>
    <cellStyle name="Финансовый 17 17 2" xfId="56513"/>
    <cellStyle name="Финансовый 17 18" xfId="28915"/>
    <cellStyle name="Финансовый 17 18 2" xfId="56514"/>
    <cellStyle name="Финансовый 17 19" xfId="28916"/>
    <cellStyle name="Финансовый 17 19 2" xfId="56515"/>
    <cellStyle name="Финансовый 17 2" xfId="30"/>
    <cellStyle name="Финансовый 17 2 2" xfId="220"/>
    <cellStyle name="Финансовый 17 2 2 2" xfId="56516"/>
    <cellStyle name="Финансовый 17 2 3" xfId="56517"/>
    <cellStyle name="Финансовый 17 20" xfId="28917"/>
    <cellStyle name="Финансовый 17 20 2" xfId="56518"/>
    <cellStyle name="Финансовый 17 21" xfId="28918"/>
    <cellStyle name="Финансовый 17 21 2" xfId="56519"/>
    <cellStyle name="Финансовый 17 22" xfId="28919"/>
    <cellStyle name="Финансовый 17 22 2" xfId="56520"/>
    <cellStyle name="Финансовый 17 23" xfId="28920"/>
    <cellStyle name="Финансовый 17 23 2" xfId="56521"/>
    <cellStyle name="Финансовый 17 24" xfId="28921"/>
    <cellStyle name="Финансовый 17 24 2" xfId="56522"/>
    <cellStyle name="Финансовый 17 25" xfId="28922"/>
    <cellStyle name="Финансовый 17 25 2" xfId="56523"/>
    <cellStyle name="Финансовый 17 26" xfId="28923"/>
    <cellStyle name="Финансовый 17 26 2" xfId="56524"/>
    <cellStyle name="Финансовый 17 27" xfId="28924"/>
    <cellStyle name="Финансовый 17 27 2" xfId="56525"/>
    <cellStyle name="Финансовый 17 28" xfId="28925"/>
    <cellStyle name="Финансовый 17 28 2" xfId="56526"/>
    <cellStyle name="Финансовый 17 29" xfId="28926"/>
    <cellStyle name="Финансовый 17 29 2" xfId="56527"/>
    <cellStyle name="Финансовый 17 3" xfId="221"/>
    <cellStyle name="Финансовый 17 3 2" xfId="56528"/>
    <cellStyle name="Финансовый 17 30" xfId="28927"/>
    <cellStyle name="Финансовый 17 30 2" xfId="56529"/>
    <cellStyle name="Финансовый 17 31" xfId="28928"/>
    <cellStyle name="Финансовый 17 31 2" xfId="56530"/>
    <cellStyle name="Финансовый 17 32" xfId="28929"/>
    <cellStyle name="Финансовый 17 32 2" xfId="56531"/>
    <cellStyle name="Финансовый 17 33" xfId="56532"/>
    <cellStyle name="Финансовый 17 4" xfId="222"/>
    <cellStyle name="Финансовый 17 4 2" xfId="56533"/>
    <cellStyle name="Финансовый 17 5" xfId="223"/>
    <cellStyle name="Финансовый 17 5 2" xfId="56534"/>
    <cellStyle name="Финансовый 17 6" xfId="224"/>
    <cellStyle name="Финансовый 17 6 2" xfId="56535"/>
    <cellStyle name="Финансовый 17 7" xfId="225"/>
    <cellStyle name="Финансовый 17 7 2" xfId="56536"/>
    <cellStyle name="Финансовый 17 8" xfId="226"/>
    <cellStyle name="Финансовый 17 8 2" xfId="56537"/>
    <cellStyle name="Финансовый 17 9" xfId="227"/>
    <cellStyle name="Финансовый 17 9 10" xfId="28930"/>
    <cellStyle name="Финансовый 17 9 10 2" xfId="56538"/>
    <cellStyle name="Финансовый 17 9 11" xfId="28931"/>
    <cellStyle name="Финансовый 17 9 11 2" xfId="56539"/>
    <cellStyle name="Финансовый 17 9 12" xfId="28932"/>
    <cellStyle name="Финансовый 17 9 12 2" xfId="56540"/>
    <cellStyle name="Финансовый 17 9 13" xfId="28933"/>
    <cellStyle name="Финансовый 17 9 13 2" xfId="56541"/>
    <cellStyle name="Финансовый 17 9 14" xfId="28934"/>
    <cellStyle name="Финансовый 17 9 14 2" xfId="56542"/>
    <cellStyle name="Финансовый 17 9 15" xfId="28935"/>
    <cellStyle name="Финансовый 17 9 15 2" xfId="56543"/>
    <cellStyle name="Финансовый 17 9 16" xfId="28936"/>
    <cellStyle name="Финансовый 17 9 16 2" xfId="56544"/>
    <cellStyle name="Финансовый 17 9 17" xfId="28937"/>
    <cellStyle name="Финансовый 17 9 17 2" xfId="56545"/>
    <cellStyle name="Финансовый 17 9 18" xfId="28938"/>
    <cellStyle name="Финансовый 17 9 18 2" xfId="56546"/>
    <cellStyle name="Финансовый 17 9 19" xfId="28939"/>
    <cellStyle name="Финансовый 17 9 19 2" xfId="56547"/>
    <cellStyle name="Финансовый 17 9 2" xfId="28940"/>
    <cellStyle name="Финансовый 17 9 2 2" xfId="56548"/>
    <cellStyle name="Финансовый 17 9 20" xfId="28941"/>
    <cellStyle name="Финансовый 17 9 20 2" xfId="56549"/>
    <cellStyle name="Финансовый 17 9 21" xfId="28942"/>
    <cellStyle name="Финансовый 17 9 21 2" xfId="56550"/>
    <cellStyle name="Финансовый 17 9 22" xfId="28943"/>
    <cellStyle name="Финансовый 17 9 22 2" xfId="56551"/>
    <cellStyle name="Финансовый 17 9 23" xfId="28944"/>
    <cellStyle name="Финансовый 17 9 23 2" xfId="56552"/>
    <cellStyle name="Финансовый 17 9 24" xfId="56553"/>
    <cellStyle name="Финансовый 17 9 3" xfId="28945"/>
    <cellStyle name="Финансовый 17 9 3 2" xfId="56554"/>
    <cellStyle name="Финансовый 17 9 4" xfId="28946"/>
    <cellStyle name="Финансовый 17 9 4 2" xfId="56555"/>
    <cellStyle name="Финансовый 17 9 5" xfId="28947"/>
    <cellStyle name="Финансовый 17 9 5 2" xfId="56556"/>
    <cellStyle name="Финансовый 17 9 6" xfId="28948"/>
    <cellStyle name="Финансовый 17 9 6 2" xfId="56557"/>
    <cellStyle name="Финансовый 17 9 7" xfId="28949"/>
    <cellStyle name="Финансовый 17 9 7 2" xfId="56558"/>
    <cellStyle name="Финансовый 17 9 8" xfId="28950"/>
    <cellStyle name="Финансовый 17 9 8 2" xfId="56559"/>
    <cellStyle name="Финансовый 17 9 9" xfId="28951"/>
    <cellStyle name="Финансовый 17 9 9 2" xfId="56560"/>
    <cellStyle name="Финансовый 18" xfId="28952"/>
    <cellStyle name="Финансовый 18 2" xfId="56561"/>
    <cellStyle name="Финансовый 19" xfId="28953"/>
    <cellStyle name="Финансовый 19 2" xfId="56562"/>
    <cellStyle name="Финансовый 2" xfId="228"/>
    <cellStyle name="Финансовый 2 10" xfId="28954"/>
    <cellStyle name="Финансовый 2 11" xfId="28955"/>
    <cellStyle name="Финансовый 2 12" xfId="28956"/>
    <cellStyle name="Финансовый 2 13" xfId="28957"/>
    <cellStyle name="Финансовый 2 14" xfId="28958"/>
    <cellStyle name="Финансовый 2 14 2" xfId="56563"/>
    <cellStyle name="Финансовый 2 15" xfId="28959"/>
    <cellStyle name="Финансовый 2 15 2" xfId="56564"/>
    <cellStyle name="Финансовый 2 16" xfId="28960"/>
    <cellStyle name="Финансовый 2 16 2" xfId="56565"/>
    <cellStyle name="Финансовый 2 17" xfId="28961"/>
    <cellStyle name="Финансовый 2 17 2" xfId="56566"/>
    <cellStyle name="Финансовый 2 18" xfId="28962"/>
    <cellStyle name="Финансовый 2 18 2" xfId="56567"/>
    <cellStyle name="Финансовый 2 19" xfId="28963"/>
    <cellStyle name="Финансовый 2 19 2" xfId="56568"/>
    <cellStyle name="Финансовый 2 2" xfId="28964"/>
    <cellStyle name="Финансовый 2 2 10" xfId="28965"/>
    <cellStyle name="Финансовый 2 2 11" xfId="28966"/>
    <cellStyle name="Финансовый 2 2 12" xfId="28967"/>
    <cellStyle name="Финансовый 2 2 13" xfId="28968"/>
    <cellStyle name="Финансовый 2 2 14" xfId="28969"/>
    <cellStyle name="Финансовый 2 2 15" xfId="28970"/>
    <cellStyle name="Финансовый 2 2 16" xfId="28971"/>
    <cellStyle name="Финансовый 2 2 17" xfId="28972"/>
    <cellStyle name="Финансовый 2 2 18" xfId="28973"/>
    <cellStyle name="Финансовый 2 2 19" xfId="28974"/>
    <cellStyle name="Финансовый 2 2 2" xfId="28975"/>
    <cellStyle name="Финансовый 2 2 20" xfId="28976"/>
    <cellStyle name="Финансовый 2 2 21" xfId="28977"/>
    <cellStyle name="Финансовый 2 2 22" xfId="28978"/>
    <cellStyle name="Финансовый 2 2 23" xfId="28979"/>
    <cellStyle name="Финансовый 2 2 24" xfId="60286"/>
    <cellStyle name="Финансовый 2 2 25" xfId="61182"/>
    <cellStyle name="Финансовый 2 2 3" xfId="28980"/>
    <cellStyle name="Финансовый 2 2 4" xfId="28981"/>
    <cellStyle name="Финансовый 2 2 5" xfId="28982"/>
    <cellStyle name="Финансовый 2 2 6" xfId="28983"/>
    <cellStyle name="Финансовый 2 2 7" xfId="28984"/>
    <cellStyle name="Финансовый 2 2 8" xfId="28985"/>
    <cellStyle name="Финансовый 2 2 9" xfId="28986"/>
    <cellStyle name="Финансовый 2 20" xfId="28987"/>
    <cellStyle name="Финансовый 2 20 2" xfId="56569"/>
    <cellStyle name="Финансовый 2 21" xfId="28988"/>
    <cellStyle name="Финансовый 2 21 2" xfId="56570"/>
    <cellStyle name="Финансовый 2 22" xfId="28989"/>
    <cellStyle name="Финансовый 2 22 2" xfId="56571"/>
    <cellStyle name="Финансовый 2 23" xfId="28990"/>
    <cellStyle name="Финансовый 2 23 2" xfId="56572"/>
    <cellStyle name="Финансовый 2 24" xfId="28991"/>
    <cellStyle name="Финансовый 2 24 2" xfId="56573"/>
    <cellStyle name="Финансовый 2 25" xfId="28992"/>
    <cellStyle name="Финансовый 2 25 2" xfId="56574"/>
    <cellStyle name="Финансовый 2 26" xfId="28993"/>
    <cellStyle name="Финансовый 2 26 2" xfId="56575"/>
    <cellStyle name="Финансовый 2 27" xfId="28994"/>
    <cellStyle name="Финансовый 2 27 2" xfId="56576"/>
    <cellStyle name="Финансовый 2 28" xfId="28995"/>
    <cellStyle name="Финансовый 2 28 2" xfId="56577"/>
    <cellStyle name="Финансовый 2 29" xfId="28996"/>
    <cellStyle name="Финансовый 2 29 2" xfId="56578"/>
    <cellStyle name="Финансовый 2 3" xfId="28997"/>
    <cellStyle name="Финансовый 2 3 10" xfId="28998"/>
    <cellStyle name="Финансовый 2 3 11" xfId="28999"/>
    <cellStyle name="Финансовый 2 3 12" xfId="29000"/>
    <cellStyle name="Финансовый 2 3 13" xfId="29001"/>
    <cellStyle name="Финансовый 2 3 14" xfId="29002"/>
    <cellStyle name="Финансовый 2 3 15" xfId="29003"/>
    <cellStyle name="Финансовый 2 3 16" xfId="29004"/>
    <cellStyle name="Финансовый 2 3 17" xfId="29005"/>
    <cellStyle name="Финансовый 2 3 18" xfId="29006"/>
    <cellStyle name="Финансовый 2 3 19" xfId="61183"/>
    <cellStyle name="Финансовый 2 3 2" xfId="29007"/>
    <cellStyle name="Финансовый 2 3 3" xfId="29008"/>
    <cellStyle name="Финансовый 2 3 4" xfId="29009"/>
    <cellStyle name="Финансовый 2 3 5" xfId="29010"/>
    <cellStyle name="Финансовый 2 3 6" xfId="29011"/>
    <cellStyle name="Финансовый 2 3 7" xfId="29012"/>
    <cellStyle name="Финансовый 2 3 8" xfId="29013"/>
    <cellStyle name="Финансовый 2 3 9" xfId="29014"/>
    <cellStyle name="Финансовый 2 30" xfId="29015"/>
    <cellStyle name="Финансовый 2 31" xfId="29016"/>
    <cellStyle name="Финансовый 2 32" xfId="29017"/>
    <cellStyle name="Финансовый 2 33" xfId="29018"/>
    <cellStyle name="Финансовый 2 33 2" xfId="56579"/>
    <cellStyle name="Финансовый 2 34" xfId="29019"/>
    <cellStyle name="Финансовый 2 34 2" xfId="56580"/>
    <cellStyle name="Финансовый 2 35" xfId="29020"/>
    <cellStyle name="Финансовый 2 35 2" xfId="56581"/>
    <cellStyle name="Финансовый 2 36" xfId="29021"/>
    <cellStyle name="Финансовый 2 36 2" xfId="56582"/>
    <cellStyle name="Финансовый 2 37" xfId="29022"/>
    <cellStyle name="Финансовый 2 37 2" xfId="56583"/>
    <cellStyle name="Финансовый 2 38" xfId="56584"/>
    <cellStyle name="Финансовый 2 39" xfId="60152"/>
    <cellStyle name="Финансовый 2 4" xfId="29023"/>
    <cellStyle name="Финансовый 2 4 10" xfId="29024"/>
    <cellStyle name="Финансовый 2 4 11" xfId="29025"/>
    <cellStyle name="Финансовый 2 4 12" xfId="29026"/>
    <cellStyle name="Финансовый 2 4 13" xfId="29027"/>
    <cellStyle name="Финансовый 2 4 14" xfId="29028"/>
    <cellStyle name="Финансовый 2 4 15" xfId="29029"/>
    <cellStyle name="Финансовый 2 4 16" xfId="29030"/>
    <cellStyle name="Финансовый 2 4 17" xfId="29031"/>
    <cellStyle name="Финансовый 2 4 18" xfId="29032"/>
    <cellStyle name="Финансовый 2 4 2" xfId="29033"/>
    <cellStyle name="Финансовый 2 4 3" xfId="29034"/>
    <cellStyle name="Финансовый 2 4 4" xfId="29035"/>
    <cellStyle name="Финансовый 2 4 5" xfId="29036"/>
    <cellStyle name="Финансовый 2 4 6" xfId="29037"/>
    <cellStyle name="Финансовый 2 4 7" xfId="29038"/>
    <cellStyle name="Финансовый 2 4 8" xfId="29039"/>
    <cellStyle name="Финансовый 2 4 9" xfId="29040"/>
    <cellStyle name="Финансовый 2 40" xfId="60287"/>
    <cellStyle name="Финансовый 2 41" xfId="61184"/>
    <cellStyle name="Финансовый 2 5" xfId="29041"/>
    <cellStyle name="Финансовый 2 5 10" xfId="29042"/>
    <cellStyle name="Финансовый 2 5 11" xfId="29043"/>
    <cellStyle name="Финансовый 2 5 12" xfId="29044"/>
    <cellStyle name="Финансовый 2 5 13" xfId="29045"/>
    <cellStyle name="Финансовый 2 5 14" xfId="29046"/>
    <cellStyle name="Финансовый 2 5 15" xfId="29047"/>
    <cellStyle name="Финансовый 2 5 16" xfId="29048"/>
    <cellStyle name="Финансовый 2 5 17" xfId="29049"/>
    <cellStyle name="Финансовый 2 5 18" xfId="29050"/>
    <cellStyle name="Финансовый 2 5 2" xfId="29051"/>
    <cellStyle name="Финансовый 2 5 3" xfId="29052"/>
    <cellStyle name="Финансовый 2 5 4" xfId="29053"/>
    <cellStyle name="Финансовый 2 5 5" xfId="29054"/>
    <cellStyle name="Финансовый 2 5 6" xfId="29055"/>
    <cellStyle name="Финансовый 2 5 7" xfId="29056"/>
    <cellStyle name="Финансовый 2 5 8" xfId="29057"/>
    <cellStyle name="Финансовый 2 5 9" xfId="29058"/>
    <cellStyle name="Финансовый 2 6" xfId="29059"/>
    <cellStyle name="Финансовый 2 6 10" xfId="29060"/>
    <cellStyle name="Финансовый 2 6 11" xfId="29061"/>
    <cellStyle name="Финансовый 2 6 12" xfId="29062"/>
    <cellStyle name="Финансовый 2 6 13" xfId="29063"/>
    <cellStyle name="Финансовый 2 6 14" xfId="29064"/>
    <cellStyle name="Финансовый 2 6 15" xfId="29065"/>
    <cellStyle name="Финансовый 2 6 16" xfId="29066"/>
    <cellStyle name="Финансовый 2 6 17" xfId="29067"/>
    <cellStyle name="Финансовый 2 6 18" xfId="29068"/>
    <cellStyle name="Финансовый 2 6 2" xfId="29069"/>
    <cellStyle name="Финансовый 2 6 3" xfId="29070"/>
    <cellStyle name="Финансовый 2 6 4" xfId="29071"/>
    <cellStyle name="Финансовый 2 6 5" xfId="29072"/>
    <cellStyle name="Финансовый 2 6 6" xfId="29073"/>
    <cellStyle name="Финансовый 2 6 7" xfId="29074"/>
    <cellStyle name="Финансовый 2 6 8" xfId="29075"/>
    <cellStyle name="Финансовый 2 6 9" xfId="29076"/>
    <cellStyle name="Финансовый 2 7" xfId="29077"/>
    <cellStyle name="Финансовый 2 7 10" xfId="29078"/>
    <cellStyle name="Финансовый 2 7 11" xfId="29079"/>
    <cellStyle name="Финансовый 2 7 12" xfId="29080"/>
    <cellStyle name="Финансовый 2 7 13" xfId="29081"/>
    <cellStyle name="Финансовый 2 7 14" xfId="29082"/>
    <cellStyle name="Финансовый 2 7 15" xfId="29083"/>
    <cellStyle name="Финансовый 2 7 16" xfId="29084"/>
    <cellStyle name="Финансовый 2 7 17" xfId="29085"/>
    <cellStyle name="Финансовый 2 7 18" xfId="29086"/>
    <cellStyle name="Финансовый 2 7 19" xfId="56585"/>
    <cellStyle name="Финансовый 2 7 2" xfId="29087"/>
    <cellStyle name="Финансовый 2 7 3" xfId="29088"/>
    <cellStyle name="Финансовый 2 7 4" xfId="29089"/>
    <cellStyle name="Финансовый 2 7 5" xfId="29090"/>
    <cellStyle name="Финансовый 2 7 6" xfId="29091"/>
    <cellStyle name="Финансовый 2 7 7" xfId="29092"/>
    <cellStyle name="Финансовый 2 7 8" xfId="29093"/>
    <cellStyle name="Финансовый 2 7 9" xfId="29094"/>
    <cellStyle name="Финансовый 2 8" xfId="29095"/>
    <cellStyle name="Финансовый 2 9" xfId="29096"/>
    <cellStyle name="Финансовый 20" xfId="29097"/>
    <cellStyle name="Финансовый 20 2" xfId="56586"/>
    <cellStyle name="Финансовый 21" xfId="29098"/>
    <cellStyle name="Финансовый 21 2" xfId="56587"/>
    <cellStyle name="Финансовый 22" xfId="29099"/>
    <cellStyle name="Финансовый 22 2" xfId="56588"/>
    <cellStyle name="Финансовый 23" xfId="29100"/>
    <cellStyle name="Финансовый 23 2" xfId="56589"/>
    <cellStyle name="Финансовый 24" xfId="29101"/>
    <cellStyle name="Финансовый 24 2" xfId="56590"/>
    <cellStyle name="Финансовый 25" xfId="29102"/>
    <cellStyle name="Финансовый 25 2" xfId="56591"/>
    <cellStyle name="Финансовый 26" xfId="29103"/>
    <cellStyle name="Финансовый 26 2" xfId="56592"/>
    <cellStyle name="Финансовый 27" xfId="29104"/>
    <cellStyle name="Финансовый 27 2" xfId="56593"/>
    <cellStyle name="Финансовый 28" xfId="29105"/>
    <cellStyle name="Финансовый 28 2" xfId="56594"/>
    <cellStyle name="Финансовый 29" xfId="29106"/>
    <cellStyle name="Финансовый 29 2" xfId="56595"/>
    <cellStyle name="Финансовый 3" xfId="229"/>
    <cellStyle name="Финансовый 3 10" xfId="61185"/>
    <cellStyle name="Финансовый 3 2" xfId="29107"/>
    <cellStyle name="Финансовый 3 2 2" xfId="29108"/>
    <cellStyle name="Финансовый 3 2 2 2" xfId="56596"/>
    <cellStyle name="Финансовый 3 2 3" xfId="56597"/>
    <cellStyle name="Финансовый 3 3" xfId="29109"/>
    <cellStyle name="Финансовый 3 3 2" xfId="56598"/>
    <cellStyle name="Финансовый 3 4" xfId="29110"/>
    <cellStyle name="Финансовый 3 4 2" xfId="56599"/>
    <cellStyle name="Финансовый 3 5" xfId="29111"/>
    <cellStyle name="Финансовый 3 5 2" xfId="56600"/>
    <cellStyle name="Финансовый 3 6" xfId="29112"/>
    <cellStyle name="Финансовый 3 6 2" xfId="56601"/>
    <cellStyle name="Финансовый 3 7" xfId="29113"/>
    <cellStyle name="Финансовый 3 7 2" xfId="56602"/>
    <cellStyle name="Финансовый 3 8" xfId="56603"/>
    <cellStyle name="Финансовый 3 9" xfId="60288"/>
    <cellStyle name="Финансовый 30" xfId="29114"/>
    <cellStyle name="Финансовый 30 2" xfId="56604"/>
    <cellStyle name="Финансовый 31" xfId="29115"/>
    <cellStyle name="Финансовый 31 2" xfId="56605"/>
    <cellStyle name="Финансовый 31 2 2" xfId="61186"/>
    <cellStyle name="Финансовый 31 3" xfId="61187"/>
    <cellStyle name="Финансовый 32" xfId="29116"/>
    <cellStyle name="Финансовый 32 2" xfId="56606"/>
    <cellStyle name="Финансовый 32 2 2" xfId="61188"/>
    <cellStyle name="Финансовый 32 3" xfId="61189"/>
    <cellStyle name="Финансовый 33" xfId="29117"/>
    <cellStyle name="Финансовый 33 2" xfId="56607"/>
    <cellStyle name="Финансовый 33 2 2" xfId="61190"/>
    <cellStyle name="Финансовый 33 3" xfId="61191"/>
    <cellStyle name="Финансовый 34" xfId="29118"/>
    <cellStyle name="Финансовый 34 2" xfId="56608"/>
    <cellStyle name="Финансовый 34 2 2" xfId="61192"/>
    <cellStyle name="Финансовый 34 3" xfId="61193"/>
    <cellStyle name="Финансовый 35" xfId="29119"/>
    <cellStyle name="Финансовый 35 2" xfId="56609"/>
    <cellStyle name="Финансовый 35 2 2" xfId="61194"/>
    <cellStyle name="Финансовый 35 3" xfId="61195"/>
    <cellStyle name="Финансовый 36" xfId="29120"/>
    <cellStyle name="Финансовый 36 2" xfId="56610"/>
    <cellStyle name="Финансовый 36 2 2" xfId="61196"/>
    <cellStyle name="Финансовый 36 3" xfId="61197"/>
    <cellStyle name="Финансовый 37" xfId="29121"/>
    <cellStyle name="Финансовый 37 2" xfId="56611"/>
    <cellStyle name="Финансовый 37 2 2" xfId="61198"/>
    <cellStyle name="Финансовый 37 3" xfId="61199"/>
    <cellStyle name="Финансовый 38" xfId="29122"/>
    <cellStyle name="Финансовый 39" xfId="29123"/>
    <cellStyle name="Финансовый 4" xfId="230"/>
    <cellStyle name="Финансовый 4 10" xfId="29124"/>
    <cellStyle name="Финансовый 4 10 2" xfId="56612"/>
    <cellStyle name="Финансовый 4 11" xfId="29125"/>
    <cellStyle name="Финансовый 4 11 2" xfId="56613"/>
    <cellStyle name="Финансовый 4 12" xfId="29126"/>
    <cellStyle name="Финансовый 4 12 2" xfId="56614"/>
    <cellStyle name="Финансовый 4 13" xfId="29127"/>
    <cellStyle name="Финансовый 4 13 2" xfId="56615"/>
    <cellStyle name="Финансовый 4 14" xfId="29128"/>
    <cellStyle name="Финансовый 4 14 2" xfId="56616"/>
    <cellStyle name="Финансовый 4 15" xfId="29129"/>
    <cellStyle name="Финансовый 4 15 2" xfId="56617"/>
    <cellStyle name="Финансовый 4 16" xfId="29130"/>
    <cellStyle name="Финансовый 4 16 2" xfId="56618"/>
    <cellStyle name="Финансовый 4 17" xfId="29131"/>
    <cellStyle name="Финансовый 4 17 2" xfId="56619"/>
    <cellStyle name="Финансовый 4 18" xfId="29132"/>
    <cellStyle name="Финансовый 4 18 2" xfId="56620"/>
    <cellStyle name="Финансовый 4 19" xfId="29133"/>
    <cellStyle name="Финансовый 4 19 2" xfId="56621"/>
    <cellStyle name="Финансовый 4 2" xfId="29134"/>
    <cellStyle name="Финансовый 4 2 2" xfId="56622"/>
    <cellStyle name="Финансовый 4 20" xfId="29135"/>
    <cellStyle name="Финансовый 4 20 2" xfId="56623"/>
    <cellStyle name="Финансовый 4 21" xfId="29136"/>
    <cellStyle name="Финансовый 4 21 2" xfId="56624"/>
    <cellStyle name="Финансовый 4 22" xfId="29137"/>
    <cellStyle name="Финансовый 4 22 2" xfId="56625"/>
    <cellStyle name="Финансовый 4 23" xfId="29138"/>
    <cellStyle name="Финансовый 4 23 2" xfId="56626"/>
    <cellStyle name="Финансовый 4 24" xfId="29139"/>
    <cellStyle name="Финансовый 4 24 2" xfId="56627"/>
    <cellStyle name="Финансовый 4 25" xfId="56628"/>
    <cellStyle name="Финансовый 4 26" xfId="60289"/>
    <cellStyle name="Финансовый 4 3" xfId="29140"/>
    <cellStyle name="Финансовый 4 3 2" xfId="56629"/>
    <cellStyle name="Финансовый 4 4" xfId="29141"/>
    <cellStyle name="Финансовый 4 4 2" xfId="56630"/>
    <cellStyle name="Финансовый 4 5" xfId="29142"/>
    <cellStyle name="Финансовый 4 5 2" xfId="56631"/>
    <cellStyle name="Финансовый 4 6" xfId="29143"/>
    <cellStyle name="Финансовый 4 6 2" xfId="56632"/>
    <cellStyle name="Финансовый 4 7" xfId="29144"/>
    <cellStyle name="Финансовый 4 7 2" xfId="56633"/>
    <cellStyle name="Финансовый 4 8" xfId="29145"/>
    <cellStyle name="Финансовый 4 8 2" xfId="56634"/>
    <cellStyle name="Финансовый 4 9" xfId="29146"/>
    <cellStyle name="Финансовый 4 9 2" xfId="56635"/>
    <cellStyle name="Финансовый 40" xfId="29147"/>
    <cellStyle name="Финансовый 41" xfId="29148"/>
    <cellStyle name="Финансовый 42" xfId="29149"/>
    <cellStyle name="Финансовый 43" xfId="60290"/>
    <cellStyle name="Финансовый 44" xfId="60291"/>
    <cellStyle name="Финансовый 45" xfId="60292"/>
    <cellStyle name="Финансовый 46" xfId="60293"/>
    <cellStyle name="Финансовый 47" xfId="60294"/>
    <cellStyle name="Финансовый 48" xfId="60295"/>
    <cellStyle name="Финансовый 49" xfId="60296"/>
    <cellStyle name="Финансовый 5" xfId="31"/>
    <cellStyle name="Финансовый 5 10" xfId="231"/>
    <cellStyle name="Финансовый 5 10 10" xfId="29150"/>
    <cellStyle name="Финансовый 5 10 10 2" xfId="56636"/>
    <cellStyle name="Финансовый 5 10 11" xfId="29151"/>
    <cellStyle name="Финансовый 5 10 11 2" xfId="56637"/>
    <cellStyle name="Финансовый 5 10 12" xfId="29152"/>
    <cellStyle name="Финансовый 5 10 12 2" xfId="56638"/>
    <cellStyle name="Финансовый 5 10 13" xfId="29153"/>
    <cellStyle name="Финансовый 5 10 13 2" xfId="56639"/>
    <cellStyle name="Финансовый 5 10 14" xfId="29154"/>
    <cellStyle name="Финансовый 5 10 14 2" xfId="56640"/>
    <cellStyle name="Финансовый 5 10 15" xfId="29155"/>
    <cellStyle name="Финансовый 5 10 15 2" xfId="56641"/>
    <cellStyle name="Финансовый 5 10 16" xfId="29156"/>
    <cellStyle name="Финансовый 5 10 16 2" xfId="56642"/>
    <cellStyle name="Финансовый 5 10 17" xfId="29157"/>
    <cellStyle name="Финансовый 5 10 17 2" xfId="56643"/>
    <cellStyle name="Финансовый 5 10 18" xfId="29158"/>
    <cellStyle name="Финансовый 5 10 18 2" xfId="56644"/>
    <cellStyle name="Финансовый 5 10 19" xfId="29159"/>
    <cellStyle name="Финансовый 5 10 19 2" xfId="56645"/>
    <cellStyle name="Финансовый 5 10 2" xfId="29160"/>
    <cellStyle name="Финансовый 5 10 2 2" xfId="56646"/>
    <cellStyle name="Финансовый 5 10 20" xfId="29161"/>
    <cellStyle name="Финансовый 5 10 20 2" xfId="56647"/>
    <cellStyle name="Финансовый 5 10 21" xfId="29162"/>
    <cellStyle name="Финансовый 5 10 21 2" xfId="56648"/>
    <cellStyle name="Финансовый 5 10 22" xfId="29163"/>
    <cellStyle name="Финансовый 5 10 22 2" xfId="56649"/>
    <cellStyle name="Финансовый 5 10 23" xfId="29164"/>
    <cellStyle name="Финансовый 5 10 23 2" xfId="56650"/>
    <cellStyle name="Финансовый 5 10 24" xfId="56651"/>
    <cellStyle name="Финансовый 5 10 3" xfId="29165"/>
    <cellStyle name="Финансовый 5 10 3 2" xfId="56652"/>
    <cellStyle name="Финансовый 5 10 4" xfId="29166"/>
    <cellStyle name="Финансовый 5 10 4 2" xfId="56653"/>
    <cellStyle name="Финансовый 5 10 5" xfId="29167"/>
    <cellStyle name="Финансовый 5 10 5 2" xfId="56654"/>
    <cellStyle name="Финансовый 5 10 6" xfId="29168"/>
    <cellStyle name="Финансовый 5 10 6 2" xfId="56655"/>
    <cellStyle name="Финансовый 5 10 7" xfId="29169"/>
    <cellStyle name="Финансовый 5 10 7 2" xfId="56656"/>
    <cellStyle name="Финансовый 5 10 8" xfId="29170"/>
    <cellStyle name="Финансовый 5 10 8 2" xfId="56657"/>
    <cellStyle name="Финансовый 5 10 9" xfId="29171"/>
    <cellStyle name="Финансовый 5 10 9 2" xfId="56658"/>
    <cellStyle name="Финансовый 5 11" xfId="29172"/>
    <cellStyle name="Финансовый 5 11 10" xfId="29173"/>
    <cellStyle name="Финансовый 5 11 10 2" xfId="56659"/>
    <cellStyle name="Финансовый 5 11 11" xfId="29174"/>
    <cellStyle name="Финансовый 5 11 11 2" xfId="56660"/>
    <cellStyle name="Финансовый 5 11 12" xfId="29175"/>
    <cellStyle name="Финансовый 5 11 12 2" xfId="56661"/>
    <cellStyle name="Финансовый 5 11 13" xfId="29176"/>
    <cellStyle name="Финансовый 5 11 13 2" xfId="56662"/>
    <cellStyle name="Финансовый 5 11 14" xfId="29177"/>
    <cellStyle name="Финансовый 5 11 14 2" xfId="56663"/>
    <cellStyle name="Финансовый 5 11 15" xfId="29178"/>
    <cellStyle name="Финансовый 5 11 15 2" xfId="56664"/>
    <cellStyle name="Финансовый 5 11 16" xfId="29179"/>
    <cellStyle name="Финансовый 5 11 16 2" xfId="56665"/>
    <cellStyle name="Финансовый 5 11 17" xfId="29180"/>
    <cellStyle name="Финансовый 5 11 17 2" xfId="56666"/>
    <cellStyle name="Финансовый 5 11 18" xfId="29181"/>
    <cellStyle name="Финансовый 5 11 18 2" xfId="56667"/>
    <cellStyle name="Финансовый 5 11 19" xfId="56668"/>
    <cellStyle name="Финансовый 5 11 2" xfId="29182"/>
    <cellStyle name="Финансовый 5 11 2 2" xfId="56669"/>
    <cellStyle name="Финансовый 5 11 3" xfId="29183"/>
    <cellStyle name="Финансовый 5 11 3 2" xfId="56670"/>
    <cellStyle name="Финансовый 5 11 4" xfId="29184"/>
    <cellStyle name="Финансовый 5 11 4 2" xfId="56671"/>
    <cellStyle name="Финансовый 5 11 5" xfId="29185"/>
    <cellStyle name="Финансовый 5 11 5 2" xfId="56672"/>
    <cellStyle name="Финансовый 5 11 6" xfId="29186"/>
    <cellStyle name="Финансовый 5 11 6 2" xfId="56673"/>
    <cellStyle name="Финансовый 5 11 7" xfId="29187"/>
    <cellStyle name="Финансовый 5 11 7 2" xfId="56674"/>
    <cellStyle name="Финансовый 5 11 8" xfId="29188"/>
    <cellStyle name="Финансовый 5 11 8 2" xfId="56675"/>
    <cellStyle name="Финансовый 5 11 9" xfId="29189"/>
    <cellStyle name="Финансовый 5 11 9 2" xfId="56676"/>
    <cellStyle name="Финансовый 5 12" xfId="29190"/>
    <cellStyle name="Финансовый 5 12 10" xfId="29191"/>
    <cellStyle name="Финансовый 5 12 10 2" xfId="56677"/>
    <cellStyle name="Финансовый 5 12 11" xfId="29192"/>
    <cellStyle name="Финансовый 5 12 11 2" xfId="56678"/>
    <cellStyle name="Финансовый 5 12 12" xfId="29193"/>
    <cellStyle name="Финансовый 5 12 12 2" xfId="56679"/>
    <cellStyle name="Финансовый 5 12 13" xfId="29194"/>
    <cellStyle name="Финансовый 5 12 13 2" xfId="56680"/>
    <cellStyle name="Финансовый 5 12 14" xfId="29195"/>
    <cellStyle name="Финансовый 5 12 14 2" xfId="56681"/>
    <cellStyle name="Финансовый 5 12 15" xfId="29196"/>
    <cellStyle name="Финансовый 5 12 15 2" xfId="56682"/>
    <cellStyle name="Финансовый 5 12 16" xfId="29197"/>
    <cellStyle name="Финансовый 5 12 16 2" xfId="56683"/>
    <cellStyle name="Финансовый 5 12 17" xfId="29198"/>
    <cellStyle name="Финансовый 5 12 17 2" xfId="56684"/>
    <cellStyle name="Финансовый 5 12 18" xfId="29199"/>
    <cellStyle name="Финансовый 5 12 18 2" xfId="56685"/>
    <cellStyle name="Финансовый 5 12 19" xfId="56686"/>
    <cellStyle name="Финансовый 5 12 2" xfId="29200"/>
    <cellStyle name="Финансовый 5 12 2 2" xfId="56687"/>
    <cellStyle name="Финансовый 5 12 3" xfId="29201"/>
    <cellStyle name="Финансовый 5 12 3 2" xfId="56688"/>
    <cellStyle name="Финансовый 5 12 4" xfId="29202"/>
    <cellStyle name="Финансовый 5 12 4 2" xfId="56689"/>
    <cellStyle name="Финансовый 5 12 5" xfId="29203"/>
    <cellStyle name="Финансовый 5 12 5 2" xfId="56690"/>
    <cellStyle name="Финансовый 5 12 6" xfId="29204"/>
    <cellStyle name="Финансовый 5 12 6 2" xfId="56691"/>
    <cellStyle name="Финансовый 5 12 7" xfId="29205"/>
    <cellStyle name="Финансовый 5 12 7 2" xfId="56692"/>
    <cellStyle name="Финансовый 5 12 8" xfId="29206"/>
    <cellStyle name="Финансовый 5 12 8 2" xfId="56693"/>
    <cellStyle name="Финансовый 5 12 9" xfId="29207"/>
    <cellStyle name="Финансовый 5 12 9 2" xfId="56694"/>
    <cellStyle name="Финансовый 5 13" xfId="29208"/>
    <cellStyle name="Финансовый 5 13 10" xfId="29209"/>
    <cellStyle name="Финансовый 5 13 10 2" xfId="56695"/>
    <cellStyle name="Финансовый 5 13 11" xfId="29210"/>
    <cellStyle name="Финансовый 5 13 11 2" xfId="56696"/>
    <cellStyle name="Финансовый 5 13 12" xfId="29211"/>
    <cellStyle name="Финансовый 5 13 12 2" xfId="56697"/>
    <cellStyle name="Финансовый 5 13 13" xfId="29212"/>
    <cellStyle name="Финансовый 5 13 13 2" xfId="56698"/>
    <cellStyle name="Финансовый 5 13 14" xfId="29213"/>
    <cellStyle name="Финансовый 5 13 14 2" xfId="56699"/>
    <cellStyle name="Финансовый 5 13 15" xfId="29214"/>
    <cellStyle name="Финансовый 5 13 15 2" xfId="56700"/>
    <cellStyle name="Финансовый 5 13 16" xfId="29215"/>
    <cellStyle name="Финансовый 5 13 16 2" xfId="56701"/>
    <cellStyle name="Финансовый 5 13 17" xfId="29216"/>
    <cellStyle name="Финансовый 5 13 17 2" xfId="56702"/>
    <cellStyle name="Финансовый 5 13 18" xfId="29217"/>
    <cellStyle name="Финансовый 5 13 18 2" xfId="56703"/>
    <cellStyle name="Финансовый 5 13 19" xfId="56704"/>
    <cellStyle name="Финансовый 5 13 2" xfId="29218"/>
    <cellStyle name="Финансовый 5 13 2 2" xfId="56705"/>
    <cellStyle name="Финансовый 5 13 3" xfId="29219"/>
    <cellStyle name="Финансовый 5 13 3 2" xfId="56706"/>
    <cellStyle name="Финансовый 5 13 4" xfId="29220"/>
    <cellStyle name="Финансовый 5 13 4 2" xfId="56707"/>
    <cellStyle name="Финансовый 5 13 5" xfId="29221"/>
    <cellStyle name="Финансовый 5 13 5 2" xfId="56708"/>
    <cellStyle name="Финансовый 5 13 6" xfId="29222"/>
    <cellStyle name="Финансовый 5 13 6 2" xfId="56709"/>
    <cellStyle name="Финансовый 5 13 7" xfId="29223"/>
    <cellStyle name="Финансовый 5 13 7 2" xfId="56710"/>
    <cellStyle name="Финансовый 5 13 8" xfId="29224"/>
    <cellStyle name="Финансовый 5 13 8 2" xfId="56711"/>
    <cellStyle name="Финансовый 5 13 9" xfId="29225"/>
    <cellStyle name="Финансовый 5 13 9 2" xfId="56712"/>
    <cellStyle name="Финансовый 5 14" xfId="29226"/>
    <cellStyle name="Финансовый 5 14 2" xfId="56713"/>
    <cellStyle name="Финансовый 5 15" xfId="29227"/>
    <cellStyle name="Финансовый 5 15 2" xfId="56714"/>
    <cellStyle name="Финансовый 5 16" xfId="29228"/>
    <cellStyle name="Финансовый 5 16 2" xfId="56715"/>
    <cellStyle name="Финансовый 5 17" xfId="29229"/>
    <cellStyle name="Финансовый 5 17 2" xfId="56716"/>
    <cellStyle name="Финансовый 5 18" xfId="29230"/>
    <cellStyle name="Финансовый 5 18 2" xfId="56717"/>
    <cellStyle name="Финансовый 5 19" xfId="29231"/>
    <cellStyle name="Финансовый 5 19 2" xfId="56718"/>
    <cellStyle name="Финансовый 5 2" xfId="32"/>
    <cellStyle name="Финансовый 5 2 2" xfId="232"/>
    <cellStyle name="Финансовый 5 2 2 10" xfId="29232"/>
    <cellStyle name="Финансовый 5 2 2 10 2" xfId="56719"/>
    <cellStyle name="Финансовый 5 2 2 11" xfId="29233"/>
    <cellStyle name="Финансовый 5 2 2 11 2" xfId="56720"/>
    <cellStyle name="Финансовый 5 2 2 12" xfId="29234"/>
    <cellStyle name="Финансовый 5 2 2 12 2" xfId="56721"/>
    <cellStyle name="Финансовый 5 2 2 13" xfId="29235"/>
    <cellStyle name="Финансовый 5 2 2 13 2" xfId="56722"/>
    <cellStyle name="Финансовый 5 2 2 14" xfId="29236"/>
    <cellStyle name="Финансовый 5 2 2 14 2" xfId="56723"/>
    <cellStyle name="Финансовый 5 2 2 15" xfId="29237"/>
    <cellStyle name="Финансовый 5 2 2 15 2" xfId="56724"/>
    <cellStyle name="Финансовый 5 2 2 16" xfId="29238"/>
    <cellStyle name="Финансовый 5 2 2 16 2" xfId="56725"/>
    <cellStyle name="Финансовый 5 2 2 17" xfId="29239"/>
    <cellStyle name="Финансовый 5 2 2 17 2" xfId="56726"/>
    <cellStyle name="Финансовый 5 2 2 18" xfId="29240"/>
    <cellStyle name="Финансовый 5 2 2 18 2" xfId="56727"/>
    <cellStyle name="Финансовый 5 2 2 19" xfId="29241"/>
    <cellStyle name="Финансовый 5 2 2 19 2" xfId="56728"/>
    <cellStyle name="Финансовый 5 2 2 2" xfId="29242"/>
    <cellStyle name="Финансовый 5 2 2 2 2" xfId="56729"/>
    <cellStyle name="Финансовый 5 2 2 20" xfId="29243"/>
    <cellStyle name="Финансовый 5 2 2 20 2" xfId="56730"/>
    <cellStyle name="Финансовый 5 2 2 21" xfId="29244"/>
    <cellStyle name="Финансовый 5 2 2 21 2" xfId="56731"/>
    <cellStyle name="Финансовый 5 2 2 22" xfId="29245"/>
    <cellStyle name="Финансовый 5 2 2 22 2" xfId="56732"/>
    <cellStyle name="Финансовый 5 2 2 23" xfId="29246"/>
    <cellStyle name="Финансовый 5 2 2 23 2" xfId="56733"/>
    <cellStyle name="Финансовый 5 2 2 24" xfId="56734"/>
    <cellStyle name="Финансовый 5 2 2 3" xfId="29247"/>
    <cellStyle name="Финансовый 5 2 2 3 2" xfId="56735"/>
    <cellStyle name="Финансовый 5 2 2 4" xfId="29248"/>
    <cellStyle name="Финансовый 5 2 2 4 2" xfId="56736"/>
    <cellStyle name="Финансовый 5 2 2 5" xfId="29249"/>
    <cellStyle name="Финансовый 5 2 2 5 2" xfId="56737"/>
    <cellStyle name="Финансовый 5 2 2 6" xfId="29250"/>
    <cellStyle name="Финансовый 5 2 2 6 2" xfId="56738"/>
    <cellStyle name="Финансовый 5 2 2 7" xfId="29251"/>
    <cellStyle name="Финансовый 5 2 2 7 2" xfId="56739"/>
    <cellStyle name="Финансовый 5 2 2 8" xfId="29252"/>
    <cellStyle name="Финансовый 5 2 2 8 2" xfId="56740"/>
    <cellStyle name="Финансовый 5 2 2 9" xfId="29253"/>
    <cellStyle name="Финансовый 5 2 2 9 2" xfId="56741"/>
    <cellStyle name="Финансовый 5 2 3" xfId="29254"/>
    <cellStyle name="Финансовый 5 2 3 2" xfId="56742"/>
    <cellStyle name="Финансовый 5 2 4" xfId="56743"/>
    <cellStyle name="Финансовый 5 20" xfId="29255"/>
    <cellStyle name="Финансовый 5 20 2" xfId="56744"/>
    <cellStyle name="Финансовый 5 21" xfId="29256"/>
    <cellStyle name="Финансовый 5 21 2" xfId="56745"/>
    <cellStyle name="Финансовый 5 22" xfId="29257"/>
    <cellStyle name="Финансовый 5 22 2" xfId="56746"/>
    <cellStyle name="Финансовый 5 23" xfId="29258"/>
    <cellStyle name="Финансовый 5 23 2" xfId="56747"/>
    <cellStyle name="Финансовый 5 24" xfId="29259"/>
    <cellStyle name="Финансовый 5 24 2" xfId="56748"/>
    <cellStyle name="Финансовый 5 25" xfId="29260"/>
    <cellStyle name="Финансовый 5 25 2" xfId="56749"/>
    <cellStyle name="Финансовый 5 26" xfId="29261"/>
    <cellStyle name="Финансовый 5 26 2" xfId="56750"/>
    <cellStyle name="Финансовый 5 27" xfId="29262"/>
    <cellStyle name="Финансовый 5 27 2" xfId="56751"/>
    <cellStyle name="Финансовый 5 28" xfId="29263"/>
    <cellStyle name="Финансовый 5 28 2" xfId="56752"/>
    <cellStyle name="Финансовый 5 29" xfId="29264"/>
    <cellStyle name="Финансовый 5 29 2" xfId="56753"/>
    <cellStyle name="Финансовый 5 3" xfId="233"/>
    <cellStyle name="Финансовый 5 3 2" xfId="29265"/>
    <cellStyle name="Финансовый 5 3 2 2" xfId="56754"/>
    <cellStyle name="Финансовый 5 3 3" xfId="56755"/>
    <cellStyle name="Финансовый 5 30" xfId="29266"/>
    <cellStyle name="Финансовый 5 30 2" xfId="56756"/>
    <cellStyle name="Финансовый 5 31" xfId="29267"/>
    <cellStyle name="Финансовый 5 31 2" xfId="56757"/>
    <cellStyle name="Финансовый 5 32" xfId="29268"/>
    <cellStyle name="Финансовый 5 32 2" xfId="56758"/>
    <cellStyle name="Финансовый 5 33" xfId="29269"/>
    <cellStyle name="Финансовый 5 33 2" xfId="56759"/>
    <cellStyle name="Финансовый 5 34" xfId="56760"/>
    <cellStyle name="Финансовый 5 35" xfId="60297"/>
    <cellStyle name="Финансовый 5 4" xfId="234"/>
    <cellStyle name="Финансовый 5 4 2" xfId="56761"/>
    <cellStyle name="Финансовый 5 5" xfId="235"/>
    <cellStyle name="Финансовый 5 5 2" xfId="56762"/>
    <cellStyle name="Финансовый 5 6" xfId="236"/>
    <cellStyle name="Финансовый 5 6 2" xfId="56763"/>
    <cellStyle name="Финансовый 5 7" xfId="237"/>
    <cellStyle name="Финансовый 5 7 2" xfId="56764"/>
    <cellStyle name="Финансовый 5 8" xfId="238"/>
    <cellStyle name="Финансовый 5 8 2" xfId="56765"/>
    <cellStyle name="Финансовый 5 9" xfId="239"/>
    <cellStyle name="Финансовый 5 9 10" xfId="29270"/>
    <cellStyle name="Финансовый 5 9 10 2" xfId="56766"/>
    <cellStyle name="Финансовый 5 9 11" xfId="29271"/>
    <cellStyle name="Финансовый 5 9 11 2" xfId="56767"/>
    <cellStyle name="Финансовый 5 9 12" xfId="29272"/>
    <cellStyle name="Финансовый 5 9 12 2" xfId="56768"/>
    <cellStyle name="Финансовый 5 9 13" xfId="29273"/>
    <cellStyle name="Финансовый 5 9 13 2" xfId="56769"/>
    <cellStyle name="Финансовый 5 9 14" xfId="29274"/>
    <cellStyle name="Финансовый 5 9 14 2" xfId="56770"/>
    <cellStyle name="Финансовый 5 9 15" xfId="29275"/>
    <cellStyle name="Финансовый 5 9 15 2" xfId="56771"/>
    <cellStyle name="Финансовый 5 9 16" xfId="29276"/>
    <cellStyle name="Финансовый 5 9 16 2" xfId="56772"/>
    <cellStyle name="Финансовый 5 9 17" xfId="29277"/>
    <cellStyle name="Финансовый 5 9 17 2" xfId="56773"/>
    <cellStyle name="Финансовый 5 9 18" xfId="29278"/>
    <cellStyle name="Финансовый 5 9 18 2" xfId="56774"/>
    <cellStyle name="Финансовый 5 9 19" xfId="29279"/>
    <cellStyle name="Финансовый 5 9 19 2" xfId="56775"/>
    <cellStyle name="Финансовый 5 9 2" xfId="29280"/>
    <cellStyle name="Финансовый 5 9 2 2" xfId="56776"/>
    <cellStyle name="Финансовый 5 9 20" xfId="29281"/>
    <cellStyle name="Финансовый 5 9 20 2" xfId="56777"/>
    <cellStyle name="Финансовый 5 9 21" xfId="29282"/>
    <cellStyle name="Финансовый 5 9 21 2" xfId="56778"/>
    <cellStyle name="Финансовый 5 9 22" xfId="29283"/>
    <cellStyle name="Финансовый 5 9 22 2" xfId="56779"/>
    <cellStyle name="Финансовый 5 9 23" xfId="29284"/>
    <cellStyle name="Финансовый 5 9 23 2" xfId="56780"/>
    <cellStyle name="Финансовый 5 9 24" xfId="56781"/>
    <cellStyle name="Финансовый 5 9 3" xfId="29285"/>
    <cellStyle name="Финансовый 5 9 3 2" xfId="56782"/>
    <cellStyle name="Финансовый 5 9 4" xfId="29286"/>
    <cellStyle name="Финансовый 5 9 4 2" xfId="56783"/>
    <cellStyle name="Финансовый 5 9 5" xfId="29287"/>
    <cellStyle name="Финансовый 5 9 5 2" xfId="56784"/>
    <cellStyle name="Финансовый 5 9 6" xfId="29288"/>
    <cellStyle name="Финансовый 5 9 6 2" xfId="56785"/>
    <cellStyle name="Финансовый 5 9 7" xfId="29289"/>
    <cellStyle name="Финансовый 5 9 7 2" xfId="56786"/>
    <cellStyle name="Финансовый 5 9 8" xfId="29290"/>
    <cellStyle name="Финансовый 5 9 8 2" xfId="56787"/>
    <cellStyle name="Финансовый 5 9 9" xfId="29291"/>
    <cellStyle name="Финансовый 5 9 9 2" xfId="56788"/>
    <cellStyle name="Финансовый 50" xfId="60298"/>
    <cellStyle name="Финансовый 51" xfId="60299"/>
    <cellStyle name="Финансовый 52" xfId="60300"/>
    <cellStyle name="Финансовый 53" xfId="60301"/>
    <cellStyle name="Финансовый 54" xfId="60302"/>
    <cellStyle name="Финансовый 55" xfId="60303"/>
    <cellStyle name="Финансовый 56" xfId="60304"/>
    <cellStyle name="Финансовый 57" xfId="60305"/>
    <cellStyle name="Финансовый 58" xfId="60306"/>
    <cellStyle name="Финансовый 59" xfId="60307"/>
    <cellStyle name="Финансовый 6" xfId="33"/>
    <cellStyle name="Финансовый 6 10" xfId="240"/>
    <cellStyle name="Финансовый 6 10 10" xfId="29292"/>
    <cellStyle name="Финансовый 6 10 10 2" xfId="56789"/>
    <cellStyle name="Финансовый 6 10 11" xfId="29293"/>
    <cellStyle name="Финансовый 6 10 11 2" xfId="56790"/>
    <cellStyle name="Финансовый 6 10 12" xfId="29294"/>
    <cellStyle name="Финансовый 6 10 12 2" xfId="56791"/>
    <cellStyle name="Финансовый 6 10 13" xfId="29295"/>
    <cellStyle name="Финансовый 6 10 13 2" xfId="56792"/>
    <cellStyle name="Финансовый 6 10 14" xfId="29296"/>
    <cellStyle name="Финансовый 6 10 14 2" xfId="56793"/>
    <cellStyle name="Финансовый 6 10 15" xfId="29297"/>
    <cellStyle name="Финансовый 6 10 15 2" xfId="56794"/>
    <cellStyle name="Финансовый 6 10 16" xfId="29298"/>
    <cellStyle name="Финансовый 6 10 16 2" xfId="56795"/>
    <cellStyle name="Финансовый 6 10 17" xfId="29299"/>
    <cellStyle name="Финансовый 6 10 17 2" xfId="56796"/>
    <cellStyle name="Финансовый 6 10 18" xfId="29300"/>
    <cellStyle name="Финансовый 6 10 18 2" xfId="56797"/>
    <cellStyle name="Финансовый 6 10 19" xfId="29301"/>
    <cellStyle name="Финансовый 6 10 19 2" xfId="56798"/>
    <cellStyle name="Финансовый 6 10 2" xfId="29302"/>
    <cellStyle name="Финансовый 6 10 2 2" xfId="56799"/>
    <cellStyle name="Финансовый 6 10 20" xfId="29303"/>
    <cellStyle name="Финансовый 6 10 20 2" xfId="56800"/>
    <cellStyle name="Финансовый 6 10 21" xfId="29304"/>
    <cellStyle name="Финансовый 6 10 21 2" xfId="56801"/>
    <cellStyle name="Финансовый 6 10 22" xfId="29305"/>
    <cellStyle name="Финансовый 6 10 22 2" xfId="56802"/>
    <cellStyle name="Финансовый 6 10 23" xfId="29306"/>
    <cellStyle name="Финансовый 6 10 23 2" xfId="56803"/>
    <cellStyle name="Финансовый 6 10 24" xfId="56804"/>
    <cellStyle name="Финансовый 6 10 3" xfId="29307"/>
    <cellStyle name="Финансовый 6 10 3 2" xfId="56805"/>
    <cellStyle name="Финансовый 6 10 4" xfId="29308"/>
    <cellStyle name="Финансовый 6 10 4 2" xfId="56806"/>
    <cellStyle name="Финансовый 6 10 5" xfId="29309"/>
    <cellStyle name="Финансовый 6 10 5 2" xfId="56807"/>
    <cellStyle name="Финансовый 6 10 6" xfId="29310"/>
    <cellStyle name="Финансовый 6 10 6 2" xfId="56808"/>
    <cellStyle name="Финансовый 6 10 7" xfId="29311"/>
    <cellStyle name="Финансовый 6 10 7 2" xfId="56809"/>
    <cellStyle name="Финансовый 6 10 8" xfId="29312"/>
    <cellStyle name="Финансовый 6 10 8 2" xfId="56810"/>
    <cellStyle name="Финансовый 6 10 9" xfId="29313"/>
    <cellStyle name="Финансовый 6 10 9 2" xfId="56811"/>
    <cellStyle name="Финансовый 6 11" xfId="29314"/>
    <cellStyle name="Финансовый 6 11 10" xfId="29315"/>
    <cellStyle name="Финансовый 6 11 10 2" xfId="56812"/>
    <cellStyle name="Финансовый 6 11 11" xfId="29316"/>
    <cellStyle name="Финансовый 6 11 11 2" xfId="56813"/>
    <cellStyle name="Финансовый 6 11 12" xfId="29317"/>
    <cellStyle name="Финансовый 6 11 12 2" xfId="56814"/>
    <cellStyle name="Финансовый 6 11 13" xfId="29318"/>
    <cellStyle name="Финансовый 6 11 13 2" xfId="56815"/>
    <cellStyle name="Финансовый 6 11 14" xfId="29319"/>
    <cellStyle name="Финансовый 6 11 14 2" xfId="56816"/>
    <cellStyle name="Финансовый 6 11 15" xfId="29320"/>
    <cellStyle name="Финансовый 6 11 15 2" xfId="56817"/>
    <cellStyle name="Финансовый 6 11 16" xfId="29321"/>
    <cellStyle name="Финансовый 6 11 16 2" xfId="56818"/>
    <cellStyle name="Финансовый 6 11 17" xfId="29322"/>
    <cellStyle name="Финансовый 6 11 17 2" xfId="56819"/>
    <cellStyle name="Финансовый 6 11 18" xfId="29323"/>
    <cellStyle name="Финансовый 6 11 18 2" xfId="56820"/>
    <cellStyle name="Финансовый 6 11 19" xfId="56821"/>
    <cellStyle name="Финансовый 6 11 2" xfId="29324"/>
    <cellStyle name="Финансовый 6 11 2 2" xfId="56822"/>
    <cellStyle name="Финансовый 6 11 3" xfId="29325"/>
    <cellStyle name="Финансовый 6 11 3 2" xfId="56823"/>
    <cellStyle name="Финансовый 6 11 4" xfId="29326"/>
    <cellStyle name="Финансовый 6 11 4 2" xfId="56824"/>
    <cellStyle name="Финансовый 6 11 5" xfId="29327"/>
    <cellStyle name="Финансовый 6 11 5 2" xfId="56825"/>
    <cellStyle name="Финансовый 6 11 6" xfId="29328"/>
    <cellStyle name="Финансовый 6 11 6 2" xfId="56826"/>
    <cellStyle name="Финансовый 6 11 7" xfId="29329"/>
    <cellStyle name="Финансовый 6 11 7 2" xfId="56827"/>
    <cellStyle name="Финансовый 6 11 8" xfId="29330"/>
    <cellStyle name="Финансовый 6 11 8 2" xfId="56828"/>
    <cellStyle name="Финансовый 6 11 9" xfId="29331"/>
    <cellStyle name="Финансовый 6 11 9 2" xfId="56829"/>
    <cellStyle name="Финансовый 6 12" xfId="29332"/>
    <cellStyle name="Финансовый 6 12 10" xfId="29333"/>
    <cellStyle name="Финансовый 6 12 10 2" xfId="56830"/>
    <cellStyle name="Финансовый 6 12 11" xfId="29334"/>
    <cellStyle name="Финансовый 6 12 11 2" xfId="56831"/>
    <cellStyle name="Финансовый 6 12 12" xfId="29335"/>
    <cellStyle name="Финансовый 6 12 12 2" xfId="56832"/>
    <cellStyle name="Финансовый 6 12 13" xfId="29336"/>
    <cellStyle name="Финансовый 6 12 13 2" xfId="56833"/>
    <cellStyle name="Финансовый 6 12 14" xfId="29337"/>
    <cellStyle name="Финансовый 6 12 14 2" xfId="56834"/>
    <cellStyle name="Финансовый 6 12 15" xfId="29338"/>
    <cellStyle name="Финансовый 6 12 15 2" xfId="56835"/>
    <cellStyle name="Финансовый 6 12 16" xfId="29339"/>
    <cellStyle name="Финансовый 6 12 16 2" xfId="56836"/>
    <cellStyle name="Финансовый 6 12 17" xfId="29340"/>
    <cellStyle name="Финансовый 6 12 17 2" xfId="56837"/>
    <cellStyle name="Финансовый 6 12 18" xfId="29341"/>
    <cellStyle name="Финансовый 6 12 18 2" xfId="56838"/>
    <cellStyle name="Финансовый 6 12 19" xfId="56839"/>
    <cellStyle name="Финансовый 6 12 2" xfId="29342"/>
    <cellStyle name="Финансовый 6 12 2 2" xfId="56840"/>
    <cellStyle name="Финансовый 6 12 3" xfId="29343"/>
    <cellStyle name="Финансовый 6 12 3 2" xfId="56841"/>
    <cellStyle name="Финансовый 6 12 4" xfId="29344"/>
    <cellStyle name="Финансовый 6 12 4 2" xfId="56842"/>
    <cellStyle name="Финансовый 6 12 5" xfId="29345"/>
    <cellStyle name="Финансовый 6 12 5 2" xfId="56843"/>
    <cellStyle name="Финансовый 6 12 6" xfId="29346"/>
    <cellStyle name="Финансовый 6 12 6 2" xfId="56844"/>
    <cellStyle name="Финансовый 6 12 7" xfId="29347"/>
    <cellStyle name="Финансовый 6 12 7 2" xfId="56845"/>
    <cellStyle name="Финансовый 6 12 8" xfId="29348"/>
    <cellStyle name="Финансовый 6 12 8 2" xfId="56846"/>
    <cellStyle name="Финансовый 6 12 9" xfId="29349"/>
    <cellStyle name="Финансовый 6 12 9 2" xfId="56847"/>
    <cellStyle name="Финансовый 6 13" xfId="29350"/>
    <cellStyle name="Финансовый 6 13 10" xfId="29351"/>
    <cellStyle name="Финансовый 6 13 10 2" xfId="56848"/>
    <cellStyle name="Финансовый 6 13 11" xfId="29352"/>
    <cellStyle name="Финансовый 6 13 11 2" xfId="56849"/>
    <cellStyle name="Финансовый 6 13 12" xfId="29353"/>
    <cellStyle name="Финансовый 6 13 12 2" xfId="56850"/>
    <cellStyle name="Финансовый 6 13 13" xfId="29354"/>
    <cellStyle name="Финансовый 6 13 13 2" xfId="56851"/>
    <cellStyle name="Финансовый 6 13 14" xfId="29355"/>
    <cellStyle name="Финансовый 6 13 14 2" xfId="56852"/>
    <cellStyle name="Финансовый 6 13 15" xfId="29356"/>
    <cellStyle name="Финансовый 6 13 15 2" xfId="56853"/>
    <cellStyle name="Финансовый 6 13 16" xfId="29357"/>
    <cellStyle name="Финансовый 6 13 16 2" xfId="56854"/>
    <cellStyle name="Финансовый 6 13 17" xfId="29358"/>
    <cellStyle name="Финансовый 6 13 17 2" xfId="56855"/>
    <cellStyle name="Финансовый 6 13 18" xfId="29359"/>
    <cellStyle name="Финансовый 6 13 18 2" xfId="56856"/>
    <cellStyle name="Финансовый 6 13 19" xfId="56857"/>
    <cellStyle name="Финансовый 6 13 2" xfId="29360"/>
    <cellStyle name="Финансовый 6 13 2 2" xfId="56858"/>
    <cellStyle name="Финансовый 6 13 3" xfId="29361"/>
    <cellStyle name="Финансовый 6 13 3 2" xfId="56859"/>
    <cellStyle name="Финансовый 6 13 4" xfId="29362"/>
    <cellStyle name="Финансовый 6 13 4 2" xfId="56860"/>
    <cellStyle name="Финансовый 6 13 5" xfId="29363"/>
    <cellStyle name="Финансовый 6 13 5 2" xfId="56861"/>
    <cellStyle name="Финансовый 6 13 6" xfId="29364"/>
    <cellStyle name="Финансовый 6 13 6 2" xfId="56862"/>
    <cellStyle name="Финансовый 6 13 7" xfId="29365"/>
    <cellStyle name="Финансовый 6 13 7 2" xfId="56863"/>
    <cellStyle name="Финансовый 6 13 8" xfId="29366"/>
    <cellStyle name="Финансовый 6 13 8 2" xfId="56864"/>
    <cellStyle name="Финансовый 6 13 9" xfId="29367"/>
    <cellStyle name="Финансовый 6 13 9 2" xfId="56865"/>
    <cellStyle name="Финансовый 6 14" xfId="29368"/>
    <cellStyle name="Финансовый 6 14 2" xfId="56866"/>
    <cellStyle name="Финансовый 6 15" xfId="29369"/>
    <cellStyle name="Финансовый 6 15 2" xfId="56867"/>
    <cellStyle name="Финансовый 6 16" xfId="29370"/>
    <cellStyle name="Финансовый 6 16 2" xfId="56868"/>
    <cellStyle name="Финансовый 6 17" xfId="29371"/>
    <cellStyle name="Финансовый 6 17 2" xfId="56869"/>
    <cellStyle name="Финансовый 6 18" xfId="29372"/>
    <cellStyle name="Финансовый 6 18 2" xfId="56870"/>
    <cellStyle name="Финансовый 6 19" xfId="29373"/>
    <cellStyle name="Финансовый 6 19 2" xfId="56871"/>
    <cellStyle name="Финансовый 6 2" xfId="34"/>
    <cellStyle name="Финансовый 6 2 2" xfId="241"/>
    <cellStyle name="Финансовый 6 2 2 2" xfId="56872"/>
    <cellStyle name="Финансовый 6 2 3" xfId="56873"/>
    <cellStyle name="Финансовый 6 2 4" xfId="60308"/>
    <cellStyle name="Финансовый 6 20" xfId="29374"/>
    <cellStyle name="Финансовый 6 20 2" xfId="56874"/>
    <cellStyle name="Финансовый 6 21" xfId="29375"/>
    <cellStyle name="Финансовый 6 21 2" xfId="56875"/>
    <cellStyle name="Финансовый 6 22" xfId="29376"/>
    <cellStyle name="Финансовый 6 22 2" xfId="56876"/>
    <cellStyle name="Финансовый 6 23" xfId="29377"/>
    <cellStyle name="Финансовый 6 23 2" xfId="56877"/>
    <cellStyle name="Финансовый 6 24" xfId="29378"/>
    <cellStyle name="Финансовый 6 24 2" xfId="56878"/>
    <cellStyle name="Финансовый 6 25" xfId="29379"/>
    <cellStyle name="Финансовый 6 25 2" xfId="56879"/>
    <cellStyle name="Финансовый 6 26" xfId="29380"/>
    <cellStyle name="Финансовый 6 26 2" xfId="56880"/>
    <cellStyle name="Финансовый 6 27" xfId="29381"/>
    <cellStyle name="Финансовый 6 27 2" xfId="56881"/>
    <cellStyle name="Финансовый 6 28" xfId="29382"/>
    <cellStyle name="Финансовый 6 28 2" xfId="56882"/>
    <cellStyle name="Финансовый 6 29" xfId="29383"/>
    <cellStyle name="Финансовый 6 29 2" xfId="56883"/>
    <cellStyle name="Финансовый 6 3" xfId="242"/>
    <cellStyle name="Финансовый 6 3 2" xfId="56884"/>
    <cellStyle name="Финансовый 6 30" xfId="29384"/>
    <cellStyle name="Финансовый 6 30 2" xfId="56885"/>
    <cellStyle name="Финансовый 6 31" xfId="29385"/>
    <cellStyle name="Финансовый 6 31 2" xfId="56886"/>
    <cellStyle name="Финансовый 6 32" xfId="29386"/>
    <cellStyle name="Финансовый 6 32 2" xfId="56887"/>
    <cellStyle name="Финансовый 6 33" xfId="56888"/>
    <cellStyle name="Финансовый 6 34" xfId="60309"/>
    <cellStyle name="Финансовый 6 4" xfId="243"/>
    <cellStyle name="Финансовый 6 4 2" xfId="56889"/>
    <cellStyle name="Финансовый 6 5" xfId="244"/>
    <cellStyle name="Финансовый 6 5 2" xfId="56890"/>
    <cellStyle name="Финансовый 6 6" xfId="245"/>
    <cellStyle name="Финансовый 6 6 2" xfId="56891"/>
    <cellStyle name="Финансовый 6 7" xfId="246"/>
    <cellStyle name="Финансовый 6 7 2" xfId="56892"/>
    <cellStyle name="Финансовый 6 8" xfId="247"/>
    <cellStyle name="Финансовый 6 8 2" xfId="56893"/>
    <cellStyle name="Финансовый 6 9" xfId="248"/>
    <cellStyle name="Финансовый 6 9 10" xfId="29387"/>
    <cellStyle name="Финансовый 6 9 10 2" xfId="56894"/>
    <cellStyle name="Финансовый 6 9 11" xfId="29388"/>
    <cellStyle name="Финансовый 6 9 11 2" xfId="56895"/>
    <cellStyle name="Финансовый 6 9 12" xfId="29389"/>
    <cellStyle name="Финансовый 6 9 12 2" xfId="56896"/>
    <cellStyle name="Финансовый 6 9 13" xfId="29390"/>
    <cellStyle name="Финансовый 6 9 13 2" xfId="56897"/>
    <cellStyle name="Финансовый 6 9 14" xfId="29391"/>
    <cellStyle name="Финансовый 6 9 14 2" xfId="56898"/>
    <cellStyle name="Финансовый 6 9 15" xfId="29392"/>
    <cellStyle name="Финансовый 6 9 15 2" xfId="56899"/>
    <cellStyle name="Финансовый 6 9 16" xfId="29393"/>
    <cellStyle name="Финансовый 6 9 16 2" xfId="56900"/>
    <cellStyle name="Финансовый 6 9 17" xfId="29394"/>
    <cellStyle name="Финансовый 6 9 17 2" xfId="56901"/>
    <cellStyle name="Финансовый 6 9 18" xfId="29395"/>
    <cellStyle name="Финансовый 6 9 18 2" xfId="56902"/>
    <cellStyle name="Финансовый 6 9 19" xfId="29396"/>
    <cellStyle name="Финансовый 6 9 19 2" xfId="56903"/>
    <cellStyle name="Финансовый 6 9 2" xfId="29397"/>
    <cellStyle name="Финансовый 6 9 2 2" xfId="56904"/>
    <cellStyle name="Финансовый 6 9 20" xfId="29398"/>
    <cellStyle name="Финансовый 6 9 20 2" xfId="56905"/>
    <cellStyle name="Финансовый 6 9 21" xfId="29399"/>
    <cellStyle name="Финансовый 6 9 21 2" xfId="56906"/>
    <cellStyle name="Финансовый 6 9 22" xfId="29400"/>
    <cellStyle name="Финансовый 6 9 22 2" xfId="56907"/>
    <cellStyle name="Финансовый 6 9 23" xfId="29401"/>
    <cellStyle name="Финансовый 6 9 23 2" xfId="56908"/>
    <cellStyle name="Финансовый 6 9 24" xfId="56909"/>
    <cellStyle name="Финансовый 6 9 3" xfId="29402"/>
    <cellStyle name="Финансовый 6 9 3 2" xfId="56910"/>
    <cellStyle name="Финансовый 6 9 4" xfId="29403"/>
    <cellStyle name="Финансовый 6 9 4 2" xfId="56911"/>
    <cellStyle name="Финансовый 6 9 5" xfId="29404"/>
    <cellStyle name="Финансовый 6 9 5 2" xfId="56912"/>
    <cellStyle name="Финансовый 6 9 6" xfId="29405"/>
    <cellStyle name="Финансовый 6 9 6 2" xfId="56913"/>
    <cellStyle name="Финансовый 6 9 7" xfId="29406"/>
    <cellStyle name="Финансовый 6 9 7 2" xfId="56914"/>
    <cellStyle name="Финансовый 6 9 8" xfId="29407"/>
    <cellStyle name="Финансовый 6 9 8 2" xfId="56915"/>
    <cellStyle name="Финансовый 6 9 9" xfId="29408"/>
    <cellStyle name="Финансовый 6 9 9 2" xfId="56916"/>
    <cellStyle name="Финансовый 60" xfId="60310"/>
    <cellStyle name="Финансовый 61" xfId="60311"/>
    <cellStyle name="Финансовый 62" xfId="60312"/>
    <cellStyle name="Финансовый 63" xfId="60313"/>
    <cellStyle name="Финансовый 64" xfId="60314"/>
    <cellStyle name="Финансовый 65" xfId="60315"/>
    <cellStyle name="Финансовый 66" xfId="61200"/>
    <cellStyle name="Финансовый 7" xfId="249"/>
    <cellStyle name="Финансовый 7 2" xfId="56917"/>
    <cellStyle name="Финансовый 7 2 2" xfId="60316"/>
    <cellStyle name="Финансовый 7 29 9" xfId="35"/>
    <cellStyle name="Финансовый 7 29 9 10" xfId="250"/>
    <cellStyle name="Финансовый 7 29 9 10 10" xfId="29409"/>
    <cellStyle name="Финансовый 7 29 9 10 10 2" xfId="56918"/>
    <cellStyle name="Финансовый 7 29 9 10 11" xfId="29410"/>
    <cellStyle name="Финансовый 7 29 9 10 11 2" xfId="56919"/>
    <cellStyle name="Финансовый 7 29 9 10 12" xfId="29411"/>
    <cellStyle name="Финансовый 7 29 9 10 12 2" xfId="56920"/>
    <cellStyle name="Финансовый 7 29 9 10 13" xfId="29412"/>
    <cellStyle name="Финансовый 7 29 9 10 13 2" xfId="56921"/>
    <cellStyle name="Финансовый 7 29 9 10 14" xfId="29413"/>
    <cellStyle name="Финансовый 7 29 9 10 14 2" xfId="56922"/>
    <cellStyle name="Финансовый 7 29 9 10 15" xfId="29414"/>
    <cellStyle name="Финансовый 7 29 9 10 15 2" xfId="56923"/>
    <cellStyle name="Финансовый 7 29 9 10 16" xfId="29415"/>
    <cellStyle name="Финансовый 7 29 9 10 16 2" xfId="56924"/>
    <cellStyle name="Финансовый 7 29 9 10 17" xfId="29416"/>
    <cellStyle name="Финансовый 7 29 9 10 17 2" xfId="56925"/>
    <cellStyle name="Финансовый 7 29 9 10 18" xfId="29417"/>
    <cellStyle name="Финансовый 7 29 9 10 18 2" xfId="56926"/>
    <cellStyle name="Финансовый 7 29 9 10 19" xfId="29418"/>
    <cellStyle name="Финансовый 7 29 9 10 19 2" xfId="56927"/>
    <cellStyle name="Финансовый 7 29 9 10 2" xfId="29419"/>
    <cellStyle name="Финансовый 7 29 9 10 2 2" xfId="56928"/>
    <cellStyle name="Финансовый 7 29 9 10 20" xfId="29420"/>
    <cellStyle name="Финансовый 7 29 9 10 20 2" xfId="56929"/>
    <cellStyle name="Финансовый 7 29 9 10 21" xfId="29421"/>
    <cellStyle name="Финансовый 7 29 9 10 21 2" xfId="56930"/>
    <cellStyle name="Финансовый 7 29 9 10 22" xfId="29422"/>
    <cellStyle name="Финансовый 7 29 9 10 22 2" xfId="56931"/>
    <cellStyle name="Финансовый 7 29 9 10 23" xfId="29423"/>
    <cellStyle name="Финансовый 7 29 9 10 23 2" xfId="56932"/>
    <cellStyle name="Финансовый 7 29 9 10 24" xfId="56933"/>
    <cellStyle name="Финансовый 7 29 9 10 3" xfId="29424"/>
    <cellStyle name="Финансовый 7 29 9 10 3 2" xfId="56934"/>
    <cellStyle name="Финансовый 7 29 9 10 4" xfId="29425"/>
    <cellStyle name="Финансовый 7 29 9 10 4 2" xfId="56935"/>
    <cellStyle name="Финансовый 7 29 9 10 5" xfId="29426"/>
    <cellStyle name="Финансовый 7 29 9 10 5 2" xfId="56936"/>
    <cellStyle name="Финансовый 7 29 9 10 6" xfId="29427"/>
    <cellStyle name="Финансовый 7 29 9 10 6 2" xfId="56937"/>
    <cellStyle name="Финансовый 7 29 9 10 7" xfId="29428"/>
    <cellStyle name="Финансовый 7 29 9 10 7 2" xfId="56938"/>
    <cellStyle name="Финансовый 7 29 9 10 8" xfId="29429"/>
    <cellStyle name="Финансовый 7 29 9 10 8 2" xfId="56939"/>
    <cellStyle name="Финансовый 7 29 9 10 9" xfId="29430"/>
    <cellStyle name="Финансовый 7 29 9 10 9 2" xfId="56940"/>
    <cellStyle name="Финансовый 7 29 9 11" xfId="29431"/>
    <cellStyle name="Финансовый 7 29 9 11 10" xfId="29432"/>
    <cellStyle name="Финансовый 7 29 9 11 10 2" xfId="56941"/>
    <cellStyle name="Финансовый 7 29 9 11 11" xfId="29433"/>
    <cellStyle name="Финансовый 7 29 9 11 11 2" xfId="56942"/>
    <cellStyle name="Финансовый 7 29 9 11 12" xfId="29434"/>
    <cellStyle name="Финансовый 7 29 9 11 12 2" xfId="56943"/>
    <cellStyle name="Финансовый 7 29 9 11 13" xfId="29435"/>
    <cellStyle name="Финансовый 7 29 9 11 13 2" xfId="56944"/>
    <cellStyle name="Финансовый 7 29 9 11 14" xfId="29436"/>
    <cellStyle name="Финансовый 7 29 9 11 14 2" xfId="56945"/>
    <cellStyle name="Финансовый 7 29 9 11 15" xfId="29437"/>
    <cellStyle name="Финансовый 7 29 9 11 15 2" xfId="56946"/>
    <cellStyle name="Финансовый 7 29 9 11 16" xfId="29438"/>
    <cellStyle name="Финансовый 7 29 9 11 16 2" xfId="56947"/>
    <cellStyle name="Финансовый 7 29 9 11 17" xfId="29439"/>
    <cellStyle name="Финансовый 7 29 9 11 17 2" xfId="56948"/>
    <cellStyle name="Финансовый 7 29 9 11 18" xfId="29440"/>
    <cellStyle name="Финансовый 7 29 9 11 18 2" xfId="56949"/>
    <cellStyle name="Финансовый 7 29 9 11 19" xfId="56950"/>
    <cellStyle name="Финансовый 7 29 9 11 2" xfId="29441"/>
    <cellStyle name="Финансовый 7 29 9 11 2 2" xfId="56951"/>
    <cellStyle name="Финансовый 7 29 9 11 3" xfId="29442"/>
    <cellStyle name="Финансовый 7 29 9 11 3 2" xfId="56952"/>
    <cellStyle name="Финансовый 7 29 9 11 4" xfId="29443"/>
    <cellStyle name="Финансовый 7 29 9 11 4 2" xfId="56953"/>
    <cellStyle name="Финансовый 7 29 9 11 5" xfId="29444"/>
    <cellStyle name="Финансовый 7 29 9 11 5 2" xfId="56954"/>
    <cellStyle name="Финансовый 7 29 9 11 6" xfId="29445"/>
    <cellStyle name="Финансовый 7 29 9 11 6 2" xfId="56955"/>
    <cellStyle name="Финансовый 7 29 9 11 7" xfId="29446"/>
    <cellStyle name="Финансовый 7 29 9 11 7 2" xfId="56956"/>
    <cellStyle name="Финансовый 7 29 9 11 8" xfId="29447"/>
    <cellStyle name="Финансовый 7 29 9 11 8 2" xfId="56957"/>
    <cellStyle name="Финансовый 7 29 9 11 9" xfId="29448"/>
    <cellStyle name="Финансовый 7 29 9 11 9 2" xfId="56958"/>
    <cellStyle name="Финансовый 7 29 9 12" xfId="29449"/>
    <cellStyle name="Финансовый 7 29 9 12 10" xfId="29450"/>
    <cellStyle name="Финансовый 7 29 9 12 10 2" xfId="56959"/>
    <cellStyle name="Финансовый 7 29 9 12 11" xfId="29451"/>
    <cellStyle name="Финансовый 7 29 9 12 11 2" xfId="56960"/>
    <cellStyle name="Финансовый 7 29 9 12 12" xfId="29452"/>
    <cellStyle name="Финансовый 7 29 9 12 12 2" xfId="56961"/>
    <cellStyle name="Финансовый 7 29 9 12 13" xfId="29453"/>
    <cellStyle name="Финансовый 7 29 9 12 13 2" xfId="56962"/>
    <cellStyle name="Финансовый 7 29 9 12 14" xfId="29454"/>
    <cellStyle name="Финансовый 7 29 9 12 14 2" xfId="56963"/>
    <cellStyle name="Финансовый 7 29 9 12 15" xfId="29455"/>
    <cellStyle name="Финансовый 7 29 9 12 15 2" xfId="56964"/>
    <cellStyle name="Финансовый 7 29 9 12 16" xfId="29456"/>
    <cellStyle name="Финансовый 7 29 9 12 16 2" xfId="56965"/>
    <cellStyle name="Финансовый 7 29 9 12 17" xfId="29457"/>
    <cellStyle name="Финансовый 7 29 9 12 17 2" xfId="56966"/>
    <cellStyle name="Финансовый 7 29 9 12 18" xfId="29458"/>
    <cellStyle name="Финансовый 7 29 9 12 18 2" xfId="56967"/>
    <cellStyle name="Финансовый 7 29 9 12 19" xfId="56968"/>
    <cellStyle name="Финансовый 7 29 9 12 2" xfId="29459"/>
    <cellStyle name="Финансовый 7 29 9 12 2 2" xfId="56969"/>
    <cellStyle name="Финансовый 7 29 9 12 3" xfId="29460"/>
    <cellStyle name="Финансовый 7 29 9 12 3 2" xfId="56970"/>
    <cellStyle name="Финансовый 7 29 9 12 4" xfId="29461"/>
    <cellStyle name="Финансовый 7 29 9 12 4 2" xfId="56971"/>
    <cellStyle name="Финансовый 7 29 9 12 5" xfId="29462"/>
    <cellStyle name="Финансовый 7 29 9 12 5 2" xfId="56972"/>
    <cellStyle name="Финансовый 7 29 9 12 6" xfId="29463"/>
    <cellStyle name="Финансовый 7 29 9 12 6 2" xfId="56973"/>
    <cellStyle name="Финансовый 7 29 9 12 7" xfId="29464"/>
    <cellStyle name="Финансовый 7 29 9 12 7 2" xfId="56974"/>
    <cellStyle name="Финансовый 7 29 9 12 8" xfId="29465"/>
    <cellStyle name="Финансовый 7 29 9 12 8 2" xfId="56975"/>
    <cellStyle name="Финансовый 7 29 9 12 9" xfId="29466"/>
    <cellStyle name="Финансовый 7 29 9 12 9 2" xfId="56976"/>
    <cellStyle name="Финансовый 7 29 9 13" xfId="29467"/>
    <cellStyle name="Финансовый 7 29 9 13 10" xfId="29468"/>
    <cellStyle name="Финансовый 7 29 9 13 10 2" xfId="56977"/>
    <cellStyle name="Финансовый 7 29 9 13 11" xfId="29469"/>
    <cellStyle name="Финансовый 7 29 9 13 11 2" xfId="56978"/>
    <cellStyle name="Финансовый 7 29 9 13 12" xfId="29470"/>
    <cellStyle name="Финансовый 7 29 9 13 12 2" xfId="56979"/>
    <cellStyle name="Финансовый 7 29 9 13 13" xfId="29471"/>
    <cellStyle name="Финансовый 7 29 9 13 13 2" xfId="56980"/>
    <cellStyle name="Финансовый 7 29 9 13 14" xfId="29472"/>
    <cellStyle name="Финансовый 7 29 9 13 14 2" xfId="56981"/>
    <cellStyle name="Финансовый 7 29 9 13 15" xfId="29473"/>
    <cellStyle name="Финансовый 7 29 9 13 15 2" xfId="56982"/>
    <cellStyle name="Финансовый 7 29 9 13 16" xfId="29474"/>
    <cellStyle name="Финансовый 7 29 9 13 16 2" xfId="56983"/>
    <cellStyle name="Финансовый 7 29 9 13 17" xfId="29475"/>
    <cellStyle name="Финансовый 7 29 9 13 17 2" xfId="56984"/>
    <cellStyle name="Финансовый 7 29 9 13 18" xfId="29476"/>
    <cellStyle name="Финансовый 7 29 9 13 18 2" xfId="56985"/>
    <cellStyle name="Финансовый 7 29 9 13 19" xfId="56986"/>
    <cellStyle name="Финансовый 7 29 9 13 2" xfId="29477"/>
    <cellStyle name="Финансовый 7 29 9 13 2 2" xfId="56987"/>
    <cellStyle name="Финансовый 7 29 9 13 3" xfId="29478"/>
    <cellStyle name="Финансовый 7 29 9 13 3 2" xfId="56988"/>
    <cellStyle name="Финансовый 7 29 9 13 4" xfId="29479"/>
    <cellStyle name="Финансовый 7 29 9 13 4 2" xfId="56989"/>
    <cellStyle name="Финансовый 7 29 9 13 5" xfId="29480"/>
    <cellStyle name="Финансовый 7 29 9 13 5 2" xfId="56990"/>
    <cellStyle name="Финансовый 7 29 9 13 6" xfId="29481"/>
    <cellStyle name="Финансовый 7 29 9 13 6 2" xfId="56991"/>
    <cellStyle name="Финансовый 7 29 9 13 7" xfId="29482"/>
    <cellStyle name="Финансовый 7 29 9 13 7 2" xfId="56992"/>
    <cellStyle name="Финансовый 7 29 9 13 8" xfId="29483"/>
    <cellStyle name="Финансовый 7 29 9 13 8 2" xfId="56993"/>
    <cellStyle name="Финансовый 7 29 9 13 9" xfId="29484"/>
    <cellStyle name="Финансовый 7 29 9 13 9 2" xfId="56994"/>
    <cellStyle name="Финансовый 7 29 9 14" xfId="29485"/>
    <cellStyle name="Финансовый 7 29 9 14 2" xfId="56995"/>
    <cellStyle name="Финансовый 7 29 9 15" xfId="29486"/>
    <cellStyle name="Финансовый 7 29 9 15 2" xfId="56996"/>
    <cellStyle name="Финансовый 7 29 9 16" xfId="29487"/>
    <cellStyle name="Финансовый 7 29 9 16 2" xfId="56997"/>
    <cellStyle name="Финансовый 7 29 9 17" xfId="29488"/>
    <cellStyle name="Финансовый 7 29 9 17 2" xfId="56998"/>
    <cellStyle name="Финансовый 7 29 9 18" xfId="29489"/>
    <cellStyle name="Финансовый 7 29 9 18 2" xfId="56999"/>
    <cellStyle name="Финансовый 7 29 9 19" xfId="29490"/>
    <cellStyle name="Финансовый 7 29 9 19 2" xfId="57000"/>
    <cellStyle name="Финансовый 7 29 9 2" xfId="36"/>
    <cellStyle name="Финансовый 7 29 9 2 2" xfId="251"/>
    <cellStyle name="Финансовый 7 29 9 2 2 2" xfId="57001"/>
    <cellStyle name="Финансовый 7 29 9 2 3" xfId="57002"/>
    <cellStyle name="Финансовый 7 29 9 20" xfId="29491"/>
    <cellStyle name="Финансовый 7 29 9 20 2" xfId="57003"/>
    <cellStyle name="Финансовый 7 29 9 21" xfId="29492"/>
    <cellStyle name="Финансовый 7 29 9 21 2" xfId="57004"/>
    <cellStyle name="Финансовый 7 29 9 22" xfId="29493"/>
    <cellStyle name="Финансовый 7 29 9 22 2" xfId="57005"/>
    <cellStyle name="Финансовый 7 29 9 23" xfId="29494"/>
    <cellStyle name="Финансовый 7 29 9 23 2" xfId="57006"/>
    <cellStyle name="Финансовый 7 29 9 24" xfId="29495"/>
    <cellStyle name="Финансовый 7 29 9 24 2" xfId="57007"/>
    <cellStyle name="Финансовый 7 29 9 25" xfId="29496"/>
    <cellStyle name="Финансовый 7 29 9 25 2" xfId="57008"/>
    <cellStyle name="Финансовый 7 29 9 26" xfId="29497"/>
    <cellStyle name="Финансовый 7 29 9 26 2" xfId="57009"/>
    <cellStyle name="Финансовый 7 29 9 27" xfId="29498"/>
    <cellStyle name="Финансовый 7 29 9 27 2" xfId="57010"/>
    <cellStyle name="Финансовый 7 29 9 28" xfId="29499"/>
    <cellStyle name="Финансовый 7 29 9 28 2" xfId="57011"/>
    <cellStyle name="Финансовый 7 29 9 29" xfId="29500"/>
    <cellStyle name="Финансовый 7 29 9 29 2" xfId="57012"/>
    <cellStyle name="Финансовый 7 29 9 3" xfId="252"/>
    <cellStyle name="Финансовый 7 29 9 3 2" xfId="57013"/>
    <cellStyle name="Финансовый 7 29 9 30" xfId="29501"/>
    <cellStyle name="Финансовый 7 29 9 30 2" xfId="57014"/>
    <cellStyle name="Финансовый 7 29 9 31" xfId="29502"/>
    <cellStyle name="Финансовый 7 29 9 31 2" xfId="57015"/>
    <cellStyle name="Финансовый 7 29 9 32" xfId="29503"/>
    <cellStyle name="Финансовый 7 29 9 32 2" xfId="57016"/>
    <cellStyle name="Финансовый 7 29 9 33" xfId="57017"/>
    <cellStyle name="Финансовый 7 29 9 4" xfId="253"/>
    <cellStyle name="Финансовый 7 29 9 4 2" xfId="57018"/>
    <cellStyle name="Финансовый 7 29 9 5" xfId="254"/>
    <cellStyle name="Финансовый 7 29 9 5 2" xfId="57019"/>
    <cellStyle name="Финансовый 7 29 9 6" xfId="255"/>
    <cellStyle name="Финансовый 7 29 9 6 2" xfId="57020"/>
    <cellStyle name="Финансовый 7 29 9 7" xfId="256"/>
    <cellStyle name="Финансовый 7 29 9 7 2" xfId="57021"/>
    <cellStyle name="Финансовый 7 29 9 8" xfId="257"/>
    <cellStyle name="Финансовый 7 29 9 8 2" xfId="57022"/>
    <cellStyle name="Финансовый 7 29 9 9" xfId="258"/>
    <cellStyle name="Финансовый 7 29 9 9 10" xfId="29504"/>
    <cellStyle name="Финансовый 7 29 9 9 10 2" xfId="57023"/>
    <cellStyle name="Финансовый 7 29 9 9 11" xfId="29505"/>
    <cellStyle name="Финансовый 7 29 9 9 11 2" xfId="57024"/>
    <cellStyle name="Финансовый 7 29 9 9 12" xfId="29506"/>
    <cellStyle name="Финансовый 7 29 9 9 12 2" xfId="57025"/>
    <cellStyle name="Финансовый 7 29 9 9 13" xfId="29507"/>
    <cellStyle name="Финансовый 7 29 9 9 13 2" xfId="57026"/>
    <cellStyle name="Финансовый 7 29 9 9 14" xfId="29508"/>
    <cellStyle name="Финансовый 7 29 9 9 14 2" xfId="57027"/>
    <cellStyle name="Финансовый 7 29 9 9 15" xfId="29509"/>
    <cellStyle name="Финансовый 7 29 9 9 15 2" xfId="57028"/>
    <cellStyle name="Финансовый 7 29 9 9 16" xfId="29510"/>
    <cellStyle name="Финансовый 7 29 9 9 16 2" xfId="57029"/>
    <cellStyle name="Финансовый 7 29 9 9 17" xfId="29511"/>
    <cellStyle name="Финансовый 7 29 9 9 17 2" xfId="57030"/>
    <cellStyle name="Финансовый 7 29 9 9 18" xfId="29512"/>
    <cellStyle name="Финансовый 7 29 9 9 18 2" xfId="57031"/>
    <cellStyle name="Финансовый 7 29 9 9 19" xfId="29513"/>
    <cellStyle name="Финансовый 7 29 9 9 19 2" xfId="57032"/>
    <cellStyle name="Финансовый 7 29 9 9 2" xfId="29514"/>
    <cellStyle name="Финансовый 7 29 9 9 2 2" xfId="57033"/>
    <cellStyle name="Финансовый 7 29 9 9 20" xfId="29515"/>
    <cellStyle name="Финансовый 7 29 9 9 20 2" xfId="57034"/>
    <cellStyle name="Финансовый 7 29 9 9 21" xfId="29516"/>
    <cellStyle name="Финансовый 7 29 9 9 21 2" xfId="57035"/>
    <cellStyle name="Финансовый 7 29 9 9 22" xfId="29517"/>
    <cellStyle name="Финансовый 7 29 9 9 22 2" xfId="57036"/>
    <cellStyle name="Финансовый 7 29 9 9 23" xfId="29518"/>
    <cellStyle name="Финансовый 7 29 9 9 23 2" xfId="57037"/>
    <cellStyle name="Финансовый 7 29 9 9 24" xfId="57038"/>
    <cellStyle name="Финансовый 7 29 9 9 3" xfId="29519"/>
    <cellStyle name="Финансовый 7 29 9 9 3 2" xfId="57039"/>
    <cellStyle name="Финансовый 7 29 9 9 4" xfId="29520"/>
    <cellStyle name="Финансовый 7 29 9 9 4 2" xfId="57040"/>
    <cellStyle name="Финансовый 7 29 9 9 5" xfId="29521"/>
    <cellStyle name="Финансовый 7 29 9 9 5 2" xfId="57041"/>
    <cellStyle name="Финансовый 7 29 9 9 6" xfId="29522"/>
    <cellStyle name="Финансовый 7 29 9 9 6 2" xfId="57042"/>
    <cellStyle name="Финансовый 7 29 9 9 7" xfId="29523"/>
    <cellStyle name="Финансовый 7 29 9 9 7 2" xfId="57043"/>
    <cellStyle name="Финансовый 7 29 9 9 8" xfId="29524"/>
    <cellStyle name="Финансовый 7 29 9 9 8 2" xfId="57044"/>
    <cellStyle name="Финансовый 7 29 9 9 9" xfId="29525"/>
    <cellStyle name="Финансовый 7 29 9 9 9 2" xfId="57045"/>
    <cellStyle name="Финансовый 7 3" xfId="60317"/>
    <cellStyle name="Финансовый 8" xfId="259"/>
    <cellStyle name="Финансовый 8 2" xfId="57046"/>
    <cellStyle name="Финансовый 9" xfId="260"/>
    <cellStyle name="Финансовый 9 2" xfId="57047"/>
    <cellStyle name="Финансовый 9 29 9" xfId="37"/>
    <cellStyle name="Финансовый 9 29 9 10" xfId="261"/>
    <cellStyle name="Финансовый 9 29 9 10 10" xfId="29526"/>
    <cellStyle name="Финансовый 9 29 9 10 10 2" xfId="57048"/>
    <cellStyle name="Финансовый 9 29 9 10 11" xfId="29527"/>
    <cellStyle name="Финансовый 9 29 9 10 11 2" xfId="57049"/>
    <cellStyle name="Финансовый 9 29 9 10 12" xfId="29528"/>
    <cellStyle name="Финансовый 9 29 9 10 12 2" xfId="57050"/>
    <cellStyle name="Финансовый 9 29 9 10 13" xfId="29529"/>
    <cellStyle name="Финансовый 9 29 9 10 13 2" xfId="57051"/>
    <cellStyle name="Финансовый 9 29 9 10 14" xfId="29530"/>
    <cellStyle name="Финансовый 9 29 9 10 14 2" xfId="57052"/>
    <cellStyle name="Финансовый 9 29 9 10 15" xfId="29531"/>
    <cellStyle name="Финансовый 9 29 9 10 15 2" xfId="57053"/>
    <cellStyle name="Финансовый 9 29 9 10 16" xfId="29532"/>
    <cellStyle name="Финансовый 9 29 9 10 16 2" xfId="57054"/>
    <cellStyle name="Финансовый 9 29 9 10 17" xfId="29533"/>
    <cellStyle name="Финансовый 9 29 9 10 17 2" xfId="57055"/>
    <cellStyle name="Финансовый 9 29 9 10 18" xfId="29534"/>
    <cellStyle name="Финансовый 9 29 9 10 18 2" xfId="57056"/>
    <cellStyle name="Финансовый 9 29 9 10 19" xfId="29535"/>
    <cellStyle name="Финансовый 9 29 9 10 19 2" xfId="57057"/>
    <cellStyle name="Финансовый 9 29 9 10 2" xfId="29536"/>
    <cellStyle name="Финансовый 9 29 9 10 2 2" xfId="57058"/>
    <cellStyle name="Финансовый 9 29 9 10 20" xfId="29537"/>
    <cellStyle name="Финансовый 9 29 9 10 20 2" xfId="57059"/>
    <cellStyle name="Финансовый 9 29 9 10 21" xfId="29538"/>
    <cellStyle name="Финансовый 9 29 9 10 21 2" xfId="57060"/>
    <cellStyle name="Финансовый 9 29 9 10 22" xfId="29539"/>
    <cellStyle name="Финансовый 9 29 9 10 22 2" xfId="57061"/>
    <cellStyle name="Финансовый 9 29 9 10 23" xfId="29540"/>
    <cellStyle name="Финансовый 9 29 9 10 23 2" xfId="57062"/>
    <cellStyle name="Финансовый 9 29 9 10 24" xfId="57063"/>
    <cellStyle name="Финансовый 9 29 9 10 3" xfId="29541"/>
    <cellStyle name="Финансовый 9 29 9 10 3 2" xfId="57064"/>
    <cellStyle name="Финансовый 9 29 9 10 4" xfId="29542"/>
    <cellStyle name="Финансовый 9 29 9 10 4 2" xfId="57065"/>
    <cellStyle name="Финансовый 9 29 9 10 5" xfId="29543"/>
    <cellStyle name="Финансовый 9 29 9 10 5 2" xfId="57066"/>
    <cellStyle name="Финансовый 9 29 9 10 6" xfId="29544"/>
    <cellStyle name="Финансовый 9 29 9 10 6 2" xfId="57067"/>
    <cellStyle name="Финансовый 9 29 9 10 7" xfId="29545"/>
    <cellStyle name="Финансовый 9 29 9 10 7 2" xfId="57068"/>
    <cellStyle name="Финансовый 9 29 9 10 8" xfId="29546"/>
    <cellStyle name="Финансовый 9 29 9 10 8 2" xfId="57069"/>
    <cellStyle name="Финансовый 9 29 9 10 9" xfId="29547"/>
    <cellStyle name="Финансовый 9 29 9 10 9 2" xfId="57070"/>
    <cellStyle name="Финансовый 9 29 9 11" xfId="29548"/>
    <cellStyle name="Финансовый 9 29 9 11 10" xfId="29549"/>
    <cellStyle name="Финансовый 9 29 9 11 10 2" xfId="57071"/>
    <cellStyle name="Финансовый 9 29 9 11 11" xfId="29550"/>
    <cellStyle name="Финансовый 9 29 9 11 11 2" xfId="57072"/>
    <cellStyle name="Финансовый 9 29 9 11 12" xfId="29551"/>
    <cellStyle name="Финансовый 9 29 9 11 12 2" xfId="57073"/>
    <cellStyle name="Финансовый 9 29 9 11 13" xfId="29552"/>
    <cellStyle name="Финансовый 9 29 9 11 13 2" xfId="57074"/>
    <cellStyle name="Финансовый 9 29 9 11 14" xfId="29553"/>
    <cellStyle name="Финансовый 9 29 9 11 14 2" xfId="57075"/>
    <cellStyle name="Финансовый 9 29 9 11 15" xfId="29554"/>
    <cellStyle name="Финансовый 9 29 9 11 15 2" xfId="57076"/>
    <cellStyle name="Финансовый 9 29 9 11 16" xfId="29555"/>
    <cellStyle name="Финансовый 9 29 9 11 16 2" xfId="57077"/>
    <cellStyle name="Финансовый 9 29 9 11 17" xfId="29556"/>
    <cellStyle name="Финансовый 9 29 9 11 17 2" xfId="57078"/>
    <cellStyle name="Финансовый 9 29 9 11 18" xfId="29557"/>
    <cellStyle name="Финансовый 9 29 9 11 18 2" xfId="57079"/>
    <cellStyle name="Финансовый 9 29 9 11 19" xfId="57080"/>
    <cellStyle name="Финансовый 9 29 9 11 2" xfId="29558"/>
    <cellStyle name="Финансовый 9 29 9 11 2 2" xfId="57081"/>
    <cellStyle name="Финансовый 9 29 9 11 3" xfId="29559"/>
    <cellStyle name="Финансовый 9 29 9 11 3 2" xfId="57082"/>
    <cellStyle name="Финансовый 9 29 9 11 4" xfId="29560"/>
    <cellStyle name="Финансовый 9 29 9 11 4 2" xfId="57083"/>
    <cellStyle name="Финансовый 9 29 9 11 5" xfId="29561"/>
    <cellStyle name="Финансовый 9 29 9 11 5 2" xfId="57084"/>
    <cellStyle name="Финансовый 9 29 9 11 6" xfId="29562"/>
    <cellStyle name="Финансовый 9 29 9 11 6 2" xfId="57085"/>
    <cellStyle name="Финансовый 9 29 9 11 7" xfId="29563"/>
    <cellStyle name="Финансовый 9 29 9 11 7 2" xfId="57086"/>
    <cellStyle name="Финансовый 9 29 9 11 8" xfId="29564"/>
    <cellStyle name="Финансовый 9 29 9 11 8 2" xfId="57087"/>
    <cellStyle name="Финансовый 9 29 9 11 9" xfId="29565"/>
    <cellStyle name="Финансовый 9 29 9 11 9 2" xfId="57088"/>
    <cellStyle name="Финансовый 9 29 9 12" xfId="29566"/>
    <cellStyle name="Финансовый 9 29 9 12 10" xfId="29567"/>
    <cellStyle name="Финансовый 9 29 9 12 10 2" xfId="57089"/>
    <cellStyle name="Финансовый 9 29 9 12 11" xfId="29568"/>
    <cellStyle name="Финансовый 9 29 9 12 11 2" xfId="57090"/>
    <cellStyle name="Финансовый 9 29 9 12 12" xfId="29569"/>
    <cellStyle name="Финансовый 9 29 9 12 12 2" xfId="57091"/>
    <cellStyle name="Финансовый 9 29 9 12 13" xfId="29570"/>
    <cellStyle name="Финансовый 9 29 9 12 13 2" xfId="57092"/>
    <cellStyle name="Финансовый 9 29 9 12 14" xfId="29571"/>
    <cellStyle name="Финансовый 9 29 9 12 14 2" xfId="57093"/>
    <cellStyle name="Финансовый 9 29 9 12 15" xfId="29572"/>
    <cellStyle name="Финансовый 9 29 9 12 15 2" xfId="57094"/>
    <cellStyle name="Финансовый 9 29 9 12 16" xfId="29573"/>
    <cellStyle name="Финансовый 9 29 9 12 16 2" xfId="57095"/>
    <cellStyle name="Финансовый 9 29 9 12 17" xfId="29574"/>
    <cellStyle name="Финансовый 9 29 9 12 17 2" xfId="57096"/>
    <cellStyle name="Финансовый 9 29 9 12 18" xfId="29575"/>
    <cellStyle name="Финансовый 9 29 9 12 18 2" xfId="57097"/>
    <cellStyle name="Финансовый 9 29 9 12 19" xfId="57098"/>
    <cellStyle name="Финансовый 9 29 9 12 2" xfId="29576"/>
    <cellStyle name="Финансовый 9 29 9 12 2 2" xfId="57099"/>
    <cellStyle name="Финансовый 9 29 9 12 3" xfId="29577"/>
    <cellStyle name="Финансовый 9 29 9 12 3 2" xfId="57100"/>
    <cellStyle name="Финансовый 9 29 9 12 4" xfId="29578"/>
    <cellStyle name="Финансовый 9 29 9 12 4 2" xfId="57101"/>
    <cellStyle name="Финансовый 9 29 9 12 5" xfId="29579"/>
    <cellStyle name="Финансовый 9 29 9 12 5 2" xfId="57102"/>
    <cellStyle name="Финансовый 9 29 9 12 6" xfId="29580"/>
    <cellStyle name="Финансовый 9 29 9 12 6 2" xfId="57103"/>
    <cellStyle name="Финансовый 9 29 9 12 7" xfId="29581"/>
    <cellStyle name="Финансовый 9 29 9 12 7 2" xfId="57104"/>
    <cellStyle name="Финансовый 9 29 9 12 8" xfId="29582"/>
    <cellStyle name="Финансовый 9 29 9 12 8 2" xfId="57105"/>
    <cellStyle name="Финансовый 9 29 9 12 9" xfId="29583"/>
    <cellStyle name="Финансовый 9 29 9 12 9 2" xfId="57106"/>
    <cellStyle name="Финансовый 9 29 9 13" xfId="29584"/>
    <cellStyle name="Финансовый 9 29 9 13 10" xfId="29585"/>
    <cellStyle name="Финансовый 9 29 9 13 10 2" xfId="57107"/>
    <cellStyle name="Финансовый 9 29 9 13 11" xfId="29586"/>
    <cellStyle name="Финансовый 9 29 9 13 11 2" xfId="57108"/>
    <cellStyle name="Финансовый 9 29 9 13 12" xfId="29587"/>
    <cellStyle name="Финансовый 9 29 9 13 12 2" xfId="57109"/>
    <cellStyle name="Финансовый 9 29 9 13 13" xfId="29588"/>
    <cellStyle name="Финансовый 9 29 9 13 13 2" xfId="57110"/>
    <cellStyle name="Финансовый 9 29 9 13 14" xfId="29589"/>
    <cellStyle name="Финансовый 9 29 9 13 14 2" xfId="57111"/>
    <cellStyle name="Финансовый 9 29 9 13 15" xfId="29590"/>
    <cellStyle name="Финансовый 9 29 9 13 15 2" xfId="57112"/>
    <cellStyle name="Финансовый 9 29 9 13 16" xfId="29591"/>
    <cellStyle name="Финансовый 9 29 9 13 16 2" xfId="57113"/>
    <cellStyle name="Финансовый 9 29 9 13 17" xfId="29592"/>
    <cellStyle name="Финансовый 9 29 9 13 17 2" xfId="57114"/>
    <cellStyle name="Финансовый 9 29 9 13 18" xfId="29593"/>
    <cellStyle name="Финансовый 9 29 9 13 18 2" xfId="57115"/>
    <cellStyle name="Финансовый 9 29 9 13 19" xfId="57116"/>
    <cellStyle name="Финансовый 9 29 9 13 2" xfId="29594"/>
    <cellStyle name="Финансовый 9 29 9 13 2 2" xfId="57117"/>
    <cellStyle name="Финансовый 9 29 9 13 3" xfId="29595"/>
    <cellStyle name="Финансовый 9 29 9 13 3 2" xfId="57118"/>
    <cellStyle name="Финансовый 9 29 9 13 4" xfId="29596"/>
    <cellStyle name="Финансовый 9 29 9 13 4 2" xfId="57119"/>
    <cellStyle name="Финансовый 9 29 9 13 5" xfId="29597"/>
    <cellStyle name="Финансовый 9 29 9 13 5 2" xfId="57120"/>
    <cellStyle name="Финансовый 9 29 9 13 6" xfId="29598"/>
    <cellStyle name="Финансовый 9 29 9 13 6 2" xfId="57121"/>
    <cellStyle name="Финансовый 9 29 9 13 7" xfId="29599"/>
    <cellStyle name="Финансовый 9 29 9 13 7 2" xfId="57122"/>
    <cellStyle name="Финансовый 9 29 9 13 8" xfId="29600"/>
    <cellStyle name="Финансовый 9 29 9 13 8 2" xfId="57123"/>
    <cellStyle name="Финансовый 9 29 9 13 9" xfId="29601"/>
    <cellStyle name="Финансовый 9 29 9 13 9 2" xfId="57124"/>
    <cellStyle name="Финансовый 9 29 9 14" xfId="29602"/>
    <cellStyle name="Финансовый 9 29 9 14 2" xfId="57125"/>
    <cellStyle name="Финансовый 9 29 9 15" xfId="29603"/>
    <cellStyle name="Финансовый 9 29 9 15 2" xfId="57126"/>
    <cellStyle name="Финансовый 9 29 9 16" xfId="29604"/>
    <cellStyle name="Финансовый 9 29 9 16 2" xfId="57127"/>
    <cellStyle name="Финансовый 9 29 9 17" xfId="29605"/>
    <cellStyle name="Финансовый 9 29 9 17 2" xfId="57128"/>
    <cellStyle name="Финансовый 9 29 9 18" xfId="29606"/>
    <cellStyle name="Финансовый 9 29 9 18 2" xfId="57129"/>
    <cellStyle name="Финансовый 9 29 9 19" xfId="29607"/>
    <cellStyle name="Финансовый 9 29 9 19 2" xfId="57130"/>
    <cellStyle name="Финансовый 9 29 9 2" xfId="38"/>
    <cellStyle name="Финансовый 9 29 9 2 2" xfId="262"/>
    <cellStyle name="Финансовый 9 29 9 2 2 2" xfId="57131"/>
    <cellStyle name="Финансовый 9 29 9 2 3" xfId="57132"/>
    <cellStyle name="Финансовый 9 29 9 20" xfId="29608"/>
    <cellStyle name="Финансовый 9 29 9 20 2" xfId="57133"/>
    <cellStyle name="Финансовый 9 29 9 21" xfId="29609"/>
    <cellStyle name="Финансовый 9 29 9 21 2" xfId="57134"/>
    <cellStyle name="Финансовый 9 29 9 22" xfId="29610"/>
    <cellStyle name="Финансовый 9 29 9 22 2" xfId="57135"/>
    <cellStyle name="Финансовый 9 29 9 23" xfId="29611"/>
    <cellStyle name="Финансовый 9 29 9 23 2" xfId="57136"/>
    <cellStyle name="Финансовый 9 29 9 24" xfId="29612"/>
    <cellStyle name="Финансовый 9 29 9 24 2" xfId="57137"/>
    <cellStyle name="Финансовый 9 29 9 25" xfId="29613"/>
    <cellStyle name="Финансовый 9 29 9 25 2" xfId="57138"/>
    <cellStyle name="Финансовый 9 29 9 26" xfId="29614"/>
    <cellStyle name="Финансовый 9 29 9 26 2" xfId="57139"/>
    <cellStyle name="Финансовый 9 29 9 27" xfId="29615"/>
    <cellStyle name="Финансовый 9 29 9 27 2" xfId="57140"/>
    <cellStyle name="Финансовый 9 29 9 28" xfId="29616"/>
    <cellStyle name="Финансовый 9 29 9 28 2" xfId="57141"/>
    <cellStyle name="Финансовый 9 29 9 29" xfId="29617"/>
    <cellStyle name="Финансовый 9 29 9 29 2" xfId="57142"/>
    <cellStyle name="Финансовый 9 29 9 3" xfId="263"/>
    <cellStyle name="Финансовый 9 29 9 3 2" xfId="57143"/>
    <cellStyle name="Финансовый 9 29 9 30" xfId="29618"/>
    <cellStyle name="Финансовый 9 29 9 30 2" xfId="57144"/>
    <cellStyle name="Финансовый 9 29 9 31" xfId="29619"/>
    <cellStyle name="Финансовый 9 29 9 31 2" xfId="57145"/>
    <cellStyle name="Финансовый 9 29 9 32" xfId="29620"/>
    <cellStyle name="Финансовый 9 29 9 32 2" xfId="57146"/>
    <cellStyle name="Финансовый 9 29 9 33" xfId="57147"/>
    <cellStyle name="Финансовый 9 29 9 4" xfId="264"/>
    <cellStyle name="Финансовый 9 29 9 4 2" xfId="57148"/>
    <cellStyle name="Финансовый 9 29 9 5" xfId="265"/>
    <cellStyle name="Финансовый 9 29 9 5 2" xfId="57149"/>
    <cellStyle name="Финансовый 9 29 9 6" xfId="266"/>
    <cellStyle name="Финансовый 9 29 9 6 2" xfId="57150"/>
    <cellStyle name="Финансовый 9 29 9 7" xfId="267"/>
    <cellStyle name="Финансовый 9 29 9 7 2" xfId="57151"/>
    <cellStyle name="Финансовый 9 29 9 8" xfId="268"/>
    <cellStyle name="Финансовый 9 29 9 8 2" xfId="57152"/>
    <cellStyle name="Финансовый 9 29 9 9" xfId="269"/>
    <cellStyle name="Финансовый 9 29 9 9 10" xfId="29621"/>
    <cellStyle name="Финансовый 9 29 9 9 10 2" xfId="57153"/>
    <cellStyle name="Финансовый 9 29 9 9 11" xfId="29622"/>
    <cellStyle name="Финансовый 9 29 9 9 11 2" xfId="57154"/>
    <cellStyle name="Финансовый 9 29 9 9 12" xfId="29623"/>
    <cellStyle name="Финансовый 9 29 9 9 12 2" xfId="57155"/>
    <cellStyle name="Финансовый 9 29 9 9 13" xfId="29624"/>
    <cellStyle name="Финансовый 9 29 9 9 13 2" xfId="57156"/>
    <cellStyle name="Финансовый 9 29 9 9 14" xfId="29625"/>
    <cellStyle name="Финансовый 9 29 9 9 14 2" xfId="57157"/>
    <cellStyle name="Финансовый 9 29 9 9 15" xfId="29626"/>
    <cellStyle name="Финансовый 9 29 9 9 15 2" xfId="57158"/>
    <cellStyle name="Финансовый 9 29 9 9 16" xfId="29627"/>
    <cellStyle name="Финансовый 9 29 9 9 16 2" xfId="57159"/>
    <cellStyle name="Финансовый 9 29 9 9 17" xfId="29628"/>
    <cellStyle name="Финансовый 9 29 9 9 17 2" xfId="57160"/>
    <cellStyle name="Финансовый 9 29 9 9 18" xfId="29629"/>
    <cellStyle name="Финансовый 9 29 9 9 18 2" xfId="57161"/>
    <cellStyle name="Финансовый 9 29 9 9 19" xfId="29630"/>
    <cellStyle name="Финансовый 9 29 9 9 19 2" xfId="57162"/>
    <cellStyle name="Финансовый 9 29 9 9 2" xfId="29631"/>
    <cellStyle name="Финансовый 9 29 9 9 2 2" xfId="57163"/>
    <cellStyle name="Финансовый 9 29 9 9 20" xfId="29632"/>
    <cellStyle name="Финансовый 9 29 9 9 20 2" xfId="57164"/>
    <cellStyle name="Финансовый 9 29 9 9 21" xfId="29633"/>
    <cellStyle name="Финансовый 9 29 9 9 21 2" xfId="57165"/>
    <cellStyle name="Финансовый 9 29 9 9 22" xfId="29634"/>
    <cellStyle name="Финансовый 9 29 9 9 22 2" xfId="57166"/>
    <cellStyle name="Финансовый 9 29 9 9 23" xfId="29635"/>
    <cellStyle name="Финансовый 9 29 9 9 23 2" xfId="57167"/>
    <cellStyle name="Финансовый 9 29 9 9 24" xfId="57168"/>
    <cellStyle name="Финансовый 9 29 9 9 3" xfId="29636"/>
    <cellStyle name="Финансовый 9 29 9 9 3 2" xfId="57169"/>
    <cellStyle name="Финансовый 9 29 9 9 4" xfId="29637"/>
    <cellStyle name="Финансовый 9 29 9 9 4 2" xfId="57170"/>
    <cellStyle name="Финансовый 9 29 9 9 5" xfId="29638"/>
    <cellStyle name="Финансовый 9 29 9 9 5 2" xfId="57171"/>
    <cellStyle name="Финансовый 9 29 9 9 6" xfId="29639"/>
    <cellStyle name="Финансовый 9 29 9 9 6 2" xfId="57172"/>
    <cellStyle name="Финансовый 9 29 9 9 7" xfId="29640"/>
    <cellStyle name="Финансовый 9 29 9 9 7 2" xfId="57173"/>
    <cellStyle name="Финансовый 9 29 9 9 8" xfId="29641"/>
    <cellStyle name="Финансовый 9 29 9 9 8 2" xfId="57174"/>
    <cellStyle name="Финансовый 9 29 9 9 9" xfId="29642"/>
    <cellStyle name="Финансовый 9 29 9 9 9 2" xfId="57175"/>
    <cellStyle name="Формула" xfId="29643"/>
    <cellStyle name="Формула 2" xfId="61201"/>
    <cellStyle name="Формула 3" xfId="61202"/>
    <cellStyle name="Формула 4" xfId="61203"/>
    <cellStyle name="Формула 5" xfId="61204"/>
    <cellStyle name="Формула_GRES.2007.5" xfId="61205"/>
    <cellStyle name="ФормулаВБ" xfId="29644"/>
    <cellStyle name="ФормулаВБ 2" xfId="61206"/>
    <cellStyle name="ФормулаВБ 3" xfId="61207"/>
    <cellStyle name="ФормулаВБ 4" xfId="61208"/>
    <cellStyle name="ФормулаВБ 5" xfId="61209"/>
    <cellStyle name="ФормулаВБ 6" xfId="61210"/>
    <cellStyle name="ФормулаНаКонтроль" xfId="29645"/>
    <cellStyle name="ФормулаНаКонтроль 2" xfId="61211"/>
    <cellStyle name="ФормулаНаКонтроль 3" xfId="61212"/>
    <cellStyle name="ФормулаНаКонтроль 4" xfId="61213"/>
    <cellStyle name="ФормулаНаКонтроль 5" xfId="61214"/>
    <cellStyle name="ФормулаНаКонтроль 6" xfId="61215"/>
    <cellStyle name="Хороший 2" xfId="270"/>
    <cellStyle name="Хороший 2 10" xfId="29646"/>
    <cellStyle name="Хороший 2 10 2" xfId="60153"/>
    <cellStyle name="Хороший 2 11" xfId="29647"/>
    <cellStyle name="Хороший 2 11 2" xfId="60154"/>
    <cellStyle name="Хороший 2 12" xfId="29648"/>
    <cellStyle name="Хороший 2 12 2" xfId="60155"/>
    <cellStyle name="Хороший 2 13" xfId="29649"/>
    <cellStyle name="Хороший 2 13 2" xfId="60156"/>
    <cellStyle name="Хороший 2 14" xfId="29650"/>
    <cellStyle name="Хороший 2 14 2" xfId="60157"/>
    <cellStyle name="Хороший 2 15" xfId="29651"/>
    <cellStyle name="Хороший 2 15 2" xfId="60158"/>
    <cellStyle name="Хороший 2 16" xfId="29652"/>
    <cellStyle name="Хороший 2 16 2" xfId="60159"/>
    <cellStyle name="Хороший 2 17" xfId="29653"/>
    <cellStyle name="Хороший 2 17 2" xfId="60160"/>
    <cellStyle name="Хороший 2 18" xfId="29654"/>
    <cellStyle name="Хороший 2 18 2" xfId="60161"/>
    <cellStyle name="Хороший 2 19" xfId="29655"/>
    <cellStyle name="Хороший 2 19 2" xfId="60162"/>
    <cellStyle name="Хороший 2 2" xfId="29656"/>
    <cellStyle name="Хороший 2 2 2" xfId="60163"/>
    <cellStyle name="Хороший 2 2 3" xfId="61216"/>
    <cellStyle name="Хороший 2 20" xfId="29657"/>
    <cellStyle name="Хороший 2 20 2" xfId="60164"/>
    <cellStyle name="Хороший 2 21" xfId="29658"/>
    <cellStyle name="Хороший 2 21 2" xfId="60165"/>
    <cellStyle name="Хороший 2 22" xfId="29659"/>
    <cellStyle name="Хороший 2 22 2" xfId="60166"/>
    <cellStyle name="Хороший 2 23" xfId="29660"/>
    <cellStyle name="Хороший 2 23 2" xfId="60167"/>
    <cellStyle name="Хороший 2 24" xfId="60168"/>
    <cellStyle name="Хороший 2 25" xfId="61217"/>
    <cellStyle name="Хороший 2 3" xfId="29661"/>
    <cellStyle name="Хороший 2 3 2" xfId="60169"/>
    <cellStyle name="Хороший 2 3 3" xfId="61218"/>
    <cellStyle name="Хороший 2 4" xfId="29662"/>
    <cellStyle name="Хороший 2 4 2" xfId="60170"/>
    <cellStyle name="Хороший 2 4 3" xfId="61219"/>
    <cellStyle name="Хороший 2 5" xfId="29663"/>
    <cellStyle name="Хороший 2 5 2" xfId="60171"/>
    <cellStyle name="Хороший 2 5 3" xfId="61220"/>
    <cellStyle name="Хороший 2 6" xfId="29664"/>
    <cellStyle name="Хороший 2 6 2" xfId="60172"/>
    <cellStyle name="Хороший 2 7" xfId="29665"/>
    <cellStyle name="Хороший 2 7 2" xfId="60173"/>
    <cellStyle name="Хороший 2 8" xfId="29666"/>
    <cellStyle name="Хороший 2 8 2" xfId="60174"/>
    <cellStyle name="Хороший 2 9" xfId="29667"/>
    <cellStyle name="Хороший 2 9 2" xfId="60175"/>
    <cellStyle name="Хороший 3" xfId="271"/>
    <cellStyle name="Хороший 3 10" xfId="29668"/>
    <cellStyle name="Хороший 3 10 2" xfId="60176"/>
    <cellStyle name="Хороший 3 11" xfId="29669"/>
    <cellStyle name="Хороший 3 11 2" xfId="60177"/>
    <cellStyle name="Хороший 3 12" xfId="29670"/>
    <cellStyle name="Хороший 3 12 2" xfId="60178"/>
    <cellStyle name="Хороший 3 13" xfId="29671"/>
    <cellStyle name="Хороший 3 13 2" xfId="60179"/>
    <cellStyle name="Хороший 3 14" xfId="29672"/>
    <cellStyle name="Хороший 3 14 2" xfId="60180"/>
    <cellStyle name="Хороший 3 15" xfId="29673"/>
    <cellStyle name="Хороший 3 15 2" xfId="60181"/>
    <cellStyle name="Хороший 3 16" xfId="29674"/>
    <cellStyle name="Хороший 3 16 2" xfId="60182"/>
    <cellStyle name="Хороший 3 17" xfId="29675"/>
    <cellStyle name="Хороший 3 17 2" xfId="60183"/>
    <cellStyle name="Хороший 3 18" xfId="29676"/>
    <cellStyle name="Хороший 3 18 2" xfId="60184"/>
    <cellStyle name="Хороший 3 19" xfId="29677"/>
    <cellStyle name="Хороший 3 19 2" xfId="60185"/>
    <cellStyle name="Хороший 3 2" xfId="29678"/>
    <cellStyle name="Хороший 3 2 2" xfId="60186"/>
    <cellStyle name="Хороший 3 20" xfId="29679"/>
    <cellStyle name="Хороший 3 20 2" xfId="60187"/>
    <cellStyle name="Хороший 3 21" xfId="29680"/>
    <cellStyle name="Хороший 3 21 2" xfId="60188"/>
    <cellStyle name="Хороший 3 22" xfId="29681"/>
    <cellStyle name="Хороший 3 22 2" xfId="60189"/>
    <cellStyle name="Хороший 3 23" xfId="29682"/>
    <cellStyle name="Хороший 3 23 2" xfId="60190"/>
    <cellStyle name="Хороший 3 24" xfId="60191"/>
    <cellStyle name="Хороший 3 3" xfId="29683"/>
    <cellStyle name="Хороший 3 3 2" xfId="60192"/>
    <cellStyle name="Хороший 3 4" xfId="29684"/>
    <cellStyle name="Хороший 3 4 2" xfId="60193"/>
    <cellStyle name="Хороший 3 5" xfId="29685"/>
    <cellStyle name="Хороший 3 5 2" xfId="60194"/>
    <cellStyle name="Хороший 3 6" xfId="29686"/>
    <cellStyle name="Хороший 3 6 2" xfId="60195"/>
    <cellStyle name="Хороший 3 7" xfId="29687"/>
    <cellStyle name="Хороший 3 7 2" xfId="60196"/>
    <cellStyle name="Хороший 3 8" xfId="29688"/>
    <cellStyle name="Хороший 3 8 2" xfId="60197"/>
    <cellStyle name="Хороший 3 9" xfId="29689"/>
    <cellStyle name="Хороший 3 9 2" xfId="60198"/>
    <cellStyle name="Хороший 4" xfId="29690"/>
    <cellStyle name="Хороший 4 2" xfId="60199"/>
    <cellStyle name="Хороший 5" xfId="29691"/>
    <cellStyle name="Хороший 5 2" xfId="60200"/>
    <cellStyle name="Хороший 6" xfId="29692"/>
    <cellStyle name="Хороший 6 2" xfId="60201"/>
    <cellStyle name="Хороший 7" xfId="60202"/>
    <cellStyle name="Џђћ–…ќ’ќ›‰" xfId="29693"/>
    <cellStyle name="Џђћ–…ќ’ќ›‰ 2" xfId="61221"/>
    <cellStyle name="Шапка таблицы" xfId="29694"/>
    <cellStyle name="Шапка таблицы 2" xfId="60203"/>
    <cellStyle name="Шапка таблицы 2 2" xfId="61222"/>
    <cellStyle name="Шапка таблицы 3" xfId="61223"/>
    <cellStyle name="Шапка таблицы 4" xfId="61224"/>
  </cellStyles>
  <dxfs count="7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63" Type="http://schemas.openxmlformats.org/officeDocument/2006/relationships/externalLink" Target="externalLinks/externalLink49.xml"/><Relationship Id="rId84" Type="http://schemas.openxmlformats.org/officeDocument/2006/relationships/externalLink" Target="externalLinks/externalLink70.xml"/><Relationship Id="rId138" Type="http://schemas.openxmlformats.org/officeDocument/2006/relationships/externalLink" Target="externalLinks/externalLink124.xml"/><Relationship Id="rId159" Type="http://schemas.openxmlformats.org/officeDocument/2006/relationships/externalLink" Target="externalLinks/externalLink145.xml"/><Relationship Id="rId170" Type="http://schemas.openxmlformats.org/officeDocument/2006/relationships/externalLink" Target="externalLinks/externalLink156.xml"/><Relationship Id="rId191" Type="http://schemas.openxmlformats.org/officeDocument/2006/relationships/externalLink" Target="externalLinks/externalLink177.xml"/><Relationship Id="rId205" Type="http://schemas.openxmlformats.org/officeDocument/2006/relationships/externalLink" Target="externalLinks/externalLink191.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53" Type="http://schemas.openxmlformats.org/officeDocument/2006/relationships/externalLink" Target="externalLinks/externalLink39.xml"/><Relationship Id="rId74" Type="http://schemas.openxmlformats.org/officeDocument/2006/relationships/externalLink" Target="externalLinks/externalLink60.xml"/><Relationship Id="rId128" Type="http://schemas.openxmlformats.org/officeDocument/2006/relationships/externalLink" Target="externalLinks/externalLink114.xml"/><Relationship Id="rId149" Type="http://schemas.openxmlformats.org/officeDocument/2006/relationships/externalLink" Target="externalLinks/externalLink135.xml"/><Relationship Id="rId5" Type="http://schemas.openxmlformats.org/officeDocument/2006/relationships/worksheet" Target="worksheets/sheet5.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181" Type="http://schemas.openxmlformats.org/officeDocument/2006/relationships/externalLink" Target="externalLinks/externalLink167.xml"/><Relationship Id="rId216" Type="http://schemas.openxmlformats.org/officeDocument/2006/relationships/externalLink" Target="externalLinks/externalLink202.xml"/><Relationship Id="rId211" Type="http://schemas.openxmlformats.org/officeDocument/2006/relationships/externalLink" Target="externalLinks/externalLink197.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18" Type="http://schemas.openxmlformats.org/officeDocument/2006/relationships/externalLink" Target="externalLinks/externalLink104.xml"/><Relationship Id="rId134" Type="http://schemas.openxmlformats.org/officeDocument/2006/relationships/externalLink" Target="externalLinks/externalLink120.xml"/><Relationship Id="rId139" Type="http://schemas.openxmlformats.org/officeDocument/2006/relationships/externalLink" Target="externalLinks/externalLink12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55" Type="http://schemas.openxmlformats.org/officeDocument/2006/relationships/externalLink" Target="externalLinks/externalLink141.xml"/><Relationship Id="rId171" Type="http://schemas.openxmlformats.org/officeDocument/2006/relationships/externalLink" Target="externalLinks/externalLink157.xml"/><Relationship Id="rId176" Type="http://schemas.openxmlformats.org/officeDocument/2006/relationships/externalLink" Target="externalLinks/externalLink162.xml"/><Relationship Id="rId192" Type="http://schemas.openxmlformats.org/officeDocument/2006/relationships/externalLink" Target="externalLinks/externalLink178.xml"/><Relationship Id="rId197" Type="http://schemas.openxmlformats.org/officeDocument/2006/relationships/externalLink" Target="externalLinks/externalLink183.xml"/><Relationship Id="rId206" Type="http://schemas.openxmlformats.org/officeDocument/2006/relationships/externalLink" Target="externalLinks/externalLink192.xml"/><Relationship Id="rId201" Type="http://schemas.openxmlformats.org/officeDocument/2006/relationships/externalLink" Target="externalLinks/externalLink187.xml"/><Relationship Id="rId222"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externalLink" Target="externalLinks/externalLink3.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124" Type="http://schemas.openxmlformats.org/officeDocument/2006/relationships/externalLink" Target="externalLinks/externalLink110.xml"/><Relationship Id="rId129" Type="http://schemas.openxmlformats.org/officeDocument/2006/relationships/externalLink" Target="externalLinks/externalLink115.xml"/><Relationship Id="rId54" Type="http://schemas.openxmlformats.org/officeDocument/2006/relationships/externalLink" Target="externalLinks/externalLink40.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45" Type="http://schemas.openxmlformats.org/officeDocument/2006/relationships/externalLink" Target="externalLinks/externalLink131.xml"/><Relationship Id="rId161" Type="http://schemas.openxmlformats.org/officeDocument/2006/relationships/externalLink" Target="externalLinks/externalLink147.xml"/><Relationship Id="rId166" Type="http://schemas.openxmlformats.org/officeDocument/2006/relationships/externalLink" Target="externalLinks/externalLink152.xml"/><Relationship Id="rId182" Type="http://schemas.openxmlformats.org/officeDocument/2006/relationships/externalLink" Target="externalLinks/externalLink168.xml"/><Relationship Id="rId187" Type="http://schemas.openxmlformats.org/officeDocument/2006/relationships/externalLink" Target="externalLinks/externalLink173.xml"/><Relationship Id="rId217" Type="http://schemas.openxmlformats.org/officeDocument/2006/relationships/externalLink" Target="externalLinks/externalLink203.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98.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119" Type="http://schemas.openxmlformats.org/officeDocument/2006/relationships/externalLink" Target="externalLinks/externalLink105.xml"/><Relationship Id="rId44" Type="http://schemas.openxmlformats.org/officeDocument/2006/relationships/externalLink" Target="externalLinks/externalLink30.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130" Type="http://schemas.openxmlformats.org/officeDocument/2006/relationships/externalLink" Target="externalLinks/externalLink116.xml"/><Relationship Id="rId135" Type="http://schemas.openxmlformats.org/officeDocument/2006/relationships/externalLink" Target="externalLinks/externalLink121.xml"/><Relationship Id="rId151" Type="http://schemas.openxmlformats.org/officeDocument/2006/relationships/externalLink" Target="externalLinks/externalLink137.xml"/><Relationship Id="rId156" Type="http://schemas.openxmlformats.org/officeDocument/2006/relationships/externalLink" Target="externalLinks/externalLink142.xml"/><Relationship Id="rId177" Type="http://schemas.openxmlformats.org/officeDocument/2006/relationships/externalLink" Target="externalLinks/externalLink163.xml"/><Relationship Id="rId198" Type="http://schemas.openxmlformats.org/officeDocument/2006/relationships/externalLink" Target="externalLinks/externalLink184.xml"/><Relationship Id="rId172" Type="http://schemas.openxmlformats.org/officeDocument/2006/relationships/externalLink" Target="externalLinks/externalLink158.xml"/><Relationship Id="rId193" Type="http://schemas.openxmlformats.org/officeDocument/2006/relationships/externalLink" Target="externalLinks/externalLink179.xml"/><Relationship Id="rId202" Type="http://schemas.openxmlformats.org/officeDocument/2006/relationships/externalLink" Target="externalLinks/externalLink188.xml"/><Relationship Id="rId207" Type="http://schemas.openxmlformats.org/officeDocument/2006/relationships/externalLink" Target="externalLinks/externalLink193.xml"/><Relationship Id="rId223"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120" Type="http://schemas.openxmlformats.org/officeDocument/2006/relationships/externalLink" Target="externalLinks/externalLink106.xml"/><Relationship Id="rId125" Type="http://schemas.openxmlformats.org/officeDocument/2006/relationships/externalLink" Target="externalLinks/externalLink111.xml"/><Relationship Id="rId141" Type="http://schemas.openxmlformats.org/officeDocument/2006/relationships/externalLink" Target="externalLinks/externalLink127.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188" Type="http://schemas.openxmlformats.org/officeDocument/2006/relationships/externalLink" Target="externalLinks/externalLink174.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162" Type="http://schemas.openxmlformats.org/officeDocument/2006/relationships/externalLink" Target="externalLinks/externalLink148.xml"/><Relationship Id="rId183" Type="http://schemas.openxmlformats.org/officeDocument/2006/relationships/externalLink" Target="externalLinks/externalLink169.xml"/><Relationship Id="rId213" Type="http://schemas.openxmlformats.org/officeDocument/2006/relationships/externalLink" Target="externalLinks/externalLink199.xml"/><Relationship Id="rId218" Type="http://schemas.openxmlformats.org/officeDocument/2006/relationships/externalLink" Target="externalLinks/externalLink204.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externalLink" Target="externalLinks/externalLink164.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externalLink" Target="externalLinks/externalLink138.xml"/><Relationship Id="rId173" Type="http://schemas.openxmlformats.org/officeDocument/2006/relationships/externalLink" Target="externalLinks/externalLink159.xml"/><Relationship Id="rId194" Type="http://schemas.openxmlformats.org/officeDocument/2006/relationships/externalLink" Target="externalLinks/externalLink180.xml"/><Relationship Id="rId199" Type="http://schemas.openxmlformats.org/officeDocument/2006/relationships/externalLink" Target="externalLinks/externalLink185.xml"/><Relationship Id="rId203" Type="http://schemas.openxmlformats.org/officeDocument/2006/relationships/externalLink" Target="externalLinks/externalLink189.xml"/><Relationship Id="rId208" Type="http://schemas.openxmlformats.org/officeDocument/2006/relationships/externalLink" Target="externalLinks/externalLink194.xml"/><Relationship Id="rId19" Type="http://schemas.openxmlformats.org/officeDocument/2006/relationships/externalLink" Target="externalLinks/externalLink5.xml"/><Relationship Id="rId224" Type="http://schemas.openxmlformats.org/officeDocument/2006/relationships/calcChain" Target="calcChain.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184" Type="http://schemas.openxmlformats.org/officeDocument/2006/relationships/externalLink" Target="externalLinks/externalLink170.xml"/><Relationship Id="rId189" Type="http://schemas.openxmlformats.org/officeDocument/2006/relationships/externalLink" Target="externalLinks/externalLink175.xml"/><Relationship Id="rId219" Type="http://schemas.openxmlformats.org/officeDocument/2006/relationships/externalLink" Target="externalLinks/externalLink205.xml"/><Relationship Id="rId3" Type="http://schemas.openxmlformats.org/officeDocument/2006/relationships/worksheet" Target="worksheets/sheet3.xml"/><Relationship Id="rId214" Type="http://schemas.openxmlformats.org/officeDocument/2006/relationships/externalLink" Target="externalLinks/externalLink200.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externalLink" Target="externalLinks/externalLink160.xml"/><Relationship Id="rId179" Type="http://schemas.openxmlformats.org/officeDocument/2006/relationships/externalLink" Target="externalLinks/externalLink165.xml"/><Relationship Id="rId195" Type="http://schemas.openxmlformats.org/officeDocument/2006/relationships/externalLink" Target="externalLinks/externalLink181.xml"/><Relationship Id="rId209" Type="http://schemas.openxmlformats.org/officeDocument/2006/relationships/externalLink" Target="externalLinks/externalLink195.xml"/><Relationship Id="rId190" Type="http://schemas.openxmlformats.org/officeDocument/2006/relationships/externalLink" Target="externalLinks/externalLink176.xml"/><Relationship Id="rId204" Type="http://schemas.openxmlformats.org/officeDocument/2006/relationships/externalLink" Target="externalLinks/externalLink190.xml"/><Relationship Id="rId220" Type="http://schemas.openxmlformats.org/officeDocument/2006/relationships/externalLink" Target="externalLinks/externalLink206.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 Id="rId10" Type="http://schemas.openxmlformats.org/officeDocument/2006/relationships/worksheet" Target="worksheets/sheet10.xml"/><Relationship Id="rId31" Type="http://schemas.openxmlformats.org/officeDocument/2006/relationships/externalLink" Target="externalLinks/externalLink17.xml"/><Relationship Id="rId52" Type="http://schemas.openxmlformats.org/officeDocument/2006/relationships/externalLink" Target="externalLinks/externalLink38.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64" Type="http://schemas.openxmlformats.org/officeDocument/2006/relationships/externalLink" Target="externalLinks/externalLink150.xml"/><Relationship Id="rId169" Type="http://schemas.openxmlformats.org/officeDocument/2006/relationships/externalLink" Target="externalLinks/externalLink155.xml"/><Relationship Id="rId185" Type="http://schemas.openxmlformats.org/officeDocument/2006/relationships/externalLink" Target="externalLinks/externalLink17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6.xml"/><Relationship Id="rId210" Type="http://schemas.openxmlformats.org/officeDocument/2006/relationships/externalLink" Target="externalLinks/externalLink196.xml"/><Relationship Id="rId215" Type="http://schemas.openxmlformats.org/officeDocument/2006/relationships/externalLink" Target="externalLinks/externalLink201.xml"/><Relationship Id="rId26" Type="http://schemas.openxmlformats.org/officeDocument/2006/relationships/externalLink" Target="externalLinks/externalLink12.xml"/><Relationship Id="rId47" Type="http://schemas.openxmlformats.org/officeDocument/2006/relationships/externalLink" Target="externalLinks/externalLink33.xml"/><Relationship Id="rId68" Type="http://schemas.openxmlformats.org/officeDocument/2006/relationships/externalLink" Target="externalLinks/externalLink54.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54" Type="http://schemas.openxmlformats.org/officeDocument/2006/relationships/externalLink" Target="externalLinks/externalLink140.xml"/><Relationship Id="rId175" Type="http://schemas.openxmlformats.org/officeDocument/2006/relationships/externalLink" Target="externalLinks/externalLink161.xml"/><Relationship Id="rId196" Type="http://schemas.openxmlformats.org/officeDocument/2006/relationships/externalLink" Target="externalLinks/externalLink182.xml"/><Relationship Id="rId200" Type="http://schemas.openxmlformats.org/officeDocument/2006/relationships/externalLink" Target="externalLinks/externalLink186.xml"/><Relationship Id="rId16" Type="http://schemas.openxmlformats.org/officeDocument/2006/relationships/externalLink" Target="externalLinks/externalLink2.xml"/><Relationship Id="rId221" Type="http://schemas.openxmlformats.org/officeDocument/2006/relationships/theme" Target="theme/theme1.xml"/><Relationship Id="rId37" Type="http://schemas.openxmlformats.org/officeDocument/2006/relationships/externalLink" Target="externalLinks/externalLink23.xml"/><Relationship Id="rId58" Type="http://schemas.openxmlformats.org/officeDocument/2006/relationships/externalLink" Target="externalLinks/externalLink44.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44" Type="http://schemas.openxmlformats.org/officeDocument/2006/relationships/externalLink" Target="externalLinks/externalLink130.xml"/><Relationship Id="rId90" Type="http://schemas.openxmlformats.org/officeDocument/2006/relationships/externalLink" Target="externalLinks/externalLink76.xml"/><Relationship Id="rId165" Type="http://schemas.openxmlformats.org/officeDocument/2006/relationships/externalLink" Target="externalLinks/externalLink151.xml"/><Relationship Id="rId186" Type="http://schemas.openxmlformats.org/officeDocument/2006/relationships/externalLink" Target="externalLinks/externalLink172.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_FE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3_&#1042;&#1086;&#1088;&#1069;/03_&#1042;&#1086;&#1088;&#1086;&#1085;&#1077;&#1078;&#1101;&#1085;&#1077;&#1088;&#1075;&#1086;_&#1043;&#1050;&#1055;&#1047;%202013.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7/233_&#1071;&#1088;&#1069;%20(1638%20&#1058;&#1055;)/&#1050;&#1086;&#1088;&#1088;&#1077;&#1082;&#1090;&#1080;&#1088;&#1086;&#1074;&#1082;&#1072;%20&#1043;&#1050;&#1055;&#1047;%202013.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ocuments%20and%20Settings\Malkova.ts\Local%20Settings\Temporary%20Internet%20Files\Content.Outlook\1G1PXNDH\&#1043;&#1050;&#1055;&#1047;%202013%20&#1086;&#1090;%2015%2007%202013%20(6).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50;&#1091;&#1088;&#1089;&#1082;/&#1050;&#1086;&#1088;&#1088;&#1077;&#1082;&#1090;&#1080;&#1088;&#1086;&#1074;&#1082;&#1072;%20&#1043;&#1050;&#1055;&#1047;%202013%20&#1062;&#1050;&#1050;%20&#8470;40%20&#1050;&#1091;&#1088;&#1089;&#1082;&#1101;&#1085;&#1077;&#1088;&#1075;&#1086;+.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ignatova.ea/Desktop/&#1043;&#1050;&#1055;&#1047;%202013%20&#1086;&#1090;%2003.09.2013.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57;&#1084;&#1086;&#1083;&#1077;&#1085;&#1089;&#1082;%201/&#1050;&#1086;&#1088;&#1088;&#1077;&#1082;&#1090;&#1080;&#1088;&#1086;&#1074;&#1082;&#1072;%20&#1043;&#1050;&#1055;&#1047;%202013.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Kovalev.AV2\&#1052;&#1086;&#1080;%20&#1076;&#1086;&#1082;&#1091;&#1084;&#1077;&#1085;&#1090;&#1099;\&#1047;&#1072;&#1075;&#1088;&#1091;&#1079;&#1082;&#1080;\&#1043;&#1050;&#1055;&#1047;%202013%20&#1086;&#1090;%2019.08.2013.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Kovalev.AV2\&#1052;&#1086;&#1080;%20&#1076;&#1086;&#1082;&#1091;&#1084;&#1077;&#1085;&#1090;&#1099;\&#1047;&#1072;&#1075;&#1088;&#1091;&#1079;&#1082;&#1080;\&#1043;&#1050;&#1055;&#1047;%202013%20&#1086;&#1090;%2010.09.201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57;&#1084;&#1086;&#1083;&#1077;&#1085;&#1089;&#1082;%2039/&#1042;&#1086;&#1087;&#1088;&#1086;&#1089;%2018%20&#1062;&#1050;&#1050;%2039/&#1062;&#1050;&#1050;%20&#8470;39_&#1050;&#1086;&#1088;&#1088;&#1077;&#1082;&#1090;&#1080;&#1088;&#1086;&#1074;&#1082;&#1072;%20&#1043;&#1050;&#1055;&#1047;%202013.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1043;&#1050;&#1055;&#1047;\&#1043;&#1050;&#1055;&#1047;%202013\&#1043;&#1050;&#1055;&#1047;%202013_&#1052;&#1056;&#1057;&#1050;%20&#1062;&#1077;&#1085;&#1090;&#1088;&#1072;_03.09.2013.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ocuments%20and%20Settings/Kovalev.AV2/&#1052;&#1086;&#1080;%20&#1076;&#1086;&#1082;&#1091;&#1084;&#1077;&#1085;&#1090;&#1099;/&#1047;&#1072;&#1075;&#1088;&#1091;&#1079;&#1082;&#1080;/&#1043;&#1050;&#1055;&#1047;%202013%20&#1086;&#1090;%2026.08.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4_&#1050;&#1086;&#1089;&#1069;/04_&#1050;&#1086;&#1089;&#1090;&#1088;&#1086;&#1084;&#1072;&#1101;&#1085;&#1077;&#1088;&#1075;&#1086;_&#1043;&#1050;&#1055;&#1047;%202013.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8;&#1040;/&#1044;&#1048;&#1058;%20&#1087;&#1088;&#1086;&#1090;&#1086;&#1082;&#1086;&#1083;%2040%20&#1074;&#1086;&#1087;&#1088;&#1086;&#1089;%201/&#1044;&#1048;&#1058;.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6-&#1051;&#1080;&#1087;&#1077;&#1094;&#1082;/&#1055;&#1088;&#1080;&#1083;&#1086;&#1078;&#1077;&#1085;&#1080;&#1077;%20&#8470;%2014%20-%20&#1060;&#1086;&#1088;&#1084;&#1072;%20&#1043;&#1050;&#1055;&#1047;%202013%20&#1076;&#1083;&#1103;%20&#1087;&#1088;&#1077;&#1076;&#1086;&#1089;&#1090;&#1072;&#1074;&#1083;&#1077;&#1085;&#1080;&#1103;%20&#1085;&#1072;%20&#1062;&#1050;&#1050;.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ignatova.ea/Downloads/&#1043;&#1050;&#1055;&#1047;%202013%20&#1086;&#1090;%2022.08.2013.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8;&#1040;/&#1059;&#1044;/&#1059;&#1044;%2023.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8;&#1040;/&#1059;&#1044;/&#1059;&#1044;%2012.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8470;18%20-%20&#1082;&#1086;&#1088;&#1088;&#1077;&#1082;&#1090;&#1080;&#1088;&#1086;&#1074;&#1082;&#1072;/503_&#1071;&#1088;&#1069;%20(1677)/&#1050;&#1086;&#1088;&#1088;&#1077;&#1082;&#1090;&#1080;&#1088;&#1086;&#1074;&#1082;&#1072;%20&#1043;&#1050;&#1055;&#1047;%202013(0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el-srv-fsrv\&#1073;&#1077;&#1083;&#1075;&#1086;&#1088;&#1086;&#1076;&#1101;&#1085;&#1077;&#1088;&#1075;&#1086;\&#1051;&#1080;&#1052;&#1058;&#1054;\&#1043;&#1050;&#1055;&#1047;%202010\&#1059;&#1090;&#1074;&#1077;&#1088;&#1078;&#1076;&#1077;&#1085;&#1085;&#1072;&#1103;%20&#1043;&#1050;&#1055;&#1047;\2013\&#1043;&#1050;&#1055;&#1047;%202013_&#1052;&#1056;&#1057;&#1050;%20&#1062;&#1077;&#1085;&#1090;&#1088;&#1072;_&#1089;&#1086;&#1075;&#1083;&#1072;&#1089;&#1086;&#1074;&#1072;&#1085;&#1085;&#1072;&#1103;%20&#1061;&#1052;&#1056;&#1057;&#1050;_10.12.2012.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kobeleva.ey/Desktop/&#1043;&#1050;&#1055;&#1047;%202013/&#1043;&#1050;&#1055;&#1047;%202013%20&#1086;&#1090;%2016.09.2013.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WINDOWS\TEMP\Rar$DI17.456\&#1055;&#1088;&#1080;&#1083;&#1086;&#1078;&#1077;&#1085;&#1080;&#1077;%20&#8470;25%20&#1047;&#1072;&#1082;&#1091;&#1087;&#1082;&#1072;%20&#1074;%20&#1092;&#1086;&#1088;&#1084;&#1072;&#1090;&#1077;%20&#1043;&#1050;&#1055;&#1047;.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Documents%20and%20Settings\Kovalev.AV2\&#1056;&#1072;&#1073;&#1086;&#1095;&#1080;&#1081;%20&#1089;&#1090;&#1086;&#1083;\&#1053;&#1086;&#1074;&#1072;&#1103;%20&#1087;&#1072;&#1087;&#1082;&#1072;\&#1055;&#1088;&#1080;&#1083;&#1086;&#1078;&#1077;&#1085;&#1080;&#1077;%201%20-%20&#1043;&#1050;&#1055;&#1047;%2020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1_&#1071;&#1088;&#1069;/11_&#1071;&#1088;&#1101;&#1085;&#1077;&#1088;&#1075;&#1086;_&#1043;&#1050;&#1055;&#1047;%202013%20(&#1087;&#1086;%20&#1079;&#1072;&#1084;&#1077;&#1095;&#1072;&#1085;&#1080;&#1103;&#1084;%20&#1086;&#1090;%2012.11.12).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Documents%20and%20Settings\Kovalev.AV2\&#1052;&#1086;&#1080;%20&#1076;&#1086;&#1082;&#1091;&#1084;&#1077;&#1085;&#1090;&#1099;\&#1047;&#1072;&#1075;&#1088;&#1091;&#1079;&#1082;&#1080;\&#1043;&#1050;&#1055;&#1047;%202013%20&#1086;&#1090;%2029.04.2013(1).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Documents%20and%20Settings\Kovalev.AV2\Local%20Settings\Temporary%20Internet%20Files\Content.Outlook\YABTGCSE\&#1055;&#1088;&#1080;&#1083;&#1086;&#1078;&#1077;&#1085;&#1080;&#1077;%201%20&#1082;%20&#1055;&#1088;-384-&#1062;&#1040;%20(27%2009%202013)%20%20&#1048;&#1055;.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Documents%20and%20Settings\Kovalev.AV2\&#1052;&#1086;&#1080;%20&#1076;&#1086;&#1082;&#1091;&#1084;&#1077;&#1085;&#1090;&#1099;\&#1047;&#1072;&#1075;&#1088;&#1091;&#1079;&#1082;&#1080;\&#1050;&#1086;&#1087;&#1080;&#1103;%20&#1050;&#1086;&#1087;&#1080;&#1103;%20&#1043;&#1050;&#1055;&#1047;%202013%20&#1086;&#1090;%2016%2009%202013.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1\F184~1\LOCALS~1\Temp\&#1050;&#1086;&#1087;&#1080;&#1103;%20&#1050;&#1086;&#1087;&#1080;&#1103;%20&#1043;&#1050;&#1055;&#1047;%202013%20&#1086;&#1090;%2016%2009%202013.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57;&#1042;&#1054;&#1044;_&#1050;&#1086;&#1088;&#1088;&#1077;&#1082;&#1090;&#1080;&#1088;&#1086;&#1074;&#1082;&#1072;%20&#1043;&#1050;&#1055;&#1047;%202013%20&#1087;&#1086;%20&#1074;&#1080;&#1076;&#1072;&#1084;%20&#1076;&#1077;&#1103;&#1090;&#1077;&#1083;&#1100;&#1085;&#1086;&#1089;&#1090;&#1080;.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PAMPUS~1.TU\AppData\Local\Temp\_&#1043;&#1050;&#1055;&#1047;%202013%20&#1086;&#1090;%2016.09.2013.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1043;&#1050;&#1055;&#1047;%202013%20&#1075;&#1086;&#1076;&#1072;\&#1050;&#1086;&#1088;&#1088;&#1077;&#1082;&#1090;&#1080;&#1088;&#1086;&#1074;&#1082;&#1072;%20&#1043;&#1050;&#1055;&#1047;%202013%20&#1075;&#1086;&#1076;&#1072;\&#1050;&#1086;&#1087;&#1080;&#1103;%20&#1043;&#1050;&#1055;&#1047;%202013%20&#1086;&#1090;%2016.09.2013.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4_&#1050;&#1086;&#1089;&#1069;+/04_&#1050;&#1086;&#1089;&#1069;_&#1050;&#1086;&#1088;&#1088;&#1077;&#1082;&#1090;&#1080;&#1088;&#1086;&#1074;&#1082;&#1072;%20&#1043;&#1050;&#1055;&#1047;%202013%20(10).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3_&#1042;&#1086;&#1088;&#1069;+/03_&#1042;&#1086;&#1088;&#1069;_&#1050;&#1086;&#1088;&#1088;&#1077;&#1082;&#1090;&#1080;&#1088;&#1086;&#1074;&#1082;&#1072;%20&#1043;&#1050;&#1055;&#1047;%202013%20(10).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Users\ZAITSE~1.MRS\AppData\Local\Temp\&#1043;&#1050;&#1055;&#1047;%202013%20&#1086;&#1090;%2016.09.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Kovalev.AV2/&#1052;&#1086;&#1080;%20&#1076;&#1086;&#1082;&#1091;&#1084;&#1077;&#1085;&#1090;&#1099;/&#1047;&#1072;&#1075;&#1088;&#1091;&#1079;&#1082;&#1080;/176_&#1043;&#1050;&#1055;&#1047;%202013_&#1052;&#1056;&#1057;&#1050;%20&#1062;&#1077;&#1085;&#1090;&#1088;&#1072;_07.03.2013.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1043;&#1050;&#1055;&#1047;%202013%20&#1075;&#1086;&#1076;&#1072;\&#1050;&#1086;&#1088;&#1088;&#1077;&#1082;&#1090;&#1080;&#1088;&#1086;&#1074;&#1082;&#1072;%20&#1043;&#1050;&#1055;&#1047;%202013%20&#1075;&#1086;&#1076;&#1072;\&#1074;&#1090;&#1086;&#1088;&#1085;&#1080;&#1082;\&#1055;&#1088;&#1080;&#1083;&#1086;&#1078;&#1077;&#1085;&#1080;&#1077;%201%20&#1082;%20&#1055;&#1088;-384-&#1062;&#1040;%20-%20&#1044;&#1086;&#1084;&#1072;&#1085;&#1080;&#1085;&#1072;.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Users\ZAITSE~1.MRS\AppData\Local\Temp\&#1043;&#1050;&#1055;&#1047;%202013%20&#1086;&#1090;%2023.09.2013.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Aleshkov.AN/Desktop/&#1052;&#1086;&#1080;%20&#1076;&#1086;&#1082;&#1091;&#1084;&#1077;&#1085;&#1090;&#1099;/&#1047;&#1072;&#1082;&#1091;&#1087;&#1082;&#1080;/&#1043;&#1050;&#1055;&#1047;/2013/2014/&#1043;&#1050;&#1055;&#1047;%202013%20&#1086;&#1090;%2016.09.2013.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6_&#1051;&#1080;&#1087;&#1069;+/06_&#1051;&#1080;&#1087;&#1069;_&#1050;&#1086;&#1088;&#1088;&#1077;&#1082;&#1090;&#1080;&#1088;&#1086;&#1074;&#1082;&#1072;%20&#1043;&#1050;&#1055;&#1047;%202013%20(10).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Z:\Exchange\&#1053;&#1072;&#1079;&#1080;&#1084;&#1086;&#1074;\&#1043;&#1050;&#1055;&#1047;%202013%20&#1086;&#1090;%2016.09.2013.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7_&#1054;&#1088;&#1069;+/07_&#1054;&#1088;&#1069;_&#1050;&#1086;&#1088;&#1088;&#1077;&#1082;&#1090;&#1080;&#1088;&#1086;&#1074;&#1082;&#1072;%20&#1043;&#1050;&#1055;&#1047;%202013%20(8).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alisov.ma/Desktop/URGP%202013/&#1043;&#1050;&#1055;&#1047;%202013%20&#1086;&#1090;%2016.09.2013.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alisov.ma/Downloads/04_&#1050;&#1086;&#1089;&#1069;/04_&#1050;&#1086;&#1089;&#1090;&#1088;&#1086;&#1084;&#1072;&#1101;&#1085;&#1077;&#1088;&#1075;&#1086;_&#1043;&#1050;&#1055;&#1047;%202013.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alisov.ma/Downloads/&#1060;&#1086;&#1088;&#1084;&#1072;%20&#1082;&#1086;&#1088;&#1088;&#1077;&#1082;&#1090;&#1080;&#1088;&#1086;&#1074;&#1082;&#1080;%20&#1043;&#1050;&#1055;&#1047;%202013_27.09.2013.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Users/alisov.ma/Desktop/URGP%202013/&#1043;&#1050;&#1055;&#1047;%202013%20&#1086;&#1090;%2010.09.20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1_&#1041;&#1077;&#1083;&#1069;/&#1043;&#1050;&#1055;&#1047;%202013%20(&#1074;&#1072;&#1088;&#1080;&#1072;&#1085;&#1090;1)%2018%2010%20&#1084;&#1086;&#1103;.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alisov.ma/Downloads/07_&#1054;&#1088;&#1069;_&#1050;&#1086;&#1088;&#1088;&#1077;&#1082;&#1090;&#1080;&#1088;&#1086;&#1074;&#1082;&#1072;%20&#1043;&#1050;&#1055;&#1047;%202013.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8_&#1057;&#1084;&#1069;+/08_&#1057;&#1084;&#1069;_&#1050;&#1086;&#1088;&#1088;&#1077;&#1082;&#1090;&#1080;&#1088;&#1086;&#1074;&#1082;&#1072;%20&#1043;&#1050;&#1055;&#1047;%202013%20(10).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Documents%20and%20Settings/Zhurov.YuN/Local%20Settings/Application%20Data/Opera/Opera/temporary_downloads/&#1052;&#1072;&#1090;&#1077;&#1088;&#1080;&#1072;&#1083;&#1099;/&#1043;&#1050;&#1055;&#1047;%202013%20&#1086;&#1090;%2016.09.2013.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1052;&#1086;&#1080;%20&#1076;&#1086;&#1082;&#1091;&#1084;&#1077;&#1085;&#1090;&#1099;/Downloads/&#1057;&#1084;&#1086;&#1083;&#1077;&#1085;&#1089;&#1082;%201/&#1050;&#1086;&#1088;&#1088;&#1077;&#1082;&#1090;&#1080;&#1088;&#1086;&#1074;&#1082;&#1072;%20&#1043;&#1050;&#1055;&#1047;%202013.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1043;&#1050;&#1055;&#1047;/&#1043;&#1050;&#1055;&#1047;%202014/&#1050;&#1086;&#1083;&#1086;&#1090;&#1091;&#1093;&#1080;&#1085;&#1091;/08_&#1057;&#1084;&#1069;_&#1050;&#1086;&#1088;&#1088;&#1077;&#1082;&#1090;&#1080;&#1088;&#1086;&#1074;&#1082;&#1072;%20&#1043;&#1050;&#1055;&#1047;%202013%20(&#1053;&#1051;).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Documents%20and%20Settings/grigoreva_ev/&#1056;&#1072;&#1073;&#1086;&#1095;&#1080;&#1081;%20&#1089;&#1090;&#1086;&#1083;/&#1088;&#1072;&#1079;&#1076;&#1077;&#1083;&#1077;&#1085;&#1080;&#1077;%20&#1089;&#1090;&#1088;&#1086;&#1082;%202013/&#1043;&#1050;&#1055;&#1047;%202013%20&#1086;&#1090;%2016.09.2013.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1052;&#1086;&#1080;%20&#1076;&#1086;&#1082;&#1091;&#1084;&#1077;&#1085;&#1090;&#1099;/Downloads/&#1043;&#1050;&#1055;&#1047;%202013/&#1043;&#1050;&#1055;&#1047;%202013%20&#1086;&#1090;%2016.09.2013.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1088;&#1072;&#1079;&#1076;&#1077;&#1083;&#1077;&#1085;&#1080;&#1077;%20&#1089;&#1090;&#1088;&#1086;&#1082;%202013/&#1043;&#1050;&#1055;&#1047;%202013%20&#1086;&#1090;%2008.10.2013.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_&#1058;&#1074;&#1069;+/10_&#1058;&#1074;&#1069;_&#1050;&#1086;&#1088;&#1088;&#1077;&#1082;&#1090;&#1080;&#1088;&#1086;&#1074;&#1082;&#1072;%20&#1043;&#1050;&#1055;&#1047;%202013%20(11).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Documents%20and%20Settings\koroleva.em\&#1052;&#1086;&#1080;%20&#1076;&#1086;&#1082;&#1091;&#1084;&#1077;&#1085;&#1090;&#1099;\Downloads\&#1050;&#1086;&#1088;&#1088;&#1077;&#1082;&#1090;&#1080;&#1088;&#1086;&#1074;&#1082;&#1072;%20&#1043;&#1050;&#1055;&#1047;%202013%20&#1057;&#1052;&#1080;&#105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1_&#1041;&#1077;&#1083;&#1069;/&#1043;&#1050;&#1055;&#1047;%202013%20(&#1074;&#1072;&#1088;&#1080;&#1072;&#1085;&#1090;1)%2018%2010%20&#1084;&#1086;&#1103;%20(3).xlsx"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nagajcev.ma\Downloads\&#1043;&#1050;&#1055;&#1047;%202014%20&#1076;&#1083;&#1103;%20&#1082;&#1086;&#1088;&#1088;&#1077;&#1082;&#1090;&#1080;&#1088;&#1086;&#1074;&#1082;&#1080;%202013%20-%20&#1088;&#1072;&#1089;&#1095;&#1080;&#1089;&#1090;&#1082;&#1072;%20&#1087;&#1088;&#1086;&#1089;&#1077;&#1082;.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nagajcev.ma\AppData\Local\Microsoft\Windows\Temporary%20Internet%20Files\Content.Outlook\DTT2ON9R\&#1043;&#1050;&#1055;&#1047;%202014%20&#1076;&#1083;&#1103;%20&#1082;&#1086;&#1088;&#1088;&#1077;&#1082;&#1090;&#1080;&#1088;&#1086;&#1074;&#1082;&#1080;%202013.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Documents%20and%20Settings\Malkova.ts\Local%20Settings\Temporary%20Internet%20Files\Content.Outlook\1G1PXNDH\&#1043;&#1050;&#1055;&#1047;%202013%20&#1086;&#1090;%2015%2007%202013.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1043;&#1050;&#1055;&#1047;\&#1043;&#1050;&#1055;&#1047;%202013\&#1043;&#1050;&#1055;&#1047;%202013_&#1052;&#1056;&#1057;&#1050;%20&#1062;&#1077;&#1085;&#1090;&#1088;&#1072;_27.05.2013.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1055;&#1056;&#1054;&#1058;&#1054;&#1050;&#1054;&#1051;&#1067;-&#1057;&#1045;&#1051;&#1045;&#1050;&#1058;&#1054;&#1056;\2013\&#1043;&#1050;&#1055;&#1047;-2013_&#1050;&#1054;&#1056;&#1056;&#1045;&#1050;&#1058;&#1048;&#1056;&#1054;&#1042;&#1050;&#1040;%20%20(SC%202743380_&#1052;&#1080;&#1085;&#1100;&#1082;&#1086;%20_%20&#1059;&#1088;&#1084;&#1072;&#1085;&#1095;&#1077;&#1077;&#1074;)\&#1043;&#1050;&#1055;&#1047;%202013%20&#1086;&#1090;%2010.09.2013%20(&#1059;&#1088;&#1084;&#1072;&#1085;&#1095;&#1077;&#1077;&#1074;%2016.09.2013).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nagajcev.ma\AppData\Local\Microsoft\Windows\Temporary%20Internet%20Files\Content.Outlook\DTT2ON9R\&#1057;&#1077;&#1082;&#1074;&#1077;&#1089;&#1090;%20%20&#1048;&#1055;&#1056;-2014%20%20(&#1087;&#1086;%20&#1089;&#1074;&#1086;&#1076;&#1091;%20&#1059;&#1088;&#1084;&#1072;&#1085;&#1095;&#1077;&#1077;&#1074;&#1072;%20&#1086;&#1090;%2020.09.2013).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1043;&#1050;&#1055;&#1047;\&#1043;&#1050;&#1055;&#1047;-2013\&#1050;&#1054;&#1056;&#1056;&#1045;&#1050;&#1058;&#1048;&#1056;&#1054;&#1042;&#1050;&#1040;%20%20&#1043;&#1050;&#1055;&#1047;%20-%202013\&#1055;&#1056;&#1045;&#1044;&#1051;&#1054;&#1046;&#1045;&#1053;&#1048;&#1071;%20%20&#1055;&#1054;&#1044;&#1056;&#1040;&#1047;&#1044;&#1045;&#1051;&#1045;&#1053;&#1048;&#1049;\&#1060;&#1086;&#1088;&#1084;&#1072;%20&#1082;&#1086;&#1088;&#1088;&#1077;&#1082;&#1090;&#1080;&#1088;&#1086;&#1074;&#1082;&#1080;%20&#1043;&#1050;&#1055;&#1047;%202013%20(&#1054;&#1041;_01.10.2013_16_35).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Users\nagajcev.ma\AppData\Local\Microsoft\Windows\Temporary%20Internet%20Files\Content.Outlook\DTT2ON9R\&#1060;&#1086;&#1088;&#1084;&#1072;%20%20&#1082;&#1086;&#1088;&#1088;&#1077;&#1082;&#1090;&#1080;&#1088;&#1086;&#1074;&#1082;&#1080;%20&#1043;&#1050;&#1055;&#1047;%202013%20(&#1054;&#1059;&#1055;%20&#1080;%20&#1054;&#1057;&#1054;_03%2010%202013_17_17)%20&#1054;&#1082;&#1086;&#1085;&#1095;&#1072;&#1090;&#1077;&#1083;&#1100;&#1085;&#1072;&#1103;.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1043;&#1050;&#1055;&#1047;\&#1043;&#1050;&#1055;&#1047;%202013\&#1043;&#1050;&#1055;&#1047;%202013%20&#1086;&#1090;%2023.09.201.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1062;&#1050;&#1050;\&#1062;&#1050;&#1050;%202013&#1075;\&#1043;&#1050;&#1055;&#1047;%2020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_&#1058;&#1074;&#1069;+/&#1050;&#1086;&#1088;&#1088;&#1077;&#1082;&#1090;&#1080;&#1088;&#1086;&#1074;&#1082;&#1072;%20&#1043;&#1050;&#1055;&#1047;%202013_&#1050;&#1042;&#1044;%201,2,3&#1056;%20(4).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Users\nagajcev.ma\AppData\Local\Microsoft\Windows\Temporary%20Internet%20Files\Content.Outlook\DTT2ON9R\&#8470;1_&#1060;&#1086;&#1088;&#1084;&#1072;%20&#1082;&#1086;&#1088;&#1088;&#1077;&#1082;&#1090;&#1080;&#1088;&#1086;&#1074;&#1082;&#1080;%20&#1043;&#1050;&#1055;&#1047;%202013%20(&#1050;&#1086;&#1088;&#1086;&#1083;&#1077;&#1074;&#1072;_&#1057;&#1077;&#1082;&#1074;&#1077;&#1089;&#1090;_&#1048;&#1055;&#1056;-2014_01%2010%202013_21_30).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Users\nagajcev.ma\AppData\Local\Microsoft\Windows\Temporary%20Internet%20Files\Content.Outlook\DTT2ON9R\&#8470;1_&#1060;&#1086;&#1088;&#1084;&#1072;%20&#1082;&#1086;&#1088;&#1088;&#1077;&#1082;&#1090;&#1080;&#1088;&#1086;&#1074;&#1082;&#1080;%20&#1043;&#1050;&#1055;&#1047;%202013%20(1).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1055;&#1056;&#1054;&#1058;&#1054;&#1050;&#1054;&#1051;&#1067;-&#1057;&#1045;&#1051;&#1045;&#1050;&#1058;&#1054;&#1056;\2013\&#1043;&#1050;&#1055;&#1047;-2013_&#1050;&#1054;&#1056;&#1056;&#1045;&#1050;&#1058;&#1048;&#1056;&#1054;&#1042;&#1050;&#1040;%20%20(SC%202743380_&#1052;&#1080;&#1085;&#1100;&#1082;&#1086;%20_%20&#1059;&#1088;&#1084;&#1072;&#1085;&#1095;&#1077;&#1077;&#1074;)\&#1043;&#1050;&#1055;&#1047;%202013%20&#1086;&#1090;%2001.10.2013%20(&#1059;&#1088;&#1084;&#1072;&#1085;&#1095;&#1077;&#1077;&#1074;%2007.10.2013).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1_&#1041;&#1077;&#1083;&#1069;\&#1043;&#1050;&#1055;&#1047;%202013%20(&#1074;&#1072;&#1088;&#1080;&#1072;&#1085;&#1090;1)%2018%2010%20&#1084;&#1086;&#1103;.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Documents%20and%20Settings\koroleva.em\Local%20Settings\Temporary%20Internet%20Files\Content.Outlook\M9417X6N\&#1059;&#1047;&#1055;\&#1043;&#1050;&#1055;&#1047;%202013%20&#1086;&#1090;%2022.10.2013.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Users\nagajcev.ma\AppData\Local\Microsoft\Windows\Temporary%20Internet%20Files\Content.Outlook\DTT2ON9R\&#1060;&#1086;&#1088;&#1084;&#1072;%20&#1082;&#1086;&#1088;&#1088;&#1077;&#1082;&#1090;&#1080;&#1088;&#1086;&#1074;&#1082;&#1080;%20&#1043;&#1050;&#1055;&#1047;%202013%20&#1086;&#1090;%2002%2010%202013.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1043;&#1050;&#1055;&#1047;\&#1043;&#1050;&#1055;&#1047;%202013\&#1043;&#1050;&#1055;&#1047;%202013%20&#1086;&#1090;%2016.09.2013.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1_&#1071;&#1088;&#1069;+/11_&#1071;&#1088;&#1069;_&#1050;&#1086;&#1088;&#1088;&#1077;&#1082;&#1090;&#1080;&#1088;&#1086;&#1074;&#1082;&#1072;%20&#1043;&#1050;&#1055;&#1047;%202013%20(8).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1051;&#1086;&#1075;&#1080;&#1089;&#1090;&#1080;&#1082;&#1072;\&#1043;&#1050;&#1055;&#1047;%202013\&#1050;&#1086;&#1088;&#1088;&#1077;&#1082;&#1090;&#1080;&#1088;&#1086;&#1074;&#1082;&#1072;%20&#1089;&#1077;&#1085;&#1090;&#1103;&#1073;&#1088;&#1103;\&#1055;&#1088;&#1080;&#1083;&#1086;&#1078;&#1077;&#1085;&#1080;&#1103;%20&#1086;&#1090;%20&#1089;&#1083;&#1091;&#1078;&#1073;\02_&#1055;&#1088;&#1080;&#1083;&#1086;&#1078;&#1077;&#1085;&#1080;&#1077;%20&#8470;1_&#1060;&#1086;&#1088;&#1084;&#1072;%20&#1082;&#1086;&#1088;&#1088;&#1077;&#1082;&#1090;&#1080;&#1088;&#1086;&#1074;&#1082;&#1080;%20&#1043;&#1050;&#1055;&#1047;%202013_&#1054;&#1040;&#1080;&#1059;&#1055;%20(&#1061;&#1083;&#1072;&#1087;&#1086;&#1074;).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Documents%20and%20Settings\aleksandrova.ss\Local%20Settings\Temporary%20Internet%20Files\Content.Outlook\T0O9O351\02_&#1055;&#1088;&#1080;&#1083;&#1086;&#1078;&#1077;&#1085;&#1080;&#1077;%20&#8470;1_&#1060;&#1086;&#1088;&#1084;&#1072;%20&#1082;&#1086;&#1088;&#1088;&#1077;&#1082;&#1090;&#1080;&#1088;&#1086;&#1074;&#1082;&#1080;%20&#1043;&#1050;&#1055;&#1047;%202013%20(&#1040;&#1074;&#1090;&#1086;&#1089;&#1086;&#1093;&#1088;&#1072;&#1085;&#1077;&#1085;&#1085;&#1099;&#108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4_&#1050;&#1086;&#1089;&#1069;/04_&#1050;&#1086;&#1089;&#1090;&#1088;&#1086;&#1084;&#1072;&#1101;&#1085;&#1077;&#1088;&#1075;&#1086;_&#1043;&#1050;&#1055;&#1047;%202013.xlsx"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1051;&#1086;&#1075;&#1080;&#1089;&#1090;&#1080;&#1082;&#1072;\&#1043;&#1050;&#1055;&#1047;%202013%20&#1086;&#1090;%2003.09.2013.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Users/Sobolev.IL/AppData/Local/Microsoft/Windows/Temporary%20Internet%20Files/Content.Outlook/L729GFFX/&#1043;&#1050;&#1055;&#1047;%202013%20&#1086;&#1090;%2008.07.2013.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0_&#1048;&#1040;/00_&#1044;&#1048;&#1053;_&#1050;&#1086;&#1088;&#1088;&#1077;&#1082;&#1090;&#1080;&#1088;&#1086;&#1074;&#1082;&#1072;%20&#1043;&#1050;&#1055;&#1047;%202013.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46%20&#1086;&#1090;%2029.10.2013/&#1043;&#1050;&#1055;&#1047;%202013%20&#1086;&#1090;%2029.10.2013.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1044;&#1077;&#1087;&#1072;&#1088;&#1090;&#1072;&#1084;&#1077;&#1085;&#1090;&#1099;\&#1044;&#1077;&#1087;&#1072;&#1088;&#1090;&#1072;&#1084;&#1077;&#1085;&#1090;%20&#1050;&#1086;&#1088;&#1087;&#1086;&#1088;&#1072;&#1090;&#1080;&#1074;&#1085;&#1099;&#1093;%20&#1060;&#1080;&#1085;&#1072;&#1085;&#1089;&#1086;&#1074;\&#1042;&#1085;&#1091;&#1090;&#1088;&#1077;&#1085;&#1085;&#1080;&#1077;_&#1076;&#1086;&#1082;&#1091;&#1084;&#1077;&#1085;&#1090;&#1099;\2013%20&#1075;&#1086;&#1076;\&#1043;&#1050;&#1055;&#1047;\&#1043;&#1050;&#1055;&#1047;%202013%20&#1086;&#1090;%2025.06.2013.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1051;&#1086;&#1075;&#1080;&#1089;&#1090;&#1080;&#1082;&#1072;\&#1043;&#1050;&#1055;&#1047;%202013\&#1050;&#1086;&#1088;&#1088;&#1077;&#1082;&#1090;&#1080;&#1088;&#1086;&#1074;&#1082;&#1080;\&#1040;&#1074;&#1075;&#1091;&#1089;&#1090;\15.08%20(&#1076;&#1086;&#1087;.&#1089;&#1077;&#1088;&#1074;&#1080;&#1089;)\&#1050;&#1086;&#1088;&#1088;&#1077;&#1082;&#1090;&#1080;&#1088;&#1086;&#1074;&#1082;&#1072;%20&#1043;&#1050;&#1055;&#1047;%202013%20(&#1076;&#1086;&#1087;.&#1089;&#1077;&#1088;&#1074;&#1080;&#1089;).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Users\nagajcev.ma\AppData\Local\Microsoft\Windows\Temporary%20Internet%20Files\Content.Outlook\DTT2ON9R\&#1060;&#1086;&#1088;&#1084;&#1072;%20&#1082;&#1086;&#1088;&#1088;&#1077;&#1082;&#1090;&#1080;&#1088;&#1086;&#1074;&#1082;&#1080;%20&#1043;&#1050;&#1055;&#1047;%202013%20(&#1052;&#1072;&#1083;&#1100;&#1082;&#1086;&#1074;&#1072;_&#1048;&#1055;&#1056;_02%2010%202013_1580+1582+1584+8520).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Documents%20and%20Settings/10-omts14/Local%20Settings/Temporary%20Internet%20Files/Content.Outlook/4U7HU8E6/&#1050;&#1086;&#1087;&#1080;&#1103;%20&#1043;&#1050;&#1055;&#1047;%202013%20&#1086;&#1090;%2016%2009%202013%20(&#1076;&#1086;&#1087;%20%20&#1080;&#1079;%20&#1055;&#1088;&#1080;&#1083;&#1086;&#1078;&#1077;&#1085;&#1080;&#1103;%2017)2%20(3)%20(2).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Users/Pchelinov.AA/Downloads/03_&#1042;&#1086;&#1088;&#1069;_&#1050;&#1086;&#1088;&#1088;&#1077;&#1082;&#1090;&#1080;&#1088;&#1086;&#1074;&#1082;&#1072;%20&#1043;&#1050;&#1055;&#1047;%202013.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3/&#1050;&#1086;&#1088;&#1088;&#1077;&#1082;&#1090;&#1080;&#1088;&#1086;&#1074;&#1082;&#1072;%20&#1043;&#1050;&#1055;&#1047;%20&#1057;&#1052;&#1080;&#1058;%20&#1043;&#1057;&#105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l-srv-fsrv\&#1073;&#1077;&#1083;&#1075;&#1086;&#1088;&#1086;&#1076;&#1101;&#1085;&#1077;&#1088;&#1075;&#1086;\&#1051;&#1080;&#1052;&#1058;&#1054;\&#1043;&#1050;&#1055;&#1047;%202010\&#1059;&#1090;&#1074;&#1077;&#1088;&#1078;&#1076;&#1077;&#1085;&#1085;&#1072;&#1103;%20&#1043;&#1050;&#1055;&#1047;\2013\01_&#1041;&#1077;&#1083;&#1069;\&#1041;&#1077;&#1083;&#1069;_&#1043;&#1050;&#1055;&#1047;%202013%20(&#1074;&#1077;&#1088;&#1089;&#1080;&#1103;%202)%20&#1084;&#1086;&#1103;%20&#1089;%20&#1088;&#1072;&#1079;&#1073;&#1080;&#1074;&#1082;&#1086;&#1081;%20(2).xlsx"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8-&#1057;&#1084;&#1086;&#1083;&#1077;&#1085;&#1089;&#1082;/&#1050;&#1086;&#1088;&#1088;&#1077;&#1082;&#1090;&#1080;&#1088;&#1086;&#1074;&#1082;&#1072;%20&#1043;&#1050;&#1055;&#1047;%202013%20.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DOCUME~1\koroleva.em\LOCALS~1\Temp\Rar$DIa0.635\&#1050;&#1086;&#1088;&#1088;&#1077;&#1082;&#1090;&#1080;&#1088;&#1086;&#1074;&#1082;&#1072;%20&#1043;&#1050;&#1055;&#1047;%202013)%20&#1082;&#1086;&#1088;&#1088;%20.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1058;&#1074;&#1077;&#1088;&#1100;/&#1050;&#1086;&#1088;&#1088;&#1077;&#1082;&#1090;&#1080;&#1088;&#1086;&#1074;&#1082;&#1072;%20&#1043;&#1050;&#1055;&#1047;%202013%20&#1062;&#1050;&#1050;%20&#1087;&#1088;.52.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0-&#1048;&#1040;/&#1044;&#1048;&#1053;.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0-&#1048;&#1040;/&#1059;&#1044;.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0-&#1048;&#1040;/&#1057;&#1052;&#1080;&#1058;.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0-&#1048;&#1040;/&#1044;&#1057;&#1054;.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9_&#1058;&#1072;&#1084;&#1069;/&#1050;&#1086;&#1087;&#1080;&#1103;%2009_&#1058;&#1072;&#1084;&#1073;&#1086;&#1074;&#1101;&#1085;&#1077;&#1088;&#1075;&#1086;_&#1043;&#1050;&#1055;&#1047;%202013.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0-&#1048;&#1040;/&#1050;&#1086;&#1088;&#1088;&#1077;&#1082;&#1090;&#1080;&#1088;&#1086;&#1074;&#1082;&#1072;%20&#1043;&#1050;&#1055;&#1047;%202013%20(&#1052;&#1077;&#1078;&#1088;&#1077;&#1075;&#1080;&#1086;&#1085;).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7/235_&#1051;&#1080;&#1087;&#1069;%20(&#1084;&#1077;&#1076;.%20&#1086;&#1089;&#1084;&#1086;&#1090;&#1088;&#1099;)/&#1055;&#1088;&#1080;&#1083;&#1086;&#1078;&#1077;&#1085;&#1080;&#1077;%201%20-%20&#1050;&#1086;&#1088;&#1088;&#1077;&#1082;&#1090;&#1080;&#1088;&#1086;&#1074;&#1082;&#1072;%20&#1043;&#1050;&#1055;&#1047;%202013%20825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1_&#1041;&#1077;&#1083;&#1069;/&#1043;&#1050;&#1055;&#1047;%202013%20(&#1074;&#1072;&#1088;&#1080;&#1072;&#1085;&#1090;1)%2018%2010%20&#1084;&#1086;&#1103;%20(5).xlsx"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Documents%20and%20Settings\Kovalev.AV2\&#1052;&#1086;&#1080;%20&#1076;&#1086;&#1082;&#1091;&#1084;&#1077;&#1085;&#1090;&#1099;\&#1047;&#1072;&#1075;&#1088;&#1091;&#1079;&#1082;&#1080;\&#1043;&#1050;&#1055;&#1047;%202013%20&#1086;&#1090;%2015.07.2013.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5-&#1050;&#1091;&#1088;&#1089;&#1082;/&#1050;&#1086;&#1088;&#1088;&#1077;&#1082;&#1090;&#1080;&#1088;&#1086;&#1074;&#1082;&#1072;%20&#1043;&#1050;&#1055;&#1047;%202013%20&#1062;&#1050;&#1050;%20&#8470;56%20&#1050;&#1091;&#1088;&#1089;&#1082;&#1101;&#1085;&#1077;&#1088;&#1075;&#1086;.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6-&#1051;&#1080;&#1087;&#1077;&#1094;&#1082;/&#1050;&#1086;&#1088;&#1088;&#1077;&#1082;&#1090;&#1080;&#1088;&#1086;&#1074;&#1082;&#1072;%20&#1089;&#1090;&#1088;&#1086;&#1082;%20&#1043;&#1050;&#1055;&#1047;.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9-&#1058;&#1072;&#1084;&#1073;&#1086;&#1074;/&#1043;&#1050;&#1055;&#1047;%202013/&#1043;&#1050;&#1055;&#1047;%202013%20&#1086;&#1090;%2013.05.2013.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8-&#1057;&#1084;&#1086;&#1083;&#1077;&#1085;&#1089;&#1082;/&#1050;&#1086;&#1088;&#1088;&#1077;&#1082;&#1090;&#1080;&#1088;&#1086;&#1074;&#1082;&#1072;%20&#1043;&#1050;&#1055;&#1047;%202013.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DOCUME~1/F184~1/LOCALS~1/Temp/&#1050;&#1086;&#1087;&#1080;&#1103;%20&#1050;&#1086;&#1087;&#1080;&#1103;%20&#1043;&#1050;&#1055;&#1047;%202013%20&#1086;&#1090;%2016%2009%202013.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0-&#1048;&#1040;/&#1042;&#1086;&#1087;&#1088;&#1086;&#1089;%2015,%2016,%2021/&#1044;&#1048;&#1058;/&#1050;&#1086;&#1088;&#1088;.%20&#1043;&#1050;&#1055;&#1047;%202013%20&#1042;&#1099;&#1087;.%20&#1062;&#1050;&#1050;%20&#8470;56_8_1%20&#1044;&#1048;&#1058;.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0-&#1048;&#1040;/&#1042;&#1086;&#1087;&#1088;&#1086;&#1089;%2015,%2016,%2021/&#1044;&#1050;&#1059;&#1080;&#1042;&#1040;/&#1050;&#1086;&#1088;&#1088;.%20&#1043;&#1050;&#1055;&#1047;%202013%20(&#1059;&#1042;&#1040;)_19.12.2013.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Users\PAMPUS~1.TU\AppData\Local\Temp\&#1057;&#1042;&#1054;&#1044;-1.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0-&#1048;&#1040;/&#1042;&#1086;&#1087;&#1088;&#1086;&#1089;%2015,%2016,%2021/&#1057;&#1052;&#1080;&#1058;/&#1057;&#1052;&#1080;&#1058;%20&#1058;&#1072;&#1084;&#1073;&#1086;&#1074;%20&#1076;&#1086;&#1087;%20&#1059;&#1040;&#10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old%20files/&#1052;&#1086;&#1080;%20&#1076;&#1086;&#1082;&#1091;&#1084;&#1077;&#1085;&#1090;&#1099;/&#1043;&#1050;&#1055;&#1047;-2011/&#1050;&#1086;&#1088;&#1088;&#1077;&#1082;&#1090;&#1080;&#1088;&#1086;&#1074;&#1082;&#1072;%20&#1043;&#1050;&#1055;&#1047;-2011/IBM%20COGNOS/&#1060;&#1086;&#1088;&#1084;&#1072;%20&#1087;&#1083;&#1072;&#1085;&#1072;_&#1058;&#1074;&#1077;&#1088;&#1100;&#1101;&#1085;&#1077;&#1088;&#1075;&#1086;_10.06.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7_&#1054;&#1088;&#1069;/07_&#1054;&#1088;&#1069;_&#1043;&#1050;&#1055;&#1047;%202013%20(&#1074;&#1077;&#1088;&#1089;&#1080;&#1103;%202)%20(&#1082;&#1086;&#1088;&#1088;).xlsx"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C:\Documents%20and%20Settings\Malkova.ts\Local%20Settings\Temporary%20Internet%20Files\Content.Outlook\1G1PXNDH\&#1043;&#1050;&#1055;&#1047;%202013%20&#1086;&#1090;%2015%2007%202013%20(4).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1_&#1041;&#1077;&#1083;&#1069;/&#1041;&#1077;&#1083;&#1069;_&#1043;&#1050;&#1055;&#1047;%202013%20(&#1074;&#1077;&#1088;&#1089;&#1080;&#1103;%202)%20&#1084;&#1086;&#1103;%20&#1089;%20&#1088;&#1072;&#1079;&#1073;&#1080;&#1074;&#1082;&#1086;&#1081;%20(2).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8,%2019/&#1050;&#1072;&#1079;&#1085;&#1072;&#1095;&#1077;&#1081;&#1089;&#1090;&#1074;&#1086;.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DOCUME~1/Kovalev.AV2/LOCALS~1/Temp/&#1043;&#1050;&#1055;&#1047;%202013.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Users/Oleinik_NA.MRSK-1/AppData/Local/Microsoft/Windows/Temporary%20Internet%20Files/Content.Outlook/H2XUS65T/04_&#1050;&#1086;&#1089;&#1069;/04_&#1050;&#1086;&#1089;&#1090;&#1088;&#1086;&#1084;&#1072;&#1101;&#1085;&#1077;&#1088;&#1075;&#1086;_&#1043;&#1050;&#1055;&#1047;%202013.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Oleinik_NA.MRSK-1/AppData/Local/Microsoft/Windows/Temporary%20Internet%20Files/Content.Outlook/H2XUS65T/11_&#1071;&#1088;&#1069;/11_&#1071;&#1088;&#1101;&#1085;&#1077;&#1088;&#1075;&#1086;_&#1043;&#1050;&#1055;&#1047;%202013%20(&#1087;&#1086;%20&#1079;&#1072;&#1084;&#1077;&#1095;&#1072;&#1085;&#1080;&#1103;&#1084;%20&#1086;&#1090;%2012.11.12).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DOCUME~1\Kovalev.AV2\LOCALS~1\Temp\&#1043;&#1050;&#1055;&#1047;%20201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Kovalev.AV2/&#1052;&#1086;&#1080;%20&#1076;&#1086;&#1082;&#1091;&#1084;&#1077;&#1085;&#1090;&#1099;/&#1047;&#1072;&#1075;&#1088;&#1091;&#1079;&#1082;&#1080;/&#1074;&#1077;&#1088;&#1089;&#1080;&#1103;%20&#1043;&#1050;&#1055;&#1047;%20&#1076;&#1083;&#1103;%20&#1082;&#1086;&#1088;&#1088;&#1077;&#1082;&#1090;&#1080;&#1088;&#1086;&#1074;&#1082;&#1080;_20.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3_&#1042;&#1086;&#1088;&#1069;/03_&#1042;&#1086;&#1088;&#1086;&#1085;&#1077;&#1078;&#1101;&#1085;&#1077;&#1088;&#1075;&#1086;_&#1043;&#1050;&#1055;&#1047;%20201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Kovalev.AV2/&#1052;&#1086;&#1080;%20&#1076;&#1086;&#1082;&#1091;&#1084;&#1077;&#1085;&#1090;&#1099;/&#1047;&#1072;&#1075;&#1088;&#1091;&#1079;&#1082;&#1080;/&#1043;&#1050;&#1055;&#1047;%202013%20&#1086;&#1090;%2015.04.2013(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1-&#1071;&#1088;&#1086;&#1089;&#1083;&#1072;&#1074;&#1083;&#1100;/&#1050;&#1086;&#1088;&#1088;&#1077;&#1082;&#1090;&#1080;&#1088;&#1086;&#1074;&#1082;&#1072;%20&#1043;&#1050;&#1055;&#1047;%202013%20&#1062;&#1050;&#1050;%20&#1087;&#1088;.16-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Kovalev.AV2/&#1052;&#1086;&#1080;%20&#1076;&#1086;&#1082;&#1091;&#1084;&#1077;&#1085;&#1090;&#1099;/&#1047;&#1072;&#1075;&#1088;&#1091;&#1079;&#1082;&#1080;/&#1043;&#1050;&#1055;&#1047;%202013%20&#1086;&#1090;%2015.04.201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218_&#1051;&#1080;&#1087;&#1069;%20(&#1057;&#1052;&#1056;%20&#1058;&#1055;)/&#1055;&#1088;&#1080;&#1083;&#1086;&#1078;&#1077;&#1085;&#1080;&#1077;%201%20-%20&#1050;&#1086;&#1088;&#1088;&#1077;&#1082;&#1090;&#1080;&#1088;&#1086;&#1074;&#1082;&#1072;%20&#1043;&#1050;&#1055;&#1047;%202013%2013-06,13-0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212_&#1051;&#1080;&#1087;&#1069;%20(&#1058;&#1055;)/&#1055;&#1088;&#1080;&#1083;&#1086;&#1078;&#1077;&#1085;&#1080;&#1077;%201%20-%20&#1050;&#1086;&#1088;&#1088;&#1077;&#1082;&#1090;&#1080;&#1088;&#1086;&#1074;&#1082;&#1072;%20&#1043;&#1050;&#1055;&#1047;%202013%2078,7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043;&#1050;&#1055;&#1047;%202013%20&#1075;&#1086;&#1076;&#1072;/&#1050;&#1086;&#1088;&#1088;&#1077;&#1082;&#1090;&#1080;&#1088;&#1086;&#1074;&#1082;&#1072;%20&#1043;&#1050;&#1055;&#1047;/&#1043;&#1050;&#1055;&#1047;%202013%20&#1086;&#1090;%2008.04.2013.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215_&#1071;&#1088;&#1069;%20(&#1045;&#1048;)/&#1050;&#1086;&#1088;&#1088;&#1077;&#1082;&#1090;&#1080;&#1088;&#1086;&#1074;&#1082;&#1072;%20&#1043;&#1050;&#1055;&#1047;%202013%20(&#1045;&#104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rtem\&#1040;&#1056;&#1052;&#1099;\&#1040;&#1085;&#1072;&#1083;&#1080;&#1079;%20&#1060;&#1044;\&#1040;&#1085;&#1072;&#1083;&#1080;&#1079;%20&#1060;&#1057;%20&#1079;&#1072;%201%20&#1087;&#1086;&#1083;&#1091;&#1075;&#1086;&#1076;&#1080;&#1077;%202003\&#1056;&#1077;&#1081;&#1090;&#1080;&#1085;&#107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052;&#1058;&#1057;/&#1047;&#1072;&#1103;&#1074;&#1082;&#1080;%20&#1074;%20&#1052;&#1056;&#1057;&#1050;/&#1047;&#1072;&#1103;&#1074;&#1082;&#1080;%20&#1074;%20&#1052;&#1056;&#1057;&#1050;/2013/2_&#1043;&#1050;&#1055;&#1047;%202013/&#1043;&#1050;&#1055;&#1047;%202013%20&#1086;&#1090;%2029.04.2013-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055;&#1088;&#1086;&#1090;&#1086;&#1082;&#1086;&#1083;&#1099;%20&#1062;&#1050;&#1050;/2013/&#1050;&#1086;&#1088;&#1088;&#1077;&#1082;&#1090;&#1080;&#1088;&#1086;&#1074;&#1082;&#1072;%20&#1043;&#1050;&#1055;&#1047;%202013%20&#1062;&#1050;&#1050;%2012%20&#1086;&#1090;%2008.04.2013/&#1055;&#1088;&#1080;&#1083;&#1086;&#1078;&#1077;&#1085;&#1080;&#1077;%20&#8470;2%20&#1062;&#1050;&#1050;%20&#8470;12_&#1043;&#1050;&#1055;&#1047;%202013%20&#1086;&#1090;%2008.04.201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8-&#1057;&#1084;&#1086;&#1083;&#1077;&#1085;&#1089;&#1082;/&#1055;&#1088;&#1080;&#1083;&#1086;&#1078;&#1077;&#1085;&#1080;&#1077;%202-%20&#1050;&#1086;&#1088;&#1088;&#1077;&#1082;&#1090;&#1080;&#1088;&#1086;&#1074;&#1082;&#1072;%20&#1043;&#1050;&#1055;&#1047;%20201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Kovalev.AV2/&#1052;&#1086;&#1080;%20&#1076;&#1086;&#1082;&#1091;&#1084;&#1077;&#1085;&#1090;&#1099;/&#1047;&#1072;&#1075;&#1088;&#1091;&#1079;&#1082;&#1080;/&#1043;&#1050;&#1055;&#1047;%202013%20&#1086;&#1090;%2029.04.2013(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7/221_&#1051;&#1080;&#1087;&#1069;%20(&#1058;&#1055;%2081)/&#1055;&#1088;&#1080;&#1083;&#1086;&#1078;&#1077;&#1085;&#1080;&#1077;%201%20-%20&#1050;&#1086;&#1088;&#1088;&#1077;&#1082;&#1090;&#1080;&#1088;&#1086;&#1074;&#1082;&#1072;%20&#1043;&#1050;&#1055;&#1047;%202013%208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grigoreva_ev/&#1056;&#1072;&#1073;&#1086;&#1095;&#1080;&#1081;%20&#1089;&#1090;&#1086;&#1083;/&#1043;&#1050;&#1055;&#1047;%202013%20&#1086;&#1090;%2008.04.2013%20(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1052;&#1058;&#1057;/&#1047;&#1072;&#1103;&#1074;&#1082;&#1080;%20&#1074;%20&#1052;&#1056;&#1057;&#1050;/&#1047;&#1072;&#1103;&#1074;&#1082;&#1080;%20&#1074;%20&#1052;&#1056;&#1057;&#1050;/2013/2_&#1043;&#1050;&#1055;&#1047;%202013/&#1055;&#1088;&#1080;&#1083;&#1086;&#1078;&#1077;&#1085;&#1080;&#1077;%20&#8470;2%20&#1062;&#1050;&#1050;%20&#8470;12_&#1043;&#1050;&#1055;&#1047;%202013%20&#1086;&#1090;%2008.04.2013-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ZAITSE~1.MRS/AppData/Local/Temp/&#1043;&#1050;&#1055;&#1047;%202013%20&#1086;&#1090;%2013.05.201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grigoreva_ev/&#1056;&#1072;&#1073;&#1086;&#1095;&#1080;&#1081;%20&#1089;&#1090;&#1086;&#1083;/&#1082;&#1086;&#1088;&#1088;&#1077;&#1082;&#1090;&#1080;&#1088;&#1086;&#1074;&#1082;&#1072;%20&#1043;&#1050;&#1055;&#1047;/&#1043;&#1050;&#1055;&#1047;%202013%20&#1086;&#1090;%2008.04.2013.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7/225_&#1071;&#1088;&#1069;%20(&#1057;&#1052;&#1056;,%20&#1086;&#1073;&#1086;&#1088;&#1091;&#1076;.%20&#1055;&#1057;%20&#1070;&#1078;&#1085;&#1072;&#1103;)/&#1050;&#1086;&#1088;&#1088;&#1077;&#1082;&#1090;&#1080;&#1088;&#1086;&#1074;&#1082;&#1072;%20&#1043;&#1050;&#1055;&#1047;%20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phon\users-&#1089;&#1090;&#1088;&#1086;&#1081;&#1073;&#1080;&#1079;&#1085;&#1077;&#1089;\Documents%20and%20Settings\Drozdov_AN\&#1052;&#1086;&#1080;%20&#1076;&#1086;&#1082;&#1091;&#1084;&#1077;&#1085;&#1090;&#1099;\&#1043;&#1050;&#1055;&#1047;\&#1054;&#1090;&#1095;&#1077;&#1090;&#1099;%20&#1087;&#1086;%20&#1043;&#1050;&#1055;&#1047;\&#1056;&#1072;&#1089;&#1095;&#1077;&#1090;%20&#1089;&#1090;&#1086;&#1080;&#1084;&#1086;&#1089;&#1090;&#1080;%20&#1091;&#1089;&#1083;&#1091;&#1075;%2007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ZAYTCE~1/AppData/Local/Temp/177_&#1043;&#1050;&#1055;&#1047;%202013_&#1052;&#1056;&#1057;&#1050;%20&#1062;&#1077;&#1085;&#1090;&#1088;&#1072;_07.03.201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7/220_&#1071;&#1088;&#1069;%20(&#1055;&#1086;&#1083;&#1080;&#1075;&#1088;&#1072;&#1092;&#1084;&#1072;&#1096;)/&#1050;&#1086;&#1088;&#1088;&#1077;&#1082;&#1090;&#1080;&#1088;&#1086;&#1074;&#1082;&#1072;%20&#1043;&#1050;&#1055;&#1047;%20201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Urmancheev.TR/Desktop/&#1055;&#1088;&#1086;&#1090;&#1086;&#1082;&#1086;&#1083;%2012/&#1044;&#1041;&#1053;&#1059;&#1080;&#105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Urmancheev.TR/Desktop/&#1055;&#1088;&#1086;&#1090;&#1086;&#1082;&#1086;&#1083;%2012/&#1044;&#106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Lopuhova.SA/AppData/Local/Microsoft/Windows/Temporary%20Internet%20Files/Content.Outlook/1CK72B9N/00-&#1048;&#1040;/&#1044;&#1048;&#1058;.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8-&#1057;&#1084;&#1086;&#1083;&#1077;&#1085;&#1089;&#1082;/&#1050;&#1086;&#1088;&#1088;&#1077;&#1082;&#1090;&#1080;&#1088;&#1086;&#1074;&#1082;&#1072;%20&#1043;&#1050;&#1055;&#1047;%202013.)%20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8-&#1057;&#1084;&#1086;&#1083;&#1077;&#1085;&#1089;&#1082;/%202-%20&#1050;&#1086;&#1088;&#1088;&#1077;&#1082;&#1090;&#1080;&#1088;&#1086;&#1074;&#1082;&#1072;%20&#1043;&#1050;&#1055;&#1047;%20201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8-&#1057;&#1084;&#1086;&#1083;&#1077;&#1085;&#1089;&#1082;/3%20-%20%20&#1082;&#1086;&#1088;&#1088;&#1077;&#1082;&#1090;&#1080;&#1088;&#1086;&#1074;&#1082;&#1072;%20&#1043;&#1050;&#1055;&#1047;.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6-&#1051;&#1080;&#1087;&#1077;&#1094;&#1082;/&#1055;&#1088;&#1080;&#1083;&#1086;&#1078;&#1077;&#1085;&#1080;&#1077;%201%20-%20&#1050;&#1086;&#1088;&#1088;&#1077;&#1082;&#1090;&#1080;&#1088;&#1086;&#1074;&#1082;&#1072;%20&#1043;&#1050;&#1055;&#1047;%20201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s%20and%20Settings/grigoreva_ev/Local%20Settings/Temporary%20Internet%20Files/Content.Outlook/UYXMHDZZ/&#1082;&#1086;&#1088;.2013/74_&#1043;&#1050;&#1055;&#1047;%202013_&#1052;&#1056;&#1057;&#1050;%20&#1062;&#1077;&#1085;&#1090;&#1088;&#1072;_16.01.2013.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55;&#1088;&#1080;&#1083;"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WINDOWS/TEMP/Rar$DI17.456/&#1055;&#1088;&#1080;&#1083;&#1086;&#1078;&#1077;&#1085;&#1080;&#1077;%20&#8470;25%20&#1047;&#1072;&#1082;&#1091;&#1087;&#1082;&#1072;%20&#1074;%20&#1092;&#1086;&#1088;&#1084;&#1072;&#1090;&#1077;%20&#1043;&#1050;&#1055;&#1047;.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4-&#1050;&#1086;&#1089;&#1090;&#1088;&#1086;&#1084;&#1072;/&#1050;&#1086;&#1088;&#1088;&#1077;&#1082;&#1090;&#1080;&#1088;&#1086;&#1074;&#1082;&#1072;%20&#1089;&#1090;&#1088;&#1086;&#1082;%20&#1043;&#1050;&#1055;&#1047;%202013%20(&#8470;31299,%20&#8470;3130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7-&#1054;&#1088;&#1077;&#1083;/&#1055;&#1088;&#1080;&#1083;&#1086;&#1078;&#1077;&#1085;&#1080;&#1077;%20&#8470;1%20-%20&#1050;&#1086;&#1088;&#1088;&#1077;&#1082;&#1090;&#1080;&#1088;&#1086;&#1074;&#1082;&#1072;%20&#1043;&#1050;&#1055;&#1047;%202013_&#1062;&#1050;&#1050;%2020_&#1074;&#1086;&#1087;&#1088;%201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9-&#1058;&#1072;&#1084;&#1073;&#1086;&#1074;/&#1043;&#1050;&#1055;&#1047;%202013%20&#1086;&#1090;%2008.04.2013%20(1).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1-&#1071;&#1088;&#1086;&#1089;&#1083;&#1072;&#1074;&#1083;&#1100;/&#1050;&#1086;&#1088;&#1088;&#1077;&#1082;&#1090;&#1080;&#1088;&#1086;&#1074;&#1082;&#1072;%20&#1043;&#1050;&#1055;&#1047;%202013%20&#1062;&#1050;&#1050;%20&#1087;&#1088;.2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ZAITSE~1.MRS/AppData/Local/Temp/&#1043;&#1050;&#1055;&#1047;%202013%20&#1086;&#1090;%2020.05.2013.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54_&#1050;&#1086;&#1089;&#1069;%20(&#1058;&#1055;)/&#1055;&#1088;&#1080;&#1083;&#1086;&#1078;&#1077;&#1085;&#1080;&#1077;%20&#8470;1_&#1050;&#1086;&#1088;&#1088;&#1077;&#1082;&#1090;&#1080;&#1088;&#1086;&#1074;&#1082;&#1072;%20&#1043;&#1050;&#1055;&#1047;%202013%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55_&#1051;&#1080;&#1087;&#1069;%20(&#1056;&#1086;&#1078;&#1076;&#1077;&#1089;&#1090;&#1074;&#1086;)/&#1055;&#1088;&#1080;&#1083;&#1086;&#1078;&#1077;&#1085;&#1080;&#1077;%201%20-%20&#1050;&#1086;&#1088;&#1088;&#1077;&#1082;&#1090;&#1080;&#1088;&#1086;&#1074;&#1082;&#1072;%20&#1043;&#1050;&#1055;&#1047;%202013%20&#1055;&#1048;&#1056;%20&#1056;&#1086;&#1078;&#1076;&#1077;&#1089;&#1090;&#1074;&#1086;%2004.03.2013.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65_&#1051;&#1080;&#1087;%20(&#1058;&#1055;)/&#1055;&#1088;&#1080;&#1083;&#1086;&#1078;&#1077;&#1085;&#1080;&#1077;%201%20-%20&#1050;&#1086;&#1088;&#1088;&#1077;&#1082;&#1090;&#1080;&#1088;&#1086;&#1074;&#1082;&#1072;%20&#1043;&#1050;&#1055;&#1047;%202013%2013-09,13-1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44_&#1051;&#1080;&#1087;&#1069;%20(&#1058;&#1055;)/&#1055;&#1088;&#1080;&#1083;&#1086;&#1078;&#1077;&#1085;&#1080;&#1077;%201%20-%20&#1050;&#1086;&#1088;&#1088;&#1077;&#1082;&#1090;&#1080;&#1088;&#1086;&#1074;&#1082;&#1072;%20&#1043;&#1050;&#1055;&#1047;%202013%2080.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55;&#1088;&#1080;&#1083;.4%20&#1055;&#1051;&#1040;&#1053;%20&#1045;&#1053;&#1069;&#1057;%20&#1056;&#1045;&#1052;&#1054;&#1053;&#1058;%202007%20&#1055;&#1069;&#1057;"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kobeleva.ey/Desktop/&#1043;&#1050;&#1055;&#1047;%202013/&#1043;&#1050;&#1055;&#1047;%202013%20&#1086;&#1090;%2013.05.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1051;&#1086;&#1075;&#1080;&#1089;&#1090;&#1080;&#1082;&#1072;/&#1050;&#1083;&#1091;&#1096;&#1080;&#1085;&#1091;/&#1058;&#1055;%20&#1057;&#1042;&#1054;&#1044;%20&#1043;&#1050;&#1055;&#1047;%202013%20&#1089;%20&#1091;&#1095;&#1077;&#1090;&#1086;&#1084;%20&#1082;&#1086;&#1088;&#1088;&#1077;&#1082;&#1090;&#1080;&#1088;&#1086;&#1074;&#1082;&#1080;%2020.0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52_&#1071;&#1088;&#1069;%20(1642)/&#1050;&#1086;&#1088;&#1088;&#1077;&#1082;&#1090;&#1080;&#1088;&#1086;&#1074;&#1082;&#1072;%20&#1043;&#1050;&#1055;&#1047;%202013+.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62_&#1041;&#1088;&#1069;%20(&#1080;&#1079;&#1086;&#1083;&#1103;&#1090;&#1086;&#1088;&#1099;)/&#1050;&#1086;&#1088;&#1088;&#1077;&#1082;&#1090;&#1080;&#1088;&#1086;&#1074;&#1082;&#1072;%20&#1043;&#1050;&#1055;&#1047;%202013%20.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43_&#1071;&#1088;&#1069;%20(&#1058;&#1055;)/&#1050;&#1086;&#1088;&#1088;&#1077;&#1082;&#1090;&#1080;&#1088;&#1086;&#1074;&#1082;&#1072;%20&#1043;&#1050;&#1055;&#1047;%202013+.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47_&#1071;&#1088;&#1069;%20(8591)/&#1050;&#1086;&#1088;&#1088;&#1077;&#1082;&#1090;&#1080;&#1088;&#1086;&#1074;&#1082;&#1072;%20&#1043;&#1050;&#1055;&#1047;%202013%20(&#1045;&#1048;).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64_&#1051;&#1080;&#1087;&#1069;%20(&#1057;&#1052;&#1056;%20&#1056;&#1047;&#1080;&#1040;)/&#1055;&#1088;&#1080;&#1083;&#1086;&#1078;&#1077;&#1085;&#1080;&#1077;%201%20-%20&#1050;&#1086;&#1088;&#1088;&#1077;&#1082;&#1090;&#1080;&#1088;&#1086;&#1074;&#1082;&#1072;%20&#1043;&#1050;&#1055;&#1047;%20201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61_&#1054;&#1088;&#1069;%20(&#1055;&#1048;&#1056;_&#1059;&#1089;&#1090;&#1072;&#1085;&#1086;&#1074;&#1082;&#1072;%20&#1088;&#1077;&#1082;&#1083;&#1086;&#1091;&#1079;&#1077;&#1088;&#1086;&#1074;%2021197)/&#1043;&#1050;&#1055;&#1047;%202013%20&#1086;&#1090;%2013.05.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41_&#1054;&#1088;&#1069;%20(21199)/&#1055;&#1088;&#1080;&#1083;&#1086;&#1078;&#1077;&#1085;&#1080;&#1077;%201_&#1050;&#1086;&#1088;&#1088;&#1077;&#1082;&#1090;&#1080;&#1088;&#1086;&#1074;&#1082;&#1072;%20&#1043;&#1050;&#1055;&#1047;%202013+.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50_&#1071;&#1088;&#1069;%20(21301)/&#1050;&#1086;&#1088;&#1088;&#1077;&#1082;&#1090;&#1080;&#1088;&#1086;&#1074;&#1082;&#1072;%20&#1043;&#1050;&#1055;&#1047;%202013%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55;&#1088;&#1080;&#1083;.4%20&#1055;&#1051;&#1040;&#1053;%20&#1045;&#1053;&#1069;&#1057;%20&#1056;&#1045;&#1052;&#1054;&#1053;&#1058;%202007%20(&#1076;&#1083;&#1103;%20&#1048;&#1089;&#1087;.&#1072;&#1087;&#1087;.)"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49_&#1071;&#1088;&#1069;%20(21335)/&#1050;&#1086;&#1088;&#1088;&#1077;&#1082;&#1090;&#1080;&#1088;&#1086;&#1074;&#1082;&#1072;%20&#1043;&#1050;&#1055;&#1047;%202013+.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53_&#1050;&#1091;&#1088;&#1069;%20(&#1058;&#1055;)/&#1050;&#1086;&#1088;&#1088;&#1077;&#1082;&#1090;&#1080;&#1088;&#1086;&#1074;&#1082;&#1072;%20&#1043;&#1050;&#1055;&#1047;%202013+.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8470;10/299_&#1057;&#1084;&#1069;%20(2688)/&#1064;&#1072;&#1073;&#1083;&#1086;&#1085;_&#1050;&#1086;&#1088;&#1088;&#1077;&#1082;&#1090;&#1080;&#1088;&#1086;&#1074;&#1082;&#1072;%20&#1043;&#1050;&#1055;&#1047;%202013.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48_&#1071;&#1088;&#1069;%20(&#1058;&#1055;)/&#1050;&#1086;&#1088;&#1088;&#1077;&#1082;&#1090;&#1080;&#1088;&#1086;&#1074;&#1082;&#1072;%20&#1043;&#1050;&#1055;&#1047;%202013+.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4-&#1050;&#1086;&#1089;&#1090;&#1088;&#1086;&#1084;&#1072;/&#1050;&#1086;&#1088;&#1088;&#1077;&#1082;&#1090;&#1080;&#1088;&#1086;&#1074;&#1082;&#1072;%20&#1043;&#1050;&#1055;&#1047;%202013.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1-&#1071;&#1088;&#1086;&#1089;&#1083;&#1072;&#1074;&#1083;&#1100;/&#1050;&#1086;&#1088;&#1088;&#1077;&#1082;&#1090;&#1080;&#1088;&#1086;&#1074;&#1082;&#1072;%20&#1043;&#1050;&#1055;&#1047;%202013%20(&#1087;&#1088;&#1086;&#1089;&#1077;&#1082;&#1080;).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0/444_&#1051;&#1080;&#1087;&#1069;%20(&#1058;&#1055;)/&#1055;&#1088;&#1080;&#1083;&#1086;&#1078;&#1077;&#1085;&#1080;&#1077;%201%20-%20&#1050;&#1086;&#1088;&#1088;&#1077;&#1082;&#1090;&#1080;&#1088;&#1086;&#1074;&#1082;&#1072;%20&#1043;&#1050;&#1055;&#1047;%202013%20101.102.103.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0/463_&#1071;&#1088;&#1069;%20(1904.2,1604.6,1637.7,1648,2879,1598.2)/&#1050;&#1086;&#1088;&#1088;&#1077;&#1082;&#1090;&#1080;&#1088;&#1086;&#1074;&#1082;&#1072;%20&#1043;&#1050;&#1055;&#1047;%202013-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0/457_&#1071;&#1088;&#1069;%20(1955,1958,1960)/&#1050;&#1086;&#1088;&#1088;&#1077;&#1082;&#1090;&#1080;&#1088;&#1086;&#1074;&#1082;&#1072;%20&#1043;&#1050;&#1055;&#1047;%202013%20.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1057;&#1083;&#1091;&#1078;&#1077;&#1073;&#1085;&#1099;&#1077;%20&#1085;&#1072;%20&#1062;&#1050;&#1050;/2013/&#1057;&#1083;&#1091;&#1078;&#1077;&#1073;&#1085;&#1072;&#1103;%20&#1085;&#1072;%20&#1062;&#1050;&#1050;%2026/&#1043;&#1050;&#1055;&#1047;%202013%20&#1086;&#1090;%2005.08.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047;&#1040;&#1050;&#1059;&#1055;&#1050;&#1048;\&#1059;&#1052;&#1080;&#1054;&#1047;&#1044;\&#1043;&#1050;&#1055;&#1047;\2013\03_&#1055;&#1083;&#1072;&#1085;%20&#1079;&#1072;&#1082;&#1091;&#1087;&#1086;&#1082;%20&#1076;&#1083;&#1103;%20&#1088;&#1072;&#1079;&#1084;&#1077;&#1097;&#1077;&#1085;&#1080;&#1103;%20&#1085;&#1072;%20&#1089;&#1072;&#1081;&#1090;&#1077;\&#1057;&#1082;&#1086;&#1088;&#1088;&#1077;&#1082;&#1090;&#1080;&#1088;&#1086;&#1074;&#1072;&#1085;&#1085;&#1072;&#1103;%20&#1062;&#1050;&#1050;%20(&#1087;&#1088;&#1086;&#1090;&#1086;&#1082;&#1086;&#1083;%20&#8470;13)\&#1050;&#1086;&#1088;&#1088;&#1077;&#1082;&#1090;&#1080;&#1088;&#1086;&#1074;&#1082;&#1072;%20&#1043;&#1050;&#1055;&#1047;_2013%20&#1087;&#1086;%20&#1048;&#1055;&#1056;%20&#1080;%20&#1056;&#1055;.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0/437_&#1058;&#1074;&#1069;%20(2817)/&#1050;&#1086;&#1088;&#1088;&#1077;&#1082;&#1090;&#1080;&#1088;&#1086;&#1074;&#1082;&#1072;%20&#1043;&#1050;&#1055;&#1047;%202013-2817.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Z:\Exchange\&#1053;&#1072;&#1079;&#1080;&#1084;&#1086;&#1074;\&#1042;&#1086;&#1087;&#1088;&#1086;&#1089;%209\265_&#1051;&#1080;&#1087;%20(&#1058;&#1055;)\&#1055;&#1088;&#1080;&#1083;&#1086;&#1078;&#1077;&#1085;&#1080;&#1077;%201%20-%20&#1050;&#1086;&#1088;&#1088;&#1077;&#1082;&#1090;&#1080;&#1088;&#1086;&#1074;&#1082;&#1072;%20&#1043;&#1050;&#1055;&#1047;%202013%2013-09,13-10.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0/461_&#1057;&#1084;&#1069;%20(8351)/&#1055;&#1088;&#1080;&#1083;&#1086;&#1078;&#1077;&#1085;&#1080;&#1077;%20&#8470;1.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1043;&#1050;&#1055;&#1047;/&#1043;&#1050;&#1055;&#1047;%202013/&#1043;&#1050;&#1055;&#1047;%202013_&#1052;&#1056;&#1057;&#1050;%20&#1062;&#1077;&#1085;&#1090;&#1088;&#1072;_27.05.2013.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nts%20and%20Settings\kruglova.tb\&#1052;&#1086;&#1080;%20&#1076;&#1086;&#1082;&#1091;&#1084;&#1077;&#1085;&#1090;&#1099;\Downloads\10_&#1058;&#1074;&#1069;+\&#1050;&#1086;&#1088;&#1088;&#1077;&#1082;&#1090;&#1080;&#1088;&#1086;&#1074;&#1082;&#1072;%20&#1043;&#1050;&#1055;&#1047;%202013_&#1050;&#1042;&#1044;%201,2,3&#1056;%20(4).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7_&#1054;&#1088;&#1069;/07_&#1054;&#1088;&#1069;_&#1043;&#1050;&#1055;&#1047;%202013%20(&#1074;&#1077;&#1088;&#1089;&#1080;&#1103;%202)%20(&#1082;&#1086;&#1088;&#1088;).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0-&#1048;&#1040;/&#1050;&#1086;&#1088;&#1088;&#1077;&#1082;&#1090;&#1080;&#1088;&#1086;&#1074;&#1082;&#1072;%20&#1043;&#1050;&#1055;&#1047;%202013%20&#1040;&#1061;&#1057;.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Kovalev.AV2\&#1052;&#1086;&#1080;%20&#1076;&#1086;&#1082;&#1091;&#1084;&#1077;&#1085;&#1090;&#1099;\&#1047;&#1072;&#1075;&#1088;&#1091;&#1079;&#1082;&#1080;\&#1043;&#1050;&#1055;&#1047;%202013%20&#1086;&#1090;%2019.08.2013(1).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3-&#1042;&#1086;&#1088;&#1086;&#1085;&#1077;&#1078;/&#1050;&#1086;&#1088;&#1088;&#1077;&#1082;&#1090;&#1080;&#1088;&#1086;&#1074;&#1082;&#1072;%20&#1089;&#1090;&#1088;&#1086;&#1082;%20&#1043;&#1050;&#1055;&#1047;.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ignatova.ea/Desktop/&#1043;&#1050;&#1055;&#1047;%202013%20&#1086;&#1090;%2015.07.20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043;&#1050;&#1055;&#1047;%202013%20&#1075;&#1086;&#1076;&#1072;\&#1050;&#1086;&#1088;&#1088;&#1077;&#1082;&#1090;&#1080;&#1088;&#1086;&#1074;&#1082;&#1072;%20&#1043;&#1050;&#1055;&#1047;\&#1050;&#1086;&#1088;&#1088;&#1077;&#1082;&#1090;&#1080;&#1088;&#1086;&#1074;&#1082;&#1072;%20&#1043;&#1050;&#1055;&#1047;_2013%20&#1087;&#1086;%20&#1048;&#1055;&#1056;%20&#1080;%20&#1056;&#1055;.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08-&#1057;&#1084;&#1086;&#1083;&#1077;&#1085;&#1089;&#1082;/&#1050;&#1086;&#1088;&#1088;&#1077;&#1082;&#1090;&#1080;&#1088;&#1086;&#1074;&#1082;&#1072;%20&#1043;&#1050;&#1055;&#1047;%202013%20&#1087;&#1086;%20&#1088;&#1077;&#1096;&#1077;&#1085;&#1080;&#1102;%20&#1062;&#1050;&#1050;%20&#8470;38.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Kovalev.AV2\&#1052;&#1086;&#1080;%20&#1076;&#1086;&#1082;&#1091;&#1084;&#1077;&#1085;&#1090;&#1099;\&#1047;&#1072;&#1075;&#1088;&#1091;&#1079;&#1082;&#1080;\&#1043;&#1050;&#1055;&#1047;%202013%20&#1086;&#1090;%2026.08.2013.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Downloads/&#1043;&#1050;&#1055;&#1047;%202013%20&#1086;&#1090;%2003.09.2013.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3/467_&#1051;&#1080;&#1087;&#1069;%20(&#1058;&#1055;)/&#1055;&#1088;&#1080;&#1083;&#1086;&#1078;&#1077;&#1085;&#1080;&#1077;%201%20-%20&#1050;&#1086;&#1088;&#1088;&#1077;&#1082;&#1090;&#1080;&#1088;&#1086;&#1074;&#1082;&#1072;%20&#1043;&#1050;&#1055;&#1047;%202013+.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13/469_&#1050;&#1091;&#1088;&#1069;%20(8222)/&#1050;&#1086;&#1088;&#1088;&#1077;&#1082;&#1090;&#1080;&#1088;&#1086;&#1074;&#1082;&#1072;%20&#1043;&#1050;&#1055;&#1047;%202013%20&#1086;&#1090;%2010.09.2013%20&#1054;&#1073;&#1091;&#1095;&#1077;&#1085;&#1080;&#1077;%20&#1050;&#1091;&#1088;&#1089;&#1082;&#1101;&#1085;&#1077;&#1088;&#1075;&#1086;.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ignatova.ea/Desktop/&#1043;&#1050;&#1055;&#1047;%202013%20&#1086;&#1090;%2026.08.2013%20(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51;&#1080;&#1087;&#1077;&#1094;&#1082;/&#1050;&#1086;&#1088;&#1088;&#1077;&#1082;&#1090;&#1080;&#1088;&#1086;&#1074;&#1082;&#1072;%20&#1043;&#1050;&#1055;&#1047;%202013%20(&#1062;&#1050;&#1050;%20&#8470;39)&#1051;&#1080;&#1087;&#1077;&#1094;&#1082;&#1101;&#1085;&#1077;&#1088;&#1075;&#1086;.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kobeleva.ey/Downloads/&#1043;&#1050;&#1055;&#1047;%202013%20&#1086;&#1090;%2029.07.2013.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8;&#1040;/&#1042;&#1086;&#1087;&#1088;&#1086;&#1089;%2015.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02_&#1050;&#1086;&#1088;&#1088;&#1077;&#1082;&#1090;&#1080;&#1088;&#1086;&#1074;&#1082;&#1080;%20&#1062;&#1050;&#1050;/&#1062;&#1050;&#1050;%20&#8470;58%20&#1086;&#1090;%2027.12.2013/&#1042;&#1086;&#1087;&#1088;&#1086;&#1089;%209/260_&#1071;&#1088;&#1069;%20(&#1058;&#1055;%201850)/&#1050;&#1086;&#1088;&#1088;&#1077;&#1082;&#1090;&#1080;&#1088;&#1086;&#1074;&#1082;&#1072;%20&#1043;&#1050;&#1055;&#1047;%20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_FES"/>
      <sheetName val="функ.блок"/>
      <sheetName val="группа продукции"/>
      <sheetName val="Справочник Вид продукции"/>
      <sheetName val="спр 4.2"/>
      <sheetName val="спр 5"/>
      <sheetName val="спр 1.1"/>
      <sheetName val="спр 4.1"/>
      <sheetName val="спр 8"/>
      <sheetName val="спр 19"/>
      <sheetName val="спр 17.1"/>
      <sheetName val="Применяемые коэффициенты"/>
      <sheetName val="спр 15.1"/>
      <sheetName val="спр 15"/>
      <sheetName val="сп 11"/>
      <sheetName val="сп 3.1"/>
      <sheetName val="Справочники"/>
      <sheetName val="Применяемые коэффициенты (2012)"/>
      <sheetName val="11"/>
      <sheetName val="42-43"/>
      <sheetName val="5"/>
      <sheetName val="10"/>
      <sheetName val="12"/>
      <sheetName val="13-14"/>
      <sheetName val="29"/>
      <sheetName val="Применяемые коэффициенты (2013)"/>
      <sheetName val="31"/>
      <sheetName val="3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 val="Лист1"/>
    </sheetNames>
    <sheetDataSet>
      <sheetData sheetId="0"/>
      <sheetData sheetId="1">
        <row r="2">
          <cell r="D2">
            <v>1.0840000000000001</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 val="Н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00"/>
      <sheetName val="01"/>
      <sheetName val="02"/>
      <sheetName val="03"/>
      <sheetName val="04"/>
      <sheetName val="05"/>
      <sheetName val="06"/>
      <sheetName val="07"/>
      <sheetName val="08"/>
      <sheetName val="09"/>
      <sheetName val="10"/>
      <sheetName val="11"/>
      <sheetName val="спр 1.1"/>
      <sheetName val="спр 4.1"/>
      <sheetName val="спр 4.2"/>
      <sheetName val="спр 5"/>
      <sheetName val="спр 8"/>
      <sheetName val="спр 15"/>
      <sheetName val="спр 15.1"/>
      <sheetName val="спр 17.1"/>
      <sheetName val="спр 19"/>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ow r="2">
          <cell r="D2">
            <v>1.0840000000000001</v>
          </cell>
        </row>
      </sheetData>
      <sheetData sheetId="3" refreshError="1"/>
      <sheetData sheetId="4"/>
      <sheetData sheetId="5"/>
      <sheetData sheetId="6"/>
      <sheetData sheetId="7"/>
      <sheetData sheetId="8"/>
      <sheetData sheetId="9"/>
      <sheetData sheetId="10"/>
      <sheetData sheetId="11"/>
      <sheetData sheetId="1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row r="3">
          <cell r="D3">
            <v>1.0840000000000001</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row r="3">
          <cell r="D3">
            <v>1.0840000000000001</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row r="2">
          <cell r="D2">
            <v>1.0840000000000001</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row r="2">
          <cell r="D2">
            <v>1.0840000000000001</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row r="2">
          <cell r="D2">
            <v>1.0840000000000001</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 val="Лист1"/>
    </sheetNames>
    <sheetDataSet>
      <sheetData sheetId="0"/>
      <sheetData sheetId="1"/>
      <sheetData sheetId="2">
        <row r="2">
          <cell r="D2">
            <v>1.0840000000000001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row r="2">
          <cell r="D2">
            <v>1.0840000000000001</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ow r="2">
          <cell r="D2">
            <v>1.0840000000000001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ow r="2">
          <cell r="D2">
            <v>1.0840000000000001</v>
          </cell>
        </row>
      </sheetData>
      <sheetData sheetId="3" refreshError="1"/>
      <sheetData sheetId="4"/>
      <sheetData sheetId="5"/>
      <sheetData sheetId="6"/>
      <sheetData sheetId="7"/>
      <sheetData sheetId="8"/>
      <sheetData sheetId="9" refreshError="1"/>
      <sheetData sheetId="10" refreshError="1"/>
      <sheetData sheetId="11"/>
      <sheetData sheetId="1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ow r="2">
          <cell r="D2">
            <v>1.0840000000000001</v>
          </cell>
        </row>
      </sheetData>
      <sheetData sheetId="4" refreshError="1"/>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refreshError="1"/>
      <sheetData sheetId="8"/>
      <sheetData sheetId="9"/>
      <sheetData sheetId="10"/>
      <sheetData sheetId="1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row r="3">
          <cell r="D3">
            <v>1.0840000000000001</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КПЗ 2013"/>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ow r="3">
          <cell r="D3">
            <v>1.0840000000000001</v>
          </cell>
        </row>
      </sheetData>
      <sheetData sheetId="3" refreshError="1"/>
      <sheetData sheetId="4"/>
      <sheetData sheetId="5"/>
      <sheetData sheetId="6"/>
      <sheetData sheetId="7"/>
      <sheetData sheetId="8" refreshError="1"/>
      <sheetData sheetId="9"/>
      <sheetData sheetId="10"/>
      <sheetData sheetId="11"/>
      <sheetData sheetId="12"/>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ow r="3">
          <cell r="D3">
            <v>1.0840000000000001</v>
          </cell>
        </row>
      </sheetData>
      <sheetData sheetId="3" refreshError="1"/>
      <sheetData sheetId="4"/>
      <sheetData sheetId="5"/>
      <sheetData sheetId="6"/>
      <sheetData sheetId="7"/>
      <sheetData sheetId="8" refreshError="1"/>
      <sheetData sheetId="9"/>
      <sheetData sheetId="10"/>
      <sheetData sheetId="11"/>
      <sheetData sheetId="12"/>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План закупки"/>
      <sheetName val="02_План УПЗ"/>
      <sheetName val="03_План закупки у продавцов"/>
      <sheetName val="04_Долгосрочные договоры"/>
      <sheetName val="Применяемые коэффициенты (2013)"/>
      <sheetName val="Исключаемые затраты"/>
      <sheetName val="ОКЕИ"/>
      <sheetName val="Описание формата План закупки"/>
      <sheetName val="5"/>
      <sheetName val="13-14"/>
      <sheetName val="10"/>
      <sheetName val="11"/>
      <sheetName val="12"/>
      <sheetName val="29"/>
      <sheetName val="30"/>
      <sheetName val="31"/>
      <sheetName val="42-4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ow r="1">
          <cell r="A1" t="str">
            <v>Cырье и материалы (1.4.)</v>
          </cell>
        </row>
      </sheetData>
      <sheetData sheetId="10" refreshError="1"/>
      <sheetData sheetId="11" refreshError="1"/>
      <sheetData sheetId="12" refreshError="1"/>
      <sheetData sheetId="13" refreshError="1"/>
      <sheetData sheetId="14" refreshError="1"/>
      <sheetData sheetId="15" refreshError="1"/>
      <sheetData sheetId="16">
        <row r="2">
          <cell r="A2" t="str">
            <v>Москва</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Лист4"/>
      <sheetName val="Лист5"/>
      <sheetName val="Лист6"/>
      <sheetName val="Лист7"/>
      <sheetName val="Лист8"/>
      <sheetName val="FES"/>
    </sheetNames>
    <sheetDataSet>
      <sheetData sheetId="0" refreshError="1"/>
      <sheetData sheetId="1" refreshError="1"/>
      <sheetData sheetId="2">
        <row r="6">
          <cell r="B6" t="str">
            <v xml:space="preserve">      ВЛЭП 110-220 кВ (ВН)</v>
          </cell>
        </row>
        <row r="7">
          <cell r="B7" t="str">
            <v xml:space="preserve">      ВЛЭП 35 кВ (СН1)</v>
          </cell>
        </row>
        <row r="8">
          <cell r="B8" t="str">
            <v xml:space="preserve">      ВЛЭП 1-20 кВ (СН2)</v>
          </cell>
        </row>
        <row r="9">
          <cell r="B9" t="str">
            <v xml:space="preserve">      ВЛЭП 0,4 кВ (НН)</v>
          </cell>
        </row>
        <row r="10">
          <cell r="B10" t="str">
            <v xml:space="preserve">      ВЛЭП (несколько классов напряжения)</v>
          </cell>
        </row>
        <row r="11">
          <cell r="B11" t="str">
            <v xml:space="preserve">      КЛЭП 110 кВ (ВН)</v>
          </cell>
        </row>
        <row r="12">
          <cell r="B12" t="str">
            <v xml:space="preserve">      КЛЭП 20-35 кВ (СН1)</v>
          </cell>
        </row>
        <row r="13">
          <cell r="B13" t="str">
            <v xml:space="preserve">      КЛЭП 3-10 кВ (СН2)</v>
          </cell>
        </row>
        <row r="14">
          <cell r="B14" t="str">
            <v xml:space="preserve">      КЛЭП до 1 кВ (НН)</v>
          </cell>
        </row>
        <row r="15">
          <cell r="B15" t="str">
            <v xml:space="preserve">      КЛЭП (несколько классов напряжения)</v>
          </cell>
        </row>
        <row r="16">
          <cell r="B16" t="str">
            <v xml:space="preserve">    ПС, уровень входящего напряжения ВН</v>
          </cell>
        </row>
        <row r="17">
          <cell r="B17" t="str">
            <v xml:space="preserve">    ПС, уровень входящего напряжения СН1</v>
          </cell>
        </row>
        <row r="18">
          <cell r="B18" t="str">
            <v xml:space="preserve">    ПС, уровень входящего напряжения СН2</v>
          </cell>
        </row>
        <row r="19">
          <cell r="B19" t="str">
            <v xml:space="preserve">    ПС, несколько уровней входящего напряжения</v>
          </cell>
        </row>
        <row r="20">
          <cell r="B20" t="str">
            <v>Прочие производственные объекты</v>
          </cell>
        </row>
        <row r="21">
          <cell r="B21" t="str">
            <v>Объекты непроизводственной сферы</v>
          </cell>
        </row>
        <row r="22">
          <cell r="B22" t="str">
            <v xml:space="preserve">  ИТ-инфрструктура</v>
          </cell>
        </row>
        <row r="23">
          <cell r="B23" t="str">
            <v xml:space="preserve">  Автоматизированные системы управления</v>
          </cell>
        </row>
        <row r="24">
          <cell r="B24" t="str">
            <v xml:space="preserve">  Телекоммуникации</v>
          </cell>
        </row>
        <row r="25">
          <cell r="B25" t="str">
            <v xml:space="preserve">  Автоматизированные системы диспетчерского управления</v>
          </cell>
        </row>
        <row r="26">
          <cell r="B26" t="str">
            <v xml:space="preserve">  Программно-техническое оснащение центров управления сетями</v>
          </cell>
        </row>
        <row r="27">
          <cell r="B27" t="str">
            <v xml:space="preserve">  Создание/модернизация АИИС КУЭ</v>
          </cell>
        </row>
        <row r="28">
          <cell r="B28" t="str">
            <v>Капитальные вложения в нематериальные активы</v>
          </cell>
        </row>
        <row r="29">
          <cell r="B29" t="str">
            <v>Долгосрочные финансовые вложения</v>
          </cell>
        </row>
      </sheetData>
      <sheetData sheetId="3" refreshError="1"/>
      <sheetData sheetId="4" refreshError="1"/>
      <sheetData sheetId="5" refreshError="1"/>
      <sheetData sheetId="6">
        <row r="5">
          <cell r="A5" t="str">
            <v xml:space="preserve">    Амортизация отчетного года</v>
          </cell>
        </row>
        <row r="6">
          <cell r="A6" t="str">
            <v xml:space="preserve">    Неиспользованная амортизация прошлых лет</v>
          </cell>
        </row>
        <row r="7">
          <cell r="A7" t="str">
            <v xml:space="preserve">  Неиспользованная прибыль прошлых лет</v>
          </cell>
        </row>
        <row r="8">
          <cell r="A8" t="str">
            <v xml:space="preserve">    Реновация, включенная РЭК в тариф (прибыль на развитие производства)</v>
          </cell>
        </row>
        <row r="9">
          <cell r="A9" t="str">
            <v xml:space="preserve">    Реализация профильных внеоборотных активов</v>
          </cell>
        </row>
        <row r="10">
          <cell r="A10" t="str">
            <v xml:space="preserve">    Реализация непрофильных внеобротных активов</v>
          </cell>
        </row>
        <row r="11">
          <cell r="A11" t="str">
            <v xml:space="preserve"> Прочие собственные источники, в т.ч.продажа акций</v>
          </cell>
        </row>
        <row r="12">
          <cell r="A12" t="str">
            <v xml:space="preserve">    Использование банковских кредитов для осуществления капитальных вложений</v>
          </cell>
        </row>
        <row r="13">
          <cell r="A13" t="str">
            <v xml:space="preserve">    Облигационные займы</v>
          </cell>
        </row>
        <row r="14">
          <cell r="A14" t="str">
            <v xml:space="preserve">    Корпоративн.займы,в т.ч.от ОАО "Холдинг МРСК"</v>
          </cell>
        </row>
        <row r="15">
          <cell r="A15" t="str">
            <v xml:space="preserve">    Прочие заемные средства</v>
          </cell>
        </row>
        <row r="16">
          <cell r="A16" t="str">
            <v xml:space="preserve">  Средства от продажи векселей</v>
          </cell>
        </row>
        <row r="17">
          <cell r="A17" t="str">
            <v xml:space="preserve">    Целевые инвестиционные средства ОАО "Холдинг МРСК"</v>
          </cell>
        </row>
        <row r="18">
          <cell r="A18" t="str">
            <v xml:space="preserve">    Средства федерального бюджета</v>
          </cell>
        </row>
        <row r="19">
          <cell r="A19" t="str">
            <v xml:space="preserve">    Средства местных и региональных бюджетов</v>
          </cell>
        </row>
        <row r="20">
          <cell r="A20" t="str">
            <v xml:space="preserve">  Плата за технологическое присоединение</v>
          </cell>
        </row>
        <row r="21">
          <cell r="A21" t="str">
            <v xml:space="preserve">    Долевое участие в строительстве за счет прочих источников</v>
          </cell>
        </row>
        <row r="22">
          <cell r="A22" t="str">
            <v xml:space="preserve">    Прочие источники внешнего финансирования (расшифровать), в т.ч. лизинг</v>
          </cell>
        </row>
        <row r="23">
          <cell r="A23" t="str">
            <v xml:space="preserve"> Себестоимость</v>
          </cell>
        </row>
        <row r="24">
          <cell r="A24" t="str">
            <v xml:space="preserve"> Выручка от прочих видов деятельности</v>
          </cell>
        </row>
        <row r="25">
          <cell r="A25" t="str">
            <v xml:space="preserve"> Прочие собственные средства, текущие расходы</v>
          </cell>
        </row>
      </sheetData>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ow r="2">
          <cell r="D2">
            <v>1.0840000000000001</v>
          </cell>
        </row>
      </sheetData>
      <sheetData sheetId="4" refreshError="1"/>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2012)"/>
      <sheetName val="Применяемые коэффициенты (2013)"/>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ow r="3">
          <cell r="D3">
            <v>1.0840000000000001</v>
          </cell>
        </row>
      </sheetData>
      <sheetData sheetId="3" refreshError="1"/>
      <sheetData sheetId="4"/>
      <sheetData sheetId="5"/>
      <sheetData sheetId="6"/>
      <sheetData sheetId="7"/>
      <sheetData sheetId="8"/>
      <sheetData sheetId="9"/>
      <sheetData sheetId="10"/>
      <sheetData sheetId="11"/>
      <sheetData sheetId="12"/>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 val="Н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FES"/>
      <sheetName val="Лист3"/>
      <sheetName val="Лист7"/>
    </sheetNames>
    <sheetDataSet>
      <sheetData sheetId="0">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allation"/>
      <sheetName val="Num"/>
      <sheetName val="БСК"/>
      <sheetName val="БЭС"/>
      <sheetName val="ТЭК"/>
      <sheetName val="БЭ"/>
      <sheetName val="Отчет ДУП"/>
      <sheetName val="Панель управления"/>
      <sheetName val="Закупки"/>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Ед. источник</v>
          </cell>
        </row>
        <row r="2">
          <cell r="A2" t="str">
            <v>Конкурс откр.</v>
          </cell>
        </row>
        <row r="3">
          <cell r="A3" t="str">
            <v>Конкурс откр. (ЭТП)</v>
          </cell>
        </row>
        <row r="4">
          <cell r="A4" t="str">
            <v>Конкурс закр.</v>
          </cell>
        </row>
        <row r="5">
          <cell r="A5" t="str">
            <v>Конкурс закр. (ЭТП)</v>
          </cell>
        </row>
        <row r="6">
          <cell r="A6" t="str">
            <v>Запрос цен откр.</v>
          </cell>
        </row>
        <row r="7">
          <cell r="A7" t="str">
            <v>Запрос цен закр.</v>
          </cell>
        </row>
        <row r="8">
          <cell r="A8" t="str">
            <v>Конкурс (Запрос цен закр.по результатам конкурса)</v>
          </cell>
        </row>
        <row r="9">
          <cell r="A9" t="str">
            <v>Запрос цен откр. (ЭТП)</v>
          </cell>
        </row>
        <row r="10">
          <cell r="A10" t="str">
            <v>Конкурс (Запрос цен закр. (ЭТП) по результатам конкурса)</v>
          </cell>
        </row>
        <row r="11">
          <cell r="A11" t="str">
            <v>Запрос предл. откр.</v>
          </cell>
        </row>
        <row r="12">
          <cell r="A12" t="str">
            <v>Конкурс (Запрос предл. закр. по результатам конкурса)</v>
          </cell>
        </row>
        <row r="13">
          <cell r="A13" t="str">
            <v>Запрос предл. (ЭТП)</v>
          </cell>
        </row>
      </sheetData>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row r="2">
          <cell r="D2">
            <v>1.0840000000000001</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row r="2">
          <cell r="D2">
            <v>1.0840000000000001</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sheetName val="пр.2 РЕМОНТ РСК"/>
      <sheetName val="РЕМОНТ РСК пример"/>
      <sheetName val="Закупки"/>
    </sheetNames>
    <sheetDataSet>
      <sheetData sheetId="0">
        <row r="1">
          <cell r="F1" t="str">
            <v>Январь</v>
          </cell>
        </row>
        <row r="2">
          <cell r="F2" t="str">
            <v>Февраль</v>
          </cell>
        </row>
        <row r="3">
          <cell r="F3" t="str">
            <v>Март</v>
          </cell>
        </row>
        <row r="4">
          <cell r="F4" t="str">
            <v>Апрель</v>
          </cell>
        </row>
        <row r="5">
          <cell r="F5" t="str">
            <v>Май</v>
          </cell>
        </row>
        <row r="6">
          <cell r="F6" t="str">
            <v>Июнь</v>
          </cell>
        </row>
        <row r="7">
          <cell r="F7" t="str">
            <v>Июль</v>
          </cell>
        </row>
        <row r="8">
          <cell r="F8" t="str">
            <v>Август</v>
          </cell>
        </row>
        <row r="9">
          <cell r="F9" t="str">
            <v>Сентябрь</v>
          </cell>
        </row>
        <row r="10">
          <cell r="F10" t="str">
            <v>Октябрь</v>
          </cell>
        </row>
        <row r="11">
          <cell r="F11" t="str">
            <v>Ноябрь</v>
          </cell>
        </row>
        <row r="12">
          <cell r="F12" t="str">
            <v>Декабрь</v>
          </cell>
        </row>
      </sheetData>
      <sheetData sheetId="1"/>
      <sheetData sheetId="2"/>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sheetName val="пр.4 РЕМОНТ ЕНЭС"/>
      <sheetName val="РЕМОНТ РСК пример"/>
    </sheetNames>
    <sheetDataSet>
      <sheetData sheetId="0">
        <row r="1">
          <cell r="E1" t="str">
            <v>Январь</v>
          </cell>
        </row>
        <row r="2">
          <cell r="E2" t="str">
            <v>Февраль</v>
          </cell>
        </row>
        <row r="3">
          <cell r="E3" t="str">
            <v>Март</v>
          </cell>
        </row>
        <row r="4">
          <cell r="E4" t="str">
            <v>Апрель</v>
          </cell>
        </row>
        <row r="5">
          <cell r="E5" t="str">
            <v>Май</v>
          </cell>
        </row>
        <row r="6">
          <cell r="E6" t="str">
            <v>Июнь</v>
          </cell>
        </row>
        <row r="7">
          <cell r="E7" t="str">
            <v>Июль</v>
          </cell>
        </row>
        <row r="8">
          <cell r="E8" t="str">
            <v>Август</v>
          </cell>
        </row>
        <row r="9">
          <cell r="E9" t="str">
            <v>Сентябрь</v>
          </cell>
        </row>
        <row r="10">
          <cell r="E10" t="str">
            <v>Октябрь</v>
          </cell>
        </row>
        <row r="11">
          <cell r="E11" t="str">
            <v>Ноябрь</v>
          </cell>
        </row>
        <row r="12">
          <cell r="E12" t="str">
            <v>Декабрь</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 val="Лотировка"/>
      <sheetName val="Лист1"/>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sheetName val="пр.4 РЕМОНТ ЕНЭС"/>
    </sheetNames>
    <sheetDataSet>
      <sheetData sheetId="0">
        <row r="1">
          <cell r="B1" t="str">
            <v>ПС 220кВ</v>
          </cell>
        </row>
        <row r="2">
          <cell r="B2" t="str">
            <v>ВЛ 220кВ</v>
          </cell>
        </row>
        <row r="3">
          <cell r="B3" t="str">
            <v>Расчистка трасс 220кВ</v>
          </cell>
        </row>
        <row r="4">
          <cell r="B4" t="str">
            <v>Трансформаторы (цех)</v>
          </cell>
        </row>
        <row r="5">
          <cell r="B5" t="str">
            <v>Трансформаторы (стор.подряд)</v>
          </cell>
        </row>
        <row r="6">
          <cell r="B6" t="str">
            <v>Оборудование связи</v>
          </cell>
        </row>
        <row r="7">
          <cell r="B7" t="str">
            <v>ЗиС</v>
          </cell>
        </row>
        <row r="8">
          <cell r="B8" t="str">
            <v>Счетчики эл/энергии</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_ВорЭ"/>
      <sheetName val="10_ТвЭ"/>
    </sheet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_ВорЭ"/>
      <sheetName val="10_ТвЭ"/>
    </sheetNames>
    <sheetDataSet>
      <sheetData sheetId="0" refreshError="1"/>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row r="2">
          <cell r="D2">
            <v>1.0840000000000001</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 val="Лист1"/>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 val="Лист1"/>
    </sheetNames>
    <sheetDataSet>
      <sheetData sheetId="0" refreshError="1"/>
      <sheetData sheetId="1">
        <row r="2">
          <cell r="D2">
            <v>1.0840000000000001</v>
          </cell>
        </row>
      </sheetData>
      <sheetData sheetId="2" refreshError="1"/>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6817"/>
  <sheetViews>
    <sheetView tabSelected="1" zoomScale="60" zoomScaleNormal="60" workbookViewId="0">
      <pane ySplit="7" topLeftCell="A6758" activePane="bottomLeft" state="frozen"/>
      <selection activeCell="E1" sqref="E1"/>
      <selection pane="bottomLeft" activeCell="M6786" sqref="M6786"/>
    </sheetView>
  </sheetViews>
  <sheetFormatPr defaultRowHeight="15"/>
  <cols>
    <col min="1" max="1" width="23" style="140" customWidth="1"/>
    <col min="2" max="2" width="14.42578125" style="144" customWidth="1"/>
    <col min="3" max="3" width="19.5703125" style="25" customWidth="1"/>
    <col min="4" max="4" width="26.28515625" style="140" customWidth="1"/>
    <col min="5" max="5" width="16.85546875" style="140" customWidth="1"/>
    <col min="6" max="7" width="22.5703125" style="142" customWidth="1"/>
    <col min="8" max="8" width="21" style="25" customWidth="1"/>
    <col min="9" max="9" width="19.85546875" style="140" customWidth="1"/>
    <col min="10" max="10" width="21.140625" style="140" customWidth="1"/>
    <col min="11" max="11" width="20.5703125" style="140" customWidth="1" collapsed="1"/>
    <col min="12" max="12" width="24.28515625" style="140" customWidth="1"/>
    <col min="13" max="13" width="16.5703125" style="141" customWidth="1"/>
    <col min="14" max="14" width="12.140625" style="140" customWidth="1"/>
    <col min="15" max="15" width="16.5703125" style="140" customWidth="1"/>
    <col min="16" max="16" width="11.42578125" style="143" customWidth="1"/>
    <col min="17" max="17" width="17.5703125" style="140" customWidth="1"/>
    <col min="18" max="18" width="12.140625" style="25" customWidth="1"/>
    <col min="19" max="19" width="68.140625" style="25" customWidth="1"/>
    <col min="20" max="20" width="10.7109375" style="140" customWidth="1"/>
    <col min="21" max="21" width="17.5703125" style="140" customWidth="1"/>
    <col min="22" max="22" width="8.28515625" style="140" customWidth="1"/>
    <col min="23" max="23" width="19.85546875" style="140" customWidth="1"/>
    <col min="24" max="24" width="63.140625" style="140" customWidth="1"/>
    <col min="25" max="25" width="19" style="25" customWidth="1"/>
    <col min="26" max="26" width="18.85546875" style="25" customWidth="1"/>
    <col min="27" max="27" width="56.42578125" style="140" customWidth="1"/>
    <col min="28" max="28" width="42.5703125" style="140" customWidth="1"/>
    <col min="29" max="29" width="20.28515625" style="25" customWidth="1"/>
    <col min="30" max="30" width="19.7109375" style="25" customWidth="1"/>
    <col min="31" max="31" width="12.85546875" style="25" customWidth="1"/>
    <col min="32" max="32" width="9.42578125" style="25" customWidth="1"/>
    <col min="33" max="33" width="13" style="140" customWidth="1"/>
    <col min="34" max="34" width="16" style="25" customWidth="1"/>
    <col min="35" max="35" width="27.7109375" style="25" customWidth="1"/>
    <col min="36" max="36" width="9.140625" style="25" customWidth="1"/>
    <col min="37" max="37" width="12.7109375" style="146" bestFit="1" customWidth="1"/>
    <col min="38" max="16384" width="9.140625" style="146"/>
  </cols>
  <sheetData>
    <row r="1" spans="1:36" ht="26.25">
      <c r="A1" s="552" t="s">
        <v>90</v>
      </c>
      <c r="B1" s="552"/>
      <c r="C1" s="552"/>
      <c r="D1" s="552"/>
      <c r="E1" s="552"/>
      <c r="F1" s="552"/>
      <c r="G1" s="552"/>
      <c r="H1" s="552"/>
      <c r="I1" s="552"/>
      <c r="J1" s="552"/>
      <c r="K1" s="552"/>
      <c r="L1" s="552"/>
      <c r="M1" s="553"/>
      <c r="N1" s="552"/>
      <c r="O1" s="552"/>
      <c r="P1" s="552"/>
      <c r="Q1" s="552"/>
      <c r="R1" s="552"/>
      <c r="S1" s="552"/>
      <c r="T1" s="552"/>
      <c r="U1" s="552"/>
      <c r="V1" s="552"/>
      <c r="W1" s="552"/>
      <c r="X1" s="552"/>
      <c r="Y1" s="552"/>
      <c r="Z1" s="552"/>
      <c r="AA1" s="552"/>
      <c r="AB1" s="552"/>
      <c r="AC1" s="552"/>
      <c r="AD1" s="552"/>
      <c r="AE1" s="552"/>
      <c r="AF1" s="552"/>
      <c r="AG1" s="552"/>
      <c r="AH1" s="552"/>
      <c r="AI1" s="552"/>
      <c r="AJ1" s="552"/>
    </row>
    <row r="2" spans="1:36" ht="15.75">
      <c r="A2" s="23"/>
      <c r="B2" s="27"/>
      <c r="C2" s="28"/>
      <c r="D2" s="21"/>
      <c r="E2" s="21"/>
      <c r="F2" s="37"/>
      <c r="G2" s="29"/>
      <c r="H2" s="376"/>
      <c r="I2" s="30"/>
      <c r="J2" s="30"/>
      <c r="K2" s="30"/>
      <c r="L2" s="30"/>
      <c r="M2" s="31"/>
      <c r="N2" s="32"/>
      <c r="O2" s="33"/>
      <c r="P2" s="34"/>
      <c r="Q2" s="35"/>
      <c r="R2" s="21"/>
      <c r="S2" s="21"/>
      <c r="T2" s="21"/>
      <c r="U2" s="21"/>
      <c r="V2" s="21"/>
      <c r="W2" s="21"/>
      <c r="X2" s="21"/>
      <c r="Y2" s="21"/>
      <c r="Z2" s="21"/>
      <c r="AA2" s="26"/>
      <c r="AB2" s="22"/>
      <c r="AC2" s="36"/>
      <c r="AE2" s="36"/>
      <c r="AF2" s="36"/>
      <c r="AG2" s="36"/>
      <c r="AH2" s="36"/>
      <c r="AI2" s="36"/>
    </row>
    <row r="3" spans="1:36" ht="15.75">
      <c r="A3" s="23"/>
      <c r="B3" s="23"/>
      <c r="C3" s="28"/>
      <c r="D3" s="21"/>
      <c r="E3" s="21"/>
      <c r="F3" s="29"/>
      <c r="G3" s="29"/>
      <c r="H3" s="377"/>
      <c r="I3" s="38"/>
      <c r="J3" s="38"/>
      <c r="K3" s="38"/>
      <c r="L3" s="38"/>
      <c r="M3" s="31"/>
      <c r="N3" s="38"/>
      <c r="O3" s="38"/>
      <c r="P3" s="34"/>
      <c r="Q3" s="21"/>
      <c r="R3" s="21"/>
      <c r="S3" s="21"/>
      <c r="T3" s="21"/>
      <c r="U3" s="21"/>
      <c r="V3" s="21"/>
      <c r="W3" s="21"/>
      <c r="X3" s="21"/>
      <c r="Y3" s="21"/>
      <c r="Z3" s="21"/>
      <c r="AA3" s="26"/>
      <c r="AB3" s="22"/>
      <c r="AC3" s="22"/>
      <c r="AD3" s="24"/>
      <c r="AE3" s="39"/>
      <c r="AF3" s="39"/>
      <c r="AG3" s="40"/>
      <c r="AH3" s="39"/>
      <c r="AI3" s="39"/>
      <c r="AJ3" s="39"/>
    </row>
    <row r="4" spans="1:36" s="41" customFormat="1" ht="20.25" customHeight="1">
      <c r="A4" s="551" t="s">
        <v>23</v>
      </c>
      <c r="B4" s="551" t="s">
        <v>0</v>
      </c>
      <c r="C4" s="551" t="s">
        <v>1</v>
      </c>
      <c r="D4" s="551" t="s">
        <v>2</v>
      </c>
      <c r="E4" s="551" t="s">
        <v>97</v>
      </c>
      <c r="F4" s="558" t="s">
        <v>29</v>
      </c>
      <c r="G4" s="558" t="s">
        <v>30</v>
      </c>
      <c r="H4" s="551" t="s">
        <v>96</v>
      </c>
      <c r="I4" s="551" t="s">
        <v>80</v>
      </c>
      <c r="J4" s="559" t="s">
        <v>79</v>
      </c>
      <c r="K4" s="559" t="s">
        <v>88</v>
      </c>
      <c r="L4" s="559" t="s">
        <v>89</v>
      </c>
      <c r="M4" s="554" t="s">
        <v>86</v>
      </c>
      <c r="N4" s="551" t="s">
        <v>31</v>
      </c>
      <c r="O4" s="557" t="s">
        <v>32</v>
      </c>
      <c r="P4" s="560" t="s">
        <v>33</v>
      </c>
      <c r="Q4" s="557" t="s">
        <v>34</v>
      </c>
      <c r="R4" s="551" t="s">
        <v>374</v>
      </c>
      <c r="S4" s="551" t="s">
        <v>3</v>
      </c>
      <c r="T4" s="551" t="s">
        <v>91</v>
      </c>
      <c r="U4" s="551" t="s">
        <v>35</v>
      </c>
      <c r="V4" s="551" t="s">
        <v>36</v>
      </c>
      <c r="W4" s="551" t="s">
        <v>44</v>
      </c>
      <c r="X4" s="551" t="s">
        <v>37</v>
      </c>
      <c r="Y4" s="564" t="s">
        <v>38</v>
      </c>
      <c r="Z4" s="564" t="s">
        <v>39</v>
      </c>
      <c r="AA4" s="564" t="s">
        <v>40</v>
      </c>
      <c r="AB4" s="561" t="s">
        <v>41</v>
      </c>
      <c r="AC4" s="562"/>
      <c r="AD4" s="562"/>
      <c r="AE4" s="562"/>
      <c r="AF4" s="562"/>
      <c r="AG4" s="562"/>
      <c r="AH4" s="562"/>
      <c r="AI4" s="562"/>
      <c r="AJ4" s="563"/>
    </row>
    <row r="5" spans="1:36" s="41" customFormat="1" ht="40.5" customHeight="1">
      <c r="A5" s="551"/>
      <c r="B5" s="551"/>
      <c r="C5" s="551"/>
      <c r="D5" s="551"/>
      <c r="E5" s="551"/>
      <c r="F5" s="558"/>
      <c r="G5" s="558"/>
      <c r="H5" s="551"/>
      <c r="I5" s="551"/>
      <c r="J5" s="559"/>
      <c r="K5" s="559"/>
      <c r="L5" s="559" t="s">
        <v>87</v>
      </c>
      <c r="M5" s="554"/>
      <c r="N5" s="551"/>
      <c r="O5" s="557"/>
      <c r="P5" s="560"/>
      <c r="Q5" s="557"/>
      <c r="R5" s="551"/>
      <c r="S5" s="551"/>
      <c r="T5" s="551"/>
      <c r="U5" s="551"/>
      <c r="V5" s="551"/>
      <c r="W5" s="551"/>
      <c r="X5" s="551"/>
      <c r="Y5" s="556"/>
      <c r="Z5" s="556"/>
      <c r="AA5" s="556"/>
      <c r="AB5" s="555" t="s">
        <v>4</v>
      </c>
      <c r="AC5" s="566" t="s">
        <v>45</v>
      </c>
      <c r="AD5" s="567" t="s">
        <v>5</v>
      </c>
      <c r="AE5" s="568" t="s">
        <v>6</v>
      </c>
      <c r="AF5" s="565"/>
      <c r="AG5" s="565"/>
      <c r="AH5" s="555" t="s">
        <v>42</v>
      </c>
      <c r="AI5" s="555" t="s">
        <v>43</v>
      </c>
      <c r="AJ5" s="555" t="s">
        <v>95</v>
      </c>
    </row>
    <row r="6" spans="1:36" s="41" customFormat="1" ht="75.75" customHeight="1">
      <c r="A6" s="551"/>
      <c r="B6" s="551"/>
      <c r="C6" s="551"/>
      <c r="D6" s="551"/>
      <c r="E6" s="551"/>
      <c r="F6" s="558"/>
      <c r="G6" s="558"/>
      <c r="H6" s="551"/>
      <c r="I6" s="551"/>
      <c r="J6" s="559"/>
      <c r="K6" s="559"/>
      <c r="L6" s="559" t="s">
        <v>87</v>
      </c>
      <c r="M6" s="554"/>
      <c r="N6" s="551"/>
      <c r="O6" s="557"/>
      <c r="P6" s="560"/>
      <c r="Q6" s="557"/>
      <c r="R6" s="551"/>
      <c r="S6" s="551"/>
      <c r="T6" s="551"/>
      <c r="U6" s="551"/>
      <c r="V6" s="551"/>
      <c r="W6" s="551"/>
      <c r="X6" s="551"/>
      <c r="Y6" s="556"/>
      <c r="Z6" s="556"/>
      <c r="AA6" s="556"/>
      <c r="AB6" s="565"/>
      <c r="AC6" s="556"/>
      <c r="AD6" s="556"/>
      <c r="AE6" s="42" t="s">
        <v>7</v>
      </c>
      <c r="AF6" s="43" t="s">
        <v>8</v>
      </c>
      <c r="AG6" s="43" t="s">
        <v>93</v>
      </c>
      <c r="AH6" s="556"/>
      <c r="AI6" s="556"/>
      <c r="AJ6" s="556"/>
    </row>
    <row r="7" spans="1:36" s="24" customFormat="1">
      <c r="A7" s="44">
        <v>1</v>
      </c>
      <c r="B7" s="44">
        <v>2</v>
      </c>
      <c r="C7" s="44">
        <v>3</v>
      </c>
      <c r="D7" s="44">
        <v>4</v>
      </c>
      <c r="E7" s="44">
        <v>5</v>
      </c>
      <c r="F7" s="44">
        <v>6</v>
      </c>
      <c r="G7" s="44">
        <v>7</v>
      </c>
      <c r="H7" s="44">
        <v>8</v>
      </c>
      <c r="I7" s="44">
        <v>9</v>
      </c>
      <c r="J7" s="44">
        <v>10</v>
      </c>
      <c r="K7" s="44" t="s">
        <v>1698</v>
      </c>
      <c r="L7" s="44" t="s">
        <v>94</v>
      </c>
      <c r="M7" s="44" t="s">
        <v>85</v>
      </c>
      <c r="N7" s="44">
        <v>11</v>
      </c>
      <c r="O7" s="44">
        <v>12</v>
      </c>
      <c r="P7" s="44">
        <v>13</v>
      </c>
      <c r="Q7" s="44">
        <v>14</v>
      </c>
      <c r="R7" s="44">
        <v>15</v>
      </c>
      <c r="S7" s="44">
        <v>16</v>
      </c>
      <c r="T7" s="44">
        <v>17</v>
      </c>
      <c r="U7" s="44">
        <v>18</v>
      </c>
      <c r="V7" s="44">
        <v>19</v>
      </c>
      <c r="W7" s="44">
        <v>20</v>
      </c>
      <c r="X7" s="44">
        <v>21</v>
      </c>
      <c r="Y7" s="44">
        <v>22</v>
      </c>
      <c r="Z7" s="44">
        <v>23</v>
      </c>
      <c r="AA7" s="44">
        <v>24</v>
      </c>
      <c r="AB7" s="44">
        <v>25</v>
      </c>
      <c r="AC7" s="44">
        <v>26</v>
      </c>
      <c r="AD7" s="44">
        <v>27</v>
      </c>
      <c r="AE7" s="44">
        <v>28</v>
      </c>
      <c r="AF7" s="44">
        <v>29</v>
      </c>
      <c r="AG7" s="44">
        <v>30</v>
      </c>
      <c r="AH7" s="44">
        <v>31</v>
      </c>
      <c r="AI7" s="44">
        <v>32</v>
      </c>
      <c r="AJ7" s="44">
        <v>33</v>
      </c>
    </row>
    <row r="8" spans="1:36" s="147" customFormat="1" ht="15.75" customHeight="1">
      <c r="A8" s="45" t="s">
        <v>26</v>
      </c>
      <c r="B8" s="45"/>
      <c r="C8" s="46"/>
      <c r="D8" s="46"/>
      <c r="E8" s="46"/>
      <c r="F8" s="47"/>
      <c r="G8" s="47"/>
      <c r="H8" s="46"/>
      <c r="I8" s="48"/>
      <c r="J8" s="48"/>
      <c r="K8" s="48"/>
      <c r="L8" s="48"/>
      <c r="M8" s="48"/>
      <c r="N8" s="48"/>
      <c r="O8" s="46"/>
      <c r="P8" s="50"/>
      <c r="Q8" s="46"/>
      <c r="R8" s="46"/>
      <c r="S8" s="46"/>
      <c r="T8" s="46"/>
      <c r="U8" s="46"/>
      <c r="V8" s="46"/>
      <c r="W8" s="46"/>
      <c r="X8" s="46"/>
      <c r="Y8" s="48"/>
      <c r="Z8" s="48"/>
      <c r="AA8" s="46"/>
      <c r="AB8" s="46"/>
      <c r="AC8" s="46"/>
      <c r="AD8" s="46"/>
      <c r="AE8" s="46"/>
      <c r="AF8" s="46"/>
      <c r="AG8" s="46"/>
      <c r="AH8" s="48"/>
      <c r="AI8" s="46"/>
      <c r="AJ8" s="46"/>
    </row>
    <row r="9" spans="1:36" s="148" customFormat="1" ht="45">
      <c r="A9" s="52" t="s">
        <v>382</v>
      </c>
      <c r="B9" s="60">
        <v>12</v>
      </c>
      <c r="C9" s="52">
        <v>3000559</v>
      </c>
      <c r="D9" s="52" t="s">
        <v>388</v>
      </c>
      <c r="E9" s="53" t="s">
        <v>60</v>
      </c>
      <c r="F9" s="55">
        <v>41288</v>
      </c>
      <c r="G9" s="55">
        <v>41328</v>
      </c>
      <c r="H9" s="53" t="s">
        <v>99</v>
      </c>
      <c r="I9" s="57">
        <v>3196.4269800000002</v>
      </c>
      <c r="J9" s="56">
        <v>3332.4261668854424</v>
      </c>
      <c r="K9" s="56">
        <v>3196.4259999999999</v>
      </c>
      <c r="L9" s="58">
        <v>3771782.6799999997</v>
      </c>
      <c r="M9" s="59">
        <v>41348</v>
      </c>
      <c r="N9" s="60">
        <v>2013</v>
      </c>
      <c r="O9" s="61">
        <v>41350</v>
      </c>
      <c r="P9" s="60">
        <v>2013</v>
      </c>
      <c r="Q9" s="61">
        <v>41455</v>
      </c>
      <c r="R9" s="53" t="s">
        <v>342</v>
      </c>
      <c r="S9" s="62" t="s">
        <v>1793</v>
      </c>
      <c r="T9" s="53" t="s">
        <v>389</v>
      </c>
      <c r="U9" s="367">
        <v>1</v>
      </c>
      <c r="V9" s="53">
        <v>1</v>
      </c>
      <c r="W9" s="53" t="s">
        <v>390</v>
      </c>
      <c r="X9" s="53"/>
      <c r="Y9" s="63">
        <v>3771.7826799999998</v>
      </c>
      <c r="Z9" s="58">
        <v>90950.010399999999</v>
      </c>
      <c r="AA9" s="53"/>
      <c r="AB9" s="62" t="s">
        <v>1794</v>
      </c>
      <c r="AC9" s="65" t="s">
        <v>1795</v>
      </c>
      <c r="AD9" s="66">
        <v>90950.010399999999</v>
      </c>
      <c r="AE9" s="53"/>
      <c r="AF9" s="53"/>
      <c r="AG9" s="58">
        <v>1</v>
      </c>
      <c r="AH9" s="367"/>
      <c r="AI9" s="52" t="s">
        <v>1792</v>
      </c>
      <c r="AJ9" s="52" t="s">
        <v>391</v>
      </c>
    </row>
    <row r="10" spans="1:36" s="148" customFormat="1" ht="45">
      <c r="A10" s="52" t="s">
        <v>382</v>
      </c>
      <c r="B10" s="60">
        <v>14</v>
      </c>
      <c r="C10" s="54">
        <v>3000560</v>
      </c>
      <c r="D10" s="52" t="s">
        <v>465</v>
      </c>
      <c r="E10" s="53" t="s">
        <v>83</v>
      </c>
      <c r="F10" s="55">
        <v>41484</v>
      </c>
      <c r="G10" s="55">
        <v>41524</v>
      </c>
      <c r="H10" s="53" t="s">
        <v>99</v>
      </c>
      <c r="I10" s="57">
        <v>123070.42</v>
      </c>
      <c r="J10" s="56">
        <v>132473.01343937186</v>
      </c>
      <c r="K10" s="56">
        <v>123070.42</v>
      </c>
      <c r="L10" s="58">
        <v>145223095.59999999</v>
      </c>
      <c r="M10" s="59">
        <v>41544</v>
      </c>
      <c r="N10" s="60">
        <v>2013</v>
      </c>
      <c r="O10" s="61">
        <v>41546</v>
      </c>
      <c r="P10" s="60">
        <v>2014</v>
      </c>
      <c r="Q10" s="61">
        <v>41912</v>
      </c>
      <c r="R10" s="53" t="s">
        <v>342</v>
      </c>
      <c r="S10" s="62" t="s">
        <v>1796</v>
      </c>
      <c r="T10" s="53" t="s">
        <v>389</v>
      </c>
      <c r="U10" s="367">
        <v>1</v>
      </c>
      <c r="V10" s="53">
        <v>1</v>
      </c>
      <c r="W10" s="53" t="s">
        <v>390</v>
      </c>
      <c r="X10" s="53" t="s">
        <v>6564</v>
      </c>
      <c r="Y10" s="63">
        <v>0.39274113214505935</v>
      </c>
      <c r="Z10" s="58">
        <v>145223.0956</v>
      </c>
      <c r="AA10" s="53"/>
      <c r="AB10" s="62" t="s">
        <v>1797</v>
      </c>
      <c r="AC10" s="65">
        <v>41449</v>
      </c>
      <c r="AD10" s="66">
        <v>369767.98128280003</v>
      </c>
      <c r="AE10" s="53"/>
      <c r="AF10" s="53"/>
      <c r="AG10" s="58">
        <v>1</v>
      </c>
      <c r="AH10" s="367">
        <v>7754.1384500000004</v>
      </c>
      <c r="AI10" s="52" t="s">
        <v>1792</v>
      </c>
      <c r="AJ10" s="52" t="s">
        <v>391</v>
      </c>
    </row>
    <row r="11" spans="1:36" s="148" customFormat="1" ht="330">
      <c r="A11" s="52" t="s">
        <v>382</v>
      </c>
      <c r="B11" s="60">
        <v>15</v>
      </c>
      <c r="C11" s="52" t="s">
        <v>541</v>
      </c>
      <c r="D11" s="52" t="s">
        <v>808</v>
      </c>
      <c r="E11" s="53" t="s">
        <v>82</v>
      </c>
      <c r="F11" s="55">
        <v>41227</v>
      </c>
      <c r="G11" s="55">
        <v>41277</v>
      </c>
      <c r="H11" s="53" t="s">
        <v>99</v>
      </c>
      <c r="I11" s="57">
        <v>46610.16949</v>
      </c>
      <c r="J11" s="56">
        <v>47815.324467882143</v>
      </c>
      <c r="K11" s="56">
        <v>46610.169000000002</v>
      </c>
      <c r="L11" s="58">
        <v>54999999.420000002</v>
      </c>
      <c r="M11" s="59">
        <v>41297</v>
      </c>
      <c r="N11" s="60">
        <v>2014</v>
      </c>
      <c r="O11" s="61">
        <v>41649</v>
      </c>
      <c r="P11" s="60">
        <v>2014</v>
      </c>
      <c r="Q11" s="61">
        <v>41669</v>
      </c>
      <c r="R11" s="53" t="s">
        <v>342</v>
      </c>
      <c r="S11" s="62" t="s">
        <v>1798</v>
      </c>
      <c r="T11" s="53" t="s">
        <v>417</v>
      </c>
      <c r="U11" s="367">
        <v>2</v>
      </c>
      <c r="V11" s="53">
        <v>1</v>
      </c>
      <c r="W11" s="53" t="s">
        <v>390</v>
      </c>
      <c r="X11" s="53" t="s">
        <v>3230</v>
      </c>
      <c r="Y11" s="63">
        <v>0.14874191980926488</v>
      </c>
      <c r="Z11" s="58">
        <v>27499.99971</v>
      </c>
      <c r="AA11" s="68" t="s">
        <v>1799</v>
      </c>
      <c r="AB11" s="62" t="s">
        <v>1797</v>
      </c>
      <c r="AC11" s="65" t="s">
        <v>1791</v>
      </c>
      <c r="AD11" s="66">
        <v>369767.98128280003</v>
      </c>
      <c r="AE11" s="53"/>
      <c r="AF11" s="53"/>
      <c r="AG11" s="367">
        <v>2</v>
      </c>
      <c r="AH11" s="367">
        <v>7754.1384500000004</v>
      </c>
      <c r="AI11" s="52" t="s">
        <v>1792</v>
      </c>
      <c r="AJ11" s="52" t="s">
        <v>391</v>
      </c>
    </row>
    <row r="12" spans="1:36" s="148" customFormat="1" ht="45">
      <c r="A12" s="52" t="s">
        <v>382</v>
      </c>
      <c r="B12" s="60">
        <v>16</v>
      </c>
      <c r="C12" s="54">
        <v>12</v>
      </c>
      <c r="D12" s="52" t="s">
        <v>1752</v>
      </c>
      <c r="E12" s="53" t="s">
        <v>83</v>
      </c>
      <c r="F12" s="55">
        <v>41365</v>
      </c>
      <c r="G12" s="55">
        <v>41445</v>
      </c>
      <c r="H12" s="53" t="s">
        <v>99</v>
      </c>
      <c r="I12" s="57">
        <v>28303.39</v>
      </c>
      <c r="J12" s="56">
        <v>28264.357811769267</v>
      </c>
      <c r="K12" s="56">
        <v>28264.357</v>
      </c>
      <c r="L12" s="58">
        <v>33351941.259999998</v>
      </c>
      <c r="M12" s="59">
        <v>41465</v>
      </c>
      <c r="N12" s="60">
        <v>2013</v>
      </c>
      <c r="O12" s="61">
        <v>41525</v>
      </c>
      <c r="P12" s="60">
        <v>2013</v>
      </c>
      <c r="Q12" s="61">
        <v>41638</v>
      </c>
      <c r="R12" s="53" t="s">
        <v>342</v>
      </c>
      <c r="S12" s="62" t="s">
        <v>1800</v>
      </c>
      <c r="T12" s="53" t="s">
        <v>818</v>
      </c>
      <c r="U12" s="367">
        <v>1</v>
      </c>
      <c r="V12" s="53">
        <v>1</v>
      </c>
      <c r="W12" s="53" t="s">
        <v>390</v>
      </c>
      <c r="X12" s="53" t="s">
        <v>3230</v>
      </c>
      <c r="Y12" s="63">
        <v>9.0196942267135621E-2</v>
      </c>
      <c r="Z12" s="58">
        <v>33351.94126</v>
      </c>
      <c r="AA12" s="53"/>
      <c r="AB12" s="62" t="s">
        <v>1797</v>
      </c>
      <c r="AC12" s="65" t="s">
        <v>1791</v>
      </c>
      <c r="AD12" s="66">
        <v>369767.98128280003</v>
      </c>
      <c r="AE12" s="53"/>
      <c r="AF12" s="53"/>
      <c r="AG12" s="367">
        <v>1</v>
      </c>
      <c r="AH12" s="367">
        <v>7754.1384500000004</v>
      </c>
      <c r="AI12" s="52" t="s">
        <v>1792</v>
      </c>
      <c r="AJ12" s="52" t="s">
        <v>391</v>
      </c>
    </row>
    <row r="13" spans="1:36" s="148" customFormat="1" ht="409.5">
      <c r="A13" s="52" t="s">
        <v>382</v>
      </c>
      <c r="B13" s="60">
        <v>17</v>
      </c>
      <c r="C13" s="52" t="s">
        <v>1601</v>
      </c>
      <c r="D13" s="52" t="s">
        <v>546</v>
      </c>
      <c r="E13" s="53" t="s">
        <v>83</v>
      </c>
      <c r="F13" s="55">
        <v>41365</v>
      </c>
      <c r="G13" s="55">
        <v>41445</v>
      </c>
      <c r="H13" s="53" t="s">
        <v>99</v>
      </c>
      <c r="I13" s="57">
        <v>15764.598</v>
      </c>
      <c r="J13" s="56">
        <v>15742.857609307655</v>
      </c>
      <c r="K13" s="56">
        <v>15742.857</v>
      </c>
      <c r="L13" s="58">
        <v>18576571.260000002</v>
      </c>
      <c r="M13" s="59">
        <v>41465</v>
      </c>
      <c r="N13" s="60">
        <v>2013</v>
      </c>
      <c r="O13" s="61">
        <v>41545</v>
      </c>
      <c r="P13" s="60">
        <v>2014</v>
      </c>
      <c r="Q13" s="61">
        <v>41669</v>
      </c>
      <c r="R13" s="53" t="s">
        <v>342</v>
      </c>
      <c r="S13" s="62" t="s">
        <v>1801</v>
      </c>
      <c r="T13" s="53" t="s">
        <v>417</v>
      </c>
      <c r="U13" s="367">
        <v>7</v>
      </c>
      <c r="V13" s="53">
        <v>1</v>
      </c>
      <c r="W13" s="53" t="s">
        <v>390</v>
      </c>
      <c r="X13" s="53" t="s">
        <v>3230</v>
      </c>
      <c r="Y13" s="63">
        <v>5.0238452760442136E-2</v>
      </c>
      <c r="Z13" s="58">
        <v>2653.7958942857149</v>
      </c>
      <c r="AA13" s="68" t="s">
        <v>3231</v>
      </c>
      <c r="AB13" s="62" t="s">
        <v>1797</v>
      </c>
      <c r="AC13" s="65" t="s">
        <v>1791</v>
      </c>
      <c r="AD13" s="66">
        <v>369767.98128280003</v>
      </c>
      <c r="AE13" s="53"/>
      <c r="AF13" s="53"/>
      <c r="AG13" s="367">
        <v>7</v>
      </c>
      <c r="AH13" s="367">
        <v>7754.1384500000004</v>
      </c>
      <c r="AI13" s="52" t="s">
        <v>1792</v>
      </c>
      <c r="AJ13" s="52" t="s">
        <v>391</v>
      </c>
    </row>
    <row r="14" spans="1:36" s="148" customFormat="1" ht="45">
      <c r="A14" s="52" t="s">
        <v>382</v>
      </c>
      <c r="B14" s="60">
        <v>18</v>
      </c>
      <c r="C14" s="54">
        <v>15</v>
      </c>
      <c r="D14" s="52" t="s">
        <v>646</v>
      </c>
      <c r="E14" s="53" t="s">
        <v>83</v>
      </c>
      <c r="F14" s="55">
        <v>41365</v>
      </c>
      <c r="G14" s="55">
        <v>41445</v>
      </c>
      <c r="H14" s="53" t="s">
        <v>99</v>
      </c>
      <c r="I14" s="57">
        <v>20338.983</v>
      </c>
      <c r="J14" s="56">
        <v>20310.934239308168</v>
      </c>
      <c r="K14" s="56">
        <v>20310.934000000001</v>
      </c>
      <c r="L14" s="58">
        <v>23966902.119999997</v>
      </c>
      <c r="M14" s="59">
        <v>41465</v>
      </c>
      <c r="N14" s="60">
        <v>2013</v>
      </c>
      <c r="O14" s="61">
        <v>41545</v>
      </c>
      <c r="P14" s="60">
        <v>2014</v>
      </c>
      <c r="Q14" s="61">
        <v>41669</v>
      </c>
      <c r="R14" s="53" t="s">
        <v>342</v>
      </c>
      <c r="S14" s="62" t="s">
        <v>1802</v>
      </c>
      <c r="T14" s="53" t="s">
        <v>417</v>
      </c>
      <c r="U14" s="367">
        <v>1</v>
      </c>
      <c r="V14" s="53">
        <v>1</v>
      </c>
      <c r="W14" s="53" t="s">
        <v>390</v>
      </c>
      <c r="X14" s="53" t="s">
        <v>3230</v>
      </c>
      <c r="Y14" s="63">
        <v>6.4816055832779135E-2</v>
      </c>
      <c r="Z14" s="58">
        <v>23966.902119999999</v>
      </c>
      <c r="AA14" s="53"/>
      <c r="AB14" s="62" t="s">
        <v>1797</v>
      </c>
      <c r="AC14" s="65" t="s">
        <v>1791</v>
      </c>
      <c r="AD14" s="66">
        <v>369767.98128280003</v>
      </c>
      <c r="AE14" s="53"/>
      <c r="AF14" s="53"/>
      <c r="AG14" s="367">
        <v>1</v>
      </c>
      <c r="AH14" s="367">
        <v>7754.1384500000004</v>
      </c>
      <c r="AI14" s="52" t="s">
        <v>1792</v>
      </c>
      <c r="AJ14" s="52" t="s">
        <v>391</v>
      </c>
    </row>
    <row r="15" spans="1:36" s="148" customFormat="1" ht="45">
      <c r="A15" s="52" t="s">
        <v>382</v>
      </c>
      <c r="B15" s="60">
        <v>19</v>
      </c>
      <c r="C15" s="52" t="s">
        <v>538</v>
      </c>
      <c r="D15" s="52" t="s">
        <v>466</v>
      </c>
      <c r="E15" s="53" t="s">
        <v>83</v>
      </c>
      <c r="F15" s="55">
        <v>41365</v>
      </c>
      <c r="G15" s="55">
        <v>41445</v>
      </c>
      <c r="H15" s="53" t="s">
        <v>99</v>
      </c>
      <c r="I15" s="57">
        <v>15587</v>
      </c>
      <c r="J15" s="56">
        <v>15990.018288192001</v>
      </c>
      <c r="K15" s="56">
        <v>15587</v>
      </c>
      <c r="L15" s="58">
        <v>18392660</v>
      </c>
      <c r="M15" s="59">
        <v>41465</v>
      </c>
      <c r="N15" s="60">
        <v>2013</v>
      </c>
      <c r="O15" s="61">
        <v>41525</v>
      </c>
      <c r="P15" s="60">
        <v>2013</v>
      </c>
      <c r="Q15" s="61">
        <v>41577</v>
      </c>
      <c r="R15" s="53" t="s">
        <v>342</v>
      </c>
      <c r="S15" s="62" t="s">
        <v>1803</v>
      </c>
      <c r="T15" s="53" t="s">
        <v>417</v>
      </c>
      <c r="U15" s="367">
        <v>28</v>
      </c>
      <c r="V15" s="53">
        <v>1</v>
      </c>
      <c r="W15" s="53" t="s">
        <v>390</v>
      </c>
      <c r="X15" s="53" t="s">
        <v>3230</v>
      </c>
      <c r="Y15" s="63">
        <v>4.9741083411798219E-2</v>
      </c>
      <c r="Z15" s="58">
        <v>656.88071428571436</v>
      </c>
      <c r="AA15" s="53"/>
      <c r="AB15" s="62" t="s">
        <v>1797</v>
      </c>
      <c r="AC15" s="65" t="s">
        <v>1791</v>
      </c>
      <c r="AD15" s="66">
        <v>369767.98128280003</v>
      </c>
      <c r="AE15" s="53"/>
      <c r="AF15" s="53"/>
      <c r="AG15" s="367">
        <v>28</v>
      </c>
      <c r="AH15" s="367">
        <v>7754.1384500000004</v>
      </c>
      <c r="AI15" s="52" t="s">
        <v>1792</v>
      </c>
      <c r="AJ15" s="52" t="s">
        <v>391</v>
      </c>
    </row>
    <row r="16" spans="1:36" s="148" customFormat="1" ht="45">
      <c r="A16" s="52" t="s">
        <v>382</v>
      </c>
      <c r="B16" s="60">
        <v>110</v>
      </c>
      <c r="C16" s="52">
        <v>3000559</v>
      </c>
      <c r="D16" s="52" t="s">
        <v>388</v>
      </c>
      <c r="E16" s="53" t="s">
        <v>60</v>
      </c>
      <c r="F16" s="55">
        <v>41225</v>
      </c>
      <c r="G16" s="55">
        <v>41265</v>
      </c>
      <c r="H16" s="53" t="s">
        <v>99</v>
      </c>
      <c r="I16" s="57">
        <v>2658.9768600000002</v>
      </c>
      <c r="J16" s="56">
        <v>2714.1038390522135</v>
      </c>
      <c r="K16" s="56">
        <v>2658.9760000000001</v>
      </c>
      <c r="L16" s="58">
        <v>3137591.68</v>
      </c>
      <c r="M16" s="59">
        <v>41285</v>
      </c>
      <c r="N16" s="60">
        <v>2013</v>
      </c>
      <c r="O16" s="61">
        <v>41287</v>
      </c>
      <c r="P16" s="60">
        <v>2013</v>
      </c>
      <c r="Q16" s="61">
        <v>41348</v>
      </c>
      <c r="R16" s="53" t="s">
        <v>342</v>
      </c>
      <c r="S16" s="62" t="s">
        <v>1804</v>
      </c>
      <c r="T16" s="53" t="s">
        <v>389</v>
      </c>
      <c r="U16" s="367">
        <v>1</v>
      </c>
      <c r="V16" s="53">
        <v>1</v>
      </c>
      <c r="W16" s="53" t="s">
        <v>390</v>
      </c>
      <c r="X16" s="53"/>
      <c r="Y16" s="63">
        <v>2.2661971275202086E-2</v>
      </c>
      <c r="Z16" s="58">
        <v>3137.5916800000005</v>
      </c>
      <c r="AA16" s="53"/>
      <c r="AB16" s="62" t="s">
        <v>1805</v>
      </c>
      <c r="AC16" s="65" t="s">
        <v>1795</v>
      </c>
      <c r="AD16" s="66">
        <v>138451.8426</v>
      </c>
      <c r="AE16" s="53"/>
      <c r="AF16" s="53"/>
      <c r="AG16" s="58">
        <v>1</v>
      </c>
      <c r="AH16" s="367">
        <v>6428.2860000000001</v>
      </c>
      <c r="AI16" s="52" t="s">
        <v>1792</v>
      </c>
      <c r="AJ16" s="52" t="s">
        <v>391</v>
      </c>
    </row>
    <row r="17" spans="1:36" s="148" customFormat="1" ht="60">
      <c r="A17" s="52" t="s">
        <v>382</v>
      </c>
      <c r="B17" s="60">
        <v>112</v>
      </c>
      <c r="C17" s="52">
        <v>3000559</v>
      </c>
      <c r="D17" s="52" t="s">
        <v>388</v>
      </c>
      <c r="E17" s="53" t="s">
        <v>82</v>
      </c>
      <c r="F17" s="55">
        <v>41365</v>
      </c>
      <c r="G17" s="55">
        <v>41405</v>
      </c>
      <c r="H17" s="53" t="s">
        <v>114</v>
      </c>
      <c r="I17" s="57">
        <v>122.35183000000001</v>
      </c>
      <c r="J17" s="56">
        <v>124.88824925989634</v>
      </c>
      <c r="K17" s="56">
        <v>122.351</v>
      </c>
      <c r="L17" s="58">
        <v>144374.18</v>
      </c>
      <c r="M17" s="59">
        <v>41425</v>
      </c>
      <c r="N17" s="60">
        <v>2013</v>
      </c>
      <c r="O17" s="61">
        <v>41427</v>
      </c>
      <c r="P17" s="60">
        <v>2013</v>
      </c>
      <c r="Q17" s="61">
        <v>41517</v>
      </c>
      <c r="R17" s="53" t="s">
        <v>342</v>
      </c>
      <c r="S17" s="62" t="s">
        <v>3232</v>
      </c>
      <c r="T17" s="53" t="s">
        <v>389</v>
      </c>
      <c r="U17" s="367">
        <v>1</v>
      </c>
      <c r="V17" s="53">
        <v>1</v>
      </c>
      <c r="W17" s="53" t="s">
        <v>390</v>
      </c>
      <c r="X17" s="53"/>
      <c r="Y17" s="63">
        <v>1.0862323267585966E-2</v>
      </c>
      <c r="Z17" s="58">
        <v>144.37418</v>
      </c>
      <c r="AA17" s="53"/>
      <c r="AB17" s="173" t="s">
        <v>1807</v>
      </c>
      <c r="AC17" s="65" t="s">
        <v>1795</v>
      </c>
      <c r="AD17" s="66">
        <v>13291.28</v>
      </c>
      <c r="AE17" s="53"/>
      <c r="AF17" s="53"/>
      <c r="AG17" s="58">
        <v>1</v>
      </c>
      <c r="AH17" s="367">
        <v>138.96728999999999</v>
      </c>
      <c r="AI17" s="53" t="s">
        <v>467</v>
      </c>
      <c r="AJ17" s="52" t="s">
        <v>391</v>
      </c>
    </row>
    <row r="18" spans="1:36" s="148" customFormat="1" ht="60">
      <c r="A18" s="52" t="s">
        <v>382</v>
      </c>
      <c r="B18" s="60">
        <v>113</v>
      </c>
      <c r="C18" s="52">
        <v>3000559</v>
      </c>
      <c r="D18" s="52" t="s">
        <v>388</v>
      </c>
      <c r="E18" s="53" t="s">
        <v>82</v>
      </c>
      <c r="F18" s="55">
        <v>41365</v>
      </c>
      <c r="G18" s="55">
        <v>41405</v>
      </c>
      <c r="H18" s="53" t="s">
        <v>114</v>
      </c>
      <c r="I18" s="57">
        <v>791.75800919999995</v>
      </c>
      <c r="J18" s="56">
        <v>808.01751185667206</v>
      </c>
      <c r="K18" s="56">
        <v>791.75800000000004</v>
      </c>
      <c r="L18" s="58">
        <v>934274.44000000006</v>
      </c>
      <c r="M18" s="59">
        <v>41425</v>
      </c>
      <c r="N18" s="60">
        <v>2013</v>
      </c>
      <c r="O18" s="61">
        <v>41427</v>
      </c>
      <c r="P18" s="60">
        <v>2013</v>
      </c>
      <c r="Q18" s="61">
        <v>41517</v>
      </c>
      <c r="R18" s="53" t="s">
        <v>342</v>
      </c>
      <c r="S18" s="62" t="s">
        <v>3233</v>
      </c>
      <c r="T18" s="53" t="s">
        <v>389</v>
      </c>
      <c r="U18" s="367">
        <v>1</v>
      </c>
      <c r="V18" s="53">
        <v>1</v>
      </c>
      <c r="W18" s="53" t="s">
        <v>390</v>
      </c>
      <c r="X18" s="53"/>
      <c r="Y18" s="63">
        <v>3.9842179202939304E-3</v>
      </c>
      <c r="Z18" s="58">
        <v>934.27444000000003</v>
      </c>
      <c r="AA18" s="53"/>
      <c r="AB18" s="173" t="s">
        <v>1808</v>
      </c>
      <c r="AC18" s="65" t="s">
        <v>1795</v>
      </c>
      <c r="AD18" s="66">
        <v>234493.81</v>
      </c>
      <c r="AE18" s="53"/>
      <c r="AF18" s="53"/>
      <c r="AG18" s="58">
        <v>1</v>
      </c>
      <c r="AH18" s="367">
        <v>17087.56856</v>
      </c>
      <c r="AI18" s="53" t="s">
        <v>467</v>
      </c>
      <c r="AJ18" s="52" t="s">
        <v>391</v>
      </c>
    </row>
    <row r="19" spans="1:36" s="148" customFormat="1" ht="60">
      <c r="A19" s="52" t="s">
        <v>382</v>
      </c>
      <c r="B19" s="60">
        <v>114</v>
      </c>
      <c r="C19" s="52">
        <v>3000559</v>
      </c>
      <c r="D19" s="52" t="s">
        <v>388</v>
      </c>
      <c r="E19" s="53" t="s">
        <v>82</v>
      </c>
      <c r="F19" s="55">
        <v>41365</v>
      </c>
      <c r="G19" s="55">
        <v>41405</v>
      </c>
      <c r="H19" s="53" t="s">
        <v>114</v>
      </c>
      <c r="I19" s="57">
        <v>5356.2510499999999</v>
      </c>
      <c r="J19" s="56">
        <v>5466.246791885962</v>
      </c>
      <c r="K19" s="56">
        <v>5356.2510000000002</v>
      </c>
      <c r="L19" s="58">
        <v>6320376.1800000006</v>
      </c>
      <c r="M19" s="59">
        <v>41425</v>
      </c>
      <c r="N19" s="60">
        <v>2013</v>
      </c>
      <c r="O19" s="61">
        <v>41427</v>
      </c>
      <c r="P19" s="60">
        <v>2013</v>
      </c>
      <c r="Q19" s="61">
        <v>41517</v>
      </c>
      <c r="R19" s="53" t="s">
        <v>342</v>
      </c>
      <c r="S19" s="62" t="s">
        <v>3234</v>
      </c>
      <c r="T19" s="53" t="s">
        <v>389</v>
      </c>
      <c r="U19" s="367">
        <v>1</v>
      </c>
      <c r="V19" s="53">
        <v>1</v>
      </c>
      <c r="W19" s="53" t="s">
        <v>390</v>
      </c>
      <c r="X19" s="53"/>
      <c r="Y19" s="63">
        <v>6320.3761800000002</v>
      </c>
      <c r="Z19" s="58">
        <v>234493.81</v>
      </c>
      <c r="AA19" s="53"/>
      <c r="AB19" s="173" t="s">
        <v>1808</v>
      </c>
      <c r="AC19" s="65" t="s">
        <v>1795</v>
      </c>
      <c r="AD19" s="66">
        <v>234493.81</v>
      </c>
      <c r="AE19" s="53"/>
      <c r="AF19" s="53"/>
      <c r="AG19" s="58">
        <v>1</v>
      </c>
      <c r="AH19" s="367">
        <v>17087.56856</v>
      </c>
      <c r="AI19" s="53" t="s">
        <v>467</v>
      </c>
      <c r="AJ19" s="52" t="s">
        <v>391</v>
      </c>
    </row>
    <row r="20" spans="1:36" s="148" customFormat="1" ht="165">
      <c r="A20" s="52" t="s">
        <v>382</v>
      </c>
      <c r="B20" s="159" t="s">
        <v>2516</v>
      </c>
      <c r="C20" s="52">
        <v>3000559</v>
      </c>
      <c r="D20" s="52" t="s">
        <v>388</v>
      </c>
      <c r="E20" s="53" t="s">
        <v>82</v>
      </c>
      <c r="F20" s="55">
        <v>41365</v>
      </c>
      <c r="G20" s="55">
        <v>41405</v>
      </c>
      <c r="H20" s="53" t="s">
        <v>114</v>
      </c>
      <c r="I20" s="57">
        <v>3444.2525000000001</v>
      </c>
      <c r="J20" s="56">
        <v>3515.3386604907996</v>
      </c>
      <c r="K20" s="56">
        <v>3444.252</v>
      </c>
      <c r="L20" s="58">
        <v>4064217.36</v>
      </c>
      <c r="M20" s="59">
        <v>41425</v>
      </c>
      <c r="N20" s="60">
        <v>2013</v>
      </c>
      <c r="O20" s="61">
        <v>41427</v>
      </c>
      <c r="P20" s="60">
        <v>2013</v>
      </c>
      <c r="Q20" s="61">
        <v>41517</v>
      </c>
      <c r="R20" s="53" t="s">
        <v>342</v>
      </c>
      <c r="S20" s="62" t="s">
        <v>3235</v>
      </c>
      <c r="T20" s="53" t="s">
        <v>389</v>
      </c>
      <c r="U20" s="367">
        <v>1</v>
      </c>
      <c r="V20" s="53">
        <v>1</v>
      </c>
      <c r="W20" s="53" t="s">
        <v>390</v>
      </c>
      <c r="X20" s="53"/>
      <c r="Y20" s="63">
        <v>4064.2173599999996</v>
      </c>
      <c r="Z20" s="58">
        <v>630601.59</v>
      </c>
      <c r="AA20" s="53"/>
      <c r="AB20" s="173" t="s">
        <v>3236</v>
      </c>
      <c r="AC20" s="65" t="s">
        <v>1795</v>
      </c>
      <c r="AD20" s="66">
        <v>630601.59</v>
      </c>
      <c r="AE20" s="53"/>
      <c r="AF20" s="53"/>
      <c r="AG20" s="58">
        <v>1</v>
      </c>
      <c r="AH20" s="367">
        <v>30696.2</v>
      </c>
      <c r="AI20" s="53" t="s">
        <v>467</v>
      </c>
      <c r="AJ20" s="52" t="s">
        <v>391</v>
      </c>
    </row>
    <row r="21" spans="1:36" s="148" customFormat="1" ht="60">
      <c r="A21" s="52" t="s">
        <v>382</v>
      </c>
      <c r="B21" s="60">
        <v>115</v>
      </c>
      <c r="C21" s="52">
        <v>3000559</v>
      </c>
      <c r="D21" s="52" t="s">
        <v>388</v>
      </c>
      <c r="E21" s="53" t="s">
        <v>82</v>
      </c>
      <c r="F21" s="55">
        <v>41365</v>
      </c>
      <c r="G21" s="55">
        <v>41405</v>
      </c>
      <c r="H21" s="53" t="s">
        <v>114</v>
      </c>
      <c r="I21" s="57">
        <v>662.35388999999998</v>
      </c>
      <c r="J21" s="56">
        <v>676.05005156432162</v>
      </c>
      <c r="K21" s="56">
        <v>662.35299999999995</v>
      </c>
      <c r="L21" s="58">
        <v>781576.53999999992</v>
      </c>
      <c r="M21" s="59">
        <v>41425</v>
      </c>
      <c r="N21" s="60">
        <v>2013</v>
      </c>
      <c r="O21" s="61">
        <v>41427</v>
      </c>
      <c r="P21" s="60">
        <v>2013</v>
      </c>
      <c r="Q21" s="61">
        <v>41517</v>
      </c>
      <c r="R21" s="53" t="s">
        <v>342</v>
      </c>
      <c r="S21" s="62" t="s">
        <v>3237</v>
      </c>
      <c r="T21" s="53" t="s">
        <v>389</v>
      </c>
      <c r="U21" s="367">
        <v>1</v>
      </c>
      <c r="V21" s="53">
        <v>1</v>
      </c>
      <c r="W21" s="53" t="s">
        <v>390</v>
      </c>
      <c r="X21" s="53"/>
      <c r="Y21" s="63">
        <v>8.6610107623159363E-3</v>
      </c>
      <c r="Z21" s="58">
        <v>781.57653999999991</v>
      </c>
      <c r="AA21" s="53"/>
      <c r="AB21" s="173" t="s">
        <v>1810</v>
      </c>
      <c r="AC21" s="65" t="s">
        <v>1795</v>
      </c>
      <c r="AD21" s="66">
        <v>90240.8</v>
      </c>
      <c r="AE21" s="53"/>
      <c r="AF21" s="53"/>
      <c r="AG21" s="58">
        <v>1</v>
      </c>
      <c r="AH21" s="367">
        <v>5038.5732699999999</v>
      </c>
      <c r="AI21" s="53" t="s">
        <v>467</v>
      </c>
      <c r="AJ21" s="52" t="s">
        <v>391</v>
      </c>
    </row>
    <row r="22" spans="1:36" s="148" customFormat="1" ht="60">
      <c r="A22" s="52" t="s">
        <v>382</v>
      </c>
      <c r="B22" s="60">
        <v>116</v>
      </c>
      <c r="C22" s="52">
        <v>3000559</v>
      </c>
      <c r="D22" s="52" t="s">
        <v>388</v>
      </c>
      <c r="E22" s="53" t="s">
        <v>82</v>
      </c>
      <c r="F22" s="55">
        <v>41365</v>
      </c>
      <c r="G22" s="55">
        <v>41405</v>
      </c>
      <c r="H22" s="53" t="s">
        <v>114</v>
      </c>
      <c r="I22" s="57">
        <v>370.89123999999998</v>
      </c>
      <c r="J22" s="56">
        <v>378.61160789014394</v>
      </c>
      <c r="K22" s="56">
        <v>370.89100000000002</v>
      </c>
      <c r="L22" s="58">
        <v>437651.38</v>
      </c>
      <c r="M22" s="59">
        <v>41425</v>
      </c>
      <c r="N22" s="60">
        <v>2013</v>
      </c>
      <c r="O22" s="61">
        <v>41427</v>
      </c>
      <c r="P22" s="60">
        <v>2013</v>
      </c>
      <c r="Q22" s="61">
        <v>41517</v>
      </c>
      <c r="R22" s="53" t="s">
        <v>342</v>
      </c>
      <c r="S22" s="62" t="s">
        <v>3237</v>
      </c>
      <c r="T22" s="53" t="s">
        <v>389</v>
      </c>
      <c r="U22" s="367">
        <v>1</v>
      </c>
      <c r="V22" s="53">
        <v>1</v>
      </c>
      <c r="W22" s="53" t="s">
        <v>390</v>
      </c>
      <c r="X22" s="53"/>
      <c r="Y22" s="63">
        <v>2.7568941664643542E-3</v>
      </c>
      <c r="Z22" s="58">
        <v>437.65138000000002</v>
      </c>
      <c r="AA22" s="53"/>
      <c r="AB22" s="173" t="s">
        <v>1811</v>
      </c>
      <c r="AC22" s="65" t="s">
        <v>1795</v>
      </c>
      <c r="AD22" s="66">
        <v>158747.98000000001</v>
      </c>
      <c r="AE22" s="53"/>
      <c r="AF22" s="53"/>
      <c r="AG22" s="58">
        <v>1</v>
      </c>
      <c r="AH22" s="367">
        <v>2180.2332500000002</v>
      </c>
      <c r="AI22" s="53" t="s">
        <v>467</v>
      </c>
      <c r="AJ22" s="52" t="s">
        <v>391</v>
      </c>
    </row>
    <row r="23" spans="1:36" s="148" customFormat="1" ht="60">
      <c r="A23" s="52" t="s">
        <v>382</v>
      </c>
      <c r="B23" s="60">
        <v>117</v>
      </c>
      <c r="C23" s="54">
        <v>3000560</v>
      </c>
      <c r="D23" s="52" t="s">
        <v>465</v>
      </c>
      <c r="E23" s="53" t="s">
        <v>82</v>
      </c>
      <c r="F23" s="55">
        <v>41365</v>
      </c>
      <c r="G23" s="55">
        <v>41405</v>
      </c>
      <c r="H23" s="53" t="s">
        <v>114</v>
      </c>
      <c r="I23" s="57">
        <v>56.898299999999999</v>
      </c>
      <c r="J23" s="56">
        <v>55.350356700110993</v>
      </c>
      <c r="K23" s="56">
        <v>55.35</v>
      </c>
      <c r="L23" s="58">
        <v>65313</v>
      </c>
      <c r="M23" s="59">
        <v>41425</v>
      </c>
      <c r="N23" s="60">
        <v>2013</v>
      </c>
      <c r="O23" s="61">
        <v>41427</v>
      </c>
      <c r="P23" s="60">
        <v>2013</v>
      </c>
      <c r="Q23" s="61">
        <v>41618</v>
      </c>
      <c r="R23" s="53" t="s">
        <v>342</v>
      </c>
      <c r="S23" s="62" t="s">
        <v>3238</v>
      </c>
      <c r="T23" s="53" t="s">
        <v>389</v>
      </c>
      <c r="U23" s="367">
        <v>1</v>
      </c>
      <c r="V23" s="53">
        <v>1</v>
      </c>
      <c r="W23" s="53" t="s">
        <v>390</v>
      </c>
      <c r="X23" s="53"/>
      <c r="Y23" s="63">
        <v>4.9139736729645299E-3</v>
      </c>
      <c r="Z23" s="58">
        <v>65.313000000000002</v>
      </c>
      <c r="AA23" s="53"/>
      <c r="AB23" s="173" t="s">
        <v>1807</v>
      </c>
      <c r="AC23" s="65">
        <v>41197</v>
      </c>
      <c r="AD23" s="66">
        <v>13291.28</v>
      </c>
      <c r="AE23" s="53"/>
      <c r="AF23" s="53"/>
      <c r="AG23" s="58">
        <v>1</v>
      </c>
      <c r="AH23" s="367"/>
      <c r="AI23" s="53" t="s">
        <v>467</v>
      </c>
      <c r="AJ23" s="52" t="s">
        <v>391</v>
      </c>
    </row>
    <row r="24" spans="1:36" s="148" customFormat="1" ht="60">
      <c r="A24" s="52" t="s">
        <v>382</v>
      </c>
      <c r="B24" s="60">
        <v>118</v>
      </c>
      <c r="C24" s="54">
        <v>3000560</v>
      </c>
      <c r="D24" s="52" t="s">
        <v>465</v>
      </c>
      <c r="E24" s="53" t="s">
        <v>82</v>
      </c>
      <c r="F24" s="55">
        <v>41365</v>
      </c>
      <c r="G24" s="55">
        <v>41405</v>
      </c>
      <c r="H24" s="53" t="s">
        <v>114</v>
      </c>
      <c r="I24" s="57">
        <v>19981.824570000001</v>
      </c>
      <c r="J24" s="56">
        <v>19139.819398131112</v>
      </c>
      <c r="K24" s="56">
        <v>19139.819</v>
      </c>
      <c r="L24" s="58">
        <v>22584986.419999998</v>
      </c>
      <c r="M24" s="59">
        <v>41425</v>
      </c>
      <c r="N24" s="60">
        <v>2013</v>
      </c>
      <c r="O24" s="61">
        <v>41427</v>
      </c>
      <c r="P24" s="60">
        <v>2013</v>
      </c>
      <c r="Q24" s="61">
        <v>41618</v>
      </c>
      <c r="R24" s="53" t="s">
        <v>342</v>
      </c>
      <c r="S24" s="62" t="s">
        <v>3238</v>
      </c>
      <c r="T24" s="53" t="s">
        <v>389</v>
      </c>
      <c r="U24" s="367">
        <v>1</v>
      </c>
      <c r="V24" s="53">
        <v>1</v>
      </c>
      <c r="W24" s="53" t="s">
        <v>390</v>
      </c>
      <c r="X24" s="53"/>
      <c r="Y24" s="63">
        <v>9.6313785084561496E-2</v>
      </c>
      <c r="Z24" s="58">
        <v>22584.986419999997</v>
      </c>
      <c r="AA24" s="53"/>
      <c r="AB24" s="173" t="s">
        <v>1808</v>
      </c>
      <c r="AC24" s="65">
        <v>41197</v>
      </c>
      <c r="AD24" s="66">
        <v>234493.81</v>
      </c>
      <c r="AE24" s="53"/>
      <c r="AF24" s="53"/>
      <c r="AG24" s="58">
        <v>1</v>
      </c>
      <c r="AH24" s="367">
        <v>17087.56856</v>
      </c>
      <c r="AI24" s="53" t="s">
        <v>467</v>
      </c>
      <c r="AJ24" s="52" t="s">
        <v>391</v>
      </c>
    </row>
    <row r="25" spans="1:36" s="148" customFormat="1" ht="60">
      <c r="A25" s="52" t="s">
        <v>382</v>
      </c>
      <c r="B25" s="60">
        <v>119</v>
      </c>
      <c r="C25" s="54">
        <v>3000560</v>
      </c>
      <c r="D25" s="52" t="s">
        <v>465</v>
      </c>
      <c r="E25" s="53" t="s">
        <v>82</v>
      </c>
      <c r="F25" s="55">
        <v>41365</v>
      </c>
      <c r="G25" s="55">
        <v>41405</v>
      </c>
      <c r="H25" s="53" t="s">
        <v>114</v>
      </c>
      <c r="I25" s="57">
        <v>3112.10932</v>
      </c>
      <c r="J25" s="56">
        <v>3002.6809012152562</v>
      </c>
      <c r="K25" s="56">
        <v>3002.68</v>
      </c>
      <c r="L25" s="58">
        <v>3543162.4</v>
      </c>
      <c r="M25" s="59">
        <v>41425</v>
      </c>
      <c r="N25" s="60">
        <v>2013</v>
      </c>
      <c r="O25" s="61">
        <v>41427</v>
      </c>
      <c r="P25" s="60">
        <v>2013</v>
      </c>
      <c r="Q25" s="61">
        <v>41618</v>
      </c>
      <c r="R25" s="53" t="s">
        <v>342</v>
      </c>
      <c r="S25" s="62" t="s">
        <v>3238</v>
      </c>
      <c r="T25" s="53" t="s">
        <v>389</v>
      </c>
      <c r="U25" s="367">
        <v>1</v>
      </c>
      <c r="V25" s="53">
        <v>1</v>
      </c>
      <c r="W25" s="53" t="s">
        <v>390</v>
      </c>
      <c r="X25" s="53"/>
      <c r="Y25" s="63">
        <v>2.6475547332380216E-2</v>
      </c>
      <c r="Z25" s="58">
        <v>3543.1624000000002</v>
      </c>
      <c r="AA25" s="53"/>
      <c r="AB25" s="173" t="s">
        <v>1809</v>
      </c>
      <c r="AC25" s="65">
        <v>41197</v>
      </c>
      <c r="AD25" s="66">
        <v>133827.73000000001</v>
      </c>
      <c r="AE25" s="53"/>
      <c r="AF25" s="53"/>
      <c r="AG25" s="58">
        <v>1</v>
      </c>
      <c r="AH25" s="367">
        <v>6250.8566599999995</v>
      </c>
      <c r="AI25" s="53" t="s">
        <v>467</v>
      </c>
      <c r="AJ25" s="52" t="s">
        <v>391</v>
      </c>
    </row>
    <row r="26" spans="1:36" s="148" customFormat="1" ht="60">
      <c r="A26" s="52" t="s">
        <v>382</v>
      </c>
      <c r="B26" s="60">
        <v>120</v>
      </c>
      <c r="C26" s="54">
        <v>3000560</v>
      </c>
      <c r="D26" s="52" t="s">
        <v>465</v>
      </c>
      <c r="E26" s="53" t="s">
        <v>82</v>
      </c>
      <c r="F26" s="55">
        <v>41365</v>
      </c>
      <c r="G26" s="55">
        <v>41405</v>
      </c>
      <c r="H26" s="53" t="s">
        <v>114</v>
      </c>
      <c r="I26" s="57">
        <v>8118.4228800000001</v>
      </c>
      <c r="J26" s="56">
        <v>7953.5233745375772</v>
      </c>
      <c r="K26" s="56">
        <v>7953.5230000000001</v>
      </c>
      <c r="L26" s="58">
        <v>9385157.1399999987</v>
      </c>
      <c r="M26" s="59">
        <v>41425</v>
      </c>
      <c r="N26" s="60">
        <v>2013</v>
      </c>
      <c r="O26" s="61">
        <v>41427</v>
      </c>
      <c r="P26" s="60">
        <v>2013</v>
      </c>
      <c r="Q26" s="61">
        <v>41618</v>
      </c>
      <c r="R26" s="53" t="s">
        <v>342</v>
      </c>
      <c r="S26" s="62" t="s">
        <v>3238</v>
      </c>
      <c r="T26" s="53" t="s">
        <v>389</v>
      </c>
      <c r="U26" s="367">
        <v>1</v>
      </c>
      <c r="V26" s="53">
        <v>1</v>
      </c>
      <c r="W26" s="53" t="s">
        <v>390</v>
      </c>
      <c r="X26" s="53"/>
      <c r="Y26" s="63">
        <v>0.10400126262178526</v>
      </c>
      <c r="Z26" s="58">
        <v>9385.1571399999993</v>
      </c>
      <c r="AA26" s="53"/>
      <c r="AB26" s="173" t="s">
        <v>1810</v>
      </c>
      <c r="AC26" s="65">
        <v>41197</v>
      </c>
      <c r="AD26" s="66">
        <v>90240.8</v>
      </c>
      <c r="AE26" s="53"/>
      <c r="AF26" s="53"/>
      <c r="AG26" s="58">
        <v>1</v>
      </c>
      <c r="AH26" s="367">
        <v>5177.5405599999995</v>
      </c>
      <c r="AI26" s="53" t="s">
        <v>467</v>
      </c>
      <c r="AJ26" s="52" t="s">
        <v>391</v>
      </c>
    </row>
    <row r="27" spans="1:36" s="148" customFormat="1" ht="60">
      <c r="A27" s="52" t="s">
        <v>382</v>
      </c>
      <c r="B27" s="60">
        <v>121</v>
      </c>
      <c r="C27" s="54">
        <v>3000560</v>
      </c>
      <c r="D27" s="52" t="s">
        <v>465</v>
      </c>
      <c r="E27" s="53" t="s">
        <v>82</v>
      </c>
      <c r="F27" s="55">
        <v>41365</v>
      </c>
      <c r="G27" s="55">
        <v>41405</v>
      </c>
      <c r="H27" s="53" t="s">
        <v>114</v>
      </c>
      <c r="I27" s="57">
        <v>476.80254000000002</v>
      </c>
      <c r="J27" s="56">
        <v>467.86421125502795</v>
      </c>
      <c r="K27" s="56">
        <v>467.86399999999998</v>
      </c>
      <c r="L27" s="58">
        <v>552079.5199999999</v>
      </c>
      <c r="M27" s="59">
        <v>41425</v>
      </c>
      <c r="N27" s="60">
        <v>2013</v>
      </c>
      <c r="O27" s="61">
        <v>41427</v>
      </c>
      <c r="P27" s="60">
        <v>2013</v>
      </c>
      <c r="Q27" s="61">
        <v>41618</v>
      </c>
      <c r="R27" s="53" t="s">
        <v>342</v>
      </c>
      <c r="S27" s="62" t="s">
        <v>3238</v>
      </c>
      <c r="T27" s="53" t="s">
        <v>389</v>
      </c>
      <c r="U27" s="367">
        <v>1</v>
      </c>
      <c r="V27" s="53">
        <v>1</v>
      </c>
      <c r="W27" s="53" t="s">
        <v>390</v>
      </c>
      <c r="X27" s="53"/>
      <c r="Y27" s="63">
        <v>3.4777105195291295E-3</v>
      </c>
      <c r="Z27" s="58">
        <v>552.07951999999989</v>
      </c>
      <c r="AA27" s="53"/>
      <c r="AB27" s="173" t="s">
        <v>1811</v>
      </c>
      <c r="AC27" s="65">
        <v>41197</v>
      </c>
      <c r="AD27" s="66">
        <v>158747.98000000001</v>
      </c>
      <c r="AE27" s="53"/>
      <c r="AF27" s="53"/>
      <c r="AG27" s="58">
        <v>1</v>
      </c>
      <c r="AH27" s="367">
        <v>2180.2332500000002</v>
      </c>
      <c r="AI27" s="53" t="s">
        <v>467</v>
      </c>
      <c r="AJ27" s="52" t="s">
        <v>391</v>
      </c>
    </row>
    <row r="28" spans="1:36" s="148" customFormat="1" ht="60">
      <c r="A28" s="52" t="s">
        <v>382</v>
      </c>
      <c r="B28" s="60">
        <v>122</v>
      </c>
      <c r="C28" s="54">
        <v>3000560</v>
      </c>
      <c r="D28" s="52" t="s">
        <v>465</v>
      </c>
      <c r="E28" s="53" t="s">
        <v>82</v>
      </c>
      <c r="F28" s="55">
        <v>41365</v>
      </c>
      <c r="G28" s="55">
        <v>41405</v>
      </c>
      <c r="H28" s="53" t="s">
        <v>114</v>
      </c>
      <c r="I28" s="57">
        <v>353.83729</v>
      </c>
      <c r="J28" s="56">
        <v>342.73367428682826</v>
      </c>
      <c r="K28" s="56">
        <v>342.733</v>
      </c>
      <c r="L28" s="58">
        <v>404424.94</v>
      </c>
      <c r="M28" s="59">
        <v>41425</v>
      </c>
      <c r="N28" s="60">
        <v>2013</v>
      </c>
      <c r="O28" s="61">
        <v>41427</v>
      </c>
      <c r="P28" s="60">
        <v>2013</v>
      </c>
      <c r="Q28" s="61">
        <v>41618</v>
      </c>
      <c r="R28" s="53" t="s">
        <v>342</v>
      </c>
      <c r="S28" s="62" t="s">
        <v>3239</v>
      </c>
      <c r="T28" s="53" t="s">
        <v>389</v>
      </c>
      <c r="U28" s="367">
        <v>1</v>
      </c>
      <c r="V28" s="53">
        <v>1</v>
      </c>
      <c r="W28" s="53" t="s">
        <v>390</v>
      </c>
      <c r="X28" s="53" t="s">
        <v>3240</v>
      </c>
      <c r="Y28" s="63">
        <v>3.0427839907066889E-2</v>
      </c>
      <c r="Z28" s="58">
        <v>404.42493999999999</v>
      </c>
      <c r="AA28" s="53"/>
      <c r="AB28" s="173" t="s">
        <v>1807</v>
      </c>
      <c r="AC28" s="65">
        <v>41292</v>
      </c>
      <c r="AD28" s="66">
        <v>13291.28</v>
      </c>
      <c r="AE28" s="53"/>
      <c r="AF28" s="53"/>
      <c r="AG28" s="58">
        <v>1</v>
      </c>
      <c r="AH28" s="367"/>
      <c r="AI28" s="53" t="s">
        <v>467</v>
      </c>
      <c r="AJ28" s="52" t="s">
        <v>391</v>
      </c>
    </row>
    <row r="29" spans="1:36" s="148" customFormat="1" ht="60">
      <c r="A29" s="52" t="s">
        <v>382</v>
      </c>
      <c r="B29" s="60">
        <v>123</v>
      </c>
      <c r="C29" s="54">
        <v>3000560</v>
      </c>
      <c r="D29" s="52" t="s">
        <v>465</v>
      </c>
      <c r="E29" s="53" t="s">
        <v>82</v>
      </c>
      <c r="F29" s="55">
        <v>41365</v>
      </c>
      <c r="G29" s="55">
        <v>41405</v>
      </c>
      <c r="H29" s="53" t="s">
        <v>114</v>
      </c>
      <c r="I29" s="57">
        <v>40731.351690000003</v>
      </c>
      <c r="J29" s="56">
        <v>39453.178692414716</v>
      </c>
      <c r="K29" s="56">
        <v>39453.178</v>
      </c>
      <c r="L29" s="58">
        <v>46554750.039999999</v>
      </c>
      <c r="M29" s="59">
        <v>41425</v>
      </c>
      <c r="N29" s="60">
        <v>2013</v>
      </c>
      <c r="O29" s="61">
        <v>41427</v>
      </c>
      <c r="P29" s="60">
        <v>2013</v>
      </c>
      <c r="Q29" s="61">
        <v>41618</v>
      </c>
      <c r="R29" s="53" t="s">
        <v>342</v>
      </c>
      <c r="S29" s="62" t="s">
        <v>3239</v>
      </c>
      <c r="T29" s="53" t="s">
        <v>389</v>
      </c>
      <c r="U29" s="367">
        <v>1</v>
      </c>
      <c r="V29" s="53">
        <v>1</v>
      </c>
      <c r="W29" s="53" t="s">
        <v>390</v>
      </c>
      <c r="X29" s="53" t="s">
        <v>3240</v>
      </c>
      <c r="Y29" s="63">
        <v>0.19853295931351023</v>
      </c>
      <c r="Z29" s="58">
        <v>46554.750039999999</v>
      </c>
      <c r="AA29" s="53"/>
      <c r="AB29" s="173" t="s">
        <v>1808</v>
      </c>
      <c r="AC29" s="65">
        <v>41292</v>
      </c>
      <c r="AD29" s="66">
        <v>234493.81</v>
      </c>
      <c r="AE29" s="53"/>
      <c r="AF29" s="53"/>
      <c r="AG29" s="58">
        <v>1</v>
      </c>
      <c r="AH29" s="367">
        <v>17087.56856</v>
      </c>
      <c r="AI29" s="53" t="s">
        <v>467</v>
      </c>
      <c r="AJ29" s="52" t="s">
        <v>391</v>
      </c>
    </row>
    <row r="30" spans="1:36" s="148" customFormat="1" ht="60">
      <c r="A30" s="52" t="s">
        <v>382</v>
      </c>
      <c r="B30" s="60">
        <v>124</v>
      </c>
      <c r="C30" s="54">
        <v>3000560</v>
      </c>
      <c r="D30" s="52" t="s">
        <v>465</v>
      </c>
      <c r="E30" s="53" t="s">
        <v>82</v>
      </c>
      <c r="F30" s="55">
        <v>41365</v>
      </c>
      <c r="G30" s="55">
        <v>41405</v>
      </c>
      <c r="H30" s="53" t="s">
        <v>114</v>
      </c>
      <c r="I30" s="57">
        <v>48741.499150000003</v>
      </c>
      <c r="J30" s="56">
        <v>47038.885120674327</v>
      </c>
      <c r="K30" s="56">
        <v>47038.885000000002</v>
      </c>
      <c r="L30" s="58">
        <v>55505884.299999997</v>
      </c>
      <c r="M30" s="59">
        <v>41425</v>
      </c>
      <c r="N30" s="60">
        <v>2013</v>
      </c>
      <c r="O30" s="61">
        <v>41427</v>
      </c>
      <c r="P30" s="60">
        <v>2013</v>
      </c>
      <c r="Q30" s="61">
        <v>41618</v>
      </c>
      <c r="R30" s="53" t="s">
        <v>342</v>
      </c>
      <c r="S30" s="62" t="s">
        <v>3239</v>
      </c>
      <c r="T30" s="53" t="s">
        <v>389</v>
      </c>
      <c r="U30" s="367">
        <v>1</v>
      </c>
      <c r="V30" s="53">
        <v>1</v>
      </c>
      <c r="W30" s="53" t="s">
        <v>390</v>
      </c>
      <c r="X30" s="53" t="s">
        <v>3240</v>
      </c>
      <c r="Y30" s="63">
        <v>0.41475622653092892</v>
      </c>
      <c r="Z30" s="58">
        <v>55505.884299999998</v>
      </c>
      <c r="AA30" s="53"/>
      <c r="AB30" s="173" t="s">
        <v>1809</v>
      </c>
      <c r="AC30" s="65">
        <v>41292</v>
      </c>
      <c r="AD30" s="66">
        <v>133827.73000000001</v>
      </c>
      <c r="AE30" s="53"/>
      <c r="AF30" s="53"/>
      <c r="AG30" s="58">
        <v>1</v>
      </c>
      <c r="AH30" s="367">
        <v>6250.8566599999995</v>
      </c>
      <c r="AI30" s="53" t="s">
        <v>467</v>
      </c>
      <c r="AJ30" s="52" t="s">
        <v>391</v>
      </c>
    </row>
    <row r="31" spans="1:36" s="148" customFormat="1" ht="60">
      <c r="A31" s="52" t="s">
        <v>382</v>
      </c>
      <c r="B31" s="60">
        <v>125</v>
      </c>
      <c r="C31" s="54">
        <v>3000560</v>
      </c>
      <c r="D31" s="52" t="s">
        <v>465</v>
      </c>
      <c r="E31" s="53" t="s">
        <v>82</v>
      </c>
      <c r="F31" s="55">
        <v>41365</v>
      </c>
      <c r="G31" s="55">
        <v>41405</v>
      </c>
      <c r="H31" s="53" t="s">
        <v>114</v>
      </c>
      <c r="I31" s="57">
        <v>6798.6805100000001</v>
      </c>
      <c r="J31" s="56">
        <v>6585.333871263957</v>
      </c>
      <c r="K31" s="56">
        <v>6585.3329999999996</v>
      </c>
      <c r="L31" s="58">
        <v>7770692.9399999985</v>
      </c>
      <c r="M31" s="59">
        <v>41425</v>
      </c>
      <c r="N31" s="60">
        <v>2013</v>
      </c>
      <c r="O31" s="61">
        <v>41427</v>
      </c>
      <c r="P31" s="60">
        <v>2013</v>
      </c>
      <c r="Q31" s="61">
        <v>41618</v>
      </c>
      <c r="R31" s="53" t="s">
        <v>342</v>
      </c>
      <c r="S31" s="62" t="s">
        <v>3239</v>
      </c>
      <c r="T31" s="53" t="s">
        <v>389</v>
      </c>
      <c r="U31" s="367">
        <v>1</v>
      </c>
      <c r="V31" s="53">
        <v>1</v>
      </c>
      <c r="W31" s="53" t="s">
        <v>390</v>
      </c>
      <c r="X31" s="53" t="s">
        <v>3240</v>
      </c>
      <c r="Y31" s="63">
        <v>8.6110638868449732E-2</v>
      </c>
      <c r="Z31" s="58">
        <v>7770.692939999999</v>
      </c>
      <c r="AA31" s="53"/>
      <c r="AB31" s="173" t="s">
        <v>1810</v>
      </c>
      <c r="AC31" s="65">
        <v>41292</v>
      </c>
      <c r="AD31" s="66">
        <v>90240.8</v>
      </c>
      <c r="AE31" s="53"/>
      <c r="AF31" s="53"/>
      <c r="AG31" s="58">
        <v>1</v>
      </c>
      <c r="AH31" s="367">
        <v>5177.5405599999995</v>
      </c>
      <c r="AI31" s="53" t="s">
        <v>467</v>
      </c>
      <c r="AJ31" s="52" t="s">
        <v>391</v>
      </c>
    </row>
    <row r="32" spans="1:36" s="148" customFormat="1" ht="60">
      <c r="A32" s="52" t="s">
        <v>382</v>
      </c>
      <c r="B32" s="60">
        <v>126</v>
      </c>
      <c r="C32" s="54">
        <v>3000560</v>
      </c>
      <c r="D32" s="52" t="s">
        <v>465</v>
      </c>
      <c r="E32" s="53" t="s">
        <v>82</v>
      </c>
      <c r="F32" s="55">
        <v>41365</v>
      </c>
      <c r="G32" s="55">
        <v>41405</v>
      </c>
      <c r="H32" s="53" t="s">
        <v>114</v>
      </c>
      <c r="I32" s="57">
        <v>28550.835589999999</v>
      </c>
      <c r="J32" s="56">
        <v>27654.894611260133</v>
      </c>
      <c r="K32" s="56">
        <v>27654.894</v>
      </c>
      <c r="L32" s="58">
        <v>32632774.919999998</v>
      </c>
      <c r="M32" s="59">
        <v>41425</v>
      </c>
      <c r="N32" s="60">
        <v>2013</v>
      </c>
      <c r="O32" s="61">
        <v>41427</v>
      </c>
      <c r="P32" s="60">
        <v>2013</v>
      </c>
      <c r="Q32" s="61">
        <v>41618</v>
      </c>
      <c r="R32" s="53" t="s">
        <v>342</v>
      </c>
      <c r="S32" s="62" t="s">
        <v>3239</v>
      </c>
      <c r="T32" s="53" t="s">
        <v>389</v>
      </c>
      <c r="U32" s="367">
        <v>1</v>
      </c>
      <c r="V32" s="53">
        <v>1</v>
      </c>
      <c r="W32" s="53" t="s">
        <v>390</v>
      </c>
      <c r="X32" s="53" t="s">
        <v>3240</v>
      </c>
      <c r="Y32" s="63">
        <v>0.20556340257053979</v>
      </c>
      <c r="Z32" s="58">
        <v>32632.77492</v>
      </c>
      <c r="AA32" s="53"/>
      <c r="AB32" s="173" t="s">
        <v>1811</v>
      </c>
      <c r="AC32" s="65">
        <v>41292</v>
      </c>
      <c r="AD32" s="66">
        <v>158747.98000000001</v>
      </c>
      <c r="AE32" s="53"/>
      <c r="AF32" s="53"/>
      <c r="AG32" s="58">
        <v>1</v>
      </c>
      <c r="AH32" s="367">
        <v>2180.2332500000002</v>
      </c>
      <c r="AI32" s="53" t="s">
        <v>467</v>
      </c>
      <c r="AJ32" s="52" t="s">
        <v>391</v>
      </c>
    </row>
    <row r="33" spans="1:36" s="148" customFormat="1" ht="165">
      <c r="A33" s="52" t="s">
        <v>382</v>
      </c>
      <c r="B33" s="60">
        <v>127</v>
      </c>
      <c r="C33" s="54">
        <v>3000559</v>
      </c>
      <c r="D33" s="52" t="s">
        <v>388</v>
      </c>
      <c r="E33" s="53" t="s">
        <v>82</v>
      </c>
      <c r="F33" s="55">
        <v>41542</v>
      </c>
      <c r="G33" s="55">
        <v>41572</v>
      </c>
      <c r="H33" s="53" t="s">
        <v>114</v>
      </c>
      <c r="I33" s="57">
        <v>6047.3950000000004</v>
      </c>
      <c r="J33" s="384">
        <v>6075.3256365783764</v>
      </c>
      <c r="K33" s="56">
        <v>6047.3950000000004</v>
      </c>
      <c r="L33" s="58">
        <v>7135926.1000000006</v>
      </c>
      <c r="M33" s="59">
        <v>41592</v>
      </c>
      <c r="N33" s="60">
        <v>2013</v>
      </c>
      <c r="O33" s="61">
        <v>41594</v>
      </c>
      <c r="P33" s="60">
        <v>2014</v>
      </c>
      <c r="Q33" s="61">
        <v>41654</v>
      </c>
      <c r="R33" s="53" t="s">
        <v>342</v>
      </c>
      <c r="S33" s="173" t="s">
        <v>1806</v>
      </c>
      <c r="T33" s="53" t="s">
        <v>389</v>
      </c>
      <c r="U33" s="367">
        <v>1</v>
      </c>
      <c r="V33" s="53">
        <v>1</v>
      </c>
      <c r="W33" s="53" t="s">
        <v>390</v>
      </c>
      <c r="X33" s="53"/>
      <c r="Y33" s="58">
        <v>7135.9261000000006</v>
      </c>
      <c r="Z33" s="58">
        <v>7135.9261000000006</v>
      </c>
      <c r="AA33" s="53"/>
      <c r="AB33" s="62" t="s">
        <v>3241</v>
      </c>
      <c r="AC33" s="65" t="s">
        <v>1795</v>
      </c>
      <c r="AD33" s="66">
        <v>1002417.26</v>
      </c>
      <c r="AE33" s="53"/>
      <c r="AF33" s="53"/>
      <c r="AG33" s="58">
        <v>1</v>
      </c>
      <c r="AH33" s="367">
        <v>0</v>
      </c>
      <c r="AI33" s="53" t="s">
        <v>467</v>
      </c>
      <c r="AJ33" s="52" t="s">
        <v>391</v>
      </c>
    </row>
    <row r="34" spans="1:36" s="148" customFormat="1" ht="60">
      <c r="A34" s="52" t="s">
        <v>382</v>
      </c>
      <c r="B34" s="60">
        <v>128</v>
      </c>
      <c r="C34" s="54">
        <v>3000560</v>
      </c>
      <c r="D34" s="52" t="s">
        <v>465</v>
      </c>
      <c r="E34" s="53" t="s">
        <v>82</v>
      </c>
      <c r="F34" s="55">
        <v>41365</v>
      </c>
      <c r="G34" s="55">
        <v>41405</v>
      </c>
      <c r="H34" s="53" t="s">
        <v>114</v>
      </c>
      <c r="I34" s="57">
        <v>32464.866099999999</v>
      </c>
      <c r="J34" s="56">
        <v>31334.502498620666</v>
      </c>
      <c r="K34" s="56">
        <v>31334.502</v>
      </c>
      <c r="L34" s="58">
        <v>36974712.359999999</v>
      </c>
      <c r="M34" s="59">
        <v>41425</v>
      </c>
      <c r="N34" s="60">
        <v>2013</v>
      </c>
      <c r="O34" s="61">
        <v>41427</v>
      </c>
      <c r="P34" s="60">
        <v>2013</v>
      </c>
      <c r="Q34" s="61">
        <v>41618</v>
      </c>
      <c r="R34" s="53" t="s">
        <v>342</v>
      </c>
      <c r="S34" s="62" t="s">
        <v>3242</v>
      </c>
      <c r="T34" s="53" t="s">
        <v>389</v>
      </c>
      <c r="U34" s="367">
        <v>1</v>
      </c>
      <c r="V34" s="53">
        <v>1</v>
      </c>
      <c r="W34" s="53" t="s">
        <v>390</v>
      </c>
      <c r="X34" s="53"/>
      <c r="Y34" s="63">
        <v>0.1576788417570596</v>
      </c>
      <c r="Z34" s="58">
        <v>36974.712359999998</v>
      </c>
      <c r="AA34" s="53"/>
      <c r="AB34" s="173" t="s">
        <v>1808</v>
      </c>
      <c r="AC34" s="65">
        <v>41197</v>
      </c>
      <c r="AD34" s="66">
        <v>234493.81</v>
      </c>
      <c r="AE34" s="53"/>
      <c r="AF34" s="53"/>
      <c r="AG34" s="58">
        <v>1</v>
      </c>
      <c r="AH34" s="367">
        <v>17087.56856</v>
      </c>
      <c r="AI34" s="53" t="s">
        <v>467</v>
      </c>
      <c r="AJ34" s="52" t="s">
        <v>391</v>
      </c>
    </row>
    <row r="35" spans="1:36" s="148" customFormat="1" ht="60">
      <c r="A35" s="52" t="s">
        <v>382</v>
      </c>
      <c r="B35" s="60">
        <v>129</v>
      </c>
      <c r="C35" s="54">
        <v>3000560</v>
      </c>
      <c r="D35" s="52" t="s">
        <v>465</v>
      </c>
      <c r="E35" s="53" t="s">
        <v>82</v>
      </c>
      <c r="F35" s="55">
        <v>41365</v>
      </c>
      <c r="G35" s="55">
        <v>41405</v>
      </c>
      <c r="H35" s="53" t="s">
        <v>114</v>
      </c>
      <c r="I35" s="57">
        <v>23001.37457</v>
      </c>
      <c r="J35" s="56">
        <v>22203.343311961598</v>
      </c>
      <c r="K35" s="56">
        <v>22203.343000000001</v>
      </c>
      <c r="L35" s="58">
        <v>26199944.739999998</v>
      </c>
      <c r="M35" s="59">
        <v>41425</v>
      </c>
      <c r="N35" s="60">
        <v>2013</v>
      </c>
      <c r="O35" s="61">
        <v>41427</v>
      </c>
      <c r="P35" s="60">
        <v>2013</v>
      </c>
      <c r="Q35" s="61">
        <v>41618</v>
      </c>
      <c r="R35" s="53" t="s">
        <v>342</v>
      </c>
      <c r="S35" s="62" t="s">
        <v>3242</v>
      </c>
      <c r="T35" s="53" t="s">
        <v>389</v>
      </c>
      <c r="U35" s="367">
        <v>1</v>
      </c>
      <c r="V35" s="53">
        <v>1</v>
      </c>
      <c r="W35" s="53" t="s">
        <v>390</v>
      </c>
      <c r="X35" s="53"/>
      <c r="Y35" s="63">
        <v>0.19577366170673297</v>
      </c>
      <c r="Z35" s="58">
        <v>26199.944739999999</v>
      </c>
      <c r="AA35" s="53"/>
      <c r="AB35" s="173" t="s">
        <v>1809</v>
      </c>
      <c r="AC35" s="65">
        <v>41197</v>
      </c>
      <c r="AD35" s="66">
        <v>133827.73000000001</v>
      </c>
      <c r="AE35" s="53"/>
      <c r="AF35" s="53"/>
      <c r="AG35" s="58">
        <v>1</v>
      </c>
      <c r="AH35" s="367">
        <v>6250.8566599999995</v>
      </c>
      <c r="AI35" s="53" t="s">
        <v>467</v>
      </c>
      <c r="AJ35" s="52" t="s">
        <v>391</v>
      </c>
    </row>
    <row r="36" spans="1:36" s="148" customFormat="1" ht="60">
      <c r="A36" s="52" t="s">
        <v>382</v>
      </c>
      <c r="B36" s="60">
        <v>130</v>
      </c>
      <c r="C36" s="54">
        <v>3000560</v>
      </c>
      <c r="D36" s="52" t="s">
        <v>465</v>
      </c>
      <c r="E36" s="53" t="s">
        <v>82</v>
      </c>
      <c r="F36" s="55">
        <v>41365</v>
      </c>
      <c r="G36" s="55">
        <v>41405</v>
      </c>
      <c r="H36" s="53" t="s">
        <v>114</v>
      </c>
      <c r="I36" s="57">
        <v>5333.1957620000003</v>
      </c>
      <c r="J36" s="56">
        <v>5148.1607321195143</v>
      </c>
      <c r="K36" s="56">
        <v>5148.16</v>
      </c>
      <c r="L36" s="58">
        <v>6074828.7999999989</v>
      </c>
      <c r="M36" s="59">
        <v>41425</v>
      </c>
      <c r="N36" s="60">
        <v>2013</v>
      </c>
      <c r="O36" s="61">
        <v>41427</v>
      </c>
      <c r="P36" s="60">
        <v>2013</v>
      </c>
      <c r="Q36" s="61">
        <v>41618</v>
      </c>
      <c r="R36" s="53" t="s">
        <v>342</v>
      </c>
      <c r="S36" s="62" t="s">
        <v>3242</v>
      </c>
      <c r="T36" s="53" t="s">
        <v>389</v>
      </c>
      <c r="U36" s="367">
        <v>1</v>
      </c>
      <c r="V36" s="53">
        <v>1</v>
      </c>
      <c r="W36" s="53" t="s">
        <v>390</v>
      </c>
      <c r="X36" s="53"/>
      <c r="Y36" s="63">
        <v>6.7317984769638559E-2</v>
      </c>
      <c r="Z36" s="58">
        <v>6074.8287999999993</v>
      </c>
      <c r="AA36" s="53"/>
      <c r="AB36" s="173" t="s">
        <v>1810</v>
      </c>
      <c r="AC36" s="65">
        <v>41197</v>
      </c>
      <c r="AD36" s="66">
        <v>90240.8</v>
      </c>
      <c r="AE36" s="53"/>
      <c r="AF36" s="53"/>
      <c r="AG36" s="58">
        <v>1</v>
      </c>
      <c r="AH36" s="367">
        <v>5177.5405599999995</v>
      </c>
      <c r="AI36" s="53" t="s">
        <v>467</v>
      </c>
      <c r="AJ36" s="52" t="s">
        <v>391</v>
      </c>
    </row>
    <row r="37" spans="1:36" s="148" customFormat="1" ht="60">
      <c r="A37" s="52" t="s">
        <v>382</v>
      </c>
      <c r="B37" s="60">
        <v>131</v>
      </c>
      <c r="C37" s="54">
        <v>3000560</v>
      </c>
      <c r="D37" s="52" t="s">
        <v>465</v>
      </c>
      <c r="E37" s="53" t="s">
        <v>82</v>
      </c>
      <c r="F37" s="55">
        <v>41365</v>
      </c>
      <c r="G37" s="55">
        <v>41405</v>
      </c>
      <c r="H37" s="53" t="s">
        <v>114</v>
      </c>
      <c r="I37" s="57">
        <v>4900.2745699999996</v>
      </c>
      <c r="J37" s="56">
        <v>4730.2592908522183</v>
      </c>
      <c r="K37" s="56">
        <v>4730.259</v>
      </c>
      <c r="L37" s="58">
        <v>5581705.6200000001</v>
      </c>
      <c r="M37" s="59">
        <v>41425</v>
      </c>
      <c r="N37" s="60">
        <v>2013</v>
      </c>
      <c r="O37" s="61">
        <v>41427</v>
      </c>
      <c r="P37" s="60">
        <v>2013</v>
      </c>
      <c r="Q37" s="61">
        <v>41618</v>
      </c>
      <c r="R37" s="53" t="s">
        <v>342</v>
      </c>
      <c r="S37" s="62" t="s">
        <v>3242</v>
      </c>
      <c r="T37" s="53" t="s">
        <v>389</v>
      </c>
      <c r="U37" s="367">
        <v>1</v>
      </c>
      <c r="V37" s="53">
        <v>1</v>
      </c>
      <c r="W37" s="53" t="s">
        <v>390</v>
      </c>
      <c r="X37" s="53"/>
      <c r="Y37" s="63">
        <v>3.5160797762592004E-2</v>
      </c>
      <c r="Z37" s="58">
        <v>5581.7056200000006</v>
      </c>
      <c r="AA37" s="53"/>
      <c r="AB37" s="173" t="s">
        <v>1811</v>
      </c>
      <c r="AC37" s="65">
        <v>41197</v>
      </c>
      <c r="AD37" s="66">
        <v>158747.98000000001</v>
      </c>
      <c r="AE37" s="53"/>
      <c r="AF37" s="53"/>
      <c r="AG37" s="58">
        <v>1</v>
      </c>
      <c r="AH37" s="367">
        <v>2180.2332500000002</v>
      </c>
      <c r="AI37" s="53" t="s">
        <v>467</v>
      </c>
      <c r="AJ37" s="52" t="s">
        <v>391</v>
      </c>
    </row>
    <row r="38" spans="1:36" s="148" customFormat="1" ht="60">
      <c r="A38" s="52" t="s">
        <v>382</v>
      </c>
      <c r="B38" s="60">
        <v>132</v>
      </c>
      <c r="C38" s="54">
        <v>3000560</v>
      </c>
      <c r="D38" s="52" t="s">
        <v>465</v>
      </c>
      <c r="E38" s="53" t="s">
        <v>82</v>
      </c>
      <c r="F38" s="55">
        <v>41365</v>
      </c>
      <c r="G38" s="55">
        <v>41405</v>
      </c>
      <c r="H38" s="53" t="s">
        <v>114</v>
      </c>
      <c r="I38" s="57">
        <v>4771.0288</v>
      </c>
      <c r="J38" s="56">
        <v>4713.1806310436905</v>
      </c>
      <c r="K38" s="56">
        <v>4713.18</v>
      </c>
      <c r="L38" s="58">
        <v>5561552.4000000004</v>
      </c>
      <c r="M38" s="59">
        <v>41425</v>
      </c>
      <c r="N38" s="60">
        <v>2013</v>
      </c>
      <c r="O38" s="61">
        <v>41427</v>
      </c>
      <c r="P38" s="60">
        <v>2013</v>
      </c>
      <c r="Q38" s="61">
        <v>41618</v>
      </c>
      <c r="R38" s="53" t="s">
        <v>342</v>
      </c>
      <c r="S38" s="62" t="s">
        <v>3243</v>
      </c>
      <c r="T38" s="53" t="s">
        <v>389</v>
      </c>
      <c r="U38" s="367">
        <v>1</v>
      </c>
      <c r="V38" s="53">
        <v>1</v>
      </c>
      <c r="W38" s="53" t="s">
        <v>390</v>
      </c>
      <c r="X38" s="53" t="s">
        <v>3244</v>
      </c>
      <c r="Y38" s="63">
        <v>0.41843617770447994</v>
      </c>
      <c r="Z38" s="58">
        <v>5561.5524000000005</v>
      </c>
      <c r="AA38" s="53"/>
      <c r="AB38" s="173" t="s">
        <v>1807</v>
      </c>
      <c r="AC38" s="65">
        <v>41318</v>
      </c>
      <c r="AD38" s="66">
        <v>13291.28</v>
      </c>
      <c r="AE38" s="53"/>
      <c r="AF38" s="53"/>
      <c r="AG38" s="58">
        <v>1</v>
      </c>
      <c r="AH38" s="367"/>
      <c r="AI38" s="53" t="s">
        <v>467</v>
      </c>
      <c r="AJ38" s="52" t="s">
        <v>391</v>
      </c>
    </row>
    <row r="39" spans="1:36" s="148" customFormat="1" ht="60">
      <c r="A39" s="52" t="s">
        <v>382</v>
      </c>
      <c r="B39" s="60">
        <v>133</v>
      </c>
      <c r="C39" s="54">
        <v>3000560</v>
      </c>
      <c r="D39" s="52" t="s">
        <v>465</v>
      </c>
      <c r="E39" s="53" t="s">
        <v>82</v>
      </c>
      <c r="F39" s="55">
        <v>41365</v>
      </c>
      <c r="G39" s="55">
        <v>41405</v>
      </c>
      <c r="H39" s="53" t="s">
        <v>114</v>
      </c>
      <c r="I39" s="57">
        <v>26573.8593</v>
      </c>
      <c r="J39" s="56">
        <v>25411.751653059735</v>
      </c>
      <c r="K39" s="56">
        <v>25411.751</v>
      </c>
      <c r="L39" s="58">
        <v>29985866.179999996</v>
      </c>
      <c r="M39" s="59">
        <v>41425</v>
      </c>
      <c r="N39" s="60">
        <v>2013</v>
      </c>
      <c r="O39" s="61">
        <v>41427</v>
      </c>
      <c r="P39" s="60">
        <v>2013</v>
      </c>
      <c r="Q39" s="61">
        <v>41618</v>
      </c>
      <c r="R39" s="53" t="s">
        <v>342</v>
      </c>
      <c r="S39" s="62" t="s">
        <v>3243</v>
      </c>
      <c r="T39" s="53" t="s">
        <v>389</v>
      </c>
      <c r="U39" s="367">
        <v>1</v>
      </c>
      <c r="V39" s="53">
        <v>1</v>
      </c>
      <c r="W39" s="53" t="s">
        <v>390</v>
      </c>
      <c r="X39" s="53" t="s">
        <v>3244</v>
      </c>
      <c r="Y39" s="63">
        <v>0.12787487302969744</v>
      </c>
      <c r="Z39" s="58">
        <v>29985.866179999997</v>
      </c>
      <c r="AA39" s="53"/>
      <c r="AB39" s="173" t="s">
        <v>1808</v>
      </c>
      <c r="AC39" s="65">
        <v>41318</v>
      </c>
      <c r="AD39" s="66">
        <v>234493.81</v>
      </c>
      <c r="AE39" s="53"/>
      <c r="AF39" s="53"/>
      <c r="AG39" s="58">
        <v>1</v>
      </c>
      <c r="AH39" s="367">
        <v>17087.56856</v>
      </c>
      <c r="AI39" s="53" t="s">
        <v>467</v>
      </c>
      <c r="AJ39" s="52" t="s">
        <v>391</v>
      </c>
    </row>
    <row r="40" spans="1:36" s="148" customFormat="1" ht="60">
      <c r="A40" s="52" t="s">
        <v>382</v>
      </c>
      <c r="B40" s="60">
        <v>134</v>
      </c>
      <c r="C40" s="54">
        <v>3000560</v>
      </c>
      <c r="D40" s="52" t="s">
        <v>465</v>
      </c>
      <c r="E40" s="53" t="s">
        <v>82</v>
      </c>
      <c r="F40" s="55">
        <v>41365</v>
      </c>
      <c r="G40" s="55">
        <v>41405</v>
      </c>
      <c r="H40" s="53" t="s">
        <v>114</v>
      </c>
      <c r="I40" s="57">
        <v>3412.3118599999998</v>
      </c>
      <c r="J40" s="56">
        <v>3322.7208577118381</v>
      </c>
      <c r="K40" s="56">
        <v>3322.72</v>
      </c>
      <c r="L40" s="58">
        <v>3920809.5999999996</v>
      </c>
      <c r="M40" s="59">
        <v>41425</v>
      </c>
      <c r="N40" s="60">
        <v>2013</v>
      </c>
      <c r="O40" s="61">
        <v>41427</v>
      </c>
      <c r="P40" s="60">
        <v>2013</v>
      </c>
      <c r="Q40" s="61">
        <v>41618</v>
      </c>
      <c r="R40" s="53" t="s">
        <v>342</v>
      </c>
      <c r="S40" s="62" t="s">
        <v>3243</v>
      </c>
      <c r="T40" s="53" t="s">
        <v>389</v>
      </c>
      <c r="U40" s="367">
        <v>1</v>
      </c>
      <c r="V40" s="53">
        <v>1</v>
      </c>
      <c r="W40" s="53" t="s">
        <v>390</v>
      </c>
      <c r="X40" s="53" t="s">
        <v>3244</v>
      </c>
      <c r="Y40" s="63">
        <v>2.9297437832951356E-2</v>
      </c>
      <c r="Z40" s="58">
        <v>3920.8095999999996</v>
      </c>
      <c r="AA40" s="53"/>
      <c r="AB40" s="173" t="s">
        <v>1809</v>
      </c>
      <c r="AC40" s="65">
        <v>41318</v>
      </c>
      <c r="AD40" s="66">
        <v>133827.73000000001</v>
      </c>
      <c r="AE40" s="53"/>
      <c r="AF40" s="53"/>
      <c r="AG40" s="58">
        <v>1</v>
      </c>
      <c r="AH40" s="367">
        <v>6250.8566599999995</v>
      </c>
      <c r="AI40" s="53" t="s">
        <v>467</v>
      </c>
      <c r="AJ40" s="52" t="s">
        <v>391</v>
      </c>
    </row>
    <row r="41" spans="1:36" s="148" customFormat="1" ht="60">
      <c r="A41" s="52" t="s">
        <v>382</v>
      </c>
      <c r="B41" s="60">
        <v>135</v>
      </c>
      <c r="C41" s="54">
        <v>3000560</v>
      </c>
      <c r="D41" s="52" t="s">
        <v>465</v>
      </c>
      <c r="E41" s="53" t="s">
        <v>82</v>
      </c>
      <c r="F41" s="55">
        <v>41365</v>
      </c>
      <c r="G41" s="55">
        <v>41405</v>
      </c>
      <c r="H41" s="53" t="s">
        <v>114</v>
      </c>
      <c r="I41" s="57">
        <v>3725.1898000000001</v>
      </c>
      <c r="J41" s="56">
        <v>3655.3559834762218</v>
      </c>
      <c r="K41" s="56">
        <v>3655.355</v>
      </c>
      <c r="L41" s="58">
        <v>4313318.9000000004</v>
      </c>
      <c r="M41" s="59">
        <v>41425</v>
      </c>
      <c r="N41" s="60">
        <v>2013</v>
      </c>
      <c r="O41" s="61">
        <v>41427</v>
      </c>
      <c r="P41" s="60">
        <v>2013</v>
      </c>
      <c r="Q41" s="61">
        <v>41618</v>
      </c>
      <c r="R41" s="53" t="s">
        <v>342</v>
      </c>
      <c r="S41" s="62" t="s">
        <v>3243</v>
      </c>
      <c r="T41" s="53" t="s">
        <v>389</v>
      </c>
      <c r="U41" s="367">
        <v>1</v>
      </c>
      <c r="V41" s="53">
        <v>1</v>
      </c>
      <c r="W41" s="53" t="s">
        <v>390</v>
      </c>
      <c r="X41" s="53" t="s">
        <v>3244</v>
      </c>
      <c r="Y41" s="63">
        <v>4.7797879673052546E-2</v>
      </c>
      <c r="Z41" s="58">
        <v>4313.3189000000002</v>
      </c>
      <c r="AA41" s="53"/>
      <c r="AB41" s="173" t="s">
        <v>1810</v>
      </c>
      <c r="AC41" s="65">
        <v>41318</v>
      </c>
      <c r="AD41" s="66">
        <v>90240.8</v>
      </c>
      <c r="AE41" s="53"/>
      <c r="AF41" s="53"/>
      <c r="AG41" s="58">
        <v>1</v>
      </c>
      <c r="AH41" s="367">
        <v>5177.5405599999995</v>
      </c>
      <c r="AI41" s="53" t="s">
        <v>467</v>
      </c>
      <c r="AJ41" s="52" t="s">
        <v>391</v>
      </c>
    </row>
    <row r="42" spans="1:36" s="148" customFormat="1" ht="60">
      <c r="A42" s="52" t="s">
        <v>382</v>
      </c>
      <c r="B42" s="60">
        <v>136</v>
      </c>
      <c r="C42" s="54">
        <v>3000560</v>
      </c>
      <c r="D42" s="52" t="s">
        <v>465</v>
      </c>
      <c r="E42" s="53" t="s">
        <v>82</v>
      </c>
      <c r="F42" s="55">
        <v>41365</v>
      </c>
      <c r="G42" s="55">
        <v>41405</v>
      </c>
      <c r="H42" s="53" t="s">
        <v>114</v>
      </c>
      <c r="I42" s="57">
        <v>3387.7644</v>
      </c>
      <c r="J42" s="56">
        <v>3325.5257122959688</v>
      </c>
      <c r="K42" s="56">
        <v>3325.5250000000001</v>
      </c>
      <c r="L42" s="58">
        <v>3924119.5</v>
      </c>
      <c r="M42" s="59">
        <v>41425</v>
      </c>
      <c r="N42" s="60">
        <v>2013</v>
      </c>
      <c r="O42" s="61">
        <v>41427</v>
      </c>
      <c r="P42" s="60">
        <v>2013</v>
      </c>
      <c r="Q42" s="61">
        <v>41618</v>
      </c>
      <c r="R42" s="53" t="s">
        <v>342</v>
      </c>
      <c r="S42" s="62" t="s">
        <v>3243</v>
      </c>
      <c r="T42" s="53" t="s">
        <v>389</v>
      </c>
      <c r="U42" s="367">
        <v>1</v>
      </c>
      <c r="V42" s="53">
        <v>1</v>
      </c>
      <c r="W42" s="53" t="s">
        <v>390</v>
      </c>
      <c r="X42" s="53" t="s">
        <v>3244</v>
      </c>
      <c r="Y42" s="63">
        <v>2.4719177529062102E-2</v>
      </c>
      <c r="Z42" s="58">
        <v>3924.1195000000002</v>
      </c>
      <c r="AA42" s="53"/>
      <c r="AB42" s="173" t="s">
        <v>1811</v>
      </c>
      <c r="AC42" s="65">
        <v>41318</v>
      </c>
      <c r="AD42" s="66">
        <v>158747.98000000001</v>
      </c>
      <c r="AE42" s="53"/>
      <c r="AF42" s="53"/>
      <c r="AG42" s="58">
        <v>1</v>
      </c>
      <c r="AH42" s="367">
        <v>2180.2332500000002</v>
      </c>
      <c r="AI42" s="53" t="s">
        <v>467</v>
      </c>
      <c r="AJ42" s="52" t="s">
        <v>391</v>
      </c>
    </row>
    <row r="43" spans="1:36" s="148" customFormat="1" ht="135">
      <c r="A43" s="52" t="s">
        <v>382</v>
      </c>
      <c r="B43" s="60">
        <v>137</v>
      </c>
      <c r="C43" s="54">
        <v>3000560</v>
      </c>
      <c r="D43" s="52" t="s">
        <v>465</v>
      </c>
      <c r="E43" s="53" t="s">
        <v>82</v>
      </c>
      <c r="F43" s="55">
        <v>41456</v>
      </c>
      <c r="G43" s="55">
        <v>41496</v>
      </c>
      <c r="H43" s="53" t="s">
        <v>99</v>
      </c>
      <c r="I43" s="57">
        <v>16520.05</v>
      </c>
      <c r="J43" s="56">
        <v>24225.859450852997</v>
      </c>
      <c r="K43" s="56">
        <v>16520.05</v>
      </c>
      <c r="L43" s="58">
        <v>19493659</v>
      </c>
      <c r="M43" s="59">
        <v>41516</v>
      </c>
      <c r="N43" s="60">
        <v>2013</v>
      </c>
      <c r="O43" s="61">
        <v>41518</v>
      </c>
      <c r="P43" s="60">
        <v>2013</v>
      </c>
      <c r="Q43" s="61">
        <v>41639</v>
      </c>
      <c r="R43" s="53" t="s">
        <v>342</v>
      </c>
      <c r="S43" s="62" t="s">
        <v>6522</v>
      </c>
      <c r="T43" s="53" t="s">
        <v>389</v>
      </c>
      <c r="U43" s="367">
        <v>1</v>
      </c>
      <c r="V43" s="53">
        <v>1</v>
      </c>
      <c r="W43" s="53" t="s">
        <v>390</v>
      </c>
      <c r="X43" s="53" t="s">
        <v>6523</v>
      </c>
      <c r="Y43" s="63">
        <v>3.091279660565403E-2</v>
      </c>
      <c r="Z43" s="58">
        <v>19493.659</v>
      </c>
      <c r="AA43" s="53"/>
      <c r="AB43" s="173" t="s">
        <v>6524</v>
      </c>
      <c r="AC43" s="65">
        <v>41444</v>
      </c>
      <c r="AD43" s="66">
        <v>630601.6</v>
      </c>
      <c r="AE43" s="53"/>
      <c r="AF43" s="53"/>
      <c r="AG43" s="58">
        <v>1</v>
      </c>
      <c r="AH43" s="367">
        <v>30696.2</v>
      </c>
      <c r="AI43" s="53" t="s">
        <v>467</v>
      </c>
      <c r="AJ43" s="52" t="s">
        <v>391</v>
      </c>
    </row>
    <row r="44" spans="1:36" s="148" customFormat="1" ht="105">
      <c r="A44" s="52" t="s">
        <v>382</v>
      </c>
      <c r="B44" s="60" t="s">
        <v>6521</v>
      </c>
      <c r="C44" s="54">
        <v>3000560</v>
      </c>
      <c r="D44" s="52" t="s">
        <v>465</v>
      </c>
      <c r="E44" s="53" t="s">
        <v>82</v>
      </c>
      <c r="F44" s="55">
        <v>41456</v>
      </c>
      <c r="G44" s="55">
        <v>41496</v>
      </c>
      <c r="H44" s="53" t="s">
        <v>99</v>
      </c>
      <c r="I44" s="57">
        <v>21857.870000000003</v>
      </c>
      <c r="J44" s="56">
        <v>32009.928995893832</v>
      </c>
      <c r="K44" s="56">
        <v>21857.87</v>
      </c>
      <c r="L44" s="58">
        <v>25792286.599999994</v>
      </c>
      <c r="M44" s="59">
        <v>41516</v>
      </c>
      <c r="N44" s="60">
        <v>2013</v>
      </c>
      <c r="O44" s="61">
        <v>41518</v>
      </c>
      <c r="P44" s="60">
        <v>2013</v>
      </c>
      <c r="Q44" s="61">
        <v>41639</v>
      </c>
      <c r="R44" s="53" t="s">
        <v>342</v>
      </c>
      <c r="S44" s="62" t="s">
        <v>6525</v>
      </c>
      <c r="T44" s="53" t="s">
        <v>389</v>
      </c>
      <c r="U44" s="367">
        <v>1</v>
      </c>
      <c r="V44" s="53">
        <v>1</v>
      </c>
      <c r="W44" s="53" t="s">
        <v>390</v>
      </c>
      <c r="X44" s="53" t="s">
        <v>6523</v>
      </c>
      <c r="Y44" s="63">
        <v>4.0901080174867932E-2</v>
      </c>
      <c r="Z44" s="58">
        <v>25792.286599999996</v>
      </c>
      <c r="AA44" s="53"/>
      <c r="AB44" s="173" t="s">
        <v>6526</v>
      </c>
      <c r="AC44" s="65">
        <v>41444</v>
      </c>
      <c r="AD44" s="66">
        <v>630601.6</v>
      </c>
      <c r="AE44" s="53"/>
      <c r="AF44" s="53"/>
      <c r="AG44" s="58">
        <v>1</v>
      </c>
      <c r="AH44" s="367">
        <v>30696.2</v>
      </c>
      <c r="AI44" s="53" t="s">
        <v>467</v>
      </c>
      <c r="AJ44" s="52" t="s">
        <v>391</v>
      </c>
    </row>
    <row r="45" spans="1:36" s="148" customFormat="1" ht="165">
      <c r="A45" s="52" t="s">
        <v>382</v>
      </c>
      <c r="B45" s="60">
        <v>138</v>
      </c>
      <c r="C45" s="54">
        <v>3000560</v>
      </c>
      <c r="D45" s="52" t="s">
        <v>465</v>
      </c>
      <c r="E45" s="53" t="s">
        <v>82</v>
      </c>
      <c r="F45" s="55">
        <v>41463</v>
      </c>
      <c r="G45" s="55">
        <v>41519</v>
      </c>
      <c r="H45" s="53" t="s">
        <v>114</v>
      </c>
      <c r="I45" s="57">
        <v>47799.22</v>
      </c>
      <c r="J45" s="56">
        <v>63104.883642555855</v>
      </c>
      <c r="K45" s="56">
        <v>47799.22</v>
      </c>
      <c r="L45" s="58">
        <v>56403079.599999994</v>
      </c>
      <c r="M45" s="59">
        <v>41539</v>
      </c>
      <c r="N45" s="60">
        <v>2013</v>
      </c>
      <c r="O45" s="61">
        <v>41541</v>
      </c>
      <c r="P45" s="60">
        <v>2013</v>
      </c>
      <c r="Q45" s="61">
        <v>41608</v>
      </c>
      <c r="R45" s="53" t="s">
        <v>342</v>
      </c>
      <c r="S45" s="62" t="s">
        <v>3245</v>
      </c>
      <c r="T45" s="53" t="s">
        <v>389</v>
      </c>
      <c r="U45" s="367">
        <v>1</v>
      </c>
      <c r="V45" s="53">
        <v>1</v>
      </c>
      <c r="W45" s="53" t="s">
        <v>390</v>
      </c>
      <c r="X45" s="53" t="s">
        <v>6413</v>
      </c>
      <c r="Y45" s="63">
        <v>8.9443287956188E-2</v>
      </c>
      <c r="Z45" s="58">
        <v>56403.079599999997</v>
      </c>
      <c r="AA45" s="53"/>
      <c r="AB45" s="173" t="s">
        <v>3236</v>
      </c>
      <c r="AC45" s="65">
        <v>41408</v>
      </c>
      <c r="AD45" s="66">
        <v>630601.59</v>
      </c>
      <c r="AE45" s="53"/>
      <c r="AF45" s="53"/>
      <c r="AG45" s="58">
        <v>1</v>
      </c>
      <c r="AH45" s="367">
        <v>30696.2</v>
      </c>
      <c r="AI45" s="53" t="s">
        <v>467</v>
      </c>
      <c r="AJ45" s="52" t="s">
        <v>391</v>
      </c>
    </row>
    <row r="46" spans="1:36" s="148" customFormat="1" ht="165">
      <c r="A46" s="52" t="s">
        <v>382</v>
      </c>
      <c r="B46" s="60">
        <v>139</v>
      </c>
      <c r="C46" s="54">
        <v>3000560</v>
      </c>
      <c r="D46" s="52" t="s">
        <v>465</v>
      </c>
      <c r="E46" s="53" t="s">
        <v>337</v>
      </c>
      <c r="F46" s="55">
        <v>41551</v>
      </c>
      <c r="G46" s="55">
        <v>41568</v>
      </c>
      <c r="H46" s="53" t="s">
        <v>2104</v>
      </c>
      <c r="I46" s="57">
        <v>15373.1</v>
      </c>
      <c r="J46" s="56">
        <v>21703.510235702593</v>
      </c>
      <c r="K46" s="56">
        <v>15373.1</v>
      </c>
      <c r="L46" s="58">
        <v>18140257.999999996</v>
      </c>
      <c r="M46" s="59">
        <v>41574</v>
      </c>
      <c r="N46" s="60">
        <v>2013</v>
      </c>
      <c r="O46" s="61">
        <v>41576</v>
      </c>
      <c r="P46" s="60">
        <v>2013</v>
      </c>
      <c r="Q46" s="61">
        <v>41634</v>
      </c>
      <c r="R46" s="53" t="s">
        <v>342</v>
      </c>
      <c r="S46" s="62" t="s">
        <v>7192</v>
      </c>
      <c r="T46" s="53" t="s">
        <v>389</v>
      </c>
      <c r="U46" s="367">
        <v>1</v>
      </c>
      <c r="V46" s="53">
        <v>1</v>
      </c>
      <c r="W46" s="53" t="s">
        <v>390</v>
      </c>
      <c r="X46" s="53" t="s">
        <v>7193</v>
      </c>
      <c r="Y46" s="63">
        <v>3.2004627372812081E-2</v>
      </c>
      <c r="Z46" s="58">
        <v>18140.257999999998</v>
      </c>
      <c r="AA46" s="53"/>
      <c r="AB46" s="173" t="s">
        <v>3236</v>
      </c>
      <c r="AC46" s="75">
        <v>41292</v>
      </c>
      <c r="AD46" s="66">
        <v>566801.1</v>
      </c>
      <c r="AE46" s="53"/>
      <c r="AF46" s="53"/>
      <c r="AG46" s="58">
        <v>1</v>
      </c>
      <c r="AH46" s="367">
        <v>30696.2</v>
      </c>
      <c r="AI46" s="53" t="s">
        <v>467</v>
      </c>
      <c r="AJ46" s="52" t="s">
        <v>391</v>
      </c>
    </row>
    <row r="47" spans="1:36" s="148" customFormat="1" ht="165">
      <c r="A47" s="52" t="s">
        <v>382</v>
      </c>
      <c r="B47" s="60" t="s">
        <v>7194</v>
      </c>
      <c r="C47" s="54">
        <v>3000560</v>
      </c>
      <c r="D47" s="52" t="s">
        <v>465</v>
      </c>
      <c r="E47" s="53" t="s">
        <v>337</v>
      </c>
      <c r="F47" s="55">
        <v>41551</v>
      </c>
      <c r="G47" s="55">
        <v>41568</v>
      </c>
      <c r="H47" s="53" t="s">
        <v>2104</v>
      </c>
      <c r="I47" s="57">
        <v>13233.42</v>
      </c>
      <c r="J47" s="56">
        <v>20014.661882105283</v>
      </c>
      <c r="K47" s="56">
        <v>13233.42</v>
      </c>
      <c r="L47" s="58">
        <v>15615435.6</v>
      </c>
      <c r="M47" s="59">
        <v>41574</v>
      </c>
      <c r="N47" s="60">
        <v>2013</v>
      </c>
      <c r="O47" s="61">
        <v>41576</v>
      </c>
      <c r="P47" s="60">
        <v>2013</v>
      </c>
      <c r="Q47" s="61">
        <v>41636</v>
      </c>
      <c r="R47" s="53" t="s">
        <v>342</v>
      </c>
      <c r="S47" s="62" t="s">
        <v>7195</v>
      </c>
      <c r="T47" s="53" t="s">
        <v>389</v>
      </c>
      <c r="U47" s="367">
        <v>1</v>
      </c>
      <c r="V47" s="53">
        <v>1</v>
      </c>
      <c r="W47" s="53" t="s">
        <v>390</v>
      </c>
      <c r="X47" s="53" t="s">
        <v>7196</v>
      </c>
      <c r="Y47" s="63">
        <v>2.7550115199141287E-2</v>
      </c>
      <c r="Z47" s="58">
        <v>15615.435600000001</v>
      </c>
      <c r="AA47" s="53"/>
      <c r="AB47" s="173" t="s">
        <v>3236</v>
      </c>
      <c r="AC47" s="75">
        <v>41523</v>
      </c>
      <c r="AD47" s="66">
        <v>566801.1</v>
      </c>
      <c r="AE47" s="53"/>
      <c r="AF47" s="53"/>
      <c r="AG47" s="58">
        <v>1</v>
      </c>
      <c r="AH47" s="367">
        <v>30696.2</v>
      </c>
      <c r="AI47" s="53" t="s">
        <v>467</v>
      </c>
      <c r="AJ47" s="52" t="s">
        <v>391</v>
      </c>
    </row>
    <row r="48" spans="1:36" s="148" customFormat="1" ht="135">
      <c r="A48" s="52" t="s">
        <v>382</v>
      </c>
      <c r="B48" s="60">
        <v>140</v>
      </c>
      <c r="C48" s="54">
        <v>3000560</v>
      </c>
      <c r="D48" s="52" t="s">
        <v>465</v>
      </c>
      <c r="E48" s="53" t="s">
        <v>337</v>
      </c>
      <c r="F48" s="55">
        <v>41552</v>
      </c>
      <c r="G48" s="55">
        <v>41568</v>
      </c>
      <c r="H48" s="53" t="s">
        <v>99</v>
      </c>
      <c r="I48" s="57">
        <v>32236.720000000001</v>
      </c>
      <c r="J48" s="56">
        <v>48027.605389113611</v>
      </c>
      <c r="K48" s="56">
        <v>32236.720000000001</v>
      </c>
      <c r="L48" s="58">
        <v>38039329.599999994</v>
      </c>
      <c r="M48" s="59">
        <v>41586</v>
      </c>
      <c r="N48" s="60">
        <v>2013</v>
      </c>
      <c r="O48" s="61">
        <v>41590</v>
      </c>
      <c r="P48" s="60">
        <v>2013</v>
      </c>
      <c r="Q48" s="61">
        <v>41639</v>
      </c>
      <c r="R48" s="53" t="s">
        <v>342</v>
      </c>
      <c r="S48" s="62" t="s">
        <v>7239</v>
      </c>
      <c r="T48" s="53" t="s">
        <v>389</v>
      </c>
      <c r="U48" s="367">
        <v>1</v>
      </c>
      <c r="V48" s="53">
        <v>1</v>
      </c>
      <c r="W48" s="53" t="s">
        <v>390</v>
      </c>
      <c r="X48" s="53" t="s">
        <v>7240</v>
      </c>
      <c r="Y48" s="63">
        <v>6.9232605469970898E-2</v>
      </c>
      <c r="Z48" s="58">
        <v>549442.41</v>
      </c>
      <c r="AA48" s="53"/>
      <c r="AB48" s="173" t="s">
        <v>7241</v>
      </c>
      <c r="AC48" s="65">
        <v>41527</v>
      </c>
      <c r="AD48" s="66">
        <v>549442.41</v>
      </c>
      <c r="AE48" s="53"/>
      <c r="AF48" s="53"/>
      <c r="AG48" s="58">
        <v>1</v>
      </c>
      <c r="AH48" s="367">
        <v>30696.2</v>
      </c>
      <c r="AI48" s="53" t="s">
        <v>99</v>
      </c>
      <c r="AJ48" s="52" t="s">
        <v>391</v>
      </c>
    </row>
    <row r="49" spans="1:46" s="148" customFormat="1" ht="60">
      <c r="A49" s="52" t="s">
        <v>382</v>
      </c>
      <c r="B49" s="60">
        <v>147</v>
      </c>
      <c r="C49" s="54">
        <v>3000560</v>
      </c>
      <c r="D49" s="52" t="s">
        <v>465</v>
      </c>
      <c r="E49" s="53" t="s">
        <v>82</v>
      </c>
      <c r="F49" s="55">
        <v>41320</v>
      </c>
      <c r="G49" s="55">
        <v>41400</v>
      </c>
      <c r="H49" s="53" t="s">
        <v>114</v>
      </c>
      <c r="I49" s="57">
        <v>4730.1610199999996</v>
      </c>
      <c r="J49" s="56">
        <v>4641.4876067529704</v>
      </c>
      <c r="K49" s="56">
        <v>4641.4870000000001</v>
      </c>
      <c r="L49" s="58">
        <v>5476954.6599999992</v>
      </c>
      <c r="M49" s="59">
        <v>41420</v>
      </c>
      <c r="N49" s="60">
        <v>2013</v>
      </c>
      <c r="O49" s="61">
        <v>41422</v>
      </c>
      <c r="P49" s="60">
        <v>2013</v>
      </c>
      <c r="Q49" s="61">
        <v>41639</v>
      </c>
      <c r="R49" s="53" t="s">
        <v>342</v>
      </c>
      <c r="S49" s="62" t="s">
        <v>1814</v>
      </c>
      <c r="T49" s="53" t="s">
        <v>389</v>
      </c>
      <c r="U49" s="367">
        <v>1</v>
      </c>
      <c r="V49" s="53">
        <v>1</v>
      </c>
      <c r="W49" s="53" t="s">
        <v>390</v>
      </c>
      <c r="X49" s="53" t="s">
        <v>2574</v>
      </c>
      <c r="Y49" s="63">
        <v>5476.9546599999994</v>
      </c>
      <c r="Z49" s="58">
        <v>13291.28</v>
      </c>
      <c r="AA49" s="53"/>
      <c r="AB49" s="173" t="s">
        <v>1807</v>
      </c>
      <c r="AC49" s="65">
        <v>41299</v>
      </c>
      <c r="AD49" s="66">
        <v>13291.28</v>
      </c>
      <c r="AE49" s="53"/>
      <c r="AF49" s="53"/>
      <c r="AG49" s="58">
        <v>1</v>
      </c>
      <c r="AH49" s="367"/>
      <c r="AI49" s="53" t="s">
        <v>467</v>
      </c>
      <c r="AJ49" s="52" t="s">
        <v>391</v>
      </c>
    </row>
    <row r="50" spans="1:46" s="148" customFormat="1" ht="60">
      <c r="A50" s="52" t="s">
        <v>382</v>
      </c>
      <c r="B50" s="60">
        <v>148</v>
      </c>
      <c r="C50" s="54">
        <v>3000560</v>
      </c>
      <c r="D50" s="52" t="s">
        <v>465</v>
      </c>
      <c r="E50" s="53" t="s">
        <v>82</v>
      </c>
      <c r="F50" s="55">
        <v>41320</v>
      </c>
      <c r="G50" s="55">
        <v>41400</v>
      </c>
      <c r="H50" s="53" t="s">
        <v>114</v>
      </c>
      <c r="I50" s="57">
        <v>9192.5457459563095</v>
      </c>
      <c r="J50" s="56">
        <v>8870.6688725551103</v>
      </c>
      <c r="K50" s="56">
        <v>8870.6679999999997</v>
      </c>
      <c r="L50" s="58">
        <v>10467388.239999998</v>
      </c>
      <c r="M50" s="59">
        <v>41420</v>
      </c>
      <c r="N50" s="60">
        <v>2013</v>
      </c>
      <c r="O50" s="61">
        <v>41422</v>
      </c>
      <c r="P50" s="60">
        <v>2013</v>
      </c>
      <c r="Q50" s="61">
        <v>41639</v>
      </c>
      <c r="R50" s="53" t="s">
        <v>342</v>
      </c>
      <c r="S50" s="62" t="s">
        <v>1814</v>
      </c>
      <c r="T50" s="53" t="s">
        <v>389</v>
      </c>
      <c r="U50" s="367">
        <v>1</v>
      </c>
      <c r="V50" s="53">
        <v>1</v>
      </c>
      <c r="W50" s="53" t="s">
        <v>390</v>
      </c>
      <c r="X50" s="53" t="s">
        <v>2574</v>
      </c>
      <c r="Y50" s="63">
        <v>4.4638228360910671E-2</v>
      </c>
      <c r="Z50" s="58">
        <v>10467.388239999998</v>
      </c>
      <c r="AA50" s="53"/>
      <c r="AB50" s="173" t="s">
        <v>1808</v>
      </c>
      <c r="AC50" s="65" t="s">
        <v>1791</v>
      </c>
      <c r="AD50" s="66">
        <v>234493.81</v>
      </c>
      <c r="AE50" s="53"/>
      <c r="AF50" s="53"/>
      <c r="AG50" s="58">
        <v>1</v>
      </c>
      <c r="AH50" s="367">
        <v>17087.56856</v>
      </c>
      <c r="AI50" s="53" t="s">
        <v>467</v>
      </c>
      <c r="AJ50" s="52" t="s">
        <v>391</v>
      </c>
    </row>
    <row r="51" spans="1:46" s="148" customFormat="1" ht="60">
      <c r="A51" s="52" t="s">
        <v>382</v>
      </c>
      <c r="B51" s="60">
        <v>149</v>
      </c>
      <c r="C51" s="54">
        <v>3000560</v>
      </c>
      <c r="D51" s="52" t="s">
        <v>465</v>
      </c>
      <c r="E51" s="53" t="s">
        <v>82</v>
      </c>
      <c r="F51" s="55">
        <v>41320</v>
      </c>
      <c r="G51" s="55">
        <v>41400</v>
      </c>
      <c r="H51" s="53" t="s">
        <v>114</v>
      </c>
      <c r="I51" s="57">
        <v>6607.46998353869</v>
      </c>
      <c r="J51" s="56">
        <v>6376.1095053676327</v>
      </c>
      <c r="K51" s="56">
        <v>6376.1090000000004</v>
      </c>
      <c r="L51" s="58">
        <v>7523808.6200000001</v>
      </c>
      <c r="M51" s="59">
        <v>41420</v>
      </c>
      <c r="N51" s="60">
        <v>2013</v>
      </c>
      <c r="O51" s="61">
        <v>41422</v>
      </c>
      <c r="P51" s="60">
        <v>2013</v>
      </c>
      <c r="Q51" s="61">
        <v>41639</v>
      </c>
      <c r="R51" s="53" t="s">
        <v>342</v>
      </c>
      <c r="S51" s="62" t="s">
        <v>1814</v>
      </c>
      <c r="T51" s="53" t="s">
        <v>389</v>
      </c>
      <c r="U51" s="367">
        <v>1</v>
      </c>
      <c r="V51" s="53">
        <v>1</v>
      </c>
      <c r="W51" s="53" t="s">
        <v>390</v>
      </c>
      <c r="X51" s="53" t="s">
        <v>2574</v>
      </c>
      <c r="Y51" s="63">
        <v>5.6220101917592115E-2</v>
      </c>
      <c r="Z51" s="58">
        <v>7523.8086200000007</v>
      </c>
      <c r="AA51" s="53"/>
      <c r="AB51" s="173" t="s">
        <v>1809</v>
      </c>
      <c r="AC51" s="65" t="s">
        <v>1791</v>
      </c>
      <c r="AD51" s="66">
        <v>133827.73000000001</v>
      </c>
      <c r="AE51" s="53"/>
      <c r="AF51" s="53"/>
      <c r="AG51" s="58">
        <v>1</v>
      </c>
      <c r="AH51" s="367">
        <v>6250.8566599999995</v>
      </c>
      <c r="AI51" s="53" t="s">
        <v>467</v>
      </c>
      <c r="AJ51" s="52" t="s">
        <v>391</v>
      </c>
    </row>
    <row r="52" spans="1:46" s="148" customFormat="1" ht="60">
      <c r="A52" s="52" t="s">
        <v>382</v>
      </c>
      <c r="B52" s="60">
        <v>150</v>
      </c>
      <c r="C52" s="54">
        <v>3000560</v>
      </c>
      <c r="D52" s="52" t="s">
        <v>465</v>
      </c>
      <c r="E52" s="53" t="s">
        <v>82</v>
      </c>
      <c r="F52" s="55">
        <v>41320</v>
      </c>
      <c r="G52" s="55">
        <v>41400</v>
      </c>
      <c r="H52" s="53" t="s">
        <v>114</v>
      </c>
      <c r="I52" s="57">
        <v>12108.442420032699</v>
      </c>
      <c r="J52" s="56">
        <v>11684.465461350375</v>
      </c>
      <c r="K52" s="56">
        <v>11684.465</v>
      </c>
      <c r="L52" s="58">
        <v>13787668.699999999</v>
      </c>
      <c r="M52" s="59">
        <v>41420</v>
      </c>
      <c r="N52" s="60">
        <v>2013</v>
      </c>
      <c r="O52" s="61">
        <v>41422</v>
      </c>
      <c r="P52" s="60">
        <v>2013</v>
      </c>
      <c r="Q52" s="61">
        <v>41639</v>
      </c>
      <c r="R52" s="53" t="s">
        <v>342</v>
      </c>
      <c r="S52" s="62" t="s">
        <v>1814</v>
      </c>
      <c r="T52" s="53" t="s">
        <v>389</v>
      </c>
      <c r="U52" s="367">
        <v>1</v>
      </c>
      <c r="V52" s="53">
        <v>1</v>
      </c>
      <c r="W52" s="53" t="s">
        <v>390</v>
      </c>
      <c r="X52" s="53" t="s">
        <v>2574</v>
      </c>
      <c r="Y52" s="63">
        <v>0.15278752737121123</v>
      </c>
      <c r="Z52" s="58">
        <v>13787.6687</v>
      </c>
      <c r="AA52" s="53"/>
      <c r="AB52" s="173" t="s">
        <v>1810</v>
      </c>
      <c r="AC52" s="65" t="s">
        <v>1791</v>
      </c>
      <c r="AD52" s="66">
        <v>90240.8</v>
      </c>
      <c r="AE52" s="53"/>
      <c r="AF52" s="53"/>
      <c r="AG52" s="58">
        <v>1</v>
      </c>
      <c r="AH52" s="367">
        <v>5177.5405599999995</v>
      </c>
      <c r="AI52" s="53" t="s">
        <v>467</v>
      </c>
      <c r="AJ52" s="52" t="s">
        <v>391</v>
      </c>
    </row>
    <row r="53" spans="1:46" s="67" customFormat="1" ht="60">
      <c r="A53" s="52" t="s">
        <v>382</v>
      </c>
      <c r="B53" s="60">
        <v>151</v>
      </c>
      <c r="C53" s="54">
        <v>3000560</v>
      </c>
      <c r="D53" s="52" t="s">
        <v>465</v>
      </c>
      <c r="E53" s="53" t="s">
        <v>82</v>
      </c>
      <c r="F53" s="55">
        <v>41320</v>
      </c>
      <c r="G53" s="55">
        <v>41400</v>
      </c>
      <c r="H53" s="53" t="s">
        <v>114</v>
      </c>
      <c r="I53" s="57">
        <v>6011.1226389436897</v>
      </c>
      <c r="J53" s="56">
        <v>5800.6432555252823</v>
      </c>
      <c r="K53" s="56">
        <v>5800.643</v>
      </c>
      <c r="L53" s="58">
        <v>6844758.7399999993</v>
      </c>
      <c r="M53" s="59">
        <v>41420</v>
      </c>
      <c r="N53" s="60">
        <v>2013</v>
      </c>
      <c r="O53" s="61">
        <v>41422</v>
      </c>
      <c r="P53" s="60">
        <v>2013</v>
      </c>
      <c r="Q53" s="61">
        <v>41639</v>
      </c>
      <c r="R53" s="53" t="s">
        <v>342</v>
      </c>
      <c r="S53" s="62" t="s">
        <v>1814</v>
      </c>
      <c r="T53" s="53" t="s">
        <v>389</v>
      </c>
      <c r="U53" s="367">
        <v>1</v>
      </c>
      <c r="V53" s="53">
        <v>1</v>
      </c>
      <c r="W53" s="53" t="s">
        <v>390</v>
      </c>
      <c r="X53" s="53" t="s">
        <v>2574</v>
      </c>
      <c r="Y53" s="63">
        <v>4.3117139128321498E-2</v>
      </c>
      <c r="Z53" s="58">
        <v>6844.7587399999993</v>
      </c>
      <c r="AA53" s="53"/>
      <c r="AB53" s="173" t="s">
        <v>1811</v>
      </c>
      <c r="AC53" s="65" t="s">
        <v>1791</v>
      </c>
      <c r="AD53" s="66">
        <v>158747.98000000001</v>
      </c>
      <c r="AE53" s="53"/>
      <c r="AF53" s="53"/>
      <c r="AG53" s="58">
        <v>1</v>
      </c>
      <c r="AH53" s="367">
        <v>2180.2332500000002</v>
      </c>
      <c r="AI53" s="53" t="s">
        <v>467</v>
      </c>
      <c r="AJ53" s="52" t="s">
        <v>391</v>
      </c>
      <c r="AK53" s="148"/>
      <c r="AL53" s="148"/>
      <c r="AM53" s="148"/>
      <c r="AN53" s="148"/>
      <c r="AO53" s="148"/>
      <c r="AP53" s="148"/>
      <c r="AQ53" s="148"/>
      <c r="AR53" s="148"/>
      <c r="AS53" s="148"/>
      <c r="AT53" s="148"/>
    </row>
    <row r="54" spans="1:46" s="291" customFormat="1" ht="165">
      <c r="A54" s="52" t="s">
        <v>382</v>
      </c>
      <c r="B54" s="60">
        <v>162</v>
      </c>
      <c r="C54" s="54">
        <v>9</v>
      </c>
      <c r="D54" s="52" t="s">
        <v>468</v>
      </c>
      <c r="E54" s="53" t="s">
        <v>82</v>
      </c>
      <c r="F54" s="55">
        <v>41498</v>
      </c>
      <c r="G54" s="55">
        <v>41523</v>
      </c>
      <c r="H54" s="53" t="s">
        <v>119</v>
      </c>
      <c r="I54" s="57">
        <v>11334.35</v>
      </c>
      <c r="J54" s="56">
        <v>15208.380605222212</v>
      </c>
      <c r="K54" s="56">
        <v>11334.35</v>
      </c>
      <c r="L54" s="58">
        <v>13374533</v>
      </c>
      <c r="M54" s="59">
        <v>41543</v>
      </c>
      <c r="N54" s="60">
        <v>2013</v>
      </c>
      <c r="O54" s="61">
        <v>41545</v>
      </c>
      <c r="P54" s="60">
        <v>2013</v>
      </c>
      <c r="Q54" s="61">
        <v>41635</v>
      </c>
      <c r="R54" s="53" t="s">
        <v>343</v>
      </c>
      <c r="S54" s="173" t="s">
        <v>6716</v>
      </c>
      <c r="T54" s="53" t="s">
        <v>389</v>
      </c>
      <c r="U54" s="367">
        <v>1</v>
      </c>
      <c r="V54" s="53">
        <v>1</v>
      </c>
      <c r="W54" s="53" t="s">
        <v>390</v>
      </c>
      <c r="X54" s="53"/>
      <c r="Y54" s="58">
        <v>13374.532999999999</v>
      </c>
      <c r="Z54" s="58">
        <v>1965555.57</v>
      </c>
      <c r="AA54" s="53"/>
      <c r="AB54" s="173" t="s">
        <v>3246</v>
      </c>
      <c r="AC54" s="65" t="s">
        <v>1816</v>
      </c>
      <c r="AD54" s="66">
        <v>1965555.57</v>
      </c>
      <c r="AE54" s="53"/>
      <c r="AF54" s="53"/>
      <c r="AG54" s="58">
        <v>1</v>
      </c>
      <c r="AH54" s="367"/>
      <c r="AI54" s="53" t="s">
        <v>119</v>
      </c>
      <c r="AJ54" s="52" t="s">
        <v>1817</v>
      </c>
      <c r="AK54" s="148"/>
      <c r="AL54" s="148"/>
      <c r="AM54" s="148"/>
      <c r="AN54" s="148"/>
      <c r="AO54" s="148"/>
      <c r="AP54" s="148"/>
      <c r="AQ54" s="148"/>
      <c r="AR54" s="148"/>
      <c r="AS54" s="148"/>
      <c r="AT54" s="148"/>
    </row>
    <row r="55" spans="1:46" s="291" customFormat="1" ht="165">
      <c r="A55" s="53" t="s">
        <v>382</v>
      </c>
      <c r="B55" s="60" t="s">
        <v>6079</v>
      </c>
      <c r="C55" s="80">
        <v>9</v>
      </c>
      <c r="D55" s="52" t="s">
        <v>468</v>
      </c>
      <c r="E55" s="53" t="s">
        <v>82</v>
      </c>
      <c r="F55" s="55">
        <v>41399</v>
      </c>
      <c r="G55" s="55">
        <v>41439</v>
      </c>
      <c r="H55" s="53" t="s">
        <v>119</v>
      </c>
      <c r="I55" s="57">
        <v>7585.92</v>
      </c>
      <c r="J55" s="56">
        <v>10516.670009835265</v>
      </c>
      <c r="K55" s="384">
        <v>7585.92</v>
      </c>
      <c r="L55" s="58">
        <v>8951385.5999999996</v>
      </c>
      <c r="M55" s="59">
        <v>41459</v>
      </c>
      <c r="N55" s="53">
        <v>2013</v>
      </c>
      <c r="O55" s="61">
        <v>41461</v>
      </c>
      <c r="P55" s="53">
        <v>2013</v>
      </c>
      <c r="Q55" s="61">
        <v>41639</v>
      </c>
      <c r="R55" s="53" t="s">
        <v>343</v>
      </c>
      <c r="S55" s="53" t="s">
        <v>6080</v>
      </c>
      <c r="T55" s="53" t="s">
        <v>389</v>
      </c>
      <c r="U55" s="383">
        <v>1</v>
      </c>
      <c r="V55" s="53">
        <v>1</v>
      </c>
      <c r="W55" s="53" t="s">
        <v>390</v>
      </c>
      <c r="X55" s="290"/>
      <c r="Y55" s="58">
        <v>4.5541249184829708E-3</v>
      </c>
      <c r="Z55" s="367">
        <v>8951.3855999999996</v>
      </c>
      <c r="AA55" s="53"/>
      <c r="AB55" s="53" t="s">
        <v>3246</v>
      </c>
      <c r="AC55" s="71" t="s">
        <v>1816</v>
      </c>
      <c r="AD55" s="57">
        <v>1965555.57</v>
      </c>
      <c r="AE55" s="53"/>
      <c r="AF55" s="53"/>
      <c r="AG55" s="53">
        <v>1</v>
      </c>
      <c r="AH55" s="367"/>
      <c r="AI55" s="53" t="s">
        <v>119</v>
      </c>
      <c r="AJ55" s="53" t="s">
        <v>1817</v>
      </c>
      <c r="AK55" s="148"/>
      <c r="AL55" s="358"/>
      <c r="AM55" s="358"/>
      <c r="AN55" s="358"/>
      <c r="AO55" s="358"/>
      <c r="AP55" s="358"/>
      <c r="AQ55" s="358"/>
      <c r="AR55" s="358"/>
      <c r="AS55" s="358"/>
      <c r="AT55" s="358"/>
    </row>
    <row r="56" spans="1:46" s="291" customFormat="1" ht="165">
      <c r="A56" s="53" t="s">
        <v>382</v>
      </c>
      <c r="B56" s="60" t="s">
        <v>6081</v>
      </c>
      <c r="C56" s="80">
        <v>9</v>
      </c>
      <c r="D56" s="52" t="s">
        <v>468</v>
      </c>
      <c r="E56" s="53" t="s">
        <v>82</v>
      </c>
      <c r="F56" s="55">
        <v>41399</v>
      </c>
      <c r="G56" s="55">
        <v>41439</v>
      </c>
      <c r="H56" s="53" t="s">
        <v>119</v>
      </c>
      <c r="I56" s="57">
        <v>4241.3099999999995</v>
      </c>
      <c r="J56" s="56">
        <v>5933.8878876564477</v>
      </c>
      <c r="K56" s="384">
        <v>4241.3100000000004</v>
      </c>
      <c r="L56" s="58">
        <v>5004745.8000000007</v>
      </c>
      <c r="M56" s="59">
        <v>41459</v>
      </c>
      <c r="N56" s="53">
        <v>2013</v>
      </c>
      <c r="O56" s="61">
        <v>41461</v>
      </c>
      <c r="P56" s="53">
        <v>2013</v>
      </c>
      <c r="Q56" s="61">
        <v>41639</v>
      </c>
      <c r="R56" s="53" t="s">
        <v>343</v>
      </c>
      <c r="S56" s="53" t="s">
        <v>6082</v>
      </c>
      <c r="T56" s="53" t="s">
        <v>389</v>
      </c>
      <c r="U56" s="383">
        <v>1</v>
      </c>
      <c r="V56" s="53">
        <v>1</v>
      </c>
      <c r="W56" s="53" t="s">
        <v>390</v>
      </c>
      <c r="X56" s="290"/>
      <c r="Y56" s="58">
        <v>2.5462245262289889E-3</v>
      </c>
      <c r="Z56" s="367">
        <v>5004.7458000000006</v>
      </c>
      <c r="AA56" s="53"/>
      <c r="AB56" s="53" t="s">
        <v>3246</v>
      </c>
      <c r="AC56" s="71" t="s">
        <v>1816</v>
      </c>
      <c r="AD56" s="57">
        <v>1965555.57</v>
      </c>
      <c r="AE56" s="53"/>
      <c r="AF56" s="53"/>
      <c r="AG56" s="53">
        <v>1</v>
      </c>
      <c r="AH56" s="367"/>
      <c r="AI56" s="53" t="s">
        <v>119</v>
      </c>
      <c r="AJ56" s="53" t="s">
        <v>1817</v>
      </c>
      <c r="AK56" s="148"/>
      <c r="AL56" s="358"/>
      <c r="AM56" s="358"/>
      <c r="AN56" s="358"/>
      <c r="AO56" s="358"/>
      <c r="AP56" s="358"/>
      <c r="AQ56" s="358"/>
      <c r="AR56" s="358"/>
      <c r="AS56" s="358"/>
      <c r="AT56" s="358"/>
    </row>
    <row r="57" spans="1:46" s="291" customFormat="1" ht="165">
      <c r="A57" s="53" t="s">
        <v>382</v>
      </c>
      <c r="B57" s="60" t="s">
        <v>6083</v>
      </c>
      <c r="C57" s="80">
        <v>9</v>
      </c>
      <c r="D57" s="52" t="s">
        <v>468</v>
      </c>
      <c r="E57" s="53" t="s">
        <v>82</v>
      </c>
      <c r="F57" s="55">
        <v>41399</v>
      </c>
      <c r="G57" s="55">
        <v>41439</v>
      </c>
      <c r="H57" s="53" t="s">
        <v>119</v>
      </c>
      <c r="I57" s="57">
        <v>3545.1898305084746</v>
      </c>
      <c r="J57" s="56">
        <v>3443.5066596206657</v>
      </c>
      <c r="K57" s="384">
        <v>3443.5059999999999</v>
      </c>
      <c r="L57" s="58">
        <v>4063337.0799999996</v>
      </c>
      <c r="M57" s="59">
        <v>41459</v>
      </c>
      <c r="N57" s="53">
        <v>2013</v>
      </c>
      <c r="O57" s="61">
        <v>41461</v>
      </c>
      <c r="P57" s="53">
        <v>2013</v>
      </c>
      <c r="Q57" s="61">
        <v>41639</v>
      </c>
      <c r="R57" s="53" t="s">
        <v>343</v>
      </c>
      <c r="S57" s="53" t="s">
        <v>6084</v>
      </c>
      <c r="T57" s="53" t="s">
        <v>389</v>
      </c>
      <c r="U57" s="383">
        <v>1</v>
      </c>
      <c r="V57" s="53">
        <v>1</v>
      </c>
      <c r="W57" s="53" t="s">
        <v>390</v>
      </c>
      <c r="X57" s="290"/>
      <c r="Y57" s="58">
        <v>2.0672715348363309E-3</v>
      </c>
      <c r="Z57" s="367">
        <v>4063.3370799999998</v>
      </c>
      <c r="AA57" s="53"/>
      <c r="AB57" s="53" t="s">
        <v>3246</v>
      </c>
      <c r="AC57" s="71" t="s">
        <v>1816</v>
      </c>
      <c r="AD57" s="57">
        <v>1965555.57</v>
      </c>
      <c r="AE57" s="53"/>
      <c r="AF57" s="53"/>
      <c r="AG57" s="53">
        <v>1</v>
      </c>
      <c r="AH57" s="367"/>
      <c r="AI57" s="53" t="s">
        <v>119</v>
      </c>
      <c r="AJ57" s="53" t="s">
        <v>1817</v>
      </c>
      <c r="AK57" s="148"/>
      <c r="AL57" s="358"/>
      <c r="AM57" s="358"/>
      <c r="AN57" s="358"/>
      <c r="AO57" s="358"/>
      <c r="AP57" s="358"/>
      <c r="AQ57" s="358"/>
      <c r="AR57" s="358"/>
      <c r="AS57" s="358"/>
      <c r="AT57" s="358"/>
    </row>
    <row r="58" spans="1:46" s="291" customFormat="1" ht="165">
      <c r="A58" s="53" t="s">
        <v>382</v>
      </c>
      <c r="B58" s="60" t="s">
        <v>6085</v>
      </c>
      <c r="C58" s="80">
        <v>9</v>
      </c>
      <c r="D58" s="52" t="s">
        <v>468</v>
      </c>
      <c r="E58" s="53" t="s">
        <v>82</v>
      </c>
      <c r="F58" s="55">
        <v>41399</v>
      </c>
      <c r="G58" s="55">
        <v>41439</v>
      </c>
      <c r="H58" s="53" t="s">
        <v>119</v>
      </c>
      <c r="I58" s="57">
        <v>5279.8799999999992</v>
      </c>
      <c r="J58" s="56">
        <v>7150.2125815503359</v>
      </c>
      <c r="K58" s="384">
        <v>5279.88</v>
      </c>
      <c r="L58" s="58">
        <v>6230258.3999999994</v>
      </c>
      <c r="M58" s="59">
        <v>41459</v>
      </c>
      <c r="N58" s="53">
        <v>2013</v>
      </c>
      <c r="O58" s="61">
        <v>41461</v>
      </c>
      <c r="P58" s="53">
        <v>2013</v>
      </c>
      <c r="Q58" s="61">
        <v>41639</v>
      </c>
      <c r="R58" s="53" t="s">
        <v>343</v>
      </c>
      <c r="S58" s="53" t="s">
        <v>6086</v>
      </c>
      <c r="T58" s="53" t="s">
        <v>389</v>
      </c>
      <c r="U58" s="383">
        <v>1</v>
      </c>
      <c r="V58" s="53">
        <v>1</v>
      </c>
      <c r="W58" s="53" t="s">
        <v>390</v>
      </c>
      <c r="X58" s="290"/>
      <c r="Y58" s="58">
        <v>3.1697187782892345E-3</v>
      </c>
      <c r="Z58" s="367">
        <v>6230.2583999999997</v>
      </c>
      <c r="AA58" s="53"/>
      <c r="AB58" s="53" t="s">
        <v>3246</v>
      </c>
      <c r="AC58" s="71" t="s">
        <v>1816</v>
      </c>
      <c r="AD58" s="57">
        <v>1965555.57</v>
      </c>
      <c r="AE58" s="53"/>
      <c r="AF58" s="53"/>
      <c r="AG58" s="53">
        <v>1</v>
      </c>
      <c r="AH58" s="367"/>
      <c r="AI58" s="53" t="s">
        <v>119</v>
      </c>
      <c r="AJ58" s="53" t="s">
        <v>1817</v>
      </c>
      <c r="AK58" s="148"/>
      <c r="AL58" s="358"/>
      <c r="AM58" s="358"/>
      <c r="AN58" s="358"/>
      <c r="AO58" s="358"/>
      <c r="AP58" s="358"/>
      <c r="AQ58" s="358"/>
      <c r="AR58" s="358"/>
      <c r="AS58" s="358"/>
      <c r="AT58" s="358"/>
    </row>
    <row r="59" spans="1:46" s="148" customFormat="1" ht="165">
      <c r="A59" s="53" t="s">
        <v>382</v>
      </c>
      <c r="B59" s="60" t="s">
        <v>6087</v>
      </c>
      <c r="C59" s="80">
        <v>9</v>
      </c>
      <c r="D59" s="52" t="s">
        <v>468</v>
      </c>
      <c r="E59" s="53" t="s">
        <v>82</v>
      </c>
      <c r="F59" s="55">
        <v>41399</v>
      </c>
      <c r="G59" s="55">
        <v>41439</v>
      </c>
      <c r="H59" s="53" t="s">
        <v>119</v>
      </c>
      <c r="I59" s="57">
        <v>6554.05</v>
      </c>
      <c r="J59" s="56">
        <v>8663.9042210549778</v>
      </c>
      <c r="K59" s="384">
        <v>6554.05</v>
      </c>
      <c r="L59" s="58">
        <v>7733779</v>
      </c>
      <c r="M59" s="59">
        <v>41459</v>
      </c>
      <c r="N59" s="53">
        <v>2013</v>
      </c>
      <c r="O59" s="61">
        <v>41461</v>
      </c>
      <c r="P59" s="53">
        <v>2013</v>
      </c>
      <c r="Q59" s="61">
        <v>41639</v>
      </c>
      <c r="R59" s="53" t="s">
        <v>343</v>
      </c>
      <c r="S59" s="53" t="s">
        <v>6088</v>
      </c>
      <c r="T59" s="53" t="s">
        <v>389</v>
      </c>
      <c r="U59" s="383">
        <v>1</v>
      </c>
      <c r="V59" s="53">
        <v>1</v>
      </c>
      <c r="W59" s="53" t="s">
        <v>390</v>
      </c>
      <c r="X59" s="290"/>
      <c r="Y59" s="58">
        <v>3.934652938863489E-3</v>
      </c>
      <c r="Z59" s="367">
        <v>7733.7790000000005</v>
      </c>
      <c r="AA59" s="53"/>
      <c r="AB59" s="53" t="s">
        <v>3246</v>
      </c>
      <c r="AC59" s="71" t="s">
        <v>1816</v>
      </c>
      <c r="AD59" s="57">
        <v>1965555.57</v>
      </c>
      <c r="AE59" s="53"/>
      <c r="AF59" s="53"/>
      <c r="AG59" s="53">
        <v>1</v>
      </c>
      <c r="AH59" s="367"/>
      <c r="AI59" s="53" t="s">
        <v>119</v>
      </c>
      <c r="AJ59" s="53" t="s">
        <v>1817</v>
      </c>
      <c r="AL59" s="358"/>
      <c r="AM59" s="358"/>
      <c r="AN59" s="358"/>
      <c r="AO59" s="358"/>
      <c r="AP59" s="358"/>
      <c r="AQ59" s="358"/>
      <c r="AR59" s="358"/>
      <c r="AS59" s="358"/>
      <c r="AT59" s="358"/>
    </row>
    <row r="60" spans="1:46" s="148" customFormat="1" ht="165">
      <c r="A60" s="52" t="s">
        <v>382</v>
      </c>
      <c r="B60" s="60" t="s">
        <v>6102</v>
      </c>
      <c r="C60" s="54">
        <v>9</v>
      </c>
      <c r="D60" s="52" t="s">
        <v>468</v>
      </c>
      <c r="E60" s="53" t="s">
        <v>82</v>
      </c>
      <c r="F60" s="55">
        <v>41399</v>
      </c>
      <c r="G60" s="55">
        <v>41439</v>
      </c>
      <c r="H60" s="53" t="s">
        <v>119</v>
      </c>
      <c r="I60" s="57">
        <v>7753.18</v>
      </c>
      <c r="J60" s="56">
        <v>10407.346582046977</v>
      </c>
      <c r="K60" s="56">
        <v>7753.18</v>
      </c>
      <c r="L60" s="58">
        <v>9148752.3999999985</v>
      </c>
      <c r="M60" s="59">
        <v>41459</v>
      </c>
      <c r="N60" s="60">
        <v>2013</v>
      </c>
      <c r="O60" s="61">
        <v>41461</v>
      </c>
      <c r="P60" s="60">
        <v>2013</v>
      </c>
      <c r="Q60" s="61">
        <v>41639</v>
      </c>
      <c r="R60" s="53" t="s">
        <v>343</v>
      </c>
      <c r="S60" s="173" t="s">
        <v>6103</v>
      </c>
      <c r="T60" s="53" t="s">
        <v>389</v>
      </c>
      <c r="U60" s="367">
        <v>1</v>
      </c>
      <c r="V60" s="53">
        <v>1</v>
      </c>
      <c r="W60" s="53" t="s">
        <v>390</v>
      </c>
      <c r="X60" s="53"/>
      <c r="Y60" s="58">
        <v>9148.7523999999994</v>
      </c>
      <c r="Z60" s="58">
        <v>1965555.57</v>
      </c>
      <c r="AA60" s="53"/>
      <c r="AB60" s="173" t="s">
        <v>3246</v>
      </c>
      <c r="AC60" s="65" t="s">
        <v>1816</v>
      </c>
      <c r="AD60" s="66">
        <v>1965555.57</v>
      </c>
      <c r="AE60" s="53"/>
      <c r="AF60" s="53"/>
      <c r="AG60" s="58">
        <v>1</v>
      </c>
      <c r="AH60" s="367"/>
      <c r="AI60" s="53" t="s">
        <v>119</v>
      </c>
      <c r="AJ60" s="52" t="s">
        <v>1817</v>
      </c>
    </row>
    <row r="61" spans="1:46" s="148" customFormat="1" ht="165">
      <c r="A61" s="52" t="s">
        <v>382</v>
      </c>
      <c r="B61" s="60" t="s">
        <v>6104</v>
      </c>
      <c r="C61" s="54">
        <v>9</v>
      </c>
      <c r="D61" s="52" t="s">
        <v>468</v>
      </c>
      <c r="E61" s="53" t="s">
        <v>82</v>
      </c>
      <c r="F61" s="55">
        <v>41399</v>
      </c>
      <c r="G61" s="55">
        <v>41439</v>
      </c>
      <c r="H61" s="53" t="s">
        <v>119</v>
      </c>
      <c r="I61" s="57">
        <v>9833.67</v>
      </c>
      <c r="J61" s="56">
        <v>13502.571773511172</v>
      </c>
      <c r="K61" s="56">
        <v>9833.67</v>
      </c>
      <c r="L61" s="58">
        <v>11603730.6</v>
      </c>
      <c r="M61" s="59">
        <v>41459</v>
      </c>
      <c r="N61" s="60">
        <v>2013</v>
      </c>
      <c r="O61" s="61">
        <v>41461</v>
      </c>
      <c r="P61" s="60">
        <v>2013</v>
      </c>
      <c r="Q61" s="61">
        <v>41639</v>
      </c>
      <c r="R61" s="53" t="s">
        <v>343</v>
      </c>
      <c r="S61" s="173" t="s">
        <v>6105</v>
      </c>
      <c r="T61" s="53" t="s">
        <v>389</v>
      </c>
      <c r="U61" s="367">
        <v>1</v>
      </c>
      <c r="V61" s="53">
        <v>1</v>
      </c>
      <c r="W61" s="53" t="s">
        <v>390</v>
      </c>
      <c r="X61" s="53"/>
      <c r="Y61" s="58">
        <v>11603.730599999999</v>
      </c>
      <c r="Z61" s="58">
        <v>1965555.57</v>
      </c>
      <c r="AA61" s="53"/>
      <c r="AB61" s="173" t="s">
        <v>3246</v>
      </c>
      <c r="AC61" s="65" t="s">
        <v>1816</v>
      </c>
      <c r="AD61" s="66">
        <v>1965555.57</v>
      </c>
      <c r="AE61" s="53"/>
      <c r="AF61" s="53"/>
      <c r="AG61" s="58">
        <v>1</v>
      </c>
      <c r="AH61" s="367"/>
      <c r="AI61" s="53" t="s">
        <v>119</v>
      </c>
      <c r="AJ61" s="52" t="s">
        <v>1817</v>
      </c>
    </row>
    <row r="62" spans="1:46" s="67" customFormat="1" ht="165">
      <c r="A62" s="52" t="s">
        <v>382</v>
      </c>
      <c r="B62" s="60" t="s">
        <v>6106</v>
      </c>
      <c r="C62" s="54">
        <v>9</v>
      </c>
      <c r="D62" s="52" t="s">
        <v>468</v>
      </c>
      <c r="E62" s="53" t="s">
        <v>82</v>
      </c>
      <c r="F62" s="55">
        <v>41399</v>
      </c>
      <c r="G62" s="55">
        <v>41439</v>
      </c>
      <c r="H62" s="53" t="s">
        <v>119</v>
      </c>
      <c r="I62" s="57">
        <v>7166.37</v>
      </c>
      <c r="J62" s="56">
        <v>10267.803486668161</v>
      </c>
      <c r="K62" s="56">
        <v>7166.37</v>
      </c>
      <c r="L62" s="58">
        <v>8456316.5999999996</v>
      </c>
      <c r="M62" s="59">
        <v>41459</v>
      </c>
      <c r="N62" s="60">
        <v>2013</v>
      </c>
      <c r="O62" s="61">
        <v>41461</v>
      </c>
      <c r="P62" s="60">
        <v>2013</v>
      </c>
      <c r="Q62" s="61">
        <v>41639</v>
      </c>
      <c r="R62" s="53" t="s">
        <v>343</v>
      </c>
      <c r="S62" s="173" t="s">
        <v>6107</v>
      </c>
      <c r="T62" s="53" t="s">
        <v>389</v>
      </c>
      <c r="U62" s="367">
        <v>1</v>
      </c>
      <c r="V62" s="53">
        <v>1</v>
      </c>
      <c r="W62" s="53" t="s">
        <v>390</v>
      </c>
      <c r="X62" s="53"/>
      <c r="Y62" s="58">
        <v>8456.3166000000001</v>
      </c>
      <c r="Z62" s="58">
        <v>1965555.57</v>
      </c>
      <c r="AA62" s="53"/>
      <c r="AB62" s="173" t="s">
        <v>3246</v>
      </c>
      <c r="AC62" s="65" t="s">
        <v>1816</v>
      </c>
      <c r="AD62" s="66">
        <v>1965555.57</v>
      </c>
      <c r="AE62" s="53"/>
      <c r="AF62" s="53"/>
      <c r="AG62" s="58">
        <v>1</v>
      </c>
      <c r="AH62" s="367"/>
      <c r="AI62" s="53" t="s">
        <v>119</v>
      </c>
      <c r="AJ62" s="52" t="s">
        <v>1817</v>
      </c>
      <c r="AK62" s="148"/>
      <c r="AL62" s="148"/>
      <c r="AM62" s="148"/>
      <c r="AN62" s="148"/>
      <c r="AO62" s="148"/>
      <c r="AP62" s="148"/>
      <c r="AQ62" s="148"/>
      <c r="AR62" s="148"/>
      <c r="AS62" s="148"/>
      <c r="AT62" s="148"/>
    </row>
    <row r="63" spans="1:46" s="67" customFormat="1" ht="165">
      <c r="A63" s="52" t="s">
        <v>382</v>
      </c>
      <c r="B63" s="60" t="s">
        <v>6194</v>
      </c>
      <c r="C63" s="54">
        <v>9</v>
      </c>
      <c r="D63" s="52" t="s">
        <v>468</v>
      </c>
      <c r="E63" s="53" t="s">
        <v>82</v>
      </c>
      <c r="F63" s="55">
        <v>41399</v>
      </c>
      <c r="G63" s="55">
        <v>41439</v>
      </c>
      <c r="H63" s="53" t="s">
        <v>119</v>
      </c>
      <c r="I63" s="57">
        <v>6293.77</v>
      </c>
      <c r="J63" s="56">
        <v>8261.445503871937</v>
      </c>
      <c r="K63" s="56">
        <v>6293.77</v>
      </c>
      <c r="L63" s="58">
        <v>7426648.6000000006</v>
      </c>
      <c r="M63" s="59">
        <v>41459</v>
      </c>
      <c r="N63" s="60">
        <v>2013</v>
      </c>
      <c r="O63" s="61">
        <v>41461</v>
      </c>
      <c r="P63" s="60">
        <v>2013</v>
      </c>
      <c r="Q63" s="61">
        <v>41639</v>
      </c>
      <c r="R63" s="53" t="s">
        <v>343</v>
      </c>
      <c r="S63" s="173" t="s">
        <v>6195</v>
      </c>
      <c r="T63" s="53" t="s">
        <v>389</v>
      </c>
      <c r="U63" s="367">
        <v>1</v>
      </c>
      <c r="V63" s="53">
        <v>1</v>
      </c>
      <c r="W63" s="53" t="s">
        <v>390</v>
      </c>
      <c r="X63" s="53"/>
      <c r="Y63" s="58">
        <v>7426.6486000000004</v>
      </c>
      <c r="Z63" s="58">
        <v>1965555.57</v>
      </c>
      <c r="AA63" s="53"/>
      <c r="AB63" s="173" t="s">
        <v>3246</v>
      </c>
      <c r="AC63" s="65" t="s">
        <v>1816</v>
      </c>
      <c r="AD63" s="66">
        <v>1965555.57</v>
      </c>
      <c r="AE63" s="53"/>
      <c r="AF63" s="53"/>
      <c r="AG63" s="58">
        <v>1</v>
      </c>
      <c r="AH63" s="367"/>
      <c r="AI63" s="53" t="s">
        <v>119</v>
      </c>
      <c r="AJ63" s="52" t="s">
        <v>1817</v>
      </c>
      <c r="AK63" s="148"/>
      <c r="AL63" s="148"/>
      <c r="AM63" s="148"/>
      <c r="AN63" s="148"/>
      <c r="AO63" s="148"/>
      <c r="AP63" s="148"/>
      <c r="AQ63" s="148"/>
      <c r="AR63" s="148"/>
      <c r="AS63" s="148"/>
      <c r="AT63" s="148"/>
    </row>
    <row r="64" spans="1:46" s="67" customFormat="1" ht="165">
      <c r="A64" s="52" t="s">
        <v>382</v>
      </c>
      <c r="B64" s="60" t="s">
        <v>6196</v>
      </c>
      <c r="C64" s="54">
        <v>9</v>
      </c>
      <c r="D64" s="52" t="s">
        <v>468</v>
      </c>
      <c r="E64" s="53" t="s">
        <v>82</v>
      </c>
      <c r="F64" s="55">
        <v>41399</v>
      </c>
      <c r="G64" s="55">
        <v>41439</v>
      </c>
      <c r="H64" s="53" t="s">
        <v>119</v>
      </c>
      <c r="I64" s="57">
        <v>7592.97</v>
      </c>
      <c r="J64" s="56">
        <v>10723.637494255683</v>
      </c>
      <c r="K64" s="56">
        <v>7592.97</v>
      </c>
      <c r="L64" s="58">
        <v>8959704.5999999996</v>
      </c>
      <c r="M64" s="59">
        <v>41459</v>
      </c>
      <c r="N64" s="60">
        <v>2013</v>
      </c>
      <c r="O64" s="61">
        <v>41461</v>
      </c>
      <c r="P64" s="60">
        <v>2013</v>
      </c>
      <c r="Q64" s="61">
        <v>41639</v>
      </c>
      <c r="R64" s="53" t="s">
        <v>343</v>
      </c>
      <c r="S64" s="173" t="s">
        <v>6197</v>
      </c>
      <c r="T64" s="53" t="s">
        <v>389</v>
      </c>
      <c r="U64" s="367">
        <v>1</v>
      </c>
      <c r="V64" s="53">
        <v>1</v>
      </c>
      <c r="W64" s="53" t="s">
        <v>390</v>
      </c>
      <c r="X64" s="53"/>
      <c r="Y64" s="58">
        <v>8959.7045999999991</v>
      </c>
      <c r="Z64" s="58">
        <v>1965555.57</v>
      </c>
      <c r="AA64" s="53"/>
      <c r="AB64" s="173" t="s">
        <v>3246</v>
      </c>
      <c r="AC64" s="65" t="s">
        <v>1816</v>
      </c>
      <c r="AD64" s="66">
        <v>1965555.57</v>
      </c>
      <c r="AE64" s="53"/>
      <c r="AF64" s="53"/>
      <c r="AG64" s="58">
        <v>1</v>
      </c>
      <c r="AH64" s="367"/>
      <c r="AI64" s="53" t="s">
        <v>119</v>
      </c>
      <c r="AJ64" s="52" t="s">
        <v>1817</v>
      </c>
      <c r="AK64" s="148"/>
      <c r="AL64" s="148"/>
      <c r="AM64" s="148"/>
      <c r="AN64" s="148"/>
      <c r="AO64" s="148"/>
      <c r="AP64" s="148"/>
      <c r="AQ64" s="148"/>
      <c r="AR64" s="148"/>
      <c r="AS64" s="148"/>
      <c r="AT64" s="148"/>
    </row>
    <row r="65" spans="1:46" s="67" customFormat="1" ht="165">
      <c r="A65" s="52" t="s">
        <v>382</v>
      </c>
      <c r="B65" s="60" t="s">
        <v>6198</v>
      </c>
      <c r="C65" s="54">
        <v>9</v>
      </c>
      <c r="D65" s="52" t="s">
        <v>468</v>
      </c>
      <c r="E65" s="53" t="s">
        <v>82</v>
      </c>
      <c r="F65" s="55">
        <v>41399</v>
      </c>
      <c r="G65" s="55">
        <v>41439</v>
      </c>
      <c r="H65" s="53" t="s">
        <v>119</v>
      </c>
      <c r="I65" s="57">
        <v>9717.6299999999992</v>
      </c>
      <c r="J65" s="56">
        <v>13385.010721622402</v>
      </c>
      <c r="K65" s="56">
        <v>9717.6299999999992</v>
      </c>
      <c r="L65" s="58">
        <v>11466803.399999999</v>
      </c>
      <c r="M65" s="59">
        <v>41459</v>
      </c>
      <c r="N65" s="60">
        <v>2013</v>
      </c>
      <c r="O65" s="61">
        <v>41461</v>
      </c>
      <c r="P65" s="60">
        <v>2013</v>
      </c>
      <c r="Q65" s="61">
        <v>41639</v>
      </c>
      <c r="R65" s="53" t="s">
        <v>343</v>
      </c>
      <c r="S65" s="173" t="s">
        <v>6199</v>
      </c>
      <c r="T65" s="53" t="s">
        <v>389</v>
      </c>
      <c r="U65" s="367">
        <v>1</v>
      </c>
      <c r="V65" s="53">
        <v>1</v>
      </c>
      <c r="W65" s="53" t="s">
        <v>390</v>
      </c>
      <c r="X65" s="53"/>
      <c r="Y65" s="58">
        <v>11466.803399999999</v>
      </c>
      <c r="Z65" s="58">
        <v>1965555.57</v>
      </c>
      <c r="AA65" s="53"/>
      <c r="AB65" s="173" t="s">
        <v>3246</v>
      </c>
      <c r="AC65" s="65" t="s">
        <v>1816</v>
      </c>
      <c r="AD65" s="66">
        <v>1965555.57</v>
      </c>
      <c r="AE65" s="53"/>
      <c r="AF65" s="53"/>
      <c r="AG65" s="58">
        <v>1</v>
      </c>
      <c r="AH65" s="367"/>
      <c r="AI65" s="53" t="s">
        <v>119</v>
      </c>
      <c r="AJ65" s="52" t="s">
        <v>1817</v>
      </c>
      <c r="AK65" s="148"/>
      <c r="AL65" s="148"/>
      <c r="AM65" s="148"/>
      <c r="AN65" s="148"/>
      <c r="AO65" s="148"/>
      <c r="AP65" s="148"/>
      <c r="AQ65" s="148"/>
      <c r="AR65" s="148"/>
      <c r="AS65" s="148"/>
      <c r="AT65" s="148"/>
    </row>
    <row r="66" spans="1:46" s="67" customFormat="1" ht="165">
      <c r="A66" s="52" t="s">
        <v>382</v>
      </c>
      <c r="B66" s="60" t="s">
        <v>6200</v>
      </c>
      <c r="C66" s="54">
        <v>9</v>
      </c>
      <c r="D66" s="52" t="s">
        <v>468</v>
      </c>
      <c r="E66" s="53" t="s">
        <v>82</v>
      </c>
      <c r="F66" s="55">
        <v>41399</v>
      </c>
      <c r="G66" s="55">
        <v>41439</v>
      </c>
      <c r="H66" s="53" t="s">
        <v>119</v>
      </c>
      <c r="I66" s="57">
        <v>9199.09</v>
      </c>
      <c r="J66" s="56">
        <v>12669.612563953731</v>
      </c>
      <c r="K66" s="56">
        <v>9199.09</v>
      </c>
      <c r="L66" s="58">
        <v>10854926.199999999</v>
      </c>
      <c r="M66" s="59">
        <v>41459</v>
      </c>
      <c r="N66" s="60">
        <v>2013</v>
      </c>
      <c r="O66" s="61">
        <v>41461</v>
      </c>
      <c r="P66" s="60">
        <v>2013</v>
      </c>
      <c r="Q66" s="61">
        <v>41639</v>
      </c>
      <c r="R66" s="53" t="s">
        <v>343</v>
      </c>
      <c r="S66" s="173" t="s">
        <v>6201</v>
      </c>
      <c r="T66" s="53" t="s">
        <v>389</v>
      </c>
      <c r="U66" s="367">
        <v>1</v>
      </c>
      <c r="V66" s="53">
        <v>1</v>
      </c>
      <c r="W66" s="53" t="s">
        <v>390</v>
      </c>
      <c r="X66" s="53"/>
      <c r="Y66" s="58">
        <v>10854.9262</v>
      </c>
      <c r="Z66" s="58">
        <v>1965555.57</v>
      </c>
      <c r="AA66" s="53"/>
      <c r="AB66" s="173" t="s">
        <v>3246</v>
      </c>
      <c r="AC66" s="65" t="s">
        <v>1816</v>
      </c>
      <c r="AD66" s="66">
        <v>1965555.57</v>
      </c>
      <c r="AE66" s="53"/>
      <c r="AF66" s="53"/>
      <c r="AG66" s="58">
        <v>1</v>
      </c>
      <c r="AH66" s="367"/>
      <c r="AI66" s="53" t="s">
        <v>119</v>
      </c>
      <c r="AJ66" s="52" t="s">
        <v>1817</v>
      </c>
      <c r="AK66" s="148"/>
      <c r="AL66" s="148"/>
      <c r="AM66" s="148"/>
      <c r="AN66" s="148"/>
      <c r="AO66" s="148"/>
      <c r="AP66" s="148"/>
      <c r="AQ66" s="148"/>
      <c r="AR66" s="148"/>
      <c r="AS66" s="148"/>
      <c r="AT66" s="148"/>
    </row>
    <row r="67" spans="1:46" s="67" customFormat="1" ht="165">
      <c r="A67" s="52" t="s">
        <v>382</v>
      </c>
      <c r="B67" s="60" t="s">
        <v>6202</v>
      </c>
      <c r="C67" s="54">
        <v>9</v>
      </c>
      <c r="D67" s="52" t="s">
        <v>468</v>
      </c>
      <c r="E67" s="53" t="s">
        <v>82</v>
      </c>
      <c r="F67" s="55">
        <v>41399</v>
      </c>
      <c r="G67" s="55">
        <v>41439</v>
      </c>
      <c r="H67" s="53" t="s">
        <v>119</v>
      </c>
      <c r="I67" s="57">
        <v>4250.08</v>
      </c>
      <c r="J67" s="56">
        <v>5685.788704816513</v>
      </c>
      <c r="K67" s="56">
        <v>4250.08</v>
      </c>
      <c r="L67" s="58">
        <v>5015094.4000000004</v>
      </c>
      <c r="M67" s="59">
        <v>41459</v>
      </c>
      <c r="N67" s="60">
        <v>2013</v>
      </c>
      <c r="O67" s="61">
        <v>41461</v>
      </c>
      <c r="P67" s="60">
        <v>2013</v>
      </c>
      <c r="Q67" s="61">
        <v>41639</v>
      </c>
      <c r="R67" s="53" t="s">
        <v>343</v>
      </c>
      <c r="S67" s="173" t="s">
        <v>6203</v>
      </c>
      <c r="T67" s="53" t="s">
        <v>389</v>
      </c>
      <c r="U67" s="367">
        <v>1</v>
      </c>
      <c r="V67" s="53">
        <v>1</v>
      </c>
      <c r="W67" s="53" t="s">
        <v>390</v>
      </c>
      <c r="X67" s="53"/>
      <c r="Y67" s="58">
        <v>5015.0944</v>
      </c>
      <c r="Z67" s="58">
        <v>1965555.57</v>
      </c>
      <c r="AA67" s="53"/>
      <c r="AB67" s="173" t="s">
        <v>3246</v>
      </c>
      <c r="AC67" s="65" t="s">
        <v>1816</v>
      </c>
      <c r="AD67" s="66">
        <v>1965555.57</v>
      </c>
      <c r="AE67" s="53"/>
      <c r="AF67" s="53"/>
      <c r="AG67" s="58">
        <v>1</v>
      </c>
      <c r="AH67" s="367"/>
      <c r="AI67" s="53" t="s">
        <v>119</v>
      </c>
      <c r="AJ67" s="52" t="s">
        <v>1817</v>
      </c>
      <c r="AK67" s="148"/>
      <c r="AL67" s="148"/>
      <c r="AM67" s="148"/>
      <c r="AN67" s="148"/>
      <c r="AO67" s="148"/>
      <c r="AP67" s="148"/>
      <c r="AQ67" s="148"/>
      <c r="AR67" s="148"/>
      <c r="AS67" s="148"/>
      <c r="AT67" s="148"/>
    </row>
    <row r="68" spans="1:46" s="67" customFormat="1" ht="165">
      <c r="A68" s="52" t="s">
        <v>382</v>
      </c>
      <c r="B68" s="60" t="s">
        <v>6395</v>
      </c>
      <c r="C68" s="54">
        <v>9</v>
      </c>
      <c r="D68" s="52" t="s">
        <v>468</v>
      </c>
      <c r="E68" s="53" t="s">
        <v>82</v>
      </c>
      <c r="F68" s="55">
        <v>41450</v>
      </c>
      <c r="G68" s="55">
        <v>41485</v>
      </c>
      <c r="H68" s="53" t="s">
        <v>119</v>
      </c>
      <c r="I68" s="57">
        <v>9093.35</v>
      </c>
      <c r="J68" s="56">
        <v>12716.758856408258</v>
      </c>
      <c r="K68" s="56">
        <v>9093.35</v>
      </c>
      <c r="L68" s="58">
        <v>10730153</v>
      </c>
      <c r="M68" s="59">
        <v>41505</v>
      </c>
      <c r="N68" s="60">
        <v>2013</v>
      </c>
      <c r="O68" s="61">
        <v>41507</v>
      </c>
      <c r="P68" s="60">
        <v>2013</v>
      </c>
      <c r="Q68" s="61">
        <v>41597</v>
      </c>
      <c r="R68" s="53" t="s">
        <v>343</v>
      </c>
      <c r="S68" s="173" t="s">
        <v>6397</v>
      </c>
      <c r="T68" s="53" t="s">
        <v>389</v>
      </c>
      <c r="U68" s="367">
        <v>1</v>
      </c>
      <c r="V68" s="53">
        <v>1</v>
      </c>
      <c r="W68" s="53" t="s">
        <v>390</v>
      </c>
      <c r="X68" s="53"/>
      <c r="Y68" s="58">
        <v>10730.153</v>
      </c>
      <c r="Z68" s="58">
        <v>1965555.57</v>
      </c>
      <c r="AA68" s="53"/>
      <c r="AB68" s="173" t="s">
        <v>3246</v>
      </c>
      <c r="AC68" s="65" t="s">
        <v>1816</v>
      </c>
      <c r="AD68" s="66">
        <v>1965555.57</v>
      </c>
      <c r="AE68" s="53"/>
      <c r="AF68" s="53"/>
      <c r="AG68" s="58">
        <v>1</v>
      </c>
      <c r="AH68" s="367"/>
      <c r="AI68" s="53" t="s">
        <v>119</v>
      </c>
      <c r="AJ68" s="52" t="s">
        <v>1817</v>
      </c>
      <c r="AK68" s="148"/>
      <c r="AL68" s="148"/>
      <c r="AM68" s="148"/>
      <c r="AN68" s="148"/>
      <c r="AO68" s="148"/>
      <c r="AP68" s="148"/>
      <c r="AQ68" s="148"/>
      <c r="AR68" s="148"/>
      <c r="AS68" s="148"/>
      <c r="AT68" s="148"/>
    </row>
    <row r="69" spans="1:46" s="67" customFormat="1" ht="165">
      <c r="A69" s="52" t="s">
        <v>382</v>
      </c>
      <c r="B69" s="60" t="s">
        <v>6396</v>
      </c>
      <c r="C69" s="54">
        <v>9</v>
      </c>
      <c r="D69" s="52" t="s">
        <v>468</v>
      </c>
      <c r="E69" s="53" t="s">
        <v>82</v>
      </c>
      <c r="F69" s="55">
        <v>41450</v>
      </c>
      <c r="G69" s="55">
        <v>41485</v>
      </c>
      <c r="H69" s="53" t="s">
        <v>119</v>
      </c>
      <c r="I69" s="57">
        <v>8960.0030000000006</v>
      </c>
      <c r="J69" s="56">
        <v>11960.78193673229</v>
      </c>
      <c r="K69" s="56">
        <v>8960.0030000000006</v>
      </c>
      <c r="L69" s="58">
        <v>10572803.540000001</v>
      </c>
      <c r="M69" s="59">
        <v>41505</v>
      </c>
      <c r="N69" s="60">
        <v>2013</v>
      </c>
      <c r="O69" s="61">
        <v>41507</v>
      </c>
      <c r="P69" s="60">
        <v>2013</v>
      </c>
      <c r="Q69" s="61">
        <v>41597</v>
      </c>
      <c r="R69" s="53" t="s">
        <v>343</v>
      </c>
      <c r="S69" s="173" t="s">
        <v>6398</v>
      </c>
      <c r="T69" s="53" t="s">
        <v>389</v>
      </c>
      <c r="U69" s="367">
        <v>1</v>
      </c>
      <c r="V69" s="53">
        <v>1</v>
      </c>
      <c r="W69" s="53" t="s">
        <v>390</v>
      </c>
      <c r="X69" s="53"/>
      <c r="Y69" s="58">
        <v>10572.803540000001</v>
      </c>
      <c r="Z69" s="58">
        <v>1965555.57</v>
      </c>
      <c r="AA69" s="53"/>
      <c r="AB69" s="173" t="s">
        <v>3246</v>
      </c>
      <c r="AC69" s="65" t="s">
        <v>1816</v>
      </c>
      <c r="AD69" s="66">
        <v>1965555.57</v>
      </c>
      <c r="AE69" s="53"/>
      <c r="AF69" s="53"/>
      <c r="AG69" s="58">
        <v>1</v>
      </c>
      <c r="AH69" s="367"/>
      <c r="AI69" s="53" t="s">
        <v>119</v>
      </c>
      <c r="AJ69" s="52" t="s">
        <v>1817</v>
      </c>
      <c r="AK69" s="148"/>
      <c r="AL69" s="148"/>
      <c r="AM69" s="148"/>
      <c r="AN69" s="148"/>
      <c r="AO69" s="148"/>
      <c r="AP69" s="148"/>
      <c r="AQ69" s="148"/>
      <c r="AR69" s="148"/>
      <c r="AS69" s="148"/>
      <c r="AT69" s="148"/>
    </row>
    <row r="70" spans="1:46" s="67" customFormat="1" ht="165">
      <c r="A70" s="52" t="s">
        <v>382</v>
      </c>
      <c r="B70" s="60" t="s">
        <v>6414</v>
      </c>
      <c r="C70" s="54">
        <v>9</v>
      </c>
      <c r="D70" s="52" t="s">
        <v>468</v>
      </c>
      <c r="E70" s="53" t="s">
        <v>82</v>
      </c>
      <c r="F70" s="55">
        <v>41399</v>
      </c>
      <c r="G70" s="55">
        <v>41439</v>
      </c>
      <c r="H70" s="53" t="s">
        <v>119</v>
      </c>
      <c r="I70" s="57">
        <v>8947.280999999999</v>
      </c>
      <c r="J70" s="56">
        <v>11351.833065950001</v>
      </c>
      <c r="K70" s="56">
        <v>8947.2810000000009</v>
      </c>
      <c r="L70" s="58">
        <v>10557791.58</v>
      </c>
      <c r="M70" s="59">
        <v>41459</v>
      </c>
      <c r="N70" s="60">
        <v>2013</v>
      </c>
      <c r="O70" s="61">
        <v>41461</v>
      </c>
      <c r="P70" s="60">
        <v>2013</v>
      </c>
      <c r="Q70" s="61">
        <v>41639</v>
      </c>
      <c r="R70" s="53" t="s">
        <v>343</v>
      </c>
      <c r="S70" s="173" t="s">
        <v>6418</v>
      </c>
      <c r="T70" s="53" t="s">
        <v>389</v>
      </c>
      <c r="U70" s="367">
        <v>1</v>
      </c>
      <c r="V70" s="53">
        <v>1</v>
      </c>
      <c r="W70" s="53" t="s">
        <v>390</v>
      </c>
      <c r="X70" s="53"/>
      <c r="Y70" s="58">
        <v>10557.791580000001</v>
      </c>
      <c r="Z70" s="58">
        <v>1965555.57</v>
      </c>
      <c r="AA70" s="53"/>
      <c r="AB70" s="173" t="s">
        <v>3246</v>
      </c>
      <c r="AC70" s="65" t="s">
        <v>1816</v>
      </c>
      <c r="AD70" s="66">
        <v>1965555.57</v>
      </c>
      <c r="AE70" s="53"/>
      <c r="AF70" s="53"/>
      <c r="AG70" s="58">
        <v>1</v>
      </c>
      <c r="AH70" s="367"/>
      <c r="AI70" s="53" t="s">
        <v>119</v>
      </c>
      <c r="AJ70" s="52" t="s">
        <v>1817</v>
      </c>
      <c r="AK70" s="148"/>
      <c r="AL70" s="148"/>
      <c r="AM70" s="148"/>
      <c r="AN70" s="148"/>
      <c r="AO70" s="148"/>
      <c r="AP70" s="148"/>
      <c r="AQ70" s="148"/>
      <c r="AR70" s="148"/>
      <c r="AS70" s="148"/>
      <c r="AT70" s="148"/>
    </row>
    <row r="71" spans="1:46" s="67" customFormat="1" ht="165">
      <c r="A71" s="52" t="s">
        <v>382</v>
      </c>
      <c r="B71" s="60" t="s">
        <v>6415</v>
      </c>
      <c r="C71" s="54">
        <v>9</v>
      </c>
      <c r="D71" s="52" t="s">
        <v>468</v>
      </c>
      <c r="E71" s="53" t="s">
        <v>82</v>
      </c>
      <c r="F71" s="55">
        <v>41399</v>
      </c>
      <c r="G71" s="55">
        <v>41439</v>
      </c>
      <c r="H71" s="53" t="s">
        <v>119</v>
      </c>
      <c r="I71" s="57">
        <v>5989.9139999999998</v>
      </c>
      <c r="J71" s="56">
        <v>6729.4223296395858</v>
      </c>
      <c r="K71" s="56">
        <v>5989.9139999999998</v>
      </c>
      <c r="L71" s="58">
        <v>7068098.5199999996</v>
      </c>
      <c r="M71" s="59">
        <v>41459</v>
      </c>
      <c r="N71" s="60">
        <v>2013</v>
      </c>
      <c r="O71" s="61">
        <v>41461</v>
      </c>
      <c r="P71" s="60">
        <v>2013</v>
      </c>
      <c r="Q71" s="61">
        <v>41639</v>
      </c>
      <c r="R71" s="53" t="s">
        <v>343</v>
      </c>
      <c r="S71" s="173" t="s">
        <v>6419</v>
      </c>
      <c r="T71" s="53" t="s">
        <v>389</v>
      </c>
      <c r="U71" s="367">
        <v>1</v>
      </c>
      <c r="V71" s="53">
        <v>1</v>
      </c>
      <c r="W71" s="53" t="s">
        <v>390</v>
      </c>
      <c r="X71" s="53"/>
      <c r="Y71" s="58">
        <v>7068.0985199999996</v>
      </c>
      <c r="Z71" s="58">
        <v>1965555.57</v>
      </c>
      <c r="AA71" s="53"/>
      <c r="AB71" s="173" t="s">
        <v>3246</v>
      </c>
      <c r="AC71" s="65" t="s">
        <v>1816</v>
      </c>
      <c r="AD71" s="66">
        <v>1965555.57</v>
      </c>
      <c r="AE71" s="53"/>
      <c r="AF71" s="53"/>
      <c r="AG71" s="58">
        <v>1</v>
      </c>
      <c r="AH71" s="367"/>
      <c r="AI71" s="53" t="s">
        <v>119</v>
      </c>
      <c r="AJ71" s="52" t="s">
        <v>1817</v>
      </c>
      <c r="AK71" s="148"/>
      <c r="AL71" s="148"/>
      <c r="AM71" s="148"/>
      <c r="AN71" s="148"/>
      <c r="AO71" s="148"/>
      <c r="AP71" s="148"/>
      <c r="AQ71" s="148"/>
      <c r="AR71" s="148"/>
      <c r="AS71" s="148"/>
      <c r="AT71" s="148"/>
    </row>
    <row r="72" spans="1:46" s="67" customFormat="1" ht="165">
      <c r="A72" s="52" t="s">
        <v>382</v>
      </c>
      <c r="B72" s="60" t="s">
        <v>6416</v>
      </c>
      <c r="C72" s="54">
        <v>9</v>
      </c>
      <c r="D72" s="52" t="s">
        <v>468</v>
      </c>
      <c r="E72" s="53" t="s">
        <v>82</v>
      </c>
      <c r="F72" s="55">
        <v>41465</v>
      </c>
      <c r="G72" s="55">
        <v>41500</v>
      </c>
      <c r="H72" s="53" t="s">
        <v>119</v>
      </c>
      <c r="I72" s="57">
        <v>7924.83</v>
      </c>
      <c r="J72" s="56">
        <v>10712.235719747292</v>
      </c>
      <c r="K72" s="56">
        <v>7924.83</v>
      </c>
      <c r="L72" s="58">
        <v>9351299.4000000004</v>
      </c>
      <c r="M72" s="59">
        <v>41520</v>
      </c>
      <c r="N72" s="60">
        <v>2013</v>
      </c>
      <c r="O72" s="61">
        <v>41522</v>
      </c>
      <c r="P72" s="60">
        <v>2013</v>
      </c>
      <c r="Q72" s="61">
        <v>41612</v>
      </c>
      <c r="R72" s="53" t="s">
        <v>343</v>
      </c>
      <c r="S72" s="173" t="s">
        <v>6420</v>
      </c>
      <c r="T72" s="53" t="s">
        <v>389</v>
      </c>
      <c r="U72" s="367">
        <v>1</v>
      </c>
      <c r="V72" s="53">
        <v>1</v>
      </c>
      <c r="W72" s="53" t="s">
        <v>390</v>
      </c>
      <c r="X72" s="53"/>
      <c r="Y72" s="58">
        <v>9351.2993999999999</v>
      </c>
      <c r="Z72" s="58">
        <v>1965555.57</v>
      </c>
      <c r="AA72" s="53"/>
      <c r="AB72" s="173" t="s">
        <v>3246</v>
      </c>
      <c r="AC72" s="65" t="s">
        <v>1816</v>
      </c>
      <c r="AD72" s="66">
        <v>1965555.57</v>
      </c>
      <c r="AE72" s="53"/>
      <c r="AF72" s="53"/>
      <c r="AG72" s="58">
        <v>1</v>
      </c>
      <c r="AH72" s="367"/>
      <c r="AI72" s="53" t="s">
        <v>119</v>
      </c>
      <c r="AJ72" s="52" t="s">
        <v>1817</v>
      </c>
      <c r="AK72" s="148"/>
      <c r="AL72" s="148"/>
      <c r="AM72" s="148"/>
      <c r="AN72" s="148"/>
      <c r="AO72" s="148"/>
      <c r="AP72" s="148"/>
      <c r="AQ72" s="148"/>
      <c r="AR72" s="148"/>
      <c r="AS72" s="148"/>
      <c r="AT72" s="148"/>
    </row>
    <row r="73" spans="1:46" s="67" customFormat="1" ht="165">
      <c r="A73" s="52" t="s">
        <v>382</v>
      </c>
      <c r="B73" s="60" t="s">
        <v>6417</v>
      </c>
      <c r="C73" s="54">
        <v>9</v>
      </c>
      <c r="D73" s="52" t="s">
        <v>468</v>
      </c>
      <c r="E73" s="53" t="s">
        <v>82</v>
      </c>
      <c r="F73" s="55">
        <v>41465</v>
      </c>
      <c r="G73" s="55">
        <v>41500</v>
      </c>
      <c r="H73" s="53" t="s">
        <v>119</v>
      </c>
      <c r="I73" s="57">
        <v>8337.4700000000012</v>
      </c>
      <c r="J73" s="56">
        <v>10410.415943355651</v>
      </c>
      <c r="K73" s="56">
        <v>8337.4699999999993</v>
      </c>
      <c r="L73" s="58">
        <v>9838214.5999999996</v>
      </c>
      <c r="M73" s="59">
        <v>41520</v>
      </c>
      <c r="N73" s="60">
        <v>2013</v>
      </c>
      <c r="O73" s="61">
        <v>41522</v>
      </c>
      <c r="P73" s="60">
        <v>2013</v>
      </c>
      <c r="Q73" s="61">
        <v>41612</v>
      </c>
      <c r="R73" s="53" t="s">
        <v>343</v>
      </c>
      <c r="S73" s="173" t="s">
        <v>6421</v>
      </c>
      <c r="T73" s="53" t="s">
        <v>389</v>
      </c>
      <c r="U73" s="367">
        <v>1</v>
      </c>
      <c r="V73" s="53">
        <v>1</v>
      </c>
      <c r="W73" s="53" t="s">
        <v>390</v>
      </c>
      <c r="X73" s="53"/>
      <c r="Y73" s="58">
        <v>9838.2145999999993</v>
      </c>
      <c r="Z73" s="58">
        <v>1965555.57</v>
      </c>
      <c r="AA73" s="53"/>
      <c r="AB73" s="173" t="s">
        <v>3246</v>
      </c>
      <c r="AC73" s="65" t="s">
        <v>1816</v>
      </c>
      <c r="AD73" s="66">
        <v>1965555.57</v>
      </c>
      <c r="AE73" s="53"/>
      <c r="AF73" s="53"/>
      <c r="AG73" s="58">
        <v>1</v>
      </c>
      <c r="AH73" s="367"/>
      <c r="AI73" s="53" t="s">
        <v>119</v>
      </c>
      <c r="AJ73" s="52" t="s">
        <v>1817</v>
      </c>
      <c r="AK73" s="148"/>
      <c r="AL73" s="148"/>
      <c r="AM73" s="148"/>
      <c r="AN73" s="148"/>
      <c r="AO73" s="148"/>
      <c r="AP73" s="148"/>
      <c r="AQ73" s="148"/>
      <c r="AR73" s="148"/>
      <c r="AS73" s="148"/>
      <c r="AT73" s="148"/>
    </row>
    <row r="74" spans="1:46" s="67" customFormat="1" ht="165">
      <c r="A74" s="52" t="s">
        <v>382</v>
      </c>
      <c r="B74" s="60" t="s">
        <v>6713</v>
      </c>
      <c r="C74" s="54">
        <v>9</v>
      </c>
      <c r="D74" s="52" t="s">
        <v>468</v>
      </c>
      <c r="E74" s="53" t="s">
        <v>82</v>
      </c>
      <c r="F74" s="55">
        <v>41498</v>
      </c>
      <c r="G74" s="55">
        <v>41523</v>
      </c>
      <c r="H74" s="53" t="s">
        <v>119</v>
      </c>
      <c r="I74" s="57">
        <v>6203.2999999999993</v>
      </c>
      <c r="J74" s="56">
        <v>8182.1611930089621</v>
      </c>
      <c r="K74" s="56">
        <v>6203.3</v>
      </c>
      <c r="L74" s="58">
        <v>7319894</v>
      </c>
      <c r="M74" s="59">
        <v>41543</v>
      </c>
      <c r="N74" s="60">
        <v>2013</v>
      </c>
      <c r="O74" s="61">
        <v>41545</v>
      </c>
      <c r="P74" s="60">
        <v>2013</v>
      </c>
      <c r="Q74" s="61">
        <v>41635</v>
      </c>
      <c r="R74" s="53" t="s">
        <v>343</v>
      </c>
      <c r="S74" s="173" t="s">
        <v>6717</v>
      </c>
      <c r="T74" s="53" t="s">
        <v>389</v>
      </c>
      <c r="U74" s="367">
        <v>1</v>
      </c>
      <c r="V74" s="53">
        <v>1</v>
      </c>
      <c r="W74" s="53" t="s">
        <v>390</v>
      </c>
      <c r="X74" s="53"/>
      <c r="Y74" s="58">
        <v>7319.8940000000002</v>
      </c>
      <c r="Z74" s="58">
        <v>1965555.57</v>
      </c>
      <c r="AA74" s="53"/>
      <c r="AB74" s="173" t="s">
        <v>3246</v>
      </c>
      <c r="AC74" s="65" t="s">
        <v>1816</v>
      </c>
      <c r="AD74" s="66">
        <v>1965555.57</v>
      </c>
      <c r="AE74" s="53"/>
      <c r="AF74" s="53"/>
      <c r="AG74" s="58">
        <v>1</v>
      </c>
      <c r="AH74" s="367"/>
      <c r="AI74" s="53" t="s">
        <v>119</v>
      </c>
      <c r="AJ74" s="52" t="s">
        <v>1817</v>
      </c>
      <c r="AK74" s="148"/>
      <c r="AL74" s="148"/>
      <c r="AM74" s="148"/>
      <c r="AN74" s="148"/>
      <c r="AO74" s="148"/>
      <c r="AP74" s="148"/>
      <c r="AQ74" s="148"/>
      <c r="AR74" s="148"/>
      <c r="AS74" s="148"/>
      <c r="AT74" s="148"/>
    </row>
    <row r="75" spans="1:46" s="67" customFormat="1" ht="165">
      <c r="A75" s="52" t="s">
        <v>382</v>
      </c>
      <c r="B75" s="60" t="s">
        <v>6714</v>
      </c>
      <c r="C75" s="54">
        <v>9</v>
      </c>
      <c r="D75" s="52" t="s">
        <v>468</v>
      </c>
      <c r="E75" s="53" t="s">
        <v>82</v>
      </c>
      <c r="F75" s="55">
        <v>41498</v>
      </c>
      <c r="G75" s="55">
        <v>41523</v>
      </c>
      <c r="H75" s="53" t="s">
        <v>119</v>
      </c>
      <c r="I75" s="57">
        <v>10309.35</v>
      </c>
      <c r="J75" s="56">
        <v>12870.00123351034</v>
      </c>
      <c r="K75" s="56">
        <v>10309.35</v>
      </c>
      <c r="L75" s="58">
        <v>12165033</v>
      </c>
      <c r="M75" s="59">
        <v>41543</v>
      </c>
      <c r="N75" s="60">
        <v>2013</v>
      </c>
      <c r="O75" s="61">
        <v>41545</v>
      </c>
      <c r="P75" s="60">
        <v>2013</v>
      </c>
      <c r="Q75" s="61">
        <v>41635</v>
      </c>
      <c r="R75" s="53" t="s">
        <v>343</v>
      </c>
      <c r="S75" s="173" t="s">
        <v>6718</v>
      </c>
      <c r="T75" s="53" t="s">
        <v>389</v>
      </c>
      <c r="U75" s="367">
        <v>1</v>
      </c>
      <c r="V75" s="53">
        <v>1</v>
      </c>
      <c r="W75" s="53" t="s">
        <v>390</v>
      </c>
      <c r="X75" s="53"/>
      <c r="Y75" s="58">
        <v>12165.032999999999</v>
      </c>
      <c r="Z75" s="58">
        <v>1965555.57</v>
      </c>
      <c r="AA75" s="53"/>
      <c r="AB75" s="173" t="s">
        <v>3246</v>
      </c>
      <c r="AC75" s="65" t="s">
        <v>1816</v>
      </c>
      <c r="AD75" s="66">
        <v>1965555.57</v>
      </c>
      <c r="AE75" s="53"/>
      <c r="AF75" s="53"/>
      <c r="AG75" s="58">
        <v>1</v>
      </c>
      <c r="AH75" s="367"/>
      <c r="AI75" s="53" t="s">
        <v>119</v>
      </c>
      <c r="AJ75" s="52" t="s">
        <v>1817</v>
      </c>
      <c r="AK75" s="148"/>
      <c r="AL75" s="148"/>
      <c r="AM75" s="148"/>
      <c r="AN75" s="148"/>
      <c r="AO75" s="148"/>
      <c r="AP75" s="148"/>
      <c r="AQ75" s="148"/>
      <c r="AR75" s="148"/>
      <c r="AS75" s="148"/>
      <c r="AT75" s="148"/>
    </row>
    <row r="76" spans="1:46" s="148" customFormat="1" ht="165">
      <c r="A76" s="52" t="s">
        <v>382</v>
      </c>
      <c r="B76" s="60" t="s">
        <v>6715</v>
      </c>
      <c r="C76" s="54">
        <v>9</v>
      </c>
      <c r="D76" s="52" t="s">
        <v>468</v>
      </c>
      <c r="E76" s="53" t="s">
        <v>82</v>
      </c>
      <c r="F76" s="55">
        <v>41498</v>
      </c>
      <c r="G76" s="55">
        <v>41523</v>
      </c>
      <c r="H76" s="53" t="s">
        <v>119</v>
      </c>
      <c r="I76" s="57">
        <v>17780.02</v>
      </c>
      <c r="J76" s="56">
        <v>25050.15222848007</v>
      </c>
      <c r="K76" s="56">
        <v>17780.02</v>
      </c>
      <c r="L76" s="58">
        <v>20980423.599999998</v>
      </c>
      <c r="M76" s="59">
        <v>41543</v>
      </c>
      <c r="N76" s="60">
        <v>2013</v>
      </c>
      <c r="O76" s="61">
        <v>41545</v>
      </c>
      <c r="P76" s="60">
        <v>2013</v>
      </c>
      <c r="Q76" s="61">
        <v>41635</v>
      </c>
      <c r="R76" s="53" t="s">
        <v>343</v>
      </c>
      <c r="S76" s="173" t="s">
        <v>6719</v>
      </c>
      <c r="T76" s="53" t="s">
        <v>389</v>
      </c>
      <c r="U76" s="367">
        <v>1</v>
      </c>
      <c r="V76" s="53">
        <v>1</v>
      </c>
      <c r="W76" s="53" t="s">
        <v>390</v>
      </c>
      <c r="X76" s="53"/>
      <c r="Y76" s="58">
        <v>20980.423599999998</v>
      </c>
      <c r="Z76" s="58">
        <v>1965555.57</v>
      </c>
      <c r="AA76" s="53"/>
      <c r="AB76" s="173" t="s">
        <v>3246</v>
      </c>
      <c r="AC76" s="65" t="s">
        <v>1816</v>
      </c>
      <c r="AD76" s="66">
        <v>1965555.57</v>
      </c>
      <c r="AE76" s="53"/>
      <c r="AF76" s="53"/>
      <c r="AG76" s="58">
        <v>1</v>
      </c>
      <c r="AH76" s="367"/>
      <c r="AI76" s="53" t="s">
        <v>119</v>
      </c>
      <c r="AJ76" s="52" t="s">
        <v>1817</v>
      </c>
    </row>
    <row r="77" spans="1:46" s="148" customFormat="1" ht="165">
      <c r="A77" s="52" t="s">
        <v>382</v>
      </c>
      <c r="B77" s="60" t="s">
        <v>6023</v>
      </c>
      <c r="C77" s="54">
        <v>3000560</v>
      </c>
      <c r="D77" s="52" t="s">
        <v>465</v>
      </c>
      <c r="E77" s="53" t="s">
        <v>82</v>
      </c>
      <c r="F77" s="55">
        <v>41399</v>
      </c>
      <c r="G77" s="55">
        <v>41439</v>
      </c>
      <c r="H77" s="53" t="s">
        <v>119</v>
      </c>
      <c r="I77" s="57">
        <v>17409.129659999999</v>
      </c>
      <c r="J77" s="56">
        <v>17011.907316218618</v>
      </c>
      <c r="K77" s="56">
        <v>17011.906999999999</v>
      </c>
      <c r="L77" s="58">
        <v>20074050.259999998</v>
      </c>
      <c r="M77" s="59">
        <v>41459</v>
      </c>
      <c r="N77" s="60">
        <v>2013</v>
      </c>
      <c r="O77" s="61">
        <v>41461</v>
      </c>
      <c r="P77" s="60">
        <v>2013</v>
      </c>
      <c r="Q77" s="61">
        <v>41571</v>
      </c>
      <c r="R77" s="53" t="s">
        <v>343</v>
      </c>
      <c r="S77" s="173" t="s">
        <v>6024</v>
      </c>
      <c r="T77" s="53" t="s">
        <v>389</v>
      </c>
      <c r="U77" s="367">
        <v>1</v>
      </c>
      <c r="V77" s="53">
        <v>1</v>
      </c>
      <c r="W77" s="53" t="s">
        <v>390</v>
      </c>
      <c r="X77" s="53"/>
      <c r="Y77" s="58">
        <v>20074.050259999996</v>
      </c>
      <c r="Z77" s="58">
        <v>1965555.57</v>
      </c>
      <c r="AA77" s="53"/>
      <c r="AB77" s="173" t="s">
        <v>3246</v>
      </c>
      <c r="AC77" s="65">
        <v>41295</v>
      </c>
      <c r="AD77" s="66">
        <v>1965555.57</v>
      </c>
      <c r="AE77" s="53"/>
      <c r="AF77" s="53"/>
      <c r="AG77" s="58">
        <v>1</v>
      </c>
      <c r="AH77" s="367"/>
      <c r="AI77" s="53" t="s">
        <v>119</v>
      </c>
      <c r="AJ77" s="52" t="s">
        <v>1817</v>
      </c>
    </row>
    <row r="78" spans="1:46" s="148" customFormat="1" ht="165">
      <c r="A78" s="52" t="s">
        <v>382</v>
      </c>
      <c r="B78" s="60" t="s">
        <v>6025</v>
      </c>
      <c r="C78" s="54">
        <v>3000560</v>
      </c>
      <c r="D78" s="52" t="s">
        <v>465</v>
      </c>
      <c r="E78" s="53" t="s">
        <v>82</v>
      </c>
      <c r="F78" s="55">
        <v>41399</v>
      </c>
      <c r="G78" s="55">
        <v>41439</v>
      </c>
      <c r="H78" s="53" t="s">
        <v>119</v>
      </c>
      <c r="I78" s="57">
        <v>18649.36016</v>
      </c>
      <c r="J78" s="56">
        <v>18151.732839957906</v>
      </c>
      <c r="K78" s="56">
        <v>18151.732</v>
      </c>
      <c r="L78" s="58">
        <v>21419043.760000002</v>
      </c>
      <c r="M78" s="59">
        <v>41459</v>
      </c>
      <c r="N78" s="60">
        <v>2013</v>
      </c>
      <c r="O78" s="61">
        <v>41461</v>
      </c>
      <c r="P78" s="60">
        <v>2013</v>
      </c>
      <c r="Q78" s="61">
        <v>41571</v>
      </c>
      <c r="R78" s="53" t="s">
        <v>343</v>
      </c>
      <c r="S78" s="173" t="s">
        <v>6026</v>
      </c>
      <c r="T78" s="53" t="s">
        <v>389</v>
      </c>
      <c r="U78" s="367">
        <v>1</v>
      </c>
      <c r="V78" s="53">
        <v>1</v>
      </c>
      <c r="W78" s="53" t="s">
        <v>390</v>
      </c>
      <c r="X78" s="53"/>
      <c r="Y78" s="58">
        <v>21419.04376</v>
      </c>
      <c r="Z78" s="58">
        <v>1965555.57</v>
      </c>
      <c r="AA78" s="53"/>
      <c r="AB78" s="173" t="s">
        <v>3246</v>
      </c>
      <c r="AC78" s="65">
        <v>41295</v>
      </c>
      <c r="AD78" s="66">
        <v>1965555.57</v>
      </c>
      <c r="AE78" s="53"/>
      <c r="AF78" s="53"/>
      <c r="AG78" s="58">
        <v>1</v>
      </c>
      <c r="AH78" s="367"/>
      <c r="AI78" s="53" t="s">
        <v>119</v>
      </c>
      <c r="AJ78" s="52" t="s">
        <v>1817</v>
      </c>
    </row>
    <row r="79" spans="1:46" s="148" customFormat="1" ht="165">
      <c r="A79" s="52" t="s">
        <v>382</v>
      </c>
      <c r="B79" s="60" t="s">
        <v>6027</v>
      </c>
      <c r="C79" s="54">
        <v>3000560</v>
      </c>
      <c r="D79" s="52" t="s">
        <v>465</v>
      </c>
      <c r="E79" s="53" t="s">
        <v>82</v>
      </c>
      <c r="F79" s="55">
        <v>41399</v>
      </c>
      <c r="G79" s="55">
        <v>41439</v>
      </c>
      <c r="H79" s="53" t="s">
        <v>119</v>
      </c>
      <c r="I79" s="57">
        <v>16461.912710000001</v>
      </c>
      <c r="J79" s="56">
        <v>15972.753130830723</v>
      </c>
      <c r="K79" s="56">
        <v>15972.753000000001</v>
      </c>
      <c r="L79" s="58">
        <v>18847848.539999999</v>
      </c>
      <c r="M79" s="59">
        <v>41459</v>
      </c>
      <c r="N79" s="60">
        <v>2013</v>
      </c>
      <c r="O79" s="61">
        <v>41461</v>
      </c>
      <c r="P79" s="60">
        <v>2013</v>
      </c>
      <c r="Q79" s="61">
        <v>41571</v>
      </c>
      <c r="R79" s="53" t="s">
        <v>343</v>
      </c>
      <c r="S79" s="173" t="s">
        <v>6028</v>
      </c>
      <c r="T79" s="53" t="s">
        <v>389</v>
      </c>
      <c r="U79" s="367">
        <v>1</v>
      </c>
      <c r="V79" s="53">
        <v>1</v>
      </c>
      <c r="W79" s="53" t="s">
        <v>390</v>
      </c>
      <c r="X79" s="53"/>
      <c r="Y79" s="58">
        <v>18847.848539999999</v>
      </c>
      <c r="Z79" s="58">
        <v>1965555.57</v>
      </c>
      <c r="AA79" s="53"/>
      <c r="AB79" s="173" t="s">
        <v>3246</v>
      </c>
      <c r="AC79" s="65">
        <v>41311</v>
      </c>
      <c r="AD79" s="66">
        <v>1965555.57</v>
      </c>
      <c r="AE79" s="53"/>
      <c r="AF79" s="53"/>
      <c r="AG79" s="58">
        <v>1</v>
      </c>
      <c r="AH79" s="367"/>
      <c r="AI79" s="53" t="s">
        <v>119</v>
      </c>
      <c r="AJ79" s="52" t="s">
        <v>1817</v>
      </c>
    </row>
    <row r="80" spans="1:46" s="148" customFormat="1" ht="165">
      <c r="A80" s="52" t="s">
        <v>382</v>
      </c>
      <c r="B80" s="60" t="s">
        <v>6029</v>
      </c>
      <c r="C80" s="54">
        <v>3000560</v>
      </c>
      <c r="D80" s="52" t="s">
        <v>465</v>
      </c>
      <c r="E80" s="53" t="s">
        <v>82</v>
      </c>
      <c r="F80" s="55">
        <v>41399</v>
      </c>
      <c r="G80" s="55">
        <v>41439</v>
      </c>
      <c r="H80" s="53" t="s">
        <v>119</v>
      </c>
      <c r="I80" s="57">
        <v>16708.560160000001</v>
      </c>
      <c r="J80" s="56">
        <v>16197.469851514697</v>
      </c>
      <c r="K80" s="56">
        <v>16197.468999999999</v>
      </c>
      <c r="L80" s="58">
        <v>19113013.419999998</v>
      </c>
      <c r="M80" s="59">
        <v>41459</v>
      </c>
      <c r="N80" s="60">
        <v>2013</v>
      </c>
      <c r="O80" s="61">
        <v>41461</v>
      </c>
      <c r="P80" s="60">
        <v>2013</v>
      </c>
      <c r="Q80" s="61">
        <v>41571</v>
      </c>
      <c r="R80" s="53" t="s">
        <v>343</v>
      </c>
      <c r="S80" s="173" t="s">
        <v>6030</v>
      </c>
      <c r="T80" s="53" t="s">
        <v>389</v>
      </c>
      <c r="U80" s="367">
        <v>1</v>
      </c>
      <c r="V80" s="53">
        <v>1</v>
      </c>
      <c r="W80" s="53" t="s">
        <v>390</v>
      </c>
      <c r="X80" s="53"/>
      <c r="Y80" s="58">
        <v>19113.013419999999</v>
      </c>
      <c r="Z80" s="58">
        <v>1965555.57</v>
      </c>
      <c r="AA80" s="53"/>
      <c r="AB80" s="173" t="s">
        <v>3246</v>
      </c>
      <c r="AC80" s="65">
        <v>41311</v>
      </c>
      <c r="AD80" s="66">
        <v>1965555.57</v>
      </c>
      <c r="AE80" s="53"/>
      <c r="AF80" s="53"/>
      <c r="AG80" s="58">
        <v>1</v>
      </c>
      <c r="AH80" s="367"/>
      <c r="AI80" s="53" t="s">
        <v>119</v>
      </c>
      <c r="AJ80" s="52" t="s">
        <v>1817</v>
      </c>
    </row>
    <row r="81" spans="1:46" s="148" customFormat="1" ht="165">
      <c r="A81" s="52" t="s">
        <v>382</v>
      </c>
      <c r="B81" s="60" t="s">
        <v>6031</v>
      </c>
      <c r="C81" s="54">
        <v>3000560</v>
      </c>
      <c r="D81" s="52" t="s">
        <v>465</v>
      </c>
      <c r="E81" s="53" t="s">
        <v>82</v>
      </c>
      <c r="F81" s="55">
        <v>41399</v>
      </c>
      <c r="G81" s="55">
        <v>41439</v>
      </c>
      <c r="H81" s="53" t="s">
        <v>119</v>
      </c>
      <c r="I81" s="57">
        <v>17887.122879999999</v>
      </c>
      <c r="J81" s="56">
        <v>17360.458083553101</v>
      </c>
      <c r="K81" s="56">
        <v>17360.457999999999</v>
      </c>
      <c r="L81" s="58">
        <v>20485340.439999998</v>
      </c>
      <c r="M81" s="59">
        <v>41459</v>
      </c>
      <c r="N81" s="60">
        <v>2013</v>
      </c>
      <c r="O81" s="61">
        <v>41461</v>
      </c>
      <c r="P81" s="60">
        <v>2013</v>
      </c>
      <c r="Q81" s="61">
        <v>41571</v>
      </c>
      <c r="R81" s="53" t="s">
        <v>343</v>
      </c>
      <c r="S81" s="173" t="s">
        <v>6032</v>
      </c>
      <c r="T81" s="53" t="s">
        <v>389</v>
      </c>
      <c r="U81" s="367">
        <v>1</v>
      </c>
      <c r="V81" s="53">
        <v>1</v>
      </c>
      <c r="W81" s="53" t="s">
        <v>390</v>
      </c>
      <c r="X81" s="53"/>
      <c r="Y81" s="58">
        <v>20485.340439999996</v>
      </c>
      <c r="Z81" s="58">
        <v>1965555.57</v>
      </c>
      <c r="AA81" s="53"/>
      <c r="AB81" s="173" t="s">
        <v>3246</v>
      </c>
      <c r="AC81" s="65">
        <v>41379</v>
      </c>
      <c r="AD81" s="66">
        <v>1965555.57</v>
      </c>
      <c r="AE81" s="53"/>
      <c r="AF81" s="53"/>
      <c r="AG81" s="58">
        <v>1</v>
      </c>
      <c r="AH81" s="367"/>
      <c r="AI81" s="53" t="s">
        <v>119</v>
      </c>
      <c r="AJ81" s="52" t="s">
        <v>1817</v>
      </c>
    </row>
    <row r="82" spans="1:46" s="148" customFormat="1" ht="165">
      <c r="A82" s="52" t="s">
        <v>382</v>
      </c>
      <c r="B82" s="60" t="s">
        <v>6108</v>
      </c>
      <c r="C82" s="54">
        <v>3000560</v>
      </c>
      <c r="D82" s="52" t="s">
        <v>465</v>
      </c>
      <c r="E82" s="53" t="s">
        <v>82</v>
      </c>
      <c r="F82" s="55">
        <v>41399</v>
      </c>
      <c r="G82" s="55">
        <v>41439</v>
      </c>
      <c r="H82" s="53" t="s">
        <v>119</v>
      </c>
      <c r="I82" s="57">
        <v>20444.019999999997</v>
      </c>
      <c r="J82" s="56">
        <v>27333.350803135305</v>
      </c>
      <c r="K82" s="56">
        <v>20444.02</v>
      </c>
      <c r="L82" s="58">
        <v>24123943.599999998</v>
      </c>
      <c r="M82" s="59">
        <v>41459</v>
      </c>
      <c r="N82" s="60">
        <v>2013</v>
      </c>
      <c r="O82" s="61">
        <v>41461</v>
      </c>
      <c r="P82" s="60">
        <v>2013</v>
      </c>
      <c r="Q82" s="61">
        <v>41571</v>
      </c>
      <c r="R82" s="53" t="s">
        <v>343</v>
      </c>
      <c r="S82" s="173" t="s">
        <v>6109</v>
      </c>
      <c r="T82" s="53" t="s">
        <v>389</v>
      </c>
      <c r="U82" s="367">
        <v>1</v>
      </c>
      <c r="V82" s="53">
        <v>1</v>
      </c>
      <c r="W82" s="53" t="s">
        <v>390</v>
      </c>
      <c r="X82" s="53"/>
      <c r="Y82" s="58">
        <v>24123.943599999999</v>
      </c>
      <c r="Z82" s="58">
        <v>1965555.57</v>
      </c>
      <c r="AA82" s="53"/>
      <c r="AB82" s="173" t="s">
        <v>3246</v>
      </c>
      <c r="AC82" s="65">
        <v>41400</v>
      </c>
      <c r="AD82" s="66">
        <v>1965555.57</v>
      </c>
      <c r="AE82" s="53"/>
      <c r="AF82" s="53"/>
      <c r="AG82" s="58">
        <v>1</v>
      </c>
      <c r="AH82" s="367"/>
      <c r="AI82" s="53" t="s">
        <v>119</v>
      </c>
      <c r="AJ82" s="52" t="s">
        <v>1817</v>
      </c>
    </row>
    <row r="83" spans="1:46" s="148" customFormat="1" ht="165">
      <c r="A83" s="52" t="s">
        <v>382</v>
      </c>
      <c r="B83" s="60" t="s">
        <v>6110</v>
      </c>
      <c r="C83" s="54">
        <v>3000560</v>
      </c>
      <c r="D83" s="52" t="s">
        <v>465</v>
      </c>
      <c r="E83" s="53" t="s">
        <v>82</v>
      </c>
      <c r="F83" s="55">
        <v>41399</v>
      </c>
      <c r="G83" s="55">
        <v>41439</v>
      </c>
      <c r="H83" s="53" t="s">
        <v>119</v>
      </c>
      <c r="I83" s="57">
        <v>8675.2099999999991</v>
      </c>
      <c r="J83" s="56">
        <v>10617.451134275523</v>
      </c>
      <c r="K83" s="56">
        <v>8675.2099999999991</v>
      </c>
      <c r="L83" s="58">
        <v>10236747.799999999</v>
      </c>
      <c r="M83" s="59">
        <v>41459</v>
      </c>
      <c r="N83" s="60">
        <v>2013</v>
      </c>
      <c r="O83" s="61">
        <v>41461</v>
      </c>
      <c r="P83" s="60">
        <v>2013</v>
      </c>
      <c r="Q83" s="61">
        <v>41571</v>
      </c>
      <c r="R83" s="53" t="s">
        <v>343</v>
      </c>
      <c r="S83" s="173" t="s">
        <v>6111</v>
      </c>
      <c r="T83" s="53" t="s">
        <v>389</v>
      </c>
      <c r="U83" s="367">
        <v>1</v>
      </c>
      <c r="V83" s="53">
        <v>1</v>
      </c>
      <c r="W83" s="53" t="s">
        <v>390</v>
      </c>
      <c r="X83" s="53"/>
      <c r="Y83" s="58">
        <v>10236.747799999999</v>
      </c>
      <c r="Z83" s="58">
        <v>1965555.57</v>
      </c>
      <c r="AA83" s="53"/>
      <c r="AB83" s="173" t="s">
        <v>3246</v>
      </c>
      <c r="AC83" s="65">
        <v>41370</v>
      </c>
      <c r="AD83" s="66">
        <v>1965555.57</v>
      </c>
      <c r="AE83" s="53"/>
      <c r="AF83" s="53"/>
      <c r="AG83" s="58">
        <v>1</v>
      </c>
      <c r="AH83" s="367"/>
      <c r="AI83" s="53" t="s">
        <v>119</v>
      </c>
      <c r="AJ83" s="52" t="s">
        <v>1817</v>
      </c>
    </row>
    <row r="84" spans="1:46" s="67" customFormat="1" ht="165">
      <c r="A84" s="52" t="s">
        <v>382</v>
      </c>
      <c r="B84" s="60" t="s">
        <v>6112</v>
      </c>
      <c r="C84" s="54">
        <v>3000560</v>
      </c>
      <c r="D84" s="52" t="s">
        <v>465</v>
      </c>
      <c r="E84" s="53" t="s">
        <v>82</v>
      </c>
      <c r="F84" s="55">
        <v>41399</v>
      </c>
      <c r="G84" s="55">
        <v>41439</v>
      </c>
      <c r="H84" s="53" t="s">
        <v>119</v>
      </c>
      <c r="I84" s="57">
        <v>8101.77</v>
      </c>
      <c r="J84" s="56">
        <v>10360.787079254402</v>
      </c>
      <c r="K84" s="56">
        <v>8101.77</v>
      </c>
      <c r="L84" s="58">
        <v>9560088.5999999996</v>
      </c>
      <c r="M84" s="59">
        <v>41459</v>
      </c>
      <c r="N84" s="60">
        <v>2013</v>
      </c>
      <c r="O84" s="61">
        <v>41461</v>
      </c>
      <c r="P84" s="60">
        <v>2013</v>
      </c>
      <c r="Q84" s="61">
        <v>41571</v>
      </c>
      <c r="R84" s="53" t="s">
        <v>343</v>
      </c>
      <c r="S84" s="173" t="s">
        <v>6113</v>
      </c>
      <c r="T84" s="53" t="s">
        <v>389</v>
      </c>
      <c r="U84" s="367">
        <v>1</v>
      </c>
      <c r="V84" s="53">
        <v>1</v>
      </c>
      <c r="W84" s="53" t="s">
        <v>390</v>
      </c>
      <c r="X84" s="53"/>
      <c r="Y84" s="58">
        <v>9560.0885999999991</v>
      </c>
      <c r="Z84" s="58">
        <v>1965555.57</v>
      </c>
      <c r="AA84" s="53"/>
      <c r="AB84" s="173" t="s">
        <v>3246</v>
      </c>
      <c r="AC84" s="65">
        <v>41400</v>
      </c>
      <c r="AD84" s="66">
        <v>1965555.57</v>
      </c>
      <c r="AE84" s="53"/>
      <c r="AF84" s="53"/>
      <c r="AG84" s="58">
        <v>1</v>
      </c>
      <c r="AH84" s="367"/>
      <c r="AI84" s="53" t="s">
        <v>119</v>
      </c>
      <c r="AJ84" s="52" t="s">
        <v>1817</v>
      </c>
      <c r="AK84" s="148"/>
      <c r="AL84" s="148"/>
      <c r="AM84" s="148"/>
      <c r="AN84" s="148"/>
      <c r="AO84" s="148"/>
      <c r="AP84" s="148"/>
      <c r="AQ84" s="148"/>
      <c r="AR84" s="148"/>
      <c r="AS84" s="148"/>
      <c r="AT84" s="148"/>
    </row>
    <row r="85" spans="1:46" s="67" customFormat="1" ht="165">
      <c r="A85" s="52" t="s">
        <v>382</v>
      </c>
      <c r="B85" s="60" t="s">
        <v>6204</v>
      </c>
      <c r="C85" s="54">
        <v>3000560</v>
      </c>
      <c r="D85" s="52" t="s">
        <v>465</v>
      </c>
      <c r="E85" s="53" t="s">
        <v>82</v>
      </c>
      <c r="F85" s="55">
        <v>41399</v>
      </c>
      <c r="G85" s="55">
        <v>41439</v>
      </c>
      <c r="H85" s="53" t="s">
        <v>119</v>
      </c>
      <c r="I85" s="57">
        <v>12024.060000000001</v>
      </c>
      <c r="J85" s="56">
        <v>17147.900988638787</v>
      </c>
      <c r="K85" s="56">
        <v>12024.06</v>
      </c>
      <c r="L85" s="58">
        <v>14188390.799999999</v>
      </c>
      <c r="M85" s="59">
        <v>41459</v>
      </c>
      <c r="N85" s="60">
        <v>2013</v>
      </c>
      <c r="O85" s="61">
        <v>41461</v>
      </c>
      <c r="P85" s="60">
        <v>2013</v>
      </c>
      <c r="Q85" s="61">
        <v>41571</v>
      </c>
      <c r="R85" s="53" t="s">
        <v>343</v>
      </c>
      <c r="S85" s="173" t="s">
        <v>6205</v>
      </c>
      <c r="T85" s="53" t="s">
        <v>389</v>
      </c>
      <c r="U85" s="367">
        <v>1</v>
      </c>
      <c r="V85" s="53">
        <v>1</v>
      </c>
      <c r="W85" s="53" t="s">
        <v>390</v>
      </c>
      <c r="X85" s="53"/>
      <c r="Y85" s="58">
        <v>14188.390799999999</v>
      </c>
      <c r="Z85" s="58">
        <v>1965555.57</v>
      </c>
      <c r="AA85" s="53"/>
      <c r="AB85" s="173" t="s">
        <v>3246</v>
      </c>
      <c r="AC85" s="65">
        <v>41414</v>
      </c>
      <c r="AD85" s="66">
        <v>1965555.57</v>
      </c>
      <c r="AE85" s="53"/>
      <c r="AF85" s="53"/>
      <c r="AG85" s="58">
        <v>1</v>
      </c>
      <c r="AH85" s="367"/>
      <c r="AI85" s="53" t="s">
        <v>119</v>
      </c>
      <c r="AJ85" s="52" t="s">
        <v>1817</v>
      </c>
      <c r="AK85" s="148"/>
      <c r="AL85" s="148"/>
      <c r="AM85" s="148"/>
      <c r="AN85" s="148"/>
      <c r="AO85" s="148"/>
      <c r="AP85" s="148"/>
      <c r="AQ85" s="148"/>
      <c r="AR85" s="148"/>
      <c r="AS85" s="148"/>
      <c r="AT85" s="148"/>
    </row>
    <row r="86" spans="1:46" s="67" customFormat="1" ht="165">
      <c r="A86" s="52" t="s">
        <v>382</v>
      </c>
      <c r="B86" s="60" t="s">
        <v>6206</v>
      </c>
      <c r="C86" s="54">
        <v>3000560</v>
      </c>
      <c r="D86" s="52" t="s">
        <v>465</v>
      </c>
      <c r="E86" s="53" t="s">
        <v>82</v>
      </c>
      <c r="F86" s="55">
        <v>41399</v>
      </c>
      <c r="G86" s="55">
        <v>41439</v>
      </c>
      <c r="H86" s="53" t="s">
        <v>119</v>
      </c>
      <c r="I86" s="57">
        <v>9949.6200000000008</v>
      </c>
      <c r="J86" s="56">
        <v>14769.326525083203</v>
      </c>
      <c r="K86" s="56">
        <v>9949.6200000000008</v>
      </c>
      <c r="L86" s="58">
        <v>11740551.600000001</v>
      </c>
      <c r="M86" s="59">
        <v>41459</v>
      </c>
      <c r="N86" s="60">
        <v>2013</v>
      </c>
      <c r="O86" s="61">
        <v>41461</v>
      </c>
      <c r="P86" s="60">
        <v>2013</v>
      </c>
      <c r="Q86" s="61">
        <v>41571</v>
      </c>
      <c r="R86" s="53" t="s">
        <v>343</v>
      </c>
      <c r="S86" s="173" t="s">
        <v>6207</v>
      </c>
      <c r="T86" s="53" t="s">
        <v>389</v>
      </c>
      <c r="U86" s="367">
        <v>1</v>
      </c>
      <c r="V86" s="53">
        <v>1</v>
      </c>
      <c r="W86" s="53" t="s">
        <v>390</v>
      </c>
      <c r="X86" s="53"/>
      <c r="Y86" s="58">
        <v>11740.551600000001</v>
      </c>
      <c r="Z86" s="58">
        <v>1965555.57</v>
      </c>
      <c r="AA86" s="53"/>
      <c r="AB86" s="173" t="s">
        <v>3246</v>
      </c>
      <c r="AC86" s="65">
        <v>41325</v>
      </c>
      <c r="AD86" s="66">
        <v>1965555.57</v>
      </c>
      <c r="AE86" s="53"/>
      <c r="AF86" s="53"/>
      <c r="AG86" s="58">
        <v>1</v>
      </c>
      <c r="AH86" s="367"/>
      <c r="AI86" s="53" t="s">
        <v>119</v>
      </c>
      <c r="AJ86" s="52" t="s">
        <v>1817</v>
      </c>
      <c r="AK86" s="148"/>
      <c r="AL86" s="148"/>
      <c r="AM86" s="148"/>
      <c r="AN86" s="148"/>
      <c r="AO86" s="148"/>
      <c r="AP86" s="148"/>
      <c r="AQ86" s="148"/>
      <c r="AR86" s="148"/>
      <c r="AS86" s="148"/>
      <c r="AT86" s="148"/>
    </row>
    <row r="87" spans="1:46" s="67" customFormat="1" ht="165">
      <c r="A87" s="52" t="s">
        <v>382</v>
      </c>
      <c r="B87" s="60" t="s">
        <v>6208</v>
      </c>
      <c r="C87" s="54">
        <v>3000560</v>
      </c>
      <c r="D87" s="52" t="s">
        <v>465</v>
      </c>
      <c r="E87" s="53" t="s">
        <v>82</v>
      </c>
      <c r="F87" s="55">
        <v>41399</v>
      </c>
      <c r="G87" s="55">
        <v>41439</v>
      </c>
      <c r="H87" s="53" t="s">
        <v>119</v>
      </c>
      <c r="I87" s="57">
        <v>18180.48</v>
      </c>
      <c r="J87" s="56">
        <v>23532.781869171653</v>
      </c>
      <c r="K87" s="56">
        <v>18180.48</v>
      </c>
      <c r="L87" s="58">
        <v>21452966.399999999</v>
      </c>
      <c r="M87" s="59">
        <v>41459</v>
      </c>
      <c r="N87" s="60">
        <v>2013</v>
      </c>
      <c r="O87" s="61">
        <v>41461</v>
      </c>
      <c r="P87" s="60">
        <v>2013</v>
      </c>
      <c r="Q87" s="61">
        <v>41571</v>
      </c>
      <c r="R87" s="53" t="s">
        <v>343</v>
      </c>
      <c r="S87" s="173" t="s">
        <v>6209</v>
      </c>
      <c r="T87" s="53" t="s">
        <v>389</v>
      </c>
      <c r="U87" s="367">
        <v>1</v>
      </c>
      <c r="V87" s="53">
        <v>1</v>
      </c>
      <c r="W87" s="53" t="s">
        <v>390</v>
      </c>
      <c r="X87" s="53"/>
      <c r="Y87" s="58">
        <v>21452.966399999998</v>
      </c>
      <c r="Z87" s="58">
        <v>1965555.57</v>
      </c>
      <c r="AA87" s="53"/>
      <c r="AB87" s="173" t="s">
        <v>3246</v>
      </c>
      <c r="AC87" s="65">
        <v>41414</v>
      </c>
      <c r="AD87" s="66">
        <v>1965555.57</v>
      </c>
      <c r="AE87" s="53"/>
      <c r="AF87" s="53"/>
      <c r="AG87" s="58">
        <v>1</v>
      </c>
      <c r="AH87" s="367"/>
      <c r="AI87" s="53" t="s">
        <v>119</v>
      </c>
      <c r="AJ87" s="52" t="s">
        <v>1817</v>
      </c>
      <c r="AK87" s="148"/>
      <c r="AL87" s="148"/>
      <c r="AM87" s="148"/>
      <c r="AN87" s="148"/>
      <c r="AO87" s="148"/>
      <c r="AP87" s="148"/>
      <c r="AQ87" s="148"/>
      <c r="AR87" s="148"/>
      <c r="AS87" s="148"/>
      <c r="AT87" s="148"/>
    </row>
    <row r="88" spans="1:46" s="67" customFormat="1" ht="165">
      <c r="A88" s="52" t="s">
        <v>382</v>
      </c>
      <c r="B88" s="60" t="s">
        <v>6210</v>
      </c>
      <c r="C88" s="54">
        <v>3000560</v>
      </c>
      <c r="D88" s="52" t="s">
        <v>465</v>
      </c>
      <c r="E88" s="53" t="s">
        <v>82</v>
      </c>
      <c r="F88" s="55">
        <v>41399</v>
      </c>
      <c r="G88" s="55">
        <v>41439</v>
      </c>
      <c r="H88" s="53" t="s">
        <v>119</v>
      </c>
      <c r="I88" s="57">
        <v>14219.730000000001</v>
      </c>
      <c r="J88" s="56">
        <v>18787.75240546311</v>
      </c>
      <c r="K88" s="56">
        <v>14219.73</v>
      </c>
      <c r="L88" s="58">
        <v>16779281.399999999</v>
      </c>
      <c r="M88" s="59">
        <v>41459</v>
      </c>
      <c r="N88" s="60">
        <v>2013</v>
      </c>
      <c r="O88" s="61">
        <v>41461</v>
      </c>
      <c r="P88" s="60">
        <v>2013</v>
      </c>
      <c r="Q88" s="61">
        <v>41571</v>
      </c>
      <c r="R88" s="53" t="s">
        <v>343</v>
      </c>
      <c r="S88" s="173" t="s">
        <v>6211</v>
      </c>
      <c r="T88" s="53" t="s">
        <v>389</v>
      </c>
      <c r="U88" s="367">
        <v>1</v>
      </c>
      <c r="V88" s="53">
        <v>1</v>
      </c>
      <c r="W88" s="53" t="s">
        <v>390</v>
      </c>
      <c r="X88" s="53"/>
      <c r="Y88" s="58">
        <v>16779.2814</v>
      </c>
      <c r="Z88" s="58">
        <v>1965555.57</v>
      </c>
      <c r="AA88" s="53"/>
      <c r="AB88" s="173" t="s">
        <v>3246</v>
      </c>
      <c r="AC88" s="65">
        <v>41414</v>
      </c>
      <c r="AD88" s="66">
        <v>1965555.57</v>
      </c>
      <c r="AE88" s="53"/>
      <c r="AF88" s="53"/>
      <c r="AG88" s="58">
        <v>1</v>
      </c>
      <c r="AH88" s="367"/>
      <c r="AI88" s="53" t="s">
        <v>119</v>
      </c>
      <c r="AJ88" s="52" t="s">
        <v>1817</v>
      </c>
      <c r="AK88" s="148"/>
      <c r="AL88" s="148"/>
      <c r="AM88" s="148"/>
      <c r="AN88" s="148"/>
      <c r="AO88" s="148"/>
      <c r="AP88" s="148"/>
      <c r="AQ88" s="148"/>
      <c r="AR88" s="148"/>
      <c r="AS88" s="148"/>
      <c r="AT88" s="148"/>
    </row>
    <row r="89" spans="1:46" s="67" customFormat="1" ht="165">
      <c r="A89" s="52" t="s">
        <v>382</v>
      </c>
      <c r="B89" s="60" t="s">
        <v>6212</v>
      </c>
      <c r="C89" s="54">
        <v>3000560</v>
      </c>
      <c r="D89" s="52" t="s">
        <v>465</v>
      </c>
      <c r="E89" s="53" t="s">
        <v>82</v>
      </c>
      <c r="F89" s="55">
        <v>41399</v>
      </c>
      <c r="G89" s="55">
        <v>41439</v>
      </c>
      <c r="H89" s="53" t="s">
        <v>119</v>
      </c>
      <c r="I89" s="57">
        <v>12908.27</v>
      </c>
      <c r="J89" s="56">
        <v>16653.034184114884</v>
      </c>
      <c r="K89" s="56">
        <v>12908.27</v>
      </c>
      <c r="L89" s="58">
        <v>15231758.6</v>
      </c>
      <c r="M89" s="59">
        <v>41459</v>
      </c>
      <c r="N89" s="60">
        <v>2013</v>
      </c>
      <c r="O89" s="61">
        <v>41461</v>
      </c>
      <c r="P89" s="60">
        <v>2013</v>
      </c>
      <c r="Q89" s="61">
        <v>41571</v>
      </c>
      <c r="R89" s="53" t="s">
        <v>343</v>
      </c>
      <c r="S89" s="173" t="s">
        <v>6213</v>
      </c>
      <c r="T89" s="53" t="s">
        <v>389</v>
      </c>
      <c r="U89" s="367">
        <v>1</v>
      </c>
      <c r="V89" s="53">
        <v>1</v>
      </c>
      <c r="W89" s="53" t="s">
        <v>390</v>
      </c>
      <c r="X89" s="53"/>
      <c r="Y89" s="58">
        <v>15231.758599999999</v>
      </c>
      <c r="Z89" s="58">
        <v>1965555.57</v>
      </c>
      <c r="AA89" s="53"/>
      <c r="AB89" s="173" t="s">
        <v>3246</v>
      </c>
      <c r="AC89" s="65">
        <v>41325</v>
      </c>
      <c r="AD89" s="66">
        <v>1965555.57</v>
      </c>
      <c r="AE89" s="53"/>
      <c r="AF89" s="53"/>
      <c r="AG89" s="58">
        <v>1</v>
      </c>
      <c r="AH89" s="367"/>
      <c r="AI89" s="53" t="s">
        <v>119</v>
      </c>
      <c r="AJ89" s="52" t="s">
        <v>1817</v>
      </c>
      <c r="AK89" s="148"/>
      <c r="AL89" s="148"/>
      <c r="AM89" s="148"/>
      <c r="AN89" s="148"/>
      <c r="AO89" s="148"/>
      <c r="AP89" s="148"/>
      <c r="AQ89" s="148"/>
      <c r="AR89" s="148"/>
      <c r="AS89" s="148"/>
      <c r="AT89" s="148"/>
    </row>
    <row r="90" spans="1:46" s="67" customFormat="1" ht="165">
      <c r="A90" s="52" t="s">
        <v>382</v>
      </c>
      <c r="B90" s="60" t="s">
        <v>6214</v>
      </c>
      <c r="C90" s="54">
        <v>3000560</v>
      </c>
      <c r="D90" s="52" t="s">
        <v>465</v>
      </c>
      <c r="E90" s="53" t="s">
        <v>82</v>
      </c>
      <c r="F90" s="55">
        <v>41399</v>
      </c>
      <c r="G90" s="55">
        <v>41439</v>
      </c>
      <c r="H90" s="53" t="s">
        <v>119</v>
      </c>
      <c r="I90" s="57">
        <v>14592.02</v>
      </c>
      <c r="J90" s="56">
        <v>20358.915578589316</v>
      </c>
      <c r="K90" s="56">
        <v>14592.02</v>
      </c>
      <c r="L90" s="58">
        <v>17218583.599999998</v>
      </c>
      <c r="M90" s="59">
        <v>41459</v>
      </c>
      <c r="N90" s="60">
        <v>2013</v>
      </c>
      <c r="O90" s="61">
        <v>41461</v>
      </c>
      <c r="P90" s="60">
        <v>2013</v>
      </c>
      <c r="Q90" s="61">
        <v>41571</v>
      </c>
      <c r="R90" s="53" t="s">
        <v>343</v>
      </c>
      <c r="S90" s="173" t="s">
        <v>6215</v>
      </c>
      <c r="T90" s="53" t="s">
        <v>389</v>
      </c>
      <c r="U90" s="367">
        <v>1</v>
      </c>
      <c r="V90" s="53">
        <v>1</v>
      </c>
      <c r="W90" s="53" t="s">
        <v>390</v>
      </c>
      <c r="X90" s="53"/>
      <c r="Y90" s="58">
        <v>17218.583599999998</v>
      </c>
      <c r="Z90" s="58">
        <v>1965555.57</v>
      </c>
      <c r="AA90" s="53"/>
      <c r="AB90" s="173" t="s">
        <v>3246</v>
      </c>
      <c r="AC90" s="65">
        <v>41325</v>
      </c>
      <c r="AD90" s="66">
        <v>1965555.57</v>
      </c>
      <c r="AE90" s="53"/>
      <c r="AF90" s="53"/>
      <c r="AG90" s="58">
        <v>1</v>
      </c>
      <c r="AH90" s="367"/>
      <c r="AI90" s="53" t="s">
        <v>119</v>
      </c>
      <c r="AJ90" s="52" t="s">
        <v>1817</v>
      </c>
      <c r="AK90" s="148"/>
      <c r="AL90" s="148"/>
      <c r="AM90" s="148"/>
      <c r="AN90" s="148"/>
      <c r="AO90" s="148"/>
      <c r="AP90" s="148"/>
      <c r="AQ90" s="148"/>
      <c r="AR90" s="148"/>
      <c r="AS90" s="148"/>
      <c r="AT90" s="148"/>
    </row>
    <row r="91" spans="1:46" s="67" customFormat="1" ht="165">
      <c r="A91" s="52" t="s">
        <v>382</v>
      </c>
      <c r="B91" s="60" t="s">
        <v>6399</v>
      </c>
      <c r="C91" s="54">
        <v>3000560</v>
      </c>
      <c r="D91" s="52" t="s">
        <v>465</v>
      </c>
      <c r="E91" s="53" t="s">
        <v>82</v>
      </c>
      <c r="F91" s="55">
        <v>41450</v>
      </c>
      <c r="G91" s="55">
        <v>41485</v>
      </c>
      <c r="H91" s="53" t="s">
        <v>119</v>
      </c>
      <c r="I91" s="57">
        <v>16440.803</v>
      </c>
      <c r="J91" s="56">
        <v>23046.197826414533</v>
      </c>
      <c r="K91" s="56">
        <v>16440.803</v>
      </c>
      <c r="L91" s="58">
        <v>19400147.539999999</v>
      </c>
      <c r="M91" s="59">
        <v>41505</v>
      </c>
      <c r="N91" s="60">
        <v>2013</v>
      </c>
      <c r="O91" s="61">
        <v>41507</v>
      </c>
      <c r="P91" s="60">
        <v>2013</v>
      </c>
      <c r="Q91" s="61">
        <v>41597</v>
      </c>
      <c r="R91" s="53" t="s">
        <v>343</v>
      </c>
      <c r="S91" s="173" t="s">
        <v>6402</v>
      </c>
      <c r="T91" s="53" t="s">
        <v>389</v>
      </c>
      <c r="U91" s="367">
        <v>1</v>
      </c>
      <c r="V91" s="53">
        <v>1</v>
      </c>
      <c r="W91" s="53" t="s">
        <v>390</v>
      </c>
      <c r="X91" s="53"/>
      <c r="Y91" s="58">
        <v>19400.147539999998</v>
      </c>
      <c r="Z91" s="58">
        <v>1965555.57</v>
      </c>
      <c r="AA91" s="53"/>
      <c r="AB91" s="173" t="s">
        <v>3246</v>
      </c>
      <c r="AC91" s="65">
        <v>41414</v>
      </c>
      <c r="AD91" s="66">
        <v>1965555.57</v>
      </c>
      <c r="AE91" s="53"/>
      <c r="AF91" s="53"/>
      <c r="AG91" s="58">
        <v>1</v>
      </c>
      <c r="AH91" s="367"/>
      <c r="AI91" s="53" t="s">
        <v>119</v>
      </c>
      <c r="AJ91" s="52" t="s">
        <v>1817</v>
      </c>
      <c r="AK91" s="148"/>
      <c r="AL91" s="148"/>
      <c r="AM91" s="148"/>
      <c r="AN91" s="148"/>
      <c r="AO91" s="148"/>
      <c r="AP91" s="148"/>
      <c r="AQ91" s="148"/>
      <c r="AR91" s="148"/>
      <c r="AS91" s="148"/>
      <c r="AT91" s="148"/>
    </row>
    <row r="92" spans="1:46" s="67" customFormat="1" ht="165">
      <c r="A92" s="52" t="s">
        <v>382</v>
      </c>
      <c r="B92" s="60" t="s">
        <v>6400</v>
      </c>
      <c r="C92" s="54">
        <v>3000560</v>
      </c>
      <c r="D92" s="52" t="s">
        <v>465</v>
      </c>
      <c r="E92" s="53" t="s">
        <v>82</v>
      </c>
      <c r="F92" s="55">
        <v>41450</v>
      </c>
      <c r="G92" s="55">
        <v>41485</v>
      </c>
      <c r="H92" s="53" t="s">
        <v>119</v>
      </c>
      <c r="I92" s="57">
        <v>15588.45</v>
      </c>
      <c r="J92" s="56">
        <v>22220.697616213827</v>
      </c>
      <c r="K92" s="56">
        <v>15588.45</v>
      </c>
      <c r="L92" s="58">
        <v>18394371</v>
      </c>
      <c r="M92" s="59">
        <v>41505</v>
      </c>
      <c r="N92" s="60">
        <v>2013</v>
      </c>
      <c r="O92" s="61">
        <v>41507</v>
      </c>
      <c r="P92" s="60">
        <v>2013</v>
      </c>
      <c r="Q92" s="61">
        <v>41597</v>
      </c>
      <c r="R92" s="53" t="s">
        <v>343</v>
      </c>
      <c r="S92" s="173" t="s">
        <v>6403</v>
      </c>
      <c r="T92" s="53" t="s">
        <v>389</v>
      </c>
      <c r="U92" s="367">
        <v>1</v>
      </c>
      <c r="V92" s="53">
        <v>1</v>
      </c>
      <c r="W92" s="53" t="s">
        <v>390</v>
      </c>
      <c r="X92" s="53"/>
      <c r="Y92" s="58">
        <v>18394.370999999999</v>
      </c>
      <c r="Z92" s="58">
        <v>1965555.57</v>
      </c>
      <c r="AA92" s="53"/>
      <c r="AB92" s="173" t="s">
        <v>3246</v>
      </c>
      <c r="AC92" s="65">
        <v>41414</v>
      </c>
      <c r="AD92" s="66">
        <v>1965555.57</v>
      </c>
      <c r="AE92" s="53"/>
      <c r="AF92" s="53"/>
      <c r="AG92" s="58">
        <v>1</v>
      </c>
      <c r="AH92" s="367"/>
      <c r="AI92" s="53" t="s">
        <v>119</v>
      </c>
      <c r="AJ92" s="52" t="s">
        <v>1817</v>
      </c>
      <c r="AK92" s="148"/>
      <c r="AL92" s="148"/>
      <c r="AM92" s="148"/>
      <c r="AN92" s="148"/>
      <c r="AO92" s="148"/>
      <c r="AP92" s="148"/>
      <c r="AQ92" s="148"/>
      <c r="AR92" s="148"/>
      <c r="AS92" s="148"/>
      <c r="AT92" s="148"/>
    </row>
    <row r="93" spans="1:46" s="67" customFormat="1" ht="165">
      <c r="A93" s="52" t="s">
        <v>382</v>
      </c>
      <c r="B93" s="60" t="s">
        <v>6401</v>
      </c>
      <c r="C93" s="54">
        <v>3000560</v>
      </c>
      <c r="D93" s="52" t="s">
        <v>465</v>
      </c>
      <c r="E93" s="53" t="s">
        <v>82</v>
      </c>
      <c r="F93" s="55">
        <v>41450</v>
      </c>
      <c r="G93" s="55">
        <v>41485</v>
      </c>
      <c r="H93" s="53" t="s">
        <v>119</v>
      </c>
      <c r="I93" s="57">
        <v>15128</v>
      </c>
      <c r="J93" s="56">
        <v>19631.386673101446</v>
      </c>
      <c r="K93" s="56">
        <v>15128</v>
      </c>
      <c r="L93" s="58">
        <v>17851040</v>
      </c>
      <c r="M93" s="59">
        <v>41505</v>
      </c>
      <c r="N93" s="60">
        <v>2013</v>
      </c>
      <c r="O93" s="61">
        <v>41507</v>
      </c>
      <c r="P93" s="60">
        <v>2013</v>
      </c>
      <c r="Q93" s="61">
        <v>41597</v>
      </c>
      <c r="R93" s="53" t="s">
        <v>343</v>
      </c>
      <c r="S93" s="173" t="s">
        <v>6404</v>
      </c>
      <c r="T93" s="53" t="s">
        <v>389</v>
      </c>
      <c r="U93" s="367">
        <v>1</v>
      </c>
      <c r="V93" s="53">
        <v>1</v>
      </c>
      <c r="W93" s="53" t="s">
        <v>390</v>
      </c>
      <c r="X93" s="53"/>
      <c r="Y93" s="58">
        <v>17851.04</v>
      </c>
      <c r="Z93" s="58">
        <v>1965555.57</v>
      </c>
      <c r="AA93" s="53"/>
      <c r="AB93" s="173" t="s">
        <v>3246</v>
      </c>
      <c r="AC93" s="65">
        <v>41414</v>
      </c>
      <c r="AD93" s="66">
        <v>1965555.57</v>
      </c>
      <c r="AE93" s="53"/>
      <c r="AF93" s="53"/>
      <c r="AG93" s="58">
        <v>1</v>
      </c>
      <c r="AH93" s="367"/>
      <c r="AI93" s="53" t="s">
        <v>119</v>
      </c>
      <c r="AJ93" s="52" t="s">
        <v>1817</v>
      </c>
      <c r="AK93" s="148"/>
      <c r="AL93" s="148"/>
      <c r="AM93" s="148"/>
      <c r="AN93" s="148"/>
      <c r="AO93" s="148"/>
      <c r="AP93" s="148"/>
      <c r="AQ93" s="148"/>
      <c r="AR93" s="148"/>
      <c r="AS93" s="148"/>
      <c r="AT93" s="148"/>
    </row>
    <row r="94" spans="1:46" s="67" customFormat="1" ht="165">
      <c r="A94" s="52" t="s">
        <v>382</v>
      </c>
      <c r="B94" s="60" t="s">
        <v>6422</v>
      </c>
      <c r="C94" s="54">
        <v>3000560</v>
      </c>
      <c r="D94" s="52" t="s">
        <v>465</v>
      </c>
      <c r="E94" s="53" t="s">
        <v>82</v>
      </c>
      <c r="F94" s="55">
        <v>41399</v>
      </c>
      <c r="G94" s="55">
        <v>41439</v>
      </c>
      <c r="H94" s="53" t="s">
        <v>119</v>
      </c>
      <c r="I94" s="57">
        <v>19794.68</v>
      </c>
      <c r="J94" s="56">
        <v>24644.669287654662</v>
      </c>
      <c r="K94" s="56">
        <v>19794.68</v>
      </c>
      <c r="L94" s="58">
        <v>23357722.399999999</v>
      </c>
      <c r="M94" s="59">
        <v>41459</v>
      </c>
      <c r="N94" s="60">
        <v>2013</v>
      </c>
      <c r="O94" s="61">
        <v>41461</v>
      </c>
      <c r="P94" s="60">
        <v>2013</v>
      </c>
      <c r="Q94" s="61">
        <v>41571</v>
      </c>
      <c r="R94" s="53" t="s">
        <v>343</v>
      </c>
      <c r="S94" s="173" t="s">
        <v>6426</v>
      </c>
      <c r="T94" s="53" t="s">
        <v>389</v>
      </c>
      <c r="U94" s="367">
        <v>1</v>
      </c>
      <c r="V94" s="53">
        <v>1</v>
      </c>
      <c r="W94" s="53" t="s">
        <v>390</v>
      </c>
      <c r="X94" s="53"/>
      <c r="Y94" s="58">
        <v>23357.722399999999</v>
      </c>
      <c r="Z94" s="58">
        <v>1965555.57</v>
      </c>
      <c r="AA94" s="53"/>
      <c r="AB94" s="173" t="s">
        <v>3246</v>
      </c>
      <c r="AC94" s="65">
        <v>41414</v>
      </c>
      <c r="AD94" s="66">
        <v>1965555.57</v>
      </c>
      <c r="AE94" s="53"/>
      <c r="AF94" s="53"/>
      <c r="AG94" s="58">
        <v>1</v>
      </c>
      <c r="AH94" s="367"/>
      <c r="AI94" s="53" t="s">
        <v>119</v>
      </c>
      <c r="AJ94" s="52" t="s">
        <v>1817</v>
      </c>
      <c r="AK94" s="148"/>
      <c r="AL94" s="148"/>
      <c r="AM94" s="148"/>
      <c r="AN94" s="148"/>
      <c r="AO94" s="148"/>
      <c r="AP94" s="148"/>
      <c r="AQ94" s="148"/>
      <c r="AR94" s="148"/>
      <c r="AS94" s="148"/>
      <c r="AT94" s="148"/>
    </row>
    <row r="95" spans="1:46" s="67" customFormat="1" ht="165">
      <c r="A95" s="52" t="s">
        <v>382</v>
      </c>
      <c r="B95" s="60" t="s">
        <v>6423</v>
      </c>
      <c r="C95" s="54">
        <v>3000560</v>
      </c>
      <c r="D95" s="52" t="s">
        <v>465</v>
      </c>
      <c r="E95" s="53" t="s">
        <v>82</v>
      </c>
      <c r="F95" s="55">
        <v>41465</v>
      </c>
      <c r="G95" s="55">
        <v>41500</v>
      </c>
      <c r="H95" s="53" t="s">
        <v>119</v>
      </c>
      <c r="I95" s="57">
        <v>21969.040000000001</v>
      </c>
      <c r="J95" s="56">
        <v>30155.244856295627</v>
      </c>
      <c r="K95" s="56">
        <v>21969.040000000001</v>
      </c>
      <c r="L95" s="58">
        <v>25923467.199999999</v>
      </c>
      <c r="M95" s="59">
        <v>41520</v>
      </c>
      <c r="N95" s="60">
        <v>2013</v>
      </c>
      <c r="O95" s="61">
        <v>41522</v>
      </c>
      <c r="P95" s="60">
        <v>2013</v>
      </c>
      <c r="Q95" s="61">
        <v>41612</v>
      </c>
      <c r="R95" s="53" t="s">
        <v>343</v>
      </c>
      <c r="S95" s="173" t="s">
        <v>6427</v>
      </c>
      <c r="T95" s="53" t="s">
        <v>389</v>
      </c>
      <c r="U95" s="367">
        <v>1</v>
      </c>
      <c r="V95" s="53">
        <v>1</v>
      </c>
      <c r="W95" s="53" t="s">
        <v>390</v>
      </c>
      <c r="X95" s="53"/>
      <c r="Y95" s="58">
        <v>25923.467199999999</v>
      </c>
      <c r="Z95" s="58">
        <v>1965555.57</v>
      </c>
      <c r="AA95" s="53"/>
      <c r="AB95" s="173" t="s">
        <v>3246</v>
      </c>
      <c r="AC95" s="65">
        <v>41414</v>
      </c>
      <c r="AD95" s="66">
        <v>1965555.57</v>
      </c>
      <c r="AE95" s="53"/>
      <c r="AF95" s="53"/>
      <c r="AG95" s="58">
        <v>1</v>
      </c>
      <c r="AH95" s="367"/>
      <c r="AI95" s="53" t="s">
        <v>119</v>
      </c>
      <c r="AJ95" s="52" t="s">
        <v>1817</v>
      </c>
      <c r="AK95" s="148"/>
      <c r="AL95" s="148"/>
      <c r="AM95" s="148"/>
      <c r="AN95" s="148"/>
      <c r="AO95" s="148"/>
      <c r="AP95" s="148"/>
      <c r="AQ95" s="148"/>
      <c r="AR95" s="148"/>
      <c r="AS95" s="148"/>
      <c r="AT95" s="148"/>
    </row>
    <row r="96" spans="1:46" s="67" customFormat="1" ht="165">
      <c r="A96" s="52" t="s">
        <v>382</v>
      </c>
      <c r="B96" s="60" t="s">
        <v>6424</v>
      </c>
      <c r="C96" s="54">
        <v>3000560</v>
      </c>
      <c r="D96" s="52" t="s">
        <v>465</v>
      </c>
      <c r="E96" s="53" t="s">
        <v>82</v>
      </c>
      <c r="F96" s="55">
        <v>41465</v>
      </c>
      <c r="G96" s="55">
        <v>41500</v>
      </c>
      <c r="H96" s="53" t="s">
        <v>119</v>
      </c>
      <c r="I96" s="57">
        <v>10055.93</v>
      </c>
      <c r="J96" s="56">
        <v>13212.562267507972</v>
      </c>
      <c r="K96" s="56">
        <v>10055.93</v>
      </c>
      <c r="L96" s="58">
        <v>11865997.4</v>
      </c>
      <c r="M96" s="59">
        <v>41520</v>
      </c>
      <c r="N96" s="60">
        <v>2013</v>
      </c>
      <c r="O96" s="61">
        <v>41522</v>
      </c>
      <c r="P96" s="60">
        <v>2013</v>
      </c>
      <c r="Q96" s="61">
        <v>41612</v>
      </c>
      <c r="R96" s="53" t="s">
        <v>343</v>
      </c>
      <c r="S96" s="173" t="s">
        <v>6428</v>
      </c>
      <c r="T96" s="53" t="s">
        <v>389</v>
      </c>
      <c r="U96" s="367">
        <v>1</v>
      </c>
      <c r="V96" s="53">
        <v>1</v>
      </c>
      <c r="W96" s="53" t="s">
        <v>390</v>
      </c>
      <c r="X96" s="53"/>
      <c r="Y96" s="58">
        <v>11865.9974</v>
      </c>
      <c r="Z96" s="58">
        <v>1965555.57</v>
      </c>
      <c r="AA96" s="53"/>
      <c r="AB96" s="173" t="s">
        <v>3246</v>
      </c>
      <c r="AC96" s="65">
        <v>41414</v>
      </c>
      <c r="AD96" s="66">
        <v>1965555.57</v>
      </c>
      <c r="AE96" s="53"/>
      <c r="AF96" s="53"/>
      <c r="AG96" s="58">
        <v>1</v>
      </c>
      <c r="AH96" s="367"/>
      <c r="AI96" s="53" t="s">
        <v>119</v>
      </c>
      <c r="AJ96" s="52" t="s">
        <v>1817</v>
      </c>
      <c r="AK96" s="148"/>
      <c r="AL96" s="148"/>
      <c r="AM96" s="148"/>
      <c r="AN96" s="148"/>
      <c r="AO96" s="148"/>
      <c r="AP96" s="148"/>
      <c r="AQ96" s="148"/>
      <c r="AR96" s="148"/>
      <c r="AS96" s="148"/>
      <c r="AT96" s="148"/>
    </row>
    <row r="97" spans="1:46" s="67" customFormat="1" ht="165">
      <c r="A97" s="52" t="s">
        <v>382</v>
      </c>
      <c r="B97" s="60" t="s">
        <v>6425</v>
      </c>
      <c r="C97" s="54">
        <v>3000560</v>
      </c>
      <c r="D97" s="52" t="s">
        <v>465</v>
      </c>
      <c r="E97" s="53" t="s">
        <v>82</v>
      </c>
      <c r="F97" s="55">
        <v>41465</v>
      </c>
      <c r="G97" s="55">
        <v>41500</v>
      </c>
      <c r="H97" s="53" t="s">
        <v>119</v>
      </c>
      <c r="I97" s="57">
        <v>3662.48</v>
      </c>
      <c r="J97" s="56">
        <v>5472.4342406140813</v>
      </c>
      <c r="K97" s="56">
        <v>3662.48</v>
      </c>
      <c r="L97" s="58">
        <v>4321726.3999999994</v>
      </c>
      <c r="M97" s="59">
        <v>41520</v>
      </c>
      <c r="N97" s="60">
        <v>2013</v>
      </c>
      <c r="O97" s="61">
        <v>41522</v>
      </c>
      <c r="P97" s="60">
        <v>2013</v>
      </c>
      <c r="Q97" s="61">
        <v>41612</v>
      </c>
      <c r="R97" s="53" t="s">
        <v>343</v>
      </c>
      <c r="S97" s="173" t="s">
        <v>6429</v>
      </c>
      <c r="T97" s="53" t="s">
        <v>389</v>
      </c>
      <c r="U97" s="367">
        <v>1</v>
      </c>
      <c r="V97" s="53">
        <v>1</v>
      </c>
      <c r="W97" s="53" t="s">
        <v>390</v>
      </c>
      <c r="X97" s="53"/>
      <c r="Y97" s="58">
        <v>4321.7263999999996</v>
      </c>
      <c r="Z97" s="58">
        <v>1965555.57</v>
      </c>
      <c r="AA97" s="53"/>
      <c r="AB97" s="173" t="s">
        <v>3246</v>
      </c>
      <c r="AC97" s="65">
        <v>41414</v>
      </c>
      <c r="AD97" s="66">
        <v>1965555.57</v>
      </c>
      <c r="AE97" s="53"/>
      <c r="AF97" s="53"/>
      <c r="AG97" s="58">
        <v>1</v>
      </c>
      <c r="AH97" s="367"/>
      <c r="AI97" s="53" t="s">
        <v>119</v>
      </c>
      <c r="AJ97" s="52" t="s">
        <v>1817</v>
      </c>
      <c r="AK97" s="148"/>
      <c r="AL97" s="148"/>
      <c r="AM97" s="148"/>
      <c r="AN97" s="148"/>
      <c r="AO97" s="148"/>
      <c r="AP97" s="148"/>
      <c r="AQ97" s="148"/>
      <c r="AR97" s="148"/>
      <c r="AS97" s="148"/>
      <c r="AT97" s="148"/>
    </row>
    <row r="98" spans="1:46" s="67" customFormat="1" ht="165">
      <c r="A98" s="52" t="s">
        <v>382</v>
      </c>
      <c r="B98" s="60" t="s">
        <v>6565</v>
      </c>
      <c r="C98" s="54">
        <v>3000560</v>
      </c>
      <c r="D98" s="52" t="s">
        <v>465</v>
      </c>
      <c r="E98" s="53" t="s">
        <v>82</v>
      </c>
      <c r="F98" s="55">
        <v>41484</v>
      </c>
      <c r="G98" s="55">
        <v>41519</v>
      </c>
      <c r="H98" s="53" t="s">
        <v>119</v>
      </c>
      <c r="I98" s="57">
        <v>11967.140000000001</v>
      </c>
      <c r="J98" s="56">
        <v>16486.792159117253</v>
      </c>
      <c r="K98" s="56">
        <v>11967.14</v>
      </c>
      <c r="L98" s="58">
        <v>14121225.199999999</v>
      </c>
      <c r="M98" s="59">
        <v>41539</v>
      </c>
      <c r="N98" s="60">
        <v>2013</v>
      </c>
      <c r="O98" s="61">
        <v>41541</v>
      </c>
      <c r="P98" s="60">
        <v>2013</v>
      </c>
      <c r="Q98" s="61">
        <v>41631</v>
      </c>
      <c r="R98" s="53" t="s">
        <v>343</v>
      </c>
      <c r="S98" s="173" t="s">
        <v>6569</v>
      </c>
      <c r="T98" s="53" t="s">
        <v>389</v>
      </c>
      <c r="U98" s="367">
        <v>1</v>
      </c>
      <c r="V98" s="53">
        <v>1</v>
      </c>
      <c r="W98" s="53" t="s">
        <v>390</v>
      </c>
      <c r="X98" s="53"/>
      <c r="Y98" s="58">
        <v>14121.225199999999</v>
      </c>
      <c r="Z98" s="58">
        <v>1965555.57</v>
      </c>
      <c r="AA98" s="53"/>
      <c r="AB98" s="173" t="s">
        <v>3246</v>
      </c>
      <c r="AC98" s="65">
        <v>41414</v>
      </c>
      <c r="AD98" s="66">
        <v>1965555.57</v>
      </c>
      <c r="AE98" s="53"/>
      <c r="AF98" s="53"/>
      <c r="AG98" s="58">
        <v>1</v>
      </c>
      <c r="AH98" s="367"/>
      <c r="AI98" s="53" t="s">
        <v>119</v>
      </c>
      <c r="AJ98" s="52" t="s">
        <v>1817</v>
      </c>
      <c r="AK98" s="148"/>
      <c r="AL98" s="148"/>
      <c r="AM98" s="148"/>
      <c r="AN98" s="148"/>
      <c r="AO98" s="148"/>
      <c r="AP98" s="148"/>
      <c r="AQ98" s="148"/>
      <c r="AR98" s="148"/>
      <c r="AS98" s="148"/>
      <c r="AT98" s="148"/>
    </row>
    <row r="99" spans="1:46" s="67" customFormat="1" ht="165">
      <c r="A99" s="52" t="s">
        <v>382</v>
      </c>
      <c r="B99" s="60" t="s">
        <v>6566</v>
      </c>
      <c r="C99" s="54">
        <v>3000560</v>
      </c>
      <c r="D99" s="52" t="s">
        <v>465</v>
      </c>
      <c r="E99" s="53" t="s">
        <v>82</v>
      </c>
      <c r="F99" s="55">
        <v>41484</v>
      </c>
      <c r="G99" s="55">
        <v>41519</v>
      </c>
      <c r="H99" s="53" t="s">
        <v>119</v>
      </c>
      <c r="I99" s="57">
        <v>19129.61</v>
      </c>
      <c r="J99" s="56">
        <v>27894.33300437799</v>
      </c>
      <c r="K99" s="56">
        <v>19129.61</v>
      </c>
      <c r="L99" s="58">
        <v>22572939.800000001</v>
      </c>
      <c r="M99" s="59">
        <v>41539</v>
      </c>
      <c r="N99" s="60">
        <v>2013</v>
      </c>
      <c r="O99" s="61">
        <v>41541</v>
      </c>
      <c r="P99" s="60">
        <v>2013</v>
      </c>
      <c r="Q99" s="61">
        <v>41631</v>
      </c>
      <c r="R99" s="53" t="s">
        <v>343</v>
      </c>
      <c r="S99" s="173" t="s">
        <v>6570</v>
      </c>
      <c r="T99" s="53" t="s">
        <v>389</v>
      </c>
      <c r="U99" s="367">
        <v>1</v>
      </c>
      <c r="V99" s="53">
        <v>1</v>
      </c>
      <c r="W99" s="53" t="s">
        <v>390</v>
      </c>
      <c r="X99" s="53"/>
      <c r="Y99" s="58">
        <v>22572.9398</v>
      </c>
      <c r="Z99" s="58">
        <v>1965555.57</v>
      </c>
      <c r="AA99" s="53"/>
      <c r="AB99" s="173" t="s">
        <v>3246</v>
      </c>
      <c r="AC99" s="65">
        <v>41414</v>
      </c>
      <c r="AD99" s="66">
        <v>1965555.57</v>
      </c>
      <c r="AE99" s="53"/>
      <c r="AF99" s="53"/>
      <c r="AG99" s="58">
        <v>1</v>
      </c>
      <c r="AH99" s="367"/>
      <c r="AI99" s="53" t="s">
        <v>119</v>
      </c>
      <c r="AJ99" s="52" t="s">
        <v>1817</v>
      </c>
      <c r="AK99" s="148"/>
      <c r="AL99" s="148"/>
      <c r="AM99" s="148"/>
      <c r="AN99" s="148"/>
      <c r="AO99" s="148"/>
      <c r="AP99" s="148"/>
      <c r="AQ99" s="148"/>
      <c r="AR99" s="148"/>
      <c r="AS99" s="148"/>
      <c r="AT99" s="148"/>
    </row>
    <row r="100" spans="1:46" s="67" customFormat="1" ht="165">
      <c r="A100" s="52" t="s">
        <v>382</v>
      </c>
      <c r="B100" s="60" t="s">
        <v>6567</v>
      </c>
      <c r="C100" s="54">
        <v>3000560</v>
      </c>
      <c r="D100" s="52" t="s">
        <v>465</v>
      </c>
      <c r="E100" s="53" t="s">
        <v>82</v>
      </c>
      <c r="F100" s="55">
        <v>41484</v>
      </c>
      <c r="G100" s="55">
        <v>41519</v>
      </c>
      <c r="H100" s="53" t="s">
        <v>119</v>
      </c>
      <c r="I100" s="57">
        <v>22286.219999999998</v>
      </c>
      <c r="J100" s="56">
        <v>26317.301934632258</v>
      </c>
      <c r="K100" s="56">
        <v>22286.22</v>
      </c>
      <c r="L100" s="58">
        <v>26297739.600000001</v>
      </c>
      <c r="M100" s="59">
        <v>41539</v>
      </c>
      <c r="N100" s="60">
        <v>2013</v>
      </c>
      <c r="O100" s="61">
        <v>41541</v>
      </c>
      <c r="P100" s="60">
        <v>2013</v>
      </c>
      <c r="Q100" s="61">
        <v>41631</v>
      </c>
      <c r="R100" s="53" t="s">
        <v>343</v>
      </c>
      <c r="S100" s="173" t="s">
        <v>6571</v>
      </c>
      <c r="T100" s="53" t="s">
        <v>389</v>
      </c>
      <c r="U100" s="367">
        <v>1</v>
      </c>
      <c r="V100" s="53">
        <v>1</v>
      </c>
      <c r="W100" s="53" t="s">
        <v>390</v>
      </c>
      <c r="X100" s="53"/>
      <c r="Y100" s="58">
        <v>26297.739600000001</v>
      </c>
      <c r="Z100" s="58">
        <v>1965555.57</v>
      </c>
      <c r="AA100" s="53"/>
      <c r="AB100" s="173" t="s">
        <v>3246</v>
      </c>
      <c r="AC100" s="65">
        <v>41414</v>
      </c>
      <c r="AD100" s="66">
        <v>1965555.57</v>
      </c>
      <c r="AE100" s="53"/>
      <c r="AF100" s="53"/>
      <c r="AG100" s="58">
        <v>1</v>
      </c>
      <c r="AH100" s="367"/>
      <c r="AI100" s="53" t="s">
        <v>119</v>
      </c>
      <c r="AJ100" s="52" t="s">
        <v>1817</v>
      </c>
      <c r="AK100" s="148"/>
      <c r="AL100" s="148"/>
      <c r="AM100" s="148"/>
      <c r="AN100" s="148"/>
      <c r="AO100" s="148"/>
      <c r="AP100" s="148"/>
      <c r="AQ100" s="148"/>
      <c r="AR100" s="148"/>
      <c r="AS100" s="148"/>
      <c r="AT100" s="148"/>
    </row>
    <row r="101" spans="1:46" s="67" customFormat="1" ht="165">
      <c r="A101" s="52" t="s">
        <v>382</v>
      </c>
      <c r="B101" s="60" t="s">
        <v>6568</v>
      </c>
      <c r="C101" s="54">
        <v>3000560</v>
      </c>
      <c r="D101" s="52" t="s">
        <v>465</v>
      </c>
      <c r="E101" s="53" t="s">
        <v>82</v>
      </c>
      <c r="F101" s="55">
        <v>41484</v>
      </c>
      <c r="G101" s="55">
        <v>41519</v>
      </c>
      <c r="H101" s="53" t="s">
        <v>119</v>
      </c>
      <c r="I101" s="57">
        <v>18275.82</v>
      </c>
      <c r="J101" s="56">
        <v>23898.272837651715</v>
      </c>
      <c r="K101" s="56">
        <v>18275.82</v>
      </c>
      <c r="L101" s="58">
        <v>21565467.600000001</v>
      </c>
      <c r="M101" s="59">
        <v>41539</v>
      </c>
      <c r="N101" s="60">
        <v>2013</v>
      </c>
      <c r="O101" s="61">
        <v>41541</v>
      </c>
      <c r="P101" s="60">
        <v>2013</v>
      </c>
      <c r="Q101" s="61">
        <v>41631</v>
      </c>
      <c r="R101" s="53" t="s">
        <v>343</v>
      </c>
      <c r="S101" s="173" t="s">
        <v>6572</v>
      </c>
      <c r="T101" s="53" t="s">
        <v>389</v>
      </c>
      <c r="U101" s="367">
        <v>1</v>
      </c>
      <c r="V101" s="53">
        <v>1</v>
      </c>
      <c r="W101" s="53" t="s">
        <v>390</v>
      </c>
      <c r="X101" s="53"/>
      <c r="Y101" s="58">
        <v>21565.4676</v>
      </c>
      <c r="Z101" s="58">
        <v>1965555.57</v>
      </c>
      <c r="AA101" s="53"/>
      <c r="AB101" s="173" t="s">
        <v>3246</v>
      </c>
      <c r="AC101" s="65">
        <v>41414</v>
      </c>
      <c r="AD101" s="66">
        <v>1965555.57</v>
      </c>
      <c r="AE101" s="53"/>
      <c r="AF101" s="53"/>
      <c r="AG101" s="58">
        <v>1</v>
      </c>
      <c r="AH101" s="367"/>
      <c r="AI101" s="53" t="s">
        <v>119</v>
      </c>
      <c r="AJ101" s="52" t="s">
        <v>1817</v>
      </c>
      <c r="AK101" s="148"/>
      <c r="AL101" s="148"/>
      <c r="AM101" s="148"/>
      <c r="AN101" s="148"/>
      <c r="AO101" s="148"/>
      <c r="AP101" s="148"/>
      <c r="AQ101" s="148"/>
      <c r="AR101" s="148"/>
      <c r="AS101" s="148"/>
      <c r="AT101" s="148"/>
    </row>
    <row r="102" spans="1:46" s="67" customFormat="1" ht="165">
      <c r="A102" s="52" t="s">
        <v>382</v>
      </c>
      <c r="B102" s="60" t="s">
        <v>6671</v>
      </c>
      <c r="C102" s="54">
        <v>3000560</v>
      </c>
      <c r="D102" s="52" t="s">
        <v>465</v>
      </c>
      <c r="E102" s="53" t="s">
        <v>82</v>
      </c>
      <c r="F102" s="55">
        <v>41496</v>
      </c>
      <c r="G102" s="55">
        <v>41536</v>
      </c>
      <c r="H102" s="53" t="s">
        <v>119</v>
      </c>
      <c r="I102" s="57">
        <v>18055.599999999999</v>
      </c>
      <c r="J102" s="56">
        <v>23636.384097755912</v>
      </c>
      <c r="K102" s="56">
        <v>18055.599999999999</v>
      </c>
      <c r="L102" s="58">
        <v>21305607.999999996</v>
      </c>
      <c r="M102" s="59">
        <v>41556</v>
      </c>
      <c r="N102" s="60">
        <v>2013</v>
      </c>
      <c r="O102" s="61">
        <v>41558</v>
      </c>
      <c r="P102" s="60">
        <v>2013</v>
      </c>
      <c r="Q102" s="61">
        <v>41618</v>
      </c>
      <c r="R102" s="53" t="s">
        <v>343</v>
      </c>
      <c r="S102" s="173" t="s">
        <v>6680</v>
      </c>
      <c r="T102" s="53" t="s">
        <v>389</v>
      </c>
      <c r="U102" s="367">
        <v>1</v>
      </c>
      <c r="V102" s="53">
        <v>1</v>
      </c>
      <c r="W102" s="53" t="s">
        <v>390</v>
      </c>
      <c r="X102" s="53"/>
      <c r="Y102" s="58">
        <v>21305.607999999997</v>
      </c>
      <c r="Z102" s="58">
        <v>1965555.57</v>
      </c>
      <c r="AA102" s="53"/>
      <c r="AB102" s="173" t="s">
        <v>3246</v>
      </c>
      <c r="AC102" s="65">
        <v>41474</v>
      </c>
      <c r="AD102" s="66">
        <v>1965555.57</v>
      </c>
      <c r="AE102" s="53"/>
      <c r="AF102" s="53"/>
      <c r="AG102" s="58">
        <v>1</v>
      </c>
      <c r="AH102" s="367"/>
      <c r="AI102" s="53" t="s">
        <v>119</v>
      </c>
      <c r="AJ102" s="52" t="s">
        <v>1817</v>
      </c>
      <c r="AK102" s="148"/>
      <c r="AL102" s="148"/>
      <c r="AM102" s="148"/>
      <c r="AN102" s="148"/>
      <c r="AO102" s="148"/>
      <c r="AP102" s="148"/>
      <c r="AQ102" s="148"/>
      <c r="AR102" s="148"/>
      <c r="AS102" s="148"/>
      <c r="AT102" s="148"/>
    </row>
    <row r="103" spans="1:46" s="67" customFormat="1" ht="165">
      <c r="A103" s="52" t="s">
        <v>382</v>
      </c>
      <c r="B103" s="60" t="s">
        <v>6672</v>
      </c>
      <c r="C103" s="54">
        <v>3000560</v>
      </c>
      <c r="D103" s="52" t="s">
        <v>465</v>
      </c>
      <c r="E103" s="53" t="s">
        <v>82</v>
      </c>
      <c r="F103" s="55">
        <v>41496</v>
      </c>
      <c r="G103" s="55">
        <v>41536</v>
      </c>
      <c r="H103" s="53" t="s">
        <v>119</v>
      </c>
      <c r="I103" s="57">
        <v>41553.24</v>
      </c>
      <c r="J103" s="56">
        <v>51696.812429716047</v>
      </c>
      <c r="K103" s="56">
        <v>41553.24</v>
      </c>
      <c r="L103" s="58">
        <v>49032823.199999988</v>
      </c>
      <c r="M103" s="59">
        <v>41556</v>
      </c>
      <c r="N103" s="60">
        <v>2013</v>
      </c>
      <c r="O103" s="61">
        <v>41558</v>
      </c>
      <c r="P103" s="60">
        <v>2013</v>
      </c>
      <c r="Q103" s="61">
        <v>41618</v>
      </c>
      <c r="R103" s="53" t="s">
        <v>343</v>
      </c>
      <c r="S103" s="173" t="s">
        <v>6681</v>
      </c>
      <c r="T103" s="53" t="s">
        <v>389</v>
      </c>
      <c r="U103" s="367">
        <v>1</v>
      </c>
      <c r="V103" s="53">
        <v>1</v>
      </c>
      <c r="W103" s="53" t="s">
        <v>390</v>
      </c>
      <c r="X103" s="53"/>
      <c r="Y103" s="58">
        <v>49032.823199999992</v>
      </c>
      <c r="Z103" s="58">
        <v>1965555.57</v>
      </c>
      <c r="AA103" s="53"/>
      <c r="AB103" s="173" t="s">
        <v>3246</v>
      </c>
      <c r="AC103" s="65">
        <v>41474</v>
      </c>
      <c r="AD103" s="66">
        <v>1965555.57</v>
      </c>
      <c r="AE103" s="53"/>
      <c r="AF103" s="53"/>
      <c r="AG103" s="58">
        <v>1</v>
      </c>
      <c r="AH103" s="367"/>
      <c r="AI103" s="53" t="s">
        <v>119</v>
      </c>
      <c r="AJ103" s="52" t="s">
        <v>1817</v>
      </c>
      <c r="AK103" s="148"/>
      <c r="AL103" s="148"/>
      <c r="AM103" s="148"/>
      <c r="AN103" s="148"/>
      <c r="AO103" s="148"/>
      <c r="AP103" s="148"/>
      <c r="AQ103" s="148"/>
      <c r="AR103" s="148"/>
      <c r="AS103" s="148"/>
      <c r="AT103" s="148"/>
    </row>
    <row r="104" spans="1:46" s="67" customFormat="1" ht="165">
      <c r="A104" s="52" t="s">
        <v>382</v>
      </c>
      <c r="B104" s="60" t="s">
        <v>6673</v>
      </c>
      <c r="C104" s="54">
        <v>3000560</v>
      </c>
      <c r="D104" s="52" t="s">
        <v>465</v>
      </c>
      <c r="E104" s="53" t="s">
        <v>82</v>
      </c>
      <c r="F104" s="55">
        <v>41496</v>
      </c>
      <c r="G104" s="55">
        <v>41536</v>
      </c>
      <c r="H104" s="53" t="s">
        <v>119</v>
      </c>
      <c r="I104" s="57">
        <v>11724.77</v>
      </c>
      <c r="J104" s="56">
        <v>15058.974929755972</v>
      </c>
      <c r="K104" s="56">
        <v>11724.77</v>
      </c>
      <c r="L104" s="58">
        <v>13835228.6</v>
      </c>
      <c r="M104" s="59">
        <v>41556</v>
      </c>
      <c r="N104" s="60">
        <v>2013</v>
      </c>
      <c r="O104" s="61">
        <v>41558</v>
      </c>
      <c r="P104" s="60">
        <v>2013</v>
      </c>
      <c r="Q104" s="61">
        <v>41618</v>
      </c>
      <c r="R104" s="53" t="s">
        <v>343</v>
      </c>
      <c r="S104" s="173" t="s">
        <v>6682</v>
      </c>
      <c r="T104" s="53" t="s">
        <v>389</v>
      </c>
      <c r="U104" s="367">
        <v>1</v>
      </c>
      <c r="V104" s="53">
        <v>1</v>
      </c>
      <c r="W104" s="53" t="s">
        <v>390</v>
      </c>
      <c r="X104" s="53"/>
      <c r="Y104" s="58">
        <v>13835.2286</v>
      </c>
      <c r="Z104" s="58">
        <v>1965555.57</v>
      </c>
      <c r="AA104" s="53"/>
      <c r="AB104" s="173" t="s">
        <v>3246</v>
      </c>
      <c r="AC104" s="65">
        <v>41474</v>
      </c>
      <c r="AD104" s="66">
        <v>1965555.57</v>
      </c>
      <c r="AE104" s="53"/>
      <c r="AF104" s="53"/>
      <c r="AG104" s="58">
        <v>1</v>
      </c>
      <c r="AH104" s="367"/>
      <c r="AI104" s="53" t="s">
        <v>119</v>
      </c>
      <c r="AJ104" s="52" t="s">
        <v>1817</v>
      </c>
      <c r="AK104" s="148"/>
      <c r="AL104" s="148"/>
      <c r="AM104" s="148"/>
      <c r="AN104" s="148"/>
      <c r="AO104" s="148"/>
      <c r="AP104" s="148"/>
      <c r="AQ104" s="148"/>
      <c r="AR104" s="148"/>
      <c r="AS104" s="148"/>
      <c r="AT104" s="148"/>
    </row>
    <row r="105" spans="1:46" s="67" customFormat="1" ht="165">
      <c r="A105" s="52" t="s">
        <v>382</v>
      </c>
      <c r="B105" s="60" t="s">
        <v>6674</v>
      </c>
      <c r="C105" s="54">
        <v>3000560</v>
      </c>
      <c r="D105" s="52" t="s">
        <v>465</v>
      </c>
      <c r="E105" s="53" t="s">
        <v>82</v>
      </c>
      <c r="F105" s="55">
        <v>41496</v>
      </c>
      <c r="G105" s="55">
        <v>41536</v>
      </c>
      <c r="H105" s="53" t="s">
        <v>119</v>
      </c>
      <c r="I105" s="57">
        <v>3447.14</v>
      </c>
      <c r="J105" s="56">
        <v>4742.8177180596485</v>
      </c>
      <c r="K105" s="56">
        <v>3447.14</v>
      </c>
      <c r="L105" s="58">
        <v>4067625.1999999997</v>
      </c>
      <c r="M105" s="59">
        <v>41556</v>
      </c>
      <c r="N105" s="60">
        <v>2013</v>
      </c>
      <c r="O105" s="61">
        <v>41558</v>
      </c>
      <c r="P105" s="60">
        <v>2013</v>
      </c>
      <c r="Q105" s="61">
        <v>41618</v>
      </c>
      <c r="R105" s="53" t="s">
        <v>343</v>
      </c>
      <c r="S105" s="173" t="s">
        <v>6683</v>
      </c>
      <c r="T105" s="53" t="s">
        <v>389</v>
      </c>
      <c r="U105" s="367">
        <v>1</v>
      </c>
      <c r="V105" s="53">
        <v>1</v>
      </c>
      <c r="W105" s="53" t="s">
        <v>390</v>
      </c>
      <c r="X105" s="53"/>
      <c r="Y105" s="58">
        <v>4067.6251999999995</v>
      </c>
      <c r="Z105" s="58">
        <v>1965555.57</v>
      </c>
      <c r="AA105" s="53"/>
      <c r="AB105" s="173" t="s">
        <v>3246</v>
      </c>
      <c r="AC105" s="65">
        <v>41474</v>
      </c>
      <c r="AD105" s="66">
        <v>1965555.57</v>
      </c>
      <c r="AE105" s="53"/>
      <c r="AF105" s="53"/>
      <c r="AG105" s="58">
        <v>1</v>
      </c>
      <c r="AH105" s="367"/>
      <c r="AI105" s="53" t="s">
        <v>119</v>
      </c>
      <c r="AJ105" s="52" t="s">
        <v>1817</v>
      </c>
      <c r="AK105" s="148"/>
      <c r="AL105" s="148"/>
      <c r="AM105" s="148"/>
      <c r="AN105" s="148"/>
      <c r="AO105" s="148"/>
      <c r="AP105" s="148"/>
      <c r="AQ105" s="148"/>
      <c r="AR105" s="148"/>
      <c r="AS105" s="148"/>
      <c r="AT105" s="148"/>
    </row>
    <row r="106" spans="1:46" s="67" customFormat="1" ht="165">
      <c r="A106" s="52" t="s">
        <v>382</v>
      </c>
      <c r="B106" s="60" t="s">
        <v>6675</v>
      </c>
      <c r="C106" s="54">
        <v>3000560</v>
      </c>
      <c r="D106" s="52" t="s">
        <v>465</v>
      </c>
      <c r="E106" s="53" t="s">
        <v>82</v>
      </c>
      <c r="F106" s="55">
        <v>41498</v>
      </c>
      <c r="G106" s="55">
        <v>41538</v>
      </c>
      <c r="H106" s="53" t="s">
        <v>119</v>
      </c>
      <c r="I106" s="57">
        <v>6002.2</v>
      </c>
      <c r="J106" s="56">
        <v>8228.0549152235544</v>
      </c>
      <c r="K106" s="56">
        <v>6002.2</v>
      </c>
      <c r="L106" s="58">
        <v>7082596</v>
      </c>
      <c r="M106" s="59">
        <v>41558</v>
      </c>
      <c r="N106" s="60">
        <v>2013</v>
      </c>
      <c r="O106" s="61">
        <v>41560</v>
      </c>
      <c r="P106" s="60">
        <v>2013</v>
      </c>
      <c r="Q106" s="61">
        <v>41620</v>
      </c>
      <c r="R106" s="53" t="s">
        <v>343</v>
      </c>
      <c r="S106" s="173" t="s">
        <v>6684</v>
      </c>
      <c r="T106" s="53" t="s">
        <v>389</v>
      </c>
      <c r="U106" s="367">
        <v>1</v>
      </c>
      <c r="V106" s="53">
        <v>1</v>
      </c>
      <c r="W106" s="53" t="s">
        <v>390</v>
      </c>
      <c r="X106" s="53"/>
      <c r="Y106" s="58">
        <v>7082.5959999999995</v>
      </c>
      <c r="Z106" s="58">
        <v>1965555.57</v>
      </c>
      <c r="AA106" s="53"/>
      <c r="AB106" s="173" t="s">
        <v>3246</v>
      </c>
      <c r="AC106" s="65">
        <v>41474</v>
      </c>
      <c r="AD106" s="66">
        <v>1965555.57</v>
      </c>
      <c r="AE106" s="53"/>
      <c r="AF106" s="53"/>
      <c r="AG106" s="58">
        <v>1</v>
      </c>
      <c r="AH106" s="367"/>
      <c r="AI106" s="53" t="s">
        <v>119</v>
      </c>
      <c r="AJ106" s="52" t="s">
        <v>1817</v>
      </c>
      <c r="AK106" s="148"/>
      <c r="AL106" s="148"/>
      <c r="AM106" s="148"/>
      <c r="AN106" s="148"/>
      <c r="AO106" s="148"/>
      <c r="AP106" s="148"/>
      <c r="AQ106" s="148"/>
      <c r="AR106" s="148"/>
      <c r="AS106" s="148"/>
      <c r="AT106" s="148"/>
    </row>
    <row r="107" spans="1:46" s="67" customFormat="1" ht="165">
      <c r="A107" s="52" t="s">
        <v>382</v>
      </c>
      <c r="B107" s="60" t="s">
        <v>6676</v>
      </c>
      <c r="C107" s="54">
        <v>3000560</v>
      </c>
      <c r="D107" s="52" t="s">
        <v>465</v>
      </c>
      <c r="E107" s="53" t="s">
        <v>82</v>
      </c>
      <c r="F107" s="55">
        <v>41498</v>
      </c>
      <c r="G107" s="55">
        <v>41538</v>
      </c>
      <c r="H107" s="53" t="s">
        <v>119</v>
      </c>
      <c r="I107" s="57">
        <v>19355.21</v>
      </c>
      <c r="J107" s="56">
        <v>27776.929934321284</v>
      </c>
      <c r="K107" s="56">
        <v>19355.21</v>
      </c>
      <c r="L107" s="58">
        <v>22839147.799999997</v>
      </c>
      <c r="M107" s="59">
        <v>41558</v>
      </c>
      <c r="N107" s="60">
        <v>2013</v>
      </c>
      <c r="O107" s="61">
        <v>41560</v>
      </c>
      <c r="P107" s="60">
        <v>2013</v>
      </c>
      <c r="Q107" s="61">
        <v>41620</v>
      </c>
      <c r="R107" s="53" t="s">
        <v>343</v>
      </c>
      <c r="S107" s="173" t="s">
        <v>6685</v>
      </c>
      <c r="T107" s="53" t="s">
        <v>389</v>
      </c>
      <c r="U107" s="367">
        <v>1</v>
      </c>
      <c r="V107" s="53">
        <v>1</v>
      </c>
      <c r="W107" s="53" t="s">
        <v>390</v>
      </c>
      <c r="X107" s="53"/>
      <c r="Y107" s="58">
        <v>22839.147799999999</v>
      </c>
      <c r="Z107" s="58">
        <v>1965555.57</v>
      </c>
      <c r="AA107" s="53"/>
      <c r="AB107" s="173" t="s">
        <v>3246</v>
      </c>
      <c r="AC107" s="65">
        <v>41474</v>
      </c>
      <c r="AD107" s="66">
        <v>1965555.57</v>
      </c>
      <c r="AE107" s="53"/>
      <c r="AF107" s="53"/>
      <c r="AG107" s="58">
        <v>1</v>
      </c>
      <c r="AH107" s="367"/>
      <c r="AI107" s="53" t="s">
        <v>119</v>
      </c>
      <c r="AJ107" s="52" t="s">
        <v>1817</v>
      </c>
      <c r="AK107" s="148"/>
      <c r="AL107" s="148"/>
      <c r="AM107" s="148"/>
      <c r="AN107" s="148"/>
      <c r="AO107" s="148"/>
      <c r="AP107" s="148"/>
      <c r="AQ107" s="148"/>
      <c r="AR107" s="148"/>
      <c r="AS107" s="148"/>
      <c r="AT107" s="148"/>
    </row>
    <row r="108" spans="1:46" s="67" customFormat="1" ht="165">
      <c r="A108" s="52" t="s">
        <v>382</v>
      </c>
      <c r="B108" s="60" t="s">
        <v>6677</v>
      </c>
      <c r="C108" s="54">
        <v>3000560</v>
      </c>
      <c r="D108" s="52" t="s">
        <v>465</v>
      </c>
      <c r="E108" s="53" t="s">
        <v>82</v>
      </c>
      <c r="F108" s="55">
        <v>41498</v>
      </c>
      <c r="G108" s="55">
        <v>41538</v>
      </c>
      <c r="H108" s="53" t="s">
        <v>119</v>
      </c>
      <c r="I108" s="57">
        <v>51614.54</v>
      </c>
      <c r="J108" s="56">
        <v>72159.364090139337</v>
      </c>
      <c r="K108" s="56">
        <v>51614.54</v>
      </c>
      <c r="L108" s="58">
        <v>60905157.199999996</v>
      </c>
      <c r="M108" s="59">
        <v>41558</v>
      </c>
      <c r="N108" s="60">
        <v>2013</v>
      </c>
      <c r="O108" s="61">
        <v>41560</v>
      </c>
      <c r="P108" s="60">
        <v>2013</v>
      </c>
      <c r="Q108" s="61">
        <v>41620</v>
      </c>
      <c r="R108" s="53" t="s">
        <v>343</v>
      </c>
      <c r="S108" s="173" t="s">
        <v>6686</v>
      </c>
      <c r="T108" s="53" t="s">
        <v>389</v>
      </c>
      <c r="U108" s="367">
        <v>1</v>
      </c>
      <c r="V108" s="53">
        <v>1</v>
      </c>
      <c r="W108" s="53" t="s">
        <v>390</v>
      </c>
      <c r="X108" s="53"/>
      <c r="Y108" s="58">
        <v>60905.157199999994</v>
      </c>
      <c r="Z108" s="58">
        <v>1965555.57</v>
      </c>
      <c r="AA108" s="53"/>
      <c r="AB108" s="173" t="s">
        <v>3246</v>
      </c>
      <c r="AC108" s="65">
        <v>41474</v>
      </c>
      <c r="AD108" s="66">
        <v>1965555.57</v>
      </c>
      <c r="AE108" s="53"/>
      <c r="AF108" s="53"/>
      <c r="AG108" s="58">
        <v>1</v>
      </c>
      <c r="AH108" s="367"/>
      <c r="AI108" s="53" t="s">
        <v>119</v>
      </c>
      <c r="AJ108" s="52" t="s">
        <v>1817</v>
      </c>
      <c r="AK108" s="148"/>
      <c r="AL108" s="148"/>
      <c r="AM108" s="148"/>
      <c r="AN108" s="148"/>
      <c r="AO108" s="148"/>
      <c r="AP108" s="148"/>
      <c r="AQ108" s="148"/>
      <c r="AR108" s="148"/>
      <c r="AS108" s="148"/>
      <c r="AT108" s="148"/>
    </row>
    <row r="109" spans="1:46" s="67" customFormat="1" ht="165">
      <c r="A109" s="52" t="s">
        <v>382</v>
      </c>
      <c r="B109" s="60" t="s">
        <v>6678</v>
      </c>
      <c r="C109" s="54">
        <v>3000560</v>
      </c>
      <c r="D109" s="52" t="s">
        <v>465</v>
      </c>
      <c r="E109" s="53" t="s">
        <v>82</v>
      </c>
      <c r="F109" s="55">
        <v>41498</v>
      </c>
      <c r="G109" s="55">
        <v>41538</v>
      </c>
      <c r="H109" s="53" t="s">
        <v>119</v>
      </c>
      <c r="I109" s="57">
        <v>20631.07</v>
      </c>
      <c r="J109" s="56">
        <v>30151.712833907335</v>
      </c>
      <c r="K109" s="56">
        <v>20631.07</v>
      </c>
      <c r="L109" s="58">
        <v>24344662.600000001</v>
      </c>
      <c r="M109" s="59">
        <v>41558</v>
      </c>
      <c r="N109" s="60">
        <v>2013</v>
      </c>
      <c r="O109" s="61">
        <v>41560</v>
      </c>
      <c r="P109" s="60">
        <v>2013</v>
      </c>
      <c r="Q109" s="61">
        <v>41620</v>
      </c>
      <c r="R109" s="53" t="s">
        <v>343</v>
      </c>
      <c r="S109" s="173" t="s">
        <v>6687</v>
      </c>
      <c r="T109" s="53" t="s">
        <v>389</v>
      </c>
      <c r="U109" s="367">
        <v>1</v>
      </c>
      <c r="V109" s="53">
        <v>1</v>
      </c>
      <c r="W109" s="53" t="s">
        <v>390</v>
      </c>
      <c r="X109" s="53"/>
      <c r="Y109" s="58">
        <v>24344.662600000003</v>
      </c>
      <c r="Z109" s="58">
        <v>1965555.57</v>
      </c>
      <c r="AA109" s="53"/>
      <c r="AB109" s="173" t="s">
        <v>3246</v>
      </c>
      <c r="AC109" s="65">
        <v>41474</v>
      </c>
      <c r="AD109" s="66">
        <v>1965555.57</v>
      </c>
      <c r="AE109" s="53"/>
      <c r="AF109" s="53"/>
      <c r="AG109" s="58">
        <v>1</v>
      </c>
      <c r="AH109" s="367"/>
      <c r="AI109" s="53" t="s">
        <v>119</v>
      </c>
      <c r="AJ109" s="52" t="s">
        <v>1817</v>
      </c>
      <c r="AK109" s="148"/>
      <c r="AL109" s="148"/>
      <c r="AM109" s="148"/>
      <c r="AN109" s="148"/>
      <c r="AO109" s="148"/>
      <c r="AP109" s="148"/>
      <c r="AQ109" s="148"/>
      <c r="AR109" s="148"/>
      <c r="AS109" s="148"/>
      <c r="AT109" s="148"/>
    </row>
    <row r="110" spans="1:46" s="67" customFormat="1" ht="165">
      <c r="A110" s="52" t="s">
        <v>382</v>
      </c>
      <c r="B110" s="60" t="s">
        <v>6679</v>
      </c>
      <c r="C110" s="54">
        <v>3000560</v>
      </c>
      <c r="D110" s="52" t="s">
        <v>465</v>
      </c>
      <c r="E110" s="53" t="s">
        <v>82</v>
      </c>
      <c r="F110" s="55">
        <v>41498</v>
      </c>
      <c r="G110" s="55">
        <v>41538</v>
      </c>
      <c r="H110" s="53" t="s">
        <v>119</v>
      </c>
      <c r="I110" s="57">
        <v>3103.1</v>
      </c>
      <c r="J110" s="56">
        <v>3475.8485625726726</v>
      </c>
      <c r="K110" s="56">
        <v>3103.1</v>
      </c>
      <c r="L110" s="58">
        <v>3661658</v>
      </c>
      <c r="M110" s="59">
        <v>41558</v>
      </c>
      <c r="N110" s="60">
        <v>2013</v>
      </c>
      <c r="O110" s="61">
        <v>41560</v>
      </c>
      <c r="P110" s="60">
        <v>2013</v>
      </c>
      <c r="Q110" s="61">
        <v>41620</v>
      </c>
      <c r="R110" s="53" t="s">
        <v>343</v>
      </c>
      <c r="S110" s="173" t="s">
        <v>6688</v>
      </c>
      <c r="T110" s="53" t="s">
        <v>389</v>
      </c>
      <c r="U110" s="367">
        <v>1</v>
      </c>
      <c r="V110" s="53">
        <v>1</v>
      </c>
      <c r="W110" s="53" t="s">
        <v>390</v>
      </c>
      <c r="X110" s="53"/>
      <c r="Y110" s="58">
        <v>3661.6579999999999</v>
      </c>
      <c r="Z110" s="58">
        <v>1965555.57</v>
      </c>
      <c r="AA110" s="53"/>
      <c r="AB110" s="173" t="s">
        <v>3246</v>
      </c>
      <c r="AC110" s="65">
        <v>41474</v>
      </c>
      <c r="AD110" s="66">
        <v>1965555.57</v>
      </c>
      <c r="AE110" s="53"/>
      <c r="AF110" s="53"/>
      <c r="AG110" s="58">
        <v>1</v>
      </c>
      <c r="AH110" s="367"/>
      <c r="AI110" s="53" t="s">
        <v>119</v>
      </c>
      <c r="AJ110" s="52" t="s">
        <v>1817</v>
      </c>
      <c r="AK110" s="148"/>
      <c r="AL110" s="148"/>
      <c r="AM110" s="148"/>
      <c r="AN110" s="148"/>
      <c r="AO110" s="148"/>
      <c r="AP110" s="148"/>
      <c r="AQ110" s="148"/>
      <c r="AR110" s="148"/>
      <c r="AS110" s="148"/>
      <c r="AT110" s="148"/>
    </row>
    <row r="111" spans="1:46" s="67" customFormat="1" ht="165">
      <c r="A111" s="52" t="s">
        <v>382</v>
      </c>
      <c r="B111" s="60" t="s">
        <v>6844</v>
      </c>
      <c r="C111" s="54">
        <v>3000560</v>
      </c>
      <c r="D111" s="52" t="s">
        <v>465</v>
      </c>
      <c r="E111" s="53" t="s">
        <v>82</v>
      </c>
      <c r="F111" s="55">
        <v>41516</v>
      </c>
      <c r="G111" s="55">
        <v>41556</v>
      </c>
      <c r="H111" s="53" t="s">
        <v>119</v>
      </c>
      <c r="I111" s="57">
        <v>8372.26</v>
      </c>
      <c r="J111" s="56">
        <v>12517.114958345666</v>
      </c>
      <c r="K111" s="56">
        <v>8372.26</v>
      </c>
      <c r="L111" s="58">
        <v>9879266.7999999989</v>
      </c>
      <c r="M111" s="59">
        <v>41576</v>
      </c>
      <c r="N111" s="60">
        <v>2013</v>
      </c>
      <c r="O111" s="61">
        <v>41578</v>
      </c>
      <c r="P111" s="60">
        <v>2013</v>
      </c>
      <c r="Q111" s="61">
        <v>41638</v>
      </c>
      <c r="R111" s="53" t="s">
        <v>343</v>
      </c>
      <c r="S111" s="173" t="s">
        <v>6847</v>
      </c>
      <c r="T111" s="53" t="s">
        <v>389</v>
      </c>
      <c r="U111" s="367">
        <v>1</v>
      </c>
      <c r="V111" s="53">
        <v>1</v>
      </c>
      <c r="W111" s="53" t="s">
        <v>390</v>
      </c>
      <c r="X111" s="53"/>
      <c r="Y111" s="58">
        <v>9879.2667999999994</v>
      </c>
      <c r="Z111" s="58">
        <v>1965555.57</v>
      </c>
      <c r="AA111" s="53"/>
      <c r="AB111" s="173" t="s">
        <v>3246</v>
      </c>
      <c r="AC111" s="65">
        <v>41474</v>
      </c>
      <c r="AD111" s="66">
        <v>1965555.57</v>
      </c>
      <c r="AE111" s="53"/>
      <c r="AF111" s="53"/>
      <c r="AG111" s="58">
        <v>1</v>
      </c>
      <c r="AH111" s="367"/>
      <c r="AI111" s="53" t="s">
        <v>119</v>
      </c>
      <c r="AJ111" s="52" t="s">
        <v>1817</v>
      </c>
      <c r="AK111" s="148"/>
      <c r="AL111" s="148"/>
      <c r="AM111" s="148"/>
      <c r="AN111" s="148"/>
      <c r="AO111" s="148"/>
      <c r="AP111" s="148"/>
      <c r="AQ111" s="148"/>
      <c r="AR111" s="148"/>
      <c r="AS111" s="148"/>
      <c r="AT111" s="148"/>
    </row>
    <row r="112" spans="1:46" s="67" customFormat="1" ht="165">
      <c r="A112" s="52" t="s">
        <v>382</v>
      </c>
      <c r="B112" s="60" t="s">
        <v>6845</v>
      </c>
      <c r="C112" s="54">
        <v>3000560</v>
      </c>
      <c r="D112" s="52" t="s">
        <v>465</v>
      </c>
      <c r="E112" s="53" t="s">
        <v>82</v>
      </c>
      <c r="F112" s="55">
        <v>41516</v>
      </c>
      <c r="G112" s="55">
        <v>41556</v>
      </c>
      <c r="H112" s="53" t="s">
        <v>119</v>
      </c>
      <c r="I112" s="57">
        <v>20797.330000000002</v>
      </c>
      <c r="J112" s="56">
        <v>29950.139300610248</v>
      </c>
      <c r="K112" s="56">
        <v>20797.330000000002</v>
      </c>
      <c r="L112" s="58">
        <v>24540849.399999999</v>
      </c>
      <c r="M112" s="59">
        <v>41576</v>
      </c>
      <c r="N112" s="60">
        <v>2013</v>
      </c>
      <c r="O112" s="61">
        <v>41578</v>
      </c>
      <c r="P112" s="60">
        <v>2013</v>
      </c>
      <c r="Q112" s="61">
        <v>41638</v>
      </c>
      <c r="R112" s="53" t="s">
        <v>343</v>
      </c>
      <c r="S112" s="173" t="s">
        <v>6848</v>
      </c>
      <c r="T112" s="53" t="s">
        <v>389</v>
      </c>
      <c r="U112" s="367">
        <v>1</v>
      </c>
      <c r="V112" s="53">
        <v>1</v>
      </c>
      <c r="W112" s="53" t="s">
        <v>390</v>
      </c>
      <c r="X112" s="53"/>
      <c r="Y112" s="58">
        <v>24540.849399999999</v>
      </c>
      <c r="Z112" s="58">
        <v>1965555.57</v>
      </c>
      <c r="AA112" s="53"/>
      <c r="AB112" s="173" t="s">
        <v>3246</v>
      </c>
      <c r="AC112" s="65">
        <v>41474</v>
      </c>
      <c r="AD112" s="66">
        <v>1965555.57</v>
      </c>
      <c r="AE112" s="53"/>
      <c r="AF112" s="53"/>
      <c r="AG112" s="58">
        <v>1</v>
      </c>
      <c r="AH112" s="367"/>
      <c r="AI112" s="53" t="s">
        <v>119</v>
      </c>
      <c r="AJ112" s="52" t="s">
        <v>1817</v>
      </c>
      <c r="AK112" s="148"/>
      <c r="AL112" s="148"/>
      <c r="AM112" s="148"/>
      <c r="AN112" s="148"/>
      <c r="AO112" s="148"/>
      <c r="AP112" s="148"/>
      <c r="AQ112" s="148"/>
      <c r="AR112" s="148"/>
      <c r="AS112" s="148"/>
      <c r="AT112" s="148"/>
    </row>
    <row r="113" spans="1:46" s="67" customFormat="1" ht="165">
      <c r="A113" s="52" t="s">
        <v>382</v>
      </c>
      <c r="B113" s="60" t="s">
        <v>6846</v>
      </c>
      <c r="C113" s="54">
        <v>3000560</v>
      </c>
      <c r="D113" s="52" t="s">
        <v>465</v>
      </c>
      <c r="E113" s="53" t="s">
        <v>82</v>
      </c>
      <c r="F113" s="55">
        <v>41516</v>
      </c>
      <c r="G113" s="55">
        <v>41556</v>
      </c>
      <c r="H113" s="53" t="s">
        <v>119</v>
      </c>
      <c r="I113" s="57">
        <v>14356.25</v>
      </c>
      <c r="J113" s="56">
        <v>19304.082170314563</v>
      </c>
      <c r="K113" s="56">
        <v>14356.25</v>
      </c>
      <c r="L113" s="58">
        <v>16940375</v>
      </c>
      <c r="M113" s="59">
        <v>41576</v>
      </c>
      <c r="N113" s="60">
        <v>2013</v>
      </c>
      <c r="O113" s="61">
        <v>41578</v>
      </c>
      <c r="P113" s="60">
        <v>2013</v>
      </c>
      <c r="Q113" s="61">
        <v>41638</v>
      </c>
      <c r="R113" s="53" t="s">
        <v>343</v>
      </c>
      <c r="S113" s="173" t="s">
        <v>6849</v>
      </c>
      <c r="T113" s="53" t="s">
        <v>389</v>
      </c>
      <c r="U113" s="367">
        <v>1</v>
      </c>
      <c r="V113" s="53">
        <v>1</v>
      </c>
      <c r="W113" s="53" t="s">
        <v>390</v>
      </c>
      <c r="X113" s="53"/>
      <c r="Y113" s="58">
        <v>16940.375</v>
      </c>
      <c r="Z113" s="58">
        <v>1965555.57</v>
      </c>
      <c r="AA113" s="53"/>
      <c r="AB113" s="173" t="s">
        <v>3246</v>
      </c>
      <c r="AC113" s="65">
        <v>41474</v>
      </c>
      <c r="AD113" s="66">
        <v>1965555.57</v>
      </c>
      <c r="AE113" s="53"/>
      <c r="AF113" s="53"/>
      <c r="AG113" s="58">
        <v>1</v>
      </c>
      <c r="AH113" s="367"/>
      <c r="AI113" s="53" t="s">
        <v>119</v>
      </c>
      <c r="AJ113" s="52" t="s">
        <v>1817</v>
      </c>
      <c r="AK113" s="148"/>
      <c r="AL113" s="148"/>
      <c r="AM113" s="148"/>
      <c r="AN113" s="148"/>
      <c r="AO113" s="148"/>
      <c r="AP113" s="148"/>
      <c r="AQ113" s="148"/>
      <c r="AR113" s="148"/>
      <c r="AS113" s="148"/>
      <c r="AT113" s="148"/>
    </row>
    <row r="114" spans="1:46" s="67" customFormat="1" ht="105">
      <c r="A114" s="52" t="s">
        <v>382</v>
      </c>
      <c r="B114" s="60" t="s">
        <v>7242</v>
      </c>
      <c r="C114" s="54">
        <v>3000560</v>
      </c>
      <c r="D114" s="52" t="s">
        <v>465</v>
      </c>
      <c r="E114" s="53" t="s">
        <v>337</v>
      </c>
      <c r="F114" s="55">
        <v>41562</v>
      </c>
      <c r="G114" s="55">
        <v>41577</v>
      </c>
      <c r="H114" s="53" t="s">
        <v>119</v>
      </c>
      <c r="I114" s="57">
        <v>18647.34</v>
      </c>
      <c r="J114" s="56">
        <v>25463.27471932743</v>
      </c>
      <c r="K114" s="56">
        <v>18647.34</v>
      </c>
      <c r="L114" s="58">
        <v>22003861.199999999</v>
      </c>
      <c r="M114" s="59">
        <v>41594</v>
      </c>
      <c r="N114" s="60">
        <v>2013</v>
      </c>
      <c r="O114" s="61">
        <v>41596</v>
      </c>
      <c r="P114" s="60">
        <v>2013</v>
      </c>
      <c r="Q114" s="61">
        <v>41639</v>
      </c>
      <c r="R114" s="53" t="s">
        <v>342</v>
      </c>
      <c r="S114" s="173" t="s">
        <v>7245</v>
      </c>
      <c r="T114" s="53" t="s">
        <v>389</v>
      </c>
      <c r="U114" s="367">
        <v>1</v>
      </c>
      <c r="V114" s="53">
        <v>1</v>
      </c>
      <c r="W114" s="53" t="s">
        <v>390</v>
      </c>
      <c r="X114" s="53"/>
      <c r="Y114" s="58">
        <v>1.4439760373801845E-2</v>
      </c>
      <c r="Z114" s="58">
        <v>1523838.39</v>
      </c>
      <c r="AA114" s="53"/>
      <c r="AB114" s="173" t="s">
        <v>7246</v>
      </c>
      <c r="AC114" s="65">
        <v>41530</v>
      </c>
      <c r="AD114" s="66">
        <v>1523838.39</v>
      </c>
      <c r="AE114" s="53"/>
      <c r="AF114" s="53"/>
      <c r="AG114" s="58">
        <v>1</v>
      </c>
      <c r="AH114" s="367"/>
      <c r="AI114" s="53" t="s">
        <v>119</v>
      </c>
      <c r="AJ114" s="52" t="s">
        <v>1817</v>
      </c>
      <c r="AK114" s="148"/>
      <c r="AL114" s="148"/>
      <c r="AM114" s="148"/>
      <c r="AN114" s="148"/>
      <c r="AO114" s="148"/>
      <c r="AP114" s="148"/>
      <c r="AQ114" s="148"/>
      <c r="AR114" s="148"/>
      <c r="AS114" s="148"/>
      <c r="AT114" s="148"/>
    </row>
    <row r="115" spans="1:46" s="148" customFormat="1" ht="165">
      <c r="A115" s="52" t="s">
        <v>382</v>
      </c>
      <c r="B115" s="54" t="s">
        <v>7243</v>
      </c>
      <c r="C115" s="60">
        <v>3000560</v>
      </c>
      <c r="D115" s="52" t="s">
        <v>465</v>
      </c>
      <c r="E115" s="78" t="s">
        <v>337</v>
      </c>
      <c r="F115" s="371">
        <v>41562</v>
      </c>
      <c r="G115" s="371">
        <v>41577</v>
      </c>
      <c r="H115" s="371" t="s">
        <v>119</v>
      </c>
      <c r="I115" s="79">
        <v>16385.669999999998</v>
      </c>
      <c r="J115" s="56">
        <v>21610.519323240962</v>
      </c>
      <c r="K115" s="56">
        <v>16385.669999999998</v>
      </c>
      <c r="L115" s="58">
        <v>19335090.599999994</v>
      </c>
      <c r="M115" s="372">
        <v>41594</v>
      </c>
      <c r="N115" s="173">
        <v>2013</v>
      </c>
      <c r="O115" s="373">
        <v>41596</v>
      </c>
      <c r="P115" s="173">
        <v>2013</v>
      </c>
      <c r="Q115" s="373">
        <v>41639</v>
      </c>
      <c r="R115" s="53" t="s">
        <v>342</v>
      </c>
      <c r="S115" s="68" t="s">
        <v>7247</v>
      </c>
      <c r="T115" s="78" t="s">
        <v>389</v>
      </c>
      <c r="U115" s="78">
        <v>1</v>
      </c>
      <c r="V115" s="467">
        <v>1</v>
      </c>
      <c r="W115" s="78" t="s">
        <v>390</v>
      </c>
      <c r="X115" s="78"/>
      <c r="Y115" s="78">
        <v>1.268841284409431E-2</v>
      </c>
      <c r="Z115" s="78">
        <v>1523838.39</v>
      </c>
      <c r="AA115" s="78"/>
      <c r="AB115" s="78" t="s">
        <v>3246</v>
      </c>
      <c r="AC115" s="374">
        <v>41530</v>
      </c>
      <c r="AD115" s="78">
        <v>1523838.39</v>
      </c>
      <c r="AE115" s="78"/>
      <c r="AF115" s="78"/>
      <c r="AG115" s="78">
        <v>1</v>
      </c>
      <c r="AH115" s="78"/>
      <c r="AI115" s="78" t="s">
        <v>119</v>
      </c>
      <c r="AJ115" s="78" t="s">
        <v>1817</v>
      </c>
      <c r="AL115" s="153"/>
      <c r="AM115" s="153"/>
      <c r="AN115" s="153"/>
      <c r="AO115" s="153"/>
      <c r="AP115" s="153"/>
      <c r="AQ115" s="153"/>
      <c r="AR115" s="153"/>
      <c r="AS115" s="153"/>
      <c r="AT115" s="153"/>
    </row>
    <row r="116" spans="1:46" s="148" customFormat="1" ht="75">
      <c r="A116" s="52" t="s">
        <v>382</v>
      </c>
      <c r="B116" s="60" t="s">
        <v>7244</v>
      </c>
      <c r="C116" s="54">
        <v>3000560</v>
      </c>
      <c r="D116" s="52" t="s">
        <v>465</v>
      </c>
      <c r="E116" s="53" t="s">
        <v>337</v>
      </c>
      <c r="F116" s="55">
        <v>41562</v>
      </c>
      <c r="G116" s="55">
        <v>41577</v>
      </c>
      <c r="H116" s="53" t="s">
        <v>119</v>
      </c>
      <c r="I116" s="57">
        <v>16952.59</v>
      </c>
      <c r="J116" s="56">
        <v>18725.417288297285</v>
      </c>
      <c r="K116" s="56">
        <v>16952.59</v>
      </c>
      <c r="L116" s="58">
        <v>20004056.199999999</v>
      </c>
      <c r="M116" s="59">
        <v>41594</v>
      </c>
      <c r="N116" s="60">
        <v>2013</v>
      </c>
      <c r="O116" s="61">
        <v>41596</v>
      </c>
      <c r="P116" s="60">
        <v>2013</v>
      </c>
      <c r="Q116" s="61">
        <v>41639</v>
      </c>
      <c r="R116" s="53" t="s">
        <v>342</v>
      </c>
      <c r="S116" s="173" t="s">
        <v>7248</v>
      </c>
      <c r="T116" s="53" t="s">
        <v>389</v>
      </c>
      <c r="U116" s="367">
        <v>1</v>
      </c>
      <c r="V116" s="53">
        <v>1</v>
      </c>
      <c r="W116" s="53" t="s">
        <v>390</v>
      </c>
      <c r="X116" s="53"/>
      <c r="Y116" s="58">
        <v>2.0328433765039327E-2</v>
      </c>
      <c r="Z116" s="58">
        <v>984043.16</v>
      </c>
      <c r="AA116" s="53"/>
      <c r="AB116" s="173" t="s">
        <v>7249</v>
      </c>
      <c r="AC116" s="65">
        <v>41530</v>
      </c>
      <c r="AD116" s="66">
        <v>984043.16</v>
      </c>
      <c r="AE116" s="53"/>
      <c r="AF116" s="53"/>
      <c r="AG116" s="58">
        <v>1</v>
      </c>
      <c r="AH116" s="367"/>
      <c r="AI116" s="53" t="s">
        <v>119</v>
      </c>
      <c r="AJ116" s="52" t="s">
        <v>1817</v>
      </c>
    </row>
    <row r="117" spans="1:46" s="148" customFormat="1" ht="45">
      <c r="A117" s="52" t="s">
        <v>382</v>
      </c>
      <c r="B117" s="60">
        <v>189</v>
      </c>
      <c r="C117" s="54">
        <v>9</v>
      </c>
      <c r="D117" s="52" t="s">
        <v>468</v>
      </c>
      <c r="E117" s="53" t="s">
        <v>60</v>
      </c>
      <c r="F117" s="55">
        <v>41244</v>
      </c>
      <c r="G117" s="55">
        <v>41284</v>
      </c>
      <c r="H117" s="53" t="s">
        <v>119</v>
      </c>
      <c r="I117" s="57">
        <v>334.98500000000001</v>
      </c>
      <c r="J117" s="56">
        <v>324.81741737352968</v>
      </c>
      <c r="K117" s="56">
        <v>324.81700000000001</v>
      </c>
      <c r="L117" s="58">
        <v>383284.06</v>
      </c>
      <c r="M117" s="59">
        <v>41304</v>
      </c>
      <c r="N117" s="60">
        <v>2013</v>
      </c>
      <c r="O117" s="61">
        <v>41306</v>
      </c>
      <c r="P117" s="60">
        <v>2013</v>
      </c>
      <c r="Q117" s="61">
        <v>41366</v>
      </c>
      <c r="R117" s="53" t="s">
        <v>342</v>
      </c>
      <c r="S117" s="173" t="s">
        <v>1823</v>
      </c>
      <c r="T117" s="53" t="s">
        <v>389</v>
      </c>
      <c r="U117" s="367">
        <v>1</v>
      </c>
      <c r="V117" s="53">
        <v>1</v>
      </c>
      <c r="W117" s="53" t="s">
        <v>390</v>
      </c>
      <c r="X117" s="53"/>
      <c r="Y117" s="63">
        <v>1.247114800471392E-3</v>
      </c>
      <c r="Z117" s="58">
        <v>383.28406000000001</v>
      </c>
      <c r="AA117" s="53"/>
      <c r="AB117" s="173" t="s">
        <v>1815</v>
      </c>
      <c r="AC117" s="65" t="s">
        <v>1795</v>
      </c>
      <c r="AD117" s="66">
        <v>307336.63</v>
      </c>
      <c r="AE117" s="53"/>
      <c r="AF117" s="53"/>
      <c r="AG117" s="58">
        <v>1</v>
      </c>
      <c r="AH117" s="367"/>
      <c r="AI117" s="53" t="s">
        <v>119</v>
      </c>
      <c r="AJ117" s="52" t="s">
        <v>1817</v>
      </c>
    </row>
    <row r="118" spans="1:46" s="148" customFormat="1" ht="45">
      <c r="A118" s="52" t="s">
        <v>382</v>
      </c>
      <c r="B118" s="54">
        <v>190</v>
      </c>
      <c r="C118" s="60">
        <v>9</v>
      </c>
      <c r="D118" s="52" t="s">
        <v>468</v>
      </c>
      <c r="E118" s="78" t="s">
        <v>60</v>
      </c>
      <c r="F118" s="371">
        <v>41244</v>
      </c>
      <c r="G118" s="371">
        <v>41284</v>
      </c>
      <c r="H118" s="371" t="s">
        <v>7828</v>
      </c>
      <c r="I118" s="79">
        <v>35.161498809240776</v>
      </c>
      <c r="J118" s="56">
        <v>34.805000000000085</v>
      </c>
      <c r="K118" s="56">
        <v>34.805</v>
      </c>
      <c r="L118" s="58">
        <v>41069.899999999994</v>
      </c>
      <c r="M118" s="372">
        <v>41304</v>
      </c>
      <c r="N118" s="173">
        <v>2013</v>
      </c>
      <c r="O118" s="373">
        <v>41306</v>
      </c>
      <c r="P118" s="173">
        <v>2013</v>
      </c>
      <c r="Q118" s="373">
        <v>41366</v>
      </c>
      <c r="R118" s="53" t="s">
        <v>3149</v>
      </c>
      <c r="S118" s="68" t="s">
        <v>1823</v>
      </c>
      <c r="T118" s="78" t="s">
        <v>389</v>
      </c>
      <c r="U118" s="173">
        <v>1</v>
      </c>
      <c r="V118" s="467">
        <v>1</v>
      </c>
      <c r="W118" s="78" t="s">
        <v>390</v>
      </c>
      <c r="X118" s="78"/>
      <c r="Y118" s="177">
        <v>7.7758795144169338E-4</v>
      </c>
      <c r="Z118" s="177">
        <v>52817.0478</v>
      </c>
      <c r="AA118" s="78"/>
      <c r="AB118" s="78" t="s">
        <v>1818</v>
      </c>
      <c r="AC118" s="78" t="s">
        <v>1816</v>
      </c>
      <c r="AD118" s="78">
        <v>52817.0478</v>
      </c>
      <c r="AE118" s="78"/>
      <c r="AF118" s="78"/>
      <c r="AG118" s="173">
        <v>1</v>
      </c>
      <c r="AH118" s="78"/>
      <c r="AI118" s="78" t="s">
        <v>7828</v>
      </c>
      <c r="AJ118" s="78" t="s">
        <v>1817</v>
      </c>
      <c r="AL118" s="153"/>
      <c r="AM118" s="153"/>
      <c r="AN118" s="153"/>
      <c r="AO118" s="153"/>
      <c r="AP118" s="153"/>
      <c r="AQ118" s="153"/>
      <c r="AR118" s="153"/>
      <c r="AS118" s="153"/>
      <c r="AT118" s="153"/>
    </row>
    <row r="119" spans="1:46" s="148" customFormat="1" ht="45">
      <c r="A119" s="52" t="s">
        <v>382</v>
      </c>
      <c r="B119" s="60">
        <v>191</v>
      </c>
      <c r="C119" s="54">
        <v>9</v>
      </c>
      <c r="D119" s="52" t="s">
        <v>468</v>
      </c>
      <c r="E119" s="53" t="s">
        <v>60</v>
      </c>
      <c r="F119" s="55">
        <v>41244</v>
      </c>
      <c r="G119" s="55">
        <v>41284</v>
      </c>
      <c r="H119" s="53" t="s">
        <v>119</v>
      </c>
      <c r="I119" s="57">
        <v>151.64416832519399</v>
      </c>
      <c r="J119" s="56">
        <v>146.77018637957204</v>
      </c>
      <c r="K119" s="56">
        <v>146.77000000000001</v>
      </c>
      <c r="L119" s="58">
        <v>173188.6</v>
      </c>
      <c r="M119" s="59">
        <v>41304</v>
      </c>
      <c r="N119" s="60">
        <v>2013</v>
      </c>
      <c r="O119" s="61">
        <v>41306</v>
      </c>
      <c r="P119" s="60">
        <v>2013</v>
      </c>
      <c r="Q119" s="61">
        <v>41366</v>
      </c>
      <c r="R119" s="53" t="s">
        <v>342</v>
      </c>
      <c r="S119" s="173" t="s">
        <v>1823</v>
      </c>
      <c r="T119" s="53" t="s">
        <v>389</v>
      </c>
      <c r="U119" s="367">
        <v>1</v>
      </c>
      <c r="V119" s="53">
        <v>1</v>
      </c>
      <c r="W119" s="53" t="s">
        <v>390</v>
      </c>
      <c r="X119" s="53"/>
      <c r="Y119" s="63">
        <v>9.4033445750152324E-4</v>
      </c>
      <c r="Z119" s="58">
        <v>173.18860000000001</v>
      </c>
      <c r="AA119" s="53"/>
      <c r="AB119" s="173" t="s">
        <v>1820</v>
      </c>
      <c r="AC119" s="65" t="s">
        <v>1795</v>
      </c>
      <c r="AD119" s="66">
        <v>184177.66</v>
      </c>
      <c r="AE119" s="53"/>
      <c r="AF119" s="53"/>
      <c r="AG119" s="58">
        <v>1</v>
      </c>
      <c r="AH119" s="367"/>
      <c r="AI119" s="53" t="s">
        <v>119</v>
      </c>
      <c r="AJ119" s="52" t="s">
        <v>1817</v>
      </c>
    </row>
    <row r="120" spans="1:46" s="148" customFormat="1" ht="45">
      <c r="A120" s="52" t="s">
        <v>382</v>
      </c>
      <c r="B120" s="60">
        <v>192</v>
      </c>
      <c r="C120" s="54">
        <v>9</v>
      </c>
      <c r="D120" s="52" t="s">
        <v>468</v>
      </c>
      <c r="E120" s="53" t="s">
        <v>60</v>
      </c>
      <c r="F120" s="55">
        <v>41244</v>
      </c>
      <c r="G120" s="55">
        <v>41284</v>
      </c>
      <c r="H120" s="53" t="s">
        <v>119</v>
      </c>
      <c r="I120" s="57">
        <v>764.31899999999996</v>
      </c>
      <c r="J120" s="56">
        <v>749.2694624631938</v>
      </c>
      <c r="K120" s="56">
        <v>749.26900000000001</v>
      </c>
      <c r="L120" s="58">
        <v>884137.41999999993</v>
      </c>
      <c r="M120" s="59">
        <v>41304</v>
      </c>
      <c r="N120" s="60">
        <v>2013</v>
      </c>
      <c r="O120" s="61">
        <v>41306</v>
      </c>
      <c r="P120" s="60">
        <v>2013</v>
      </c>
      <c r="Q120" s="61">
        <v>41366</v>
      </c>
      <c r="R120" s="53" t="s">
        <v>342</v>
      </c>
      <c r="S120" s="173" t="s">
        <v>1823</v>
      </c>
      <c r="T120" s="53" t="s">
        <v>389</v>
      </c>
      <c r="U120" s="367">
        <v>1</v>
      </c>
      <c r="V120" s="53">
        <v>1</v>
      </c>
      <c r="W120" s="53" t="s">
        <v>390</v>
      </c>
      <c r="X120" s="53"/>
      <c r="Y120" s="63">
        <v>1.4342304607793909E-3</v>
      </c>
      <c r="Z120" s="58">
        <v>884.13741999999991</v>
      </c>
      <c r="AA120" s="53"/>
      <c r="AB120" s="173" t="s">
        <v>1821</v>
      </c>
      <c r="AC120" s="65" t="s">
        <v>1795</v>
      </c>
      <c r="AD120" s="66">
        <v>616454.22</v>
      </c>
      <c r="AE120" s="53"/>
      <c r="AF120" s="53"/>
      <c r="AG120" s="58">
        <v>1</v>
      </c>
      <c r="AH120" s="367"/>
      <c r="AI120" s="53" t="s">
        <v>119</v>
      </c>
      <c r="AJ120" s="52" t="s">
        <v>1817</v>
      </c>
    </row>
    <row r="121" spans="1:46" s="148" customFormat="1" ht="75">
      <c r="A121" s="52" t="s">
        <v>382</v>
      </c>
      <c r="B121" s="60">
        <v>1121</v>
      </c>
      <c r="C121" s="54">
        <v>3000560</v>
      </c>
      <c r="D121" s="52" t="s">
        <v>465</v>
      </c>
      <c r="E121" s="53" t="s">
        <v>82</v>
      </c>
      <c r="F121" s="55">
        <v>41214</v>
      </c>
      <c r="G121" s="55">
        <v>41294</v>
      </c>
      <c r="H121" s="53" t="s">
        <v>119</v>
      </c>
      <c r="I121" s="57">
        <v>39241.916720000001</v>
      </c>
      <c r="J121" s="56">
        <v>39178.173394682301</v>
      </c>
      <c r="K121" s="56">
        <v>39178.173000000003</v>
      </c>
      <c r="L121" s="58">
        <v>46230244.140000001</v>
      </c>
      <c r="M121" s="59">
        <v>41314</v>
      </c>
      <c r="N121" s="60">
        <v>2013</v>
      </c>
      <c r="O121" s="61">
        <v>41316</v>
      </c>
      <c r="P121" s="60">
        <v>2013</v>
      </c>
      <c r="Q121" s="61">
        <v>41639</v>
      </c>
      <c r="R121" s="53" t="s">
        <v>342</v>
      </c>
      <c r="S121" s="173" t="s">
        <v>1824</v>
      </c>
      <c r="T121" s="53" t="s">
        <v>389</v>
      </c>
      <c r="U121" s="367">
        <v>1</v>
      </c>
      <c r="V121" s="53">
        <v>1</v>
      </c>
      <c r="W121" s="53" t="s">
        <v>390</v>
      </c>
      <c r="X121" s="53" t="s">
        <v>3247</v>
      </c>
      <c r="Y121" s="63">
        <v>8.0795934037310432E-2</v>
      </c>
      <c r="Z121" s="58">
        <v>46230.244140000003</v>
      </c>
      <c r="AA121" s="53"/>
      <c r="AB121" s="173" t="s">
        <v>1819</v>
      </c>
      <c r="AC121" s="65">
        <v>41145</v>
      </c>
      <c r="AD121" s="66">
        <v>572185.28</v>
      </c>
      <c r="AE121" s="53"/>
      <c r="AF121" s="53"/>
      <c r="AG121" s="58">
        <v>1</v>
      </c>
      <c r="AH121" s="367"/>
      <c r="AI121" s="53" t="s">
        <v>119</v>
      </c>
      <c r="AJ121" s="52" t="s">
        <v>1817</v>
      </c>
    </row>
    <row r="122" spans="1:46" s="148" customFormat="1" ht="75">
      <c r="A122" s="52" t="s">
        <v>382</v>
      </c>
      <c r="B122" s="60">
        <v>1122</v>
      </c>
      <c r="C122" s="54">
        <v>3000560</v>
      </c>
      <c r="D122" s="52" t="s">
        <v>465</v>
      </c>
      <c r="E122" s="53" t="s">
        <v>82</v>
      </c>
      <c r="F122" s="55">
        <v>41214</v>
      </c>
      <c r="G122" s="55">
        <v>41294</v>
      </c>
      <c r="H122" s="53" t="s">
        <v>119</v>
      </c>
      <c r="I122" s="57">
        <v>32900.544067796603</v>
      </c>
      <c r="J122" s="56">
        <v>32367.335923095608</v>
      </c>
      <c r="K122" s="56">
        <v>32367.334999999999</v>
      </c>
      <c r="L122" s="58">
        <v>38193455.299999997</v>
      </c>
      <c r="M122" s="59">
        <v>41314</v>
      </c>
      <c r="N122" s="60">
        <v>2013</v>
      </c>
      <c r="O122" s="61">
        <v>41316</v>
      </c>
      <c r="P122" s="60">
        <v>2013</v>
      </c>
      <c r="Q122" s="61">
        <v>41639</v>
      </c>
      <c r="R122" s="53" t="s">
        <v>342</v>
      </c>
      <c r="S122" s="173" t="s">
        <v>1824</v>
      </c>
      <c r="T122" s="53" t="s">
        <v>389</v>
      </c>
      <c r="U122" s="367">
        <v>1</v>
      </c>
      <c r="V122" s="53">
        <v>1</v>
      </c>
      <c r="W122" s="53" t="s">
        <v>390</v>
      </c>
      <c r="X122" s="53" t="s">
        <v>3247</v>
      </c>
      <c r="Y122" s="63">
        <v>6.1956677496667965E-2</v>
      </c>
      <c r="Z122" s="58">
        <v>38193.455300000001</v>
      </c>
      <c r="AA122" s="53"/>
      <c r="AB122" s="173" t="s">
        <v>1821</v>
      </c>
      <c r="AC122" s="65">
        <v>41145</v>
      </c>
      <c r="AD122" s="66">
        <v>616454.22</v>
      </c>
      <c r="AE122" s="53"/>
      <c r="AF122" s="53"/>
      <c r="AG122" s="58">
        <v>1</v>
      </c>
      <c r="AH122" s="367"/>
      <c r="AI122" s="53" t="s">
        <v>119</v>
      </c>
      <c r="AJ122" s="52" t="s">
        <v>1817</v>
      </c>
    </row>
    <row r="123" spans="1:46" s="148" customFormat="1" ht="45">
      <c r="A123" s="52" t="s">
        <v>382</v>
      </c>
      <c r="B123" s="60">
        <v>1125</v>
      </c>
      <c r="C123" s="54">
        <v>9</v>
      </c>
      <c r="D123" s="52" t="s">
        <v>468</v>
      </c>
      <c r="E123" s="53" t="s">
        <v>60</v>
      </c>
      <c r="F123" s="55">
        <v>41244</v>
      </c>
      <c r="G123" s="55">
        <v>41284</v>
      </c>
      <c r="H123" s="53" t="s">
        <v>119</v>
      </c>
      <c r="I123" s="57">
        <v>4051.4481500000002</v>
      </c>
      <c r="J123" s="56">
        <v>3958.6627187244994</v>
      </c>
      <c r="K123" s="56">
        <v>3958.6619999999998</v>
      </c>
      <c r="L123" s="58">
        <v>4671221.1599999992</v>
      </c>
      <c r="M123" s="59">
        <v>41304</v>
      </c>
      <c r="N123" s="60">
        <v>2013</v>
      </c>
      <c r="O123" s="61">
        <v>41306</v>
      </c>
      <c r="P123" s="60">
        <v>2013</v>
      </c>
      <c r="Q123" s="61">
        <v>41547</v>
      </c>
      <c r="R123" s="53" t="s">
        <v>342</v>
      </c>
      <c r="S123" s="173" t="s">
        <v>1825</v>
      </c>
      <c r="T123" s="53" t="s">
        <v>389</v>
      </c>
      <c r="U123" s="367">
        <v>1</v>
      </c>
      <c r="V123" s="53">
        <v>1</v>
      </c>
      <c r="W123" s="53" t="s">
        <v>390</v>
      </c>
      <c r="X123" s="53"/>
      <c r="Y123" s="63">
        <v>1.5199038136131052E-2</v>
      </c>
      <c r="Z123" s="58">
        <v>4671.2211599999991</v>
      </c>
      <c r="AA123" s="53"/>
      <c r="AB123" s="173" t="s">
        <v>1815</v>
      </c>
      <c r="AC123" s="65" t="s">
        <v>1795</v>
      </c>
      <c r="AD123" s="66">
        <v>307336.63</v>
      </c>
      <c r="AE123" s="53"/>
      <c r="AF123" s="53"/>
      <c r="AG123" s="58">
        <v>1</v>
      </c>
      <c r="AH123" s="367"/>
      <c r="AI123" s="53" t="s">
        <v>119</v>
      </c>
      <c r="AJ123" s="52" t="s">
        <v>1817</v>
      </c>
    </row>
    <row r="124" spans="1:46" s="148" customFormat="1" ht="45">
      <c r="A124" s="52" t="s">
        <v>382</v>
      </c>
      <c r="B124" s="60">
        <v>1126</v>
      </c>
      <c r="C124" s="54">
        <v>9</v>
      </c>
      <c r="D124" s="52" t="s">
        <v>468</v>
      </c>
      <c r="E124" s="53" t="s">
        <v>60</v>
      </c>
      <c r="F124" s="55">
        <v>41244</v>
      </c>
      <c r="G124" s="55">
        <v>41284</v>
      </c>
      <c r="H124" s="53" t="s">
        <v>119</v>
      </c>
      <c r="I124" s="57">
        <v>347.48219999999998</v>
      </c>
      <c r="J124" s="56">
        <v>338.03545258307702</v>
      </c>
      <c r="K124" s="56">
        <v>338.03500000000003</v>
      </c>
      <c r="L124" s="58">
        <v>398881.3</v>
      </c>
      <c r="M124" s="59">
        <v>41304</v>
      </c>
      <c r="N124" s="60">
        <v>2013</v>
      </c>
      <c r="O124" s="61">
        <v>41306</v>
      </c>
      <c r="P124" s="60">
        <v>2013</v>
      </c>
      <c r="Q124" s="61">
        <v>41547</v>
      </c>
      <c r="R124" s="53" t="s">
        <v>342</v>
      </c>
      <c r="S124" s="173" t="s">
        <v>1825</v>
      </c>
      <c r="T124" s="53" t="s">
        <v>389</v>
      </c>
      <c r="U124" s="367">
        <v>1</v>
      </c>
      <c r="V124" s="53">
        <v>1</v>
      </c>
      <c r="W124" s="53" t="s">
        <v>390</v>
      </c>
      <c r="X124" s="53"/>
      <c r="Y124" s="63">
        <v>1.3976132663788313E-3</v>
      </c>
      <c r="Z124" s="58">
        <v>398.88130000000001</v>
      </c>
      <c r="AA124" s="53"/>
      <c r="AB124" s="173" t="s">
        <v>1818</v>
      </c>
      <c r="AC124" s="65" t="s">
        <v>1795</v>
      </c>
      <c r="AD124" s="66">
        <v>285401.77</v>
      </c>
      <c r="AE124" s="53"/>
      <c r="AF124" s="53"/>
      <c r="AG124" s="58">
        <v>1</v>
      </c>
      <c r="AH124" s="367"/>
      <c r="AI124" s="53" t="s">
        <v>119</v>
      </c>
      <c r="AJ124" s="52" t="s">
        <v>1817</v>
      </c>
    </row>
    <row r="125" spans="1:46" s="148" customFormat="1" ht="45">
      <c r="A125" s="52" t="s">
        <v>382</v>
      </c>
      <c r="B125" s="60">
        <v>1127</v>
      </c>
      <c r="C125" s="54">
        <v>9</v>
      </c>
      <c r="D125" s="52" t="s">
        <v>468</v>
      </c>
      <c r="E125" s="53" t="s">
        <v>60</v>
      </c>
      <c r="F125" s="55">
        <v>41244</v>
      </c>
      <c r="G125" s="55">
        <v>41284</v>
      </c>
      <c r="H125" s="53" t="s">
        <v>119</v>
      </c>
      <c r="I125" s="57">
        <v>654.88107000000002</v>
      </c>
      <c r="J125" s="56">
        <v>591.05536325280991</v>
      </c>
      <c r="K125" s="56">
        <v>591.05499999999995</v>
      </c>
      <c r="L125" s="58">
        <v>697444.89999999979</v>
      </c>
      <c r="M125" s="59">
        <v>41304</v>
      </c>
      <c r="N125" s="60">
        <v>2013</v>
      </c>
      <c r="O125" s="61">
        <v>41306</v>
      </c>
      <c r="P125" s="60">
        <v>2013</v>
      </c>
      <c r="Q125" s="61">
        <v>41547</v>
      </c>
      <c r="R125" s="53" t="s">
        <v>342</v>
      </c>
      <c r="S125" s="173" t="s">
        <v>1825</v>
      </c>
      <c r="T125" s="53" t="s">
        <v>389</v>
      </c>
      <c r="U125" s="367">
        <v>1</v>
      </c>
      <c r="V125" s="53">
        <v>1</v>
      </c>
      <c r="W125" s="53" t="s">
        <v>390</v>
      </c>
      <c r="X125" s="53"/>
      <c r="Y125" s="63">
        <v>1.2189144397423152E-3</v>
      </c>
      <c r="Z125" s="58">
        <v>697.44489999999985</v>
      </c>
      <c r="AA125" s="53"/>
      <c r="AB125" s="173" t="s">
        <v>1819</v>
      </c>
      <c r="AC125" s="65" t="s">
        <v>1795</v>
      </c>
      <c r="AD125" s="66">
        <v>572185.28</v>
      </c>
      <c r="AE125" s="53"/>
      <c r="AF125" s="53"/>
      <c r="AG125" s="58">
        <v>1</v>
      </c>
      <c r="AH125" s="367"/>
      <c r="AI125" s="53" t="s">
        <v>119</v>
      </c>
      <c r="AJ125" s="52" t="s">
        <v>1817</v>
      </c>
    </row>
    <row r="126" spans="1:46" s="148" customFormat="1" ht="45">
      <c r="A126" s="52" t="s">
        <v>382</v>
      </c>
      <c r="B126" s="60">
        <v>1128</v>
      </c>
      <c r="C126" s="54">
        <v>9</v>
      </c>
      <c r="D126" s="52" t="s">
        <v>468</v>
      </c>
      <c r="E126" s="53" t="s">
        <v>60</v>
      </c>
      <c r="F126" s="55">
        <v>41244</v>
      </c>
      <c r="G126" s="55">
        <v>41284</v>
      </c>
      <c r="H126" s="53" t="s">
        <v>119</v>
      </c>
      <c r="I126" s="57">
        <v>759.47028999999998</v>
      </c>
      <c r="J126" s="56">
        <v>737.33679000815232</v>
      </c>
      <c r="K126" s="56">
        <v>737.33600000000001</v>
      </c>
      <c r="L126" s="58">
        <v>870056.48</v>
      </c>
      <c r="M126" s="59">
        <v>41304</v>
      </c>
      <c r="N126" s="60">
        <v>2013</v>
      </c>
      <c r="O126" s="61">
        <v>41306</v>
      </c>
      <c r="P126" s="60">
        <v>2013</v>
      </c>
      <c r="Q126" s="61">
        <v>41547</v>
      </c>
      <c r="R126" s="53" t="s">
        <v>342</v>
      </c>
      <c r="S126" s="173" t="s">
        <v>1825</v>
      </c>
      <c r="T126" s="53" t="s">
        <v>389</v>
      </c>
      <c r="U126" s="367">
        <v>1</v>
      </c>
      <c r="V126" s="53">
        <v>1</v>
      </c>
      <c r="W126" s="53" t="s">
        <v>390</v>
      </c>
      <c r="X126" s="53"/>
      <c r="Y126" s="63">
        <v>4.7240065923304705E-3</v>
      </c>
      <c r="Z126" s="58">
        <v>870.05647999999997</v>
      </c>
      <c r="AA126" s="53"/>
      <c r="AB126" s="173" t="s">
        <v>1820</v>
      </c>
      <c r="AC126" s="65" t="s">
        <v>1795</v>
      </c>
      <c r="AD126" s="66">
        <v>184177.66</v>
      </c>
      <c r="AE126" s="53"/>
      <c r="AF126" s="53"/>
      <c r="AG126" s="58">
        <v>1</v>
      </c>
      <c r="AH126" s="367"/>
      <c r="AI126" s="53" t="s">
        <v>119</v>
      </c>
      <c r="AJ126" s="52" t="s">
        <v>1817</v>
      </c>
    </row>
    <row r="127" spans="1:46" s="148" customFormat="1" ht="45">
      <c r="A127" s="52" t="s">
        <v>382</v>
      </c>
      <c r="B127" s="60">
        <v>1129</v>
      </c>
      <c r="C127" s="54">
        <v>9</v>
      </c>
      <c r="D127" s="52" t="s">
        <v>468</v>
      </c>
      <c r="E127" s="53" t="s">
        <v>60</v>
      </c>
      <c r="F127" s="55">
        <v>41244</v>
      </c>
      <c r="G127" s="55">
        <v>41284</v>
      </c>
      <c r="H127" s="53" t="s">
        <v>119</v>
      </c>
      <c r="I127" s="57">
        <v>2162.869044</v>
      </c>
      <c r="J127" s="56">
        <v>2123.8287311413433</v>
      </c>
      <c r="K127" s="56">
        <v>2123.828</v>
      </c>
      <c r="L127" s="58">
        <v>2506117.0399999996</v>
      </c>
      <c r="M127" s="59">
        <v>41304</v>
      </c>
      <c r="N127" s="60">
        <v>2013</v>
      </c>
      <c r="O127" s="61">
        <v>41306</v>
      </c>
      <c r="P127" s="60">
        <v>2013</v>
      </c>
      <c r="Q127" s="61">
        <v>41547</v>
      </c>
      <c r="R127" s="53" t="s">
        <v>342</v>
      </c>
      <c r="S127" s="173" t="s">
        <v>1825</v>
      </c>
      <c r="T127" s="53" t="s">
        <v>389</v>
      </c>
      <c r="U127" s="367">
        <v>1</v>
      </c>
      <c r="V127" s="53">
        <v>1</v>
      </c>
      <c r="W127" s="53" t="s">
        <v>390</v>
      </c>
      <c r="X127" s="53"/>
      <c r="Y127" s="63">
        <v>2506.1170399999996</v>
      </c>
      <c r="Z127" s="58">
        <v>616454.22</v>
      </c>
      <c r="AA127" s="53"/>
      <c r="AB127" s="173" t="s">
        <v>1821</v>
      </c>
      <c r="AC127" s="65" t="s">
        <v>1795</v>
      </c>
      <c r="AD127" s="66">
        <v>616454.22</v>
      </c>
      <c r="AE127" s="53"/>
      <c r="AF127" s="53"/>
      <c r="AG127" s="58">
        <v>1</v>
      </c>
      <c r="AH127" s="367"/>
      <c r="AI127" s="53" t="s">
        <v>119</v>
      </c>
      <c r="AJ127" s="52" t="s">
        <v>1817</v>
      </c>
    </row>
    <row r="128" spans="1:46" s="148" customFormat="1" ht="45">
      <c r="A128" s="52" t="s">
        <v>382</v>
      </c>
      <c r="B128" s="60">
        <v>1130</v>
      </c>
      <c r="C128" s="54">
        <v>9</v>
      </c>
      <c r="D128" s="52" t="s">
        <v>468</v>
      </c>
      <c r="E128" s="53" t="s">
        <v>60</v>
      </c>
      <c r="F128" s="55">
        <v>41284</v>
      </c>
      <c r="G128" s="55">
        <v>41324</v>
      </c>
      <c r="H128" s="53" t="s">
        <v>119</v>
      </c>
      <c r="I128" s="57">
        <v>3677.9254799999999</v>
      </c>
      <c r="J128" s="56">
        <v>3526.1535212086555</v>
      </c>
      <c r="K128" s="56">
        <v>3526.1529999999998</v>
      </c>
      <c r="L128" s="58">
        <v>4160860.5399999996</v>
      </c>
      <c r="M128" s="59">
        <v>41344</v>
      </c>
      <c r="N128" s="60">
        <v>2013</v>
      </c>
      <c r="O128" s="61">
        <v>41346</v>
      </c>
      <c r="P128" s="60">
        <v>2013</v>
      </c>
      <c r="Q128" s="61">
        <v>41547</v>
      </c>
      <c r="R128" s="53" t="s">
        <v>342</v>
      </c>
      <c r="S128" s="173" t="s">
        <v>1826</v>
      </c>
      <c r="T128" s="53" t="s">
        <v>389</v>
      </c>
      <c r="U128" s="367">
        <v>1</v>
      </c>
      <c r="V128" s="53">
        <v>1</v>
      </c>
      <c r="W128" s="53" t="s">
        <v>390</v>
      </c>
      <c r="X128" s="53"/>
      <c r="Y128" s="63">
        <v>1.3538446556142688E-2</v>
      </c>
      <c r="Z128" s="58">
        <v>4160.8605399999997</v>
      </c>
      <c r="AA128" s="53"/>
      <c r="AB128" s="173" t="s">
        <v>1815</v>
      </c>
      <c r="AC128" s="65" t="s">
        <v>1795</v>
      </c>
      <c r="AD128" s="66">
        <v>307336.63</v>
      </c>
      <c r="AE128" s="53"/>
      <c r="AF128" s="53"/>
      <c r="AG128" s="58">
        <v>1</v>
      </c>
      <c r="AH128" s="367"/>
      <c r="AI128" s="53" t="s">
        <v>119</v>
      </c>
      <c r="AJ128" s="52" t="s">
        <v>1817</v>
      </c>
    </row>
    <row r="129" spans="1:36" s="148" customFormat="1" ht="45">
      <c r="A129" s="52" t="s">
        <v>382</v>
      </c>
      <c r="B129" s="60">
        <v>1131</v>
      </c>
      <c r="C129" s="54">
        <v>9</v>
      </c>
      <c r="D129" s="52" t="s">
        <v>468</v>
      </c>
      <c r="E129" s="53" t="s">
        <v>60</v>
      </c>
      <c r="F129" s="55">
        <v>41284</v>
      </c>
      <c r="G129" s="55">
        <v>41324</v>
      </c>
      <c r="H129" s="53" t="s">
        <v>119</v>
      </c>
      <c r="I129" s="57">
        <v>260.29664000000002</v>
      </c>
      <c r="J129" s="56">
        <v>251.93085162598317</v>
      </c>
      <c r="K129" s="56">
        <v>251.93</v>
      </c>
      <c r="L129" s="58">
        <v>297277.40000000002</v>
      </c>
      <c r="M129" s="59">
        <v>41344</v>
      </c>
      <c r="N129" s="60">
        <v>2013</v>
      </c>
      <c r="O129" s="61">
        <v>41346</v>
      </c>
      <c r="P129" s="60">
        <v>2013</v>
      </c>
      <c r="Q129" s="61">
        <v>41547</v>
      </c>
      <c r="R129" s="53" t="s">
        <v>342</v>
      </c>
      <c r="S129" s="173" t="s">
        <v>1826</v>
      </c>
      <c r="T129" s="53" t="s">
        <v>389</v>
      </c>
      <c r="U129" s="367">
        <v>1</v>
      </c>
      <c r="V129" s="53">
        <v>1</v>
      </c>
      <c r="W129" s="53" t="s">
        <v>390</v>
      </c>
      <c r="X129" s="53"/>
      <c r="Y129" s="63">
        <v>1.0416102184650083E-3</v>
      </c>
      <c r="Z129" s="58">
        <v>297.27740000000006</v>
      </c>
      <c r="AA129" s="53"/>
      <c r="AB129" s="173" t="s">
        <v>1818</v>
      </c>
      <c r="AC129" s="65" t="s">
        <v>1795</v>
      </c>
      <c r="AD129" s="66">
        <v>285401.77</v>
      </c>
      <c r="AE129" s="53"/>
      <c r="AF129" s="53"/>
      <c r="AG129" s="58">
        <v>1</v>
      </c>
      <c r="AH129" s="367"/>
      <c r="AI129" s="53" t="s">
        <v>119</v>
      </c>
      <c r="AJ129" s="52" t="s">
        <v>1817</v>
      </c>
    </row>
    <row r="130" spans="1:36" s="148" customFormat="1" ht="45">
      <c r="A130" s="52" t="s">
        <v>382</v>
      </c>
      <c r="B130" s="60">
        <v>1132</v>
      </c>
      <c r="C130" s="54">
        <v>9</v>
      </c>
      <c r="D130" s="52" t="s">
        <v>468</v>
      </c>
      <c r="E130" s="53" t="s">
        <v>60</v>
      </c>
      <c r="F130" s="55">
        <v>41284</v>
      </c>
      <c r="G130" s="55">
        <v>41324</v>
      </c>
      <c r="H130" s="53" t="s">
        <v>119</v>
      </c>
      <c r="I130" s="57">
        <v>550.95270000000005</v>
      </c>
      <c r="J130" s="56">
        <v>566.61147758929201</v>
      </c>
      <c r="K130" s="56">
        <v>550.952</v>
      </c>
      <c r="L130" s="58">
        <v>650123.36</v>
      </c>
      <c r="M130" s="59">
        <v>41344</v>
      </c>
      <c r="N130" s="60">
        <v>2013</v>
      </c>
      <c r="O130" s="61">
        <v>41346</v>
      </c>
      <c r="P130" s="60">
        <v>2013</v>
      </c>
      <c r="Q130" s="61">
        <v>41547</v>
      </c>
      <c r="R130" s="53" t="s">
        <v>342</v>
      </c>
      <c r="S130" s="173" t="s">
        <v>1826</v>
      </c>
      <c r="T130" s="53" t="s">
        <v>389</v>
      </c>
      <c r="U130" s="367">
        <v>1</v>
      </c>
      <c r="V130" s="53">
        <v>1</v>
      </c>
      <c r="W130" s="53" t="s">
        <v>390</v>
      </c>
      <c r="X130" s="53"/>
      <c r="Y130" s="63">
        <v>1.1362112635962952E-3</v>
      </c>
      <c r="Z130" s="58">
        <v>650.12336000000005</v>
      </c>
      <c r="AA130" s="53"/>
      <c r="AB130" s="173" t="s">
        <v>1819</v>
      </c>
      <c r="AC130" s="65" t="s">
        <v>1795</v>
      </c>
      <c r="AD130" s="66">
        <v>572185.28</v>
      </c>
      <c r="AE130" s="53"/>
      <c r="AF130" s="53"/>
      <c r="AG130" s="58">
        <v>1</v>
      </c>
      <c r="AH130" s="367"/>
      <c r="AI130" s="53" t="s">
        <v>119</v>
      </c>
      <c r="AJ130" s="52" t="s">
        <v>1817</v>
      </c>
    </row>
    <row r="131" spans="1:36" s="148" customFormat="1" ht="45">
      <c r="A131" s="52" t="s">
        <v>382</v>
      </c>
      <c r="B131" s="60">
        <v>1133</v>
      </c>
      <c r="C131" s="54">
        <v>9</v>
      </c>
      <c r="D131" s="52" t="s">
        <v>468</v>
      </c>
      <c r="E131" s="53" t="s">
        <v>60</v>
      </c>
      <c r="F131" s="55">
        <v>41284</v>
      </c>
      <c r="G131" s="55">
        <v>41324</v>
      </c>
      <c r="H131" s="53" t="s">
        <v>119</v>
      </c>
      <c r="I131" s="57">
        <v>379.73988000000003</v>
      </c>
      <c r="J131" s="56">
        <v>368.67304982591372</v>
      </c>
      <c r="K131" s="56">
        <v>368.673</v>
      </c>
      <c r="L131" s="58">
        <v>435034.13999999996</v>
      </c>
      <c r="M131" s="59">
        <v>41344</v>
      </c>
      <c r="N131" s="60">
        <v>2013</v>
      </c>
      <c r="O131" s="61">
        <v>41346</v>
      </c>
      <c r="P131" s="60">
        <v>2013</v>
      </c>
      <c r="Q131" s="61">
        <v>41547</v>
      </c>
      <c r="R131" s="53" t="s">
        <v>342</v>
      </c>
      <c r="S131" s="173" t="s">
        <v>1826</v>
      </c>
      <c r="T131" s="53" t="s">
        <v>389</v>
      </c>
      <c r="U131" s="367">
        <v>1</v>
      </c>
      <c r="V131" s="53">
        <v>1</v>
      </c>
      <c r="W131" s="53" t="s">
        <v>390</v>
      </c>
      <c r="X131" s="53"/>
      <c r="Y131" s="63">
        <v>2.3620353304521298E-3</v>
      </c>
      <c r="Z131" s="58">
        <v>435.03413999999998</v>
      </c>
      <c r="AA131" s="53"/>
      <c r="AB131" s="173" t="s">
        <v>1820</v>
      </c>
      <c r="AC131" s="65" t="s">
        <v>1795</v>
      </c>
      <c r="AD131" s="66">
        <v>184177.66</v>
      </c>
      <c r="AE131" s="53"/>
      <c r="AF131" s="53"/>
      <c r="AG131" s="58">
        <v>1</v>
      </c>
      <c r="AH131" s="367"/>
      <c r="AI131" s="53" t="s">
        <v>119</v>
      </c>
      <c r="AJ131" s="52" t="s">
        <v>1817</v>
      </c>
    </row>
    <row r="132" spans="1:36" s="148" customFormat="1" ht="45">
      <c r="A132" s="52" t="s">
        <v>382</v>
      </c>
      <c r="B132" s="60">
        <v>1134</v>
      </c>
      <c r="C132" s="54">
        <v>9</v>
      </c>
      <c r="D132" s="52" t="s">
        <v>468</v>
      </c>
      <c r="E132" s="53" t="s">
        <v>60</v>
      </c>
      <c r="F132" s="55">
        <v>41284</v>
      </c>
      <c r="G132" s="55">
        <v>41324</v>
      </c>
      <c r="H132" s="53" t="s">
        <v>119</v>
      </c>
      <c r="I132" s="57">
        <v>774.08777999999995</v>
      </c>
      <c r="J132" s="56">
        <v>759.57643415979726</v>
      </c>
      <c r="K132" s="56">
        <v>759.57600000000002</v>
      </c>
      <c r="L132" s="58">
        <v>896299.67999999993</v>
      </c>
      <c r="M132" s="59">
        <v>41344</v>
      </c>
      <c r="N132" s="60">
        <v>2013</v>
      </c>
      <c r="O132" s="61">
        <v>41346</v>
      </c>
      <c r="P132" s="60">
        <v>2013</v>
      </c>
      <c r="Q132" s="61">
        <v>41547</v>
      </c>
      <c r="R132" s="53" t="s">
        <v>342</v>
      </c>
      <c r="S132" s="173" t="s">
        <v>1826</v>
      </c>
      <c r="T132" s="53" t="s">
        <v>389</v>
      </c>
      <c r="U132" s="367">
        <v>1</v>
      </c>
      <c r="V132" s="53">
        <v>1</v>
      </c>
      <c r="W132" s="53" t="s">
        <v>390</v>
      </c>
      <c r="X132" s="53"/>
      <c r="Y132" s="63">
        <v>896.29967999999997</v>
      </c>
      <c r="Z132" s="58">
        <v>616454.22</v>
      </c>
      <c r="AA132" s="53"/>
      <c r="AB132" s="173" t="s">
        <v>1821</v>
      </c>
      <c r="AC132" s="65" t="s">
        <v>1795</v>
      </c>
      <c r="AD132" s="66">
        <v>616454.22</v>
      </c>
      <c r="AE132" s="53"/>
      <c r="AF132" s="53"/>
      <c r="AG132" s="58">
        <v>1</v>
      </c>
      <c r="AH132" s="367"/>
      <c r="AI132" s="53" t="s">
        <v>119</v>
      </c>
      <c r="AJ132" s="52" t="s">
        <v>1817</v>
      </c>
    </row>
    <row r="133" spans="1:36" s="148" customFormat="1" ht="45">
      <c r="A133" s="52" t="s">
        <v>382</v>
      </c>
      <c r="B133" s="60">
        <v>1140</v>
      </c>
      <c r="C133" s="54">
        <v>3000560</v>
      </c>
      <c r="D133" s="52" t="s">
        <v>465</v>
      </c>
      <c r="E133" s="53" t="s">
        <v>82</v>
      </c>
      <c r="F133" s="55">
        <v>41244</v>
      </c>
      <c r="G133" s="55">
        <v>41284</v>
      </c>
      <c r="H133" s="53" t="s">
        <v>119</v>
      </c>
      <c r="I133" s="57">
        <v>3016.9490900000001</v>
      </c>
      <c r="J133" s="56">
        <v>2914.2430947914509</v>
      </c>
      <c r="K133" s="56">
        <v>2914.2429999999999</v>
      </c>
      <c r="L133" s="58">
        <v>3438806.7399999998</v>
      </c>
      <c r="M133" s="59">
        <v>41304</v>
      </c>
      <c r="N133" s="60">
        <v>2013</v>
      </c>
      <c r="O133" s="61">
        <v>41306</v>
      </c>
      <c r="P133" s="60">
        <v>2013</v>
      </c>
      <c r="Q133" s="61">
        <v>41394</v>
      </c>
      <c r="R133" s="53" t="s">
        <v>342</v>
      </c>
      <c r="S133" s="173" t="s">
        <v>1827</v>
      </c>
      <c r="T133" s="53" t="s">
        <v>389</v>
      </c>
      <c r="U133" s="367">
        <v>1</v>
      </c>
      <c r="V133" s="53">
        <v>1</v>
      </c>
      <c r="W133" s="53" t="s">
        <v>390</v>
      </c>
      <c r="X133" s="53" t="s">
        <v>2572</v>
      </c>
      <c r="Y133" s="63">
        <v>3438.8067399999995</v>
      </c>
      <c r="Z133" s="58">
        <v>307336.63</v>
      </c>
      <c r="AA133" s="53"/>
      <c r="AB133" s="173" t="s">
        <v>1815</v>
      </c>
      <c r="AC133" s="65">
        <v>41214</v>
      </c>
      <c r="AD133" s="66">
        <v>307336.63</v>
      </c>
      <c r="AE133" s="53"/>
      <c r="AF133" s="53"/>
      <c r="AG133" s="58">
        <v>1</v>
      </c>
      <c r="AH133" s="367"/>
      <c r="AI133" s="53" t="s">
        <v>119</v>
      </c>
      <c r="AJ133" s="52" t="s">
        <v>1817</v>
      </c>
    </row>
    <row r="134" spans="1:36" s="148" customFormat="1" ht="45">
      <c r="A134" s="52" t="s">
        <v>382</v>
      </c>
      <c r="B134" s="60">
        <v>1141</v>
      </c>
      <c r="C134" s="54">
        <v>3000560</v>
      </c>
      <c r="D134" s="52" t="s">
        <v>465</v>
      </c>
      <c r="E134" s="53" t="s">
        <v>82</v>
      </c>
      <c r="F134" s="55">
        <v>41244</v>
      </c>
      <c r="G134" s="55">
        <v>41284</v>
      </c>
      <c r="H134" s="53" t="s">
        <v>119</v>
      </c>
      <c r="I134" s="57">
        <v>1908.12643</v>
      </c>
      <c r="J134" s="56">
        <v>1801.4963510595551</v>
      </c>
      <c r="K134" s="56">
        <v>1801.4960000000001</v>
      </c>
      <c r="L134" s="58">
        <v>2125765.2800000003</v>
      </c>
      <c r="M134" s="59">
        <v>41304</v>
      </c>
      <c r="N134" s="60">
        <v>2013</v>
      </c>
      <c r="O134" s="61">
        <v>41306</v>
      </c>
      <c r="P134" s="60">
        <v>2013</v>
      </c>
      <c r="Q134" s="61">
        <v>41394</v>
      </c>
      <c r="R134" s="53" t="s">
        <v>342</v>
      </c>
      <c r="S134" s="173" t="s">
        <v>1827</v>
      </c>
      <c r="T134" s="53" t="s">
        <v>389</v>
      </c>
      <c r="U134" s="367">
        <v>1</v>
      </c>
      <c r="V134" s="53">
        <v>1</v>
      </c>
      <c r="W134" s="53" t="s">
        <v>390</v>
      </c>
      <c r="X134" s="53" t="s">
        <v>2572</v>
      </c>
      <c r="Y134" s="63">
        <v>7.4483254956687912E-3</v>
      </c>
      <c r="Z134" s="58">
        <v>2125.7652800000005</v>
      </c>
      <c r="AA134" s="53"/>
      <c r="AB134" s="173" t="s">
        <v>1818</v>
      </c>
      <c r="AC134" s="65">
        <v>41214</v>
      </c>
      <c r="AD134" s="66">
        <v>285401.77</v>
      </c>
      <c r="AE134" s="53"/>
      <c r="AF134" s="53"/>
      <c r="AG134" s="58">
        <v>1</v>
      </c>
      <c r="AH134" s="367"/>
      <c r="AI134" s="53" t="s">
        <v>119</v>
      </c>
      <c r="AJ134" s="52" t="s">
        <v>1817</v>
      </c>
    </row>
    <row r="135" spans="1:36" s="148" customFormat="1" ht="45">
      <c r="A135" s="52" t="s">
        <v>382</v>
      </c>
      <c r="B135" s="60">
        <v>1142</v>
      </c>
      <c r="C135" s="54">
        <v>3000560</v>
      </c>
      <c r="D135" s="52" t="s">
        <v>465</v>
      </c>
      <c r="E135" s="53" t="s">
        <v>82</v>
      </c>
      <c r="F135" s="55">
        <v>41244</v>
      </c>
      <c r="G135" s="55">
        <v>41284</v>
      </c>
      <c r="H135" s="53" t="s">
        <v>119</v>
      </c>
      <c r="I135" s="57">
        <v>421.91863999999998</v>
      </c>
      <c r="J135" s="56">
        <v>407.46594006589197</v>
      </c>
      <c r="K135" s="56">
        <v>407.46499999999997</v>
      </c>
      <c r="L135" s="58">
        <v>480808.69999999995</v>
      </c>
      <c r="M135" s="59">
        <v>41304</v>
      </c>
      <c r="N135" s="60">
        <v>2013</v>
      </c>
      <c r="O135" s="61">
        <v>41306</v>
      </c>
      <c r="P135" s="60">
        <v>2013</v>
      </c>
      <c r="Q135" s="61">
        <v>41394</v>
      </c>
      <c r="R135" s="53" t="s">
        <v>342</v>
      </c>
      <c r="S135" s="173" t="s">
        <v>1827</v>
      </c>
      <c r="T135" s="53" t="s">
        <v>389</v>
      </c>
      <c r="U135" s="367">
        <v>1</v>
      </c>
      <c r="V135" s="53">
        <v>1</v>
      </c>
      <c r="W135" s="53" t="s">
        <v>390</v>
      </c>
      <c r="X135" s="53" t="s">
        <v>2572</v>
      </c>
      <c r="Y135" s="63">
        <v>8.4030246286657354E-4</v>
      </c>
      <c r="Z135" s="58">
        <v>480.80869999999999</v>
      </c>
      <c r="AA135" s="53"/>
      <c r="AB135" s="173" t="s">
        <v>1819</v>
      </c>
      <c r="AC135" s="65">
        <v>41214</v>
      </c>
      <c r="AD135" s="66">
        <v>572185.28</v>
      </c>
      <c r="AE135" s="53"/>
      <c r="AF135" s="53"/>
      <c r="AG135" s="58">
        <v>1</v>
      </c>
      <c r="AH135" s="367"/>
      <c r="AI135" s="53" t="s">
        <v>119</v>
      </c>
      <c r="AJ135" s="52" t="s">
        <v>1817</v>
      </c>
    </row>
    <row r="136" spans="1:36" s="148" customFormat="1" ht="45">
      <c r="A136" s="52" t="s">
        <v>382</v>
      </c>
      <c r="B136" s="60">
        <v>1143</v>
      </c>
      <c r="C136" s="54">
        <v>3000560</v>
      </c>
      <c r="D136" s="52" t="s">
        <v>465</v>
      </c>
      <c r="E136" s="53" t="s">
        <v>82</v>
      </c>
      <c r="F136" s="55">
        <v>41244</v>
      </c>
      <c r="G136" s="55">
        <v>41284</v>
      </c>
      <c r="H136" s="53" t="s">
        <v>119</v>
      </c>
      <c r="I136" s="57">
        <v>255.37888100000001</v>
      </c>
      <c r="J136" s="56">
        <v>246.7834988580905</v>
      </c>
      <c r="K136" s="56">
        <v>246.78299999999999</v>
      </c>
      <c r="L136" s="58">
        <v>291203.94</v>
      </c>
      <c r="M136" s="59">
        <v>41304</v>
      </c>
      <c r="N136" s="60">
        <v>2013</v>
      </c>
      <c r="O136" s="61">
        <v>41306</v>
      </c>
      <c r="P136" s="60">
        <v>2013</v>
      </c>
      <c r="Q136" s="61">
        <v>41394</v>
      </c>
      <c r="R136" s="53" t="s">
        <v>342</v>
      </c>
      <c r="S136" s="173" t="s">
        <v>1827</v>
      </c>
      <c r="T136" s="53" t="s">
        <v>389</v>
      </c>
      <c r="U136" s="367">
        <v>1</v>
      </c>
      <c r="V136" s="53">
        <v>1</v>
      </c>
      <c r="W136" s="53" t="s">
        <v>390</v>
      </c>
      <c r="X136" s="53" t="s">
        <v>2572</v>
      </c>
      <c r="Y136" s="63">
        <v>1.5811034845377011E-3</v>
      </c>
      <c r="Z136" s="58">
        <v>291.20393999999999</v>
      </c>
      <c r="AA136" s="53"/>
      <c r="AB136" s="173" t="s">
        <v>1820</v>
      </c>
      <c r="AC136" s="65">
        <v>41214</v>
      </c>
      <c r="AD136" s="66">
        <v>184177.66</v>
      </c>
      <c r="AE136" s="53"/>
      <c r="AF136" s="53"/>
      <c r="AG136" s="58">
        <v>1</v>
      </c>
      <c r="AH136" s="367"/>
      <c r="AI136" s="53" t="s">
        <v>119</v>
      </c>
      <c r="AJ136" s="52" t="s">
        <v>1817</v>
      </c>
    </row>
    <row r="137" spans="1:36" s="148" customFormat="1" ht="45">
      <c r="A137" s="52" t="s">
        <v>382</v>
      </c>
      <c r="B137" s="60">
        <v>1144</v>
      </c>
      <c r="C137" s="54">
        <v>3000560</v>
      </c>
      <c r="D137" s="52" t="s">
        <v>465</v>
      </c>
      <c r="E137" s="53" t="s">
        <v>82</v>
      </c>
      <c r="F137" s="55">
        <v>41244</v>
      </c>
      <c r="G137" s="55">
        <v>41284</v>
      </c>
      <c r="H137" s="53" t="s">
        <v>119</v>
      </c>
      <c r="I137" s="57">
        <v>1258.1321800000001</v>
      </c>
      <c r="J137" s="56">
        <v>1226.3636042747289</v>
      </c>
      <c r="K137" s="56">
        <v>1226.3630000000001</v>
      </c>
      <c r="L137" s="58">
        <v>1447108.34</v>
      </c>
      <c r="M137" s="59">
        <v>41304</v>
      </c>
      <c r="N137" s="60">
        <v>2013</v>
      </c>
      <c r="O137" s="61">
        <v>41306</v>
      </c>
      <c r="P137" s="60">
        <v>2013</v>
      </c>
      <c r="Q137" s="61">
        <v>41394</v>
      </c>
      <c r="R137" s="53" t="s">
        <v>342</v>
      </c>
      <c r="S137" s="173" t="s">
        <v>1827</v>
      </c>
      <c r="T137" s="53" t="s">
        <v>389</v>
      </c>
      <c r="U137" s="367">
        <v>1</v>
      </c>
      <c r="V137" s="53">
        <v>1</v>
      </c>
      <c r="W137" s="53" t="s">
        <v>390</v>
      </c>
      <c r="X137" s="53" t="s">
        <v>2572</v>
      </c>
      <c r="Y137" s="63">
        <v>2.3474708957301003E-3</v>
      </c>
      <c r="Z137" s="58">
        <v>1447.1083400000002</v>
      </c>
      <c r="AA137" s="53"/>
      <c r="AB137" s="173" t="s">
        <v>1821</v>
      </c>
      <c r="AC137" s="65">
        <v>41214</v>
      </c>
      <c r="AD137" s="66">
        <v>616454.22</v>
      </c>
      <c r="AE137" s="53"/>
      <c r="AF137" s="53"/>
      <c r="AG137" s="58">
        <v>1</v>
      </c>
      <c r="AH137" s="367"/>
      <c r="AI137" s="53" t="s">
        <v>119</v>
      </c>
      <c r="AJ137" s="52" t="s">
        <v>1817</v>
      </c>
    </row>
    <row r="138" spans="1:36" s="148" customFormat="1" ht="45">
      <c r="A138" s="52" t="s">
        <v>382</v>
      </c>
      <c r="B138" s="60">
        <v>1145</v>
      </c>
      <c r="C138" s="54">
        <v>3000560</v>
      </c>
      <c r="D138" s="52" t="s">
        <v>465</v>
      </c>
      <c r="E138" s="53" t="s">
        <v>82</v>
      </c>
      <c r="F138" s="55">
        <v>41244</v>
      </c>
      <c r="G138" s="55">
        <v>41284</v>
      </c>
      <c r="H138" s="53" t="s">
        <v>119</v>
      </c>
      <c r="I138" s="57">
        <v>742.26088165095496</v>
      </c>
      <c r="J138" s="56">
        <v>720.62987273488704</v>
      </c>
      <c r="K138" s="56">
        <v>720.62900000000002</v>
      </c>
      <c r="L138" s="58">
        <v>850342.22</v>
      </c>
      <c r="M138" s="59">
        <v>41304</v>
      </c>
      <c r="N138" s="60">
        <v>2013</v>
      </c>
      <c r="O138" s="61">
        <v>41306</v>
      </c>
      <c r="P138" s="60">
        <v>2013</v>
      </c>
      <c r="Q138" s="61">
        <v>41394</v>
      </c>
      <c r="R138" s="53" t="s">
        <v>342</v>
      </c>
      <c r="S138" s="173" t="s">
        <v>1828</v>
      </c>
      <c r="T138" s="53" t="s">
        <v>389</v>
      </c>
      <c r="U138" s="367">
        <v>1</v>
      </c>
      <c r="V138" s="53">
        <v>1</v>
      </c>
      <c r="W138" s="53" t="s">
        <v>390</v>
      </c>
      <c r="X138" s="53" t="s">
        <v>2572</v>
      </c>
      <c r="Y138" s="63">
        <v>2.7668105165336134E-3</v>
      </c>
      <c r="Z138" s="58">
        <v>850.34222</v>
      </c>
      <c r="AA138" s="53"/>
      <c r="AB138" s="173" t="s">
        <v>1815</v>
      </c>
      <c r="AC138" s="65">
        <v>41214</v>
      </c>
      <c r="AD138" s="66">
        <v>307336.63</v>
      </c>
      <c r="AE138" s="53"/>
      <c r="AF138" s="53"/>
      <c r="AG138" s="58">
        <v>1</v>
      </c>
      <c r="AH138" s="367"/>
      <c r="AI138" s="53" t="s">
        <v>119</v>
      </c>
      <c r="AJ138" s="52" t="s">
        <v>1817</v>
      </c>
    </row>
    <row r="139" spans="1:36" s="148" customFormat="1" ht="45">
      <c r="A139" s="52" t="s">
        <v>382</v>
      </c>
      <c r="B139" s="60">
        <v>1146</v>
      </c>
      <c r="C139" s="54">
        <v>3000560</v>
      </c>
      <c r="D139" s="52" t="s">
        <v>465</v>
      </c>
      <c r="E139" s="53" t="s">
        <v>82</v>
      </c>
      <c r="F139" s="55">
        <v>41244</v>
      </c>
      <c r="G139" s="55">
        <v>41284</v>
      </c>
      <c r="H139" s="53" t="s">
        <v>119</v>
      </c>
      <c r="I139" s="57">
        <v>412.05164196566102</v>
      </c>
      <c r="J139" s="56">
        <v>400.04336680586334</v>
      </c>
      <c r="K139" s="56">
        <v>400.04300000000001</v>
      </c>
      <c r="L139" s="58">
        <v>472050.74</v>
      </c>
      <c r="M139" s="59">
        <v>41304</v>
      </c>
      <c r="N139" s="60">
        <v>2013</v>
      </c>
      <c r="O139" s="61">
        <v>41306</v>
      </c>
      <c r="P139" s="60">
        <v>2013</v>
      </c>
      <c r="Q139" s="61">
        <v>41394</v>
      </c>
      <c r="R139" s="53" t="s">
        <v>342</v>
      </c>
      <c r="S139" s="173" t="s">
        <v>1828</v>
      </c>
      <c r="T139" s="53" t="s">
        <v>389</v>
      </c>
      <c r="U139" s="367">
        <v>1</v>
      </c>
      <c r="V139" s="53">
        <v>1</v>
      </c>
      <c r="W139" s="53" t="s">
        <v>390</v>
      </c>
      <c r="X139" s="53" t="s">
        <v>2572</v>
      </c>
      <c r="Y139" s="63">
        <v>1.6539867289540636E-3</v>
      </c>
      <c r="Z139" s="58">
        <v>472.05074000000002</v>
      </c>
      <c r="AA139" s="53"/>
      <c r="AB139" s="173" t="s">
        <v>1818</v>
      </c>
      <c r="AC139" s="65">
        <v>41214</v>
      </c>
      <c r="AD139" s="66">
        <v>285401.77</v>
      </c>
      <c r="AE139" s="53"/>
      <c r="AF139" s="53"/>
      <c r="AG139" s="58">
        <v>1</v>
      </c>
      <c r="AH139" s="367"/>
      <c r="AI139" s="53" t="s">
        <v>119</v>
      </c>
      <c r="AJ139" s="52" t="s">
        <v>1817</v>
      </c>
    </row>
    <row r="140" spans="1:36" s="148" customFormat="1" ht="45">
      <c r="A140" s="52" t="s">
        <v>382</v>
      </c>
      <c r="B140" s="60">
        <v>1147</v>
      </c>
      <c r="C140" s="54">
        <v>3000560</v>
      </c>
      <c r="D140" s="52" t="s">
        <v>465</v>
      </c>
      <c r="E140" s="53" t="s">
        <v>82</v>
      </c>
      <c r="F140" s="55">
        <v>41244</v>
      </c>
      <c r="G140" s="55">
        <v>41284</v>
      </c>
      <c r="H140" s="53" t="s">
        <v>119</v>
      </c>
      <c r="I140" s="57">
        <v>311.74288999999999</v>
      </c>
      <c r="J140" s="56">
        <v>311.31298367128346</v>
      </c>
      <c r="K140" s="56">
        <v>311.31200000000001</v>
      </c>
      <c r="L140" s="58">
        <v>367348.16000000003</v>
      </c>
      <c r="M140" s="59">
        <v>41304</v>
      </c>
      <c r="N140" s="60">
        <v>2013</v>
      </c>
      <c r="O140" s="61">
        <v>41306</v>
      </c>
      <c r="P140" s="60">
        <v>2013</v>
      </c>
      <c r="Q140" s="61">
        <v>41394</v>
      </c>
      <c r="R140" s="53" t="s">
        <v>342</v>
      </c>
      <c r="S140" s="173" t="s">
        <v>1828</v>
      </c>
      <c r="T140" s="53" t="s">
        <v>389</v>
      </c>
      <c r="U140" s="367">
        <v>1</v>
      </c>
      <c r="V140" s="53">
        <v>1</v>
      </c>
      <c r="W140" s="53" t="s">
        <v>390</v>
      </c>
      <c r="X140" s="53" t="s">
        <v>2572</v>
      </c>
      <c r="Y140" s="63">
        <v>367.34816000000001</v>
      </c>
      <c r="Z140" s="58">
        <v>616454.22</v>
      </c>
      <c r="AA140" s="53"/>
      <c r="AB140" s="173" t="s">
        <v>1821</v>
      </c>
      <c r="AC140" s="65">
        <v>41214</v>
      </c>
      <c r="AD140" s="66">
        <v>616454.22</v>
      </c>
      <c r="AE140" s="53"/>
      <c r="AF140" s="53"/>
      <c r="AG140" s="58">
        <v>1</v>
      </c>
      <c r="AH140" s="367"/>
      <c r="AI140" s="53" t="s">
        <v>119</v>
      </c>
      <c r="AJ140" s="52" t="s">
        <v>1817</v>
      </c>
    </row>
    <row r="141" spans="1:36" s="148" customFormat="1" ht="45">
      <c r="A141" s="52" t="s">
        <v>382</v>
      </c>
      <c r="B141" s="60">
        <v>1174</v>
      </c>
      <c r="C141" s="54">
        <v>3000560</v>
      </c>
      <c r="D141" s="52" t="s">
        <v>465</v>
      </c>
      <c r="E141" s="53" t="s">
        <v>82</v>
      </c>
      <c r="F141" s="55">
        <v>41214</v>
      </c>
      <c r="G141" s="55">
        <v>41254</v>
      </c>
      <c r="H141" s="53" t="s">
        <v>119</v>
      </c>
      <c r="I141" s="57">
        <v>2125.4754200000002</v>
      </c>
      <c r="J141" s="56">
        <v>2238.8674620260022</v>
      </c>
      <c r="K141" s="56">
        <v>2125.4749999999999</v>
      </c>
      <c r="L141" s="58">
        <v>2508060.4999999995</v>
      </c>
      <c r="M141" s="59">
        <v>41289</v>
      </c>
      <c r="N141" s="60">
        <v>2013</v>
      </c>
      <c r="O141" s="61">
        <v>41291</v>
      </c>
      <c r="P141" s="60">
        <v>2013</v>
      </c>
      <c r="Q141" s="61">
        <v>41364</v>
      </c>
      <c r="R141" s="53" t="s">
        <v>342</v>
      </c>
      <c r="S141" s="173" t="s">
        <v>1829</v>
      </c>
      <c r="T141" s="53" t="s">
        <v>389</v>
      </c>
      <c r="U141" s="367">
        <v>1</v>
      </c>
      <c r="V141" s="53">
        <v>1</v>
      </c>
      <c r="W141" s="53" t="s">
        <v>390</v>
      </c>
      <c r="X141" s="53" t="s">
        <v>3248</v>
      </c>
      <c r="Y141" s="63">
        <v>8.160629925564029E-3</v>
      </c>
      <c r="Z141" s="58">
        <v>2508.0604999999996</v>
      </c>
      <c r="AA141" s="53"/>
      <c r="AB141" s="173" t="s">
        <v>1815</v>
      </c>
      <c r="AC141" s="65">
        <v>41231</v>
      </c>
      <c r="AD141" s="66">
        <v>307336.63</v>
      </c>
      <c r="AE141" s="53"/>
      <c r="AF141" s="53"/>
      <c r="AG141" s="58">
        <v>1</v>
      </c>
      <c r="AH141" s="367"/>
      <c r="AI141" s="53" t="s">
        <v>119</v>
      </c>
      <c r="AJ141" s="52" t="s">
        <v>1817</v>
      </c>
    </row>
    <row r="142" spans="1:36" s="148" customFormat="1" ht="45">
      <c r="A142" s="52" t="s">
        <v>382</v>
      </c>
      <c r="B142" s="60">
        <v>1175</v>
      </c>
      <c r="C142" s="54">
        <v>3000560</v>
      </c>
      <c r="D142" s="52" t="s">
        <v>465</v>
      </c>
      <c r="E142" s="53" t="s">
        <v>82</v>
      </c>
      <c r="F142" s="55">
        <v>41214</v>
      </c>
      <c r="G142" s="55">
        <v>41254</v>
      </c>
      <c r="H142" s="53" t="s">
        <v>119</v>
      </c>
      <c r="I142" s="57">
        <v>1244.0346400000001</v>
      </c>
      <c r="J142" s="56">
        <v>1310.68834805854</v>
      </c>
      <c r="K142" s="56">
        <v>1244.0340000000001</v>
      </c>
      <c r="L142" s="58">
        <v>1467960.1199999999</v>
      </c>
      <c r="M142" s="59">
        <v>41289</v>
      </c>
      <c r="N142" s="60">
        <v>2013</v>
      </c>
      <c r="O142" s="61">
        <v>41291</v>
      </c>
      <c r="P142" s="60">
        <v>2013</v>
      </c>
      <c r="Q142" s="61">
        <v>41364</v>
      </c>
      <c r="R142" s="53" t="s">
        <v>342</v>
      </c>
      <c r="S142" s="173" t="s">
        <v>1829</v>
      </c>
      <c r="T142" s="53" t="s">
        <v>389</v>
      </c>
      <c r="U142" s="367">
        <v>1</v>
      </c>
      <c r="V142" s="53">
        <v>1</v>
      </c>
      <c r="W142" s="53" t="s">
        <v>390</v>
      </c>
      <c r="X142" s="53" t="s">
        <v>3248</v>
      </c>
      <c r="Y142" s="63">
        <v>5.1434863911320513E-3</v>
      </c>
      <c r="Z142" s="58">
        <v>1467.96012</v>
      </c>
      <c r="AA142" s="53"/>
      <c r="AB142" s="173" t="s">
        <v>1818</v>
      </c>
      <c r="AC142" s="65">
        <v>41231</v>
      </c>
      <c r="AD142" s="66">
        <v>285401.77</v>
      </c>
      <c r="AE142" s="53"/>
      <c r="AF142" s="53"/>
      <c r="AG142" s="58">
        <v>1</v>
      </c>
      <c r="AH142" s="367"/>
      <c r="AI142" s="53" t="s">
        <v>119</v>
      </c>
      <c r="AJ142" s="52" t="s">
        <v>1817</v>
      </c>
    </row>
    <row r="143" spans="1:36" s="148" customFormat="1" ht="45">
      <c r="A143" s="52" t="s">
        <v>382</v>
      </c>
      <c r="B143" s="60">
        <v>1176</v>
      </c>
      <c r="C143" s="54">
        <v>3000560</v>
      </c>
      <c r="D143" s="52" t="s">
        <v>465</v>
      </c>
      <c r="E143" s="53" t="s">
        <v>82</v>
      </c>
      <c r="F143" s="55">
        <v>41214</v>
      </c>
      <c r="G143" s="55">
        <v>41254</v>
      </c>
      <c r="H143" s="53" t="s">
        <v>119</v>
      </c>
      <c r="I143" s="57">
        <v>1673.3822</v>
      </c>
      <c r="J143" s="56">
        <v>1765.0181654853122</v>
      </c>
      <c r="K143" s="56">
        <v>1673.3820000000001</v>
      </c>
      <c r="L143" s="58">
        <v>1974590.76</v>
      </c>
      <c r="M143" s="59">
        <v>41289</v>
      </c>
      <c r="N143" s="60">
        <v>2013</v>
      </c>
      <c r="O143" s="61">
        <v>41291</v>
      </c>
      <c r="P143" s="60">
        <v>2013</v>
      </c>
      <c r="Q143" s="61">
        <v>41364</v>
      </c>
      <c r="R143" s="53" t="s">
        <v>342</v>
      </c>
      <c r="S143" s="173" t="s">
        <v>1829</v>
      </c>
      <c r="T143" s="53" t="s">
        <v>389</v>
      </c>
      <c r="U143" s="367">
        <v>1</v>
      </c>
      <c r="V143" s="53">
        <v>1</v>
      </c>
      <c r="W143" s="53" t="s">
        <v>390</v>
      </c>
      <c r="X143" s="53" t="s">
        <v>3248</v>
      </c>
      <c r="Y143" s="63">
        <v>3.4509639255312545E-3</v>
      </c>
      <c r="Z143" s="58">
        <v>1974.59076</v>
      </c>
      <c r="AA143" s="53"/>
      <c r="AB143" s="173" t="s">
        <v>1819</v>
      </c>
      <c r="AC143" s="65">
        <v>41231</v>
      </c>
      <c r="AD143" s="66">
        <v>572185.28</v>
      </c>
      <c r="AE143" s="53"/>
      <c r="AF143" s="53"/>
      <c r="AG143" s="58">
        <v>1</v>
      </c>
      <c r="AH143" s="367"/>
      <c r="AI143" s="53" t="s">
        <v>119</v>
      </c>
      <c r="AJ143" s="52" t="s">
        <v>1817</v>
      </c>
    </row>
    <row r="144" spans="1:36" s="148" customFormat="1" ht="45">
      <c r="A144" s="52" t="s">
        <v>382</v>
      </c>
      <c r="B144" s="60">
        <v>1177</v>
      </c>
      <c r="C144" s="54">
        <v>3000560</v>
      </c>
      <c r="D144" s="52" t="s">
        <v>465</v>
      </c>
      <c r="E144" s="53" t="s">
        <v>82</v>
      </c>
      <c r="F144" s="55">
        <v>41214</v>
      </c>
      <c r="G144" s="55">
        <v>41254</v>
      </c>
      <c r="H144" s="53" t="s">
        <v>119</v>
      </c>
      <c r="I144" s="57">
        <v>692.26237000000003</v>
      </c>
      <c r="J144" s="56">
        <v>729.60053253614399</v>
      </c>
      <c r="K144" s="56">
        <v>692.26199999999994</v>
      </c>
      <c r="L144" s="58">
        <v>816869.1599999998</v>
      </c>
      <c r="M144" s="59">
        <v>41289</v>
      </c>
      <c r="N144" s="60">
        <v>2013</v>
      </c>
      <c r="O144" s="61">
        <v>41291</v>
      </c>
      <c r="P144" s="60">
        <v>2013</v>
      </c>
      <c r="Q144" s="61">
        <v>41364</v>
      </c>
      <c r="R144" s="53" t="s">
        <v>342</v>
      </c>
      <c r="S144" s="173" t="s">
        <v>1829</v>
      </c>
      <c r="T144" s="53" t="s">
        <v>389</v>
      </c>
      <c r="U144" s="367">
        <v>1</v>
      </c>
      <c r="V144" s="53">
        <v>1</v>
      </c>
      <c r="W144" s="53" t="s">
        <v>390</v>
      </c>
      <c r="X144" s="53" t="s">
        <v>3248</v>
      </c>
      <c r="Y144" s="63">
        <v>4.4352239028338175E-3</v>
      </c>
      <c r="Z144" s="58">
        <v>816.86915999999985</v>
      </c>
      <c r="AA144" s="53"/>
      <c r="AB144" s="173" t="s">
        <v>1820</v>
      </c>
      <c r="AC144" s="65">
        <v>41231</v>
      </c>
      <c r="AD144" s="66">
        <v>184177.66</v>
      </c>
      <c r="AE144" s="53"/>
      <c r="AF144" s="53"/>
      <c r="AG144" s="58">
        <v>1</v>
      </c>
      <c r="AH144" s="367"/>
      <c r="AI144" s="53" t="s">
        <v>119</v>
      </c>
      <c r="AJ144" s="52" t="s">
        <v>1817</v>
      </c>
    </row>
    <row r="145" spans="1:36" s="148" customFormat="1" ht="45">
      <c r="A145" s="52" t="s">
        <v>382</v>
      </c>
      <c r="B145" s="60">
        <v>1178</v>
      </c>
      <c r="C145" s="54">
        <v>3000560</v>
      </c>
      <c r="D145" s="52" t="s">
        <v>465</v>
      </c>
      <c r="E145" s="53" t="s">
        <v>82</v>
      </c>
      <c r="F145" s="55">
        <v>41214</v>
      </c>
      <c r="G145" s="55">
        <v>41254</v>
      </c>
      <c r="H145" s="53" t="s">
        <v>119</v>
      </c>
      <c r="I145" s="57">
        <v>2563.4176559999996</v>
      </c>
      <c r="J145" s="56">
        <v>2559.8825388121654</v>
      </c>
      <c r="K145" s="56">
        <v>2559.8820000000001</v>
      </c>
      <c r="L145" s="58">
        <v>3020660.76</v>
      </c>
      <c r="M145" s="59">
        <v>41289</v>
      </c>
      <c r="N145" s="60">
        <v>2013</v>
      </c>
      <c r="O145" s="61">
        <v>41291</v>
      </c>
      <c r="P145" s="60">
        <v>2013</v>
      </c>
      <c r="Q145" s="61">
        <v>41364</v>
      </c>
      <c r="R145" s="53" t="s">
        <v>342</v>
      </c>
      <c r="S145" s="173" t="s">
        <v>1829</v>
      </c>
      <c r="T145" s="53" t="s">
        <v>389</v>
      </c>
      <c r="U145" s="367">
        <v>1</v>
      </c>
      <c r="V145" s="53">
        <v>1</v>
      </c>
      <c r="W145" s="53" t="s">
        <v>390</v>
      </c>
      <c r="X145" s="53" t="s">
        <v>3248</v>
      </c>
      <c r="Y145" s="63">
        <v>3020.6607599999998</v>
      </c>
      <c r="Z145" s="58">
        <v>616454.22</v>
      </c>
      <c r="AA145" s="53"/>
      <c r="AB145" s="173" t="s">
        <v>1821</v>
      </c>
      <c r="AC145" s="65">
        <v>41231</v>
      </c>
      <c r="AD145" s="66">
        <v>616454.22</v>
      </c>
      <c r="AE145" s="53"/>
      <c r="AF145" s="53"/>
      <c r="AG145" s="58">
        <v>1</v>
      </c>
      <c r="AH145" s="367"/>
      <c r="AI145" s="53" t="s">
        <v>119</v>
      </c>
      <c r="AJ145" s="52" t="s">
        <v>1817</v>
      </c>
    </row>
    <row r="146" spans="1:36" s="148" customFormat="1" ht="75">
      <c r="A146" s="52" t="s">
        <v>382</v>
      </c>
      <c r="B146" s="60">
        <v>1179</v>
      </c>
      <c r="C146" s="54">
        <v>3000560</v>
      </c>
      <c r="D146" s="52" t="s">
        <v>465</v>
      </c>
      <c r="E146" s="53" t="s">
        <v>82</v>
      </c>
      <c r="F146" s="55">
        <v>41214</v>
      </c>
      <c r="G146" s="55">
        <v>41294</v>
      </c>
      <c r="H146" s="53" t="s">
        <v>119</v>
      </c>
      <c r="I146" s="57">
        <v>4252.2177966101699</v>
      </c>
      <c r="J146" s="56">
        <v>4479.9927541106281</v>
      </c>
      <c r="K146" s="56">
        <v>4252.2169999999996</v>
      </c>
      <c r="L146" s="58">
        <v>5017616.0599999996</v>
      </c>
      <c r="M146" s="59">
        <v>41314</v>
      </c>
      <c r="N146" s="60">
        <v>2013</v>
      </c>
      <c r="O146" s="61">
        <v>41316</v>
      </c>
      <c r="P146" s="60">
        <v>2013</v>
      </c>
      <c r="Q146" s="61">
        <v>41364</v>
      </c>
      <c r="R146" s="53" t="s">
        <v>342</v>
      </c>
      <c r="S146" s="173" t="s">
        <v>1830</v>
      </c>
      <c r="T146" s="53" t="s">
        <v>389</v>
      </c>
      <c r="U146" s="367">
        <v>1</v>
      </c>
      <c r="V146" s="53">
        <v>1</v>
      </c>
      <c r="W146" s="53" t="s">
        <v>390</v>
      </c>
      <c r="X146" s="53" t="s">
        <v>3249</v>
      </c>
      <c r="Y146" s="63">
        <v>1.6326124419337843E-2</v>
      </c>
      <c r="Z146" s="58">
        <v>5017.6160599999994</v>
      </c>
      <c r="AA146" s="53"/>
      <c r="AB146" s="173" t="s">
        <v>1815</v>
      </c>
      <c r="AC146" s="65">
        <v>41191</v>
      </c>
      <c r="AD146" s="66">
        <v>307336.63</v>
      </c>
      <c r="AE146" s="53"/>
      <c r="AF146" s="53"/>
      <c r="AG146" s="58">
        <v>1</v>
      </c>
      <c r="AH146" s="367"/>
      <c r="AI146" s="53" t="s">
        <v>119</v>
      </c>
      <c r="AJ146" s="52" t="s">
        <v>1817</v>
      </c>
    </row>
    <row r="147" spans="1:36" s="148" customFormat="1" ht="75">
      <c r="A147" s="52" t="s">
        <v>382</v>
      </c>
      <c r="B147" s="60">
        <v>1180</v>
      </c>
      <c r="C147" s="54">
        <v>3000560</v>
      </c>
      <c r="D147" s="52" t="s">
        <v>465</v>
      </c>
      <c r="E147" s="53" t="s">
        <v>82</v>
      </c>
      <c r="F147" s="55">
        <v>41214</v>
      </c>
      <c r="G147" s="55">
        <v>41294</v>
      </c>
      <c r="H147" s="53" t="s">
        <v>119</v>
      </c>
      <c r="I147" s="57">
        <v>4526.21016949153</v>
      </c>
      <c r="J147" s="56">
        <v>4769.5805289519612</v>
      </c>
      <c r="K147" s="56">
        <v>4526.21</v>
      </c>
      <c r="L147" s="58">
        <v>5340927.8</v>
      </c>
      <c r="M147" s="59">
        <v>41314</v>
      </c>
      <c r="N147" s="60">
        <v>2013</v>
      </c>
      <c r="O147" s="61">
        <v>41316</v>
      </c>
      <c r="P147" s="60">
        <v>2013</v>
      </c>
      <c r="Q147" s="61">
        <v>41364</v>
      </c>
      <c r="R147" s="53" t="s">
        <v>342</v>
      </c>
      <c r="S147" s="173" t="s">
        <v>1830</v>
      </c>
      <c r="T147" s="53" t="s">
        <v>389</v>
      </c>
      <c r="U147" s="367">
        <v>1</v>
      </c>
      <c r="V147" s="53">
        <v>1</v>
      </c>
      <c r="W147" s="53" t="s">
        <v>390</v>
      </c>
      <c r="X147" s="53" t="s">
        <v>3249</v>
      </c>
      <c r="Y147" s="63">
        <v>9.3342628457691174E-3</v>
      </c>
      <c r="Z147" s="58">
        <v>5340.9277999999995</v>
      </c>
      <c r="AA147" s="53"/>
      <c r="AB147" s="173" t="s">
        <v>1819</v>
      </c>
      <c r="AC147" s="65">
        <v>41191</v>
      </c>
      <c r="AD147" s="66">
        <v>572185.28</v>
      </c>
      <c r="AE147" s="53"/>
      <c r="AF147" s="53"/>
      <c r="AG147" s="58">
        <v>1</v>
      </c>
      <c r="AH147" s="367"/>
      <c r="AI147" s="53" t="s">
        <v>119</v>
      </c>
      <c r="AJ147" s="52" t="s">
        <v>1817</v>
      </c>
    </row>
    <row r="148" spans="1:36" s="148" customFormat="1" ht="75">
      <c r="A148" s="52" t="s">
        <v>382</v>
      </c>
      <c r="B148" s="60">
        <v>1181</v>
      </c>
      <c r="C148" s="54">
        <v>3000560</v>
      </c>
      <c r="D148" s="52" t="s">
        <v>465</v>
      </c>
      <c r="E148" s="53" t="s">
        <v>82</v>
      </c>
      <c r="F148" s="55">
        <v>41214</v>
      </c>
      <c r="G148" s="55">
        <v>41294</v>
      </c>
      <c r="H148" s="53" t="s">
        <v>119</v>
      </c>
      <c r="I148" s="57">
        <v>488.86779661016999</v>
      </c>
      <c r="J148" s="56">
        <v>494.37029019456014</v>
      </c>
      <c r="K148" s="56">
        <v>488.86700000000002</v>
      </c>
      <c r="L148" s="58">
        <v>576863.06000000006</v>
      </c>
      <c r="M148" s="59">
        <v>41314</v>
      </c>
      <c r="N148" s="60">
        <v>2013</v>
      </c>
      <c r="O148" s="61">
        <v>41316</v>
      </c>
      <c r="P148" s="60">
        <v>2013</v>
      </c>
      <c r="Q148" s="61">
        <v>41364</v>
      </c>
      <c r="R148" s="53" t="s">
        <v>342</v>
      </c>
      <c r="S148" s="173" t="s">
        <v>1830</v>
      </c>
      <c r="T148" s="53" t="s">
        <v>389</v>
      </c>
      <c r="U148" s="367">
        <v>1</v>
      </c>
      <c r="V148" s="53">
        <v>1</v>
      </c>
      <c r="W148" s="53" t="s">
        <v>390</v>
      </c>
      <c r="X148" s="53" t="s">
        <v>3249</v>
      </c>
      <c r="Y148" s="63">
        <v>9.3577599322785079E-4</v>
      </c>
      <c r="Z148" s="58">
        <v>576.86306000000002</v>
      </c>
      <c r="AA148" s="53"/>
      <c r="AB148" s="173" t="s">
        <v>1821</v>
      </c>
      <c r="AC148" s="65">
        <v>41191</v>
      </c>
      <c r="AD148" s="66">
        <v>616454.22</v>
      </c>
      <c r="AE148" s="53"/>
      <c r="AF148" s="53"/>
      <c r="AG148" s="58">
        <v>1</v>
      </c>
      <c r="AH148" s="367"/>
      <c r="AI148" s="53" t="s">
        <v>119</v>
      </c>
      <c r="AJ148" s="52" t="s">
        <v>1817</v>
      </c>
    </row>
    <row r="149" spans="1:36" s="148" customFormat="1" ht="45">
      <c r="A149" s="52" t="s">
        <v>382</v>
      </c>
      <c r="B149" s="60">
        <v>1182</v>
      </c>
      <c r="C149" s="54">
        <v>3000560</v>
      </c>
      <c r="D149" s="52" t="s">
        <v>465</v>
      </c>
      <c r="E149" s="53" t="s">
        <v>82</v>
      </c>
      <c r="F149" s="55">
        <v>41214</v>
      </c>
      <c r="G149" s="55">
        <v>41254</v>
      </c>
      <c r="H149" s="53" t="s">
        <v>119</v>
      </c>
      <c r="I149" s="57">
        <v>513.68983050847498</v>
      </c>
      <c r="J149" s="56">
        <v>541.05239147908935</v>
      </c>
      <c r="K149" s="56">
        <v>513.68899999999996</v>
      </c>
      <c r="L149" s="58">
        <v>606153.02</v>
      </c>
      <c r="M149" s="59">
        <v>41289</v>
      </c>
      <c r="N149" s="60">
        <v>2013</v>
      </c>
      <c r="O149" s="61">
        <v>41291</v>
      </c>
      <c r="P149" s="60">
        <v>2013</v>
      </c>
      <c r="Q149" s="61">
        <v>41364</v>
      </c>
      <c r="R149" s="53" t="s">
        <v>342</v>
      </c>
      <c r="S149" s="173" t="s">
        <v>1831</v>
      </c>
      <c r="T149" s="53" t="s">
        <v>389</v>
      </c>
      <c r="U149" s="367">
        <v>1</v>
      </c>
      <c r="V149" s="53">
        <v>1</v>
      </c>
      <c r="W149" s="53" t="s">
        <v>390</v>
      </c>
      <c r="X149" s="53" t="s">
        <v>2574</v>
      </c>
      <c r="Y149" s="63">
        <v>1.9722771737296658E-3</v>
      </c>
      <c r="Z149" s="58">
        <v>606.15302000000008</v>
      </c>
      <c r="AA149" s="53"/>
      <c r="AB149" s="173" t="s">
        <v>1815</v>
      </c>
      <c r="AC149" s="65">
        <v>41299</v>
      </c>
      <c r="AD149" s="66">
        <v>307336.63</v>
      </c>
      <c r="AE149" s="53"/>
      <c r="AF149" s="53"/>
      <c r="AG149" s="58">
        <v>1</v>
      </c>
      <c r="AH149" s="367"/>
      <c r="AI149" s="53" t="s">
        <v>119</v>
      </c>
      <c r="AJ149" s="52" t="s">
        <v>1817</v>
      </c>
    </row>
    <row r="150" spans="1:36" s="148" customFormat="1" ht="45">
      <c r="A150" s="52" t="s">
        <v>382</v>
      </c>
      <c r="B150" s="60">
        <v>1183</v>
      </c>
      <c r="C150" s="54">
        <v>3000560</v>
      </c>
      <c r="D150" s="52" t="s">
        <v>465</v>
      </c>
      <c r="E150" s="53" t="s">
        <v>82</v>
      </c>
      <c r="F150" s="55">
        <v>41214</v>
      </c>
      <c r="G150" s="55">
        <v>41254</v>
      </c>
      <c r="H150" s="53" t="s">
        <v>119</v>
      </c>
      <c r="I150" s="57">
        <v>57.984745762711903</v>
      </c>
      <c r="J150" s="56">
        <v>61.052518902118003</v>
      </c>
      <c r="K150" s="56">
        <v>57.984000000000002</v>
      </c>
      <c r="L150" s="58">
        <v>68421.119999999995</v>
      </c>
      <c r="M150" s="59">
        <v>41289</v>
      </c>
      <c r="N150" s="60">
        <v>2013</v>
      </c>
      <c r="O150" s="61">
        <v>41291</v>
      </c>
      <c r="P150" s="60">
        <v>2013</v>
      </c>
      <c r="Q150" s="61">
        <v>41364</v>
      </c>
      <c r="R150" s="53" t="s">
        <v>342</v>
      </c>
      <c r="S150" s="173" t="s">
        <v>1831</v>
      </c>
      <c r="T150" s="53" t="s">
        <v>389</v>
      </c>
      <c r="U150" s="367">
        <v>1</v>
      </c>
      <c r="V150" s="53">
        <v>1</v>
      </c>
      <c r="W150" s="53" t="s">
        <v>390</v>
      </c>
      <c r="X150" s="53" t="s">
        <v>2574</v>
      </c>
      <c r="Y150" s="63">
        <v>2.3973614459363724E-4</v>
      </c>
      <c r="Z150" s="58">
        <v>68.421120000000002</v>
      </c>
      <c r="AA150" s="53"/>
      <c r="AB150" s="173" t="s">
        <v>1818</v>
      </c>
      <c r="AC150" s="65">
        <v>41299</v>
      </c>
      <c r="AD150" s="66">
        <v>285401.77</v>
      </c>
      <c r="AE150" s="53"/>
      <c r="AF150" s="53"/>
      <c r="AG150" s="58">
        <v>1</v>
      </c>
      <c r="AH150" s="367"/>
      <c r="AI150" s="53" t="s">
        <v>119</v>
      </c>
      <c r="AJ150" s="52" t="s">
        <v>1817</v>
      </c>
    </row>
    <row r="151" spans="1:36" s="148" customFormat="1" ht="45">
      <c r="A151" s="52" t="s">
        <v>382</v>
      </c>
      <c r="B151" s="60">
        <v>1184</v>
      </c>
      <c r="C151" s="54">
        <v>3000560</v>
      </c>
      <c r="D151" s="52" t="s">
        <v>465</v>
      </c>
      <c r="E151" s="53" t="s">
        <v>82</v>
      </c>
      <c r="F151" s="55">
        <v>41214</v>
      </c>
      <c r="G151" s="55">
        <v>41254</v>
      </c>
      <c r="H151" s="53" t="s">
        <v>119</v>
      </c>
      <c r="I151" s="57">
        <v>1307.51695</v>
      </c>
      <c r="J151" s="56">
        <v>1304.0099707872819</v>
      </c>
      <c r="K151" s="56">
        <v>1304.009</v>
      </c>
      <c r="L151" s="58">
        <v>1538730.62</v>
      </c>
      <c r="M151" s="59">
        <v>41289</v>
      </c>
      <c r="N151" s="60">
        <v>2013</v>
      </c>
      <c r="O151" s="61">
        <v>41291</v>
      </c>
      <c r="P151" s="60">
        <v>2013</v>
      </c>
      <c r="Q151" s="61">
        <v>41364</v>
      </c>
      <c r="R151" s="53" t="s">
        <v>342</v>
      </c>
      <c r="S151" s="173" t="s">
        <v>1831</v>
      </c>
      <c r="T151" s="53" t="s">
        <v>389</v>
      </c>
      <c r="U151" s="367">
        <v>1</v>
      </c>
      <c r="V151" s="53">
        <v>1</v>
      </c>
      <c r="W151" s="53" t="s">
        <v>390</v>
      </c>
      <c r="X151" s="53" t="s">
        <v>2574</v>
      </c>
      <c r="Y151" s="63">
        <v>2.4960987695079777E-3</v>
      </c>
      <c r="Z151" s="58">
        <v>1538.73062</v>
      </c>
      <c r="AA151" s="53"/>
      <c r="AB151" s="173" t="s">
        <v>1821</v>
      </c>
      <c r="AC151" s="65">
        <v>41299</v>
      </c>
      <c r="AD151" s="66">
        <v>616454.22</v>
      </c>
      <c r="AE151" s="53"/>
      <c r="AF151" s="53"/>
      <c r="AG151" s="58">
        <v>1</v>
      </c>
      <c r="AH151" s="367"/>
      <c r="AI151" s="53" t="s">
        <v>119</v>
      </c>
      <c r="AJ151" s="52" t="s">
        <v>1817</v>
      </c>
    </row>
    <row r="152" spans="1:36" s="148" customFormat="1" ht="45">
      <c r="A152" s="52" t="s">
        <v>382</v>
      </c>
      <c r="B152" s="60">
        <v>1187</v>
      </c>
      <c r="C152" s="54">
        <v>3000560</v>
      </c>
      <c r="D152" s="52" t="s">
        <v>465</v>
      </c>
      <c r="E152" s="53" t="s">
        <v>82</v>
      </c>
      <c r="F152" s="55">
        <v>41244</v>
      </c>
      <c r="G152" s="55">
        <v>41284</v>
      </c>
      <c r="H152" s="53" t="s">
        <v>119</v>
      </c>
      <c r="I152" s="57">
        <v>1054.6865399999999</v>
      </c>
      <c r="J152" s="56">
        <v>1023.9510407519655</v>
      </c>
      <c r="K152" s="56">
        <v>1023.951</v>
      </c>
      <c r="L152" s="58">
        <v>1208262.18</v>
      </c>
      <c r="M152" s="59">
        <v>41304</v>
      </c>
      <c r="N152" s="60">
        <v>2013</v>
      </c>
      <c r="O152" s="61">
        <v>41306</v>
      </c>
      <c r="P152" s="60">
        <v>2013</v>
      </c>
      <c r="Q152" s="61">
        <v>41394</v>
      </c>
      <c r="R152" s="53" t="s">
        <v>342</v>
      </c>
      <c r="S152" s="173" t="s">
        <v>1832</v>
      </c>
      <c r="T152" s="53" t="s">
        <v>389</v>
      </c>
      <c r="U152" s="367">
        <v>1</v>
      </c>
      <c r="V152" s="53">
        <v>1</v>
      </c>
      <c r="W152" s="53" t="s">
        <v>390</v>
      </c>
      <c r="X152" s="53" t="s">
        <v>2571</v>
      </c>
      <c r="Y152" s="63">
        <v>3.9313965927198456E-3</v>
      </c>
      <c r="Z152" s="58">
        <v>1208.2621799999999</v>
      </c>
      <c r="AA152" s="53"/>
      <c r="AB152" s="173" t="s">
        <v>1815</v>
      </c>
      <c r="AC152" s="65">
        <v>41244</v>
      </c>
      <c r="AD152" s="66">
        <v>307336.63</v>
      </c>
      <c r="AE152" s="53"/>
      <c r="AF152" s="53"/>
      <c r="AG152" s="58">
        <v>1</v>
      </c>
      <c r="AH152" s="367"/>
      <c r="AI152" s="53" t="s">
        <v>119</v>
      </c>
      <c r="AJ152" s="52" t="s">
        <v>1817</v>
      </c>
    </row>
    <row r="153" spans="1:36" s="148" customFormat="1" ht="45">
      <c r="A153" s="52" t="s">
        <v>382</v>
      </c>
      <c r="B153" s="60">
        <v>1188</v>
      </c>
      <c r="C153" s="54">
        <v>3000560</v>
      </c>
      <c r="D153" s="52" t="s">
        <v>465</v>
      </c>
      <c r="E153" s="53" t="s">
        <v>82</v>
      </c>
      <c r="F153" s="55">
        <v>41244</v>
      </c>
      <c r="G153" s="55">
        <v>41284</v>
      </c>
      <c r="H153" s="53" t="s">
        <v>119</v>
      </c>
      <c r="I153" s="57">
        <v>128.03009</v>
      </c>
      <c r="J153" s="56">
        <v>124.29922528346229</v>
      </c>
      <c r="K153" s="56">
        <v>124.29900000000001</v>
      </c>
      <c r="L153" s="58">
        <v>146672.82</v>
      </c>
      <c r="M153" s="59">
        <v>41304</v>
      </c>
      <c r="N153" s="60">
        <v>2013</v>
      </c>
      <c r="O153" s="61">
        <v>41306</v>
      </c>
      <c r="P153" s="60">
        <v>2013</v>
      </c>
      <c r="Q153" s="61">
        <v>41394</v>
      </c>
      <c r="R153" s="53" t="s">
        <v>342</v>
      </c>
      <c r="S153" s="173" t="s">
        <v>1832</v>
      </c>
      <c r="T153" s="53" t="s">
        <v>389</v>
      </c>
      <c r="U153" s="367">
        <v>1</v>
      </c>
      <c r="V153" s="53">
        <v>1</v>
      </c>
      <c r="W153" s="53" t="s">
        <v>390</v>
      </c>
      <c r="X153" s="53" t="s">
        <v>2571</v>
      </c>
      <c r="Y153" s="63">
        <v>5.1391699497869265E-4</v>
      </c>
      <c r="Z153" s="58">
        <v>146.67282</v>
      </c>
      <c r="AA153" s="53"/>
      <c r="AB153" s="173" t="s">
        <v>1818</v>
      </c>
      <c r="AC153" s="65">
        <v>41244</v>
      </c>
      <c r="AD153" s="66">
        <v>285401.77</v>
      </c>
      <c r="AE153" s="53"/>
      <c r="AF153" s="53"/>
      <c r="AG153" s="58">
        <v>1</v>
      </c>
      <c r="AH153" s="367"/>
      <c r="AI153" s="53" t="s">
        <v>119</v>
      </c>
      <c r="AJ153" s="52" t="s">
        <v>1817</v>
      </c>
    </row>
    <row r="154" spans="1:36" s="148" customFormat="1" ht="45">
      <c r="A154" s="52" t="s">
        <v>382</v>
      </c>
      <c r="B154" s="60">
        <v>1189</v>
      </c>
      <c r="C154" s="54">
        <v>3000560</v>
      </c>
      <c r="D154" s="52" t="s">
        <v>465</v>
      </c>
      <c r="E154" s="53" t="s">
        <v>82</v>
      </c>
      <c r="F154" s="55">
        <v>41244</v>
      </c>
      <c r="G154" s="55">
        <v>41284</v>
      </c>
      <c r="H154" s="53" t="s">
        <v>119</v>
      </c>
      <c r="I154" s="57">
        <v>1799.35508</v>
      </c>
      <c r="J154" s="56">
        <v>1739.6123510151899</v>
      </c>
      <c r="K154" s="56">
        <v>1739.6120000000001</v>
      </c>
      <c r="L154" s="58">
        <v>2052742.1599999997</v>
      </c>
      <c r="M154" s="59">
        <v>41304</v>
      </c>
      <c r="N154" s="60">
        <v>2013</v>
      </c>
      <c r="O154" s="61">
        <v>41306</v>
      </c>
      <c r="P154" s="60">
        <v>2013</v>
      </c>
      <c r="Q154" s="61">
        <v>41394</v>
      </c>
      <c r="R154" s="53" t="s">
        <v>342</v>
      </c>
      <c r="S154" s="173" t="s">
        <v>1832</v>
      </c>
      <c r="T154" s="53" t="s">
        <v>389</v>
      </c>
      <c r="U154" s="367">
        <v>1</v>
      </c>
      <c r="V154" s="53">
        <v>1</v>
      </c>
      <c r="W154" s="53" t="s">
        <v>390</v>
      </c>
      <c r="X154" s="53" t="s">
        <v>2571</v>
      </c>
      <c r="Y154" s="63">
        <v>3.5875480054292897E-3</v>
      </c>
      <c r="Z154" s="58">
        <v>2052.7421599999998</v>
      </c>
      <c r="AA154" s="53"/>
      <c r="AB154" s="173" t="s">
        <v>1819</v>
      </c>
      <c r="AC154" s="65">
        <v>41244</v>
      </c>
      <c r="AD154" s="66">
        <v>572185.28</v>
      </c>
      <c r="AE154" s="53"/>
      <c r="AF154" s="53"/>
      <c r="AG154" s="58">
        <v>1</v>
      </c>
      <c r="AH154" s="367"/>
      <c r="AI154" s="53" t="s">
        <v>119</v>
      </c>
      <c r="AJ154" s="52" t="s">
        <v>1817</v>
      </c>
    </row>
    <row r="155" spans="1:36" s="148" customFormat="1" ht="45">
      <c r="A155" s="52" t="s">
        <v>382</v>
      </c>
      <c r="B155" s="60">
        <v>1190</v>
      </c>
      <c r="C155" s="54">
        <v>3000560</v>
      </c>
      <c r="D155" s="52" t="s">
        <v>465</v>
      </c>
      <c r="E155" s="53" t="s">
        <v>82</v>
      </c>
      <c r="F155" s="55">
        <v>41244</v>
      </c>
      <c r="G155" s="55">
        <v>41284</v>
      </c>
      <c r="H155" s="53" t="s">
        <v>119</v>
      </c>
      <c r="I155" s="57">
        <v>1121.92119</v>
      </c>
      <c r="J155" s="56">
        <v>1083.6731271310343</v>
      </c>
      <c r="K155" s="56">
        <v>1083.673</v>
      </c>
      <c r="L155" s="58">
        <v>1278734.1400000001</v>
      </c>
      <c r="M155" s="59">
        <v>41304</v>
      </c>
      <c r="N155" s="60">
        <v>2013</v>
      </c>
      <c r="O155" s="61">
        <v>41306</v>
      </c>
      <c r="P155" s="60">
        <v>2013</v>
      </c>
      <c r="Q155" s="61">
        <v>41394</v>
      </c>
      <c r="R155" s="53" t="s">
        <v>342</v>
      </c>
      <c r="S155" s="173" t="s">
        <v>1832</v>
      </c>
      <c r="T155" s="53" t="s">
        <v>389</v>
      </c>
      <c r="U155" s="367">
        <v>1</v>
      </c>
      <c r="V155" s="53">
        <v>1</v>
      </c>
      <c r="W155" s="53" t="s">
        <v>390</v>
      </c>
      <c r="X155" s="53" t="s">
        <v>2571</v>
      </c>
      <c r="Y155" s="63">
        <v>6.9429383563674348E-3</v>
      </c>
      <c r="Z155" s="58">
        <v>1278.7341400000003</v>
      </c>
      <c r="AA155" s="53"/>
      <c r="AB155" s="173" t="s">
        <v>1820</v>
      </c>
      <c r="AC155" s="65">
        <v>41244</v>
      </c>
      <c r="AD155" s="66">
        <v>184177.66</v>
      </c>
      <c r="AE155" s="53"/>
      <c r="AF155" s="53"/>
      <c r="AG155" s="58">
        <v>1</v>
      </c>
      <c r="AH155" s="367"/>
      <c r="AI155" s="53" t="s">
        <v>119</v>
      </c>
      <c r="AJ155" s="52" t="s">
        <v>1817</v>
      </c>
    </row>
    <row r="156" spans="1:36" s="148" customFormat="1" ht="45">
      <c r="A156" s="52" t="s">
        <v>382</v>
      </c>
      <c r="B156" s="60">
        <v>1191</v>
      </c>
      <c r="C156" s="54">
        <v>3000560</v>
      </c>
      <c r="D156" s="52" t="s">
        <v>465</v>
      </c>
      <c r="E156" s="53" t="s">
        <v>82</v>
      </c>
      <c r="F156" s="55">
        <v>41244</v>
      </c>
      <c r="G156" s="55">
        <v>41284</v>
      </c>
      <c r="H156" s="53" t="s">
        <v>119</v>
      </c>
      <c r="I156" s="57">
        <v>2511.8872377999996</v>
      </c>
      <c r="J156" s="56">
        <v>2508.4231843604584</v>
      </c>
      <c r="K156" s="56">
        <v>2508.4229999999998</v>
      </c>
      <c r="L156" s="58">
        <v>2959939.1399999997</v>
      </c>
      <c r="M156" s="59">
        <v>41304</v>
      </c>
      <c r="N156" s="60">
        <v>2013</v>
      </c>
      <c r="O156" s="61">
        <v>41306</v>
      </c>
      <c r="P156" s="60">
        <v>2013</v>
      </c>
      <c r="Q156" s="61">
        <v>41394</v>
      </c>
      <c r="R156" s="53" t="s">
        <v>342</v>
      </c>
      <c r="S156" s="173" t="s">
        <v>1832</v>
      </c>
      <c r="T156" s="53" t="s">
        <v>389</v>
      </c>
      <c r="U156" s="367">
        <v>1</v>
      </c>
      <c r="V156" s="53">
        <v>1</v>
      </c>
      <c r="W156" s="53" t="s">
        <v>390</v>
      </c>
      <c r="X156" s="53" t="s">
        <v>2571</v>
      </c>
      <c r="Y156" s="63">
        <v>2959.9391399999995</v>
      </c>
      <c r="Z156" s="58">
        <v>616454.22</v>
      </c>
      <c r="AA156" s="53"/>
      <c r="AB156" s="173" t="s">
        <v>1821</v>
      </c>
      <c r="AC156" s="65">
        <v>41244</v>
      </c>
      <c r="AD156" s="66">
        <v>616454.22</v>
      </c>
      <c r="AE156" s="53"/>
      <c r="AF156" s="53"/>
      <c r="AG156" s="58">
        <v>1</v>
      </c>
      <c r="AH156" s="367"/>
      <c r="AI156" s="53" t="s">
        <v>119</v>
      </c>
      <c r="AJ156" s="52" t="s">
        <v>1817</v>
      </c>
    </row>
    <row r="157" spans="1:36" s="148" customFormat="1" ht="45">
      <c r="A157" s="52" t="s">
        <v>382</v>
      </c>
      <c r="B157" s="60">
        <v>1192</v>
      </c>
      <c r="C157" s="54">
        <v>3000560</v>
      </c>
      <c r="D157" s="52" t="s">
        <v>465</v>
      </c>
      <c r="E157" s="53" t="s">
        <v>82</v>
      </c>
      <c r="F157" s="55">
        <v>41244</v>
      </c>
      <c r="G157" s="55">
        <v>41284</v>
      </c>
      <c r="H157" s="53" t="s">
        <v>119</v>
      </c>
      <c r="I157" s="57">
        <v>2204.1176999999998</v>
      </c>
      <c r="J157" s="56">
        <v>2187.158304444552</v>
      </c>
      <c r="K157" s="56">
        <v>2187.1579999999999</v>
      </c>
      <c r="L157" s="58">
        <v>2580846.44</v>
      </c>
      <c r="M157" s="59">
        <v>41304</v>
      </c>
      <c r="N157" s="60">
        <v>2013</v>
      </c>
      <c r="O157" s="61">
        <v>41306</v>
      </c>
      <c r="P157" s="60">
        <v>2013</v>
      </c>
      <c r="Q157" s="61">
        <v>41455</v>
      </c>
      <c r="R157" s="53" t="s">
        <v>342</v>
      </c>
      <c r="S157" s="173" t="s">
        <v>1833</v>
      </c>
      <c r="T157" s="53" t="s">
        <v>389</v>
      </c>
      <c r="U157" s="367">
        <v>1</v>
      </c>
      <c r="V157" s="53">
        <v>1</v>
      </c>
      <c r="W157" s="53" t="s">
        <v>390</v>
      </c>
      <c r="X157" s="53" t="s">
        <v>2570</v>
      </c>
      <c r="Y157" s="63">
        <v>8.397457992560144E-3</v>
      </c>
      <c r="Z157" s="58">
        <v>2580.8464399999998</v>
      </c>
      <c r="AA157" s="53"/>
      <c r="AB157" s="173" t="s">
        <v>1815</v>
      </c>
      <c r="AC157" s="65">
        <v>41214</v>
      </c>
      <c r="AD157" s="66">
        <v>307336.63</v>
      </c>
      <c r="AE157" s="53"/>
      <c r="AF157" s="53"/>
      <c r="AG157" s="58">
        <v>1</v>
      </c>
      <c r="AH157" s="367"/>
      <c r="AI157" s="53" t="s">
        <v>119</v>
      </c>
      <c r="AJ157" s="52" t="s">
        <v>1817</v>
      </c>
    </row>
    <row r="158" spans="1:36" s="148" customFormat="1" ht="45">
      <c r="A158" s="52" t="s">
        <v>382</v>
      </c>
      <c r="B158" s="60">
        <v>1193</v>
      </c>
      <c r="C158" s="54">
        <v>3000560</v>
      </c>
      <c r="D158" s="52" t="s">
        <v>465</v>
      </c>
      <c r="E158" s="53" t="s">
        <v>82</v>
      </c>
      <c r="F158" s="55">
        <v>41244</v>
      </c>
      <c r="G158" s="55">
        <v>41284</v>
      </c>
      <c r="H158" s="53" t="s">
        <v>119</v>
      </c>
      <c r="I158" s="57">
        <v>1115.81521</v>
      </c>
      <c r="J158" s="56">
        <v>1083.296171195313</v>
      </c>
      <c r="K158" s="56">
        <v>1083.296</v>
      </c>
      <c r="L158" s="58">
        <v>1278289.28</v>
      </c>
      <c r="M158" s="59">
        <v>41304</v>
      </c>
      <c r="N158" s="60">
        <v>2013</v>
      </c>
      <c r="O158" s="61">
        <v>41306</v>
      </c>
      <c r="P158" s="60">
        <v>2013</v>
      </c>
      <c r="Q158" s="61">
        <v>41455</v>
      </c>
      <c r="R158" s="53" t="s">
        <v>342</v>
      </c>
      <c r="S158" s="173" t="s">
        <v>1833</v>
      </c>
      <c r="T158" s="53" t="s">
        <v>389</v>
      </c>
      <c r="U158" s="367">
        <v>1</v>
      </c>
      <c r="V158" s="53">
        <v>1</v>
      </c>
      <c r="W158" s="53" t="s">
        <v>390</v>
      </c>
      <c r="X158" s="53" t="s">
        <v>2570</v>
      </c>
      <c r="Y158" s="63">
        <v>4.4789115358324508E-3</v>
      </c>
      <c r="Z158" s="58">
        <v>1278.28928</v>
      </c>
      <c r="AA158" s="53"/>
      <c r="AB158" s="173" t="s">
        <v>1818</v>
      </c>
      <c r="AC158" s="65">
        <v>41214</v>
      </c>
      <c r="AD158" s="66">
        <v>285401.77</v>
      </c>
      <c r="AE158" s="53"/>
      <c r="AF158" s="53"/>
      <c r="AG158" s="58">
        <v>1</v>
      </c>
      <c r="AH158" s="367"/>
      <c r="AI158" s="53" t="s">
        <v>119</v>
      </c>
      <c r="AJ158" s="52" t="s">
        <v>1817</v>
      </c>
    </row>
    <row r="159" spans="1:36" s="148" customFormat="1" ht="45">
      <c r="A159" s="52" t="s">
        <v>382</v>
      </c>
      <c r="B159" s="60">
        <v>1194</v>
      </c>
      <c r="C159" s="54">
        <v>3000560</v>
      </c>
      <c r="D159" s="52" t="s">
        <v>465</v>
      </c>
      <c r="E159" s="53" t="s">
        <v>82</v>
      </c>
      <c r="F159" s="55">
        <v>41244</v>
      </c>
      <c r="G159" s="55">
        <v>41284</v>
      </c>
      <c r="H159" s="53" t="s">
        <v>119</v>
      </c>
      <c r="I159" s="57">
        <v>300.12247000000002</v>
      </c>
      <c r="J159" s="56">
        <v>244.09994046773534</v>
      </c>
      <c r="K159" s="56">
        <v>244.09899999999999</v>
      </c>
      <c r="L159" s="58">
        <v>288036.81999999995</v>
      </c>
      <c r="M159" s="59">
        <v>41304</v>
      </c>
      <c r="N159" s="60">
        <v>2013</v>
      </c>
      <c r="O159" s="61">
        <v>41306</v>
      </c>
      <c r="P159" s="60">
        <v>2013</v>
      </c>
      <c r="Q159" s="61">
        <v>41455</v>
      </c>
      <c r="R159" s="53" t="s">
        <v>342</v>
      </c>
      <c r="S159" s="173" t="s">
        <v>1833</v>
      </c>
      <c r="T159" s="53" t="s">
        <v>389</v>
      </c>
      <c r="U159" s="367">
        <v>1</v>
      </c>
      <c r="V159" s="53">
        <v>1</v>
      </c>
      <c r="W159" s="53" t="s">
        <v>390</v>
      </c>
      <c r="X159" s="53" t="s">
        <v>2570</v>
      </c>
      <c r="Y159" s="63">
        <v>5.0339781547683292E-4</v>
      </c>
      <c r="Z159" s="58">
        <v>288.03681999999998</v>
      </c>
      <c r="AA159" s="53"/>
      <c r="AB159" s="173" t="s">
        <v>1819</v>
      </c>
      <c r="AC159" s="65">
        <v>41214</v>
      </c>
      <c r="AD159" s="66">
        <v>572185.28</v>
      </c>
      <c r="AE159" s="53"/>
      <c r="AF159" s="53"/>
      <c r="AG159" s="58">
        <v>1</v>
      </c>
      <c r="AH159" s="367"/>
      <c r="AI159" s="53" t="s">
        <v>119</v>
      </c>
      <c r="AJ159" s="52" t="s">
        <v>1817</v>
      </c>
    </row>
    <row r="160" spans="1:36" s="148" customFormat="1" ht="45">
      <c r="A160" s="52" t="s">
        <v>382</v>
      </c>
      <c r="B160" s="60">
        <v>1195</v>
      </c>
      <c r="C160" s="54">
        <v>3000560</v>
      </c>
      <c r="D160" s="52" t="s">
        <v>465</v>
      </c>
      <c r="E160" s="53" t="s">
        <v>82</v>
      </c>
      <c r="F160" s="55">
        <v>41244</v>
      </c>
      <c r="G160" s="55">
        <v>41284</v>
      </c>
      <c r="H160" s="53" t="s">
        <v>119</v>
      </c>
      <c r="I160" s="57">
        <v>625.93389000000002</v>
      </c>
      <c r="J160" s="56">
        <v>607.69281365763334</v>
      </c>
      <c r="K160" s="56">
        <v>607.69200000000001</v>
      </c>
      <c r="L160" s="58">
        <v>717076.55999999994</v>
      </c>
      <c r="M160" s="59">
        <v>41304</v>
      </c>
      <c r="N160" s="60">
        <v>2013</v>
      </c>
      <c r="O160" s="61">
        <v>41306</v>
      </c>
      <c r="P160" s="60">
        <v>2013</v>
      </c>
      <c r="Q160" s="61">
        <v>41455</v>
      </c>
      <c r="R160" s="53" t="s">
        <v>342</v>
      </c>
      <c r="S160" s="173" t="s">
        <v>1833</v>
      </c>
      <c r="T160" s="53" t="s">
        <v>389</v>
      </c>
      <c r="U160" s="367">
        <v>1</v>
      </c>
      <c r="V160" s="53">
        <v>1</v>
      </c>
      <c r="W160" s="53" t="s">
        <v>390</v>
      </c>
      <c r="X160" s="53" t="s">
        <v>2570</v>
      </c>
      <c r="Y160" s="63">
        <v>3.8933959743000317E-3</v>
      </c>
      <c r="Z160" s="58">
        <v>717.07655999999997</v>
      </c>
      <c r="AA160" s="53"/>
      <c r="AB160" s="173" t="s">
        <v>1820</v>
      </c>
      <c r="AC160" s="65">
        <v>41214</v>
      </c>
      <c r="AD160" s="66">
        <v>184177.66</v>
      </c>
      <c r="AE160" s="53"/>
      <c r="AF160" s="53"/>
      <c r="AG160" s="58">
        <v>1</v>
      </c>
      <c r="AH160" s="367"/>
      <c r="AI160" s="53" t="s">
        <v>119</v>
      </c>
      <c r="AJ160" s="52" t="s">
        <v>1817</v>
      </c>
    </row>
    <row r="161" spans="1:36" s="148" customFormat="1" ht="45">
      <c r="A161" s="52" t="s">
        <v>382</v>
      </c>
      <c r="B161" s="60">
        <v>1196</v>
      </c>
      <c r="C161" s="54">
        <v>3000560</v>
      </c>
      <c r="D161" s="52" t="s">
        <v>465</v>
      </c>
      <c r="E161" s="53" t="s">
        <v>82</v>
      </c>
      <c r="F161" s="55">
        <v>41244</v>
      </c>
      <c r="G161" s="55">
        <v>41284</v>
      </c>
      <c r="H161" s="53" t="s">
        <v>119</v>
      </c>
      <c r="I161" s="57">
        <v>2023.91248</v>
      </c>
      <c r="J161" s="56">
        <v>1985.971439580532</v>
      </c>
      <c r="K161" s="56">
        <v>1985.971</v>
      </c>
      <c r="L161" s="58">
        <v>2343445.7799999998</v>
      </c>
      <c r="M161" s="59">
        <v>41304</v>
      </c>
      <c r="N161" s="60">
        <v>2013</v>
      </c>
      <c r="O161" s="61">
        <v>41306</v>
      </c>
      <c r="P161" s="60">
        <v>2013</v>
      </c>
      <c r="Q161" s="61">
        <v>41455</v>
      </c>
      <c r="R161" s="53" t="s">
        <v>342</v>
      </c>
      <c r="S161" s="173" t="s">
        <v>1833</v>
      </c>
      <c r="T161" s="53" t="s">
        <v>389</v>
      </c>
      <c r="U161" s="367">
        <v>1</v>
      </c>
      <c r="V161" s="53">
        <v>1</v>
      </c>
      <c r="W161" s="53" t="s">
        <v>390</v>
      </c>
      <c r="X161" s="53" t="s">
        <v>2570</v>
      </c>
      <c r="Y161" s="63">
        <v>2343.44578</v>
      </c>
      <c r="Z161" s="58">
        <v>616454.22</v>
      </c>
      <c r="AA161" s="53"/>
      <c r="AB161" s="173" t="s">
        <v>1821</v>
      </c>
      <c r="AC161" s="65">
        <v>41214</v>
      </c>
      <c r="AD161" s="66">
        <v>616454.22</v>
      </c>
      <c r="AE161" s="53"/>
      <c r="AF161" s="53"/>
      <c r="AG161" s="58">
        <v>1</v>
      </c>
      <c r="AH161" s="367"/>
      <c r="AI161" s="53" t="s">
        <v>119</v>
      </c>
      <c r="AJ161" s="52" t="s">
        <v>1817</v>
      </c>
    </row>
    <row r="162" spans="1:36" s="148" customFormat="1" ht="45">
      <c r="A162" s="52" t="s">
        <v>382</v>
      </c>
      <c r="B162" s="60">
        <v>1197</v>
      </c>
      <c r="C162" s="54">
        <v>3000560</v>
      </c>
      <c r="D162" s="52" t="s">
        <v>465</v>
      </c>
      <c r="E162" s="53" t="s">
        <v>82</v>
      </c>
      <c r="F162" s="55">
        <v>41244</v>
      </c>
      <c r="G162" s="55">
        <v>41284</v>
      </c>
      <c r="H162" s="53" t="s">
        <v>119</v>
      </c>
      <c r="I162" s="57">
        <v>881.05661999999995</v>
      </c>
      <c r="J162" s="56">
        <v>879.72839937883145</v>
      </c>
      <c r="K162" s="56">
        <v>879.72799999999995</v>
      </c>
      <c r="L162" s="58">
        <v>1038079.0399999998</v>
      </c>
      <c r="M162" s="59">
        <v>41304</v>
      </c>
      <c r="N162" s="60">
        <v>2013</v>
      </c>
      <c r="O162" s="61">
        <v>41306</v>
      </c>
      <c r="P162" s="60">
        <v>2013</v>
      </c>
      <c r="Q162" s="61">
        <v>41394</v>
      </c>
      <c r="R162" s="53" t="s">
        <v>342</v>
      </c>
      <c r="S162" s="173" t="s">
        <v>1834</v>
      </c>
      <c r="T162" s="53" t="s">
        <v>389</v>
      </c>
      <c r="U162" s="367">
        <v>1</v>
      </c>
      <c r="V162" s="53">
        <v>1</v>
      </c>
      <c r="W162" s="53" t="s">
        <v>390</v>
      </c>
      <c r="X162" s="53" t="s">
        <v>2573</v>
      </c>
      <c r="Y162" s="63">
        <v>3.377661296019286E-3</v>
      </c>
      <c r="Z162" s="58">
        <v>1038.0790399999998</v>
      </c>
      <c r="AA162" s="53"/>
      <c r="AB162" s="173" t="s">
        <v>1815</v>
      </c>
      <c r="AC162" s="65">
        <v>41183</v>
      </c>
      <c r="AD162" s="66">
        <v>307336.63</v>
      </c>
      <c r="AE162" s="53"/>
      <c r="AF162" s="53"/>
      <c r="AG162" s="58">
        <v>1</v>
      </c>
      <c r="AH162" s="367"/>
      <c r="AI162" s="53" t="s">
        <v>119</v>
      </c>
      <c r="AJ162" s="52" t="s">
        <v>1817</v>
      </c>
    </row>
    <row r="163" spans="1:36" s="148" customFormat="1" ht="45">
      <c r="A163" s="52" t="s">
        <v>382</v>
      </c>
      <c r="B163" s="60">
        <v>1198</v>
      </c>
      <c r="C163" s="54">
        <v>3000560</v>
      </c>
      <c r="D163" s="52" t="s">
        <v>465</v>
      </c>
      <c r="E163" s="53" t="s">
        <v>82</v>
      </c>
      <c r="F163" s="55">
        <v>41244</v>
      </c>
      <c r="G163" s="55">
        <v>41284</v>
      </c>
      <c r="H163" s="53" t="s">
        <v>119</v>
      </c>
      <c r="I163" s="57">
        <v>3001.1174999999998</v>
      </c>
      <c r="J163" s="56">
        <v>2924.0697960763714</v>
      </c>
      <c r="K163" s="56">
        <v>2924.069</v>
      </c>
      <c r="L163" s="58">
        <v>3450401.4199999995</v>
      </c>
      <c r="M163" s="59">
        <v>41304</v>
      </c>
      <c r="N163" s="60">
        <v>2013</v>
      </c>
      <c r="O163" s="61">
        <v>41306</v>
      </c>
      <c r="P163" s="60">
        <v>2013</v>
      </c>
      <c r="Q163" s="61">
        <v>41394</v>
      </c>
      <c r="R163" s="53" t="s">
        <v>342</v>
      </c>
      <c r="S163" s="173" t="s">
        <v>1834</v>
      </c>
      <c r="T163" s="53" t="s">
        <v>389</v>
      </c>
      <c r="U163" s="367">
        <v>1</v>
      </c>
      <c r="V163" s="53">
        <v>1</v>
      </c>
      <c r="W163" s="53" t="s">
        <v>390</v>
      </c>
      <c r="X163" s="53" t="s">
        <v>2573</v>
      </c>
      <c r="Y163" s="63">
        <v>1.2089628666283322E-2</v>
      </c>
      <c r="Z163" s="58">
        <v>3450.4014199999997</v>
      </c>
      <c r="AA163" s="53"/>
      <c r="AB163" s="173" t="s">
        <v>1818</v>
      </c>
      <c r="AC163" s="65">
        <v>41183</v>
      </c>
      <c r="AD163" s="66">
        <v>285401.77</v>
      </c>
      <c r="AE163" s="53"/>
      <c r="AF163" s="53"/>
      <c r="AG163" s="58">
        <v>1</v>
      </c>
      <c r="AH163" s="367"/>
      <c r="AI163" s="53" t="s">
        <v>119</v>
      </c>
      <c r="AJ163" s="52" t="s">
        <v>1817</v>
      </c>
    </row>
    <row r="164" spans="1:36" s="148" customFormat="1" ht="45">
      <c r="A164" s="52" t="s">
        <v>382</v>
      </c>
      <c r="B164" s="60">
        <v>1199</v>
      </c>
      <c r="C164" s="54">
        <v>3000560</v>
      </c>
      <c r="D164" s="52" t="s">
        <v>465</v>
      </c>
      <c r="E164" s="53" t="s">
        <v>82</v>
      </c>
      <c r="F164" s="55">
        <v>41244</v>
      </c>
      <c r="G164" s="55">
        <v>41284</v>
      </c>
      <c r="H164" s="53" t="s">
        <v>119</v>
      </c>
      <c r="I164" s="57">
        <v>190.97119000000001</v>
      </c>
      <c r="J164" s="56">
        <v>190.522816988377</v>
      </c>
      <c r="K164" s="56">
        <v>190.52199999999999</v>
      </c>
      <c r="L164" s="58">
        <v>224815.96</v>
      </c>
      <c r="M164" s="59">
        <v>41304</v>
      </c>
      <c r="N164" s="60">
        <v>2013</v>
      </c>
      <c r="O164" s="61">
        <v>41306</v>
      </c>
      <c r="P164" s="60">
        <v>2013</v>
      </c>
      <c r="Q164" s="61">
        <v>41394</v>
      </c>
      <c r="R164" s="53" t="s">
        <v>342</v>
      </c>
      <c r="S164" s="173" t="s">
        <v>1834</v>
      </c>
      <c r="T164" s="53" t="s">
        <v>389</v>
      </c>
      <c r="U164" s="367">
        <v>1</v>
      </c>
      <c r="V164" s="53">
        <v>1</v>
      </c>
      <c r="W164" s="53" t="s">
        <v>390</v>
      </c>
      <c r="X164" s="53" t="s">
        <v>2573</v>
      </c>
      <c r="Y164" s="63">
        <v>3.9290762600533867E-4</v>
      </c>
      <c r="Z164" s="58">
        <v>224.81595999999999</v>
      </c>
      <c r="AA164" s="53"/>
      <c r="AB164" s="173" t="s">
        <v>1819</v>
      </c>
      <c r="AC164" s="65">
        <v>41183</v>
      </c>
      <c r="AD164" s="66">
        <v>572185.28</v>
      </c>
      <c r="AE164" s="53"/>
      <c r="AF164" s="53"/>
      <c r="AG164" s="58">
        <v>1</v>
      </c>
      <c r="AH164" s="367"/>
      <c r="AI164" s="53" t="s">
        <v>119</v>
      </c>
      <c r="AJ164" s="52" t="s">
        <v>1817</v>
      </c>
    </row>
    <row r="165" spans="1:36" s="148" customFormat="1" ht="45">
      <c r="A165" s="52" t="s">
        <v>382</v>
      </c>
      <c r="B165" s="60">
        <v>1200</v>
      </c>
      <c r="C165" s="54">
        <v>3000560</v>
      </c>
      <c r="D165" s="52" t="s">
        <v>465</v>
      </c>
      <c r="E165" s="53" t="s">
        <v>82</v>
      </c>
      <c r="F165" s="55">
        <v>41244</v>
      </c>
      <c r="G165" s="55">
        <v>41284</v>
      </c>
      <c r="H165" s="53" t="s">
        <v>119</v>
      </c>
      <c r="I165" s="57">
        <v>303.21327000000002</v>
      </c>
      <c r="J165" s="56">
        <v>303.24880105357659</v>
      </c>
      <c r="K165" s="56">
        <v>303.21300000000002</v>
      </c>
      <c r="L165" s="58">
        <v>357791.33999999997</v>
      </c>
      <c r="M165" s="59">
        <v>41304</v>
      </c>
      <c r="N165" s="60">
        <v>2013</v>
      </c>
      <c r="O165" s="61">
        <v>41306</v>
      </c>
      <c r="P165" s="60">
        <v>2013</v>
      </c>
      <c r="Q165" s="61">
        <v>41394</v>
      </c>
      <c r="R165" s="53" t="s">
        <v>342</v>
      </c>
      <c r="S165" s="173" t="s">
        <v>1834</v>
      </c>
      <c r="T165" s="53" t="s">
        <v>389</v>
      </c>
      <c r="U165" s="367">
        <v>1</v>
      </c>
      <c r="V165" s="53">
        <v>1</v>
      </c>
      <c r="W165" s="53" t="s">
        <v>390</v>
      </c>
      <c r="X165" s="53" t="s">
        <v>2573</v>
      </c>
      <c r="Y165" s="63">
        <v>1.9426424464291706E-3</v>
      </c>
      <c r="Z165" s="58">
        <v>357.79133999999999</v>
      </c>
      <c r="AA165" s="53"/>
      <c r="AB165" s="173" t="s">
        <v>1820</v>
      </c>
      <c r="AC165" s="65">
        <v>41183</v>
      </c>
      <c r="AD165" s="66">
        <v>184177.66</v>
      </c>
      <c r="AE165" s="53"/>
      <c r="AF165" s="53"/>
      <c r="AG165" s="58">
        <v>1</v>
      </c>
      <c r="AH165" s="367"/>
      <c r="AI165" s="53" t="s">
        <v>119</v>
      </c>
      <c r="AJ165" s="52" t="s">
        <v>1817</v>
      </c>
    </row>
    <row r="166" spans="1:36" s="148" customFormat="1" ht="45">
      <c r="A166" s="52" t="s">
        <v>382</v>
      </c>
      <c r="B166" s="60">
        <v>1201</v>
      </c>
      <c r="C166" s="54">
        <v>3000560</v>
      </c>
      <c r="D166" s="52" t="s">
        <v>465</v>
      </c>
      <c r="E166" s="53" t="s">
        <v>82</v>
      </c>
      <c r="F166" s="55">
        <v>41244</v>
      </c>
      <c r="G166" s="55">
        <v>41284</v>
      </c>
      <c r="H166" s="53" t="s">
        <v>119</v>
      </c>
      <c r="I166" s="57">
        <v>3608.3163800000002</v>
      </c>
      <c r="J166" s="56">
        <v>3546.8419191824305</v>
      </c>
      <c r="K166" s="56">
        <v>3546.8409999999999</v>
      </c>
      <c r="L166" s="58">
        <v>4185272.3799999994</v>
      </c>
      <c r="M166" s="59">
        <v>41304</v>
      </c>
      <c r="N166" s="60">
        <v>2013</v>
      </c>
      <c r="O166" s="61">
        <v>41306</v>
      </c>
      <c r="P166" s="60">
        <v>2013</v>
      </c>
      <c r="Q166" s="61">
        <v>41394</v>
      </c>
      <c r="R166" s="53" t="s">
        <v>342</v>
      </c>
      <c r="S166" s="173" t="s">
        <v>1834</v>
      </c>
      <c r="T166" s="53" t="s">
        <v>389</v>
      </c>
      <c r="U166" s="367">
        <v>1</v>
      </c>
      <c r="V166" s="53">
        <v>1</v>
      </c>
      <c r="W166" s="53" t="s">
        <v>390</v>
      </c>
      <c r="X166" s="53" t="s">
        <v>2573</v>
      </c>
      <c r="Y166" s="63">
        <v>4185.2723799999994</v>
      </c>
      <c r="Z166" s="58">
        <v>616454.22</v>
      </c>
      <c r="AA166" s="53"/>
      <c r="AB166" s="173" t="s">
        <v>1821</v>
      </c>
      <c r="AC166" s="65">
        <v>41183</v>
      </c>
      <c r="AD166" s="66">
        <v>616454.22</v>
      </c>
      <c r="AE166" s="53"/>
      <c r="AF166" s="53"/>
      <c r="AG166" s="58">
        <v>1</v>
      </c>
      <c r="AH166" s="367"/>
      <c r="AI166" s="53" t="s">
        <v>119</v>
      </c>
      <c r="AJ166" s="52" t="s">
        <v>1817</v>
      </c>
    </row>
    <row r="167" spans="1:36" s="148" customFormat="1" ht="45">
      <c r="A167" s="52" t="s">
        <v>382</v>
      </c>
      <c r="B167" s="60">
        <v>1202</v>
      </c>
      <c r="C167" s="54">
        <v>3000560</v>
      </c>
      <c r="D167" s="52" t="s">
        <v>465</v>
      </c>
      <c r="E167" s="53" t="s">
        <v>82</v>
      </c>
      <c r="F167" s="55">
        <v>41244</v>
      </c>
      <c r="G167" s="55">
        <v>41324</v>
      </c>
      <c r="H167" s="53" t="s">
        <v>119</v>
      </c>
      <c r="I167" s="57">
        <v>6267.30423728814</v>
      </c>
      <c r="J167" s="56">
        <v>6460.6498087404689</v>
      </c>
      <c r="K167" s="56">
        <v>6267.3040000000001</v>
      </c>
      <c r="L167" s="58">
        <v>7395418.7199999997</v>
      </c>
      <c r="M167" s="59">
        <v>41344</v>
      </c>
      <c r="N167" s="60">
        <v>2013</v>
      </c>
      <c r="O167" s="61">
        <v>41346</v>
      </c>
      <c r="P167" s="60">
        <v>2013</v>
      </c>
      <c r="Q167" s="61">
        <v>41547</v>
      </c>
      <c r="R167" s="53" t="s">
        <v>342</v>
      </c>
      <c r="S167" s="173" t="s">
        <v>1836</v>
      </c>
      <c r="T167" s="53" t="s">
        <v>389</v>
      </c>
      <c r="U167" s="367">
        <v>1</v>
      </c>
      <c r="V167" s="53">
        <v>1</v>
      </c>
      <c r="W167" s="53" t="s">
        <v>390</v>
      </c>
      <c r="X167" s="53" t="s">
        <v>3250</v>
      </c>
      <c r="Y167" s="63">
        <v>2.4062926439975603E-2</v>
      </c>
      <c r="Z167" s="58">
        <v>7395.4187199999997</v>
      </c>
      <c r="AA167" s="53"/>
      <c r="AB167" s="173" t="s">
        <v>1815</v>
      </c>
      <c r="AC167" s="65">
        <v>41121</v>
      </c>
      <c r="AD167" s="66">
        <v>307336.63</v>
      </c>
      <c r="AE167" s="53"/>
      <c r="AF167" s="53"/>
      <c r="AG167" s="58">
        <v>1</v>
      </c>
      <c r="AH167" s="367"/>
      <c r="AI167" s="53" t="s">
        <v>119</v>
      </c>
      <c r="AJ167" s="52" t="s">
        <v>1817</v>
      </c>
    </row>
    <row r="168" spans="1:36" s="148" customFormat="1" ht="45">
      <c r="A168" s="52" t="s">
        <v>382</v>
      </c>
      <c r="B168" s="60">
        <v>1203</v>
      </c>
      <c r="C168" s="54">
        <v>3000560</v>
      </c>
      <c r="D168" s="52" t="s">
        <v>465</v>
      </c>
      <c r="E168" s="53" t="s">
        <v>82</v>
      </c>
      <c r="F168" s="55">
        <v>41244</v>
      </c>
      <c r="G168" s="55">
        <v>41324</v>
      </c>
      <c r="H168" s="53" t="s">
        <v>119</v>
      </c>
      <c r="I168" s="57">
        <v>697.91016949152504</v>
      </c>
      <c r="J168" s="56">
        <v>722.87111910015483</v>
      </c>
      <c r="K168" s="56">
        <v>697.91</v>
      </c>
      <c r="L168" s="58">
        <v>823533.79999999993</v>
      </c>
      <c r="M168" s="59">
        <v>41344</v>
      </c>
      <c r="N168" s="60">
        <v>2013</v>
      </c>
      <c r="O168" s="61">
        <v>41346</v>
      </c>
      <c r="P168" s="60">
        <v>2013</v>
      </c>
      <c r="Q168" s="61">
        <v>41547</v>
      </c>
      <c r="R168" s="53" t="s">
        <v>342</v>
      </c>
      <c r="S168" s="173" t="s">
        <v>1836</v>
      </c>
      <c r="T168" s="53" t="s">
        <v>389</v>
      </c>
      <c r="U168" s="367">
        <v>1</v>
      </c>
      <c r="V168" s="53">
        <v>1</v>
      </c>
      <c r="W168" s="53" t="s">
        <v>390</v>
      </c>
      <c r="X168" s="53" t="s">
        <v>3250</v>
      </c>
      <c r="Y168" s="63">
        <v>2.8855245011269546E-3</v>
      </c>
      <c r="Z168" s="58">
        <v>823.53379999999993</v>
      </c>
      <c r="AA168" s="53"/>
      <c r="AB168" s="173" t="s">
        <v>1818</v>
      </c>
      <c r="AC168" s="65">
        <v>41121</v>
      </c>
      <c r="AD168" s="66">
        <v>285401.77</v>
      </c>
      <c r="AE168" s="53"/>
      <c r="AF168" s="53"/>
      <c r="AG168" s="58">
        <v>1</v>
      </c>
      <c r="AH168" s="367"/>
      <c r="AI168" s="53" t="s">
        <v>119</v>
      </c>
      <c r="AJ168" s="52" t="s">
        <v>1817</v>
      </c>
    </row>
    <row r="169" spans="1:36" s="148" customFormat="1" ht="45">
      <c r="A169" s="52" t="s">
        <v>382</v>
      </c>
      <c r="B169" s="60">
        <v>1204</v>
      </c>
      <c r="C169" s="54">
        <v>3000560</v>
      </c>
      <c r="D169" s="52" t="s">
        <v>465</v>
      </c>
      <c r="E169" s="53" t="s">
        <v>82</v>
      </c>
      <c r="F169" s="55">
        <v>41244</v>
      </c>
      <c r="G169" s="55">
        <v>41324</v>
      </c>
      <c r="H169" s="53" t="s">
        <v>119</v>
      </c>
      <c r="I169" s="57">
        <v>17503.138135593199</v>
      </c>
      <c r="J169" s="56">
        <v>17064.89817562206</v>
      </c>
      <c r="K169" s="56">
        <v>17064.898000000001</v>
      </c>
      <c r="L169" s="58">
        <v>20136579.640000001</v>
      </c>
      <c r="M169" s="59">
        <v>41344</v>
      </c>
      <c r="N169" s="60">
        <v>2013</v>
      </c>
      <c r="O169" s="61">
        <v>41346</v>
      </c>
      <c r="P169" s="60">
        <v>2013</v>
      </c>
      <c r="Q169" s="61">
        <v>41547</v>
      </c>
      <c r="R169" s="53" t="s">
        <v>342</v>
      </c>
      <c r="S169" s="173" t="s">
        <v>1836</v>
      </c>
      <c r="T169" s="53" t="s">
        <v>389</v>
      </c>
      <c r="U169" s="367">
        <v>1</v>
      </c>
      <c r="V169" s="53">
        <v>1</v>
      </c>
      <c r="W169" s="53" t="s">
        <v>390</v>
      </c>
      <c r="X169" s="53" t="s">
        <v>3250</v>
      </c>
      <c r="Y169" s="63">
        <v>3.2665166344388076E-2</v>
      </c>
      <c r="Z169" s="58">
        <v>20136.57964</v>
      </c>
      <c r="AA169" s="53"/>
      <c r="AB169" s="173" t="s">
        <v>1821</v>
      </c>
      <c r="AC169" s="65">
        <v>41121</v>
      </c>
      <c r="AD169" s="66">
        <v>616454.22</v>
      </c>
      <c r="AE169" s="53"/>
      <c r="AF169" s="53"/>
      <c r="AG169" s="58">
        <v>1</v>
      </c>
      <c r="AH169" s="367"/>
      <c r="AI169" s="53" t="s">
        <v>119</v>
      </c>
      <c r="AJ169" s="52" t="s">
        <v>1817</v>
      </c>
    </row>
    <row r="170" spans="1:36" s="148" customFormat="1" ht="60">
      <c r="A170" s="52" t="s">
        <v>382</v>
      </c>
      <c r="B170" s="60">
        <v>1206</v>
      </c>
      <c r="C170" s="54">
        <v>3000560</v>
      </c>
      <c r="D170" s="52" t="s">
        <v>465</v>
      </c>
      <c r="E170" s="53" t="s">
        <v>82</v>
      </c>
      <c r="F170" s="55">
        <v>41399</v>
      </c>
      <c r="G170" s="55">
        <v>41439</v>
      </c>
      <c r="H170" s="53" t="s">
        <v>119</v>
      </c>
      <c r="I170" s="57">
        <v>1898.78135</v>
      </c>
      <c r="J170" s="56">
        <v>1863.1860643599707</v>
      </c>
      <c r="K170" s="56">
        <v>1863.1859999999999</v>
      </c>
      <c r="L170" s="58">
        <v>2198559.48</v>
      </c>
      <c r="M170" s="59">
        <v>41459</v>
      </c>
      <c r="N170" s="60">
        <v>2013</v>
      </c>
      <c r="O170" s="61">
        <v>41461</v>
      </c>
      <c r="P170" s="60">
        <v>2013</v>
      </c>
      <c r="Q170" s="61">
        <v>41521</v>
      </c>
      <c r="R170" s="53" t="s">
        <v>343</v>
      </c>
      <c r="S170" s="173" t="s">
        <v>1837</v>
      </c>
      <c r="T170" s="53" t="s">
        <v>389</v>
      </c>
      <c r="U170" s="367">
        <v>1</v>
      </c>
      <c r="V170" s="53">
        <v>1</v>
      </c>
      <c r="W170" s="53" t="s">
        <v>390</v>
      </c>
      <c r="X170" s="53" t="s">
        <v>2589</v>
      </c>
      <c r="Y170" s="63">
        <v>7.1535875173746773E-3</v>
      </c>
      <c r="Z170" s="58">
        <v>2198.5594799999999</v>
      </c>
      <c r="AA170" s="53"/>
      <c r="AB170" s="173" t="s">
        <v>1815</v>
      </c>
      <c r="AC170" s="65">
        <v>41253</v>
      </c>
      <c r="AD170" s="66">
        <v>307336.63</v>
      </c>
      <c r="AE170" s="53"/>
      <c r="AF170" s="53"/>
      <c r="AG170" s="58">
        <v>1</v>
      </c>
      <c r="AH170" s="367"/>
      <c r="AI170" s="53" t="s">
        <v>119</v>
      </c>
      <c r="AJ170" s="52" t="s">
        <v>1817</v>
      </c>
    </row>
    <row r="171" spans="1:36" s="148" customFormat="1" ht="60">
      <c r="A171" s="52" t="s">
        <v>382</v>
      </c>
      <c r="B171" s="60">
        <v>1207</v>
      </c>
      <c r="C171" s="54">
        <v>3000560</v>
      </c>
      <c r="D171" s="52" t="s">
        <v>465</v>
      </c>
      <c r="E171" s="53" t="s">
        <v>82</v>
      </c>
      <c r="F171" s="55">
        <v>41399</v>
      </c>
      <c r="G171" s="55">
        <v>41439</v>
      </c>
      <c r="H171" s="53" t="s">
        <v>119</v>
      </c>
      <c r="I171" s="57">
        <v>2136.8161</v>
      </c>
      <c r="J171" s="56">
        <v>2096.7585233655377</v>
      </c>
      <c r="K171" s="56">
        <v>2096.7579999999998</v>
      </c>
      <c r="L171" s="58">
        <v>2474174.44</v>
      </c>
      <c r="M171" s="59">
        <v>41459</v>
      </c>
      <c r="N171" s="60">
        <v>2013</v>
      </c>
      <c r="O171" s="61">
        <v>41461</v>
      </c>
      <c r="P171" s="60">
        <v>2013</v>
      </c>
      <c r="Q171" s="61">
        <v>41521</v>
      </c>
      <c r="R171" s="53" t="s">
        <v>343</v>
      </c>
      <c r="S171" s="173" t="s">
        <v>1837</v>
      </c>
      <c r="T171" s="53" t="s">
        <v>389</v>
      </c>
      <c r="U171" s="367">
        <v>1</v>
      </c>
      <c r="V171" s="53">
        <v>1</v>
      </c>
      <c r="W171" s="53" t="s">
        <v>390</v>
      </c>
      <c r="X171" s="53" t="s">
        <v>2589</v>
      </c>
      <c r="Y171" s="63">
        <v>8.6690928370906726E-3</v>
      </c>
      <c r="Z171" s="58">
        <v>2474.1744399999998</v>
      </c>
      <c r="AA171" s="53"/>
      <c r="AB171" s="173" t="s">
        <v>1818</v>
      </c>
      <c r="AC171" s="65">
        <v>41253</v>
      </c>
      <c r="AD171" s="66">
        <v>285401.77</v>
      </c>
      <c r="AE171" s="53"/>
      <c r="AF171" s="53"/>
      <c r="AG171" s="58">
        <v>1</v>
      </c>
      <c r="AH171" s="367"/>
      <c r="AI171" s="53" t="s">
        <v>119</v>
      </c>
      <c r="AJ171" s="52" t="s">
        <v>1817</v>
      </c>
    </row>
    <row r="172" spans="1:36" s="148" customFormat="1" ht="60">
      <c r="A172" s="52" t="s">
        <v>382</v>
      </c>
      <c r="B172" s="60">
        <v>1208</v>
      </c>
      <c r="C172" s="54">
        <v>3000560</v>
      </c>
      <c r="D172" s="52" t="s">
        <v>465</v>
      </c>
      <c r="E172" s="53" t="s">
        <v>82</v>
      </c>
      <c r="F172" s="55">
        <v>41399</v>
      </c>
      <c r="G172" s="55">
        <v>41439</v>
      </c>
      <c r="H172" s="53" t="s">
        <v>119</v>
      </c>
      <c r="I172" s="57">
        <v>180.46001000000001</v>
      </c>
      <c r="J172" s="56">
        <v>177.07703723035883</v>
      </c>
      <c r="K172" s="56">
        <v>177.077</v>
      </c>
      <c r="L172" s="58">
        <v>208950.86</v>
      </c>
      <c r="M172" s="59">
        <v>41459</v>
      </c>
      <c r="N172" s="60">
        <v>2013</v>
      </c>
      <c r="O172" s="61">
        <v>41461</v>
      </c>
      <c r="P172" s="60">
        <v>2013</v>
      </c>
      <c r="Q172" s="61">
        <v>41521</v>
      </c>
      <c r="R172" s="53" t="s">
        <v>343</v>
      </c>
      <c r="S172" s="173" t="s">
        <v>1837</v>
      </c>
      <c r="T172" s="53" t="s">
        <v>389</v>
      </c>
      <c r="U172" s="367">
        <v>1</v>
      </c>
      <c r="V172" s="53">
        <v>1</v>
      </c>
      <c r="W172" s="53" t="s">
        <v>390</v>
      </c>
      <c r="X172" s="53" t="s">
        <v>2589</v>
      </c>
      <c r="Y172" s="63">
        <v>3.6518041848262848E-4</v>
      </c>
      <c r="Z172" s="58">
        <v>208.95085999999998</v>
      </c>
      <c r="AA172" s="53"/>
      <c r="AB172" s="173" t="s">
        <v>1819</v>
      </c>
      <c r="AC172" s="65">
        <v>41253</v>
      </c>
      <c r="AD172" s="66">
        <v>572185.28</v>
      </c>
      <c r="AE172" s="53"/>
      <c r="AF172" s="53"/>
      <c r="AG172" s="58">
        <v>1</v>
      </c>
      <c r="AH172" s="367"/>
      <c r="AI172" s="53" t="s">
        <v>119</v>
      </c>
      <c r="AJ172" s="52" t="s">
        <v>1817</v>
      </c>
    </row>
    <row r="173" spans="1:36" s="148" customFormat="1" ht="60">
      <c r="A173" s="52" t="s">
        <v>382</v>
      </c>
      <c r="B173" s="60">
        <v>1209</v>
      </c>
      <c r="C173" s="54">
        <v>3000560</v>
      </c>
      <c r="D173" s="52" t="s">
        <v>465</v>
      </c>
      <c r="E173" s="53" t="s">
        <v>82</v>
      </c>
      <c r="F173" s="55">
        <v>41399</v>
      </c>
      <c r="G173" s="55">
        <v>41439</v>
      </c>
      <c r="H173" s="53" t="s">
        <v>119</v>
      </c>
      <c r="I173" s="57">
        <v>361.37203</v>
      </c>
      <c r="J173" s="56">
        <v>354.59761090737135</v>
      </c>
      <c r="K173" s="56">
        <v>354.59699999999998</v>
      </c>
      <c r="L173" s="58">
        <v>418424.45999999996</v>
      </c>
      <c r="M173" s="59">
        <v>41459</v>
      </c>
      <c r="N173" s="60">
        <v>2013</v>
      </c>
      <c r="O173" s="61">
        <v>41461</v>
      </c>
      <c r="P173" s="60">
        <v>2013</v>
      </c>
      <c r="Q173" s="61">
        <v>41521</v>
      </c>
      <c r="R173" s="53" t="s">
        <v>343</v>
      </c>
      <c r="S173" s="173" t="s">
        <v>1837</v>
      </c>
      <c r="T173" s="53" t="s">
        <v>389</v>
      </c>
      <c r="U173" s="367">
        <v>1</v>
      </c>
      <c r="V173" s="53">
        <v>1</v>
      </c>
      <c r="W173" s="53" t="s">
        <v>390</v>
      </c>
      <c r="X173" s="53" t="s">
        <v>2589</v>
      </c>
      <c r="Y173" s="63">
        <v>2.2718524059866974E-3</v>
      </c>
      <c r="Z173" s="58">
        <v>418.42445999999995</v>
      </c>
      <c r="AA173" s="53"/>
      <c r="AB173" s="173" t="s">
        <v>1820</v>
      </c>
      <c r="AC173" s="65">
        <v>41253</v>
      </c>
      <c r="AD173" s="66">
        <v>184177.66</v>
      </c>
      <c r="AE173" s="53"/>
      <c r="AF173" s="53"/>
      <c r="AG173" s="58">
        <v>1</v>
      </c>
      <c r="AH173" s="367"/>
      <c r="AI173" s="53" t="s">
        <v>119</v>
      </c>
      <c r="AJ173" s="52" t="s">
        <v>1817</v>
      </c>
    </row>
    <row r="174" spans="1:36" s="148" customFormat="1" ht="60">
      <c r="A174" s="52" t="s">
        <v>382</v>
      </c>
      <c r="B174" s="60">
        <v>1210</v>
      </c>
      <c r="C174" s="54">
        <v>3000560</v>
      </c>
      <c r="D174" s="52" t="s">
        <v>465</v>
      </c>
      <c r="E174" s="53" t="s">
        <v>82</v>
      </c>
      <c r="F174" s="55">
        <v>41399</v>
      </c>
      <c r="G174" s="55">
        <v>41439</v>
      </c>
      <c r="H174" s="53" t="s">
        <v>119</v>
      </c>
      <c r="I174" s="57">
        <v>3324.8025400000001</v>
      </c>
      <c r="J174" s="56">
        <v>3173.2127913746026</v>
      </c>
      <c r="K174" s="56">
        <v>3173.212</v>
      </c>
      <c r="L174" s="58">
        <v>3744390.16</v>
      </c>
      <c r="M174" s="59">
        <v>41459</v>
      </c>
      <c r="N174" s="60">
        <v>2013</v>
      </c>
      <c r="O174" s="61">
        <v>41461</v>
      </c>
      <c r="P174" s="60">
        <v>2013</v>
      </c>
      <c r="Q174" s="61">
        <v>41521</v>
      </c>
      <c r="R174" s="53" t="s">
        <v>343</v>
      </c>
      <c r="S174" s="173" t="s">
        <v>1837</v>
      </c>
      <c r="T174" s="53" t="s">
        <v>389</v>
      </c>
      <c r="U174" s="367">
        <v>1</v>
      </c>
      <c r="V174" s="53">
        <v>1</v>
      </c>
      <c r="W174" s="53" t="s">
        <v>390</v>
      </c>
      <c r="X174" s="53" t="s">
        <v>2589</v>
      </c>
      <c r="Y174" s="63">
        <v>6.0740766118853083E-3</v>
      </c>
      <c r="Z174" s="58">
        <v>3744.3901600000004</v>
      </c>
      <c r="AA174" s="53"/>
      <c r="AB174" s="173" t="s">
        <v>1821</v>
      </c>
      <c r="AC174" s="65">
        <v>41253</v>
      </c>
      <c r="AD174" s="66">
        <v>616454.22</v>
      </c>
      <c r="AE174" s="53"/>
      <c r="AF174" s="53"/>
      <c r="AG174" s="58">
        <v>1</v>
      </c>
      <c r="AH174" s="367"/>
      <c r="AI174" s="53" t="s">
        <v>119</v>
      </c>
      <c r="AJ174" s="52" t="s">
        <v>1817</v>
      </c>
    </row>
    <row r="175" spans="1:36" s="148" customFormat="1" ht="45">
      <c r="A175" s="52" t="s">
        <v>382</v>
      </c>
      <c r="B175" s="60">
        <v>1237</v>
      </c>
      <c r="C175" s="54">
        <v>3000560</v>
      </c>
      <c r="D175" s="52" t="s">
        <v>465</v>
      </c>
      <c r="E175" s="53" t="s">
        <v>82</v>
      </c>
      <c r="F175" s="55">
        <v>41244</v>
      </c>
      <c r="G175" s="55">
        <v>41284</v>
      </c>
      <c r="H175" s="53" t="s">
        <v>119</v>
      </c>
      <c r="I175" s="57">
        <v>2501.2610199999999</v>
      </c>
      <c r="J175" s="56">
        <v>2740.8174271281619</v>
      </c>
      <c r="K175" s="56">
        <v>2501.261</v>
      </c>
      <c r="L175" s="58">
        <v>2951487.98</v>
      </c>
      <c r="M175" s="59">
        <v>41304</v>
      </c>
      <c r="N175" s="60">
        <v>2013</v>
      </c>
      <c r="O175" s="61">
        <v>41306</v>
      </c>
      <c r="P175" s="60">
        <v>2013</v>
      </c>
      <c r="Q175" s="61">
        <v>41455</v>
      </c>
      <c r="R175" s="53" t="s">
        <v>342</v>
      </c>
      <c r="S175" s="173" t="s">
        <v>1838</v>
      </c>
      <c r="T175" s="53" t="s">
        <v>389</v>
      </c>
      <c r="U175" s="367">
        <v>1</v>
      </c>
      <c r="V175" s="53">
        <v>1</v>
      </c>
      <c r="W175" s="53" t="s">
        <v>390</v>
      </c>
      <c r="X175" s="53" t="s">
        <v>2570</v>
      </c>
      <c r="Y175" s="63">
        <v>9.6034370520689319E-3</v>
      </c>
      <c r="Z175" s="58">
        <v>2951.4879799999999</v>
      </c>
      <c r="AA175" s="53"/>
      <c r="AB175" s="173" t="s">
        <v>1815</v>
      </c>
      <c r="AC175" s="65">
        <v>41214</v>
      </c>
      <c r="AD175" s="66">
        <v>307336.63</v>
      </c>
      <c r="AE175" s="53"/>
      <c r="AF175" s="53"/>
      <c r="AG175" s="58">
        <v>1</v>
      </c>
      <c r="AH175" s="367"/>
      <c r="AI175" s="53" t="s">
        <v>119</v>
      </c>
      <c r="AJ175" s="52" t="s">
        <v>1817</v>
      </c>
    </row>
    <row r="176" spans="1:36" s="148" customFormat="1" ht="45">
      <c r="A176" s="52" t="s">
        <v>382</v>
      </c>
      <c r="B176" s="60">
        <v>1238</v>
      </c>
      <c r="C176" s="54">
        <v>3000560</v>
      </c>
      <c r="D176" s="52" t="s">
        <v>465</v>
      </c>
      <c r="E176" s="53" t="s">
        <v>82</v>
      </c>
      <c r="F176" s="55">
        <v>41244</v>
      </c>
      <c r="G176" s="55">
        <v>41284</v>
      </c>
      <c r="H176" s="53" t="s">
        <v>119</v>
      </c>
      <c r="I176" s="57">
        <v>417.24950000000001</v>
      </c>
      <c r="J176" s="56">
        <v>404.74150951869859</v>
      </c>
      <c r="K176" s="56">
        <v>404.74099999999999</v>
      </c>
      <c r="L176" s="58">
        <v>477594.37999999995</v>
      </c>
      <c r="M176" s="59">
        <v>41304</v>
      </c>
      <c r="N176" s="60">
        <v>2013</v>
      </c>
      <c r="O176" s="61">
        <v>41306</v>
      </c>
      <c r="P176" s="60">
        <v>2013</v>
      </c>
      <c r="Q176" s="61">
        <v>41455</v>
      </c>
      <c r="R176" s="53" t="s">
        <v>342</v>
      </c>
      <c r="S176" s="173" t="s">
        <v>1838</v>
      </c>
      <c r="T176" s="53" t="s">
        <v>389</v>
      </c>
      <c r="U176" s="367">
        <v>1</v>
      </c>
      <c r="V176" s="53">
        <v>1</v>
      </c>
      <c r="W176" s="53" t="s">
        <v>390</v>
      </c>
      <c r="X176" s="53" t="s">
        <v>2570</v>
      </c>
      <c r="Y176" s="63">
        <v>1.6734107150071281E-3</v>
      </c>
      <c r="Z176" s="58">
        <v>477.59437999999994</v>
      </c>
      <c r="AA176" s="53"/>
      <c r="AB176" s="173" t="s">
        <v>1818</v>
      </c>
      <c r="AC176" s="65">
        <v>41214</v>
      </c>
      <c r="AD176" s="66">
        <v>285401.77</v>
      </c>
      <c r="AE176" s="53"/>
      <c r="AF176" s="53"/>
      <c r="AG176" s="58">
        <v>1</v>
      </c>
      <c r="AH176" s="367"/>
      <c r="AI176" s="53" t="s">
        <v>119</v>
      </c>
      <c r="AJ176" s="52" t="s">
        <v>1817</v>
      </c>
    </row>
    <row r="177" spans="1:36" s="148" customFormat="1" ht="45">
      <c r="A177" s="52" t="s">
        <v>382</v>
      </c>
      <c r="B177" s="60">
        <v>1239</v>
      </c>
      <c r="C177" s="54">
        <v>3000560</v>
      </c>
      <c r="D177" s="52" t="s">
        <v>465</v>
      </c>
      <c r="E177" s="53" t="s">
        <v>82</v>
      </c>
      <c r="F177" s="55">
        <v>41244</v>
      </c>
      <c r="G177" s="55">
        <v>41284</v>
      </c>
      <c r="H177" s="53" t="s">
        <v>119</v>
      </c>
      <c r="I177" s="57">
        <v>2072.2313600000002</v>
      </c>
      <c r="J177" s="56">
        <v>1672.4050515796789</v>
      </c>
      <c r="K177" s="56">
        <v>1672.405</v>
      </c>
      <c r="L177" s="58">
        <v>1973437.9</v>
      </c>
      <c r="M177" s="59">
        <v>41304</v>
      </c>
      <c r="N177" s="60">
        <v>2013</v>
      </c>
      <c r="O177" s="61">
        <v>41306</v>
      </c>
      <c r="P177" s="60">
        <v>2013</v>
      </c>
      <c r="Q177" s="61">
        <v>41455</v>
      </c>
      <c r="R177" s="53" t="s">
        <v>342</v>
      </c>
      <c r="S177" s="173" t="s">
        <v>1838</v>
      </c>
      <c r="T177" s="53" t="s">
        <v>389</v>
      </c>
      <c r="U177" s="367">
        <v>1</v>
      </c>
      <c r="V177" s="53">
        <v>1</v>
      </c>
      <c r="W177" s="53" t="s">
        <v>390</v>
      </c>
      <c r="X177" s="53" t="s">
        <v>2570</v>
      </c>
      <c r="Y177" s="63">
        <v>3.4489490886588339E-3</v>
      </c>
      <c r="Z177" s="58">
        <v>1973.4378999999999</v>
      </c>
      <c r="AA177" s="53"/>
      <c r="AB177" s="173" t="s">
        <v>1819</v>
      </c>
      <c r="AC177" s="65">
        <v>41214</v>
      </c>
      <c r="AD177" s="66">
        <v>572185.28</v>
      </c>
      <c r="AE177" s="53"/>
      <c r="AF177" s="53"/>
      <c r="AG177" s="58">
        <v>1</v>
      </c>
      <c r="AH177" s="367"/>
      <c r="AI177" s="53" t="s">
        <v>119</v>
      </c>
      <c r="AJ177" s="52" t="s">
        <v>1817</v>
      </c>
    </row>
    <row r="178" spans="1:36" s="148" customFormat="1" ht="45">
      <c r="A178" s="52" t="s">
        <v>382</v>
      </c>
      <c r="B178" s="60">
        <v>1240</v>
      </c>
      <c r="C178" s="54">
        <v>3000560</v>
      </c>
      <c r="D178" s="52" t="s">
        <v>465</v>
      </c>
      <c r="E178" s="53" t="s">
        <v>82</v>
      </c>
      <c r="F178" s="55">
        <v>41244</v>
      </c>
      <c r="G178" s="55">
        <v>41284</v>
      </c>
      <c r="H178" s="53" t="s">
        <v>119</v>
      </c>
      <c r="I178" s="57">
        <v>244.60932</v>
      </c>
      <c r="J178" s="56">
        <v>236.72124101935415</v>
      </c>
      <c r="K178" s="56">
        <v>236.721</v>
      </c>
      <c r="L178" s="58">
        <v>279330.78000000003</v>
      </c>
      <c r="M178" s="59">
        <v>41304</v>
      </c>
      <c r="N178" s="60">
        <v>2013</v>
      </c>
      <c r="O178" s="61">
        <v>41306</v>
      </c>
      <c r="P178" s="60">
        <v>2013</v>
      </c>
      <c r="Q178" s="61">
        <v>41455</v>
      </c>
      <c r="R178" s="53" t="s">
        <v>342</v>
      </c>
      <c r="S178" s="173" t="s">
        <v>1838</v>
      </c>
      <c r="T178" s="53" t="s">
        <v>389</v>
      </c>
      <c r="U178" s="367">
        <v>1</v>
      </c>
      <c r="V178" s="53">
        <v>1</v>
      </c>
      <c r="W178" s="53" t="s">
        <v>390</v>
      </c>
      <c r="X178" s="53" t="s">
        <v>2570</v>
      </c>
      <c r="Y178" s="63">
        <v>1.5166376855911845E-3</v>
      </c>
      <c r="Z178" s="58">
        <v>279.33078000000006</v>
      </c>
      <c r="AA178" s="53"/>
      <c r="AB178" s="173" t="s">
        <v>1820</v>
      </c>
      <c r="AC178" s="65">
        <v>41214</v>
      </c>
      <c r="AD178" s="66">
        <v>184177.66</v>
      </c>
      <c r="AE178" s="53"/>
      <c r="AF178" s="53"/>
      <c r="AG178" s="58">
        <v>1</v>
      </c>
      <c r="AH178" s="367"/>
      <c r="AI178" s="53" t="s">
        <v>119</v>
      </c>
      <c r="AJ178" s="52" t="s">
        <v>1817</v>
      </c>
    </row>
    <row r="179" spans="1:36" s="148" customFormat="1" ht="45">
      <c r="A179" s="52" t="s">
        <v>382</v>
      </c>
      <c r="B179" s="60">
        <v>1241</v>
      </c>
      <c r="C179" s="54">
        <v>3000560</v>
      </c>
      <c r="D179" s="52" t="s">
        <v>465</v>
      </c>
      <c r="E179" s="53" t="s">
        <v>82</v>
      </c>
      <c r="F179" s="55">
        <v>41244</v>
      </c>
      <c r="G179" s="55">
        <v>41284</v>
      </c>
      <c r="H179" s="53" t="s">
        <v>119</v>
      </c>
      <c r="I179" s="57">
        <v>1633.3123399999999</v>
      </c>
      <c r="J179" s="56">
        <v>1616.7523627906637</v>
      </c>
      <c r="K179" s="56">
        <v>1616.752</v>
      </c>
      <c r="L179" s="58">
        <v>1907767.3599999999</v>
      </c>
      <c r="M179" s="59">
        <v>41304</v>
      </c>
      <c r="N179" s="60">
        <v>2013</v>
      </c>
      <c r="O179" s="61">
        <v>41306</v>
      </c>
      <c r="P179" s="60">
        <v>2013</v>
      </c>
      <c r="Q179" s="61">
        <v>41455</v>
      </c>
      <c r="R179" s="53" t="s">
        <v>342</v>
      </c>
      <c r="S179" s="173" t="s">
        <v>1838</v>
      </c>
      <c r="T179" s="53" t="s">
        <v>389</v>
      </c>
      <c r="U179" s="367">
        <v>1</v>
      </c>
      <c r="V179" s="53">
        <v>1</v>
      </c>
      <c r="W179" s="53" t="s">
        <v>390</v>
      </c>
      <c r="X179" s="53" t="s">
        <v>2570</v>
      </c>
      <c r="Y179" s="63">
        <v>1907.7673599999998</v>
      </c>
      <c r="Z179" s="58">
        <v>616454.22</v>
      </c>
      <c r="AA179" s="53"/>
      <c r="AB179" s="173" t="s">
        <v>1821</v>
      </c>
      <c r="AC179" s="65">
        <v>41214</v>
      </c>
      <c r="AD179" s="66">
        <v>616454.22</v>
      </c>
      <c r="AE179" s="53"/>
      <c r="AF179" s="53"/>
      <c r="AG179" s="58">
        <v>1</v>
      </c>
      <c r="AH179" s="367"/>
      <c r="AI179" s="53" t="s">
        <v>119</v>
      </c>
      <c r="AJ179" s="52" t="s">
        <v>1817</v>
      </c>
    </row>
    <row r="180" spans="1:36" s="148" customFormat="1" ht="60">
      <c r="A180" s="52" t="s">
        <v>382</v>
      </c>
      <c r="B180" s="60" t="s">
        <v>2569</v>
      </c>
      <c r="C180" s="54">
        <v>3000560</v>
      </c>
      <c r="D180" s="52" t="s">
        <v>465</v>
      </c>
      <c r="E180" s="53" t="s">
        <v>82</v>
      </c>
      <c r="F180" s="55">
        <v>41399</v>
      </c>
      <c r="G180" s="55">
        <v>41439</v>
      </c>
      <c r="H180" s="53" t="s">
        <v>119</v>
      </c>
      <c r="I180" s="57">
        <v>1666.5627099999999</v>
      </c>
      <c r="J180" s="56">
        <v>1635.3206843189118</v>
      </c>
      <c r="K180" s="56">
        <v>1635.32</v>
      </c>
      <c r="L180" s="58">
        <v>1929677.5999999999</v>
      </c>
      <c r="M180" s="59">
        <v>41459</v>
      </c>
      <c r="N180" s="60">
        <v>2013</v>
      </c>
      <c r="O180" s="61">
        <v>41461</v>
      </c>
      <c r="P180" s="60">
        <v>2013</v>
      </c>
      <c r="Q180" s="61">
        <v>41521</v>
      </c>
      <c r="R180" s="53" t="s">
        <v>343</v>
      </c>
      <c r="S180" s="173" t="s">
        <v>1840</v>
      </c>
      <c r="T180" s="53" t="s">
        <v>389</v>
      </c>
      <c r="U180" s="367">
        <v>1</v>
      </c>
      <c r="V180" s="53">
        <v>1</v>
      </c>
      <c r="W180" s="53" t="s">
        <v>390</v>
      </c>
      <c r="X180" s="53" t="s">
        <v>2570</v>
      </c>
      <c r="Y180" s="63">
        <v>1929.6775999999998</v>
      </c>
      <c r="Z180" s="58">
        <v>616454.22</v>
      </c>
      <c r="AA180" s="53"/>
      <c r="AB180" s="173" t="s">
        <v>1821</v>
      </c>
      <c r="AC180" s="65">
        <v>41238</v>
      </c>
      <c r="AD180" s="66">
        <v>616454.22</v>
      </c>
      <c r="AE180" s="53"/>
      <c r="AF180" s="53"/>
      <c r="AG180" s="58">
        <v>1</v>
      </c>
      <c r="AH180" s="367"/>
      <c r="AI180" s="53" t="s">
        <v>119</v>
      </c>
      <c r="AJ180" s="52" t="s">
        <v>1817</v>
      </c>
    </row>
    <row r="181" spans="1:36" s="148" customFormat="1" ht="60">
      <c r="A181" s="52" t="s">
        <v>382</v>
      </c>
      <c r="B181" s="60">
        <v>1242</v>
      </c>
      <c r="C181" s="54">
        <v>3000560</v>
      </c>
      <c r="D181" s="52" t="s">
        <v>465</v>
      </c>
      <c r="E181" s="53" t="s">
        <v>82</v>
      </c>
      <c r="F181" s="55">
        <v>41399</v>
      </c>
      <c r="G181" s="55">
        <v>41439</v>
      </c>
      <c r="H181" s="53" t="s">
        <v>119</v>
      </c>
      <c r="I181" s="57">
        <v>2919.6432199999999</v>
      </c>
      <c r="J181" s="56">
        <v>2770.2724077012981</v>
      </c>
      <c r="K181" s="56">
        <v>2770.2719999999999</v>
      </c>
      <c r="L181" s="58">
        <v>3268920.96</v>
      </c>
      <c r="M181" s="59">
        <v>41459</v>
      </c>
      <c r="N181" s="60">
        <v>2013</v>
      </c>
      <c r="O181" s="61">
        <v>41461</v>
      </c>
      <c r="P181" s="60">
        <v>2013</v>
      </c>
      <c r="Q181" s="61">
        <v>41521</v>
      </c>
      <c r="R181" s="53" t="s">
        <v>343</v>
      </c>
      <c r="S181" s="173" t="s">
        <v>1840</v>
      </c>
      <c r="T181" s="53" t="s">
        <v>389</v>
      </c>
      <c r="U181" s="367">
        <v>1</v>
      </c>
      <c r="V181" s="53">
        <v>1</v>
      </c>
      <c r="W181" s="53" t="s">
        <v>390</v>
      </c>
      <c r="X181" s="53" t="s">
        <v>2570</v>
      </c>
      <c r="Y181" s="63">
        <v>1.1453751530693029E-2</v>
      </c>
      <c r="Z181" s="58">
        <v>3268.9209599999999</v>
      </c>
      <c r="AA181" s="53"/>
      <c r="AB181" s="173" t="s">
        <v>1818</v>
      </c>
      <c r="AC181" s="65">
        <v>41238</v>
      </c>
      <c r="AD181" s="66">
        <v>285401.77</v>
      </c>
      <c r="AE181" s="53"/>
      <c r="AF181" s="53"/>
      <c r="AG181" s="58">
        <v>1</v>
      </c>
      <c r="AH181" s="367"/>
      <c r="AI181" s="53" t="s">
        <v>119</v>
      </c>
      <c r="AJ181" s="52" t="s">
        <v>1817</v>
      </c>
    </row>
    <row r="182" spans="1:36" s="148" customFormat="1" ht="60">
      <c r="A182" s="52" t="s">
        <v>382</v>
      </c>
      <c r="B182" s="60">
        <v>1243</v>
      </c>
      <c r="C182" s="54">
        <v>3000560</v>
      </c>
      <c r="D182" s="52" t="s">
        <v>465</v>
      </c>
      <c r="E182" s="53" t="s">
        <v>82</v>
      </c>
      <c r="F182" s="55">
        <v>41399</v>
      </c>
      <c r="G182" s="55">
        <v>41439</v>
      </c>
      <c r="H182" s="53" t="s">
        <v>119</v>
      </c>
      <c r="I182" s="57">
        <v>2485.4042300000001</v>
      </c>
      <c r="J182" s="56">
        <v>2438.8118861802195</v>
      </c>
      <c r="K182" s="56">
        <v>2438.8110000000001</v>
      </c>
      <c r="L182" s="58">
        <v>2877796.98</v>
      </c>
      <c r="M182" s="59">
        <v>41459</v>
      </c>
      <c r="N182" s="60">
        <v>2013</v>
      </c>
      <c r="O182" s="61">
        <v>41461</v>
      </c>
      <c r="P182" s="60">
        <v>2013</v>
      </c>
      <c r="Q182" s="61">
        <v>41521</v>
      </c>
      <c r="R182" s="53" t="s">
        <v>343</v>
      </c>
      <c r="S182" s="173" t="s">
        <v>1840</v>
      </c>
      <c r="T182" s="53" t="s">
        <v>389</v>
      </c>
      <c r="U182" s="367">
        <v>1</v>
      </c>
      <c r="V182" s="53">
        <v>1</v>
      </c>
      <c r="W182" s="53" t="s">
        <v>390</v>
      </c>
      <c r="X182" s="53" t="s">
        <v>2570</v>
      </c>
      <c r="Y182" s="63">
        <v>5.0294844704848055E-3</v>
      </c>
      <c r="Z182" s="58">
        <v>2877.7969800000001</v>
      </c>
      <c r="AA182" s="53"/>
      <c r="AB182" s="173" t="s">
        <v>1819</v>
      </c>
      <c r="AC182" s="65">
        <v>41238</v>
      </c>
      <c r="AD182" s="66">
        <v>572185.28</v>
      </c>
      <c r="AE182" s="53"/>
      <c r="AF182" s="53"/>
      <c r="AG182" s="58">
        <v>1</v>
      </c>
      <c r="AH182" s="367"/>
      <c r="AI182" s="53" t="s">
        <v>119</v>
      </c>
      <c r="AJ182" s="52" t="s">
        <v>1817</v>
      </c>
    </row>
    <row r="183" spans="1:36" s="148" customFormat="1" ht="60">
      <c r="A183" s="52" t="s">
        <v>382</v>
      </c>
      <c r="B183" s="60">
        <v>1244</v>
      </c>
      <c r="C183" s="54">
        <v>3000560</v>
      </c>
      <c r="D183" s="52" t="s">
        <v>465</v>
      </c>
      <c r="E183" s="53" t="s">
        <v>82</v>
      </c>
      <c r="F183" s="55">
        <v>41399</v>
      </c>
      <c r="G183" s="55">
        <v>41439</v>
      </c>
      <c r="H183" s="53" t="s">
        <v>119</v>
      </c>
      <c r="I183" s="57">
        <v>958.57203000000004</v>
      </c>
      <c r="J183" s="56">
        <v>940.602269967128</v>
      </c>
      <c r="K183" s="56">
        <v>940.60199999999998</v>
      </c>
      <c r="L183" s="58">
        <v>1109910.3599999999</v>
      </c>
      <c r="M183" s="59">
        <v>41459</v>
      </c>
      <c r="N183" s="60">
        <v>2013</v>
      </c>
      <c r="O183" s="61">
        <v>41461</v>
      </c>
      <c r="P183" s="60">
        <v>2013</v>
      </c>
      <c r="Q183" s="61">
        <v>41521</v>
      </c>
      <c r="R183" s="53" t="s">
        <v>343</v>
      </c>
      <c r="S183" s="173" t="s">
        <v>1840</v>
      </c>
      <c r="T183" s="53" t="s">
        <v>389</v>
      </c>
      <c r="U183" s="367">
        <v>1</v>
      </c>
      <c r="V183" s="53">
        <v>1</v>
      </c>
      <c r="W183" s="53" t="s">
        <v>390</v>
      </c>
      <c r="X183" s="53" t="s">
        <v>2570</v>
      </c>
      <c r="Y183" s="63">
        <v>6.0263028643104694E-3</v>
      </c>
      <c r="Z183" s="58">
        <v>1109.9103599999999</v>
      </c>
      <c r="AA183" s="53"/>
      <c r="AB183" s="173" t="s">
        <v>1820</v>
      </c>
      <c r="AC183" s="65">
        <v>41238</v>
      </c>
      <c r="AD183" s="66">
        <v>184177.66</v>
      </c>
      <c r="AE183" s="53"/>
      <c r="AF183" s="53"/>
      <c r="AG183" s="58">
        <v>1</v>
      </c>
      <c r="AH183" s="367"/>
      <c r="AI183" s="53" t="s">
        <v>119</v>
      </c>
      <c r="AJ183" s="52" t="s">
        <v>1817</v>
      </c>
    </row>
    <row r="184" spans="1:36" s="148" customFormat="1" ht="60">
      <c r="A184" s="52" t="s">
        <v>382</v>
      </c>
      <c r="B184" s="60">
        <v>1245</v>
      </c>
      <c r="C184" s="54">
        <v>3000560</v>
      </c>
      <c r="D184" s="52" t="s">
        <v>465</v>
      </c>
      <c r="E184" s="53" t="s">
        <v>82</v>
      </c>
      <c r="F184" s="55">
        <v>41399</v>
      </c>
      <c r="G184" s="55">
        <v>41439</v>
      </c>
      <c r="H184" s="53" t="s">
        <v>119</v>
      </c>
      <c r="I184" s="57">
        <v>1711.91695</v>
      </c>
      <c r="J184" s="56">
        <v>1724.8200006531576</v>
      </c>
      <c r="K184" s="56">
        <v>1711.9159999999999</v>
      </c>
      <c r="L184" s="58">
        <v>2020060.8799999997</v>
      </c>
      <c r="M184" s="59">
        <v>41459</v>
      </c>
      <c r="N184" s="60">
        <v>2013</v>
      </c>
      <c r="O184" s="61">
        <v>41461</v>
      </c>
      <c r="P184" s="60">
        <v>2013</v>
      </c>
      <c r="Q184" s="61">
        <v>41521</v>
      </c>
      <c r="R184" s="53" t="s">
        <v>343</v>
      </c>
      <c r="S184" s="173" t="s">
        <v>1841</v>
      </c>
      <c r="T184" s="53" t="s">
        <v>389</v>
      </c>
      <c r="U184" s="367">
        <v>1</v>
      </c>
      <c r="V184" s="53">
        <v>1</v>
      </c>
      <c r="W184" s="53" t="s">
        <v>390</v>
      </c>
      <c r="X184" s="53" t="s">
        <v>2571</v>
      </c>
      <c r="Y184" s="63">
        <v>6.5727956996209655E-3</v>
      </c>
      <c r="Z184" s="58">
        <v>2020.0608799999998</v>
      </c>
      <c r="AA184" s="53"/>
      <c r="AB184" s="173" t="s">
        <v>1815</v>
      </c>
      <c r="AC184" s="65">
        <v>41248</v>
      </c>
      <c r="AD184" s="66">
        <v>307336.63</v>
      </c>
      <c r="AE184" s="53"/>
      <c r="AF184" s="53"/>
      <c r="AG184" s="58">
        <v>1</v>
      </c>
      <c r="AH184" s="367"/>
      <c r="AI184" s="53" t="s">
        <v>119</v>
      </c>
      <c r="AJ184" s="52" t="s">
        <v>1817</v>
      </c>
    </row>
    <row r="185" spans="1:36" s="148" customFormat="1" ht="60">
      <c r="A185" s="52" t="s">
        <v>382</v>
      </c>
      <c r="B185" s="60">
        <v>1246</v>
      </c>
      <c r="C185" s="54">
        <v>3000560</v>
      </c>
      <c r="D185" s="52" t="s">
        <v>465</v>
      </c>
      <c r="E185" s="53" t="s">
        <v>82</v>
      </c>
      <c r="F185" s="55">
        <v>41399</v>
      </c>
      <c r="G185" s="55">
        <v>41439</v>
      </c>
      <c r="H185" s="53" t="s">
        <v>119</v>
      </c>
      <c r="I185" s="57">
        <v>339.02627000000001</v>
      </c>
      <c r="J185" s="56">
        <v>315.54278561583112</v>
      </c>
      <c r="K185" s="56">
        <v>315.54199999999997</v>
      </c>
      <c r="L185" s="58">
        <v>372339.55999999994</v>
      </c>
      <c r="M185" s="59">
        <v>41459</v>
      </c>
      <c r="N185" s="60">
        <v>2013</v>
      </c>
      <c r="O185" s="61">
        <v>41461</v>
      </c>
      <c r="P185" s="60">
        <v>2013</v>
      </c>
      <c r="Q185" s="61">
        <v>41521</v>
      </c>
      <c r="R185" s="53" t="s">
        <v>343</v>
      </c>
      <c r="S185" s="173" t="s">
        <v>1841</v>
      </c>
      <c r="T185" s="53" t="s">
        <v>389</v>
      </c>
      <c r="U185" s="367">
        <v>1</v>
      </c>
      <c r="V185" s="53">
        <v>1</v>
      </c>
      <c r="W185" s="53" t="s">
        <v>390</v>
      </c>
      <c r="X185" s="53" t="s">
        <v>2571</v>
      </c>
      <c r="Y185" s="63">
        <v>1.304615454907655E-3</v>
      </c>
      <c r="Z185" s="58">
        <v>372.33955999999995</v>
      </c>
      <c r="AA185" s="53"/>
      <c r="AB185" s="173" t="s">
        <v>1818</v>
      </c>
      <c r="AC185" s="65">
        <v>41248</v>
      </c>
      <c r="AD185" s="66">
        <v>285401.77</v>
      </c>
      <c r="AE185" s="53"/>
      <c r="AF185" s="53"/>
      <c r="AG185" s="58">
        <v>1</v>
      </c>
      <c r="AH185" s="367"/>
      <c r="AI185" s="53" t="s">
        <v>119</v>
      </c>
      <c r="AJ185" s="52" t="s">
        <v>1817</v>
      </c>
    </row>
    <row r="186" spans="1:36" s="148" customFormat="1" ht="60">
      <c r="A186" s="52" t="s">
        <v>382</v>
      </c>
      <c r="B186" s="60">
        <v>1247</v>
      </c>
      <c r="C186" s="54">
        <v>3000560</v>
      </c>
      <c r="D186" s="52" t="s">
        <v>465</v>
      </c>
      <c r="E186" s="53" t="s">
        <v>82</v>
      </c>
      <c r="F186" s="55">
        <v>41399</v>
      </c>
      <c r="G186" s="55">
        <v>41439</v>
      </c>
      <c r="H186" s="53" t="s">
        <v>119</v>
      </c>
      <c r="I186" s="57">
        <v>913.94407000000001</v>
      </c>
      <c r="J186" s="56">
        <v>920.8326440218666</v>
      </c>
      <c r="K186" s="56">
        <v>913.94399999999996</v>
      </c>
      <c r="L186" s="58">
        <v>1078453.92</v>
      </c>
      <c r="M186" s="59">
        <v>41459</v>
      </c>
      <c r="N186" s="60">
        <v>2013</v>
      </c>
      <c r="O186" s="61">
        <v>41461</v>
      </c>
      <c r="P186" s="60">
        <v>2013</v>
      </c>
      <c r="Q186" s="61">
        <v>41521</v>
      </c>
      <c r="R186" s="53" t="s">
        <v>343</v>
      </c>
      <c r="S186" s="173" t="s">
        <v>1841</v>
      </c>
      <c r="T186" s="53" t="s">
        <v>389</v>
      </c>
      <c r="U186" s="367">
        <v>1</v>
      </c>
      <c r="V186" s="53">
        <v>1</v>
      </c>
      <c r="W186" s="53" t="s">
        <v>390</v>
      </c>
      <c r="X186" s="53" t="s">
        <v>2571</v>
      </c>
      <c r="Y186" s="63">
        <v>1.8847984345210695E-3</v>
      </c>
      <c r="Z186" s="58">
        <v>1078.4539199999999</v>
      </c>
      <c r="AA186" s="53"/>
      <c r="AB186" s="173" t="s">
        <v>1819</v>
      </c>
      <c r="AC186" s="65">
        <v>41248</v>
      </c>
      <c r="AD186" s="66">
        <v>572185.28</v>
      </c>
      <c r="AE186" s="53"/>
      <c r="AF186" s="53"/>
      <c r="AG186" s="58">
        <v>1</v>
      </c>
      <c r="AH186" s="367"/>
      <c r="AI186" s="53" t="s">
        <v>119</v>
      </c>
      <c r="AJ186" s="52" t="s">
        <v>1817</v>
      </c>
    </row>
    <row r="187" spans="1:36" s="148" customFormat="1" ht="60">
      <c r="A187" s="52" t="s">
        <v>382</v>
      </c>
      <c r="B187" s="60">
        <v>1248</v>
      </c>
      <c r="C187" s="54">
        <v>3000560</v>
      </c>
      <c r="D187" s="52" t="s">
        <v>465</v>
      </c>
      <c r="E187" s="53" t="s">
        <v>82</v>
      </c>
      <c r="F187" s="55">
        <v>41399</v>
      </c>
      <c r="G187" s="55">
        <v>41439</v>
      </c>
      <c r="H187" s="53" t="s">
        <v>119</v>
      </c>
      <c r="I187" s="57">
        <v>2231.5542399999999</v>
      </c>
      <c r="J187" s="56">
        <v>2248.3738978659894</v>
      </c>
      <c r="K187" s="56">
        <v>2231.5540000000001</v>
      </c>
      <c r="L187" s="58">
        <v>2633233.7200000002</v>
      </c>
      <c r="M187" s="59">
        <v>41459</v>
      </c>
      <c r="N187" s="60">
        <v>2013</v>
      </c>
      <c r="O187" s="61">
        <v>41461</v>
      </c>
      <c r="P187" s="60">
        <v>2013</v>
      </c>
      <c r="Q187" s="61">
        <v>41521</v>
      </c>
      <c r="R187" s="53" t="s">
        <v>343</v>
      </c>
      <c r="S187" s="173" t="s">
        <v>1841</v>
      </c>
      <c r="T187" s="53" t="s">
        <v>389</v>
      </c>
      <c r="U187" s="367">
        <v>1</v>
      </c>
      <c r="V187" s="53">
        <v>1</v>
      </c>
      <c r="W187" s="53" t="s">
        <v>390</v>
      </c>
      <c r="X187" s="53" t="s">
        <v>2571</v>
      </c>
      <c r="Y187" s="63">
        <v>1.4297248211319441E-2</v>
      </c>
      <c r="Z187" s="58">
        <v>2633.2337200000002</v>
      </c>
      <c r="AA187" s="53"/>
      <c r="AB187" s="173" t="s">
        <v>1820</v>
      </c>
      <c r="AC187" s="65">
        <v>41248</v>
      </c>
      <c r="AD187" s="66">
        <v>184177.66</v>
      </c>
      <c r="AE187" s="53"/>
      <c r="AF187" s="53"/>
      <c r="AG187" s="58">
        <v>1</v>
      </c>
      <c r="AH187" s="367"/>
      <c r="AI187" s="53" t="s">
        <v>119</v>
      </c>
      <c r="AJ187" s="52" t="s">
        <v>1817</v>
      </c>
    </row>
    <row r="188" spans="1:36" s="148" customFormat="1" ht="60">
      <c r="A188" s="52" t="s">
        <v>382</v>
      </c>
      <c r="B188" s="60">
        <v>1249</v>
      </c>
      <c r="C188" s="54">
        <v>3000560</v>
      </c>
      <c r="D188" s="52" t="s">
        <v>465</v>
      </c>
      <c r="E188" s="53" t="s">
        <v>82</v>
      </c>
      <c r="F188" s="55">
        <v>41399</v>
      </c>
      <c r="G188" s="55">
        <v>41439</v>
      </c>
      <c r="H188" s="53" t="s">
        <v>119</v>
      </c>
      <c r="I188" s="57">
        <v>3070.2415299999998</v>
      </c>
      <c r="J188" s="56">
        <v>2867.6934267709353</v>
      </c>
      <c r="K188" s="56">
        <v>2867.6930000000002</v>
      </c>
      <c r="L188" s="58">
        <v>3383877.7399999998</v>
      </c>
      <c r="M188" s="59">
        <v>41459</v>
      </c>
      <c r="N188" s="60">
        <v>2013</v>
      </c>
      <c r="O188" s="61">
        <v>41461</v>
      </c>
      <c r="P188" s="60">
        <v>2013</v>
      </c>
      <c r="Q188" s="61">
        <v>41521</v>
      </c>
      <c r="R188" s="53" t="s">
        <v>343</v>
      </c>
      <c r="S188" s="173" t="s">
        <v>1841</v>
      </c>
      <c r="T188" s="53" t="s">
        <v>389</v>
      </c>
      <c r="U188" s="367">
        <v>1</v>
      </c>
      <c r="V188" s="53">
        <v>1</v>
      </c>
      <c r="W188" s="53" t="s">
        <v>390</v>
      </c>
      <c r="X188" s="53" t="s">
        <v>2571</v>
      </c>
      <c r="Y188" s="63">
        <v>5.4892604028243981E-3</v>
      </c>
      <c r="Z188" s="58">
        <v>3383.8777399999999</v>
      </c>
      <c r="AA188" s="53"/>
      <c r="AB188" s="173" t="s">
        <v>1821</v>
      </c>
      <c r="AC188" s="65">
        <v>41248</v>
      </c>
      <c r="AD188" s="66">
        <v>616454.22</v>
      </c>
      <c r="AE188" s="53"/>
      <c r="AF188" s="53"/>
      <c r="AG188" s="58">
        <v>1</v>
      </c>
      <c r="AH188" s="367"/>
      <c r="AI188" s="53" t="s">
        <v>119</v>
      </c>
      <c r="AJ188" s="52" t="s">
        <v>1817</v>
      </c>
    </row>
    <row r="189" spans="1:36" s="148" customFormat="1" ht="60">
      <c r="A189" s="52" t="s">
        <v>382</v>
      </c>
      <c r="B189" s="60">
        <v>1264</v>
      </c>
      <c r="C189" s="54">
        <v>3000560</v>
      </c>
      <c r="D189" s="52" t="s">
        <v>465</v>
      </c>
      <c r="E189" s="53" t="s">
        <v>82</v>
      </c>
      <c r="F189" s="55">
        <v>41399</v>
      </c>
      <c r="G189" s="55">
        <v>41439</v>
      </c>
      <c r="H189" s="53" t="s">
        <v>119</v>
      </c>
      <c r="I189" s="57">
        <v>7070.2788135593228</v>
      </c>
      <c r="J189" s="56">
        <v>6796.4301882965319</v>
      </c>
      <c r="K189" s="56">
        <v>6796.43</v>
      </c>
      <c r="L189" s="58">
        <v>8019787.4000000004</v>
      </c>
      <c r="M189" s="59">
        <v>41459</v>
      </c>
      <c r="N189" s="60">
        <v>2013</v>
      </c>
      <c r="O189" s="61">
        <v>41461</v>
      </c>
      <c r="P189" s="60">
        <v>2013</v>
      </c>
      <c r="Q189" s="61">
        <v>41521</v>
      </c>
      <c r="R189" s="53" t="s">
        <v>343</v>
      </c>
      <c r="S189" s="173" t="s">
        <v>1843</v>
      </c>
      <c r="T189" s="53" t="s">
        <v>389</v>
      </c>
      <c r="U189" s="367">
        <v>1</v>
      </c>
      <c r="V189" s="53">
        <v>1</v>
      </c>
      <c r="W189" s="53" t="s">
        <v>390</v>
      </c>
      <c r="X189" s="53" t="s">
        <v>3251</v>
      </c>
      <c r="Y189" s="63">
        <v>2.6094473021325185E-2</v>
      </c>
      <c r="Z189" s="58">
        <v>8019.7874000000002</v>
      </c>
      <c r="AA189" s="53"/>
      <c r="AB189" s="173" t="s">
        <v>1815</v>
      </c>
      <c r="AC189" s="65">
        <v>41301</v>
      </c>
      <c r="AD189" s="66">
        <v>307336.63</v>
      </c>
      <c r="AE189" s="53"/>
      <c r="AF189" s="53"/>
      <c r="AG189" s="58">
        <v>1</v>
      </c>
      <c r="AH189" s="367"/>
      <c r="AI189" s="53" t="s">
        <v>119</v>
      </c>
      <c r="AJ189" s="52" t="s">
        <v>1817</v>
      </c>
    </row>
    <row r="190" spans="1:36" s="148" customFormat="1" ht="60">
      <c r="A190" s="52" t="s">
        <v>382</v>
      </c>
      <c r="B190" s="60">
        <v>1265</v>
      </c>
      <c r="C190" s="54">
        <v>3000560</v>
      </c>
      <c r="D190" s="52" t="s">
        <v>465</v>
      </c>
      <c r="E190" s="53" t="s">
        <v>82</v>
      </c>
      <c r="F190" s="55">
        <v>41399</v>
      </c>
      <c r="G190" s="55">
        <v>41439</v>
      </c>
      <c r="H190" s="53" t="s">
        <v>119</v>
      </c>
      <c r="I190" s="57">
        <v>459.31440677966106</v>
      </c>
      <c r="J190" s="56">
        <v>450.70392221391438</v>
      </c>
      <c r="K190" s="56">
        <v>450.70299999999997</v>
      </c>
      <c r="L190" s="58">
        <v>531829.53999999992</v>
      </c>
      <c r="M190" s="59">
        <v>41459</v>
      </c>
      <c r="N190" s="60">
        <v>2013</v>
      </c>
      <c r="O190" s="61">
        <v>41461</v>
      </c>
      <c r="P190" s="60">
        <v>2013</v>
      </c>
      <c r="Q190" s="61">
        <v>41521</v>
      </c>
      <c r="R190" s="53" t="s">
        <v>343</v>
      </c>
      <c r="S190" s="173" t="s">
        <v>1843</v>
      </c>
      <c r="T190" s="53" t="s">
        <v>389</v>
      </c>
      <c r="U190" s="367">
        <v>1</v>
      </c>
      <c r="V190" s="53">
        <v>1</v>
      </c>
      <c r="W190" s="53" t="s">
        <v>390</v>
      </c>
      <c r="X190" s="53" t="s">
        <v>3251</v>
      </c>
      <c r="Y190" s="63">
        <v>9.2947085251826112E-4</v>
      </c>
      <c r="Z190" s="58">
        <v>531.82953999999995</v>
      </c>
      <c r="AA190" s="53"/>
      <c r="AB190" s="173" t="s">
        <v>1819</v>
      </c>
      <c r="AC190" s="65">
        <v>41301</v>
      </c>
      <c r="AD190" s="66">
        <v>572185.28</v>
      </c>
      <c r="AE190" s="53"/>
      <c r="AF190" s="53"/>
      <c r="AG190" s="58">
        <v>1</v>
      </c>
      <c r="AH190" s="367"/>
      <c r="AI190" s="53" t="s">
        <v>119</v>
      </c>
      <c r="AJ190" s="52" t="s">
        <v>1817</v>
      </c>
    </row>
    <row r="191" spans="1:36" s="148" customFormat="1" ht="60">
      <c r="A191" s="52" t="s">
        <v>382</v>
      </c>
      <c r="B191" s="60">
        <v>1267</v>
      </c>
      <c r="C191" s="54">
        <v>3000560</v>
      </c>
      <c r="D191" s="52" t="s">
        <v>465</v>
      </c>
      <c r="E191" s="53" t="s">
        <v>82</v>
      </c>
      <c r="F191" s="55">
        <v>41399</v>
      </c>
      <c r="G191" s="55">
        <v>41439</v>
      </c>
      <c r="H191" s="53" t="s">
        <v>119</v>
      </c>
      <c r="I191" s="57">
        <v>502.51864406779663</v>
      </c>
      <c r="J191" s="56">
        <v>493.09823624936439</v>
      </c>
      <c r="K191" s="56">
        <v>493.09800000000001</v>
      </c>
      <c r="L191" s="58">
        <v>581855.64</v>
      </c>
      <c r="M191" s="59">
        <v>41459</v>
      </c>
      <c r="N191" s="60">
        <v>2013</v>
      </c>
      <c r="O191" s="61">
        <v>41461</v>
      </c>
      <c r="P191" s="60">
        <v>2013</v>
      </c>
      <c r="Q191" s="61">
        <v>41521</v>
      </c>
      <c r="R191" s="53" t="s">
        <v>343</v>
      </c>
      <c r="S191" s="173" t="s">
        <v>1843</v>
      </c>
      <c r="T191" s="53" t="s">
        <v>389</v>
      </c>
      <c r="U191" s="367">
        <v>1</v>
      </c>
      <c r="V191" s="53">
        <v>1</v>
      </c>
      <c r="W191" s="53" t="s">
        <v>390</v>
      </c>
      <c r="X191" s="53" t="s">
        <v>3251</v>
      </c>
      <c r="Y191" s="63">
        <v>9.4387485902846125E-4</v>
      </c>
      <c r="Z191" s="58">
        <v>581.85563999999999</v>
      </c>
      <c r="AA191" s="53"/>
      <c r="AB191" s="173" t="s">
        <v>1821</v>
      </c>
      <c r="AC191" s="65">
        <v>41301</v>
      </c>
      <c r="AD191" s="66">
        <v>616454.22</v>
      </c>
      <c r="AE191" s="53"/>
      <c r="AF191" s="53"/>
      <c r="AG191" s="58">
        <v>1</v>
      </c>
      <c r="AH191" s="367"/>
      <c r="AI191" s="53" t="s">
        <v>119</v>
      </c>
      <c r="AJ191" s="52" t="s">
        <v>1817</v>
      </c>
    </row>
    <row r="192" spans="1:36" s="148" customFormat="1" ht="45">
      <c r="A192" s="52" t="s">
        <v>382</v>
      </c>
      <c r="B192" s="60">
        <v>1279</v>
      </c>
      <c r="C192" s="54">
        <v>3000560</v>
      </c>
      <c r="D192" s="52" t="s">
        <v>465</v>
      </c>
      <c r="E192" s="53" t="s">
        <v>82</v>
      </c>
      <c r="F192" s="55">
        <v>41214</v>
      </c>
      <c r="G192" s="55">
        <v>41294</v>
      </c>
      <c r="H192" s="53" t="s">
        <v>119</v>
      </c>
      <c r="I192" s="57">
        <v>5332.0711864406803</v>
      </c>
      <c r="J192" s="56">
        <v>4904.6157868006148</v>
      </c>
      <c r="K192" s="56">
        <v>4904.6149999999998</v>
      </c>
      <c r="L192" s="58">
        <v>5787445.6999999993</v>
      </c>
      <c r="M192" s="59">
        <v>41314</v>
      </c>
      <c r="N192" s="60">
        <v>2013</v>
      </c>
      <c r="O192" s="61">
        <v>41316</v>
      </c>
      <c r="P192" s="60">
        <v>2013</v>
      </c>
      <c r="Q192" s="61">
        <v>41364</v>
      </c>
      <c r="R192" s="53" t="s">
        <v>342</v>
      </c>
      <c r="S192" s="173" t="s">
        <v>1844</v>
      </c>
      <c r="T192" s="53" t="s">
        <v>389</v>
      </c>
      <c r="U192" s="367">
        <v>1</v>
      </c>
      <c r="V192" s="53">
        <v>1</v>
      </c>
      <c r="W192" s="53" t="s">
        <v>390</v>
      </c>
      <c r="X192" s="53" t="s">
        <v>3252</v>
      </c>
      <c r="Y192" s="63">
        <v>2.0278240390730579E-2</v>
      </c>
      <c r="Z192" s="58">
        <v>5787.4456999999993</v>
      </c>
      <c r="AA192" s="53"/>
      <c r="AB192" s="173" t="s">
        <v>1818</v>
      </c>
      <c r="AC192" s="65">
        <v>41155</v>
      </c>
      <c r="AD192" s="66">
        <v>285401.77</v>
      </c>
      <c r="AE192" s="53"/>
      <c r="AF192" s="53"/>
      <c r="AG192" s="58">
        <v>1</v>
      </c>
      <c r="AH192" s="367"/>
      <c r="AI192" s="53" t="s">
        <v>119</v>
      </c>
      <c r="AJ192" s="52" t="s">
        <v>1817</v>
      </c>
    </row>
    <row r="193" spans="1:36" s="148" customFormat="1" ht="45">
      <c r="A193" s="52" t="s">
        <v>382</v>
      </c>
      <c r="B193" s="60">
        <v>1280</v>
      </c>
      <c r="C193" s="54">
        <v>3000560</v>
      </c>
      <c r="D193" s="52" t="s">
        <v>465</v>
      </c>
      <c r="E193" s="53" t="s">
        <v>82</v>
      </c>
      <c r="F193" s="55">
        <v>41214</v>
      </c>
      <c r="G193" s="55">
        <v>41294</v>
      </c>
      <c r="H193" s="53" t="s">
        <v>119</v>
      </c>
      <c r="I193" s="57">
        <v>3932.96016949153</v>
      </c>
      <c r="J193" s="56">
        <v>4018.8923666854803</v>
      </c>
      <c r="K193" s="56">
        <v>3932.96</v>
      </c>
      <c r="L193" s="58">
        <v>4640892.8</v>
      </c>
      <c r="M193" s="59">
        <v>41314</v>
      </c>
      <c r="N193" s="60">
        <v>2013</v>
      </c>
      <c r="O193" s="61">
        <v>41316</v>
      </c>
      <c r="P193" s="60">
        <v>2013</v>
      </c>
      <c r="Q193" s="61">
        <v>41364</v>
      </c>
      <c r="R193" s="53" t="s">
        <v>342</v>
      </c>
      <c r="S193" s="173" t="s">
        <v>1844</v>
      </c>
      <c r="T193" s="53" t="s">
        <v>389</v>
      </c>
      <c r="U193" s="367">
        <v>1</v>
      </c>
      <c r="V193" s="53">
        <v>1</v>
      </c>
      <c r="W193" s="53" t="s">
        <v>390</v>
      </c>
      <c r="X193" s="53" t="s">
        <v>3252</v>
      </c>
      <c r="Y193" s="63">
        <v>8.1108217254383039E-3</v>
      </c>
      <c r="Z193" s="58">
        <v>4640.8927999999996</v>
      </c>
      <c r="AA193" s="53"/>
      <c r="AB193" s="173" t="s">
        <v>1819</v>
      </c>
      <c r="AC193" s="65">
        <v>41155</v>
      </c>
      <c r="AD193" s="66">
        <v>572185.28</v>
      </c>
      <c r="AE193" s="53"/>
      <c r="AF193" s="53"/>
      <c r="AG193" s="58">
        <v>1</v>
      </c>
      <c r="AH193" s="367"/>
      <c r="AI193" s="53" t="s">
        <v>119</v>
      </c>
      <c r="AJ193" s="52" t="s">
        <v>1817</v>
      </c>
    </row>
    <row r="194" spans="1:36" s="148" customFormat="1" ht="45">
      <c r="A194" s="52" t="s">
        <v>382</v>
      </c>
      <c r="B194" s="60">
        <v>1281</v>
      </c>
      <c r="C194" s="54">
        <v>3000560</v>
      </c>
      <c r="D194" s="52" t="s">
        <v>465</v>
      </c>
      <c r="E194" s="53" t="s">
        <v>82</v>
      </c>
      <c r="F194" s="55">
        <v>41214</v>
      </c>
      <c r="G194" s="55">
        <v>41294</v>
      </c>
      <c r="H194" s="53" t="s">
        <v>119</v>
      </c>
      <c r="I194" s="57">
        <v>2487.2966101694901</v>
      </c>
      <c r="J194" s="56">
        <v>2496.5404156120007</v>
      </c>
      <c r="K194" s="56">
        <v>2487.2959999999998</v>
      </c>
      <c r="L194" s="58">
        <v>2935009.2799999998</v>
      </c>
      <c r="M194" s="59">
        <v>41314</v>
      </c>
      <c r="N194" s="60">
        <v>2013</v>
      </c>
      <c r="O194" s="61">
        <v>41316</v>
      </c>
      <c r="P194" s="60">
        <v>2013</v>
      </c>
      <c r="Q194" s="61">
        <v>41364</v>
      </c>
      <c r="R194" s="53" t="s">
        <v>342</v>
      </c>
      <c r="S194" s="173" t="s">
        <v>1844</v>
      </c>
      <c r="T194" s="53" t="s">
        <v>389</v>
      </c>
      <c r="U194" s="367">
        <v>1</v>
      </c>
      <c r="V194" s="53">
        <v>1</v>
      </c>
      <c r="W194" s="53" t="s">
        <v>390</v>
      </c>
      <c r="X194" s="53" t="s">
        <v>3252</v>
      </c>
      <c r="Y194" s="63">
        <v>1.5935750731114726E-2</v>
      </c>
      <c r="Z194" s="58">
        <v>2935.0092799999998</v>
      </c>
      <c r="AA194" s="53"/>
      <c r="AB194" s="173" t="s">
        <v>1820</v>
      </c>
      <c r="AC194" s="65">
        <v>41155</v>
      </c>
      <c r="AD194" s="66">
        <v>184177.66</v>
      </c>
      <c r="AE194" s="53"/>
      <c r="AF194" s="53"/>
      <c r="AG194" s="58">
        <v>1</v>
      </c>
      <c r="AH194" s="367"/>
      <c r="AI194" s="53" t="s">
        <v>119</v>
      </c>
      <c r="AJ194" s="52" t="s">
        <v>1817</v>
      </c>
    </row>
    <row r="195" spans="1:36" s="148" customFormat="1" ht="45">
      <c r="A195" s="52" t="s">
        <v>382</v>
      </c>
      <c r="B195" s="60">
        <v>1282</v>
      </c>
      <c r="C195" s="54">
        <v>3000560</v>
      </c>
      <c r="D195" s="52" t="s">
        <v>465</v>
      </c>
      <c r="E195" s="53" t="s">
        <v>82</v>
      </c>
      <c r="F195" s="55">
        <v>41214</v>
      </c>
      <c r="G195" s="55">
        <v>41294</v>
      </c>
      <c r="H195" s="53" t="s">
        <v>119</v>
      </c>
      <c r="I195" s="57">
        <v>3093.97118644068</v>
      </c>
      <c r="J195" s="56">
        <v>3896.1848557928665</v>
      </c>
      <c r="K195" s="56">
        <v>3093.971</v>
      </c>
      <c r="L195" s="58">
        <v>3650885.78</v>
      </c>
      <c r="M195" s="59">
        <v>41314</v>
      </c>
      <c r="N195" s="60">
        <v>2013</v>
      </c>
      <c r="O195" s="61">
        <v>41316</v>
      </c>
      <c r="P195" s="60">
        <v>2013</v>
      </c>
      <c r="Q195" s="61">
        <v>41364</v>
      </c>
      <c r="R195" s="53" t="s">
        <v>342</v>
      </c>
      <c r="S195" s="173" t="s">
        <v>1844</v>
      </c>
      <c r="T195" s="53" t="s">
        <v>389</v>
      </c>
      <c r="U195" s="367">
        <v>1</v>
      </c>
      <c r="V195" s="53">
        <v>1</v>
      </c>
      <c r="W195" s="53" t="s">
        <v>390</v>
      </c>
      <c r="X195" s="53" t="s">
        <v>3252</v>
      </c>
      <c r="Y195" s="63">
        <v>5.9223956322336478E-3</v>
      </c>
      <c r="Z195" s="58">
        <v>3650.8857800000001</v>
      </c>
      <c r="AA195" s="53"/>
      <c r="AB195" s="173" t="s">
        <v>1821</v>
      </c>
      <c r="AC195" s="65">
        <v>41155</v>
      </c>
      <c r="AD195" s="66">
        <v>616454.22</v>
      </c>
      <c r="AE195" s="53"/>
      <c r="AF195" s="53"/>
      <c r="AG195" s="58">
        <v>1</v>
      </c>
      <c r="AH195" s="367"/>
      <c r="AI195" s="53" t="s">
        <v>119</v>
      </c>
      <c r="AJ195" s="52" t="s">
        <v>1817</v>
      </c>
    </row>
    <row r="196" spans="1:36" s="148" customFormat="1" ht="45">
      <c r="A196" s="52" t="s">
        <v>382</v>
      </c>
      <c r="B196" s="60">
        <v>1283</v>
      </c>
      <c r="C196" s="54">
        <v>3000560</v>
      </c>
      <c r="D196" s="52" t="s">
        <v>465</v>
      </c>
      <c r="E196" s="53" t="s">
        <v>82</v>
      </c>
      <c r="F196" s="55">
        <v>41214</v>
      </c>
      <c r="G196" s="55">
        <v>41294</v>
      </c>
      <c r="H196" s="53" t="s">
        <v>119</v>
      </c>
      <c r="I196" s="57">
        <v>193.714406779661</v>
      </c>
      <c r="J196" s="56">
        <v>200.91425560323214</v>
      </c>
      <c r="K196" s="56">
        <v>193.714</v>
      </c>
      <c r="L196" s="58">
        <v>228582.52</v>
      </c>
      <c r="M196" s="59">
        <v>41314</v>
      </c>
      <c r="N196" s="60">
        <v>2013</v>
      </c>
      <c r="O196" s="61">
        <v>41316</v>
      </c>
      <c r="P196" s="60">
        <v>2013</v>
      </c>
      <c r="Q196" s="61">
        <v>41364</v>
      </c>
      <c r="R196" s="53" t="s">
        <v>342</v>
      </c>
      <c r="S196" s="173" t="s">
        <v>1845</v>
      </c>
      <c r="T196" s="53" t="s">
        <v>389</v>
      </c>
      <c r="U196" s="367">
        <v>1</v>
      </c>
      <c r="V196" s="53">
        <v>1</v>
      </c>
      <c r="W196" s="53" t="s">
        <v>390</v>
      </c>
      <c r="X196" s="53" t="s">
        <v>3253</v>
      </c>
      <c r="Y196" s="63">
        <v>1.2410979702967232E-3</v>
      </c>
      <c r="Z196" s="58">
        <v>228.58251999999999</v>
      </c>
      <c r="AA196" s="53"/>
      <c r="AB196" s="173" t="s">
        <v>1820</v>
      </c>
      <c r="AC196" s="65">
        <v>41155</v>
      </c>
      <c r="AD196" s="66">
        <v>184177.66</v>
      </c>
      <c r="AE196" s="53"/>
      <c r="AF196" s="53"/>
      <c r="AG196" s="58">
        <v>1</v>
      </c>
      <c r="AH196" s="367"/>
      <c r="AI196" s="53" t="s">
        <v>119</v>
      </c>
      <c r="AJ196" s="52" t="s">
        <v>1817</v>
      </c>
    </row>
    <row r="197" spans="1:36" s="148" customFormat="1" ht="45">
      <c r="A197" s="52" t="s">
        <v>382</v>
      </c>
      <c r="B197" s="60">
        <v>1284</v>
      </c>
      <c r="C197" s="54">
        <v>3000560</v>
      </c>
      <c r="D197" s="52" t="s">
        <v>465</v>
      </c>
      <c r="E197" s="53" t="s">
        <v>82</v>
      </c>
      <c r="F197" s="55">
        <v>41214</v>
      </c>
      <c r="G197" s="55">
        <v>41294</v>
      </c>
      <c r="H197" s="53" t="s">
        <v>119</v>
      </c>
      <c r="I197" s="57">
        <v>16845.8966101695</v>
      </c>
      <c r="J197" s="56">
        <v>16537.171915074032</v>
      </c>
      <c r="K197" s="56">
        <v>16537.170999999998</v>
      </c>
      <c r="L197" s="58">
        <v>19513861.779999997</v>
      </c>
      <c r="M197" s="59">
        <v>41314</v>
      </c>
      <c r="N197" s="60">
        <v>2013</v>
      </c>
      <c r="O197" s="61">
        <v>41316</v>
      </c>
      <c r="P197" s="60">
        <v>2013</v>
      </c>
      <c r="Q197" s="61">
        <v>41364</v>
      </c>
      <c r="R197" s="53" t="s">
        <v>342</v>
      </c>
      <c r="S197" s="173" t="s">
        <v>1845</v>
      </c>
      <c r="T197" s="53" t="s">
        <v>389</v>
      </c>
      <c r="U197" s="367">
        <v>1</v>
      </c>
      <c r="V197" s="53">
        <v>1</v>
      </c>
      <c r="W197" s="53" t="s">
        <v>390</v>
      </c>
      <c r="X197" s="53" t="s">
        <v>3253</v>
      </c>
      <c r="Y197" s="63">
        <v>3.16550055898717E-2</v>
      </c>
      <c r="Z197" s="58">
        <v>19513.861779999999</v>
      </c>
      <c r="AA197" s="53"/>
      <c r="AB197" s="173" t="s">
        <v>1821</v>
      </c>
      <c r="AC197" s="65">
        <v>41155</v>
      </c>
      <c r="AD197" s="66">
        <v>616454.22</v>
      </c>
      <c r="AE197" s="53"/>
      <c r="AF197" s="53"/>
      <c r="AG197" s="58">
        <v>1</v>
      </c>
      <c r="AH197" s="367"/>
      <c r="AI197" s="53" t="s">
        <v>119</v>
      </c>
      <c r="AJ197" s="52" t="s">
        <v>1817</v>
      </c>
    </row>
    <row r="198" spans="1:36" s="148" customFormat="1" ht="45">
      <c r="A198" s="52" t="s">
        <v>382</v>
      </c>
      <c r="B198" s="60">
        <v>1285</v>
      </c>
      <c r="C198" s="54">
        <v>3000560</v>
      </c>
      <c r="D198" s="52" t="s">
        <v>465</v>
      </c>
      <c r="E198" s="53" t="s">
        <v>82</v>
      </c>
      <c r="F198" s="55">
        <v>41214</v>
      </c>
      <c r="G198" s="55">
        <v>41254</v>
      </c>
      <c r="H198" s="53" t="s">
        <v>119</v>
      </c>
      <c r="I198" s="57">
        <v>1817.1347457627101</v>
      </c>
      <c r="J198" s="56">
        <v>1913.5272079870012</v>
      </c>
      <c r="K198" s="56">
        <v>1817.134</v>
      </c>
      <c r="L198" s="58">
        <v>2144218.12</v>
      </c>
      <c r="M198" s="59">
        <v>41289</v>
      </c>
      <c r="N198" s="60">
        <v>2013</v>
      </c>
      <c r="O198" s="61">
        <v>41291</v>
      </c>
      <c r="P198" s="60">
        <v>2013</v>
      </c>
      <c r="Q198" s="61">
        <v>41364</v>
      </c>
      <c r="R198" s="53" t="s">
        <v>342</v>
      </c>
      <c r="S198" s="173" t="s">
        <v>1846</v>
      </c>
      <c r="T198" s="53" t="s">
        <v>389</v>
      </c>
      <c r="U198" s="367">
        <v>1</v>
      </c>
      <c r="V198" s="53">
        <v>1</v>
      </c>
      <c r="W198" s="53" t="s">
        <v>390</v>
      </c>
      <c r="X198" s="53" t="s">
        <v>2570</v>
      </c>
      <c r="Y198" s="63">
        <v>3.747419227562093E-3</v>
      </c>
      <c r="Z198" s="58">
        <v>2144.21812</v>
      </c>
      <c r="AA198" s="53"/>
      <c r="AB198" s="173" t="s">
        <v>1819</v>
      </c>
      <c r="AC198" s="65">
        <v>41214</v>
      </c>
      <c r="AD198" s="66">
        <v>572185.28</v>
      </c>
      <c r="AE198" s="53"/>
      <c r="AF198" s="53"/>
      <c r="AG198" s="58">
        <v>1</v>
      </c>
      <c r="AH198" s="367"/>
      <c r="AI198" s="53" t="s">
        <v>119</v>
      </c>
      <c r="AJ198" s="52" t="s">
        <v>1817</v>
      </c>
    </row>
    <row r="199" spans="1:36" s="148" customFormat="1" ht="45">
      <c r="A199" s="52" t="s">
        <v>382</v>
      </c>
      <c r="B199" s="60">
        <v>1286</v>
      </c>
      <c r="C199" s="54">
        <v>3000560</v>
      </c>
      <c r="D199" s="52" t="s">
        <v>465</v>
      </c>
      <c r="E199" s="53" t="s">
        <v>82</v>
      </c>
      <c r="F199" s="55">
        <v>41214</v>
      </c>
      <c r="G199" s="55">
        <v>41254</v>
      </c>
      <c r="H199" s="53" t="s">
        <v>119</v>
      </c>
      <c r="I199" s="57">
        <v>832.95762711864404</v>
      </c>
      <c r="J199" s="56">
        <v>877.14343829141751</v>
      </c>
      <c r="K199" s="56">
        <v>832.95699999999999</v>
      </c>
      <c r="L199" s="58">
        <v>982889.25999999989</v>
      </c>
      <c r="M199" s="59">
        <v>41289</v>
      </c>
      <c r="N199" s="60">
        <v>2013</v>
      </c>
      <c r="O199" s="61">
        <v>41291</v>
      </c>
      <c r="P199" s="60">
        <v>2013</v>
      </c>
      <c r="Q199" s="61">
        <v>41364</v>
      </c>
      <c r="R199" s="53" t="s">
        <v>342</v>
      </c>
      <c r="S199" s="173" t="s">
        <v>1846</v>
      </c>
      <c r="T199" s="53" t="s">
        <v>389</v>
      </c>
      <c r="U199" s="367">
        <v>1</v>
      </c>
      <c r="V199" s="53">
        <v>1</v>
      </c>
      <c r="W199" s="53" t="s">
        <v>390</v>
      </c>
      <c r="X199" s="53" t="s">
        <v>2570</v>
      </c>
      <c r="Y199" s="63">
        <v>5.3366367017585077E-3</v>
      </c>
      <c r="Z199" s="58">
        <v>982.88925999999992</v>
      </c>
      <c r="AA199" s="53"/>
      <c r="AB199" s="173" t="s">
        <v>1820</v>
      </c>
      <c r="AC199" s="65">
        <v>41214</v>
      </c>
      <c r="AD199" s="66">
        <v>184177.66</v>
      </c>
      <c r="AE199" s="53"/>
      <c r="AF199" s="53"/>
      <c r="AG199" s="58">
        <v>1</v>
      </c>
      <c r="AH199" s="367"/>
      <c r="AI199" s="53" t="s">
        <v>119</v>
      </c>
      <c r="AJ199" s="52" t="s">
        <v>1817</v>
      </c>
    </row>
    <row r="200" spans="1:36" s="148" customFormat="1" ht="45">
      <c r="A200" s="52" t="s">
        <v>382</v>
      </c>
      <c r="B200" s="60">
        <v>1287</v>
      </c>
      <c r="C200" s="54">
        <v>3000560</v>
      </c>
      <c r="D200" s="52" t="s">
        <v>465</v>
      </c>
      <c r="E200" s="53" t="s">
        <v>82</v>
      </c>
      <c r="F200" s="55">
        <v>41214</v>
      </c>
      <c r="G200" s="55">
        <v>41254</v>
      </c>
      <c r="H200" s="53" t="s">
        <v>119</v>
      </c>
      <c r="I200" s="57">
        <v>3346.4338983050802</v>
      </c>
      <c r="J200" s="56">
        <v>3319.174384002401</v>
      </c>
      <c r="K200" s="56">
        <v>3319.174</v>
      </c>
      <c r="L200" s="58">
        <v>3916625.32</v>
      </c>
      <c r="M200" s="59">
        <v>41289</v>
      </c>
      <c r="N200" s="60">
        <v>2013</v>
      </c>
      <c r="O200" s="61">
        <v>41291</v>
      </c>
      <c r="P200" s="60">
        <v>2013</v>
      </c>
      <c r="Q200" s="61">
        <v>41364</v>
      </c>
      <c r="R200" s="53" t="s">
        <v>342</v>
      </c>
      <c r="S200" s="173" t="s">
        <v>1846</v>
      </c>
      <c r="T200" s="53" t="s">
        <v>389</v>
      </c>
      <c r="U200" s="367">
        <v>1</v>
      </c>
      <c r="V200" s="53">
        <v>1</v>
      </c>
      <c r="W200" s="53" t="s">
        <v>390</v>
      </c>
      <c r="X200" s="53" t="s">
        <v>2570</v>
      </c>
      <c r="Y200" s="63">
        <v>6.3534731257091567E-3</v>
      </c>
      <c r="Z200" s="58">
        <v>3916.6253200000001</v>
      </c>
      <c r="AA200" s="53"/>
      <c r="AB200" s="173" t="s">
        <v>1821</v>
      </c>
      <c r="AC200" s="65">
        <v>41214</v>
      </c>
      <c r="AD200" s="66">
        <v>616454.22</v>
      </c>
      <c r="AE200" s="53"/>
      <c r="AF200" s="53"/>
      <c r="AG200" s="58">
        <v>1</v>
      </c>
      <c r="AH200" s="367"/>
      <c r="AI200" s="53" t="s">
        <v>119</v>
      </c>
      <c r="AJ200" s="52" t="s">
        <v>1817</v>
      </c>
    </row>
    <row r="201" spans="1:36" s="148" customFormat="1" ht="45">
      <c r="A201" s="52" t="s">
        <v>382</v>
      </c>
      <c r="B201" s="60">
        <v>1288</v>
      </c>
      <c r="C201" s="54">
        <v>3000560</v>
      </c>
      <c r="D201" s="52" t="s">
        <v>465</v>
      </c>
      <c r="E201" s="53" t="s">
        <v>82</v>
      </c>
      <c r="F201" s="55">
        <v>41244</v>
      </c>
      <c r="G201" s="55">
        <v>41284</v>
      </c>
      <c r="H201" s="53" t="s">
        <v>119</v>
      </c>
      <c r="I201" s="57">
        <v>3077.7880100000002</v>
      </c>
      <c r="J201" s="56">
        <v>3124.0676185804527</v>
      </c>
      <c r="K201" s="56">
        <v>3077.788</v>
      </c>
      <c r="L201" s="58">
        <v>3631789.84</v>
      </c>
      <c r="M201" s="59">
        <v>41304</v>
      </c>
      <c r="N201" s="60">
        <v>2013</v>
      </c>
      <c r="O201" s="61">
        <v>41306</v>
      </c>
      <c r="P201" s="60">
        <v>2013</v>
      </c>
      <c r="Q201" s="61">
        <v>41455</v>
      </c>
      <c r="R201" s="53" t="s">
        <v>342</v>
      </c>
      <c r="S201" s="173" t="s">
        <v>1847</v>
      </c>
      <c r="T201" s="53" t="s">
        <v>389</v>
      </c>
      <c r="U201" s="367">
        <v>1</v>
      </c>
      <c r="V201" s="53">
        <v>1</v>
      </c>
      <c r="W201" s="53" t="s">
        <v>390</v>
      </c>
      <c r="X201" s="53" t="s">
        <v>2570</v>
      </c>
      <c r="Y201" s="63">
        <v>1.1816976843925176E-2</v>
      </c>
      <c r="Z201" s="58">
        <v>3631.7898399999999</v>
      </c>
      <c r="AA201" s="53"/>
      <c r="AB201" s="173" t="s">
        <v>1815</v>
      </c>
      <c r="AC201" s="65">
        <v>41214</v>
      </c>
      <c r="AD201" s="66">
        <v>307336.63</v>
      </c>
      <c r="AE201" s="53"/>
      <c r="AF201" s="53"/>
      <c r="AG201" s="58">
        <v>1</v>
      </c>
      <c r="AH201" s="367"/>
      <c r="AI201" s="53" t="s">
        <v>119</v>
      </c>
      <c r="AJ201" s="52" t="s">
        <v>1817</v>
      </c>
    </row>
    <row r="202" spans="1:36" s="148" customFormat="1" ht="45">
      <c r="A202" s="52" t="s">
        <v>382</v>
      </c>
      <c r="B202" s="60">
        <v>1289</v>
      </c>
      <c r="C202" s="54">
        <v>3000560</v>
      </c>
      <c r="D202" s="52" t="s">
        <v>465</v>
      </c>
      <c r="E202" s="53" t="s">
        <v>82</v>
      </c>
      <c r="F202" s="55">
        <v>41244</v>
      </c>
      <c r="G202" s="55">
        <v>41284</v>
      </c>
      <c r="H202" s="53" t="s">
        <v>119</v>
      </c>
      <c r="I202" s="57">
        <v>63.325420000000001</v>
      </c>
      <c r="J202" s="56">
        <v>61.480491876440652</v>
      </c>
      <c r="K202" s="56">
        <v>61.48</v>
      </c>
      <c r="L202" s="58">
        <v>72546.399999999994</v>
      </c>
      <c r="M202" s="59">
        <v>41304</v>
      </c>
      <c r="N202" s="60">
        <v>2013</v>
      </c>
      <c r="O202" s="61">
        <v>41306</v>
      </c>
      <c r="P202" s="60">
        <v>2013</v>
      </c>
      <c r="Q202" s="61">
        <v>41455</v>
      </c>
      <c r="R202" s="53" t="s">
        <v>342</v>
      </c>
      <c r="S202" s="173" t="s">
        <v>1847</v>
      </c>
      <c r="T202" s="53" t="s">
        <v>389</v>
      </c>
      <c r="U202" s="367">
        <v>1</v>
      </c>
      <c r="V202" s="53">
        <v>1</v>
      </c>
      <c r="W202" s="53" t="s">
        <v>390</v>
      </c>
      <c r="X202" s="53" t="s">
        <v>2570</v>
      </c>
      <c r="Y202" s="63">
        <v>2.5419043476850191E-4</v>
      </c>
      <c r="Z202" s="58">
        <v>72.546399999999991</v>
      </c>
      <c r="AA202" s="53"/>
      <c r="AB202" s="173" t="s">
        <v>1818</v>
      </c>
      <c r="AC202" s="65">
        <v>41214</v>
      </c>
      <c r="AD202" s="66">
        <v>285401.77</v>
      </c>
      <c r="AE202" s="53"/>
      <c r="AF202" s="53"/>
      <c r="AG202" s="58">
        <v>1</v>
      </c>
      <c r="AH202" s="367"/>
      <c r="AI202" s="53" t="s">
        <v>119</v>
      </c>
      <c r="AJ202" s="52" t="s">
        <v>1817</v>
      </c>
    </row>
    <row r="203" spans="1:36" s="148" customFormat="1" ht="45">
      <c r="A203" s="52" t="s">
        <v>382</v>
      </c>
      <c r="B203" s="60">
        <v>1290</v>
      </c>
      <c r="C203" s="54">
        <v>3000560</v>
      </c>
      <c r="D203" s="52" t="s">
        <v>465</v>
      </c>
      <c r="E203" s="53" t="s">
        <v>82</v>
      </c>
      <c r="F203" s="55">
        <v>41244</v>
      </c>
      <c r="G203" s="55">
        <v>41284</v>
      </c>
      <c r="H203" s="53" t="s">
        <v>119</v>
      </c>
      <c r="I203" s="57">
        <v>2950.7038600000001</v>
      </c>
      <c r="J203" s="56">
        <v>2775.2315010755729</v>
      </c>
      <c r="K203" s="56">
        <v>2775.2310000000002</v>
      </c>
      <c r="L203" s="58">
        <v>3274772.58</v>
      </c>
      <c r="M203" s="59">
        <v>41304</v>
      </c>
      <c r="N203" s="60">
        <v>2013</v>
      </c>
      <c r="O203" s="61">
        <v>41306</v>
      </c>
      <c r="P203" s="60">
        <v>2013</v>
      </c>
      <c r="Q203" s="61">
        <v>41455</v>
      </c>
      <c r="R203" s="53" t="s">
        <v>342</v>
      </c>
      <c r="S203" s="173" t="s">
        <v>1847</v>
      </c>
      <c r="T203" s="53" t="s">
        <v>389</v>
      </c>
      <c r="U203" s="367">
        <v>1</v>
      </c>
      <c r="V203" s="53">
        <v>1</v>
      </c>
      <c r="W203" s="53" t="s">
        <v>390</v>
      </c>
      <c r="X203" s="53" t="s">
        <v>2570</v>
      </c>
      <c r="Y203" s="63">
        <v>5.7232730279255005E-3</v>
      </c>
      <c r="Z203" s="58">
        <v>3274.7725800000003</v>
      </c>
      <c r="AA203" s="53"/>
      <c r="AB203" s="173" t="s">
        <v>1819</v>
      </c>
      <c r="AC203" s="65">
        <v>41214</v>
      </c>
      <c r="AD203" s="66">
        <v>572185.28</v>
      </c>
      <c r="AE203" s="53"/>
      <c r="AF203" s="53"/>
      <c r="AG203" s="58">
        <v>1</v>
      </c>
      <c r="AH203" s="367"/>
      <c r="AI203" s="53" t="s">
        <v>119</v>
      </c>
      <c r="AJ203" s="52" t="s">
        <v>1817</v>
      </c>
    </row>
    <row r="204" spans="1:36" s="148" customFormat="1" ht="45">
      <c r="A204" s="52" t="s">
        <v>382</v>
      </c>
      <c r="B204" s="60">
        <v>1291</v>
      </c>
      <c r="C204" s="54">
        <v>3000560</v>
      </c>
      <c r="D204" s="52" t="s">
        <v>465</v>
      </c>
      <c r="E204" s="53" t="s">
        <v>82</v>
      </c>
      <c r="F204" s="55">
        <v>41244</v>
      </c>
      <c r="G204" s="55">
        <v>41284</v>
      </c>
      <c r="H204" s="53" t="s">
        <v>119</v>
      </c>
      <c r="I204" s="57">
        <v>1077.7562499999999</v>
      </c>
      <c r="J204" s="56">
        <v>1066.8289913522049</v>
      </c>
      <c r="K204" s="56">
        <v>1066.828</v>
      </c>
      <c r="L204" s="58">
        <v>1258857.0399999998</v>
      </c>
      <c r="M204" s="59">
        <v>41304</v>
      </c>
      <c r="N204" s="60">
        <v>2013</v>
      </c>
      <c r="O204" s="61">
        <v>41306</v>
      </c>
      <c r="P204" s="60">
        <v>2013</v>
      </c>
      <c r="Q204" s="61">
        <v>41455</v>
      </c>
      <c r="R204" s="53" t="s">
        <v>342</v>
      </c>
      <c r="S204" s="173" t="s">
        <v>1847</v>
      </c>
      <c r="T204" s="53" t="s">
        <v>389</v>
      </c>
      <c r="U204" s="367">
        <v>1</v>
      </c>
      <c r="V204" s="53">
        <v>1</v>
      </c>
      <c r="W204" s="53" t="s">
        <v>390</v>
      </c>
      <c r="X204" s="53" t="s">
        <v>2570</v>
      </c>
      <c r="Y204" s="63">
        <v>1258.8570399999999</v>
      </c>
      <c r="Z204" s="58">
        <v>616454.22</v>
      </c>
      <c r="AA204" s="53"/>
      <c r="AB204" s="173" t="s">
        <v>1821</v>
      </c>
      <c r="AC204" s="65">
        <v>41214</v>
      </c>
      <c r="AD204" s="66">
        <v>616454.22</v>
      </c>
      <c r="AE204" s="53"/>
      <c r="AF204" s="53"/>
      <c r="AG204" s="58">
        <v>1</v>
      </c>
      <c r="AH204" s="367"/>
      <c r="AI204" s="53" t="s">
        <v>119</v>
      </c>
      <c r="AJ204" s="52" t="s">
        <v>1817</v>
      </c>
    </row>
    <row r="205" spans="1:36" s="148" customFormat="1" ht="60">
      <c r="A205" s="52" t="s">
        <v>382</v>
      </c>
      <c r="B205" s="60">
        <v>1292</v>
      </c>
      <c r="C205" s="54">
        <v>3000560</v>
      </c>
      <c r="D205" s="52" t="s">
        <v>465</v>
      </c>
      <c r="E205" s="53" t="s">
        <v>82</v>
      </c>
      <c r="F205" s="55">
        <v>41399</v>
      </c>
      <c r="G205" s="55">
        <v>41439</v>
      </c>
      <c r="H205" s="53" t="s">
        <v>119</v>
      </c>
      <c r="I205" s="57">
        <v>885.70169491525428</v>
      </c>
      <c r="J205" s="56">
        <v>853.51693016203956</v>
      </c>
      <c r="K205" s="56">
        <v>853.51599999999996</v>
      </c>
      <c r="L205" s="58">
        <v>1007148.8799999999</v>
      </c>
      <c r="M205" s="59">
        <v>41459</v>
      </c>
      <c r="N205" s="60">
        <v>2013</v>
      </c>
      <c r="O205" s="61">
        <v>41461</v>
      </c>
      <c r="P205" s="60">
        <v>2013</v>
      </c>
      <c r="Q205" s="61">
        <v>41521</v>
      </c>
      <c r="R205" s="53" t="s">
        <v>343</v>
      </c>
      <c r="S205" s="173" t="s">
        <v>1848</v>
      </c>
      <c r="T205" s="53" t="s">
        <v>389</v>
      </c>
      <c r="U205" s="367">
        <v>1</v>
      </c>
      <c r="V205" s="53">
        <v>1</v>
      </c>
      <c r="W205" s="53" t="s">
        <v>390</v>
      </c>
      <c r="X205" s="53" t="s">
        <v>3254</v>
      </c>
      <c r="Y205" s="63">
        <v>1.7601796397139051E-3</v>
      </c>
      <c r="Z205" s="58">
        <v>1007.14888</v>
      </c>
      <c r="AA205" s="53"/>
      <c r="AB205" s="173" t="s">
        <v>1819</v>
      </c>
      <c r="AC205" s="65">
        <v>41241</v>
      </c>
      <c r="AD205" s="66">
        <v>572185.28</v>
      </c>
      <c r="AE205" s="53"/>
      <c r="AF205" s="53"/>
      <c r="AG205" s="58">
        <v>1</v>
      </c>
      <c r="AH205" s="367"/>
      <c r="AI205" s="53" t="s">
        <v>119</v>
      </c>
      <c r="AJ205" s="52" t="s">
        <v>1817</v>
      </c>
    </row>
    <row r="206" spans="1:36" s="148" customFormat="1" ht="60">
      <c r="A206" s="52" t="s">
        <v>382</v>
      </c>
      <c r="B206" s="60">
        <v>1294</v>
      </c>
      <c r="C206" s="54">
        <v>3000560</v>
      </c>
      <c r="D206" s="52" t="s">
        <v>465</v>
      </c>
      <c r="E206" s="53" t="s">
        <v>82</v>
      </c>
      <c r="F206" s="55">
        <v>41399</v>
      </c>
      <c r="G206" s="55">
        <v>41439</v>
      </c>
      <c r="H206" s="53" t="s">
        <v>119</v>
      </c>
      <c r="I206" s="57">
        <v>697.75847457627128</v>
      </c>
      <c r="J206" s="56">
        <v>683.03425966740622</v>
      </c>
      <c r="K206" s="56">
        <v>683.03399999999999</v>
      </c>
      <c r="L206" s="58">
        <v>805980.12</v>
      </c>
      <c r="M206" s="59">
        <v>41459</v>
      </c>
      <c r="N206" s="60">
        <v>2013</v>
      </c>
      <c r="O206" s="61">
        <v>41461</v>
      </c>
      <c r="P206" s="60">
        <v>2013</v>
      </c>
      <c r="Q206" s="61">
        <v>41521</v>
      </c>
      <c r="R206" s="53" t="s">
        <v>343</v>
      </c>
      <c r="S206" s="173" t="s">
        <v>1848</v>
      </c>
      <c r="T206" s="53" t="s">
        <v>389</v>
      </c>
      <c r="U206" s="367">
        <v>1</v>
      </c>
      <c r="V206" s="53">
        <v>1</v>
      </c>
      <c r="W206" s="53" t="s">
        <v>390</v>
      </c>
      <c r="X206" s="53" t="s">
        <v>3254</v>
      </c>
      <c r="Y206" s="63">
        <v>1.307445214666549E-3</v>
      </c>
      <c r="Z206" s="58">
        <v>805.98012000000006</v>
      </c>
      <c r="AA206" s="53"/>
      <c r="AB206" s="173" t="s">
        <v>1821</v>
      </c>
      <c r="AC206" s="65">
        <v>41241</v>
      </c>
      <c r="AD206" s="66">
        <v>616454.22</v>
      </c>
      <c r="AE206" s="53"/>
      <c r="AF206" s="53"/>
      <c r="AG206" s="58">
        <v>1</v>
      </c>
      <c r="AH206" s="367"/>
      <c r="AI206" s="53" t="s">
        <v>119</v>
      </c>
      <c r="AJ206" s="52" t="s">
        <v>1817</v>
      </c>
    </row>
    <row r="207" spans="1:36" s="148" customFormat="1" ht="45">
      <c r="A207" s="52" t="s">
        <v>382</v>
      </c>
      <c r="B207" s="60">
        <v>1295</v>
      </c>
      <c r="C207" s="54">
        <v>3000560</v>
      </c>
      <c r="D207" s="52" t="s">
        <v>465</v>
      </c>
      <c r="E207" s="53" t="s">
        <v>82</v>
      </c>
      <c r="F207" s="55">
        <v>41228</v>
      </c>
      <c r="G207" s="55">
        <v>41308</v>
      </c>
      <c r="H207" s="53" t="s">
        <v>119</v>
      </c>
      <c r="I207" s="57">
        <v>5523.1135593220297</v>
      </c>
      <c r="J207" s="56">
        <v>5322.4098348491352</v>
      </c>
      <c r="K207" s="56">
        <v>5322.4089999999997</v>
      </c>
      <c r="L207" s="58">
        <v>6280442.6199999992</v>
      </c>
      <c r="M207" s="59">
        <v>41328</v>
      </c>
      <c r="N207" s="60">
        <v>2013</v>
      </c>
      <c r="O207" s="61">
        <v>41330</v>
      </c>
      <c r="P207" s="60">
        <v>2013</v>
      </c>
      <c r="Q207" s="61">
        <v>41455</v>
      </c>
      <c r="R207" s="53" t="s">
        <v>342</v>
      </c>
      <c r="S207" s="173" t="s">
        <v>1849</v>
      </c>
      <c r="T207" s="53" t="s">
        <v>389</v>
      </c>
      <c r="U207" s="367">
        <v>1</v>
      </c>
      <c r="V207" s="53">
        <v>1</v>
      </c>
      <c r="W207" s="53" t="s">
        <v>390</v>
      </c>
      <c r="X207" s="53" t="s">
        <v>3255</v>
      </c>
      <c r="Y207" s="63">
        <v>1.0976239409724064E-2</v>
      </c>
      <c r="Z207" s="58">
        <v>6280.4426199999989</v>
      </c>
      <c r="AA207" s="53"/>
      <c r="AB207" s="173" t="s">
        <v>1819</v>
      </c>
      <c r="AC207" s="65">
        <v>41201</v>
      </c>
      <c r="AD207" s="66">
        <v>572185.28</v>
      </c>
      <c r="AE207" s="53"/>
      <c r="AF207" s="53"/>
      <c r="AG207" s="58">
        <v>1</v>
      </c>
      <c r="AH207" s="367"/>
      <c r="AI207" s="53" t="s">
        <v>119</v>
      </c>
      <c r="AJ207" s="52" t="s">
        <v>1817</v>
      </c>
    </row>
    <row r="208" spans="1:36" s="148" customFormat="1" ht="45">
      <c r="A208" s="52" t="s">
        <v>382</v>
      </c>
      <c r="B208" s="60">
        <v>1296</v>
      </c>
      <c r="C208" s="54">
        <v>3000560</v>
      </c>
      <c r="D208" s="52" t="s">
        <v>465</v>
      </c>
      <c r="E208" s="53" t="s">
        <v>82</v>
      </c>
      <c r="F208" s="55">
        <v>41228</v>
      </c>
      <c r="G208" s="55">
        <v>41308</v>
      </c>
      <c r="H208" s="53" t="s">
        <v>119</v>
      </c>
      <c r="I208" s="57">
        <v>1653.89237288136</v>
      </c>
      <c r="J208" s="56">
        <v>1593.7909147579605</v>
      </c>
      <c r="K208" s="56">
        <v>1593.79</v>
      </c>
      <c r="L208" s="58">
        <v>1880672.1999999997</v>
      </c>
      <c r="M208" s="59">
        <v>41328</v>
      </c>
      <c r="N208" s="60">
        <v>2013</v>
      </c>
      <c r="O208" s="61">
        <v>41330</v>
      </c>
      <c r="P208" s="60">
        <v>2013</v>
      </c>
      <c r="Q208" s="61">
        <v>41455</v>
      </c>
      <c r="R208" s="53" t="s">
        <v>342</v>
      </c>
      <c r="S208" s="173" t="s">
        <v>1849</v>
      </c>
      <c r="T208" s="53" t="s">
        <v>389</v>
      </c>
      <c r="U208" s="367">
        <v>1</v>
      </c>
      <c r="V208" s="53">
        <v>1</v>
      </c>
      <c r="W208" s="53" t="s">
        <v>390</v>
      </c>
      <c r="X208" s="53" t="s">
        <v>3255</v>
      </c>
      <c r="Y208" s="63">
        <v>1.021118522192105E-2</v>
      </c>
      <c r="Z208" s="58">
        <v>1880.6721999999997</v>
      </c>
      <c r="AA208" s="53"/>
      <c r="AB208" s="173" t="s">
        <v>1820</v>
      </c>
      <c r="AC208" s="65">
        <v>41201</v>
      </c>
      <c r="AD208" s="66">
        <v>184177.66</v>
      </c>
      <c r="AE208" s="53"/>
      <c r="AF208" s="53"/>
      <c r="AG208" s="58">
        <v>1</v>
      </c>
      <c r="AH208" s="367"/>
      <c r="AI208" s="53" t="s">
        <v>119</v>
      </c>
      <c r="AJ208" s="52" t="s">
        <v>1817</v>
      </c>
    </row>
    <row r="209" spans="1:46" s="148" customFormat="1" ht="45">
      <c r="A209" s="52" t="s">
        <v>382</v>
      </c>
      <c r="B209" s="60">
        <v>1297</v>
      </c>
      <c r="C209" s="54">
        <v>3000560</v>
      </c>
      <c r="D209" s="52" t="s">
        <v>465</v>
      </c>
      <c r="E209" s="53" t="s">
        <v>82</v>
      </c>
      <c r="F209" s="55">
        <v>41228</v>
      </c>
      <c r="G209" s="55">
        <v>41308</v>
      </c>
      <c r="H209" s="53" t="s">
        <v>119</v>
      </c>
      <c r="I209" s="57">
        <v>3346.71186440678</v>
      </c>
      <c r="J209" s="56">
        <v>3262.7083110238818</v>
      </c>
      <c r="K209" s="56">
        <v>3262.7080000000001</v>
      </c>
      <c r="L209" s="58">
        <v>3849995.4399999995</v>
      </c>
      <c r="M209" s="59">
        <v>41328</v>
      </c>
      <c r="N209" s="60">
        <v>2013</v>
      </c>
      <c r="O209" s="61">
        <v>41330</v>
      </c>
      <c r="P209" s="60">
        <v>2013</v>
      </c>
      <c r="Q209" s="61">
        <v>41455</v>
      </c>
      <c r="R209" s="53" t="s">
        <v>342</v>
      </c>
      <c r="S209" s="173" t="s">
        <v>1849</v>
      </c>
      <c r="T209" s="53" t="s">
        <v>389</v>
      </c>
      <c r="U209" s="367">
        <v>1</v>
      </c>
      <c r="V209" s="53">
        <v>1</v>
      </c>
      <c r="W209" s="53" t="s">
        <v>390</v>
      </c>
      <c r="X209" s="53" t="s">
        <v>3255</v>
      </c>
      <c r="Y209" s="63">
        <v>6.2453874352583717E-3</v>
      </c>
      <c r="Z209" s="58">
        <v>3849.9954399999997</v>
      </c>
      <c r="AA209" s="53"/>
      <c r="AB209" s="173" t="s">
        <v>1821</v>
      </c>
      <c r="AC209" s="65">
        <v>41201</v>
      </c>
      <c r="AD209" s="66">
        <v>616454.22</v>
      </c>
      <c r="AE209" s="53"/>
      <c r="AF209" s="53"/>
      <c r="AG209" s="58">
        <v>1</v>
      </c>
      <c r="AH209" s="367"/>
      <c r="AI209" s="53" t="s">
        <v>119</v>
      </c>
      <c r="AJ209" s="52" t="s">
        <v>1817</v>
      </c>
    </row>
    <row r="210" spans="1:46" s="148" customFormat="1" ht="45">
      <c r="A210" s="52" t="s">
        <v>382</v>
      </c>
      <c r="B210" s="54">
        <v>1298</v>
      </c>
      <c r="C210" s="60">
        <v>3000560</v>
      </c>
      <c r="D210" s="52" t="s">
        <v>465</v>
      </c>
      <c r="E210" s="78" t="s">
        <v>82</v>
      </c>
      <c r="F210" s="371">
        <v>41228</v>
      </c>
      <c r="G210" s="371">
        <v>41268</v>
      </c>
      <c r="H210" s="371" t="s">
        <v>7828</v>
      </c>
      <c r="I210" s="79">
        <v>689.7210101719669</v>
      </c>
      <c r="J210" s="56">
        <v>682.72800000000086</v>
      </c>
      <c r="K210" s="56">
        <v>682.72799999999995</v>
      </c>
      <c r="L210" s="58">
        <v>805619.03999999992</v>
      </c>
      <c r="M210" s="372">
        <v>41288</v>
      </c>
      <c r="N210" s="173">
        <v>2013</v>
      </c>
      <c r="O210" s="373">
        <v>41290</v>
      </c>
      <c r="P210" s="173">
        <v>2013</v>
      </c>
      <c r="Q210" s="373">
        <v>41455</v>
      </c>
      <c r="R210" s="53" t="s">
        <v>3149</v>
      </c>
      <c r="S210" s="68" t="s">
        <v>1850</v>
      </c>
      <c r="T210" s="78" t="s">
        <v>389</v>
      </c>
      <c r="U210" s="78" t="s">
        <v>7827</v>
      </c>
      <c r="V210" s="467">
        <v>1</v>
      </c>
      <c r="W210" s="78" t="s">
        <v>390</v>
      </c>
      <c r="X210" s="78" t="s">
        <v>7847</v>
      </c>
      <c r="Y210" s="177">
        <v>3.2962529051257339E-3</v>
      </c>
      <c r="Z210" s="177">
        <v>244404.49904412599</v>
      </c>
      <c r="AA210" s="78"/>
      <c r="AB210" s="78" t="s">
        <v>1819</v>
      </c>
      <c r="AC210" s="65">
        <v>41213.041666666664</v>
      </c>
      <c r="AD210" s="78">
        <v>244404.49904412599</v>
      </c>
      <c r="AE210" s="78"/>
      <c r="AF210" s="78"/>
      <c r="AG210" s="78" t="s">
        <v>7827</v>
      </c>
      <c r="AH210" s="78"/>
      <c r="AI210" s="78" t="s">
        <v>7828</v>
      </c>
      <c r="AJ210" s="78" t="s">
        <v>1817</v>
      </c>
      <c r="AL210" s="153"/>
      <c r="AM210" s="153"/>
      <c r="AN210" s="153"/>
      <c r="AO210" s="153"/>
      <c r="AP210" s="153"/>
      <c r="AQ210" s="153"/>
      <c r="AR210" s="153"/>
      <c r="AS210" s="153"/>
      <c r="AT210" s="153"/>
    </row>
    <row r="211" spans="1:46" s="148" customFormat="1" ht="45">
      <c r="A211" s="52" t="s">
        <v>382</v>
      </c>
      <c r="B211" s="60">
        <v>1299</v>
      </c>
      <c r="C211" s="54">
        <v>3000560</v>
      </c>
      <c r="D211" s="52" t="s">
        <v>465</v>
      </c>
      <c r="E211" s="53" t="s">
        <v>82</v>
      </c>
      <c r="F211" s="55">
        <v>41228</v>
      </c>
      <c r="G211" s="55">
        <v>41268</v>
      </c>
      <c r="H211" s="53" t="s">
        <v>119</v>
      </c>
      <c r="I211" s="57">
        <v>1088.4068034309801</v>
      </c>
      <c r="J211" s="56">
        <v>1048.8549318886953</v>
      </c>
      <c r="K211" s="56">
        <v>1048.854</v>
      </c>
      <c r="L211" s="58">
        <v>1237647.72</v>
      </c>
      <c r="M211" s="59">
        <v>41288</v>
      </c>
      <c r="N211" s="60">
        <v>2013</v>
      </c>
      <c r="O211" s="61">
        <v>41290</v>
      </c>
      <c r="P211" s="60">
        <v>2013</v>
      </c>
      <c r="Q211" s="61">
        <v>41455</v>
      </c>
      <c r="R211" s="53" t="s">
        <v>342</v>
      </c>
      <c r="S211" s="173" t="s">
        <v>1850</v>
      </c>
      <c r="T211" s="53" t="s">
        <v>389</v>
      </c>
      <c r="U211" s="367">
        <v>1</v>
      </c>
      <c r="V211" s="53">
        <v>1</v>
      </c>
      <c r="W211" s="53" t="s">
        <v>390</v>
      </c>
      <c r="X211" s="53" t="s">
        <v>3255</v>
      </c>
      <c r="Y211" s="63">
        <v>6.7198579892914258E-3</v>
      </c>
      <c r="Z211" s="58">
        <v>1237.6477199999999</v>
      </c>
      <c r="AA211" s="53"/>
      <c r="AB211" s="173" t="s">
        <v>1820</v>
      </c>
      <c r="AC211" s="65">
        <v>41201</v>
      </c>
      <c r="AD211" s="66">
        <v>184177.66</v>
      </c>
      <c r="AE211" s="53"/>
      <c r="AF211" s="53"/>
      <c r="AG211" s="58">
        <v>1</v>
      </c>
      <c r="AH211" s="367"/>
      <c r="AI211" s="53" t="s">
        <v>119</v>
      </c>
      <c r="AJ211" s="52" t="s">
        <v>1817</v>
      </c>
    </row>
    <row r="212" spans="1:46" s="148" customFormat="1" ht="45">
      <c r="A212" s="52" t="s">
        <v>382</v>
      </c>
      <c r="B212" s="60">
        <v>1300</v>
      </c>
      <c r="C212" s="54">
        <v>3000560</v>
      </c>
      <c r="D212" s="52" t="s">
        <v>465</v>
      </c>
      <c r="E212" s="53" t="s">
        <v>82</v>
      </c>
      <c r="F212" s="55">
        <v>41228</v>
      </c>
      <c r="G212" s="55">
        <v>41268</v>
      </c>
      <c r="H212" s="53" t="s">
        <v>119</v>
      </c>
      <c r="I212" s="57">
        <v>4101.0511508591999</v>
      </c>
      <c r="J212" s="56">
        <v>4004.1057187722131</v>
      </c>
      <c r="K212" s="56">
        <v>4004.105</v>
      </c>
      <c r="L212" s="58">
        <v>4724843.8999999994</v>
      </c>
      <c r="M212" s="59">
        <v>41288</v>
      </c>
      <c r="N212" s="60">
        <v>2013</v>
      </c>
      <c r="O212" s="61">
        <v>41290</v>
      </c>
      <c r="P212" s="60">
        <v>2013</v>
      </c>
      <c r="Q212" s="61">
        <v>41455</v>
      </c>
      <c r="R212" s="53" t="s">
        <v>342</v>
      </c>
      <c r="S212" s="173" t="s">
        <v>1850</v>
      </c>
      <c r="T212" s="53" t="s">
        <v>389</v>
      </c>
      <c r="U212" s="367">
        <v>1</v>
      </c>
      <c r="V212" s="53">
        <v>1</v>
      </c>
      <c r="W212" s="53" t="s">
        <v>390</v>
      </c>
      <c r="X212" s="53" t="s">
        <v>3255</v>
      </c>
      <c r="Y212" s="63">
        <v>7.6645495264838969E-3</v>
      </c>
      <c r="Z212" s="58">
        <v>4724.8438999999998</v>
      </c>
      <c r="AA212" s="53"/>
      <c r="AB212" s="173" t="s">
        <v>1821</v>
      </c>
      <c r="AC212" s="65">
        <v>41201</v>
      </c>
      <c r="AD212" s="66">
        <v>616454.22</v>
      </c>
      <c r="AE212" s="53"/>
      <c r="AF212" s="53"/>
      <c r="AG212" s="58">
        <v>1</v>
      </c>
      <c r="AH212" s="367"/>
      <c r="AI212" s="53" t="s">
        <v>119</v>
      </c>
      <c r="AJ212" s="52" t="s">
        <v>1817</v>
      </c>
    </row>
    <row r="213" spans="1:46" s="148" customFormat="1" ht="60">
      <c r="A213" s="52" t="s">
        <v>382</v>
      </c>
      <c r="B213" s="60">
        <v>1316</v>
      </c>
      <c r="C213" s="54">
        <v>3</v>
      </c>
      <c r="D213" s="52" t="s">
        <v>545</v>
      </c>
      <c r="E213" s="53" t="s">
        <v>65</v>
      </c>
      <c r="F213" s="55">
        <v>41214</v>
      </c>
      <c r="G213" s="55">
        <v>41274</v>
      </c>
      <c r="H213" s="53" t="s">
        <v>114</v>
      </c>
      <c r="I213" s="57">
        <v>226751.83844900815</v>
      </c>
      <c r="J213" s="56">
        <v>219476.05426719913</v>
      </c>
      <c r="K213" s="56">
        <v>219476.054</v>
      </c>
      <c r="L213" s="58">
        <v>258981743.72</v>
      </c>
      <c r="M213" s="59">
        <v>41294</v>
      </c>
      <c r="N213" s="60">
        <v>2013</v>
      </c>
      <c r="O213" s="61">
        <v>41296</v>
      </c>
      <c r="P213" s="60">
        <v>2013</v>
      </c>
      <c r="Q213" s="61">
        <v>41547</v>
      </c>
      <c r="R213" s="53" t="s">
        <v>342</v>
      </c>
      <c r="S213" s="53"/>
      <c r="T213" s="53" t="s">
        <v>389</v>
      </c>
      <c r="U213" s="367">
        <v>1</v>
      </c>
      <c r="V213" s="53">
        <v>1</v>
      </c>
      <c r="W213" s="53" t="s">
        <v>390</v>
      </c>
      <c r="X213" s="53"/>
      <c r="Y213" s="58">
        <v>258981.74372</v>
      </c>
      <c r="Z213" s="58">
        <v>270271.02465440001</v>
      </c>
      <c r="AA213" s="53" t="s">
        <v>3127</v>
      </c>
      <c r="AB213" s="62" t="s">
        <v>1851</v>
      </c>
      <c r="AC213" s="65" t="s">
        <v>1795</v>
      </c>
      <c r="AD213" s="66">
        <v>270271.02465440001</v>
      </c>
      <c r="AE213" s="53"/>
      <c r="AF213" s="53"/>
      <c r="AG213" s="367">
        <v>1</v>
      </c>
      <c r="AH213" s="367"/>
      <c r="AI213" s="53" t="s">
        <v>114</v>
      </c>
      <c r="AJ213" s="52" t="s">
        <v>391</v>
      </c>
    </row>
    <row r="214" spans="1:46" s="148" customFormat="1" ht="60">
      <c r="A214" s="52" t="s">
        <v>382</v>
      </c>
      <c r="B214" s="159" t="s">
        <v>3129</v>
      </c>
      <c r="C214" s="54">
        <v>3</v>
      </c>
      <c r="D214" s="52" t="s">
        <v>545</v>
      </c>
      <c r="E214" s="53" t="s">
        <v>65</v>
      </c>
      <c r="F214" s="55">
        <v>41214</v>
      </c>
      <c r="G214" s="55">
        <v>41274</v>
      </c>
      <c r="H214" s="53" t="s">
        <v>114</v>
      </c>
      <c r="I214" s="57">
        <v>19242.256370991847</v>
      </c>
      <c r="J214" s="56">
        <v>18624.830265501369</v>
      </c>
      <c r="K214" s="56">
        <v>18624.830000000002</v>
      </c>
      <c r="L214" s="58">
        <v>21977299.399999999</v>
      </c>
      <c r="M214" s="59">
        <v>41294</v>
      </c>
      <c r="N214" s="60">
        <v>2013</v>
      </c>
      <c r="O214" s="61">
        <v>41296</v>
      </c>
      <c r="P214" s="60">
        <v>2013</v>
      </c>
      <c r="Q214" s="61">
        <v>41547</v>
      </c>
      <c r="R214" s="53" t="s">
        <v>342</v>
      </c>
      <c r="S214" s="53"/>
      <c r="T214" s="53" t="s">
        <v>389</v>
      </c>
      <c r="U214" s="367">
        <v>1</v>
      </c>
      <c r="V214" s="53">
        <v>1</v>
      </c>
      <c r="W214" s="53" t="s">
        <v>390</v>
      </c>
      <c r="X214" s="53"/>
      <c r="Y214" s="58">
        <v>21977.2994</v>
      </c>
      <c r="Z214" s="58">
        <v>270271.02465440001</v>
      </c>
      <c r="AA214" s="53" t="s">
        <v>3128</v>
      </c>
      <c r="AB214" s="62" t="s">
        <v>1851</v>
      </c>
      <c r="AC214" s="65" t="s">
        <v>1795</v>
      </c>
      <c r="AD214" s="66">
        <v>270271.02465440001</v>
      </c>
      <c r="AE214" s="53"/>
      <c r="AF214" s="53"/>
      <c r="AG214" s="367">
        <v>1</v>
      </c>
      <c r="AH214" s="367"/>
      <c r="AI214" s="53" t="s">
        <v>114</v>
      </c>
      <c r="AJ214" s="52" t="s">
        <v>391</v>
      </c>
    </row>
    <row r="215" spans="1:46" s="148" customFormat="1" ht="150">
      <c r="A215" s="52" t="s">
        <v>382</v>
      </c>
      <c r="B215" s="60">
        <v>1317</v>
      </c>
      <c r="C215" s="52" t="s">
        <v>469</v>
      </c>
      <c r="D215" s="52" t="s">
        <v>470</v>
      </c>
      <c r="E215" s="53" t="s">
        <v>82</v>
      </c>
      <c r="F215" s="55">
        <v>41222</v>
      </c>
      <c r="G215" s="55">
        <v>41272</v>
      </c>
      <c r="H215" s="53" t="s">
        <v>119</v>
      </c>
      <c r="I215" s="57">
        <v>3.7191000000000001</v>
      </c>
      <c r="J215" s="56">
        <v>3.7163976180912002</v>
      </c>
      <c r="K215" s="56">
        <v>3.7160000000000002</v>
      </c>
      <c r="L215" s="58">
        <v>4384.88</v>
      </c>
      <c r="M215" s="59">
        <v>41292</v>
      </c>
      <c r="N215" s="60">
        <v>2013</v>
      </c>
      <c r="O215" s="61">
        <v>41322</v>
      </c>
      <c r="P215" s="60">
        <v>2013</v>
      </c>
      <c r="Q215" s="61">
        <v>41486</v>
      </c>
      <c r="R215" s="53" t="s">
        <v>342</v>
      </c>
      <c r="S215" s="173" t="s">
        <v>1852</v>
      </c>
      <c r="T215" s="53" t="s">
        <v>417</v>
      </c>
      <c r="U215" s="367">
        <v>300</v>
      </c>
      <c r="V215" s="53">
        <v>1</v>
      </c>
      <c r="W215" s="53" t="s">
        <v>390</v>
      </c>
      <c r="X215" s="53"/>
      <c r="Y215" s="63">
        <v>1.5363885094335607E-5</v>
      </c>
      <c r="Z215" s="58">
        <v>1.4616266666666667E-2</v>
      </c>
      <c r="AA215" s="68" t="s">
        <v>638</v>
      </c>
      <c r="AB215" s="173" t="s">
        <v>1818</v>
      </c>
      <c r="AC215" s="65" t="s">
        <v>1795</v>
      </c>
      <c r="AD215" s="66">
        <v>285401.77</v>
      </c>
      <c r="AE215" s="53"/>
      <c r="AF215" s="53"/>
      <c r="AG215" s="367">
        <v>300</v>
      </c>
      <c r="AH215" s="367"/>
      <c r="AI215" s="53" t="s">
        <v>119</v>
      </c>
      <c r="AJ215" s="52" t="s">
        <v>1817</v>
      </c>
    </row>
    <row r="216" spans="1:46" s="148" customFormat="1" ht="45">
      <c r="A216" s="52" t="s">
        <v>382</v>
      </c>
      <c r="B216" s="60">
        <v>1318</v>
      </c>
      <c r="C216" s="52" t="s">
        <v>475</v>
      </c>
      <c r="D216" s="52" t="s">
        <v>476</v>
      </c>
      <c r="E216" s="53" t="s">
        <v>65</v>
      </c>
      <c r="F216" s="55">
        <v>41221</v>
      </c>
      <c r="G216" s="55">
        <v>41281</v>
      </c>
      <c r="H216" s="53" t="s">
        <v>119</v>
      </c>
      <c r="I216" s="57">
        <v>2.7544000000000004</v>
      </c>
      <c r="J216" s="56">
        <v>2.7523985908608002</v>
      </c>
      <c r="K216" s="56">
        <v>2.7519999999999998</v>
      </c>
      <c r="L216" s="58">
        <v>3247.3599999999997</v>
      </c>
      <c r="M216" s="59">
        <v>41301</v>
      </c>
      <c r="N216" s="60">
        <v>2013</v>
      </c>
      <c r="O216" s="61">
        <v>41331</v>
      </c>
      <c r="P216" s="60">
        <v>2013</v>
      </c>
      <c r="Q216" s="61">
        <v>41456</v>
      </c>
      <c r="R216" s="53" t="s">
        <v>342</v>
      </c>
      <c r="S216" s="173" t="s">
        <v>1852</v>
      </c>
      <c r="T216" s="53" t="s">
        <v>417</v>
      </c>
      <c r="U216" s="367">
        <v>770</v>
      </c>
      <c r="V216" s="53">
        <v>1</v>
      </c>
      <c r="W216" s="53" t="s">
        <v>390</v>
      </c>
      <c r="X216" s="53"/>
      <c r="Y216" s="63">
        <v>1.1378205538108609E-5</v>
      </c>
      <c r="Z216" s="58">
        <v>4.2173506493506487E-3</v>
      </c>
      <c r="AA216" s="53"/>
      <c r="AB216" s="173" t="s">
        <v>1853</v>
      </c>
      <c r="AC216" s="65" t="s">
        <v>1795</v>
      </c>
      <c r="AD216" s="66">
        <v>285401.77</v>
      </c>
      <c r="AE216" s="53"/>
      <c r="AF216" s="53"/>
      <c r="AG216" s="367">
        <v>770</v>
      </c>
      <c r="AH216" s="367"/>
      <c r="AI216" s="53" t="s">
        <v>119</v>
      </c>
      <c r="AJ216" s="52" t="s">
        <v>1817</v>
      </c>
    </row>
    <row r="217" spans="1:46" s="148" customFormat="1" ht="345">
      <c r="A217" s="52" t="s">
        <v>382</v>
      </c>
      <c r="B217" s="60">
        <v>1319</v>
      </c>
      <c r="C217" s="52" t="s">
        <v>477</v>
      </c>
      <c r="D217" s="52" t="s">
        <v>427</v>
      </c>
      <c r="E217" s="53" t="s">
        <v>82</v>
      </c>
      <c r="F217" s="55">
        <v>41226</v>
      </c>
      <c r="G217" s="55">
        <v>41276</v>
      </c>
      <c r="H217" s="53" t="s">
        <v>119</v>
      </c>
      <c r="I217" s="57">
        <v>3903.5831999999996</v>
      </c>
      <c r="J217" s="56">
        <v>3900.7467684388221</v>
      </c>
      <c r="K217" s="56">
        <v>3900.7460000000001</v>
      </c>
      <c r="L217" s="58">
        <v>4602880.28</v>
      </c>
      <c r="M217" s="59">
        <v>41296</v>
      </c>
      <c r="N217" s="60">
        <v>2013</v>
      </c>
      <c r="O217" s="61">
        <v>41326</v>
      </c>
      <c r="P217" s="60">
        <v>2013</v>
      </c>
      <c r="Q217" s="61">
        <v>41486</v>
      </c>
      <c r="R217" s="53" t="s">
        <v>342</v>
      </c>
      <c r="S217" s="173" t="s">
        <v>1852</v>
      </c>
      <c r="T217" s="53" t="s">
        <v>417</v>
      </c>
      <c r="U217" s="367">
        <v>36800</v>
      </c>
      <c r="V217" s="53">
        <v>1</v>
      </c>
      <c r="W217" s="53" t="s">
        <v>390</v>
      </c>
      <c r="X217" s="53"/>
      <c r="Y217" s="63">
        <v>1.4976673232865214E-2</v>
      </c>
      <c r="Z217" s="58">
        <v>0.1250782684782609</v>
      </c>
      <c r="AA217" s="68" t="s">
        <v>637</v>
      </c>
      <c r="AB217" s="173" t="s">
        <v>1854</v>
      </c>
      <c r="AC217" s="65" t="s">
        <v>1795</v>
      </c>
      <c r="AD217" s="66">
        <v>307336.63</v>
      </c>
      <c r="AE217" s="53"/>
      <c r="AF217" s="53"/>
      <c r="AG217" s="367">
        <v>36800</v>
      </c>
      <c r="AH217" s="367"/>
      <c r="AI217" s="53" t="s">
        <v>119</v>
      </c>
      <c r="AJ217" s="52" t="s">
        <v>1817</v>
      </c>
    </row>
    <row r="218" spans="1:46" s="148" customFormat="1" ht="45">
      <c r="A218" s="52" t="s">
        <v>382</v>
      </c>
      <c r="B218" s="60">
        <v>1320</v>
      </c>
      <c r="C218" s="52" t="s">
        <v>478</v>
      </c>
      <c r="D218" s="52" t="s">
        <v>479</v>
      </c>
      <c r="E218" s="53" t="s">
        <v>60</v>
      </c>
      <c r="F218" s="55">
        <v>41233</v>
      </c>
      <c r="G218" s="55">
        <v>41273</v>
      </c>
      <c r="H218" s="53" t="s">
        <v>119</v>
      </c>
      <c r="I218" s="57">
        <v>84.069359000000006</v>
      </c>
      <c r="J218" s="56">
        <v>84.008272308368689</v>
      </c>
      <c r="K218" s="56">
        <v>84.007999999999996</v>
      </c>
      <c r="L218" s="58">
        <v>99129.439999999988</v>
      </c>
      <c r="M218" s="59">
        <v>41293</v>
      </c>
      <c r="N218" s="60">
        <v>2013</v>
      </c>
      <c r="O218" s="61">
        <v>41323</v>
      </c>
      <c r="P218" s="60">
        <v>2013</v>
      </c>
      <c r="Q218" s="61">
        <v>41578</v>
      </c>
      <c r="R218" s="53" t="s">
        <v>342</v>
      </c>
      <c r="S218" s="173" t="s">
        <v>1852</v>
      </c>
      <c r="T218" s="53" t="s">
        <v>845</v>
      </c>
      <c r="U218" s="367">
        <v>1001.3</v>
      </c>
      <c r="V218" s="53">
        <v>1</v>
      </c>
      <c r="W218" s="53" t="s">
        <v>390</v>
      </c>
      <c r="X218" s="53"/>
      <c r="Y218" s="63">
        <v>1.608058421596984E-4</v>
      </c>
      <c r="Z218" s="58">
        <v>9.9000739039248969E-2</v>
      </c>
      <c r="AA218" s="53"/>
      <c r="AB218" s="173" t="s">
        <v>1821</v>
      </c>
      <c r="AC218" s="65" t="s">
        <v>1795</v>
      </c>
      <c r="AD218" s="66">
        <v>616454.22</v>
      </c>
      <c r="AE218" s="53"/>
      <c r="AF218" s="53"/>
      <c r="AG218" s="367">
        <v>1001.3</v>
      </c>
      <c r="AH218" s="367"/>
      <c r="AI218" s="53" t="s">
        <v>119</v>
      </c>
      <c r="AJ218" s="52" t="s">
        <v>1817</v>
      </c>
    </row>
    <row r="219" spans="1:46" s="148" customFormat="1" ht="60">
      <c r="A219" s="52" t="s">
        <v>382</v>
      </c>
      <c r="B219" s="60">
        <v>1321</v>
      </c>
      <c r="C219" s="53" t="s">
        <v>431</v>
      </c>
      <c r="D219" s="52" t="s">
        <v>429</v>
      </c>
      <c r="E219" s="53" t="s">
        <v>60</v>
      </c>
      <c r="F219" s="55">
        <v>41233</v>
      </c>
      <c r="G219" s="55">
        <v>41273</v>
      </c>
      <c r="H219" s="53" t="s">
        <v>114</v>
      </c>
      <c r="I219" s="57">
        <v>17.471399000000002</v>
      </c>
      <c r="J219" s="56">
        <v>17.458703887585969</v>
      </c>
      <c r="K219" s="56">
        <v>17.457999999999998</v>
      </c>
      <c r="L219" s="58">
        <v>20600.439999999995</v>
      </c>
      <c r="M219" s="59">
        <v>41293</v>
      </c>
      <c r="N219" s="60">
        <v>2013</v>
      </c>
      <c r="O219" s="61">
        <v>41323</v>
      </c>
      <c r="P219" s="60">
        <v>2013</v>
      </c>
      <c r="Q219" s="61">
        <v>41578</v>
      </c>
      <c r="R219" s="53" t="s">
        <v>343</v>
      </c>
      <c r="S219" s="173" t="s">
        <v>1855</v>
      </c>
      <c r="T219" s="53" t="s">
        <v>417</v>
      </c>
      <c r="U219" s="367">
        <v>350</v>
      </c>
      <c r="V219" s="53">
        <v>1</v>
      </c>
      <c r="W219" s="53" t="s">
        <v>394</v>
      </c>
      <c r="X219" s="53"/>
      <c r="Y219" s="63">
        <v>1.2289775187221254E-3</v>
      </c>
      <c r="Z219" s="58">
        <v>5.8858399999999991E-2</v>
      </c>
      <c r="AA219" s="53"/>
      <c r="AB219" s="62" t="s">
        <v>3256</v>
      </c>
      <c r="AC219" s="65" t="s">
        <v>1795</v>
      </c>
      <c r="AD219" s="66">
        <v>16762.259428000001</v>
      </c>
      <c r="AE219" s="53"/>
      <c r="AF219" s="53"/>
      <c r="AG219" s="367">
        <v>350</v>
      </c>
      <c r="AH219" s="367"/>
      <c r="AI219" s="53" t="s">
        <v>114</v>
      </c>
      <c r="AJ219" s="52" t="s">
        <v>391</v>
      </c>
    </row>
    <row r="220" spans="1:46" s="148" customFormat="1" ht="45">
      <c r="A220" s="52" t="s">
        <v>382</v>
      </c>
      <c r="B220" s="60">
        <v>1322</v>
      </c>
      <c r="C220" s="52" t="s">
        <v>480</v>
      </c>
      <c r="D220" s="52" t="s">
        <v>481</v>
      </c>
      <c r="E220" s="53" t="s">
        <v>65</v>
      </c>
      <c r="F220" s="55">
        <v>41233</v>
      </c>
      <c r="G220" s="55">
        <v>41273</v>
      </c>
      <c r="H220" s="53" t="s">
        <v>119</v>
      </c>
      <c r="I220" s="57">
        <v>270.86983000000004</v>
      </c>
      <c r="J220" s="56">
        <v>270.67300987463858</v>
      </c>
      <c r="K220" s="56">
        <v>270.673</v>
      </c>
      <c r="L220" s="58">
        <v>319394.14</v>
      </c>
      <c r="M220" s="59">
        <v>41293</v>
      </c>
      <c r="N220" s="60">
        <v>2013</v>
      </c>
      <c r="O220" s="61">
        <v>41323</v>
      </c>
      <c r="P220" s="60">
        <v>2013</v>
      </c>
      <c r="Q220" s="61">
        <v>41578</v>
      </c>
      <c r="R220" s="53" t="s">
        <v>342</v>
      </c>
      <c r="S220" s="173" t="s">
        <v>1852</v>
      </c>
      <c r="T220" s="53" t="s">
        <v>417</v>
      </c>
      <c r="U220" s="367">
        <v>350</v>
      </c>
      <c r="V220" s="53">
        <v>1</v>
      </c>
      <c r="W220" s="53" t="s">
        <v>390</v>
      </c>
      <c r="X220" s="53"/>
      <c r="Y220" s="63">
        <v>1.0392322581268623E-3</v>
      </c>
      <c r="Z220" s="58">
        <v>0.91255468571428577</v>
      </c>
      <c r="AA220" s="53"/>
      <c r="AB220" s="173" t="s">
        <v>1854</v>
      </c>
      <c r="AC220" s="65" t="s">
        <v>1795</v>
      </c>
      <c r="AD220" s="66">
        <v>307336.63</v>
      </c>
      <c r="AE220" s="53"/>
      <c r="AF220" s="53"/>
      <c r="AG220" s="367">
        <v>350</v>
      </c>
      <c r="AH220" s="367"/>
      <c r="AI220" s="53" t="s">
        <v>119</v>
      </c>
      <c r="AJ220" s="52" t="s">
        <v>1817</v>
      </c>
    </row>
    <row r="221" spans="1:46" s="148" customFormat="1" ht="255">
      <c r="A221" s="52" t="s">
        <v>382</v>
      </c>
      <c r="B221" s="60">
        <v>1323</v>
      </c>
      <c r="C221" s="53" t="s">
        <v>430</v>
      </c>
      <c r="D221" s="52" t="s">
        <v>432</v>
      </c>
      <c r="E221" s="53" t="s">
        <v>60</v>
      </c>
      <c r="F221" s="55">
        <v>41333</v>
      </c>
      <c r="G221" s="55">
        <v>41373</v>
      </c>
      <c r="H221" s="53" t="s">
        <v>119</v>
      </c>
      <c r="I221" s="57">
        <v>1515.22099</v>
      </c>
      <c r="J221" s="56">
        <v>1514.1199992651402</v>
      </c>
      <c r="K221" s="56">
        <v>1514.1189999999999</v>
      </c>
      <c r="L221" s="58">
        <v>1786660.4199999997</v>
      </c>
      <c r="M221" s="59">
        <v>41393</v>
      </c>
      <c r="N221" s="60">
        <v>2013</v>
      </c>
      <c r="O221" s="61">
        <v>41395</v>
      </c>
      <c r="P221" s="60">
        <v>2013</v>
      </c>
      <c r="Q221" s="61">
        <v>41438</v>
      </c>
      <c r="R221" s="53" t="s">
        <v>342</v>
      </c>
      <c r="S221" s="53" t="s">
        <v>2243</v>
      </c>
      <c r="T221" s="53" t="s">
        <v>313</v>
      </c>
      <c r="U221" s="367">
        <v>3000</v>
      </c>
      <c r="V221" s="53">
        <v>1</v>
      </c>
      <c r="W221" s="53" t="s">
        <v>390</v>
      </c>
      <c r="X221" s="53"/>
      <c r="Y221" s="53">
        <v>2.6706956180583989E-2</v>
      </c>
      <c r="Z221" s="367">
        <v>0.31248305208333338</v>
      </c>
      <c r="AA221" s="53" t="s">
        <v>639</v>
      </c>
      <c r="AB221" s="53" t="s">
        <v>1820</v>
      </c>
      <c r="AC221" s="71" t="s">
        <v>1795</v>
      </c>
      <c r="AD221" s="66">
        <v>184177.66</v>
      </c>
      <c r="AE221" s="53"/>
      <c r="AF221" s="53"/>
      <c r="AG221" s="367">
        <v>9600</v>
      </c>
      <c r="AH221" s="367"/>
      <c r="AI221" s="62" t="s">
        <v>119</v>
      </c>
      <c r="AJ221" s="53" t="s">
        <v>1817</v>
      </c>
    </row>
    <row r="222" spans="1:46" s="148" customFormat="1" ht="255">
      <c r="A222" s="52" t="s">
        <v>382</v>
      </c>
      <c r="B222" s="159" t="s">
        <v>2242</v>
      </c>
      <c r="C222" s="52" t="s">
        <v>430</v>
      </c>
      <c r="D222" s="52" t="s">
        <v>432</v>
      </c>
      <c r="E222" s="53" t="s">
        <v>82</v>
      </c>
      <c r="F222" s="55">
        <v>41227</v>
      </c>
      <c r="G222" s="55">
        <v>41277</v>
      </c>
      <c r="H222" s="53" t="s">
        <v>119</v>
      </c>
      <c r="I222" s="57">
        <v>1028.8634</v>
      </c>
      <c r="J222" s="56">
        <v>1028.1158116522804</v>
      </c>
      <c r="K222" s="56">
        <v>1028.115</v>
      </c>
      <c r="L222" s="58">
        <v>1213175.7</v>
      </c>
      <c r="M222" s="59">
        <v>41297</v>
      </c>
      <c r="N222" s="60">
        <v>2013</v>
      </c>
      <c r="O222" s="61">
        <v>41327</v>
      </c>
      <c r="P222" s="60">
        <v>2013</v>
      </c>
      <c r="Q222" s="61">
        <v>41486</v>
      </c>
      <c r="R222" s="53" t="s">
        <v>342</v>
      </c>
      <c r="S222" s="173" t="s">
        <v>2244</v>
      </c>
      <c r="T222" s="53" t="s">
        <v>313</v>
      </c>
      <c r="U222" s="367">
        <v>6600</v>
      </c>
      <c r="V222" s="53">
        <v>1</v>
      </c>
      <c r="W222" s="53" t="s">
        <v>390</v>
      </c>
      <c r="X222" s="53"/>
      <c r="Y222" s="63">
        <v>1.8134520637810576E-2</v>
      </c>
      <c r="Z222" s="58">
        <v>0.31248305208333338</v>
      </c>
      <c r="AA222" s="68" t="s">
        <v>639</v>
      </c>
      <c r="AB222" s="173" t="s">
        <v>1820</v>
      </c>
      <c r="AC222" s="65" t="s">
        <v>1795</v>
      </c>
      <c r="AD222" s="66">
        <v>184177.66</v>
      </c>
      <c r="AE222" s="53"/>
      <c r="AF222" s="53"/>
      <c r="AG222" s="367">
        <v>9600</v>
      </c>
      <c r="AH222" s="367"/>
      <c r="AI222" s="53" t="s">
        <v>119</v>
      </c>
      <c r="AJ222" s="52" t="s">
        <v>1817</v>
      </c>
    </row>
    <row r="223" spans="1:46" s="148" customFormat="1" ht="300">
      <c r="A223" s="52" t="s">
        <v>382</v>
      </c>
      <c r="B223" s="60">
        <v>1324</v>
      </c>
      <c r="C223" s="52" t="s">
        <v>484</v>
      </c>
      <c r="D223" s="52" t="s">
        <v>433</v>
      </c>
      <c r="E223" s="53" t="s">
        <v>82</v>
      </c>
      <c r="F223" s="55">
        <v>41225</v>
      </c>
      <c r="G223" s="55">
        <v>41275</v>
      </c>
      <c r="H223" s="53" t="s">
        <v>119</v>
      </c>
      <c r="I223" s="57">
        <v>184.71199999999999</v>
      </c>
      <c r="J223" s="56">
        <v>184.57778409638399</v>
      </c>
      <c r="K223" s="56">
        <v>184.577</v>
      </c>
      <c r="L223" s="58">
        <v>217800.86</v>
      </c>
      <c r="M223" s="59">
        <v>41295</v>
      </c>
      <c r="N223" s="60">
        <v>2013</v>
      </c>
      <c r="O223" s="61">
        <v>41325</v>
      </c>
      <c r="P223" s="60">
        <v>2013</v>
      </c>
      <c r="Q223" s="61">
        <v>41486</v>
      </c>
      <c r="R223" s="53" t="s">
        <v>342</v>
      </c>
      <c r="S223" s="173" t="s">
        <v>1852</v>
      </c>
      <c r="T223" s="53" t="s">
        <v>520</v>
      </c>
      <c r="U223" s="367">
        <v>2000</v>
      </c>
      <c r="V223" s="53">
        <v>1</v>
      </c>
      <c r="W223" s="53" t="s">
        <v>390</v>
      </c>
      <c r="X223" s="53"/>
      <c r="Y223" s="63">
        <v>7.6313773386899454E-4</v>
      </c>
      <c r="Z223" s="58">
        <v>0.10890043000000001</v>
      </c>
      <c r="AA223" s="68" t="s">
        <v>640</v>
      </c>
      <c r="AB223" s="173" t="s">
        <v>1853</v>
      </c>
      <c r="AC223" s="65" t="s">
        <v>1795</v>
      </c>
      <c r="AD223" s="66">
        <v>285401.77</v>
      </c>
      <c r="AE223" s="53"/>
      <c r="AF223" s="53"/>
      <c r="AG223" s="367">
        <v>2000</v>
      </c>
      <c r="AH223" s="367"/>
      <c r="AI223" s="53" t="s">
        <v>119</v>
      </c>
      <c r="AJ223" s="52" t="s">
        <v>1817</v>
      </c>
    </row>
    <row r="224" spans="1:46" s="148" customFormat="1" ht="300">
      <c r="A224" s="52" t="s">
        <v>382</v>
      </c>
      <c r="B224" s="60">
        <v>1325</v>
      </c>
      <c r="C224" s="53" t="s">
        <v>484</v>
      </c>
      <c r="D224" s="52" t="s">
        <v>433</v>
      </c>
      <c r="E224" s="53" t="s">
        <v>60</v>
      </c>
      <c r="F224" s="55">
        <v>41333</v>
      </c>
      <c r="G224" s="55">
        <v>41373</v>
      </c>
      <c r="H224" s="53" t="s">
        <v>114</v>
      </c>
      <c r="I224" s="57">
        <v>90.580600000000018</v>
      </c>
      <c r="J224" s="56">
        <v>90.51478209385921</v>
      </c>
      <c r="K224" s="56">
        <v>90.513999999999996</v>
      </c>
      <c r="L224" s="58">
        <v>106806.51999999999</v>
      </c>
      <c r="M224" s="59">
        <v>41393</v>
      </c>
      <c r="N224" s="60">
        <v>2013</v>
      </c>
      <c r="O224" s="61">
        <v>41395</v>
      </c>
      <c r="P224" s="60">
        <v>2013</v>
      </c>
      <c r="Q224" s="61">
        <v>41438</v>
      </c>
      <c r="R224" s="53" t="s">
        <v>342</v>
      </c>
      <c r="S224" s="173" t="s">
        <v>1855</v>
      </c>
      <c r="T224" s="53" t="s">
        <v>520</v>
      </c>
      <c r="U224" s="367">
        <v>2000</v>
      </c>
      <c r="V224" s="53">
        <v>1</v>
      </c>
      <c r="W224" s="53" t="s">
        <v>390</v>
      </c>
      <c r="X224" s="53"/>
      <c r="Y224" s="63">
        <v>3.3082896198974115E-4</v>
      </c>
      <c r="Z224" s="58">
        <v>5.3403259999999994E-2</v>
      </c>
      <c r="AA224" s="53" t="s">
        <v>640</v>
      </c>
      <c r="AB224" s="62" t="s">
        <v>3256</v>
      </c>
      <c r="AC224" s="65" t="s">
        <v>1795</v>
      </c>
      <c r="AD224" s="66">
        <v>16762.259428000001</v>
      </c>
      <c r="AE224" s="53"/>
      <c r="AF224" s="53"/>
      <c r="AG224" s="367">
        <v>2000</v>
      </c>
      <c r="AH224" s="367"/>
      <c r="AI224" s="53" t="s">
        <v>114</v>
      </c>
      <c r="AJ224" s="52" t="s">
        <v>391</v>
      </c>
    </row>
    <row r="225" spans="1:46" s="148" customFormat="1" ht="409.5">
      <c r="A225" s="52" t="s">
        <v>382</v>
      </c>
      <c r="B225" s="60">
        <v>1326</v>
      </c>
      <c r="C225" s="52" t="s">
        <v>435</v>
      </c>
      <c r="D225" s="52" t="s">
        <v>434</v>
      </c>
      <c r="E225" s="53" t="s">
        <v>82</v>
      </c>
      <c r="F225" s="55">
        <v>41226</v>
      </c>
      <c r="G225" s="55">
        <v>41276</v>
      </c>
      <c r="H225" s="53" t="s">
        <v>119</v>
      </c>
      <c r="I225" s="57">
        <v>8120.3760000000002</v>
      </c>
      <c r="J225" s="56">
        <v>8114.4755517208323</v>
      </c>
      <c r="K225" s="56">
        <v>8114.4750000000004</v>
      </c>
      <c r="L225" s="58">
        <v>9575080.5</v>
      </c>
      <c r="M225" s="59">
        <v>41296</v>
      </c>
      <c r="N225" s="60">
        <v>2013</v>
      </c>
      <c r="O225" s="61">
        <v>41326</v>
      </c>
      <c r="P225" s="60">
        <v>2013</v>
      </c>
      <c r="Q225" s="61">
        <v>41486</v>
      </c>
      <c r="R225" s="53" t="s">
        <v>342</v>
      </c>
      <c r="S225" s="173" t="s">
        <v>1852</v>
      </c>
      <c r="T225" s="53" t="s">
        <v>313</v>
      </c>
      <c r="U225" s="367">
        <v>205000</v>
      </c>
      <c r="V225" s="53">
        <v>1</v>
      </c>
      <c r="W225" s="53" t="s">
        <v>390</v>
      </c>
      <c r="X225" s="53"/>
      <c r="Y225" s="63">
        <v>3.1155025354446034E-2</v>
      </c>
      <c r="Z225" s="58">
        <v>4.6707709756097567E-2</v>
      </c>
      <c r="AA225" s="68" t="s">
        <v>641</v>
      </c>
      <c r="AB225" s="173" t="s">
        <v>1854</v>
      </c>
      <c r="AC225" s="65" t="s">
        <v>1795</v>
      </c>
      <c r="AD225" s="66">
        <v>307336.63</v>
      </c>
      <c r="AE225" s="53"/>
      <c r="AF225" s="53"/>
      <c r="AG225" s="367">
        <v>205000</v>
      </c>
      <c r="AH225" s="367"/>
      <c r="AI225" s="53" t="s">
        <v>119</v>
      </c>
      <c r="AJ225" s="52" t="s">
        <v>1817</v>
      </c>
    </row>
    <row r="226" spans="1:46" s="148" customFormat="1" ht="360">
      <c r="A226" s="52" t="s">
        <v>382</v>
      </c>
      <c r="B226" s="60">
        <v>1327</v>
      </c>
      <c r="C226" s="52" t="s">
        <v>485</v>
      </c>
      <c r="D226" s="52" t="s">
        <v>486</v>
      </c>
      <c r="E226" s="53" t="s">
        <v>82</v>
      </c>
      <c r="F226" s="55">
        <v>41221</v>
      </c>
      <c r="G226" s="55">
        <v>41271</v>
      </c>
      <c r="H226" s="53" t="s">
        <v>119</v>
      </c>
      <c r="I226" s="57">
        <v>97.884600000000006</v>
      </c>
      <c r="J226" s="56">
        <v>97.813474842787215</v>
      </c>
      <c r="K226" s="56">
        <v>97.813000000000002</v>
      </c>
      <c r="L226" s="58">
        <v>115419.34</v>
      </c>
      <c r="M226" s="59">
        <v>41291</v>
      </c>
      <c r="N226" s="60">
        <v>2013</v>
      </c>
      <c r="O226" s="61">
        <v>41321</v>
      </c>
      <c r="P226" s="60">
        <v>2013</v>
      </c>
      <c r="Q226" s="61">
        <v>41465</v>
      </c>
      <c r="R226" s="53" t="s">
        <v>342</v>
      </c>
      <c r="S226" s="173" t="s">
        <v>1852</v>
      </c>
      <c r="T226" s="53" t="s">
        <v>1720</v>
      </c>
      <c r="U226" s="367">
        <v>85</v>
      </c>
      <c r="V226" s="53">
        <v>1</v>
      </c>
      <c r="W226" s="53" t="s">
        <v>390</v>
      </c>
      <c r="X226" s="53"/>
      <c r="Y226" s="63">
        <v>6.2667394080259252E-4</v>
      </c>
      <c r="Z226" s="58">
        <v>1.3578745882352943</v>
      </c>
      <c r="AA226" s="68" t="s">
        <v>642</v>
      </c>
      <c r="AB226" s="173" t="s">
        <v>1820</v>
      </c>
      <c r="AC226" s="65" t="s">
        <v>1795</v>
      </c>
      <c r="AD226" s="66">
        <v>184177.66</v>
      </c>
      <c r="AE226" s="53"/>
      <c r="AF226" s="53"/>
      <c r="AG226" s="367">
        <v>85</v>
      </c>
      <c r="AH226" s="367"/>
      <c r="AI226" s="53" t="s">
        <v>119</v>
      </c>
      <c r="AJ226" s="52" t="s">
        <v>1817</v>
      </c>
    </row>
    <row r="227" spans="1:46" s="148" customFormat="1" ht="45">
      <c r="A227" s="52" t="s">
        <v>382</v>
      </c>
      <c r="B227" s="60">
        <v>1328</v>
      </c>
      <c r="C227" s="52" t="s">
        <v>487</v>
      </c>
      <c r="D227" s="52" t="s">
        <v>488</v>
      </c>
      <c r="E227" s="53" t="s">
        <v>65</v>
      </c>
      <c r="F227" s="55">
        <v>41228</v>
      </c>
      <c r="G227" s="55">
        <v>41278</v>
      </c>
      <c r="H227" s="53" t="s">
        <v>119</v>
      </c>
      <c r="I227" s="57">
        <v>14881.359999</v>
      </c>
      <c r="J227" s="56">
        <v>14870.546867317702</v>
      </c>
      <c r="K227" s="56">
        <v>14870.546</v>
      </c>
      <c r="L227" s="58">
        <v>17547244.279999997</v>
      </c>
      <c r="M227" s="59">
        <v>41298</v>
      </c>
      <c r="N227" s="60">
        <v>2013</v>
      </c>
      <c r="O227" s="61">
        <v>41338</v>
      </c>
      <c r="P227" s="60">
        <v>2013</v>
      </c>
      <c r="Q227" s="61">
        <v>41578</v>
      </c>
      <c r="R227" s="53" t="s">
        <v>342</v>
      </c>
      <c r="S227" s="173" t="s">
        <v>1852</v>
      </c>
      <c r="T227" s="53" t="s">
        <v>417</v>
      </c>
      <c r="U227" s="367">
        <v>2500</v>
      </c>
      <c r="V227" s="53">
        <v>1</v>
      </c>
      <c r="W227" s="53" t="s">
        <v>390</v>
      </c>
      <c r="X227" s="53"/>
      <c r="Y227" s="63">
        <v>5.7094542489126661E-2</v>
      </c>
      <c r="Z227" s="58">
        <v>7.0188977119999993</v>
      </c>
      <c r="AA227" s="53"/>
      <c r="AB227" s="173" t="s">
        <v>1854</v>
      </c>
      <c r="AC227" s="65" t="s">
        <v>1795</v>
      </c>
      <c r="AD227" s="66">
        <v>307336.63</v>
      </c>
      <c r="AE227" s="53"/>
      <c r="AF227" s="53"/>
      <c r="AG227" s="367">
        <v>2500</v>
      </c>
      <c r="AH227" s="367"/>
      <c r="AI227" s="53" t="s">
        <v>119</v>
      </c>
      <c r="AJ227" s="52" t="s">
        <v>1817</v>
      </c>
    </row>
    <row r="228" spans="1:46" s="148" customFormat="1" ht="60">
      <c r="A228" s="52" t="s">
        <v>382</v>
      </c>
      <c r="B228" s="60">
        <v>1329</v>
      </c>
      <c r="C228" s="53" t="s">
        <v>436</v>
      </c>
      <c r="D228" s="52" t="s">
        <v>437</v>
      </c>
      <c r="E228" s="53" t="s">
        <v>83</v>
      </c>
      <c r="F228" s="55">
        <v>41233</v>
      </c>
      <c r="G228" s="55">
        <v>41313</v>
      </c>
      <c r="H228" s="53" t="s">
        <v>114</v>
      </c>
      <c r="I228" s="57">
        <v>22.055000000000003</v>
      </c>
      <c r="J228" s="56">
        <v>22.038974339760003</v>
      </c>
      <c r="K228" s="56">
        <v>22.038</v>
      </c>
      <c r="L228" s="58">
        <v>26004.839999999997</v>
      </c>
      <c r="M228" s="59">
        <v>41333</v>
      </c>
      <c r="N228" s="60">
        <v>2013</v>
      </c>
      <c r="O228" s="61">
        <v>41373</v>
      </c>
      <c r="P228" s="60">
        <v>2013</v>
      </c>
      <c r="Q228" s="61">
        <v>41578</v>
      </c>
      <c r="R228" s="53" t="s">
        <v>342</v>
      </c>
      <c r="S228" s="173" t="s">
        <v>1855</v>
      </c>
      <c r="T228" s="53" t="s">
        <v>417</v>
      </c>
      <c r="U228" s="367">
        <v>676</v>
      </c>
      <c r="V228" s="53">
        <v>1</v>
      </c>
      <c r="W228" s="53" t="s">
        <v>390</v>
      </c>
      <c r="X228" s="53"/>
      <c r="Y228" s="63">
        <v>1.5513922876388021E-3</v>
      </c>
      <c r="Z228" s="58">
        <v>3.846869822485207E-2</v>
      </c>
      <c r="AA228" s="53"/>
      <c r="AB228" s="62" t="s">
        <v>3256</v>
      </c>
      <c r="AC228" s="65" t="s">
        <v>1795</v>
      </c>
      <c r="AD228" s="66">
        <v>16762.259428000001</v>
      </c>
      <c r="AE228" s="53"/>
      <c r="AF228" s="53"/>
      <c r="AG228" s="367">
        <v>676</v>
      </c>
      <c r="AH228" s="367"/>
      <c r="AI228" s="53" t="s">
        <v>114</v>
      </c>
      <c r="AJ228" s="52" t="s">
        <v>391</v>
      </c>
    </row>
    <row r="229" spans="1:46" s="148" customFormat="1" ht="45">
      <c r="A229" s="52" t="s">
        <v>382</v>
      </c>
      <c r="B229" s="60">
        <v>1330</v>
      </c>
      <c r="C229" s="52" t="s">
        <v>439</v>
      </c>
      <c r="D229" s="52" t="s">
        <v>438</v>
      </c>
      <c r="E229" s="53" t="s">
        <v>65</v>
      </c>
      <c r="F229" s="55">
        <v>41233</v>
      </c>
      <c r="G229" s="55">
        <v>41313</v>
      </c>
      <c r="H229" s="53" t="s">
        <v>119</v>
      </c>
      <c r="I229" s="57">
        <v>2152.2198500000004</v>
      </c>
      <c r="J229" s="56">
        <v>2150.6559985342155</v>
      </c>
      <c r="K229" s="56">
        <v>2150.6550000000002</v>
      </c>
      <c r="L229" s="58">
        <v>2537772.9</v>
      </c>
      <c r="M229" s="59">
        <v>41333</v>
      </c>
      <c r="N229" s="60">
        <v>2013</v>
      </c>
      <c r="O229" s="61">
        <v>41363</v>
      </c>
      <c r="P229" s="60">
        <v>2013</v>
      </c>
      <c r="Q229" s="61">
        <v>41578</v>
      </c>
      <c r="R229" s="53" t="s">
        <v>342</v>
      </c>
      <c r="S229" s="173" t="s">
        <v>1852</v>
      </c>
      <c r="T229" s="53" t="s">
        <v>417</v>
      </c>
      <c r="U229" s="367">
        <v>1130</v>
      </c>
      <c r="V229" s="53">
        <v>1</v>
      </c>
      <c r="W229" s="53" t="s">
        <v>390</v>
      </c>
      <c r="X229" s="53"/>
      <c r="Y229" s="63">
        <v>8.8919311887939584E-3</v>
      </c>
      <c r="Z229" s="58">
        <v>2.2458167256637167</v>
      </c>
      <c r="AA229" s="53"/>
      <c r="AB229" s="173" t="s">
        <v>1853</v>
      </c>
      <c r="AC229" s="65" t="s">
        <v>1795</v>
      </c>
      <c r="AD229" s="66">
        <v>285401.77</v>
      </c>
      <c r="AE229" s="53"/>
      <c r="AF229" s="53"/>
      <c r="AG229" s="367">
        <v>1130</v>
      </c>
      <c r="AH229" s="367"/>
      <c r="AI229" s="53" t="s">
        <v>119</v>
      </c>
      <c r="AJ229" s="52" t="s">
        <v>1817</v>
      </c>
    </row>
    <row r="230" spans="1:46" s="148" customFormat="1" ht="60">
      <c r="A230" s="52" t="s">
        <v>382</v>
      </c>
      <c r="B230" s="60">
        <v>1331</v>
      </c>
      <c r="C230" s="53" t="s">
        <v>439</v>
      </c>
      <c r="D230" s="52" t="s">
        <v>438</v>
      </c>
      <c r="E230" s="53" t="s">
        <v>65</v>
      </c>
      <c r="F230" s="55">
        <v>41233</v>
      </c>
      <c r="G230" s="55">
        <v>41313</v>
      </c>
      <c r="H230" s="53" t="s">
        <v>114</v>
      </c>
      <c r="I230" s="57">
        <v>1483.3778960000002</v>
      </c>
      <c r="J230" s="56">
        <v>1482.3000401773377</v>
      </c>
      <c r="K230" s="56">
        <v>1482.3</v>
      </c>
      <c r="L230" s="58">
        <v>1749113.9999999998</v>
      </c>
      <c r="M230" s="59">
        <v>41333</v>
      </c>
      <c r="N230" s="60">
        <v>2013</v>
      </c>
      <c r="O230" s="61">
        <v>41363</v>
      </c>
      <c r="P230" s="60">
        <v>2013</v>
      </c>
      <c r="Q230" s="61">
        <v>41578</v>
      </c>
      <c r="R230" s="53" t="s">
        <v>342</v>
      </c>
      <c r="S230" s="173" t="s">
        <v>1855</v>
      </c>
      <c r="T230" s="53" t="s">
        <v>417</v>
      </c>
      <c r="U230" s="367">
        <v>1130</v>
      </c>
      <c r="V230" s="53">
        <v>1</v>
      </c>
      <c r="W230" s="53" t="s">
        <v>390</v>
      </c>
      <c r="X230" s="53"/>
      <c r="Y230" s="63">
        <v>0.10434834322384046</v>
      </c>
      <c r="Z230" s="58">
        <v>1.547888495575221</v>
      </c>
      <c r="AA230" s="53"/>
      <c r="AB230" s="62" t="s">
        <v>3256</v>
      </c>
      <c r="AC230" s="65" t="s">
        <v>1795</v>
      </c>
      <c r="AD230" s="66">
        <v>16762.259428000001</v>
      </c>
      <c r="AE230" s="53"/>
      <c r="AF230" s="53"/>
      <c r="AG230" s="367">
        <v>1130</v>
      </c>
      <c r="AH230" s="367"/>
      <c r="AI230" s="53" t="s">
        <v>114</v>
      </c>
      <c r="AJ230" s="52" t="s">
        <v>391</v>
      </c>
    </row>
    <row r="231" spans="1:46" s="148" customFormat="1" ht="60">
      <c r="A231" s="52" t="s">
        <v>382</v>
      </c>
      <c r="B231" s="60">
        <v>1332</v>
      </c>
      <c r="C231" s="53" t="s">
        <v>440</v>
      </c>
      <c r="D231" s="52" t="s">
        <v>441</v>
      </c>
      <c r="E231" s="53" t="s">
        <v>83</v>
      </c>
      <c r="F231" s="55">
        <v>41235</v>
      </c>
      <c r="G231" s="55">
        <v>41315</v>
      </c>
      <c r="H231" s="53" t="s">
        <v>114</v>
      </c>
      <c r="I231" s="57">
        <v>7256.2084650000006</v>
      </c>
      <c r="J231" s="56">
        <v>7250.9359403348126</v>
      </c>
      <c r="K231" s="56">
        <v>7250.9350000000004</v>
      </c>
      <c r="L231" s="58">
        <v>8556103.3000000007</v>
      </c>
      <c r="M231" s="59">
        <v>41335</v>
      </c>
      <c r="N231" s="60">
        <v>2013</v>
      </c>
      <c r="O231" s="61">
        <v>41375</v>
      </c>
      <c r="P231" s="60">
        <v>2013</v>
      </c>
      <c r="Q231" s="61">
        <v>41578</v>
      </c>
      <c r="R231" s="53" t="s">
        <v>342</v>
      </c>
      <c r="S231" s="173" t="s">
        <v>1855</v>
      </c>
      <c r="T231" s="53" t="s">
        <v>417</v>
      </c>
      <c r="U231" s="367">
        <v>1595</v>
      </c>
      <c r="V231" s="53">
        <v>1</v>
      </c>
      <c r="W231" s="53" t="s">
        <v>390</v>
      </c>
      <c r="X231" s="53"/>
      <c r="Y231" s="63">
        <v>0.51043854420411372</v>
      </c>
      <c r="Z231" s="58">
        <v>5.3643280877742958</v>
      </c>
      <c r="AA231" s="53" t="s">
        <v>2145</v>
      </c>
      <c r="AB231" s="62" t="s">
        <v>3256</v>
      </c>
      <c r="AC231" s="65" t="s">
        <v>1795</v>
      </c>
      <c r="AD231" s="66">
        <v>16762.259428000001</v>
      </c>
      <c r="AE231" s="53"/>
      <c r="AF231" s="53"/>
      <c r="AG231" s="367">
        <v>1595</v>
      </c>
      <c r="AH231" s="367"/>
      <c r="AI231" s="53" t="s">
        <v>114</v>
      </c>
      <c r="AJ231" s="52" t="s">
        <v>391</v>
      </c>
    </row>
    <row r="232" spans="1:46" s="148" customFormat="1" ht="409.5">
      <c r="A232" s="52" t="s">
        <v>382</v>
      </c>
      <c r="B232" s="60">
        <v>1333</v>
      </c>
      <c r="C232" s="52" t="s">
        <v>539</v>
      </c>
      <c r="D232" s="52" t="s">
        <v>540</v>
      </c>
      <c r="E232" s="53" t="s">
        <v>82</v>
      </c>
      <c r="F232" s="55">
        <v>41227</v>
      </c>
      <c r="G232" s="55">
        <v>41277</v>
      </c>
      <c r="H232" s="53" t="s">
        <v>119</v>
      </c>
      <c r="I232" s="57">
        <v>6566.2707000000009</v>
      </c>
      <c r="J232" s="56">
        <v>6561.4994996698233</v>
      </c>
      <c r="K232" s="56">
        <v>6561.4989999999998</v>
      </c>
      <c r="L232" s="58">
        <v>7742568.8199999994</v>
      </c>
      <c r="M232" s="59">
        <v>41297</v>
      </c>
      <c r="N232" s="60">
        <v>2013</v>
      </c>
      <c r="O232" s="61">
        <v>41357</v>
      </c>
      <c r="P232" s="60">
        <v>2013</v>
      </c>
      <c r="Q232" s="61">
        <v>41417</v>
      </c>
      <c r="R232" s="53" t="s">
        <v>342</v>
      </c>
      <c r="S232" s="173" t="s">
        <v>1852</v>
      </c>
      <c r="T232" s="53" t="s">
        <v>417</v>
      </c>
      <c r="U232" s="367">
        <v>56</v>
      </c>
      <c r="V232" s="53">
        <v>1</v>
      </c>
      <c r="W232" s="53" t="s">
        <v>390</v>
      </c>
      <c r="X232" s="53"/>
      <c r="Y232" s="63">
        <v>1.2559843973490846E-2</v>
      </c>
      <c r="Z232" s="58">
        <v>161.3035170833333</v>
      </c>
      <c r="AA232" s="68" t="s">
        <v>645</v>
      </c>
      <c r="AB232" s="173" t="s">
        <v>1821</v>
      </c>
      <c r="AC232" s="65" t="s">
        <v>1795</v>
      </c>
      <c r="AD232" s="66">
        <v>616454.22</v>
      </c>
      <c r="AE232" s="53"/>
      <c r="AF232" s="53"/>
      <c r="AG232" s="367">
        <v>48</v>
      </c>
      <c r="AH232" s="367"/>
      <c r="AI232" s="53" t="s">
        <v>119</v>
      </c>
      <c r="AJ232" s="52" t="s">
        <v>1817</v>
      </c>
    </row>
    <row r="233" spans="1:46" s="148" customFormat="1" ht="45">
      <c r="A233" s="52" t="s">
        <v>382</v>
      </c>
      <c r="B233" s="60">
        <v>1334</v>
      </c>
      <c r="C233" s="52" t="s">
        <v>542</v>
      </c>
      <c r="D233" s="52" t="s">
        <v>543</v>
      </c>
      <c r="E233" s="53" t="s">
        <v>83</v>
      </c>
      <c r="F233" s="55">
        <v>41365</v>
      </c>
      <c r="G233" s="55">
        <v>41415</v>
      </c>
      <c r="H233" s="53" t="s">
        <v>119</v>
      </c>
      <c r="I233" s="57">
        <v>11874.987047000001</v>
      </c>
      <c r="J233" s="56">
        <v>11866.358413684669</v>
      </c>
      <c r="K233" s="56">
        <v>11866.358</v>
      </c>
      <c r="L233" s="58">
        <v>14002302.439999999</v>
      </c>
      <c r="M233" s="59">
        <v>41425</v>
      </c>
      <c r="N233" s="60">
        <v>2013</v>
      </c>
      <c r="O233" s="61">
        <v>41485</v>
      </c>
      <c r="P233" s="60">
        <v>2013</v>
      </c>
      <c r="Q233" s="61">
        <v>41547</v>
      </c>
      <c r="R233" s="53" t="s">
        <v>342</v>
      </c>
      <c r="S233" s="173" t="s">
        <v>1852</v>
      </c>
      <c r="T233" s="53" t="s">
        <v>417</v>
      </c>
      <c r="U233" s="367">
        <v>37</v>
      </c>
      <c r="V233" s="53">
        <v>1</v>
      </c>
      <c r="W233" s="53" t="s">
        <v>390</v>
      </c>
      <c r="X233" s="53"/>
      <c r="Y233" s="63">
        <v>2.271426163649265E-2</v>
      </c>
      <c r="Z233" s="58">
        <v>378.44060648648644</v>
      </c>
      <c r="AA233" s="53"/>
      <c r="AB233" s="173" t="s">
        <v>1821</v>
      </c>
      <c r="AC233" s="65" t="s">
        <v>1795</v>
      </c>
      <c r="AD233" s="66">
        <v>616454.22</v>
      </c>
      <c r="AE233" s="53"/>
      <c r="AF233" s="53"/>
      <c r="AG233" s="367">
        <v>37</v>
      </c>
      <c r="AH233" s="367"/>
      <c r="AI233" s="53" t="s">
        <v>119</v>
      </c>
      <c r="AJ233" s="52" t="s">
        <v>1817</v>
      </c>
    </row>
    <row r="234" spans="1:46" s="148" customFormat="1" ht="45">
      <c r="A234" s="52" t="s">
        <v>382</v>
      </c>
      <c r="B234" s="60">
        <v>1335</v>
      </c>
      <c r="C234" s="52" t="s">
        <v>544</v>
      </c>
      <c r="D234" s="52" t="s">
        <v>635</v>
      </c>
      <c r="E234" s="53" t="s">
        <v>65</v>
      </c>
      <c r="F234" s="55">
        <v>41226</v>
      </c>
      <c r="G234" s="55">
        <v>41286</v>
      </c>
      <c r="H234" s="53" t="s">
        <v>119</v>
      </c>
      <c r="I234" s="57">
        <v>1903.6990500000002</v>
      </c>
      <c r="J234" s="56">
        <v>1902.3157793505097</v>
      </c>
      <c r="K234" s="56">
        <v>1902.3150000000001</v>
      </c>
      <c r="L234" s="58">
        <v>2244731.6999999997</v>
      </c>
      <c r="M234" s="59">
        <v>41306</v>
      </c>
      <c r="N234" s="60">
        <v>2013</v>
      </c>
      <c r="O234" s="61">
        <v>41346</v>
      </c>
      <c r="P234" s="60">
        <v>2013</v>
      </c>
      <c r="Q234" s="61">
        <v>41455</v>
      </c>
      <c r="R234" s="53" t="s">
        <v>342</v>
      </c>
      <c r="S234" s="173" t="s">
        <v>1852</v>
      </c>
      <c r="T234" s="53" t="s">
        <v>417</v>
      </c>
      <c r="U234" s="367">
        <v>55</v>
      </c>
      <c r="V234" s="53">
        <v>1</v>
      </c>
      <c r="W234" s="53" t="s">
        <v>390</v>
      </c>
      <c r="X234" s="53"/>
      <c r="Y234" s="63">
        <v>7.3038208950231536E-3</v>
      </c>
      <c r="Z234" s="58">
        <v>40.813303636363635</v>
      </c>
      <c r="AA234" s="53"/>
      <c r="AB234" s="173" t="s">
        <v>1854</v>
      </c>
      <c r="AC234" s="65" t="s">
        <v>1795</v>
      </c>
      <c r="AD234" s="66">
        <v>307336.63</v>
      </c>
      <c r="AE234" s="53"/>
      <c r="AF234" s="53"/>
      <c r="AG234" s="367">
        <v>55</v>
      </c>
      <c r="AH234" s="367"/>
      <c r="AI234" s="53" t="s">
        <v>119</v>
      </c>
      <c r="AJ234" s="52" t="s">
        <v>1817</v>
      </c>
    </row>
    <row r="235" spans="1:46" s="148" customFormat="1" ht="45">
      <c r="A235" s="52" t="s">
        <v>382</v>
      </c>
      <c r="B235" s="60">
        <v>1336</v>
      </c>
      <c r="C235" s="52" t="s">
        <v>426</v>
      </c>
      <c r="D235" s="52" t="s">
        <v>424</v>
      </c>
      <c r="E235" s="53" t="s">
        <v>83</v>
      </c>
      <c r="F235" s="55">
        <v>41233</v>
      </c>
      <c r="G235" s="55">
        <v>41313</v>
      </c>
      <c r="H235" s="53" t="s">
        <v>119</v>
      </c>
      <c r="I235" s="57">
        <v>212.29479499999997</v>
      </c>
      <c r="J235" s="56">
        <v>206.50848716569681</v>
      </c>
      <c r="K235" s="56">
        <v>206.50800000000001</v>
      </c>
      <c r="L235" s="58">
        <v>243679.44</v>
      </c>
      <c r="M235" s="59">
        <v>41333</v>
      </c>
      <c r="N235" s="60">
        <v>2013</v>
      </c>
      <c r="O235" s="61">
        <v>41373</v>
      </c>
      <c r="P235" s="60">
        <v>2013</v>
      </c>
      <c r="Q235" s="61">
        <v>41578</v>
      </c>
      <c r="R235" s="53" t="s">
        <v>342</v>
      </c>
      <c r="S235" s="173" t="s">
        <v>1852</v>
      </c>
      <c r="T235" s="53" t="s">
        <v>417</v>
      </c>
      <c r="U235" s="367">
        <v>15</v>
      </c>
      <c r="V235" s="53">
        <v>1</v>
      </c>
      <c r="W235" s="53" t="s">
        <v>390</v>
      </c>
      <c r="X235" s="53"/>
      <c r="Y235" s="63">
        <v>3.9529202995803973E-4</v>
      </c>
      <c r="Z235" s="58">
        <v>16.245296</v>
      </c>
      <c r="AA235" s="53"/>
      <c r="AB235" s="173" t="s">
        <v>1821</v>
      </c>
      <c r="AC235" s="65" t="s">
        <v>1795</v>
      </c>
      <c r="AD235" s="66">
        <v>616454.22</v>
      </c>
      <c r="AE235" s="53"/>
      <c r="AF235" s="53"/>
      <c r="AG235" s="367">
        <v>15</v>
      </c>
      <c r="AH235" s="367"/>
      <c r="AI235" s="53" t="s">
        <v>119</v>
      </c>
      <c r="AJ235" s="52" t="s">
        <v>1817</v>
      </c>
    </row>
    <row r="236" spans="1:46" s="148" customFormat="1" ht="60">
      <c r="A236" s="52" t="s">
        <v>382</v>
      </c>
      <c r="B236" s="60">
        <v>1337</v>
      </c>
      <c r="C236" s="53" t="s">
        <v>426</v>
      </c>
      <c r="D236" s="52" t="s">
        <v>424</v>
      </c>
      <c r="E236" s="53" t="s">
        <v>83</v>
      </c>
      <c r="F236" s="55">
        <v>41233</v>
      </c>
      <c r="G236" s="55">
        <v>41313</v>
      </c>
      <c r="H236" s="53" t="s">
        <v>114</v>
      </c>
      <c r="I236" s="57">
        <v>57.611829599999993</v>
      </c>
      <c r="J236" s="56">
        <v>56.041561327699583</v>
      </c>
      <c r="K236" s="56">
        <v>56.040999999999997</v>
      </c>
      <c r="L236" s="58">
        <v>66128.37999999999</v>
      </c>
      <c r="M236" s="59">
        <v>41333</v>
      </c>
      <c r="N236" s="60">
        <v>2013</v>
      </c>
      <c r="O236" s="61">
        <v>41373</v>
      </c>
      <c r="P236" s="60">
        <v>2013</v>
      </c>
      <c r="Q236" s="61">
        <v>41578</v>
      </c>
      <c r="R236" s="53" t="s">
        <v>342</v>
      </c>
      <c r="S236" s="173" t="s">
        <v>1855</v>
      </c>
      <c r="T236" s="53" t="s">
        <v>417</v>
      </c>
      <c r="U236" s="367">
        <v>15</v>
      </c>
      <c r="V236" s="53">
        <v>1</v>
      </c>
      <c r="W236" s="53" t="s">
        <v>390</v>
      </c>
      <c r="X236" s="53"/>
      <c r="Y236" s="63">
        <v>3.9450755600129823E-3</v>
      </c>
      <c r="Z236" s="58">
        <v>4.4085586666666661</v>
      </c>
      <c r="AA236" s="53"/>
      <c r="AB236" s="62" t="s">
        <v>3256</v>
      </c>
      <c r="AC236" s="65" t="s">
        <v>1795</v>
      </c>
      <c r="AD236" s="66">
        <v>16762.259428000001</v>
      </c>
      <c r="AE236" s="53"/>
      <c r="AF236" s="53"/>
      <c r="AG236" s="367">
        <v>15</v>
      </c>
      <c r="AH236" s="367"/>
      <c r="AI236" s="53" t="s">
        <v>114</v>
      </c>
      <c r="AJ236" s="52" t="s">
        <v>391</v>
      </c>
    </row>
    <row r="237" spans="1:46" s="148" customFormat="1" ht="60">
      <c r="A237" s="52" t="s">
        <v>382</v>
      </c>
      <c r="B237" s="60">
        <v>1338</v>
      </c>
      <c r="C237" s="53" t="s">
        <v>443</v>
      </c>
      <c r="D237" s="52" t="s">
        <v>705</v>
      </c>
      <c r="E237" s="53" t="s">
        <v>60</v>
      </c>
      <c r="F237" s="55">
        <v>41244</v>
      </c>
      <c r="G237" s="55">
        <v>41284</v>
      </c>
      <c r="H237" s="53" t="s">
        <v>114</v>
      </c>
      <c r="I237" s="57">
        <v>3032.9954600000001</v>
      </c>
      <c r="J237" s="56">
        <v>3030.7916171185029</v>
      </c>
      <c r="K237" s="56">
        <v>3030.7910000000002</v>
      </c>
      <c r="L237" s="58">
        <v>3576333.38</v>
      </c>
      <c r="M237" s="59">
        <v>41304</v>
      </c>
      <c r="N237" s="60">
        <v>2013</v>
      </c>
      <c r="O237" s="61">
        <v>41344</v>
      </c>
      <c r="P237" s="60">
        <v>2013</v>
      </c>
      <c r="Q237" s="61">
        <v>41578</v>
      </c>
      <c r="R237" s="53" t="s">
        <v>342</v>
      </c>
      <c r="S237" s="173" t="s">
        <v>1855</v>
      </c>
      <c r="T237" s="53" t="s">
        <v>417</v>
      </c>
      <c r="U237" s="367">
        <v>2082</v>
      </c>
      <c r="V237" s="53">
        <v>1</v>
      </c>
      <c r="W237" s="53" t="s">
        <v>390</v>
      </c>
      <c r="X237" s="53"/>
      <c r="Y237" s="63">
        <v>0.21335628382090446</v>
      </c>
      <c r="Z237" s="58">
        <v>1.7177393756003843</v>
      </c>
      <c r="AA237" s="53"/>
      <c r="AB237" s="62" t="s">
        <v>3256</v>
      </c>
      <c r="AC237" s="65" t="s">
        <v>1795</v>
      </c>
      <c r="AD237" s="66">
        <v>16762.259428000001</v>
      </c>
      <c r="AE237" s="53"/>
      <c r="AF237" s="53"/>
      <c r="AG237" s="367">
        <v>2082</v>
      </c>
      <c r="AH237" s="367"/>
      <c r="AI237" s="53" t="s">
        <v>114</v>
      </c>
      <c r="AJ237" s="52" t="s">
        <v>391</v>
      </c>
    </row>
    <row r="238" spans="1:46" s="148" customFormat="1" ht="60">
      <c r="A238" s="52" t="s">
        <v>382</v>
      </c>
      <c r="B238" s="60">
        <v>1339</v>
      </c>
      <c r="C238" s="53" t="s">
        <v>453</v>
      </c>
      <c r="D238" s="52" t="s">
        <v>454</v>
      </c>
      <c r="E238" s="53" t="s">
        <v>60</v>
      </c>
      <c r="F238" s="55">
        <v>41233</v>
      </c>
      <c r="G238" s="55">
        <v>41273</v>
      </c>
      <c r="H238" s="53" t="s">
        <v>114</v>
      </c>
      <c r="I238" s="57">
        <v>313.97366399999999</v>
      </c>
      <c r="J238" s="56">
        <v>305.41599648032258</v>
      </c>
      <c r="K238" s="56">
        <v>305.41500000000002</v>
      </c>
      <c r="L238" s="58">
        <v>360389.7</v>
      </c>
      <c r="M238" s="59">
        <v>41293</v>
      </c>
      <c r="N238" s="60">
        <v>2013</v>
      </c>
      <c r="O238" s="61">
        <v>41333</v>
      </c>
      <c r="P238" s="60">
        <v>2013</v>
      </c>
      <c r="Q238" s="61">
        <v>41578</v>
      </c>
      <c r="R238" s="53" t="s">
        <v>342</v>
      </c>
      <c r="S238" s="173" t="s">
        <v>1855</v>
      </c>
      <c r="T238" s="53" t="s">
        <v>417</v>
      </c>
      <c r="U238" s="367">
        <v>1280</v>
      </c>
      <c r="V238" s="53">
        <v>1</v>
      </c>
      <c r="W238" s="53" t="s">
        <v>390</v>
      </c>
      <c r="X238" s="53"/>
      <c r="Y238" s="63">
        <v>2.1500066953861727E-2</v>
      </c>
      <c r="Z238" s="58">
        <v>0.28155445312499999</v>
      </c>
      <c r="AA238" s="53"/>
      <c r="AB238" s="62" t="s">
        <v>3256</v>
      </c>
      <c r="AC238" s="65" t="s">
        <v>1795</v>
      </c>
      <c r="AD238" s="66">
        <v>16762.259428000001</v>
      </c>
      <c r="AE238" s="53"/>
      <c r="AF238" s="53"/>
      <c r="AG238" s="367">
        <v>1280</v>
      </c>
      <c r="AH238" s="367"/>
      <c r="AI238" s="53" t="s">
        <v>114</v>
      </c>
      <c r="AJ238" s="52" t="s">
        <v>391</v>
      </c>
    </row>
    <row r="239" spans="1:46" s="148" customFormat="1" ht="45">
      <c r="A239" s="52" t="s">
        <v>382</v>
      </c>
      <c r="B239" s="60">
        <v>1341</v>
      </c>
      <c r="C239" s="52" t="s">
        <v>455</v>
      </c>
      <c r="D239" s="52" t="s">
        <v>456</v>
      </c>
      <c r="E239" s="53" t="s">
        <v>65</v>
      </c>
      <c r="F239" s="55">
        <v>41220</v>
      </c>
      <c r="G239" s="55">
        <v>41280</v>
      </c>
      <c r="H239" s="53" t="s">
        <v>119</v>
      </c>
      <c r="I239" s="57">
        <v>17.469799999999996</v>
      </c>
      <c r="J239" s="56">
        <v>16.993643056991999</v>
      </c>
      <c r="K239" s="56">
        <v>16.992999999999999</v>
      </c>
      <c r="L239" s="58">
        <v>20051.739999999998</v>
      </c>
      <c r="M239" s="59">
        <v>41300</v>
      </c>
      <c r="N239" s="60">
        <v>2013</v>
      </c>
      <c r="O239" s="61">
        <v>41340</v>
      </c>
      <c r="P239" s="60">
        <v>2013</v>
      </c>
      <c r="Q239" s="61">
        <v>41486</v>
      </c>
      <c r="R239" s="53" t="s">
        <v>342</v>
      </c>
      <c r="S239" s="173" t="s">
        <v>1852</v>
      </c>
      <c r="T239" s="53" t="s">
        <v>417</v>
      </c>
      <c r="U239" s="367">
        <v>1100</v>
      </c>
      <c r="V239" s="53">
        <v>1</v>
      </c>
      <c r="W239" s="53" t="s">
        <v>390</v>
      </c>
      <c r="X239" s="53"/>
      <c r="Y239" s="63">
        <v>1.0887172743969056E-4</v>
      </c>
      <c r="Z239" s="58">
        <v>1.8228854545454542E-2</v>
      </c>
      <c r="AA239" s="53"/>
      <c r="AB239" s="173" t="s">
        <v>1820</v>
      </c>
      <c r="AC239" s="65" t="s">
        <v>1795</v>
      </c>
      <c r="AD239" s="66">
        <v>184177.66</v>
      </c>
      <c r="AE239" s="53"/>
      <c r="AF239" s="53"/>
      <c r="AG239" s="367">
        <v>1100</v>
      </c>
      <c r="AH239" s="367"/>
      <c r="AI239" s="53" t="s">
        <v>119</v>
      </c>
      <c r="AJ239" s="52" t="s">
        <v>1817</v>
      </c>
    </row>
    <row r="240" spans="1:46" s="153" customFormat="1" ht="60">
      <c r="A240" s="52" t="s">
        <v>382</v>
      </c>
      <c r="B240" s="60">
        <v>1342</v>
      </c>
      <c r="C240" s="53" t="s">
        <v>455</v>
      </c>
      <c r="D240" s="52" t="s">
        <v>456</v>
      </c>
      <c r="E240" s="53" t="s">
        <v>65</v>
      </c>
      <c r="F240" s="55">
        <v>41220</v>
      </c>
      <c r="G240" s="55">
        <v>41280</v>
      </c>
      <c r="H240" s="53" t="s">
        <v>114</v>
      </c>
      <c r="I240" s="57">
        <v>6.0433078</v>
      </c>
      <c r="J240" s="56">
        <v>5.8785913769325129</v>
      </c>
      <c r="K240" s="56">
        <v>5.8780000000000001</v>
      </c>
      <c r="L240" s="58">
        <v>6936.04</v>
      </c>
      <c r="M240" s="59">
        <v>41300</v>
      </c>
      <c r="N240" s="60">
        <v>2013</v>
      </c>
      <c r="O240" s="61">
        <v>41340</v>
      </c>
      <c r="P240" s="60">
        <v>2013</v>
      </c>
      <c r="Q240" s="61">
        <v>41486</v>
      </c>
      <c r="R240" s="53" t="s">
        <v>342</v>
      </c>
      <c r="S240" s="173" t="s">
        <v>1855</v>
      </c>
      <c r="T240" s="53" t="s">
        <v>417</v>
      </c>
      <c r="U240" s="367">
        <v>1100</v>
      </c>
      <c r="V240" s="53">
        <v>1</v>
      </c>
      <c r="W240" s="53" t="s">
        <v>390</v>
      </c>
      <c r="X240" s="53"/>
      <c r="Y240" s="63">
        <v>4.1378908552231961E-4</v>
      </c>
      <c r="Z240" s="58">
        <v>6.3054909090909089E-3</v>
      </c>
      <c r="AA240" s="53"/>
      <c r="AB240" s="62" t="s">
        <v>3256</v>
      </c>
      <c r="AC240" s="65" t="s">
        <v>1795</v>
      </c>
      <c r="AD240" s="66">
        <v>16762.259428000001</v>
      </c>
      <c r="AE240" s="53"/>
      <c r="AF240" s="53"/>
      <c r="AG240" s="367">
        <v>1100</v>
      </c>
      <c r="AH240" s="367"/>
      <c r="AI240" s="53" t="s">
        <v>114</v>
      </c>
      <c r="AJ240" s="52" t="s">
        <v>391</v>
      </c>
      <c r="AK240" s="148"/>
      <c r="AL240" s="148"/>
      <c r="AM240" s="148"/>
      <c r="AN240" s="148"/>
      <c r="AO240" s="148"/>
      <c r="AP240" s="148"/>
      <c r="AQ240" s="148"/>
      <c r="AR240" s="148"/>
      <c r="AS240" s="148"/>
      <c r="AT240" s="148"/>
    </row>
    <row r="241" spans="1:46" s="148" customFormat="1" ht="60">
      <c r="A241" s="52" t="s">
        <v>382</v>
      </c>
      <c r="B241" s="60">
        <v>1343</v>
      </c>
      <c r="C241" s="52" t="s">
        <v>457</v>
      </c>
      <c r="D241" s="52" t="s">
        <v>458</v>
      </c>
      <c r="E241" s="53" t="s">
        <v>60</v>
      </c>
      <c r="F241" s="55">
        <v>41369</v>
      </c>
      <c r="G241" s="55">
        <v>41409</v>
      </c>
      <c r="H241" s="53" t="s">
        <v>114</v>
      </c>
      <c r="I241" s="57">
        <v>5.3975580000000001</v>
      </c>
      <c r="J241" s="56">
        <v>5.2504421362243203</v>
      </c>
      <c r="K241" s="56">
        <v>5.25</v>
      </c>
      <c r="L241" s="58">
        <v>6194.9999999999991</v>
      </c>
      <c r="M241" s="59">
        <v>41429</v>
      </c>
      <c r="N241" s="60">
        <v>2013</v>
      </c>
      <c r="O241" s="61">
        <v>41450</v>
      </c>
      <c r="P241" s="60">
        <v>2013</v>
      </c>
      <c r="Q241" s="61">
        <v>41496</v>
      </c>
      <c r="R241" s="53" t="s">
        <v>343</v>
      </c>
      <c r="S241" s="173" t="s">
        <v>1855</v>
      </c>
      <c r="T241" s="53" t="s">
        <v>423</v>
      </c>
      <c r="U241" s="367">
        <v>669</v>
      </c>
      <c r="V241" s="53">
        <v>1</v>
      </c>
      <c r="W241" s="53" t="s">
        <v>394</v>
      </c>
      <c r="X241" s="53"/>
      <c r="Y241" s="63">
        <v>3.6958024821234732E-4</v>
      </c>
      <c r="Z241" s="58">
        <v>9.2600896860986544E-3</v>
      </c>
      <c r="AA241" s="53"/>
      <c r="AB241" s="62" t="s">
        <v>3256</v>
      </c>
      <c r="AC241" s="65" t="s">
        <v>1795</v>
      </c>
      <c r="AD241" s="66">
        <v>16762.259428000001</v>
      </c>
      <c r="AE241" s="53"/>
      <c r="AF241" s="53"/>
      <c r="AG241" s="367">
        <v>669</v>
      </c>
      <c r="AH241" s="367"/>
      <c r="AI241" s="53" t="s">
        <v>114</v>
      </c>
      <c r="AJ241" s="52" t="s">
        <v>391</v>
      </c>
    </row>
    <row r="242" spans="1:46" s="148" customFormat="1" ht="105">
      <c r="A242" s="53" t="s">
        <v>1599</v>
      </c>
      <c r="B242" s="60">
        <v>1344</v>
      </c>
      <c r="C242" s="69" t="s">
        <v>1856</v>
      </c>
      <c r="D242" s="52" t="s">
        <v>388</v>
      </c>
      <c r="E242" s="53" t="s">
        <v>82</v>
      </c>
      <c r="F242" s="55">
        <v>41255</v>
      </c>
      <c r="G242" s="55">
        <v>41285</v>
      </c>
      <c r="H242" s="53" t="s">
        <v>99</v>
      </c>
      <c r="I242" s="57">
        <v>989</v>
      </c>
      <c r="J242" s="56">
        <v>1009.5867462476394</v>
      </c>
      <c r="K242" s="56">
        <v>989</v>
      </c>
      <c r="L242" s="58">
        <v>1167020</v>
      </c>
      <c r="M242" s="59">
        <v>41305</v>
      </c>
      <c r="N242" s="60">
        <v>2013</v>
      </c>
      <c r="O242" s="61">
        <v>41310</v>
      </c>
      <c r="P242" s="60">
        <v>2013</v>
      </c>
      <c r="Q242" s="61">
        <v>41400</v>
      </c>
      <c r="R242" s="53" t="s">
        <v>342</v>
      </c>
      <c r="S242" s="70"/>
      <c r="T242" s="53" t="s">
        <v>389</v>
      </c>
      <c r="U242" s="53" t="s">
        <v>9</v>
      </c>
      <c r="V242" s="53">
        <v>1</v>
      </c>
      <c r="W242" s="53" t="s">
        <v>390</v>
      </c>
      <c r="X242" s="53"/>
      <c r="Y242" s="367">
        <v>9.4183120937222045E-2</v>
      </c>
      <c r="Z242" s="367">
        <v>2.2855357962521021E-4</v>
      </c>
      <c r="AA242" s="53" t="s">
        <v>1857</v>
      </c>
      <c r="AB242" s="53" t="s">
        <v>1858</v>
      </c>
      <c r="AC242" s="71" t="s">
        <v>1795</v>
      </c>
      <c r="AD242" s="57">
        <v>10500.82</v>
      </c>
      <c r="AE242" s="53" t="s">
        <v>1859</v>
      </c>
      <c r="AF242" s="53"/>
      <c r="AG242" s="53"/>
      <c r="AH242" s="367">
        <v>0</v>
      </c>
      <c r="AI242" s="53" t="s">
        <v>1860</v>
      </c>
      <c r="AJ242" s="53" t="s">
        <v>689</v>
      </c>
    </row>
    <row r="243" spans="1:46" s="148" customFormat="1" ht="105">
      <c r="A243" s="53" t="s">
        <v>1599</v>
      </c>
      <c r="B243" s="60">
        <v>1346</v>
      </c>
      <c r="C243" s="54">
        <v>3000560</v>
      </c>
      <c r="D243" s="52" t="s">
        <v>465</v>
      </c>
      <c r="E243" s="53" t="s">
        <v>82</v>
      </c>
      <c r="F243" s="55">
        <v>41296</v>
      </c>
      <c r="G243" s="55">
        <v>41326</v>
      </c>
      <c r="H243" s="53" t="s">
        <v>119</v>
      </c>
      <c r="I243" s="57">
        <v>1505.841906779661</v>
      </c>
      <c r="J243" s="56">
        <v>1508.12454909139</v>
      </c>
      <c r="K243" s="56">
        <v>1505.8409999999999</v>
      </c>
      <c r="L243" s="58">
        <v>1776892.38</v>
      </c>
      <c r="M243" s="59">
        <v>41346</v>
      </c>
      <c r="N243" s="60" t="s">
        <v>690</v>
      </c>
      <c r="O243" s="61">
        <v>41356</v>
      </c>
      <c r="P243" s="60" t="s">
        <v>690</v>
      </c>
      <c r="Q243" s="61">
        <v>41506</v>
      </c>
      <c r="R243" s="53" t="s">
        <v>342</v>
      </c>
      <c r="S243" s="70"/>
      <c r="T243" s="53" t="s">
        <v>389</v>
      </c>
      <c r="U243" s="53" t="s">
        <v>9</v>
      </c>
      <c r="V243" s="53">
        <v>1</v>
      </c>
      <c r="W243" s="53" t="s">
        <v>390</v>
      </c>
      <c r="X243" s="53" t="s">
        <v>1864</v>
      </c>
      <c r="Y243" s="367">
        <v>0.55361801470588234</v>
      </c>
      <c r="Z243" s="367">
        <v>5.2031405782652039E-4</v>
      </c>
      <c r="AA243" s="53" t="s">
        <v>1865</v>
      </c>
      <c r="AB243" s="53" t="s">
        <v>1866</v>
      </c>
      <c r="AC243" s="71" t="s">
        <v>1791</v>
      </c>
      <c r="AD243" s="57">
        <v>3209.6</v>
      </c>
      <c r="AE243" s="53" t="s">
        <v>1867</v>
      </c>
      <c r="AF243" s="53"/>
      <c r="AG243" s="53"/>
      <c r="AH243" s="367">
        <v>0</v>
      </c>
      <c r="AI243" s="53" t="s">
        <v>1868</v>
      </c>
      <c r="AJ243" s="53" t="s">
        <v>1869</v>
      </c>
    </row>
    <row r="244" spans="1:46" s="148" customFormat="1" ht="105">
      <c r="A244" s="53" t="s">
        <v>1599</v>
      </c>
      <c r="B244" s="60" t="s">
        <v>2232</v>
      </c>
      <c r="C244" s="54">
        <v>3000560</v>
      </c>
      <c r="D244" s="52" t="s">
        <v>6180</v>
      </c>
      <c r="E244" s="53" t="s">
        <v>337</v>
      </c>
      <c r="F244" s="55">
        <v>41422</v>
      </c>
      <c r="G244" s="55">
        <v>41452</v>
      </c>
      <c r="H244" s="53" t="s">
        <v>119</v>
      </c>
      <c r="I244" s="57">
        <v>268.33999999999997</v>
      </c>
      <c r="J244" s="56">
        <v>612.33758108006407</v>
      </c>
      <c r="K244" s="56">
        <v>268.33999999999997</v>
      </c>
      <c r="L244" s="58">
        <v>316641.19999999995</v>
      </c>
      <c r="M244" s="59">
        <v>41456</v>
      </c>
      <c r="N244" s="60">
        <v>2013</v>
      </c>
      <c r="O244" s="61">
        <v>41456</v>
      </c>
      <c r="P244" s="60">
        <v>2013</v>
      </c>
      <c r="Q244" s="61">
        <v>41624</v>
      </c>
      <c r="R244" s="53" t="s">
        <v>342</v>
      </c>
      <c r="S244" s="70" t="s">
        <v>6181</v>
      </c>
      <c r="T244" s="53" t="s">
        <v>389</v>
      </c>
      <c r="U244" s="60">
        <v>1</v>
      </c>
      <c r="V244" s="53">
        <v>1</v>
      </c>
      <c r="W244" s="53" t="s">
        <v>390</v>
      </c>
      <c r="X244" s="53" t="s">
        <v>1864</v>
      </c>
      <c r="Y244" s="367">
        <v>316.64119999999997</v>
      </c>
      <c r="Z244" s="367">
        <v>1921.9161676646706</v>
      </c>
      <c r="AA244" s="53" t="s">
        <v>1865</v>
      </c>
      <c r="AB244" s="53" t="s">
        <v>1866</v>
      </c>
      <c r="AC244" s="71" t="s">
        <v>1791</v>
      </c>
      <c r="AD244" s="57">
        <v>3209.6</v>
      </c>
      <c r="AE244" s="60">
        <v>1.67</v>
      </c>
      <c r="AF244" s="53"/>
      <c r="AG244" s="60"/>
      <c r="AH244" s="367">
        <v>0</v>
      </c>
      <c r="AI244" s="53" t="s">
        <v>1868</v>
      </c>
      <c r="AJ244" s="53" t="s">
        <v>1869</v>
      </c>
      <c r="AL244" s="153"/>
      <c r="AM244" s="153"/>
      <c r="AN244" s="153"/>
      <c r="AO244" s="153"/>
      <c r="AP244" s="153"/>
      <c r="AQ244" s="153"/>
      <c r="AR244" s="153"/>
      <c r="AS244" s="153"/>
      <c r="AT244" s="153"/>
    </row>
    <row r="245" spans="1:46" s="148" customFormat="1" ht="45">
      <c r="A245" s="53" t="s">
        <v>1599</v>
      </c>
      <c r="B245" s="60">
        <v>1348</v>
      </c>
      <c r="C245" s="69" t="s">
        <v>542</v>
      </c>
      <c r="D245" s="52" t="s">
        <v>543</v>
      </c>
      <c r="E245" s="53" t="s">
        <v>83</v>
      </c>
      <c r="F245" s="55">
        <v>41386</v>
      </c>
      <c r="G245" s="55">
        <v>41436</v>
      </c>
      <c r="H245" s="53" t="s">
        <v>99</v>
      </c>
      <c r="I245" s="57">
        <v>7925.8950000000004</v>
      </c>
      <c r="J245" s="56">
        <v>7819.9427807665297</v>
      </c>
      <c r="K245" s="56">
        <v>7819.942</v>
      </c>
      <c r="L245" s="58">
        <v>9227531.5599999987</v>
      </c>
      <c r="M245" s="59">
        <v>41456</v>
      </c>
      <c r="N245" s="60" t="s">
        <v>690</v>
      </c>
      <c r="O245" s="61">
        <v>41456</v>
      </c>
      <c r="P245" s="60" t="s">
        <v>690</v>
      </c>
      <c r="Q245" s="61">
        <v>41547</v>
      </c>
      <c r="R245" s="53" t="s">
        <v>342</v>
      </c>
      <c r="S245" s="70" t="s">
        <v>1870</v>
      </c>
      <c r="T245" s="53" t="s">
        <v>417</v>
      </c>
      <c r="U245" s="53" t="s">
        <v>667</v>
      </c>
      <c r="V245" s="53">
        <v>1</v>
      </c>
      <c r="W245" s="53" t="s">
        <v>390</v>
      </c>
      <c r="X245" s="53"/>
      <c r="Y245" s="367">
        <v>0.78903882528621205</v>
      </c>
      <c r="Z245" s="367">
        <v>2.33947237431558E-4</v>
      </c>
      <c r="AA245" s="53"/>
      <c r="AB245" s="53" t="s">
        <v>1871</v>
      </c>
      <c r="AC245" s="71">
        <v>41053</v>
      </c>
      <c r="AD245" s="57">
        <v>10045</v>
      </c>
      <c r="AE245" s="53" t="s">
        <v>1872</v>
      </c>
      <c r="AF245" s="53"/>
      <c r="AG245" s="53"/>
      <c r="AH245" s="367">
        <v>0</v>
      </c>
      <c r="AI245" s="53" t="s">
        <v>1863</v>
      </c>
      <c r="AJ245" s="53" t="s">
        <v>689</v>
      </c>
    </row>
    <row r="246" spans="1:46" s="148" customFormat="1" ht="90">
      <c r="A246" s="53" t="s">
        <v>1599</v>
      </c>
      <c r="B246" s="60">
        <v>1351</v>
      </c>
      <c r="C246" s="54">
        <v>3000560</v>
      </c>
      <c r="D246" s="52" t="s">
        <v>465</v>
      </c>
      <c r="E246" s="53" t="s">
        <v>337</v>
      </c>
      <c r="F246" s="55">
        <v>41414</v>
      </c>
      <c r="G246" s="55">
        <v>41474</v>
      </c>
      <c r="H246" s="53" t="s">
        <v>99</v>
      </c>
      <c r="I246" s="57">
        <v>118.59</v>
      </c>
      <c r="J246" s="56">
        <v>119.14087020940802</v>
      </c>
      <c r="K246" s="56">
        <v>118.59</v>
      </c>
      <c r="L246" s="58">
        <v>139936.19999999998</v>
      </c>
      <c r="M246" s="59">
        <v>41489</v>
      </c>
      <c r="N246" s="60">
        <v>2013</v>
      </c>
      <c r="O246" s="61">
        <v>41494</v>
      </c>
      <c r="P246" s="60">
        <v>2013</v>
      </c>
      <c r="Q246" s="61">
        <v>41639</v>
      </c>
      <c r="R246" s="53" t="s">
        <v>342</v>
      </c>
      <c r="S246" s="70" t="s">
        <v>1873</v>
      </c>
      <c r="T246" s="53" t="s">
        <v>389</v>
      </c>
      <c r="U246" s="60">
        <v>1</v>
      </c>
      <c r="V246" s="53">
        <v>1</v>
      </c>
      <c r="W246" s="53" t="s">
        <v>390</v>
      </c>
      <c r="X246" s="53"/>
      <c r="Y246" s="367">
        <v>139.93619999999999</v>
      </c>
      <c r="Z246" s="367">
        <v>4274.4680851063831</v>
      </c>
      <c r="AA246" s="53" t="s">
        <v>1862</v>
      </c>
      <c r="AB246" s="53" t="s">
        <v>1871</v>
      </c>
      <c r="AC246" s="71">
        <v>41053</v>
      </c>
      <c r="AD246" s="57">
        <v>10045</v>
      </c>
      <c r="AE246" s="60">
        <v>2.35</v>
      </c>
      <c r="AF246" s="53"/>
      <c r="AG246" s="53"/>
      <c r="AH246" s="367">
        <v>0</v>
      </c>
      <c r="AI246" s="53" t="s">
        <v>1863</v>
      </c>
      <c r="AJ246" s="53" t="s">
        <v>689</v>
      </c>
    </row>
    <row r="247" spans="1:46" s="148" customFormat="1" ht="45">
      <c r="A247" s="52" t="s">
        <v>783</v>
      </c>
      <c r="B247" s="60">
        <v>1352</v>
      </c>
      <c r="C247" s="54">
        <v>3000560</v>
      </c>
      <c r="D247" s="52" t="s">
        <v>465</v>
      </c>
      <c r="E247" s="53" t="s">
        <v>83</v>
      </c>
      <c r="F247" s="55">
        <v>41334</v>
      </c>
      <c r="G247" s="55">
        <v>41405</v>
      </c>
      <c r="H247" s="53" t="s">
        <v>107</v>
      </c>
      <c r="I247" s="57">
        <v>11992.81</v>
      </c>
      <c r="J247" s="56">
        <v>18485.97325297114</v>
      </c>
      <c r="K247" s="56">
        <v>11992.81</v>
      </c>
      <c r="L247" s="58">
        <v>14151515.799999999</v>
      </c>
      <c r="M247" s="59">
        <v>41424</v>
      </c>
      <c r="N247" s="60">
        <v>2013</v>
      </c>
      <c r="O247" s="61">
        <v>41456</v>
      </c>
      <c r="P247" s="60">
        <v>2013</v>
      </c>
      <c r="Q247" s="61">
        <v>41628</v>
      </c>
      <c r="R247" s="53" t="s">
        <v>342</v>
      </c>
      <c r="S247" s="53"/>
      <c r="T247" s="53" t="s">
        <v>389</v>
      </c>
      <c r="U247" s="53" t="s">
        <v>9</v>
      </c>
      <c r="V247" s="53">
        <v>1</v>
      </c>
      <c r="W247" s="53" t="s">
        <v>390</v>
      </c>
      <c r="X247" s="53"/>
      <c r="Y247" s="367">
        <v>3144.7812888888884</v>
      </c>
      <c r="Z247" s="367">
        <v>6076.7688888888888</v>
      </c>
      <c r="AA247" s="53"/>
      <c r="AB247" s="53" t="s">
        <v>1874</v>
      </c>
      <c r="AC247" s="71">
        <v>41442</v>
      </c>
      <c r="AD247" s="57">
        <v>27345.46</v>
      </c>
      <c r="AE247" s="53"/>
      <c r="AF247" s="53" t="s">
        <v>1876</v>
      </c>
      <c r="AG247" s="53"/>
      <c r="AH247" s="367"/>
      <c r="AI247" s="53" t="s">
        <v>791</v>
      </c>
      <c r="AJ247" s="53" t="s">
        <v>689</v>
      </c>
    </row>
    <row r="248" spans="1:46" s="148" customFormat="1" ht="60">
      <c r="A248" s="52" t="s">
        <v>783</v>
      </c>
      <c r="B248" s="60">
        <v>1354</v>
      </c>
      <c r="C248" s="54">
        <v>3000560</v>
      </c>
      <c r="D248" s="52" t="s">
        <v>465</v>
      </c>
      <c r="E248" s="53" t="s">
        <v>60</v>
      </c>
      <c r="F248" s="55">
        <v>41492</v>
      </c>
      <c r="G248" s="55">
        <v>41523</v>
      </c>
      <c r="H248" s="53" t="s">
        <v>107</v>
      </c>
      <c r="I248" s="57">
        <v>8825.59</v>
      </c>
      <c r="J248" s="56">
        <v>8825.59</v>
      </c>
      <c r="K248" s="56">
        <v>8825.59</v>
      </c>
      <c r="L248" s="58">
        <v>10414196.200000001</v>
      </c>
      <c r="M248" s="59">
        <v>41543</v>
      </c>
      <c r="N248" s="60">
        <v>2013</v>
      </c>
      <c r="O248" s="61">
        <v>41562</v>
      </c>
      <c r="P248" s="60">
        <v>2013</v>
      </c>
      <c r="Q248" s="61">
        <v>41623</v>
      </c>
      <c r="R248" s="53" t="s">
        <v>342</v>
      </c>
      <c r="S248" s="53" t="s">
        <v>1878</v>
      </c>
      <c r="T248" s="53" t="s">
        <v>389</v>
      </c>
      <c r="U248" s="53" t="s">
        <v>9</v>
      </c>
      <c r="V248" s="53">
        <v>1</v>
      </c>
      <c r="W248" s="53" t="s">
        <v>390</v>
      </c>
      <c r="X248" s="53"/>
      <c r="Y248" s="367">
        <v>10414.1962</v>
      </c>
      <c r="Z248" s="367">
        <v>12057.45</v>
      </c>
      <c r="AA248" s="53"/>
      <c r="AB248" s="53" t="s">
        <v>1879</v>
      </c>
      <c r="AC248" s="59">
        <v>41234</v>
      </c>
      <c r="AD248" s="57">
        <v>12057.45</v>
      </c>
      <c r="AE248" s="53"/>
      <c r="AF248" s="53"/>
      <c r="AG248" s="53" t="s">
        <v>9</v>
      </c>
      <c r="AH248" s="367"/>
      <c r="AI248" s="53" t="s">
        <v>791</v>
      </c>
      <c r="AJ248" s="53" t="s">
        <v>689</v>
      </c>
    </row>
    <row r="249" spans="1:46" s="149" customFormat="1" ht="90">
      <c r="A249" s="52" t="s">
        <v>783</v>
      </c>
      <c r="B249" s="60">
        <v>1356</v>
      </c>
      <c r="C249" s="54">
        <v>3000560</v>
      </c>
      <c r="D249" s="52" t="s">
        <v>465</v>
      </c>
      <c r="E249" s="53" t="s">
        <v>83</v>
      </c>
      <c r="F249" s="55">
        <v>41365</v>
      </c>
      <c r="G249" s="55">
        <v>41415</v>
      </c>
      <c r="H249" s="53" t="s">
        <v>111</v>
      </c>
      <c r="I249" s="57">
        <v>144155.68</v>
      </c>
      <c r="J249" s="56">
        <v>141922.38743914815</v>
      </c>
      <c r="K249" s="56">
        <v>141922.38699999999</v>
      </c>
      <c r="L249" s="58">
        <v>167468416.66</v>
      </c>
      <c r="M249" s="59">
        <v>41419</v>
      </c>
      <c r="N249" s="60">
        <v>2013</v>
      </c>
      <c r="O249" s="61">
        <v>41419</v>
      </c>
      <c r="P249" s="60">
        <v>2013</v>
      </c>
      <c r="Q249" s="61">
        <v>41628</v>
      </c>
      <c r="R249" s="53" t="s">
        <v>342</v>
      </c>
      <c r="S249" s="53"/>
      <c r="T249" s="53" t="s">
        <v>389</v>
      </c>
      <c r="U249" s="53" t="s">
        <v>9</v>
      </c>
      <c r="V249" s="53">
        <v>1</v>
      </c>
      <c r="W249" s="53" t="s">
        <v>390</v>
      </c>
      <c r="X249" s="53" t="s">
        <v>1880</v>
      </c>
      <c r="Y249" s="367">
        <v>23924.05952285714</v>
      </c>
      <c r="Z249" s="367">
        <v>50571.428571428572</v>
      </c>
      <c r="AA249" s="53"/>
      <c r="AB249" s="73" t="s">
        <v>1881</v>
      </c>
      <c r="AC249" s="53" t="s">
        <v>1875</v>
      </c>
      <c r="AD249" s="57">
        <v>354000</v>
      </c>
      <c r="AE249" s="53"/>
      <c r="AF249" s="53" t="s">
        <v>670</v>
      </c>
      <c r="AG249" s="53"/>
      <c r="AH249" s="367"/>
      <c r="AI249" s="53" t="s">
        <v>1877</v>
      </c>
      <c r="AJ249" s="53" t="s">
        <v>689</v>
      </c>
      <c r="AK249" s="148"/>
      <c r="AL249" s="148"/>
      <c r="AM249" s="148"/>
      <c r="AN249" s="148"/>
      <c r="AO249" s="148"/>
      <c r="AP249" s="148"/>
      <c r="AQ249" s="148"/>
      <c r="AR249" s="148"/>
      <c r="AS249" s="148"/>
      <c r="AT249" s="148"/>
    </row>
    <row r="250" spans="1:46" s="149" customFormat="1" ht="45">
      <c r="A250" s="52" t="s">
        <v>783</v>
      </c>
      <c r="B250" s="60">
        <v>1359</v>
      </c>
      <c r="C250" s="54">
        <v>3000560</v>
      </c>
      <c r="D250" s="52" t="s">
        <v>465</v>
      </c>
      <c r="E250" s="53" t="s">
        <v>83</v>
      </c>
      <c r="F250" s="55">
        <v>41463</v>
      </c>
      <c r="G250" s="55">
        <v>41506</v>
      </c>
      <c r="H250" s="53" t="s">
        <v>107</v>
      </c>
      <c r="I250" s="57">
        <v>2793.48</v>
      </c>
      <c r="J250" s="56">
        <v>3548.3735079066246</v>
      </c>
      <c r="K250" s="56">
        <v>2793.48</v>
      </c>
      <c r="L250" s="58">
        <v>3296306.4</v>
      </c>
      <c r="M250" s="59">
        <v>41511</v>
      </c>
      <c r="N250" s="60">
        <v>2013</v>
      </c>
      <c r="O250" s="61">
        <v>41511</v>
      </c>
      <c r="P250" s="60">
        <v>2013</v>
      </c>
      <c r="Q250" s="61">
        <v>41547</v>
      </c>
      <c r="R250" s="53" t="s">
        <v>342</v>
      </c>
      <c r="S250" s="53" t="s">
        <v>3257</v>
      </c>
      <c r="T250" s="53" t="s">
        <v>389</v>
      </c>
      <c r="U250" s="53" t="s">
        <v>9</v>
      </c>
      <c r="V250" s="53">
        <v>1</v>
      </c>
      <c r="W250" s="53" t="s">
        <v>390</v>
      </c>
      <c r="X250" s="53"/>
      <c r="Y250" s="367">
        <v>3296.3063999999999</v>
      </c>
      <c r="Z250" s="367">
        <v>3305.2538</v>
      </c>
      <c r="AA250" s="53"/>
      <c r="AB250" s="73" t="s">
        <v>1882</v>
      </c>
      <c r="AC250" s="53" t="s">
        <v>1875</v>
      </c>
      <c r="AD250" s="57">
        <v>165262.69</v>
      </c>
      <c r="AE250" s="53" t="s">
        <v>785</v>
      </c>
      <c r="AF250" s="53"/>
      <c r="AG250" s="53"/>
      <c r="AH250" s="367"/>
      <c r="AI250" s="53" t="s">
        <v>3258</v>
      </c>
      <c r="AJ250" s="53" t="s">
        <v>689</v>
      </c>
      <c r="AK250" s="148"/>
      <c r="AL250" s="148"/>
      <c r="AM250" s="148"/>
      <c r="AN250" s="148"/>
      <c r="AO250" s="148"/>
      <c r="AP250" s="148"/>
      <c r="AQ250" s="148"/>
      <c r="AR250" s="148"/>
      <c r="AS250" s="148"/>
      <c r="AT250" s="148"/>
    </row>
    <row r="251" spans="1:46" s="149" customFormat="1" ht="45">
      <c r="A251" s="52" t="s">
        <v>783</v>
      </c>
      <c r="B251" s="60">
        <v>1360</v>
      </c>
      <c r="C251" s="68" t="s">
        <v>786</v>
      </c>
      <c r="D251" s="52" t="s">
        <v>787</v>
      </c>
      <c r="E251" s="53" t="s">
        <v>65</v>
      </c>
      <c r="F251" s="55">
        <v>41598</v>
      </c>
      <c r="G251" s="55">
        <v>41623</v>
      </c>
      <c r="H251" s="53" t="s">
        <v>107</v>
      </c>
      <c r="I251" s="57">
        <v>65000</v>
      </c>
      <c r="J251" s="56">
        <v>63794.526288027846</v>
      </c>
      <c r="K251" s="56">
        <v>63794.525999999998</v>
      </c>
      <c r="L251" s="58">
        <v>75277540.679999992</v>
      </c>
      <c r="M251" s="59">
        <v>41633</v>
      </c>
      <c r="N251" s="60">
        <v>2013</v>
      </c>
      <c r="O251" s="61">
        <v>41633</v>
      </c>
      <c r="P251" s="60">
        <v>2014</v>
      </c>
      <c r="Q251" s="61">
        <v>41713</v>
      </c>
      <c r="R251" s="53" t="s">
        <v>342</v>
      </c>
      <c r="S251" s="53"/>
      <c r="T251" s="53" t="s">
        <v>417</v>
      </c>
      <c r="U251" s="60">
        <v>5</v>
      </c>
      <c r="V251" s="53">
        <v>1</v>
      </c>
      <c r="W251" s="53" t="s">
        <v>390</v>
      </c>
      <c r="X251" s="53" t="s">
        <v>1880</v>
      </c>
      <c r="Y251" s="367">
        <v>1505.5508135999999</v>
      </c>
      <c r="Z251" s="367">
        <v>3305.2538</v>
      </c>
      <c r="AA251" s="53"/>
      <c r="AB251" s="73" t="s">
        <v>1882</v>
      </c>
      <c r="AC251" s="53" t="s">
        <v>1875</v>
      </c>
      <c r="AD251" s="57">
        <v>165262.69</v>
      </c>
      <c r="AE251" s="53" t="s">
        <v>785</v>
      </c>
      <c r="AF251" s="53"/>
      <c r="AG251" s="53"/>
      <c r="AH251" s="367"/>
      <c r="AI251" s="53" t="s">
        <v>3258</v>
      </c>
      <c r="AJ251" s="53" t="s">
        <v>689</v>
      </c>
      <c r="AK251" s="148"/>
      <c r="AL251" s="67"/>
      <c r="AM251" s="67"/>
      <c r="AN251" s="67"/>
      <c r="AO251" s="67"/>
      <c r="AP251" s="67"/>
      <c r="AQ251" s="67"/>
      <c r="AR251" s="67"/>
      <c r="AS251" s="67"/>
      <c r="AT251" s="67"/>
    </row>
    <row r="252" spans="1:46" s="149" customFormat="1" ht="45">
      <c r="A252" s="52" t="s">
        <v>783</v>
      </c>
      <c r="B252" s="60">
        <v>1362</v>
      </c>
      <c r="C252" s="68" t="s">
        <v>591</v>
      </c>
      <c r="D252" s="52" t="s">
        <v>788</v>
      </c>
      <c r="E252" s="53" t="s">
        <v>82</v>
      </c>
      <c r="F252" s="55">
        <v>41228</v>
      </c>
      <c r="G252" s="55">
        <v>41294</v>
      </c>
      <c r="H252" s="53" t="s">
        <v>107</v>
      </c>
      <c r="I252" s="57">
        <v>1200</v>
      </c>
      <c r="J252" s="56">
        <v>1200.6619236864003</v>
      </c>
      <c r="K252" s="56">
        <v>1200</v>
      </c>
      <c r="L252" s="58">
        <v>1416000</v>
      </c>
      <c r="M252" s="59">
        <v>41308</v>
      </c>
      <c r="N252" s="60">
        <v>2013</v>
      </c>
      <c r="O252" s="61">
        <v>41325</v>
      </c>
      <c r="P252" s="60">
        <v>2013</v>
      </c>
      <c r="Q252" s="61">
        <v>41363</v>
      </c>
      <c r="R252" s="53" t="s">
        <v>342</v>
      </c>
      <c r="S252" s="53"/>
      <c r="T252" s="53" t="s">
        <v>417</v>
      </c>
      <c r="U252" s="53">
        <v>2</v>
      </c>
      <c r="V252" s="53">
        <v>1</v>
      </c>
      <c r="W252" s="53" t="s">
        <v>390</v>
      </c>
      <c r="X252" s="53" t="s">
        <v>1880</v>
      </c>
      <c r="Y252" s="367">
        <v>28.32</v>
      </c>
      <c r="Z252" s="367">
        <v>3305.2538</v>
      </c>
      <c r="AA252" s="53"/>
      <c r="AB252" s="73" t="s">
        <v>1882</v>
      </c>
      <c r="AC252" s="53" t="s">
        <v>1875</v>
      </c>
      <c r="AD252" s="57">
        <v>165262.69</v>
      </c>
      <c r="AE252" s="53" t="s">
        <v>785</v>
      </c>
      <c r="AF252" s="53"/>
      <c r="AG252" s="53"/>
      <c r="AH252" s="367"/>
      <c r="AI252" s="53" t="s">
        <v>3258</v>
      </c>
      <c r="AJ252" s="53" t="s">
        <v>689</v>
      </c>
      <c r="AK252" s="148"/>
      <c r="AL252" s="148"/>
      <c r="AM252" s="148"/>
      <c r="AN252" s="148"/>
      <c r="AO252" s="148"/>
      <c r="AP252" s="148"/>
      <c r="AQ252" s="148"/>
      <c r="AR252" s="148"/>
      <c r="AS252" s="148"/>
      <c r="AT252" s="148"/>
    </row>
    <row r="253" spans="1:46" s="67" customFormat="1" ht="45">
      <c r="A253" s="52" t="s">
        <v>783</v>
      </c>
      <c r="B253" s="60">
        <v>1364</v>
      </c>
      <c r="C253" s="68" t="s">
        <v>594</v>
      </c>
      <c r="D253" s="52" t="s">
        <v>702</v>
      </c>
      <c r="E253" s="53" t="s">
        <v>83</v>
      </c>
      <c r="F253" s="55">
        <v>41548</v>
      </c>
      <c r="G253" s="55">
        <v>41598</v>
      </c>
      <c r="H253" s="53" t="s">
        <v>107</v>
      </c>
      <c r="I253" s="57">
        <v>1802.856</v>
      </c>
      <c r="J253" s="56">
        <v>1713.5133324787444</v>
      </c>
      <c r="K253" s="56">
        <v>1713.5129999999999</v>
      </c>
      <c r="L253" s="58">
        <v>2021945.3399999999</v>
      </c>
      <c r="M253" s="59">
        <v>41609</v>
      </c>
      <c r="N253" s="60">
        <v>2013</v>
      </c>
      <c r="O253" s="61">
        <v>41623</v>
      </c>
      <c r="P253" s="60">
        <v>2014</v>
      </c>
      <c r="Q253" s="61">
        <v>41685</v>
      </c>
      <c r="R253" s="53" t="s">
        <v>342</v>
      </c>
      <c r="S253" s="53"/>
      <c r="T253" s="53" t="s">
        <v>417</v>
      </c>
      <c r="U253" s="53">
        <v>1</v>
      </c>
      <c r="V253" s="53">
        <v>1</v>
      </c>
      <c r="W253" s="53" t="s">
        <v>390</v>
      </c>
      <c r="X253" s="53"/>
      <c r="Y253" s="367">
        <v>40.438906799999998</v>
      </c>
      <c r="Z253" s="367">
        <v>3305.2538</v>
      </c>
      <c r="AA253" s="53"/>
      <c r="AB253" s="73" t="s">
        <v>1882</v>
      </c>
      <c r="AC253" s="71">
        <v>41229</v>
      </c>
      <c r="AD253" s="57">
        <v>165262.69</v>
      </c>
      <c r="AE253" s="53" t="s">
        <v>785</v>
      </c>
      <c r="AF253" s="53"/>
      <c r="AG253" s="53"/>
      <c r="AH253" s="367"/>
      <c r="AI253" s="53" t="s">
        <v>3258</v>
      </c>
      <c r="AJ253" s="53" t="s">
        <v>689</v>
      </c>
      <c r="AK253" s="148"/>
      <c r="AL253" s="148"/>
      <c r="AM253" s="148"/>
      <c r="AN253" s="148"/>
      <c r="AO253" s="148"/>
      <c r="AP253" s="148"/>
      <c r="AQ253" s="148"/>
      <c r="AR253" s="148"/>
      <c r="AS253" s="148"/>
      <c r="AT253" s="148"/>
    </row>
    <row r="254" spans="1:46" s="149" customFormat="1" ht="90">
      <c r="A254" s="53" t="s">
        <v>1104</v>
      </c>
      <c r="B254" s="60">
        <v>1365</v>
      </c>
      <c r="C254" s="54">
        <v>3000560</v>
      </c>
      <c r="D254" s="52" t="s">
        <v>465</v>
      </c>
      <c r="E254" s="53" t="s">
        <v>82</v>
      </c>
      <c r="F254" s="55">
        <v>41228</v>
      </c>
      <c r="G254" s="55">
        <v>41273</v>
      </c>
      <c r="H254" s="53" t="s">
        <v>111</v>
      </c>
      <c r="I254" s="57">
        <v>7683.2</v>
      </c>
      <c r="J254" s="56">
        <v>7674.2044652568975</v>
      </c>
      <c r="K254" s="56">
        <v>7674.2039999999997</v>
      </c>
      <c r="L254" s="58">
        <v>9055560.7199999988</v>
      </c>
      <c r="M254" s="59">
        <v>41294</v>
      </c>
      <c r="N254" s="60">
        <v>2013</v>
      </c>
      <c r="O254" s="61">
        <v>41299</v>
      </c>
      <c r="P254" s="60">
        <v>2013</v>
      </c>
      <c r="Q254" s="61">
        <v>41330</v>
      </c>
      <c r="R254" s="53" t="s">
        <v>342</v>
      </c>
      <c r="S254" s="53" t="s">
        <v>1883</v>
      </c>
      <c r="T254" s="53" t="s">
        <v>1739</v>
      </c>
      <c r="U254" s="367">
        <v>4.8070000000000004</v>
      </c>
      <c r="V254" s="53">
        <v>1</v>
      </c>
      <c r="W254" s="53" t="s">
        <v>390</v>
      </c>
      <c r="X254" s="53"/>
      <c r="Y254" s="367">
        <v>1883.8279009777402</v>
      </c>
      <c r="Z254" s="367">
        <v>526619.00145620969</v>
      </c>
      <c r="AA254" s="53"/>
      <c r="AB254" s="53" t="s">
        <v>1884</v>
      </c>
      <c r="AC254" s="53" t="s">
        <v>1791</v>
      </c>
      <c r="AD254" s="57">
        <v>2531457.54</v>
      </c>
      <c r="AE254" s="367"/>
      <c r="AF254" s="367">
        <v>4.8070000000000004</v>
      </c>
      <c r="AG254" s="367"/>
      <c r="AH254" s="367">
        <v>0</v>
      </c>
      <c r="AI254" s="53" t="s">
        <v>111</v>
      </c>
      <c r="AJ254" s="53" t="s">
        <v>1869</v>
      </c>
      <c r="AK254" s="148"/>
    </row>
    <row r="255" spans="1:46" s="149" customFormat="1" ht="90">
      <c r="A255" s="53" t="s">
        <v>1104</v>
      </c>
      <c r="B255" s="60">
        <v>1366</v>
      </c>
      <c r="C255" s="54">
        <v>3000560</v>
      </c>
      <c r="D255" s="52" t="s">
        <v>465</v>
      </c>
      <c r="E255" s="53" t="s">
        <v>82</v>
      </c>
      <c r="F255" s="55">
        <v>41228</v>
      </c>
      <c r="G255" s="55">
        <v>41273</v>
      </c>
      <c r="H255" s="53" t="s">
        <v>111</v>
      </c>
      <c r="I255" s="57">
        <v>9837.4</v>
      </c>
      <c r="J255" s="56">
        <v>9829.1782143590426</v>
      </c>
      <c r="K255" s="56">
        <v>9829.1779999999999</v>
      </c>
      <c r="L255" s="58">
        <v>11598430.039999999</v>
      </c>
      <c r="M255" s="59">
        <v>41294</v>
      </c>
      <c r="N255" s="60">
        <v>2013</v>
      </c>
      <c r="O255" s="61">
        <v>41299</v>
      </c>
      <c r="P255" s="60">
        <v>2013</v>
      </c>
      <c r="Q255" s="61">
        <v>41331</v>
      </c>
      <c r="R255" s="53" t="s">
        <v>342</v>
      </c>
      <c r="S255" s="53" t="s">
        <v>1885</v>
      </c>
      <c r="T255" s="53" t="s">
        <v>1739</v>
      </c>
      <c r="U255" s="367">
        <v>6.36</v>
      </c>
      <c r="V255" s="53">
        <v>1</v>
      </c>
      <c r="W255" s="53" t="s">
        <v>390</v>
      </c>
      <c r="X255" s="53"/>
      <c r="Y255" s="367">
        <v>1823.6525220125784</v>
      </c>
      <c r="Z255" s="367">
        <v>398027.91509433958</v>
      </c>
      <c r="AA255" s="53"/>
      <c r="AB255" s="53" t="s">
        <v>1884</v>
      </c>
      <c r="AC255" s="53" t="s">
        <v>1791</v>
      </c>
      <c r="AD255" s="57">
        <v>2531457.54</v>
      </c>
      <c r="AE255" s="367"/>
      <c r="AF255" s="367">
        <v>6.36</v>
      </c>
      <c r="AG255" s="367"/>
      <c r="AH255" s="367">
        <v>0</v>
      </c>
      <c r="AI255" s="53" t="s">
        <v>111</v>
      </c>
      <c r="AJ255" s="53" t="s">
        <v>1869</v>
      </c>
      <c r="AK255" s="148"/>
    </row>
    <row r="256" spans="1:46" s="149" customFormat="1" ht="90">
      <c r="A256" s="53" t="s">
        <v>1104</v>
      </c>
      <c r="B256" s="60">
        <v>1367</v>
      </c>
      <c r="C256" s="54">
        <v>3000560</v>
      </c>
      <c r="D256" s="52" t="s">
        <v>465</v>
      </c>
      <c r="E256" s="53" t="s">
        <v>82</v>
      </c>
      <c r="F256" s="55">
        <v>41228</v>
      </c>
      <c r="G256" s="55">
        <v>41273</v>
      </c>
      <c r="H256" s="53" t="s">
        <v>111</v>
      </c>
      <c r="I256" s="57">
        <v>9389.9</v>
      </c>
      <c r="J256" s="56">
        <v>9384.2675220170895</v>
      </c>
      <c r="K256" s="56">
        <v>9384.2669999999998</v>
      </c>
      <c r="L256" s="58">
        <v>11073435.060000001</v>
      </c>
      <c r="M256" s="59">
        <v>41294</v>
      </c>
      <c r="N256" s="60">
        <v>2013</v>
      </c>
      <c r="O256" s="61">
        <v>41299</v>
      </c>
      <c r="P256" s="60">
        <v>2013</v>
      </c>
      <c r="Q256" s="61">
        <v>41332</v>
      </c>
      <c r="R256" s="53" t="s">
        <v>342</v>
      </c>
      <c r="S256" s="53" t="s">
        <v>1886</v>
      </c>
      <c r="T256" s="53" t="s">
        <v>1739</v>
      </c>
      <c r="U256" s="367">
        <v>7.2560000000000002</v>
      </c>
      <c r="V256" s="53">
        <v>1</v>
      </c>
      <c r="W256" s="53" t="s">
        <v>390</v>
      </c>
      <c r="X256" s="53"/>
      <c r="Y256" s="367">
        <v>1526.1073676957001</v>
      </c>
      <c r="Z256" s="367">
        <v>348877.8307607497</v>
      </c>
      <c r="AA256" s="53"/>
      <c r="AB256" s="53" t="s">
        <v>1884</v>
      </c>
      <c r="AC256" s="53" t="s">
        <v>1791</v>
      </c>
      <c r="AD256" s="57">
        <v>2531457.54</v>
      </c>
      <c r="AE256" s="367"/>
      <c r="AF256" s="367">
        <v>7.2560000000000002</v>
      </c>
      <c r="AG256" s="367"/>
      <c r="AH256" s="367">
        <v>0</v>
      </c>
      <c r="AI256" s="53" t="s">
        <v>111</v>
      </c>
      <c r="AJ256" s="53" t="s">
        <v>1869</v>
      </c>
      <c r="AK256" s="148"/>
    </row>
    <row r="257" spans="1:46" s="149" customFormat="1" ht="90">
      <c r="A257" s="53" t="s">
        <v>1104</v>
      </c>
      <c r="B257" s="60">
        <v>1368</v>
      </c>
      <c r="C257" s="54">
        <v>3000560</v>
      </c>
      <c r="D257" s="52" t="s">
        <v>465</v>
      </c>
      <c r="E257" s="53" t="s">
        <v>82</v>
      </c>
      <c r="F257" s="55">
        <v>41228</v>
      </c>
      <c r="G257" s="55">
        <v>41273</v>
      </c>
      <c r="H257" s="53" t="s">
        <v>111</v>
      </c>
      <c r="I257" s="57">
        <v>8793.7000000000007</v>
      </c>
      <c r="J257" s="56">
        <v>8783.0676600975385</v>
      </c>
      <c r="K257" s="56">
        <v>8783.0669999999991</v>
      </c>
      <c r="L257" s="58">
        <v>10364019.059999999</v>
      </c>
      <c r="M257" s="59">
        <v>41294</v>
      </c>
      <c r="N257" s="60">
        <v>2013</v>
      </c>
      <c r="O257" s="61">
        <v>41299</v>
      </c>
      <c r="P257" s="60">
        <v>2013</v>
      </c>
      <c r="Q257" s="61">
        <v>41333</v>
      </c>
      <c r="R257" s="53" t="s">
        <v>342</v>
      </c>
      <c r="S257" s="53" t="s">
        <v>1887</v>
      </c>
      <c r="T257" s="53" t="s">
        <v>1739</v>
      </c>
      <c r="U257" s="367">
        <v>5.41</v>
      </c>
      <c r="V257" s="53">
        <v>1</v>
      </c>
      <c r="W257" s="53" t="s">
        <v>390</v>
      </c>
      <c r="X257" s="53"/>
      <c r="Y257" s="367">
        <v>1915.7151682070237</v>
      </c>
      <c r="Z257" s="367">
        <v>467921.91127541591</v>
      </c>
      <c r="AA257" s="53"/>
      <c r="AB257" s="53" t="s">
        <v>1884</v>
      </c>
      <c r="AC257" s="53" t="s">
        <v>1791</v>
      </c>
      <c r="AD257" s="57">
        <v>2531457.54</v>
      </c>
      <c r="AE257" s="367"/>
      <c r="AF257" s="367">
        <v>5.41</v>
      </c>
      <c r="AG257" s="367"/>
      <c r="AH257" s="367">
        <v>0</v>
      </c>
      <c r="AI257" s="53" t="s">
        <v>111</v>
      </c>
      <c r="AJ257" s="53" t="s">
        <v>1869</v>
      </c>
      <c r="AK257" s="148"/>
    </row>
    <row r="258" spans="1:46" s="149" customFormat="1" ht="90">
      <c r="A258" s="53" t="s">
        <v>1104</v>
      </c>
      <c r="B258" s="60">
        <v>1369</v>
      </c>
      <c r="C258" s="54">
        <v>3000560</v>
      </c>
      <c r="D258" s="52" t="s">
        <v>465</v>
      </c>
      <c r="E258" s="53" t="s">
        <v>82</v>
      </c>
      <c r="F258" s="55">
        <v>41228</v>
      </c>
      <c r="G258" s="55">
        <v>41273</v>
      </c>
      <c r="H258" s="53" t="s">
        <v>111</v>
      </c>
      <c r="I258" s="57">
        <v>8579.6</v>
      </c>
      <c r="J258" s="56">
        <v>8568.7540204861452</v>
      </c>
      <c r="K258" s="56">
        <v>8568.7540000000008</v>
      </c>
      <c r="L258" s="58">
        <v>10111129.720000001</v>
      </c>
      <c r="M258" s="59">
        <v>41294</v>
      </c>
      <c r="N258" s="60">
        <v>2013</v>
      </c>
      <c r="O258" s="61">
        <v>41299</v>
      </c>
      <c r="P258" s="60">
        <v>2013</v>
      </c>
      <c r="Q258" s="61">
        <v>41330</v>
      </c>
      <c r="R258" s="53" t="s">
        <v>342</v>
      </c>
      <c r="S258" s="53" t="s">
        <v>1886</v>
      </c>
      <c r="T258" s="53" t="s">
        <v>1739</v>
      </c>
      <c r="U258" s="367">
        <v>5.5449999999999999</v>
      </c>
      <c r="V258" s="53">
        <v>1</v>
      </c>
      <c r="W258" s="53" t="s">
        <v>390</v>
      </c>
      <c r="X258" s="53"/>
      <c r="Y258" s="367">
        <v>1823.4679386834989</v>
      </c>
      <c r="Z258" s="367">
        <v>14142.220893854748</v>
      </c>
      <c r="AA258" s="53"/>
      <c r="AB258" s="53" t="s">
        <v>1884</v>
      </c>
      <c r="AC258" s="53" t="s">
        <v>1791</v>
      </c>
      <c r="AD258" s="57">
        <v>2531457.54</v>
      </c>
      <c r="AE258" s="367"/>
      <c r="AF258" s="367">
        <v>179</v>
      </c>
      <c r="AG258" s="367"/>
      <c r="AH258" s="367">
        <v>0</v>
      </c>
      <c r="AI258" s="53" t="s">
        <v>111</v>
      </c>
      <c r="AJ258" s="53" t="s">
        <v>1869</v>
      </c>
      <c r="AK258" s="148"/>
      <c r="AL258" s="148"/>
      <c r="AM258" s="148"/>
      <c r="AN258" s="148"/>
      <c r="AO258" s="148"/>
      <c r="AP258" s="148"/>
      <c r="AQ258" s="148"/>
      <c r="AR258" s="148"/>
      <c r="AS258" s="148"/>
      <c r="AT258" s="148"/>
    </row>
    <row r="259" spans="1:46" s="149" customFormat="1" ht="90">
      <c r="A259" s="53" t="s">
        <v>1104</v>
      </c>
      <c r="B259" s="60">
        <v>1370</v>
      </c>
      <c r="C259" s="54">
        <v>3000560</v>
      </c>
      <c r="D259" s="52" t="s">
        <v>465</v>
      </c>
      <c r="E259" s="53" t="s">
        <v>82</v>
      </c>
      <c r="F259" s="55">
        <v>41223</v>
      </c>
      <c r="G259" s="55">
        <v>41284</v>
      </c>
      <c r="H259" s="53" t="s">
        <v>111</v>
      </c>
      <c r="I259" s="57">
        <v>8860</v>
      </c>
      <c r="J259" s="56">
        <v>8840.1442391389464</v>
      </c>
      <c r="K259" s="56">
        <v>8840.1440000000002</v>
      </c>
      <c r="L259" s="58">
        <v>10431369.92</v>
      </c>
      <c r="M259" s="59">
        <v>41294</v>
      </c>
      <c r="N259" s="60">
        <v>2013</v>
      </c>
      <c r="O259" s="61">
        <v>41299</v>
      </c>
      <c r="P259" s="60">
        <v>2013</v>
      </c>
      <c r="Q259" s="61">
        <v>41331</v>
      </c>
      <c r="R259" s="53" t="s">
        <v>342</v>
      </c>
      <c r="S259" s="53" t="s">
        <v>1888</v>
      </c>
      <c r="T259" s="53" t="s">
        <v>1739</v>
      </c>
      <c r="U259" s="367">
        <v>1.1000000000000001</v>
      </c>
      <c r="V259" s="53">
        <v>1</v>
      </c>
      <c r="W259" s="53" t="s">
        <v>390</v>
      </c>
      <c r="X259" s="53"/>
      <c r="Y259" s="367">
        <v>9483.0635636363622</v>
      </c>
      <c r="Z259" s="367">
        <v>2301325.0363636361</v>
      </c>
      <c r="AA259" s="53"/>
      <c r="AB259" s="53" t="s">
        <v>1884</v>
      </c>
      <c r="AC259" s="53" t="s">
        <v>1791</v>
      </c>
      <c r="AD259" s="57">
        <v>2531457.54</v>
      </c>
      <c r="AE259" s="367"/>
      <c r="AF259" s="367">
        <v>1.1000000000000001</v>
      </c>
      <c r="AG259" s="367"/>
      <c r="AH259" s="367">
        <v>0</v>
      </c>
      <c r="AI259" s="53" t="s">
        <v>111</v>
      </c>
      <c r="AJ259" s="53" t="s">
        <v>1869</v>
      </c>
      <c r="AK259" s="148"/>
    </row>
    <row r="260" spans="1:46" s="67" customFormat="1" ht="90">
      <c r="A260" s="53" t="s">
        <v>1104</v>
      </c>
      <c r="B260" s="60">
        <v>1371</v>
      </c>
      <c r="C260" s="54">
        <v>3000560</v>
      </c>
      <c r="D260" s="52" t="s">
        <v>465</v>
      </c>
      <c r="E260" s="53" t="s">
        <v>82</v>
      </c>
      <c r="F260" s="55">
        <v>41223</v>
      </c>
      <c r="G260" s="55">
        <v>41284</v>
      </c>
      <c r="H260" s="53" t="s">
        <v>111</v>
      </c>
      <c r="I260" s="57">
        <v>9580</v>
      </c>
      <c r="J260" s="56">
        <v>9558.8374464478093</v>
      </c>
      <c r="K260" s="56">
        <v>9558.8369999999995</v>
      </c>
      <c r="L260" s="58">
        <v>11279427.66</v>
      </c>
      <c r="M260" s="59">
        <v>41294</v>
      </c>
      <c r="N260" s="60">
        <v>2013</v>
      </c>
      <c r="O260" s="61">
        <v>41299</v>
      </c>
      <c r="P260" s="60">
        <v>2013</v>
      </c>
      <c r="Q260" s="61">
        <v>41332</v>
      </c>
      <c r="R260" s="53" t="s">
        <v>342</v>
      </c>
      <c r="S260" s="53" t="s">
        <v>1889</v>
      </c>
      <c r="T260" s="53" t="s">
        <v>1739</v>
      </c>
      <c r="U260" s="367">
        <v>1.3</v>
      </c>
      <c r="V260" s="53">
        <v>1</v>
      </c>
      <c r="W260" s="53" t="s">
        <v>390</v>
      </c>
      <c r="X260" s="53"/>
      <c r="Y260" s="367">
        <v>8676.4828153846156</v>
      </c>
      <c r="Z260" s="367">
        <v>1947275.0307692308</v>
      </c>
      <c r="AA260" s="53"/>
      <c r="AB260" s="53" t="s">
        <v>1884</v>
      </c>
      <c r="AC260" s="53" t="s">
        <v>1791</v>
      </c>
      <c r="AD260" s="57">
        <v>2531457.54</v>
      </c>
      <c r="AE260" s="367"/>
      <c r="AF260" s="367">
        <v>1.3</v>
      </c>
      <c r="AG260" s="367"/>
      <c r="AH260" s="367">
        <v>0</v>
      </c>
      <c r="AI260" s="53" t="s">
        <v>111</v>
      </c>
      <c r="AJ260" s="53" t="s">
        <v>1869</v>
      </c>
      <c r="AK260" s="148"/>
      <c r="AL260" s="149"/>
      <c r="AM260" s="149"/>
      <c r="AN260" s="149"/>
      <c r="AO260" s="149"/>
      <c r="AP260" s="149"/>
      <c r="AQ260" s="149"/>
      <c r="AR260" s="149"/>
      <c r="AS260" s="149"/>
      <c r="AT260" s="149"/>
    </row>
    <row r="261" spans="1:46" s="149" customFormat="1" ht="90">
      <c r="A261" s="53" t="s">
        <v>1104</v>
      </c>
      <c r="B261" s="60">
        <v>1372</v>
      </c>
      <c r="C261" s="54">
        <v>3000560</v>
      </c>
      <c r="D261" s="52" t="s">
        <v>465</v>
      </c>
      <c r="E261" s="53" t="s">
        <v>82</v>
      </c>
      <c r="F261" s="55">
        <v>41223</v>
      </c>
      <c r="G261" s="55">
        <v>41284</v>
      </c>
      <c r="H261" s="53" t="s">
        <v>111</v>
      </c>
      <c r="I261" s="57">
        <v>7530</v>
      </c>
      <c r="J261" s="56">
        <v>7520.860528405633</v>
      </c>
      <c r="K261" s="56">
        <v>7520.86</v>
      </c>
      <c r="L261" s="58">
        <v>8874614.7999999989</v>
      </c>
      <c r="M261" s="59">
        <v>41294</v>
      </c>
      <c r="N261" s="60">
        <v>2013</v>
      </c>
      <c r="O261" s="61">
        <v>41299</v>
      </c>
      <c r="P261" s="60">
        <v>2013</v>
      </c>
      <c r="Q261" s="61">
        <v>41332</v>
      </c>
      <c r="R261" s="53" t="s">
        <v>342</v>
      </c>
      <c r="S261" s="53" t="s">
        <v>1890</v>
      </c>
      <c r="T261" s="53" t="s">
        <v>1739</v>
      </c>
      <c r="U261" s="367">
        <v>1.2</v>
      </c>
      <c r="V261" s="53">
        <v>1</v>
      </c>
      <c r="W261" s="53" t="s">
        <v>390</v>
      </c>
      <c r="X261" s="53"/>
      <c r="Y261" s="367">
        <v>7395.5123333333331</v>
      </c>
      <c r="Z261" s="367">
        <v>2109547.9500000002</v>
      </c>
      <c r="AA261" s="53"/>
      <c r="AB261" s="53" t="s">
        <v>1884</v>
      </c>
      <c r="AC261" s="53" t="s">
        <v>1791</v>
      </c>
      <c r="AD261" s="57">
        <v>2531457.54</v>
      </c>
      <c r="AE261" s="367"/>
      <c r="AF261" s="367">
        <v>1.2</v>
      </c>
      <c r="AG261" s="367"/>
      <c r="AH261" s="367">
        <v>0</v>
      </c>
      <c r="AI261" s="53" t="s">
        <v>111</v>
      </c>
      <c r="AJ261" s="53" t="s">
        <v>1869</v>
      </c>
      <c r="AK261" s="148"/>
    </row>
    <row r="262" spans="1:46" s="149" customFormat="1" ht="90">
      <c r="A262" s="53" t="s">
        <v>1104</v>
      </c>
      <c r="B262" s="60">
        <v>1373</v>
      </c>
      <c r="C262" s="54">
        <v>3000560</v>
      </c>
      <c r="D262" s="52" t="s">
        <v>465</v>
      </c>
      <c r="E262" s="53" t="s">
        <v>82</v>
      </c>
      <c r="F262" s="55">
        <v>41228</v>
      </c>
      <c r="G262" s="55">
        <v>41273</v>
      </c>
      <c r="H262" s="53" t="s">
        <v>111</v>
      </c>
      <c r="I262" s="57">
        <v>7026</v>
      </c>
      <c r="J262" s="56">
        <v>7022.0441780801293</v>
      </c>
      <c r="K262" s="56">
        <v>7022.0439999999999</v>
      </c>
      <c r="L262" s="58">
        <v>8286011.919999999</v>
      </c>
      <c r="M262" s="59">
        <v>41294</v>
      </c>
      <c r="N262" s="60">
        <v>2013</v>
      </c>
      <c r="O262" s="61">
        <v>41299</v>
      </c>
      <c r="P262" s="60">
        <v>2013</v>
      </c>
      <c r="Q262" s="61">
        <v>41332</v>
      </c>
      <c r="R262" s="53" t="s">
        <v>342</v>
      </c>
      <c r="S262" s="53" t="s">
        <v>1886</v>
      </c>
      <c r="T262" s="53" t="s">
        <v>1739</v>
      </c>
      <c r="U262" s="367">
        <v>6</v>
      </c>
      <c r="V262" s="53">
        <v>1</v>
      </c>
      <c r="W262" s="53" t="s">
        <v>390</v>
      </c>
      <c r="X262" s="53"/>
      <c r="Y262" s="367">
        <v>1381.0019866666667</v>
      </c>
      <c r="Z262" s="367">
        <v>421909.59</v>
      </c>
      <c r="AA262" s="53"/>
      <c r="AB262" s="53" t="s">
        <v>1884</v>
      </c>
      <c r="AC262" s="53" t="s">
        <v>1791</v>
      </c>
      <c r="AD262" s="57">
        <v>2531457.54</v>
      </c>
      <c r="AE262" s="367"/>
      <c r="AF262" s="367">
        <v>6</v>
      </c>
      <c r="AG262" s="367"/>
      <c r="AH262" s="367">
        <v>0</v>
      </c>
      <c r="AI262" s="53" t="s">
        <v>111</v>
      </c>
      <c r="AJ262" s="53" t="s">
        <v>1869</v>
      </c>
      <c r="AK262" s="148"/>
    </row>
    <row r="263" spans="1:46" s="149" customFormat="1" ht="90">
      <c r="A263" s="53" t="s">
        <v>1104</v>
      </c>
      <c r="B263" s="60">
        <v>1374</v>
      </c>
      <c r="C263" s="54">
        <v>3000560</v>
      </c>
      <c r="D263" s="52" t="s">
        <v>465</v>
      </c>
      <c r="E263" s="53" t="s">
        <v>82</v>
      </c>
      <c r="F263" s="55">
        <v>41228</v>
      </c>
      <c r="G263" s="55">
        <v>41273</v>
      </c>
      <c r="H263" s="53" t="s">
        <v>111</v>
      </c>
      <c r="I263" s="57">
        <v>9111</v>
      </c>
      <c r="J263" s="56">
        <v>9106.5128924154251</v>
      </c>
      <c r="K263" s="56">
        <v>9106.5120000000006</v>
      </c>
      <c r="L263" s="58">
        <v>10745684.16</v>
      </c>
      <c r="M263" s="59">
        <v>41294</v>
      </c>
      <c r="N263" s="60">
        <v>2013</v>
      </c>
      <c r="O263" s="61">
        <v>41299</v>
      </c>
      <c r="P263" s="60">
        <v>2013</v>
      </c>
      <c r="Q263" s="61">
        <v>41332</v>
      </c>
      <c r="R263" s="53" t="s">
        <v>342</v>
      </c>
      <c r="S263" s="53" t="s">
        <v>1886</v>
      </c>
      <c r="T263" s="53" t="s">
        <v>1739</v>
      </c>
      <c r="U263" s="367">
        <v>6.56</v>
      </c>
      <c r="V263" s="53">
        <v>1</v>
      </c>
      <c r="W263" s="53" t="s">
        <v>390</v>
      </c>
      <c r="X263" s="53"/>
      <c r="Y263" s="367">
        <v>1638.0616097560976</v>
      </c>
      <c r="Z263" s="367">
        <v>385892.91768292687</v>
      </c>
      <c r="AA263" s="53"/>
      <c r="AB263" s="53" t="s">
        <v>1884</v>
      </c>
      <c r="AC263" s="53" t="s">
        <v>1791</v>
      </c>
      <c r="AD263" s="57">
        <v>2531457.54</v>
      </c>
      <c r="AE263" s="367"/>
      <c r="AF263" s="367">
        <v>6.56</v>
      </c>
      <c r="AG263" s="367"/>
      <c r="AH263" s="367">
        <v>0</v>
      </c>
      <c r="AI263" s="53" t="s">
        <v>111</v>
      </c>
      <c r="AJ263" s="53" t="s">
        <v>1869</v>
      </c>
      <c r="AK263" s="148"/>
    </row>
    <row r="264" spans="1:46" s="149" customFormat="1" ht="90">
      <c r="A264" s="53" t="s">
        <v>1104</v>
      </c>
      <c r="B264" s="60">
        <v>1375</v>
      </c>
      <c r="C264" s="53" t="s">
        <v>1856</v>
      </c>
      <c r="D264" s="52" t="s">
        <v>388</v>
      </c>
      <c r="E264" s="53" t="s">
        <v>82</v>
      </c>
      <c r="F264" s="55">
        <v>41223</v>
      </c>
      <c r="G264" s="55">
        <v>41284</v>
      </c>
      <c r="H264" s="53" t="s">
        <v>111</v>
      </c>
      <c r="I264" s="57">
        <v>686.68299999999999</v>
      </c>
      <c r="J264" s="56">
        <v>700.97667328454418</v>
      </c>
      <c r="K264" s="56">
        <v>686.68299999999999</v>
      </c>
      <c r="L264" s="58">
        <v>810285.94</v>
      </c>
      <c r="M264" s="59">
        <v>41294</v>
      </c>
      <c r="N264" s="60">
        <v>2013</v>
      </c>
      <c r="O264" s="61">
        <v>41299</v>
      </c>
      <c r="P264" s="60">
        <v>2013</v>
      </c>
      <c r="Q264" s="61">
        <v>41332</v>
      </c>
      <c r="R264" s="53" t="s">
        <v>342</v>
      </c>
      <c r="S264" s="53" t="s">
        <v>1891</v>
      </c>
      <c r="T264" s="53" t="s">
        <v>417</v>
      </c>
      <c r="U264" s="367">
        <v>1</v>
      </c>
      <c r="V264" s="53">
        <v>1</v>
      </c>
      <c r="W264" s="53" t="s">
        <v>390</v>
      </c>
      <c r="X264" s="53"/>
      <c r="Y264" s="367">
        <v>810.28593999999998</v>
      </c>
      <c r="Z264" s="367">
        <v>2531457.54</v>
      </c>
      <c r="AA264" s="53"/>
      <c r="AB264" s="53" t="s">
        <v>1884</v>
      </c>
      <c r="AC264" s="53" t="s">
        <v>1795</v>
      </c>
      <c r="AD264" s="57">
        <v>2531457.54</v>
      </c>
      <c r="AE264" s="367"/>
      <c r="AF264" s="367"/>
      <c r="AG264" s="367">
        <v>1</v>
      </c>
      <c r="AH264" s="367">
        <v>0</v>
      </c>
      <c r="AI264" s="53" t="s">
        <v>111</v>
      </c>
      <c r="AJ264" s="53" t="s">
        <v>1869</v>
      </c>
      <c r="AK264" s="148"/>
    </row>
    <row r="265" spans="1:46" s="149" customFormat="1" ht="90">
      <c r="A265" s="52" t="s">
        <v>1104</v>
      </c>
      <c r="B265" s="81">
        <v>1376</v>
      </c>
      <c r="C265" s="52">
        <v>3000560</v>
      </c>
      <c r="D265" s="52" t="s">
        <v>465</v>
      </c>
      <c r="E265" s="53" t="s">
        <v>337</v>
      </c>
      <c r="F265" s="55">
        <v>41501</v>
      </c>
      <c r="G265" s="55">
        <v>41520</v>
      </c>
      <c r="H265" s="53" t="s">
        <v>111</v>
      </c>
      <c r="I265" s="57">
        <v>6291.86</v>
      </c>
      <c r="J265" s="56">
        <v>7364.1876886644495</v>
      </c>
      <c r="K265" s="56">
        <v>6291.86</v>
      </c>
      <c r="L265" s="58">
        <v>7424394.7999999989</v>
      </c>
      <c r="M265" s="59">
        <v>41527</v>
      </c>
      <c r="N265" s="383">
        <v>2013</v>
      </c>
      <c r="O265" s="61">
        <v>41532</v>
      </c>
      <c r="P265" s="383">
        <v>2013</v>
      </c>
      <c r="Q265" s="61">
        <v>41578</v>
      </c>
      <c r="R265" s="53" t="s">
        <v>342</v>
      </c>
      <c r="S265" s="62" t="s">
        <v>1892</v>
      </c>
      <c r="T265" s="53" t="s">
        <v>1739</v>
      </c>
      <c r="U265" s="367">
        <v>1.19</v>
      </c>
      <c r="V265" s="53">
        <v>1</v>
      </c>
      <c r="W265" s="53" t="s">
        <v>390</v>
      </c>
      <c r="X265" s="53"/>
      <c r="Y265" s="58">
        <v>6238.9872268907557</v>
      </c>
      <c r="Z265" s="58">
        <v>1336444.8235294118</v>
      </c>
      <c r="AA265" s="53"/>
      <c r="AB265" s="62" t="s">
        <v>8131</v>
      </c>
      <c r="AC265" s="65">
        <v>41449</v>
      </c>
      <c r="AD265" s="56">
        <v>1590369.34</v>
      </c>
      <c r="AE265" s="367"/>
      <c r="AF265" s="367">
        <v>183.62</v>
      </c>
      <c r="AG265" s="58"/>
      <c r="AH265" s="367">
        <v>0</v>
      </c>
      <c r="AI265" s="52" t="s">
        <v>111</v>
      </c>
      <c r="AJ265" s="52" t="s">
        <v>1869</v>
      </c>
      <c r="AK265" s="148"/>
      <c r="AL265" s="294"/>
      <c r="AM265" s="294"/>
      <c r="AN265" s="294"/>
      <c r="AO265" s="294"/>
      <c r="AP265" s="294"/>
      <c r="AQ265" s="294"/>
      <c r="AR265" s="294"/>
      <c r="AS265" s="294"/>
      <c r="AT265" s="294"/>
    </row>
    <row r="266" spans="1:46" s="149" customFormat="1" ht="90">
      <c r="A266" s="53" t="s">
        <v>1104</v>
      </c>
      <c r="B266" s="60">
        <v>1377</v>
      </c>
      <c r="C266" s="54">
        <v>3000560</v>
      </c>
      <c r="D266" s="52" t="s">
        <v>465</v>
      </c>
      <c r="E266" s="53" t="s">
        <v>82</v>
      </c>
      <c r="F266" s="55">
        <v>41306</v>
      </c>
      <c r="G266" s="55">
        <v>41334</v>
      </c>
      <c r="H266" s="53" t="s">
        <v>111</v>
      </c>
      <c r="I266" s="57">
        <v>3780</v>
      </c>
      <c r="J266" s="56">
        <v>3770.0107338758407</v>
      </c>
      <c r="K266" s="56">
        <v>3770.01</v>
      </c>
      <c r="L266" s="58">
        <v>4448611.8</v>
      </c>
      <c r="M266" s="59">
        <v>41338</v>
      </c>
      <c r="N266" s="60">
        <v>2013</v>
      </c>
      <c r="O266" s="61">
        <v>41348</v>
      </c>
      <c r="P266" s="60">
        <v>2013</v>
      </c>
      <c r="Q266" s="61">
        <v>41423</v>
      </c>
      <c r="R266" s="53" t="s">
        <v>342</v>
      </c>
      <c r="S266" s="53" t="s">
        <v>1893</v>
      </c>
      <c r="T266" s="53" t="s">
        <v>1739</v>
      </c>
      <c r="U266" s="367">
        <v>0.9</v>
      </c>
      <c r="V266" s="53">
        <v>1</v>
      </c>
      <c r="W266" s="53" t="s">
        <v>390</v>
      </c>
      <c r="X266" s="53"/>
      <c r="Y266" s="367">
        <v>4942.902</v>
      </c>
      <c r="Z266" s="367">
        <v>14142.220893854748</v>
      </c>
      <c r="AA266" s="53"/>
      <c r="AB266" s="53" t="s">
        <v>1884</v>
      </c>
      <c r="AC266" s="53" t="s">
        <v>1791</v>
      </c>
      <c r="AD266" s="57">
        <v>2531457.54</v>
      </c>
      <c r="AE266" s="367"/>
      <c r="AF266" s="367">
        <v>179</v>
      </c>
      <c r="AG266" s="367"/>
      <c r="AH266" s="367">
        <v>0</v>
      </c>
      <c r="AI266" s="53" t="s">
        <v>111</v>
      </c>
      <c r="AJ266" s="53" t="s">
        <v>1869</v>
      </c>
      <c r="AK266" s="148"/>
      <c r="AL266" s="148"/>
      <c r="AM266" s="148"/>
      <c r="AN266" s="148"/>
      <c r="AO266" s="148"/>
      <c r="AP266" s="148"/>
      <c r="AQ266" s="148"/>
      <c r="AR266" s="148"/>
      <c r="AS266" s="148"/>
      <c r="AT266" s="148"/>
    </row>
    <row r="267" spans="1:46" s="149" customFormat="1" ht="90">
      <c r="A267" s="53" t="s">
        <v>1104</v>
      </c>
      <c r="B267" s="60">
        <v>1378</v>
      </c>
      <c r="C267" s="54">
        <v>3000560</v>
      </c>
      <c r="D267" s="52" t="s">
        <v>465</v>
      </c>
      <c r="E267" s="53" t="s">
        <v>82</v>
      </c>
      <c r="F267" s="55">
        <v>41306</v>
      </c>
      <c r="G267" s="55">
        <v>41334</v>
      </c>
      <c r="H267" s="53" t="s">
        <v>111</v>
      </c>
      <c r="I267" s="57">
        <v>4993.1000000000004</v>
      </c>
      <c r="J267" s="56">
        <v>4980.3659714010246</v>
      </c>
      <c r="K267" s="56">
        <v>4980.3649999999998</v>
      </c>
      <c r="L267" s="58">
        <v>5876830.6999999993</v>
      </c>
      <c r="M267" s="59">
        <v>41338</v>
      </c>
      <c r="N267" s="60">
        <v>2013</v>
      </c>
      <c r="O267" s="61">
        <v>41349</v>
      </c>
      <c r="P267" s="60">
        <v>2013</v>
      </c>
      <c r="Q267" s="61">
        <v>41424</v>
      </c>
      <c r="R267" s="53" t="s">
        <v>342</v>
      </c>
      <c r="S267" s="53" t="s">
        <v>1894</v>
      </c>
      <c r="T267" s="53" t="s">
        <v>1739</v>
      </c>
      <c r="U267" s="367">
        <v>1.8560000000000001</v>
      </c>
      <c r="V267" s="53">
        <v>1</v>
      </c>
      <c r="W267" s="53" t="s">
        <v>390</v>
      </c>
      <c r="X267" s="53"/>
      <c r="Y267" s="367">
        <v>3166.3958512931026</v>
      </c>
      <c r="Z267" s="367">
        <v>1363931.864224138</v>
      </c>
      <c r="AA267" s="53"/>
      <c r="AB267" s="53" t="s">
        <v>1884</v>
      </c>
      <c r="AC267" s="53" t="s">
        <v>1791</v>
      </c>
      <c r="AD267" s="57">
        <v>2531457.54</v>
      </c>
      <c r="AE267" s="367"/>
      <c r="AF267" s="367">
        <v>1.8560000000000001</v>
      </c>
      <c r="AG267" s="367"/>
      <c r="AH267" s="367">
        <v>0</v>
      </c>
      <c r="AI267" s="53" t="s">
        <v>111</v>
      </c>
      <c r="AJ267" s="53" t="s">
        <v>1869</v>
      </c>
      <c r="AK267" s="148"/>
    </row>
    <row r="268" spans="1:46" s="149" customFormat="1" ht="90">
      <c r="A268" s="53" t="s">
        <v>1104</v>
      </c>
      <c r="B268" s="60">
        <v>1379</v>
      </c>
      <c r="C268" s="54">
        <v>3000560</v>
      </c>
      <c r="D268" s="52" t="s">
        <v>465</v>
      </c>
      <c r="E268" s="53" t="s">
        <v>82</v>
      </c>
      <c r="F268" s="55">
        <v>41347</v>
      </c>
      <c r="G268" s="55">
        <v>41394</v>
      </c>
      <c r="H268" s="53" t="s">
        <v>111</v>
      </c>
      <c r="I268" s="57">
        <v>8776.5</v>
      </c>
      <c r="J268" s="56">
        <v>8754.6083614928666</v>
      </c>
      <c r="K268" s="56">
        <v>8754.6080000000002</v>
      </c>
      <c r="L268" s="58">
        <v>10330437.439999999</v>
      </c>
      <c r="M268" s="59">
        <v>41399</v>
      </c>
      <c r="N268" s="60">
        <v>2013</v>
      </c>
      <c r="O268" s="61">
        <v>41404</v>
      </c>
      <c r="P268" s="60">
        <v>2013</v>
      </c>
      <c r="Q268" s="61">
        <v>41486</v>
      </c>
      <c r="R268" s="53" t="s">
        <v>342</v>
      </c>
      <c r="S268" s="53" t="s">
        <v>1895</v>
      </c>
      <c r="T268" s="53" t="s">
        <v>1739</v>
      </c>
      <c r="U268" s="367">
        <v>2.08</v>
      </c>
      <c r="V268" s="53">
        <v>1</v>
      </c>
      <c r="W268" s="53" t="s">
        <v>390</v>
      </c>
      <c r="X268" s="53"/>
      <c r="Y268" s="367">
        <v>4966.556461538461</v>
      </c>
      <c r="Z268" s="367">
        <v>1217046.8942307692</v>
      </c>
      <c r="AA268" s="53"/>
      <c r="AB268" s="53" t="s">
        <v>1884</v>
      </c>
      <c r="AC268" s="53" t="s">
        <v>1791</v>
      </c>
      <c r="AD268" s="57">
        <v>2531457.54</v>
      </c>
      <c r="AE268" s="367"/>
      <c r="AF268" s="367">
        <v>2.08</v>
      </c>
      <c r="AG268" s="367"/>
      <c r="AH268" s="367">
        <v>0</v>
      </c>
      <c r="AI268" s="53" t="s">
        <v>111</v>
      </c>
      <c r="AJ268" s="53" t="s">
        <v>1869</v>
      </c>
      <c r="AK268" s="148"/>
    </row>
    <row r="269" spans="1:46" s="67" customFormat="1" ht="90">
      <c r="A269" s="53" t="s">
        <v>1104</v>
      </c>
      <c r="B269" s="60">
        <v>1380</v>
      </c>
      <c r="C269" s="54">
        <v>3000560</v>
      </c>
      <c r="D269" s="52" t="s">
        <v>465</v>
      </c>
      <c r="E269" s="53" t="s">
        <v>82</v>
      </c>
      <c r="F269" s="55">
        <v>41379</v>
      </c>
      <c r="G269" s="55">
        <v>41414</v>
      </c>
      <c r="H269" s="53" t="s">
        <v>111</v>
      </c>
      <c r="I269" s="57">
        <v>7797</v>
      </c>
      <c r="J269" s="56">
        <v>12301.943703074498</v>
      </c>
      <c r="K269" s="56">
        <v>7797</v>
      </c>
      <c r="L269" s="58">
        <v>9200460</v>
      </c>
      <c r="M269" s="59">
        <v>41426</v>
      </c>
      <c r="N269" s="60">
        <v>2013</v>
      </c>
      <c r="O269" s="61">
        <v>41430</v>
      </c>
      <c r="P269" s="60">
        <v>2013</v>
      </c>
      <c r="Q269" s="61">
        <v>41516</v>
      </c>
      <c r="R269" s="53" t="s">
        <v>342</v>
      </c>
      <c r="S269" s="53" t="s">
        <v>1896</v>
      </c>
      <c r="T269" s="53" t="s">
        <v>1739</v>
      </c>
      <c r="U269" s="367">
        <v>5.9</v>
      </c>
      <c r="V269" s="53">
        <v>1</v>
      </c>
      <c r="W269" s="53" t="s">
        <v>390</v>
      </c>
      <c r="X269" s="53"/>
      <c r="Y269" s="367">
        <v>1559.4</v>
      </c>
      <c r="Z269" s="367">
        <v>429060.6</v>
      </c>
      <c r="AA269" s="53"/>
      <c r="AB269" s="53" t="s">
        <v>1884</v>
      </c>
      <c r="AC269" s="53" t="s">
        <v>1791</v>
      </c>
      <c r="AD269" s="57">
        <v>2531457.54</v>
      </c>
      <c r="AE269" s="367"/>
      <c r="AF269" s="367">
        <v>5.9</v>
      </c>
      <c r="AG269" s="367"/>
      <c r="AH269" s="367">
        <v>0</v>
      </c>
      <c r="AI269" s="53" t="s">
        <v>111</v>
      </c>
      <c r="AJ269" s="53" t="s">
        <v>1869</v>
      </c>
      <c r="AK269" s="148"/>
      <c r="AL269" s="149"/>
      <c r="AM269" s="149"/>
      <c r="AN269" s="149"/>
      <c r="AO269" s="149"/>
      <c r="AP269" s="149"/>
      <c r="AQ269" s="149"/>
      <c r="AR269" s="149"/>
      <c r="AS269" s="149"/>
      <c r="AT269" s="149"/>
    </row>
    <row r="270" spans="1:46" s="149" customFormat="1" ht="90">
      <c r="A270" s="53" t="s">
        <v>1104</v>
      </c>
      <c r="B270" s="60">
        <v>1381</v>
      </c>
      <c r="C270" s="54">
        <v>3000560</v>
      </c>
      <c r="D270" s="52" t="s">
        <v>465</v>
      </c>
      <c r="E270" s="53" t="s">
        <v>82</v>
      </c>
      <c r="F270" s="55">
        <v>41223</v>
      </c>
      <c r="G270" s="55">
        <v>41284</v>
      </c>
      <c r="H270" s="53" t="s">
        <v>111</v>
      </c>
      <c r="I270" s="57">
        <v>9356.2000000000007</v>
      </c>
      <c r="J270" s="56">
        <v>9351.3170256151698</v>
      </c>
      <c r="K270" s="56">
        <v>9351.3169999999991</v>
      </c>
      <c r="L270" s="58">
        <v>11034554.059999999</v>
      </c>
      <c r="M270" s="59">
        <v>41294</v>
      </c>
      <c r="N270" s="60">
        <v>2013</v>
      </c>
      <c r="O270" s="61">
        <v>41299</v>
      </c>
      <c r="P270" s="60">
        <v>2013</v>
      </c>
      <c r="Q270" s="61">
        <v>41394</v>
      </c>
      <c r="R270" s="53" t="s">
        <v>342</v>
      </c>
      <c r="S270" s="53" t="s">
        <v>1897</v>
      </c>
      <c r="T270" s="53" t="s">
        <v>1739</v>
      </c>
      <c r="U270" s="367">
        <v>6.8</v>
      </c>
      <c r="V270" s="53">
        <v>1</v>
      </c>
      <c r="W270" s="53" t="s">
        <v>390</v>
      </c>
      <c r="X270" s="53"/>
      <c r="Y270" s="367">
        <v>1622.7285382352939</v>
      </c>
      <c r="Z270" s="367">
        <v>372273.16764705884</v>
      </c>
      <c r="AA270" s="53"/>
      <c r="AB270" s="53" t="s">
        <v>1884</v>
      </c>
      <c r="AC270" s="53" t="s">
        <v>1791</v>
      </c>
      <c r="AD270" s="57">
        <v>2531457.54</v>
      </c>
      <c r="AE270" s="367"/>
      <c r="AF270" s="367">
        <v>6.8</v>
      </c>
      <c r="AG270" s="367"/>
      <c r="AH270" s="367">
        <v>0</v>
      </c>
      <c r="AI270" s="53" t="s">
        <v>111</v>
      </c>
      <c r="AJ270" s="53" t="s">
        <v>1869</v>
      </c>
      <c r="AK270" s="148"/>
    </row>
    <row r="271" spans="1:46" s="67" customFormat="1" ht="90">
      <c r="A271" s="53" t="s">
        <v>1104</v>
      </c>
      <c r="B271" s="60">
        <v>1382</v>
      </c>
      <c r="C271" s="54">
        <v>3000560</v>
      </c>
      <c r="D271" s="52" t="s">
        <v>465</v>
      </c>
      <c r="E271" s="53" t="s">
        <v>82</v>
      </c>
      <c r="F271" s="55">
        <v>41223</v>
      </c>
      <c r="G271" s="55">
        <v>41284</v>
      </c>
      <c r="H271" s="53" t="s">
        <v>111</v>
      </c>
      <c r="I271" s="57">
        <v>8460</v>
      </c>
      <c r="J271" s="56">
        <v>8454.0140727413782</v>
      </c>
      <c r="K271" s="56">
        <v>8454.0139999999992</v>
      </c>
      <c r="L271" s="58">
        <v>9975736.5199999977</v>
      </c>
      <c r="M271" s="59">
        <v>41294</v>
      </c>
      <c r="N271" s="60">
        <v>2013</v>
      </c>
      <c r="O271" s="61">
        <v>41299</v>
      </c>
      <c r="P271" s="60">
        <v>2013</v>
      </c>
      <c r="Q271" s="61">
        <v>41367</v>
      </c>
      <c r="R271" s="53" t="s">
        <v>342</v>
      </c>
      <c r="S271" s="53" t="s">
        <v>1885</v>
      </c>
      <c r="T271" s="53" t="s">
        <v>1739</v>
      </c>
      <c r="U271" s="367">
        <v>1.5</v>
      </c>
      <c r="V271" s="53">
        <v>1</v>
      </c>
      <c r="W271" s="53" t="s">
        <v>390</v>
      </c>
      <c r="X271" s="53"/>
      <c r="Y271" s="367">
        <v>6650.4910133333315</v>
      </c>
      <c r="Z271" s="367">
        <v>1687638.36</v>
      </c>
      <c r="AA271" s="53"/>
      <c r="AB271" s="53" t="s">
        <v>1884</v>
      </c>
      <c r="AC271" s="53" t="s">
        <v>1791</v>
      </c>
      <c r="AD271" s="57">
        <v>2531457.54</v>
      </c>
      <c r="AE271" s="367"/>
      <c r="AF271" s="367">
        <v>1.5</v>
      </c>
      <c r="AG271" s="367"/>
      <c r="AH271" s="367">
        <v>0</v>
      </c>
      <c r="AI271" s="53" t="s">
        <v>111</v>
      </c>
      <c r="AJ271" s="53" t="s">
        <v>1869</v>
      </c>
      <c r="AK271" s="148"/>
      <c r="AL271" s="149"/>
      <c r="AM271" s="149"/>
      <c r="AN271" s="149"/>
      <c r="AO271" s="149"/>
      <c r="AP271" s="149"/>
      <c r="AQ271" s="149"/>
      <c r="AR271" s="149"/>
      <c r="AS271" s="149"/>
      <c r="AT271" s="149"/>
    </row>
    <row r="272" spans="1:46" s="67" customFormat="1" ht="90">
      <c r="A272" s="53" t="s">
        <v>1104</v>
      </c>
      <c r="B272" s="60">
        <v>1383</v>
      </c>
      <c r="C272" s="54">
        <v>3000560</v>
      </c>
      <c r="D272" s="52" t="s">
        <v>465</v>
      </c>
      <c r="E272" s="53" t="s">
        <v>82</v>
      </c>
      <c r="F272" s="55">
        <v>41223</v>
      </c>
      <c r="G272" s="55">
        <v>41284</v>
      </c>
      <c r="H272" s="53" t="s">
        <v>111</v>
      </c>
      <c r="I272" s="57">
        <v>7437.0969999999998</v>
      </c>
      <c r="J272" s="56">
        <v>7402.0683466684241</v>
      </c>
      <c r="K272" s="56">
        <v>7402.0680000000002</v>
      </c>
      <c r="L272" s="58">
        <v>8734440.2400000002</v>
      </c>
      <c r="M272" s="59">
        <v>41294</v>
      </c>
      <c r="N272" s="60">
        <v>2013</v>
      </c>
      <c r="O272" s="61">
        <v>41299</v>
      </c>
      <c r="P272" s="60">
        <v>2013</v>
      </c>
      <c r="Q272" s="61">
        <v>41367</v>
      </c>
      <c r="R272" s="53" t="s">
        <v>342</v>
      </c>
      <c r="S272" s="53" t="s">
        <v>1898</v>
      </c>
      <c r="T272" s="53" t="s">
        <v>1739</v>
      </c>
      <c r="U272" s="367">
        <v>1.39</v>
      </c>
      <c r="V272" s="53">
        <v>1</v>
      </c>
      <c r="W272" s="53" t="s">
        <v>390</v>
      </c>
      <c r="X272" s="53"/>
      <c r="Y272" s="367">
        <v>6283.7699568345333</v>
      </c>
      <c r="Z272" s="367">
        <v>1821192.474820144</v>
      </c>
      <c r="AA272" s="53"/>
      <c r="AB272" s="53" t="s">
        <v>1884</v>
      </c>
      <c r="AC272" s="71">
        <v>40887</v>
      </c>
      <c r="AD272" s="57">
        <v>2531457.54</v>
      </c>
      <c r="AE272" s="367"/>
      <c r="AF272" s="367">
        <v>1.39</v>
      </c>
      <c r="AG272" s="367"/>
      <c r="AH272" s="367">
        <v>0</v>
      </c>
      <c r="AI272" s="53" t="s">
        <v>111</v>
      </c>
      <c r="AJ272" s="53" t="s">
        <v>1869</v>
      </c>
      <c r="AK272" s="148"/>
      <c r="AL272" s="149"/>
      <c r="AM272" s="149"/>
      <c r="AN272" s="149"/>
      <c r="AO272" s="149"/>
      <c r="AP272" s="149"/>
      <c r="AQ272" s="149"/>
      <c r="AR272" s="149"/>
      <c r="AS272" s="149"/>
      <c r="AT272" s="149"/>
    </row>
    <row r="273" spans="1:46" s="67" customFormat="1" ht="90">
      <c r="A273" s="53" t="s">
        <v>1104</v>
      </c>
      <c r="B273" s="60">
        <v>1384</v>
      </c>
      <c r="C273" s="54">
        <v>3000560</v>
      </c>
      <c r="D273" s="52" t="s">
        <v>465</v>
      </c>
      <c r="E273" s="53" t="s">
        <v>82</v>
      </c>
      <c r="F273" s="55">
        <v>41223</v>
      </c>
      <c r="G273" s="55">
        <v>41284</v>
      </c>
      <c r="H273" s="53" t="s">
        <v>111</v>
      </c>
      <c r="I273" s="57">
        <v>8442.4449999999997</v>
      </c>
      <c r="J273" s="56">
        <v>8463.6498360556252</v>
      </c>
      <c r="K273" s="56">
        <v>8442.4449999999997</v>
      </c>
      <c r="L273" s="58">
        <v>9962085.0999999978</v>
      </c>
      <c r="M273" s="59">
        <v>41294</v>
      </c>
      <c r="N273" s="60">
        <v>2013</v>
      </c>
      <c r="O273" s="61">
        <v>41299</v>
      </c>
      <c r="P273" s="60">
        <v>2013</v>
      </c>
      <c r="Q273" s="61">
        <v>41367</v>
      </c>
      <c r="R273" s="53" t="s">
        <v>342</v>
      </c>
      <c r="S273" s="53" t="s">
        <v>1899</v>
      </c>
      <c r="T273" s="53" t="s">
        <v>1739</v>
      </c>
      <c r="U273" s="367">
        <v>2</v>
      </c>
      <c r="V273" s="53">
        <v>1</v>
      </c>
      <c r="W273" s="53" t="s">
        <v>390</v>
      </c>
      <c r="X273" s="53"/>
      <c r="Y273" s="367">
        <v>4981.0425499999992</v>
      </c>
      <c r="Z273" s="367">
        <v>1265728.77</v>
      </c>
      <c r="AA273" s="53"/>
      <c r="AB273" s="53" t="s">
        <v>1884</v>
      </c>
      <c r="AC273" s="71">
        <v>40734</v>
      </c>
      <c r="AD273" s="57">
        <v>2531457.54</v>
      </c>
      <c r="AE273" s="367"/>
      <c r="AF273" s="367">
        <v>2</v>
      </c>
      <c r="AG273" s="367"/>
      <c r="AH273" s="367">
        <v>0</v>
      </c>
      <c r="AI273" s="53" t="s">
        <v>111</v>
      </c>
      <c r="AJ273" s="53" t="s">
        <v>1869</v>
      </c>
      <c r="AK273" s="148"/>
      <c r="AL273" s="149"/>
      <c r="AM273" s="149"/>
      <c r="AN273" s="149"/>
      <c r="AO273" s="149"/>
      <c r="AP273" s="149"/>
      <c r="AQ273" s="149"/>
      <c r="AR273" s="149"/>
      <c r="AS273" s="149"/>
      <c r="AT273" s="149"/>
    </row>
    <row r="274" spans="1:46" s="149" customFormat="1" ht="90">
      <c r="A274" s="53" t="s">
        <v>1104</v>
      </c>
      <c r="B274" s="60">
        <v>1385</v>
      </c>
      <c r="C274" s="54">
        <v>3000560</v>
      </c>
      <c r="D274" s="52" t="s">
        <v>465</v>
      </c>
      <c r="E274" s="53" t="s">
        <v>82</v>
      </c>
      <c r="F274" s="55">
        <v>41223</v>
      </c>
      <c r="G274" s="55">
        <v>41284</v>
      </c>
      <c r="H274" s="53" t="s">
        <v>111</v>
      </c>
      <c r="I274" s="57">
        <v>20243.022000000001</v>
      </c>
      <c r="J274" s="56">
        <v>20231.991846267443</v>
      </c>
      <c r="K274" s="56">
        <v>20231.991000000002</v>
      </c>
      <c r="L274" s="58">
        <v>23873749.380000003</v>
      </c>
      <c r="M274" s="59">
        <v>41294</v>
      </c>
      <c r="N274" s="60">
        <v>2013</v>
      </c>
      <c r="O274" s="61">
        <v>41299</v>
      </c>
      <c r="P274" s="60">
        <v>2013</v>
      </c>
      <c r="Q274" s="61">
        <v>41367</v>
      </c>
      <c r="R274" s="53" t="s">
        <v>342</v>
      </c>
      <c r="S274" s="53" t="s">
        <v>1899</v>
      </c>
      <c r="T274" s="53" t="s">
        <v>1739</v>
      </c>
      <c r="U274" s="367">
        <v>2.86</v>
      </c>
      <c r="V274" s="53">
        <v>1</v>
      </c>
      <c r="W274" s="53" t="s">
        <v>390</v>
      </c>
      <c r="X274" s="53"/>
      <c r="Y274" s="367">
        <v>8347.4648181818193</v>
      </c>
      <c r="Z274" s="367">
        <v>885125.01398601406</v>
      </c>
      <c r="AA274" s="53"/>
      <c r="AB274" s="53" t="s">
        <v>1884</v>
      </c>
      <c r="AC274" s="71">
        <v>40643</v>
      </c>
      <c r="AD274" s="57">
        <v>2531457.54</v>
      </c>
      <c r="AE274" s="367"/>
      <c r="AF274" s="367">
        <v>2.86</v>
      </c>
      <c r="AG274" s="367"/>
      <c r="AH274" s="367">
        <v>0</v>
      </c>
      <c r="AI274" s="53" t="s">
        <v>111</v>
      </c>
      <c r="AJ274" s="53" t="s">
        <v>1869</v>
      </c>
      <c r="AK274" s="148"/>
    </row>
    <row r="275" spans="1:46" s="149" customFormat="1" ht="90">
      <c r="A275" s="53" t="s">
        <v>1104</v>
      </c>
      <c r="B275" s="60">
        <v>1386</v>
      </c>
      <c r="C275" s="54">
        <v>3000560</v>
      </c>
      <c r="D275" s="52" t="s">
        <v>465</v>
      </c>
      <c r="E275" s="53" t="s">
        <v>82</v>
      </c>
      <c r="F275" s="55">
        <v>41248</v>
      </c>
      <c r="G275" s="55">
        <v>41284</v>
      </c>
      <c r="H275" s="53" t="s">
        <v>111</v>
      </c>
      <c r="I275" s="57">
        <v>5998.75</v>
      </c>
      <c r="J275" s="56">
        <v>5993.593735760066</v>
      </c>
      <c r="K275" s="56">
        <v>5993.5929999999998</v>
      </c>
      <c r="L275" s="58">
        <v>7072439.7400000002</v>
      </c>
      <c r="M275" s="59">
        <v>41294</v>
      </c>
      <c r="N275" s="60">
        <v>2013</v>
      </c>
      <c r="O275" s="61">
        <v>41299</v>
      </c>
      <c r="P275" s="60">
        <v>2013</v>
      </c>
      <c r="Q275" s="61">
        <v>41363</v>
      </c>
      <c r="R275" s="53" t="s">
        <v>342</v>
      </c>
      <c r="S275" s="53" t="s">
        <v>1900</v>
      </c>
      <c r="T275" s="53" t="s">
        <v>1739</v>
      </c>
      <c r="U275" s="367">
        <v>4.66</v>
      </c>
      <c r="V275" s="53">
        <v>1</v>
      </c>
      <c r="W275" s="53" t="s">
        <v>390</v>
      </c>
      <c r="X275" s="53"/>
      <c r="Y275" s="367">
        <v>1517.690931330472</v>
      </c>
      <c r="Z275" s="367">
        <v>14142.220893854748</v>
      </c>
      <c r="AA275" s="53"/>
      <c r="AB275" s="53" t="s">
        <v>1884</v>
      </c>
      <c r="AC275" s="53" t="s">
        <v>1791</v>
      </c>
      <c r="AD275" s="57">
        <v>2531457.54</v>
      </c>
      <c r="AE275" s="367"/>
      <c r="AF275" s="367">
        <v>179</v>
      </c>
      <c r="AG275" s="367"/>
      <c r="AH275" s="367">
        <v>0</v>
      </c>
      <c r="AI275" s="53" t="s">
        <v>111</v>
      </c>
      <c r="AJ275" s="53" t="s">
        <v>1869</v>
      </c>
      <c r="AK275" s="148"/>
      <c r="AL275" s="148"/>
      <c r="AM275" s="148"/>
      <c r="AN275" s="148"/>
      <c r="AO275" s="148"/>
      <c r="AP275" s="148"/>
      <c r="AQ275" s="148"/>
      <c r="AR275" s="148"/>
      <c r="AS275" s="148"/>
      <c r="AT275" s="148"/>
    </row>
    <row r="276" spans="1:46" s="149" customFormat="1" ht="90">
      <c r="A276" s="53" t="s">
        <v>1104</v>
      </c>
      <c r="B276" s="60">
        <v>1387</v>
      </c>
      <c r="C276" s="54">
        <v>3000560</v>
      </c>
      <c r="D276" s="52" t="s">
        <v>465</v>
      </c>
      <c r="E276" s="53" t="s">
        <v>82</v>
      </c>
      <c r="F276" s="55">
        <v>41273</v>
      </c>
      <c r="G276" s="55">
        <v>41304</v>
      </c>
      <c r="H276" s="53" t="s">
        <v>111</v>
      </c>
      <c r="I276" s="57">
        <v>5000</v>
      </c>
      <c r="J276" s="56">
        <v>5001.0161723791916</v>
      </c>
      <c r="K276" s="56">
        <v>5000</v>
      </c>
      <c r="L276" s="58">
        <v>5900000</v>
      </c>
      <c r="M276" s="59">
        <v>41310</v>
      </c>
      <c r="N276" s="60">
        <v>2013</v>
      </c>
      <c r="O276" s="61">
        <v>41315</v>
      </c>
      <c r="P276" s="60">
        <v>2013</v>
      </c>
      <c r="Q276" s="61">
        <v>41363</v>
      </c>
      <c r="R276" s="53" t="s">
        <v>342</v>
      </c>
      <c r="S276" s="53" t="s">
        <v>1900</v>
      </c>
      <c r="T276" s="53" t="s">
        <v>1739</v>
      </c>
      <c r="U276" s="367">
        <v>3</v>
      </c>
      <c r="V276" s="53">
        <v>1</v>
      </c>
      <c r="W276" s="53" t="s">
        <v>390</v>
      </c>
      <c r="X276" s="53"/>
      <c r="Y276" s="367">
        <v>1966.6666666666667</v>
      </c>
      <c r="Z276" s="367">
        <v>843819.18</v>
      </c>
      <c r="AA276" s="53"/>
      <c r="AB276" s="53" t="s">
        <v>1884</v>
      </c>
      <c r="AC276" s="53" t="s">
        <v>1791</v>
      </c>
      <c r="AD276" s="57">
        <v>2531457.54</v>
      </c>
      <c r="AE276" s="367"/>
      <c r="AF276" s="367">
        <v>3</v>
      </c>
      <c r="AG276" s="367"/>
      <c r="AH276" s="367">
        <v>0</v>
      </c>
      <c r="AI276" s="53" t="s">
        <v>111</v>
      </c>
      <c r="AJ276" s="53" t="s">
        <v>1869</v>
      </c>
      <c r="AK276" s="148"/>
    </row>
    <row r="277" spans="1:46" s="67" customFormat="1" ht="90">
      <c r="A277" s="53" t="s">
        <v>1104</v>
      </c>
      <c r="B277" s="60">
        <v>1388</v>
      </c>
      <c r="C277" s="54">
        <v>3000560</v>
      </c>
      <c r="D277" s="52" t="s">
        <v>465</v>
      </c>
      <c r="E277" s="53" t="s">
        <v>82</v>
      </c>
      <c r="F277" s="55">
        <v>41304</v>
      </c>
      <c r="G277" s="55">
        <v>41343</v>
      </c>
      <c r="H277" s="53" t="s">
        <v>111</v>
      </c>
      <c r="I277" s="57">
        <v>9998.5499999999993</v>
      </c>
      <c r="J277" s="56">
        <v>9986.0767424317473</v>
      </c>
      <c r="K277" s="56">
        <v>9986.0759999999991</v>
      </c>
      <c r="L277" s="58">
        <v>11783569.679999998</v>
      </c>
      <c r="M277" s="59">
        <v>41353</v>
      </c>
      <c r="N277" s="60">
        <v>2013</v>
      </c>
      <c r="O277" s="61">
        <v>41365</v>
      </c>
      <c r="P277" s="60">
        <v>2013</v>
      </c>
      <c r="Q277" s="61">
        <v>41455</v>
      </c>
      <c r="R277" s="53" t="s">
        <v>342</v>
      </c>
      <c r="S277" s="53" t="s">
        <v>1901</v>
      </c>
      <c r="T277" s="53" t="s">
        <v>1739</v>
      </c>
      <c r="U277" s="367">
        <v>6</v>
      </c>
      <c r="V277" s="53">
        <v>1</v>
      </c>
      <c r="W277" s="53" t="s">
        <v>390</v>
      </c>
      <c r="X277" s="53"/>
      <c r="Y277" s="367">
        <v>1963.9282799999996</v>
      </c>
      <c r="Z277" s="367">
        <v>14142.220893854748</v>
      </c>
      <c r="AA277" s="53"/>
      <c r="AB277" s="53" t="s">
        <v>1884</v>
      </c>
      <c r="AC277" s="53" t="s">
        <v>1791</v>
      </c>
      <c r="AD277" s="57">
        <v>2531457.54</v>
      </c>
      <c r="AE277" s="367"/>
      <c r="AF277" s="367">
        <v>179</v>
      </c>
      <c r="AG277" s="367"/>
      <c r="AH277" s="367">
        <v>0</v>
      </c>
      <c r="AI277" s="53" t="s">
        <v>111</v>
      </c>
      <c r="AJ277" s="53" t="s">
        <v>1869</v>
      </c>
      <c r="AK277" s="148"/>
      <c r="AL277" s="148"/>
      <c r="AM277" s="148"/>
      <c r="AN277" s="148"/>
      <c r="AO277" s="148"/>
      <c r="AP277" s="148"/>
      <c r="AQ277" s="148"/>
      <c r="AR277" s="148"/>
      <c r="AS277" s="148"/>
      <c r="AT277" s="148"/>
    </row>
    <row r="278" spans="1:46" s="149" customFormat="1" ht="90">
      <c r="A278" s="53" t="s">
        <v>1104</v>
      </c>
      <c r="B278" s="60">
        <v>1389</v>
      </c>
      <c r="C278" s="54">
        <v>3000560</v>
      </c>
      <c r="D278" s="52" t="s">
        <v>465</v>
      </c>
      <c r="E278" s="53" t="s">
        <v>82</v>
      </c>
      <c r="F278" s="55">
        <v>41304</v>
      </c>
      <c r="G278" s="55">
        <v>41343</v>
      </c>
      <c r="H278" s="53" t="s">
        <v>111</v>
      </c>
      <c r="I278" s="57">
        <v>9999.1</v>
      </c>
      <c r="J278" s="56">
        <v>9958.2832244050569</v>
      </c>
      <c r="K278" s="56">
        <v>9958.2829999999994</v>
      </c>
      <c r="L278" s="58">
        <v>11750773.939999999</v>
      </c>
      <c r="M278" s="59">
        <v>41353</v>
      </c>
      <c r="N278" s="60">
        <v>2013</v>
      </c>
      <c r="O278" s="61">
        <v>41365</v>
      </c>
      <c r="P278" s="60">
        <v>2013</v>
      </c>
      <c r="Q278" s="61">
        <v>41455</v>
      </c>
      <c r="R278" s="53" t="s">
        <v>342</v>
      </c>
      <c r="S278" s="53" t="s">
        <v>1901</v>
      </c>
      <c r="T278" s="53" t="s">
        <v>1739</v>
      </c>
      <c r="U278" s="367">
        <v>6</v>
      </c>
      <c r="V278" s="53">
        <v>1</v>
      </c>
      <c r="W278" s="53" t="s">
        <v>390</v>
      </c>
      <c r="X278" s="53"/>
      <c r="Y278" s="367">
        <v>1958.4623233333332</v>
      </c>
      <c r="Z278" s="367">
        <v>14142.220893854748</v>
      </c>
      <c r="AA278" s="53"/>
      <c r="AB278" s="53" t="s">
        <v>1884</v>
      </c>
      <c r="AC278" s="53" t="s">
        <v>1791</v>
      </c>
      <c r="AD278" s="57">
        <v>2531457.54</v>
      </c>
      <c r="AE278" s="367"/>
      <c r="AF278" s="367">
        <v>179</v>
      </c>
      <c r="AG278" s="367"/>
      <c r="AH278" s="367">
        <v>0</v>
      </c>
      <c r="AI278" s="53" t="s">
        <v>111</v>
      </c>
      <c r="AJ278" s="53" t="s">
        <v>1869</v>
      </c>
      <c r="AK278" s="148"/>
      <c r="AL278" s="148"/>
      <c r="AM278" s="148"/>
      <c r="AN278" s="148"/>
      <c r="AO278" s="148"/>
      <c r="AP278" s="148"/>
      <c r="AQ278" s="148"/>
      <c r="AR278" s="148"/>
      <c r="AS278" s="148"/>
      <c r="AT278" s="148"/>
    </row>
    <row r="279" spans="1:46" s="149" customFormat="1" ht="90">
      <c r="A279" s="53" t="s">
        <v>1104</v>
      </c>
      <c r="B279" s="60">
        <v>1390</v>
      </c>
      <c r="C279" s="54">
        <v>3000560</v>
      </c>
      <c r="D279" s="52" t="s">
        <v>465</v>
      </c>
      <c r="E279" s="53" t="s">
        <v>82</v>
      </c>
      <c r="F279" s="55">
        <v>41304</v>
      </c>
      <c r="G279" s="55">
        <v>41343</v>
      </c>
      <c r="H279" s="53" t="s">
        <v>111</v>
      </c>
      <c r="I279" s="57">
        <v>9998.1</v>
      </c>
      <c r="J279" s="56">
        <v>9957.8769854083239</v>
      </c>
      <c r="K279" s="56">
        <v>9957.8760000000002</v>
      </c>
      <c r="L279" s="58">
        <v>11750293.68</v>
      </c>
      <c r="M279" s="59">
        <v>41353</v>
      </c>
      <c r="N279" s="60">
        <v>2013</v>
      </c>
      <c r="O279" s="61">
        <v>41365</v>
      </c>
      <c r="P279" s="60">
        <v>2013</v>
      </c>
      <c r="Q279" s="61">
        <v>41455</v>
      </c>
      <c r="R279" s="53" t="s">
        <v>342</v>
      </c>
      <c r="S279" s="53" t="s">
        <v>1901</v>
      </c>
      <c r="T279" s="53" t="s">
        <v>1739</v>
      </c>
      <c r="U279" s="367">
        <v>6</v>
      </c>
      <c r="V279" s="53">
        <v>1</v>
      </c>
      <c r="W279" s="53" t="s">
        <v>390</v>
      </c>
      <c r="X279" s="53"/>
      <c r="Y279" s="367">
        <v>1958.38228</v>
      </c>
      <c r="Z279" s="367">
        <v>14142.220893854748</v>
      </c>
      <c r="AA279" s="53"/>
      <c r="AB279" s="53" t="s">
        <v>1884</v>
      </c>
      <c r="AC279" s="53" t="s">
        <v>1791</v>
      </c>
      <c r="AD279" s="57">
        <v>2531457.54</v>
      </c>
      <c r="AE279" s="367"/>
      <c r="AF279" s="367">
        <v>179</v>
      </c>
      <c r="AG279" s="367"/>
      <c r="AH279" s="367">
        <v>0</v>
      </c>
      <c r="AI279" s="53" t="s">
        <v>111</v>
      </c>
      <c r="AJ279" s="53" t="s">
        <v>1869</v>
      </c>
      <c r="AK279" s="148"/>
      <c r="AL279" s="148"/>
      <c r="AM279" s="148"/>
      <c r="AN279" s="148"/>
      <c r="AO279" s="148"/>
      <c r="AP279" s="148"/>
      <c r="AQ279" s="148"/>
      <c r="AR279" s="148"/>
      <c r="AS279" s="148"/>
      <c r="AT279" s="148"/>
    </row>
    <row r="280" spans="1:46" s="149" customFormat="1" ht="90">
      <c r="A280" s="53" t="s">
        <v>1104</v>
      </c>
      <c r="B280" s="60">
        <v>1391</v>
      </c>
      <c r="C280" s="54">
        <v>3000560</v>
      </c>
      <c r="D280" s="52" t="s">
        <v>465</v>
      </c>
      <c r="E280" s="53" t="s">
        <v>82</v>
      </c>
      <c r="F280" s="55">
        <v>41304</v>
      </c>
      <c r="G280" s="55">
        <v>41343</v>
      </c>
      <c r="H280" s="53" t="s">
        <v>111</v>
      </c>
      <c r="I280" s="57">
        <v>9993.2000000000007</v>
      </c>
      <c r="J280" s="56">
        <v>9990.6582155616015</v>
      </c>
      <c r="K280" s="56">
        <v>9990.6579999999994</v>
      </c>
      <c r="L280" s="58">
        <v>11788976.439999998</v>
      </c>
      <c r="M280" s="59">
        <v>41353</v>
      </c>
      <c r="N280" s="60">
        <v>2013</v>
      </c>
      <c r="O280" s="61">
        <v>41365</v>
      </c>
      <c r="P280" s="60">
        <v>2013</v>
      </c>
      <c r="Q280" s="61">
        <v>41455</v>
      </c>
      <c r="R280" s="53" t="s">
        <v>342</v>
      </c>
      <c r="S280" s="53" t="s">
        <v>1901</v>
      </c>
      <c r="T280" s="53" t="s">
        <v>1739</v>
      </c>
      <c r="U280" s="367">
        <v>6</v>
      </c>
      <c r="V280" s="53">
        <v>1</v>
      </c>
      <c r="W280" s="53" t="s">
        <v>390</v>
      </c>
      <c r="X280" s="53"/>
      <c r="Y280" s="367">
        <v>1964.8294066666663</v>
      </c>
      <c r="Z280" s="367">
        <v>421909.59</v>
      </c>
      <c r="AA280" s="53"/>
      <c r="AB280" s="53" t="s">
        <v>1884</v>
      </c>
      <c r="AC280" s="53" t="s">
        <v>1791</v>
      </c>
      <c r="AD280" s="57">
        <v>2531457.54</v>
      </c>
      <c r="AE280" s="367"/>
      <c r="AF280" s="367">
        <v>6</v>
      </c>
      <c r="AG280" s="367"/>
      <c r="AH280" s="367">
        <v>0</v>
      </c>
      <c r="AI280" s="53" t="s">
        <v>111</v>
      </c>
      <c r="AJ280" s="53" t="s">
        <v>1869</v>
      </c>
      <c r="AK280" s="148"/>
    </row>
    <row r="281" spans="1:46" s="149" customFormat="1" ht="90">
      <c r="A281" s="53" t="s">
        <v>1104</v>
      </c>
      <c r="B281" s="60">
        <v>1392</v>
      </c>
      <c r="C281" s="54">
        <v>3000560</v>
      </c>
      <c r="D281" s="52" t="s">
        <v>465</v>
      </c>
      <c r="E281" s="53" t="s">
        <v>82</v>
      </c>
      <c r="F281" s="55">
        <v>41304</v>
      </c>
      <c r="G281" s="55">
        <v>41343</v>
      </c>
      <c r="H281" s="53" t="s">
        <v>111</v>
      </c>
      <c r="I281" s="57">
        <v>9850.7999999999993</v>
      </c>
      <c r="J281" s="56">
        <v>9698.121000245379</v>
      </c>
      <c r="K281" s="56">
        <v>9698.1209999999992</v>
      </c>
      <c r="L281" s="58">
        <v>11443782.779999997</v>
      </c>
      <c r="M281" s="59">
        <v>41353</v>
      </c>
      <c r="N281" s="60">
        <v>2013</v>
      </c>
      <c r="O281" s="61">
        <v>41365</v>
      </c>
      <c r="P281" s="60">
        <v>2013</v>
      </c>
      <c r="Q281" s="61">
        <v>41455</v>
      </c>
      <c r="R281" s="53" t="s">
        <v>342</v>
      </c>
      <c r="S281" s="53" t="s">
        <v>1901</v>
      </c>
      <c r="T281" s="53" t="s">
        <v>1739</v>
      </c>
      <c r="U281" s="367">
        <v>6</v>
      </c>
      <c r="V281" s="53">
        <v>1</v>
      </c>
      <c r="W281" s="53" t="s">
        <v>390</v>
      </c>
      <c r="X281" s="53"/>
      <c r="Y281" s="367">
        <v>1907.2971299999997</v>
      </c>
      <c r="Z281" s="367">
        <v>421909.59</v>
      </c>
      <c r="AA281" s="53"/>
      <c r="AB281" s="53" t="s">
        <v>1884</v>
      </c>
      <c r="AC281" s="53" t="s">
        <v>1791</v>
      </c>
      <c r="AD281" s="57">
        <v>2531457.54</v>
      </c>
      <c r="AE281" s="367"/>
      <c r="AF281" s="367">
        <v>6</v>
      </c>
      <c r="AG281" s="367"/>
      <c r="AH281" s="367">
        <v>0</v>
      </c>
      <c r="AI281" s="53" t="s">
        <v>111</v>
      </c>
      <c r="AJ281" s="53" t="s">
        <v>1869</v>
      </c>
      <c r="AK281" s="148"/>
    </row>
    <row r="282" spans="1:46" s="149" customFormat="1" ht="90">
      <c r="A282" s="53" t="s">
        <v>1104</v>
      </c>
      <c r="B282" s="60">
        <v>1393</v>
      </c>
      <c r="C282" s="54">
        <v>3000560</v>
      </c>
      <c r="D282" s="52" t="s">
        <v>465</v>
      </c>
      <c r="E282" s="53" t="s">
        <v>82</v>
      </c>
      <c r="F282" s="55">
        <v>41304</v>
      </c>
      <c r="G282" s="55">
        <v>41343</v>
      </c>
      <c r="H282" s="53" t="s">
        <v>111</v>
      </c>
      <c r="I282" s="57">
        <v>9995.6</v>
      </c>
      <c r="J282" s="56">
        <v>9979.4979275679398</v>
      </c>
      <c r="K282" s="56">
        <v>9979.4969999999994</v>
      </c>
      <c r="L282" s="58">
        <v>11775806.459999997</v>
      </c>
      <c r="M282" s="59">
        <v>41353</v>
      </c>
      <c r="N282" s="60">
        <v>2013</v>
      </c>
      <c r="O282" s="61">
        <v>41365</v>
      </c>
      <c r="P282" s="60">
        <v>2013</v>
      </c>
      <c r="Q282" s="61">
        <v>41455</v>
      </c>
      <c r="R282" s="53" t="s">
        <v>342</v>
      </c>
      <c r="S282" s="53" t="s">
        <v>1901</v>
      </c>
      <c r="T282" s="53" t="s">
        <v>1739</v>
      </c>
      <c r="U282" s="367">
        <v>6</v>
      </c>
      <c r="V282" s="53">
        <v>1</v>
      </c>
      <c r="W282" s="53" t="s">
        <v>390</v>
      </c>
      <c r="X282" s="53"/>
      <c r="Y282" s="367">
        <v>1962.6344099999994</v>
      </c>
      <c r="Z282" s="367">
        <v>421909.59</v>
      </c>
      <c r="AA282" s="53"/>
      <c r="AB282" s="53" t="s">
        <v>1884</v>
      </c>
      <c r="AC282" s="53" t="s">
        <v>1791</v>
      </c>
      <c r="AD282" s="57">
        <v>2531457.54</v>
      </c>
      <c r="AE282" s="367"/>
      <c r="AF282" s="367">
        <v>6</v>
      </c>
      <c r="AG282" s="367"/>
      <c r="AH282" s="367">
        <v>0</v>
      </c>
      <c r="AI282" s="53" t="s">
        <v>111</v>
      </c>
      <c r="AJ282" s="53" t="s">
        <v>1869</v>
      </c>
      <c r="AK282" s="148"/>
    </row>
    <row r="283" spans="1:46" s="149" customFormat="1" ht="90">
      <c r="A283" s="53" t="s">
        <v>1104</v>
      </c>
      <c r="B283" s="60">
        <v>1394</v>
      </c>
      <c r="C283" s="54">
        <v>3000560</v>
      </c>
      <c r="D283" s="52" t="s">
        <v>465</v>
      </c>
      <c r="E283" s="53" t="s">
        <v>82</v>
      </c>
      <c r="F283" s="55">
        <v>41304</v>
      </c>
      <c r="G283" s="55">
        <v>41343</v>
      </c>
      <c r="H283" s="53" t="s">
        <v>111</v>
      </c>
      <c r="I283" s="57">
        <v>4965.6499999999996</v>
      </c>
      <c r="J283" s="56">
        <v>4960.7536553919372</v>
      </c>
      <c r="K283" s="56">
        <v>4960.7529999999997</v>
      </c>
      <c r="L283" s="58">
        <v>5853688.5399999991</v>
      </c>
      <c r="M283" s="59">
        <v>41353</v>
      </c>
      <c r="N283" s="60">
        <v>2013</v>
      </c>
      <c r="O283" s="61">
        <v>41365</v>
      </c>
      <c r="P283" s="60">
        <v>2013</v>
      </c>
      <c r="Q283" s="61">
        <v>41455</v>
      </c>
      <c r="R283" s="53" t="s">
        <v>342</v>
      </c>
      <c r="S283" s="53" t="s">
        <v>1901</v>
      </c>
      <c r="T283" s="53" t="s">
        <v>1739</v>
      </c>
      <c r="U283" s="367">
        <v>3</v>
      </c>
      <c r="V283" s="53">
        <v>1</v>
      </c>
      <c r="W283" s="53" t="s">
        <v>390</v>
      </c>
      <c r="X283" s="53"/>
      <c r="Y283" s="367">
        <v>1951.229513333333</v>
      </c>
      <c r="Z283" s="367">
        <v>14142.220893854748</v>
      </c>
      <c r="AA283" s="53"/>
      <c r="AB283" s="53" t="s">
        <v>1884</v>
      </c>
      <c r="AC283" s="53" t="s">
        <v>1791</v>
      </c>
      <c r="AD283" s="57">
        <v>2531457.54</v>
      </c>
      <c r="AE283" s="367"/>
      <c r="AF283" s="367">
        <v>179</v>
      </c>
      <c r="AG283" s="367"/>
      <c r="AH283" s="367">
        <v>0</v>
      </c>
      <c r="AI283" s="53" t="s">
        <v>111</v>
      </c>
      <c r="AJ283" s="53" t="s">
        <v>1869</v>
      </c>
      <c r="AK283" s="148"/>
      <c r="AL283" s="148"/>
      <c r="AM283" s="148"/>
      <c r="AN283" s="148"/>
      <c r="AO283" s="148"/>
      <c r="AP283" s="148"/>
      <c r="AQ283" s="148"/>
      <c r="AR283" s="148"/>
      <c r="AS283" s="148"/>
      <c r="AT283" s="148"/>
    </row>
    <row r="284" spans="1:46" s="149" customFormat="1" ht="90">
      <c r="A284" s="53" t="s">
        <v>1104</v>
      </c>
      <c r="B284" s="60">
        <v>1395</v>
      </c>
      <c r="C284" s="54">
        <v>3000560</v>
      </c>
      <c r="D284" s="52" t="s">
        <v>465</v>
      </c>
      <c r="E284" s="53" t="s">
        <v>82</v>
      </c>
      <c r="F284" s="55">
        <v>41379</v>
      </c>
      <c r="G284" s="55">
        <v>41414</v>
      </c>
      <c r="H284" s="53" t="s">
        <v>111</v>
      </c>
      <c r="I284" s="57">
        <v>4499.7</v>
      </c>
      <c r="J284" s="56">
        <v>4431.6724998096006</v>
      </c>
      <c r="K284" s="56">
        <v>4431.6719999999996</v>
      </c>
      <c r="L284" s="58">
        <v>5229372.959999999</v>
      </c>
      <c r="M284" s="59">
        <v>41426</v>
      </c>
      <c r="N284" s="60">
        <v>2013</v>
      </c>
      <c r="O284" s="61">
        <v>41430</v>
      </c>
      <c r="P284" s="60">
        <v>2013</v>
      </c>
      <c r="Q284" s="61">
        <v>41516</v>
      </c>
      <c r="R284" s="53" t="s">
        <v>342</v>
      </c>
      <c r="S284" s="53" t="s">
        <v>1902</v>
      </c>
      <c r="T284" s="53" t="s">
        <v>1739</v>
      </c>
      <c r="U284" s="367">
        <v>1.51</v>
      </c>
      <c r="V284" s="53">
        <v>1</v>
      </c>
      <c r="W284" s="53" t="s">
        <v>390</v>
      </c>
      <c r="X284" s="53"/>
      <c r="Y284" s="367">
        <v>3463.1609006622507</v>
      </c>
      <c r="Z284" s="367">
        <v>1676461.9470198676</v>
      </c>
      <c r="AA284" s="53"/>
      <c r="AB284" s="53" t="s">
        <v>1884</v>
      </c>
      <c r="AC284" s="53" t="s">
        <v>1791</v>
      </c>
      <c r="AD284" s="57">
        <v>2531457.54</v>
      </c>
      <c r="AE284" s="367"/>
      <c r="AF284" s="367">
        <v>1.51</v>
      </c>
      <c r="AG284" s="367"/>
      <c r="AH284" s="367">
        <v>0</v>
      </c>
      <c r="AI284" s="53" t="s">
        <v>111</v>
      </c>
      <c r="AJ284" s="53" t="s">
        <v>1869</v>
      </c>
      <c r="AK284" s="148"/>
    </row>
    <row r="285" spans="1:46" s="149" customFormat="1" ht="90">
      <c r="A285" s="53" t="s">
        <v>1104</v>
      </c>
      <c r="B285" s="60">
        <v>1396</v>
      </c>
      <c r="C285" s="54">
        <v>3000560</v>
      </c>
      <c r="D285" s="52" t="s">
        <v>465</v>
      </c>
      <c r="E285" s="53" t="s">
        <v>82</v>
      </c>
      <c r="F285" s="55">
        <v>41465</v>
      </c>
      <c r="G285" s="55">
        <v>41497</v>
      </c>
      <c r="H285" s="53" t="s">
        <v>111</v>
      </c>
      <c r="I285" s="57">
        <v>5999.3</v>
      </c>
      <c r="J285" s="56">
        <v>6341.0183533019535</v>
      </c>
      <c r="K285" s="56">
        <v>5999.3</v>
      </c>
      <c r="L285" s="58">
        <v>7079174</v>
      </c>
      <c r="M285" s="59">
        <v>41516</v>
      </c>
      <c r="N285" s="60">
        <v>2013</v>
      </c>
      <c r="O285" s="61">
        <v>41521</v>
      </c>
      <c r="P285" s="60">
        <v>2013</v>
      </c>
      <c r="Q285" s="61">
        <v>41608</v>
      </c>
      <c r="R285" s="53" t="s">
        <v>342</v>
      </c>
      <c r="S285" s="53" t="s">
        <v>1903</v>
      </c>
      <c r="T285" s="53" t="s">
        <v>1739</v>
      </c>
      <c r="U285" s="367">
        <v>3</v>
      </c>
      <c r="V285" s="53">
        <v>1</v>
      </c>
      <c r="W285" s="53" t="s">
        <v>390</v>
      </c>
      <c r="X285" s="53"/>
      <c r="Y285" s="367">
        <v>2359.7246666666665</v>
      </c>
      <c r="Z285" s="367">
        <v>14142.220893854748</v>
      </c>
      <c r="AA285" s="53"/>
      <c r="AB285" s="53" t="s">
        <v>1884</v>
      </c>
      <c r="AC285" s="53" t="s">
        <v>1791</v>
      </c>
      <c r="AD285" s="57">
        <v>2531457.54</v>
      </c>
      <c r="AE285" s="367"/>
      <c r="AF285" s="367">
        <v>179</v>
      </c>
      <c r="AG285" s="367"/>
      <c r="AH285" s="367">
        <v>0</v>
      </c>
      <c r="AI285" s="53" t="s">
        <v>111</v>
      </c>
      <c r="AJ285" s="53" t="s">
        <v>1869</v>
      </c>
      <c r="AK285" s="148"/>
    </row>
    <row r="286" spans="1:46" s="149" customFormat="1" ht="90">
      <c r="A286" s="53" t="s">
        <v>1104</v>
      </c>
      <c r="B286" s="60">
        <v>1397</v>
      </c>
      <c r="C286" s="54">
        <v>3000560</v>
      </c>
      <c r="D286" s="52" t="s">
        <v>465</v>
      </c>
      <c r="E286" s="53" t="s">
        <v>82</v>
      </c>
      <c r="F286" s="55">
        <v>41465</v>
      </c>
      <c r="G286" s="55">
        <v>41497</v>
      </c>
      <c r="H286" s="53" t="s">
        <v>111</v>
      </c>
      <c r="I286" s="57">
        <v>7999.6</v>
      </c>
      <c r="J286" s="56">
        <v>7863.0491766562582</v>
      </c>
      <c r="K286" s="56">
        <v>7863.049</v>
      </c>
      <c r="L286" s="58">
        <v>9278397.8200000003</v>
      </c>
      <c r="M286" s="59">
        <v>41516</v>
      </c>
      <c r="N286" s="60">
        <v>2013</v>
      </c>
      <c r="O286" s="61">
        <v>41521</v>
      </c>
      <c r="P286" s="60">
        <v>2013</v>
      </c>
      <c r="Q286" s="61">
        <v>41608</v>
      </c>
      <c r="R286" s="53" t="s">
        <v>342</v>
      </c>
      <c r="S286" s="53" t="s">
        <v>1903</v>
      </c>
      <c r="T286" s="53" t="s">
        <v>1739</v>
      </c>
      <c r="U286" s="367">
        <v>4.8</v>
      </c>
      <c r="V286" s="53">
        <v>1</v>
      </c>
      <c r="W286" s="53" t="s">
        <v>390</v>
      </c>
      <c r="X286" s="53"/>
      <c r="Y286" s="367">
        <v>1932.9995458333333</v>
      </c>
      <c r="Z286" s="367">
        <v>527386.98750000005</v>
      </c>
      <c r="AA286" s="53"/>
      <c r="AB286" s="53" t="s">
        <v>1884</v>
      </c>
      <c r="AC286" s="53" t="s">
        <v>1791</v>
      </c>
      <c r="AD286" s="57">
        <v>2531457.54</v>
      </c>
      <c r="AE286" s="367"/>
      <c r="AF286" s="367">
        <v>5</v>
      </c>
      <c r="AG286" s="367"/>
      <c r="AH286" s="367">
        <v>0</v>
      </c>
      <c r="AI286" s="53" t="s">
        <v>111</v>
      </c>
      <c r="AJ286" s="53" t="s">
        <v>1869</v>
      </c>
      <c r="AK286" s="148"/>
    </row>
    <row r="287" spans="1:46" s="149" customFormat="1" ht="90">
      <c r="A287" s="53" t="s">
        <v>1104</v>
      </c>
      <c r="B287" s="60">
        <v>1398</v>
      </c>
      <c r="C287" s="54">
        <v>3000560</v>
      </c>
      <c r="D287" s="52" t="s">
        <v>465</v>
      </c>
      <c r="E287" s="53" t="s">
        <v>82</v>
      </c>
      <c r="F287" s="55">
        <v>41273</v>
      </c>
      <c r="G287" s="55">
        <v>41304</v>
      </c>
      <c r="H287" s="53" t="s">
        <v>111</v>
      </c>
      <c r="I287" s="57">
        <v>6932.2</v>
      </c>
      <c r="J287" s="56">
        <v>6933.6038234260386</v>
      </c>
      <c r="K287" s="56">
        <v>6932.2</v>
      </c>
      <c r="L287" s="58">
        <v>8179995.9999999991</v>
      </c>
      <c r="M287" s="59">
        <v>41310</v>
      </c>
      <c r="N287" s="60">
        <v>2013</v>
      </c>
      <c r="O287" s="61">
        <v>41315</v>
      </c>
      <c r="P287" s="60">
        <v>2013</v>
      </c>
      <c r="Q287" s="61">
        <v>41363</v>
      </c>
      <c r="R287" s="53" t="s">
        <v>342</v>
      </c>
      <c r="S287" s="53" t="s">
        <v>1904</v>
      </c>
      <c r="T287" s="53" t="s">
        <v>1739</v>
      </c>
      <c r="U287" s="367">
        <v>4.5</v>
      </c>
      <c r="V287" s="53">
        <v>1</v>
      </c>
      <c r="W287" s="53" t="s">
        <v>390</v>
      </c>
      <c r="X287" s="53"/>
      <c r="Y287" s="367">
        <v>1817.7768888888888</v>
      </c>
      <c r="Z287" s="367">
        <v>562546.12</v>
      </c>
      <c r="AA287" s="53"/>
      <c r="AB287" s="53" t="s">
        <v>1884</v>
      </c>
      <c r="AC287" s="53" t="s">
        <v>1791</v>
      </c>
      <c r="AD287" s="57">
        <v>2531457.54</v>
      </c>
      <c r="AE287" s="367"/>
      <c r="AF287" s="367">
        <v>4.5</v>
      </c>
      <c r="AG287" s="367"/>
      <c r="AH287" s="367">
        <v>0</v>
      </c>
      <c r="AI287" s="53" t="s">
        <v>111</v>
      </c>
      <c r="AJ287" s="53" t="s">
        <v>1869</v>
      </c>
      <c r="AK287" s="148"/>
    </row>
    <row r="288" spans="1:46" s="149" customFormat="1" ht="90">
      <c r="A288" s="53" t="s">
        <v>1104</v>
      </c>
      <c r="B288" s="60">
        <v>1399</v>
      </c>
      <c r="C288" s="54">
        <v>3000560</v>
      </c>
      <c r="D288" s="52" t="s">
        <v>465</v>
      </c>
      <c r="E288" s="53" t="s">
        <v>82</v>
      </c>
      <c r="F288" s="55">
        <v>41304</v>
      </c>
      <c r="G288" s="55">
        <v>41334</v>
      </c>
      <c r="H288" s="53" t="s">
        <v>111</v>
      </c>
      <c r="I288" s="57">
        <v>6999.4</v>
      </c>
      <c r="J288" s="56">
        <v>6990.2108389192335</v>
      </c>
      <c r="K288" s="56">
        <v>6990.21</v>
      </c>
      <c r="L288" s="58">
        <v>8248447.7999999998</v>
      </c>
      <c r="M288" s="59">
        <v>41338</v>
      </c>
      <c r="N288" s="60">
        <v>2013</v>
      </c>
      <c r="O288" s="61">
        <v>41343</v>
      </c>
      <c r="P288" s="60">
        <v>2013</v>
      </c>
      <c r="Q288" s="61">
        <v>41455</v>
      </c>
      <c r="R288" s="53" t="s">
        <v>342</v>
      </c>
      <c r="S288" s="53" t="s">
        <v>1905</v>
      </c>
      <c r="T288" s="53" t="s">
        <v>1739</v>
      </c>
      <c r="U288" s="367">
        <v>4.3</v>
      </c>
      <c r="V288" s="53">
        <v>1</v>
      </c>
      <c r="W288" s="53" t="s">
        <v>390</v>
      </c>
      <c r="X288" s="53"/>
      <c r="Y288" s="367">
        <v>1918.2436744186048</v>
      </c>
      <c r="Z288" s="367">
        <v>588711.05581395351</v>
      </c>
      <c r="AA288" s="53"/>
      <c r="AB288" s="53" t="s">
        <v>1884</v>
      </c>
      <c r="AC288" s="53" t="s">
        <v>1791</v>
      </c>
      <c r="AD288" s="57">
        <v>2531457.54</v>
      </c>
      <c r="AE288" s="367"/>
      <c r="AF288" s="367">
        <v>4.3</v>
      </c>
      <c r="AG288" s="367"/>
      <c r="AH288" s="367">
        <v>0</v>
      </c>
      <c r="AI288" s="53" t="s">
        <v>111</v>
      </c>
      <c r="AJ288" s="53" t="s">
        <v>1869</v>
      </c>
      <c r="AK288" s="148"/>
    </row>
    <row r="289" spans="1:46" s="149" customFormat="1" ht="90">
      <c r="A289" s="53" t="s">
        <v>1104</v>
      </c>
      <c r="B289" s="60">
        <v>1400</v>
      </c>
      <c r="C289" s="54">
        <v>3000560</v>
      </c>
      <c r="D289" s="52" t="s">
        <v>465</v>
      </c>
      <c r="E289" s="53" t="s">
        <v>82</v>
      </c>
      <c r="F289" s="55">
        <v>41304</v>
      </c>
      <c r="G289" s="55">
        <v>41334</v>
      </c>
      <c r="H289" s="53" t="s">
        <v>111</v>
      </c>
      <c r="I289" s="57">
        <v>5499.25</v>
      </c>
      <c r="J289" s="56">
        <v>5488.4129744856973</v>
      </c>
      <c r="K289" s="56">
        <v>5488.4120000000003</v>
      </c>
      <c r="L289" s="58">
        <v>6476326.1599999992</v>
      </c>
      <c r="M289" s="59">
        <v>41338</v>
      </c>
      <c r="N289" s="60">
        <v>2013</v>
      </c>
      <c r="O289" s="61">
        <v>41343</v>
      </c>
      <c r="P289" s="60">
        <v>2013</v>
      </c>
      <c r="Q289" s="61">
        <v>41455</v>
      </c>
      <c r="R289" s="53" t="s">
        <v>342</v>
      </c>
      <c r="S289" s="53" t="s">
        <v>1905</v>
      </c>
      <c r="T289" s="53" t="s">
        <v>1739</v>
      </c>
      <c r="U289" s="367">
        <v>3.4</v>
      </c>
      <c r="V289" s="53">
        <v>1</v>
      </c>
      <c r="W289" s="53" t="s">
        <v>390</v>
      </c>
      <c r="X289" s="53"/>
      <c r="Y289" s="367">
        <v>1904.8018117647057</v>
      </c>
      <c r="Z289" s="367">
        <v>744546.33529411769</v>
      </c>
      <c r="AA289" s="53"/>
      <c r="AB289" s="53" t="s">
        <v>1884</v>
      </c>
      <c r="AC289" s="53" t="s">
        <v>1791</v>
      </c>
      <c r="AD289" s="57">
        <v>2531457.54</v>
      </c>
      <c r="AE289" s="367"/>
      <c r="AF289" s="367">
        <v>3.4</v>
      </c>
      <c r="AG289" s="367"/>
      <c r="AH289" s="367">
        <v>0</v>
      </c>
      <c r="AI289" s="53" t="s">
        <v>111</v>
      </c>
      <c r="AJ289" s="53" t="s">
        <v>1869</v>
      </c>
      <c r="AK289" s="148"/>
    </row>
    <row r="290" spans="1:46" s="67" customFormat="1" ht="90">
      <c r="A290" s="53" t="s">
        <v>1104</v>
      </c>
      <c r="B290" s="60">
        <v>1401</v>
      </c>
      <c r="C290" s="54">
        <v>3000560</v>
      </c>
      <c r="D290" s="52" t="s">
        <v>465</v>
      </c>
      <c r="E290" s="53" t="s">
        <v>82</v>
      </c>
      <c r="F290" s="55">
        <v>41374</v>
      </c>
      <c r="G290" s="55">
        <v>41414</v>
      </c>
      <c r="H290" s="53" t="s">
        <v>111</v>
      </c>
      <c r="I290" s="57">
        <v>9997.2000000000007</v>
      </c>
      <c r="J290" s="56">
        <v>9970.425256640834</v>
      </c>
      <c r="K290" s="56">
        <v>9970.4249999999993</v>
      </c>
      <c r="L290" s="58">
        <v>11765101.499999998</v>
      </c>
      <c r="M290" s="59">
        <v>41426</v>
      </c>
      <c r="N290" s="60">
        <v>2013</v>
      </c>
      <c r="O290" s="61">
        <v>41430</v>
      </c>
      <c r="P290" s="60">
        <v>2013</v>
      </c>
      <c r="Q290" s="61">
        <v>41516</v>
      </c>
      <c r="R290" s="53" t="s">
        <v>342</v>
      </c>
      <c r="S290" s="53" t="s">
        <v>1906</v>
      </c>
      <c r="T290" s="53" t="s">
        <v>1739</v>
      </c>
      <c r="U290" s="367">
        <v>6</v>
      </c>
      <c r="V290" s="53">
        <v>1</v>
      </c>
      <c r="W290" s="53" t="s">
        <v>390</v>
      </c>
      <c r="X290" s="53"/>
      <c r="Y290" s="367">
        <v>1960.8502499999997</v>
      </c>
      <c r="Z290" s="367">
        <v>421909.59</v>
      </c>
      <c r="AA290" s="53"/>
      <c r="AB290" s="53" t="s">
        <v>1884</v>
      </c>
      <c r="AC290" s="53" t="s">
        <v>1791</v>
      </c>
      <c r="AD290" s="57">
        <v>2531457.54</v>
      </c>
      <c r="AE290" s="367"/>
      <c r="AF290" s="367">
        <v>6</v>
      </c>
      <c r="AG290" s="367"/>
      <c r="AH290" s="367">
        <v>0</v>
      </c>
      <c r="AI290" s="53" t="s">
        <v>111</v>
      </c>
      <c r="AJ290" s="53" t="s">
        <v>1869</v>
      </c>
      <c r="AK290" s="148"/>
      <c r="AL290" s="149"/>
      <c r="AM290" s="149"/>
      <c r="AN290" s="149"/>
      <c r="AO290" s="149"/>
      <c r="AP290" s="149"/>
      <c r="AQ290" s="149"/>
      <c r="AR290" s="149"/>
      <c r="AS290" s="149"/>
      <c r="AT290" s="149"/>
    </row>
    <row r="291" spans="1:46" s="148" customFormat="1" ht="90">
      <c r="A291" s="53" t="s">
        <v>1104</v>
      </c>
      <c r="B291" s="60">
        <v>1402</v>
      </c>
      <c r="C291" s="54">
        <v>3000560</v>
      </c>
      <c r="D291" s="52" t="s">
        <v>465</v>
      </c>
      <c r="E291" s="53" t="s">
        <v>82</v>
      </c>
      <c r="F291" s="55">
        <v>41374</v>
      </c>
      <c r="G291" s="55">
        <v>41414</v>
      </c>
      <c r="H291" s="53" t="s">
        <v>111</v>
      </c>
      <c r="I291" s="57">
        <v>6999.7</v>
      </c>
      <c r="J291" s="56">
        <v>6966.0057653637132</v>
      </c>
      <c r="K291" s="56">
        <v>6966.0050000000001</v>
      </c>
      <c r="L291" s="58">
        <v>8219885.8999999994</v>
      </c>
      <c r="M291" s="59">
        <v>41426</v>
      </c>
      <c r="N291" s="60">
        <v>2013</v>
      </c>
      <c r="O291" s="61">
        <v>41430</v>
      </c>
      <c r="P291" s="60">
        <v>2013</v>
      </c>
      <c r="Q291" s="61">
        <v>41516</v>
      </c>
      <c r="R291" s="53" t="s">
        <v>342</v>
      </c>
      <c r="S291" s="53" t="s">
        <v>1906</v>
      </c>
      <c r="T291" s="53" t="s">
        <v>1739</v>
      </c>
      <c r="U291" s="367">
        <v>4.3</v>
      </c>
      <c r="V291" s="53">
        <v>1</v>
      </c>
      <c r="W291" s="53" t="s">
        <v>390</v>
      </c>
      <c r="X291" s="53"/>
      <c r="Y291" s="367">
        <v>1911.6013720930232</v>
      </c>
      <c r="Z291" s="367">
        <v>588711.05581395351</v>
      </c>
      <c r="AA291" s="53"/>
      <c r="AB291" s="53" t="s">
        <v>1884</v>
      </c>
      <c r="AC291" s="53" t="s">
        <v>1791</v>
      </c>
      <c r="AD291" s="57">
        <v>2531457.54</v>
      </c>
      <c r="AE291" s="367"/>
      <c r="AF291" s="367">
        <v>4.3</v>
      </c>
      <c r="AG291" s="367"/>
      <c r="AH291" s="367">
        <v>0</v>
      </c>
      <c r="AI291" s="53" t="s">
        <v>111</v>
      </c>
      <c r="AJ291" s="53" t="s">
        <v>1869</v>
      </c>
      <c r="AL291" s="149"/>
      <c r="AM291" s="149"/>
      <c r="AN291" s="149"/>
      <c r="AO291" s="149"/>
      <c r="AP291" s="149"/>
      <c r="AQ291" s="149"/>
      <c r="AR291" s="149"/>
      <c r="AS291" s="149"/>
      <c r="AT291" s="149"/>
    </row>
    <row r="292" spans="1:46" s="148" customFormat="1" ht="90">
      <c r="A292" s="53" t="s">
        <v>1104</v>
      </c>
      <c r="B292" s="60">
        <v>1403</v>
      </c>
      <c r="C292" s="54">
        <v>3000560</v>
      </c>
      <c r="D292" s="52" t="s">
        <v>465</v>
      </c>
      <c r="E292" s="53" t="s">
        <v>82</v>
      </c>
      <c r="F292" s="55">
        <v>41374</v>
      </c>
      <c r="G292" s="55">
        <v>41414</v>
      </c>
      <c r="H292" s="53" t="s">
        <v>111</v>
      </c>
      <c r="I292" s="57">
        <v>5958.4</v>
      </c>
      <c r="J292" s="56">
        <v>5869.2733183422733</v>
      </c>
      <c r="K292" s="56">
        <v>5869.2730000000001</v>
      </c>
      <c r="L292" s="58">
        <v>6925742.1399999997</v>
      </c>
      <c r="M292" s="59">
        <v>41426</v>
      </c>
      <c r="N292" s="60">
        <v>2013</v>
      </c>
      <c r="O292" s="61">
        <v>41430</v>
      </c>
      <c r="P292" s="60">
        <v>2013</v>
      </c>
      <c r="Q292" s="61">
        <v>41516</v>
      </c>
      <c r="R292" s="53" t="s">
        <v>342</v>
      </c>
      <c r="S292" s="53" t="s">
        <v>1906</v>
      </c>
      <c r="T292" s="53" t="s">
        <v>1739</v>
      </c>
      <c r="U292" s="367">
        <v>3</v>
      </c>
      <c r="V292" s="53">
        <v>1</v>
      </c>
      <c r="W292" s="53" t="s">
        <v>390</v>
      </c>
      <c r="X292" s="53"/>
      <c r="Y292" s="367">
        <v>2308.5807133333333</v>
      </c>
      <c r="Z292" s="367">
        <v>843819.18</v>
      </c>
      <c r="AA292" s="53"/>
      <c r="AB292" s="53" t="s">
        <v>1884</v>
      </c>
      <c r="AC292" s="53" t="s">
        <v>1791</v>
      </c>
      <c r="AD292" s="57">
        <v>2531457.54</v>
      </c>
      <c r="AE292" s="367"/>
      <c r="AF292" s="367">
        <v>3</v>
      </c>
      <c r="AG292" s="367"/>
      <c r="AH292" s="367">
        <v>0</v>
      </c>
      <c r="AI292" s="53" t="s">
        <v>111</v>
      </c>
      <c r="AJ292" s="53" t="s">
        <v>1869</v>
      </c>
      <c r="AL292" s="149"/>
      <c r="AM292" s="149"/>
      <c r="AN292" s="149"/>
      <c r="AO292" s="149"/>
      <c r="AP292" s="149"/>
      <c r="AQ292" s="149"/>
      <c r="AR292" s="149"/>
      <c r="AS292" s="149"/>
      <c r="AT292" s="149"/>
    </row>
    <row r="293" spans="1:46" s="148" customFormat="1" ht="90">
      <c r="A293" s="53" t="s">
        <v>1104</v>
      </c>
      <c r="B293" s="60">
        <v>1404</v>
      </c>
      <c r="C293" s="54">
        <v>3000560</v>
      </c>
      <c r="D293" s="52" t="s">
        <v>465</v>
      </c>
      <c r="E293" s="53" t="s">
        <v>82</v>
      </c>
      <c r="F293" s="55">
        <v>41465</v>
      </c>
      <c r="G293" s="55">
        <v>41497</v>
      </c>
      <c r="H293" s="53" t="s">
        <v>111</v>
      </c>
      <c r="I293" s="57">
        <v>9999.5</v>
      </c>
      <c r="J293" s="56">
        <v>9781.4789854922892</v>
      </c>
      <c r="K293" s="56">
        <v>9781.4779999999992</v>
      </c>
      <c r="L293" s="58">
        <v>11542144.039999999</v>
      </c>
      <c r="M293" s="59">
        <v>41516</v>
      </c>
      <c r="N293" s="60">
        <v>2013</v>
      </c>
      <c r="O293" s="61">
        <v>41521</v>
      </c>
      <c r="P293" s="60">
        <v>2013</v>
      </c>
      <c r="Q293" s="61">
        <v>41638</v>
      </c>
      <c r="R293" s="53" t="s">
        <v>342</v>
      </c>
      <c r="S293" s="53" t="s">
        <v>1907</v>
      </c>
      <c r="T293" s="53" t="s">
        <v>1739</v>
      </c>
      <c r="U293" s="367">
        <v>6</v>
      </c>
      <c r="V293" s="53">
        <v>1</v>
      </c>
      <c r="W293" s="53" t="s">
        <v>390</v>
      </c>
      <c r="X293" s="53"/>
      <c r="Y293" s="367">
        <v>1923.6906733333331</v>
      </c>
      <c r="Z293" s="367">
        <v>421909.59</v>
      </c>
      <c r="AA293" s="53"/>
      <c r="AB293" s="53" t="s">
        <v>1884</v>
      </c>
      <c r="AC293" s="53" t="s">
        <v>1791</v>
      </c>
      <c r="AD293" s="57">
        <v>2531457.54</v>
      </c>
      <c r="AE293" s="367"/>
      <c r="AF293" s="367">
        <v>6</v>
      </c>
      <c r="AG293" s="367"/>
      <c r="AH293" s="367">
        <v>0</v>
      </c>
      <c r="AI293" s="53" t="s">
        <v>111</v>
      </c>
      <c r="AJ293" s="53" t="s">
        <v>1869</v>
      </c>
      <c r="AL293" s="149"/>
      <c r="AM293" s="149"/>
      <c r="AN293" s="149"/>
      <c r="AO293" s="149"/>
      <c r="AP293" s="149"/>
      <c r="AQ293" s="149"/>
      <c r="AR293" s="149"/>
      <c r="AS293" s="149"/>
      <c r="AT293" s="149"/>
    </row>
    <row r="294" spans="1:46" s="148" customFormat="1" ht="90">
      <c r="A294" s="53" t="s">
        <v>1104</v>
      </c>
      <c r="B294" s="60">
        <v>1405</v>
      </c>
      <c r="C294" s="54">
        <v>3000560</v>
      </c>
      <c r="D294" s="52" t="s">
        <v>465</v>
      </c>
      <c r="E294" s="53" t="s">
        <v>82</v>
      </c>
      <c r="F294" s="55">
        <v>41465</v>
      </c>
      <c r="G294" s="55">
        <v>41497</v>
      </c>
      <c r="H294" s="53" t="s">
        <v>111</v>
      </c>
      <c r="I294" s="57">
        <v>9999.11</v>
      </c>
      <c r="J294" s="56">
        <v>15575.880199852803</v>
      </c>
      <c r="K294" s="56">
        <v>9999.11</v>
      </c>
      <c r="L294" s="58">
        <v>11798949.800000001</v>
      </c>
      <c r="M294" s="59">
        <v>41516</v>
      </c>
      <c r="N294" s="60">
        <v>2013</v>
      </c>
      <c r="O294" s="61">
        <v>41521</v>
      </c>
      <c r="P294" s="60">
        <v>2013</v>
      </c>
      <c r="Q294" s="61">
        <v>41638</v>
      </c>
      <c r="R294" s="53" t="s">
        <v>342</v>
      </c>
      <c r="S294" s="53" t="s">
        <v>1907</v>
      </c>
      <c r="T294" s="53" t="s">
        <v>1739</v>
      </c>
      <c r="U294" s="367">
        <v>6</v>
      </c>
      <c r="V294" s="53">
        <v>1</v>
      </c>
      <c r="W294" s="53" t="s">
        <v>390</v>
      </c>
      <c r="X294" s="53"/>
      <c r="Y294" s="367">
        <v>1966.4916333333335</v>
      </c>
      <c r="Z294" s="367">
        <v>14142.220893854748</v>
      </c>
      <c r="AA294" s="53"/>
      <c r="AB294" s="53" t="s">
        <v>1884</v>
      </c>
      <c r="AC294" s="53" t="s">
        <v>1791</v>
      </c>
      <c r="AD294" s="57">
        <v>2531457.54</v>
      </c>
      <c r="AE294" s="367"/>
      <c r="AF294" s="367">
        <v>179</v>
      </c>
      <c r="AG294" s="367"/>
      <c r="AH294" s="367">
        <v>0</v>
      </c>
      <c r="AI294" s="53" t="s">
        <v>111</v>
      </c>
      <c r="AJ294" s="53" t="s">
        <v>1869</v>
      </c>
      <c r="AL294" s="149"/>
      <c r="AM294" s="149"/>
      <c r="AN294" s="149"/>
      <c r="AO294" s="149"/>
      <c r="AP294" s="149"/>
      <c r="AQ294" s="149"/>
      <c r="AR294" s="149"/>
      <c r="AS294" s="149"/>
      <c r="AT294" s="149"/>
    </row>
    <row r="295" spans="1:46" s="148" customFormat="1" ht="90">
      <c r="A295" s="53" t="s">
        <v>1104</v>
      </c>
      <c r="B295" s="60">
        <v>1406</v>
      </c>
      <c r="C295" s="54">
        <v>3000560</v>
      </c>
      <c r="D295" s="52" t="s">
        <v>465</v>
      </c>
      <c r="E295" s="53" t="s">
        <v>82</v>
      </c>
      <c r="F295" s="55">
        <v>41465</v>
      </c>
      <c r="G295" s="55">
        <v>41497</v>
      </c>
      <c r="H295" s="53" t="s">
        <v>111</v>
      </c>
      <c r="I295" s="57">
        <v>8222.9</v>
      </c>
      <c r="J295" s="56">
        <v>9145.1845880213787</v>
      </c>
      <c r="K295" s="56">
        <v>8222.9</v>
      </c>
      <c r="L295" s="58">
        <v>9703021.9999999981</v>
      </c>
      <c r="M295" s="59">
        <v>41516</v>
      </c>
      <c r="N295" s="60">
        <v>2013</v>
      </c>
      <c r="O295" s="61">
        <v>41521</v>
      </c>
      <c r="P295" s="60">
        <v>2013</v>
      </c>
      <c r="Q295" s="61">
        <v>41638</v>
      </c>
      <c r="R295" s="53" t="s">
        <v>342</v>
      </c>
      <c r="S295" s="53" t="s">
        <v>1907</v>
      </c>
      <c r="T295" s="53" t="s">
        <v>1739</v>
      </c>
      <c r="U295" s="367">
        <v>6</v>
      </c>
      <c r="V295" s="53">
        <v>1</v>
      </c>
      <c r="W295" s="53" t="s">
        <v>390</v>
      </c>
      <c r="X295" s="53"/>
      <c r="Y295" s="367">
        <v>1617.170333333333</v>
      </c>
      <c r="Z295" s="367">
        <v>14142.220893854748</v>
      </c>
      <c r="AA295" s="53"/>
      <c r="AB295" s="53" t="s">
        <v>1884</v>
      </c>
      <c r="AC295" s="53" t="s">
        <v>1791</v>
      </c>
      <c r="AD295" s="57">
        <v>2531457.54</v>
      </c>
      <c r="AE295" s="367"/>
      <c r="AF295" s="367">
        <v>179</v>
      </c>
      <c r="AG295" s="367"/>
      <c r="AH295" s="367">
        <v>0</v>
      </c>
      <c r="AI295" s="53" t="s">
        <v>111</v>
      </c>
      <c r="AJ295" s="53" t="s">
        <v>1869</v>
      </c>
      <c r="AL295" s="149"/>
      <c r="AM295" s="149"/>
      <c r="AN295" s="149"/>
      <c r="AO295" s="149"/>
      <c r="AP295" s="149"/>
      <c r="AQ295" s="149"/>
      <c r="AR295" s="149"/>
      <c r="AS295" s="149"/>
      <c r="AT295" s="149"/>
    </row>
    <row r="296" spans="1:46" s="148" customFormat="1" ht="45">
      <c r="A296" s="52" t="s">
        <v>1199</v>
      </c>
      <c r="B296" s="60">
        <v>1407</v>
      </c>
      <c r="C296" s="54" t="s">
        <v>1200</v>
      </c>
      <c r="D296" s="52" t="s">
        <v>995</v>
      </c>
      <c r="E296" s="53" t="s">
        <v>337</v>
      </c>
      <c r="F296" s="75">
        <v>41511</v>
      </c>
      <c r="G296" s="75">
        <v>41542</v>
      </c>
      <c r="H296" s="53" t="s">
        <v>99</v>
      </c>
      <c r="I296" s="57">
        <v>257.16000000000003</v>
      </c>
      <c r="J296" s="57">
        <v>315.04962638534408</v>
      </c>
      <c r="K296" s="57">
        <v>257.16000000000003</v>
      </c>
      <c r="L296" s="367">
        <v>303448.8</v>
      </c>
      <c r="M296" s="76">
        <v>41547</v>
      </c>
      <c r="N296" s="60">
        <v>2013</v>
      </c>
      <c r="O296" s="77">
        <v>41547</v>
      </c>
      <c r="P296" s="60">
        <v>2013</v>
      </c>
      <c r="Q296" s="77">
        <v>41607</v>
      </c>
      <c r="R296" s="52" t="s">
        <v>342</v>
      </c>
      <c r="S296" s="174" t="s">
        <v>1909</v>
      </c>
      <c r="T296" s="53" t="s">
        <v>389</v>
      </c>
      <c r="U296" s="60" t="s">
        <v>9</v>
      </c>
      <c r="V296" s="53">
        <v>1</v>
      </c>
      <c r="W296" s="53" t="s">
        <v>390</v>
      </c>
      <c r="X296" s="53"/>
      <c r="Y296" s="367">
        <v>787.8836399999999</v>
      </c>
      <c r="Z296" s="367">
        <v>2023.0432756921421</v>
      </c>
      <c r="AA296" s="53"/>
      <c r="AB296" s="78" t="s">
        <v>3259</v>
      </c>
      <c r="AC296" s="53" t="s">
        <v>1795</v>
      </c>
      <c r="AD296" s="295">
        <v>225791.86</v>
      </c>
      <c r="AE296" s="181"/>
      <c r="AF296" s="177">
        <v>111.61</v>
      </c>
      <c r="AG296" s="78"/>
      <c r="AH296" s="367">
        <v>67504.44</v>
      </c>
      <c r="AI296" s="78" t="s">
        <v>99</v>
      </c>
      <c r="AJ296" s="78" t="s">
        <v>1817</v>
      </c>
    </row>
    <row r="297" spans="1:46" s="148" customFormat="1" ht="45">
      <c r="A297" s="52" t="s">
        <v>1199</v>
      </c>
      <c r="B297" s="159" t="s">
        <v>2250</v>
      </c>
      <c r="C297" s="52" t="s">
        <v>1200</v>
      </c>
      <c r="D297" s="52" t="s">
        <v>995</v>
      </c>
      <c r="E297" s="53" t="s">
        <v>82</v>
      </c>
      <c r="F297" s="75">
        <v>41537</v>
      </c>
      <c r="G297" s="75">
        <v>41567</v>
      </c>
      <c r="H297" s="53" t="s">
        <v>99</v>
      </c>
      <c r="I297" s="57">
        <v>2008.42</v>
      </c>
      <c r="J297" s="56">
        <v>1949.7248813262534</v>
      </c>
      <c r="K297" s="56">
        <v>1949.7239999999999</v>
      </c>
      <c r="L297" s="58">
        <v>2300674.3199999998</v>
      </c>
      <c r="M297" s="76">
        <v>41587</v>
      </c>
      <c r="N297" s="60">
        <v>2013</v>
      </c>
      <c r="O297" s="77">
        <v>41587</v>
      </c>
      <c r="P297" s="60">
        <v>2013</v>
      </c>
      <c r="Q297" s="77">
        <v>41624</v>
      </c>
      <c r="R297" s="52" t="s">
        <v>342</v>
      </c>
      <c r="S297" s="174" t="s">
        <v>1909</v>
      </c>
      <c r="T297" s="53" t="s">
        <v>389</v>
      </c>
      <c r="U297" s="53" t="s">
        <v>9</v>
      </c>
      <c r="V297" s="53">
        <v>1</v>
      </c>
      <c r="W297" s="53" t="s">
        <v>390</v>
      </c>
      <c r="X297" s="53"/>
      <c r="Y297" s="367">
        <v>2300.6743199999996</v>
      </c>
      <c r="Z297" s="367">
        <v>2023.0432756921421</v>
      </c>
      <c r="AA297" s="53"/>
      <c r="AB297" s="78" t="s">
        <v>3259</v>
      </c>
      <c r="AC297" s="53" t="s">
        <v>1795</v>
      </c>
      <c r="AD297" s="295">
        <v>225791.86</v>
      </c>
      <c r="AE297" s="181"/>
      <c r="AF297" s="177">
        <v>111.61</v>
      </c>
      <c r="AG297" s="78"/>
      <c r="AH297" s="367">
        <v>0</v>
      </c>
      <c r="AI297" s="78" t="s">
        <v>99</v>
      </c>
      <c r="AJ297" s="78" t="s">
        <v>1817</v>
      </c>
    </row>
    <row r="298" spans="1:46" s="148" customFormat="1" ht="45">
      <c r="A298" s="52" t="s">
        <v>1199</v>
      </c>
      <c r="B298" s="159" t="s">
        <v>2251</v>
      </c>
      <c r="C298" s="52" t="s">
        <v>1200</v>
      </c>
      <c r="D298" s="52" t="s">
        <v>995</v>
      </c>
      <c r="E298" s="53" t="s">
        <v>82</v>
      </c>
      <c r="F298" s="75">
        <v>41537</v>
      </c>
      <c r="G298" s="75">
        <v>41567</v>
      </c>
      <c r="H298" s="53" t="s">
        <v>99</v>
      </c>
      <c r="I298" s="57">
        <v>497.09</v>
      </c>
      <c r="J298" s="56">
        <v>481.39321113216016</v>
      </c>
      <c r="K298" s="56">
        <v>481.39299999999997</v>
      </c>
      <c r="L298" s="58">
        <v>568043.74</v>
      </c>
      <c r="M298" s="76">
        <v>41587</v>
      </c>
      <c r="N298" s="60">
        <v>2013</v>
      </c>
      <c r="O298" s="77">
        <v>41587</v>
      </c>
      <c r="P298" s="60">
        <v>2013</v>
      </c>
      <c r="Q298" s="77">
        <v>41624</v>
      </c>
      <c r="R298" s="52" t="s">
        <v>342</v>
      </c>
      <c r="S298" s="174" t="s">
        <v>1909</v>
      </c>
      <c r="T298" s="53" t="s">
        <v>389</v>
      </c>
      <c r="U298" s="53" t="s">
        <v>9</v>
      </c>
      <c r="V298" s="53">
        <v>1</v>
      </c>
      <c r="W298" s="53" t="s">
        <v>390</v>
      </c>
      <c r="X298" s="53"/>
      <c r="Y298" s="367">
        <v>568.04373999999996</v>
      </c>
      <c r="Z298" s="367">
        <v>2023.0432756921421</v>
      </c>
      <c r="AA298" s="53"/>
      <c r="AB298" s="78" t="s">
        <v>3259</v>
      </c>
      <c r="AC298" s="53" t="s">
        <v>1795</v>
      </c>
      <c r="AD298" s="295">
        <v>225791.86</v>
      </c>
      <c r="AE298" s="181"/>
      <c r="AF298" s="177">
        <v>111.61</v>
      </c>
      <c r="AG298" s="78"/>
      <c r="AH298" s="367">
        <v>0</v>
      </c>
      <c r="AI298" s="78" t="s">
        <v>99</v>
      </c>
      <c r="AJ298" s="78" t="s">
        <v>1817</v>
      </c>
    </row>
    <row r="299" spans="1:46" s="148" customFormat="1" ht="45">
      <c r="A299" s="52" t="s">
        <v>1199</v>
      </c>
      <c r="B299" s="159" t="s">
        <v>2252</v>
      </c>
      <c r="C299" s="52" t="s">
        <v>1200</v>
      </c>
      <c r="D299" s="52" t="s">
        <v>995</v>
      </c>
      <c r="E299" s="53" t="s">
        <v>82</v>
      </c>
      <c r="F299" s="75">
        <v>41537</v>
      </c>
      <c r="G299" s="75">
        <v>41567</v>
      </c>
      <c r="H299" s="53" t="s">
        <v>99</v>
      </c>
      <c r="I299" s="57">
        <v>1425.46</v>
      </c>
      <c r="J299" s="56">
        <v>1381.0320382371842</v>
      </c>
      <c r="K299" s="56">
        <v>1381.0319999999999</v>
      </c>
      <c r="L299" s="58">
        <v>1629617.7599999998</v>
      </c>
      <c r="M299" s="76">
        <v>41587</v>
      </c>
      <c r="N299" s="60">
        <v>2013</v>
      </c>
      <c r="O299" s="77">
        <v>41587</v>
      </c>
      <c r="P299" s="60">
        <v>2013</v>
      </c>
      <c r="Q299" s="77">
        <v>41624</v>
      </c>
      <c r="R299" s="52" t="s">
        <v>342</v>
      </c>
      <c r="S299" s="174" t="s">
        <v>1909</v>
      </c>
      <c r="T299" s="53" t="s">
        <v>389</v>
      </c>
      <c r="U299" s="53" t="s">
        <v>9</v>
      </c>
      <c r="V299" s="53">
        <v>1</v>
      </c>
      <c r="W299" s="53" t="s">
        <v>390</v>
      </c>
      <c r="X299" s="53"/>
      <c r="Y299" s="367">
        <v>1629.6177599999999</v>
      </c>
      <c r="Z299" s="367">
        <v>2023.0432756921421</v>
      </c>
      <c r="AA299" s="53"/>
      <c r="AB299" s="78" t="s">
        <v>3259</v>
      </c>
      <c r="AC299" s="53" t="s">
        <v>1795</v>
      </c>
      <c r="AD299" s="295">
        <v>225791.86</v>
      </c>
      <c r="AE299" s="181"/>
      <c r="AF299" s="177">
        <v>111.61</v>
      </c>
      <c r="AG299" s="78"/>
      <c r="AH299" s="367">
        <v>0</v>
      </c>
      <c r="AI299" s="78" t="s">
        <v>99</v>
      </c>
      <c r="AJ299" s="78" t="s">
        <v>1817</v>
      </c>
    </row>
    <row r="300" spans="1:46" s="148" customFormat="1" ht="45">
      <c r="A300" s="52" t="s">
        <v>1199</v>
      </c>
      <c r="B300" s="159" t="s">
        <v>2253</v>
      </c>
      <c r="C300" s="52" t="s">
        <v>1200</v>
      </c>
      <c r="D300" s="52" t="s">
        <v>995</v>
      </c>
      <c r="E300" s="53" t="s">
        <v>82</v>
      </c>
      <c r="F300" s="75">
        <v>41537</v>
      </c>
      <c r="G300" s="75">
        <v>41567</v>
      </c>
      <c r="H300" s="53" t="s">
        <v>99</v>
      </c>
      <c r="I300" s="57">
        <v>4500.03</v>
      </c>
      <c r="J300" s="56">
        <v>4400.3932255025866</v>
      </c>
      <c r="K300" s="56">
        <v>4400.393</v>
      </c>
      <c r="L300" s="58">
        <v>5192463.74</v>
      </c>
      <c r="M300" s="76">
        <v>41587</v>
      </c>
      <c r="N300" s="60">
        <v>2013</v>
      </c>
      <c r="O300" s="77">
        <v>41587</v>
      </c>
      <c r="P300" s="60">
        <v>2013</v>
      </c>
      <c r="Q300" s="77">
        <v>41624</v>
      </c>
      <c r="R300" s="52" t="s">
        <v>342</v>
      </c>
      <c r="S300" s="174" t="s">
        <v>1909</v>
      </c>
      <c r="T300" s="53" t="s">
        <v>389</v>
      </c>
      <c r="U300" s="53" t="s">
        <v>9</v>
      </c>
      <c r="V300" s="53">
        <v>1</v>
      </c>
      <c r="W300" s="53" t="s">
        <v>390</v>
      </c>
      <c r="X300" s="53"/>
      <c r="Y300" s="367">
        <v>5192.4637400000001</v>
      </c>
      <c r="Z300" s="367">
        <v>2023.0432756921421</v>
      </c>
      <c r="AA300" s="53"/>
      <c r="AB300" s="78" t="s">
        <v>3259</v>
      </c>
      <c r="AC300" s="53" t="s">
        <v>1795</v>
      </c>
      <c r="AD300" s="295">
        <v>225791.86</v>
      </c>
      <c r="AE300" s="181"/>
      <c r="AF300" s="177">
        <v>111.61</v>
      </c>
      <c r="AG300" s="78"/>
      <c r="AH300" s="367">
        <v>0</v>
      </c>
      <c r="AI300" s="78" t="s">
        <v>99</v>
      </c>
      <c r="AJ300" s="78" t="s">
        <v>1817</v>
      </c>
    </row>
    <row r="301" spans="1:46" s="148" customFormat="1" ht="45">
      <c r="A301" s="52" t="s">
        <v>1199</v>
      </c>
      <c r="B301" s="159" t="s">
        <v>2254</v>
      </c>
      <c r="C301" s="52" t="s">
        <v>1200</v>
      </c>
      <c r="D301" s="52" t="s">
        <v>995</v>
      </c>
      <c r="E301" s="53" t="s">
        <v>82</v>
      </c>
      <c r="F301" s="75">
        <v>41537</v>
      </c>
      <c r="G301" s="75">
        <v>41567</v>
      </c>
      <c r="H301" s="53" t="s">
        <v>99</v>
      </c>
      <c r="I301" s="57">
        <v>4789</v>
      </c>
      <c r="J301" s="56">
        <v>4646.5718006412881</v>
      </c>
      <c r="K301" s="56">
        <v>4646.5709999999999</v>
      </c>
      <c r="L301" s="58">
        <v>5482953.7800000003</v>
      </c>
      <c r="M301" s="76">
        <v>41587</v>
      </c>
      <c r="N301" s="60">
        <v>2013</v>
      </c>
      <c r="O301" s="77">
        <v>41587</v>
      </c>
      <c r="P301" s="60">
        <v>2013</v>
      </c>
      <c r="Q301" s="77">
        <v>41624</v>
      </c>
      <c r="R301" s="52" t="s">
        <v>342</v>
      </c>
      <c r="S301" s="174" t="s">
        <v>1909</v>
      </c>
      <c r="T301" s="53" t="s">
        <v>389</v>
      </c>
      <c r="U301" s="53" t="s">
        <v>9</v>
      </c>
      <c r="V301" s="53">
        <v>1</v>
      </c>
      <c r="W301" s="53" t="s">
        <v>390</v>
      </c>
      <c r="X301" s="53"/>
      <c r="Y301" s="367">
        <v>5482.9537799999998</v>
      </c>
      <c r="Z301" s="367">
        <v>2023.0432756921421</v>
      </c>
      <c r="AA301" s="53"/>
      <c r="AB301" s="78" t="s">
        <v>3259</v>
      </c>
      <c r="AC301" s="53" t="s">
        <v>1795</v>
      </c>
      <c r="AD301" s="295">
        <v>225791.86</v>
      </c>
      <c r="AE301" s="181"/>
      <c r="AF301" s="177">
        <v>111.61</v>
      </c>
      <c r="AG301" s="78"/>
      <c r="AH301" s="367">
        <v>0</v>
      </c>
      <c r="AI301" s="78" t="s">
        <v>99</v>
      </c>
      <c r="AJ301" s="78" t="s">
        <v>1817</v>
      </c>
    </row>
    <row r="302" spans="1:46" s="148" customFormat="1" ht="45">
      <c r="A302" s="52" t="s">
        <v>1199</v>
      </c>
      <c r="B302" s="159" t="s">
        <v>2265</v>
      </c>
      <c r="C302" s="52" t="s">
        <v>1200</v>
      </c>
      <c r="D302" s="52" t="s">
        <v>995</v>
      </c>
      <c r="E302" s="53" t="s">
        <v>82</v>
      </c>
      <c r="F302" s="75">
        <v>41537</v>
      </c>
      <c r="G302" s="75">
        <v>41567</v>
      </c>
      <c r="H302" s="53" t="s">
        <v>99</v>
      </c>
      <c r="I302" s="57">
        <v>788.16899999999998</v>
      </c>
      <c r="J302" s="56">
        <v>762.87282664556187</v>
      </c>
      <c r="K302" s="56">
        <v>762.87199999999996</v>
      </c>
      <c r="L302" s="58">
        <v>900188.96</v>
      </c>
      <c r="M302" s="76">
        <v>41587</v>
      </c>
      <c r="N302" s="60">
        <v>2013</v>
      </c>
      <c r="O302" s="77">
        <v>41587</v>
      </c>
      <c r="P302" s="60">
        <v>2013</v>
      </c>
      <c r="Q302" s="77">
        <v>41624</v>
      </c>
      <c r="R302" s="52" t="s">
        <v>342</v>
      </c>
      <c r="S302" s="174" t="s">
        <v>1909</v>
      </c>
      <c r="T302" s="53" t="s">
        <v>389</v>
      </c>
      <c r="U302" s="53" t="s">
        <v>9</v>
      </c>
      <c r="V302" s="53">
        <v>1</v>
      </c>
      <c r="W302" s="53" t="s">
        <v>390</v>
      </c>
      <c r="X302" s="53"/>
      <c r="Y302" s="367">
        <v>900.18895999999995</v>
      </c>
      <c r="Z302" s="367">
        <v>2023.0432756921421</v>
      </c>
      <c r="AA302" s="53"/>
      <c r="AB302" s="78" t="s">
        <v>3259</v>
      </c>
      <c r="AC302" s="53" t="s">
        <v>1795</v>
      </c>
      <c r="AD302" s="295">
        <v>225791.86</v>
      </c>
      <c r="AE302" s="181"/>
      <c r="AF302" s="177">
        <v>111.61</v>
      </c>
      <c r="AG302" s="78"/>
      <c r="AH302" s="367">
        <v>0</v>
      </c>
      <c r="AI302" s="78" t="s">
        <v>99</v>
      </c>
      <c r="AJ302" s="78" t="s">
        <v>1817</v>
      </c>
    </row>
    <row r="303" spans="1:46" s="148" customFormat="1" ht="45">
      <c r="A303" s="52" t="s">
        <v>1199</v>
      </c>
      <c r="B303" s="159" t="s">
        <v>2287</v>
      </c>
      <c r="C303" s="52" t="s">
        <v>1200</v>
      </c>
      <c r="D303" s="52" t="s">
        <v>995</v>
      </c>
      <c r="E303" s="53" t="s">
        <v>82</v>
      </c>
      <c r="F303" s="75">
        <v>41537</v>
      </c>
      <c r="G303" s="75">
        <v>41567</v>
      </c>
      <c r="H303" s="53" t="s">
        <v>99</v>
      </c>
      <c r="I303" s="57">
        <v>2263.4699999999998</v>
      </c>
      <c r="J303" s="56">
        <v>2149.6813577280004</v>
      </c>
      <c r="K303" s="56">
        <v>2149.681</v>
      </c>
      <c r="L303" s="58">
        <v>2536623.58</v>
      </c>
      <c r="M303" s="76">
        <v>41587</v>
      </c>
      <c r="N303" s="60">
        <v>2013</v>
      </c>
      <c r="O303" s="77">
        <v>41587</v>
      </c>
      <c r="P303" s="60">
        <v>2013</v>
      </c>
      <c r="Q303" s="77">
        <v>41624</v>
      </c>
      <c r="R303" s="52" t="s">
        <v>342</v>
      </c>
      <c r="S303" s="174" t="s">
        <v>1909</v>
      </c>
      <c r="T303" s="53" t="s">
        <v>389</v>
      </c>
      <c r="U303" s="53" t="s">
        <v>9</v>
      </c>
      <c r="V303" s="53">
        <v>1</v>
      </c>
      <c r="W303" s="53" t="s">
        <v>390</v>
      </c>
      <c r="X303" s="53"/>
      <c r="Y303" s="367">
        <v>2536.6235799999999</v>
      </c>
      <c r="Z303" s="367">
        <v>2023.0432756921421</v>
      </c>
      <c r="AA303" s="53"/>
      <c r="AB303" s="78" t="s">
        <v>3259</v>
      </c>
      <c r="AC303" s="53" t="s">
        <v>1795</v>
      </c>
      <c r="AD303" s="295">
        <v>225791.86</v>
      </c>
      <c r="AE303" s="181"/>
      <c r="AF303" s="177">
        <v>111.61</v>
      </c>
      <c r="AG303" s="78"/>
      <c r="AH303" s="367">
        <v>0</v>
      </c>
      <c r="AI303" s="78" t="s">
        <v>99</v>
      </c>
      <c r="AJ303" s="78" t="s">
        <v>1817</v>
      </c>
    </row>
    <row r="304" spans="1:46" s="148" customFormat="1" ht="45">
      <c r="A304" s="52" t="s">
        <v>1199</v>
      </c>
      <c r="B304" s="159" t="s">
        <v>2288</v>
      </c>
      <c r="C304" s="52" t="s">
        <v>1200</v>
      </c>
      <c r="D304" s="52" t="s">
        <v>995</v>
      </c>
      <c r="E304" s="53" t="s">
        <v>82</v>
      </c>
      <c r="F304" s="75">
        <v>41537</v>
      </c>
      <c r="G304" s="75">
        <v>41567</v>
      </c>
      <c r="H304" s="53" t="s">
        <v>99</v>
      </c>
      <c r="I304" s="57">
        <v>1929.88</v>
      </c>
      <c r="J304" s="56">
        <v>1832.0475999467524</v>
      </c>
      <c r="K304" s="56">
        <v>1832.047</v>
      </c>
      <c r="L304" s="58">
        <v>2161815.46</v>
      </c>
      <c r="M304" s="76">
        <v>41587</v>
      </c>
      <c r="N304" s="60">
        <v>2013</v>
      </c>
      <c r="O304" s="77">
        <v>41587</v>
      </c>
      <c r="P304" s="60">
        <v>2013</v>
      </c>
      <c r="Q304" s="77">
        <v>41624</v>
      </c>
      <c r="R304" s="52" t="s">
        <v>342</v>
      </c>
      <c r="S304" s="174" t="s">
        <v>1909</v>
      </c>
      <c r="T304" s="53" t="s">
        <v>389</v>
      </c>
      <c r="U304" s="53" t="s">
        <v>9</v>
      </c>
      <c r="V304" s="53">
        <v>1</v>
      </c>
      <c r="W304" s="53" t="s">
        <v>390</v>
      </c>
      <c r="X304" s="53"/>
      <c r="Y304" s="367">
        <v>2161.8154599999998</v>
      </c>
      <c r="Z304" s="367">
        <v>2023.0432756921421</v>
      </c>
      <c r="AA304" s="53"/>
      <c r="AB304" s="78" t="s">
        <v>3259</v>
      </c>
      <c r="AC304" s="53" t="s">
        <v>1795</v>
      </c>
      <c r="AD304" s="295">
        <v>225791.86</v>
      </c>
      <c r="AE304" s="181"/>
      <c r="AF304" s="177">
        <v>111.61</v>
      </c>
      <c r="AG304" s="78"/>
      <c r="AH304" s="367">
        <v>0</v>
      </c>
      <c r="AI304" s="78" t="s">
        <v>99</v>
      </c>
      <c r="AJ304" s="78" t="s">
        <v>1817</v>
      </c>
    </row>
    <row r="305" spans="1:46" s="148" customFormat="1" ht="45">
      <c r="A305" s="52" t="s">
        <v>1199</v>
      </c>
      <c r="B305" s="159" t="s">
        <v>2289</v>
      </c>
      <c r="C305" s="52" t="s">
        <v>1200</v>
      </c>
      <c r="D305" s="52" t="s">
        <v>995</v>
      </c>
      <c r="E305" s="53" t="s">
        <v>82</v>
      </c>
      <c r="F305" s="75">
        <v>41537</v>
      </c>
      <c r="G305" s="75">
        <v>41567</v>
      </c>
      <c r="H305" s="53" t="s">
        <v>99</v>
      </c>
      <c r="I305" s="57">
        <v>125.13</v>
      </c>
      <c r="J305" s="56">
        <v>118.30582338278403</v>
      </c>
      <c r="K305" s="56">
        <v>118.30500000000001</v>
      </c>
      <c r="L305" s="58">
        <v>139599.9</v>
      </c>
      <c r="M305" s="76">
        <v>41587</v>
      </c>
      <c r="N305" s="60">
        <v>2013</v>
      </c>
      <c r="O305" s="77">
        <v>41587</v>
      </c>
      <c r="P305" s="60">
        <v>2013</v>
      </c>
      <c r="Q305" s="77">
        <v>41624</v>
      </c>
      <c r="R305" s="52" t="s">
        <v>342</v>
      </c>
      <c r="S305" s="174" t="s">
        <v>1909</v>
      </c>
      <c r="T305" s="53" t="s">
        <v>389</v>
      </c>
      <c r="U305" s="53" t="s">
        <v>9</v>
      </c>
      <c r="V305" s="53">
        <v>1</v>
      </c>
      <c r="W305" s="53" t="s">
        <v>390</v>
      </c>
      <c r="X305" s="53"/>
      <c r="Y305" s="367">
        <v>139.59989999999999</v>
      </c>
      <c r="Z305" s="367">
        <v>2023.0432756921421</v>
      </c>
      <c r="AA305" s="53"/>
      <c r="AB305" s="78" t="s">
        <v>3259</v>
      </c>
      <c r="AC305" s="53" t="s">
        <v>1795</v>
      </c>
      <c r="AD305" s="295">
        <v>225791.86</v>
      </c>
      <c r="AE305" s="181"/>
      <c r="AF305" s="177">
        <v>111.61</v>
      </c>
      <c r="AG305" s="78"/>
      <c r="AH305" s="367">
        <v>0</v>
      </c>
      <c r="AI305" s="78" t="s">
        <v>99</v>
      </c>
      <c r="AJ305" s="78" t="s">
        <v>1817</v>
      </c>
    </row>
    <row r="306" spans="1:46" s="148" customFormat="1" ht="45">
      <c r="A306" s="52" t="s">
        <v>1199</v>
      </c>
      <c r="B306" s="159" t="s">
        <v>2331</v>
      </c>
      <c r="C306" s="52" t="s">
        <v>1200</v>
      </c>
      <c r="D306" s="52" t="s">
        <v>995</v>
      </c>
      <c r="E306" s="53" t="s">
        <v>82</v>
      </c>
      <c r="F306" s="75">
        <v>41537</v>
      </c>
      <c r="G306" s="75">
        <v>41567</v>
      </c>
      <c r="H306" s="53" t="s">
        <v>99</v>
      </c>
      <c r="I306" s="57">
        <v>1675.06</v>
      </c>
      <c r="J306" s="56">
        <v>1596.0678805094406</v>
      </c>
      <c r="K306" s="56">
        <v>1596.067</v>
      </c>
      <c r="L306" s="58">
        <v>1883359.06</v>
      </c>
      <c r="M306" s="76">
        <v>41587</v>
      </c>
      <c r="N306" s="60">
        <v>2013</v>
      </c>
      <c r="O306" s="77">
        <v>41587</v>
      </c>
      <c r="P306" s="60">
        <v>2013</v>
      </c>
      <c r="Q306" s="77">
        <v>41624</v>
      </c>
      <c r="R306" s="52" t="s">
        <v>342</v>
      </c>
      <c r="S306" s="174" t="s">
        <v>1909</v>
      </c>
      <c r="T306" s="53" t="s">
        <v>389</v>
      </c>
      <c r="U306" s="53" t="s">
        <v>9</v>
      </c>
      <c r="V306" s="53">
        <v>1</v>
      </c>
      <c r="W306" s="53" t="s">
        <v>390</v>
      </c>
      <c r="X306" s="53"/>
      <c r="Y306" s="367">
        <v>1883.35906</v>
      </c>
      <c r="Z306" s="367">
        <v>2023.0432756921421</v>
      </c>
      <c r="AA306" s="53"/>
      <c r="AB306" s="78" t="s">
        <v>3259</v>
      </c>
      <c r="AC306" s="53" t="s">
        <v>1795</v>
      </c>
      <c r="AD306" s="295">
        <v>225791.86</v>
      </c>
      <c r="AE306" s="181"/>
      <c r="AF306" s="177">
        <v>111.61</v>
      </c>
      <c r="AG306" s="78"/>
      <c r="AH306" s="367">
        <v>0</v>
      </c>
      <c r="AI306" s="78" t="s">
        <v>99</v>
      </c>
      <c r="AJ306" s="78" t="s">
        <v>1817</v>
      </c>
    </row>
    <row r="307" spans="1:46" s="148" customFormat="1" ht="45">
      <c r="A307" s="52" t="s">
        <v>1199</v>
      </c>
      <c r="B307" s="159" t="s">
        <v>2445</v>
      </c>
      <c r="C307" s="52" t="s">
        <v>1200</v>
      </c>
      <c r="D307" s="52" t="s">
        <v>995</v>
      </c>
      <c r="E307" s="53" t="s">
        <v>82</v>
      </c>
      <c r="F307" s="75">
        <v>41537</v>
      </c>
      <c r="G307" s="75">
        <v>41567</v>
      </c>
      <c r="H307" s="53" t="s">
        <v>99</v>
      </c>
      <c r="I307" s="57">
        <v>3618.57</v>
      </c>
      <c r="J307" s="56">
        <v>3433.5432848292489</v>
      </c>
      <c r="K307" s="56">
        <v>3433.5430000000001</v>
      </c>
      <c r="L307" s="58">
        <v>4051580.7399999998</v>
      </c>
      <c r="M307" s="76">
        <v>41587</v>
      </c>
      <c r="N307" s="60">
        <v>2013</v>
      </c>
      <c r="O307" s="77">
        <v>41587</v>
      </c>
      <c r="P307" s="60">
        <v>2013</v>
      </c>
      <c r="Q307" s="77">
        <v>41624</v>
      </c>
      <c r="R307" s="52" t="s">
        <v>342</v>
      </c>
      <c r="S307" s="174" t="s">
        <v>1909</v>
      </c>
      <c r="T307" s="53" t="s">
        <v>389</v>
      </c>
      <c r="U307" s="53" t="s">
        <v>9</v>
      </c>
      <c r="V307" s="53">
        <v>1</v>
      </c>
      <c r="W307" s="53" t="s">
        <v>390</v>
      </c>
      <c r="X307" s="53"/>
      <c r="Y307" s="367">
        <v>4051.5807399999999</v>
      </c>
      <c r="Z307" s="367">
        <v>2023.0432756921421</v>
      </c>
      <c r="AA307" s="53"/>
      <c r="AB307" s="78" t="s">
        <v>3259</v>
      </c>
      <c r="AC307" s="53" t="s">
        <v>1795</v>
      </c>
      <c r="AD307" s="295">
        <v>225791.86</v>
      </c>
      <c r="AE307" s="181"/>
      <c r="AF307" s="177">
        <v>111.61</v>
      </c>
      <c r="AG307" s="78"/>
      <c r="AH307" s="367">
        <v>0</v>
      </c>
      <c r="AI307" s="78" t="s">
        <v>99</v>
      </c>
      <c r="AJ307" s="78" t="s">
        <v>1817</v>
      </c>
    </row>
    <row r="308" spans="1:46" s="148" customFormat="1" ht="45">
      <c r="A308" s="52" t="s">
        <v>1199</v>
      </c>
      <c r="B308" s="159" t="s">
        <v>2446</v>
      </c>
      <c r="C308" s="52" t="s">
        <v>1200</v>
      </c>
      <c r="D308" s="52" t="s">
        <v>995</v>
      </c>
      <c r="E308" s="53" t="s">
        <v>82</v>
      </c>
      <c r="F308" s="75">
        <v>41537</v>
      </c>
      <c r="G308" s="75">
        <v>41567</v>
      </c>
      <c r="H308" s="53" t="s">
        <v>99</v>
      </c>
      <c r="I308" s="57">
        <v>1225.18</v>
      </c>
      <c r="J308" s="56">
        <v>1161.7645397489282</v>
      </c>
      <c r="K308" s="56">
        <v>1161.7639999999999</v>
      </c>
      <c r="L308" s="58">
        <v>1370881.52</v>
      </c>
      <c r="M308" s="76">
        <v>41587</v>
      </c>
      <c r="N308" s="60">
        <v>2013</v>
      </c>
      <c r="O308" s="77">
        <v>41587</v>
      </c>
      <c r="P308" s="60">
        <v>2013</v>
      </c>
      <c r="Q308" s="77">
        <v>41624</v>
      </c>
      <c r="R308" s="52" t="s">
        <v>342</v>
      </c>
      <c r="S308" s="174" t="s">
        <v>1909</v>
      </c>
      <c r="T308" s="53" t="s">
        <v>389</v>
      </c>
      <c r="U308" s="53" t="s">
        <v>9</v>
      </c>
      <c r="V308" s="53">
        <v>1</v>
      </c>
      <c r="W308" s="53" t="s">
        <v>390</v>
      </c>
      <c r="X308" s="53"/>
      <c r="Y308" s="367">
        <v>1370.8815199999999</v>
      </c>
      <c r="Z308" s="367">
        <v>2023.0432756921421</v>
      </c>
      <c r="AA308" s="53"/>
      <c r="AB308" s="78" t="s">
        <v>3259</v>
      </c>
      <c r="AC308" s="53" t="s">
        <v>1795</v>
      </c>
      <c r="AD308" s="295">
        <v>225791.86</v>
      </c>
      <c r="AE308" s="181"/>
      <c r="AF308" s="177">
        <v>111.61</v>
      </c>
      <c r="AG308" s="78"/>
      <c r="AH308" s="367">
        <v>0</v>
      </c>
      <c r="AI308" s="78" t="s">
        <v>99</v>
      </c>
      <c r="AJ308" s="78" t="s">
        <v>1817</v>
      </c>
    </row>
    <row r="309" spans="1:46" s="148" customFormat="1" ht="45">
      <c r="A309" s="52" t="s">
        <v>1199</v>
      </c>
      <c r="B309" s="159" t="s">
        <v>2447</v>
      </c>
      <c r="C309" s="52" t="s">
        <v>1200</v>
      </c>
      <c r="D309" s="52" t="s">
        <v>995</v>
      </c>
      <c r="E309" s="53" t="s">
        <v>82</v>
      </c>
      <c r="F309" s="75">
        <v>41537</v>
      </c>
      <c r="G309" s="75">
        <v>41567</v>
      </c>
      <c r="H309" s="53" t="s">
        <v>99</v>
      </c>
      <c r="I309" s="57">
        <v>340.86</v>
      </c>
      <c r="J309" s="56">
        <v>324.23514147820805</v>
      </c>
      <c r="K309" s="56">
        <v>324.23500000000001</v>
      </c>
      <c r="L309" s="58">
        <v>382597.30000000005</v>
      </c>
      <c r="M309" s="76">
        <v>41587</v>
      </c>
      <c r="N309" s="60">
        <v>2013</v>
      </c>
      <c r="O309" s="77">
        <v>41587</v>
      </c>
      <c r="P309" s="60">
        <v>2013</v>
      </c>
      <c r="Q309" s="77">
        <v>41624</v>
      </c>
      <c r="R309" s="52" t="s">
        <v>342</v>
      </c>
      <c r="S309" s="174" t="s">
        <v>1909</v>
      </c>
      <c r="T309" s="53" t="s">
        <v>389</v>
      </c>
      <c r="U309" s="53" t="s">
        <v>9</v>
      </c>
      <c r="V309" s="53">
        <v>1</v>
      </c>
      <c r="W309" s="53" t="s">
        <v>390</v>
      </c>
      <c r="X309" s="53"/>
      <c r="Y309" s="367">
        <v>382.59730000000002</v>
      </c>
      <c r="Z309" s="367">
        <v>2023.0432756921421</v>
      </c>
      <c r="AA309" s="53"/>
      <c r="AB309" s="78" t="s">
        <v>3259</v>
      </c>
      <c r="AC309" s="53" t="s">
        <v>1795</v>
      </c>
      <c r="AD309" s="295">
        <v>225791.86</v>
      </c>
      <c r="AE309" s="181"/>
      <c r="AF309" s="177">
        <v>111.61</v>
      </c>
      <c r="AG309" s="78"/>
      <c r="AH309" s="367">
        <v>0</v>
      </c>
      <c r="AI309" s="78" t="s">
        <v>99</v>
      </c>
      <c r="AJ309" s="78" t="s">
        <v>1817</v>
      </c>
    </row>
    <row r="310" spans="1:46" s="148" customFormat="1" ht="45">
      <c r="A310" s="52" t="s">
        <v>1199</v>
      </c>
      <c r="B310" s="159" t="s">
        <v>2544</v>
      </c>
      <c r="C310" s="52" t="s">
        <v>1200</v>
      </c>
      <c r="D310" s="52" t="s">
        <v>995</v>
      </c>
      <c r="E310" s="53" t="s">
        <v>82</v>
      </c>
      <c r="F310" s="75">
        <v>41537</v>
      </c>
      <c r="G310" s="75">
        <v>41567</v>
      </c>
      <c r="H310" s="53" t="s">
        <v>99</v>
      </c>
      <c r="I310" s="57">
        <v>2203.9299999999998</v>
      </c>
      <c r="J310" s="56">
        <v>2101.3840547827203</v>
      </c>
      <c r="K310" s="56">
        <v>2101.384</v>
      </c>
      <c r="L310" s="58">
        <v>2479633.12</v>
      </c>
      <c r="M310" s="76">
        <v>41587</v>
      </c>
      <c r="N310" s="60">
        <v>2013</v>
      </c>
      <c r="O310" s="77">
        <v>41587</v>
      </c>
      <c r="P310" s="60">
        <v>2013</v>
      </c>
      <c r="Q310" s="77">
        <v>41624</v>
      </c>
      <c r="R310" s="52" t="s">
        <v>342</v>
      </c>
      <c r="S310" s="174" t="s">
        <v>1909</v>
      </c>
      <c r="T310" s="53" t="s">
        <v>389</v>
      </c>
      <c r="U310" s="53" t="s">
        <v>9</v>
      </c>
      <c r="V310" s="53">
        <v>1</v>
      </c>
      <c r="W310" s="53" t="s">
        <v>390</v>
      </c>
      <c r="X310" s="53"/>
      <c r="Y310" s="367">
        <v>2479.63312</v>
      </c>
      <c r="Z310" s="367">
        <v>2023.0432756921421</v>
      </c>
      <c r="AA310" s="53"/>
      <c r="AB310" s="78" t="s">
        <v>3259</v>
      </c>
      <c r="AC310" s="53" t="s">
        <v>1795</v>
      </c>
      <c r="AD310" s="295">
        <v>225791.86</v>
      </c>
      <c r="AE310" s="181"/>
      <c r="AF310" s="177">
        <v>111.61</v>
      </c>
      <c r="AG310" s="78"/>
      <c r="AH310" s="367">
        <v>0</v>
      </c>
      <c r="AI310" s="78" t="s">
        <v>99</v>
      </c>
      <c r="AJ310" s="78" t="s">
        <v>1817</v>
      </c>
    </row>
    <row r="311" spans="1:46" s="148" customFormat="1" ht="45">
      <c r="A311" s="52" t="s">
        <v>1199</v>
      </c>
      <c r="B311" s="53" t="s">
        <v>3260</v>
      </c>
      <c r="C311" s="54" t="s">
        <v>1200</v>
      </c>
      <c r="D311" s="52" t="s">
        <v>995</v>
      </c>
      <c r="E311" s="53" t="s">
        <v>82</v>
      </c>
      <c r="F311" s="75">
        <v>41537</v>
      </c>
      <c r="G311" s="75">
        <v>41567</v>
      </c>
      <c r="H311" s="53" t="s">
        <v>99</v>
      </c>
      <c r="I311" s="57">
        <v>2440</v>
      </c>
      <c r="J311" s="56">
        <v>2290.0030778505602</v>
      </c>
      <c r="K311" s="56">
        <v>2290.0030000000002</v>
      </c>
      <c r="L311" s="58">
        <v>2702203.54</v>
      </c>
      <c r="M311" s="76">
        <v>41587</v>
      </c>
      <c r="N311" s="60">
        <v>2013</v>
      </c>
      <c r="O311" s="77">
        <v>41587</v>
      </c>
      <c r="P311" s="60">
        <v>2013</v>
      </c>
      <c r="Q311" s="77">
        <v>41624</v>
      </c>
      <c r="R311" s="52" t="s">
        <v>342</v>
      </c>
      <c r="S311" s="54" t="s">
        <v>1909</v>
      </c>
      <c r="T311" s="53" t="s">
        <v>389</v>
      </c>
      <c r="U311" s="53" t="s">
        <v>9</v>
      </c>
      <c r="V311" s="53">
        <v>1</v>
      </c>
      <c r="W311" s="53" t="s">
        <v>390</v>
      </c>
      <c r="X311" s="53"/>
      <c r="Y311" s="367">
        <v>30520.023859999994</v>
      </c>
      <c r="Z311" s="367">
        <v>1321.5765018254231</v>
      </c>
      <c r="AA311" s="53"/>
      <c r="AB311" s="78" t="s">
        <v>3259</v>
      </c>
      <c r="AC311" s="53" t="s">
        <v>1795</v>
      </c>
      <c r="AD311" s="295">
        <v>225791.86</v>
      </c>
      <c r="AE311" s="78"/>
      <c r="AF311" s="177">
        <v>111.61</v>
      </c>
      <c r="AG311" s="78"/>
      <c r="AH311" s="367">
        <v>0</v>
      </c>
      <c r="AI311" s="78" t="s">
        <v>99</v>
      </c>
      <c r="AJ311" s="53" t="s">
        <v>1869</v>
      </c>
    </row>
    <row r="312" spans="1:46" s="148" customFormat="1" ht="45">
      <c r="A312" s="52" t="s">
        <v>1199</v>
      </c>
      <c r="B312" s="53" t="s">
        <v>3261</v>
      </c>
      <c r="C312" s="54" t="s">
        <v>1200</v>
      </c>
      <c r="D312" s="52" t="s">
        <v>995</v>
      </c>
      <c r="E312" s="53" t="s">
        <v>82</v>
      </c>
      <c r="F312" s="75">
        <v>41537</v>
      </c>
      <c r="G312" s="75">
        <v>41567</v>
      </c>
      <c r="H312" s="53" t="s">
        <v>99</v>
      </c>
      <c r="I312" s="57">
        <v>885.45</v>
      </c>
      <c r="J312" s="56">
        <v>848.24959401792023</v>
      </c>
      <c r="K312" s="56">
        <v>848.24900000000002</v>
      </c>
      <c r="L312" s="58">
        <v>1000933.82</v>
      </c>
      <c r="M312" s="76">
        <v>41587</v>
      </c>
      <c r="N312" s="60">
        <v>2013</v>
      </c>
      <c r="O312" s="77">
        <v>41587</v>
      </c>
      <c r="P312" s="60">
        <v>2013</v>
      </c>
      <c r="Q312" s="77">
        <v>41624</v>
      </c>
      <c r="R312" s="52" t="s">
        <v>342</v>
      </c>
      <c r="S312" s="54" t="s">
        <v>1909</v>
      </c>
      <c r="T312" s="53" t="s">
        <v>389</v>
      </c>
      <c r="U312" s="53" t="s">
        <v>9</v>
      </c>
      <c r="V312" s="53">
        <v>1</v>
      </c>
      <c r="W312" s="53" t="s">
        <v>390</v>
      </c>
      <c r="X312" s="53"/>
      <c r="Y312" s="367">
        <v>30520.023859999994</v>
      </c>
      <c r="Z312" s="367">
        <v>1321.5765018254231</v>
      </c>
      <c r="AA312" s="53"/>
      <c r="AB312" s="78" t="s">
        <v>3259</v>
      </c>
      <c r="AC312" s="53" t="s">
        <v>1795</v>
      </c>
      <c r="AD312" s="295">
        <v>225791.86</v>
      </c>
      <c r="AE312" s="78"/>
      <c r="AF312" s="177">
        <v>111.61</v>
      </c>
      <c r="AG312" s="78"/>
      <c r="AH312" s="367">
        <v>0</v>
      </c>
      <c r="AI312" s="78" t="s">
        <v>99</v>
      </c>
      <c r="AJ312" s="53" t="s">
        <v>1869</v>
      </c>
    </row>
    <row r="313" spans="1:46" s="148" customFormat="1" ht="45">
      <c r="A313" s="52" t="s">
        <v>1199</v>
      </c>
      <c r="B313" s="53" t="s">
        <v>3262</v>
      </c>
      <c r="C313" s="54" t="s">
        <v>1200</v>
      </c>
      <c r="D313" s="52" t="s">
        <v>995</v>
      </c>
      <c r="E313" s="53" t="s">
        <v>82</v>
      </c>
      <c r="F313" s="75">
        <v>41537</v>
      </c>
      <c r="G313" s="75">
        <v>41567</v>
      </c>
      <c r="H313" s="53" t="s">
        <v>99</v>
      </c>
      <c r="I313" s="57">
        <v>586.29999999999995</v>
      </c>
      <c r="J313" s="56">
        <v>554.12127596448011</v>
      </c>
      <c r="K313" s="56">
        <v>554.12099999999998</v>
      </c>
      <c r="L313" s="58">
        <v>653862.77999999991</v>
      </c>
      <c r="M313" s="76">
        <v>41587</v>
      </c>
      <c r="N313" s="60">
        <v>2013</v>
      </c>
      <c r="O313" s="77">
        <v>41587</v>
      </c>
      <c r="P313" s="60">
        <v>2013</v>
      </c>
      <c r="Q313" s="77">
        <v>41624</v>
      </c>
      <c r="R313" s="52" t="s">
        <v>342</v>
      </c>
      <c r="S313" s="54" t="s">
        <v>1909</v>
      </c>
      <c r="T313" s="53" t="s">
        <v>389</v>
      </c>
      <c r="U313" s="53" t="s">
        <v>9</v>
      </c>
      <c r="V313" s="53">
        <v>1</v>
      </c>
      <c r="W313" s="53" t="s">
        <v>390</v>
      </c>
      <c r="X313" s="53"/>
      <c r="Y313" s="367">
        <v>30520.023859999994</v>
      </c>
      <c r="Z313" s="367">
        <v>1321.5765018254231</v>
      </c>
      <c r="AA313" s="53"/>
      <c r="AB313" s="78" t="s">
        <v>3259</v>
      </c>
      <c r="AC313" s="53" t="s">
        <v>1795</v>
      </c>
      <c r="AD313" s="295">
        <v>225791.86</v>
      </c>
      <c r="AE313" s="78"/>
      <c r="AF313" s="177">
        <v>111.61</v>
      </c>
      <c r="AG313" s="78"/>
      <c r="AH313" s="367">
        <v>0</v>
      </c>
      <c r="AI313" s="78" t="s">
        <v>99</v>
      </c>
      <c r="AJ313" s="53" t="s">
        <v>1869</v>
      </c>
    </row>
    <row r="314" spans="1:46" s="148" customFormat="1" ht="45">
      <c r="A314" s="52" t="s">
        <v>1199</v>
      </c>
      <c r="B314" s="53" t="s">
        <v>3263</v>
      </c>
      <c r="C314" s="54" t="s">
        <v>1200</v>
      </c>
      <c r="D314" s="52" t="s">
        <v>995</v>
      </c>
      <c r="E314" s="53" t="s">
        <v>82</v>
      </c>
      <c r="F314" s="75">
        <v>41537</v>
      </c>
      <c r="G314" s="75">
        <v>41567</v>
      </c>
      <c r="H314" s="53" t="s">
        <v>99</v>
      </c>
      <c r="I314" s="57">
        <v>210</v>
      </c>
      <c r="J314" s="56">
        <v>197.31930824793605</v>
      </c>
      <c r="K314" s="56">
        <v>197.31899999999999</v>
      </c>
      <c r="L314" s="58">
        <v>232836.41999999998</v>
      </c>
      <c r="M314" s="76">
        <v>41587</v>
      </c>
      <c r="N314" s="60">
        <v>2013</v>
      </c>
      <c r="O314" s="77">
        <v>41587</v>
      </c>
      <c r="P314" s="60">
        <v>2013</v>
      </c>
      <c r="Q314" s="77">
        <v>41624</v>
      </c>
      <c r="R314" s="52" t="s">
        <v>342</v>
      </c>
      <c r="S314" s="54" t="s">
        <v>1909</v>
      </c>
      <c r="T314" s="53" t="s">
        <v>389</v>
      </c>
      <c r="U314" s="53" t="s">
        <v>9</v>
      </c>
      <c r="V314" s="53">
        <v>1</v>
      </c>
      <c r="W314" s="53" t="s">
        <v>390</v>
      </c>
      <c r="X314" s="53"/>
      <c r="Y314" s="367">
        <v>30520.023859999994</v>
      </c>
      <c r="Z314" s="367">
        <v>1321.5765018254231</v>
      </c>
      <c r="AA314" s="53"/>
      <c r="AB314" s="78" t="s">
        <v>3259</v>
      </c>
      <c r="AC314" s="53" t="s">
        <v>1795</v>
      </c>
      <c r="AD314" s="295">
        <v>225791.86</v>
      </c>
      <c r="AE314" s="181"/>
      <c r="AF314" s="177">
        <v>111.61</v>
      </c>
      <c r="AG314" s="78"/>
      <c r="AH314" s="367">
        <v>0</v>
      </c>
      <c r="AI314" s="78" t="s">
        <v>99</v>
      </c>
      <c r="AJ314" s="53" t="s">
        <v>1869</v>
      </c>
    </row>
    <row r="315" spans="1:46" s="148" customFormat="1" ht="45">
      <c r="A315" s="52" t="s">
        <v>1199</v>
      </c>
      <c r="B315" s="53" t="s">
        <v>3264</v>
      </c>
      <c r="C315" s="54" t="s">
        <v>1200</v>
      </c>
      <c r="D315" s="52" t="s">
        <v>995</v>
      </c>
      <c r="E315" s="53" t="s">
        <v>82</v>
      </c>
      <c r="F315" s="75">
        <v>41537</v>
      </c>
      <c r="G315" s="75">
        <v>41567</v>
      </c>
      <c r="H315" s="53" t="s">
        <v>99</v>
      </c>
      <c r="I315" s="57">
        <v>1920</v>
      </c>
      <c r="J315" s="56">
        <v>1787.0566310582406</v>
      </c>
      <c r="K315" s="56">
        <v>1787.056</v>
      </c>
      <c r="L315" s="58">
        <v>2108726.08</v>
      </c>
      <c r="M315" s="76">
        <v>41587</v>
      </c>
      <c r="N315" s="60">
        <v>2013</v>
      </c>
      <c r="O315" s="77">
        <v>41587</v>
      </c>
      <c r="P315" s="60">
        <v>2013</v>
      </c>
      <c r="Q315" s="77">
        <v>41624</v>
      </c>
      <c r="R315" s="52" t="s">
        <v>342</v>
      </c>
      <c r="S315" s="54" t="s">
        <v>1909</v>
      </c>
      <c r="T315" s="53" t="s">
        <v>389</v>
      </c>
      <c r="U315" s="53" t="s">
        <v>9</v>
      </c>
      <c r="V315" s="53">
        <v>1</v>
      </c>
      <c r="W315" s="53" t="s">
        <v>390</v>
      </c>
      <c r="X315" s="53"/>
      <c r="Y315" s="367">
        <v>30520.023859999994</v>
      </c>
      <c r="Z315" s="367">
        <v>1321.5765018254231</v>
      </c>
      <c r="AA315" s="53"/>
      <c r="AB315" s="78" t="s">
        <v>3259</v>
      </c>
      <c r="AC315" s="53" t="s">
        <v>1795</v>
      </c>
      <c r="AD315" s="295">
        <v>225791.86</v>
      </c>
      <c r="AE315" s="181"/>
      <c r="AF315" s="177">
        <v>111.61</v>
      </c>
      <c r="AG315" s="78"/>
      <c r="AH315" s="367">
        <v>0</v>
      </c>
      <c r="AI315" s="78" t="s">
        <v>99</v>
      </c>
      <c r="AJ315" s="53" t="s">
        <v>1869</v>
      </c>
    </row>
    <row r="316" spans="1:46" s="148" customFormat="1" ht="45">
      <c r="A316" s="52" t="s">
        <v>1199</v>
      </c>
      <c r="B316" s="53" t="s">
        <v>3265</v>
      </c>
      <c r="C316" s="54" t="s">
        <v>1200</v>
      </c>
      <c r="D316" s="52" t="s">
        <v>995</v>
      </c>
      <c r="E316" s="53" t="s">
        <v>82</v>
      </c>
      <c r="F316" s="75">
        <v>41537</v>
      </c>
      <c r="G316" s="75">
        <v>41567</v>
      </c>
      <c r="H316" s="53" t="s">
        <v>99</v>
      </c>
      <c r="I316" s="57">
        <v>670.99</v>
      </c>
      <c r="J316" s="56">
        <v>631.28411651116812</v>
      </c>
      <c r="K316" s="56">
        <v>631.28399999999999</v>
      </c>
      <c r="L316" s="58">
        <v>744915.12</v>
      </c>
      <c r="M316" s="76">
        <v>41587</v>
      </c>
      <c r="N316" s="60">
        <v>2013</v>
      </c>
      <c r="O316" s="77">
        <v>41587</v>
      </c>
      <c r="P316" s="60">
        <v>2013</v>
      </c>
      <c r="Q316" s="77">
        <v>41624</v>
      </c>
      <c r="R316" s="52" t="s">
        <v>342</v>
      </c>
      <c r="S316" s="54" t="s">
        <v>1909</v>
      </c>
      <c r="T316" s="53" t="s">
        <v>389</v>
      </c>
      <c r="U316" s="53" t="s">
        <v>9</v>
      </c>
      <c r="V316" s="53">
        <v>1</v>
      </c>
      <c r="W316" s="53" t="s">
        <v>390</v>
      </c>
      <c r="X316" s="53"/>
      <c r="Y316" s="367">
        <v>30520.023859999994</v>
      </c>
      <c r="Z316" s="367">
        <v>1321.5765018254231</v>
      </c>
      <c r="AA316" s="53"/>
      <c r="AB316" s="78" t="s">
        <v>3259</v>
      </c>
      <c r="AC316" s="53" t="s">
        <v>1795</v>
      </c>
      <c r="AD316" s="295">
        <v>225791.86</v>
      </c>
      <c r="AE316" s="181"/>
      <c r="AF316" s="177">
        <v>111.61</v>
      </c>
      <c r="AG316" s="78"/>
      <c r="AH316" s="367">
        <v>0</v>
      </c>
      <c r="AI316" s="78" t="s">
        <v>99</v>
      </c>
      <c r="AJ316" s="53" t="s">
        <v>1869</v>
      </c>
    </row>
    <row r="317" spans="1:46" s="148" customFormat="1" ht="45">
      <c r="A317" s="52" t="s">
        <v>1199</v>
      </c>
      <c r="B317" s="53" t="s">
        <v>3266</v>
      </c>
      <c r="C317" s="54" t="s">
        <v>1200</v>
      </c>
      <c r="D317" s="52" t="s">
        <v>995</v>
      </c>
      <c r="E317" s="53" t="s">
        <v>82</v>
      </c>
      <c r="F317" s="75">
        <v>41537</v>
      </c>
      <c r="G317" s="75">
        <v>41567</v>
      </c>
      <c r="H317" s="53" t="s">
        <v>99</v>
      </c>
      <c r="I317" s="57">
        <v>2148.25</v>
      </c>
      <c r="J317" s="56">
        <v>2021.9417620876804</v>
      </c>
      <c r="K317" s="56">
        <v>2021.941</v>
      </c>
      <c r="L317" s="58">
        <v>2385890.38</v>
      </c>
      <c r="M317" s="76">
        <v>41587</v>
      </c>
      <c r="N317" s="60">
        <v>2013</v>
      </c>
      <c r="O317" s="77">
        <v>41587</v>
      </c>
      <c r="P317" s="60">
        <v>2013</v>
      </c>
      <c r="Q317" s="77">
        <v>41624</v>
      </c>
      <c r="R317" s="52" t="s">
        <v>342</v>
      </c>
      <c r="S317" s="54" t="s">
        <v>1909</v>
      </c>
      <c r="T317" s="53" t="s">
        <v>389</v>
      </c>
      <c r="U317" s="53" t="s">
        <v>9</v>
      </c>
      <c r="V317" s="53">
        <v>1</v>
      </c>
      <c r="W317" s="53" t="s">
        <v>390</v>
      </c>
      <c r="X317" s="53"/>
      <c r="Y317" s="367">
        <v>30520.023859999994</v>
      </c>
      <c r="Z317" s="367">
        <v>1321.5765018254231</v>
      </c>
      <c r="AA317" s="53"/>
      <c r="AB317" s="78" t="s">
        <v>3259</v>
      </c>
      <c r="AC317" s="53" t="s">
        <v>1795</v>
      </c>
      <c r="AD317" s="295">
        <v>225791.86</v>
      </c>
      <c r="AE317" s="181"/>
      <c r="AF317" s="177">
        <v>111.61</v>
      </c>
      <c r="AG317" s="78"/>
      <c r="AH317" s="367">
        <v>0</v>
      </c>
      <c r="AI317" s="78" t="s">
        <v>99</v>
      </c>
      <c r="AJ317" s="53" t="s">
        <v>1869</v>
      </c>
    </row>
    <row r="318" spans="1:46" s="67" customFormat="1" ht="45">
      <c r="A318" s="52" t="s">
        <v>1199</v>
      </c>
      <c r="B318" s="53" t="s">
        <v>3267</v>
      </c>
      <c r="C318" s="54" t="s">
        <v>1200</v>
      </c>
      <c r="D318" s="52" t="s">
        <v>995</v>
      </c>
      <c r="E318" s="53" t="s">
        <v>82</v>
      </c>
      <c r="F318" s="75">
        <v>41537</v>
      </c>
      <c r="G318" s="75">
        <v>41567</v>
      </c>
      <c r="H318" s="53" t="s">
        <v>99</v>
      </c>
      <c r="I318" s="57">
        <v>113.53</v>
      </c>
      <c r="J318" s="56">
        <v>106.36691064537602</v>
      </c>
      <c r="K318" s="56">
        <v>106.366</v>
      </c>
      <c r="L318" s="58">
        <v>125511.87999999999</v>
      </c>
      <c r="M318" s="76">
        <v>41587</v>
      </c>
      <c r="N318" s="60">
        <v>2013</v>
      </c>
      <c r="O318" s="77">
        <v>41587</v>
      </c>
      <c r="P318" s="60">
        <v>2013</v>
      </c>
      <c r="Q318" s="77">
        <v>41624</v>
      </c>
      <c r="R318" s="52" t="s">
        <v>342</v>
      </c>
      <c r="S318" s="54" t="s">
        <v>1909</v>
      </c>
      <c r="T318" s="53" t="s">
        <v>389</v>
      </c>
      <c r="U318" s="53" t="s">
        <v>9</v>
      </c>
      <c r="V318" s="53">
        <v>1</v>
      </c>
      <c r="W318" s="53" t="s">
        <v>390</v>
      </c>
      <c r="X318" s="53"/>
      <c r="Y318" s="367">
        <v>30520.023859999994</v>
      </c>
      <c r="Z318" s="367">
        <v>1321.5765018254231</v>
      </c>
      <c r="AA318" s="53"/>
      <c r="AB318" s="78" t="s">
        <v>3259</v>
      </c>
      <c r="AC318" s="53" t="s">
        <v>1795</v>
      </c>
      <c r="AD318" s="295">
        <v>225791.86</v>
      </c>
      <c r="AE318" s="181"/>
      <c r="AF318" s="177">
        <v>111.61</v>
      </c>
      <c r="AG318" s="78"/>
      <c r="AH318" s="367">
        <v>0</v>
      </c>
      <c r="AI318" s="78" t="s">
        <v>99</v>
      </c>
      <c r="AJ318" s="53" t="s">
        <v>1869</v>
      </c>
      <c r="AK318" s="148"/>
      <c r="AL318" s="148"/>
      <c r="AM318" s="148"/>
      <c r="AN318" s="148"/>
      <c r="AO318" s="148"/>
      <c r="AP318" s="148"/>
      <c r="AQ318" s="148"/>
      <c r="AR318" s="148"/>
      <c r="AS318" s="148"/>
      <c r="AT318" s="148"/>
    </row>
    <row r="319" spans="1:46" s="67" customFormat="1" ht="45">
      <c r="A319" s="52" t="s">
        <v>1199</v>
      </c>
      <c r="B319" s="53" t="s">
        <v>3268</v>
      </c>
      <c r="C319" s="54" t="s">
        <v>1200</v>
      </c>
      <c r="D319" s="52" t="s">
        <v>995</v>
      </c>
      <c r="E319" s="53" t="s">
        <v>82</v>
      </c>
      <c r="F319" s="75">
        <v>41537</v>
      </c>
      <c r="G319" s="75">
        <v>41567</v>
      </c>
      <c r="H319" s="53" t="s">
        <v>99</v>
      </c>
      <c r="I319" s="57">
        <v>379.48</v>
      </c>
      <c r="J319" s="56">
        <v>355.5268286434561</v>
      </c>
      <c r="K319" s="56">
        <v>355.52600000000001</v>
      </c>
      <c r="L319" s="58">
        <v>419520.68</v>
      </c>
      <c r="M319" s="76">
        <v>41587</v>
      </c>
      <c r="N319" s="60">
        <v>2013</v>
      </c>
      <c r="O319" s="77">
        <v>41587</v>
      </c>
      <c r="P319" s="60">
        <v>2013</v>
      </c>
      <c r="Q319" s="77">
        <v>41624</v>
      </c>
      <c r="R319" s="52" t="s">
        <v>342</v>
      </c>
      <c r="S319" s="54" t="s">
        <v>1909</v>
      </c>
      <c r="T319" s="53" t="s">
        <v>389</v>
      </c>
      <c r="U319" s="53" t="s">
        <v>9</v>
      </c>
      <c r="V319" s="53">
        <v>1</v>
      </c>
      <c r="W319" s="53" t="s">
        <v>390</v>
      </c>
      <c r="X319" s="53"/>
      <c r="Y319" s="367">
        <v>30520.023859999994</v>
      </c>
      <c r="Z319" s="367">
        <v>1321.5765018254231</v>
      </c>
      <c r="AA319" s="53"/>
      <c r="AB319" s="78" t="s">
        <v>3259</v>
      </c>
      <c r="AC319" s="53" t="s">
        <v>1795</v>
      </c>
      <c r="AD319" s="295">
        <v>225791.86</v>
      </c>
      <c r="AE319" s="181"/>
      <c r="AF319" s="177">
        <v>111.61</v>
      </c>
      <c r="AG319" s="78"/>
      <c r="AH319" s="367">
        <v>0</v>
      </c>
      <c r="AI319" s="78" t="s">
        <v>99</v>
      </c>
      <c r="AJ319" s="53" t="s">
        <v>1869</v>
      </c>
      <c r="AK319" s="148"/>
      <c r="AL319" s="148"/>
      <c r="AM319" s="148"/>
      <c r="AN319" s="148"/>
      <c r="AO319" s="148"/>
      <c r="AP319" s="148"/>
      <c r="AQ319" s="148"/>
      <c r="AR319" s="148"/>
      <c r="AS319" s="148"/>
      <c r="AT319" s="148"/>
    </row>
    <row r="320" spans="1:46" s="67" customFormat="1" ht="45">
      <c r="A320" s="52" t="s">
        <v>1199</v>
      </c>
      <c r="B320" s="53" t="s">
        <v>3269</v>
      </c>
      <c r="C320" s="54" t="s">
        <v>1200</v>
      </c>
      <c r="D320" s="52" t="s">
        <v>995</v>
      </c>
      <c r="E320" s="53" t="s">
        <v>82</v>
      </c>
      <c r="F320" s="75">
        <v>41537</v>
      </c>
      <c r="G320" s="75">
        <v>41567</v>
      </c>
      <c r="H320" s="53" t="s">
        <v>99</v>
      </c>
      <c r="I320" s="57">
        <v>300.75</v>
      </c>
      <c r="J320" s="56">
        <v>283.70151713721606</v>
      </c>
      <c r="K320" s="56">
        <v>283.70100000000002</v>
      </c>
      <c r="L320" s="58">
        <v>334767.18</v>
      </c>
      <c r="M320" s="76">
        <v>41587</v>
      </c>
      <c r="N320" s="60">
        <v>2013</v>
      </c>
      <c r="O320" s="77">
        <v>41587</v>
      </c>
      <c r="P320" s="60">
        <v>2013</v>
      </c>
      <c r="Q320" s="77">
        <v>41624</v>
      </c>
      <c r="R320" s="52" t="s">
        <v>342</v>
      </c>
      <c r="S320" s="54" t="s">
        <v>1909</v>
      </c>
      <c r="T320" s="53" t="s">
        <v>389</v>
      </c>
      <c r="U320" s="53" t="s">
        <v>9</v>
      </c>
      <c r="V320" s="53">
        <v>1</v>
      </c>
      <c r="W320" s="53" t="s">
        <v>390</v>
      </c>
      <c r="X320" s="53"/>
      <c r="Y320" s="367">
        <v>30520.023859999994</v>
      </c>
      <c r="Z320" s="367">
        <v>1321.5765018254231</v>
      </c>
      <c r="AA320" s="53"/>
      <c r="AB320" s="78" t="s">
        <v>3259</v>
      </c>
      <c r="AC320" s="53" t="s">
        <v>1795</v>
      </c>
      <c r="AD320" s="295">
        <v>225791.86</v>
      </c>
      <c r="AE320" s="181"/>
      <c r="AF320" s="177">
        <v>111.61</v>
      </c>
      <c r="AG320" s="78"/>
      <c r="AH320" s="367">
        <v>0</v>
      </c>
      <c r="AI320" s="78" t="s">
        <v>99</v>
      </c>
      <c r="AJ320" s="53" t="s">
        <v>1869</v>
      </c>
      <c r="AK320" s="148"/>
      <c r="AL320" s="148"/>
      <c r="AM320" s="148"/>
      <c r="AN320" s="148"/>
      <c r="AO320" s="148"/>
      <c r="AP320" s="148"/>
      <c r="AQ320" s="148"/>
      <c r="AR320" s="148"/>
      <c r="AS320" s="148"/>
      <c r="AT320" s="148"/>
    </row>
    <row r="321" spans="1:46" s="67" customFormat="1" ht="45">
      <c r="A321" s="52" t="s">
        <v>1199</v>
      </c>
      <c r="B321" s="53" t="s">
        <v>3270</v>
      </c>
      <c r="C321" s="54" t="s">
        <v>1200</v>
      </c>
      <c r="D321" s="52" t="s">
        <v>995</v>
      </c>
      <c r="E321" s="53" t="s">
        <v>82</v>
      </c>
      <c r="F321" s="75">
        <v>41537</v>
      </c>
      <c r="G321" s="75">
        <v>41567</v>
      </c>
      <c r="H321" s="53" t="s">
        <v>99</v>
      </c>
      <c r="I321" s="57">
        <v>383.01</v>
      </c>
      <c r="J321" s="56">
        <v>360.40169660428808</v>
      </c>
      <c r="K321" s="56">
        <v>360.40100000000001</v>
      </c>
      <c r="L321" s="58">
        <v>425273.18</v>
      </c>
      <c r="M321" s="76">
        <v>41587</v>
      </c>
      <c r="N321" s="60">
        <v>2013</v>
      </c>
      <c r="O321" s="77">
        <v>41587</v>
      </c>
      <c r="P321" s="60">
        <v>2013</v>
      </c>
      <c r="Q321" s="77">
        <v>41624</v>
      </c>
      <c r="R321" s="52" t="s">
        <v>342</v>
      </c>
      <c r="S321" s="54" t="s">
        <v>1909</v>
      </c>
      <c r="T321" s="53" t="s">
        <v>389</v>
      </c>
      <c r="U321" s="53" t="s">
        <v>9</v>
      </c>
      <c r="V321" s="53">
        <v>1</v>
      </c>
      <c r="W321" s="53" t="s">
        <v>390</v>
      </c>
      <c r="X321" s="53"/>
      <c r="Y321" s="367">
        <v>30520.023859999994</v>
      </c>
      <c r="Z321" s="367">
        <v>1321.5765018254231</v>
      </c>
      <c r="AA321" s="53"/>
      <c r="AB321" s="78" t="s">
        <v>3259</v>
      </c>
      <c r="AC321" s="53" t="s">
        <v>1795</v>
      </c>
      <c r="AD321" s="295">
        <v>225791.86</v>
      </c>
      <c r="AE321" s="181"/>
      <c r="AF321" s="177">
        <v>111.61</v>
      </c>
      <c r="AG321" s="78"/>
      <c r="AH321" s="367">
        <v>0</v>
      </c>
      <c r="AI321" s="78" t="s">
        <v>99</v>
      </c>
      <c r="AJ321" s="53" t="s">
        <v>1869</v>
      </c>
      <c r="AK321" s="148"/>
      <c r="AL321" s="148"/>
      <c r="AM321" s="148"/>
      <c r="AN321" s="148"/>
      <c r="AO321" s="148"/>
      <c r="AP321" s="148"/>
      <c r="AQ321" s="148"/>
      <c r="AR321" s="148"/>
      <c r="AS321" s="148"/>
      <c r="AT321" s="148"/>
    </row>
    <row r="322" spans="1:46" s="67" customFormat="1" ht="45">
      <c r="A322" s="52" t="s">
        <v>1199</v>
      </c>
      <c r="B322" s="53" t="s">
        <v>3271</v>
      </c>
      <c r="C322" s="54" t="s">
        <v>1200</v>
      </c>
      <c r="D322" s="52" t="s">
        <v>995</v>
      </c>
      <c r="E322" s="53" t="s">
        <v>82</v>
      </c>
      <c r="F322" s="75">
        <v>41537</v>
      </c>
      <c r="G322" s="75">
        <v>41567</v>
      </c>
      <c r="H322" s="53" t="s">
        <v>99</v>
      </c>
      <c r="I322" s="57">
        <v>222.39</v>
      </c>
      <c r="J322" s="56">
        <v>210.08198339539203</v>
      </c>
      <c r="K322" s="56">
        <v>210.08099999999999</v>
      </c>
      <c r="L322" s="58">
        <v>247895.57999999996</v>
      </c>
      <c r="M322" s="76">
        <v>41587</v>
      </c>
      <c r="N322" s="60">
        <v>2013</v>
      </c>
      <c r="O322" s="77">
        <v>41587</v>
      </c>
      <c r="P322" s="60">
        <v>2013</v>
      </c>
      <c r="Q322" s="77">
        <v>41624</v>
      </c>
      <c r="R322" s="52" t="s">
        <v>342</v>
      </c>
      <c r="S322" s="54" t="s">
        <v>1909</v>
      </c>
      <c r="T322" s="53" t="s">
        <v>389</v>
      </c>
      <c r="U322" s="53" t="s">
        <v>9</v>
      </c>
      <c r="V322" s="53">
        <v>1</v>
      </c>
      <c r="W322" s="53" t="s">
        <v>390</v>
      </c>
      <c r="X322" s="53"/>
      <c r="Y322" s="367">
        <v>30520.023859999994</v>
      </c>
      <c r="Z322" s="367">
        <v>1321.5765018254231</v>
      </c>
      <c r="AA322" s="53"/>
      <c r="AB322" s="78" t="s">
        <v>3259</v>
      </c>
      <c r="AC322" s="53" t="s">
        <v>1795</v>
      </c>
      <c r="AD322" s="295">
        <v>225791.86</v>
      </c>
      <c r="AE322" s="181"/>
      <c r="AF322" s="177">
        <v>111.61</v>
      </c>
      <c r="AG322" s="78"/>
      <c r="AH322" s="367">
        <v>0</v>
      </c>
      <c r="AI322" s="78" t="s">
        <v>99</v>
      </c>
      <c r="AJ322" s="53" t="s">
        <v>1869</v>
      </c>
      <c r="AK322" s="148"/>
      <c r="AL322" s="148"/>
      <c r="AM322" s="148"/>
      <c r="AN322" s="148"/>
      <c r="AO322" s="148"/>
      <c r="AP322" s="148"/>
      <c r="AQ322" s="148"/>
      <c r="AR322" s="148"/>
      <c r="AS322" s="148"/>
      <c r="AT322" s="148"/>
    </row>
    <row r="323" spans="1:46" s="67" customFormat="1" ht="45">
      <c r="A323" s="52" t="s">
        <v>1199</v>
      </c>
      <c r="B323" s="53" t="s">
        <v>3272</v>
      </c>
      <c r="C323" s="54" t="s">
        <v>1200</v>
      </c>
      <c r="D323" s="52" t="s">
        <v>995</v>
      </c>
      <c r="E323" s="53" t="s">
        <v>82</v>
      </c>
      <c r="F323" s="75">
        <v>41537</v>
      </c>
      <c r="G323" s="75">
        <v>41567</v>
      </c>
      <c r="H323" s="53" t="s">
        <v>99</v>
      </c>
      <c r="I323" s="57">
        <v>619.58000000000004</v>
      </c>
      <c r="J323" s="56">
        <v>585.3791098800001</v>
      </c>
      <c r="K323" s="56">
        <v>585.37900000000002</v>
      </c>
      <c r="L323" s="58">
        <v>690747.22</v>
      </c>
      <c r="M323" s="76">
        <v>41587</v>
      </c>
      <c r="N323" s="60">
        <v>2013</v>
      </c>
      <c r="O323" s="77">
        <v>41587</v>
      </c>
      <c r="P323" s="60">
        <v>2013</v>
      </c>
      <c r="Q323" s="77">
        <v>41624</v>
      </c>
      <c r="R323" s="52" t="s">
        <v>342</v>
      </c>
      <c r="S323" s="54" t="s">
        <v>1909</v>
      </c>
      <c r="T323" s="53" t="s">
        <v>389</v>
      </c>
      <c r="U323" s="53" t="s">
        <v>9</v>
      </c>
      <c r="V323" s="53">
        <v>1</v>
      </c>
      <c r="W323" s="53" t="s">
        <v>390</v>
      </c>
      <c r="X323" s="53"/>
      <c r="Y323" s="367">
        <v>30520.023859999994</v>
      </c>
      <c r="Z323" s="367">
        <v>1321.5765018254231</v>
      </c>
      <c r="AA323" s="53"/>
      <c r="AB323" s="78" t="s">
        <v>3259</v>
      </c>
      <c r="AC323" s="53" t="s">
        <v>1795</v>
      </c>
      <c r="AD323" s="295">
        <v>225791.86</v>
      </c>
      <c r="AE323" s="181"/>
      <c r="AF323" s="177">
        <v>111.61</v>
      </c>
      <c r="AG323" s="78"/>
      <c r="AH323" s="367">
        <v>0</v>
      </c>
      <c r="AI323" s="78" t="s">
        <v>99</v>
      </c>
      <c r="AJ323" s="53" t="s">
        <v>1869</v>
      </c>
      <c r="AK323" s="148"/>
      <c r="AL323" s="148"/>
      <c r="AM323" s="148"/>
      <c r="AN323" s="148"/>
      <c r="AO323" s="148"/>
      <c r="AP323" s="148"/>
      <c r="AQ323" s="148"/>
      <c r="AR323" s="148"/>
      <c r="AS323" s="148"/>
      <c r="AT323" s="148"/>
    </row>
    <row r="324" spans="1:46" s="67" customFormat="1" ht="45">
      <c r="A324" s="52" t="s">
        <v>1199</v>
      </c>
      <c r="B324" s="60" t="s">
        <v>6283</v>
      </c>
      <c r="C324" s="54">
        <v>3000579</v>
      </c>
      <c r="D324" s="52" t="s">
        <v>995</v>
      </c>
      <c r="E324" s="53" t="s">
        <v>82</v>
      </c>
      <c r="F324" s="75">
        <v>41537</v>
      </c>
      <c r="G324" s="75">
        <v>41567</v>
      </c>
      <c r="H324" s="53" t="s">
        <v>99</v>
      </c>
      <c r="I324" s="57">
        <v>61.34</v>
      </c>
      <c r="J324" s="57">
        <v>80.480459020032015</v>
      </c>
      <c r="K324" s="57">
        <v>61.34</v>
      </c>
      <c r="L324" s="367">
        <v>72381.200000000012</v>
      </c>
      <c r="M324" s="76">
        <v>41587</v>
      </c>
      <c r="N324" s="60">
        <v>2013</v>
      </c>
      <c r="O324" s="77">
        <v>41587</v>
      </c>
      <c r="P324" s="60">
        <v>2013</v>
      </c>
      <c r="Q324" s="77">
        <v>41624</v>
      </c>
      <c r="R324" s="52" t="s">
        <v>342</v>
      </c>
      <c r="S324" s="174" t="s">
        <v>1909</v>
      </c>
      <c r="T324" s="53" t="s">
        <v>389</v>
      </c>
      <c r="U324" s="60">
        <v>1</v>
      </c>
      <c r="V324" s="53">
        <v>1</v>
      </c>
      <c r="W324" s="53" t="s">
        <v>390</v>
      </c>
      <c r="X324" s="53"/>
      <c r="Y324" s="367">
        <v>72.381200000000007</v>
      </c>
      <c r="Z324" s="367">
        <v>2023.0432756921421</v>
      </c>
      <c r="AA324" s="53"/>
      <c r="AB324" s="78" t="s">
        <v>3259</v>
      </c>
      <c r="AC324" s="53" t="s">
        <v>1795</v>
      </c>
      <c r="AD324" s="295">
        <v>225791.86</v>
      </c>
      <c r="AE324" s="181"/>
      <c r="AF324" s="177">
        <v>111.61</v>
      </c>
      <c r="AG324" s="78"/>
      <c r="AH324" s="367">
        <v>67504.44</v>
      </c>
      <c r="AI324" s="78" t="s">
        <v>99</v>
      </c>
      <c r="AJ324" s="78" t="s">
        <v>1817</v>
      </c>
      <c r="AK324" s="148"/>
      <c r="AL324" s="148"/>
      <c r="AM324" s="148"/>
      <c r="AN324" s="148"/>
      <c r="AO324" s="148"/>
      <c r="AP324" s="148"/>
      <c r="AQ324" s="148"/>
      <c r="AR324" s="148"/>
      <c r="AS324" s="148"/>
      <c r="AT324" s="148"/>
    </row>
    <row r="325" spans="1:46" s="67" customFormat="1" ht="45">
      <c r="A325" s="52" t="s">
        <v>1199</v>
      </c>
      <c r="B325" s="60" t="s">
        <v>6284</v>
      </c>
      <c r="C325" s="54">
        <v>3000579</v>
      </c>
      <c r="D325" s="52" t="s">
        <v>995</v>
      </c>
      <c r="E325" s="53" t="s">
        <v>82</v>
      </c>
      <c r="F325" s="75">
        <v>41537</v>
      </c>
      <c r="G325" s="75">
        <v>41567</v>
      </c>
      <c r="H325" s="53" t="s">
        <v>99</v>
      </c>
      <c r="I325" s="57">
        <v>1011.2</v>
      </c>
      <c r="J325" s="57">
        <v>1263.9562162611842</v>
      </c>
      <c r="K325" s="57">
        <v>1011.2</v>
      </c>
      <c r="L325" s="367">
        <v>1193216</v>
      </c>
      <c r="M325" s="76">
        <v>41587</v>
      </c>
      <c r="N325" s="60">
        <v>2013</v>
      </c>
      <c r="O325" s="77">
        <v>41587</v>
      </c>
      <c r="P325" s="60">
        <v>2013</v>
      </c>
      <c r="Q325" s="77">
        <v>41624</v>
      </c>
      <c r="R325" s="52" t="s">
        <v>342</v>
      </c>
      <c r="S325" s="174" t="s">
        <v>1909</v>
      </c>
      <c r="T325" s="53" t="s">
        <v>389</v>
      </c>
      <c r="U325" s="60">
        <v>1</v>
      </c>
      <c r="V325" s="53">
        <v>1</v>
      </c>
      <c r="W325" s="53" t="s">
        <v>390</v>
      </c>
      <c r="X325" s="53"/>
      <c r="Y325" s="367">
        <v>1193.2159999999999</v>
      </c>
      <c r="Z325" s="367">
        <v>2023.0432756921421</v>
      </c>
      <c r="AA325" s="53"/>
      <c r="AB325" s="78" t="s">
        <v>3259</v>
      </c>
      <c r="AC325" s="53" t="s">
        <v>1795</v>
      </c>
      <c r="AD325" s="295">
        <v>225791.86</v>
      </c>
      <c r="AE325" s="181"/>
      <c r="AF325" s="177">
        <v>111.61</v>
      </c>
      <c r="AG325" s="78"/>
      <c r="AH325" s="367">
        <v>67504.44</v>
      </c>
      <c r="AI325" s="78" t="s">
        <v>99</v>
      </c>
      <c r="AJ325" s="78" t="s">
        <v>1817</v>
      </c>
      <c r="AK325" s="148"/>
      <c r="AL325" s="148"/>
      <c r="AM325" s="148"/>
      <c r="AN325" s="148"/>
      <c r="AO325" s="148"/>
      <c r="AP325" s="148"/>
      <c r="AQ325" s="148"/>
      <c r="AR325" s="148"/>
      <c r="AS325" s="148"/>
      <c r="AT325" s="148"/>
    </row>
    <row r="326" spans="1:46" s="67" customFormat="1" ht="45">
      <c r="A326" s="52" t="s">
        <v>1199</v>
      </c>
      <c r="B326" s="60" t="s">
        <v>6285</v>
      </c>
      <c r="C326" s="54">
        <v>3000579</v>
      </c>
      <c r="D326" s="52" t="s">
        <v>995</v>
      </c>
      <c r="E326" s="53" t="s">
        <v>82</v>
      </c>
      <c r="F326" s="75">
        <v>41537</v>
      </c>
      <c r="G326" s="75">
        <v>41567</v>
      </c>
      <c r="H326" s="53" t="s">
        <v>99</v>
      </c>
      <c r="I326" s="57">
        <v>705.54</v>
      </c>
      <c r="J326" s="57">
        <v>900.18047910067219</v>
      </c>
      <c r="K326" s="57">
        <v>705.54</v>
      </c>
      <c r="L326" s="367">
        <v>832537.19999999984</v>
      </c>
      <c r="M326" s="76">
        <v>41587</v>
      </c>
      <c r="N326" s="60">
        <v>2013</v>
      </c>
      <c r="O326" s="77">
        <v>41587</v>
      </c>
      <c r="P326" s="60">
        <v>2013</v>
      </c>
      <c r="Q326" s="77">
        <v>41624</v>
      </c>
      <c r="R326" s="52" t="s">
        <v>342</v>
      </c>
      <c r="S326" s="174" t="s">
        <v>1909</v>
      </c>
      <c r="T326" s="53" t="s">
        <v>389</v>
      </c>
      <c r="U326" s="60">
        <v>1</v>
      </c>
      <c r="V326" s="53">
        <v>1</v>
      </c>
      <c r="W326" s="53" t="s">
        <v>390</v>
      </c>
      <c r="X326" s="53"/>
      <c r="Y326" s="367">
        <v>832.53719999999987</v>
      </c>
      <c r="Z326" s="367">
        <v>2023.0432756921421</v>
      </c>
      <c r="AA326" s="53"/>
      <c r="AB326" s="78" t="s">
        <v>3259</v>
      </c>
      <c r="AC326" s="53" t="s">
        <v>1795</v>
      </c>
      <c r="AD326" s="295">
        <v>225791.86</v>
      </c>
      <c r="AE326" s="181"/>
      <c r="AF326" s="177">
        <v>111.61</v>
      </c>
      <c r="AG326" s="78"/>
      <c r="AH326" s="367">
        <v>67504.44</v>
      </c>
      <c r="AI326" s="78" t="s">
        <v>99</v>
      </c>
      <c r="AJ326" s="78" t="s">
        <v>1817</v>
      </c>
      <c r="AK326" s="148"/>
      <c r="AL326" s="148"/>
      <c r="AM326" s="148"/>
      <c r="AN326" s="148"/>
      <c r="AO326" s="148"/>
      <c r="AP326" s="148"/>
      <c r="AQ326" s="148"/>
      <c r="AR326" s="148"/>
      <c r="AS326" s="148"/>
      <c r="AT326" s="148"/>
    </row>
    <row r="327" spans="1:46" s="67" customFormat="1" ht="45">
      <c r="A327" s="52" t="s">
        <v>1199</v>
      </c>
      <c r="B327" s="60" t="s">
        <v>6286</v>
      </c>
      <c r="C327" s="54">
        <v>3000579</v>
      </c>
      <c r="D327" s="52" t="s">
        <v>995</v>
      </c>
      <c r="E327" s="53" t="s">
        <v>82</v>
      </c>
      <c r="F327" s="75">
        <v>41537</v>
      </c>
      <c r="G327" s="75">
        <v>41567</v>
      </c>
      <c r="H327" s="53" t="s">
        <v>99</v>
      </c>
      <c r="I327" s="57">
        <v>37.130000000000003</v>
      </c>
      <c r="J327" s="57">
        <v>37.170868201344007</v>
      </c>
      <c r="K327" s="57">
        <v>37.130000000000003</v>
      </c>
      <c r="L327" s="367">
        <v>43813.4</v>
      </c>
      <c r="M327" s="76">
        <v>41587</v>
      </c>
      <c r="N327" s="60">
        <v>2013</v>
      </c>
      <c r="O327" s="77">
        <v>41587</v>
      </c>
      <c r="P327" s="60">
        <v>2013</v>
      </c>
      <c r="Q327" s="77">
        <v>41624</v>
      </c>
      <c r="R327" s="52" t="s">
        <v>342</v>
      </c>
      <c r="S327" s="174" t="s">
        <v>1909</v>
      </c>
      <c r="T327" s="53" t="s">
        <v>389</v>
      </c>
      <c r="U327" s="60">
        <v>1</v>
      </c>
      <c r="V327" s="53">
        <v>1</v>
      </c>
      <c r="W327" s="53" t="s">
        <v>390</v>
      </c>
      <c r="X327" s="53"/>
      <c r="Y327" s="367">
        <v>43.813400000000001</v>
      </c>
      <c r="Z327" s="367">
        <v>2023.0432756921421</v>
      </c>
      <c r="AA327" s="53"/>
      <c r="AB327" s="78" t="s">
        <v>3259</v>
      </c>
      <c r="AC327" s="53" t="s">
        <v>1795</v>
      </c>
      <c r="AD327" s="295">
        <v>225791.86</v>
      </c>
      <c r="AE327" s="181"/>
      <c r="AF327" s="177">
        <v>111.61</v>
      </c>
      <c r="AG327" s="78"/>
      <c r="AH327" s="367">
        <v>67504.44</v>
      </c>
      <c r="AI327" s="78" t="s">
        <v>99</v>
      </c>
      <c r="AJ327" s="78" t="s">
        <v>1817</v>
      </c>
      <c r="AK327" s="148"/>
      <c r="AL327" s="148"/>
      <c r="AM327" s="148"/>
      <c r="AN327" s="148"/>
      <c r="AO327" s="148"/>
      <c r="AP327" s="148"/>
      <c r="AQ327" s="148"/>
      <c r="AR327" s="148"/>
      <c r="AS327" s="148"/>
      <c r="AT327" s="148"/>
    </row>
    <row r="328" spans="1:46" s="67" customFormat="1" ht="45">
      <c r="A328" s="52" t="s">
        <v>1199</v>
      </c>
      <c r="B328" s="60" t="s">
        <v>6287</v>
      </c>
      <c r="C328" s="54">
        <v>3000579</v>
      </c>
      <c r="D328" s="52" t="s">
        <v>995</v>
      </c>
      <c r="E328" s="53" t="s">
        <v>82</v>
      </c>
      <c r="F328" s="75">
        <v>41537</v>
      </c>
      <c r="G328" s="75">
        <v>41567</v>
      </c>
      <c r="H328" s="53" t="s">
        <v>99</v>
      </c>
      <c r="I328" s="57">
        <v>33.56</v>
      </c>
      <c r="J328" s="57">
        <v>40.217660676864007</v>
      </c>
      <c r="K328" s="57">
        <v>33.56</v>
      </c>
      <c r="L328" s="367">
        <v>39600.800000000003</v>
      </c>
      <c r="M328" s="76">
        <v>41587</v>
      </c>
      <c r="N328" s="60">
        <v>2013</v>
      </c>
      <c r="O328" s="77">
        <v>41587</v>
      </c>
      <c r="P328" s="60">
        <v>2013</v>
      </c>
      <c r="Q328" s="77">
        <v>41624</v>
      </c>
      <c r="R328" s="52" t="s">
        <v>342</v>
      </c>
      <c r="S328" s="174" t="s">
        <v>1909</v>
      </c>
      <c r="T328" s="53" t="s">
        <v>389</v>
      </c>
      <c r="U328" s="60">
        <v>1</v>
      </c>
      <c r="V328" s="53">
        <v>1</v>
      </c>
      <c r="W328" s="53" t="s">
        <v>390</v>
      </c>
      <c r="X328" s="53"/>
      <c r="Y328" s="367">
        <v>39.6008</v>
      </c>
      <c r="Z328" s="367">
        <v>2023.0432756921421</v>
      </c>
      <c r="AA328" s="53"/>
      <c r="AB328" s="78" t="s">
        <v>3259</v>
      </c>
      <c r="AC328" s="53" t="s">
        <v>1795</v>
      </c>
      <c r="AD328" s="295">
        <v>225791.86</v>
      </c>
      <c r="AE328" s="181"/>
      <c r="AF328" s="177">
        <v>111.61</v>
      </c>
      <c r="AG328" s="78"/>
      <c r="AH328" s="367">
        <v>67504.44</v>
      </c>
      <c r="AI328" s="78" t="s">
        <v>99</v>
      </c>
      <c r="AJ328" s="78" t="s">
        <v>1817</v>
      </c>
      <c r="AK328" s="148"/>
      <c r="AL328" s="148"/>
      <c r="AM328" s="148"/>
      <c r="AN328" s="148"/>
      <c r="AO328" s="148"/>
      <c r="AP328" s="148"/>
      <c r="AQ328" s="148"/>
      <c r="AR328" s="148"/>
      <c r="AS328" s="148"/>
      <c r="AT328" s="148"/>
    </row>
    <row r="329" spans="1:46" s="67" customFormat="1" ht="45">
      <c r="A329" s="52" t="s">
        <v>1199</v>
      </c>
      <c r="B329" s="60" t="s">
        <v>6430</v>
      </c>
      <c r="C329" s="54" t="s">
        <v>1200</v>
      </c>
      <c r="D329" s="52" t="s">
        <v>995</v>
      </c>
      <c r="E329" s="53" t="s">
        <v>82</v>
      </c>
      <c r="F329" s="75">
        <v>41537</v>
      </c>
      <c r="G329" s="75">
        <v>41567</v>
      </c>
      <c r="H329" s="53" t="s">
        <v>99</v>
      </c>
      <c r="I329" s="57">
        <v>4181.59</v>
      </c>
      <c r="J329" s="57">
        <v>5465.2122140054407</v>
      </c>
      <c r="K329" s="57">
        <v>4181.59</v>
      </c>
      <c r="L329" s="367">
        <v>4934276.2</v>
      </c>
      <c r="M329" s="76">
        <v>41587</v>
      </c>
      <c r="N329" s="60">
        <v>2013</v>
      </c>
      <c r="O329" s="77">
        <v>41587</v>
      </c>
      <c r="P329" s="60">
        <v>2013</v>
      </c>
      <c r="Q329" s="77">
        <v>41624</v>
      </c>
      <c r="R329" s="52" t="s">
        <v>342</v>
      </c>
      <c r="S329" s="174" t="s">
        <v>6439</v>
      </c>
      <c r="T329" s="53" t="s">
        <v>389</v>
      </c>
      <c r="U329" s="60" t="s">
        <v>9</v>
      </c>
      <c r="V329" s="53">
        <v>1</v>
      </c>
      <c r="W329" s="53" t="s">
        <v>390</v>
      </c>
      <c r="X329" s="53"/>
      <c r="Y329" s="367">
        <v>4934.2762000000002</v>
      </c>
      <c r="Z329" s="367">
        <v>2023.0432756921421</v>
      </c>
      <c r="AA329" s="53"/>
      <c r="AB329" s="78" t="s">
        <v>3259</v>
      </c>
      <c r="AC329" s="71">
        <v>41442</v>
      </c>
      <c r="AD329" s="295">
        <v>225791.86</v>
      </c>
      <c r="AE329" s="181"/>
      <c r="AF329" s="177">
        <v>111.61</v>
      </c>
      <c r="AG329" s="78"/>
      <c r="AH329" s="367">
        <v>67504.44</v>
      </c>
      <c r="AI329" s="78" t="s">
        <v>99</v>
      </c>
      <c r="AJ329" s="78" t="s">
        <v>1817</v>
      </c>
      <c r="AK329" s="148"/>
      <c r="AL329" s="148"/>
      <c r="AM329" s="148"/>
      <c r="AN329" s="148"/>
      <c r="AO329" s="148"/>
      <c r="AP329" s="148"/>
      <c r="AQ329" s="148"/>
      <c r="AR329" s="148"/>
      <c r="AS329" s="148"/>
      <c r="AT329" s="148"/>
    </row>
    <row r="330" spans="1:46" s="67" customFormat="1" ht="45">
      <c r="A330" s="52" t="s">
        <v>1199</v>
      </c>
      <c r="B330" s="60" t="s">
        <v>6431</v>
      </c>
      <c r="C330" s="54" t="s">
        <v>1200</v>
      </c>
      <c r="D330" s="52" t="s">
        <v>995</v>
      </c>
      <c r="E330" s="53" t="s">
        <v>82</v>
      </c>
      <c r="F330" s="75">
        <v>41537</v>
      </c>
      <c r="G330" s="75">
        <v>41567</v>
      </c>
      <c r="H330" s="53" t="s">
        <v>99</v>
      </c>
      <c r="I330" s="57">
        <v>8794.2800000000007</v>
      </c>
      <c r="J330" s="57">
        <v>11683.343270794756</v>
      </c>
      <c r="K330" s="57">
        <v>8794.2800000000007</v>
      </c>
      <c r="L330" s="367">
        <v>10377250.4</v>
      </c>
      <c r="M330" s="76">
        <v>41587</v>
      </c>
      <c r="N330" s="60">
        <v>2013</v>
      </c>
      <c r="O330" s="77">
        <v>41587</v>
      </c>
      <c r="P330" s="60">
        <v>2013</v>
      </c>
      <c r="Q330" s="77">
        <v>41624</v>
      </c>
      <c r="R330" s="52" t="s">
        <v>342</v>
      </c>
      <c r="S330" s="174" t="s">
        <v>6439</v>
      </c>
      <c r="T330" s="53" t="s">
        <v>389</v>
      </c>
      <c r="U330" s="60" t="s">
        <v>9</v>
      </c>
      <c r="V330" s="53">
        <v>1</v>
      </c>
      <c r="W330" s="53" t="s">
        <v>390</v>
      </c>
      <c r="X330" s="53"/>
      <c r="Y330" s="367">
        <v>10377.250400000001</v>
      </c>
      <c r="Z330" s="367">
        <v>2023.0432756921421</v>
      </c>
      <c r="AA330" s="53"/>
      <c r="AB330" s="78" t="s">
        <v>3259</v>
      </c>
      <c r="AC330" s="71">
        <v>41442</v>
      </c>
      <c r="AD330" s="295">
        <v>225791.86</v>
      </c>
      <c r="AE330" s="181"/>
      <c r="AF330" s="177">
        <v>111.61</v>
      </c>
      <c r="AG330" s="78"/>
      <c r="AH330" s="367">
        <v>67504.44</v>
      </c>
      <c r="AI330" s="78" t="s">
        <v>99</v>
      </c>
      <c r="AJ330" s="78" t="s">
        <v>1817</v>
      </c>
      <c r="AK330" s="148"/>
      <c r="AL330" s="148"/>
      <c r="AM330" s="148"/>
      <c r="AN330" s="148"/>
      <c r="AO330" s="148"/>
      <c r="AP330" s="148"/>
      <c r="AQ330" s="148"/>
      <c r="AR330" s="148"/>
      <c r="AS330" s="148"/>
      <c r="AT330" s="148"/>
    </row>
    <row r="331" spans="1:46" s="67" customFormat="1" ht="45">
      <c r="A331" s="52" t="s">
        <v>1199</v>
      </c>
      <c r="B331" s="60" t="s">
        <v>6432</v>
      </c>
      <c r="C331" s="54" t="s">
        <v>1200</v>
      </c>
      <c r="D331" s="52" t="s">
        <v>995</v>
      </c>
      <c r="E331" s="53" t="s">
        <v>82</v>
      </c>
      <c r="F331" s="75">
        <v>41537</v>
      </c>
      <c r="G331" s="75">
        <v>41567</v>
      </c>
      <c r="H331" s="53" t="s">
        <v>99</v>
      </c>
      <c r="I331" s="57">
        <v>4593.91</v>
      </c>
      <c r="J331" s="57">
        <v>6057.7794972443535</v>
      </c>
      <c r="K331" s="57">
        <v>4593.91</v>
      </c>
      <c r="L331" s="367">
        <v>5420813.7999999998</v>
      </c>
      <c r="M331" s="76">
        <v>41587</v>
      </c>
      <c r="N331" s="60">
        <v>2013</v>
      </c>
      <c r="O331" s="77">
        <v>41587</v>
      </c>
      <c r="P331" s="60">
        <v>2013</v>
      </c>
      <c r="Q331" s="77">
        <v>41624</v>
      </c>
      <c r="R331" s="52" t="s">
        <v>342</v>
      </c>
      <c r="S331" s="174" t="s">
        <v>6439</v>
      </c>
      <c r="T331" s="53" t="s">
        <v>389</v>
      </c>
      <c r="U331" s="60" t="s">
        <v>9</v>
      </c>
      <c r="V331" s="53">
        <v>1</v>
      </c>
      <c r="W331" s="53" t="s">
        <v>390</v>
      </c>
      <c r="X331" s="53"/>
      <c r="Y331" s="367">
        <v>5420.8137999999999</v>
      </c>
      <c r="Z331" s="367">
        <v>2023.0432756921421</v>
      </c>
      <c r="AA331" s="53"/>
      <c r="AB331" s="78" t="s">
        <v>3259</v>
      </c>
      <c r="AC331" s="71">
        <v>41442</v>
      </c>
      <c r="AD331" s="295">
        <v>225791.86</v>
      </c>
      <c r="AE331" s="181"/>
      <c r="AF331" s="177">
        <v>111.61</v>
      </c>
      <c r="AG331" s="78"/>
      <c r="AH331" s="367">
        <v>67504.44</v>
      </c>
      <c r="AI331" s="78" t="s">
        <v>99</v>
      </c>
      <c r="AJ331" s="78" t="s">
        <v>1817</v>
      </c>
      <c r="AK331" s="148"/>
      <c r="AL331" s="148"/>
      <c r="AM331" s="148"/>
      <c r="AN331" s="148"/>
      <c r="AO331" s="148"/>
      <c r="AP331" s="148"/>
      <c r="AQ331" s="148"/>
      <c r="AR331" s="148"/>
      <c r="AS331" s="148"/>
      <c r="AT331" s="148"/>
    </row>
    <row r="332" spans="1:46" s="67" customFormat="1" ht="45">
      <c r="A332" s="52" t="s">
        <v>1199</v>
      </c>
      <c r="B332" s="60" t="s">
        <v>6433</v>
      </c>
      <c r="C332" s="54" t="s">
        <v>1200</v>
      </c>
      <c r="D332" s="52" t="s">
        <v>995</v>
      </c>
      <c r="E332" s="53" t="s">
        <v>82</v>
      </c>
      <c r="F332" s="75">
        <v>41537</v>
      </c>
      <c r="G332" s="75">
        <v>41567</v>
      </c>
      <c r="H332" s="53" t="s">
        <v>99</v>
      </c>
      <c r="I332" s="57">
        <v>4090.5</v>
      </c>
      <c r="J332" s="57">
        <v>5424.5318922489614</v>
      </c>
      <c r="K332" s="57">
        <v>4090.5</v>
      </c>
      <c r="L332" s="367">
        <v>4826790</v>
      </c>
      <c r="M332" s="76">
        <v>41587</v>
      </c>
      <c r="N332" s="60">
        <v>2013</v>
      </c>
      <c r="O332" s="77">
        <v>41587</v>
      </c>
      <c r="P332" s="60">
        <v>2013</v>
      </c>
      <c r="Q332" s="77">
        <v>41624</v>
      </c>
      <c r="R332" s="52" t="s">
        <v>342</v>
      </c>
      <c r="S332" s="174" t="s">
        <v>6439</v>
      </c>
      <c r="T332" s="53" t="s">
        <v>389</v>
      </c>
      <c r="U332" s="60" t="s">
        <v>9</v>
      </c>
      <c r="V332" s="53">
        <v>1</v>
      </c>
      <c r="W332" s="53" t="s">
        <v>390</v>
      </c>
      <c r="X332" s="53"/>
      <c r="Y332" s="367">
        <v>4826.79</v>
      </c>
      <c r="Z332" s="367">
        <v>2023.0432756921421</v>
      </c>
      <c r="AA332" s="53"/>
      <c r="AB332" s="78" t="s">
        <v>3259</v>
      </c>
      <c r="AC332" s="71">
        <v>41442</v>
      </c>
      <c r="AD332" s="295">
        <v>225791.86</v>
      </c>
      <c r="AE332" s="181"/>
      <c r="AF332" s="177">
        <v>111.61</v>
      </c>
      <c r="AG332" s="78"/>
      <c r="AH332" s="367">
        <v>67504.44</v>
      </c>
      <c r="AI332" s="78" t="s">
        <v>99</v>
      </c>
      <c r="AJ332" s="78" t="s">
        <v>1817</v>
      </c>
      <c r="AK332" s="148"/>
      <c r="AL332" s="148"/>
      <c r="AM332" s="148"/>
      <c r="AN332" s="148"/>
      <c r="AO332" s="148"/>
      <c r="AP332" s="148"/>
      <c r="AQ332" s="148"/>
      <c r="AR332" s="148"/>
      <c r="AS332" s="148"/>
      <c r="AT332" s="148"/>
    </row>
    <row r="333" spans="1:46" s="67" customFormat="1" ht="45">
      <c r="A333" s="52" t="s">
        <v>1199</v>
      </c>
      <c r="B333" s="60" t="s">
        <v>6434</v>
      </c>
      <c r="C333" s="54" t="s">
        <v>1200</v>
      </c>
      <c r="D333" s="52" t="s">
        <v>995</v>
      </c>
      <c r="E333" s="53" t="s">
        <v>82</v>
      </c>
      <c r="F333" s="75">
        <v>41537</v>
      </c>
      <c r="G333" s="75">
        <v>41567</v>
      </c>
      <c r="H333" s="53" t="s">
        <v>99</v>
      </c>
      <c r="I333" s="57">
        <v>6009.2</v>
      </c>
      <c r="J333" s="57">
        <v>7881.2509405933451</v>
      </c>
      <c r="K333" s="57">
        <v>6009.2</v>
      </c>
      <c r="L333" s="367">
        <v>7090856</v>
      </c>
      <c r="M333" s="76">
        <v>41587</v>
      </c>
      <c r="N333" s="60">
        <v>2013</v>
      </c>
      <c r="O333" s="77">
        <v>41587</v>
      </c>
      <c r="P333" s="60">
        <v>2013</v>
      </c>
      <c r="Q333" s="77">
        <v>41624</v>
      </c>
      <c r="R333" s="52" t="s">
        <v>342</v>
      </c>
      <c r="S333" s="174" t="s">
        <v>6439</v>
      </c>
      <c r="T333" s="53" t="s">
        <v>389</v>
      </c>
      <c r="U333" s="60" t="s">
        <v>9</v>
      </c>
      <c r="V333" s="53">
        <v>1</v>
      </c>
      <c r="W333" s="53" t="s">
        <v>390</v>
      </c>
      <c r="X333" s="53"/>
      <c r="Y333" s="367">
        <v>7090.8559999999998</v>
      </c>
      <c r="Z333" s="367">
        <v>2023.0432756921421</v>
      </c>
      <c r="AA333" s="53"/>
      <c r="AB333" s="78" t="s">
        <v>3259</v>
      </c>
      <c r="AC333" s="71">
        <v>41442</v>
      </c>
      <c r="AD333" s="295">
        <v>225791.86</v>
      </c>
      <c r="AE333" s="181"/>
      <c r="AF333" s="177">
        <v>111.61</v>
      </c>
      <c r="AG333" s="78"/>
      <c r="AH333" s="367">
        <v>67504.44</v>
      </c>
      <c r="AI333" s="78" t="s">
        <v>99</v>
      </c>
      <c r="AJ333" s="78" t="s">
        <v>1817</v>
      </c>
      <c r="AK333" s="148"/>
      <c r="AL333" s="148"/>
      <c r="AM333" s="148"/>
      <c r="AN333" s="148"/>
      <c r="AO333" s="148"/>
      <c r="AP333" s="148"/>
      <c r="AQ333" s="148"/>
      <c r="AR333" s="148"/>
      <c r="AS333" s="148"/>
      <c r="AT333" s="148"/>
    </row>
    <row r="334" spans="1:46" s="148" customFormat="1" ht="45">
      <c r="A334" s="52" t="s">
        <v>1199</v>
      </c>
      <c r="B334" s="60" t="s">
        <v>6435</v>
      </c>
      <c r="C334" s="54" t="s">
        <v>1200</v>
      </c>
      <c r="D334" s="52" t="s">
        <v>995</v>
      </c>
      <c r="E334" s="53" t="s">
        <v>82</v>
      </c>
      <c r="F334" s="75">
        <v>41537</v>
      </c>
      <c r="G334" s="75">
        <v>41567</v>
      </c>
      <c r="H334" s="53" t="s">
        <v>99</v>
      </c>
      <c r="I334" s="57">
        <v>1384.12</v>
      </c>
      <c r="J334" s="57">
        <v>1795.2942551587205</v>
      </c>
      <c r="K334" s="57">
        <v>1384.12</v>
      </c>
      <c r="L334" s="367">
        <v>1633261.5999999999</v>
      </c>
      <c r="M334" s="76">
        <v>41587</v>
      </c>
      <c r="N334" s="60">
        <v>2013</v>
      </c>
      <c r="O334" s="77">
        <v>41587</v>
      </c>
      <c r="P334" s="60">
        <v>2013</v>
      </c>
      <c r="Q334" s="77">
        <v>41624</v>
      </c>
      <c r="R334" s="52" t="s">
        <v>342</v>
      </c>
      <c r="S334" s="174" t="s">
        <v>6439</v>
      </c>
      <c r="T334" s="53" t="s">
        <v>389</v>
      </c>
      <c r="U334" s="60" t="s">
        <v>9</v>
      </c>
      <c r="V334" s="53">
        <v>1</v>
      </c>
      <c r="W334" s="53" t="s">
        <v>390</v>
      </c>
      <c r="X334" s="53"/>
      <c r="Y334" s="367">
        <v>1633.2615999999998</v>
      </c>
      <c r="Z334" s="367">
        <v>2023.0432756921421</v>
      </c>
      <c r="AA334" s="53"/>
      <c r="AB334" s="78" t="s">
        <v>3259</v>
      </c>
      <c r="AC334" s="71">
        <v>41442</v>
      </c>
      <c r="AD334" s="295">
        <v>225791.86</v>
      </c>
      <c r="AE334" s="181"/>
      <c r="AF334" s="177">
        <v>111.61</v>
      </c>
      <c r="AG334" s="78"/>
      <c r="AH334" s="367">
        <v>67504.44</v>
      </c>
      <c r="AI334" s="78" t="s">
        <v>99</v>
      </c>
      <c r="AJ334" s="78" t="s">
        <v>1817</v>
      </c>
    </row>
    <row r="335" spans="1:46" s="148" customFormat="1" ht="45">
      <c r="A335" s="52" t="s">
        <v>1199</v>
      </c>
      <c r="B335" s="60" t="s">
        <v>6436</v>
      </c>
      <c r="C335" s="54" t="s">
        <v>1200</v>
      </c>
      <c r="D335" s="52" t="s">
        <v>995</v>
      </c>
      <c r="E335" s="53" t="s">
        <v>82</v>
      </c>
      <c r="F335" s="75">
        <v>41537</v>
      </c>
      <c r="G335" s="75">
        <v>41567</v>
      </c>
      <c r="H335" s="53" t="s">
        <v>99</v>
      </c>
      <c r="I335" s="57">
        <v>88.44</v>
      </c>
      <c r="J335" s="57">
        <v>105.18204690489601</v>
      </c>
      <c r="K335" s="57">
        <v>88.44</v>
      </c>
      <c r="L335" s="367">
        <v>104359.19999999998</v>
      </c>
      <c r="M335" s="76">
        <v>41587</v>
      </c>
      <c r="N335" s="60">
        <v>2013</v>
      </c>
      <c r="O335" s="77">
        <v>41587</v>
      </c>
      <c r="P335" s="60">
        <v>2013</v>
      </c>
      <c r="Q335" s="77">
        <v>41624</v>
      </c>
      <c r="R335" s="52" t="s">
        <v>342</v>
      </c>
      <c r="S335" s="174" t="s">
        <v>1909</v>
      </c>
      <c r="T335" s="53" t="s">
        <v>389</v>
      </c>
      <c r="U335" s="60" t="s">
        <v>9</v>
      </c>
      <c r="V335" s="53">
        <v>1</v>
      </c>
      <c r="W335" s="53" t="s">
        <v>390</v>
      </c>
      <c r="X335" s="53"/>
      <c r="Y335" s="367">
        <v>104.35919999999999</v>
      </c>
      <c r="Z335" s="367">
        <v>2023.0432756921421</v>
      </c>
      <c r="AA335" s="53"/>
      <c r="AB335" s="78" t="s">
        <v>3259</v>
      </c>
      <c r="AC335" s="53" t="s">
        <v>1795</v>
      </c>
      <c r="AD335" s="295">
        <v>225791.86</v>
      </c>
      <c r="AE335" s="181"/>
      <c r="AF335" s="177">
        <v>111.61</v>
      </c>
      <c r="AG335" s="78"/>
      <c r="AH335" s="367">
        <v>67504.44</v>
      </c>
      <c r="AI335" s="78" t="s">
        <v>99</v>
      </c>
      <c r="AJ335" s="78" t="s">
        <v>1817</v>
      </c>
    </row>
    <row r="336" spans="1:46" s="148" customFormat="1" ht="45">
      <c r="A336" s="52" t="s">
        <v>1199</v>
      </c>
      <c r="B336" s="60" t="s">
        <v>6437</v>
      </c>
      <c r="C336" s="54" t="s">
        <v>1200</v>
      </c>
      <c r="D336" s="52" t="s">
        <v>995</v>
      </c>
      <c r="E336" s="53" t="s">
        <v>82</v>
      </c>
      <c r="F336" s="75">
        <v>41537</v>
      </c>
      <c r="G336" s="75">
        <v>41567</v>
      </c>
      <c r="H336" s="53" t="s">
        <v>99</v>
      </c>
      <c r="I336" s="57">
        <v>2031.31</v>
      </c>
      <c r="J336" s="57">
        <v>2531.5798679095683</v>
      </c>
      <c r="K336" s="57">
        <v>2031.31</v>
      </c>
      <c r="L336" s="367">
        <v>2396945.7999999998</v>
      </c>
      <c r="M336" s="76">
        <v>41587</v>
      </c>
      <c r="N336" s="60">
        <v>2013</v>
      </c>
      <c r="O336" s="77">
        <v>41587</v>
      </c>
      <c r="P336" s="60">
        <v>2013</v>
      </c>
      <c r="Q336" s="77">
        <v>41624</v>
      </c>
      <c r="R336" s="52" t="s">
        <v>342</v>
      </c>
      <c r="S336" s="174" t="s">
        <v>1909</v>
      </c>
      <c r="T336" s="53" t="s">
        <v>389</v>
      </c>
      <c r="U336" s="60" t="s">
        <v>9</v>
      </c>
      <c r="V336" s="53">
        <v>1</v>
      </c>
      <c r="W336" s="53" t="s">
        <v>390</v>
      </c>
      <c r="X336" s="53"/>
      <c r="Y336" s="367">
        <v>2396.9458</v>
      </c>
      <c r="Z336" s="367">
        <v>2023.0432756921421</v>
      </c>
      <c r="AA336" s="53"/>
      <c r="AB336" s="78" t="s">
        <v>3259</v>
      </c>
      <c r="AC336" s="53" t="s">
        <v>1795</v>
      </c>
      <c r="AD336" s="295">
        <v>225791.86</v>
      </c>
      <c r="AE336" s="181"/>
      <c r="AF336" s="177">
        <v>111.61</v>
      </c>
      <c r="AG336" s="78"/>
      <c r="AH336" s="367">
        <v>67504.44</v>
      </c>
      <c r="AI336" s="78" t="s">
        <v>99</v>
      </c>
      <c r="AJ336" s="78" t="s">
        <v>1817</v>
      </c>
    </row>
    <row r="337" spans="1:46" s="148" customFormat="1" ht="45">
      <c r="A337" s="52" t="s">
        <v>1199</v>
      </c>
      <c r="B337" s="60" t="s">
        <v>6438</v>
      </c>
      <c r="C337" s="54" t="s">
        <v>1200</v>
      </c>
      <c r="D337" s="52" t="s">
        <v>995</v>
      </c>
      <c r="E337" s="53" t="s">
        <v>82</v>
      </c>
      <c r="F337" s="75">
        <v>41537</v>
      </c>
      <c r="G337" s="75">
        <v>41567</v>
      </c>
      <c r="H337" s="53" t="s">
        <v>99</v>
      </c>
      <c r="I337" s="57">
        <v>352.17</v>
      </c>
      <c r="J337" s="57">
        <v>441.59307386860809</v>
      </c>
      <c r="K337" s="57">
        <v>352.17</v>
      </c>
      <c r="L337" s="367">
        <v>415560.60000000003</v>
      </c>
      <c r="M337" s="76">
        <v>41587</v>
      </c>
      <c r="N337" s="60">
        <v>2013</v>
      </c>
      <c r="O337" s="77">
        <v>41587</v>
      </c>
      <c r="P337" s="60">
        <v>2013</v>
      </c>
      <c r="Q337" s="77">
        <v>41624</v>
      </c>
      <c r="R337" s="52" t="s">
        <v>342</v>
      </c>
      <c r="S337" s="174" t="s">
        <v>1909</v>
      </c>
      <c r="T337" s="53" t="s">
        <v>389</v>
      </c>
      <c r="U337" s="60" t="s">
        <v>9</v>
      </c>
      <c r="V337" s="53">
        <v>1</v>
      </c>
      <c r="W337" s="53" t="s">
        <v>390</v>
      </c>
      <c r="X337" s="53"/>
      <c r="Y337" s="367">
        <v>415.56060000000002</v>
      </c>
      <c r="Z337" s="367">
        <v>2023.0432756921421</v>
      </c>
      <c r="AA337" s="53"/>
      <c r="AB337" s="78" t="s">
        <v>3259</v>
      </c>
      <c r="AC337" s="53" t="s">
        <v>1795</v>
      </c>
      <c r="AD337" s="295">
        <v>225791.86</v>
      </c>
      <c r="AE337" s="181"/>
      <c r="AF337" s="177">
        <v>111.61</v>
      </c>
      <c r="AG337" s="78"/>
      <c r="AH337" s="367">
        <v>67504.44</v>
      </c>
      <c r="AI337" s="78" t="s">
        <v>99</v>
      </c>
      <c r="AJ337" s="78" t="s">
        <v>1817</v>
      </c>
    </row>
    <row r="338" spans="1:46" s="148" customFormat="1" ht="45">
      <c r="A338" s="52" t="s">
        <v>1199</v>
      </c>
      <c r="B338" s="60" t="s">
        <v>6720</v>
      </c>
      <c r="C338" s="54" t="s">
        <v>1200</v>
      </c>
      <c r="D338" s="52" t="s">
        <v>995</v>
      </c>
      <c r="E338" s="53" t="s">
        <v>337</v>
      </c>
      <c r="F338" s="75">
        <v>41511</v>
      </c>
      <c r="G338" s="75">
        <v>41542</v>
      </c>
      <c r="H338" s="53" t="s">
        <v>99</v>
      </c>
      <c r="I338" s="57">
        <v>73.28</v>
      </c>
      <c r="J338" s="57">
        <v>94.134603076992022</v>
      </c>
      <c r="K338" s="57">
        <v>73.28</v>
      </c>
      <c r="L338" s="367">
        <v>86470.399999999994</v>
      </c>
      <c r="M338" s="76">
        <v>41547</v>
      </c>
      <c r="N338" s="60">
        <v>2013</v>
      </c>
      <c r="O338" s="77">
        <v>41547</v>
      </c>
      <c r="P338" s="60">
        <v>2013</v>
      </c>
      <c r="Q338" s="77">
        <v>41607</v>
      </c>
      <c r="R338" s="52" t="s">
        <v>342</v>
      </c>
      <c r="S338" s="174" t="s">
        <v>1909</v>
      </c>
      <c r="T338" s="53" t="s">
        <v>389</v>
      </c>
      <c r="U338" s="60" t="s">
        <v>9</v>
      </c>
      <c r="V338" s="53">
        <v>1</v>
      </c>
      <c r="W338" s="53" t="s">
        <v>390</v>
      </c>
      <c r="X338" s="53"/>
      <c r="Y338" s="367">
        <v>787.8836399999999</v>
      </c>
      <c r="Z338" s="367">
        <v>2023.0432756921421</v>
      </c>
      <c r="AA338" s="53"/>
      <c r="AB338" s="78" t="s">
        <v>3259</v>
      </c>
      <c r="AC338" s="53" t="s">
        <v>1795</v>
      </c>
      <c r="AD338" s="295">
        <v>225791.86</v>
      </c>
      <c r="AE338" s="181"/>
      <c r="AF338" s="177">
        <v>111.61</v>
      </c>
      <c r="AG338" s="78"/>
      <c r="AH338" s="367">
        <v>67504.44</v>
      </c>
      <c r="AI338" s="78" t="s">
        <v>99</v>
      </c>
      <c r="AJ338" s="78" t="s">
        <v>1817</v>
      </c>
    </row>
    <row r="339" spans="1:46" s="148" customFormat="1" ht="45">
      <c r="A339" s="52" t="s">
        <v>1199</v>
      </c>
      <c r="B339" s="60" t="s">
        <v>6721</v>
      </c>
      <c r="C339" s="54" t="s">
        <v>1200</v>
      </c>
      <c r="D339" s="52" t="s">
        <v>995</v>
      </c>
      <c r="E339" s="53" t="s">
        <v>337</v>
      </c>
      <c r="F339" s="75">
        <v>41511</v>
      </c>
      <c r="G339" s="75">
        <v>41542</v>
      </c>
      <c r="H339" s="53" t="s">
        <v>99</v>
      </c>
      <c r="I339" s="57">
        <v>52.16</v>
      </c>
      <c r="J339" s="57">
        <v>63.418421157120015</v>
      </c>
      <c r="K339" s="57">
        <v>52.16</v>
      </c>
      <c r="L339" s="367">
        <v>61548.799999999996</v>
      </c>
      <c r="M339" s="76">
        <v>41547</v>
      </c>
      <c r="N339" s="60">
        <v>2013</v>
      </c>
      <c r="O339" s="77">
        <v>41547</v>
      </c>
      <c r="P339" s="60">
        <v>2013</v>
      </c>
      <c r="Q339" s="77">
        <v>41607</v>
      </c>
      <c r="R339" s="52" t="s">
        <v>342</v>
      </c>
      <c r="S339" s="174" t="s">
        <v>1909</v>
      </c>
      <c r="T339" s="53" t="s">
        <v>389</v>
      </c>
      <c r="U339" s="60" t="s">
        <v>9</v>
      </c>
      <c r="V339" s="53">
        <v>1</v>
      </c>
      <c r="W339" s="53" t="s">
        <v>390</v>
      </c>
      <c r="X339" s="53"/>
      <c r="Y339" s="367">
        <v>787.8836399999999</v>
      </c>
      <c r="Z339" s="367">
        <v>2023.0432756921421</v>
      </c>
      <c r="AA339" s="53"/>
      <c r="AB339" s="78" t="s">
        <v>3259</v>
      </c>
      <c r="AC339" s="53" t="s">
        <v>1795</v>
      </c>
      <c r="AD339" s="295">
        <v>225791.86</v>
      </c>
      <c r="AE339" s="181"/>
      <c r="AF339" s="177">
        <v>111.61</v>
      </c>
      <c r="AG339" s="78"/>
      <c r="AH339" s="367">
        <v>67504.44</v>
      </c>
      <c r="AI339" s="78" t="s">
        <v>99</v>
      </c>
      <c r="AJ339" s="78" t="s">
        <v>1817</v>
      </c>
    </row>
    <row r="340" spans="1:46" s="148" customFormat="1" ht="45">
      <c r="A340" s="52" t="s">
        <v>1199</v>
      </c>
      <c r="B340" s="60">
        <v>1409</v>
      </c>
      <c r="C340" s="52">
        <v>3000580</v>
      </c>
      <c r="D340" s="52" t="s">
        <v>1504</v>
      </c>
      <c r="E340" s="53" t="s">
        <v>337</v>
      </c>
      <c r="F340" s="75">
        <v>41511</v>
      </c>
      <c r="G340" s="75">
        <v>41542</v>
      </c>
      <c r="H340" s="53" t="s">
        <v>99</v>
      </c>
      <c r="I340" s="57">
        <v>3304.72</v>
      </c>
      <c r="J340" s="56">
        <v>4018.2058342566729</v>
      </c>
      <c r="K340" s="56">
        <v>3304.72</v>
      </c>
      <c r="L340" s="58">
        <v>3899569.5999999992</v>
      </c>
      <c r="M340" s="76">
        <v>41547</v>
      </c>
      <c r="N340" s="60">
        <v>2013</v>
      </c>
      <c r="O340" s="77">
        <v>41547</v>
      </c>
      <c r="P340" s="60">
        <v>2013</v>
      </c>
      <c r="Q340" s="77">
        <v>41607</v>
      </c>
      <c r="R340" s="52" t="s">
        <v>342</v>
      </c>
      <c r="S340" s="54" t="s">
        <v>1910</v>
      </c>
      <c r="T340" s="53" t="s">
        <v>389</v>
      </c>
      <c r="U340" s="53" t="s">
        <v>9</v>
      </c>
      <c r="V340" s="53">
        <v>1</v>
      </c>
      <c r="W340" s="53" t="s">
        <v>390</v>
      </c>
      <c r="X340" s="53"/>
      <c r="Y340" s="367">
        <v>22.436519999999998</v>
      </c>
      <c r="Z340" s="367">
        <v>4082.9544108940204</v>
      </c>
      <c r="AA340" s="53"/>
      <c r="AB340" s="78" t="s">
        <v>3273</v>
      </c>
      <c r="AC340" s="53" t="s">
        <v>1795</v>
      </c>
      <c r="AD340" s="295">
        <v>68961.100000000006</v>
      </c>
      <c r="AE340" s="181"/>
      <c r="AF340" s="181">
        <v>16.89</v>
      </c>
      <c r="AG340" s="78"/>
      <c r="AH340" s="367">
        <v>21448.75</v>
      </c>
      <c r="AI340" s="78" t="s">
        <v>99</v>
      </c>
      <c r="AJ340" s="78" t="s">
        <v>1817</v>
      </c>
    </row>
    <row r="341" spans="1:46" s="148" customFormat="1" ht="45">
      <c r="A341" s="52" t="s">
        <v>1199</v>
      </c>
      <c r="B341" s="159" t="s">
        <v>2266</v>
      </c>
      <c r="C341" s="52" t="s">
        <v>1201</v>
      </c>
      <c r="D341" s="52" t="s">
        <v>1504</v>
      </c>
      <c r="E341" s="53" t="s">
        <v>82</v>
      </c>
      <c r="F341" s="75">
        <v>41537</v>
      </c>
      <c r="G341" s="75">
        <v>41567</v>
      </c>
      <c r="H341" s="53" t="s">
        <v>99</v>
      </c>
      <c r="I341" s="57">
        <v>649.17999999999995</v>
      </c>
      <c r="J341" s="56">
        <v>628.34452599312021</v>
      </c>
      <c r="K341" s="56">
        <v>628.34400000000005</v>
      </c>
      <c r="L341" s="58">
        <v>741445.92</v>
      </c>
      <c r="M341" s="76">
        <v>41587</v>
      </c>
      <c r="N341" s="60">
        <v>2013</v>
      </c>
      <c r="O341" s="77">
        <v>41587</v>
      </c>
      <c r="P341" s="60">
        <v>2013</v>
      </c>
      <c r="Q341" s="77">
        <v>41624</v>
      </c>
      <c r="R341" s="52" t="s">
        <v>342</v>
      </c>
      <c r="S341" s="54" t="s">
        <v>1910</v>
      </c>
      <c r="T341" s="53" t="s">
        <v>389</v>
      </c>
      <c r="U341" s="53" t="s">
        <v>9</v>
      </c>
      <c r="V341" s="53">
        <v>1</v>
      </c>
      <c r="W341" s="53" t="s">
        <v>390</v>
      </c>
      <c r="X341" s="53"/>
      <c r="Y341" s="367">
        <v>741.44592</v>
      </c>
      <c r="Z341" s="367">
        <v>4082.9544108940204</v>
      </c>
      <c r="AA341" s="53"/>
      <c r="AB341" s="78" t="s">
        <v>3273</v>
      </c>
      <c r="AC341" s="53" t="s">
        <v>1795</v>
      </c>
      <c r="AD341" s="295">
        <v>68961.100000000006</v>
      </c>
      <c r="AE341" s="181"/>
      <c r="AF341" s="181">
        <v>16.89</v>
      </c>
      <c r="AG341" s="78"/>
      <c r="AH341" s="367">
        <v>0</v>
      </c>
      <c r="AI341" s="78" t="s">
        <v>99</v>
      </c>
      <c r="AJ341" s="78" t="s">
        <v>1817</v>
      </c>
    </row>
    <row r="342" spans="1:46" s="148" customFormat="1" ht="45">
      <c r="A342" s="52" t="s">
        <v>1199</v>
      </c>
      <c r="B342" s="159" t="s">
        <v>2545</v>
      </c>
      <c r="C342" s="52" t="s">
        <v>1201</v>
      </c>
      <c r="D342" s="52" t="s">
        <v>1504</v>
      </c>
      <c r="E342" s="53" t="s">
        <v>82</v>
      </c>
      <c r="F342" s="75">
        <v>41537</v>
      </c>
      <c r="G342" s="75">
        <v>41567</v>
      </c>
      <c r="H342" s="53" t="s">
        <v>99</v>
      </c>
      <c r="I342" s="57">
        <v>857.24</v>
      </c>
      <c r="J342" s="56">
        <v>817.35286143283224</v>
      </c>
      <c r="K342" s="56">
        <v>817.35199999999998</v>
      </c>
      <c r="L342" s="58">
        <v>964475.35999999987</v>
      </c>
      <c r="M342" s="76">
        <v>41587</v>
      </c>
      <c r="N342" s="60">
        <v>2013</v>
      </c>
      <c r="O342" s="77">
        <v>41587</v>
      </c>
      <c r="P342" s="60">
        <v>2013</v>
      </c>
      <c r="Q342" s="77">
        <v>41624</v>
      </c>
      <c r="R342" s="52" t="s">
        <v>342</v>
      </c>
      <c r="S342" s="54" t="s">
        <v>1910</v>
      </c>
      <c r="T342" s="53" t="s">
        <v>389</v>
      </c>
      <c r="U342" s="53" t="s">
        <v>9</v>
      </c>
      <c r="V342" s="53">
        <v>1</v>
      </c>
      <c r="W342" s="53" t="s">
        <v>390</v>
      </c>
      <c r="X342" s="53"/>
      <c r="Y342" s="367">
        <v>964.47535999999991</v>
      </c>
      <c r="Z342" s="367">
        <v>4082.9544108940204</v>
      </c>
      <c r="AA342" s="53"/>
      <c r="AB342" s="78" t="s">
        <v>3273</v>
      </c>
      <c r="AC342" s="53" t="s">
        <v>1795</v>
      </c>
      <c r="AD342" s="295">
        <v>68961.100000000006</v>
      </c>
      <c r="AE342" s="181"/>
      <c r="AF342" s="181">
        <v>16.89</v>
      </c>
      <c r="AG342" s="78"/>
      <c r="AH342" s="367">
        <v>0</v>
      </c>
      <c r="AI342" s="78" t="s">
        <v>99</v>
      </c>
      <c r="AJ342" s="78" t="s">
        <v>1817</v>
      </c>
    </row>
    <row r="343" spans="1:46" s="67" customFormat="1" ht="45">
      <c r="A343" s="52" t="s">
        <v>1199</v>
      </c>
      <c r="B343" s="53" t="s">
        <v>3274</v>
      </c>
      <c r="C343" s="54" t="s">
        <v>1201</v>
      </c>
      <c r="D343" s="52" t="s">
        <v>1504</v>
      </c>
      <c r="E343" s="53" t="s">
        <v>82</v>
      </c>
      <c r="F343" s="75">
        <v>41537</v>
      </c>
      <c r="G343" s="75">
        <v>41567</v>
      </c>
      <c r="H343" s="53" t="s">
        <v>99</v>
      </c>
      <c r="I343" s="57">
        <v>210</v>
      </c>
      <c r="J343" s="56">
        <v>198.47031873868804</v>
      </c>
      <c r="K343" s="56">
        <v>198.47</v>
      </c>
      <c r="L343" s="58">
        <v>234194.59999999998</v>
      </c>
      <c r="M343" s="76">
        <v>41587</v>
      </c>
      <c r="N343" s="60">
        <v>2013</v>
      </c>
      <c r="O343" s="77">
        <v>41587</v>
      </c>
      <c r="P343" s="60">
        <v>2013</v>
      </c>
      <c r="Q343" s="77">
        <v>41624</v>
      </c>
      <c r="R343" s="52" t="s">
        <v>342</v>
      </c>
      <c r="S343" s="54" t="s">
        <v>1910</v>
      </c>
      <c r="T343" s="53" t="s">
        <v>389</v>
      </c>
      <c r="U343" s="53" t="s">
        <v>9</v>
      </c>
      <c r="V343" s="53">
        <v>1</v>
      </c>
      <c r="W343" s="53" t="s">
        <v>390</v>
      </c>
      <c r="X343" s="53"/>
      <c r="Y343" s="367">
        <v>6634.6019199999992</v>
      </c>
      <c r="Z343" s="367">
        <v>4396.2005277044855</v>
      </c>
      <c r="AA343" s="53"/>
      <c r="AB343" s="78" t="s">
        <v>3273</v>
      </c>
      <c r="AC343" s="53" t="s">
        <v>1795</v>
      </c>
      <c r="AD343" s="295">
        <v>68961.100000000006</v>
      </c>
      <c r="AE343" s="181"/>
      <c r="AF343" s="181">
        <v>16.89</v>
      </c>
      <c r="AG343" s="78"/>
      <c r="AH343" s="367">
        <v>0</v>
      </c>
      <c r="AI343" s="78" t="s">
        <v>99</v>
      </c>
      <c r="AJ343" s="53" t="s">
        <v>1869</v>
      </c>
      <c r="AK343" s="148"/>
      <c r="AL343" s="148"/>
      <c r="AM343" s="148"/>
      <c r="AN343" s="148"/>
      <c r="AO343" s="148"/>
      <c r="AP343" s="148"/>
      <c r="AQ343" s="148"/>
      <c r="AR343" s="148"/>
      <c r="AS343" s="148"/>
      <c r="AT343" s="148"/>
    </row>
    <row r="344" spans="1:46" s="148" customFormat="1" ht="45">
      <c r="A344" s="52" t="s">
        <v>1199</v>
      </c>
      <c r="B344" s="53" t="s">
        <v>3275</v>
      </c>
      <c r="C344" s="54" t="s">
        <v>1201</v>
      </c>
      <c r="D344" s="52" t="s">
        <v>1504</v>
      </c>
      <c r="E344" s="53" t="s">
        <v>82</v>
      </c>
      <c r="F344" s="75">
        <v>41537</v>
      </c>
      <c r="G344" s="75">
        <v>41567</v>
      </c>
      <c r="H344" s="53" t="s">
        <v>99</v>
      </c>
      <c r="I344" s="57">
        <v>503.11</v>
      </c>
      <c r="J344" s="56">
        <v>471.37264921267212</v>
      </c>
      <c r="K344" s="56">
        <v>471.37200000000001</v>
      </c>
      <c r="L344" s="58">
        <v>556218.96000000008</v>
      </c>
      <c r="M344" s="76">
        <v>41587</v>
      </c>
      <c r="N344" s="60">
        <v>2013</v>
      </c>
      <c r="O344" s="77">
        <v>41587</v>
      </c>
      <c r="P344" s="60">
        <v>2013</v>
      </c>
      <c r="Q344" s="77">
        <v>41624</v>
      </c>
      <c r="R344" s="52" t="s">
        <v>342</v>
      </c>
      <c r="S344" s="54" t="s">
        <v>1910</v>
      </c>
      <c r="T344" s="53" t="s">
        <v>389</v>
      </c>
      <c r="U344" s="53" t="s">
        <v>9</v>
      </c>
      <c r="V344" s="53">
        <v>1</v>
      </c>
      <c r="W344" s="53" t="s">
        <v>390</v>
      </c>
      <c r="X344" s="53"/>
      <c r="Y344" s="367">
        <v>6634.6019199999992</v>
      </c>
      <c r="Z344" s="367">
        <v>4396.2005277044855</v>
      </c>
      <c r="AA344" s="53"/>
      <c r="AB344" s="78" t="s">
        <v>3273</v>
      </c>
      <c r="AC344" s="53" t="s">
        <v>1795</v>
      </c>
      <c r="AD344" s="295">
        <v>68961.100000000006</v>
      </c>
      <c r="AE344" s="181"/>
      <c r="AF344" s="181">
        <v>16.89</v>
      </c>
      <c r="AG344" s="78"/>
      <c r="AH344" s="367">
        <v>0</v>
      </c>
      <c r="AI344" s="78" t="s">
        <v>99</v>
      </c>
      <c r="AJ344" s="53" t="s">
        <v>1869</v>
      </c>
    </row>
    <row r="345" spans="1:46" s="148" customFormat="1" ht="45">
      <c r="A345" s="52" t="s">
        <v>1199</v>
      </c>
      <c r="B345" s="53" t="s">
        <v>3276</v>
      </c>
      <c r="C345" s="54" t="s">
        <v>1201</v>
      </c>
      <c r="D345" s="52" t="s">
        <v>1504</v>
      </c>
      <c r="E345" s="53" t="s">
        <v>82</v>
      </c>
      <c r="F345" s="75">
        <v>41537</v>
      </c>
      <c r="G345" s="75">
        <v>41567</v>
      </c>
      <c r="H345" s="53" t="s">
        <v>99</v>
      </c>
      <c r="I345" s="57">
        <v>2761.38</v>
      </c>
      <c r="J345" s="56">
        <v>2587.0991974634885</v>
      </c>
      <c r="K345" s="56">
        <v>2587.0990000000002</v>
      </c>
      <c r="L345" s="58">
        <v>3052776.82</v>
      </c>
      <c r="M345" s="76">
        <v>41587</v>
      </c>
      <c r="N345" s="60">
        <v>2013</v>
      </c>
      <c r="O345" s="77">
        <v>41587</v>
      </c>
      <c r="P345" s="60">
        <v>2013</v>
      </c>
      <c r="Q345" s="77">
        <v>41624</v>
      </c>
      <c r="R345" s="52" t="s">
        <v>342</v>
      </c>
      <c r="S345" s="54" t="s">
        <v>1910</v>
      </c>
      <c r="T345" s="53" t="s">
        <v>389</v>
      </c>
      <c r="U345" s="53" t="s">
        <v>9</v>
      </c>
      <c r="V345" s="53">
        <v>1</v>
      </c>
      <c r="W345" s="53" t="s">
        <v>390</v>
      </c>
      <c r="X345" s="53"/>
      <c r="Y345" s="367">
        <v>6634.6019199999992</v>
      </c>
      <c r="Z345" s="367">
        <v>4396.2005277044855</v>
      </c>
      <c r="AA345" s="53"/>
      <c r="AB345" s="78" t="s">
        <v>3273</v>
      </c>
      <c r="AC345" s="53" t="s">
        <v>1795</v>
      </c>
      <c r="AD345" s="295">
        <v>68961.100000000006</v>
      </c>
      <c r="AE345" s="181"/>
      <c r="AF345" s="181">
        <v>16.89</v>
      </c>
      <c r="AG345" s="78"/>
      <c r="AH345" s="367">
        <v>0</v>
      </c>
      <c r="AI345" s="78" t="s">
        <v>99</v>
      </c>
      <c r="AJ345" s="53" t="s">
        <v>1869</v>
      </c>
    </row>
    <row r="346" spans="1:46" s="148" customFormat="1" ht="45">
      <c r="A346" s="52" t="s">
        <v>1199</v>
      </c>
      <c r="B346" s="53" t="s">
        <v>3277</v>
      </c>
      <c r="C346" s="54" t="s">
        <v>1201</v>
      </c>
      <c r="D346" s="52" t="s">
        <v>1504</v>
      </c>
      <c r="E346" s="53" t="s">
        <v>82</v>
      </c>
      <c r="F346" s="75">
        <v>41537</v>
      </c>
      <c r="G346" s="75">
        <v>41567</v>
      </c>
      <c r="H346" s="53" t="s">
        <v>99</v>
      </c>
      <c r="I346" s="57">
        <v>846.23</v>
      </c>
      <c r="J346" s="56">
        <v>799.38807024384016</v>
      </c>
      <c r="K346" s="56">
        <v>799.38800000000003</v>
      </c>
      <c r="L346" s="58">
        <v>943277.84</v>
      </c>
      <c r="M346" s="76">
        <v>41587</v>
      </c>
      <c r="N346" s="60">
        <v>2013</v>
      </c>
      <c r="O346" s="77">
        <v>41587</v>
      </c>
      <c r="P346" s="60">
        <v>2013</v>
      </c>
      <c r="Q346" s="77">
        <v>41624</v>
      </c>
      <c r="R346" s="52" t="s">
        <v>342</v>
      </c>
      <c r="S346" s="54" t="s">
        <v>1910</v>
      </c>
      <c r="T346" s="53" t="s">
        <v>389</v>
      </c>
      <c r="U346" s="53" t="s">
        <v>9</v>
      </c>
      <c r="V346" s="53">
        <v>1</v>
      </c>
      <c r="W346" s="53" t="s">
        <v>390</v>
      </c>
      <c r="X346" s="53"/>
      <c r="Y346" s="367">
        <v>6634.6019199999992</v>
      </c>
      <c r="Z346" s="367">
        <v>4396.2005277044855</v>
      </c>
      <c r="AA346" s="53"/>
      <c r="AB346" s="78" t="s">
        <v>3273</v>
      </c>
      <c r="AC346" s="53" t="s">
        <v>1795</v>
      </c>
      <c r="AD346" s="295">
        <v>68961.100000000006</v>
      </c>
      <c r="AE346" s="181"/>
      <c r="AF346" s="181">
        <v>16.89</v>
      </c>
      <c r="AG346" s="78"/>
      <c r="AH346" s="367">
        <v>0</v>
      </c>
      <c r="AI346" s="78" t="s">
        <v>99</v>
      </c>
      <c r="AJ346" s="53" t="s">
        <v>1869</v>
      </c>
    </row>
    <row r="347" spans="1:46" s="148" customFormat="1" ht="45">
      <c r="A347" s="52" t="s">
        <v>1199</v>
      </c>
      <c r="B347" s="60" t="s">
        <v>6440</v>
      </c>
      <c r="C347" s="52">
        <v>3000580</v>
      </c>
      <c r="D347" s="52" t="s">
        <v>1504</v>
      </c>
      <c r="E347" s="53" t="s">
        <v>82</v>
      </c>
      <c r="F347" s="75">
        <v>41537</v>
      </c>
      <c r="G347" s="75">
        <v>41567</v>
      </c>
      <c r="H347" s="53" t="s">
        <v>99</v>
      </c>
      <c r="I347" s="57">
        <v>574.87</v>
      </c>
      <c r="J347" s="56">
        <v>751.33902446323225</v>
      </c>
      <c r="K347" s="56">
        <v>574.87</v>
      </c>
      <c r="L347" s="58">
        <v>678346.6</v>
      </c>
      <c r="M347" s="76">
        <v>41587</v>
      </c>
      <c r="N347" s="60">
        <v>2013</v>
      </c>
      <c r="O347" s="77">
        <v>41587</v>
      </c>
      <c r="P347" s="60">
        <v>2013</v>
      </c>
      <c r="Q347" s="77">
        <v>41624</v>
      </c>
      <c r="R347" s="52" t="s">
        <v>342</v>
      </c>
      <c r="S347" s="54" t="s">
        <v>6442</v>
      </c>
      <c r="T347" s="53" t="s">
        <v>389</v>
      </c>
      <c r="U347" s="53" t="s">
        <v>9</v>
      </c>
      <c r="V347" s="53">
        <v>1</v>
      </c>
      <c r="W347" s="53" t="s">
        <v>390</v>
      </c>
      <c r="X347" s="53"/>
      <c r="Y347" s="367">
        <v>678.34659999999997</v>
      </c>
      <c r="Z347" s="367">
        <v>4082.9544108940204</v>
      </c>
      <c r="AA347" s="53"/>
      <c r="AB347" s="78" t="s">
        <v>3273</v>
      </c>
      <c r="AC347" s="71">
        <v>41442</v>
      </c>
      <c r="AD347" s="295">
        <v>68961.100000000006</v>
      </c>
      <c r="AE347" s="181"/>
      <c r="AF347" s="181">
        <v>16.89</v>
      </c>
      <c r="AG347" s="78"/>
      <c r="AH347" s="367">
        <v>21448.75</v>
      </c>
      <c r="AI347" s="78" t="s">
        <v>99</v>
      </c>
      <c r="AJ347" s="78" t="s">
        <v>1817</v>
      </c>
    </row>
    <row r="348" spans="1:46" s="148" customFormat="1" ht="45">
      <c r="A348" s="52" t="s">
        <v>1199</v>
      </c>
      <c r="B348" s="60" t="s">
        <v>6441</v>
      </c>
      <c r="C348" s="52">
        <v>3000580</v>
      </c>
      <c r="D348" s="52" t="s">
        <v>1504</v>
      </c>
      <c r="E348" s="53" t="s">
        <v>82</v>
      </c>
      <c r="F348" s="75">
        <v>41537</v>
      </c>
      <c r="G348" s="75">
        <v>41567</v>
      </c>
      <c r="H348" s="53" t="s">
        <v>99</v>
      </c>
      <c r="I348" s="57">
        <v>1250.1600000000001</v>
      </c>
      <c r="J348" s="56">
        <v>1639.6257284928004</v>
      </c>
      <c r="K348" s="56">
        <v>1250.1600000000001</v>
      </c>
      <c r="L348" s="58">
        <v>1475188.8</v>
      </c>
      <c r="M348" s="76">
        <v>41587</v>
      </c>
      <c r="N348" s="60">
        <v>2013</v>
      </c>
      <c r="O348" s="77">
        <v>41587</v>
      </c>
      <c r="P348" s="60">
        <v>2013</v>
      </c>
      <c r="Q348" s="77">
        <v>41624</v>
      </c>
      <c r="R348" s="52" t="s">
        <v>342</v>
      </c>
      <c r="S348" s="54" t="s">
        <v>6442</v>
      </c>
      <c r="T348" s="53" t="s">
        <v>389</v>
      </c>
      <c r="U348" s="53" t="s">
        <v>9</v>
      </c>
      <c r="V348" s="53">
        <v>1</v>
      </c>
      <c r="W348" s="53" t="s">
        <v>390</v>
      </c>
      <c r="X348" s="53"/>
      <c r="Y348" s="367">
        <v>1475.1888000000001</v>
      </c>
      <c r="Z348" s="367">
        <v>4082.9544108940204</v>
      </c>
      <c r="AA348" s="53"/>
      <c r="AB348" s="78" t="s">
        <v>3273</v>
      </c>
      <c r="AC348" s="71">
        <v>41442</v>
      </c>
      <c r="AD348" s="295">
        <v>68961.100000000006</v>
      </c>
      <c r="AE348" s="181"/>
      <c r="AF348" s="181">
        <v>16.89</v>
      </c>
      <c r="AG348" s="78"/>
      <c r="AH348" s="367">
        <v>21448.75</v>
      </c>
      <c r="AI348" s="78" t="s">
        <v>99</v>
      </c>
      <c r="AJ348" s="78" t="s">
        <v>1817</v>
      </c>
    </row>
    <row r="349" spans="1:46" s="148" customFormat="1" ht="45">
      <c r="A349" s="52" t="s">
        <v>1199</v>
      </c>
      <c r="B349" s="60">
        <v>1411</v>
      </c>
      <c r="C349" s="54">
        <v>3000579</v>
      </c>
      <c r="D349" s="52" t="s">
        <v>995</v>
      </c>
      <c r="E349" s="53" t="s">
        <v>337</v>
      </c>
      <c r="F349" s="75">
        <v>41511</v>
      </c>
      <c r="G349" s="75">
        <v>41542</v>
      </c>
      <c r="H349" s="53" t="s">
        <v>99</v>
      </c>
      <c r="I349" s="57">
        <v>2922.05</v>
      </c>
      <c r="J349" s="57">
        <v>3579.8908834033928</v>
      </c>
      <c r="K349" s="57">
        <v>2922.05</v>
      </c>
      <c r="L349" s="367">
        <v>3448019</v>
      </c>
      <c r="M349" s="76">
        <v>41547</v>
      </c>
      <c r="N349" s="60">
        <v>2013</v>
      </c>
      <c r="O349" s="77">
        <v>41547</v>
      </c>
      <c r="P349" s="60">
        <v>2013</v>
      </c>
      <c r="Q349" s="77">
        <v>41607</v>
      </c>
      <c r="R349" s="52" t="s">
        <v>342</v>
      </c>
      <c r="S349" s="54" t="s">
        <v>1911</v>
      </c>
      <c r="T349" s="53" t="s">
        <v>389</v>
      </c>
      <c r="U349" s="60" t="s">
        <v>9</v>
      </c>
      <c r="V349" s="53">
        <v>1</v>
      </c>
      <c r="W349" s="53" t="s">
        <v>390</v>
      </c>
      <c r="X349" s="53"/>
      <c r="Y349" s="367">
        <v>1598.1660399999998</v>
      </c>
      <c r="Z349" s="367">
        <v>1393.7008928571427</v>
      </c>
      <c r="AA349" s="53"/>
      <c r="AB349" s="78" t="s">
        <v>3278</v>
      </c>
      <c r="AC349" s="53" t="s">
        <v>1795</v>
      </c>
      <c r="AD349" s="295">
        <v>109266.15</v>
      </c>
      <c r="AE349" s="181"/>
      <c r="AF349" s="181">
        <v>78.400000000000006</v>
      </c>
      <c r="AG349" s="78"/>
      <c r="AH349" s="367">
        <v>32494.07</v>
      </c>
      <c r="AI349" s="78" t="s">
        <v>99</v>
      </c>
      <c r="AJ349" s="78" t="s">
        <v>1817</v>
      </c>
    </row>
    <row r="350" spans="1:46" s="148" customFormat="1" ht="45">
      <c r="A350" s="52" t="s">
        <v>1199</v>
      </c>
      <c r="B350" s="159" t="s">
        <v>2255</v>
      </c>
      <c r="C350" s="52" t="s">
        <v>1200</v>
      </c>
      <c r="D350" s="52" t="s">
        <v>995</v>
      </c>
      <c r="E350" s="53" t="s">
        <v>82</v>
      </c>
      <c r="F350" s="75">
        <v>41537</v>
      </c>
      <c r="G350" s="75">
        <v>41567</v>
      </c>
      <c r="H350" s="53" t="s">
        <v>99</v>
      </c>
      <c r="I350" s="57">
        <v>3982.43</v>
      </c>
      <c r="J350" s="56">
        <v>3866.0512749125191</v>
      </c>
      <c r="K350" s="56">
        <v>3866.0509999999999</v>
      </c>
      <c r="L350" s="58">
        <v>4561940.18</v>
      </c>
      <c r="M350" s="76">
        <v>41587</v>
      </c>
      <c r="N350" s="60">
        <v>2013</v>
      </c>
      <c r="O350" s="77">
        <v>41587</v>
      </c>
      <c r="P350" s="60">
        <v>2013</v>
      </c>
      <c r="Q350" s="77">
        <v>41624</v>
      </c>
      <c r="R350" s="52" t="s">
        <v>342</v>
      </c>
      <c r="S350" s="54" t="s">
        <v>1911</v>
      </c>
      <c r="T350" s="53" t="s">
        <v>389</v>
      </c>
      <c r="U350" s="53" t="s">
        <v>9</v>
      </c>
      <c r="V350" s="53">
        <v>1</v>
      </c>
      <c r="W350" s="53" t="s">
        <v>390</v>
      </c>
      <c r="X350" s="53"/>
      <c r="Y350" s="367">
        <v>4561.9401799999996</v>
      </c>
      <c r="Z350" s="367">
        <v>1393.7008928571427</v>
      </c>
      <c r="AA350" s="53"/>
      <c r="AB350" s="78" t="s">
        <v>3278</v>
      </c>
      <c r="AC350" s="53" t="s">
        <v>1795</v>
      </c>
      <c r="AD350" s="295">
        <v>109266.15</v>
      </c>
      <c r="AE350" s="181"/>
      <c r="AF350" s="181">
        <v>78.400000000000006</v>
      </c>
      <c r="AG350" s="78"/>
      <c r="AH350" s="367">
        <v>0</v>
      </c>
      <c r="AI350" s="78" t="s">
        <v>99</v>
      </c>
      <c r="AJ350" s="78" t="s">
        <v>1817</v>
      </c>
    </row>
    <row r="351" spans="1:46" s="148" customFormat="1" ht="45">
      <c r="A351" s="52" t="s">
        <v>1199</v>
      </c>
      <c r="B351" s="159" t="s">
        <v>2256</v>
      </c>
      <c r="C351" s="52" t="s">
        <v>1200</v>
      </c>
      <c r="D351" s="52" t="s">
        <v>995</v>
      </c>
      <c r="E351" s="53" t="s">
        <v>82</v>
      </c>
      <c r="F351" s="75">
        <v>41537</v>
      </c>
      <c r="G351" s="75">
        <v>41567</v>
      </c>
      <c r="H351" s="53" t="s">
        <v>99</v>
      </c>
      <c r="I351" s="57">
        <v>7362.81</v>
      </c>
      <c r="J351" s="56">
        <v>7130.2876872020952</v>
      </c>
      <c r="K351" s="56">
        <v>7130.2870000000003</v>
      </c>
      <c r="L351" s="58">
        <v>8413738.6599999983</v>
      </c>
      <c r="M351" s="76">
        <v>41587</v>
      </c>
      <c r="N351" s="60">
        <v>2013</v>
      </c>
      <c r="O351" s="77">
        <v>41587</v>
      </c>
      <c r="P351" s="60">
        <v>2013</v>
      </c>
      <c r="Q351" s="77">
        <v>41624</v>
      </c>
      <c r="R351" s="52" t="s">
        <v>342</v>
      </c>
      <c r="S351" s="54" t="s">
        <v>1911</v>
      </c>
      <c r="T351" s="53" t="s">
        <v>389</v>
      </c>
      <c r="U351" s="53" t="s">
        <v>9</v>
      </c>
      <c r="V351" s="53">
        <v>1</v>
      </c>
      <c r="W351" s="53" t="s">
        <v>390</v>
      </c>
      <c r="X351" s="53"/>
      <c r="Y351" s="367">
        <v>8413.7386599999991</v>
      </c>
      <c r="Z351" s="367">
        <v>1393.7008928571427</v>
      </c>
      <c r="AA351" s="53"/>
      <c r="AB351" s="78" t="s">
        <v>3278</v>
      </c>
      <c r="AC351" s="53" t="s">
        <v>1795</v>
      </c>
      <c r="AD351" s="295">
        <v>109266.15</v>
      </c>
      <c r="AE351" s="181"/>
      <c r="AF351" s="181">
        <v>78.400000000000006</v>
      </c>
      <c r="AG351" s="78"/>
      <c r="AH351" s="367">
        <v>0</v>
      </c>
      <c r="AI351" s="78" t="s">
        <v>99</v>
      </c>
      <c r="AJ351" s="78" t="s">
        <v>1817</v>
      </c>
    </row>
    <row r="352" spans="1:46" s="148" customFormat="1" ht="45">
      <c r="A352" s="52" t="s">
        <v>1199</v>
      </c>
      <c r="B352" s="159" t="s">
        <v>2257</v>
      </c>
      <c r="C352" s="52" t="s">
        <v>1200</v>
      </c>
      <c r="D352" s="52" t="s">
        <v>995</v>
      </c>
      <c r="E352" s="53" t="s">
        <v>82</v>
      </c>
      <c r="F352" s="75">
        <v>41537</v>
      </c>
      <c r="G352" s="75">
        <v>41567</v>
      </c>
      <c r="H352" s="53" t="s">
        <v>99</v>
      </c>
      <c r="I352" s="57">
        <v>602.80999999999995</v>
      </c>
      <c r="J352" s="56">
        <v>584.0249798908801</v>
      </c>
      <c r="K352" s="56">
        <v>584.024</v>
      </c>
      <c r="L352" s="58">
        <v>689148.32000000007</v>
      </c>
      <c r="M352" s="76">
        <v>41587</v>
      </c>
      <c r="N352" s="60">
        <v>2013</v>
      </c>
      <c r="O352" s="77">
        <v>41587</v>
      </c>
      <c r="P352" s="60">
        <v>2013</v>
      </c>
      <c r="Q352" s="77">
        <v>41624</v>
      </c>
      <c r="R352" s="52" t="s">
        <v>342</v>
      </c>
      <c r="S352" s="54" t="s">
        <v>1911</v>
      </c>
      <c r="T352" s="53" t="s">
        <v>389</v>
      </c>
      <c r="U352" s="53" t="s">
        <v>9</v>
      </c>
      <c r="V352" s="53">
        <v>1</v>
      </c>
      <c r="W352" s="53" t="s">
        <v>390</v>
      </c>
      <c r="X352" s="53"/>
      <c r="Y352" s="367">
        <v>689.14832000000001</v>
      </c>
      <c r="Z352" s="367">
        <v>1393.7008928571427</v>
      </c>
      <c r="AA352" s="53"/>
      <c r="AB352" s="78" t="s">
        <v>3278</v>
      </c>
      <c r="AC352" s="53" t="s">
        <v>1795</v>
      </c>
      <c r="AD352" s="295">
        <v>109266.15</v>
      </c>
      <c r="AE352" s="181"/>
      <c r="AF352" s="181">
        <v>78.400000000000006</v>
      </c>
      <c r="AG352" s="78"/>
      <c r="AH352" s="367">
        <v>0</v>
      </c>
      <c r="AI352" s="78" t="s">
        <v>99</v>
      </c>
      <c r="AJ352" s="78" t="s">
        <v>1817</v>
      </c>
    </row>
    <row r="353" spans="1:36" s="148" customFormat="1" ht="45">
      <c r="A353" s="52" t="s">
        <v>1199</v>
      </c>
      <c r="B353" s="159" t="s">
        <v>2258</v>
      </c>
      <c r="C353" s="52" t="s">
        <v>1200</v>
      </c>
      <c r="D353" s="52" t="s">
        <v>995</v>
      </c>
      <c r="E353" s="53" t="s">
        <v>82</v>
      </c>
      <c r="F353" s="75">
        <v>41537</v>
      </c>
      <c r="G353" s="75">
        <v>41567</v>
      </c>
      <c r="H353" s="53" t="s">
        <v>99</v>
      </c>
      <c r="I353" s="57">
        <v>2150.2600000000002</v>
      </c>
      <c r="J353" s="56">
        <v>2102.6479094392325</v>
      </c>
      <c r="K353" s="56">
        <v>2102.6469999999999</v>
      </c>
      <c r="L353" s="58">
        <v>2481123.46</v>
      </c>
      <c r="M353" s="76">
        <v>41587</v>
      </c>
      <c r="N353" s="60">
        <v>2013</v>
      </c>
      <c r="O353" s="77">
        <v>41587</v>
      </c>
      <c r="P353" s="60">
        <v>2013</v>
      </c>
      <c r="Q353" s="77">
        <v>41624</v>
      </c>
      <c r="R353" s="52" t="s">
        <v>342</v>
      </c>
      <c r="S353" s="54" t="s">
        <v>1911</v>
      </c>
      <c r="T353" s="53" t="s">
        <v>389</v>
      </c>
      <c r="U353" s="53" t="s">
        <v>9</v>
      </c>
      <c r="V353" s="53">
        <v>1</v>
      </c>
      <c r="W353" s="53" t="s">
        <v>390</v>
      </c>
      <c r="X353" s="53"/>
      <c r="Y353" s="367">
        <v>2481.1234599999998</v>
      </c>
      <c r="Z353" s="367">
        <v>1393.7008928571427</v>
      </c>
      <c r="AA353" s="53"/>
      <c r="AB353" s="78" t="s">
        <v>3278</v>
      </c>
      <c r="AC353" s="53" t="s">
        <v>1795</v>
      </c>
      <c r="AD353" s="295">
        <v>109266.15</v>
      </c>
      <c r="AE353" s="181"/>
      <c r="AF353" s="181">
        <v>78.400000000000006</v>
      </c>
      <c r="AG353" s="78"/>
      <c r="AH353" s="367">
        <v>0</v>
      </c>
      <c r="AI353" s="78" t="s">
        <v>99</v>
      </c>
      <c r="AJ353" s="78" t="s">
        <v>1817</v>
      </c>
    </row>
    <row r="354" spans="1:36" s="148" customFormat="1" ht="45">
      <c r="A354" s="52" t="s">
        <v>1199</v>
      </c>
      <c r="B354" s="159" t="s">
        <v>2259</v>
      </c>
      <c r="C354" s="52" t="s">
        <v>1200</v>
      </c>
      <c r="D354" s="52" t="s">
        <v>995</v>
      </c>
      <c r="E354" s="53" t="s">
        <v>82</v>
      </c>
      <c r="F354" s="75">
        <v>41537</v>
      </c>
      <c r="G354" s="75">
        <v>41567</v>
      </c>
      <c r="H354" s="53" t="s">
        <v>99</v>
      </c>
      <c r="I354" s="57">
        <v>1528.44</v>
      </c>
      <c r="J354" s="56">
        <v>1482.9754575847685</v>
      </c>
      <c r="K354" s="56">
        <v>1482.9749999999999</v>
      </c>
      <c r="L354" s="58">
        <v>1749910.4999999998</v>
      </c>
      <c r="M354" s="76">
        <v>41587</v>
      </c>
      <c r="N354" s="60">
        <v>2013</v>
      </c>
      <c r="O354" s="77">
        <v>41587</v>
      </c>
      <c r="P354" s="60">
        <v>2013</v>
      </c>
      <c r="Q354" s="77">
        <v>41624</v>
      </c>
      <c r="R354" s="52" t="s">
        <v>342</v>
      </c>
      <c r="S354" s="54" t="s">
        <v>1911</v>
      </c>
      <c r="T354" s="53" t="s">
        <v>389</v>
      </c>
      <c r="U354" s="53" t="s">
        <v>9</v>
      </c>
      <c r="V354" s="53">
        <v>1</v>
      </c>
      <c r="W354" s="53" t="s">
        <v>390</v>
      </c>
      <c r="X354" s="53"/>
      <c r="Y354" s="367">
        <v>1749.9104999999997</v>
      </c>
      <c r="Z354" s="367">
        <v>1393.7008928571427</v>
      </c>
      <c r="AA354" s="53"/>
      <c r="AB354" s="78" t="s">
        <v>3278</v>
      </c>
      <c r="AC354" s="53" t="s">
        <v>1795</v>
      </c>
      <c r="AD354" s="295">
        <v>109266.15</v>
      </c>
      <c r="AE354" s="181"/>
      <c r="AF354" s="181">
        <v>78.400000000000006</v>
      </c>
      <c r="AG354" s="78"/>
      <c r="AH354" s="367">
        <v>0</v>
      </c>
      <c r="AI354" s="78" t="s">
        <v>99</v>
      </c>
      <c r="AJ354" s="78" t="s">
        <v>1817</v>
      </c>
    </row>
    <row r="355" spans="1:36" s="148" customFormat="1" ht="45">
      <c r="A355" s="52" t="s">
        <v>1199</v>
      </c>
      <c r="B355" s="159" t="s">
        <v>2290</v>
      </c>
      <c r="C355" s="52" t="s">
        <v>1200</v>
      </c>
      <c r="D355" s="52" t="s">
        <v>995</v>
      </c>
      <c r="E355" s="53" t="s">
        <v>82</v>
      </c>
      <c r="F355" s="75">
        <v>41537</v>
      </c>
      <c r="G355" s="75">
        <v>41567</v>
      </c>
      <c r="H355" s="53" t="s">
        <v>99</v>
      </c>
      <c r="I355" s="57">
        <v>1750.22</v>
      </c>
      <c r="J355" s="56">
        <v>1662.2284148945284</v>
      </c>
      <c r="K355" s="56">
        <v>1662.2280000000001</v>
      </c>
      <c r="L355" s="58">
        <v>1961429.04</v>
      </c>
      <c r="M355" s="76">
        <v>41587</v>
      </c>
      <c r="N355" s="60">
        <v>2013</v>
      </c>
      <c r="O355" s="77">
        <v>41587</v>
      </c>
      <c r="P355" s="60">
        <v>2013</v>
      </c>
      <c r="Q355" s="77">
        <v>41624</v>
      </c>
      <c r="R355" s="52" t="s">
        <v>342</v>
      </c>
      <c r="S355" s="54" t="s">
        <v>1911</v>
      </c>
      <c r="T355" s="53" t="s">
        <v>389</v>
      </c>
      <c r="U355" s="53" t="s">
        <v>9</v>
      </c>
      <c r="V355" s="53">
        <v>1</v>
      </c>
      <c r="W355" s="53" t="s">
        <v>390</v>
      </c>
      <c r="X355" s="53"/>
      <c r="Y355" s="367">
        <v>1961.42904</v>
      </c>
      <c r="Z355" s="367">
        <v>1393.7008928571427</v>
      </c>
      <c r="AA355" s="53"/>
      <c r="AB355" s="78" t="s">
        <v>3278</v>
      </c>
      <c r="AC355" s="53" t="s">
        <v>1795</v>
      </c>
      <c r="AD355" s="295">
        <v>109266.15</v>
      </c>
      <c r="AE355" s="181"/>
      <c r="AF355" s="181">
        <v>78.400000000000006</v>
      </c>
      <c r="AG355" s="78"/>
      <c r="AH355" s="367">
        <v>0</v>
      </c>
      <c r="AI355" s="78" t="s">
        <v>99</v>
      </c>
      <c r="AJ355" s="78" t="s">
        <v>1817</v>
      </c>
    </row>
    <row r="356" spans="1:36" s="148" customFormat="1" ht="45">
      <c r="A356" s="52" t="s">
        <v>1199</v>
      </c>
      <c r="B356" s="159" t="s">
        <v>2291</v>
      </c>
      <c r="C356" s="52" t="s">
        <v>1200</v>
      </c>
      <c r="D356" s="52" t="s">
        <v>995</v>
      </c>
      <c r="E356" s="53" t="s">
        <v>82</v>
      </c>
      <c r="F356" s="75">
        <v>41537</v>
      </c>
      <c r="G356" s="75">
        <v>41567</v>
      </c>
      <c r="H356" s="53" t="s">
        <v>99</v>
      </c>
      <c r="I356" s="57">
        <v>2516.0100000000002</v>
      </c>
      <c r="J356" s="56">
        <v>2388.4596124761606</v>
      </c>
      <c r="K356" s="56">
        <v>2388.4589999999998</v>
      </c>
      <c r="L356" s="58">
        <v>2818381.6199999996</v>
      </c>
      <c r="M356" s="76">
        <v>41587</v>
      </c>
      <c r="N356" s="60">
        <v>2013</v>
      </c>
      <c r="O356" s="77">
        <v>41587</v>
      </c>
      <c r="P356" s="60">
        <v>2013</v>
      </c>
      <c r="Q356" s="77">
        <v>41624</v>
      </c>
      <c r="R356" s="52" t="s">
        <v>342</v>
      </c>
      <c r="S356" s="54" t="s">
        <v>1911</v>
      </c>
      <c r="T356" s="53" t="s">
        <v>389</v>
      </c>
      <c r="U356" s="53" t="s">
        <v>9</v>
      </c>
      <c r="V356" s="53">
        <v>1</v>
      </c>
      <c r="W356" s="53" t="s">
        <v>390</v>
      </c>
      <c r="X356" s="53"/>
      <c r="Y356" s="367">
        <v>2818.3816199999997</v>
      </c>
      <c r="Z356" s="367">
        <v>1393.7008928571427</v>
      </c>
      <c r="AA356" s="53"/>
      <c r="AB356" s="78" t="s">
        <v>3278</v>
      </c>
      <c r="AC356" s="53" t="s">
        <v>1795</v>
      </c>
      <c r="AD356" s="295">
        <v>109266.15</v>
      </c>
      <c r="AE356" s="181"/>
      <c r="AF356" s="181">
        <v>78.400000000000006</v>
      </c>
      <c r="AG356" s="78"/>
      <c r="AH356" s="367">
        <v>0</v>
      </c>
      <c r="AI356" s="78" t="s">
        <v>99</v>
      </c>
      <c r="AJ356" s="78" t="s">
        <v>1817</v>
      </c>
    </row>
    <row r="357" spans="1:36" s="148" customFormat="1" ht="45">
      <c r="A357" s="52" t="s">
        <v>1199</v>
      </c>
      <c r="B357" s="159" t="s">
        <v>2292</v>
      </c>
      <c r="C357" s="52" t="s">
        <v>1200</v>
      </c>
      <c r="D357" s="52" t="s">
        <v>995</v>
      </c>
      <c r="E357" s="53" t="s">
        <v>82</v>
      </c>
      <c r="F357" s="75">
        <v>41537</v>
      </c>
      <c r="G357" s="75">
        <v>41567</v>
      </c>
      <c r="H357" s="53" t="s">
        <v>99</v>
      </c>
      <c r="I357" s="57">
        <v>2411.91</v>
      </c>
      <c r="J357" s="56">
        <v>2280.3097640117767</v>
      </c>
      <c r="K357" s="56">
        <v>2280.3090000000002</v>
      </c>
      <c r="L357" s="58">
        <v>2690764.62</v>
      </c>
      <c r="M357" s="76">
        <v>41587</v>
      </c>
      <c r="N357" s="60">
        <v>2013</v>
      </c>
      <c r="O357" s="77">
        <v>41587</v>
      </c>
      <c r="P357" s="60">
        <v>2013</v>
      </c>
      <c r="Q357" s="77">
        <v>41624</v>
      </c>
      <c r="R357" s="52" t="s">
        <v>342</v>
      </c>
      <c r="S357" s="54" t="s">
        <v>1911</v>
      </c>
      <c r="T357" s="53" t="s">
        <v>389</v>
      </c>
      <c r="U357" s="53" t="s">
        <v>9</v>
      </c>
      <c r="V357" s="53">
        <v>1</v>
      </c>
      <c r="W357" s="53" t="s">
        <v>390</v>
      </c>
      <c r="X357" s="53"/>
      <c r="Y357" s="367">
        <v>2690.7646199999999</v>
      </c>
      <c r="Z357" s="367">
        <v>1393.7008928571427</v>
      </c>
      <c r="AA357" s="53"/>
      <c r="AB357" s="78" t="s">
        <v>3278</v>
      </c>
      <c r="AC357" s="53" t="s">
        <v>1795</v>
      </c>
      <c r="AD357" s="295">
        <v>109266.15</v>
      </c>
      <c r="AE357" s="181"/>
      <c r="AF357" s="181">
        <v>78.400000000000006</v>
      </c>
      <c r="AG357" s="78"/>
      <c r="AH357" s="367">
        <v>0</v>
      </c>
      <c r="AI357" s="78" t="s">
        <v>99</v>
      </c>
      <c r="AJ357" s="78" t="s">
        <v>1817</v>
      </c>
    </row>
    <row r="358" spans="1:36" s="148" customFormat="1" ht="45">
      <c r="A358" s="52" t="s">
        <v>1199</v>
      </c>
      <c r="B358" s="159" t="s">
        <v>2332</v>
      </c>
      <c r="C358" s="52" t="s">
        <v>1200</v>
      </c>
      <c r="D358" s="52" t="s">
        <v>995</v>
      </c>
      <c r="E358" s="53" t="s">
        <v>82</v>
      </c>
      <c r="F358" s="75">
        <v>41537</v>
      </c>
      <c r="G358" s="75">
        <v>41567</v>
      </c>
      <c r="H358" s="53" t="s">
        <v>99</v>
      </c>
      <c r="I358" s="57">
        <v>1137.4100000000001</v>
      </c>
      <c r="J358" s="56">
        <v>1083.7666523756161</v>
      </c>
      <c r="K358" s="56">
        <v>1083.7660000000001</v>
      </c>
      <c r="L358" s="58">
        <v>1278843.8800000001</v>
      </c>
      <c r="M358" s="76">
        <v>41587</v>
      </c>
      <c r="N358" s="60">
        <v>2013</v>
      </c>
      <c r="O358" s="77">
        <v>41587</v>
      </c>
      <c r="P358" s="60">
        <v>2013</v>
      </c>
      <c r="Q358" s="77">
        <v>41624</v>
      </c>
      <c r="R358" s="52" t="s">
        <v>342</v>
      </c>
      <c r="S358" s="54" t="s">
        <v>1911</v>
      </c>
      <c r="T358" s="53" t="s">
        <v>389</v>
      </c>
      <c r="U358" s="53" t="s">
        <v>9</v>
      </c>
      <c r="V358" s="53">
        <v>1</v>
      </c>
      <c r="W358" s="53" t="s">
        <v>390</v>
      </c>
      <c r="X358" s="53"/>
      <c r="Y358" s="367">
        <v>1278.8438800000001</v>
      </c>
      <c r="Z358" s="367">
        <v>1393.7008928571427</v>
      </c>
      <c r="AA358" s="53"/>
      <c r="AB358" s="78" t="s">
        <v>3278</v>
      </c>
      <c r="AC358" s="53" t="s">
        <v>1795</v>
      </c>
      <c r="AD358" s="295">
        <v>109266.15</v>
      </c>
      <c r="AE358" s="181"/>
      <c r="AF358" s="181">
        <v>78.400000000000006</v>
      </c>
      <c r="AG358" s="78"/>
      <c r="AH358" s="367">
        <v>0</v>
      </c>
      <c r="AI358" s="78" t="s">
        <v>99</v>
      </c>
      <c r="AJ358" s="78" t="s">
        <v>1817</v>
      </c>
    </row>
    <row r="359" spans="1:36" s="148" customFormat="1" ht="45">
      <c r="A359" s="52" t="s">
        <v>1199</v>
      </c>
      <c r="B359" s="159" t="s">
        <v>2448</v>
      </c>
      <c r="C359" s="52" t="s">
        <v>1200</v>
      </c>
      <c r="D359" s="52" t="s">
        <v>995</v>
      </c>
      <c r="E359" s="53" t="s">
        <v>82</v>
      </c>
      <c r="F359" s="75">
        <v>41537</v>
      </c>
      <c r="G359" s="75">
        <v>41567</v>
      </c>
      <c r="H359" s="53" t="s">
        <v>99</v>
      </c>
      <c r="I359" s="57">
        <v>3135.19</v>
      </c>
      <c r="J359" s="56">
        <v>2974.8768886811526</v>
      </c>
      <c r="K359" s="56">
        <v>2974.8760000000002</v>
      </c>
      <c r="L359" s="58">
        <v>3510353.68</v>
      </c>
      <c r="M359" s="76">
        <v>41587</v>
      </c>
      <c r="N359" s="60">
        <v>2013</v>
      </c>
      <c r="O359" s="77">
        <v>41587</v>
      </c>
      <c r="P359" s="60">
        <v>2013</v>
      </c>
      <c r="Q359" s="77">
        <v>41624</v>
      </c>
      <c r="R359" s="52" t="s">
        <v>342</v>
      </c>
      <c r="S359" s="54" t="s">
        <v>1911</v>
      </c>
      <c r="T359" s="53" t="s">
        <v>389</v>
      </c>
      <c r="U359" s="53" t="s">
        <v>9</v>
      </c>
      <c r="V359" s="53">
        <v>1</v>
      </c>
      <c r="W359" s="53" t="s">
        <v>390</v>
      </c>
      <c r="X359" s="53"/>
      <c r="Y359" s="367">
        <v>3510.3536800000002</v>
      </c>
      <c r="Z359" s="367">
        <v>1393.7008928571427</v>
      </c>
      <c r="AA359" s="53"/>
      <c r="AB359" s="78" t="s">
        <v>3278</v>
      </c>
      <c r="AC359" s="53" t="s">
        <v>1795</v>
      </c>
      <c r="AD359" s="295">
        <v>109266.15</v>
      </c>
      <c r="AE359" s="181"/>
      <c r="AF359" s="181">
        <v>78.400000000000006</v>
      </c>
      <c r="AG359" s="78"/>
      <c r="AH359" s="367">
        <v>0</v>
      </c>
      <c r="AI359" s="78" t="s">
        <v>99</v>
      </c>
      <c r="AJ359" s="78" t="s">
        <v>1817</v>
      </c>
    </row>
    <row r="360" spans="1:36" s="148" customFormat="1" ht="45">
      <c r="A360" s="52" t="s">
        <v>1199</v>
      </c>
      <c r="B360" s="159" t="s">
        <v>2449</v>
      </c>
      <c r="C360" s="52" t="s">
        <v>1200</v>
      </c>
      <c r="D360" s="52" t="s">
        <v>995</v>
      </c>
      <c r="E360" s="53" t="s">
        <v>82</v>
      </c>
      <c r="F360" s="75">
        <v>41537</v>
      </c>
      <c r="G360" s="75">
        <v>41567</v>
      </c>
      <c r="H360" s="53" t="s">
        <v>99</v>
      </c>
      <c r="I360" s="57">
        <v>1096.74</v>
      </c>
      <c r="J360" s="56">
        <v>1039.9718316441604</v>
      </c>
      <c r="K360" s="56">
        <v>1039.971</v>
      </c>
      <c r="L360" s="58">
        <v>1227165.78</v>
      </c>
      <c r="M360" s="76">
        <v>41587</v>
      </c>
      <c r="N360" s="60">
        <v>2013</v>
      </c>
      <c r="O360" s="77">
        <v>41587</v>
      </c>
      <c r="P360" s="60">
        <v>2013</v>
      </c>
      <c r="Q360" s="77">
        <v>41624</v>
      </c>
      <c r="R360" s="52" t="s">
        <v>342</v>
      </c>
      <c r="S360" s="54" t="s">
        <v>1911</v>
      </c>
      <c r="T360" s="53" t="s">
        <v>389</v>
      </c>
      <c r="U360" s="53" t="s">
        <v>9</v>
      </c>
      <c r="V360" s="53">
        <v>1</v>
      </c>
      <c r="W360" s="53" t="s">
        <v>390</v>
      </c>
      <c r="X360" s="53"/>
      <c r="Y360" s="367">
        <v>1227.16578</v>
      </c>
      <c r="Z360" s="367">
        <v>1393.7008928571427</v>
      </c>
      <c r="AA360" s="53"/>
      <c r="AB360" s="78" t="s">
        <v>3278</v>
      </c>
      <c r="AC360" s="53" t="s">
        <v>1795</v>
      </c>
      <c r="AD360" s="295">
        <v>109266.15</v>
      </c>
      <c r="AE360" s="181"/>
      <c r="AF360" s="181">
        <v>78.400000000000006</v>
      </c>
      <c r="AG360" s="78"/>
      <c r="AH360" s="367">
        <v>0</v>
      </c>
      <c r="AI360" s="78" t="s">
        <v>99</v>
      </c>
      <c r="AJ360" s="78" t="s">
        <v>1817</v>
      </c>
    </row>
    <row r="361" spans="1:36" s="148" customFormat="1" ht="45">
      <c r="A361" s="52" t="s">
        <v>1199</v>
      </c>
      <c r="B361" s="159" t="s">
        <v>2450</v>
      </c>
      <c r="C361" s="52" t="s">
        <v>1200</v>
      </c>
      <c r="D361" s="52" t="s">
        <v>995</v>
      </c>
      <c r="E361" s="53" t="s">
        <v>82</v>
      </c>
      <c r="F361" s="75">
        <v>41537</v>
      </c>
      <c r="G361" s="75">
        <v>41567</v>
      </c>
      <c r="H361" s="53" t="s">
        <v>99</v>
      </c>
      <c r="I361" s="57">
        <v>1608.63</v>
      </c>
      <c r="J361" s="56">
        <v>1530.1443188724484</v>
      </c>
      <c r="K361" s="56">
        <v>1530.144</v>
      </c>
      <c r="L361" s="58">
        <v>1805569.92</v>
      </c>
      <c r="M361" s="76">
        <v>41587</v>
      </c>
      <c r="N361" s="60">
        <v>2013</v>
      </c>
      <c r="O361" s="77">
        <v>41587</v>
      </c>
      <c r="P361" s="60">
        <v>2013</v>
      </c>
      <c r="Q361" s="77">
        <v>41624</v>
      </c>
      <c r="R361" s="52" t="s">
        <v>342</v>
      </c>
      <c r="S361" s="54" t="s">
        <v>1911</v>
      </c>
      <c r="T361" s="53" t="s">
        <v>389</v>
      </c>
      <c r="U361" s="53" t="s">
        <v>9</v>
      </c>
      <c r="V361" s="53">
        <v>1</v>
      </c>
      <c r="W361" s="53" t="s">
        <v>390</v>
      </c>
      <c r="X361" s="53"/>
      <c r="Y361" s="367">
        <v>1805.5699199999999</v>
      </c>
      <c r="Z361" s="367">
        <v>1393.7008928571427</v>
      </c>
      <c r="AA361" s="53"/>
      <c r="AB361" s="78" t="s">
        <v>3278</v>
      </c>
      <c r="AC361" s="53" t="s">
        <v>1795</v>
      </c>
      <c r="AD361" s="295">
        <v>109266.15</v>
      </c>
      <c r="AE361" s="181"/>
      <c r="AF361" s="181">
        <v>78.400000000000006</v>
      </c>
      <c r="AG361" s="78"/>
      <c r="AH361" s="367">
        <v>0</v>
      </c>
      <c r="AI361" s="78" t="s">
        <v>99</v>
      </c>
      <c r="AJ361" s="78" t="s">
        <v>1817</v>
      </c>
    </row>
    <row r="362" spans="1:36" s="148" customFormat="1" ht="45">
      <c r="A362" s="52" t="s">
        <v>1199</v>
      </c>
      <c r="B362" s="159" t="s">
        <v>2588</v>
      </c>
      <c r="C362" s="52" t="s">
        <v>1200</v>
      </c>
      <c r="D362" s="52" t="s">
        <v>995</v>
      </c>
      <c r="E362" s="53" t="s">
        <v>82</v>
      </c>
      <c r="F362" s="75">
        <v>41537</v>
      </c>
      <c r="G362" s="75">
        <v>41567</v>
      </c>
      <c r="H362" s="53" t="s">
        <v>99</v>
      </c>
      <c r="I362" s="57">
        <v>880.68</v>
      </c>
      <c r="J362" s="56">
        <v>839.69600625331225</v>
      </c>
      <c r="K362" s="56">
        <v>839.69600000000003</v>
      </c>
      <c r="L362" s="58">
        <v>990841.28</v>
      </c>
      <c r="M362" s="76">
        <v>41587</v>
      </c>
      <c r="N362" s="60">
        <v>2013</v>
      </c>
      <c r="O362" s="77">
        <v>41587</v>
      </c>
      <c r="P362" s="60">
        <v>2013</v>
      </c>
      <c r="Q362" s="77">
        <v>41624</v>
      </c>
      <c r="R362" s="52" t="s">
        <v>342</v>
      </c>
      <c r="S362" s="54" t="s">
        <v>1911</v>
      </c>
      <c r="T362" s="53" t="s">
        <v>389</v>
      </c>
      <c r="U362" s="53" t="s">
        <v>9</v>
      </c>
      <c r="V362" s="53">
        <v>1</v>
      </c>
      <c r="W362" s="53" t="s">
        <v>390</v>
      </c>
      <c r="X362" s="53"/>
      <c r="Y362" s="367">
        <v>990.84127999999998</v>
      </c>
      <c r="Z362" s="367">
        <v>1393.7008928571427</v>
      </c>
      <c r="AA362" s="53"/>
      <c r="AB362" s="78" t="s">
        <v>3278</v>
      </c>
      <c r="AC362" s="53" t="s">
        <v>1795</v>
      </c>
      <c r="AD362" s="295">
        <v>109266.15</v>
      </c>
      <c r="AE362" s="181"/>
      <c r="AF362" s="181">
        <v>78.400000000000006</v>
      </c>
      <c r="AG362" s="78"/>
      <c r="AH362" s="367">
        <v>0</v>
      </c>
      <c r="AI362" s="78" t="s">
        <v>99</v>
      </c>
      <c r="AJ362" s="78" t="s">
        <v>1817</v>
      </c>
    </row>
    <row r="363" spans="1:36" s="148" customFormat="1" ht="45">
      <c r="A363" s="52" t="s">
        <v>1199</v>
      </c>
      <c r="B363" s="53" t="s">
        <v>3279</v>
      </c>
      <c r="C363" s="54" t="s">
        <v>1200</v>
      </c>
      <c r="D363" s="52" t="s">
        <v>995</v>
      </c>
      <c r="E363" s="53" t="s">
        <v>82</v>
      </c>
      <c r="F363" s="75">
        <v>41537</v>
      </c>
      <c r="G363" s="75">
        <v>41567</v>
      </c>
      <c r="H363" s="53" t="s">
        <v>99</v>
      </c>
      <c r="I363" s="57">
        <v>3131.75</v>
      </c>
      <c r="J363" s="56">
        <v>2939.2407011341447</v>
      </c>
      <c r="K363" s="56">
        <v>2939.24</v>
      </c>
      <c r="L363" s="58">
        <v>3468303.1999999993</v>
      </c>
      <c r="M363" s="76">
        <v>41587</v>
      </c>
      <c r="N363" s="60">
        <v>2013</v>
      </c>
      <c r="O363" s="77">
        <v>41587</v>
      </c>
      <c r="P363" s="60">
        <v>2013</v>
      </c>
      <c r="Q363" s="77">
        <v>41624</v>
      </c>
      <c r="R363" s="52" t="s">
        <v>342</v>
      </c>
      <c r="S363" s="54" t="s">
        <v>1911</v>
      </c>
      <c r="T363" s="53" t="s">
        <v>389</v>
      </c>
      <c r="U363" s="53" t="s">
        <v>9</v>
      </c>
      <c r="V363" s="53">
        <v>1</v>
      </c>
      <c r="W363" s="53" t="s">
        <v>390</v>
      </c>
      <c r="X363" s="53"/>
      <c r="Y363" s="367">
        <v>28338.8269</v>
      </c>
      <c r="Z363" s="367">
        <v>1644.4301067353697</v>
      </c>
      <c r="AA363" s="53"/>
      <c r="AB363" s="78" t="s">
        <v>3278</v>
      </c>
      <c r="AC363" s="53" t="s">
        <v>1795</v>
      </c>
      <c r="AD363" s="295">
        <v>109266.15</v>
      </c>
      <c r="AE363" s="181"/>
      <c r="AF363" s="181">
        <v>78.400000000000006</v>
      </c>
      <c r="AG363" s="78"/>
      <c r="AH363" s="367">
        <v>0</v>
      </c>
      <c r="AI363" s="78" t="s">
        <v>99</v>
      </c>
      <c r="AJ363" s="53" t="s">
        <v>1869</v>
      </c>
    </row>
    <row r="364" spans="1:36" s="148" customFormat="1" ht="45">
      <c r="A364" s="52" t="s">
        <v>1199</v>
      </c>
      <c r="B364" s="53" t="s">
        <v>3280</v>
      </c>
      <c r="C364" s="54" t="s">
        <v>1200</v>
      </c>
      <c r="D364" s="52" t="s">
        <v>995</v>
      </c>
      <c r="E364" s="53" t="s">
        <v>82</v>
      </c>
      <c r="F364" s="75">
        <v>41537</v>
      </c>
      <c r="G364" s="75">
        <v>41567</v>
      </c>
      <c r="H364" s="53" t="s">
        <v>99</v>
      </c>
      <c r="I364" s="57">
        <v>133.27000000000001</v>
      </c>
      <c r="J364" s="56">
        <v>127.67188914086402</v>
      </c>
      <c r="K364" s="56">
        <v>127.67100000000001</v>
      </c>
      <c r="L364" s="58">
        <v>150651.78</v>
      </c>
      <c r="M364" s="76">
        <v>41587</v>
      </c>
      <c r="N364" s="60">
        <v>2013</v>
      </c>
      <c r="O364" s="77">
        <v>41587</v>
      </c>
      <c r="P364" s="60">
        <v>2013</v>
      </c>
      <c r="Q364" s="77">
        <v>41624</v>
      </c>
      <c r="R364" s="52" t="s">
        <v>342</v>
      </c>
      <c r="S364" s="54" t="s">
        <v>1911</v>
      </c>
      <c r="T364" s="53" t="s">
        <v>389</v>
      </c>
      <c r="U364" s="53" t="s">
        <v>9</v>
      </c>
      <c r="V364" s="53">
        <v>1</v>
      </c>
      <c r="W364" s="53" t="s">
        <v>390</v>
      </c>
      <c r="X364" s="53"/>
      <c r="Y364" s="367">
        <v>28338.8269</v>
      </c>
      <c r="Z364" s="367">
        <v>1644.4301067353697</v>
      </c>
      <c r="AA364" s="53"/>
      <c r="AB364" s="78" t="s">
        <v>3278</v>
      </c>
      <c r="AC364" s="53" t="s">
        <v>1795</v>
      </c>
      <c r="AD364" s="295">
        <v>109266.15</v>
      </c>
      <c r="AE364" s="181"/>
      <c r="AF364" s="181">
        <v>78.400000000000006</v>
      </c>
      <c r="AG364" s="78"/>
      <c r="AH364" s="367">
        <v>0</v>
      </c>
      <c r="AI364" s="78" t="s">
        <v>99</v>
      </c>
      <c r="AJ364" s="53" t="s">
        <v>1869</v>
      </c>
    </row>
    <row r="365" spans="1:36" s="148" customFormat="1" ht="45">
      <c r="A365" s="52" t="s">
        <v>1199</v>
      </c>
      <c r="B365" s="53" t="s">
        <v>3281</v>
      </c>
      <c r="C365" s="54" t="s">
        <v>1200</v>
      </c>
      <c r="D365" s="52" t="s">
        <v>995</v>
      </c>
      <c r="E365" s="53" t="s">
        <v>82</v>
      </c>
      <c r="F365" s="75">
        <v>41537</v>
      </c>
      <c r="G365" s="75">
        <v>41567</v>
      </c>
      <c r="H365" s="53" t="s">
        <v>99</v>
      </c>
      <c r="I365" s="57">
        <v>1818.36</v>
      </c>
      <c r="J365" s="56">
        <v>1718.5715068584964</v>
      </c>
      <c r="K365" s="56">
        <v>1718.5709999999999</v>
      </c>
      <c r="L365" s="58">
        <v>2027913.7799999998</v>
      </c>
      <c r="M365" s="76">
        <v>41587</v>
      </c>
      <c r="N365" s="60">
        <v>2013</v>
      </c>
      <c r="O365" s="77">
        <v>41587</v>
      </c>
      <c r="P365" s="60">
        <v>2013</v>
      </c>
      <c r="Q365" s="77">
        <v>41624</v>
      </c>
      <c r="R365" s="52" t="s">
        <v>342</v>
      </c>
      <c r="S365" s="54" t="s">
        <v>1911</v>
      </c>
      <c r="T365" s="53" t="s">
        <v>389</v>
      </c>
      <c r="U365" s="53" t="s">
        <v>9</v>
      </c>
      <c r="V365" s="53">
        <v>1</v>
      </c>
      <c r="W365" s="53" t="s">
        <v>390</v>
      </c>
      <c r="X365" s="53"/>
      <c r="Y365" s="367">
        <v>28338.8269</v>
      </c>
      <c r="Z365" s="367">
        <v>1644.4301067353697</v>
      </c>
      <c r="AA365" s="53"/>
      <c r="AB365" s="78" t="s">
        <v>3278</v>
      </c>
      <c r="AC365" s="53" t="s">
        <v>1795</v>
      </c>
      <c r="AD365" s="295">
        <v>109266.15</v>
      </c>
      <c r="AE365" s="181"/>
      <c r="AF365" s="181">
        <v>78.400000000000006</v>
      </c>
      <c r="AG365" s="78"/>
      <c r="AH365" s="367">
        <v>0</v>
      </c>
      <c r="AI365" s="78" t="s">
        <v>99</v>
      </c>
      <c r="AJ365" s="53" t="s">
        <v>1869</v>
      </c>
    </row>
    <row r="366" spans="1:36" s="148" customFormat="1" ht="45">
      <c r="A366" s="52" t="s">
        <v>1199</v>
      </c>
      <c r="B366" s="53" t="s">
        <v>3282</v>
      </c>
      <c r="C366" s="54" t="s">
        <v>1200</v>
      </c>
      <c r="D366" s="52" t="s">
        <v>995</v>
      </c>
      <c r="E366" s="53" t="s">
        <v>82</v>
      </c>
      <c r="F366" s="75">
        <v>41537</v>
      </c>
      <c r="G366" s="75">
        <v>41567</v>
      </c>
      <c r="H366" s="53" t="s">
        <v>99</v>
      </c>
      <c r="I366" s="57">
        <v>165.51</v>
      </c>
      <c r="J366" s="56">
        <v>155.07045258739203</v>
      </c>
      <c r="K366" s="56">
        <v>155.07</v>
      </c>
      <c r="L366" s="58">
        <v>182982.59999999998</v>
      </c>
      <c r="M366" s="76">
        <v>41587</v>
      </c>
      <c r="N366" s="60">
        <v>2013</v>
      </c>
      <c r="O366" s="77">
        <v>41587</v>
      </c>
      <c r="P366" s="60">
        <v>2013</v>
      </c>
      <c r="Q366" s="77">
        <v>41624</v>
      </c>
      <c r="R366" s="52" t="s">
        <v>342</v>
      </c>
      <c r="S366" s="54" t="s">
        <v>1911</v>
      </c>
      <c r="T366" s="53" t="s">
        <v>389</v>
      </c>
      <c r="U366" s="53" t="s">
        <v>9</v>
      </c>
      <c r="V366" s="53">
        <v>1</v>
      </c>
      <c r="W366" s="53" t="s">
        <v>390</v>
      </c>
      <c r="X366" s="53"/>
      <c r="Y366" s="367">
        <v>28338.8269</v>
      </c>
      <c r="Z366" s="367">
        <v>1644.4301067353697</v>
      </c>
      <c r="AA366" s="53"/>
      <c r="AB366" s="78" t="s">
        <v>3278</v>
      </c>
      <c r="AC366" s="53" t="s">
        <v>1795</v>
      </c>
      <c r="AD366" s="295">
        <v>109266.15</v>
      </c>
      <c r="AE366" s="181"/>
      <c r="AF366" s="181">
        <v>78.400000000000006</v>
      </c>
      <c r="AG366" s="78"/>
      <c r="AH366" s="367">
        <v>0</v>
      </c>
      <c r="AI366" s="78" t="s">
        <v>99</v>
      </c>
      <c r="AJ366" s="53" t="s">
        <v>1869</v>
      </c>
    </row>
    <row r="367" spans="1:36" s="148" customFormat="1" ht="45">
      <c r="A367" s="52" t="s">
        <v>1199</v>
      </c>
      <c r="B367" s="53" t="s">
        <v>3283</v>
      </c>
      <c r="C367" s="54" t="s">
        <v>1200</v>
      </c>
      <c r="D367" s="52" t="s">
        <v>995</v>
      </c>
      <c r="E367" s="53" t="s">
        <v>82</v>
      </c>
      <c r="F367" s="75">
        <v>41537</v>
      </c>
      <c r="G367" s="75">
        <v>41567</v>
      </c>
      <c r="H367" s="53" t="s">
        <v>99</v>
      </c>
      <c r="I367" s="57">
        <v>1722.9</v>
      </c>
      <c r="J367" s="56">
        <v>1618.8285487432322</v>
      </c>
      <c r="K367" s="56">
        <v>1618.828</v>
      </c>
      <c r="L367" s="58">
        <v>1910217.0399999998</v>
      </c>
      <c r="M367" s="76">
        <v>41587</v>
      </c>
      <c r="N367" s="60">
        <v>2013</v>
      </c>
      <c r="O367" s="77">
        <v>41587</v>
      </c>
      <c r="P367" s="60">
        <v>2013</v>
      </c>
      <c r="Q367" s="77">
        <v>41624</v>
      </c>
      <c r="R367" s="52" t="s">
        <v>342</v>
      </c>
      <c r="S367" s="54" t="s">
        <v>1911</v>
      </c>
      <c r="T367" s="53" t="s">
        <v>389</v>
      </c>
      <c r="U367" s="53" t="s">
        <v>9</v>
      </c>
      <c r="V367" s="53">
        <v>1</v>
      </c>
      <c r="W367" s="53" t="s">
        <v>390</v>
      </c>
      <c r="X367" s="53"/>
      <c r="Y367" s="367">
        <v>28338.8269</v>
      </c>
      <c r="Z367" s="367">
        <v>1644.4301067353697</v>
      </c>
      <c r="AA367" s="53"/>
      <c r="AB367" s="78" t="s">
        <v>3278</v>
      </c>
      <c r="AC367" s="53" t="s">
        <v>1795</v>
      </c>
      <c r="AD367" s="295">
        <v>109266.15</v>
      </c>
      <c r="AE367" s="181"/>
      <c r="AF367" s="181">
        <v>78.400000000000006</v>
      </c>
      <c r="AG367" s="78"/>
      <c r="AH367" s="367">
        <v>0</v>
      </c>
      <c r="AI367" s="78" t="s">
        <v>99</v>
      </c>
      <c r="AJ367" s="53" t="s">
        <v>1869</v>
      </c>
    </row>
    <row r="368" spans="1:36" s="148" customFormat="1" ht="45">
      <c r="A368" s="52" t="s">
        <v>1199</v>
      </c>
      <c r="B368" s="53" t="s">
        <v>3284</v>
      </c>
      <c r="C368" s="54" t="s">
        <v>1200</v>
      </c>
      <c r="D368" s="52" t="s">
        <v>995</v>
      </c>
      <c r="E368" s="53" t="s">
        <v>82</v>
      </c>
      <c r="F368" s="75">
        <v>41537</v>
      </c>
      <c r="G368" s="75">
        <v>41567</v>
      </c>
      <c r="H368" s="53" t="s">
        <v>99</v>
      </c>
      <c r="I368" s="57">
        <v>3965.26</v>
      </c>
      <c r="J368" s="56">
        <v>3690.7151385962889</v>
      </c>
      <c r="K368" s="56">
        <v>3690.7150000000001</v>
      </c>
      <c r="L368" s="58">
        <v>4355043.7</v>
      </c>
      <c r="M368" s="76">
        <v>41587</v>
      </c>
      <c r="N368" s="60">
        <v>2013</v>
      </c>
      <c r="O368" s="77">
        <v>41587</v>
      </c>
      <c r="P368" s="60">
        <v>2013</v>
      </c>
      <c r="Q368" s="77">
        <v>41624</v>
      </c>
      <c r="R368" s="52" t="s">
        <v>342</v>
      </c>
      <c r="S368" s="54" t="s">
        <v>1911</v>
      </c>
      <c r="T368" s="53" t="s">
        <v>389</v>
      </c>
      <c r="U368" s="53" t="s">
        <v>9</v>
      </c>
      <c r="V368" s="53">
        <v>1</v>
      </c>
      <c r="W368" s="53" t="s">
        <v>390</v>
      </c>
      <c r="X368" s="53"/>
      <c r="Y368" s="367">
        <v>28338.8269</v>
      </c>
      <c r="Z368" s="367">
        <v>1644.4301067353697</v>
      </c>
      <c r="AA368" s="53"/>
      <c r="AB368" s="78" t="s">
        <v>3278</v>
      </c>
      <c r="AC368" s="53" t="s">
        <v>1795</v>
      </c>
      <c r="AD368" s="295">
        <v>109266.15</v>
      </c>
      <c r="AE368" s="181"/>
      <c r="AF368" s="181">
        <v>78.400000000000006</v>
      </c>
      <c r="AG368" s="78"/>
      <c r="AH368" s="367">
        <v>0</v>
      </c>
      <c r="AI368" s="78" t="s">
        <v>99</v>
      </c>
      <c r="AJ368" s="53" t="s">
        <v>1869</v>
      </c>
    </row>
    <row r="369" spans="1:46" s="148" customFormat="1" ht="45">
      <c r="A369" s="52" t="s">
        <v>1199</v>
      </c>
      <c r="B369" s="53" t="s">
        <v>3285</v>
      </c>
      <c r="C369" s="54" t="s">
        <v>1200</v>
      </c>
      <c r="D369" s="52" t="s">
        <v>995</v>
      </c>
      <c r="E369" s="53" t="s">
        <v>82</v>
      </c>
      <c r="F369" s="75">
        <v>41537</v>
      </c>
      <c r="G369" s="75">
        <v>41567</v>
      </c>
      <c r="H369" s="53" t="s">
        <v>99</v>
      </c>
      <c r="I369" s="57">
        <v>4466.6099999999997</v>
      </c>
      <c r="J369" s="56">
        <v>4202.3167329024009</v>
      </c>
      <c r="K369" s="56">
        <v>4202.3159999999998</v>
      </c>
      <c r="L369" s="58">
        <v>4958732.88</v>
      </c>
      <c r="M369" s="76">
        <v>41587</v>
      </c>
      <c r="N369" s="60">
        <v>2013</v>
      </c>
      <c r="O369" s="77">
        <v>41587</v>
      </c>
      <c r="P369" s="60">
        <v>2013</v>
      </c>
      <c r="Q369" s="77">
        <v>41624</v>
      </c>
      <c r="R369" s="52" t="s">
        <v>342</v>
      </c>
      <c r="S369" s="54" t="s">
        <v>1911</v>
      </c>
      <c r="T369" s="53" t="s">
        <v>389</v>
      </c>
      <c r="U369" s="53" t="s">
        <v>9</v>
      </c>
      <c r="V369" s="53">
        <v>1</v>
      </c>
      <c r="W369" s="53" t="s">
        <v>390</v>
      </c>
      <c r="X369" s="53"/>
      <c r="Y369" s="367">
        <v>28338.8269</v>
      </c>
      <c r="Z369" s="367">
        <v>1644.4301067353697</v>
      </c>
      <c r="AA369" s="53"/>
      <c r="AB369" s="78" t="s">
        <v>3278</v>
      </c>
      <c r="AC369" s="53" t="s">
        <v>1795</v>
      </c>
      <c r="AD369" s="295">
        <v>109266.15</v>
      </c>
      <c r="AE369" s="181"/>
      <c r="AF369" s="181">
        <v>78.400000000000006</v>
      </c>
      <c r="AG369" s="78"/>
      <c r="AH369" s="367">
        <v>0</v>
      </c>
      <c r="AI369" s="78" t="s">
        <v>99</v>
      </c>
      <c r="AJ369" s="53" t="s">
        <v>1869</v>
      </c>
    </row>
    <row r="370" spans="1:46" s="148" customFormat="1" ht="45">
      <c r="A370" s="52" t="s">
        <v>1199</v>
      </c>
      <c r="B370" s="53" t="s">
        <v>3286</v>
      </c>
      <c r="C370" s="54" t="s">
        <v>1200</v>
      </c>
      <c r="D370" s="52" t="s">
        <v>995</v>
      </c>
      <c r="E370" s="53" t="s">
        <v>82</v>
      </c>
      <c r="F370" s="75">
        <v>41537</v>
      </c>
      <c r="G370" s="75">
        <v>41567</v>
      </c>
      <c r="H370" s="53" t="s">
        <v>99</v>
      </c>
      <c r="I370" s="57">
        <v>2944.18</v>
      </c>
      <c r="J370" s="56">
        <v>2771.0803253185927</v>
      </c>
      <c r="K370" s="56">
        <v>2771.08</v>
      </c>
      <c r="L370" s="58">
        <v>3269874.4</v>
      </c>
      <c r="M370" s="76">
        <v>41587</v>
      </c>
      <c r="N370" s="60">
        <v>2013</v>
      </c>
      <c r="O370" s="77">
        <v>41587</v>
      </c>
      <c r="P370" s="60">
        <v>2013</v>
      </c>
      <c r="Q370" s="77">
        <v>41624</v>
      </c>
      <c r="R370" s="52" t="s">
        <v>342</v>
      </c>
      <c r="S370" s="54" t="s">
        <v>1911</v>
      </c>
      <c r="T370" s="53" t="s">
        <v>389</v>
      </c>
      <c r="U370" s="53" t="s">
        <v>9</v>
      </c>
      <c r="V370" s="53">
        <v>1</v>
      </c>
      <c r="W370" s="53" t="s">
        <v>390</v>
      </c>
      <c r="X370" s="53"/>
      <c r="Y370" s="367">
        <v>28338.8269</v>
      </c>
      <c r="Z370" s="367">
        <v>1644.4301067353697</v>
      </c>
      <c r="AA370" s="53"/>
      <c r="AB370" s="78" t="s">
        <v>3278</v>
      </c>
      <c r="AC370" s="53" t="s">
        <v>1795</v>
      </c>
      <c r="AD370" s="295">
        <v>109266.15</v>
      </c>
      <c r="AE370" s="181"/>
      <c r="AF370" s="181">
        <v>78.400000000000006</v>
      </c>
      <c r="AG370" s="78"/>
      <c r="AH370" s="367">
        <v>0</v>
      </c>
      <c r="AI370" s="78" t="s">
        <v>99</v>
      </c>
      <c r="AJ370" s="53" t="s">
        <v>1869</v>
      </c>
    </row>
    <row r="371" spans="1:46" s="148" customFormat="1" ht="45">
      <c r="A371" s="52" t="s">
        <v>1199</v>
      </c>
      <c r="B371" s="53" t="s">
        <v>3287</v>
      </c>
      <c r="C371" s="54" t="s">
        <v>1200</v>
      </c>
      <c r="D371" s="52" t="s">
        <v>995</v>
      </c>
      <c r="E371" s="53" t="s">
        <v>82</v>
      </c>
      <c r="F371" s="75">
        <v>41537</v>
      </c>
      <c r="G371" s="75">
        <v>41567</v>
      </c>
      <c r="H371" s="53" t="s">
        <v>99</v>
      </c>
      <c r="I371" s="57">
        <v>1634.04</v>
      </c>
      <c r="J371" s="56">
        <v>1530.9680812824963</v>
      </c>
      <c r="K371" s="56">
        <v>1530.9680000000001</v>
      </c>
      <c r="L371" s="58">
        <v>1806542.24</v>
      </c>
      <c r="M371" s="76">
        <v>41587</v>
      </c>
      <c r="N371" s="60">
        <v>2013</v>
      </c>
      <c r="O371" s="77">
        <v>41587</v>
      </c>
      <c r="P371" s="60">
        <v>2013</v>
      </c>
      <c r="Q371" s="77">
        <v>41624</v>
      </c>
      <c r="R371" s="52" t="s">
        <v>342</v>
      </c>
      <c r="S371" s="54" t="s">
        <v>1911</v>
      </c>
      <c r="T371" s="53" t="s">
        <v>389</v>
      </c>
      <c r="U371" s="53" t="s">
        <v>9</v>
      </c>
      <c r="V371" s="53">
        <v>1</v>
      </c>
      <c r="W371" s="53" t="s">
        <v>390</v>
      </c>
      <c r="X371" s="53"/>
      <c r="Y371" s="367">
        <v>28338.8269</v>
      </c>
      <c r="Z371" s="367">
        <v>1644.4301067353697</v>
      </c>
      <c r="AA371" s="53"/>
      <c r="AB371" s="78" t="s">
        <v>3278</v>
      </c>
      <c r="AC371" s="53" t="s">
        <v>1795</v>
      </c>
      <c r="AD371" s="295">
        <v>109266.15</v>
      </c>
      <c r="AE371" s="181"/>
      <c r="AF371" s="181">
        <v>78.400000000000006</v>
      </c>
      <c r="AG371" s="78"/>
      <c r="AH371" s="367">
        <v>0</v>
      </c>
      <c r="AI371" s="78" t="s">
        <v>99</v>
      </c>
      <c r="AJ371" s="53" t="s">
        <v>1869</v>
      </c>
    </row>
    <row r="372" spans="1:46" s="148" customFormat="1" ht="45">
      <c r="A372" s="52" t="s">
        <v>1199</v>
      </c>
      <c r="B372" s="53" t="s">
        <v>3288</v>
      </c>
      <c r="C372" s="54" t="s">
        <v>1200</v>
      </c>
      <c r="D372" s="52" t="s">
        <v>995</v>
      </c>
      <c r="E372" s="53" t="s">
        <v>82</v>
      </c>
      <c r="F372" s="75">
        <v>41537</v>
      </c>
      <c r="G372" s="75">
        <v>41567</v>
      </c>
      <c r="H372" s="53" t="s">
        <v>99</v>
      </c>
      <c r="I372" s="57">
        <v>699.06</v>
      </c>
      <c r="J372" s="56">
        <v>663.12874008864014</v>
      </c>
      <c r="K372" s="56">
        <v>663.12800000000004</v>
      </c>
      <c r="L372" s="58">
        <v>782491.04</v>
      </c>
      <c r="M372" s="76">
        <v>41587</v>
      </c>
      <c r="N372" s="60">
        <v>2013</v>
      </c>
      <c r="O372" s="77">
        <v>41587</v>
      </c>
      <c r="P372" s="60">
        <v>2013</v>
      </c>
      <c r="Q372" s="77">
        <v>41624</v>
      </c>
      <c r="R372" s="52" t="s">
        <v>342</v>
      </c>
      <c r="S372" s="54" t="s">
        <v>1911</v>
      </c>
      <c r="T372" s="53" t="s">
        <v>389</v>
      </c>
      <c r="U372" s="53" t="s">
        <v>9</v>
      </c>
      <c r="V372" s="53">
        <v>1</v>
      </c>
      <c r="W372" s="53" t="s">
        <v>390</v>
      </c>
      <c r="X372" s="53"/>
      <c r="Y372" s="367">
        <v>28338.8269</v>
      </c>
      <c r="Z372" s="367">
        <v>1644.4301067353697</v>
      </c>
      <c r="AA372" s="53"/>
      <c r="AB372" s="78" t="s">
        <v>3278</v>
      </c>
      <c r="AC372" s="53" t="s">
        <v>1795</v>
      </c>
      <c r="AD372" s="295">
        <v>109266.15</v>
      </c>
      <c r="AE372" s="181"/>
      <c r="AF372" s="181">
        <v>78.400000000000006</v>
      </c>
      <c r="AG372" s="78"/>
      <c r="AH372" s="367">
        <v>0</v>
      </c>
      <c r="AI372" s="78" t="s">
        <v>99</v>
      </c>
      <c r="AJ372" s="53" t="s">
        <v>1869</v>
      </c>
    </row>
    <row r="373" spans="1:46" s="67" customFormat="1" ht="45">
      <c r="A373" s="52" t="s">
        <v>1199</v>
      </c>
      <c r="B373" s="53" t="s">
        <v>3289</v>
      </c>
      <c r="C373" s="54" t="s">
        <v>1200</v>
      </c>
      <c r="D373" s="52" t="s">
        <v>995</v>
      </c>
      <c r="E373" s="53" t="s">
        <v>82</v>
      </c>
      <c r="F373" s="75">
        <v>41537</v>
      </c>
      <c r="G373" s="75">
        <v>41567</v>
      </c>
      <c r="H373" s="53" t="s">
        <v>99</v>
      </c>
      <c r="I373" s="57">
        <v>4771.54</v>
      </c>
      <c r="J373" s="56">
        <v>4470.3780486652813</v>
      </c>
      <c r="K373" s="56">
        <v>4470.3779999999997</v>
      </c>
      <c r="L373" s="58">
        <v>5275046.0399999991</v>
      </c>
      <c r="M373" s="76">
        <v>41587</v>
      </c>
      <c r="N373" s="60">
        <v>2013</v>
      </c>
      <c r="O373" s="77">
        <v>41587</v>
      </c>
      <c r="P373" s="60">
        <v>2013</v>
      </c>
      <c r="Q373" s="77">
        <v>41624</v>
      </c>
      <c r="R373" s="52" t="s">
        <v>342</v>
      </c>
      <c r="S373" s="54" t="s">
        <v>1911</v>
      </c>
      <c r="T373" s="53" t="s">
        <v>389</v>
      </c>
      <c r="U373" s="53" t="s">
        <v>9</v>
      </c>
      <c r="V373" s="53">
        <v>1</v>
      </c>
      <c r="W373" s="53" t="s">
        <v>390</v>
      </c>
      <c r="X373" s="53"/>
      <c r="Y373" s="367">
        <v>28338.8269</v>
      </c>
      <c r="Z373" s="367">
        <v>1644.4301067353697</v>
      </c>
      <c r="AA373" s="53"/>
      <c r="AB373" s="78" t="s">
        <v>3278</v>
      </c>
      <c r="AC373" s="53" t="s">
        <v>1795</v>
      </c>
      <c r="AD373" s="295">
        <v>109266.15</v>
      </c>
      <c r="AE373" s="181"/>
      <c r="AF373" s="181">
        <v>78.400000000000006</v>
      </c>
      <c r="AG373" s="78"/>
      <c r="AH373" s="367">
        <v>0</v>
      </c>
      <c r="AI373" s="78" t="s">
        <v>99</v>
      </c>
      <c r="AJ373" s="53" t="s">
        <v>1869</v>
      </c>
      <c r="AK373" s="148"/>
      <c r="AL373" s="148"/>
      <c r="AM373" s="148"/>
      <c r="AN373" s="148"/>
      <c r="AO373" s="148"/>
      <c r="AP373" s="148"/>
      <c r="AQ373" s="148"/>
      <c r="AR373" s="148"/>
      <c r="AS373" s="148"/>
      <c r="AT373" s="148"/>
    </row>
    <row r="374" spans="1:46" s="67" customFormat="1" ht="45">
      <c r="A374" s="52" t="s">
        <v>1199</v>
      </c>
      <c r="B374" s="53" t="s">
        <v>3290</v>
      </c>
      <c r="C374" s="54" t="s">
        <v>1200</v>
      </c>
      <c r="D374" s="52" t="s">
        <v>995</v>
      </c>
      <c r="E374" s="53" t="s">
        <v>82</v>
      </c>
      <c r="F374" s="75">
        <v>41537</v>
      </c>
      <c r="G374" s="75">
        <v>41567</v>
      </c>
      <c r="H374" s="53" t="s">
        <v>99</v>
      </c>
      <c r="I374" s="57">
        <v>3296.26</v>
      </c>
      <c r="J374" s="56">
        <v>3109.4097031002243</v>
      </c>
      <c r="K374" s="56">
        <v>3109.4090000000001</v>
      </c>
      <c r="L374" s="58">
        <v>3669102.62</v>
      </c>
      <c r="M374" s="76">
        <v>41587</v>
      </c>
      <c r="N374" s="60">
        <v>2013</v>
      </c>
      <c r="O374" s="77">
        <v>41587</v>
      </c>
      <c r="P374" s="60">
        <v>2013</v>
      </c>
      <c r="Q374" s="77">
        <v>41624</v>
      </c>
      <c r="R374" s="52" t="s">
        <v>342</v>
      </c>
      <c r="S374" s="54" t="s">
        <v>1911</v>
      </c>
      <c r="T374" s="53" t="s">
        <v>389</v>
      </c>
      <c r="U374" s="53" t="s">
        <v>9</v>
      </c>
      <c r="V374" s="53">
        <v>1</v>
      </c>
      <c r="W374" s="53" t="s">
        <v>390</v>
      </c>
      <c r="X374" s="53"/>
      <c r="Y374" s="367">
        <v>28338.8269</v>
      </c>
      <c r="Z374" s="367">
        <v>1644.4301067353697</v>
      </c>
      <c r="AA374" s="53"/>
      <c r="AB374" s="78" t="s">
        <v>3278</v>
      </c>
      <c r="AC374" s="53" t="s">
        <v>1795</v>
      </c>
      <c r="AD374" s="295">
        <v>109266.15</v>
      </c>
      <c r="AE374" s="181"/>
      <c r="AF374" s="181">
        <v>78.400000000000006</v>
      </c>
      <c r="AG374" s="78"/>
      <c r="AH374" s="367">
        <v>0</v>
      </c>
      <c r="AI374" s="78" t="s">
        <v>99</v>
      </c>
      <c r="AJ374" s="53" t="s">
        <v>1869</v>
      </c>
      <c r="AK374" s="148"/>
      <c r="AL374" s="148"/>
      <c r="AM374" s="148"/>
      <c r="AN374" s="148"/>
      <c r="AO374" s="148"/>
      <c r="AP374" s="148"/>
      <c r="AQ374" s="148"/>
      <c r="AR374" s="148"/>
      <c r="AS374" s="148"/>
      <c r="AT374" s="148"/>
    </row>
    <row r="375" spans="1:46" s="67" customFormat="1" ht="45">
      <c r="A375" s="52" t="s">
        <v>1199</v>
      </c>
      <c r="B375" s="53" t="s">
        <v>3291</v>
      </c>
      <c r="C375" s="54" t="s">
        <v>1200</v>
      </c>
      <c r="D375" s="52" t="s">
        <v>995</v>
      </c>
      <c r="E375" s="53" t="s">
        <v>82</v>
      </c>
      <c r="F375" s="75">
        <v>41537</v>
      </c>
      <c r="G375" s="75">
        <v>41567</v>
      </c>
      <c r="H375" s="53" t="s">
        <v>99</v>
      </c>
      <c r="I375" s="57">
        <v>1936.92</v>
      </c>
      <c r="J375" s="56">
        <v>1822.6138276892166</v>
      </c>
      <c r="K375" s="56">
        <v>1822.6130000000001</v>
      </c>
      <c r="L375" s="58">
        <v>2150683.34</v>
      </c>
      <c r="M375" s="76">
        <v>41587</v>
      </c>
      <c r="N375" s="60">
        <v>2013</v>
      </c>
      <c r="O375" s="77">
        <v>41587</v>
      </c>
      <c r="P375" s="60">
        <v>2013</v>
      </c>
      <c r="Q375" s="77">
        <v>41624</v>
      </c>
      <c r="R375" s="52" t="s">
        <v>342</v>
      </c>
      <c r="S375" s="54" t="s">
        <v>1911</v>
      </c>
      <c r="T375" s="53" t="s">
        <v>389</v>
      </c>
      <c r="U375" s="53" t="s">
        <v>9</v>
      </c>
      <c r="V375" s="53">
        <v>1</v>
      </c>
      <c r="W375" s="53" t="s">
        <v>390</v>
      </c>
      <c r="X375" s="53"/>
      <c r="Y375" s="367">
        <v>28338.8269</v>
      </c>
      <c r="Z375" s="367">
        <v>1644.4301067353697</v>
      </c>
      <c r="AA375" s="53"/>
      <c r="AB375" s="78" t="s">
        <v>3278</v>
      </c>
      <c r="AC375" s="53" t="s">
        <v>1795</v>
      </c>
      <c r="AD375" s="295">
        <v>109266.15</v>
      </c>
      <c r="AE375" s="181"/>
      <c r="AF375" s="181">
        <v>78.400000000000006</v>
      </c>
      <c r="AG375" s="78"/>
      <c r="AH375" s="367">
        <v>0</v>
      </c>
      <c r="AI375" s="78" t="s">
        <v>99</v>
      </c>
      <c r="AJ375" s="53" t="s">
        <v>1869</v>
      </c>
      <c r="AK375" s="148"/>
      <c r="AL375" s="148"/>
      <c r="AM375" s="148"/>
      <c r="AN375" s="148"/>
      <c r="AO375" s="148"/>
      <c r="AP375" s="148"/>
      <c r="AQ375" s="148"/>
      <c r="AR375" s="148"/>
      <c r="AS375" s="148"/>
      <c r="AT375" s="148"/>
    </row>
    <row r="376" spans="1:46" s="67" customFormat="1" ht="45">
      <c r="A376" s="52" t="s">
        <v>1199</v>
      </c>
      <c r="B376" s="53" t="s">
        <v>3292</v>
      </c>
      <c r="C376" s="54" t="s">
        <v>1200</v>
      </c>
      <c r="D376" s="52" t="s">
        <v>995</v>
      </c>
      <c r="E376" s="53" t="s">
        <v>82</v>
      </c>
      <c r="F376" s="75">
        <v>41537</v>
      </c>
      <c r="G376" s="75">
        <v>41567</v>
      </c>
      <c r="H376" s="53" t="s">
        <v>99</v>
      </c>
      <c r="I376" s="57">
        <v>1639.85</v>
      </c>
      <c r="J376" s="56">
        <v>1536.2717570732163</v>
      </c>
      <c r="K376" s="56">
        <v>1536.271</v>
      </c>
      <c r="L376" s="58">
        <v>1812799.7799999998</v>
      </c>
      <c r="M376" s="76">
        <v>41587</v>
      </c>
      <c r="N376" s="60">
        <v>2013</v>
      </c>
      <c r="O376" s="77">
        <v>41587</v>
      </c>
      <c r="P376" s="60">
        <v>2013</v>
      </c>
      <c r="Q376" s="77">
        <v>41624</v>
      </c>
      <c r="R376" s="52" t="s">
        <v>342</v>
      </c>
      <c r="S376" s="54" t="s">
        <v>1911</v>
      </c>
      <c r="T376" s="53" t="s">
        <v>389</v>
      </c>
      <c r="U376" s="53" t="s">
        <v>9</v>
      </c>
      <c r="V376" s="53">
        <v>1</v>
      </c>
      <c r="W376" s="53" t="s">
        <v>390</v>
      </c>
      <c r="X376" s="53"/>
      <c r="Y376" s="367">
        <v>28338.8269</v>
      </c>
      <c r="Z376" s="367">
        <v>1644.4301067353697</v>
      </c>
      <c r="AA376" s="53"/>
      <c r="AB376" s="78" t="s">
        <v>3278</v>
      </c>
      <c r="AC376" s="53" t="s">
        <v>1795</v>
      </c>
      <c r="AD376" s="295">
        <v>109266.15</v>
      </c>
      <c r="AE376" s="181"/>
      <c r="AF376" s="181">
        <v>78.400000000000006</v>
      </c>
      <c r="AG376" s="78"/>
      <c r="AH376" s="367">
        <v>0</v>
      </c>
      <c r="AI376" s="78" t="s">
        <v>99</v>
      </c>
      <c r="AJ376" s="53" t="s">
        <v>1869</v>
      </c>
      <c r="AK376" s="148"/>
      <c r="AL376" s="148"/>
      <c r="AM376" s="148"/>
      <c r="AN376" s="148"/>
      <c r="AO376" s="148"/>
      <c r="AP376" s="148"/>
      <c r="AQ376" s="148"/>
      <c r="AR376" s="148"/>
      <c r="AS376" s="148"/>
      <c r="AT376" s="148"/>
    </row>
    <row r="377" spans="1:46" s="67" customFormat="1" ht="45">
      <c r="A377" s="52" t="s">
        <v>1199</v>
      </c>
      <c r="B377" s="53" t="s">
        <v>3293</v>
      </c>
      <c r="C377" s="54" t="s">
        <v>1200</v>
      </c>
      <c r="D377" s="52" t="s">
        <v>995</v>
      </c>
      <c r="E377" s="53" t="s">
        <v>82</v>
      </c>
      <c r="F377" s="75">
        <v>41537</v>
      </c>
      <c r="G377" s="75">
        <v>41567</v>
      </c>
      <c r="H377" s="53" t="s">
        <v>99</v>
      </c>
      <c r="I377" s="57">
        <v>625.66</v>
      </c>
      <c r="J377" s="56">
        <v>591.02131816800011</v>
      </c>
      <c r="K377" s="56">
        <v>591.02099999999996</v>
      </c>
      <c r="L377" s="58">
        <v>697404.77999999991</v>
      </c>
      <c r="M377" s="76">
        <v>41587</v>
      </c>
      <c r="N377" s="60">
        <v>2013</v>
      </c>
      <c r="O377" s="77">
        <v>41587</v>
      </c>
      <c r="P377" s="60">
        <v>2013</v>
      </c>
      <c r="Q377" s="77">
        <v>41624</v>
      </c>
      <c r="R377" s="52" t="s">
        <v>342</v>
      </c>
      <c r="S377" s="54" t="s">
        <v>1911</v>
      </c>
      <c r="T377" s="53" t="s">
        <v>389</v>
      </c>
      <c r="U377" s="53" t="s">
        <v>9</v>
      </c>
      <c r="V377" s="53">
        <v>1</v>
      </c>
      <c r="W377" s="53" t="s">
        <v>390</v>
      </c>
      <c r="X377" s="53"/>
      <c r="Y377" s="367">
        <v>28338.8269</v>
      </c>
      <c r="Z377" s="367">
        <v>1644.4301067353697</v>
      </c>
      <c r="AA377" s="53"/>
      <c r="AB377" s="78" t="s">
        <v>3278</v>
      </c>
      <c r="AC377" s="53" t="s">
        <v>1795</v>
      </c>
      <c r="AD377" s="295">
        <v>109266.15</v>
      </c>
      <c r="AE377" s="181"/>
      <c r="AF377" s="181">
        <v>78.400000000000006</v>
      </c>
      <c r="AG377" s="78"/>
      <c r="AH377" s="367">
        <v>0</v>
      </c>
      <c r="AI377" s="78" t="s">
        <v>99</v>
      </c>
      <c r="AJ377" s="53" t="s">
        <v>1869</v>
      </c>
      <c r="AK377" s="148"/>
      <c r="AL377" s="148"/>
      <c r="AM377" s="148"/>
      <c r="AN377" s="148"/>
      <c r="AO377" s="148"/>
      <c r="AP377" s="148"/>
      <c r="AQ377" s="148"/>
      <c r="AR377" s="148"/>
      <c r="AS377" s="148"/>
      <c r="AT377" s="148"/>
    </row>
    <row r="378" spans="1:46" s="67" customFormat="1" ht="45">
      <c r="A378" s="52" t="s">
        <v>1199</v>
      </c>
      <c r="B378" s="53" t="s">
        <v>3294</v>
      </c>
      <c r="C378" s="54" t="s">
        <v>1200</v>
      </c>
      <c r="D378" s="52" t="s">
        <v>995</v>
      </c>
      <c r="E378" s="53" t="s">
        <v>82</v>
      </c>
      <c r="F378" s="75">
        <v>41537</v>
      </c>
      <c r="G378" s="75">
        <v>41567</v>
      </c>
      <c r="H378" s="53" t="s">
        <v>99</v>
      </c>
      <c r="I378" s="57">
        <v>1016.75</v>
      </c>
      <c r="J378" s="56">
        <v>960.63109869830419</v>
      </c>
      <c r="K378" s="56">
        <v>960.63099999999997</v>
      </c>
      <c r="L378" s="58">
        <v>1133544.58</v>
      </c>
      <c r="M378" s="76">
        <v>41587</v>
      </c>
      <c r="N378" s="60">
        <v>2013</v>
      </c>
      <c r="O378" s="77">
        <v>41587</v>
      </c>
      <c r="P378" s="60">
        <v>2013</v>
      </c>
      <c r="Q378" s="77">
        <v>41624</v>
      </c>
      <c r="R378" s="52" t="s">
        <v>342</v>
      </c>
      <c r="S378" s="54" t="s">
        <v>1911</v>
      </c>
      <c r="T378" s="53" t="s">
        <v>389</v>
      </c>
      <c r="U378" s="53" t="s">
        <v>9</v>
      </c>
      <c r="V378" s="53">
        <v>1</v>
      </c>
      <c r="W378" s="53" t="s">
        <v>390</v>
      </c>
      <c r="X378" s="53"/>
      <c r="Y378" s="367">
        <v>28338.8269</v>
      </c>
      <c r="Z378" s="367">
        <v>1644.4301067353697</v>
      </c>
      <c r="AA378" s="53"/>
      <c r="AB378" s="78" t="s">
        <v>3278</v>
      </c>
      <c r="AC378" s="53" t="s">
        <v>1795</v>
      </c>
      <c r="AD378" s="295">
        <v>109266.15</v>
      </c>
      <c r="AE378" s="181"/>
      <c r="AF378" s="181">
        <v>78.400000000000006</v>
      </c>
      <c r="AG378" s="78"/>
      <c r="AH378" s="367">
        <v>0</v>
      </c>
      <c r="AI378" s="78" t="s">
        <v>99</v>
      </c>
      <c r="AJ378" s="53" t="s">
        <v>1869</v>
      </c>
      <c r="AK378" s="148"/>
      <c r="AL378" s="148"/>
      <c r="AM378" s="148"/>
      <c r="AN378" s="148"/>
      <c r="AO378" s="148"/>
      <c r="AP378" s="148"/>
      <c r="AQ378" s="148"/>
      <c r="AR378" s="148"/>
      <c r="AS378" s="148"/>
      <c r="AT378" s="148"/>
    </row>
    <row r="379" spans="1:46" s="67" customFormat="1" ht="45">
      <c r="A379" s="52" t="s">
        <v>1199</v>
      </c>
      <c r="B379" s="60" t="s">
        <v>6288</v>
      </c>
      <c r="C379" s="54">
        <v>3000579</v>
      </c>
      <c r="D379" s="52" t="s">
        <v>995</v>
      </c>
      <c r="E379" s="53" t="s">
        <v>82</v>
      </c>
      <c r="F379" s="75">
        <v>41537</v>
      </c>
      <c r="G379" s="75">
        <v>41567</v>
      </c>
      <c r="H379" s="53" t="s">
        <v>99</v>
      </c>
      <c r="I379" s="57">
        <v>777.02</v>
      </c>
      <c r="J379" s="57">
        <v>1019.5470376416002</v>
      </c>
      <c r="K379" s="57">
        <v>777.02</v>
      </c>
      <c r="L379" s="367">
        <v>916883.59999999986</v>
      </c>
      <c r="M379" s="76">
        <v>41587</v>
      </c>
      <c r="N379" s="60">
        <v>2013</v>
      </c>
      <c r="O379" s="77">
        <v>41587</v>
      </c>
      <c r="P379" s="60">
        <v>2013</v>
      </c>
      <c r="Q379" s="77">
        <v>41624</v>
      </c>
      <c r="R379" s="52" t="s">
        <v>342</v>
      </c>
      <c r="S379" s="54" t="s">
        <v>1911</v>
      </c>
      <c r="T379" s="53" t="s">
        <v>389</v>
      </c>
      <c r="U379" s="60">
        <v>1</v>
      </c>
      <c r="V379" s="53">
        <v>1</v>
      </c>
      <c r="W379" s="53" t="s">
        <v>390</v>
      </c>
      <c r="X379" s="53"/>
      <c r="Y379" s="367">
        <v>916.88359999999989</v>
      </c>
      <c r="Z379" s="367">
        <v>1393.7008928571427</v>
      </c>
      <c r="AA379" s="53"/>
      <c r="AB379" s="78" t="s">
        <v>3278</v>
      </c>
      <c r="AC379" s="53" t="s">
        <v>1795</v>
      </c>
      <c r="AD379" s="295">
        <v>109266.15</v>
      </c>
      <c r="AE379" s="181"/>
      <c r="AF379" s="181">
        <v>78.400000000000006</v>
      </c>
      <c r="AG379" s="78"/>
      <c r="AH379" s="367">
        <v>32494.07</v>
      </c>
      <c r="AI379" s="78" t="s">
        <v>99</v>
      </c>
      <c r="AJ379" s="78" t="s">
        <v>1817</v>
      </c>
      <c r="AK379" s="148"/>
      <c r="AL379" s="148"/>
      <c r="AM379" s="148"/>
      <c r="AN379" s="148"/>
      <c r="AO379" s="148"/>
      <c r="AP379" s="148"/>
      <c r="AQ379" s="148"/>
      <c r="AR379" s="148"/>
      <c r="AS379" s="148"/>
      <c r="AT379" s="148"/>
    </row>
    <row r="380" spans="1:46" s="67" customFormat="1" ht="45">
      <c r="A380" s="52" t="s">
        <v>1199</v>
      </c>
      <c r="B380" s="60" t="s">
        <v>6289</v>
      </c>
      <c r="C380" s="54">
        <v>3000579</v>
      </c>
      <c r="D380" s="52" t="s">
        <v>995</v>
      </c>
      <c r="E380" s="53" t="s">
        <v>82</v>
      </c>
      <c r="F380" s="75">
        <v>41537</v>
      </c>
      <c r="G380" s="75">
        <v>41567</v>
      </c>
      <c r="H380" s="53" t="s">
        <v>99</v>
      </c>
      <c r="I380" s="57">
        <v>417.2</v>
      </c>
      <c r="J380" s="57">
        <v>521.47545881011217</v>
      </c>
      <c r="K380" s="57">
        <v>417.2</v>
      </c>
      <c r="L380" s="367">
        <v>492295.99999999994</v>
      </c>
      <c r="M380" s="76">
        <v>41587</v>
      </c>
      <c r="N380" s="60">
        <v>2013</v>
      </c>
      <c r="O380" s="77">
        <v>41587</v>
      </c>
      <c r="P380" s="60">
        <v>2013</v>
      </c>
      <c r="Q380" s="77">
        <v>41624</v>
      </c>
      <c r="R380" s="52" t="s">
        <v>342</v>
      </c>
      <c r="S380" s="54" t="s">
        <v>1911</v>
      </c>
      <c r="T380" s="53" t="s">
        <v>389</v>
      </c>
      <c r="U380" s="60">
        <v>1</v>
      </c>
      <c r="V380" s="53">
        <v>1</v>
      </c>
      <c r="W380" s="53" t="s">
        <v>390</v>
      </c>
      <c r="X380" s="53"/>
      <c r="Y380" s="367">
        <v>492.29599999999994</v>
      </c>
      <c r="Z380" s="367">
        <v>1393.7008928571427</v>
      </c>
      <c r="AA380" s="53"/>
      <c r="AB380" s="78" t="s">
        <v>3278</v>
      </c>
      <c r="AC380" s="53" t="s">
        <v>1795</v>
      </c>
      <c r="AD380" s="295">
        <v>109266.15</v>
      </c>
      <c r="AE380" s="181"/>
      <c r="AF380" s="181">
        <v>78.400000000000006</v>
      </c>
      <c r="AG380" s="78"/>
      <c r="AH380" s="367">
        <v>32494.07</v>
      </c>
      <c r="AI380" s="78" t="s">
        <v>99</v>
      </c>
      <c r="AJ380" s="78" t="s">
        <v>1817</v>
      </c>
      <c r="AK380" s="148"/>
      <c r="AL380" s="148"/>
      <c r="AM380" s="148"/>
      <c r="AN380" s="148"/>
      <c r="AO380" s="148"/>
      <c r="AP380" s="148"/>
      <c r="AQ380" s="148"/>
      <c r="AR380" s="148"/>
      <c r="AS380" s="148"/>
      <c r="AT380" s="148"/>
    </row>
    <row r="381" spans="1:46" s="67" customFormat="1" ht="45">
      <c r="A381" s="52" t="s">
        <v>1199</v>
      </c>
      <c r="B381" s="60" t="s">
        <v>6290</v>
      </c>
      <c r="C381" s="54">
        <v>3000579</v>
      </c>
      <c r="D381" s="52" t="s">
        <v>995</v>
      </c>
      <c r="E381" s="53" t="s">
        <v>82</v>
      </c>
      <c r="F381" s="75">
        <v>41537</v>
      </c>
      <c r="G381" s="75">
        <v>41567</v>
      </c>
      <c r="H381" s="53" t="s">
        <v>99</v>
      </c>
      <c r="I381" s="57">
        <v>1231.72</v>
      </c>
      <c r="J381" s="57">
        <v>1571.5242744566406</v>
      </c>
      <c r="K381" s="57">
        <v>1231.72</v>
      </c>
      <c r="L381" s="367">
        <v>1453429.5999999999</v>
      </c>
      <c r="M381" s="76">
        <v>41587</v>
      </c>
      <c r="N381" s="60">
        <v>2013</v>
      </c>
      <c r="O381" s="77">
        <v>41587</v>
      </c>
      <c r="P381" s="60">
        <v>2013</v>
      </c>
      <c r="Q381" s="77">
        <v>41624</v>
      </c>
      <c r="R381" s="52" t="s">
        <v>342</v>
      </c>
      <c r="S381" s="54" t="s">
        <v>1911</v>
      </c>
      <c r="T381" s="53" t="s">
        <v>389</v>
      </c>
      <c r="U381" s="60">
        <v>1</v>
      </c>
      <c r="V381" s="53">
        <v>1</v>
      </c>
      <c r="W381" s="53" t="s">
        <v>390</v>
      </c>
      <c r="X381" s="53"/>
      <c r="Y381" s="367">
        <v>1453.4295999999999</v>
      </c>
      <c r="Z381" s="367">
        <v>1393.7008928571427</v>
      </c>
      <c r="AA381" s="53"/>
      <c r="AB381" s="78" t="s">
        <v>3278</v>
      </c>
      <c r="AC381" s="53" t="s">
        <v>1795</v>
      </c>
      <c r="AD381" s="295">
        <v>109266.15</v>
      </c>
      <c r="AE381" s="181"/>
      <c r="AF381" s="181">
        <v>78.400000000000006</v>
      </c>
      <c r="AG381" s="78"/>
      <c r="AH381" s="367">
        <v>32494.07</v>
      </c>
      <c r="AI381" s="78" t="s">
        <v>99</v>
      </c>
      <c r="AJ381" s="78" t="s">
        <v>1817</v>
      </c>
      <c r="AK381" s="148"/>
      <c r="AL381" s="148"/>
      <c r="AM381" s="148"/>
      <c r="AN381" s="148"/>
      <c r="AO381" s="148"/>
      <c r="AP381" s="148"/>
      <c r="AQ381" s="148"/>
      <c r="AR381" s="148"/>
      <c r="AS381" s="148"/>
      <c r="AT381" s="148"/>
    </row>
    <row r="382" spans="1:46" s="67" customFormat="1" ht="45">
      <c r="A382" s="52" t="s">
        <v>1199</v>
      </c>
      <c r="B382" s="60" t="s">
        <v>6291</v>
      </c>
      <c r="C382" s="54">
        <v>3000579</v>
      </c>
      <c r="D382" s="52" t="s">
        <v>995</v>
      </c>
      <c r="E382" s="53" t="s">
        <v>82</v>
      </c>
      <c r="F382" s="75">
        <v>41537</v>
      </c>
      <c r="G382" s="75">
        <v>41567</v>
      </c>
      <c r="H382" s="53" t="s">
        <v>99</v>
      </c>
      <c r="I382" s="57">
        <v>2179.88</v>
      </c>
      <c r="J382" s="57">
        <v>2848.028761950337</v>
      </c>
      <c r="K382" s="57">
        <v>2179.88</v>
      </c>
      <c r="L382" s="367">
        <v>2572258.4000000004</v>
      </c>
      <c r="M382" s="76">
        <v>41587</v>
      </c>
      <c r="N382" s="60">
        <v>2013</v>
      </c>
      <c r="O382" s="77">
        <v>41587</v>
      </c>
      <c r="P382" s="60">
        <v>2013</v>
      </c>
      <c r="Q382" s="77">
        <v>41624</v>
      </c>
      <c r="R382" s="52" t="s">
        <v>342</v>
      </c>
      <c r="S382" s="54" t="s">
        <v>1911</v>
      </c>
      <c r="T382" s="53" t="s">
        <v>389</v>
      </c>
      <c r="U382" s="60">
        <v>1</v>
      </c>
      <c r="V382" s="53">
        <v>1</v>
      </c>
      <c r="W382" s="53" t="s">
        <v>390</v>
      </c>
      <c r="X382" s="53"/>
      <c r="Y382" s="367">
        <v>2572.2584000000002</v>
      </c>
      <c r="Z382" s="367">
        <v>1393.7008928571427</v>
      </c>
      <c r="AA382" s="53"/>
      <c r="AB382" s="78" t="s">
        <v>3278</v>
      </c>
      <c r="AC382" s="53" t="s">
        <v>1795</v>
      </c>
      <c r="AD382" s="295">
        <v>109266.15</v>
      </c>
      <c r="AE382" s="181"/>
      <c r="AF382" s="181">
        <v>78.400000000000006</v>
      </c>
      <c r="AG382" s="78"/>
      <c r="AH382" s="367">
        <v>32494.07</v>
      </c>
      <c r="AI382" s="78" t="s">
        <v>99</v>
      </c>
      <c r="AJ382" s="78" t="s">
        <v>1817</v>
      </c>
      <c r="AK382" s="148"/>
      <c r="AL382" s="148"/>
      <c r="AM382" s="148"/>
      <c r="AN382" s="148"/>
      <c r="AO382" s="148"/>
      <c r="AP382" s="148"/>
      <c r="AQ382" s="148"/>
      <c r="AR382" s="148"/>
      <c r="AS382" s="148"/>
      <c r="AT382" s="148"/>
    </row>
    <row r="383" spans="1:46" s="67" customFormat="1" ht="45">
      <c r="A383" s="52" t="s">
        <v>1199</v>
      </c>
      <c r="B383" s="60" t="s">
        <v>6292</v>
      </c>
      <c r="C383" s="54">
        <v>3000579</v>
      </c>
      <c r="D383" s="52" t="s">
        <v>995</v>
      </c>
      <c r="E383" s="53" t="s">
        <v>82</v>
      </c>
      <c r="F383" s="75">
        <v>41537</v>
      </c>
      <c r="G383" s="75">
        <v>41567</v>
      </c>
      <c r="H383" s="53" t="s">
        <v>99</v>
      </c>
      <c r="I383" s="57">
        <v>1589.29</v>
      </c>
      <c r="J383" s="57">
        <v>1591.0463151331205</v>
      </c>
      <c r="K383" s="57">
        <v>1589.29</v>
      </c>
      <c r="L383" s="367">
        <v>1875362.1999999997</v>
      </c>
      <c r="M383" s="76">
        <v>41587</v>
      </c>
      <c r="N383" s="60">
        <v>2013</v>
      </c>
      <c r="O383" s="77">
        <v>41587</v>
      </c>
      <c r="P383" s="60">
        <v>2013</v>
      </c>
      <c r="Q383" s="77">
        <v>41624</v>
      </c>
      <c r="R383" s="52" t="s">
        <v>342</v>
      </c>
      <c r="S383" s="54" t="s">
        <v>1911</v>
      </c>
      <c r="T383" s="53" t="s">
        <v>389</v>
      </c>
      <c r="U383" s="60">
        <v>1</v>
      </c>
      <c r="V383" s="53">
        <v>1</v>
      </c>
      <c r="W383" s="53" t="s">
        <v>390</v>
      </c>
      <c r="X383" s="53"/>
      <c r="Y383" s="367">
        <v>1875.3621999999998</v>
      </c>
      <c r="Z383" s="367">
        <v>1393.7008928571427</v>
      </c>
      <c r="AA383" s="53"/>
      <c r="AB383" s="78" t="s">
        <v>3278</v>
      </c>
      <c r="AC383" s="53" t="s">
        <v>1795</v>
      </c>
      <c r="AD383" s="295">
        <v>109266.15</v>
      </c>
      <c r="AE383" s="181"/>
      <c r="AF383" s="181">
        <v>78.400000000000006</v>
      </c>
      <c r="AG383" s="78"/>
      <c r="AH383" s="367">
        <v>32494.07</v>
      </c>
      <c r="AI383" s="78" t="s">
        <v>99</v>
      </c>
      <c r="AJ383" s="78" t="s">
        <v>1817</v>
      </c>
      <c r="AK383" s="148"/>
      <c r="AL383" s="148"/>
      <c r="AM383" s="148"/>
      <c r="AN383" s="148"/>
      <c r="AO383" s="148"/>
      <c r="AP383" s="148"/>
      <c r="AQ383" s="148"/>
      <c r="AR383" s="148"/>
      <c r="AS383" s="148"/>
      <c r="AT383" s="148"/>
    </row>
    <row r="384" spans="1:46" s="67" customFormat="1" ht="45">
      <c r="A384" s="52" t="s">
        <v>1199</v>
      </c>
      <c r="B384" s="60" t="s">
        <v>6293</v>
      </c>
      <c r="C384" s="54">
        <v>3000579</v>
      </c>
      <c r="D384" s="52" t="s">
        <v>995</v>
      </c>
      <c r="E384" s="53" t="s">
        <v>82</v>
      </c>
      <c r="F384" s="75">
        <v>41537</v>
      </c>
      <c r="G384" s="75">
        <v>41567</v>
      </c>
      <c r="H384" s="53" t="s">
        <v>99</v>
      </c>
      <c r="I384" s="57">
        <v>692.12</v>
      </c>
      <c r="J384" s="57">
        <v>829.3256274199681</v>
      </c>
      <c r="K384" s="57">
        <v>692.12</v>
      </c>
      <c r="L384" s="367">
        <v>816701.6</v>
      </c>
      <c r="M384" s="76">
        <v>41587</v>
      </c>
      <c r="N384" s="60">
        <v>2013</v>
      </c>
      <c r="O384" s="77">
        <v>41587</v>
      </c>
      <c r="P384" s="60">
        <v>2013</v>
      </c>
      <c r="Q384" s="77">
        <v>41624</v>
      </c>
      <c r="R384" s="52" t="s">
        <v>342</v>
      </c>
      <c r="S384" s="54" t="s">
        <v>1911</v>
      </c>
      <c r="T384" s="53" t="s">
        <v>389</v>
      </c>
      <c r="U384" s="60">
        <v>1</v>
      </c>
      <c r="V384" s="53">
        <v>1</v>
      </c>
      <c r="W384" s="53" t="s">
        <v>390</v>
      </c>
      <c r="X384" s="53"/>
      <c r="Y384" s="367">
        <v>816.70159999999998</v>
      </c>
      <c r="Z384" s="367">
        <v>1393.7008928571427</v>
      </c>
      <c r="AA384" s="53"/>
      <c r="AB384" s="78" t="s">
        <v>3278</v>
      </c>
      <c r="AC384" s="53" t="s">
        <v>1795</v>
      </c>
      <c r="AD384" s="295">
        <v>109266.15</v>
      </c>
      <c r="AE384" s="181"/>
      <c r="AF384" s="181">
        <v>78.400000000000006</v>
      </c>
      <c r="AG384" s="78"/>
      <c r="AH384" s="367">
        <v>32494.07</v>
      </c>
      <c r="AI384" s="78" t="s">
        <v>99</v>
      </c>
      <c r="AJ384" s="78" t="s">
        <v>1817</v>
      </c>
      <c r="AK384" s="148"/>
      <c r="AL384" s="148"/>
      <c r="AM384" s="148"/>
      <c r="AN384" s="148"/>
      <c r="AO384" s="148"/>
      <c r="AP384" s="148"/>
      <c r="AQ384" s="148"/>
      <c r="AR384" s="148"/>
      <c r="AS384" s="148"/>
      <c r="AT384" s="148"/>
    </row>
    <row r="385" spans="1:46" s="67" customFormat="1" ht="45">
      <c r="A385" s="52" t="s">
        <v>1199</v>
      </c>
      <c r="B385" s="60" t="s">
        <v>6443</v>
      </c>
      <c r="C385" s="54">
        <v>3000579</v>
      </c>
      <c r="D385" s="52" t="s">
        <v>995</v>
      </c>
      <c r="E385" s="53" t="s">
        <v>82</v>
      </c>
      <c r="F385" s="75">
        <v>41537</v>
      </c>
      <c r="G385" s="75">
        <v>41567</v>
      </c>
      <c r="H385" s="53" t="s">
        <v>99</v>
      </c>
      <c r="I385" s="57">
        <v>293.43</v>
      </c>
      <c r="J385" s="57">
        <v>348.97058261280006</v>
      </c>
      <c r="K385" s="57">
        <v>293.43</v>
      </c>
      <c r="L385" s="367">
        <v>346247.39999999997</v>
      </c>
      <c r="M385" s="76">
        <v>41587</v>
      </c>
      <c r="N385" s="60">
        <v>2013</v>
      </c>
      <c r="O385" s="77">
        <v>41587</v>
      </c>
      <c r="P385" s="60">
        <v>2013</v>
      </c>
      <c r="Q385" s="77">
        <v>41624</v>
      </c>
      <c r="R385" s="52" t="s">
        <v>342</v>
      </c>
      <c r="S385" s="54" t="s">
        <v>1911</v>
      </c>
      <c r="T385" s="53" t="s">
        <v>389</v>
      </c>
      <c r="U385" s="60" t="s">
        <v>9</v>
      </c>
      <c r="V385" s="53">
        <v>1</v>
      </c>
      <c r="W385" s="53" t="s">
        <v>390</v>
      </c>
      <c r="X385" s="53"/>
      <c r="Y385" s="367">
        <v>346.24739999999997</v>
      </c>
      <c r="Z385" s="367">
        <v>1393.7008928571427</v>
      </c>
      <c r="AA385" s="53"/>
      <c r="AB385" s="78" t="s">
        <v>3278</v>
      </c>
      <c r="AC385" s="53" t="s">
        <v>1795</v>
      </c>
      <c r="AD385" s="295">
        <v>109266.15</v>
      </c>
      <c r="AE385" s="181"/>
      <c r="AF385" s="181">
        <v>78.400000000000006</v>
      </c>
      <c r="AG385" s="78"/>
      <c r="AH385" s="367">
        <v>32494.07</v>
      </c>
      <c r="AI385" s="78" t="s">
        <v>99</v>
      </c>
      <c r="AJ385" s="78" t="s">
        <v>1817</v>
      </c>
      <c r="AK385" s="148"/>
      <c r="AL385" s="148"/>
      <c r="AM385" s="148"/>
      <c r="AN385" s="148"/>
      <c r="AO385" s="148"/>
      <c r="AP385" s="148"/>
      <c r="AQ385" s="148"/>
      <c r="AR385" s="148"/>
      <c r="AS385" s="148"/>
      <c r="AT385" s="148"/>
    </row>
    <row r="386" spans="1:46" s="67" customFormat="1" ht="45">
      <c r="A386" s="52" t="s">
        <v>1199</v>
      </c>
      <c r="B386" s="60" t="s">
        <v>6444</v>
      </c>
      <c r="C386" s="54">
        <v>3000579</v>
      </c>
      <c r="D386" s="52" t="s">
        <v>995</v>
      </c>
      <c r="E386" s="53" t="s">
        <v>82</v>
      </c>
      <c r="F386" s="75">
        <v>41537</v>
      </c>
      <c r="G386" s="75">
        <v>41567</v>
      </c>
      <c r="H386" s="53" t="s">
        <v>99</v>
      </c>
      <c r="I386" s="57">
        <v>1755.88</v>
      </c>
      <c r="J386" s="57">
        <v>2188.3192000842246</v>
      </c>
      <c r="K386" s="57">
        <v>1755.88</v>
      </c>
      <c r="L386" s="367">
        <v>2071938.4</v>
      </c>
      <c r="M386" s="76">
        <v>41587</v>
      </c>
      <c r="N386" s="60">
        <v>2013</v>
      </c>
      <c r="O386" s="77">
        <v>41587</v>
      </c>
      <c r="P386" s="60">
        <v>2013</v>
      </c>
      <c r="Q386" s="77">
        <v>41624</v>
      </c>
      <c r="R386" s="52" t="s">
        <v>342</v>
      </c>
      <c r="S386" s="54" t="s">
        <v>1911</v>
      </c>
      <c r="T386" s="53" t="s">
        <v>389</v>
      </c>
      <c r="U386" s="60" t="s">
        <v>9</v>
      </c>
      <c r="V386" s="53">
        <v>1</v>
      </c>
      <c r="W386" s="53" t="s">
        <v>390</v>
      </c>
      <c r="X386" s="53"/>
      <c r="Y386" s="367">
        <v>2071.9384</v>
      </c>
      <c r="Z386" s="367">
        <v>1393.7008928571427</v>
      </c>
      <c r="AA386" s="53"/>
      <c r="AB386" s="78" t="s">
        <v>3278</v>
      </c>
      <c r="AC386" s="53" t="s">
        <v>1795</v>
      </c>
      <c r="AD386" s="295">
        <v>109266.15</v>
      </c>
      <c r="AE386" s="181"/>
      <c r="AF386" s="181">
        <v>78.400000000000006</v>
      </c>
      <c r="AG386" s="78"/>
      <c r="AH386" s="367">
        <v>32494.07</v>
      </c>
      <c r="AI386" s="78" t="s">
        <v>99</v>
      </c>
      <c r="AJ386" s="78" t="s">
        <v>1817</v>
      </c>
      <c r="AK386" s="148"/>
      <c r="AL386" s="148"/>
      <c r="AM386" s="148"/>
      <c r="AN386" s="148"/>
      <c r="AO386" s="148"/>
      <c r="AP386" s="148"/>
      <c r="AQ386" s="148"/>
      <c r="AR386" s="148"/>
      <c r="AS386" s="148"/>
      <c r="AT386" s="148"/>
    </row>
    <row r="387" spans="1:46" s="67" customFormat="1" ht="45">
      <c r="A387" s="52" t="s">
        <v>1199</v>
      </c>
      <c r="B387" s="60" t="s">
        <v>6445</v>
      </c>
      <c r="C387" s="54">
        <v>3000579</v>
      </c>
      <c r="D387" s="52" t="s">
        <v>995</v>
      </c>
      <c r="E387" s="53" t="s">
        <v>82</v>
      </c>
      <c r="F387" s="75">
        <v>41537</v>
      </c>
      <c r="G387" s="75">
        <v>41567</v>
      </c>
      <c r="H387" s="53" t="s">
        <v>99</v>
      </c>
      <c r="I387" s="57">
        <v>749.66</v>
      </c>
      <c r="J387" s="57">
        <v>940.0144696139522</v>
      </c>
      <c r="K387" s="57">
        <v>749.66</v>
      </c>
      <c r="L387" s="367">
        <v>884598.79999999981</v>
      </c>
      <c r="M387" s="76">
        <v>41587</v>
      </c>
      <c r="N387" s="60">
        <v>2013</v>
      </c>
      <c r="O387" s="77">
        <v>41587</v>
      </c>
      <c r="P387" s="60">
        <v>2013</v>
      </c>
      <c r="Q387" s="77">
        <v>41624</v>
      </c>
      <c r="R387" s="52" t="s">
        <v>342</v>
      </c>
      <c r="S387" s="54" t="s">
        <v>1911</v>
      </c>
      <c r="T387" s="53" t="s">
        <v>389</v>
      </c>
      <c r="U387" s="60" t="s">
        <v>9</v>
      </c>
      <c r="V387" s="53">
        <v>1</v>
      </c>
      <c r="W387" s="53" t="s">
        <v>390</v>
      </c>
      <c r="X387" s="53"/>
      <c r="Y387" s="367">
        <v>884.59879999999987</v>
      </c>
      <c r="Z387" s="367">
        <v>1393.7008928571427</v>
      </c>
      <c r="AA387" s="53"/>
      <c r="AB387" s="78" t="s">
        <v>3278</v>
      </c>
      <c r="AC387" s="53" t="s">
        <v>1795</v>
      </c>
      <c r="AD387" s="295">
        <v>109266.15</v>
      </c>
      <c r="AE387" s="181"/>
      <c r="AF387" s="181">
        <v>78.400000000000006</v>
      </c>
      <c r="AG387" s="78"/>
      <c r="AH387" s="367">
        <v>32494.07</v>
      </c>
      <c r="AI387" s="78" t="s">
        <v>99</v>
      </c>
      <c r="AJ387" s="78" t="s">
        <v>1817</v>
      </c>
      <c r="AK387" s="148"/>
      <c r="AL387" s="148"/>
      <c r="AM387" s="148"/>
      <c r="AN387" s="148"/>
      <c r="AO387" s="148"/>
      <c r="AP387" s="148"/>
      <c r="AQ387" s="148"/>
      <c r="AR387" s="148"/>
      <c r="AS387" s="148"/>
      <c r="AT387" s="148"/>
    </row>
    <row r="388" spans="1:46" s="67" customFormat="1" ht="45">
      <c r="A388" s="52" t="s">
        <v>1199</v>
      </c>
      <c r="B388" s="60" t="s">
        <v>6446</v>
      </c>
      <c r="C388" s="54">
        <v>3000579</v>
      </c>
      <c r="D388" s="52" t="s">
        <v>995</v>
      </c>
      <c r="E388" s="53" t="s">
        <v>82</v>
      </c>
      <c r="F388" s="75">
        <v>41537</v>
      </c>
      <c r="G388" s="75">
        <v>41567</v>
      </c>
      <c r="H388" s="53" t="s">
        <v>99</v>
      </c>
      <c r="I388" s="57">
        <v>1032.3800000000001</v>
      </c>
      <c r="J388" s="57">
        <v>1378.5268977573121</v>
      </c>
      <c r="K388" s="57">
        <v>1032.3800000000001</v>
      </c>
      <c r="L388" s="367">
        <v>1218208.3999999999</v>
      </c>
      <c r="M388" s="76">
        <v>41587</v>
      </c>
      <c r="N388" s="60">
        <v>2013</v>
      </c>
      <c r="O388" s="77">
        <v>41587</v>
      </c>
      <c r="P388" s="60">
        <v>2013</v>
      </c>
      <c r="Q388" s="77">
        <v>41624</v>
      </c>
      <c r="R388" s="52" t="s">
        <v>342</v>
      </c>
      <c r="S388" s="54" t="s">
        <v>1911</v>
      </c>
      <c r="T388" s="53" t="s">
        <v>389</v>
      </c>
      <c r="U388" s="60" t="s">
        <v>9</v>
      </c>
      <c r="V388" s="53">
        <v>1</v>
      </c>
      <c r="W388" s="53" t="s">
        <v>390</v>
      </c>
      <c r="X388" s="53"/>
      <c r="Y388" s="367">
        <v>1218.2084</v>
      </c>
      <c r="Z388" s="367">
        <v>1393.7008928571427</v>
      </c>
      <c r="AA388" s="53"/>
      <c r="AB388" s="78" t="s">
        <v>3278</v>
      </c>
      <c r="AC388" s="53" t="s">
        <v>1795</v>
      </c>
      <c r="AD388" s="295">
        <v>109266.15</v>
      </c>
      <c r="AE388" s="181"/>
      <c r="AF388" s="181">
        <v>78.400000000000006</v>
      </c>
      <c r="AG388" s="78"/>
      <c r="AH388" s="367">
        <v>32494.07</v>
      </c>
      <c r="AI388" s="78" t="s">
        <v>99</v>
      </c>
      <c r="AJ388" s="78" t="s">
        <v>1817</v>
      </c>
      <c r="AK388" s="148"/>
      <c r="AL388" s="148"/>
      <c r="AM388" s="148"/>
      <c r="AN388" s="148"/>
      <c r="AO388" s="148"/>
      <c r="AP388" s="148"/>
      <c r="AQ388" s="148"/>
      <c r="AR388" s="148"/>
      <c r="AS388" s="148"/>
      <c r="AT388" s="148"/>
    </row>
    <row r="389" spans="1:46" s="67" customFormat="1" ht="45">
      <c r="A389" s="52" t="s">
        <v>1199</v>
      </c>
      <c r="B389" s="60" t="s">
        <v>6722</v>
      </c>
      <c r="C389" s="54">
        <v>3000579</v>
      </c>
      <c r="D389" s="52" t="s">
        <v>995</v>
      </c>
      <c r="E389" s="53" t="s">
        <v>337</v>
      </c>
      <c r="F389" s="75">
        <v>41511</v>
      </c>
      <c r="G389" s="75">
        <v>41542</v>
      </c>
      <c r="H389" s="53" t="s">
        <v>99</v>
      </c>
      <c r="I389" s="57">
        <v>3691.44</v>
      </c>
      <c r="J389" s="57">
        <v>4741.8246894009617</v>
      </c>
      <c r="K389" s="57">
        <v>3691.44</v>
      </c>
      <c r="L389" s="367">
        <v>4355899.2</v>
      </c>
      <c r="M389" s="76">
        <v>41547</v>
      </c>
      <c r="N389" s="60">
        <v>2013</v>
      </c>
      <c r="O389" s="77">
        <v>41547</v>
      </c>
      <c r="P389" s="60">
        <v>2013</v>
      </c>
      <c r="Q389" s="77">
        <v>41607</v>
      </c>
      <c r="R389" s="52" t="s">
        <v>342</v>
      </c>
      <c r="S389" s="54" t="s">
        <v>1911</v>
      </c>
      <c r="T389" s="53" t="s">
        <v>389</v>
      </c>
      <c r="U389" s="60" t="s">
        <v>9</v>
      </c>
      <c r="V389" s="53">
        <v>1</v>
      </c>
      <c r="W389" s="53" t="s">
        <v>390</v>
      </c>
      <c r="X389" s="53"/>
      <c r="Y389" s="367">
        <v>1598.1660399999998</v>
      </c>
      <c r="Z389" s="367">
        <v>1393.7008928571427</v>
      </c>
      <c r="AA389" s="53"/>
      <c r="AB389" s="78" t="s">
        <v>3278</v>
      </c>
      <c r="AC389" s="53" t="s">
        <v>1795</v>
      </c>
      <c r="AD389" s="295">
        <v>109266.15</v>
      </c>
      <c r="AE389" s="181"/>
      <c r="AF389" s="181">
        <v>78.400000000000006</v>
      </c>
      <c r="AG389" s="78"/>
      <c r="AH389" s="367">
        <v>32494.07</v>
      </c>
      <c r="AI389" s="78" t="s">
        <v>99</v>
      </c>
      <c r="AJ389" s="78" t="s">
        <v>1817</v>
      </c>
      <c r="AK389" s="148"/>
      <c r="AL389" s="148"/>
      <c r="AM389" s="148"/>
      <c r="AN389" s="148"/>
      <c r="AO389" s="148"/>
      <c r="AP389" s="148"/>
      <c r="AQ389" s="148"/>
      <c r="AR389" s="148"/>
      <c r="AS389" s="148"/>
      <c r="AT389" s="148"/>
    </row>
    <row r="390" spans="1:46" s="148" customFormat="1" ht="45">
      <c r="A390" s="52" t="s">
        <v>1199</v>
      </c>
      <c r="B390" s="60" t="s">
        <v>6723</v>
      </c>
      <c r="C390" s="54">
        <v>3000579</v>
      </c>
      <c r="D390" s="52" t="s">
        <v>995</v>
      </c>
      <c r="E390" s="53" t="s">
        <v>337</v>
      </c>
      <c r="F390" s="75">
        <v>41511</v>
      </c>
      <c r="G390" s="75">
        <v>41542</v>
      </c>
      <c r="H390" s="53" t="s">
        <v>99</v>
      </c>
      <c r="I390" s="57">
        <v>2616.75</v>
      </c>
      <c r="J390" s="57">
        <v>3209.8974327095048</v>
      </c>
      <c r="K390" s="57">
        <v>2616.75</v>
      </c>
      <c r="L390" s="367">
        <v>3087765</v>
      </c>
      <c r="M390" s="76">
        <v>41547</v>
      </c>
      <c r="N390" s="60">
        <v>2013</v>
      </c>
      <c r="O390" s="77">
        <v>41547</v>
      </c>
      <c r="P390" s="60">
        <v>2013</v>
      </c>
      <c r="Q390" s="77">
        <v>41607</v>
      </c>
      <c r="R390" s="52" t="s">
        <v>342</v>
      </c>
      <c r="S390" s="54" t="s">
        <v>1911</v>
      </c>
      <c r="T390" s="53" t="s">
        <v>389</v>
      </c>
      <c r="U390" s="60" t="s">
        <v>9</v>
      </c>
      <c r="V390" s="53">
        <v>1</v>
      </c>
      <c r="W390" s="53" t="s">
        <v>390</v>
      </c>
      <c r="X390" s="53"/>
      <c r="Y390" s="367">
        <v>1598.1660399999998</v>
      </c>
      <c r="Z390" s="367">
        <v>1393.7008928571427</v>
      </c>
      <c r="AA390" s="53"/>
      <c r="AB390" s="78" t="s">
        <v>3278</v>
      </c>
      <c r="AC390" s="53" t="s">
        <v>1795</v>
      </c>
      <c r="AD390" s="295">
        <v>109266.15</v>
      </c>
      <c r="AE390" s="181"/>
      <c r="AF390" s="181">
        <v>78.400000000000006</v>
      </c>
      <c r="AG390" s="78"/>
      <c r="AH390" s="367">
        <v>32494.07</v>
      </c>
      <c r="AI390" s="78" t="s">
        <v>99</v>
      </c>
      <c r="AJ390" s="78" t="s">
        <v>1817</v>
      </c>
    </row>
    <row r="391" spans="1:46" s="148" customFormat="1" ht="45">
      <c r="A391" s="52" t="s">
        <v>1199</v>
      </c>
      <c r="B391" s="60" t="s">
        <v>6724</v>
      </c>
      <c r="C391" s="54">
        <v>3000579</v>
      </c>
      <c r="D391" s="52" t="s">
        <v>995</v>
      </c>
      <c r="E391" s="53" t="s">
        <v>337</v>
      </c>
      <c r="F391" s="75">
        <v>41511</v>
      </c>
      <c r="G391" s="75">
        <v>41542</v>
      </c>
      <c r="H391" s="53" t="s">
        <v>99</v>
      </c>
      <c r="I391" s="57">
        <v>1694.02</v>
      </c>
      <c r="J391" s="57">
        <v>2260.9231363342083</v>
      </c>
      <c r="K391" s="57">
        <v>1694.02</v>
      </c>
      <c r="L391" s="367">
        <v>1998943.5999999999</v>
      </c>
      <c r="M391" s="76">
        <v>41547</v>
      </c>
      <c r="N391" s="60">
        <v>2013</v>
      </c>
      <c r="O391" s="77">
        <v>41547</v>
      </c>
      <c r="P391" s="60">
        <v>2013</v>
      </c>
      <c r="Q391" s="77">
        <v>41607</v>
      </c>
      <c r="R391" s="52" t="s">
        <v>342</v>
      </c>
      <c r="S391" s="54" t="s">
        <v>1911</v>
      </c>
      <c r="T391" s="53" t="s">
        <v>389</v>
      </c>
      <c r="U391" s="60" t="s">
        <v>9</v>
      </c>
      <c r="V391" s="53">
        <v>1</v>
      </c>
      <c r="W391" s="53" t="s">
        <v>390</v>
      </c>
      <c r="X391" s="53"/>
      <c r="Y391" s="367">
        <v>1598.1660399999998</v>
      </c>
      <c r="Z391" s="367">
        <v>1393.7008928571427</v>
      </c>
      <c r="AA391" s="53"/>
      <c r="AB391" s="78" t="s">
        <v>3278</v>
      </c>
      <c r="AC391" s="53" t="s">
        <v>1795</v>
      </c>
      <c r="AD391" s="295">
        <v>109266.15</v>
      </c>
      <c r="AE391" s="181"/>
      <c r="AF391" s="181">
        <v>78.400000000000006</v>
      </c>
      <c r="AG391" s="78"/>
      <c r="AH391" s="367">
        <v>32494.07</v>
      </c>
      <c r="AI391" s="78" t="s">
        <v>99</v>
      </c>
      <c r="AJ391" s="78" t="s">
        <v>1817</v>
      </c>
    </row>
    <row r="392" spans="1:46" s="148" customFormat="1" ht="45">
      <c r="A392" s="52" t="s">
        <v>1199</v>
      </c>
      <c r="B392" s="60" t="s">
        <v>6725</v>
      </c>
      <c r="C392" s="54">
        <v>3000579</v>
      </c>
      <c r="D392" s="52" t="s">
        <v>995</v>
      </c>
      <c r="E392" s="53" t="s">
        <v>337</v>
      </c>
      <c r="F392" s="75">
        <v>41511</v>
      </c>
      <c r="G392" s="75">
        <v>41542</v>
      </c>
      <c r="H392" s="53" t="s">
        <v>99</v>
      </c>
      <c r="I392" s="57">
        <v>922.21</v>
      </c>
      <c r="J392" s="57">
        <v>1227.3382844720643</v>
      </c>
      <c r="K392" s="57">
        <v>922.21</v>
      </c>
      <c r="L392" s="367">
        <v>1088207.7999999998</v>
      </c>
      <c r="M392" s="76">
        <v>41547</v>
      </c>
      <c r="N392" s="60">
        <v>2013</v>
      </c>
      <c r="O392" s="77">
        <v>41547</v>
      </c>
      <c r="P392" s="60">
        <v>2013</v>
      </c>
      <c r="Q392" s="77">
        <v>41607</v>
      </c>
      <c r="R392" s="52" t="s">
        <v>342</v>
      </c>
      <c r="S392" s="54" t="s">
        <v>1911</v>
      </c>
      <c r="T392" s="53" t="s">
        <v>389</v>
      </c>
      <c r="U392" s="60" t="s">
        <v>9</v>
      </c>
      <c r="V392" s="53">
        <v>1</v>
      </c>
      <c r="W392" s="53" t="s">
        <v>390</v>
      </c>
      <c r="X392" s="53"/>
      <c r="Y392" s="367">
        <v>1598.1660399999998</v>
      </c>
      <c r="Z392" s="367">
        <v>1393.7008928571427</v>
      </c>
      <c r="AA392" s="53"/>
      <c r="AB392" s="78" t="s">
        <v>3278</v>
      </c>
      <c r="AC392" s="53" t="s">
        <v>1795</v>
      </c>
      <c r="AD392" s="295">
        <v>109266.15</v>
      </c>
      <c r="AE392" s="181"/>
      <c r="AF392" s="181">
        <v>78.400000000000006</v>
      </c>
      <c r="AG392" s="78"/>
      <c r="AH392" s="367">
        <v>32494.07</v>
      </c>
      <c r="AI392" s="78" t="s">
        <v>99</v>
      </c>
      <c r="AJ392" s="78" t="s">
        <v>1817</v>
      </c>
    </row>
    <row r="393" spans="1:46" s="148" customFormat="1" ht="45">
      <c r="A393" s="52" t="s">
        <v>1199</v>
      </c>
      <c r="B393" s="60" t="s">
        <v>6726</v>
      </c>
      <c r="C393" s="54">
        <v>3000579</v>
      </c>
      <c r="D393" s="52" t="s">
        <v>995</v>
      </c>
      <c r="E393" s="53" t="s">
        <v>337</v>
      </c>
      <c r="F393" s="75">
        <v>41511</v>
      </c>
      <c r="G393" s="75">
        <v>41542</v>
      </c>
      <c r="H393" s="53" t="s">
        <v>99</v>
      </c>
      <c r="I393" s="57">
        <v>503.99</v>
      </c>
      <c r="J393" s="57">
        <v>611.72822258496012</v>
      </c>
      <c r="K393" s="57">
        <v>503.99</v>
      </c>
      <c r="L393" s="367">
        <v>594708.20000000007</v>
      </c>
      <c r="M393" s="76">
        <v>41547</v>
      </c>
      <c r="N393" s="60">
        <v>2013</v>
      </c>
      <c r="O393" s="77">
        <v>41547</v>
      </c>
      <c r="P393" s="60">
        <v>2013</v>
      </c>
      <c r="Q393" s="77">
        <v>41607</v>
      </c>
      <c r="R393" s="52" t="s">
        <v>342</v>
      </c>
      <c r="S393" s="54" t="s">
        <v>1911</v>
      </c>
      <c r="T393" s="53" t="s">
        <v>389</v>
      </c>
      <c r="U393" s="60" t="s">
        <v>9</v>
      </c>
      <c r="V393" s="53">
        <v>1</v>
      </c>
      <c r="W393" s="53" t="s">
        <v>390</v>
      </c>
      <c r="X393" s="53"/>
      <c r="Y393" s="367">
        <v>1598.1660399999998</v>
      </c>
      <c r="Z393" s="367">
        <v>1393.7008928571427</v>
      </c>
      <c r="AA393" s="53"/>
      <c r="AB393" s="78" t="s">
        <v>3278</v>
      </c>
      <c r="AC393" s="53" t="s">
        <v>1795</v>
      </c>
      <c r="AD393" s="295">
        <v>109266.15</v>
      </c>
      <c r="AE393" s="181"/>
      <c r="AF393" s="181">
        <v>78.400000000000006</v>
      </c>
      <c r="AG393" s="78"/>
      <c r="AH393" s="367">
        <v>32494.07</v>
      </c>
      <c r="AI393" s="78" t="s">
        <v>99</v>
      </c>
      <c r="AJ393" s="78" t="s">
        <v>1817</v>
      </c>
    </row>
    <row r="394" spans="1:46" s="148" customFormat="1" ht="45">
      <c r="A394" s="52" t="s">
        <v>1199</v>
      </c>
      <c r="B394" s="60" t="s">
        <v>6727</v>
      </c>
      <c r="C394" s="54">
        <v>3000579</v>
      </c>
      <c r="D394" s="52" t="s">
        <v>995</v>
      </c>
      <c r="E394" s="53" t="s">
        <v>337</v>
      </c>
      <c r="F394" s="75">
        <v>41511</v>
      </c>
      <c r="G394" s="75">
        <v>41542</v>
      </c>
      <c r="H394" s="53" t="s">
        <v>99</v>
      </c>
      <c r="I394" s="57">
        <v>1545.24</v>
      </c>
      <c r="J394" s="57">
        <v>1878.8553599040004</v>
      </c>
      <c r="K394" s="57">
        <v>1545.24</v>
      </c>
      <c r="L394" s="367">
        <v>1823383.2</v>
      </c>
      <c r="M394" s="76">
        <v>41547</v>
      </c>
      <c r="N394" s="60">
        <v>2013</v>
      </c>
      <c r="O394" s="77">
        <v>41547</v>
      </c>
      <c r="P394" s="60">
        <v>2013</v>
      </c>
      <c r="Q394" s="77">
        <v>41607</v>
      </c>
      <c r="R394" s="52" t="s">
        <v>342</v>
      </c>
      <c r="S394" s="54" t="s">
        <v>1911</v>
      </c>
      <c r="T394" s="53" t="s">
        <v>389</v>
      </c>
      <c r="U394" s="60" t="s">
        <v>9</v>
      </c>
      <c r="V394" s="53">
        <v>1</v>
      </c>
      <c r="W394" s="53" t="s">
        <v>390</v>
      </c>
      <c r="X394" s="53"/>
      <c r="Y394" s="367">
        <v>1598.1660399999998</v>
      </c>
      <c r="Z394" s="367">
        <v>1393.7008928571427</v>
      </c>
      <c r="AA394" s="53"/>
      <c r="AB394" s="78" t="s">
        <v>3278</v>
      </c>
      <c r="AC394" s="53" t="s">
        <v>1795</v>
      </c>
      <c r="AD394" s="295">
        <v>109266.15</v>
      </c>
      <c r="AE394" s="181"/>
      <c r="AF394" s="181">
        <v>78.400000000000006</v>
      </c>
      <c r="AG394" s="78"/>
      <c r="AH394" s="367">
        <v>32494.07</v>
      </c>
      <c r="AI394" s="78" t="s">
        <v>99</v>
      </c>
      <c r="AJ394" s="78" t="s">
        <v>1817</v>
      </c>
    </row>
    <row r="395" spans="1:46" s="148" customFormat="1" ht="45">
      <c r="A395" s="52" t="s">
        <v>1199</v>
      </c>
      <c r="B395" s="60">
        <v>1413</v>
      </c>
      <c r="C395" s="54">
        <v>3000560</v>
      </c>
      <c r="D395" s="52" t="s">
        <v>465</v>
      </c>
      <c r="E395" s="53" t="s">
        <v>337</v>
      </c>
      <c r="F395" s="75">
        <v>41511</v>
      </c>
      <c r="G395" s="75">
        <v>41542</v>
      </c>
      <c r="H395" s="53" t="s">
        <v>99</v>
      </c>
      <c r="I395" s="57">
        <v>1033.46</v>
      </c>
      <c r="J395" s="57">
        <v>1266.1228242437762</v>
      </c>
      <c r="K395" s="57">
        <v>1033.46</v>
      </c>
      <c r="L395" s="57">
        <v>1219482.8</v>
      </c>
      <c r="M395" s="76">
        <v>41547</v>
      </c>
      <c r="N395" s="60">
        <v>2013</v>
      </c>
      <c r="O395" s="77">
        <v>41547</v>
      </c>
      <c r="P395" s="60">
        <v>2013</v>
      </c>
      <c r="Q395" s="77">
        <v>41607</v>
      </c>
      <c r="R395" s="52" t="s">
        <v>342</v>
      </c>
      <c r="S395" s="54" t="s">
        <v>1912</v>
      </c>
      <c r="T395" s="53" t="s">
        <v>389</v>
      </c>
      <c r="U395" s="60" t="s">
        <v>9</v>
      </c>
      <c r="V395" s="53">
        <v>1</v>
      </c>
      <c r="W395" s="53" t="s">
        <v>390</v>
      </c>
      <c r="X395" s="53"/>
      <c r="Y395" s="367">
        <v>13489.765899999999</v>
      </c>
      <c r="Z395" s="367">
        <v>5126.7118868758289</v>
      </c>
      <c r="AA395" s="53"/>
      <c r="AB395" s="78" t="s">
        <v>3295</v>
      </c>
      <c r="AC395" s="53" t="s">
        <v>1795</v>
      </c>
      <c r="AD395" s="295">
        <v>116017.49</v>
      </c>
      <c r="AE395" s="181">
        <v>22.63</v>
      </c>
      <c r="AF395" s="181"/>
      <c r="AG395" s="78">
        <v>87</v>
      </c>
      <c r="AH395" s="367">
        <v>26938.39</v>
      </c>
      <c r="AI395" s="78" t="s">
        <v>99</v>
      </c>
      <c r="AJ395" s="78" t="s">
        <v>1817</v>
      </c>
    </row>
    <row r="396" spans="1:46" s="148" customFormat="1" ht="45">
      <c r="A396" s="52" t="s">
        <v>1199</v>
      </c>
      <c r="B396" s="159" t="s">
        <v>2260</v>
      </c>
      <c r="C396" s="54">
        <v>3000560</v>
      </c>
      <c r="D396" s="52" t="s">
        <v>465</v>
      </c>
      <c r="E396" s="53" t="s">
        <v>82</v>
      </c>
      <c r="F396" s="75">
        <v>41537</v>
      </c>
      <c r="G396" s="75">
        <v>41567</v>
      </c>
      <c r="H396" s="53" t="s">
        <v>99</v>
      </c>
      <c r="I396" s="57">
        <v>1330.77</v>
      </c>
      <c r="J396" s="56">
        <v>1291.8862757284419</v>
      </c>
      <c r="K396" s="56">
        <v>1291.886</v>
      </c>
      <c r="L396" s="58">
        <v>1524425.48</v>
      </c>
      <c r="M396" s="76">
        <v>41587</v>
      </c>
      <c r="N396" s="60">
        <v>2013</v>
      </c>
      <c r="O396" s="77">
        <v>41587</v>
      </c>
      <c r="P396" s="60">
        <v>2013</v>
      </c>
      <c r="Q396" s="77">
        <v>41624</v>
      </c>
      <c r="R396" s="52" t="s">
        <v>342</v>
      </c>
      <c r="S396" s="54" t="s">
        <v>1912</v>
      </c>
      <c r="T396" s="53" t="s">
        <v>389</v>
      </c>
      <c r="U396" s="53" t="s">
        <v>9</v>
      </c>
      <c r="V396" s="53">
        <v>1</v>
      </c>
      <c r="W396" s="53" t="s">
        <v>390</v>
      </c>
      <c r="X396" s="53"/>
      <c r="Y396" s="367">
        <v>1524.4254799999999</v>
      </c>
      <c r="Z396" s="367">
        <v>5126.7118868758289</v>
      </c>
      <c r="AA396" s="53"/>
      <c r="AB396" s="78" t="s">
        <v>3295</v>
      </c>
      <c r="AC396" s="53" t="s">
        <v>1795</v>
      </c>
      <c r="AD396" s="295">
        <v>116017.49</v>
      </c>
      <c r="AE396" s="181">
        <v>22.63</v>
      </c>
      <c r="AF396" s="181"/>
      <c r="AG396" s="78">
        <v>87</v>
      </c>
      <c r="AH396" s="367">
        <v>0</v>
      </c>
      <c r="AI396" s="78" t="s">
        <v>99</v>
      </c>
      <c r="AJ396" s="78" t="s">
        <v>1817</v>
      </c>
    </row>
    <row r="397" spans="1:46" s="148" customFormat="1" ht="45">
      <c r="A397" s="52" t="s">
        <v>1199</v>
      </c>
      <c r="B397" s="159" t="s">
        <v>2261</v>
      </c>
      <c r="C397" s="54">
        <v>3000560</v>
      </c>
      <c r="D397" s="52" t="s">
        <v>465</v>
      </c>
      <c r="E397" s="53" t="s">
        <v>82</v>
      </c>
      <c r="F397" s="75">
        <v>41537</v>
      </c>
      <c r="G397" s="75">
        <v>41567</v>
      </c>
      <c r="H397" s="53" t="s">
        <v>99</v>
      </c>
      <c r="I397" s="57">
        <v>516.67999999999995</v>
      </c>
      <c r="J397" s="56">
        <v>500.36231539641614</v>
      </c>
      <c r="K397" s="56">
        <v>500.36200000000002</v>
      </c>
      <c r="L397" s="58">
        <v>590427.15999999992</v>
      </c>
      <c r="M397" s="76">
        <v>41587</v>
      </c>
      <c r="N397" s="60">
        <v>2013</v>
      </c>
      <c r="O397" s="77">
        <v>41587</v>
      </c>
      <c r="P397" s="60">
        <v>2013</v>
      </c>
      <c r="Q397" s="77">
        <v>41624</v>
      </c>
      <c r="R397" s="52" t="s">
        <v>342</v>
      </c>
      <c r="S397" s="54" t="s">
        <v>1912</v>
      </c>
      <c r="T397" s="53" t="s">
        <v>389</v>
      </c>
      <c r="U397" s="53" t="s">
        <v>9</v>
      </c>
      <c r="V397" s="53">
        <v>1</v>
      </c>
      <c r="W397" s="53" t="s">
        <v>390</v>
      </c>
      <c r="X397" s="53"/>
      <c r="Y397" s="367">
        <v>590.42715999999996</v>
      </c>
      <c r="Z397" s="367">
        <v>5126.7118868758289</v>
      </c>
      <c r="AA397" s="53"/>
      <c r="AB397" s="78" t="s">
        <v>3295</v>
      </c>
      <c r="AC397" s="53" t="s">
        <v>1795</v>
      </c>
      <c r="AD397" s="295">
        <v>116017.49</v>
      </c>
      <c r="AE397" s="181">
        <v>22.63</v>
      </c>
      <c r="AF397" s="181"/>
      <c r="AG397" s="78">
        <v>87</v>
      </c>
      <c r="AH397" s="367">
        <v>0</v>
      </c>
      <c r="AI397" s="78" t="s">
        <v>99</v>
      </c>
      <c r="AJ397" s="78" t="s">
        <v>1817</v>
      </c>
    </row>
    <row r="398" spans="1:46" s="148" customFormat="1" ht="45">
      <c r="A398" s="52" t="s">
        <v>1199</v>
      </c>
      <c r="B398" s="159" t="s">
        <v>2262</v>
      </c>
      <c r="C398" s="54">
        <v>3000560</v>
      </c>
      <c r="D398" s="52" t="s">
        <v>465</v>
      </c>
      <c r="E398" s="53" t="s">
        <v>82</v>
      </c>
      <c r="F398" s="75">
        <v>41537</v>
      </c>
      <c r="G398" s="75">
        <v>41567</v>
      </c>
      <c r="H398" s="53" t="s">
        <v>99</v>
      </c>
      <c r="I398" s="57">
        <v>177.00399999999999</v>
      </c>
      <c r="J398" s="56">
        <v>171.52313195520003</v>
      </c>
      <c r="K398" s="56">
        <v>171.523</v>
      </c>
      <c r="L398" s="58">
        <v>202397.13999999998</v>
      </c>
      <c r="M398" s="76">
        <v>41587</v>
      </c>
      <c r="N398" s="60">
        <v>2013</v>
      </c>
      <c r="O398" s="77">
        <v>41587</v>
      </c>
      <c r="P398" s="60">
        <v>2013</v>
      </c>
      <c r="Q398" s="77">
        <v>41624</v>
      </c>
      <c r="R398" s="52" t="s">
        <v>342</v>
      </c>
      <c r="S398" s="54" t="s">
        <v>1912</v>
      </c>
      <c r="T398" s="53" t="s">
        <v>389</v>
      </c>
      <c r="U398" s="53" t="s">
        <v>9</v>
      </c>
      <c r="V398" s="53">
        <v>1</v>
      </c>
      <c r="W398" s="53" t="s">
        <v>390</v>
      </c>
      <c r="X398" s="53"/>
      <c r="Y398" s="367">
        <v>202.39713999999998</v>
      </c>
      <c r="Z398" s="367">
        <v>5126.7118868758289</v>
      </c>
      <c r="AA398" s="53"/>
      <c r="AB398" s="78" t="s">
        <v>3295</v>
      </c>
      <c r="AC398" s="53" t="s">
        <v>1795</v>
      </c>
      <c r="AD398" s="295">
        <v>116017.49</v>
      </c>
      <c r="AE398" s="181">
        <v>22.63</v>
      </c>
      <c r="AF398" s="181"/>
      <c r="AG398" s="78">
        <v>87</v>
      </c>
      <c r="AH398" s="367">
        <v>0</v>
      </c>
      <c r="AI398" s="78" t="s">
        <v>99</v>
      </c>
      <c r="AJ398" s="78" t="s">
        <v>1817</v>
      </c>
    </row>
    <row r="399" spans="1:46" s="148" customFormat="1" ht="45">
      <c r="A399" s="52" t="s">
        <v>1199</v>
      </c>
      <c r="B399" s="159" t="s">
        <v>2263</v>
      </c>
      <c r="C399" s="54">
        <v>3000560</v>
      </c>
      <c r="D399" s="52" t="s">
        <v>465</v>
      </c>
      <c r="E399" s="53" t="s">
        <v>82</v>
      </c>
      <c r="F399" s="75">
        <v>41537</v>
      </c>
      <c r="G399" s="75">
        <v>41567</v>
      </c>
      <c r="H399" s="53" t="s">
        <v>99</v>
      </c>
      <c r="I399" s="57">
        <v>1233.43</v>
      </c>
      <c r="J399" s="56">
        <v>1206.1235813091841</v>
      </c>
      <c r="K399" s="56">
        <v>1206.123</v>
      </c>
      <c r="L399" s="58">
        <v>1423225.14</v>
      </c>
      <c r="M399" s="76">
        <v>41587</v>
      </c>
      <c r="N399" s="60">
        <v>2013</v>
      </c>
      <c r="O399" s="77">
        <v>41587</v>
      </c>
      <c r="P399" s="60">
        <v>2013</v>
      </c>
      <c r="Q399" s="77">
        <v>41624</v>
      </c>
      <c r="R399" s="52" t="s">
        <v>342</v>
      </c>
      <c r="S399" s="54" t="s">
        <v>1912</v>
      </c>
      <c r="T399" s="53" t="s">
        <v>389</v>
      </c>
      <c r="U399" s="53" t="s">
        <v>9</v>
      </c>
      <c r="V399" s="53">
        <v>1</v>
      </c>
      <c r="W399" s="53" t="s">
        <v>390</v>
      </c>
      <c r="X399" s="53"/>
      <c r="Y399" s="367">
        <v>1423.22514</v>
      </c>
      <c r="Z399" s="367">
        <v>5126.7118868758289</v>
      </c>
      <c r="AA399" s="53"/>
      <c r="AB399" s="78" t="s">
        <v>3295</v>
      </c>
      <c r="AC399" s="53" t="s">
        <v>1795</v>
      </c>
      <c r="AD399" s="295">
        <v>116017.49</v>
      </c>
      <c r="AE399" s="181">
        <v>22.63</v>
      </c>
      <c r="AF399" s="181"/>
      <c r="AG399" s="78">
        <v>87</v>
      </c>
      <c r="AH399" s="367">
        <v>0</v>
      </c>
      <c r="AI399" s="78" t="s">
        <v>99</v>
      </c>
      <c r="AJ399" s="78" t="s">
        <v>1817</v>
      </c>
    </row>
    <row r="400" spans="1:46" s="148" customFormat="1" ht="45">
      <c r="A400" s="52" t="s">
        <v>1199</v>
      </c>
      <c r="B400" s="159" t="s">
        <v>2264</v>
      </c>
      <c r="C400" s="54">
        <v>3000560</v>
      </c>
      <c r="D400" s="52" t="s">
        <v>465</v>
      </c>
      <c r="E400" s="53" t="s">
        <v>82</v>
      </c>
      <c r="F400" s="75">
        <v>41537</v>
      </c>
      <c r="G400" s="75">
        <v>41567</v>
      </c>
      <c r="H400" s="53" t="s">
        <v>99</v>
      </c>
      <c r="I400" s="57">
        <v>673.62</v>
      </c>
      <c r="J400" s="56">
        <v>653.58212366534417</v>
      </c>
      <c r="K400" s="56">
        <v>653.58199999999999</v>
      </c>
      <c r="L400" s="58">
        <v>771226.75999999989</v>
      </c>
      <c r="M400" s="76">
        <v>41587</v>
      </c>
      <c r="N400" s="60">
        <v>2013</v>
      </c>
      <c r="O400" s="77">
        <v>41587</v>
      </c>
      <c r="P400" s="60">
        <v>2013</v>
      </c>
      <c r="Q400" s="77">
        <v>41624</v>
      </c>
      <c r="R400" s="52" t="s">
        <v>342</v>
      </c>
      <c r="S400" s="54" t="s">
        <v>1912</v>
      </c>
      <c r="T400" s="53" t="s">
        <v>389</v>
      </c>
      <c r="U400" s="53" t="s">
        <v>9</v>
      </c>
      <c r="V400" s="53">
        <v>1</v>
      </c>
      <c r="W400" s="53" t="s">
        <v>390</v>
      </c>
      <c r="X400" s="53"/>
      <c r="Y400" s="367">
        <v>771.2267599999999</v>
      </c>
      <c r="Z400" s="367">
        <v>5126.7118868758289</v>
      </c>
      <c r="AA400" s="53"/>
      <c r="AB400" s="78" t="s">
        <v>3295</v>
      </c>
      <c r="AC400" s="53" t="s">
        <v>1795</v>
      </c>
      <c r="AD400" s="295">
        <v>116017.49</v>
      </c>
      <c r="AE400" s="181">
        <v>22.63</v>
      </c>
      <c r="AF400" s="181"/>
      <c r="AG400" s="78">
        <v>87</v>
      </c>
      <c r="AH400" s="367">
        <v>0</v>
      </c>
      <c r="AI400" s="78" t="s">
        <v>99</v>
      </c>
      <c r="AJ400" s="78" t="s">
        <v>1817</v>
      </c>
    </row>
    <row r="401" spans="1:36" s="148" customFormat="1" ht="45">
      <c r="A401" s="52" t="s">
        <v>1199</v>
      </c>
      <c r="B401" s="159" t="s">
        <v>2267</v>
      </c>
      <c r="C401" s="54">
        <v>3000560</v>
      </c>
      <c r="D401" s="52" t="s">
        <v>465</v>
      </c>
      <c r="E401" s="53" t="s">
        <v>82</v>
      </c>
      <c r="F401" s="75">
        <v>41537</v>
      </c>
      <c r="G401" s="75">
        <v>41567</v>
      </c>
      <c r="H401" s="53" t="s">
        <v>99</v>
      </c>
      <c r="I401" s="57">
        <v>383.79700000000003</v>
      </c>
      <c r="J401" s="56">
        <v>371.47847991528971</v>
      </c>
      <c r="K401" s="56">
        <v>371.47800000000001</v>
      </c>
      <c r="L401" s="58">
        <v>438344.04</v>
      </c>
      <c r="M401" s="76">
        <v>41587</v>
      </c>
      <c r="N401" s="60">
        <v>2013</v>
      </c>
      <c r="O401" s="77">
        <v>41587</v>
      </c>
      <c r="P401" s="60">
        <v>2013</v>
      </c>
      <c r="Q401" s="77">
        <v>41624</v>
      </c>
      <c r="R401" s="52" t="s">
        <v>342</v>
      </c>
      <c r="S401" s="54" t="s">
        <v>1912</v>
      </c>
      <c r="T401" s="53" t="s">
        <v>389</v>
      </c>
      <c r="U401" s="53" t="s">
        <v>9</v>
      </c>
      <c r="V401" s="53">
        <v>1</v>
      </c>
      <c r="W401" s="53" t="s">
        <v>390</v>
      </c>
      <c r="X401" s="53"/>
      <c r="Y401" s="367">
        <v>438.34404000000001</v>
      </c>
      <c r="Z401" s="367">
        <v>5126.7118868758289</v>
      </c>
      <c r="AA401" s="53"/>
      <c r="AB401" s="78" t="s">
        <v>3295</v>
      </c>
      <c r="AC401" s="53" t="s">
        <v>1795</v>
      </c>
      <c r="AD401" s="295">
        <v>116017.49</v>
      </c>
      <c r="AE401" s="181">
        <v>22.63</v>
      </c>
      <c r="AF401" s="181"/>
      <c r="AG401" s="78">
        <v>87</v>
      </c>
      <c r="AH401" s="367">
        <v>0</v>
      </c>
      <c r="AI401" s="78" t="s">
        <v>99</v>
      </c>
      <c r="AJ401" s="78" t="s">
        <v>1817</v>
      </c>
    </row>
    <row r="402" spans="1:36" s="148" customFormat="1" ht="45">
      <c r="A402" s="52" t="s">
        <v>1199</v>
      </c>
      <c r="B402" s="159" t="s">
        <v>2293</v>
      </c>
      <c r="C402" s="54">
        <v>3000560</v>
      </c>
      <c r="D402" s="52" t="s">
        <v>465</v>
      </c>
      <c r="E402" s="53" t="s">
        <v>82</v>
      </c>
      <c r="F402" s="75">
        <v>41537</v>
      </c>
      <c r="G402" s="75">
        <v>41567</v>
      </c>
      <c r="H402" s="53" t="s">
        <v>99</v>
      </c>
      <c r="I402" s="57">
        <v>1140.05</v>
      </c>
      <c r="J402" s="56">
        <v>1082.7397704672003</v>
      </c>
      <c r="K402" s="56">
        <v>1082.739</v>
      </c>
      <c r="L402" s="58">
        <v>1277632.02</v>
      </c>
      <c r="M402" s="76">
        <v>41587</v>
      </c>
      <c r="N402" s="60">
        <v>2013</v>
      </c>
      <c r="O402" s="77">
        <v>41587</v>
      </c>
      <c r="P402" s="60">
        <v>2013</v>
      </c>
      <c r="Q402" s="77">
        <v>41624</v>
      </c>
      <c r="R402" s="52" t="s">
        <v>342</v>
      </c>
      <c r="S402" s="54" t="s">
        <v>1912</v>
      </c>
      <c r="T402" s="53" t="s">
        <v>389</v>
      </c>
      <c r="U402" s="53" t="s">
        <v>9</v>
      </c>
      <c r="V402" s="53">
        <v>1</v>
      </c>
      <c r="W402" s="53" t="s">
        <v>390</v>
      </c>
      <c r="X402" s="53"/>
      <c r="Y402" s="367">
        <v>1277.63202</v>
      </c>
      <c r="Z402" s="367">
        <v>5126.7118868758289</v>
      </c>
      <c r="AA402" s="53"/>
      <c r="AB402" s="78" t="s">
        <v>3295</v>
      </c>
      <c r="AC402" s="53" t="s">
        <v>1795</v>
      </c>
      <c r="AD402" s="295">
        <v>116017.49</v>
      </c>
      <c r="AE402" s="181">
        <v>22.63</v>
      </c>
      <c r="AF402" s="181"/>
      <c r="AG402" s="78">
        <v>87</v>
      </c>
      <c r="AH402" s="367">
        <v>0</v>
      </c>
      <c r="AI402" s="78" t="s">
        <v>99</v>
      </c>
      <c r="AJ402" s="78" t="s">
        <v>1817</v>
      </c>
    </row>
    <row r="403" spans="1:36" s="148" customFormat="1" ht="45">
      <c r="A403" s="52" t="s">
        <v>1199</v>
      </c>
      <c r="B403" s="159" t="s">
        <v>2294</v>
      </c>
      <c r="C403" s="54">
        <v>3000560</v>
      </c>
      <c r="D403" s="52" t="s">
        <v>465</v>
      </c>
      <c r="E403" s="53" t="s">
        <v>82</v>
      </c>
      <c r="F403" s="75">
        <v>41537</v>
      </c>
      <c r="G403" s="75">
        <v>41567</v>
      </c>
      <c r="H403" s="53" t="s">
        <v>99</v>
      </c>
      <c r="I403" s="57">
        <v>1149.3900000000001</v>
      </c>
      <c r="J403" s="56">
        <v>1091.1240919831682</v>
      </c>
      <c r="K403" s="56">
        <v>1091.124</v>
      </c>
      <c r="L403" s="58">
        <v>1287526.3199999998</v>
      </c>
      <c r="M403" s="76">
        <v>41587</v>
      </c>
      <c r="N403" s="60">
        <v>2013</v>
      </c>
      <c r="O403" s="77">
        <v>41587</v>
      </c>
      <c r="P403" s="60">
        <v>2013</v>
      </c>
      <c r="Q403" s="77">
        <v>41624</v>
      </c>
      <c r="R403" s="52" t="s">
        <v>342</v>
      </c>
      <c r="S403" s="54" t="s">
        <v>1912</v>
      </c>
      <c r="T403" s="53" t="s">
        <v>389</v>
      </c>
      <c r="U403" s="53" t="s">
        <v>9</v>
      </c>
      <c r="V403" s="53">
        <v>1</v>
      </c>
      <c r="W403" s="53" t="s">
        <v>390</v>
      </c>
      <c r="X403" s="53"/>
      <c r="Y403" s="367">
        <v>1287.5263199999999</v>
      </c>
      <c r="Z403" s="367">
        <v>5126.7118868758289</v>
      </c>
      <c r="AA403" s="53"/>
      <c r="AB403" s="78" t="s">
        <v>3295</v>
      </c>
      <c r="AC403" s="53" t="s">
        <v>1795</v>
      </c>
      <c r="AD403" s="295">
        <v>116017.49</v>
      </c>
      <c r="AE403" s="181">
        <v>22.63</v>
      </c>
      <c r="AF403" s="181"/>
      <c r="AG403" s="78">
        <v>87</v>
      </c>
      <c r="AH403" s="367">
        <v>0</v>
      </c>
      <c r="AI403" s="78" t="s">
        <v>99</v>
      </c>
      <c r="AJ403" s="78" t="s">
        <v>1817</v>
      </c>
    </row>
    <row r="404" spans="1:36" s="148" customFormat="1" ht="45">
      <c r="A404" s="52" t="s">
        <v>1199</v>
      </c>
      <c r="B404" s="159" t="s">
        <v>2333</v>
      </c>
      <c r="C404" s="54">
        <v>3000560</v>
      </c>
      <c r="D404" s="52" t="s">
        <v>465</v>
      </c>
      <c r="E404" s="53" t="s">
        <v>82</v>
      </c>
      <c r="F404" s="75">
        <v>41537</v>
      </c>
      <c r="G404" s="75">
        <v>41567</v>
      </c>
      <c r="H404" s="53" t="s">
        <v>99</v>
      </c>
      <c r="I404" s="57">
        <v>1618.23</v>
      </c>
      <c r="J404" s="56">
        <v>1541.9139653612165</v>
      </c>
      <c r="K404" s="56">
        <v>1541.913</v>
      </c>
      <c r="L404" s="58">
        <v>1819457.3399999999</v>
      </c>
      <c r="M404" s="76">
        <v>41587</v>
      </c>
      <c r="N404" s="60">
        <v>2013</v>
      </c>
      <c r="O404" s="77">
        <v>41587</v>
      </c>
      <c r="P404" s="60">
        <v>2013</v>
      </c>
      <c r="Q404" s="77">
        <v>41624</v>
      </c>
      <c r="R404" s="52" t="s">
        <v>342</v>
      </c>
      <c r="S404" s="54" t="s">
        <v>1912</v>
      </c>
      <c r="T404" s="53" t="s">
        <v>389</v>
      </c>
      <c r="U404" s="53" t="s">
        <v>9</v>
      </c>
      <c r="V404" s="53">
        <v>1</v>
      </c>
      <c r="W404" s="53" t="s">
        <v>390</v>
      </c>
      <c r="X404" s="53"/>
      <c r="Y404" s="367">
        <v>1819.4573399999999</v>
      </c>
      <c r="Z404" s="367">
        <v>5126.7118868758289</v>
      </c>
      <c r="AA404" s="53"/>
      <c r="AB404" s="78" t="s">
        <v>3295</v>
      </c>
      <c r="AC404" s="53" t="s">
        <v>1795</v>
      </c>
      <c r="AD404" s="295">
        <v>116017.49</v>
      </c>
      <c r="AE404" s="181">
        <v>22.63</v>
      </c>
      <c r="AF404" s="181"/>
      <c r="AG404" s="78">
        <v>87</v>
      </c>
      <c r="AH404" s="367">
        <v>0</v>
      </c>
      <c r="AI404" s="78" t="s">
        <v>99</v>
      </c>
      <c r="AJ404" s="78" t="s">
        <v>1817</v>
      </c>
    </row>
    <row r="405" spans="1:36" s="148" customFormat="1" ht="45">
      <c r="A405" s="52" t="s">
        <v>1199</v>
      </c>
      <c r="B405" s="159" t="s">
        <v>2451</v>
      </c>
      <c r="C405" s="54">
        <v>3000560</v>
      </c>
      <c r="D405" s="52" t="s">
        <v>465</v>
      </c>
      <c r="E405" s="53" t="s">
        <v>82</v>
      </c>
      <c r="F405" s="75">
        <v>41537</v>
      </c>
      <c r="G405" s="75">
        <v>41567</v>
      </c>
      <c r="H405" s="53" t="s">
        <v>99</v>
      </c>
      <c r="I405" s="57">
        <v>1669.04</v>
      </c>
      <c r="J405" s="56">
        <v>1583.7001599421444</v>
      </c>
      <c r="K405" s="56">
        <v>1583.7</v>
      </c>
      <c r="L405" s="58">
        <v>1868765.9999999998</v>
      </c>
      <c r="M405" s="76">
        <v>41587</v>
      </c>
      <c r="N405" s="60">
        <v>2013</v>
      </c>
      <c r="O405" s="77">
        <v>41587</v>
      </c>
      <c r="P405" s="60">
        <v>2013</v>
      </c>
      <c r="Q405" s="77">
        <v>41624</v>
      </c>
      <c r="R405" s="52" t="s">
        <v>342</v>
      </c>
      <c r="S405" s="54" t="s">
        <v>1912</v>
      </c>
      <c r="T405" s="53" t="s">
        <v>389</v>
      </c>
      <c r="U405" s="53" t="s">
        <v>9</v>
      </c>
      <c r="V405" s="53">
        <v>1</v>
      </c>
      <c r="W405" s="53" t="s">
        <v>390</v>
      </c>
      <c r="X405" s="53"/>
      <c r="Y405" s="367">
        <v>1868.7659999999998</v>
      </c>
      <c r="Z405" s="367">
        <v>5126.7118868758289</v>
      </c>
      <c r="AA405" s="53"/>
      <c r="AB405" s="78" t="s">
        <v>3295</v>
      </c>
      <c r="AC405" s="53" t="s">
        <v>1795</v>
      </c>
      <c r="AD405" s="295">
        <v>116017.49</v>
      </c>
      <c r="AE405" s="181">
        <v>22.63</v>
      </c>
      <c r="AF405" s="181"/>
      <c r="AG405" s="78">
        <v>87</v>
      </c>
      <c r="AH405" s="367">
        <v>0</v>
      </c>
      <c r="AI405" s="78" t="s">
        <v>99</v>
      </c>
      <c r="AJ405" s="78" t="s">
        <v>1817</v>
      </c>
    </row>
    <row r="406" spans="1:36" s="148" customFormat="1" ht="45">
      <c r="A406" s="52" t="s">
        <v>1199</v>
      </c>
      <c r="B406" s="159" t="s">
        <v>2452</v>
      </c>
      <c r="C406" s="54">
        <v>3000560</v>
      </c>
      <c r="D406" s="52" t="s">
        <v>465</v>
      </c>
      <c r="E406" s="53" t="s">
        <v>82</v>
      </c>
      <c r="F406" s="75">
        <v>41537</v>
      </c>
      <c r="G406" s="75">
        <v>41567</v>
      </c>
      <c r="H406" s="53" t="s">
        <v>99</v>
      </c>
      <c r="I406" s="57">
        <v>380.47</v>
      </c>
      <c r="J406" s="56">
        <v>360.77408235129604</v>
      </c>
      <c r="K406" s="56">
        <v>360.774</v>
      </c>
      <c r="L406" s="58">
        <v>425713.31999999995</v>
      </c>
      <c r="M406" s="76">
        <v>41587</v>
      </c>
      <c r="N406" s="60">
        <v>2013</v>
      </c>
      <c r="O406" s="77">
        <v>41587</v>
      </c>
      <c r="P406" s="60">
        <v>2013</v>
      </c>
      <c r="Q406" s="77">
        <v>41624</v>
      </c>
      <c r="R406" s="52" t="s">
        <v>342</v>
      </c>
      <c r="S406" s="54" t="s">
        <v>1912</v>
      </c>
      <c r="T406" s="53" t="s">
        <v>389</v>
      </c>
      <c r="U406" s="53" t="s">
        <v>9</v>
      </c>
      <c r="V406" s="53">
        <v>1</v>
      </c>
      <c r="W406" s="53" t="s">
        <v>390</v>
      </c>
      <c r="X406" s="53"/>
      <c r="Y406" s="367">
        <v>425.71331999999995</v>
      </c>
      <c r="Z406" s="367">
        <v>5126.7118868758289</v>
      </c>
      <c r="AA406" s="53"/>
      <c r="AB406" s="78" t="s">
        <v>3295</v>
      </c>
      <c r="AC406" s="53" t="s">
        <v>1795</v>
      </c>
      <c r="AD406" s="295">
        <v>116017.49</v>
      </c>
      <c r="AE406" s="181">
        <v>22.63</v>
      </c>
      <c r="AF406" s="181"/>
      <c r="AG406" s="78">
        <v>87</v>
      </c>
      <c r="AH406" s="367">
        <v>0</v>
      </c>
      <c r="AI406" s="78" t="s">
        <v>99</v>
      </c>
      <c r="AJ406" s="78" t="s">
        <v>1817</v>
      </c>
    </row>
    <row r="407" spans="1:36" s="148" customFormat="1" ht="45">
      <c r="A407" s="52" t="s">
        <v>1199</v>
      </c>
      <c r="B407" s="159" t="s">
        <v>2453</v>
      </c>
      <c r="C407" s="54">
        <v>3000560</v>
      </c>
      <c r="D407" s="52" t="s">
        <v>465</v>
      </c>
      <c r="E407" s="53" t="s">
        <v>82</v>
      </c>
      <c r="F407" s="75">
        <v>41537</v>
      </c>
      <c r="G407" s="75">
        <v>41567</v>
      </c>
      <c r="H407" s="53" t="s">
        <v>99</v>
      </c>
      <c r="I407" s="57">
        <v>1075.28</v>
      </c>
      <c r="J407" s="56">
        <v>1022.8195184486402</v>
      </c>
      <c r="K407" s="56">
        <v>1022.819</v>
      </c>
      <c r="L407" s="58">
        <v>1206926.4199999997</v>
      </c>
      <c r="M407" s="76">
        <v>41587</v>
      </c>
      <c r="N407" s="60">
        <v>2013</v>
      </c>
      <c r="O407" s="77">
        <v>41587</v>
      </c>
      <c r="P407" s="60">
        <v>2013</v>
      </c>
      <c r="Q407" s="77">
        <v>41624</v>
      </c>
      <c r="R407" s="52" t="s">
        <v>342</v>
      </c>
      <c r="S407" s="54" t="s">
        <v>1912</v>
      </c>
      <c r="T407" s="53" t="s">
        <v>389</v>
      </c>
      <c r="U407" s="53" t="s">
        <v>9</v>
      </c>
      <c r="V407" s="53">
        <v>1</v>
      </c>
      <c r="W407" s="53" t="s">
        <v>390</v>
      </c>
      <c r="X407" s="53"/>
      <c r="Y407" s="367">
        <v>1206.9264199999998</v>
      </c>
      <c r="Z407" s="367">
        <v>5126.7118868758289</v>
      </c>
      <c r="AA407" s="53"/>
      <c r="AB407" s="78" t="s">
        <v>3295</v>
      </c>
      <c r="AC407" s="53" t="s">
        <v>1795</v>
      </c>
      <c r="AD407" s="295">
        <v>116017.49</v>
      </c>
      <c r="AE407" s="181">
        <v>22.63</v>
      </c>
      <c r="AF407" s="181"/>
      <c r="AG407" s="78">
        <v>87</v>
      </c>
      <c r="AH407" s="367">
        <v>0</v>
      </c>
      <c r="AI407" s="78" t="s">
        <v>99</v>
      </c>
      <c r="AJ407" s="78" t="s">
        <v>1817</v>
      </c>
    </row>
    <row r="408" spans="1:36" s="148" customFormat="1" ht="45">
      <c r="A408" s="52" t="s">
        <v>1199</v>
      </c>
      <c r="B408" s="159" t="s">
        <v>2546</v>
      </c>
      <c r="C408" s="54">
        <v>3000560</v>
      </c>
      <c r="D408" s="52" t="s">
        <v>465</v>
      </c>
      <c r="E408" s="53" t="s">
        <v>82</v>
      </c>
      <c r="F408" s="75">
        <v>41537</v>
      </c>
      <c r="G408" s="75">
        <v>41567</v>
      </c>
      <c r="H408" s="53" t="s">
        <v>99</v>
      </c>
      <c r="I408" s="57">
        <v>2802.08</v>
      </c>
      <c r="J408" s="56">
        <v>2671.6984685337607</v>
      </c>
      <c r="K408" s="56">
        <v>2671.6979999999999</v>
      </c>
      <c r="L408" s="58">
        <v>3152603.6399999997</v>
      </c>
      <c r="M408" s="76">
        <v>41587</v>
      </c>
      <c r="N408" s="60">
        <v>2013</v>
      </c>
      <c r="O408" s="77">
        <v>41587</v>
      </c>
      <c r="P408" s="60">
        <v>2013</v>
      </c>
      <c r="Q408" s="77">
        <v>41624</v>
      </c>
      <c r="R408" s="52" t="s">
        <v>342</v>
      </c>
      <c r="S408" s="54" t="s">
        <v>1912</v>
      </c>
      <c r="T408" s="53" t="s">
        <v>389</v>
      </c>
      <c r="U408" s="53" t="s">
        <v>9</v>
      </c>
      <c r="V408" s="53">
        <v>1</v>
      </c>
      <c r="W408" s="53" t="s">
        <v>390</v>
      </c>
      <c r="X408" s="53"/>
      <c r="Y408" s="367">
        <v>3152.6036399999998</v>
      </c>
      <c r="Z408" s="367">
        <v>5126.7118868758289</v>
      </c>
      <c r="AA408" s="53"/>
      <c r="AB408" s="78" t="s">
        <v>3295</v>
      </c>
      <c r="AC408" s="53" t="s">
        <v>1795</v>
      </c>
      <c r="AD408" s="295">
        <v>116017.49</v>
      </c>
      <c r="AE408" s="181">
        <v>22.63</v>
      </c>
      <c r="AF408" s="181"/>
      <c r="AG408" s="78">
        <v>87</v>
      </c>
      <c r="AH408" s="367">
        <v>0</v>
      </c>
      <c r="AI408" s="78" t="s">
        <v>99</v>
      </c>
      <c r="AJ408" s="78" t="s">
        <v>1817</v>
      </c>
    </row>
    <row r="409" spans="1:36" s="148" customFormat="1" ht="45">
      <c r="A409" s="52" t="s">
        <v>1199</v>
      </c>
      <c r="B409" s="53" t="s">
        <v>3296</v>
      </c>
      <c r="C409" s="54">
        <v>3000560</v>
      </c>
      <c r="D409" s="52" t="s">
        <v>465</v>
      </c>
      <c r="E409" s="53" t="s">
        <v>82</v>
      </c>
      <c r="F409" s="75">
        <v>41537</v>
      </c>
      <c r="G409" s="75">
        <v>41567</v>
      </c>
      <c r="H409" s="53" t="s">
        <v>99</v>
      </c>
      <c r="I409" s="57">
        <v>560.38</v>
      </c>
      <c r="J409" s="56">
        <v>525.93280335763211</v>
      </c>
      <c r="K409" s="56">
        <v>525.93200000000002</v>
      </c>
      <c r="L409" s="58">
        <v>620599.75999999989</v>
      </c>
      <c r="M409" s="76">
        <v>41587</v>
      </c>
      <c r="N409" s="60">
        <v>2013</v>
      </c>
      <c r="O409" s="77">
        <v>41587</v>
      </c>
      <c r="P409" s="60">
        <v>2013</v>
      </c>
      <c r="Q409" s="77">
        <v>41624</v>
      </c>
      <c r="R409" s="52" t="s">
        <v>342</v>
      </c>
      <c r="S409" s="54" t="s">
        <v>1912</v>
      </c>
      <c r="T409" s="53" t="s">
        <v>389</v>
      </c>
      <c r="U409" s="53" t="s">
        <v>9</v>
      </c>
      <c r="V409" s="53">
        <v>1</v>
      </c>
      <c r="W409" s="53" t="s">
        <v>390</v>
      </c>
      <c r="X409" s="53"/>
      <c r="Y409" s="367">
        <v>67625.778760000001</v>
      </c>
      <c r="Z409" s="367">
        <v>87061.523809523816</v>
      </c>
      <c r="AA409" s="53"/>
      <c r="AB409" s="78" t="s">
        <v>3295</v>
      </c>
      <c r="AC409" s="53" t="s">
        <v>1795</v>
      </c>
      <c r="AD409" s="295">
        <v>116017.49</v>
      </c>
      <c r="AE409" s="181">
        <v>22.63</v>
      </c>
      <c r="AF409" s="181"/>
      <c r="AG409" s="78">
        <v>87</v>
      </c>
      <c r="AH409" s="367">
        <v>0</v>
      </c>
      <c r="AI409" s="78" t="s">
        <v>99</v>
      </c>
      <c r="AJ409" s="53" t="s">
        <v>1869</v>
      </c>
    </row>
    <row r="410" spans="1:36" s="148" customFormat="1" ht="45">
      <c r="A410" s="52" t="s">
        <v>1199</v>
      </c>
      <c r="B410" s="53" t="s">
        <v>3297</v>
      </c>
      <c r="C410" s="54">
        <v>3000560</v>
      </c>
      <c r="D410" s="52" t="s">
        <v>465</v>
      </c>
      <c r="E410" s="53" t="s">
        <v>82</v>
      </c>
      <c r="F410" s="75">
        <v>41537</v>
      </c>
      <c r="G410" s="75">
        <v>41567</v>
      </c>
      <c r="H410" s="53" t="s">
        <v>99</v>
      </c>
      <c r="I410" s="57">
        <v>4544.41</v>
      </c>
      <c r="J410" s="56">
        <v>4353.4940617710727</v>
      </c>
      <c r="K410" s="56">
        <v>4353.4939999999997</v>
      </c>
      <c r="L410" s="58">
        <v>5137122.92</v>
      </c>
      <c r="M410" s="76">
        <v>41587</v>
      </c>
      <c r="N410" s="60">
        <v>2013</v>
      </c>
      <c r="O410" s="77">
        <v>41587</v>
      </c>
      <c r="P410" s="60">
        <v>2013</v>
      </c>
      <c r="Q410" s="77">
        <v>41624</v>
      </c>
      <c r="R410" s="52" t="s">
        <v>342</v>
      </c>
      <c r="S410" s="54" t="s">
        <v>1912</v>
      </c>
      <c r="T410" s="53" t="s">
        <v>389</v>
      </c>
      <c r="U410" s="53" t="s">
        <v>9</v>
      </c>
      <c r="V410" s="53">
        <v>1</v>
      </c>
      <c r="W410" s="53" t="s">
        <v>390</v>
      </c>
      <c r="X410" s="53"/>
      <c r="Y410" s="367">
        <v>67625.778760000001</v>
      </c>
      <c r="Z410" s="367">
        <v>87061.523809523816</v>
      </c>
      <c r="AA410" s="53"/>
      <c r="AB410" s="78" t="s">
        <v>3295</v>
      </c>
      <c r="AC410" s="53" t="s">
        <v>1795</v>
      </c>
      <c r="AD410" s="295">
        <v>116017.49</v>
      </c>
      <c r="AE410" s="181">
        <v>22.63</v>
      </c>
      <c r="AF410" s="181"/>
      <c r="AG410" s="78">
        <v>87</v>
      </c>
      <c r="AH410" s="367">
        <v>0</v>
      </c>
      <c r="AI410" s="78" t="s">
        <v>99</v>
      </c>
      <c r="AJ410" s="53" t="s">
        <v>1869</v>
      </c>
    </row>
    <row r="411" spans="1:36" s="148" customFormat="1" ht="45">
      <c r="A411" s="52" t="s">
        <v>1199</v>
      </c>
      <c r="B411" s="53" t="s">
        <v>3298</v>
      </c>
      <c r="C411" s="54">
        <v>3000560</v>
      </c>
      <c r="D411" s="52" t="s">
        <v>465</v>
      </c>
      <c r="E411" s="53" t="s">
        <v>82</v>
      </c>
      <c r="F411" s="75">
        <v>41537</v>
      </c>
      <c r="G411" s="75">
        <v>41567</v>
      </c>
      <c r="H411" s="53" t="s">
        <v>99</v>
      </c>
      <c r="I411" s="57">
        <v>775.3</v>
      </c>
      <c r="J411" s="56">
        <v>732.7535903625602</v>
      </c>
      <c r="K411" s="56">
        <v>732.75300000000004</v>
      </c>
      <c r="L411" s="58">
        <v>864648.54</v>
      </c>
      <c r="M411" s="76">
        <v>41587</v>
      </c>
      <c r="N411" s="60">
        <v>2013</v>
      </c>
      <c r="O411" s="77">
        <v>41587</v>
      </c>
      <c r="P411" s="60">
        <v>2013</v>
      </c>
      <c r="Q411" s="77">
        <v>41624</v>
      </c>
      <c r="R411" s="52" t="s">
        <v>342</v>
      </c>
      <c r="S411" s="54" t="s">
        <v>1912</v>
      </c>
      <c r="T411" s="53" t="s">
        <v>389</v>
      </c>
      <c r="U411" s="53" t="s">
        <v>9</v>
      </c>
      <c r="V411" s="53">
        <v>1</v>
      </c>
      <c r="W411" s="53" t="s">
        <v>390</v>
      </c>
      <c r="X411" s="53"/>
      <c r="Y411" s="367">
        <v>67625.778760000001</v>
      </c>
      <c r="Z411" s="367">
        <v>87061.523809523816</v>
      </c>
      <c r="AA411" s="53"/>
      <c r="AB411" s="78" t="s">
        <v>3295</v>
      </c>
      <c r="AC411" s="53" t="s">
        <v>1795</v>
      </c>
      <c r="AD411" s="295">
        <v>116017.49</v>
      </c>
      <c r="AE411" s="181">
        <v>22.63</v>
      </c>
      <c r="AF411" s="181"/>
      <c r="AG411" s="78">
        <v>87</v>
      </c>
      <c r="AH411" s="367">
        <v>0</v>
      </c>
      <c r="AI411" s="78" t="s">
        <v>99</v>
      </c>
      <c r="AJ411" s="53" t="s">
        <v>1869</v>
      </c>
    </row>
    <row r="412" spans="1:36" s="148" customFormat="1" ht="45">
      <c r="A412" s="52" t="s">
        <v>1199</v>
      </c>
      <c r="B412" s="53" t="s">
        <v>3299</v>
      </c>
      <c r="C412" s="54">
        <v>3000560</v>
      </c>
      <c r="D412" s="52" t="s">
        <v>465</v>
      </c>
      <c r="E412" s="53" t="s">
        <v>82</v>
      </c>
      <c r="F412" s="75">
        <v>41537</v>
      </c>
      <c r="G412" s="75">
        <v>41567</v>
      </c>
      <c r="H412" s="53" t="s">
        <v>99</v>
      </c>
      <c r="I412" s="57">
        <v>260</v>
      </c>
      <c r="J412" s="56">
        <v>244.29633445382407</v>
      </c>
      <c r="K412" s="56">
        <v>244.29599999999999</v>
      </c>
      <c r="L412" s="58">
        <v>288269.27999999997</v>
      </c>
      <c r="M412" s="76">
        <v>41587</v>
      </c>
      <c r="N412" s="60">
        <v>2013</v>
      </c>
      <c r="O412" s="77">
        <v>41587</v>
      </c>
      <c r="P412" s="60">
        <v>2013</v>
      </c>
      <c r="Q412" s="77">
        <v>41624</v>
      </c>
      <c r="R412" s="52" t="s">
        <v>342</v>
      </c>
      <c r="S412" s="54" t="s">
        <v>1912</v>
      </c>
      <c r="T412" s="53" t="s">
        <v>389</v>
      </c>
      <c r="U412" s="53" t="s">
        <v>9</v>
      </c>
      <c r="V412" s="53">
        <v>1</v>
      </c>
      <c r="W412" s="53" t="s">
        <v>390</v>
      </c>
      <c r="X412" s="53"/>
      <c r="Y412" s="367">
        <v>67625.778760000001</v>
      </c>
      <c r="Z412" s="367">
        <v>87061.523809523816</v>
      </c>
      <c r="AA412" s="53"/>
      <c r="AB412" s="78" t="s">
        <v>3295</v>
      </c>
      <c r="AC412" s="53" t="s">
        <v>1795</v>
      </c>
      <c r="AD412" s="295">
        <v>116017.49</v>
      </c>
      <c r="AE412" s="181">
        <v>22.63</v>
      </c>
      <c r="AF412" s="181"/>
      <c r="AG412" s="78">
        <v>87</v>
      </c>
      <c r="AH412" s="367">
        <v>0</v>
      </c>
      <c r="AI412" s="78" t="s">
        <v>99</v>
      </c>
      <c r="AJ412" s="53" t="s">
        <v>1869</v>
      </c>
    </row>
    <row r="413" spans="1:36" s="148" customFormat="1" ht="45">
      <c r="A413" s="52" t="s">
        <v>1199</v>
      </c>
      <c r="B413" s="53" t="s">
        <v>3300</v>
      </c>
      <c r="C413" s="54">
        <v>3000560</v>
      </c>
      <c r="D413" s="52" t="s">
        <v>465</v>
      </c>
      <c r="E413" s="53" t="s">
        <v>82</v>
      </c>
      <c r="F413" s="75">
        <v>41537</v>
      </c>
      <c r="G413" s="75">
        <v>41567</v>
      </c>
      <c r="H413" s="53" t="s">
        <v>99</v>
      </c>
      <c r="I413" s="57">
        <v>1178.5</v>
      </c>
      <c r="J413" s="56">
        <v>1096.9017132700801</v>
      </c>
      <c r="K413" s="56">
        <v>1096.9010000000001</v>
      </c>
      <c r="L413" s="58">
        <v>1294343.1800000002</v>
      </c>
      <c r="M413" s="76">
        <v>41587</v>
      </c>
      <c r="N413" s="60">
        <v>2013</v>
      </c>
      <c r="O413" s="77">
        <v>41587</v>
      </c>
      <c r="P413" s="60">
        <v>2013</v>
      </c>
      <c r="Q413" s="77">
        <v>41624</v>
      </c>
      <c r="R413" s="52" t="s">
        <v>342</v>
      </c>
      <c r="S413" s="54" t="s">
        <v>1912</v>
      </c>
      <c r="T413" s="53" t="s">
        <v>389</v>
      </c>
      <c r="U413" s="53" t="s">
        <v>9</v>
      </c>
      <c r="V413" s="53">
        <v>1</v>
      </c>
      <c r="W413" s="53" t="s">
        <v>390</v>
      </c>
      <c r="X413" s="53"/>
      <c r="Y413" s="367">
        <v>67625.778760000001</v>
      </c>
      <c r="Z413" s="367">
        <v>87061.523809523816</v>
      </c>
      <c r="AA413" s="53"/>
      <c r="AB413" s="78" t="s">
        <v>3295</v>
      </c>
      <c r="AC413" s="53" t="s">
        <v>1795</v>
      </c>
      <c r="AD413" s="295">
        <v>116017.49</v>
      </c>
      <c r="AE413" s="181">
        <v>22.63</v>
      </c>
      <c r="AF413" s="181"/>
      <c r="AG413" s="78">
        <v>87</v>
      </c>
      <c r="AH413" s="367">
        <v>0</v>
      </c>
      <c r="AI413" s="78" t="s">
        <v>99</v>
      </c>
      <c r="AJ413" s="53" t="s">
        <v>1869</v>
      </c>
    </row>
    <row r="414" spans="1:36" s="148" customFormat="1" ht="45">
      <c r="A414" s="52" t="s">
        <v>1199</v>
      </c>
      <c r="B414" s="53" t="s">
        <v>3301</v>
      </c>
      <c r="C414" s="54">
        <v>3000560</v>
      </c>
      <c r="D414" s="52" t="s">
        <v>465</v>
      </c>
      <c r="E414" s="53" t="s">
        <v>82</v>
      </c>
      <c r="F414" s="75">
        <v>41537</v>
      </c>
      <c r="G414" s="75">
        <v>41567</v>
      </c>
      <c r="H414" s="53" t="s">
        <v>99</v>
      </c>
      <c r="I414" s="57">
        <v>1946.43</v>
      </c>
      <c r="J414" s="56">
        <v>1831.2576907864322</v>
      </c>
      <c r="K414" s="56">
        <v>1831.2570000000001</v>
      </c>
      <c r="L414" s="58">
        <v>2160883.2600000002</v>
      </c>
      <c r="M414" s="76">
        <v>41587</v>
      </c>
      <c r="N414" s="60">
        <v>2013</v>
      </c>
      <c r="O414" s="77">
        <v>41587</v>
      </c>
      <c r="P414" s="60">
        <v>2013</v>
      </c>
      <c r="Q414" s="77">
        <v>41624</v>
      </c>
      <c r="R414" s="52" t="s">
        <v>342</v>
      </c>
      <c r="S414" s="54" t="s">
        <v>1912</v>
      </c>
      <c r="T414" s="53" t="s">
        <v>389</v>
      </c>
      <c r="U414" s="53" t="s">
        <v>9</v>
      </c>
      <c r="V414" s="53">
        <v>1</v>
      </c>
      <c r="W414" s="53" t="s">
        <v>390</v>
      </c>
      <c r="X414" s="53"/>
      <c r="Y414" s="367">
        <v>67625.778760000001</v>
      </c>
      <c r="Z414" s="367">
        <v>87061.523809523816</v>
      </c>
      <c r="AA414" s="53"/>
      <c r="AB414" s="78" t="s">
        <v>3295</v>
      </c>
      <c r="AC414" s="53" t="s">
        <v>1795</v>
      </c>
      <c r="AD414" s="295">
        <v>116017.49</v>
      </c>
      <c r="AE414" s="181">
        <v>22.63</v>
      </c>
      <c r="AF414" s="181"/>
      <c r="AG414" s="78">
        <v>87</v>
      </c>
      <c r="AH414" s="367">
        <v>0</v>
      </c>
      <c r="AI414" s="78" t="s">
        <v>99</v>
      </c>
      <c r="AJ414" s="53" t="s">
        <v>1869</v>
      </c>
    </row>
    <row r="415" spans="1:36" s="148" customFormat="1" ht="45">
      <c r="A415" s="52" t="s">
        <v>1199</v>
      </c>
      <c r="B415" s="53" t="s">
        <v>3302</v>
      </c>
      <c r="C415" s="54">
        <v>3000560</v>
      </c>
      <c r="D415" s="52" t="s">
        <v>465</v>
      </c>
      <c r="E415" s="53" t="s">
        <v>82</v>
      </c>
      <c r="F415" s="75">
        <v>41537</v>
      </c>
      <c r="G415" s="75">
        <v>41567</v>
      </c>
      <c r="H415" s="53" t="s">
        <v>99</v>
      </c>
      <c r="I415" s="57">
        <v>1441.6</v>
      </c>
      <c r="J415" s="56">
        <v>1356.8382490982403</v>
      </c>
      <c r="K415" s="56">
        <v>1356.838</v>
      </c>
      <c r="L415" s="58">
        <v>1601068.8399999999</v>
      </c>
      <c r="M415" s="76">
        <v>41587</v>
      </c>
      <c r="N415" s="60">
        <v>2013</v>
      </c>
      <c r="O415" s="77">
        <v>41587</v>
      </c>
      <c r="P415" s="60">
        <v>2013</v>
      </c>
      <c r="Q415" s="77">
        <v>41624</v>
      </c>
      <c r="R415" s="52" t="s">
        <v>342</v>
      </c>
      <c r="S415" s="54" t="s">
        <v>1912</v>
      </c>
      <c r="T415" s="53" t="s">
        <v>389</v>
      </c>
      <c r="U415" s="53" t="s">
        <v>9</v>
      </c>
      <c r="V415" s="53">
        <v>1</v>
      </c>
      <c r="W415" s="53" t="s">
        <v>390</v>
      </c>
      <c r="X415" s="53"/>
      <c r="Y415" s="367">
        <v>67625.778760000001</v>
      </c>
      <c r="Z415" s="367">
        <v>87061.523809523816</v>
      </c>
      <c r="AA415" s="53"/>
      <c r="AB415" s="78" t="s">
        <v>3295</v>
      </c>
      <c r="AC415" s="53" t="s">
        <v>1795</v>
      </c>
      <c r="AD415" s="295">
        <v>116017.49</v>
      </c>
      <c r="AE415" s="181">
        <v>22.63</v>
      </c>
      <c r="AF415" s="181"/>
      <c r="AG415" s="78">
        <v>87</v>
      </c>
      <c r="AH415" s="367">
        <v>0</v>
      </c>
      <c r="AI415" s="78" t="s">
        <v>99</v>
      </c>
      <c r="AJ415" s="53" t="s">
        <v>1869</v>
      </c>
    </row>
    <row r="416" spans="1:36" s="148" customFormat="1" ht="45">
      <c r="A416" s="52" t="s">
        <v>1199</v>
      </c>
      <c r="B416" s="53" t="s">
        <v>3303</v>
      </c>
      <c r="C416" s="54">
        <v>3000560</v>
      </c>
      <c r="D416" s="52" t="s">
        <v>465</v>
      </c>
      <c r="E416" s="53" t="s">
        <v>82</v>
      </c>
      <c r="F416" s="75">
        <v>41537</v>
      </c>
      <c r="G416" s="75">
        <v>41567</v>
      </c>
      <c r="H416" s="53" t="s">
        <v>99</v>
      </c>
      <c r="I416" s="57">
        <v>1562.25</v>
      </c>
      <c r="J416" s="56">
        <v>1481.9485756763522</v>
      </c>
      <c r="K416" s="56">
        <v>1481.9480000000001</v>
      </c>
      <c r="L416" s="58">
        <v>1748698.6400000001</v>
      </c>
      <c r="M416" s="76">
        <v>41587</v>
      </c>
      <c r="N416" s="60">
        <v>2013</v>
      </c>
      <c r="O416" s="77">
        <v>41587</v>
      </c>
      <c r="P416" s="60">
        <v>2013</v>
      </c>
      <c r="Q416" s="77">
        <v>41624</v>
      </c>
      <c r="R416" s="52" t="s">
        <v>342</v>
      </c>
      <c r="S416" s="54" t="s">
        <v>1912</v>
      </c>
      <c r="T416" s="53" t="s">
        <v>389</v>
      </c>
      <c r="U416" s="53" t="s">
        <v>9</v>
      </c>
      <c r="V416" s="53">
        <v>1</v>
      </c>
      <c r="W416" s="53" t="s">
        <v>390</v>
      </c>
      <c r="X416" s="53"/>
      <c r="Y416" s="367">
        <v>67625.778760000001</v>
      </c>
      <c r="Z416" s="367">
        <v>87061.523809523816</v>
      </c>
      <c r="AA416" s="53"/>
      <c r="AB416" s="78" t="s">
        <v>3295</v>
      </c>
      <c r="AC416" s="53" t="s">
        <v>1795</v>
      </c>
      <c r="AD416" s="295">
        <v>116017.49</v>
      </c>
      <c r="AE416" s="181">
        <v>22.63</v>
      </c>
      <c r="AF416" s="181"/>
      <c r="AG416" s="78">
        <v>87</v>
      </c>
      <c r="AH416" s="367">
        <v>0</v>
      </c>
      <c r="AI416" s="78" t="s">
        <v>99</v>
      </c>
      <c r="AJ416" s="53" t="s">
        <v>1869</v>
      </c>
    </row>
    <row r="417" spans="1:46" s="67" customFormat="1" ht="45">
      <c r="A417" s="52" t="s">
        <v>1199</v>
      </c>
      <c r="B417" s="53" t="s">
        <v>3304</v>
      </c>
      <c r="C417" s="54">
        <v>3000560</v>
      </c>
      <c r="D417" s="52" t="s">
        <v>465</v>
      </c>
      <c r="E417" s="53" t="s">
        <v>82</v>
      </c>
      <c r="F417" s="75">
        <v>41537</v>
      </c>
      <c r="G417" s="75">
        <v>41567</v>
      </c>
      <c r="H417" s="53" t="s">
        <v>99</v>
      </c>
      <c r="I417" s="57">
        <v>255.74</v>
      </c>
      <c r="J417" s="56">
        <v>239.60201715820807</v>
      </c>
      <c r="K417" s="56">
        <v>239.602</v>
      </c>
      <c r="L417" s="58">
        <v>282730.36</v>
      </c>
      <c r="M417" s="76">
        <v>41587</v>
      </c>
      <c r="N417" s="60">
        <v>2013</v>
      </c>
      <c r="O417" s="77">
        <v>41587</v>
      </c>
      <c r="P417" s="60">
        <v>2013</v>
      </c>
      <c r="Q417" s="77">
        <v>41624</v>
      </c>
      <c r="R417" s="52" t="s">
        <v>342</v>
      </c>
      <c r="S417" s="54" t="s">
        <v>1912</v>
      </c>
      <c r="T417" s="53" t="s">
        <v>389</v>
      </c>
      <c r="U417" s="53" t="s">
        <v>9</v>
      </c>
      <c r="V417" s="53">
        <v>1</v>
      </c>
      <c r="W417" s="53" t="s">
        <v>390</v>
      </c>
      <c r="X417" s="53"/>
      <c r="Y417" s="367">
        <v>67625.778760000001</v>
      </c>
      <c r="Z417" s="367">
        <v>87061.523809523816</v>
      </c>
      <c r="AA417" s="53"/>
      <c r="AB417" s="78" t="s">
        <v>3295</v>
      </c>
      <c r="AC417" s="53" t="s">
        <v>1795</v>
      </c>
      <c r="AD417" s="295">
        <v>116017.49</v>
      </c>
      <c r="AE417" s="181">
        <v>22.63</v>
      </c>
      <c r="AF417" s="181"/>
      <c r="AG417" s="78">
        <v>87</v>
      </c>
      <c r="AH417" s="367">
        <v>0</v>
      </c>
      <c r="AI417" s="78" t="s">
        <v>99</v>
      </c>
      <c r="AJ417" s="53" t="s">
        <v>1869</v>
      </c>
      <c r="AK417" s="148"/>
      <c r="AL417" s="148"/>
      <c r="AM417" s="148"/>
      <c r="AN417" s="148"/>
      <c r="AO417" s="148"/>
      <c r="AP417" s="148"/>
      <c r="AQ417" s="148"/>
      <c r="AR417" s="148"/>
      <c r="AS417" s="148"/>
      <c r="AT417" s="148"/>
    </row>
    <row r="418" spans="1:46" s="67" customFormat="1" ht="45">
      <c r="A418" s="52" t="s">
        <v>1199</v>
      </c>
      <c r="B418" s="53" t="s">
        <v>3305</v>
      </c>
      <c r="C418" s="54">
        <v>3000560</v>
      </c>
      <c r="D418" s="52" t="s">
        <v>465</v>
      </c>
      <c r="E418" s="53" t="s">
        <v>82</v>
      </c>
      <c r="F418" s="75">
        <v>41537</v>
      </c>
      <c r="G418" s="75">
        <v>41567</v>
      </c>
      <c r="H418" s="53" t="s">
        <v>99</v>
      </c>
      <c r="I418" s="57">
        <v>1697.11</v>
      </c>
      <c r="J418" s="56">
        <v>1600.9088952205445</v>
      </c>
      <c r="K418" s="56">
        <v>1600.9079999999999</v>
      </c>
      <c r="L418" s="58">
        <v>1889071.4399999997</v>
      </c>
      <c r="M418" s="76">
        <v>41587</v>
      </c>
      <c r="N418" s="60">
        <v>2013</v>
      </c>
      <c r="O418" s="77">
        <v>41587</v>
      </c>
      <c r="P418" s="60">
        <v>2013</v>
      </c>
      <c r="Q418" s="77">
        <v>41624</v>
      </c>
      <c r="R418" s="52" t="s">
        <v>342</v>
      </c>
      <c r="S418" s="54" t="s">
        <v>1912</v>
      </c>
      <c r="T418" s="53" t="s">
        <v>389</v>
      </c>
      <c r="U418" s="53" t="s">
        <v>9</v>
      </c>
      <c r="V418" s="53">
        <v>1</v>
      </c>
      <c r="W418" s="53" t="s">
        <v>390</v>
      </c>
      <c r="X418" s="53"/>
      <c r="Y418" s="367">
        <v>67625.778760000001</v>
      </c>
      <c r="Z418" s="367">
        <v>87061.523809523816</v>
      </c>
      <c r="AA418" s="53"/>
      <c r="AB418" s="78" t="s">
        <v>3295</v>
      </c>
      <c r="AC418" s="53" t="s">
        <v>1795</v>
      </c>
      <c r="AD418" s="295">
        <v>116017.49</v>
      </c>
      <c r="AE418" s="181">
        <v>22.63</v>
      </c>
      <c r="AF418" s="181"/>
      <c r="AG418" s="78">
        <v>87</v>
      </c>
      <c r="AH418" s="367">
        <v>0</v>
      </c>
      <c r="AI418" s="78" t="s">
        <v>99</v>
      </c>
      <c r="AJ418" s="53" t="s">
        <v>1869</v>
      </c>
      <c r="AK418" s="148"/>
      <c r="AL418" s="148"/>
      <c r="AM418" s="148"/>
      <c r="AN418" s="148"/>
      <c r="AO418" s="148"/>
      <c r="AP418" s="148"/>
      <c r="AQ418" s="148"/>
      <c r="AR418" s="148"/>
      <c r="AS418" s="148"/>
      <c r="AT418" s="148"/>
    </row>
    <row r="419" spans="1:46" s="67" customFormat="1" ht="45">
      <c r="A419" s="52" t="s">
        <v>1199</v>
      </c>
      <c r="B419" s="53" t="s">
        <v>3306</v>
      </c>
      <c r="C419" s="54">
        <v>3000560</v>
      </c>
      <c r="D419" s="52" t="s">
        <v>465</v>
      </c>
      <c r="E419" s="53" t="s">
        <v>82</v>
      </c>
      <c r="F419" s="75">
        <v>41537</v>
      </c>
      <c r="G419" s="75">
        <v>41567</v>
      </c>
      <c r="H419" s="53" t="s">
        <v>99</v>
      </c>
      <c r="I419" s="57">
        <v>900.94</v>
      </c>
      <c r="J419" s="56">
        <v>847.77564852172816</v>
      </c>
      <c r="K419" s="56">
        <v>847.77499999999998</v>
      </c>
      <c r="L419" s="58">
        <v>1000374.4999999999</v>
      </c>
      <c r="M419" s="76">
        <v>41587</v>
      </c>
      <c r="N419" s="60">
        <v>2013</v>
      </c>
      <c r="O419" s="77">
        <v>41587</v>
      </c>
      <c r="P419" s="60">
        <v>2013</v>
      </c>
      <c r="Q419" s="77">
        <v>41624</v>
      </c>
      <c r="R419" s="52" t="s">
        <v>342</v>
      </c>
      <c r="S419" s="54" t="s">
        <v>1912</v>
      </c>
      <c r="T419" s="53" t="s">
        <v>389</v>
      </c>
      <c r="U419" s="53" t="s">
        <v>9</v>
      </c>
      <c r="V419" s="53">
        <v>1</v>
      </c>
      <c r="W419" s="53" t="s">
        <v>390</v>
      </c>
      <c r="X419" s="53"/>
      <c r="Y419" s="367">
        <v>67625.778760000001</v>
      </c>
      <c r="Z419" s="367">
        <v>87061.523809523816</v>
      </c>
      <c r="AA419" s="53"/>
      <c r="AB419" s="78" t="s">
        <v>3295</v>
      </c>
      <c r="AC419" s="53" t="s">
        <v>1795</v>
      </c>
      <c r="AD419" s="295">
        <v>116017.49</v>
      </c>
      <c r="AE419" s="181">
        <v>22.63</v>
      </c>
      <c r="AF419" s="181"/>
      <c r="AG419" s="78">
        <v>87</v>
      </c>
      <c r="AH419" s="367">
        <v>0</v>
      </c>
      <c r="AI419" s="78" t="s">
        <v>99</v>
      </c>
      <c r="AJ419" s="53" t="s">
        <v>1869</v>
      </c>
      <c r="AK419" s="148"/>
      <c r="AL419" s="148"/>
      <c r="AM419" s="148"/>
      <c r="AN419" s="148"/>
      <c r="AO419" s="148"/>
      <c r="AP419" s="148"/>
      <c r="AQ419" s="148"/>
      <c r="AR419" s="148"/>
      <c r="AS419" s="148"/>
      <c r="AT419" s="148"/>
    </row>
    <row r="420" spans="1:46" s="67" customFormat="1" ht="45">
      <c r="A420" s="52" t="s">
        <v>1199</v>
      </c>
      <c r="B420" s="53" t="s">
        <v>3307</v>
      </c>
      <c r="C420" s="54">
        <v>3000560</v>
      </c>
      <c r="D420" s="52" t="s">
        <v>465</v>
      </c>
      <c r="E420" s="53" t="s">
        <v>82</v>
      </c>
      <c r="F420" s="75">
        <v>41537</v>
      </c>
      <c r="G420" s="75">
        <v>41567</v>
      </c>
      <c r="H420" s="53" t="s">
        <v>99</v>
      </c>
      <c r="I420" s="57">
        <v>103.86</v>
      </c>
      <c r="J420" s="56">
        <v>97.294239718272024</v>
      </c>
      <c r="K420" s="56">
        <v>97.293999999999997</v>
      </c>
      <c r="L420" s="58">
        <v>114806.91999999998</v>
      </c>
      <c r="M420" s="76">
        <v>41587</v>
      </c>
      <c r="N420" s="60">
        <v>2013</v>
      </c>
      <c r="O420" s="77">
        <v>41587</v>
      </c>
      <c r="P420" s="60">
        <v>2013</v>
      </c>
      <c r="Q420" s="77">
        <v>41624</v>
      </c>
      <c r="R420" s="52" t="s">
        <v>342</v>
      </c>
      <c r="S420" s="54" t="s">
        <v>1912</v>
      </c>
      <c r="T420" s="53" t="s">
        <v>389</v>
      </c>
      <c r="U420" s="53" t="s">
        <v>9</v>
      </c>
      <c r="V420" s="53">
        <v>1</v>
      </c>
      <c r="W420" s="53" t="s">
        <v>390</v>
      </c>
      <c r="X420" s="53"/>
      <c r="Y420" s="367">
        <v>67625.778760000001</v>
      </c>
      <c r="Z420" s="367">
        <v>87061.523809523816</v>
      </c>
      <c r="AA420" s="53"/>
      <c r="AB420" s="78" t="s">
        <v>3295</v>
      </c>
      <c r="AC420" s="53" t="s">
        <v>1795</v>
      </c>
      <c r="AD420" s="295">
        <v>116017.49</v>
      </c>
      <c r="AE420" s="181">
        <v>22.63</v>
      </c>
      <c r="AF420" s="181"/>
      <c r="AG420" s="78">
        <v>87</v>
      </c>
      <c r="AH420" s="367">
        <v>0</v>
      </c>
      <c r="AI420" s="78" t="s">
        <v>99</v>
      </c>
      <c r="AJ420" s="53" t="s">
        <v>1869</v>
      </c>
      <c r="AK420" s="148"/>
      <c r="AL420" s="148"/>
      <c r="AM420" s="148"/>
      <c r="AN420" s="148"/>
      <c r="AO420" s="148"/>
      <c r="AP420" s="148"/>
      <c r="AQ420" s="148"/>
      <c r="AR420" s="148"/>
      <c r="AS420" s="148"/>
      <c r="AT420" s="148"/>
    </row>
    <row r="421" spans="1:46" s="67" customFormat="1" ht="45">
      <c r="A421" s="52" t="s">
        <v>1199</v>
      </c>
      <c r="B421" s="53" t="s">
        <v>3308</v>
      </c>
      <c r="C421" s="54">
        <v>3000560</v>
      </c>
      <c r="D421" s="52" t="s">
        <v>465</v>
      </c>
      <c r="E421" s="53" t="s">
        <v>82</v>
      </c>
      <c r="F421" s="75">
        <v>41537</v>
      </c>
      <c r="G421" s="75">
        <v>41567</v>
      </c>
      <c r="H421" s="53" t="s">
        <v>99</v>
      </c>
      <c r="I421" s="57">
        <v>1150.8699999999999</v>
      </c>
      <c r="J421" s="56">
        <v>1087.1632617649923</v>
      </c>
      <c r="K421" s="56">
        <v>1087.163</v>
      </c>
      <c r="L421" s="58">
        <v>1282852.3399999999</v>
      </c>
      <c r="M421" s="76">
        <v>41587</v>
      </c>
      <c r="N421" s="60">
        <v>2013</v>
      </c>
      <c r="O421" s="77">
        <v>41587</v>
      </c>
      <c r="P421" s="60">
        <v>2013</v>
      </c>
      <c r="Q421" s="77">
        <v>41624</v>
      </c>
      <c r="R421" s="52" t="s">
        <v>342</v>
      </c>
      <c r="S421" s="54" t="s">
        <v>1912</v>
      </c>
      <c r="T421" s="53" t="s">
        <v>389</v>
      </c>
      <c r="U421" s="53" t="s">
        <v>9</v>
      </c>
      <c r="V421" s="53">
        <v>1</v>
      </c>
      <c r="W421" s="53" t="s">
        <v>390</v>
      </c>
      <c r="X421" s="53"/>
      <c r="Y421" s="367">
        <v>67625.778760000001</v>
      </c>
      <c r="Z421" s="367">
        <v>87061.523809523816</v>
      </c>
      <c r="AA421" s="53"/>
      <c r="AB421" s="78" t="s">
        <v>3295</v>
      </c>
      <c r="AC421" s="53" t="s">
        <v>1795</v>
      </c>
      <c r="AD421" s="295">
        <v>116017.49</v>
      </c>
      <c r="AE421" s="181">
        <v>22.63</v>
      </c>
      <c r="AF421" s="181"/>
      <c r="AG421" s="78">
        <v>87</v>
      </c>
      <c r="AH421" s="367">
        <v>0</v>
      </c>
      <c r="AI421" s="78" t="s">
        <v>99</v>
      </c>
      <c r="AJ421" s="53" t="s">
        <v>1869</v>
      </c>
      <c r="AK421" s="148"/>
      <c r="AL421" s="148"/>
      <c r="AM421" s="148"/>
      <c r="AN421" s="148"/>
      <c r="AO421" s="148"/>
      <c r="AP421" s="148"/>
      <c r="AQ421" s="148"/>
      <c r="AR421" s="148"/>
      <c r="AS421" s="148"/>
      <c r="AT421" s="148"/>
    </row>
    <row r="422" spans="1:46" s="67" customFormat="1" ht="45">
      <c r="A422" s="52" t="s">
        <v>1199</v>
      </c>
      <c r="B422" s="53" t="s">
        <v>3309</v>
      </c>
      <c r="C422" s="54">
        <v>3000560</v>
      </c>
      <c r="D422" s="52" t="s">
        <v>465</v>
      </c>
      <c r="E422" s="53" t="s">
        <v>82</v>
      </c>
      <c r="F422" s="75">
        <v>41537</v>
      </c>
      <c r="G422" s="75">
        <v>41567</v>
      </c>
      <c r="H422" s="53" t="s">
        <v>99</v>
      </c>
      <c r="I422" s="57">
        <v>1990.01</v>
      </c>
      <c r="J422" s="56">
        <v>1880.1756366433924</v>
      </c>
      <c r="K422" s="56">
        <v>1880.175</v>
      </c>
      <c r="L422" s="58">
        <v>2218606.5</v>
      </c>
      <c r="M422" s="76">
        <v>41587</v>
      </c>
      <c r="N422" s="60">
        <v>2013</v>
      </c>
      <c r="O422" s="77">
        <v>41587</v>
      </c>
      <c r="P422" s="60">
        <v>2013</v>
      </c>
      <c r="Q422" s="77">
        <v>41624</v>
      </c>
      <c r="R422" s="52" t="s">
        <v>342</v>
      </c>
      <c r="S422" s="54" t="s">
        <v>1912</v>
      </c>
      <c r="T422" s="53" t="s">
        <v>389</v>
      </c>
      <c r="U422" s="53" t="s">
        <v>9</v>
      </c>
      <c r="V422" s="53">
        <v>1</v>
      </c>
      <c r="W422" s="53" t="s">
        <v>390</v>
      </c>
      <c r="X422" s="53"/>
      <c r="Y422" s="367">
        <v>67625.778760000001</v>
      </c>
      <c r="Z422" s="367">
        <v>87061.523809523816</v>
      </c>
      <c r="AA422" s="53"/>
      <c r="AB422" s="78" t="s">
        <v>3295</v>
      </c>
      <c r="AC422" s="53" t="s">
        <v>1795</v>
      </c>
      <c r="AD422" s="295">
        <v>116017.49</v>
      </c>
      <c r="AE422" s="181">
        <v>22.63</v>
      </c>
      <c r="AF422" s="181"/>
      <c r="AG422" s="78">
        <v>87</v>
      </c>
      <c r="AH422" s="367">
        <v>0</v>
      </c>
      <c r="AI422" s="78" t="s">
        <v>99</v>
      </c>
      <c r="AJ422" s="53" t="s">
        <v>1869</v>
      </c>
      <c r="AK422" s="148"/>
      <c r="AL422" s="148"/>
      <c r="AM422" s="148"/>
      <c r="AN422" s="148"/>
      <c r="AO422" s="148"/>
      <c r="AP422" s="148"/>
      <c r="AQ422" s="148"/>
      <c r="AR422" s="148"/>
      <c r="AS422" s="148"/>
      <c r="AT422" s="148"/>
    </row>
    <row r="423" spans="1:46" s="67" customFormat="1" ht="45">
      <c r="A423" s="52" t="s">
        <v>1199</v>
      </c>
      <c r="B423" s="60" t="s">
        <v>6294</v>
      </c>
      <c r="C423" s="54">
        <v>3000560</v>
      </c>
      <c r="D423" s="52" t="s">
        <v>465</v>
      </c>
      <c r="E423" s="53" t="s">
        <v>82</v>
      </c>
      <c r="F423" s="75">
        <v>41537</v>
      </c>
      <c r="G423" s="75">
        <v>41567</v>
      </c>
      <c r="H423" s="53" t="s">
        <v>99</v>
      </c>
      <c r="I423" s="57">
        <v>53.24</v>
      </c>
      <c r="J423" s="57">
        <v>70.990264679616018</v>
      </c>
      <c r="K423" s="57">
        <v>53.24</v>
      </c>
      <c r="L423" s="367">
        <v>62823.199999999997</v>
      </c>
      <c r="M423" s="76">
        <v>41587</v>
      </c>
      <c r="N423" s="60">
        <v>2013</v>
      </c>
      <c r="O423" s="77">
        <v>41587</v>
      </c>
      <c r="P423" s="60">
        <v>2013</v>
      </c>
      <c r="Q423" s="77">
        <v>41624</v>
      </c>
      <c r="R423" s="52" t="s">
        <v>342</v>
      </c>
      <c r="S423" s="54" t="s">
        <v>1912</v>
      </c>
      <c r="T423" s="53" t="s">
        <v>389</v>
      </c>
      <c r="U423" s="60">
        <v>1</v>
      </c>
      <c r="V423" s="53">
        <v>1</v>
      </c>
      <c r="W423" s="53" t="s">
        <v>390</v>
      </c>
      <c r="X423" s="53"/>
      <c r="Y423" s="367">
        <v>62.8232</v>
      </c>
      <c r="Z423" s="367">
        <v>5126.7118868758289</v>
      </c>
      <c r="AA423" s="53"/>
      <c r="AB423" s="78" t="s">
        <v>3295</v>
      </c>
      <c r="AC423" s="53" t="s">
        <v>1795</v>
      </c>
      <c r="AD423" s="295">
        <v>116017.49</v>
      </c>
      <c r="AE423" s="181">
        <v>22.63</v>
      </c>
      <c r="AF423" s="181"/>
      <c r="AG423" s="78">
        <v>87</v>
      </c>
      <c r="AH423" s="367">
        <v>26938.39</v>
      </c>
      <c r="AI423" s="78" t="s">
        <v>99</v>
      </c>
      <c r="AJ423" s="78" t="s">
        <v>1817</v>
      </c>
      <c r="AK423" s="148"/>
      <c r="AL423" s="148"/>
      <c r="AM423" s="148"/>
      <c r="AN423" s="148"/>
      <c r="AO423" s="148"/>
      <c r="AP423" s="148"/>
      <c r="AQ423" s="148"/>
      <c r="AR423" s="148"/>
      <c r="AS423" s="148"/>
      <c r="AT423" s="148"/>
    </row>
    <row r="424" spans="1:46" s="67" customFormat="1" ht="45">
      <c r="A424" s="52" t="s">
        <v>1199</v>
      </c>
      <c r="B424" s="60" t="s">
        <v>6295</v>
      </c>
      <c r="C424" s="54">
        <v>3000560</v>
      </c>
      <c r="D424" s="52" t="s">
        <v>465</v>
      </c>
      <c r="E424" s="53" t="s">
        <v>82</v>
      </c>
      <c r="F424" s="75">
        <v>41537</v>
      </c>
      <c r="G424" s="75">
        <v>41567</v>
      </c>
      <c r="H424" s="53" t="s">
        <v>99</v>
      </c>
      <c r="I424" s="57">
        <v>247.76</v>
      </c>
      <c r="J424" s="57">
        <v>309.68952851174407</v>
      </c>
      <c r="K424" s="57">
        <v>247.76</v>
      </c>
      <c r="L424" s="367">
        <v>292356.8</v>
      </c>
      <c r="M424" s="76">
        <v>41587</v>
      </c>
      <c r="N424" s="60">
        <v>2013</v>
      </c>
      <c r="O424" s="77">
        <v>41587</v>
      </c>
      <c r="P424" s="60">
        <v>2013</v>
      </c>
      <c r="Q424" s="77">
        <v>41624</v>
      </c>
      <c r="R424" s="52" t="s">
        <v>342</v>
      </c>
      <c r="S424" s="54" t="s">
        <v>1912</v>
      </c>
      <c r="T424" s="53" t="s">
        <v>389</v>
      </c>
      <c r="U424" s="60">
        <v>1</v>
      </c>
      <c r="V424" s="53">
        <v>1</v>
      </c>
      <c r="W424" s="53" t="s">
        <v>390</v>
      </c>
      <c r="X424" s="53"/>
      <c r="Y424" s="367">
        <v>292.35679999999996</v>
      </c>
      <c r="Z424" s="367">
        <v>5126.7118868758289</v>
      </c>
      <c r="AA424" s="53"/>
      <c r="AB424" s="78" t="s">
        <v>3295</v>
      </c>
      <c r="AC424" s="53" t="s">
        <v>1795</v>
      </c>
      <c r="AD424" s="295">
        <v>116017.49</v>
      </c>
      <c r="AE424" s="181">
        <v>22.63</v>
      </c>
      <c r="AF424" s="181"/>
      <c r="AG424" s="78">
        <v>87</v>
      </c>
      <c r="AH424" s="367">
        <v>26938.39</v>
      </c>
      <c r="AI424" s="78" t="s">
        <v>99</v>
      </c>
      <c r="AJ424" s="78" t="s">
        <v>1817</v>
      </c>
      <c r="AK424" s="148"/>
      <c r="AL424" s="148"/>
      <c r="AM424" s="148"/>
      <c r="AN424" s="148"/>
      <c r="AO424" s="148"/>
      <c r="AP424" s="148"/>
      <c r="AQ424" s="148"/>
      <c r="AR424" s="148"/>
      <c r="AS424" s="148"/>
      <c r="AT424" s="148"/>
    </row>
    <row r="425" spans="1:46" s="67" customFormat="1" ht="45">
      <c r="A425" s="52" t="s">
        <v>1199</v>
      </c>
      <c r="B425" s="60" t="s">
        <v>6296</v>
      </c>
      <c r="C425" s="54">
        <v>3000560</v>
      </c>
      <c r="D425" s="52" t="s">
        <v>465</v>
      </c>
      <c r="E425" s="53" t="s">
        <v>82</v>
      </c>
      <c r="F425" s="75">
        <v>41537</v>
      </c>
      <c r="G425" s="75">
        <v>41567</v>
      </c>
      <c r="H425" s="53" t="s">
        <v>99</v>
      </c>
      <c r="I425" s="57">
        <v>301.27999999999997</v>
      </c>
      <c r="J425" s="57">
        <v>384.39236624486409</v>
      </c>
      <c r="K425" s="57">
        <v>301.27999999999997</v>
      </c>
      <c r="L425" s="367">
        <v>355510.39999999997</v>
      </c>
      <c r="M425" s="76">
        <v>41587</v>
      </c>
      <c r="N425" s="60">
        <v>2013</v>
      </c>
      <c r="O425" s="77">
        <v>41587</v>
      </c>
      <c r="P425" s="60">
        <v>2013</v>
      </c>
      <c r="Q425" s="77">
        <v>41624</v>
      </c>
      <c r="R425" s="52" t="s">
        <v>342</v>
      </c>
      <c r="S425" s="54" t="s">
        <v>1912</v>
      </c>
      <c r="T425" s="53" t="s">
        <v>389</v>
      </c>
      <c r="U425" s="60">
        <v>1</v>
      </c>
      <c r="V425" s="53">
        <v>1</v>
      </c>
      <c r="W425" s="53" t="s">
        <v>390</v>
      </c>
      <c r="X425" s="53"/>
      <c r="Y425" s="367">
        <v>355.51039999999995</v>
      </c>
      <c r="Z425" s="367">
        <v>5126.7118868758289</v>
      </c>
      <c r="AA425" s="53"/>
      <c r="AB425" s="78" t="s">
        <v>3295</v>
      </c>
      <c r="AC425" s="53" t="s">
        <v>1795</v>
      </c>
      <c r="AD425" s="295">
        <v>116017.49</v>
      </c>
      <c r="AE425" s="181">
        <v>22.63</v>
      </c>
      <c r="AF425" s="181"/>
      <c r="AG425" s="78">
        <v>87</v>
      </c>
      <c r="AH425" s="367">
        <v>26938.39</v>
      </c>
      <c r="AI425" s="78" t="s">
        <v>99</v>
      </c>
      <c r="AJ425" s="78" t="s">
        <v>1817</v>
      </c>
      <c r="AK425" s="148"/>
      <c r="AL425" s="148"/>
      <c r="AM425" s="148"/>
      <c r="AN425" s="148"/>
      <c r="AO425" s="148"/>
      <c r="AP425" s="148"/>
      <c r="AQ425" s="148"/>
      <c r="AR425" s="148"/>
      <c r="AS425" s="148"/>
      <c r="AT425" s="148"/>
    </row>
    <row r="426" spans="1:46" s="67" customFormat="1" ht="45">
      <c r="A426" s="52" t="s">
        <v>1199</v>
      </c>
      <c r="B426" s="60" t="s">
        <v>6297</v>
      </c>
      <c r="C426" s="54">
        <v>3000560</v>
      </c>
      <c r="D426" s="52" t="s">
        <v>465</v>
      </c>
      <c r="E426" s="53" t="s">
        <v>82</v>
      </c>
      <c r="F426" s="75">
        <v>41537</v>
      </c>
      <c r="G426" s="75">
        <v>41567</v>
      </c>
      <c r="H426" s="53" t="s">
        <v>99</v>
      </c>
      <c r="I426" s="57">
        <v>57.68</v>
      </c>
      <c r="J426" s="57">
        <v>75.357333894528026</v>
      </c>
      <c r="K426" s="57">
        <v>57.68</v>
      </c>
      <c r="L426" s="367">
        <v>68062.399999999994</v>
      </c>
      <c r="M426" s="76">
        <v>41587</v>
      </c>
      <c r="N426" s="60">
        <v>2013</v>
      </c>
      <c r="O426" s="77">
        <v>41587</v>
      </c>
      <c r="P426" s="60">
        <v>2013</v>
      </c>
      <c r="Q426" s="77">
        <v>41624</v>
      </c>
      <c r="R426" s="52" t="s">
        <v>342</v>
      </c>
      <c r="S426" s="54" t="s">
        <v>1912</v>
      </c>
      <c r="T426" s="53" t="s">
        <v>389</v>
      </c>
      <c r="U426" s="60">
        <v>1</v>
      </c>
      <c r="V426" s="53">
        <v>1</v>
      </c>
      <c r="W426" s="53" t="s">
        <v>390</v>
      </c>
      <c r="X426" s="53"/>
      <c r="Y426" s="367">
        <v>68.062399999999997</v>
      </c>
      <c r="Z426" s="367">
        <v>5126.7118868758289</v>
      </c>
      <c r="AA426" s="53"/>
      <c r="AB426" s="78" t="s">
        <v>3295</v>
      </c>
      <c r="AC426" s="53" t="s">
        <v>1795</v>
      </c>
      <c r="AD426" s="295">
        <v>116017.49</v>
      </c>
      <c r="AE426" s="181">
        <v>22.63</v>
      </c>
      <c r="AF426" s="181"/>
      <c r="AG426" s="78">
        <v>87</v>
      </c>
      <c r="AH426" s="367">
        <v>26938.39</v>
      </c>
      <c r="AI426" s="78" t="s">
        <v>99</v>
      </c>
      <c r="AJ426" s="78" t="s">
        <v>1817</v>
      </c>
      <c r="AK426" s="148"/>
      <c r="AL426" s="148"/>
      <c r="AM426" s="148"/>
      <c r="AN426" s="148"/>
      <c r="AO426" s="148"/>
      <c r="AP426" s="148"/>
      <c r="AQ426" s="148"/>
      <c r="AR426" s="148"/>
      <c r="AS426" s="148"/>
      <c r="AT426" s="148"/>
    </row>
    <row r="427" spans="1:46" s="67" customFormat="1" ht="45">
      <c r="A427" s="52" t="s">
        <v>1199</v>
      </c>
      <c r="B427" s="60" t="s">
        <v>6298</v>
      </c>
      <c r="C427" s="54">
        <v>3000560</v>
      </c>
      <c r="D427" s="52" t="s">
        <v>465</v>
      </c>
      <c r="E427" s="53" t="s">
        <v>82</v>
      </c>
      <c r="F427" s="75">
        <v>41537</v>
      </c>
      <c r="G427" s="75">
        <v>41567</v>
      </c>
      <c r="H427" s="53" t="s">
        <v>99</v>
      </c>
      <c r="I427" s="57">
        <v>315</v>
      </c>
      <c r="J427" s="57">
        <v>315.34302121632004</v>
      </c>
      <c r="K427" s="57">
        <v>315</v>
      </c>
      <c r="L427" s="367">
        <v>371700</v>
      </c>
      <c r="M427" s="76">
        <v>41587</v>
      </c>
      <c r="N427" s="60">
        <v>2013</v>
      </c>
      <c r="O427" s="77">
        <v>41587</v>
      </c>
      <c r="P427" s="60">
        <v>2013</v>
      </c>
      <c r="Q427" s="77">
        <v>41624</v>
      </c>
      <c r="R427" s="52" t="s">
        <v>342</v>
      </c>
      <c r="S427" s="54" t="s">
        <v>1912</v>
      </c>
      <c r="T427" s="53" t="s">
        <v>389</v>
      </c>
      <c r="U427" s="60">
        <v>1</v>
      </c>
      <c r="V427" s="53">
        <v>1</v>
      </c>
      <c r="W427" s="53" t="s">
        <v>390</v>
      </c>
      <c r="X427" s="53"/>
      <c r="Y427" s="367">
        <v>371.7</v>
      </c>
      <c r="Z427" s="367">
        <v>5126.7118868758289</v>
      </c>
      <c r="AA427" s="53"/>
      <c r="AB427" s="78" t="s">
        <v>3295</v>
      </c>
      <c r="AC427" s="53" t="s">
        <v>1795</v>
      </c>
      <c r="AD427" s="295">
        <v>116017.49</v>
      </c>
      <c r="AE427" s="181">
        <v>22.63</v>
      </c>
      <c r="AF427" s="181"/>
      <c r="AG427" s="78">
        <v>87</v>
      </c>
      <c r="AH427" s="367">
        <v>26938.39</v>
      </c>
      <c r="AI427" s="78" t="s">
        <v>99</v>
      </c>
      <c r="AJ427" s="78" t="s">
        <v>1817</v>
      </c>
      <c r="AK427" s="148"/>
      <c r="AL427" s="148"/>
      <c r="AM427" s="148"/>
      <c r="AN427" s="148"/>
      <c r="AO427" s="148"/>
      <c r="AP427" s="148"/>
      <c r="AQ427" s="148"/>
      <c r="AR427" s="148"/>
      <c r="AS427" s="148"/>
      <c r="AT427" s="148"/>
    </row>
    <row r="428" spans="1:46" s="67" customFormat="1" ht="45">
      <c r="A428" s="52" t="s">
        <v>1199</v>
      </c>
      <c r="B428" s="60" t="s">
        <v>6299</v>
      </c>
      <c r="C428" s="54">
        <v>3000560</v>
      </c>
      <c r="D428" s="52" t="s">
        <v>465</v>
      </c>
      <c r="E428" s="53" t="s">
        <v>82</v>
      </c>
      <c r="F428" s="75">
        <v>41537</v>
      </c>
      <c r="G428" s="75">
        <v>41567</v>
      </c>
      <c r="H428" s="53" t="s">
        <v>99</v>
      </c>
      <c r="I428" s="57">
        <v>315.86</v>
      </c>
      <c r="J428" s="57">
        <v>378.47933195904005</v>
      </c>
      <c r="K428" s="57">
        <v>315.86</v>
      </c>
      <c r="L428" s="367">
        <v>372714.8</v>
      </c>
      <c r="M428" s="76">
        <v>41587</v>
      </c>
      <c r="N428" s="60">
        <v>2013</v>
      </c>
      <c r="O428" s="77">
        <v>41587</v>
      </c>
      <c r="P428" s="60">
        <v>2013</v>
      </c>
      <c r="Q428" s="77">
        <v>41624</v>
      </c>
      <c r="R428" s="52" t="s">
        <v>342</v>
      </c>
      <c r="S428" s="54" t="s">
        <v>1912</v>
      </c>
      <c r="T428" s="53" t="s">
        <v>389</v>
      </c>
      <c r="U428" s="60">
        <v>1</v>
      </c>
      <c r="V428" s="53">
        <v>1</v>
      </c>
      <c r="W428" s="53" t="s">
        <v>390</v>
      </c>
      <c r="X428" s="53"/>
      <c r="Y428" s="367">
        <v>372.71479999999997</v>
      </c>
      <c r="Z428" s="367">
        <v>5126.7118868758289</v>
      </c>
      <c r="AA428" s="53"/>
      <c r="AB428" s="78" t="s">
        <v>3295</v>
      </c>
      <c r="AC428" s="53" t="s">
        <v>1795</v>
      </c>
      <c r="AD428" s="295">
        <v>116017.49</v>
      </c>
      <c r="AE428" s="181">
        <v>22.63</v>
      </c>
      <c r="AF428" s="181"/>
      <c r="AG428" s="78">
        <v>87</v>
      </c>
      <c r="AH428" s="367">
        <v>26938.39</v>
      </c>
      <c r="AI428" s="78" t="s">
        <v>99</v>
      </c>
      <c r="AJ428" s="78" t="s">
        <v>1817</v>
      </c>
      <c r="AK428" s="148"/>
      <c r="AL428" s="148"/>
      <c r="AM428" s="148"/>
      <c r="AN428" s="148"/>
      <c r="AO428" s="148"/>
      <c r="AP428" s="148"/>
      <c r="AQ428" s="148"/>
      <c r="AR428" s="148"/>
      <c r="AS428" s="148"/>
      <c r="AT428" s="148"/>
    </row>
    <row r="429" spans="1:46" s="67" customFormat="1" ht="45">
      <c r="A429" s="52" t="s">
        <v>1199</v>
      </c>
      <c r="B429" s="60" t="s">
        <v>6447</v>
      </c>
      <c r="C429" s="54">
        <v>3000560</v>
      </c>
      <c r="D429" s="52" t="s">
        <v>465</v>
      </c>
      <c r="E429" s="53" t="s">
        <v>82</v>
      </c>
      <c r="F429" s="75">
        <v>41537</v>
      </c>
      <c r="G429" s="75">
        <v>41567</v>
      </c>
      <c r="H429" s="53" t="s">
        <v>99</v>
      </c>
      <c r="I429" s="57">
        <v>246.22</v>
      </c>
      <c r="J429" s="57">
        <v>292.83061014720005</v>
      </c>
      <c r="K429" s="57">
        <v>246.22</v>
      </c>
      <c r="L429" s="57">
        <v>290539.60000000003</v>
      </c>
      <c r="M429" s="76">
        <v>41587</v>
      </c>
      <c r="N429" s="60">
        <v>2013</v>
      </c>
      <c r="O429" s="77">
        <v>41587</v>
      </c>
      <c r="P429" s="60">
        <v>2013</v>
      </c>
      <c r="Q429" s="77">
        <v>41624</v>
      </c>
      <c r="R429" s="52" t="s">
        <v>342</v>
      </c>
      <c r="S429" s="54" t="s">
        <v>1912</v>
      </c>
      <c r="T429" s="53" t="s">
        <v>389</v>
      </c>
      <c r="U429" s="60" t="s">
        <v>9</v>
      </c>
      <c r="V429" s="53">
        <v>1</v>
      </c>
      <c r="W429" s="53" t="s">
        <v>390</v>
      </c>
      <c r="X429" s="53"/>
      <c r="Y429" s="367">
        <v>290.53960000000001</v>
      </c>
      <c r="Z429" s="367">
        <v>5126.7118868758289</v>
      </c>
      <c r="AA429" s="53"/>
      <c r="AB429" s="78" t="s">
        <v>3295</v>
      </c>
      <c r="AC429" s="53" t="s">
        <v>1795</v>
      </c>
      <c r="AD429" s="295">
        <v>116017.49</v>
      </c>
      <c r="AE429" s="181">
        <v>22.63</v>
      </c>
      <c r="AF429" s="181"/>
      <c r="AG429" s="78">
        <v>87</v>
      </c>
      <c r="AH429" s="367">
        <v>26938.39</v>
      </c>
      <c r="AI429" s="78" t="s">
        <v>99</v>
      </c>
      <c r="AJ429" s="78" t="s">
        <v>1817</v>
      </c>
      <c r="AK429" s="148"/>
      <c r="AL429" s="148"/>
      <c r="AM429" s="148"/>
      <c r="AN429" s="148"/>
      <c r="AO429" s="148"/>
      <c r="AP429" s="148"/>
      <c r="AQ429" s="148"/>
      <c r="AR429" s="148"/>
      <c r="AS429" s="148"/>
      <c r="AT429" s="148"/>
    </row>
    <row r="430" spans="1:46" s="67" customFormat="1" ht="45">
      <c r="A430" s="52" t="s">
        <v>1199</v>
      </c>
      <c r="B430" s="60" t="s">
        <v>6448</v>
      </c>
      <c r="C430" s="54">
        <v>3000560</v>
      </c>
      <c r="D430" s="52" t="s">
        <v>465</v>
      </c>
      <c r="E430" s="53" t="s">
        <v>82</v>
      </c>
      <c r="F430" s="75">
        <v>41537</v>
      </c>
      <c r="G430" s="75">
        <v>41567</v>
      </c>
      <c r="H430" s="53" t="s">
        <v>99</v>
      </c>
      <c r="I430" s="57">
        <v>1218.0899999999999</v>
      </c>
      <c r="J430" s="57">
        <v>1518.0812775527043</v>
      </c>
      <c r="K430" s="57">
        <v>1218.0899999999999</v>
      </c>
      <c r="L430" s="57">
        <v>1437346.1999999997</v>
      </c>
      <c r="M430" s="76">
        <v>41587</v>
      </c>
      <c r="N430" s="60">
        <v>2013</v>
      </c>
      <c r="O430" s="77">
        <v>41587</v>
      </c>
      <c r="P430" s="60">
        <v>2013</v>
      </c>
      <c r="Q430" s="77">
        <v>41624</v>
      </c>
      <c r="R430" s="52" t="s">
        <v>342</v>
      </c>
      <c r="S430" s="54" t="s">
        <v>1912</v>
      </c>
      <c r="T430" s="53" t="s">
        <v>389</v>
      </c>
      <c r="U430" s="60" t="s">
        <v>9</v>
      </c>
      <c r="V430" s="53">
        <v>1</v>
      </c>
      <c r="W430" s="53" t="s">
        <v>390</v>
      </c>
      <c r="X430" s="53"/>
      <c r="Y430" s="367">
        <v>1437.3461999999997</v>
      </c>
      <c r="Z430" s="367">
        <v>5126.7118868758289</v>
      </c>
      <c r="AA430" s="53"/>
      <c r="AB430" s="78" t="s">
        <v>3295</v>
      </c>
      <c r="AC430" s="53" t="s">
        <v>1795</v>
      </c>
      <c r="AD430" s="295">
        <v>116017.49</v>
      </c>
      <c r="AE430" s="181">
        <v>22.63</v>
      </c>
      <c r="AF430" s="181"/>
      <c r="AG430" s="78">
        <v>87</v>
      </c>
      <c r="AH430" s="367">
        <v>26938.39</v>
      </c>
      <c r="AI430" s="78" t="s">
        <v>99</v>
      </c>
      <c r="AJ430" s="78" t="s">
        <v>1817</v>
      </c>
      <c r="AK430" s="148"/>
      <c r="AL430" s="148"/>
      <c r="AM430" s="148"/>
      <c r="AN430" s="148"/>
      <c r="AO430" s="148"/>
      <c r="AP430" s="148"/>
      <c r="AQ430" s="148"/>
      <c r="AR430" s="148"/>
      <c r="AS430" s="148"/>
      <c r="AT430" s="148"/>
    </row>
    <row r="431" spans="1:46" s="148" customFormat="1" ht="45">
      <c r="A431" s="52" t="s">
        <v>1199</v>
      </c>
      <c r="B431" s="60" t="s">
        <v>6449</v>
      </c>
      <c r="C431" s="54">
        <v>3000560</v>
      </c>
      <c r="D431" s="52" t="s">
        <v>465</v>
      </c>
      <c r="E431" s="53" t="s">
        <v>82</v>
      </c>
      <c r="F431" s="75">
        <v>41537</v>
      </c>
      <c r="G431" s="75">
        <v>41567</v>
      </c>
      <c r="H431" s="53" t="s">
        <v>99</v>
      </c>
      <c r="I431" s="57">
        <v>271.74</v>
      </c>
      <c r="J431" s="57">
        <v>340.74424292889603</v>
      </c>
      <c r="K431" s="57">
        <v>271.74</v>
      </c>
      <c r="L431" s="57">
        <v>320653.19999999995</v>
      </c>
      <c r="M431" s="76">
        <v>41587</v>
      </c>
      <c r="N431" s="60">
        <v>2013</v>
      </c>
      <c r="O431" s="77">
        <v>41587</v>
      </c>
      <c r="P431" s="60">
        <v>2013</v>
      </c>
      <c r="Q431" s="77">
        <v>41624</v>
      </c>
      <c r="R431" s="52" t="s">
        <v>342</v>
      </c>
      <c r="S431" s="54" t="s">
        <v>1912</v>
      </c>
      <c r="T431" s="53" t="s">
        <v>389</v>
      </c>
      <c r="U431" s="60" t="s">
        <v>9</v>
      </c>
      <c r="V431" s="53">
        <v>1</v>
      </c>
      <c r="W431" s="53" t="s">
        <v>390</v>
      </c>
      <c r="X431" s="53"/>
      <c r="Y431" s="367">
        <v>320.65319999999997</v>
      </c>
      <c r="Z431" s="367">
        <v>5126.7118868758289</v>
      </c>
      <c r="AA431" s="53"/>
      <c r="AB431" s="78" t="s">
        <v>3295</v>
      </c>
      <c r="AC431" s="53" t="s">
        <v>1795</v>
      </c>
      <c r="AD431" s="295">
        <v>116017.49</v>
      </c>
      <c r="AE431" s="181">
        <v>22.63</v>
      </c>
      <c r="AF431" s="181"/>
      <c r="AG431" s="78">
        <v>87</v>
      </c>
      <c r="AH431" s="367">
        <v>26938.39</v>
      </c>
      <c r="AI431" s="78" t="s">
        <v>99</v>
      </c>
      <c r="AJ431" s="78" t="s">
        <v>1817</v>
      </c>
    </row>
    <row r="432" spans="1:46" s="67" customFormat="1" ht="45">
      <c r="A432" s="52" t="s">
        <v>1199</v>
      </c>
      <c r="B432" s="60" t="s">
        <v>6728</v>
      </c>
      <c r="C432" s="54">
        <v>3000560</v>
      </c>
      <c r="D432" s="52" t="s">
        <v>465</v>
      </c>
      <c r="E432" s="53" t="s">
        <v>337</v>
      </c>
      <c r="F432" s="75">
        <v>41511</v>
      </c>
      <c r="G432" s="75">
        <v>41542</v>
      </c>
      <c r="H432" s="53" t="s">
        <v>99</v>
      </c>
      <c r="I432" s="57">
        <v>641.04999999999995</v>
      </c>
      <c r="J432" s="57">
        <v>823.45773080044819</v>
      </c>
      <c r="K432" s="57">
        <v>641.04999999999995</v>
      </c>
      <c r="L432" s="57">
        <v>756438.99999999988</v>
      </c>
      <c r="M432" s="76">
        <v>41547</v>
      </c>
      <c r="N432" s="60">
        <v>2013</v>
      </c>
      <c r="O432" s="77">
        <v>41547</v>
      </c>
      <c r="P432" s="60">
        <v>2013</v>
      </c>
      <c r="Q432" s="77">
        <v>41607</v>
      </c>
      <c r="R432" s="52" t="s">
        <v>342</v>
      </c>
      <c r="S432" s="54" t="s">
        <v>1912</v>
      </c>
      <c r="T432" s="53" t="s">
        <v>389</v>
      </c>
      <c r="U432" s="60" t="s">
        <v>9</v>
      </c>
      <c r="V432" s="53">
        <v>1</v>
      </c>
      <c r="W432" s="53" t="s">
        <v>390</v>
      </c>
      <c r="X432" s="53"/>
      <c r="Y432" s="367">
        <v>13489.765899999999</v>
      </c>
      <c r="Z432" s="367">
        <v>5126.7118868758289</v>
      </c>
      <c r="AA432" s="53"/>
      <c r="AB432" s="78" t="s">
        <v>3295</v>
      </c>
      <c r="AC432" s="53" t="s">
        <v>1795</v>
      </c>
      <c r="AD432" s="295">
        <v>116017.49</v>
      </c>
      <c r="AE432" s="181">
        <v>22.63</v>
      </c>
      <c r="AF432" s="181"/>
      <c r="AG432" s="78">
        <v>87</v>
      </c>
      <c r="AH432" s="367">
        <v>26938.39</v>
      </c>
      <c r="AI432" s="78" t="s">
        <v>99</v>
      </c>
      <c r="AJ432" s="78" t="s">
        <v>1817</v>
      </c>
      <c r="AK432" s="148"/>
      <c r="AL432" s="148"/>
      <c r="AM432" s="148"/>
      <c r="AN432" s="148"/>
      <c r="AO432" s="148"/>
      <c r="AP432" s="148"/>
      <c r="AQ432" s="148"/>
      <c r="AR432" s="148"/>
      <c r="AS432" s="148"/>
      <c r="AT432" s="148"/>
    </row>
    <row r="433" spans="1:46" s="67" customFormat="1" ht="45">
      <c r="A433" s="52" t="s">
        <v>1199</v>
      </c>
      <c r="B433" s="60" t="s">
        <v>6729</v>
      </c>
      <c r="C433" s="54">
        <v>3000560</v>
      </c>
      <c r="D433" s="52" t="s">
        <v>465</v>
      </c>
      <c r="E433" s="53" t="s">
        <v>337</v>
      </c>
      <c r="F433" s="75">
        <v>41511</v>
      </c>
      <c r="G433" s="75">
        <v>41542</v>
      </c>
      <c r="H433" s="53" t="s">
        <v>99</v>
      </c>
      <c r="I433" s="57">
        <v>1019.36</v>
      </c>
      <c r="J433" s="57">
        <v>1250.4262007865602</v>
      </c>
      <c r="K433" s="57">
        <v>1019.36</v>
      </c>
      <c r="L433" s="57">
        <v>1202844.7999999998</v>
      </c>
      <c r="M433" s="76">
        <v>41547</v>
      </c>
      <c r="N433" s="60">
        <v>2013</v>
      </c>
      <c r="O433" s="77">
        <v>41547</v>
      </c>
      <c r="P433" s="60">
        <v>2013</v>
      </c>
      <c r="Q433" s="77">
        <v>41607</v>
      </c>
      <c r="R433" s="52" t="s">
        <v>342</v>
      </c>
      <c r="S433" s="54" t="s">
        <v>1912</v>
      </c>
      <c r="T433" s="53" t="s">
        <v>389</v>
      </c>
      <c r="U433" s="60" t="s">
        <v>9</v>
      </c>
      <c r="V433" s="53">
        <v>1</v>
      </c>
      <c r="W433" s="53" t="s">
        <v>390</v>
      </c>
      <c r="X433" s="53"/>
      <c r="Y433" s="367">
        <v>13489.765899999999</v>
      </c>
      <c r="Z433" s="367">
        <v>5126.7118868758289</v>
      </c>
      <c r="AA433" s="53"/>
      <c r="AB433" s="78" t="s">
        <v>3295</v>
      </c>
      <c r="AC433" s="53" t="s">
        <v>1795</v>
      </c>
      <c r="AD433" s="295">
        <v>116017.49</v>
      </c>
      <c r="AE433" s="181">
        <v>22.63</v>
      </c>
      <c r="AF433" s="181"/>
      <c r="AG433" s="78">
        <v>87</v>
      </c>
      <c r="AH433" s="367">
        <v>26938.39</v>
      </c>
      <c r="AI433" s="78" t="s">
        <v>99</v>
      </c>
      <c r="AJ433" s="78" t="s">
        <v>1817</v>
      </c>
      <c r="AK433" s="148"/>
      <c r="AL433" s="148"/>
      <c r="AM433" s="148"/>
      <c r="AN433" s="148"/>
      <c r="AO433" s="148"/>
      <c r="AP433" s="148"/>
      <c r="AQ433" s="148"/>
      <c r="AR433" s="148"/>
      <c r="AS433" s="148"/>
      <c r="AT433" s="148"/>
    </row>
    <row r="434" spans="1:46" s="148" customFormat="1" ht="45">
      <c r="A434" s="52" t="s">
        <v>1199</v>
      </c>
      <c r="B434" s="60" t="s">
        <v>6730</v>
      </c>
      <c r="C434" s="54">
        <v>3000560</v>
      </c>
      <c r="D434" s="52" t="s">
        <v>465</v>
      </c>
      <c r="E434" s="53" t="s">
        <v>337</v>
      </c>
      <c r="F434" s="75">
        <v>41511</v>
      </c>
      <c r="G434" s="75">
        <v>41542</v>
      </c>
      <c r="H434" s="53" t="s">
        <v>99</v>
      </c>
      <c r="I434" s="57">
        <v>11.63</v>
      </c>
      <c r="J434" s="57">
        <v>15.482219542272004</v>
      </c>
      <c r="K434" s="57">
        <v>11.63</v>
      </c>
      <c r="L434" s="57">
        <v>13723.4</v>
      </c>
      <c r="M434" s="76">
        <v>41547</v>
      </c>
      <c r="N434" s="60">
        <v>2013</v>
      </c>
      <c r="O434" s="77">
        <v>41547</v>
      </c>
      <c r="P434" s="60">
        <v>2013</v>
      </c>
      <c r="Q434" s="77">
        <v>41607</v>
      </c>
      <c r="R434" s="52" t="s">
        <v>342</v>
      </c>
      <c r="S434" s="54" t="s">
        <v>1912</v>
      </c>
      <c r="T434" s="53" t="s">
        <v>389</v>
      </c>
      <c r="U434" s="60" t="s">
        <v>9</v>
      </c>
      <c r="V434" s="53">
        <v>1</v>
      </c>
      <c r="W434" s="53" t="s">
        <v>390</v>
      </c>
      <c r="X434" s="53"/>
      <c r="Y434" s="367">
        <v>13489.765899999999</v>
      </c>
      <c r="Z434" s="367">
        <v>5126.7118868758289</v>
      </c>
      <c r="AA434" s="53"/>
      <c r="AB434" s="78" t="s">
        <v>3295</v>
      </c>
      <c r="AC434" s="53" t="s">
        <v>1795</v>
      </c>
      <c r="AD434" s="295">
        <v>116017.49</v>
      </c>
      <c r="AE434" s="181">
        <v>22.63</v>
      </c>
      <c r="AF434" s="181"/>
      <c r="AG434" s="78">
        <v>87</v>
      </c>
      <c r="AH434" s="367">
        <v>26938.39</v>
      </c>
      <c r="AI434" s="78" t="s">
        <v>99</v>
      </c>
      <c r="AJ434" s="78" t="s">
        <v>1817</v>
      </c>
    </row>
    <row r="435" spans="1:46" s="150" customFormat="1" ht="45">
      <c r="A435" s="52" t="s">
        <v>1199</v>
      </c>
      <c r="B435" s="60" t="s">
        <v>6731</v>
      </c>
      <c r="C435" s="54">
        <v>3000560</v>
      </c>
      <c r="D435" s="52" t="s">
        <v>465</v>
      </c>
      <c r="E435" s="53" t="s">
        <v>337</v>
      </c>
      <c r="F435" s="75">
        <v>41511</v>
      </c>
      <c r="G435" s="75">
        <v>41542</v>
      </c>
      <c r="H435" s="53" t="s">
        <v>99</v>
      </c>
      <c r="I435" s="57">
        <v>293</v>
      </c>
      <c r="J435" s="57">
        <v>355.62838839264003</v>
      </c>
      <c r="K435" s="57">
        <v>293</v>
      </c>
      <c r="L435" s="57">
        <v>345740</v>
      </c>
      <c r="M435" s="76">
        <v>41547</v>
      </c>
      <c r="N435" s="60">
        <v>2013</v>
      </c>
      <c r="O435" s="77">
        <v>41547</v>
      </c>
      <c r="P435" s="60">
        <v>2013</v>
      </c>
      <c r="Q435" s="77">
        <v>41607</v>
      </c>
      <c r="R435" s="52" t="s">
        <v>342</v>
      </c>
      <c r="S435" s="54" t="s">
        <v>1912</v>
      </c>
      <c r="T435" s="53" t="s">
        <v>389</v>
      </c>
      <c r="U435" s="60" t="s">
        <v>9</v>
      </c>
      <c r="V435" s="53">
        <v>1</v>
      </c>
      <c r="W435" s="53" t="s">
        <v>390</v>
      </c>
      <c r="X435" s="53"/>
      <c r="Y435" s="367">
        <v>13489.765899999999</v>
      </c>
      <c r="Z435" s="367">
        <v>5126.7118868758289</v>
      </c>
      <c r="AA435" s="53"/>
      <c r="AB435" s="78" t="s">
        <v>3295</v>
      </c>
      <c r="AC435" s="53" t="s">
        <v>1795</v>
      </c>
      <c r="AD435" s="295">
        <v>116017.49</v>
      </c>
      <c r="AE435" s="181">
        <v>22.63</v>
      </c>
      <c r="AF435" s="181"/>
      <c r="AG435" s="78">
        <v>87</v>
      </c>
      <c r="AH435" s="367">
        <v>26938.39</v>
      </c>
      <c r="AI435" s="78" t="s">
        <v>99</v>
      </c>
      <c r="AJ435" s="78" t="s">
        <v>1817</v>
      </c>
      <c r="AK435" s="148"/>
      <c r="AL435" s="148"/>
      <c r="AM435" s="148"/>
      <c r="AN435" s="148"/>
      <c r="AO435" s="148"/>
      <c r="AP435" s="148"/>
      <c r="AQ435" s="148"/>
      <c r="AR435" s="148"/>
      <c r="AS435" s="148"/>
      <c r="AT435" s="148"/>
    </row>
    <row r="436" spans="1:46" s="148" customFormat="1" ht="45">
      <c r="A436" s="52" t="s">
        <v>1199</v>
      </c>
      <c r="B436" s="60" t="s">
        <v>6732</v>
      </c>
      <c r="C436" s="54">
        <v>3000560</v>
      </c>
      <c r="D436" s="52" t="s">
        <v>465</v>
      </c>
      <c r="E436" s="53" t="s">
        <v>337</v>
      </c>
      <c r="F436" s="75">
        <v>41511</v>
      </c>
      <c r="G436" s="75">
        <v>41542</v>
      </c>
      <c r="H436" s="53" t="s">
        <v>99</v>
      </c>
      <c r="I436" s="57">
        <v>439.34</v>
      </c>
      <c r="J436" s="57">
        <v>534.19299629126408</v>
      </c>
      <c r="K436" s="57">
        <v>439.34</v>
      </c>
      <c r="L436" s="57">
        <v>518421.2</v>
      </c>
      <c r="M436" s="76">
        <v>41547</v>
      </c>
      <c r="N436" s="60">
        <v>2013</v>
      </c>
      <c r="O436" s="77">
        <v>41547</v>
      </c>
      <c r="P436" s="60">
        <v>2013</v>
      </c>
      <c r="Q436" s="77">
        <v>41607</v>
      </c>
      <c r="R436" s="52" t="s">
        <v>342</v>
      </c>
      <c r="S436" s="54" t="s">
        <v>1912</v>
      </c>
      <c r="T436" s="53" t="s">
        <v>389</v>
      </c>
      <c r="U436" s="60" t="s">
        <v>9</v>
      </c>
      <c r="V436" s="53">
        <v>1</v>
      </c>
      <c r="W436" s="53" t="s">
        <v>390</v>
      </c>
      <c r="X436" s="53"/>
      <c r="Y436" s="367">
        <v>13489.765899999999</v>
      </c>
      <c r="Z436" s="367">
        <v>5126.7118868758289</v>
      </c>
      <c r="AA436" s="53"/>
      <c r="AB436" s="78" t="s">
        <v>3295</v>
      </c>
      <c r="AC436" s="53" t="s">
        <v>1795</v>
      </c>
      <c r="AD436" s="295">
        <v>116017.49</v>
      </c>
      <c r="AE436" s="181">
        <v>22.63</v>
      </c>
      <c r="AF436" s="181"/>
      <c r="AG436" s="78">
        <v>87</v>
      </c>
      <c r="AH436" s="367">
        <v>26938.39</v>
      </c>
      <c r="AI436" s="78" t="s">
        <v>99</v>
      </c>
      <c r="AJ436" s="78" t="s">
        <v>1817</v>
      </c>
    </row>
    <row r="437" spans="1:46" s="148" customFormat="1" ht="45">
      <c r="A437" s="52" t="s">
        <v>1199</v>
      </c>
      <c r="B437" s="60">
        <v>1415</v>
      </c>
      <c r="C437" s="52" t="s">
        <v>1055</v>
      </c>
      <c r="D437" s="52" t="s">
        <v>1056</v>
      </c>
      <c r="E437" s="53" t="s">
        <v>65</v>
      </c>
      <c r="F437" s="75">
        <v>41243</v>
      </c>
      <c r="G437" s="75">
        <v>41303</v>
      </c>
      <c r="H437" s="53" t="s">
        <v>107</v>
      </c>
      <c r="I437" s="57">
        <v>12681.355</v>
      </c>
      <c r="J437" s="56">
        <v>12746.592596951887</v>
      </c>
      <c r="K437" s="56">
        <v>12681.355</v>
      </c>
      <c r="L437" s="58">
        <v>14963998.899999999</v>
      </c>
      <c r="M437" s="76">
        <v>41323</v>
      </c>
      <c r="N437" s="60">
        <v>2013</v>
      </c>
      <c r="O437" s="77">
        <v>41353</v>
      </c>
      <c r="P437" s="60">
        <v>2013</v>
      </c>
      <c r="Q437" s="77">
        <v>41502</v>
      </c>
      <c r="R437" s="52" t="s">
        <v>342</v>
      </c>
      <c r="S437" s="54" t="s">
        <v>1913</v>
      </c>
      <c r="T437" s="53" t="s">
        <v>417</v>
      </c>
      <c r="U437" s="53" t="s">
        <v>9</v>
      </c>
      <c r="V437" s="53">
        <v>1</v>
      </c>
      <c r="W437" s="53" t="s">
        <v>390</v>
      </c>
      <c r="X437" s="167" t="s">
        <v>1914</v>
      </c>
      <c r="Y437" s="367">
        <v>14963.998899999999</v>
      </c>
      <c r="Z437" s="367">
        <v>33154.07</v>
      </c>
      <c r="AA437" s="53"/>
      <c r="AB437" s="78" t="s">
        <v>1915</v>
      </c>
      <c r="AC437" s="53" t="s">
        <v>1791</v>
      </c>
      <c r="AD437" s="295">
        <v>33154.07</v>
      </c>
      <c r="AE437" s="53"/>
      <c r="AF437" s="53"/>
      <c r="AG437" s="53" t="s">
        <v>9</v>
      </c>
      <c r="AH437" s="367">
        <v>0</v>
      </c>
      <c r="AI437" s="53" t="s">
        <v>1106</v>
      </c>
      <c r="AJ437" s="53" t="s">
        <v>689</v>
      </c>
    </row>
    <row r="438" spans="1:46" s="148" customFormat="1" ht="45">
      <c r="A438" s="52" t="s">
        <v>1285</v>
      </c>
      <c r="B438" s="60">
        <v>1416</v>
      </c>
      <c r="C438" s="54">
        <v>3000559</v>
      </c>
      <c r="D438" s="52" t="s">
        <v>388</v>
      </c>
      <c r="E438" s="53" t="s">
        <v>60</v>
      </c>
      <c r="F438" s="55">
        <v>41422</v>
      </c>
      <c r="G438" s="55">
        <v>41428</v>
      </c>
      <c r="H438" s="53" t="s">
        <v>107</v>
      </c>
      <c r="I438" s="57">
        <v>1471.279</v>
      </c>
      <c r="J438" s="56">
        <v>1475.2659441800452</v>
      </c>
      <c r="K438" s="56">
        <v>1471.279</v>
      </c>
      <c r="L438" s="58">
        <v>1736109.2199999997</v>
      </c>
      <c r="M438" s="59">
        <v>41448</v>
      </c>
      <c r="N438" s="60">
        <v>2013</v>
      </c>
      <c r="O438" s="61">
        <v>41448</v>
      </c>
      <c r="P438" s="60">
        <v>2013</v>
      </c>
      <c r="Q438" s="61">
        <v>41448</v>
      </c>
      <c r="R438" s="53" t="s">
        <v>342</v>
      </c>
      <c r="S438" s="62"/>
      <c r="T438" s="53" t="s">
        <v>389</v>
      </c>
      <c r="U438" s="60">
        <v>1</v>
      </c>
      <c r="V438" s="53">
        <v>1</v>
      </c>
      <c r="W438" s="53" t="s">
        <v>390</v>
      </c>
      <c r="X438" s="53"/>
      <c r="Y438" s="63">
        <v>1736.1092199999998</v>
      </c>
      <c r="Z438" s="58">
        <v>3053.25</v>
      </c>
      <c r="AA438" s="53"/>
      <c r="AB438" s="173" t="s">
        <v>1916</v>
      </c>
      <c r="AC438" s="65" t="s">
        <v>1791</v>
      </c>
      <c r="AD438" s="66">
        <v>3053.25</v>
      </c>
      <c r="AE438" s="53"/>
      <c r="AF438" s="53"/>
      <c r="AG438" s="54">
        <v>1</v>
      </c>
      <c r="AH438" s="367">
        <v>0</v>
      </c>
      <c r="AI438" s="53" t="s">
        <v>1106</v>
      </c>
      <c r="AJ438" s="52" t="s">
        <v>689</v>
      </c>
    </row>
    <row r="439" spans="1:46" s="148" customFormat="1" ht="90">
      <c r="A439" s="52" t="s">
        <v>1285</v>
      </c>
      <c r="B439" s="60">
        <v>1417</v>
      </c>
      <c r="C439" s="54">
        <v>3000559</v>
      </c>
      <c r="D439" s="52" t="s">
        <v>388</v>
      </c>
      <c r="E439" s="53" t="s">
        <v>82</v>
      </c>
      <c r="F439" s="55">
        <v>41238</v>
      </c>
      <c r="G439" s="55">
        <v>41268</v>
      </c>
      <c r="H439" s="53" t="s">
        <v>111</v>
      </c>
      <c r="I439" s="57">
        <v>7701.9620000000004</v>
      </c>
      <c r="J439" s="56">
        <v>7483.346613940379</v>
      </c>
      <c r="K439" s="56">
        <v>7483.3459999999995</v>
      </c>
      <c r="L439" s="58">
        <v>8830348.2799999975</v>
      </c>
      <c r="M439" s="59">
        <v>41306</v>
      </c>
      <c r="N439" s="60">
        <v>2013</v>
      </c>
      <c r="O439" s="61">
        <v>41306</v>
      </c>
      <c r="P439" s="60">
        <v>2013</v>
      </c>
      <c r="Q439" s="61">
        <v>41470</v>
      </c>
      <c r="R439" s="53" t="s">
        <v>342</v>
      </c>
      <c r="S439" s="62" t="s">
        <v>1917</v>
      </c>
      <c r="T439" s="53" t="s">
        <v>389</v>
      </c>
      <c r="U439" s="367">
        <v>1</v>
      </c>
      <c r="V439" s="53">
        <v>1</v>
      </c>
      <c r="W439" s="53" t="s">
        <v>390</v>
      </c>
      <c r="X439" s="53"/>
      <c r="Y439" s="63">
        <v>8830.3482799999983</v>
      </c>
      <c r="Z439" s="58">
        <v>6136.1890000000003</v>
      </c>
      <c r="AA439" s="53"/>
      <c r="AB439" s="62" t="s">
        <v>6300</v>
      </c>
      <c r="AC439" s="65" t="s">
        <v>1795</v>
      </c>
      <c r="AD439" s="66">
        <v>306809.44841599453</v>
      </c>
      <c r="AE439" s="53">
        <v>50</v>
      </c>
      <c r="AF439" s="53"/>
      <c r="AG439" s="58">
        <v>2</v>
      </c>
      <c r="AH439" s="367">
        <v>0</v>
      </c>
      <c r="AI439" s="52" t="s">
        <v>1106</v>
      </c>
      <c r="AJ439" s="52" t="s">
        <v>1869</v>
      </c>
    </row>
    <row r="440" spans="1:46" s="148" customFormat="1" ht="45">
      <c r="A440" s="53" t="s">
        <v>1285</v>
      </c>
      <c r="B440" s="60">
        <v>1418</v>
      </c>
      <c r="C440" s="80" t="s">
        <v>1856</v>
      </c>
      <c r="D440" s="52" t="s">
        <v>388</v>
      </c>
      <c r="E440" s="53" t="s">
        <v>82</v>
      </c>
      <c r="F440" s="55">
        <v>41384</v>
      </c>
      <c r="G440" s="55">
        <v>41414</v>
      </c>
      <c r="H440" s="53" t="s">
        <v>107</v>
      </c>
      <c r="I440" s="57">
        <v>3000</v>
      </c>
      <c r="J440" s="56">
        <v>2959.7952884961619</v>
      </c>
      <c r="K440" s="56">
        <v>2959.7950000000001</v>
      </c>
      <c r="L440" s="58">
        <v>3492558.0999999996</v>
      </c>
      <c r="M440" s="59">
        <v>41434</v>
      </c>
      <c r="N440" s="81">
        <v>2013</v>
      </c>
      <c r="O440" s="61">
        <v>41434</v>
      </c>
      <c r="P440" s="81">
        <v>2013</v>
      </c>
      <c r="Q440" s="61">
        <v>41577</v>
      </c>
      <c r="R440" s="53" t="s">
        <v>342</v>
      </c>
      <c r="S440" s="53"/>
      <c r="T440" s="53" t="s">
        <v>389</v>
      </c>
      <c r="U440" s="60">
        <v>1</v>
      </c>
      <c r="V440" s="53">
        <v>1</v>
      </c>
      <c r="W440" s="53" t="s">
        <v>390</v>
      </c>
      <c r="X440" s="53"/>
      <c r="Y440" s="367">
        <v>3492.5580999999997</v>
      </c>
      <c r="Z440" s="367">
        <v>5626.1360476190484</v>
      </c>
      <c r="AA440" s="53"/>
      <c r="AB440" s="53" t="s">
        <v>1918</v>
      </c>
      <c r="AC440" s="53" t="s">
        <v>1791</v>
      </c>
      <c r="AD440" s="57">
        <v>70889.314200000008</v>
      </c>
      <c r="AE440" s="60">
        <v>12.6</v>
      </c>
      <c r="AF440" s="53"/>
      <c r="AG440" s="60">
        <v>2</v>
      </c>
      <c r="AH440" s="367">
        <v>0</v>
      </c>
      <c r="AI440" s="53" t="s">
        <v>1106</v>
      </c>
      <c r="AJ440" s="53" t="s">
        <v>1869</v>
      </c>
    </row>
    <row r="441" spans="1:46" s="148" customFormat="1" ht="45">
      <c r="A441" s="53" t="s">
        <v>1285</v>
      </c>
      <c r="B441" s="60">
        <v>1420</v>
      </c>
      <c r="C441" s="80" t="s">
        <v>1856</v>
      </c>
      <c r="D441" s="52" t="s">
        <v>388</v>
      </c>
      <c r="E441" s="53" t="s">
        <v>82</v>
      </c>
      <c r="F441" s="55">
        <v>41384</v>
      </c>
      <c r="G441" s="55">
        <v>41414</v>
      </c>
      <c r="H441" s="53" t="s">
        <v>107</v>
      </c>
      <c r="I441" s="57">
        <v>1564.5240000000001</v>
      </c>
      <c r="J441" s="56">
        <v>1543.5568635705163</v>
      </c>
      <c r="K441" s="56">
        <v>1543.556</v>
      </c>
      <c r="L441" s="58">
        <v>1821396.08</v>
      </c>
      <c r="M441" s="59">
        <v>41434</v>
      </c>
      <c r="N441" s="81">
        <v>2013</v>
      </c>
      <c r="O441" s="61">
        <v>41434</v>
      </c>
      <c r="P441" s="81">
        <v>2013</v>
      </c>
      <c r="Q441" s="61">
        <v>41608</v>
      </c>
      <c r="R441" s="53" t="s">
        <v>342</v>
      </c>
      <c r="S441" s="53"/>
      <c r="T441" s="53" t="s">
        <v>389</v>
      </c>
      <c r="U441" s="60">
        <v>1</v>
      </c>
      <c r="V441" s="53">
        <v>1</v>
      </c>
      <c r="W441" s="53" t="s">
        <v>390</v>
      </c>
      <c r="X441" s="53"/>
      <c r="Y441" s="367">
        <v>1821.39608</v>
      </c>
      <c r="Z441" s="367">
        <v>8500.0000033333326</v>
      </c>
      <c r="AA441" s="53"/>
      <c r="AB441" s="53" t="s">
        <v>1920</v>
      </c>
      <c r="AC441" s="53" t="s">
        <v>1791</v>
      </c>
      <c r="AD441" s="57">
        <v>51000.000019999999</v>
      </c>
      <c r="AE441" s="53"/>
      <c r="AF441" s="53">
        <v>6</v>
      </c>
      <c r="AG441" s="53"/>
      <c r="AH441" s="367">
        <v>0</v>
      </c>
      <c r="AI441" s="53" t="s">
        <v>1106</v>
      </c>
      <c r="AJ441" s="53" t="s">
        <v>1869</v>
      </c>
      <c r="AL441" s="150"/>
      <c r="AM441" s="150"/>
      <c r="AN441" s="150"/>
      <c r="AO441" s="150"/>
      <c r="AP441" s="150"/>
      <c r="AQ441" s="150"/>
      <c r="AR441" s="150"/>
      <c r="AS441" s="150"/>
      <c r="AT441" s="150"/>
    </row>
    <row r="442" spans="1:46" s="148" customFormat="1" ht="45">
      <c r="A442" s="53" t="s">
        <v>1285</v>
      </c>
      <c r="B442" s="60">
        <v>1421</v>
      </c>
      <c r="C442" s="80" t="s">
        <v>1856</v>
      </c>
      <c r="D442" s="52" t="s">
        <v>388</v>
      </c>
      <c r="E442" s="53" t="s">
        <v>82</v>
      </c>
      <c r="F442" s="55">
        <v>41445</v>
      </c>
      <c r="G442" s="55">
        <v>41475</v>
      </c>
      <c r="H442" s="53" t="s">
        <v>107</v>
      </c>
      <c r="I442" s="57">
        <v>3134.25</v>
      </c>
      <c r="J442" s="56">
        <v>3148.7246104510086</v>
      </c>
      <c r="K442" s="56">
        <v>3134.25</v>
      </c>
      <c r="L442" s="58">
        <v>3698415</v>
      </c>
      <c r="M442" s="59">
        <v>41495</v>
      </c>
      <c r="N442" s="81">
        <v>2013</v>
      </c>
      <c r="O442" s="61">
        <v>41495</v>
      </c>
      <c r="P442" s="81">
        <v>2013</v>
      </c>
      <c r="Q442" s="61">
        <v>41595</v>
      </c>
      <c r="R442" s="53" t="s">
        <v>342</v>
      </c>
      <c r="S442" s="53"/>
      <c r="T442" s="53" t="s">
        <v>389</v>
      </c>
      <c r="U442" s="60">
        <v>1</v>
      </c>
      <c r="V442" s="53">
        <v>1</v>
      </c>
      <c r="W442" s="53" t="s">
        <v>390</v>
      </c>
      <c r="X442" s="53"/>
      <c r="Y442" s="367">
        <v>3698.415</v>
      </c>
      <c r="Z442" s="60">
        <v>69567.077000000005</v>
      </c>
      <c r="AA442" s="53"/>
      <c r="AB442" s="53" t="s">
        <v>3310</v>
      </c>
      <c r="AC442" s="53" t="s">
        <v>1791</v>
      </c>
      <c r="AD442" s="57">
        <v>69567.077000000005</v>
      </c>
      <c r="AE442" s="53"/>
      <c r="AF442" s="53"/>
      <c r="AG442" s="60">
        <v>1</v>
      </c>
      <c r="AH442" s="367">
        <v>0</v>
      </c>
      <c r="AI442" s="53" t="s">
        <v>1106</v>
      </c>
      <c r="AJ442" s="53" t="s">
        <v>689</v>
      </c>
    </row>
    <row r="443" spans="1:46" s="148" customFormat="1" ht="45">
      <c r="A443" s="53" t="s">
        <v>1285</v>
      </c>
      <c r="B443" s="60">
        <v>1422</v>
      </c>
      <c r="C443" s="80" t="s">
        <v>1856</v>
      </c>
      <c r="D443" s="52" t="s">
        <v>388</v>
      </c>
      <c r="E443" s="53" t="s">
        <v>82</v>
      </c>
      <c r="F443" s="55">
        <v>41445</v>
      </c>
      <c r="G443" s="55">
        <v>41475</v>
      </c>
      <c r="H443" s="53" t="s">
        <v>107</v>
      </c>
      <c r="I443" s="57">
        <v>3134.25</v>
      </c>
      <c r="J443" s="56">
        <v>3148.7246104510086</v>
      </c>
      <c r="K443" s="56">
        <v>3134.25</v>
      </c>
      <c r="L443" s="58">
        <v>3698415</v>
      </c>
      <c r="M443" s="59">
        <v>41495</v>
      </c>
      <c r="N443" s="81">
        <v>2013</v>
      </c>
      <c r="O443" s="61">
        <v>41495</v>
      </c>
      <c r="P443" s="81">
        <v>2013</v>
      </c>
      <c r="Q443" s="61">
        <v>41595</v>
      </c>
      <c r="R443" s="53" t="s">
        <v>342</v>
      </c>
      <c r="S443" s="53"/>
      <c r="T443" s="53" t="s">
        <v>389</v>
      </c>
      <c r="U443" s="60">
        <v>1</v>
      </c>
      <c r="V443" s="53">
        <v>1</v>
      </c>
      <c r="W443" s="53" t="s">
        <v>390</v>
      </c>
      <c r="X443" s="53"/>
      <c r="Y443" s="367">
        <v>3698.415</v>
      </c>
      <c r="Z443" s="367">
        <v>50976</v>
      </c>
      <c r="AA443" s="53"/>
      <c r="AB443" s="53" t="s">
        <v>3311</v>
      </c>
      <c r="AC443" s="53" t="s">
        <v>1791</v>
      </c>
      <c r="AD443" s="57">
        <v>50976</v>
      </c>
      <c r="AE443" s="53"/>
      <c r="AF443" s="53"/>
      <c r="AG443" s="60">
        <v>1</v>
      </c>
      <c r="AH443" s="367">
        <v>0</v>
      </c>
      <c r="AI443" s="53" t="s">
        <v>1106</v>
      </c>
      <c r="AJ443" s="53" t="s">
        <v>689</v>
      </c>
    </row>
    <row r="444" spans="1:46" s="148" customFormat="1" ht="270">
      <c r="A444" s="53" t="s">
        <v>1285</v>
      </c>
      <c r="B444" s="60">
        <v>1423</v>
      </c>
      <c r="C444" s="80" t="s">
        <v>1856</v>
      </c>
      <c r="D444" s="52" t="s">
        <v>388</v>
      </c>
      <c r="E444" s="53" t="s">
        <v>82</v>
      </c>
      <c r="F444" s="55">
        <v>41228</v>
      </c>
      <c r="G444" s="55">
        <v>41258</v>
      </c>
      <c r="H444" s="53" t="s">
        <v>107</v>
      </c>
      <c r="I444" s="57">
        <v>7005.3549999999996</v>
      </c>
      <c r="J444" s="56">
        <v>7151.1762707259277</v>
      </c>
      <c r="K444" s="56">
        <v>7005.3549999999996</v>
      </c>
      <c r="L444" s="58">
        <v>8266318.8999999985</v>
      </c>
      <c r="M444" s="59">
        <v>41301</v>
      </c>
      <c r="N444" s="81">
        <v>2013</v>
      </c>
      <c r="O444" s="61">
        <v>41306</v>
      </c>
      <c r="P444" s="81">
        <v>2013</v>
      </c>
      <c r="Q444" s="61">
        <v>41470</v>
      </c>
      <c r="R444" s="53" t="s">
        <v>342</v>
      </c>
      <c r="S444" s="53" t="s">
        <v>1921</v>
      </c>
      <c r="T444" s="53" t="s">
        <v>389</v>
      </c>
      <c r="U444" s="60">
        <v>1</v>
      </c>
      <c r="V444" s="53">
        <v>1</v>
      </c>
      <c r="W444" s="53" t="s">
        <v>390</v>
      </c>
      <c r="X444" s="53"/>
      <c r="Y444" s="367">
        <v>8266.3188999999984</v>
      </c>
      <c r="Z444" s="367">
        <v>1500.97</v>
      </c>
      <c r="AA444" s="53"/>
      <c r="AB444" s="53" t="s">
        <v>1922</v>
      </c>
      <c r="AC444" s="53" t="s">
        <v>1791</v>
      </c>
      <c r="AD444" s="57">
        <v>298706.63071645756</v>
      </c>
      <c r="AE444" s="53">
        <v>24.251291406625061</v>
      </c>
      <c r="AF444" s="53">
        <v>199.0090513129299</v>
      </c>
      <c r="AG444" s="53">
        <v>144</v>
      </c>
      <c r="AH444" s="367">
        <v>31.488</v>
      </c>
      <c r="AI444" s="53" t="s">
        <v>1106</v>
      </c>
      <c r="AJ444" s="53" t="s">
        <v>689</v>
      </c>
    </row>
    <row r="445" spans="1:46" s="148" customFormat="1" ht="409.5">
      <c r="A445" s="53" t="s">
        <v>1285</v>
      </c>
      <c r="B445" s="159" t="s">
        <v>2409</v>
      </c>
      <c r="C445" s="80" t="s">
        <v>1856</v>
      </c>
      <c r="D445" s="52" t="s">
        <v>388</v>
      </c>
      <c r="E445" s="53" t="s">
        <v>82</v>
      </c>
      <c r="F445" s="55">
        <v>41384</v>
      </c>
      <c r="G445" s="55">
        <v>41414</v>
      </c>
      <c r="H445" s="53" t="s">
        <v>107</v>
      </c>
      <c r="I445" s="57">
        <v>201.26788164036805</v>
      </c>
      <c r="J445" s="56">
        <v>202.1973358454093</v>
      </c>
      <c r="K445" s="56">
        <v>201.267</v>
      </c>
      <c r="L445" s="58">
        <v>237495.06</v>
      </c>
      <c r="M445" s="59">
        <v>41434</v>
      </c>
      <c r="N445" s="81">
        <v>2013</v>
      </c>
      <c r="O445" s="61">
        <v>41434</v>
      </c>
      <c r="P445" s="81">
        <v>2013</v>
      </c>
      <c r="Q445" s="61">
        <v>41623</v>
      </c>
      <c r="R445" s="53" t="s">
        <v>342</v>
      </c>
      <c r="S445" s="53" t="s">
        <v>1921</v>
      </c>
      <c r="T445" s="53" t="s">
        <v>389</v>
      </c>
      <c r="U445" s="60">
        <v>1</v>
      </c>
      <c r="V445" s="53">
        <v>1</v>
      </c>
      <c r="W445" s="53" t="s">
        <v>390</v>
      </c>
      <c r="X445" s="53"/>
      <c r="Y445" s="367">
        <v>237.49506</v>
      </c>
      <c r="Z445" s="367">
        <v>6904.7645978428827</v>
      </c>
      <c r="AA445" s="53"/>
      <c r="AB445" s="53" t="s">
        <v>3312</v>
      </c>
      <c r="AC445" s="53" t="s">
        <v>2103</v>
      </c>
      <c r="AD445" s="57">
        <v>352142.99448998703</v>
      </c>
      <c r="AE445" s="53">
        <v>7.1873814155910765</v>
      </c>
      <c r="AF445" s="53">
        <v>166.54145018001205</v>
      </c>
      <c r="AG445" s="53">
        <v>51</v>
      </c>
      <c r="AH445" s="367">
        <v>0</v>
      </c>
      <c r="AI445" s="53" t="s">
        <v>1106</v>
      </c>
      <c r="AJ445" s="53" t="s">
        <v>689</v>
      </c>
    </row>
    <row r="446" spans="1:46" s="148" customFormat="1" ht="60">
      <c r="A446" s="53" t="s">
        <v>1285</v>
      </c>
      <c r="B446" s="60">
        <v>1424</v>
      </c>
      <c r="C446" s="54">
        <v>3000560</v>
      </c>
      <c r="D446" s="52" t="s">
        <v>465</v>
      </c>
      <c r="E446" s="53" t="s">
        <v>83</v>
      </c>
      <c r="F446" s="55">
        <v>41243</v>
      </c>
      <c r="G446" s="55">
        <v>41304</v>
      </c>
      <c r="H446" s="53" t="s">
        <v>107</v>
      </c>
      <c r="I446" s="57">
        <v>88932.517000000007</v>
      </c>
      <c r="J446" s="56">
        <v>88297.987988662353</v>
      </c>
      <c r="K446" s="56">
        <v>88297.986999999994</v>
      </c>
      <c r="L446" s="58">
        <v>104191624.65999998</v>
      </c>
      <c r="M446" s="59">
        <v>41333</v>
      </c>
      <c r="N446" s="81">
        <v>2013</v>
      </c>
      <c r="O446" s="61">
        <v>41343</v>
      </c>
      <c r="P446" s="81">
        <v>2013</v>
      </c>
      <c r="Q446" s="61">
        <v>41636</v>
      </c>
      <c r="R446" s="53" t="s">
        <v>342</v>
      </c>
      <c r="S446" s="53" t="s">
        <v>1923</v>
      </c>
      <c r="T446" s="53" t="s">
        <v>389</v>
      </c>
      <c r="U446" s="53" t="s">
        <v>9</v>
      </c>
      <c r="V446" s="53">
        <v>1</v>
      </c>
      <c r="W446" s="53" t="s">
        <v>390</v>
      </c>
      <c r="X446" s="53"/>
      <c r="Y446" s="367">
        <v>104191.62465999999</v>
      </c>
      <c r="Z446" s="367">
        <v>107671.27238000001</v>
      </c>
      <c r="AA446" s="53"/>
      <c r="AB446" s="53" t="s">
        <v>3313</v>
      </c>
      <c r="AC446" s="71">
        <v>41163</v>
      </c>
      <c r="AD446" s="57">
        <v>107671.27238000001</v>
      </c>
      <c r="AE446" s="53"/>
      <c r="AF446" s="53"/>
      <c r="AG446" s="53" t="s">
        <v>9</v>
      </c>
      <c r="AH446" s="367">
        <v>0</v>
      </c>
      <c r="AI446" s="53" t="s">
        <v>1106</v>
      </c>
      <c r="AJ446" s="53" t="s">
        <v>689</v>
      </c>
    </row>
    <row r="447" spans="1:46" s="148" customFormat="1" ht="45">
      <c r="A447" s="53" t="s">
        <v>1285</v>
      </c>
      <c r="B447" s="60">
        <v>1426</v>
      </c>
      <c r="C447" s="54">
        <v>3000560</v>
      </c>
      <c r="D447" s="52" t="s">
        <v>465</v>
      </c>
      <c r="E447" s="53" t="s">
        <v>65</v>
      </c>
      <c r="F447" s="55">
        <v>41233</v>
      </c>
      <c r="G447" s="55">
        <v>41263</v>
      </c>
      <c r="H447" s="53" t="s">
        <v>107</v>
      </c>
      <c r="I447" s="57">
        <v>8362.1405771974878</v>
      </c>
      <c r="J447" s="56">
        <v>8362.1404011513168</v>
      </c>
      <c r="K447" s="56">
        <v>8362.14</v>
      </c>
      <c r="L447" s="58">
        <v>9867325.1999999993</v>
      </c>
      <c r="M447" s="59">
        <v>41292</v>
      </c>
      <c r="N447" s="81">
        <v>2013</v>
      </c>
      <c r="O447" s="61">
        <v>41292</v>
      </c>
      <c r="P447" s="81">
        <v>2013</v>
      </c>
      <c r="Q447" s="61">
        <v>41545</v>
      </c>
      <c r="R447" s="53" t="s">
        <v>342</v>
      </c>
      <c r="S447" s="53" t="s">
        <v>1923</v>
      </c>
      <c r="T447" s="53" t="s">
        <v>389</v>
      </c>
      <c r="U447" s="53" t="s">
        <v>9</v>
      </c>
      <c r="V447" s="53">
        <v>1</v>
      </c>
      <c r="W447" s="53" t="s">
        <v>390</v>
      </c>
      <c r="X447" s="53"/>
      <c r="Y447" s="367">
        <v>9867.3251999999993</v>
      </c>
      <c r="Z447" s="367">
        <v>6.9703539717868093E-2</v>
      </c>
      <c r="AA447" s="53" t="s">
        <v>3132</v>
      </c>
      <c r="AB447" s="53" t="s">
        <v>1924</v>
      </c>
      <c r="AC447" s="53" t="s">
        <v>1795</v>
      </c>
      <c r="AD447" s="57">
        <v>8800.2810000000009</v>
      </c>
      <c r="AE447" s="53"/>
      <c r="AF447" s="53"/>
      <c r="AG447" s="53">
        <v>126253</v>
      </c>
      <c r="AH447" s="367">
        <v>0</v>
      </c>
      <c r="AI447" s="53" t="s">
        <v>1106</v>
      </c>
      <c r="AJ447" s="53" t="s">
        <v>689</v>
      </c>
    </row>
    <row r="448" spans="1:46" s="148" customFormat="1" ht="45">
      <c r="A448" s="53" t="s">
        <v>1285</v>
      </c>
      <c r="B448" s="159" t="s">
        <v>3131</v>
      </c>
      <c r="C448" s="54">
        <v>3000560</v>
      </c>
      <c r="D448" s="52" t="s">
        <v>465</v>
      </c>
      <c r="E448" s="53" t="s">
        <v>65</v>
      </c>
      <c r="F448" s="55">
        <v>41233</v>
      </c>
      <c r="G448" s="55">
        <v>41263</v>
      </c>
      <c r="H448" s="53" t="s">
        <v>107</v>
      </c>
      <c r="I448" s="57">
        <v>3426.4187970890407</v>
      </c>
      <c r="J448" s="56">
        <v>3426.4187249534548</v>
      </c>
      <c r="K448" s="56">
        <v>3426.4180000000001</v>
      </c>
      <c r="L448" s="58">
        <v>4043173.24</v>
      </c>
      <c r="M448" s="59">
        <v>41292</v>
      </c>
      <c r="N448" s="81">
        <v>2013</v>
      </c>
      <c r="O448" s="61">
        <v>41292</v>
      </c>
      <c r="P448" s="81">
        <v>2013</v>
      </c>
      <c r="Q448" s="61">
        <v>41545</v>
      </c>
      <c r="R448" s="53" t="s">
        <v>342</v>
      </c>
      <c r="S448" s="53" t="s">
        <v>1923</v>
      </c>
      <c r="T448" s="53" t="s">
        <v>389</v>
      </c>
      <c r="U448" s="53" t="s">
        <v>9</v>
      </c>
      <c r="V448" s="53">
        <v>1</v>
      </c>
      <c r="W448" s="53" t="s">
        <v>390</v>
      </c>
      <c r="X448" s="53"/>
      <c r="Y448" s="367">
        <v>4043.1732400000001</v>
      </c>
      <c r="Z448" s="367">
        <v>6.9703539717868093E-2</v>
      </c>
      <c r="AA448" s="53" t="s">
        <v>3133</v>
      </c>
      <c r="AB448" s="53" t="s">
        <v>1924</v>
      </c>
      <c r="AC448" s="53" t="s">
        <v>1795</v>
      </c>
      <c r="AD448" s="57">
        <v>8800.2810000000009</v>
      </c>
      <c r="AE448" s="53"/>
      <c r="AF448" s="53"/>
      <c r="AG448" s="53">
        <v>126253</v>
      </c>
      <c r="AH448" s="367">
        <v>0</v>
      </c>
      <c r="AI448" s="53" t="s">
        <v>1106</v>
      </c>
      <c r="AJ448" s="53" t="s">
        <v>689</v>
      </c>
    </row>
    <row r="449" spans="1:46" s="148" customFormat="1" ht="45">
      <c r="A449" s="53" t="s">
        <v>1285</v>
      </c>
      <c r="B449" s="60">
        <v>1427</v>
      </c>
      <c r="C449" s="54">
        <v>3000560</v>
      </c>
      <c r="D449" s="52" t="s">
        <v>465</v>
      </c>
      <c r="E449" s="53" t="s">
        <v>65</v>
      </c>
      <c r="F449" s="55">
        <v>41233</v>
      </c>
      <c r="G449" s="55">
        <v>41263</v>
      </c>
      <c r="H449" s="53" t="s">
        <v>107</v>
      </c>
      <c r="I449" s="57">
        <v>6476.2744909389266</v>
      </c>
      <c r="J449" s="56">
        <v>6476.2744485082212</v>
      </c>
      <c r="K449" s="56">
        <v>6476.2740000000003</v>
      </c>
      <c r="L449" s="58">
        <v>7642003.3199999994</v>
      </c>
      <c r="M449" s="59">
        <v>41292</v>
      </c>
      <c r="N449" s="81">
        <v>2013</v>
      </c>
      <c r="O449" s="61">
        <v>41292</v>
      </c>
      <c r="P449" s="81">
        <v>2013</v>
      </c>
      <c r="Q449" s="61">
        <v>41545</v>
      </c>
      <c r="R449" s="53" t="s">
        <v>342</v>
      </c>
      <c r="S449" s="53" t="s">
        <v>1923</v>
      </c>
      <c r="T449" s="53" t="s">
        <v>389</v>
      </c>
      <c r="U449" s="53" t="s">
        <v>9</v>
      </c>
      <c r="V449" s="53">
        <v>1</v>
      </c>
      <c r="W449" s="53" t="s">
        <v>390</v>
      </c>
      <c r="X449" s="53"/>
      <c r="Y449" s="367">
        <v>7642.0033199999998</v>
      </c>
      <c r="Z449" s="367">
        <v>5.4561863876501943E-2</v>
      </c>
      <c r="AA449" s="53" t="s">
        <v>3132</v>
      </c>
      <c r="AB449" s="53" t="s">
        <v>1925</v>
      </c>
      <c r="AC449" s="53" t="s">
        <v>1795</v>
      </c>
      <c r="AD449" s="57">
        <v>6888.5990000000002</v>
      </c>
      <c r="AE449" s="53"/>
      <c r="AF449" s="53"/>
      <c r="AG449" s="53">
        <v>126253</v>
      </c>
      <c r="AH449" s="367">
        <v>0</v>
      </c>
      <c r="AI449" s="53" t="s">
        <v>1106</v>
      </c>
      <c r="AJ449" s="53" t="s">
        <v>689</v>
      </c>
    </row>
    <row r="450" spans="1:46" s="148" customFormat="1" ht="45">
      <c r="A450" s="53" t="s">
        <v>1285</v>
      </c>
      <c r="B450" s="159" t="s">
        <v>3134</v>
      </c>
      <c r="C450" s="54">
        <v>3000560</v>
      </c>
      <c r="D450" s="52" t="s">
        <v>465</v>
      </c>
      <c r="E450" s="53" t="s">
        <v>65</v>
      </c>
      <c r="F450" s="55">
        <v>41233</v>
      </c>
      <c r="G450" s="55">
        <v>41263</v>
      </c>
      <c r="H450" s="53" t="s">
        <v>107</v>
      </c>
      <c r="I450" s="57">
        <v>2653.6780201198626</v>
      </c>
      <c r="J450" s="56">
        <v>2653.6780027337204</v>
      </c>
      <c r="K450" s="56">
        <v>2653.6779999999999</v>
      </c>
      <c r="L450" s="58">
        <v>3131340.0399999996</v>
      </c>
      <c r="M450" s="59">
        <v>41292</v>
      </c>
      <c r="N450" s="81">
        <v>2013</v>
      </c>
      <c r="O450" s="61">
        <v>41292</v>
      </c>
      <c r="P450" s="81">
        <v>2013</v>
      </c>
      <c r="Q450" s="61">
        <v>41545</v>
      </c>
      <c r="R450" s="53" t="s">
        <v>342</v>
      </c>
      <c r="S450" s="53" t="s">
        <v>1923</v>
      </c>
      <c r="T450" s="53" t="s">
        <v>389</v>
      </c>
      <c r="U450" s="53" t="s">
        <v>9</v>
      </c>
      <c r="V450" s="53">
        <v>1</v>
      </c>
      <c r="W450" s="53" t="s">
        <v>390</v>
      </c>
      <c r="X450" s="53"/>
      <c r="Y450" s="367">
        <v>3131.3400399999996</v>
      </c>
      <c r="Z450" s="367">
        <v>5.4561863876501943E-2</v>
      </c>
      <c r="AA450" s="53" t="s">
        <v>3133</v>
      </c>
      <c r="AB450" s="53" t="s">
        <v>1925</v>
      </c>
      <c r="AC450" s="53" t="s">
        <v>1795</v>
      </c>
      <c r="AD450" s="57">
        <v>6888.5990000000002</v>
      </c>
      <c r="AE450" s="53"/>
      <c r="AF450" s="53"/>
      <c r="AG450" s="53">
        <v>126253</v>
      </c>
      <c r="AH450" s="367">
        <v>0</v>
      </c>
      <c r="AI450" s="53" t="s">
        <v>1106</v>
      </c>
      <c r="AJ450" s="53" t="s">
        <v>689</v>
      </c>
    </row>
    <row r="451" spans="1:46" s="148" customFormat="1" ht="45">
      <c r="A451" s="53" t="s">
        <v>1285</v>
      </c>
      <c r="B451" s="60">
        <v>1428</v>
      </c>
      <c r="C451" s="54">
        <v>3000560</v>
      </c>
      <c r="D451" s="52" t="s">
        <v>465</v>
      </c>
      <c r="E451" s="53" t="s">
        <v>65</v>
      </c>
      <c r="F451" s="55">
        <v>41233</v>
      </c>
      <c r="G451" s="55">
        <v>41263</v>
      </c>
      <c r="H451" s="53" t="s">
        <v>107</v>
      </c>
      <c r="I451" s="57">
        <v>2930.7637050513695</v>
      </c>
      <c r="J451" s="56">
        <v>2930.763677296678</v>
      </c>
      <c r="K451" s="56">
        <v>2930.7629999999999</v>
      </c>
      <c r="L451" s="58">
        <v>3458300.34</v>
      </c>
      <c r="M451" s="59">
        <v>41292</v>
      </c>
      <c r="N451" s="81">
        <v>2013</v>
      </c>
      <c r="O451" s="61">
        <v>41292</v>
      </c>
      <c r="P451" s="81">
        <v>2013</v>
      </c>
      <c r="Q451" s="61">
        <v>41545</v>
      </c>
      <c r="R451" s="53" t="s">
        <v>342</v>
      </c>
      <c r="S451" s="53" t="s">
        <v>1923</v>
      </c>
      <c r="T451" s="53" t="s">
        <v>389</v>
      </c>
      <c r="U451" s="53" t="s">
        <v>9</v>
      </c>
      <c r="V451" s="53">
        <v>1</v>
      </c>
      <c r="W451" s="53" t="s">
        <v>390</v>
      </c>
      <c r="X451" s="53"/>
      <c r="Y451" s="367">
        <v>3458.3003399999998</v>
      </c>
      <c r="Z451" s="367">
        <v>3.0807545167243551E-2</v>
      </c>
      <c r="AA451" s="53" t="s">
        <v>2146</v>
      </c>
      <c r="AB451" s="53" t="s">
        <v>1926</v>
      </c>
      <c r="AC451" s="53" t="s">
        <v>1795</v>
      </c>
      <c r="AD451" s="57">
        <v>3889.5450000000001</v>
      </c>
      <c r="AE451" s="53"/>
      <c r="AF451" s="53"/>
      <c r="AG451" s="53">
        <v>126253</v>
      </c>
      <c r="AH451" s="367">
        <v>0</v>
      </c>
      <c r="AI451" s="53" t="s">
        <v>1106</v>
      </c>
      <c r="AJ451" s="53" t="s">
        <v>689</v>
      </c>
    </row>
    <row r="452" spans="1:46" s="148" customFormat="1" ht="45">
      <c r="A452" s="53" t="s">
        <v>1285</v>
      </c>
      <c r="B452" s="159" t="s">
        <v>3135</v>
      </c>
      <c r="C452" s="54">
        <v>3000560</v>
      </c>
      <c r="D452" s="52" t="s">
        <v>465</v>
      </c>
      <c r="E452" s="53" t="s">
        <v>65</v>
      </c>
      <c r="F452" s="55">
        <v>41233</v>
      </c>
      <c r="G452" s="55">
        <v>41263</v>
      </c>
      <c r="H452" s="53" t="s">
        <v>107</v>
      </c>
      <c r="I452" s="57">
        <v>1200.8915368150683</v>
      </c>
      <c r="J452" s="56">
        <v>1200.8915254424783</v>
      </c>
      <c r="K452" s="56">
        <v>1200.8910000000001</v>
      </c>
      <c r="L452" s="58">
        <v>1417051.3800000001</v>
      </c>
      <c r="M452" s="59">
        <v>41292</v>
      </c>
      <c r="N452" s="81">
        <v>2013</v>
      </c>
      <c r="O452" s="61">
        <v>41292</v>
      </c>
      <c r="P452" s="81">
        <v>2013</v>
      </c>
      <c r="Q452" s="61">
        <v>41545</v>
      </c>
      <c r="R452" s="53" t="s">
        <v>342</v>
      </c>
      <c r="S452" s="53" t="s">
        <v>1923</v>
      </c>
      <c r="T452" s="53" t="s">
        <v>389</v>
      </c>
      <c r="U452" s="53" t="s">
        <v>9</v>
      </c>
      <c r="V452" s="53">
        <v>1</v>
      </c>
      <c r="W452" s="53" t="s">
        <v>390</v>
      </c>
      <c r="X452" s="53"/>
      <c r="Y452" s="367">
        <v>1417.0513800000001</v>
      </c>
      <c r="Z452" s="367">
        <v>3.0807545167243551E-2</v>
      </c>
      <c r="AA452" s="53" t="s">
        <v>3136</v>
      </c>
      <c r="AB452" s="53" t="s">
        <v>1926</v>
      </c>
      <c r="AC452" s="53" t="s">
        <v>1795</v>
      </c>
      <c r="AD452" s="57">
        <v>3889.5450000000001</v>
      </c>
      <c r="AE452" s="53"/>
      <c r="AF452" s="53"/>
      <c r="AG452" s="53">
        <v>126253</v>
      </c>
      <c r="AH452" s="367">
        <v>0</v>
      </c>
      <c r="AI452" s="53" t="s">
        <v>1106</v>
      </c>
      <c r="AJ452" s="53" t="s">
        <v>689</v>
      </c>
    </row>
    <row r="453" spans="1:46" s="148" customFormat="1" ht="45">
      <c r="A453" s="53" t="s">
        <v>1285</v>
      </c>
      <c r="B453" s="60">
        <v>1429</v>
      </c>
      <c r="C453" s="54">
        <v>3000560</v>
      </c>
      <c r="D453" s="52" t="s">
        <v>465</v>
      </c>
      <c r="E453" s="53" t="s">
        <v>65</v>
      </c>
      <c r="F453" s="55">
        <v>41233</v>
      </c>
      <c r="G453" s="55">
        <v>41263</v>
      </c>
      <c r="H453" s="53" t="s">
        <v>107</v>
      </c>
      <c r="I453" s="57">
        <v>15947.080427011986</v>
      </c>
      <c r="J453" s="56">
        <v>15947.080354944954</v>
      </c>
      <c r="K453" s="56">
        <v>15947.08</v>
      </c>
      <c r="L453" s="58">
        <v>18817554.399999999</v>
      </c>
      <c r="M453" s="59">
        <v>41292</v>
      </c>
      <c r="N453" s="81">
        <v>2013</v>
      </c>
      <c r="O453" s="61">
        <v>41292</v>
      </c>
      <c r="P453" s="81">
        <v>2013</v>
      </c>
      <c r="Q453" s="61">
        <v>41545</v>
      </c>
      <c r="R453" s="53" t="s">
        <v>342</v>
      </c>
      <c r="S453" s="53" t="s">
        <v>1923</v>
      </c>
      <c r="T453" s="53" t="s">
        <v>389</v>
      </c>
      <c r="U453" s="53" t="s">
        <v>9</v>
      </c>
      <c r="V453" s="53">
        <v>1</v>
      </c>
      <c r="W453" s="53" t="s">
        <v>390</v>
      </c>
      <c r="X453" s="53"/>
      <c r="Y453" s="367">
        <v>18817.554399999997</v>
      </c>
      <c r="Z453" s="367">
        <v>4.8585535710042533</v>
      </c>
      <c r="AA453" s="53" t="s">
        <v>3138</v>
      </c>
      <c r="AB453" s="53" t="s">
        <v>1927</v>
      </c>
      <c r="AC453" s="53" t="s">
        <v>1795</v>
      </c>
      <c r="AD453" s="57">
        <v>613406.96400000004</v>
      </c>
      <c r="AE453" s="53"/>
      <c r="AF453" s="53"/>
      <c r="AG453" s="53">
        <v>126253</v>
      </c>
      <c r="AH453" s="367">
        <v>0</v>
      </c>
      <c r="AI453" s="53" t="s">
        <v>1106</v>
      </c>
      <c r="AJ453" s="53" t="s">
        <v>689</v>
      </c>
    </row>
    <row r="454" spans="1:46" s="148" customFormat="1" ht="45">
      <c r="A454" s="53" t="s">
        <v>1285</v>
      </c>
      <c r="B454" s="159" t="s">
        <v>3137</v>
      </c>
      <c r="C454" s="54">
        <v>3000560</v>
      </c>
      <c r="D454" s="52" t="s">
        <v>465</v>
      </c>
      <c r="E454" s="53" t="s">
        <v>65</v>
      </c>
      <c r="F454" s="55">
        <v>41233</v>
      </c>
      <c r="G454" s="55">
        <v>41263</v>
      </c>
      <c r="H454" s="53" t="s">
        <v>107</v>
      </c>
      <c r="I454" s="57">
        <v>6534.3766502568496</v>
      </c>
      <c r="J454" s="56">
        <v>6534.3766207271101</v>
      </c>
      <c r="K454" s="56">
        <v>6534.3760000000002</v>
      </c>
      <c r="L454" s="58">
        <v>7710563.6800000006</v>
      </c>
      <c r="M454" s="59">
        <v>41292</v>
      </c>
      <c r="N454" s="81">
        <v>2013</v>
      </c>
      <c r="O454" s="61">
        <v>41292</v>
      </c>
      <c r="P454" s="81">
        <v>2013</v>
      </c>
      <c r="Q454" s="61">
        <v>41545</v>
      </c>
      <c r="R454" s="53" t="s">
        <v>342</v>
      </c>
      <c r="S454" s="53" t="s">
        <v>1923</v>
      </c>
      <c r="T454" s="53" t="s">
        <v>389</v>
      </c>
      <c r="U454" s="53" t="s">
        <v>9</v>
      </c>
      <c r="V454" s="53">
        <v>1</v>
      </c>
      <c r="W454" s="53" t="s">
        <v>390</v>
      </c>
      <c r="X454" s="53"/>
      <c r="Y454" s="367">
        <v>7710.5636800000002</v>
      </c>
      <c r="Z454" s="367">
        <v>4.8585535710042533</v>
      </c>
      <c r="AA454" s="53" t="s">
        <v>3139</v>
      </c>
      <c r="AB454" s="53" t="s">
        <v>1927</v>
      </c>
      <c r="AC454" s="53" t="s">
        <v>1795</v>
      </c>
      <c r="AD454" s="57">
        <v>613406.96400000004</v>
      </c>
      <c r="AE454" s="53"/>
      <c r="AF454" s="53"/>
      <c r="AG454" s="53">
        <v>126253</v>
      </c>
      <c r="AH454" s="367">
        <v>0</v>
      </c>
      <c r="AI454" s="53" t="s">
        <v>1106</v>
      </c>
      <c r="AJ454" s="53" t="s">
        <v>689</v>
      </c>
    </row>
    <row r="455" spans="1:46" s="148" customFormat="1" ht="45">
      <c r="A455" s="53" t="s">
        <v>1285</v>
      </c>
      <c r="B455" s="60">
        <v>1430</v>
      </c>
      <c r="C455" s="54">
        <v>3000560</v>
      </c>
      <c r="D455" s="52" t="s">
        <v>465</v>
      </c>
      <c r="E455" s="53" t="s">
        <v>65</v>
      </c>
      <c r="F455" s="55">
        <v>41233</v>
      </c>
      <c r="G455" s="55">
        <v>41263</v>
      </c>
      <c r="H455" s="53" t="s">
        <v>107</v>
      </c>
      <c r="I455" s="57">
        <v>4340.9037150399545</v>
      </c>
      <c r="J455" s="56">
        <v>4340.9036759280871</v>
      </c>
      <c r="K455" s="56">
        <v>4340.9030000000002</v>
      </c>
      <c r="L455" s="58">
        <v>5122265.54</v>
      </c>
      <c r="M455" s="59">
        <v>41292</v>
      </c>
      <c r="N455" s="81">
        <v>2013</v>
      </c>
      <c r="O455" s="61">
        <v>41292</v>
      </c>
      <c r="P455" s="81">
        <v>2013</v>
      </c>
      <c r="Q455" s="61">
        <v>41545</v>
      </c>
      <c r="R455" s="53" t="s">
        <v>342</v>
      </c>
      <c r="S455" s="53" t="s">
        <v>1923</v>
      </c>
      <c r="T455" s="53" t="s">
        <v>389</v>
      </c>
      <c r="U455" s="53" t="s">
        <v>9</v>
      </c>
      <c r="V455" s="53">
        <v>1</v>
      </c>
      <c r="W455" s="53" t="s">
        <v>390</v>
      </c>
      <c r="X455" s="53"/>
      <c r="Y455" s="367">
        <v>5122.2655400000003</v>
      </c>
      <c r="Z455" s="367">
        <v>1.1914023745970395</v>
      </c>
      <c r="AA455" s="53" t="s">
        <v>3141</v>
      </c>
      <c r="AB455" s="53" t="s">
        <v>1928</v>
      </c>
      <c r="AC455" s="53" t="s">
        <v>1795</v>
      </c>
      <c r="AD455" s="57">
        <v>150418.12400000001</v>
      </c>
      <c r="AE455" s="53"/>
      <c r="AF455" s="53"/>
      <c r="AG455" s="53">
        <v>126253</v>
      </c>
      <c r="AH455" s="367">
        <v>0</v>
      </c>
      <c r="AI455" s="53" t="s">
        <v>1106</v>
      </c>
      <c r="AJ455" s="53" t="s">
        <v>689</v>
      </c>
    </row>
    <row r="456" spans="1:46" s="67" customFormat="1" ht="45">
      <c r="A456" s="53" t="s">
        <v>1285</v>
      </c>
      <c r="B456" s="159" t="s">
        <v>3140</v>
      </c>
      <c r="C456" s="54">
        <v>3000560</v>
      </c>
      <c r="D456" s="52" t="s">
        <v>465</v>
      </c>
      <c r="E456" s="53" t="s">
        <v>65</v>
      </c>
      <c r="F456" s="55">
        <v>41233</v>
      </c>
      <c r="G456" s="55">
        <v>41263</v>
      </c>
      <c r="H456" s="53" t="s">
        <v>107</v>
      </c>
      <c r="I456" s="57">
        <v>1778.7017508561644</v>
      </c>
      <c r="J456" s="56">
        <v>1778.7017348299289</v>
      </c>
      <c r="K456" s="56">
        <v>1778.701</v>
      </c>
      <c r="L456" s="58">
        <v>2098867.1799999997</v>
      </c>
      <c r="M456" s="59">
        <v>41292</v>
      </c>
      <c r="N456" s="81">
        <v>2013</v>
      </c>
      <c r="O456" s="61">
        <v>41292</v>
      </c>
      <c r="P456" s="81">
        <v>2013</v>
      </c>
      <c r="Q456" s="61">
        <v>41545</v>
      </c>
      <c r="R456" s="53" t="s">
        <v>342</v>
      </c>
      <c r="S456" s="53" t="s">
        <v>1923</v>
      </c>
      <c r="T456" s="53" t="s">
        <v>389</v>
      </c>
      <c r="U456" s="53" t="s">
        <v>9</v>
      </c>
      <c r="V456" s="53">
        <v>1</v>
      </c>
      <c r="W456" s="53" t="s">
        <v>390</v>
      </c>
      <c r="X456" s="53"/>
      <c r="Y456" s="367">
        <v>2098.8671799999997</v>
      </c>
      <c r="Z456" s="367">
        <v>1.1914023745970395</v>
      </c>
      <c r="AA456" s="53" t="s">
        <v>3142</v>
      </c>
      <c r="AB456" s="53" t="s">
        <v>1928</v>
      </c>
      <c r="AC456" s="53" t="s">
        <v>1795</v>
      </c>
      <c r="AD456" s="57">
        <v>150418.12400000001</v>
      </c>
      <c r="AE456" s="53"/>
      <c r="AF456" s="53"/>
      <c r="AG456" s="53">
        <v>126253</v>
      </c>
      <c r="AH456" s="367">
        <v>0</v>
      </c>
      <c r="AI456" s="53" t="s">
        <v>1106</v>
      </c>
      <c r="AJ456" s="53" t="s">
        <v>689</v>
      </c>
      <c r="AK456" s="148"/>
      <c r="AL456" s="148"/>
      <c r="AM456" s="148"/>
      <c r="AN456" s="148"/>
      <c r="AO456" s="148"/>
      <c r="AP456" s="148"/>
      <c r="AQ456" s="148"/>
      <c r="AR456" s="148"/>
      <c r="AS456" s="148"/>
      <c r="AT456" s="148"/>
    </row>
    <row r="457" spans="1:46" s="148" customFormat="1" ht="409.5">
      <c r="A457" s="52" t="s">
        <v>1285</v>
      </c>
      <c r="B457" s="60" t="s">
        <v>6114</v>
      </c>
      <c r="C457" s="54">
        <v>3000560</v>
      </c>
      <c r="D457" s="52" t="s">
        <v>465</v>
      </c>
      <c r="E457" s="53" t="s">
        <v>82</v>
      </c>
      <c r="F457" s="55">
        <v>41475</v>
      </c>
      <c r="G457" s="55">
        <v>41506</v>
      </c>
      <c r="H457" s="53" t="s">
        <v>107</v>
      </c>
      <c r="I457" s="57">
        <v>1068.33</v>
      </c>
      <c r="J457" s="56">
        <v>1272.6339326081284</v>
      </c>
      <c r="K457" s="56">
        <v>1068.33</v>
      </c>
      <c r="L457" s="58">
        <v>1260629.3999999999</v>
      </c>
      <c r="M457" s="59">
        <v>41537</v>
      </c>
      <c r="N457" s="60">
        <v>2013</v>
      </c>
      <c r="O457" s="61">
        <v>41548</v>
      </c>
      <c r="P457" s="60">
        <v>2013</v>
      </c>
      <c r="Q457" s="61">
        <v>41639</v>
      </c>
      <c r="R457" s="53" t="s">
        <v>342</v>
      </c>
      <c r="S457" s="62" t="s">
        <v>6115</v>
      </c>
      <c r="T457" s="53" t="s">
        <v>1739</v>
      </c>
      <c r="U457" s="367">
        <v>0.28799999999999998</v>
      </c>
      <c r="V457" s="53">
        <v>1</v>
      </c>
      <c r="W457" s="53" t="s">
        <v>390</v>
      </c>
      <c r="X457" s="53"/>
      <c r="Y457" s="63">
        <v>4377.1854166666662</v>
      </c>
      <c r="Z457" s="58">
        <v>1712.633</v>
      </c>
      <c r="AA457" s="53"/>
      <c r="AB457" s="62" t="s">
        <v>3314</v>
      </c>
      <c r="AC457" s="65">
        <v>41275</v>
      </c>
      <c r="AD457" s="66">
        <v>418807.5019524052</v>
      </c>
      <c r="AE457" s="53">
        <v>17.520112275177375</v>
      </c>
      <c r="AF457" s="53">
        <v>194.90359436807142</v>
      </c>
      <c r="AG457" s="54">
        <v>117</v>
      </c>
      <c r="AH457" s="367">
        <v>0</v>
      </c>
      <c r="AI457" s="52" t="s">
        <v>1106</v>
      </c>
      <c r="AJ457" s="52" t="s">
        <v>689</v>
      </c>
    </row>
    <row r="458" spans="1:46" s="148" customFormat="1" ht="409.5">
      <c r="A458" s="52" t="s">
        <v>1285</v>
      </c>
      <c r="B458" s="60" t="s">
        <v>6116</v>
      </c>
      <c r="C458" s="54">
        <v>3000560</v>
      </c>
      <c r="D458" s="52" t="s">
        <v>465</v>
      </c>
      <c r="E458" s="53" t="s">
        <v>82</v>
      </c>
      <c r="F458" s="55">
        <v>41475</v>
      </c>
      <c r="G458" s="55">
        <v>41506</v>
      </c>
      <c r="H458" s="53" t="s">
        <v>107</v>
      </c>
      <c r="I458" s="57">
        <v>35355.120000000003</v>
      </c>
      <c r="J458" s="56">
        <v>53691.524894605835</v>
      </c>
      <c r="K458" s="56">
        <v>35355.120000000003</v>
      </c>
      <c r="L458" s="58">
        <v>41719041.600000001</v>
      </c>
      <c r="M458" s="59">
        <v>41537</v>
      </c>
      <c r="N458" s="60">
        <v>2013</v>
      </c>
      <c r="O458" s="61">
        <v>41548</v>
      </c>
      <c r="P458" s="60">
        <v>2013</v>
      </c>
      <c r="Q458" s="61">
        <v>41639</v>
      </c>
      <c r="R458" s="53" t="s">
        <v>342</v>
      </c>
      <c r="S458" s="62" t="s">
        <v>6117</v>
      </c>
      <c r="T458" s="53" t="s">
        <v>1739</v>
      </c>
      <c r="U458" s="367">
        <v>26.1</v>
      </c>
      <c r="V458" s="53">
        <v>1</v>
      </c>
      <c r="W458" s="53" t="s">
        <v>390</v>
      </c>
      <c r="X458" s="53"/>
      <c r="Y458" s="63">
        <v>1598.4307126436781</v>
      </c>
      <c r="Z458" s="58">
        <v>1712.633</v>
      </c>
      <c r="AA458" s="53"/>
      <c r="AB458" s="62" t="s">
        <v>3314</v>
      </c>
      <c r="AC458" s="65">
        <v>41275</v>
      </c>
      <c r="AD458" s="66">
        <v>418807.5019524052</v>
      </c>
      <c r="AE458" s="53">
        <v>17.520112275177375</v>
      </c>
      <c r="AF458" s="53">
        <v>194.90359436807142</v>
      </c>
      <c r="AG458" s="54">
        <v>117</v>
      </c>
      <c r="AH458" s="367">
        <v>0</v>
      </c>
      <c r="AI458" s="52" t="s">
        <v>1106</v>
      </c>
      <c r="AJ458" s="52" t="s">
        <v>689</v>
      </c>
    </row>
    <row r="459" spans="1:46" s="148" customFormat="1" ht="409.5">
      <c r="A459" s="52" t="s">
        <v>1285</v>
      </c>
      <c r="B459" s="60" t="s">
        <v>6118</v>
      </c>
      <c r="C459" s="54">
        <v>3000560</v>
      </c>
      <c r="D459" s="52" t="s">
        <v>465</v>
      </c>
      <c r="E459" s="53" t="s">
        <v>82</v>
      </c>
      <c r="F459" s="55">
        <v>41475</v>
      </c>
      <c r="G459" s="55">
        <v>41506</v>
      </c>
      <c r="H459" s="53" t="s">
        <v>107</v>
      </c>
      <c r="I459" s="57">
        <v>29522.17</v>
      </c>
      <c r="J459" s="56">
        <v>44922.404773396229</v>
      </c>
      <c r="K459" s="56">
        <v>29522.17</v>
      </c>
      <c r="L459" s="58">
        <v>34836160.599999994</v>
      </c>
      <c r="M459" s="59">
        <v>41537</v>
      </c>
      <c r="N459" s="60">
        <v>2013</v>
      </c>
      <c r="O459" s="61">
        <v>41548</v>
      </c>
      <c r="P459" s="60">
        <v>2013</v>
      </c>
      <c r="Q459" s="61">
        <v>41639</v>
      </c>
      <c r="R459" s="53" t="s">
        <v>342</v>
      </c>
      <c r="S459" s="62" t="s">
        <v>6119</v>
      </c>
      <c r="T459" s="53" t="s">
        <v>1739</v>
      </c>
      <c r="U459" s="367">
        <v>18.815000000000001</v>
      </c>
      <c r="V459" s="53">
        <v>1</v>
      </c>
      <c r="W459" s="53" t="s">
        <v>390</v>
      </c>
      <c r="X459" s="53"/>
      <c r="Y459" s="63">
        <v>1851.5099973425454</v>
      </c>
      <c r="Z459" s="58">
        <v>1712.633</v>
      </c>
      <c r="AA459" s="53"/>
      <c r="AB459" s="62" t="s">
        <v>3314</v>
      </c>
      <c r="AC459" s="65">
        <v>41275</v>
      </c>
      <c r="AD459" s="66">
        <v>418807.5019524052</v>
      </c>
      <c r="AE459" s="53">
        <v>17.520112275177375</v>
      </c>
      <c r="AF459" s="53">
        <v>194.90359436807142</v>
      </c>
      <c r="AG459" s="54">
        <v>117</v>
      </c>
      <c r="AH459" s="367">
        <v>0</v>
      </c>
      <c r="AI459" s="52" t="s">
        <v>1106</v>
      </c>
      <c r="AJ459" s="52" t="s">
        <v>689</v>
      </c>
    </row>
    <row r="460" spans="1:46" s="148" customFormat="1" ht="409.5">
      <c r="A460" s="52" t="s">
        <v>1285</v>
      </c>
      <c r="B460" s="60" t="s">
        <v>6120</v>
      </c>
      <c r="C460" s="54">
        <v>3000560</v>
      </c>
      <c r="D460" s="52" t="s">
        <v>465</v>
      </c>
      <c r="E460" s="53" t="s">
        <v>82</v>
      </c>
      <c r="F460" s="55">
        <v>41475</v>
      </c>
      <c r="G460" s="55">
        <v>41506</v>
      </c>
      <c r="H460" s="53" t="s">
        <v>107</v>
      </c>
      <c r="I460" s="57">
        <v>30689.52</v>
      </c>
      <c r="J460" s="56">
        <v>46972.377026258699</v>
      </c>
      <c r="K460" s="56">
        <v>30689.52</v>
      </c>
      <c r="L460" s="58">
        <v>36213633.600000001</v>
      </c>
      <c r="M460" s="59">
        <v>41537</v>
      </c>
      <c r="N460" s="60">
        <v>2013</v>
      </c>
      <c r="O460" s="61">
        <v>41548</v>
      </c>
      <c r="P460" s="60">
        <v>2013</v>
      </c>
      <c r="Q460" s="61">
        <v>41639</v>
      </c>
      <c r="R460" s="53" t="s">
        <v>342</v>
      </c>
      <c r="S460" s="62" t="s">
        <v>6121</v>
      </c>
      <c r="T460" s="53" t="s">
        <v>1739</v>
      </c>
      <c r="U460" s="367">
        <v>16.48</v>
      </c>
      <c r="V460" s="53">
        <v>1</v>
      </c>
      <c r="W460" s="53" t="s">
        <v>390</v>
      </c>
      <c r="X460" s="53"/>
      <c r="Y460" s="63">
        <v>2197.429223300971</v>
      </c>
      <c r="Z460" s="58">
        <v>1712.633</v>
      </c>
      <c r="AA460" s="53"/>
      <c r="AB460" s="62" t="s">
        <v>3314</v>
      </c>
      <c r="AC460" s="65">
        <v>41275</v>
      </c>
      <c r="AD460" s="66">
        <v>418807.5019524052</v>
      </c>
      <c r="AE460" s="53">
        <v>17.520112275177375</v>
      </c>
      <c r="AF460" s="53">
        <v>194.90359436807142</v>
      </c>
      <c r="AG460" s="54">
        <v>117</v>
      </c>
      <c r="AH460" s="367">
        <v>0</v>
      </c>
      <c r="AI460" s="52" t="s">
        <v>1106</v>
      </c>
      <c r="AJ460" s="52" t="s">
        <v>689</v>
      </c>
    </row>
    <row r="461" spans="1:46" s="148" customFormat="1" ht="409.5">
      <c r="A461" s="52" t="s">
        <v>1285</v>
      </c>
      <c r="B461" s="60" t="s">
        <v>6301</v>
      </c>
      <c r="C461" s="54">
        <v>3000560</v>
      </c>
      <c r="D461" s="52" t="s">
        <v>465</v>
      </c>
      <c r="E461" s="53" t="s">
        <v>82</v>
      </c>
      <c r="F461" s="55">
        <v>41475</v>
      </c>
      <c r="G461" s="55">
        <v>41506</v>
      </c>
      <c r="H461" s="53" t="s">
        <v>107</v>
      </c>
      <c r="I461" s="57">
        <v>29188.34</v>
      </c>
      <c r="J461" s="56">
        <v>43698.46309831355</v>
      </c>
      <c r="K461" s="56">
        <v>29188.34</v>
      </c>
      <c r="L461" s="58">
        <v>34442241.199999996</v>
      </c>
      <c r="M461" s="59">
        <v>41537</v>
      </c>
      <c r="N461" s="60">
        <v>2013</v>
      </c>
      <c r="O461" s="61">
        <v>41548</v>
      </c>
      <c r="P461" s="60">
        <v>2013</v>
      </c>
      <c r="Q461" s="61">
        <v>41639</v>
      </c>
      <c r="R461" s="53" t="s">
        <v>342</v>
      </c>
      <c r="S461" s="62" t="s">
        <v>6302</v>
      </c>
      <c r="T461" s="53" t="s">
        <v>1739</v>
      </c>
      <c r="U461" s="367">
        <v>13.62</v>
      </c>
      <c r="V461" s="53">
        <v>1</v>
      </c>
      <c r="W461" s="53" t="s">
        <v>390</v>
      </c>
      <c r="X461" s="53"/>
      <c r="Y461" s="63">
        <v>2528.798913362702</v>
      </c>
      <c r="Z461" s="58">
        <v>1712.633</v>
      </c>
      <c r="AA461" s="53"/>
      <c r="AB461" s="62" t="s">
        <v>3314</v>
      </c>
      <c r="AC461" s="65">
        <v>41275</v>
      </c>
      <c r="AD461" s="66">
        <v>418807.5019524052</v>
      </c>
      <c r="AE461" s="53">
        <v>17.520112275177375</v>
      </c>
      <c r="AF461" s="53">
        <v>194.90359436807142</v>
      </c>
      <c r="AG461" s="54">
        <v>117</v>
      </c>
      <c r="AH461" s="367">
        <v>0</v>
      </c>
      <c r="AI461" s="52" t="s">
        <v>1106</v>
      </c>
      <c r="AJ461" s="52" t="s">
        <v>689</v>
      </c>
    </row>
    <row r="462" spans="1:46" s="148" customFormat="1" ht="409.5">
      <c r="A462" s="52" t="s">
        <v>1285</v>
      </c>
      <c r="B462" s="60" t="s">
        <v>6405</v>
      </c>
      <c r="C462" s="54">
        <v>3000560</v>
      </c>
      <c r="D462" s="52" t="s">
        <v>465</v>
      </c>
      <c r="E462" s="53" t="s">
        <v>82</v>
      </c>
      <c r="F462" s="55">
        <v>41475</v>
      </c>
      <c r="G462" s="55">
        <v>41506</v>
      </c>
      <c r="H462" s="53" t="s">
        <v>107</v>
      </c>
      <c r="I462" s="56">
        <v>8189.27</v>
      </c>
      <c r="J462" s="56">
        <v>12326.904832540611</v>
      </c>
      <c r="K462" s="56">
        <v>8189.27</v>
      </c>
      <c r="L462" s="58">
        <v>9663338.5999999996</v>
      </c>
      <c r="M462" s="59">
        <v>41537</v>
      </c>
      <c r="N462" s="60">
        <v>2013</v>
      </c>
      <c r="O462" s="61">
        <v>41548</v>
      </c>
      <c r="P462" s="60">
        <v>2013</v>
      </c>
      <c r="Q462" s="61">
        <v>41639</v>
      </c>
      <c r="R462" s="53" t="s">
        <v>342</v>
      </c>
      <c r="S462" s="62" t="s">
        <v>6406</v>
      </c>
      <c r="T462" s="53" t="s">
        <v>1739</v>
      </c>
      <c r="U462" s="367">
        <v>7.3140000000000001</v>
      </c>
      <c r="V462" s="53">
        <v>1</v>
      </c>
      <c r="W462" s="53" t="s">
        <v>390</v>
      </c>
      <c r="X462" s="53"/>
      <c r="Y462" s="63">
        <v>1321.2111840306261</v>
      </c>
      <c r="Z462" s="58">
        <v>1712.633</v>
      </c>
      <c r="AA462" s="53"/>
      <c r="AB462" s="62" t="s">
        <v>3314</v>
      </c>
      <c r="AC462" s="65">
        <v>41275</v>
      </c>
      <c r="AD462" s="66">
        <v>418807.5019524052</v>
      </c>
      <c r="AE462" s="53">
        <v>17.520112275177375</v>
      </c>
      <c r="AF462" s="53">
        <v>194.90359436807142</v>
      </c>
      <c r="AG462" s="54">
        <v>117</v>
      </c>
      <c r="AH462" s="367">
        <v>0</v>
      </c>
      <c r="AI462" s="52" t="s">
        <v>1106</v>
      </c>
      <c r="AJ462" s="52" t="s">
        <v>689</v>
      </c>
    </row>
    <row r="463" spans="1:46" s="67" customFormat="1" ht="409.5">
      <c r="A463" s="53" t="s">
        <v>1285</v>
      </c>
      <c r="B463" s="60">
        <v>1432</v>
      </c>
      <c r="C463" s="54">
        <v>3000560</v>
      </c>
      <c r="D463" s="52" t="s">
        <v>465</v>
      </c>
      <c r="E463" s="53" t="s">
        <v>82</v>
      </c>
      <c r="F463" s="55">
        <v>41475</v>
      </c>
      <c r="G463" s="55">
        <v>41506</v>
      </c>
      <c r="H463" s="53" t="s">
        <v>107</v>
      </c>
      <c r="I463" s="57">
        <v>8756.1929999999993</v>
      </c>
      <c r="J463" s="56">
        <v>8710.4761367057872</v>
      </c>
      <c r="K463" s="56">
        <v>8710.4760000000006</v>
      </c>
      <c r="L463" s="58">
        <v>10278361.68</v>
      </c>
      <c r="M463" s="59">
        <v>41537</v>
      </c>
      <c r="N463" s="81">
        <v>2013</v>
      </c>
      <c r="O463" s="61">
        <v>41548</v>
      </c>
      <c r="P463" s="81">
        <v>2013</v>
      </c>
      <c r="Q463" s="61">
        <v>41639</v>
      </c>
      <c r="R463" s="53" t="s">
        <v>342</v>
      </c>
      <c r="S463" s="53" t="s">
        <v>1929</v>
      </c>
      <c r="T463" s="53" t="s">
        <v>1739</v>
      </c>
      <c r="U463" s="53" t="s">
        <v>1930</v>
      </c>
      <c r="V463" s="53">
        <v>1</v>
      </c>
      <c r="W463" s="53" t="s">
        <v>390</v>
      </c>
      <c r="X463" s="53"/>
      <c r="Y463" s="367">
        <v>2880.152</v>
      </c>
      <c r="Z463" s="367">
        <v>1435.127</v>
      </c>
      <c r="AA463" s="53" t="s">
        <v>1923</v>
      </c>
      <c r="AB463" s="53" t="s">
        <v>3315</v>
      </c>
      <c r="AC463" s="53" t="s">
        <v>1795</v>
      </c>
      <c r="AD463" s="57">
        <v>2437712.9323437661</v>
      </c>
      <c r="AE463" s="53">
        <v>103.21688348427068</v>
      </c>
      <c r="AF463" s="53">
        <v>975.47689922796667</v>
      </c>
      <c r="AG463" s="53">
        <v>6025.2963182009844</v>
      </c>
      <c r="AH463" s="367">
        <v>0</v>
      </c>
      <c r="AI463" s="53" t="s">
        <v>3316</v>
      </c>
      <c r="AJ463" s="53" t="s">
        <v>1869</v>
      </c>
      <c r="AK463" s="148"/>
      <c r="AL463" s="148"/>
      <c r="AM463" s="148"/>
      <c r="AN463" s="148"/>
      <c r="AO463" s="148"/>
      <c r="AP463" s="148"/>
      <c r="AQ463" s="148"/>
      <c r="AR463" s="148"/>
      <c r="AS463" s="148"/>
      <c r="AT463" s="148"/>
    </row>
    <row r="464" spans="1:46" s="148" customFormat="1" ht="409.5">
      <c r="A464" s="53" t="s">
        <v>1285</v>
      </c>
      <c r="B464" s="60">
        <v>1433</v>
      </c>
      <c r="C464" s="54">
        <v>3000561</v>
      </c>
      <c r="D464" s="52" t="s">
        <v>465</v>
      </c>
      <c r="E464" s="53" t="s">
        <v>82</v>
      </c>
      <c r="F464" s="55">
        <v>41475</v>
      </c>
      <c r="G464" s="55">
        <v>41506</v>
      </c>
      <c r="H464" s="53" t="s">
        <v>107</v>
      </c>
      <c r="I464" s="57">
        <v>6734.38</v>
      </c>
      <c r="J464" s="56">
        <v>6702.2528398495506</v>
      </c>
      <c r="K464" s="56">
        <v>6702.2520000000004</v>
      </c>
      <c r="L464" s="58">
        <v>7908657.3600000003</v>
      </c>
      <c r="M464" s="59">
        <v>41537</v>
      </c>
      <c r="N464" s="81">
        <v>2013</v>
      </c>
      <c r="O464" s="61">
        <v>41548</v>
      </c>
      <c r="P464" s="81">
        <v>2013</v>
      </c>
      <c r="Q464" s="61">
        <v>41639</v>
      </c>
      <c r="R464" s="53" t="s">
        <v>342</v>
      </c>
      <c r="S464" s="53" t="s">
        <v>1931</v>
      </c>
      <c r="T464" s="53" t="s">
        <v>1739</v>
      </c>
      <c r="U464" s="56" t="s">
        <v>1932</v>
      </c>
      <c r="V464" s="53">
        <v>1</v>
      </c>
      <c r="W464" s="53" t="s">
        <v>390</v>
      </c>
      <c r="X464" s="53"/>
      <c r="Y464" s="56">
        <v>2207.8890000000001</v>
      </c>
      <c r="Z464" s="56">
        <v>1435.127</v>
      </c>
      <c r="AA464" s="53" t="s">
        <v>1923</v>
      </c>
      <c r="AB464" s="53" t="s">
        <v>3315</v>
      </c>
      <c r="AC464" s="53" t="s">
        <v>1795</v>
      </c>
      <c r="AD464" s="57">
        <v>2437712.9323437661</v>
      </c>
      <c r="AE464" s="53">
        <v>103.21688348427068</v>
      </c>
      <c r="AF464" s="53">
        <v>975.47689922796667</v>
      </c>
      <c r="AG464" s="53">
        <v>6025.2963182009844</v>
      </c>
      <c r="AH464" s="367">
        <v>0</v>
      </c>
      <c r="AI464" s="53" t="s">
        <v>3316</v>
      </c>
      <c r="AJ464" s="53" t="s">
        <v>1869</v>
      </c>
    </row>
    <row r="465" spans="1:46" s="148" customFormat="1" ht="409.5">
      <c r="A465" s="53" t="s">
        <v>1285</v>
      </c>
      <c r="B465" s="60">
        <v>1434</v>
      </c>
      <c r="C465" s="54">
        <v>3000562</v>
      </c>
      <c r="D465" s="52" t="s">
        <v>465</v>
      </c>
      <c r="E465" s="53" t="s">
        <v>82</v>
      </c>
      <c r="F465" s="55">
        <v>41475</v>
      </c>
      <c r="G465" s="55">
        <v>41506</v>
      </c>
      <c r="H465" s="53" t="s">
        <v>107</v>
      </c>
      <c r="I465" s="57">
        <v>4711.5309999999999</v>
      </c>
      <c r="J465" s="56">
        <v>4673.5968498991497</v>
      </c>
      <c r="K465" s="56">
        <v>4673.5959999999995</v>
      </c>
      <c r="L465" s="58">
        <v>5514843.2799999993</v>
      </c>
      <c r="M465" s="59">
        <v>41537</v>
      </c>
      <c r="N465" s="81">
        <v>2013</v>
      </c>
      <c r="O465" s="61">
        <v>41548</v>
      </c>
      <c r="P465" s="81">
        <v>2013</v>
      </c>
      <c r="Q465" s="61">
        <v>41639</v>
      </c>
      <c r="R465" s="53" t="s">
        <v>342</v>
      </c>
      <c r="S465" s="53" t="s">
        <v>1933</v>
      </c>
      <c r="T465" s="53" t="s">
        <v>1739</v>
      </c>
      <c r="U465" s="56" t="s">
        <v>1934</v>
      </c>
      <c r="V465" s="53">
        <v>1</v>
      </c>
      <c r="W465" s="53" t="s">
        <v>390</v>
      </c>
      <c r="X465" s="53"/>
      <c r="Y465" s="56">
        <v>8894.9089999999997</v>
      </c>
      <c r="Z465" s="56">
        <v>1435.127</v>
      </c>
      <c r="AA465" s="53" t="s">
        <v>1923</v>
      </c>
      <c r="AB465" s="53" t="s">
        <v>3315</v>
      </c>
      <c r="AC465" s="53" t="s">
        <v>1795</v>
      </c>
      <c r="AD465" s="57">
        <v>2437712.9323437661</v>
      </c>
      <c r="AE465" s="53">
        <v>103.21688348427068</v>
      </c>
      <c r="AF465" s="53">
        <v>975.47689922796667</v>
      </c>
      <c r="AG465" s="53">
        <v>6025.2963182009844</v>
      </c>
      <c r="AH465" s="367">
        <v>0</v>
      </c>
      <c r="AI465" s="53" t="s">
        <v>3316</v>
      </c>
      <c r="AJ465" s="53" t="s">
        <v>1869</v>
      </c>
    </row>
    <row r="466" spans="1:46" s="148" customFormat="1" ht="409.5">
      <c r="A466" s="53" t="s">
        <v>1285</v>
      </c>
      <c r="B466" s="60">
        <v>1436</v>
      </c>
      <c r="C466" s="54">
        <v>3000564</v>
      </c>
      <c r="D466" s="52" t="s">
        <v>465</v>
      </c>
      <c r="E466" s="53" t="s">
        <v>82</v>
      </c>
      <c r="F466" s="55">
        <v>41475</v>
      </c>
      <c r="G466" s="55">
        <v>41506</v>
      </c>
      <c r="H466" s="53" t="s">
        <v>107</v>
      </c>
      <c r="I466" s="57">
        <v>7499.2160000000003</v>
      </c>
      <c r="J466" s="56">
        <v>7466.1299795703762</v>
      </c>
      <c r="K466" s="56">
        <v>7466.1289999999999</v>
      </c>
      <c r="L466" s="58">
        <v>8810032.2199999988</v>
      </c>
      <c r="M466" s="59">
        <v>41537</v>
      </c>
      <c r="N466" s="81">
        <v>2013</v>
      </c>
      <c r="O466" s="61">
        <v>41548</v>
      </c>
      <c r="P466" s="81">
        <v>2013</v>
      </c>
      <c r="Q466" s="61">
        <v>41639</v>
      </c>
      <c r="R466" s="53" t="s">
        <v>342</v>
      </c>
      <c r="S466" s="53" t="s">
        <v>1935</v>
      </c>
      <c r="T466" s="53" t="s">
        <v>1739</v>
      </c>
      <c r="U466" s="56">
        <v>2.0649999999999999</v>
      </c>
      <c r="V466" s="53">
        <v>1</v>
      </c>
      <c r="W466" s="53" t="s">
        <v>390</v>
      </c>
      <c r="X466" s="53"/>
      <c r="Y466" s="56">
        <v>4266.359428571428</v>
      </c>
      <c r="Z466" s="56">
        <v>2498.9960646664972</v>
      </c>
      <c r="AA466" s="53" t="s">
        <v>1923</v>
      </c>
      <c r="AB466" s="53" t="s">
        <v>3315</v>
      </c>
      <c r="AC466" s="53" t="s">
        <v>1795</v>
      </c>
      <c r="AD466" s="57">
        <v>2437712.9323437661</v>
      </c>
      <c r="AE466" s="53">
        <v>103.21688348427068</v>
      </c>
      <c r="AF466" s="53">
        <v>975.47689922796667</v>
      </c>
      <c r="AG466" s="53">
        <v>6025.2963182009844</v>
      </c>
      <c r="AH466" s="367">
        <v>0</v>
      </c>
      <c r="AI466" s="53" t="s">
        <v>3316</v>
      </c>
      <c r="AJ466" s="53" t="s">
        <v>1869</v>
      </c>
    </row>
    <row r="467" spans="1:46" s="148" customFormat="1" ht="409.5">
      <c r="A467" s="53" t="s">
        <v>1285</v>
      </c>
      <c r="B467" s="60">
        <v>1437</v>
      </c>
      <c r="C467" s="54">
        <v>3000565</v>
      </c>
      <c r="D467" s="52" t="s">
        <v>465</v>
      </c>
      <c r="E467" s="53" t="s">
        <v>82</v>
      </c>
      <c r="F467" s="55">
        <v>41475</v>
      </c>
      <c r="G467" s="55">
        <v>41506</v>
      </c>
      <c r="H467" s="53" t="s">
        <v>107</v>
      </c>
      <c r="I467" s="57">
        <v>5458.2179999999998</v>
      </c>
      <c r="J467" s="56">
        <v>5435.3965285283339</v>
      </c>
      <c r="K467" s="56">
        <v>5435.3959999999997</v>
      </c>
      <c r="L467" s="58">
        <v>6413767.2799999993</v>
      </c>
      <c r="M467" s="59">
        <v>41537</v>
      </c>
      <c r="N467" s="81">
        <v>2013</v>
      </c>
      <c r="O467" s="61">
        <v>41548</v>
      </c>
      <c r="P467" s="81">
        <v>2013</v>
      </c>
      <c r="Q467" s="61">
        <v>41639</v>
      </c>
      <c r="R467" s="53" t="s">
        <v>342</v>
      </c>
      <c r="S467" s="53" t="s">
        <v>1936</v>
      </c>
      <c r="T467" s="53" t="s">
        <v>1739</v>
      </c>
      <c r="U467" s="56" t="s">
        <v>1937</v>
      </c>
      <c r="V467" s="53">
        <v>1</v>
      </c>
      <c r="W467" s="53" t="s">
        <v>390</v>
      </c>
      <c r="X467" s="53"/>
      <c r="Y467" s="56">
        <v>2159.518</v>
      </c>
      <c r="Z467" s="56">
        <v>1435.127</v>
      </c>
      <c r="AA467" s="53" t="s">
        <v>1923</v>
      </c>
      <c r="AB467" s="53" t="s">
        <v>3315</v>
      </c>
      <c r="AC467" s="53" t="s">
        <v>1795</v>
      </c>
      <c r="AD467" s="57">
        <v>2437712.9323437661</v>
      </c>
      <c r="AE467" s="53">
        <v>103.21688348427068</v>
      </c>
      <c r="AF467" s="53">
        <v>975.47689922796667</v>
      </c>
      <c r="AG467" s="53">
        <v>6025.2963182009844</v>
      </c>
      <c r="AH467" s="367">
        <v>0</v>
      </c>
      <c r="AI467" s="53" t="s">
        <v>3316</v>
      </c>
      <c r="AJ467" s="53" t="s">
        <v>1869</v>
      </c>
    </row>
    <row r="468" spans="1:46" s="148" customFormat="1" ht="409.5">
      <c r="A468" s="53" t="s">
        <v>1285</v>
      </c>
      <c r="B468" s="60">
        <v>1438</v>
      </c>
      <c r="C468" s="54">
        <v>3000566</v>
      </c>
      <c r="D468" s="52" t="s">
        <v>465</v>
      </c>
      <c r="E468" s="53" t="s">
        <v>82</v>
      </c>
      <c r="F468" s="55">
        <v>41475</v>
      </c>
      <c r="G468" s="55">
        <v>41506</v>
      </c>
      <c r="H468" s="53" t="s">
        <v>107</v>
      </c>
      <c r="I468" s="57">
        <v>1763.4459999999999</v>
      </c>
      <c r="J468" s="56">
        <v>1753.4459962866244</v>
      </c>
      <c r="K468" s="56">
        <v>1753.4449999999999</v>
      </c>
      <c r="L468" s="58">
        <v>2069065.0999999999</v>
      </c>
      <c r="M468" s="59">
        <v>41537</v>
      </c>
      <c r="N468" s="81">
        <v>2013</v>
      </c>
      <c r="O468" s="61">
        <v>41548</v>
      </c>
      <c r="P468" s="81">
        <v>2013</v>
      </c>
      <c r="Q468" s="61">
        <v>41639</v>
      </c>
      <c r="R468" s="53" t="s">
        <v>342</v>
      </c>
      <c r="S468" s="53" t="s">
        <v>1938</v>
      </c>
      <c r="T468" s="53" t="s">
        <v>1739</v>
      </c>
      <c r="U468" s="56">
        <v>0.52</v>
      </c>
      <c r="V468" s="53">
        <v>1</v>
      </c>
      <c r="W468" s="53" t="s">
        <v>390</v>
      </c>
      <c r="X468" s="53"/>
      <c r="Y468" s="56">
        <v>3978.9713461538458</v>
      </c>
      <c r="Z468" s="56">
        <v>2498.9960646664972</v>
      </c>
      <c r="AA468" s="53" t="s">
        <v>1923</v>
      </c>
      <c r="AB468" s="53" t="s">
        <v>3315</v>
      </c>
      <c r="AC468" s="53" t="s">
        <v>1795</v>
      </c>
      <c r="AD468" s="57">
        <v>2437712.9323437661</v>
      </c>
      <c r="AE468" s="53">
        <v>103.21688348427068</v>
      </c>
      <c r="AF468" s="53">
        <v>975.47689922796667</v>
      </c>
      <c r="AG468" s="53">
        <v>6025.2963182009844</v>
      </c>
      <c r="AH468" s="367">
        <v>0</v>
      </c>
      <c r="AI468" s="53" t="s">
        <v>3316</v>
      </c>
      <c r="AJ468" s="53" t="s">
        <v>1869</v>
      </c>
    </row>
    <row r="469" spans="1:46" s="148" customFormat="1" ht="409.5">
      <c r="A469" s="52" t="s">
        <v>1285</v>
      </c>
      <c r="B469" s="60">
        <v>1441</v>
      </c>
      <c r="C469" s="54">
        <v>3000569</v>
      </c>
      <c r="D469" s="52" t="s">
        <v>465</v>
      </c>
      <c r="E469" s="53" t="s">
        <v>82</v>
      </c>
      <c r="F469" s="55">
        <v>41537</v>
      </c>
      <c r="G469" s="55">
        <v>41567</v>
      </c>
      <c r="H469" s="53" t="s">
        <v>107</v>
      </c>
      <c r="I469" s="56">
        <v>14180.67</v>
      </c>
      <c r="J469" s="56">
        <v>16810.982162929155</v>
      </c>
      <c r="K469" s="56">
        <v>14180.67</v>
      </c>
      <c r="L469" s="58">
        <v>16733190.599999998</v>
      </c>
      <c r="M469" s="59">
        <v>41588</v>
      </c>
      <c r="N469" s="60">
        <v>2013</v>
      </c>
      <c r="O469" s="61">
        <v>41588</v>
      </c>
      <c r="P469" s="60">
        <v>2013</v>
      </c>
      <c r="Q469" s="61">
        <v>41639</v>
      </c>
      <c r="R469" s="53" t="s">
        <v>342</v>
      </c>
      <c r="S469" s="62" t="s">
        <v>6996</v>
      </c>
      <c r="T469" s="53" t="s">
        <v>1739</v>
      </c>
      <c r="U469" s="367">
        <v>2.34</v>
      </c>
      <c r="V469" s="53">
        <v>1</v>
      </c>
      <c r="W469" s="53" t="s">
        <v>390</v>
      </c>
      <c r="X469" s="53"/>
      <c r="Y469" s="63">
        <v>7150.9361538461535</v>
      </c>
      <c r="Z469" s="58">
        <v>2498.9960646664972</v>
      </c>
      <c r="AA469" s="53" t="s">
        <v>1923</v>
      </c>
      <c r="AB469" s="62" t="s">
        <v>3315</v>
      </c>
      <c r="AC469" s="65" t="s">
        <v>1795</v>
      </c>
      <c r="AD469" s="66">
        <v>2437712.9323437661</v>
      </c>
      <c r="AE469" s="53">
        <v>103.21688348427068</v>
      </c>
      <c r="AF469" s="53">
        <v>975.47689922796667</v>
      </c>
      <c r="AG469" s="58">
        <v>6025.2963182009844</v>
      </c>
      <c r="AH469" s="367">
        <v>0</v>
      </c>
      <c r="AI469" s="52" t="s">
        <v>3316</v>
      </c>
      <c r="AJ469" s="52" t="s">
        <v>1869</v>
      </c>
    </row>
    <row r="470" spans="1:46" s="148" customFormat="1" ht="409.5">
      <c r="A470" s="53" t="s">
        <v>1285</v>
      </c>
      <c r="B470" s="159" t="s">
        <v>2297</v>
      </c>
      <c r="C470" s="54">
        <v>3000569</v>
      </c>
      <c r="D470" s="52" t="s">
        <v>465</v>
      </c>
      <c r="E470" s="53" t="s">
        <v>82</v>
      </c>
      <c r="F470" s="55">
        <v>41537</v>
      </c>
      <c r="G470" s="55">
        <v>41567</v>
      </c>
      <c r="H470" s="53" t="s">
        <v>107</v>
      </c>
      <c r="I470" s="57">
        <v>2358.3440000000001</v>
      </c>
      <c r="J470" s="56">
        <v>2398.774697668282</v>
      </c>
      <c r="K470" s="56">
        <v>2358.3440000000001</v>
      </c>
      <c r="L470" s="58">
        <v>2782845.92</v>
      </c>
      <c r="M470" s="59">
        <v>41567</v>
      </c>
      <c r="N470" s="81">
        <v>2013</v>
      </c>
      <c r="O470" s="61">
        <v>41579</v>
      </c>
      <c r="P470" s="81">
        <v>2013</v>
      </c>
      <c r="Q470" s="61">
        <v>41639</v>
      </c>
      <c r="R470" s="53" t="s">
        <v>342</v>
      </c>
      <c r="S470" s="53" t="s">
        <v>2299</v>
      </c>
      <c r="T470" s="53" t="s">
        <v>1739</v>
      </c>
      <c r="U470" s="56">
        <v>0.93400000000000005</v>
      </c>
      <c r="V470" s="53">
        <v>1</v>
      </c>
      <c r="W470" s="53" t="s">
        <v>390</v>
      </c>
      <c r="X470" s="53"/>
      <c r="Y470" s="56">
        <v>2979.4924197002138</v>
      </c>
      <c r="Z470" s="56">
        <v>2498.9960646664972</v>
      </c>
      <c r="AA470" s="53" t="s">
        <v>1923</v>
      </c>
      <c r="AB470" s="53" t="s">
        <v>3315</v>
      </c>
      <c r="AC470" s="53" t="s">
        <v>1795</v>
      </c>
      <c r="AD470" s="57">
        <v>2437712.9323437661</v>
      </c>
      <c r="AE470" s="53">
        <v>103.21688348427068</v>
      </c>
      <c r="AF470" s="53">
        <v>975.47689922796667</v>
      </c>
      <c r="AG470" s="53">
        <v>6025.2963182009844</v>
      </c>
      <c r="AH470" s="367">
        <v>0</v>
      </c>
      <c r="AI470" s="53" t="s">
        <v>3316</v>
      </c>
      <c r="AJ470" s="53" t="s">
        <v>1869</v>
      </c>
    </row>
    <row r="471" spans="1:46" s="148" customFormat="1" ht="409.5">
      <c r="A471" s="52" t="s">
        <v>1285</v>
      </c>
      <c r="B471" s="60" t="s">
        <v>2298</v>
      </c>
      <c r="C471" s="54">
        <v>3000569</v>
      </c>
      <c r="D471" s="52" t="s">
        <v>465</v>
      </c>
      <c r="E471" s="53" t="s">
        <v>82</v>
      </c>
      <c r="F471" s="55">
        <v>41537</v>
      </c>
      <c r="G471" s="55">
        <v>41567</v>
      </c>
      <c r="H471" s="53" t="s">
        <v>107</v>
      </c>
      <c r="I471" s="56">
        <v>9998</v>
      </c>
      <c r="J471" s="56">
        <v>9998</v>
      </c>
      <c r="K471" s="56">
        <v>9998</v>
      </c>
      <c r="L471" s="58">
        <v>11797640</v>
      </c>
      <c r="M471" s="59">
        <v>41567</v>
      </c>
      <c r="N471" s="60">
        <v>2013</v>
      </c>
      <c r="O471" s="61">
        <v>41579</v>
      </c>
      <c r="P471" s="60">
        <v>2013</v>
      </c>
      <c r="Q471" s="61">
        <v>41639</v>
      </c>
      <c r="R471" s="53" t="s">
        <v>342</v>
      </c>
      <c r="S471" s="62" t="s">
        <v>2300</v>
      </c>
      <c r="T471" s="53" t="s">
        <v>1739</v>
      </c>
      <c r="U471" s="367">
        <v>2.79</v>
      </c>
      <c r="V471" s="53">
        <v>1</v>
      </c>
      <c r="W471" s="53" t="s">
        <v>390</v>
      </c>
      <c r="X471" s="53"/>
      <c r="Y471" s="63">
        <v>4228.5448028673836</v>
      </c>
      <c r="Z471" s="58">
        <v>2498.9960646664972</v>
      </c>
      <c r="AA471" s="53" t="s">
        <v>1923</v>
      </c>
      <c r="AB471" s="62" t="s">
        <v>3315</v>
      </c>
      <c r="AC471" s="65" t="s">
        <v>1795</v>
      </c>
      <c r="AD471" s="66">
        <v>2437712.9323437661</v>
      </c>
      <c r="AE471" s="53">
        <v>103.21688348427068</v>
      </c>
      <c r="AF471" s="53">
        <v>975.47689922796667</v>
      </c>
      <c r="AG471" s="58">
        <v>6025.2963182009844</v>
      </c>
      <c r="AH471" s="367">
        <v>0</v>
      </c>
      <c r="AI471" s="52" t="s">
        <v>3316</v>
      </c>
      <c r="AJ471" s="52" t="s">
        <v>1869</v>
      </c>
      <c r="AL471" s="67"/>
      <c r="AM471" s="67"/>
      <c r="AN471" s="67"/>
      <c r="AO471" s="67"/>
      <c r="AP471" s="67"/>
      <c r="AQ471" s="67"/>
      <c r="AR471" s="67"/>
      <c r="AS471" s="67"/>
      <c r="AT471" s="67"/>
    </row>
    <row r="472" spans="1:46" s="148" customFormat="1" ht="409.5">
      <c r="A472" s="53" t="s">
        <v>1285</v>
      </c>
      <c r="B472" s="159" t="s">
        <v>2431</v>
      </c>
      <c r="C472" s="54">
        <v>3000569</v>
      </c>
      <c r="D472" s="52" t="s">
        <v>465</v>
      </c>
      <c r="E472" s="53" t="s">
        <v>82</v>
      </c>
      <c r="F472" s="55">
        <v>41537</v>
      </c>
      <c r="G472" s="55">
        <v>41567</v>
      </c>
      <c r="H472" s="53" t="s">
        <v>107</v>
      </c>
      <c r="I472" s="57">
        <v>7916.2619999999997</v>
      </c>
      <c r="J472" s="56">
        <v>7878.1375700600265</v>
      </c>
      <c r="K472" s="56">
        <v>7878.1369999999997</v>
      </c>
      <c r="L472" s="58">
        <v>9296201.6599999983</v>
      </c>
      <c r="M472" s="59">
        <v>41567</v>
      </c>
      <c r="N472" s="81">
        <v>2013</v>
      </c>
      <c r="O472" s="61">
        <v>41579</v>
      </c>
      <c r="P472" s="81">
        <v>2013</v>
      </c>
      <c r="Q472" s="61">
        <v>41639</v>
      </c>
      <c r="R472" s="53" t="s">
        <v>342</v>
      </c>
      <c r="S472" s="53" t="s">
        <v>2435</v>
      </c>
      <c r="T472" s="53" t="s">
        <v>1739</v>
      </c>
      <c r="U472" s="56">
        <v>3.7</v>
      </c>
      <c r="V472" s="53">
        <v>1</v>
      </c>
      <c r="W472" s="53" t="s">
        <v>390</v>
      </c>
      <c r="X472" s="53"/>
      <c r="Y472" s="56">
        <v>2524.6457189189186</v>
      </c>
      <c r="Z472" s="56">
        <v>2498.9960646664972</v>
      </c>
      <c r="AA472" s="53" t="s">
        <v>1923</v>
      </c>
      <c r="AB472" s="53" t="s">
        <v>3315</v>
      </c>
      <c r="AC472" s="53" t="s">
        <v>1795</v>
      </c>
      <c r="AD472" s="57">
        <v>2437712.9323437661</v>
      </c>
      <c r="AE472" s="53">
        <v>103.21688348427068</v>
      </c>
      <c r="AF472" s="53">
        <v>975.47689922796667</v>
      </c>
      <c r="AG472" s="53">
        <v>6025.2963182009844</v>
      </c>
      <c r="AH472" s="367">
        <v>0</v>
      </c>
      <c r="AI472" s="53" t="s">
        <v>3316</v>
      </c>
      <c r="AJ472" s="53" t="s">
        <v>1869</v>
      </c>
    </row>
    <row r="473" spans="1:46" s="148" customFormat="1" ht="409.5">
      <c r="A473" s="53" t="s">
        <v>1285</v>
      </c>
      <c r="B473" s="159" t="s">
        <v>2432</v>
      </c>
      <c r="C473" s="54">
        <v>3000569</v>
      </c>
      <c r="D473" s="52" t="s">
        <v>465</v>
      </c>
      <c r="E473" s="53" t="s">
        <v>82</v>
      </c>
      <c r="F473" s="55">
        <v>41537</v>
      </c>
      <c r="G473" s="55">
        <v>41567</v>
      </c>
      <c r="H473" s="53" t="s">
        <v>107</v>
      </c>
      <c r="I473" s="57">
        <v>9599.9</v>
      </c>
      <c r="J473" s="56">
        <v>9552.7325770801945</v>
      </c>
      <c r="K473" s="56">
        <v>9552.732</v>
      </c>
      <c r="L473" s="58">
        <v>11272223.76</v>
      </c>
      <c r="M473" s="59">
        <v>41567</v>
      </c>
      <c r="N473" s="81">
        <v>2013</v>
      </c>
      <c r="O473" s="61">
        <v>41579</v>
      </c>
      <c r="P473" s="81">
        <v>2013</v>
      </c>
      <c r="Q473" s="61">
        <v>41639</v>
      </c>
      <c r="R473" s="53" t="s">
        <v>342</v>
      </c>
      <c r="S473" s="53" t="s">
        <v>2436</v>
      </c>
      <c r="T473" s="53" t="s">
        <v>1739</v>
      </c>
      <c r="U473" s="56">
        <v>3.6</v>
      </c>
      <c r="V473" s="53">
        <v>1</v>
      </c>
      <c r="W473" s="53" t="s">
        <v>390</v>
      </c>
      <c r="X473" s="53"/>
      <c r="Y473" s="56">
        <v>3146.6338888888886</v>
      </c>
      <c r="Z473" s="56">
        <v>2498.9960646664972</v>
      </c>
      <c r="AA473" s="53" t="s">
        <v>1923</v>
      </c>
      <c r="AB473" s="53" t="s">
        <v>3315</v>
      </c>
      <c r="AC473" s="53" t="s">
        <v>1795</v>
      </c>
      <c r="AD473" s="57">
        <v>2437712.9323437661</v>
      </c>
      <c r="AE473" s="53">
        <v>103.21688348427068</v>
      </c>
      <c r="AF473" s="53">
        <v>975.47689922796667</v>
      </c>
      <c r="AG473" s="53">
        <v>6025.2963182009844</v>
      </c>
      <c r="AH473" s="367">
        <v>0</v>
      </c>
      <c r="AI473" s="53" t="s">
        <v>3316</v>
      </c>
      <c r="AJ473" s="53" t="s">
        <v>1869</v>
      </c>
    </row>
    <row r="474" spans="1:46" s="148" customFormat="1" ht="409.5">
      <c r="A474" s="53" t="s">
        <v>1285</v>
      </c>
      <c r="B474" s="159" t="s">
        <v>2433</v>
      </c>
      <c r="C474" s="54">
        <v>3000569</v>
      </c>
      <c r="D474" s="52" t="s">
        <v>465</v>
      </c>
      <c r="E474" s="53" t="s">
        <v>82</v>
      </c>
      <c r="F474" s="55">
        <v>41537</v>
      </c>
      <c r="G474" s="55">
        <v>41567</v>
      </c>
      <c r="H474" s="53" t="s">
        <v>107</v>
      </c>
      <c r="I474" s="57">
        <v>9561.768</v>
      </c>
      <c r="J474" s="56">
        <v>9511.8649340085522</v>
      </c>
      <c r="K474" s="56">
        <v>9511.8639999999996</v>
      </c>
      <c r="L474" s="58">
        <v>11223999.52</v>
      </c>
      <c r="M474" s="59">
        <v>41567</v>
      </c>
      <c r="N474" s="81">
        <v>2013</v>
      </c>
      <c r="O474" s="61">
        <v>41579</v>
      </c>
      <c r="P474" s="81">
        <v>2013</v>
      </c>
      <c r="Q474" s="61">
        <v>41639</v>
      </c>
      <c r="R474" s="53" t="s">
        <v>342</v>
      </c>
      <c r="S474" s="53" t="s">
        <v>2437</v>
      </c>
      <c r="T474" s="53" t="s">
        <v>1739</v>
      </c>
      <c r="U474" s="56">
        <v>4.57</v>
      </c>
      <c r="V474" s="53">
        <v>1</v>
      </c>
      <c r="W474" s="53" t="s">
        <v>390</v>
      </c>
      <c r="X474" s="53"/>
      <c r="Y474" s="56">
        <v>2468.9028971553607</v>
      </c>
      <c r="Z474" s="56">
        <v>2498.9960646664972</v>
      </c>
      <c r="AA474" s="53" t="s">
        <v>1923</v>
      </c>
      <c r="AB474" s="53" t="s">
        <v>3315</v>
      </c>
      <c r="AC474" s="53" t="s">
        <v>1795</v>
      </c>
      <c r="AD474" s="57">
        <v>2437712.9323437661</v>
      </c>
      <c r="AE474" s="53">
        <v>103.21688348427068</v>
      </c>
      <c r="AF474" s="53">
        <v>975.47689922796667</v>
      </c>
      <c r="AG474" s="53">
        <v>6025.2963182009844</v>
      </c>
      <c r="AH474" s="367">
        <v>0</v>
      </c>
      <c r="AI474" s="53" t="s">
        <v>3316</v>
      </c>
      <c r="AJ474" s="53" t="s">
        <v>1869</v>
      </c>
    </row>
    <row r="475" spans="1:46" s="148" customFormat="1" ht="409.5">
      <c r="A475" s="53" t="s">
        <v>1285</v>
      </c>
      <c r="B475" s="159" t="s">
        <v>2434</v>
      </c>
      <c r="C475" s="54">
        <v>3000569</v>
      </c>
      <c r="D475" s="52" t="s">
        <v>465</v>
      </c>
      <c r="E475" s="53" t="s">
        <v>82</v>
      </c>
      <c r="F475" s="55">
        <v>41537</v>
      </c>
      <c r="G475" s="55">
        <v>41567</v>
      </c>
      <c r="H475" s="53" t="s">
        <v>107</v>
      </c>
      <c r="I475" s="57">
        <v>9788.57</v>
      </c>
      <c r="J475" s="56">
        <v>9741.8718117521894</v>
      </c>
      <c r="K475" s="56">
        <v>9741.8709999999992</v>
      </c>
      <c r="L475" s="58">
        <v>11495407.779999997</v>
      </c>
      <c r="M475" s="59">
        <v>41567</v>
      </c>
      <c r="N475" s="81">
        <v>2013</v>
      </c>
      <c r="O475" s="61">
        <v>41579</v>
      </c>
      <c r="P475" s="81">
        <v>2013</v>
      </c>
      <c r="Q475" s="61">
        <v>41639</v>
      </c>
      <c r="R475" s="53" t="s">
        <v>342</v>
      </c>
      <c r="S475" s="53" t="s">
        <v>2438</v>
      </c>
      <c r="T475" s="53" t="s">
        <v>1739</v>
      </c>
      <c r="U475" s="56">
        <v>2</v>
      </c>
      <c r="V475" s="53">
        <v>1</v>
      </c>
      <c r="W475" s="53" t="s">
        <v>390</v>
      </c>
      <c r="X475" s="53"/>
      <c r="Y475" s="56">
        <v>5775.2562999999991</v>
      </c>
      <c r="Z475" s="56">
        <v>2498.9960646664972</v>
      </c>
      <c r="AA475" s="53" t="s">
        <v>1923</v>
      </c>
      <c r="AB475" s="53" t="s">
        <v>3315</v>
      </c>
      <c r="AC475" s="53" t="s">
        <v>1795</v>
      </c>
      <c r="AD475" s="57">
        <v>2437712.9323437661</v>
      </c>
      <c r="AE475" s="53">
        <v>103.21688348427068</v>
      </c>
      <c r="AF475" s="53">
        <v>975.47689922796667</v>
      </c>
      <c r="AG475" s="53">
        <v>6025.2963182009844</v>
      </c>
      <c r="AH475" s="367">
        <v>0</v>
      </c>
      <c r="AI475" s="53" t="s">
        <v>3316</v>
      </c>
      <c r="AJ475" s="53" t="s">
        <v>1869</v>
      </c>
    </row>
    <row r="476" spans="1:46" s="148" customFormat="1" ht="409.5">
      <c r="A476" s="53" t="s">
        <v>1285</v>
      </c>
      <c r="B476" s="159" t="s">
        <v>2463</v>
      </c>
      <c r="C476" s="54">
        <v>3000569</v>
      </c>
      <c r="D476" s="52" t="s">
        <v>465</v>
      </c>
      <c r="E476" s="53" t="s">
        <v>82</v>
      </c>
      <c r="F476" s="55">
        <v>41537</v>
      </c>
      <c r="G476" s="55">
        <v>41567</v>
      </c>
      <c r="H476" s="53" t="s">
        <v>107</v>
      </c>
      <c r="I476" s="57">
        <v>3128.8470000000002</v>
      </c>
      <c r="J476" s="56">
        <v>3111.759118631348</v>
      </c>
      <c r="K476" s="56">
        <v>3111.759</v>
      </c>
      <c r="L476" s="58">
        <v>3671875.6199999996</v>
      </c>
      <c r="M476" s="59">
        <v>41567</v>
      </c>
      <c r="N476" s="81">
        <v>2013</v>
      </c>
      <c r="O476" s="61">
        <v>41579</v>
      </c>
      <c r="P476" s="81">
        <v>2013</v>
      </c>
      <c r="Q476" s="61">
        <v>41639</v>
      </c>
      <c r="R476" s="53" t="s">
        <v>342</v>
      </c>
      <c r="S476" s="53" t="s">
        <v>2468</v>
      </c>
      <c r="T476" s="53" t="s">
        <v>1739</v>
      </c>
      <c r="U476" s="56">
        <v>1.56</v>
      </c>
      <c r="V476" s="53">
        <v>1</v>
      </c>
      <c r="W476" s="53" t="s">
        <v>390</v>
      </c>
      <c r="X476" s="53"/>
      <c r="Y476" s="56">
        <v>2366.6919615384613</v>
      </c>
      <c r="Z476" s="56">
        <v>2498.9960646664972</v>
      </c>
      <c r="AA476" s="53" t="s">
        <v>1923</v>
      </c>
      <c r="AB476" s="53" t="s">
        <v>3315</v>
      </c>
      <c r="AC476" s="53" t="s">
        <v>1795</v>
      </c>
      <c r="AD476" s="57">
        <v>2437712.9323437661</v>
      </c>
      <c r="AE476" s="53">
        <v>103.21688348427068</v>
      </c>
      <c r="AF476" s="53">
        <v>975.47689922796667</v>
      </c>
      <c r="AG476" s="53">
        <v>6025.2963182009844</v>
      </c>
      <c r="AH476" s="367">
        <v>0</v>
      </c>
      <c r="AI476" s="53" t="s">
        <v>3316</v>
      </c>
      <c r="AJ476" s="53" t="s">
        <v>1869</v>
      </c>
    </row>
    <row r="477" spans="1:46" s="148" customFormat="1" ht="409.5">
      <c r="A477" s="53" t="s">
        <v>1285</v>
      </c>
      <c r="B477" s="159" t="s">
        <v>2464</v>
      </c>
      <c r="C477" s="54">
        <v>3000569</v>
      </c>
      <c r="D477" s="52" t="s">
        <v>465</v>
      </c>
      <c r="E477" s="53" t="s">
        <v>82</v>
      </c>
      <c r="F477" s="55">
        <v>41537</v>
      </c>
      <c r="G477" s="55">
        <v>41567</v>
      </c>
      <c r="H477" s="53" t="s">
        <v>107</v>
      </c>
      <c r="I477" s="57">
        <v>8738.6919999999991</v>
      </c>
      <c r="J477" s="56">
        <v>8698.5857469596558</v>
      </c>
      <c r="K477" s="56">
        <v>8698.5849999999991</v>
      </c>
      <c r="L477" s="58">
        <v>10264330.299999997</v>
      </c>
      <c r="M477" s="59">
        <v>41567</v>
      </c>
      <c r="N477" s="81">
        <v>2013</v>
      </c>
      <c r="O477" s="61">
        <v>41579</v>
      </c>
      <c r="P477" s="81">
        <v>2013</v>
      </c>
      <c r="Q477" s="61">
        <v>41639</v>
      </c>
      <c r="R477" s="53" t="s">
        <v>342</v>
      </c>
      <c r="S477" s="53" t="s">
        <v>2469</v>
      </c>
      <c r="T477" s="53" t="s">
        <v>1739</v>
      </c>
      <c r="U477" s="56">
        <v>3.31</v>
      </c>
      <c r="V477" s="53">
        <v>1</v>
      </c>
      <c r="W477" s="53" t="s">
        <v>390</v>
      </c>
      <c r="X477" s="53"/>
      <c r="Y477" s="56">
        <v>3115.3040966767362</v>
      </c>
      <c r="Z477" s="56">
        <v>2498.9960646664972</v>
      </c>
      <c r="AA477" s="53" t="s">
        <v>1923</v>
      </c>
      <c r="AB477" s="53" t="s">
        <v>3315</v>
      </c>
      <c r="AC477" s="53" t="s">
        <v>1795</v>
      </c>
      <c r="AD477" s="57">
        <v>2437712.9323437661</v>
      </c>
      <c r="AE477" s="53">
        <v>103.21688348427068</v>
      </c>
      <c r="AF477" s="53">
        <v>975.47689922796667</v>
      </c>
      <c r="AG477" s="53">
        <v>6025.2963182009844</v>
      </c>
      <c r="AH477" s="367">
        <v>0</v>
      </c>
      <c r="AI477" s="53" t="s">
        <v>3316</v>
      </c>
      <c r="AJ477" s="53" t="s">
        <v>1869</v>
      </c>
    </row>
    <row r="478" spans="1:46" s="148" customFormat="1" ht="409.5">
      <c r="A478" s="53" t="s">
        <v>1285</v>
      </c>
      <c r="B478" s="159" t="s">
        <v>2465</v>
      </c>
      <c r="C478" s="54">
        <v>3000569</v>
      </c>
      <c r="D478" s="52" t="s">
        <v>465</v>
      </c>
      <c r="E478" s="53" t="s">
        <v>82</v>
      </c>
      <c r="F478" s="55">
        <v>41537</v>
      </c>
      <c r="G478" s="55">
        <v>41567</v>
      </c>
      <c r="H478" s="53" t="s">
        <v>107</v>
      </c>
      <c r="I478" s="57">
        <v>3086.37</v>
      </c>
      <c r="J478" s="56">
        <v>3065.0935423229575</v>
      </c>
      <c r="K478" s="56">
        <v>3065.0929999999998</v>
      </c>
      <c r="L478" s="58">
        <v>3616809.7399999998</v>
      </c>
      <c r="M478" s="59">
        <v>41567</v>
      </c>
      <c r="N478" s="81">
        <v>2013</v>
      </c>
      <c r="O478" s="61">
        <v>41579</v>
      </c>
      <c r="P478" s="81">
        <v>2013</v>
      </c>
      <c r="Q478" s="61">
        <v>41639</v>
      </c>
      <c r="R478" s="53" t="s">
        <v>342</v>
      </c>
      <c r="S478" s="53" t="s">
        <v>2470</v>
      </c>
      <c r="T478" s="53" t="s">
        <v>1739</v>
      </c>
      <c r="U478" s="56">
        <v>1.5</v>
      </c>
      <c r="V478" s="53">
        <v>1</v>
      </c>
      <c r="W478" s="53" t="s">
        <v>390</v>
      </c>
      <c r="X478" s="53"/>
      <c r="Y478" s="56">
        <v>2427.9443999999999</v>
      </c>
      <c r="Z478" s="56">
        <v>2498.9960646664972</v>
      </c>
      <c r="AA478" s="53" t="s">
        <v>1923</v>
      </c>
      <c r="AB478" s="53" t="s">
        <v>3315</v>
      </c>
      <c r="AC478" s="53" t="s">
        <v>1795</v>
      </c>
      <c r="AD478" s="57">
        <v>2437712.9323437661</v>
      </c>
      <c r="AE478" s="53">
        <v>103.21688348427068</v>
      </c>
      <c r="AF478" s="53">
        <v>975.47689922796667</v>
      </c>
      <c r="AG478" s="53">
        <v>6025.2963182009844</v>
      </c>
      <c r="AH478" s="367">
        <v>0</v>
      </c>
      <c r="AI478" s="53" t="s">
        <v>3316</v>
      </c>
      <c r="AJ478" s="53" t="s">
        <v>1869</v>
      </c>
    </row>
    <row r="479" spans="1:46" s="148" customFormat="1" ht="409.5">
      <c r="A479" s="53" t="s">
        <v>1285</v>
      </c>
      <c r="B479" s="159" t="s">
        <v>2466</v>
      </c>
      <c r="C479" s="54">
        <v>3000569</v>
      </c>
      <c r="D479" s="52" t="s">
        <v>465</v>
      </c>
      <c r="E479" s="53" t="s">
        <v>82</v>
      </c>
      <c r="F479" s="55">
        <v>41537</v>
      </c>
      <c r="G479" s="55">
        <v>41567</v>
      </c>
      <c r="H479" s="53" t="s">
        <v>107</v>
      </c>
      <c r="I479" s="57">
        <v>4482.116</v>
      </c>
      <c r="J479" s="56">
        <v>4363.4548162827086</v>
      </c>
      <c r="K479" s="56">
        <v>4363.4539999999997</v>
      </c>
      <c r="L479" s="58">
        <v>5148875.7199999988</v>
      </c>
      <c r="M479" s="59">
        <v>41567</v>
      </c>
      <c r="N479" s="81">
        <v>2013</v>
      </c>
      <c r="O479" s="61">
        <v>41579</v>
      </c>
      <c r="P479" s="81">
        <v>2013</v>
      </c>
      <c r="Q479" s="61">
        <v>41639</v>
      </c>
      <c r="R479" s="53" t="s">
        <v>342</v>
      </c>
      <c r="S479" s="53" t="s">
        <v>2471</v>
      </c>
      <c r="T479" s="53" t="s">
        <v>1739</v>
      </c>
      <c r="U479" s="56">
        <v>1.264</v>
      </c>
      <c r="V479" s="53">
        <v>1</v>
      </c>
      <c r="W479" s="53" t="s">
        <v>390</v>
      </c>
      <c r="X479" s="53"/>
      <c r="Y479" s="56">
        <v>4184.2538607594934</v>
      </c>
      <c r="Z479" s="56">
        <v>2498.9960646664972</v>
      </c>
      <c r="AA479" s="53" t="s">
        <v>1923</v>
      </c>
      <c r="AB479" s="53" t="s">
        <v>3315</v>
      </c>
      <c r="AC479" s="53" t="s">
        <v>1795</v>
      </c>
      <c r="AD479" s="57">
        <v>2437712.9323437661</v>
      </c>
      <c r="AE479" s="53">
        <v>103.21688348427068</v>
      </c>
      <c r="AF479" s="53">
        <v>975.47689922796667</v>
      </c>
      <c r="AG479" s="53">
        <v>6025.2963182009844</v>
      </c>
      <c r="AH479" s="367">
        <v>0</v>
      </c>
      <c r="AI479" s="53" t="s">
        <v>3316</v>
      </c>
      <c r="AJ479" s="53" t="s">
        <v>1869</v>
      </c>
    </row>
    <row r="480" spans="1:46" s="148" customFormat="1" ht="409.5">
      <c r="A480" s="53" t="s">
        <v>1285</v>
      </c>
      <c r="B480" s="159" t="s">
        <v>2467</v>
      </c>
      <c r="C480" s="54">
        <v>3000569</v>
      </c>
      <c r="D480" s="52" t="s">
        <v>465</v>
      </c>
      <c r="E480" s="53" t="s">
        <v>82</v>
      </c>
      <c r="F480" s="55">
        <v>41537</v>
      </c>
      <c r="G480" s="55">
        <v>41567</v>
      </c>
      <c r="H480" s="53" t="s">
        <v>107</v>
      </c>
      <c r="I480" s="57">
        <v>467.77300000000002</v>
      </c>
      <c r="J480" s="56">
        <v>455.14904350135691</v>
      </c>
      <c r="K480" s="56">
        <v>455.149</v>
      </c>
      <c r="L480" s="58">
        <v>537075.82000000007</v>
      </c>
      <c r="M480" s="59">
        <v>41567</v>
      </c>
      <c r="N480" s="81">
        <v>2013</v>
      </c>
      <c r="O480" s="61">
        <v>41579</v>
      </c>
      <c r="P480" s="81">
        <v>2013</v>
      </c>
      <c r="Q480" s="61">
        <v>41639</v>
      </c>
      <c r="R480" s="53" t="s">
        <v>342</v>
      </c>
      <c r="S480" s="53" t="s">
        <v>2472</v>
      </c>
      <c r="T480" s="53" t="s">
        <v>1739</v>
      </c>
      <c r="U480" s="56">
        <v>0.218</v>
      </c>
      <c r="V480" s="53">
        <v>1</v>
      </c>
      <c r="W480" s="53" t="s">
        <v>390</v>
      </c>
      <c r="X480" s="53"/>
      <c r="Y480" s="56">
        <v>2531.9822935779816</v>
      </c>
      <c r="Z480" s="56">
        <v>2498.9960646664972</v>
      </c>
      <c r="AA480" s="53" t="s">
        <v>1923</v>
      </c>
      <c r="AB480" s="53" t="s">
        <v>3315</v>
      </c>
      <c r="AC480" s="53" t="s">
        <v>1795</v>
      </c>
      <c r="AD480" s="57">
        <v>2437712.9323437661</v>
      </c>
      <c r="AE480" s="53">
        <v>103.21688348427068</v>
      </c>
      <c r="AF480" s="53">
        <v>975.47689922796667</v>
      </c>
      <c r="AG480" s="53">
        <v>6025.2963182009844</v>
      </c>
      <c r="AH480" s="367">
        <v>0</v>
      </c>
      <c r="AI480" s="53" t="s">
        <v>3316</v>
      </c>
      <c r="AJ480" s="53" t="s">
        <v>1869</v>
      </c>
    </row>
    <row r="481" spans="1:46" s="148" customFormat="1" ht="409.5">
      <c r="A481" s="53" t="s">
        <v>1285</v>
      </c>
      <c r="B481" s="159" t="s">
        <v>2582</v>
      </c>
      <c r="C481" s="54">
        <v>3000569</v>
      </c>
      <c r="D481" s="52" t="s">
        <v>465</v>
      </c>
      <c r="E481" s="53" t="s">
        <v>82</v>
      </c>
      <c r="F481" s="55">
        <v>41537</v>
      </c>
      <c r="G481" s="55">
        <v>41567</v>
      </c>
      <c r="H481" s="53" t="s">
        <v>107</v>
      </c>
      <c r="I481" s="57">
        <v>9468.33</v>
      </c>
      <c r="J481" s="56">
        <v>9423.4300897440971</v>
      </c>
      <c r="K481" s="56">
        <v>9423.43</v>
      </c>
      <c r="L481" s="58">
        <v>11119647.4</v>
      </c>
      <c r="M481" s="59">
        <v>41567</v>
      </c>
      <c r="N481" s="81">
        <v>2013</v>
      </c>
      <c r="O481" s="61">
        <v>41579</v>
      </c>
      <c r="P481" s="81">
        <v>2013</v>
      </c>
      <c r="Q481" s="61">
        <v>41639</v>
      </c>
      <c r="R481" s="53" t="s">
        <v>342</v>
      </c>
      <c r="S481" s="53" t="s">
        <v>2585</v>
      </c>
      <c r="T481" s="53" t="s">
        <v>1739</v>
      </c>
      <c r="U481" s="56">
        <v>4.3</v>
      </c>
      <c r="V481" s="53">
        <v>1</v>
      </c>
      <c r="W481" s="53" t="s">
        <v>390</v>
      </c>
      <c r="X481" s="53"/>
      <c r="Y481" s="56">
        <v>2598.2859069767442</v>
      </c>
      <c r="Z481" s="56">
        <v>2498.9960646664972</v>
      </c>
      <c r="AA481" s="53" t="s">
        <v>1923</v>
      </c>
      <c r="AB481" s="53" t="s">
        <v>3315</v>
      </c>
      <c r="AC481" s="53" t="s">
        <v>1795</v>
      </c>
      <c r="AD481" s="57">
        <v>2437712.9323437661</v>
      </c>
      <c r="AE481" s="53">
        <v>103.21688348427068</v>
      </c>
      <c r="AF481" s="53">
        <v>975.47689922796667</v>
      </c>
      <c r="AG481" s="53">
        <v>6025.2963182009844</v>
      </c>
      <c r="AH481" s="367">
        <v>0</v>
      </c>
      <c r="AI481" s="53" t="s">
        <v>3316</v>
      </c>
      <c r="AJ481" s="53" t="s">
        <v>1869</v>
      </c>
    </row>
    <row r="482" spans="1:46" s="148" customFormat="1" ht="409.5">
      <c r="A482" s="53" t="s">
        <v>1285</v>
      </c>
      <c r="B482" s="159" t="s">
        <v>2583</v>
      </c>
      <c r="C482" s="54">
        <v>3000569</v>
      </c>
      <c r="D482" s="52" t="s">
        <v>465</v>
      </c>
      <c r="E482" s="53" t="s">
        <v>82</v>
      </c>
      <c r="F482" s="55">
        <v>41537</v>
      </c>
      <c r="G482" s="55">
        <v>41567</v>
      </c>
      <c r="H482" s="53" t="s">
        <v>107</v>
      </c>
      <c r="I482" s="57">
        <v>9790.1059999999998</v>
      </c>
      <c r="J482" s="56">
        <v>9587.9207732891336</v>
      </c>
      <c r="K482" s="56">
        <v>9587.92</v>
      </c>
      <c r="L482" s="58">
        <v>11313745.6</v>
      </c>
      <c r="M482" s="59">
        <v>41567</v>
      </c>
      <c r="N482" s="81">
        <v>2013</v>
      </c>
      <c r="O482" s="61">
        <v>41579</v>
      </c>
      <c r="P482" s="81">
        <v>2013</v>
      </c>
      <c r="Q482" s="61">
        <v>41639</v>
      </c>
      <c r="R482" s="53" t="s">
        <v>342</v>
      </c>
      <c r="S482" s="53" t="s">
        <v>2586</v>
      </c>
      <c r="T482" s="53" t="s">
        <v>1739</v>
      </c>
      <c r="U482" s="56">
        <v>4.9850000000000003</v>
      </c>
      <c r="V482" s="53">
        <v>1</v>
      </c>
      <c r="W482" s="53" t="s">
        <v>390</v>
      </c>
      <c r="X482" s="53"/>
      <c r="Y482" s="56">
        <v>2317.4172678034097</v>
      </c>
      <c r="Z482" s="56">
        <v>2498.9960646664972</v>
      </c>
      <c r="AA482" s="53" t="s">
        <v>1923</v>
      </c>
      <c r="AB482" s="53" t="s">
        <v>3315</v>
      </c>
      <c r="AC482" s="53" t="s">
        <v>1795</v>
      </c>
      <c r="AD482" s="57">
        <v>2437712.9323437661</v>
      </c>
      <c r="AE482" s="53">
        <v>103.21688348427068</v>
      </c>
      <c r="AF482" s="53">
        <v>975.47689922796667</v>
      </c>
      <c r="AG482" s="53">
        <v>6025.2963182009844</v>
      </c>
      <c r="AH482" s="367">
        <v>0</v>
      </c>
      <c r="AI482" s="53" t="s">
        <v>3316</v>
      </c>
      <c r="AJ482" s="53" t="s">
        <v>1869</v>
      </c>
    </row>
    <row r="483" spans="1:46" s="148" customFormat="1" ht="409.5">
      <c r="A483" s="53" t="s">
        <v>1285</v>
      </c>
      <c r="B483" s="159" t="s">
        <v>2584</v>
      </c>
      <c r="C483" s="54">
        <v>3000569</v>
      </c>
      <c r="D483" s="52" t="s">
        <v>465</v>
      </c>
      <c r="E483" s="53" t="s">
        <v>82</v>
      </c>
      <c r="F483" s="55">
        <v>41537</v>
      </c>
      <c r="G483" s="55">
        <v>41567</v>
      </c>
      <c r="H483" s="53" t="s">
        <v>107</v>
      </c>
      <c r="I483" s="57">
        <v>377.35500000000002</v>
      </c>
      <c r="J483" s="56">
        <v>366.78416261967368</v>
      </c>
      <c r="K483" s="56">
        <v>366.78399999999999</v>
      </c>
      <c r="L483" s="58">
        <v>432805.12</v>
      </c>
      <c r="M483" s="59">
        <v>41567</v>
      </c>
      <c r="N483" s="81">
        <v>2013</v>
      </c>
      <c r="O483" s="61">
        <v>41579</v>
      </c>
      <c r="P483" s="81">
        <v>2013</v>
      </c>
      <c r="Q483" s="61">
        <v>41639</v>
      </c>
      <c r="R483" s="53" t="s">
        <v>342</v>
      </c>
      <c r="S483" s="53" t="s">
        <v>2587</v>
      </c>
      <c r="T483" s="53" t="s">
        <v>1739</v>
      </c>
      <c r="U483" s="56">
        <v>0.02</v>
      </c>
      <c r="V483" s="53">
        <v>1</v>
      </c>
      <c r="W483" s="53" t="s">
        <v>390</v>
      </c>
      <c r="X483" s="53"/>
      <c r="Y483" s="56">
        <v>22263.945</v>
      </c>
      <c r="Z483" s="56">
        <v>2498.9960646664972</v>
      </c>
      <c r="AA483" s="53" t="s">
        <v>1923</v>
      </c>
      <c r="AB483" s="53" t="s">
        <v>3315</v>
      </c>
      <c r="AC483" s="53" t="s">
        <v>1795</v>
      </c>
      <c r="AD483" s="57">
        <v>2437712.9323437661</v>
      </c>
      <c r="AE483" s="53">
        <v>103.21688348427068</v>
      </c>
      <c r="AF483" s="53">
        <v>975.47689922796667</v>
      </c>
      <c r="AG483" s="53">
        <v>6025.2963182009844</v>
      </c>
      <c r="AH483" s="367">
        <v>0</v>
      </c>
      <c r="AI483" s="53" t="s">
        <v>3316</v>
      </c>
      <c r="AJ483" s="53" t="s">
        <v>1869</v>
      </c>
    </row>
    <row r="484" spans="1:46" s="148" customFormat="1" ht="409.5">
      <c r="A484" s="53" t="s">
        <v>1285</v>
      </c>
      <c r="B484" s="159" t="s">
        <v>3001</v>
      </c>
      <c r="C484" s="54">
        <v>3000569</v>
      </c>
      <c r="D484" s="52" t="s">
        <v>465</v>
      </c>
      <c r="E484" s="53" t="s">
        <v>82</v>
      </c>
      <c r="F484" s="55">
        <v>41537</v>
      </c>
      <c r="G484" s="55">
        <v>41567</v>
      </c>
      <c r="H484" s="53" t="s">
        <v>107</v>
      </c>
      <c r="I484" s="57">
        <v>7488.9359999999997</v>
      </c>
      <c r="J484" s="56">
        <v>7438.7754253484945</v>
      </c>
      <c r="K484" s="56">
        <v>7438.7749999999996</v>
      </c>
      <c r="L484" s="58">
        <v>8777754.5</v>
      </c>
      <c r="M484" s="59">
        <v>41567</v>
      </c>
      <c r="N484" s="81">
        <v>2013</v>
      </c>
      <c r="O484" s="61">
        <v>41579</v>
      </c>
      <c r="P484" s="81">
        <v>2013</v>
      </c>
      <c r="Q484" s="61">
        <v>41639</v>
      </c>
      <c r="R484" s="53" t="s">
        <v>342</v>
      </c>
      <c r="S484" s="53" t="s">
        <v>3003</v>
      </c>
      <c r="T484" s="53" t="s">
        <v>1739</v>
      </c>
      <c r="U484" s="56">
        <v>0.85</v>
      </c>
      <c r="V484" s="53">
        <v>1</v>
      </c>
      <c r="W484" s="53" t="s">
        <v>390</v>
      </c>
      <c r="X484" s="53"/>
      <c r="Y484" s="56">
        <v>10326.769999999999</v>
      </c>
      <c r="Z484" s="56">
        <v>2498.9960646664972</v>
      </c>
      <c r="AA484" s="53" t="s">
        <v>1923</v>
      </c>
      <c r="AB484" s="53" t="s">
        <v>3315</v>
      </c>
      <c r="AC484" s="53" t="s">
        <v>1795</v>
      </c>
      <c r="AD484" s="57">
        <v>2437712.9323437661</v>
      </c>
      <c r="AE484" s="53">
        <v>103.21688348427068</v>
      </c>
      <c r="AF484" s="53">
        <v>975.47689922796667</v>
      </c>
      <c r="AG484" s="53">
        <v>6025.2963182009844</v>
      </c>
      <c r="AH484" s="367">
        <v>0</v>
      </c>
      <c r="AI484" s="53" t="s">
        <v>3316</v>
      </c>
      <c r="AJ484" s="53" t="s">
        <v>1869</v>
      </c>
    </row>
    <row r="485" spans="1:46" s="148" customFormat="1" ht="409.5">
      <c r="A485" s="53" t="s">
        <v>1285</v>
      </c>
      <c r="B485" s="159" t="s">
        <v>3002</v>
      </c>
      <c r="C485" s="54">
        <v>3000569</v>
      </c>
      <c r="D485" s="52" t="s">
        <v>465</v>
      </c>
      <c r="E485" s="53" t="s">
        <v>82</v>
      </c>
      <c r="F485" s="55">
        <v>41537</v>
      </c>
      <c r="G485" s="55">
        <v>41567</v>
      </c>
      <c r="H485" s="53" t="s">
        <v>107</v>
      </c>
      <c r="I485" s="57">
        <v>3380.0259999999998</v>
      </c>
      <c r="J485" s="56">
        <v>3366.0162075968074</v>
      </c>
      <c r="K485" s="56">
        <v>3366.0160000000001</v>
      </c>
      <c r="L485" s="58">
        <v>3971898.88</v>
      </c>
      <c r="M485" s="59">
        <v>41567</v>
      </c>
      <c r="N485" s="81">
        <v>2013</v>
      </c>
      <c r="O485" s="61">
        <v>41579</v>
      </c>
      <c r="P485" s="81">
        <v>2013</v>
      </c>
      <c r="Q485" s="61">
        <v>41639</v>
      </c>
      <c r="R485" s="53" t="s">
        <v>342</v>
      </c>
      <c r="S485" s="53" t="s">
        <v>3004</v>
      </c>
      <c r="T485" s="53" t="s">
        <v>1739</v>
      </c>
      <c r="U485" s="56">
        <v>2.5049999999999999</v>
      </c>
      <c r="V485" s="53">
        <v>1</v>
      </c>
      <c r="W485" s="53" t="s">
        <v>390</v>
      </c>
      <c r="X485" s="53"/>
      <c r="Y485" s="56">
        <v>1585.588375249501</v>
      </c>
      <c r="Z485" s="56">
        <v>2498.9960646664972</v>
      </c>
      <c r="AA485" s="53" t="s">
        <v>1923</v>
      </c>
      <c r="AB485" s="53" t="s">
        <v>3315</v>
      </c>
      <c r="AC485" s="53" t="s">
        <v>1795</v>
      </c>
      <c r="AD485" s="57">
        <v>2437712.9323437661</v>
      </c>
      <c r="AE485" s="53">
        <v>103.21688348427068</v>
      </c>
      <c r="AF485" s="53">
        <v>975.47689922796667</v>
      </c>
      <c r="AG485" s="53">
        <v>6025.2963182009844</v>
      </c>
      <c r="AH485" s="367">
        <v>0</v>
      </c>
      <c r="AI485" s="53" t="s">
        <v>3316</v>
      </c>
      <c r="AJ485" s="53" t="s">
        <v>1869</v>
      </c>
    </row>
    <row r="486" spans="1:46" s="148" customFormat="1" ht="409.5">
      <c r="A486" s="53" t="s">
        <v>1285</v>
      </c>
      <c r="B486" s="159" t="s">
        <v>3112</v>
      </c>
      <c r="C486" s="54">
        <v>3000569</v>
      </c>
      <c r="D486" s="52" t="s">
        <v>465</v>
      </c>
      <c r="E486" s="53" t="s">
        <v>82</v>
      </c>
      <c r="F486" s="55">
        <v>41537</v>
      </c>
      <c r="G486" s="55">
        <v>41567</v>
      </c>
      <c r="H486" s="53" t="s">
        <v>107</v>
      </c>
      <c r="I486" s="57">
        <v>6734.1090000000004</v>
      </c>
      <c r="J486" s="56">
        <v>6590.6194919881555</v>
      </c>
      <c r="K486" s="56">
        <v>6590.6189999999997</v>
      </c>
      <c r="L486" s="58">
        <v>7776930.419999999</v>
      </c>
      <c r="M486" s="59">
        <v>41567</v>
      </c>
      <c r="N486" s="81">
        <v>2013</v>
      </c>
      <c r="O486" s="61">
        <v>41579</v>
      </c>
      <c r="P486" s="81">
        <v>2013</v>
      </c>
      <c r="Q486" s="61">
        <v>41639</v>
      </c>
      <c r="R486" s="53" t="s">
        <v>342</v>
      </c>
      <c r="S486" s="53" t="s">
        <v>3115</v>
      </c>
      <c r="T486" s="53" t="s">
        <v>1739</v>
      </c>
      <c r="U486" s="56">
        <v>2.5299999999999998</v>
      </c>
      <c r="V486" s="53">
        <v>1</v>
      </c>
      <c r="W486" s="53" t="s">
        <v>390</v>
      </c>
      <c r="X486" s="53"/>
      <c r="Y486" s="56">
        <v>3073.8855415019761</v>
      </c>
      <c r="Z486" s="56">
        <v>2498.9960646664972</v>
      </c>
      <c r="AA486" s="53" t="s">
        <v>1923</v>
      </c>
      <c r="AB486" s="53" t="s">
        <v>3315</v>
      </c>
      <c r="AC486" s="53" t="s">
        <v>1795</v>
      </c>
      <c r="AD486" s="57">
        <v>2437712.9323437661</v>
      </c>
      <c r="AE486" s="53">
        <v>103.21688348427068</v>
      </c>
      <c r="AF486" s="53">
        <v>975.47689922796667</v>
      </c>
      <c r="AG486" s="53">
        <v>6025.2963182009844</v>
      </c>
      <c r="AH486" s="367">
        <v>0</v>
      </c>
      <c r="AI486" s="53" t="s">
        <v>3316</v>
      </c>
      <c r="AJ486" s="53" t="s">
        <v>1869</v>
      </c>
    </row>
    <row r="487" spans="1:46" s="148" customFormat="1" ht="409.5">
      <c r="A487" s="53" t="s">
        <v>1285</v>
      </c>
      <c r="B487" s="159" t="s">
        <v>3113</v>
      </c>
      <c r="C487" s="54">
        <v>3000569</v>
      </c>
      <c r="D487" s="52" t="s">
        <v>465</v>
      </c>
      <c r="E487" s="53" t="s">
        <v>82</v>
      </c>
      <c r="F487" s="55">
        <v>41537</v>
      </c>
      <c r="G487" s="55">
        <v>41567</v>
      </c>
      <c r="H487" s="53" t="s">
        <v>107</v>
      </c>
      <c r="I487" s="57">
        <v>8724.2819999999992</v>
      </c>
      <c r="J487" s="56">
        <v>8547.824813062638</v>
      </c>
      <c r="K487" s="56">
        <v>8547.8240000000005</v>
      </c>
      <c r="L487" s="58">
        <v>10086432.32</v>
      </c>
      <c r="M487" s="59">
        <v>41567</v>
      </c>
      <c r="N487" s="81">
        <v>2013</v>
      </c>
      <c r="O487" s="61">
        <v>41579</v>
      </c>
      <c r="P487" s="81">
        <v>2013</v>
      </c>
      <c r="Q487" s="61">
        <v>41639</v>
      </c>
      <c r="R487" s="53" t="s">
        <v>342</v>
      </c>
      <c r="S487" s="53" t="s">
        <v>3116</v>
      </c>
      <c r="T487" s="53" t="s">
        <v>1739</v>
      </c>
      <c r="U487" s="56">
        <v>8.2240000000000002</v>
      </c>
      <c r="V487" s="53">
        <v>1</v>
      </c>
      <c r="W487" s="53" t="s">
        <v>390</v>
      </c>
      <c r="X487" s="53"/>
      <c r="Y487" s="56">
        <v>1226.463073929961</v>
      </c>
      <c r="Z487" s="56">
        <v>2498.9960646664972</v>
      </c>
      <c r="AA487" s="53" t="s">
        <v>1923</v>
      </c>
      <c r="AB487" s="53" t="s">
        <v>3315</v>
      </c>
      <c r="AC487" s="53" t="s">
        <v>1795</v>
      </c>
      <c r="AD487" s="57">
        <v>2437712.9323437661</v>
      </c>
      <c r="AE487" s="53">
        <v>103.21688348427068</v>
      </c>
      <c r="AF487" s="53">
        <v>975.47689922796667</v>
      </c>
      <c r="AG487" s="53">
        <v>6025.2963182009844</v>
      </c>
      <c r="AH487" s="367">
        <v>0</v>
      </c>
      <c r="AI487" s="53" t="s">
        <v>3316</v>
      </c>
      <c r="AJ487" s="53" t="s">
        <v>1869</v>
      </c>
    </row>
    <row r="488" spans="1:46" s="148" customFormat="1" ht="409.5">
      <c r="A488" s="53" t="s">
        <v>1285</v>
      </c>
      <c r="B488" s="159" t="s">
        <v>3114</v>
      </c>
      <c r="C488" s="54">
        <v>3000569</v>
      </c>
      <c r="D488" s="52" t="s">
        <v>465</v>
      </c>
      <c r="E488" s="53" t="s">
        <v>82</v>
      </c>
      <c r="F488" s="55">
        <v>41537</v>
      </c>
      <c r="G488" s="55">
        <v>41567</v>
      </c>
      <c r="H488" s="53" t="s">
        <v>107</v>
      </c>
      <c r="I488" s="57">
        <v>3570.4180000000001</v>
      </c>
      <c r="J488" s="56">
        <v>3482.0256522063751</v>
      </c>
      <c r="K488" s="56">
        <v>3482.0250000000001</v>
      </c>
      <c r="L488" s="58">
        <v>4108789.5</v>
      </c>
      <c r="M488" s="59">
        <v>41567</v>
      </c>
      <c r="N488" s="81">
        <v>2013</v>
      </c>
      <c r="O488" s="61">
        <v>41579</v>
      </c>
      <c r="P488" s="81">
        <v>2013</v>
      </c>
      <c r="Q488" s="61">
        <v>41639</v>
      </c>
      <c r="R488" s="53" t="s">
        <v>342</v>
      </c>
      <c r="S488" s="53" t="s">
        <v>3117</v>
      </c>
      <c r="T488" s="53" t="s">
        <v>1739</v>
      </c>
      <c r="U488" s="56">
        <v>0.34</v>
      </c>
      <c r="V488" s="53">
        <v>1</v>
      </c>
      <c r="W488" s="53" t="s">
        <v>390</v>
      </c>
      <c r="X488" s="53"/>
      <c r="Y488" s="56">
        <v>12084.674999999999</v>
      </c>
      <c r="Z488" s="56">
        <v>2498.9960646664972</v>
      </c>
      <c r="AA488" s="53" t="s">
        <v>1923</v>
      </c>
      <c r="AB488" s="53" t="s">
        <v>3315</v>
      </c>
      <c r="AC488" s="53" t="s">
        <v>1795</v>
      </c>
      <c r="AD488" s="57">
        <v>2437712.9323437661</v>
      </c>
      <c r="AE488" s="53">
        <v>103.21688348427068</v>
      </c>
      <c r="AF488" s="53">
        <v>975.47689922796667</v>
      </c>
      <c r="AG488" s="53">
        <v>6025.2963182009844</v>
      </c>
      <c r="AH488" s="367">
        <v>0</v>
      </c>
      <c r="AI488" s="53" t="s">
        <v>3316</v>
      </c>
      <c r="AJ488" s="53" t="s">
        <v>1869</v>
      </c>
    </row>
    <row r="489" spans="1:46" s="148" customFormat="1" ht="409.5">
      <c r="A489" s="53" t="s">
        <v>1285</v>
      </c>
      <c r="B489" s="159" t="s">
        <v>3121</v>
      </c>
      <c r="C489" s="54">
        <v>3000569</v>
      </c>
      <c r="D489" s="52" t="s">
        <v>465</v>
      </c>
      <c r="E489" s="53" t="s">
        <v>82</v>
      </c>
      <c r="F489" s="55">
        <v>41537</v>
      </c>
      <c r="G489" s="55">
        <v>41567</v>
      </c>
      <c r="H489" s="53" t="s">
        <v>107</v>
      </c>
      <c r="I489" s="57">
        <v>1620.5239999999999</v>
      </c>
      <c r="J489" s="56">
        <v>1572.4574957074756</v>
      </c>
      <c r="K489" s="56">
        <v>1572.4570000000001</v>
      </c>
      <c r="L489" s="58">
        <v>1855499.26</v>
      </c>
      <c r="M489" s="59">
        <v>41567</v>
      </c>
      <c r="N489" s="81">
        <v>2013</v>
      </c>
      <c r="O489" s="61">
        <v>41579</v>
      </c>
      <c r="P489" s="81">
        <v>2013</v>
      </c>
      <c r="Q489" s="61">
        <v>41639</v>
      </c>
      <c r="R489" s="53" t="s">
        <v>342</v>
      </c>
      <c r="S489" s="53" t="s">
        <v>3124</v>
      </c>
      <c r="T489" s="53" t="s">
        <v>1739</v>
      </c>
      <c r="U489" s="56">
        <v>1.143</v>
      </c>
      <c r="V489" s="53">
        <v>1</v>
      </c>
      <c r="W489" s="53" t="s">
        <v>390</v>
      </c>
      <c r="X489" s="53"/>
      <c r="Y489" s="56">
        <v>1623.3589326334209</v>
      </c>
      <c r="Z489" s="56">
        <v>2498.9960646664972</v>
      </c>
      <c r="AA489" s="53" t="s">
        <v>1923</v>
      </c>
      <c r="AB489" s="53" t="s">
        <v>3315</v>
      </c>
      <c r="AC489" s="53" t="s">
        <v>1795</v>
      </c>
      <c r="AD489" s="57">
        <v>2437712.9323437661</v>
      </c>
      <c r="AE489" s="53">
        <v>103.21688348427068</v>
      </c>
      <c r="AF489" s="53">
        <v>975.47689922796667</v>
      </c>
      <c r="AG489" s="53">
        <v>6025.2963182009844</v>
      </c>
      <c r="AH489" s="367">
        <v>0</v>
      </c>
      <c r="AI489" s="53" t="s">
        <v>3316</v>
      </c>
      <c r="AJ489" s="53" t="s">
        <v>1869</v>
      </c>
    </row>
    <row r="490" spans="1:46" s="148" customFormat="1" ht="409.5">
      <c r="A490" s="53" t="s">
        <v>1285</v>
      </c>
      <c r="B490" s="159" t="s">
        <v>3122</v>
      </c>
      <c r="C490" s="54">
        <v>3000569</v>
      </c>
      <c r="D490" s="52" t="s">
        <v>465</v>
      </c>
      <c r="E490" s="53" t="s">
        <v>82</v>
      </c>
      <c r="F490" s="55">
        <v>41537</v>
      </c>
      <c r="G490" s="55">
        <v>41567</v>
      </c>
      <c r="H490" s="53" t="s">
        <v>107</v>
      </c>
      <c r="I490" s="57">
        <v>653.80999999999995</v>
      </c>
      <c r="J490" s="56">
        <v>639.63684166072335</v>
      </c>
      <c r="K490" s="56">
        <v>639.63599999999997</v>
      </c>
      <c r="L490" s="58">
        <v>754770.47999999986</v>
      </c>
      <c r="M490" s="59">
        <v>41567</v>
      </c>
      <c r="N490" s="81">
        <v>2013</v>
      </c>
      <c r="O490" s="61">
        <v>41579</v>
      </c>
      <c r="P490" s="81">
        <v>2013</v>
      </c>
      <c r="Q490" s="61">
        <v>41639</v>
      </c>
      <c r="R490" s="53" t="s">
        <v>342</v>
      </c>
      <c r="S490" s="53" t="s">
        <v>3125</v>
      </c>
      <c r="T490" s="53" t="s">
        <v>1739</v>
      </c>
      <c r="U490" s="56">
        <v>0.08</v>
      </c>
      <c r="V490" s="53">
        <v>1</v>
      </c>
      <c r="W490" s="53" t="s">
        <v>390</v>
      </c>
      <c r="X490" s="53"/>
      <c r="Y490" s="56">
        <v>9434.6309999999994</v>
      </c>
      <c r="Z490" s="56">
        <v>2498.9960646664972</v>
      </c>
      <c r="AA490" s="53" t="s">
        <v>1923</v>
      </c>
      <c r="AB490" s="53" t="s">
        <v>3315</v>
      </c>
      <c r="AC490" s="53" t="s">
        <v>1795</v>
      </c>
      <c r="AD490" s="57">
        <v>2437712.9323437661</v>
      </c>
      <c r="AE490" s="53">
        <v>103.21688348427068</v>
      </c>
      <c r="AF490" s="53">
        <v>975.47689922796667</v>
      </c>
      <c r="AG490" s="53">
        <v>6025.2963182009844</v>
      </c>
      <c r="AH490" s="367">
        <v>0</v>
      </c>
      <c r="AI490" s="53" t="s">
        <v>3316</v>
      </c>
      <c r="AJ490" s="53" t="s">
        <v>1869</v>
      </c>
    </row>
    <row r="491" spans="1:46" s="148" customFormat="1" ht="409.5">
      <c r="A491" s="53" t="s">
        <v>1285</v>
      </c>
      <c r="B491" s="159" t="s">
        <v>3123</v>
      </c>
      <c r="C491" s="54">
        <v>3000569</v>
      </c>
      <c r="D491" s="52" t="s">
        <v>465</v>
      </c>
      <c r="E491" s="53" t="s">
        <v>82</v>
      </c>
      <c r="F491" s="55">
        <v>41537</v>
      </c>
      <c r="G491" s="55">
        <v>41567</v>
      </c>
      <c r="H491" s="53" t="s">
        <v>107</v>
      </c>
      <c r="I491" s="57">
        <v>2249.5610000000001</v>
      </c>
      <c r="J491" s="56">
        <v>2193.5754813253252</v>
      </c>
      <c r="K491" s="56">
        <v>2193.5749999999998</v>
      </c>
      <c r="L491" s="58">
        <v>2588418.5</v>
      </c>
      <c r="M491" s="59">
        <v>41567</v>
      </c>
      <c r="N491" s="81">
        <v>2013</v>
      </c>
      <c r="O491" s="61">
        <v>41579</v>
      </c>
      <c r="P491" s="81">
        <v>2013</v>
      </c>
      <c r="Q491" s="61">
        <v>41639</v>
      </c>
      <c r="R491" s="53" t="s">
        <v>342</v>
      </c>
      <c r="S491" s="53" t="s">
        <v>3126</v>
      </c>
      <c r="T491" s="53" t="s">
        <v>1739</v>
      </c>
      <c r="U491" s="56">
        <v>2.2000000000000002</v>
      </c>
      <c r="V491" s="53">
        <v>1</v>
      </c>
      <c r="W491" s="53" t="s">
        <v>390</v>
      </c>
      <c r="X491" s="53"/>
      <c r="Y491" s="56">
        <v>1176.5538636363635</v>
      </c>
      <c r="Z491" s="56">
        <v>2498.9960646664972</v>
      </c>
      <c r="AA491" s="53" t="s">
        <v>1923</v>
      </c>
      <c r="AB491" s="53" t="s">
        <v>3315</v>
      </c>
      <c r="AC491" s="53" t="s">
        <v>1795</v>
      </c>
      <c r="AD491" s="57">
        <v>2437712.9323437661</v>
      </c>
      <c r="AE491" s="53">
        <v>103.21688348427068</v>
      </c>
      <c r="AF491" s="53">
        <v>975.47689922796667</v>
      </c>
      <c r="AG491" s="53">
        <v>6025.2963182009844</v>
      </c>
      <c r="AH491" s="367">
        <v>0</v>
      </c>
      <c r="AI491" s="53" t="s">
        <v>3316</v>
      </c>
      <c r="AJ491" s="53" t="s">
        <v>1869</v>
      </c>
    </row>
    <row r="492" spans="1:46" s="148" customFormat="1" ht="409.5">
      <c r="A492" s="53" t="s">
        <v>1285</v>
      </c>
      <c r="B492" s="159" t="s">
        <v>3317</v>
      </c>
      <c r="C492" s="54">
        <v>3000560</v>
      </c>
      <c r="D492" s="52" t="s">
        <v>465</v>
      </c>
      <c r="E492" s="53" t="s">
        <v>82</v>
      </c>
      <c r="F492" s="55">
        <v>41537</v>
      </c>
      <c r="G492" s="55">
        <v>41567</v>
      </c>
      <c r="H492" s="53" t="s">
        <v>107</v>
      </c>
      <c r="I492" s="57">
        <v>8702.7080000000005</v>
      </c>
      <c r="J492" s="56">
        <v>8518.8407890871822</v>
      </c>
      <c r="K492" s="56">
        <v>8518.84</v>
      </c>
      <c r="L492" s="58">
        <v>10052231.199999999</v>
      </c>
      <c r="M492" s="59">
        <v>41567</v>
      </c>
      <c r="N492" s="81">
        <v>2013</v>
      </c>
      <c r="O492" s="61">
        <v>41579</v>
      </c>
      <c r="P492" s="81">
        <v>2013</v>
      </c>
      <c r="Q492" s="61">
        <v>41639</v>
      </c>
      <c r="R492" s="53" t="s">
        <v>342</v>
      </c>
      <c r="S492" s="53" t="s">
        <v>3318</v>
      </c>
      <c r="T492" s="53" t="s">
        <v>1739</v>
      </c>
      <c r="U492" s="56">
        <v>6.1120000000000001</v>
      </c>
      <c r="V492" s="53">
        <v>1</v>
      </c>
      <c r="W492" s="53" t="s">
        <v>390</v>
      </c>
      <c r="X492" s="53"/>
      <c r="Y492" s="56">
        <v>1644.671335078534</v>
      </c>
      <c r="Z492" s="56">
        <v>2498.9960646664972</v>
      </c>
      <c r="AA492" s="53" t="s">
        <v>1923</v>
      </c>
      <c r="AB492" s="53" t="s">
        <v>3315</v>
      </c>
      <c r="AC492" s="53" t="s">
        <v>1795</v>
      </c>
      <c r="AD492" s="57">
        <v>2437712.9323437661</v>
      </c>
      <c r="AE492" s="53">
        <v>103.21688348427068</v>
      </c>
      <c r="AF492" s="53">
        <v>975.47689922796667</v>
      </c>
      <c r="AG492" s="53">
        <v>6025.2963182009844</v>
      </c>
      <c r="AH492" s="367">
        <v>0</v>
      </c>
      <c r="AI492" s="53" t="s">
        <v>3316</v>
      </c>
      <c r="AJ492" s="53" t="s">
        <v>1869</v>
      </c>
    </row>
    <row r="493" spans="1:46" s="148" customFormat="1" ht="409.5">
      <c r="A493" s="53" t="s">
        <v>1285</v>
      </c>
      <c r="B493" s="159" t="s">
        <v>3319</v>
      </c>
      <c r="C493" s="54">
        <v>3000560</v>
      </c>
      <c r="D493" s="52" t="s">
        <v>465</v>
      </c>
      <c r="E493" s="53" t="s">
        <v>82</v>
      </c>
      <c r="F493" s="55">
        <v>41537</v>
      </c>
      <c r="G493" s="55">
        <v>41567</v>
      </c>
      <c r="H493" s="53" t="s">
        <v>107</v>
      </c>
      <c r="I493" s="57">
        <v>6965.6750000000002</v>
      </c>
      <c r="J493" s="56">
        <v>6824.9200902389584</v>
      </c>
      <c r="K493" s="56">
        <v>6824.92</v>
      </c>
      <c r="L493" s="58">
        <v>8053405.5999999996</v>
      </c>
      <c r="M493" s="59">
        <v>41567</v>
      </c>
      <c r="N493" s="81">
        <v>2013</v>
      </c>
      <c r="O493" s="61">
        <v>41579</v>
      </c>
      <c r="P493" s="81">
        <v>2013</v>
      </c>
      <c r="Q493" s="61">
        <v>41639</v>
      </c>
      <c r="R493" s="53" t="s">
        <v>342</v>
      </c>
      <c r="S493" s="53" t="s">
        <v>3320</v>
      </c>
      <c r="T493" s="53" t="s">
        <v>1739</v>
      </c>
      <c r="U493" s="56">
        <v>8.18</v>
      </c>
      <c r="V493" s="53">
        <v>1</v>
      </c>
      <c r="W493" s="53" t="s">
        <v>390</v>
      </c>
      <c r="X493" s="53"/>
      <c r="Y493" s="56">
        <v>984.52391198044018</v>
      </c>
      <c r="Z493" s="56">
        <v>2498.9960646664972</v>
      </c>
      <c r="AA493" s="53" t="s">
        <v>1923</v>
      </c>
      <c r="AB493" s="53" t="s">
        <v>3315</v>
      </c>
      <c r="AC493" s="53" t="s">
        <v>1795</v>
      </c>
      <c r="AD493" s="57">
        <v>2437712.9323437661</v>
      </c>
      <c r="AE493" s="53">
        <v>103.21688348427068</v>
      </c>
      <c r="AF493" s="53">
        <v>975.47689922796667</v>
      </c>
      <c r="AG493" s="53">
        <v>6025.2963182009844</v>
      </c>
      <c r="AH493" s="367">
        <v>0</v>
      </c>
      <c r="AI493" s="53" t="s">
        <v>3316</v>
      </c>
      <c r="AJ493" s="53" t="s">
        <v>1869</v>
      </c>
    </row>
    <row r="494" spans="1:46" s="148" customFormat="1" ht="409.5">
      <c r="A494" s="53" t="s">
        <v>1285</v>
      </c>
      <c r="B494" s="159" t="s">
        <v>3321</v>
      </c>
      <c r="C494" s="54">
        <v>3000560</v>
      </c>
      <c r="D494" s="52" t="s">
        <v>465</v>
      </c>
      <c r="E494" s="53" t="s">
        <v>82</v>
      </c>
      <c r="F494" s="55">
        <v>41537</v>
      </c>
      <c r="G494" s="55">
        <v>41567</v>
      </c>
      <c r="H494" s="53" t="s">
        <v>107</v>
      </c>
      <c r="I494" s="57">
        <v>5810.6819999999998</v>
      </c>
      <c r="J494" s="56">
        <v>5687.623550951771</v>
      </c>
      <c r="K494" s="56">
        <v>5687.6229999999996</v>
      </c>
      <c r="L494" s="58">
        <v>6711395.1399999987</v>
      </c>
      <c r="M494" s="59">
        <v>41567</v>
      </c>
      <c r="N494" s="81">
        <v>2013</v>
      </c>
      <c r="O494" s="61">
        <v>41579</v>
      </c>
      <c r="P494" s="81">
        <v>2013</v>
      </c>
      <c r="Q494" s="61">
        <v>41639</v>
      </c>
      <c r="R494" s="53" t="s">
        <v>342</v>
      </c>
      <c r="S494" s="53" t="s">
        <v>3322</v>
      </c>
      <c r="T494" s="53" t="s">
        <v>1739</v>
      </c>
      <c r="U494" s="56">
        <v>2.5299999999999998</v>
      </c>
      <c r="V494" s="53">
        <v>1</v>
      </c>
      <c r="W494" s="53" t="s">
        <v>390</v>
      </c>
      <c r="X494" s="53"/>
      <c r="Y494" s="56">
        <v>2652.7253517786557</v>
      </c>
      <c r="Z494" s="56">
        <v>2498.9960646664972</v>
      </c>
      <c r="AA494" s="53" t="s">
        <v>1923</v>
      </c>
      <c r="AB494" s="53" t="s">
        <v>3315</v>
      </c>
      <c r="AC494" s="53" t="s">
        <v>1795</v>
      </c>
      <c r="AD494" s="57">
        <v>2437712.9323437661</v>
      </c>
      <c r="AE494" s="53">
        <v>103.21688348427068</v>
      </c>
      <c r="AF494" s="53">
        <v>975.47689922796667</v>
      </c>
      <c r="AG494" s="53">
        <v>6025.2963182009844</v>
      </c>
      <c r="AH494" s="367">
        <v>0</v>
      </c>
      <c r="AI494" s="53" t="s">
        <v>3316</v>
      </c>
      <c r="AJ494" s="53" t="s">
        <v>1869</v>
      </c>
    </row>
    <row r="495" spans="1:46" s="148" customFormat="1" ht="409.5">
      <c r="A495" s="53" t="s">
        <v>1285</v>
      </c>
      <c r="B495" s="159" t="s">
        <v>3323</v>
      </c>
      <c r="C495" s="54">
        <v>3000560</v>
      </c>
      <c r="D495" s="52" t="s">
        <v>465</v>
      </c>
      <c r="E495" s="53" t="s">
        <v>82</v>
      </c>
      <c r="F495" s="55">
        <v>41537</v>
      </c>
      <c r="G495" s="55">
        <v>41567</v>
      </c>
      <c r="H495" s="53" t="s">
        <v>107</v>
      </c>
      <c r="I495" s="57">
        <v>5718.74</v>
      </c>
      <c r="J495" s="56">
        <v>5597.4892735509711</v>
      </c>
      <c r="K495" s="56">
        <v>5597.4889999999996</v>
      </c>
      <c r="L495" s="58">
        <v>6605037.0199999986</v>
      </c>
      <c r="M495" s="59">
        <v>41567</v>
      </c>
      <c r="N495" s="81">
        <v>2013</v>
      </c>
      <c r="O495" s="61">
        <v>41579</v>
      </c>
      <c r="P495" s="81">
        <v>2013</v>
      </c>
      <c r="Q495" s="61">
        <v>41639</v>
      </c>
      <c r="R495" s="53" t="s">
        <v>342</v>
      </c>
      <c r="S495" s="53" t="s">
        <v>3324</v>
      </c>
      <c r="T495" s="53" t="s">
        <v>1739</v>
      </c>
      <c r="U495" s="56">
        <v>4.6399999999999997</v>
      </c>
      <c r="V495" s="53">
        <v>1</v>
      </c>
      <c r="W495" s="53" t="s">
        <v>390</v>
      </c>
      <c r="X495" s="53"/>
      <c r="Y495" s="56">
        <v>1423.4993577586206</v>
      </c>
      <c r="Z495" s="56">
        <v>2498.9960646664972</v>
      </c>
      <c r="AA495" s="53" t="s">
        <v>1923</v>
      </c>
      <c r="AB495" s="53" t="s">
        <v>3315</v>
      </c>
      <c r="AC495" s="53" t="s">
        <v>1795</v>
      </c>
      <c r="AD495" s="57">
        <v>2437712.9323437661</v>
      </c>
      <c r="AE495" s="53">
        <v>103.21688348427068</v>
      </c>
      <c r="AF495" s="53">
        <v>975.47689922796667</v>
      </c>
      <c r="AG495" s="53">
        <v>6025.2963182009844</v>
      </c>
      <c r="AH495" s="367">
        <v>0</v>
      </c>
      <c r="AI495" s="53" t="s">
        <v>3316</v>
      </c>
      <c r="AJ495" s="53" t="s">
        <v>1869</v>
      </c>
    </row>
    <row r="496" spans="1:46" s="291" customFormat="1" ht="409.5">
      <c r="A496" s="53" t="s">
        <v>1285</v>
      </c>
      <c r="B496" s="159" t="s">
        <v>3325</v>
      </c>
      <c r="C496" s="54">
        <v>3000560</v>
      </c>
      <c r="D496" s="52" t="s">
        <v>465</v>
      </c>
      <c r="E496" s="53" t="s">
        <v>82</v>
      </c>
      <c r="F496" s="55">
        <v>41537</v>
      </c>
      <c r="G496" s="55">
        <v>41567</v>
      </c>
      <c r="H496" s="53" t="s">
        <v>107</v>
      </c>
      <c r="I496" s="57">
        <v>3257.4789999999998</v>
      </c>
      <c r="J496" s="56">
        <v>3180.1833069815816</v>
      </c>
      <c r="K496" s="56">
        <v>3180.183</v>
      </c>
      <c r="L496" s="58">
        <v>3752615.9399999995</v>
      </c>
      <c r="M496" s="59">
        <v>41567</v>
      </c>
      <c r="N496" s="81">
        <v>2013</v>
      </c>
      <c r="O496" s="61">
        <v>41579</v>
      </c>
      <c r="P496" s="81">
        <v>2013</v>
      </c>
      <c r="Q496" s="61">
        <v>41639</v>
      </c>
      <c r="R496" s="53" t="s">
        <v>342</v>
      </c>
      <c r="S496" s="53" t="s">
        <v>3326</v>
      </c>
      <c r="T496" s="53" t="s">
        <v>1739</v>
      </c>
      <c r="U496" s="56">
        <v>1.62</v>
      </c>
      <c r="V496" s="53">
        <v>1</v>
      </c>
      <c r="W496" s="53" t="s">
        <v>390</v>
      </c>
      <c r="X496" s="53"/>
      <c r="Y496" s="56">
        <v>2316.4295925925921</v>
      </c>
      <c r="Z496" s="56">
        <v>2498.9960646664972</v>
      </c>
      <c r="AA496" s="53" t="s">
        <v>1923</v>
      </c>
      <c r="AB496" s="53" t="s">
        <v>3315</v>
      </c>
      <c r="AC496" s="53" t="s">
        <v>1795</v>
      </c>
      <c r="AD496" s="57">
        <v>2437712.9323437661</v>
      </c>
      <c r="AE496" s="53">
        <v>103.21688348427068</v>
      </c>
      <c r="AF496" s="53">
        <v>975.47689922796667</v>
      </c>
      <c r="AG496" s="53">
        <v>6025.2963182009844</v>
      </c>
      <c r="AH496" s="367">
        <v>0</v>
      </c>
      <c r="AI496" s="53" t="s">
        <v>3316</v>
      </c>
      <c r="AJ496" s="53" t="s">
        <v>1869</v>
      </c>
      <c r="AK496" s="148"/>
      <c r="AL496" s="148"/>
      <c r="AM496" s="148"/>
      <c r="AN496" s="148"/>
      <c r="AO496" s="148"/>
      <c r="AP496" s="148"/>
      <c r="AQ496" s="148"/>
      <c r="AR496" s="148"/>
      <c r="AS496" s="148"/>
      <c r="AT496" s="148"/>
    </row>
    <row r="497" spans="1:46" s="291" customFormat="1" ht="409.5">
      <c r="A497" s="53" t="s">
        <v>1285</v>
      </c>
      <c r="B497" s="159" t="s">
        <v>3327</v>
      </c>
      <c r="C497" s="54">
        <v>3000560</v>
      </c>
      <c r="D497" s="52" t="s">
        <v>465</v>
      </c>
      <c r="E497" s="53" t="s">
        <v>82</v>
      </c>
      <c r="F497" s="55">
        <v>41537</v>
      </c>
      <c r="G497" s="55">
        <v>41567</v>
      </c>
      <c r="H497" s="53" t="s">
        <v>107</v>
      </c>
      <c r="I497" s="57">
        <v>1070.5150000000001</v>
      </c>
      <c r="J497" s="56">
        <v>1046.4513436420993</v>
      </c>
      <c r="K497" s="56">
        <v>1046.451</v>
      </c>
      <c r="L497" s="58">
        <v>1234812.18</v>
      </c>
      <c r="M497" s="59">
        <v>41567</v>
      </c>
      <c r="N497" s="81">
        <v>2013</v>
      </c>
      <c r="O497" s="61">
        <v>41579</v>
      </c>
      <c r="P497" s="81">
        <v>2013</v>
      </c>
      <c r="Q497" s="61">
        <v>41639</v>
      </c>
      <c r="R497" s="53" t="s">
        <v>342</v>
      </c>
      <c r="S497" s="53" t="s">
        <v>3328</v>
      </c>
      <c r="T497" s="53" t="s">
        <v>1739</v>
      </c>
      <c r="U497" s="56">
        <v>0.64</v>
      </c>
      <c r="V497" s="53">
        <v>1</v>
      </c>
      <c r="W497" s="53" t="s">
        <v>390</v>
      </c>
      <c r="X497" s="53"/>
      <c r="Y497" s="56">
        <v>1929.3940312499999</v>
      </c>
      <c r="Z497" s="56">
        <v>2498.9960646664972</v>
      </c>
      <c r="AA497" s="53" t="s">
        <v>1923</v>
      </c>
      <c r="AB497" s="53" t="s">
        <v>3315</v>
      </c>
      <c r="AC497" s="53" t="s">
        <v>1795</v>
      </c>
      <c r="AD497" s="57">
        <v>2437712.9323437661</v>
      </c>
      <c r="AE497" s="53">
        <v>103.21688348427068</v>
      </c>
      <c r="AF497" s="53">
        <v>975.47689922796667</v>
      </c>
      <c r="AG497" s="53">
        <v>6025.2963182009844</v>
      </c>
      <c r="AH497" s="367">
        <v>0</v>
      </c>
      <c r="AI497" s="53" t="s">
        <v>3316</v>
      </c>
      <c r="AJ497" s="53" t="s">
        <v>1869</v>
      </c>
      <c r="AK497" s="148"/>
      <c r="AL497" s="148"/>
      <c r="AM497" s="148"/>
      <c r="AN497" s="148"/>
      <c r="AO497" s="148"/>
      <c r="AP497" s="148"/>
      <c r="AQ497" s="148"/>
      <c r="AR497" s="148"/>
      <c r="AS497" s="148"/>
      <c r="AT497" s="148"/>
    </row>
    <row r="498" spans="1:46" s="291" customFormat="1" ht="409.5">
      <c r="A498" s="53" t="s">
        <v>1285</v>
      </c>
      <c r="B498" s="159" t="s">
        <v>3329</v>
      </c>
      <c r="C498" s="54">
        <v>3000560</v>
      </c>
      <c r="D498" s="52" t="s">
        <v>465</v>
      </c>
      <c r="E498" s="53" t="s">
        <v>82</v>
      </c>
      <c r="F498" s="55">
        <v>41537</v>
      </c>
      <c r="G498" s="55">
        <v>41567</v>
      </c>
      <c r="H498" s="53" t="s">
        <v>107</v>
      </c>
      <c r="I498" s="57">
        <v>7812.1109999999999</v>
      </c>
      <c r="J498" s="56">
        <v>7654.3754884495502</v>
      </c>
      <c r="K498" s="56">
        <v>7654.375</v>
      </c>
      <c r="L498" s="58">
        <v>9032162.5</v>
      </c>
      <c r="M498" s="59">
        <v>41567</v>
      </c>
      <c r="N498" s="81">
        <v>2013</v>
      </c>
      <c r="O498" s="61">
        <v>41579</v>
      </c>
      <c r="P498" s="81">
        <v>2013</v>
      </c>
      <c r="Q498" s="61">
        <v>41639</v>
      </c>
      <c r="R498" s="53" t="s">
        <v>342</v>
      </c>
      <c r="S498" s="53" t="s">
        <v>3330</v>
      </c>
      <c r="T498" s="53" t="s">
        <v>1739</v>
      </c>
      <c r="U498" s="56">
        <v>10.09</v>
      </c>
      <c r="V498" s="53">
        <v>1</v>
      </c>
      <c r="W498" s="53" t="s">
        <v>390</v>
      </c>
      <c r="X498" s="53"/>
      <c r="Y498" s="56">
        <v>895.1598116947473</v>
      </c>
      <c r="Z498" s="56">
        <v>2498.9960646664972</v>
      </c>
      <c r="AA498" s="53" t="s">
        <v>1923</v>
      </c>
      <c r="AB498" s="53" t="s">
        <v>3315</v>
      </c>
      <c r="AC498" s="53" t="s">
        <v>1795</v>
      </c>
      <c r="AD498" s="57">
        <v>2437712.9323437661</v>
      </c>
      <c r="AE498" s="53">
        <v>103.21688348427068</v>
      </c>
      <c r="AF498" s="53">
        <v>975.47689922796667</v>
      </c>
      <c r="AG498" s="53">
        <v>6025.2963182009844</v>
      </c>
      <c r="AH498" s="367">
        <v>0</v>
      </c>
      <c r="AI498" s="53" t="s">
        <v>3316</v>
      </c>
      <c r="AJ498" s="53" t="s">
        <v>1869</v>
      </c>
      <c r="AK498" s="148"/>
      <c r="AL498" s="148"/>
      <c r="AM498" s="148"/>
      <c r="AN498" s="148"/>
      <c r="AO498" s="148"/>
      <c r="AP498" s="148"/>
      <c r="AQ498" s="148"/>
      <c r="AR498" s="148"/>
      <c r="AS498" s="148"/>
      <c r="AT498" s="148"/>
    </row>
    <row r="499" spans="1:46" s="148" customFormat="1" ht="409.5">
      <c r="A499" s="53" t="s">
        <v>1285</v>
      </c>
      <c r="B499" s="159" t="s">
        <v>3331</v>
      </c>
      <c r="C499" s="54">
        <v>3000560</v>
      </c>
      <c r="D499" s="52" t="s">
        <v>465</v>
      </c>
      <c r="E499" s="53" t="s">
        <v>82</v>
      </c>
      <c r="F499" s="55">
        <v>41537</v>
      </c>
      <c r="G499" s="55">
        <v>41567</v>
      </c>
      <c r="H499" s="53" t="s">
        <v>107</v>
      </c>
      <c r="I499" s="57">
        <v>7609.3469999999998</v>
      </c>
      <c r="J499" s="56">
        <v>7446.0696722232215</v>
      </c>
      <c r="K499" s="56">
        <v>7446.0690000000004</v>
      </c>
      <c r="L499" s="58">
        <v>8786361.4199999999</v>
      </c>
      <c r="M499" s="59">
        <v>41567</v>
      </c>
      <c r="N499" s="81">
        <v>2013</v>
      </c>
      <c r="O499" s="61">
        <v>41579</v>
      </c>
      <c r="P499" s="81">
        <v>2013</v>
      </c>
      <c r="Q499" s="61">
        <v>41639</v>
      </c>
      <c r="R499" s="53" t="s">
        <v>342</v>
      </c>
      <c r="S499" s="53" t="s">
        <v>3332</v>
      </c>
      <c r="T499" s="53" t="s">
        <v>1739</v>
      </c>
      <c r="U499" s="56">
        <v>5.4790000000000001</v>
      </c>
      <c r="V499" s="53">
        <v>1</v>
      </c>
      <c r="W499" s="53" t="s">
        <v>390</v>
      </c>
      <c r="X499" s="53"/>
      <c r="Y499" s="56">
        <v>1603.6432597189266</v>
      </c>
      <c r="Z499" s="56">
        <v>2498.9960646664972</v>
      </c>
      <c r="AA499" s="53" t="s">
        <v>1923</v>
      </c>
      <c r="AB499" s="53" t="s">
        <v>3315</v>
      </c>
      <c r="AC499" s="53" t="s">
        <v>1795</v>
      </c>
      <c r="AD499" s="57">
        <v>2437712.9323437661</v>
      </c>
      <c r="AE499" s="53">
        <v>103.21688348427068</v>
      </c>
      <c r="AF499" s="53">
        <v>975.47689922796667</v>
      </c>
      <c r="AG499" s="53">
        <v>6025.2963182009844</v>
      </c>
      <c r="AH499" s="367">
        <v>0</v>
      </c>
      <c r="AI499" s="53" t="s">
        <v>3316</v>
      </c>
      <c r="AJ499" s="53" t="s">
        <v>1869</v>
      </c>
    </row>
    <row r="500" spans="1:46" s="67" customFormat="1" ht="409.5">
      <c r="A500" s="53" t="s">
        <v>1285</v>
      </c>
      <c r="B500" s="159" t="s">
        <v>3333</v>
      </c>
      <c r="C500" s="54">
        <v>3000560</v>
      </c>
      <c r="D500" s="52" t="s">
        <v>465</v>
      </c>
      <c r="E500" s="53" t="s">
        <v>82</v>
      </c>
      <c r="F500" s="55">
        <v>41537</v>
      </c>
      <c r="G500" s="55">
        <v>41567</v>
      </c>
      <c r="H500" s="53" t="s">
        <v>107</v>
      </c>
      <c r="I500" s="57">
        <v>8062.192</v>
      </c>
      <c r="J500" s="56">
        <v>7814.2971117229654</v>
      </c>
      <c r="K500" s="56">
        <v>7814.2969999999996</v>
      </c>
      <c r="L500" s="58">
        <v>9220870.459999999</v>
      </c>
      <c r="M500" s="59">
        <v>41567</v>
      </c>
      <c r="N500" s="81">
        <v>2013</v>
      </c>
      <c r="O500" s="61">
        <v>41579</v>
      </c>
      <c r="P500" s="81">
        <v>2013</v>
      </c>
      <c r="Q500" s="61">
        <v>41639</v>
      </c>
      <c r="R500" s="53" t="s">
        <v>342</v>
      </c>
      <c r="S500" s="53" t="s">
        <v>3334</v>
      </c>
      <c r="T500" s="53" t="s">
        <v>1739</v>
      </c>
      <c r="U500" s="56">
        <v>5.0999999999999996</v>
      </c>
      <c r="V500" s="53">
        <v>1</v>
      </c>
      <c r="W500" s="53" t="s">
        <v>390</v>
      </c>
      <c r="X500" s="53"/>
      <c r="Y500" s="56">
        <v>1808.0138156862743</v>
      </c>
      <c r="Z500" s="56">
        <v>2498.9960646664972</v>
      </c>
      <c r="AA500" s="53" t="s">
        <v>1923</v>
      </c>
      <c r="AB500" s="53" t="s">
        <v>3315</v>
      </c>
      <c r="AC500" s="53" t="s">
        <v>1795</v>
      </c>
      <c r="AD500" s="57">
        <v>2437712.9323437661</v>
      </c>
      <c r="AE500" s="53">
        <v>103.21688348427068</v>
      </c>
      <c r="AF500" s="53">
        <v>975.47689922796667</v>
      </c>
      <c r="AG500" s="53">
        <v>6025.2963182009844</v>
      </c>
      <c r="AH500" s="367">
        <v>0</v>
      </c>
      <c r="AI500" s="53" t="s">
        <v>3316</v>
      </c>
      <c r="AJ500" s="53" t="s">
        <v>1869</v>
      </c>
      <c r="AK500" s="148"/>
      <c r="AL500" s="148"/>
      <c r="AM500" s="148"/>
      <c r="AN500" s="148"/>
      <c r="AO500" s="148"/>
      <c r="AP500" s="148"/>
      <c r="AQ500" s="148"/>
      <c r="AR500" s="148"/>
      <c r="AS500" s="148"/>
      <c r="AT500" s="148"/>
    </row>
    <row r="501" spans="1:46" s="67" customFormat="1" ht="409.5">
      <c r="A501" s="53" t="s">
        <v>1285</v>
      </c>
      <c r="B501" s="159" t="s">
        <v>3335</v>
      </c>
      <c r="C501" s="54">
        <v>3000560</v>
      </c>
      <c r="D501" s="52" t="s">
        <v>465</v>
      </c>
      <c r="E501" s="53" t="s">
        <v>82</v>
      </c>
      <c r="F501" s="55">
        <v>41537</v>
      </c>
      <c r="G501" s="55">
        <v>41567</v>
      </c>
      <c r="H501" s="53" t="s">
        <v>107</v>
      </c>
      <c r="I501" s="57">
        <v>2881.4670000000001</v>
      </c>
      <c r="J501" s="56">
        <v>2789.3746214716039</v>
      </c>
      <c r="K501" s="56">
        <v>2789.3739999999998</v>
      </c>
      <c r="L501" s="58">
        <v>3291461.3199999994</v>
      </c>
      <c r="M501" s="59">
        <v>41567</v>
      </c>
      <c r="N501" s="81">
        <v>2013</v>
      </c>
      <c r="O501" s="61">
        <v>41579</v>
      </c>
      <c r="P501" s="81">
        <v>2013</v>
      </c>
      <c r="Q501" s="61">
        <v>41639</v>
      </c>
      <c r="R501" s="53" t="s">
        <v>342</v>
      </c>
      <c r="S501" s="53" t="s">
        <v>3336</v>
      </c>
      <c r="T501" s="53" t="s">
        <v>1739</v>
      </c>
      <c r="U501" s="56">
        <v>1.395</v>
      </c>
      <c r="V501" s="53">
        <v>1</v>
      </c>
      <c r="W501" s="53" t="s">
        <v>390</v>
      </c>
      <c r="X501" s="53"/>
      <c r="Y501" s="56">
        <v>2359.4704802867377</v>
      </c>
      <c r="Z501" s="56">
        <v>2498.9960646664972</v>
      </c>
      <c r="AA501" s="53" t="s">
        <v>1923</v>
      </c>
      <c r="AB501" s="53" t="s">
        <v>3315</v>
      </c>
      <c r="AC501" s="53" t="s">
        <v>1795</v>
      </c>
      <c r="AD501" s="57">
        <v>2437712.9323437661</v>
      </c>
      <c r="AE501" s="53">
        <v>103.21688348427068</v>
      </c>
      <c r="AF501" s="53">
        <v>975.47689922796667</v>
      </c>
      <c r="AG501" s="53">
        <v>6025.2963182009844</v>
      </c>
      <c r="AH501" s="367">
        <v>0</v>
      </c>
      <c r="AI501" s="53" t="s">
        <v>3316</v>
      </c>
      <c r="AJ501" s="53" t="s">
        <v>1869</v>
      </c>
      <c r="AK501" s="148"/>
      <c r="AL501" s="148"/>
      <c r="AM501" s="148"/>
      <c r="AN501" s="148"/>
      <c r="AO501" s="148"/>
      <c r="AP501" s="148"/>
      <c r="AQ501" s="148"/>
      <c r="AR501" s="148"/>
      <c r="AS501" s="148"/>
      <c r="AT501" s="148"/>
    </row>
    <row r="502" spans="1:46" s="67" customFormat="1" ht="409.5">
      <c r="A502" s="53" t="s">
        <v>1285</v>
      </c>
      <c r="B502" s="60" t="s">
        <v>6089</v>
      </c>
      <c r="C502" s="80">
        <v>3000569</v>
      </c>
      <c r="D502" s="52" t="s">
        <v>465</v>
      </c>
      <c r="E502" s="53" t="s">
        <v>82</v>
      </c>
      <c r="F502" s="55">
        <v>41409</v>
      </c>
      <c r="G502" s="55">
        <v>41440</v>
      </c>
      <c r="H502" s="53" t="s">
        <v>107</v>
      </c>
      <c r="I502" s="57">
        <v>6802.8230000000003</v>
      </c>
      <c r="J502" s="56">
        <v>7149.3560943322191</v>
      </c>
      <c r="K502" s="384">
        <v>6802.8230000000003</v>
      </c>
      <c r="L502" s="58">
        <v>8027331.1400000006</v>
      </c>
      <c r="M502" s="59">
        <v>41460</v>
      </c>
      <c r="N502" s="53">
        <v>2013</v>
      </c>
      <c r="O502" s="61">
        <v>41470</v>
      </c>
      <c r="P502" s="53">
        <v>2013</v>
      </c>
      <c r="Q502" s="61">
        <v>41590</v>
      </c>
      <c r="R502" s="53" t="s">
        <v>342</v>
      </c>
      <c r="S502" s="53" t="s">
        <v>6090</v>
      </c>
      <c r="T502" s="53" t="s">
        <v>1739</v>
      </c>
      <c r="U502" s="383">
        <v>1</v>
      </c>
      <c r="V502" s="53">
        <v>1</v>
      </c>
      <c r="W502" s="53" t="s">
        <v>390</v>
      </c>
      <c r="X502" s="290"/>
      <c r="Y502" s="58">
        <v>8027.3311400000002</v>
      </c>
      <c r="Z502" s="367">
        <v>2498.9960646664972</v>
      </c>
      <c r="AA502" s="53" t="s">
        <v>1923</v>
      </c>
      <c r="AB502" s="53" t="s">
        <v>3315</v>
      </c>
      <c r="AC502" s="71" t="s">
        <v>1795</v>
      </c>
      <c r="AD502" s="57">
        <v>2437712.9323437661</v>
      </c>
      <c r="AE502" s="53">
        <v>103.21688348427068</v>
      </c>
      <c r="AF502" s="53">
        <v>975.47689922796667</v>
      </c>
      <c r="AG502" s="53">
        <v>6025.2963182009844</v>
      </c>
      <c r="AH502" s="367">
        <v>0</v>
      </c>
      <c r="AI502" s="53" t="s">
        <v>3316</v>
      </c>
      <c r="AJ502" s="53" t="s">
        <v>1869</v>
      </c>
      <c r="AK502" s="148"/>
      <c r="AL502" s="358"/>
      <c r="AM502" s="358"/>
      <c r="AN502" s="358"/>
      <c r="AO502" s="358"/>
      <c r="AP502" s="358"/>
      <c r="AQ502" s="358"/>
      <c r="AR502" s="358"/>
      <c r="AS502" s="358"/>
      <c r="AT502" s="358"/>
    </row>
    <row r="503" spans="1:46" s="67" customFormat="1" ht="409.5">
      <c r="A503" s="53" t="s">
        <v>1285</v>
      </c>
      <c r="B503" s="60" t="s">
        <v>6091</v>
      </c>
      <c r="C503" s="80">
        <v>3000569</v>
      </c>
      <c r="D503" s="52" t="s">
        <v>465</v>
      </c>
      <c r="E503" s="53" t="s">
        <v>82</v>
      </c>
      <c r="F503" s="55">
        <v>41409</v>
      </c>
      <c r="G503" s="55">
        <v>41440</v>
      </c>
      <c r="H503" s="53" t="s">
        <v>107</v>
      </c>
      <c r="I503" s="57">
        <v>8033.643</v>
      </c>
      <c r="J503" s="56">
        <v>11793.032313680105</v>
      </c>
      <c r="K503" s="384">
        <v>8033.643</v>
      </c>
      <c r="L503" s="58">
        <v>9479698.7400000002</v>
      </c>
      <c r="M503" s="59">
        <v>41460</v>
      </c>
      <c r="N503" s="53">
        <v>2013</v>
      </c>
      <c r="O503" s="61">
        <v>41470</v>
      </c>
      <c r="P503" s="53">
        <v>2013</v>
      </c>
      <c r="Q503" s="61">
        <v>41590</v>
      </c>
      <c r="R503" s="53" t="s">
        <v>342</v>
      </c>
      <c r="S503" s="53" t="s">
        <v>6092</v>
      </c>
      <c r="T503" s="53" t="s">
        <v>1739</v>
      </c>
      <c r="U503" s="383">
        <v>6.11</v>
      </c>
      <c r="V503" s="53">
        <v>1</v>
      </c>
      <c r="W503" s="53" t="s">
        <v>390</v>
      </c>
      <c r="X503" s="290"/>
      <c r="Y503" s="58">
        <v>1551.5055220949262</v>
      </c>
      <c r="Z503" s="367">
        <v>2498.9960646664972</v>
      </c>
      <c r="AA503" s="53" t="s">
        <v>1923</v>
      </c>
      <c r="AB503" s="53" t="s">
        <v>3315</v>
      </c>
      <c r="AC503" s="71" t="s">
        <v>1795</v>
      </c>
      <c r="AD503" s="57">
        <v>2437712.9323437661</v>
      </c>
      <c r="AE503" s="53">
        <v>103.21688348427068</v>
      </c>
      <c r="AF503" s="53">
        <v>975.47689922796667</v>
      </c>
      <c r="AG503" s="53">
        <v>6025.2963182009844</v>
      </c>
      <c r="AH503" s="367">
        <v>0</v>
      </c>
      <c r="AI503" s="53" t="s">
        <v>3316</v>
      </c>
      <c r="AJ503" s="53" t="s">
        <v>1869</v>
      </c>
      <c r="AK503" s="148"/>
      <c r="AL503" s="358"/>
      <c r="AM503" s="358"/>
      <c r="AN503" s="358"/>
      <c r="AO503" s="358"/>
      <c r="AP503" s="358"/>
      <c r="AQ503" s="358"/>
      <c r="AR503" s="358"/>
      <c r="AS503" s="358"/>
      <c r="AT503" s="358"/>
    </row>
    <row r="504" spans="1:46" s="67" customFormat="1" ht="409.5">
      <c r="A504" s="53" t="s">
        <v>1285</v>
      </c>
      <c r="B504" s="60" t="s">
        <v>6093</v>
      </c>
      <c r="C504" s="80">
        <v>3000569</v>
      </c>
      <c r="D504" s="52" t="s">
        <v>465</v>
      </c>
      <c r="E504" s="53" t="s">
        <v>82</v>
      </c>
      <c r="F504" s="55">
        <v>41409</v>
      </c>
      <c r="G504" s="55">
        <v>41440</v>
      </c>
      <c r="H504" s="53" t="s">
        <v>107</v>
      </c>
      <c r="I504" s="57">
        <v>522.25</v>
      </c>
      <c r="J504" s="56">
        <v>711.71943786489624</v>
      </c>
      <c r="K504" s="384">
        <v>522.25</v>
      </c>
      <c r="L504" s="58">
        <v>616255</v>
      </c>
      <c r="M504" s="59">
        <v>41460</v>
      </c>
      <c r="N504" s="53">
        <v>2013</v>
      </c>
      <c r="O504" s="61">
        <v>41470</v>
      </c>
      <c r="P504" s="53">
        <v>2013</v>
      </c>
      <c r="Q504" s="61">
        <v>41526</v>
      </c>
      <c r="R504" s="53" t="s">
        <v>342</v>
      </c>
      <c r="S504" s="53" t="s">
        <v>6094</v>
      </c>
      <c r="T504" s="53" t="s">
        <v>1739</v>
      </c>
      <c r="U504" s="383">
        <v>0.27300000000000002</v>
      </c>
      <c r="V504" s="53">
        <v>1</v>
      </c>
      <c r="W504" s="53" t="s">
        <v>390</v>
      </c>
      <c r="X504" s="290"/>
      <c r="Y504" s="58">
        <v>2257.3443223443223</v>
      </c>
      <c r="Z504" s="367">
        <v>2498.9960646664972</v>
      </c>
      <c r="AA504" s="53" t="s">
        <v>1923</v>
      </c>
      <c r="AB504" s="53" t="s">
        <v>3315</v>
      </c>
      <c r="AC504" s="71" t="s">
        <v>1795</v>
      </c>
      <c r="AD504" s="57">
        <v>2437712.9323437661</v>
      </c>
      <c r="AE504" s="53">
        <v>103.21688348427068</v>
      </c>
      <c r="AF504" s="53">
        <v>975.47689922796667</v>
      </c>
      <c r="AG504" s="53">
        <v>6025.2963182009844</v>
      </c>
      <c r="AH504" s="367">
        <v>0</v>
      </c>
      <c r="AI504" s="53" t="s">
        <v>3316</v>
      </c>
      <c r="AJ504" s="53" t="s">
        <v>1869</v>
      </c>
      <c r="AK504" s="148"/>
      <c r="AL504" s="358"/>
      <c r="AM504" s="358"/>
      <c r="AN504" s="358"/>
      <c r="AO504" s="358"/>
      <c r="AP504" s="358"/>
      <c r="AQ504" s="358"/>
      <c r="AR504" s="358"/>
      <c r="AS504" s="358"/>
      <c r="AT504" s="358"/>
    </row>
    <row r="505" spans="1:46" s="67" customFormat="1" ht="409.5">
      <c r="A505" s="52" t="s">
        <v>1285</v>
      </c>
      <c r="B505" s="60" t="s">
        <v>6122</v>
      </c>
      <c r="C505" s="54">
        <v>3000569</v>
      </c>
      <c r="D505" s="52" t="s">
        <v>465</v>
      </c>
      <c r="E505" s="53" t="s">
        <v>82</v>
      </c>
      <c r="F505" s="55">
        <v>41409</v>
      </c>
      <c r="G505" s="55">
        <v>41440</v>
      </c>
      <c r="H505" s="53" t="s">
        <v>107</v>
      </c>
      <c r="I505" s="57">
        <v>9781.2000000000007</v>
      </c>
      <c r="J505" s="56">
        <v>15286.231795180036</v>
      </c>
      <c r="K505" s="56">
        <v>9781.2000000000007</v>
      </c>
      <c r="L505" s="58">
        <v>11541816</v>
      </c>
      <c r="M505" s="59">
        <v>41460</v>
      </c>
      <c r="N505" s="60">
        <v>2013</v>
      </c>
      <c r="O505" s="61">
        <v>41470</v>
      </c>
      <c r="P505" s="60">
        <v>2013</v>
      </c>
      <c r="Q505" s="61">
        <v>41560</v>
      </c>
      <c r="R505" s="53" t="s">
        <v>342</v>
      </c>
      <c r="S505" s="62" t="s">
        <v>6123</v>
      </c>
      <c r="T505" s="53" t="s">
        <v>1739</v>
      </c>
      <c r="U505" s="367">
        <v>7.15</v>
      </c>
      <c r="V505" s="53">
        <v>1</v>
      </c>
      <c r="W505" s="53" t="s">
        <v>390</v>
      </c>
      <c r="X505" s="53"/>
      <c r="Y505" s="63">
        <v>1614.24</v>
      </c>
      <c r="Z505" s="58">
        <v>2498.9960646664972</v>
      </c>
      <c r="AA505" s="53" t="s">
        <v>1923</v>
      </c>
      <c r="AB505" s="62" t="s">
        <v>3315</v>
      </c>
      <c r="AC505" s="65" t="s">
        <v>1795</v>
      </c>
      <c r="AD505" s="66">
        <v>2437712.9323437661</v>
      </c>
      <c r="AE505" s="53">
        <v>103.21688348427068</v>
      </c>
      <c r="AF505" s="53">
        <v>975.47689922796667</v>
      </c>
      <c r="AG505" s="58">
        <v>6025.2963182009844</v>
      </c>
      <c r="AH505" s="367">
        <v>0</v>
      </c>
      <c r="AI505" s="52" t="s">
        <v>3316</v>
      </c>
      <c r="AJ505" s="52" t="s">
        <v>1869</v>
      </c>
      <c r="AK505" s="148"/>
      <c r="AL505" s="148"/>
      <c r="AM505" s="148"/>
      <c r="AN505" s="148"/>
      <c r="AO505" s="148"/>
      <c r="AP505" s="148"/>
      <c r="AQ505" s="148"/>
      <c r="AR505" s="148"/>
      <c r="AS505" s="148"/>
      <c r="AT505" s="148"/>
    </row>
    <row r="506" spans="1:46" s="67" customFormat="1" ht="409.5">
      <c r="A506" s="52" t="s">
        <v>1285</v>
      </c>
      <c r="B506" s="60" t="s">
        <v>6303</v>
      </c>
      <c r="C506" s="54">
        <v>3000569</v>
      </c>
      <c r="D506" s="52" t="s">
        <v>465</v>
      </c>
      <c r="E506" s="53" t="s">
        <v>82</v>
      </c>
      <c r="F506" s="55">
        <v>41537</v>
      </c>
      <c r="G506" s="55">
        <v>41567</v>
      </c>
      <c r="H506" s="53" t="s">
        <v>107</v>
      </c>
      <c r="I506" s="57">
        <v>7066.13</v>
      </c>
      <c r="J506" s="56">
        <v>10143.336371834881</v>
      </c>
      <c r="K506" s="56">
        <v>7066.13</v>
      </c>
      <c r="L506" s="58">
        <v>8338033.4000000004</v>
      </c>
      <c r="M506" s="59">
        <v>41588</v>
      </c>
      <c r="N506" s="60">
        <v>2013</v>
      </c>
      <c r="O506" s="61">
        <v>41588</v>
      </c>
      <c r="P506" s="60">
        <v>2013</v>
      </c>
      <c r="Q506" s="61">
        <v>41639</v>
      </c>
      <c r="R506" s="53" t="s">
        <v>342</v>
      </c>
      <c r="S506" s="62" t="s">
        <v>6304</v>
      </c>
      <c r="T506" s="53" t="s">
        <v>1739</v>
      </c>
      <c r="U506" s="367">
        <v>5.51</v>
      </c>
      <c r="V506" s="53">
        <v>1</v>
      </c>
      <c r="W506" s="53" t="s">
        <v>390</v>
      </c>
      <c r="X506" s="53"/>
      <c r="Y506" s="63">
        <v>1513.2547005444646</v>
      </c>
      <c r="Z506" s="58">
        <v>2498.9960646664972</v>
      </c>
      <c r="AA506" s="53" t="s">
        <v>1923</v>
      </c>
      <c r="AB506" s="62" t="s">
        <v>3315</v>
      </c>
      <c r="AC506" s="65" t="s">
        <v>1795</v>
      </c>
      <c r="AD506" s="66">
        <v>2437712.9323437661</v>
      </c>
      <c r="AE506" s="53">
        <v>103.21688348427068</v>
      </c>
      <c r="AF506" s="53">
        <v>975.47689922796667</v>
      </c>
      <c r="AG506" s="58">
        <v>6025.2963182009844</v>
      </c>
      <c r="AH506" s="367">
        <v>0</v>
      </c>
      <c r="AI506" s="52" t="s">
        <v>3316</v>
      </c>
      <c r="AJ506" s="52" t="s">
        <v>1869</v>
      </c>
      <c r="AK506" s="148"/>
      <c r="AL506" s="148"/>
      <c r="AM506" s="148"/>
      <c r="AN506" s="148"/>
      <c r="AO506" s="148"/>
      <c r="AP506" s="148"/>
      <c r="AQ506" s="148"/>
      <c r="AR506" s="148"/>
      <c r="AS506" s="148"/>
      <c r="AT506" s="148"/>
    </row>
    <row r="507" spans="1:46" s="67" customFormat="1" ht="409.5">
      <c r="A507" s="52" t="s">
        <v>1285</v>
      </c>
      <c r="B507" s="60" t="s">
        <v>6305</v>
      </c>
      <c r="C507" s="54">
        <v>3000569</v>
      </c>
      <c r="D507" s="52" t="s">
        <v>465</v>
      </c>
      <c r="E507" s="53" t="s">
        <v>82</v>
      </c>
      <c r="F507" s="55">
        <v>41537</v>
      </c>
      <c r="G507" s="55">
        <v>41567</v>
      </c>
      <c r="H507" s="53" t="s">
        <v>107</v>
      </c>
      <c r="I507" s="57">
        <v>1373.72</v>
      </c>
      <c r="J507" s="56">
        <v>1958.5346253471364</v>
      </c>
      <c r="K507" s="56">
        <v>1373.72</v>
      </c>
      <c r="L507" s="58">
        <v>1620989.5999999999</v>
      </c>
      <c r="M507" s="59">
        <v>41588</v>
      </c>
      <c r="N507" s="60">
        <v>2013</v>
      </c>
      <c r="O507" s="61">
        <v>41588</v>
      </c>
      <c r="P507" s="60">
        <v>2013</v>
      </c>
      <c r="Q507" s="61">
        <v>41639</v>
      </c>
      <c r="R507" s="53" t="s">
        <v>342</v>
      </c>
      <c r="S507" s="62" t="s">
        <v>6306</v>
      </c>
      <c r="T507" s="53" t="s">
        <v>1739</v>
      </c>
      <c r="U507" s="367">
        <v>0.97</v>
      </c>
      <c r="V507" s="53">
        <v>1</v>
      </c>
      <c r="W507" s="53" t="s">
        <v>390</v>
      </c>
      <c r="X507" s="53"/>
      <c r="Y507" s="63">
        <v>1671.123298969072</v>
      </c>
      <c r="Z507" s="58">
        <v>2498.9960646664972</v>
      </c>
      <c r="AA507" s="53" t="s">
        <v>1923</v>
      </c>
      <c r="AB507" s="62" t="s">
        <v>3315</v>
      </c>
      <c r="AC507" s="65">
        <v>41374</v>
      </c>
      <c r="AD507" s="66">
        <v>2437712.9323437661</v>
      </c>
      <c r="AE507" s="53">
        <v>103.21688348427068</v>
      </c>
      <c r="AF507" s="53">
        <v>975.47689922796667</v>
      </c>
      <c r="AG507" s="58">
        <v>6025.2963182009844</v>
      </c>
      <c r="AH507" s="367">
        <v>0</v>
      </c>
      <c r="AI507" s="52" t="s">
        <v>3316</v>
      </c>
      <c r="AJ507" s="52" t="s">
        <v>1869</v>
      </c>
      <c r="AK507" s="148"/>
      <c r="AL507" s="148"/>
      <c r="AM507" s="148"/>
      <c r="AN507" s="148"/>
      <c r="AO507" s="148"/>
      <c r="AP507" s="148"/>
      <c r="AQ507" s="148"/>
      <c r="AR507" s="148"/>
      <c r="AS507" s="148"/>
      <c r="AT507" s="148"/>
    </row>
    <row r="508" spans="1:46" s="67" customFormat="1" ht="409.5">
      <c r="A508" s="52" t="s">
        <v>1285</v>
      </c>
      <c r="B508" s="60" t="s">
        <v>6307</v>
      </c>
      <c r="C508" s="54">
        <v>3000569</v>
      </c>
      <c r="D508" s="52" t="s">
        <v>465</v>
      </c>
      <c r="E508" s="53" t="s">
        <v>82</v>
      </c>
      <c r="F508" s="55">
        <v>41537</v>
      </c>
      <c r="G508" s="55">
        <v>41567</v>
      </c>
      <c r="H508" s="53" t="s">
        <v>107</v>
      </c>
      <c r="I508" s="57">
        <v>582.00599999999997</v>
      </c>
      <c r="J508" s="56">
        <v>690.70785420038419</v>
      </c>
      <c r="K508" s="56">
        <v>582.00599999999997</v>
      </c>
      <c r="L508" s="58">
        <v>686767.08</v>
      </c>
      <c r="M508" s="59">
        <v>41588</v>
      </c>
      <c r="N508" s="60">
        <v>2013</v>
      </c>
      <c r="O508" s="61">
        <v>41588</v>
      </c>
      <c r="P508" s="60">
        <v>2013</v>
      </c>
      <c r="Q508" s="61">
        <v>41639</v>
      </c>
      <c r="R508" s="53" t="s">
        <v>342</v>
      </c>
      <c r="S508" s="62" t="s">
        <v>6308</v>
      </c>
      <c r="T508" s="53" t="s">
        <v>1739</v>
      </c>
      <c r="U508" s="367">
        <v>0.432</v>
      </c>
      <c r="V508" s="53">
        <v>1</v>
      </c>
      <c r="W508" s="53" t="s">
        <v>390</v>
      </c>
      <c r="X508" s="53"/>
      <c r="Y508" s="63">
        <v>1589.7386111111111</v>
      </c>
      <c r="Z508" s="58">
        <v>2498.9960646664972</v>
      </c>
      <c r="AA508" s="53" t="s">
        <v>1923</v>
      </c>
      <c r="AB508" s="62" t="s">
        <v>3315</v>
      </c>
      <c r="AC508" s="65">
        <v>41380</v>
      </c>
      <c r="AD508" s="66">
        <v>2437712.9323437661</v>
      </c>
      <c r="AE508" s="53">
        <v>103.21688348427068</v>
      </c>
      <c r="AF508" s="53">
        <v>975.47689922796667</v>
      </c>
      <c r="AG508" s="58">
        <v>6025.2963182009844</v>
      </c>
      <c r="AH508" s="367">
        <v>0</v>
      </c>
      <c r="AI508" s="52" t="s">
        <v>3316</v>
      </c>
      <c r="AJ508" s="52" t="s">
        <v>1869</v>
      </c>
      <c r="AK508" s="148"/>
      <c r="AL508" s="148"/>
      <c r="AM508" s="148"/>
      <c r="AN508" s="148"/>
      <c r="AO508" s="148"/>
      <c r="AP508" s="148"/>
      <c r="AQ508" s="148"/>
      <c r="AR508" s="148"/>
      <c r="AS508" s="148"/>
      <c r="AT508" s="148"/>
    </row>
    <row r="509" spans="1:46" s="67" customFormat="1" ht="409.5">
      <c r="A509" s="52" t="s">
        <v>1285</v>
      </c>
      <c r="B509" s="60" t="s">
        <v>6354</v>
      </c>
      <c r="C509" s="54">
        <v>3000569</v>
      </c>
      <c r="D509" s="52" t="s">
        <v>465</v>
      </c>
      <c r="E509" s="53" t="s">
        <v>82</v>
      </c>
      <c r="F509" s="55">
        <v>41537</v>
      </c>
      <c r="G509" s="55">
        <v>41567</v>
      </c>
      <c r="H509" s="53" t="s">
        <v>107</v>
      </c>
      <c r="I509" s="56">
        <v>8608.1910000000007</v>
      </c>
      <c r="J509" s="56">
        <v>11196.208548508726</v>
      </c>
      <c r="K509" s="56">
        <v>8608.1910000000007</v>
      </c>
      <c r="L509" s="58">
        <v>10157665.380000001</v>
      </c>
      <c r="M509" s="59">
        <v>41588</v>
      </c>
      <c r="N509" s="60">
        <v>2013</v>
      </c>
      <c r="O509" s="61">
        <v>41588</v>
      </c>
      <c r="P509" s="60">
        <v>2013</v>
      </c>
      <c r="Q509" s="61">
        <v>41639</v>
      </c>
      <c r="R509" s="53" t="s">
        <v>342</v>
      </c>
      <c r="S509" s="62" t="s">
        <v>6357</v>
      </c>
      <c r="T509" s="53" t="s">
        <v>1739</v>
      </c>
      <c r="U509" s="367">
        <v>3.9</v>
      </c>
      <c r="V509" s="53">
        <v>1</v>
      </c>
      <c r="W509" s="53" t="s">
        <v>390</v>
      </c>
      <c r="X509" s="53"/>
      <c r="Y509" s="63">
        <v>2604.5295846153849</v>
      </c>
      <c r="Z509" s="58">
        <v>2498.9960646664972</v>
      </c>
      <c r="AA509" s="53" t="s">
        <v>1923</v>
      </c>
      <c r="AB509" s="62" t="s">
        <v>3315</v>
      </c>
      <c r="AC509" s="65" t="s">
        <v>1795</v>
      </c>
      <c r="AD509" s="66">
        <v>2437712.9323437661</v>
      </c>
      <c r="AE509" s="53">
        <v>103.21688348427068</v>
      </c>
      <c r="AF509" s="53">
        <v>975.47689922796667</v>
      </c>
      <c r="AG509" s="58">
        <v>6025.2963182009844</v>
      </c>
      <c r="AH509" s="367">
        <v>0</v>
      </c>
      <c r="AI509" s="52" t="s">
        <v>3316</v>
      </c>
      <c r="AJ509" s="52" t="s">
        <v>1869</v>
      </c>
      <c r="AK509" s="148"/>
      <c r="AL509" s="148"/>
      <c r="AM509" s="148"/>
      <c r="AN509" s="148"/>
      <c r="AO509" s="148"/>
      <c r="AP509" s="148"/>
      <c r="AQ509" s="148"/>
      <c r="AR509" s="148"/>
      <c r="AS509" s="148"/>
      <c r="AT509" s="148"/>
    </row>
    <row r="510" spans="1:46" s="67" customFormat="1" ht="409.5">
      <c r="A510" s="52" t="s">
        <v>1285</v>
      </c>
      <c r="B510" s="60" t="s">
        <v>6355</v>
      </c>
      <c r="C510" s="54">
        <v>3000569</v>
      </c>
      <c r="D510" s="52" t="s">
        <v>465</v>
      </c>
      <c r="E510" s="53" t="s">
        <v>82</v>
      </c>
      <c r="F510" s="55">
        <v>41537</v>
      </c>
      <c r="G510" s="55">
        <v>41567</v>
      </c>
      <c r="H510" s="53" t="s">
        <v>107</v>
      </c>
      <c r="I510" s="56">
        <v>2436.87</v>
      </c>
      <c r="J510" s="56">
        <v>3483.8469570417415</v>
      </c>
      <c r="K510" s="56">
        <v>2436.87</v>
      </c>
      <c r="L510" s="58">
        <v>2875506.5999999996</v>
      </c>
      <c r="M510" s="59">
        <v>41588</v>
      </c>
      <c r="N510" s="60">
        <v>2013</v>
      </c>
      <c r="O510" s="61">
        <v>41588</v>
      </c>
      <c r="P510" s="60">
        <v>2013</v>
      </c>
      <c r="Q510" s="61">
        <v>41639</v>
      </c>
      <c r="R510" s="53" t="s">
        <v>342</v>
      </c>
      <c r="S510" s="62" t="s">
        <v>6358</v>
      </c>
      <c r="T510" s="53" t="s">
        <v>1739</v>
      </c>
      <c r="U510" s="367">
        <v>2.1480000000000001</v>
      </c>
      <c r="V510" s="53">
        <v>1</v>
      </c>
      <c r="W510" s="53" t="s">
        <v>390</v>
      </c>
      <c r="X510" s="53"/>
      <c r="Y510" s="63">
        <v>1338.6902234636868</v>
      </c>
      <c r="Z510" s="58">
        <v>2498.9960646664972</v>
      </c>
      <c r="AA510" s="53" t="s">
        <v>1923</v>
      </c>
      <c r="AB510" s="62" t="s">
        <v>3315</v>
      </c>
      <c r="AC510" s="65" t="s">
        <v>1795</v>
      </c>
      <c r="AD510" s="66">
        <v>2437712.9323437661</v>
      </c>
      <c r="AE510" s="53">
        <v>103.21688348427068</v>
      </c>
      <c r="AF510" s="53">
        <v>975.47689922796667</v>
      </c>
      <c r="AG510" s="58">
        <v>6025.2963182009844</v>
      </c>
      <c r="AH510" s="367">
        <v>0</v>
      </c>
      <c r="AI510" s="52" t="s">
        <v>3316</v>
      </c>
      <c r="AJ510" s="52" t="s">
        <v>1869</v>
      </c>
      <c r="AK510" s="148"/>
      <c r="AL510" s="148"/>
      <c r="AM510" s="148"/>
      <c r="AN510" s="148"/>
      <c r="AO510" s="148"/>
      <c r="AP510" s="148"/>
      <c r="AQ510" s="148"/>
      <c r="AR510" s="148"/>
      <c r="AS510" s="148"/>
      <c r="AT510" s="148"/>
    </row>
    <row r="511" spans="1:46" s="67" customFormat="1" ht="409.5">
      <c r="A511" s="52" t="s">
        <v>1285</v>
      </c>
      <c r="B511" s="60" t="s">
        <v>6356</v>
      </c>
      <c r="C511" s="54">
        <v>3000569</v>
      </c>
      <c r="D511" s="52" t="s">
        <v>465</v>
      </c>
      <c r="E511" s="53" t="s">
        <v>82</v>
      </c>
      <c r="F511" s="55">
        <v>41537</v>
      </c>
      <c r="G511" s="55">
        <v>41567</v>
      </c>
      <c r="H511" s="53" t="s">
        <v>107</v>
      </c>
      <c r="I511" s="56">
        <v>8327.14</v>
      </c>
      <c r="J511" s="56">
        <v>11820.854042748235</v>
      </c>
      <c r="K511" s="56">
        <v>8327.14</v>
      </c>
      <c r="L511" s="58">
        <v>9826025.1999999974</v>
      </c>
      <c r="M511" s="59">
        <v>41588</v>
      </c>
      <c r="N511" s="60">
        <v>2013</v>
      </c>
      <c r="O511" s="61">
        <v>41588</v>
      </c>
      <c r="P511" s="60">
        <v>2013</v>
      </c>
      <c r="Q511" s="61">
        <v>41639</v>
      </c>
      <c r="R511" s="53" t="s">
        <v>342</v>
      </c>
      <c r="S511" s="62" t="s">
        <v>6359</v>
      </c>
      <c r="T511" s="53" t="s">
        <v>1739</v>
      </c>
      <c r="U511" s="367">
        <v>6.37</v>
      </c>
      <c r="V511" s="53">
        <v>1</v>
      </c>
      <c r="W511" s="53" t="s">
        <v>390</v>
      </c>
      <c r="X511" s="53"/>
      <c r="Y511" s="63">
        <v>1542.5471271585554</v>
      </c>
      <c r="Z511" s="58">
        <v>2498.9960646664972</v>
      </c>
      <c r="AA511" s="53" t="s">
        <v>1923</v>
      </c>
      <c r="AB511" s="62" t="s">
        <v>3315</v>
      </c>
      <c r="AC511" s="65" t="s">
        <v>1795</v>
      </c>
      <c r="AD511" s="66">
        <v>2437712.9323437661</v>
      </c>
      <c r="AE511" s="53">
        <v>103.21688348427068</v>
      </c>
      <c r="AF511" s="53">
        <v>975.47689922796667</v>
      </c>
      <c r="AG511" s="58">
        <v>6025.2963182009844</v>
      </c>
      <c r="AH511" s="367">
        <v>0</v>
      </c>
      <c r="AI511" s="52" t="s">
        <v>3316</v>
      </c>
      <c r="AJ511" s="52" t="s">
        <v>1869</v>
      </c>
      <c r="AK511" s="148"/>
      <c r="AL511" s="148"/>
      <c r="AM511" s="148"/>
      <c r="AN511" s="148"/>
      <c r="AO511" s="148"/>
      <c r="AP511" s="148"/>
      <c r="AQ511" s="148"/>
      <c r="AR511" s="148"/>
      <c r="AS511" s="148"/>
      <c r="AT511" s="148"/>
    </row>
    <row r="512" spans="1:46" s="67" customFormat="1" ht="409.5">
      <c r="A512" s="52" t="s">
        <v>1285</v>
      </c>
      <c r="B512" s="60" t="s">
        <v>6450</v>
      </c>
      <c r="C512" s="54">
        <v>3000569</v>
      </c>
      <c r="D512" s="52" t="s">
        <v>465</v>
      </c>
      <c r="E512" s="53" t="s">
        <v>82</v>
      </c>
      <c r="F512" s="55">
        <v>41537</v>
      </c>
      <c r="G512" s="55">
        <v>41567</v>
      </c>
      <c r="H512" s="53" t="s">
        <v>107</v>
      </c>
      <c r="I512" s="56">
        <v>1604.3610000000001</v>
      </c>
      <c r="J512" s="56">
        <v>1770.7935298889092</v>
      </c>
      <c r="K512" s="56">
        <v>1604.3610000000001</v>
      </c>
      <c r="L512" s="58">
        <v>1893145.98</v>
      </c>
      <c r="M512" s="59">
        <v>41588</v>
      </c>
      <c r="N512" s="60">
        <v>2013</v>
      </c>
      <c r="O512" s="61">
        <v>41588</v>
      </c>
      <c r="P512" s="60">
        <v>2013</v>
      </c>
      <c r="Q512" s="61">
        <v>41639</v>
      </c>
      <c r="R512" s="53" t="s">
        <v>342</v>
      </c>
      <c r="S512" s="62" t="s">
        <v>6453</v>
      </c>
      <c r="T512" s="53" t="s">
        <v>1739</v>
      </c>
      <c r="U512" s="367">
        <v>1.0880000000000001</v>
      </c>
      <c r="V512" s="53">
        <v>1</v>
      </c>
      <c r="W512" s="53" t="s">
        <v>390</v>
      </c>
      <c r="X512" s="53"/>
      <c r="Y512" s="63">
        <v>1740.0238786764705</v>
      </c>
      <c r="Z512" s="58">
        <v>2498.9960646664972</v>
      </c>
      <c r="AA512" s="53" t="s">
        <v>1923</v>
      </c>
      <c r="AB512" s="62" t="s">
        <v>3315</v>
      </c>
      <c r="AC512" s="65">
        <v>41450</v>
      </c>
      <c r="AD512" s="66">
        <v>2437712.9323437661</v>
      </c>
      <c r="AE512" s="53">
        <v>103.21688348427068</v>
      </c>
      <c r="AF512" s="53">
        <v>975.47689922796667</v>
      </c>
      <c r="AG512" s="58">
        <v>6025.2963182009844</v>
      </c>
      <c r="AH512" s="367">
        <v>0</v>
      </c>
      <c r="AI512" s="52" t="s">
        <v>3316</v>
      </c>
      <c r="AJ512" s="52" t="s">
        <v>1869</v>
      </c>
      <c r="AK512" s="148"/>
      <c r="AL512" s="148"/>
      <c r="AM512" s="148"/>
      <c r="AN512" s="148"/>
      <c r="AO512" s="148"/>
      <c r="AP512" s="148"/>
      <c r="AQ512" s="148"/>
      <c r="AR512" s="148"/>
      <c r="AS512" s="148"/>
      <c r="AT512" s="148"/>
    </row>
    <row r="513" spans="1:46" s="67" customFormat="1" ht="409.5">
      <c r="A513" s="52" t="s">
        <v>1285</v>
      </c>
      <c r="B513" s="60" t="s">
        <v>6451</v>
      </c>
      <c r="C513" s="54">
        <v>3000569</v>
      </c>
      <c r="D513" s="52" t="s">
        <v>465</v>
      </c>
      <c r="E513" s="53" t="s">
        <v>82</v>
      </c>
      <c r="F513" s="55">
        <v>41537</v>
      </c>
      <c r="G513" s="55">
        <v>41567</v>
      </c>
      <c r="H513" s="53" t="s">
        <v>107</v>
      </c>
      <c r="I513" s="56">
        <v>4048.6729999999998</v>
      </c>
      <c r="J513" s="56">
        <v>4621.2112028283855</v>
      </c>
      <c r="K513" s="56">
        <v>4048.6729999999998</v>
      </c>
      <c r="L513" s="58">
        <v>4777434.1399999997</v>
      </c>
      <c r="M513" s="59">
        <v>41588</v>
      </c>
      <c r="N513" s="60">
        <v>2013</v>
      </c>
      <c r="O513" s="61">
        <v>41588</v>
      </c>
      <c r="P513" s="60">
        <v>2013</v>
      </c>
      <c r="Q513" s="61">
        <v>41639</v>
      </c>
      <c r="R513" s="53" t="s">
        <v>342</v>
      </c>
      <c r="S513" s="62" t="s">
        <v>6454</v>
      </c>
      <c r="T513" s="53" t="s">
        <v>1739</v>
      </c>
      <c r="U513" s="367">
        <v>1.68</v>
      </c>
      <c r="V513" s="53">
        <v>1</v>
      </c>
      <c r="W513" s="53" t="s">
        <v>390</v>
      </c>
      <c r="X513" s="53"/>
      <c r="Y513" s="63">
        <v>2843.7107976190473</v>
      </c>
      <c r="Z513" s="58">
        <v>2498.9960646664972</v>
      </c>
      <c r="AA513" s="53" t="s">
        <v>1923</v>
      </c>
      <c r="AB513" s="62" t="s">
        <v>3315</v>
      </c>
      <c r="AC513" s="65" t="s">
        <v>1795</v>
      </c>
      <c r="AD513" s="66">
        <v>2437712.9323437661</v>
      </c>
      <c r="AE513" s="53">
        <v>103.21688348427068</v>
      </c>
      <c r="AF513" s="53">
        <v>975.47689922796667</v>
      </c>
      <c r="AG513" s="58">
        <v>6025.2963182009844</v>
      </c>
      <c r="AH513" s="367">
        <v>0</v>
      </c>
      <c r="AI513" s="52" t="s">
        <v>3316</v>
      </c>
      <c r="AJ513" s="52" t="s">
        <v>1869</v>
      </c>
      <c r="AK513" s="148"/>
      <c r="AL513" s="148"/>
      <c r="AM513" s="148"/>
      <c r="AN513" s="148"/>
      <c r="AO513" s="148"/>
      <c r="AP513" s="148"/>
      <c r="AQ513" s="148"/>
      <c r="AR513" s="148"/>
      <c r="AS513" s="148"/>
      <c r="AT513" s="148"/>
    </row>
    <row r="514" spans="1:46" s="67" customFormat="1" ht="409.5">
      <c r="A514" s="52" t="s">
        <v>1285</v>
      </c>
      <c r="B514" s="60" t="s">
        <v>6452</v>
      </c>
      <c r="C514" s="54">
        <v>3000569</v>
      </c>
      <c r="D514" s="52" t="s">
        <v>465</v>
      </c>
      <c r="E514" s="53" t="s">
        <v>82</v>
      </c>
      <c r="F514" s="55">
        <v>41537</v>
      </c>
      <c r="G514" s="55">
        <v>41567</v>
      </c>
      <c r="H514" s="53" t="s">
        <v>107</v>
      </c>
      <c r="I514" s="56">
        <v>9709.7440000000006</v>
      </c>
      <c r="J514" s="56">
        <v>13063.760308328547</v>
      </c>
      <c r="K514" s="56">
        <v>9709.7440000000006</v>
      </c>
      <c r="L514" s="58">
        <v>11457497.92</v>
      </c>
      <c r="M514" s="59">
        <v>41588</v>
      </c>
      <c r="N514" s="60">
        <v>2013</v>
      </c>
      <c r="O514" s="61">
        <v>41588</v>
      </c>
      <c r="P514" s="60">
        <v>2013</v>
      </c>
      <c r="Q514" s="61">
        <v>41639</v>
      </c>
      <c r="R514" s="53" t="s">
        <v>342</v>
      </c>
      <c r="S514" s="62" t="s">
        <v>6455</v>
      </c>
      <c r="T514" s="53" t="s">
        <v>1739</v>
      </c>
      <c r="U514" s="367">
        <v>5.2549999999999999</v>
      </c>
      <c r="V514" s="53">
        <v>1</v>
      </c>
      <c r="W514" s="53" t="s">
        <v>390</v>
      </c>
      <c r="X514" s="53"/>
      <c r="Y514" s="63">
        <v>2180.3040761179827</v>
      </c>
      <c r="Z514" s="58">
        <v>2498.9960646664972</v>
      </c>
      <c r="AA514" s="53" t="s">
        <v>1923</v>
      </c>
      <c r="AB514" s="62" t="s">
        <v>3315</v>
      </c>
      <c r="AC514" s="65" t="s">
        <v>1795</v>
      </c>
      <c r="AD514" s="66">
        <v>2437712.9323437661</v>
      </c>
      <c r="AE514" s="53">
        <v>103.21688348427068</v>
      </c>
      <c r="AF514" s="53">
        <v>975.47689922796667</v>
      </c>
      <c r="AG514" s="58">
        <v>6025.2963182009844</v>
      </c>
      <c r="AH514" s="367">
        <v>0</v>
      </c>
      <c r="AI514" s="52" t="s">
        <v>3316</v>
      </c>
      <c r="AJ514" s="52" t="s">
        <v>1869</v>
      </c>
      <c r="AK514" s="148"/>
      <c r="AL514" s="148"/>
      <c r="AM514" s="148"/>
      <c r="AN514" s="148"/>
      <c r="AO514" s="148"/>
      <c r="AP514" s="148"/>
      <c r="AQ514" s="148"/>
      <c r="AR514" s="148"/>
      <c r="AS514" s="148"/>
      <c r="AT514" s="148"/>
    </row>
    <row r="515" spans="1:46" s="67" customFormat="1" ht="409.5">
      <c r="A515" s="52" t="s">
        <v>1285</v>
      </c>
      <c r="B515" s="60" t="s">
        <v>6549</v>
      </c>
      <c r="C515" s="54">
        <v>3000569</v>
      </c>
      <c r="D515" s="52" t="s">
        <v>465</v>
      </c>
      <c r="E515" s="53" t="s">
        <v>82</v>
      </c>
      <c r="F515" s="55">
        <v>41537</v>
      </c>
      <c r="G515" s="55">
        <v>41567</v>
      </c>
      <c r="H515" s="53" t="s">
        <v>107</v>
      </c>
      <c r="I515" s="56">
        <v>8685.6239999999998</v>
      </c>
      <c r="J515" s="56">
        <v>11110.49663396406</v>
      </c>
      <c r="K515" s="56">
        <v>8685.6239999999998</v>
      </c>
      <c r="L515" s="58">
        <v>10249036.319999998</v>
      </c>
      <c r="M515" s="59">
        <v>41588</v>
      </c>
      <c r="N515" s="60">
        <v>2013</v>
      </c>
      <c r="O515" s="61">
        <v>41588</v>
      </c>
      <c r="P515" s="60">
        <v>2013</v>
      </c>
      <c r="Q515" s="61">
        <v>41639</v>
      </c>
      <c r="R515" s="53" t="s">
        <v>342</v>
      </c>
      <c r="S515" s="62" t="s">
        <v>6551</v>
      </c>
      <c r="T515" s="53" t="s">
        <v>1739</v>
      </c>
      <c r="U515" s="367">
        <v>4.95</v>
      </c>
      <c r="V515" s="53">
        <v>1</v>
      </c>
      <c r="W515" s="53" t="s">
        <v>390</v>
      </c>
      <c r="X515" s="53"/>
      <c r="Y515" s="63">
        <v>2070.5123878787876</v>
      </c>
      <c r="Z515" s="58">
        <v>2498.9960646664972</v>
      </c>
      <c r="AA515" s="53" t="s">
        <v>1923</v>
      </c>
      <c r="AB515" s="62" t="s">
        <v>3315</v>
      </c>
      <c r="AC515" s="65" t="s">
        <v>1795</v>
      </c>
      <c r="AD515" s="66">
        <v>2437712.9323437661</v>
      </c>
      <c r="AE515" s="53">
        <v>103.21688348427068</v>
      </c>
      <c r="AF515" s="53">
        <v>975.47689922796667</v>
      </c>
      <c r="AG515" s="58">
        <v>6025.2963182009844</v>
      </c>
      <c r="AH515" s="367">
        <v>0</v>
      </c>
      <c r="AI515" s="52" t="s">
        <v>3316</v>
      </c>
      <c r="AJ515" s="52" t="s">
        <v>1869</v>
      </c>
      <c r="AK515" s="148"/>
      <c r="AL515" s="148"/>
      <c r="AM515" s="148"/>
      <c r="AN515" s="148"/>
      <c r="AO515" s="148"/>
      <c r="AP515" s="148"/>
      <c r="AQ515" s="148"/>
      <c r="AR515" s="148"/>
      <c r="AS515" s="148"/>
      <c r="AT515" s="148"/>
    </row>
    <row r="516" spans="1:46" s="67" customFormat="1" ht="409.5">
      <c r="A516" s="52" t="s">
        <v>1285</v>
      </c>
      <c r="B516" s="60" t="s">
        <v>6550</v>
      </c>
      <c r="C516" s="54">
        <v>3000569</v>
      </c>
      <c r="D516" s="52" t="s">
        <v>465</v>
      </c>
      <c r="E516" s="53" t="s">
        <v>82</v>
      </c>
      <c r="F516" s="55">
        <v>41537</v>
      </c>
      <c r="G516" s="55">
        <v>41567</v>
      </c>
      <c r="H516" s="53" t="s">
        <v>107</v>
      </c>
      <c r="I516" s="56">
        <v>3537.4569999999999</v>
      </c>
      <c r="J516" s="56">
        <v>4463.4798848123719</v>
      </c>
      <c r="K516" s="56">
        <v>3537.4569999999999</v>
      </c>
      <c r="L516" s="58">
        <v>4174199.2599999993</v>
      </c>
      <c r="M516" s="59">
        <v>41588</v>
      </c>
      <c r="N516" s="60">
        <v>2013</v>
      </c>
      <c r="O516" s="61">
        <v>41588</v>
      </c>
      <c r="P516" s="60">
        <v>2013</v>
      </c>
      <c r="Q516" s="61">
        <v>41639</v>
      </c>
      <c r="R516" s="53" t="s">
        <v>342</v>
      </c>
      <c r="S516" s="62" t="s">
        <v>6552</v>
      </c>
      <c r="T516" s="53" t="s">
        <v>1739</v>
      </c>
      <c r="U516" s="367">
        <v>1.85</v>
      </c>
      <c r="V516" s="53">
        <v>1</v>
      </c>
      <c r="W516" s="53" t="s">
        <v>390</v>
      </c>
      <c r="X516" s="53"/>
      <c r="Y516" s="63">
        <v>2256.3239243243238</v>
      </c>
      <c r="Z516" s="58">
        <v>2498.9960646664972</v>
      </c>
      <c r="AA516" s="53" t="s">
        <v>1923</v>
      </c>
      <c r="AB516" s="62" t="s">
        <v>3315</v>
      </c>
      <c r="AC516" s="65" t="s">
        <v>1795</v>
      </c>
      <c r="AD516" s="66">
        <v>2437712.9323437661</v>
      </c>
      <c r="AE516" s="53">
        <v>103.21688348427068</v>
      </c>
      <c r="AF516" s="53">
        <v>975.47689922796667</v>
      </c>
      <c r="AG516" s="58">
        <v>6025.2963182009844</v>
      </c>
      <c r="AH516" s="367">
        <v>0</v>
      </c>
      <c r="AI516" s="52" t="s">
        <v>3316</v>
      </c>
      <c r="AJ516" s="52" t="s">
        <v>1869</v>
      </c>
      <c r="AK516" s="148"/>
      <c r="AL516" s="148"/>
      <c r="AM516" s="148"/>
      <c r="AN516" s="148"/>
      <c r="AO516" s="148"/>
      <c r="AP516" s="148"/>
      <c r="AQ516" s="148"/>
      <c r="AR516" s="148"/>
      <c r="AS516" s="148"/>
      <c r="AT516" s="148"/>
    </row>
    <row r="517" spans="1:46" s="67" customFormat="1" ht="409.5">
      <c r="A517" s="52" t="s">
        <v>1285</v>
      </c>
      <c r="B517" s="60" t="s">
        <v>6573</v>
      </c>
      <c r="C517" s="54">
        <v>3000569</v>
      </c>
      <c r="D517" s="52" t="s">
        <v>465</v>
      </c>
      <c r="E517" s="53" t="s">
        <v>82</v>
      </c>
      <c r="F517" s="55">
        <v>41537</v>
      </c>
      <c r="G517" s="55">
        <v>41567</v>
      </c>
      <c r="H517" s="53" t="s">
        <v>107</v>
      </c>
      <c r="I517" s="56">
        <v>4043.7130000000002</v>
      </c>
      <c r="J517" s="56">
        <v>6119.9634032280592</v>
      </c>
      <c r="K517" s="56">
        <v>4043.7130000000002</v>
      </c>
      <c r="L517" s="58">
        <v>4771581.34</v>
      </c>
      <c r="M517" s="59">
        <v>41588</v>
      </c>
      <c r="N517" s="60">
        <v>2013</v>
      </c>
      <c r="O517" s="61">
        <v>41588</v>
      </c>
      <c r="P517" s="60">
        <v>2013</v>
      </c>
      <c r="Q517" s="61">
        <v>41639</v>
      </c>
      <c r="R517" s="53" t="s">
        <v>342</v>
      </c>
      <c r="S517" s="62" t="s">
        <v>6585</v>
      </c>
      <c r="T517" s="53" t="s">
        <v>1739</v>
      </c>
      <c r="U517" s="367">
        <v>3.63</v>
      </c>
      <c r="V517" s="53">
        <v>1</v>
      </c>
      <c r="W517" s="53" t="s">
        <v>390</v>
      </c>
      <c r="X517" s="53"/>
      <c r="Y517" s="63">
        <v>1314.4852176308539</v>
      </c>
      <c r="Z517" s="58">
        <v>2498.9960646664972</v>
      </c>
      <c r="AA517" s="53" t="s">
        <v>1923</v>
      </c>
      <c r="AB517" s="62" t="s">
        <v>3315</v>
      </c>
      <c r="AC517" s="65" t="s">
        <v>1795</v>
      </c>
      <c r="AD517" s="66">
        <v>2437712.9323437661</v>
      </c>
      <c r="AE517" s="53">
        <v>103.21688348427068</v>
      </c>
      <c r="AF517" s="53">
        <v>975.47689922796667</v>
      </c>
      <c r="AG517" s="58">
        <v>6025.2963182009844</v>
      </c>
      <c r="AH517" s="367">
        <v>0</v>
      </c>
      <c r="AI517" s="52" t="s">
        <v>3316</v>
      </c>
      <c r="AJ517" s="52" t="s">
        <v>1869</v>
      </c>
      <c r="AK517" s="148"/>
      <c r="AL517" s="148"/>
      <c r="AM517" s="148"/>
      <c r="AN517" s="148"/>
      <c r="AO517" s="148"/>
      <c r="AP517" s="148"/>
      <c r="AQ517" s="148"/>
      <c r="AR517" s="148"/>
      <c r="AS517" s="148"/>
      <c r="AT517" s="148"/>
    </row>
    <row r="518" spans="1:46" s="67" customFormat="1" ht="409.5">
      <c r="A518" s="52" t="s">
        <v>1285</v>
      </c>
      <c r="B518" s="60" t="s">
        <v>6574</v>
      </c>
      <c r="C518" s="54">
        <v>3000569</v>
      </c>
      <c r="D518" s="52" t="s">
        <v>465</v>
      </c>
      <c r="E518" s="53" t="s">
        <v>82</v>
      </c>
      <c r="F518" s="55">
        <v>41537</v>
      </c>
      <c r="G518" s="55">
        <v>41567</v>
      </c>
      <c r="H518" s="53" t="s">
        <v>107</v>
      </c>
      <c r="I518" s="56">
        <v>4268.7730000000001</v>
      </c>
      <c r="J518" s="56">
        <v>6381.3150048948492</v>
      </c>
      <c r="K518" s="56">
        <v>4268.7730000000001</v>
      </c>
      <c r="L518" s="58">
        <v>5037152.1400000006</v>
      </c>
      <c r="M518" s="59">
        <v>41588</v>
      </c>
      <c r="N518" s="60">
        <v>2013</v>
      </c>
      <c r="O518" s="61">
        <v>41588</v>
      </c>
      <c r="P518" s="60">
        <v>2013</v>
      </c>
      <c r="Q518" s="61">
        <v>41639</v>
      </c>
      <c r="R518" s="53" t="s">
        <v>342</v>
      </c>
      <c r="S518" s="62" t="s">
        <v>6586</v>
      </c>
      <c r="T518" s="53" t="s">
        <v>1739</v>
      </c>
      <c r="U518" s="367">
        <v>6.1609999999999996</v>
      </c>
      <c r="V518" s="53">
        <v>1</v>
      </c>
      <c r="W518" s="53" t="s">
        <v>390</v>
      </c>
      <c r="X518" s="53"/>
      <c r="Y518" s="63">
        <v>817.58677812043504</v>
      </c>
      <c r="Z518" s="58">
        <v>2498.9960646664972</v>
      </c>
      <c r="AA518" s="53" t="s">
        <v>1923</v>
      </c>
      <c r="AB518" s="62" t="s">
        <v>3315</v>
      </c>
      <c r="AC518" s="65" t="s">
        <v>1795</v>
      </c>
      <c r="AD518" s="66">
        <v>2437712.9323437661</v>
      </c>
      <c r="AE518" s="53">
        <v>103.21688348427068</v>
      </c>
      <c r="AF518" s="53">
        <v>975.47689922796667</v>
      </c>
      <c r="AG518" s="58">
        <v>6025.2963182009844</v>
      </c>
      <c r="AH518" s="367">
        <v>0</v>
      </c>
      <c r="AI518" s="52" t="s">
        <v>3316</v>
      </c>
      <c r="AJ518" s="52" t="s">
        <v>1869</v>
      </c>
      <c r="AK518" s="148"/>
      <c r="AL518" s="148"/>
      <c r="AM518" s="148"/>
      <c r="AN518" s="148"/>
      <c r="AO518" s="148"/>
      <c r="AP518" s="148"/>
      <c r="AQ518" s="148"/>
      <c r="AR518" s="148"/>
      <c r="AS518" s="148"/>
      <c r="AT518" s="148"/>
    </row>
    <row r="519" spans="1:46" s="67" customFormat="1" ht="409.5">
      <c r="A519" s="52" t="s">
        <v>1285</v>
      </c>
      <c r="B519" s="60" t="s">
        <v>6575</v>
      </c>
      <c r="C519" s="54">
        <v>3000569</v>
      </c>
      <c r="D519" s="52" t="s">
        <v>465</v>
      </c>
      <c r="E519" s="53" t="s">
        <v>82</v>
      </c>
      <c r="F519" s="55">
        <v>41537</v>
      </c>
      <c r="G519" s="55">
        <v>41567</v>
      </c>
      <c r="H519" s="53" t="s">
        <v>107</v>
      </c>
      <c r="I519" s="56">
        <v>4105.1580000000004</v>
      </c>
      <c r="J519" s="56">
        <v>5294.9518082650957</v>
      </c>
      <c r="K519" s="56">
        <v>4105.1580000000004</v>
      </c>
      <c r="L519" s="58">
        <v>4844086.4400000004</v>
      </c>
      <c r="M519" s="59">
        <v>41588</v>
      </c>
      <c r="N519" s="60">
        <v>2013</v>
      </c>
      <c r="O519" s="61">
        <v>41588</v>
      </c>
      <c r="P519" s="60">
        <v>2013</v>
      </c>
      <c r="Q519" s="61">
        <v>41639</v>
      </c>
      <c r="R519" s="53" t="s">
        <v>342</v>
      </c>
      <c r="S519" s="62" t="s">
        <v>6587</v>
      </c>
      <c r="T519" s="53" t="s">
        <v>1739</v>
      </c>
      <c r="U519" s="367">
        <v>1.87</v>
      </c>
      <c r="V519" s="53">
        <v>1</v>
      </c>
      <c r="W519" s="53" t="s">
        <v>390</v>
      </c>
      <c r="X519" s="53"/>
      <c r="Y519" s="63">
        <v>2590.4205561497324</v>
      </c>
      <c r="Z519" s="58">
        <v>2498.9960646664972</v>
      </c>
      <c r="AA519" s="53" t="s">
        <v>1923</v>
      </c>
      <c r="AB519" s="62" t="s">
        <v>3315</v>
      </c>
      <c r="AC519" s="65" t="s">
        <v>1795</v>
      </c>
      <c r="AD519" s="66">
        <v>2437712.9323437661</v>
      </c>
      <c r="AE519" s="53">
        <v>103.21688348427068</v>
      </c>
      <c r="AF519" s="53">
        <v>975.47689922796667</v>
      </c>
      <c r="AG519" s="58">
        <v>6025.2963182009844</v>
      </c>
      <c r="AH519" s="367">
        <v>0</v>
      </c>
      <c r="AI519" s="52" t="s">
        <v>3316</v>
      </c>
      <c r="AJ519" s="52" t="s">
        <v>1869</v>
      </c>
      <c r="AK519" s="148"/>
      <c r="AL519" s="148"/>
      <c r="AM519" s="148"/>
      <c r="AN519" s="148"/>
      <c r="AO519" s="148"/>
      <c r="AP519" s="148"/>
      <c r="AQ519" s="148"/>
      <c r="AR519" s="148"/>
      <c r="AS519" s="148"/>
      <c r="AT519" s="148"/>
    </row>
    <row r="520" spans="1:46" s="67" customFormat="1" ht="409.5">
      <c r="A520" s="52" t="s">
        <v>1285</v>
      </c>
      <c r="B520" s="60" t="s">
        <v>6576</v>
      </c>
      <c r="C520" s="54">
        <v>3000569</v>
      </c>
      <c r="D520" s="52" t="s">
        <v>465</v>
      </c>
      <c r="E520" s="53" t="s">
        <v>82</v>
      </c>
      <c r="F520" s="55">
        <v>41537</v>
      </c>
      <c r="G520" s="55">
        <v>41567</v>
      </c>
      <c r="H520" s="53" t="s">
        <v>107</v>
      </c>
      <c r="I520" s="56">
        <v>292.29700000000003</v>
      </c>
      <c r="J520" s="56">
        <v>437.47990402665613</v>
      </c>
      <c r="K520" s="56">
        <v>292.29700000000003</v>
      </c>
      <c r="L520" s="58">
        <v>344910.46</v>
      </c>
      <c r="M520" s="59">
        <v>41588</v>
      </c>
      <c r="N520" s="60">
        <v>2013</v>
      </c>
      <c r="O520" s="61">
        <v>41588</v>
      </c>
      <c r="P520" s="60">
        <v>2013</v>
      </c>
      <c r="Q520" s="61">
        <v>41639</v>
      </c>
      <c r="R520" s="53" t="s">
        <v>342</v>
      </c>
      <c r="S520" s="62" t="s">
        <v>6588</v>
      </c>
      <c r="T520" s="53" t="s">
        <v>1739</v>
      </c>
      <c r="U520" s="367">
        <v>0.45300000000000001</v>
      </c>
      <c r="V520" s="53">
        <v>1</v>
      </c>
      <c r="W520" s="53" t="s">
        <v>390</v>
      </c>
      <c r="X520" s="53"/>
      <c r="Y520" s="63">
        <v>761.39174392935979</v>
      </c>
      <c r="Z520" s="58">
        <v>2498.9960646664972</v>
      </c>
      <c r="AA520" s="53" t="s">
        <v>1923</v>
      </c>
      <c r="AB520" s="62" t="s">
        <v>3315</v>
      </c>
      <c r="AC520" s="65">
        <v>41458</v>
      </c>
      <c r="AD520" s="66">
        <v>2437712.9323437661</v>
      </c>
      <c r="AE520" s="53">
        <v>103.21688348427068</v>
      </c>
      <c r="AF520" s="53">
        <v>975.47689922796667</v>
      </c>
      <c r="AG520" s="58">
        <v>6025.2963182009844</v>
      </c>
      <c r="AH520" s="367">
        <v>0</v>
      </c>
      <c r="AI520" s="52" t="s">
        <v>3316</v>
      </c>
      <c r="AJ520" s="52" t="s">
        <v>1869</v>
      </c>
      <c r="AK520" s="148"/>
      <c r="AL520" s="148"/>
      <c r="AM520" s="148"/>
      <c r="AN520" s="148"/>
      <c r="AO520" s="148"/>
      <c r="AP520" s="148"/>
      <c r="AQ520" s="148"/>
      <c r="AR520" s="148"/>
      <c r="AS520" s="148"/>
      <c r="AT520" s="148"/>
    </row>
    <row r="521" spans="1:46" s="67" customFormat="1" ht="409.5">
      <c r="A521" s="52" t="s">
        <v>1285</v>
      </c>
      <c r="B521" s="60" t="s">
        <v>6577</v>
      </c>
      <c r="C521" s="54">
        <v>3000569</v>
      </c>
      <c r="D521" s="52" t="s">
        <v>465</v>
      </c>
      <c r="E521" s="53" t="s">
        <v>82</v>
      </c>
      <c r="F521" s="55">
        <v>41537</v>
      </c>
      <c r="G521" s="55">
        <v>41567</v>
      </c>
      <c r="H521" s="53" t="s">
        <v>107</v>
      </c>
      <c r="I521" s="56">
        <v>6706.3040000000001</v>
      </c>
      <c r="J521" s="56">
        <v>9677.0326825481498</v>
      </c>
      <c r="K521" s="56">
        <v>6706.3040000000001</v>
      </c>
      <c r="L521" s="58">
        <v>7913438.7199999997</v>
      </c>
      <c r="M521" s="59">
        <v>41588</v>
      </c>
      <c r="N521" s="60">
        <v>2013</v>
      </c>
      <c r="O521" s="61">
        <v>41588</v>
      </c>
      <c r="P521" s="60">
        <v>2013</v>
      </c>
      <c r="Q521" s="61">
        <v>41639</v>
      </c>
      <c r="R521" s="53" t="s">
        <v>342</v>
      </c>
      <c r="S521" s="62" t="s">
        <v>6589</v>
      </c>
      <c r="T521" s="53" t="s">
        <v>1739</v>
      </c>
      <c r="U521" s="367">
        <v>5.7149999999999999</v>
      </c>
      <c r="V521" s="53">
        <v>1</v>
      </c>
      <c r="W521" s="53" t="s">
        <v>390</v>
      </c>
      <c r="X521" s="53"/>
      <c r="Y521" s="63">
        <v>1384.6786911636045</v>
      </c>
      <c r="Z521" s="58">
        <v>2498.9960646664972</v>
      </c>
      <c r="AA521" s="53" t="s">
        <v>1923</v>
      </c>
      <c r="AB521" s="62" t="s">
        <v>3315</v>
      </c>
      <c r="AC521" s="65" t="s">
        <v>1795</v>
      </c>
      <c r="AD521" s="66">
        <v>2437712.9323437661</v>
      </c>
      <c r="AE521" s="53">
        <v>103.21688348427068</v>
      </c>
      <c r="AF521" s="53">
        <v>975.47689922796667</v>
      </c>
      <c r="AG521" s="58">
        <v>6025.2963182009844</v>
      </c>
      <c r="AH521" s="367">
        <v>0</v>
      </c>
      <c r="AI521" s="52" t="s">
        <v>3316</v>
      </c>
      <c r="AJ521" s="52" t="s">
        <v>1869</v>
      </c>
      <c r="AK521" s="148"/>
      <c r="AL521" s="148"/>
      <c r="AM521" s="148"/>
      <c r="AN521" s="148"/>
      <c r="AO521" s="148"/>
      <c r="AP521" s="148"/>
      <c r="AQ521" s="148"/>
      <c r="AR521" s="148"/>
      <c r="AS521" s="148"/>
      <c r="AT521" s="148"/>
    </row>
    <row r="522" spans="1:46" s="67" customFormat="1" ht="409.5">
      <c r="A522" s="52" t="s">
        <v>1285</v>
      </c>
      <c r="B522" s="60" t="s">
        <v>6578</v>
      </c>
      <c r="C522" s="54">
        <v>3000569</v>
      </c>
      <c r="D522" s="52" t="s">
        <v>465</v>
      </c>
      <c r="E522" s="53" t="s">
        <v>82</v>
      </c>
      <c r="F522" s="55">
        <v>41537</v>
      </c>
      <c r="G522" s="55">
        <v>41567</v>
      </c>
      <c r="H522" s="53" t="s">
        <v>107</v>
      </c>
      <c r="I522" s="56">
        <v>8835.8510000000006</v>
      </c>
      <c r="J522" s="56">
        <v>13067.493193331888</v>
      </c>
      <c r="K522" s="56">
        <v>8835.8510000000006</v>
      </c>
      <c r="L522" s="58">
        <v>10426304.180000002</v>
      </c>
      <c r="M522" s="59">
        <v>41588</v>
      </c>
      <c r="N522" s="60">
        <v>2013</v>
      </c>
      <c r="O522" s="61">
        <v>41588</v>
      </c>
      <c r="P522" s="60">
        <v>2013</v>
      </c>
      <c r="Q522" s="61">
        <v>41639</v>
      </c>
      <c r="R522" s="53" t="s">
        <v>342</v>
      </c>
      <c r="S522" s="62" t="s">
        <v>6590</v>
      </c>
      <c r="T522" s="53" t="s">
        <v>1739</v>
      </c>
      <c r="U522" s="367">
        <v>8.0389999999999997</v>
      </c>
      <c r="V522" s="53">
        <v>1</v>
      </c>
      <c r="W522" s="53" t="s">
        <v>390</v>
      </c>
      <c r="X522" s="53"/>
      <c r="Y522" s="63">
        <v>1296.9653165816646</v>
      </c>
      <c r="Z522" s="58">
        <v>2498.9960646664972</v>
      </c>
      <c r="AA522" s="53" t="s">
        <v>1923</v>
      </c>
      <c r="AB522" s="62" t="s">
        <v>3315</v>
      </c>
      <c r="AC522" s="65" t="s">
        <v>1795</v>
      </c>
      <c r="AD522" s="66">
        <v>2437712.9323437661</v>
      </c>
      <c r="AE522" s="53">
        <v>103.21688348427068</v>
      </c>
      <c r="AF522" s="53">
        <v>975.47689922796667</v>
      </c>
      <c r="AG522" s="58">
        <v>6025.2963182009844</v>
      </c>
      <c r="AH522" s="367">
        <v>0</v>
      </c>
      <c r="AI522" s="52" t="s">
        <v>3316</v>
      </c>
      <c r="AJ522" s="52" t="s">
        <v>1869</v>
      </c>
      <c r="AK522" s="148"/>
      <c r="AL522" s="148"/>
      <c r="AM522" s="148"/>
      <c r="AN522" s="148"/>
      <c r="AO522" s="148"/>
      <c r="AP522" s="148"/>
      <c r="AQ522" s="148"/>
      <c r="AR522" s="148"/>
      <c r="AS522" s="148"/>
      <c r="AT522" s="148"/>
    </row>
    <row r="523" spans="1:46" s="67" customFormat="1" ht="409.5">
      <c r="A523" s="52" t="s">
        <v>1285</v>
      </c>
      <c r="B523" s="60" t="s">
        <v>6579</v>
      </c>
      <c r="C523" s="54">
        <v>3000569</v>
      </c>
      <c r="D523" s="52" t="s">
        <v>465</v>
      </c>
      <c r="E523" s="53" t="s">
        <v>82</v>
      </c>
      <c r="F523" s="55">
        <v>41537</v>
      </c>
      <c r="G523" s="55">
        <v>41567</v>
      </c>
      <c r="H523" s="53" t="s">
        <v>107</v>
      </c>
      <c r="I523" s="56">
        <v>4452.5290000000005</v>
      </c>
      <c r="J523" s="56">
        <v>6663.3543274704216</v>
      </c>
      <c r="K523" s="56">
        <v>4452.5290000000005</v>
      </c>
      <c r="L523" s="58">
        <v>5253984.2200000007</v>
      </c>
      <c r="M523" s="59">
        <v>41588</v>
      </c>
      <c r="N523" s="60">
        <v>2013</v>
      </c>
      <c r="O523" s="61">
        <v>41588</v>
      </c>
      <c r="P523" s="60">
        <v>2013</v>
      </c>
      <c r="Q523" s="61">
        <v>41639</v>
      </c>
      <c r="R523" s="53" t="s">
        <v>342</v>
      </c>
      <c r="S523" s="62" t="s">
        <v>6591</v>
      </c>
      <c r="T523" s="53" t="s">
        <v>1739</v>
      </c>
      <c r="U523" s="367">
        <v>3.9649999999999999</v>
      </c>
      <c r="V523" s="53">
        <v>1</v>
      </c>
      <c r="W523" s="53" t="s">
        <v>390</v>
      </c>
      <c r="X523" s="53"/>
      <c r="Y523" s="63">
        <v>1325.0905977301388</v>
      </c>
      <c r="Z523" s="58">
        <v>2498.9960646664972</v>
      </c>
      <c r="AA523" s="53" t="s">
        <v>1923</v>
      </c>
      <c r="AB523" s="62" t="s">
        <v>3315</v>
      </c>
      <c r="AC523" s="65" t="s">
        <v>1795</v>
      </c>
      <c r="AD523" s="66">
        <v>2437712.9323437661</v>
      </c>
      <c r="AE523" s="53">
        <v>103.21688348427068</v>
      </c>
      <c r="AF523" s="53">
        <v>975.47689922796667</v>
      </c>
      <c r="AG523" s="58">
        <v>6025.2963182009844</v>
      </c>
      <c r="AH523" s="367">
        <v>0</v>
      </c>
      <c r="AI523" s="52" t="s">
        <v>3316</v>
      </c>
      <c r="AJ523" s="52" t="s">
        <v>1869</v>
      </c>
      <c r="AK523" s="148"/>
      <c r="AL523" s="148"/>
      <c r="AM523" s="148"/>
      <c r="AN523" s="148"/>
      <c r="AO523" s="148"/>
      <c r="AP523" s="148"/>
      <c r="AQ523" s="148"/>
      <c r="AR523" s="148"/>
      <c r="AS523" s="148"/>
      <c r="AT523" s="148"/>
    </row>
    <row r="524" spans="1:46" s="67" customFormat="1" ht="409.5">
      <c r="A524" s="52" t="s">
        <v>1285</v>
      </c>
      <c r="B524" s="60" t="s">
        <v>6580</v>
      </c>
      <c r="C524" s="54">
        <v>3000569</v>
      </c>
      <c r="D524" s="52" t="s">
        <v>465</v>
      </c>
      <c r="E524" s="53" t="s">
        <v>82</v>
      </c>
      <c r="F524" s="55">
        <v>41537</v>
      </c>
      <c r="G524" s="55">
        <v>41567</v>
      </c>
      <c r="H524" s="53" t="s">
        <v>107</v>
      </c>
      <c r="I524" s="56">
        <v>2519.2449999999999</v>
      </c>
      <c r="J524" s="56">
        <v>3043.9657291677127</v>
      </c>
      <c r="K524" s="56">
        <v>2519.2449999999999</v>
      </c>
      <c r="L524" s="58">
        <v>2972709.0999999996</v>
      </c>
      <c r="M524" s="59">
        <v>41588</v>
      </c>
      <c r="N524" s="60">
        <v>2013</v>
      </c>
      <c r="O524" s="61">
        <v>41588</v>
      </c>
      <c r="P524" s="60">
        <v>2013</v>
      </c>
      <c r="Q524" s="61">
        <v>41639</v>
      </c>
      <c r="R524" s="53" t="s">
        <v>342</v>
      </c>
      <c r="S524" s="62" t="s">
        <v>6592</v>
      </c>
      <c r="T524" s="53" t="s">
        <v>1739</v>
      </c>
      <c r="U524" s="367">
        <v>0.64500000000000002</v>
      </c>
      <c r="V524" s="53">
        <v>1</v>
      </c>
      <c r="W524" s="53" t="s">
        <v>390</v>
      </c>
      <c r="X524" s="53"/>
      <c r="Y524" s="63">
        <v>4608.851317829457</v>
      </c>
      <c r="Z524" s="58">
        <v>2498.9960646664972</v>
      </c>
      <c r="AA524" s="53" t="s">
        <v>1923</v>
      </c>
      <c r="AB524" s="62" t="s">
        <v>3315</v>
      </c>
      <c r="AC524" s="65" t="s">
        <v>1795</v>
      </c>
      <c r="AD524" s="66">
        <v>2437712.9323437661</v>
      </c>
      <c r="AE524" s="53">
        <v>103.21688348427068</v>
      </c>
      <c r="AF524" s="53">
        <v>975.47689922796667</v>
      </c>
      <c r="AG524" s="58">
        <v>6025.2963182009844</v>
      </c>
      <c r="AH524" s="367">
        <v>0</v>
      </c>
      <c r="AI524" s="52" t="s">
        <v>3316</v>
      </c>
      <c r="AJ524" s="52" t="s">
        <v>1869</v>
      </c>
      <c r="AK524" s="148"/>
      <c r="AL524" s="148"/>
      <c r="AM524" s="148"/>
      <c r="AN524" s="148"/>
      <c r="AO524" s="148"/>
      <c r="AP524" s="148"/>
      <c r="AQ524" s="148"/>
      <c r="AR524" s="148"/>
      <c r="AS524" s="148"/>
      <c r="AT524" s="148"/>
    </row>
    <row r="525" spans="1:46" s="67" customFormat="1" ht="409.5">
      <c r="A525" s="52" t="s">
        <v>1285</v>
      </c>
      <c r="B525" s="60" t="s">
        <v>6581</v>
      </c>
      <c r="C525" s="54">
        <v>3000569</v>
      </c>
      <c r="D525" s="52" t="s">
        <v>465</v>
      </c>
      <c r="E525" s="53" t="s">
        <v>82</v>
      </c>
      <c r="F525" s="55">
        <v>41537</v>
      </c>
      <c r="G525" s="55">
        <v>41567</v>
      </c>
      <c r="H525" s="53" t="s">
        <v>107</v>
      </c>
      <c r="I525" s="56">
        <v>4216.83</v>
      </c>
      <c r="J525" s="56">
        <v>6225.7254691449616</v>
      </c>
      <c r="K525" s="56">
        <v>4216.83</v>
      </c>
      <c r="L525" s="58">
        <v>4975859.3999999994</v>
      </c>
      <c r="M525" s="59">
        <v>41588</v>
      </c>
      <c r="N525" s="60">
        <v>2013</v>
      </c>
      <c r="O525" s="61">
        <v>41588</v>
      </c>
      <c r="P525" s="60">
        <v>2013</v>
      </c>
      <c r="Q525" s="61">
        <v>41639</v>
      </c>
      <c r="R525" s="53" t="s">
        <v>342</v>
      </c>
      <c r="S525" s="62" t="s">
        <v>6593</v>
      </c>
      <c r="T525" s="53" t="s">
        <v>1739</v>
      </c>
      <c r="U525" s="367">
        <v>3.6</v>
      </c>
      <c r="V525" s="53">
        <v>1</v>
      </c>
      <c r="W525" s="53" t="s">
        <v>390</v>
      </c>
      <c r="X525" s="53"/>
      <c r="Y525" s="63">
        <v>1382.1831666666665</v>
      </c>
      <c r="Z525" s="58">
        <v>2498.9960646664972</v>
      </c>
      <c r="AA525" s="53" t="s">
        <v>1923</v>
      </c>
      <c r="AB525" s="62" t="s">
        <v>3315</v>
      </c>
      <c r="AC525" s="65" t="s">
        <v>1795</v>
      </c>
      <c r="AD525" s="66">
        <v>2437712.9323437661</v>
      </c>
      <c r="AE525" s="53">
        <v>103.21688348427068</v>
      </c>
      <c r="AF525" s="53">
        <v>975.47689922796667</v>
      </c>
      <c r="AG525" s="58">
        <v>6025.2963182009844</v>
      </c>
      <c r="AH525" s="367">
        <v>0</v>
      </c>
      <c r="AI525" s="52" t="s">
        <v>3316</v>
      </c>
      <c r="AJ525" s="52" t="s">
        <v>1869</v>
      </c>
      <c r="AK525" s="148"/>
      <c r="AL525" s="148"/>
      <c r="AM525" s="148"/>
      <c r="AN525" s="148"/>
      <c r="AO525" s="148"/>
      <c r="AP525" s="148"/>
      <c r="AQ525" s="148"/>
      <c r="AR525" s="148"/>
      <c r="AS525" s="148"/>
      <c r="AT525" s="148"/>
    </row>
    <row r="526" spans="1:46" s="67" customFormat="1" ht="409.5">
      <c r="A526" s="52" t="s">
        <v>1285</v>
      </c>
      <c r="B526" s="60" t="s">
        <v>6582</v>
      </c>
      <c r="C526" s="54">
        <v>3000569</v>
      </c>
      <c r="D526" s="52" t="s">
        <v>465</v>
      </c>
      <c r="E526" s="53" t="s">
        <v>82</v>
      </c>
      <c r="F526" s="55">
        <v>41537</v>
      </c>
      <c r="G526" s="55">
        <v>41567</v>
      </c>
      <c r="H526" s="53" t="s">
        <v>107</v>
      </c>
      <c r="I526" s="56">
        <v>634.5</v>
      </c>
      <c r="J526" s="56">
        <v>991.60795064108186</v>
      </c>
      <c r="K526" s="56">
        <v>634.5</v>
      </c>
      <c r="L526" s="58">
        <v>748709.99999999988</v>
      </c>
      <c r="M526" s="59">
        <v>41588</v>
      </c>
      <c r="N526" s="60">
        <v>2013</v>
      </c>
      <c r="O526" s="61">
        <v>41588</v>
      </c>
      <c r="P526" s="60">
        <v>2013</v>
      </c>
      <c r="Q526" s="61">
        <v>41639</v>
      </c>
      <c r="R526" s="53" t="s">
        <v>342</v>
      </c>
      <c r="S526" s="62" t="s">
        <v>6594</v>
      </c>
      <c r="T526" s="53" t="s">
        <v>1739</v>
      </c>
      <c r="U526" s="367">
        <v>3.3</v>
      </c>
      <c r="V526" s="53">
        <v>1</v>
      </c>
      <c r="W526" s="53" t="s">
        <v>390</v>
      </c>
      <c r="X526" s="53"/>
      <c r="Y526" s="63">
        <v>226.88181818181818</v>
      </c>
      <c r="Z526" s="58">
        <v>2498.9960646664972</v>
      </c>
      <c r="AA526" s="53" t="s">
        <v>1923</v>
      </c>
      <c r="AB526" s="62" t="s">
        <v>3315</v>
      </c>
      <c r="AC526" s="65" t="s">
        <v>1795</v>
      </c>
      <c r="AD526" s="66">
        <v>2437712.9323437661</v>
      </c>
      <c r="AE526" s="53">
        <v>103.21688348427068</v>
      </c>
      <c r="AF526" s="53">
        <v>975.47689922796667</v>
      </c>
      <c r="AG526" s="58">
        <v>6025.2963182009844</v>
      </c>
      <c r="AH526" s="367">
        <v>0</v>
      </c>
      <c r="AI526" s="52" t="s">
        <v>3316</v>
      </c>
      <c r="AJ526" s="52" t="s">
        <v>1869</v>
      </c>
      <c r="AK526" s="148"/>
      <c r="AL526" s="148"/>
      <c r="AM526" s="148"/>
      <c r="AN526" s="148"/>
      <c r="AO526" s="148"/>
      <c r="AP526" s="148"/>
      <c r="AQ526" s="148"/>
      <c r="AR526" s="148"/>
      <c r="AS526" s="148"/>
      <c r="AT526" s="148"/>
    </row>
    <row r="527" spans="1:46" s="148" customFormat="1" ht="409.5">
      <c r="A527" s="52" t="s">
        <v>1285</v>
      </c>
      <c r="B527" s="60" t="s">
        <v>6583</v>
      </c>
      <c r="C527" s="54">
        <v>3000569</v>
      </c>
      <c r="D527" s="52" t="s">
        <v>465</v>
      </c>
      <c r="E527" s="53" t="s">
        <v>82</v>
      </c>
      <c r="F527" s="55">
        <v>41537</v>
      </c>
      <c r="G527" s="55">
        <v>41567</v>
      </c>
      <c r="H527" s="53" t="s">
        <v>107</v>
      </c>
      <c r="I527" s="56">
        <v>2787.721</v>
      </c>
      <c r="J527" s="56">
        <v>4077.2233329491528</v>
      </c>
      <c r="K527" s="56">
        <v>2787.721</v>
      </c>
      <c r="L527" s="58">
        <v>3289510.78</v>
      </c>
      <c r="M527" s="59">
        <v>41588</v>
      </c>
      <c r="N527" s="60">
        <v>2013</v>
      </c>
      <c r="O527" s="61">
        <v>41588</v>
      </c>
      <c r="P527" s="60">
        <v>2013</v>
      </c>
      <c r="Q527" s="61">
        <v>41639</v>
      </c>
      <c r="R527" s="53" t="s">
        <v>342</v>
      </c>
      <c r="S527" s="62" t="s">
        <v>6595</v>
      </c>
      <c r="T527" s="53" t="s">
        <v>1739</v>
      </c>
      <c r="U527" s="367">
        <v>2.327</v>
      </c>
      <c r="V527" s="53">
        <v>1</v>
      </c>
      <c r="W527" s="53" t="s">
        <v>390</v>
      </c>
      <c r="X527" s="53"/>
      <c r="Y527" s="63">
        <v>1413.6273227331326</v>
      </c>
      <c r="Z527" s="58">
        <v>2498.9960646664972</v>
      </c>
      <c r="AA527" s="53" t="s">
        <v>1923</v>
      </c>
      <c r="AB527" s="62" t="s">
        <v>3315</v>
      </c>
      <c r="AC527" s="65" t="s">
        <v>1795</v>
      </c>
      <c r="AD527" s="66">
        <v>2437712.9323437661</v>
      </c>
      <c r="AE527" s="53">
        <v>103.21688348427068</v>
      </c>
      <c r="AF527" s="53">
        <v>975.47689922796667</v>
      </c>
      <c r="AG527" s="58">
        <v>6025.2963182009844</v>
      </c>
      <c r="AH527" s="367">
        <v>0</v>
      </c>
      <c r="AI527" s="52" t="s">
        <v>3316</v>
      </c>
      <c r="AJ527" s="52" t="s">
        <v>1869</v>
      </c>
    </row>
    <row r="528" spans="1:46" s="148" customFormat="1" ht="409.5">
      <c r="A528" s="52" t="s">
        <v>1285</v>
      </c>
      <c r="B528" s="60" t="s">
        <v>6584</v>
      </c>
      <c r="C528" s="54">
        <v>3000569</v>
      </c>
      <c r="D528" s="52" t="s">
        <v>465</v>
      </c>
      <c r="E528" s="53" t="s">
        <v>82</v>
      </c>
      <c r="F528" s="55">
        <v>41537</v>
      </c>
      <c r="G528" s="55">
        <v>41567</v>
      </c>
      <c r="H528" s="53" t="s">
        <v>107</v>
      </c>
      <c r="I528" s="56">
        <v>5741.2820000000002</v>
      </c>
      <c r="J528" s="56">
        <v>7444.2675508960338</v>
      </c>
      <c r="K528" s="56">
        <v>5741.2820000000002</v>
      </c>
      <c r="L528" s="58">
        <v>6774712.7599999998</v>
      </c>
      <c r="M528" s="59">
        <v>41588</v>
      </c>
      <c r="N528" s="60">
        <v>2013</v>
      </c>
      <c r="O528" s="61">
        <v>41588</v>
      </c>
      <c r="P528" s="60">
        <v>2013</v>
      </c>
      <c r="Q528" s="61">
        <v>41639</v>
      </c>
      <c r="R528" s="53" t="s">
        <v>342</v>
      </c>
      <c r="S528" s="62" t="s">
        <v>6596</v>
      </c>
      <c r="T528" s="53" t="s">
        <v>1739</v>
      </c>
      <c r="U528" s="367">
        <v>2.52</v>
      </c>
      <c r="V528" s="53">
        <v>1</v>
      </c>
      <c r="W528" s="53" t="s">
        <v>390</v>
      </c>
      <c r="X528" s="53"/>
      <c r="Y528" s="63">
        <v>2688.378079365079</v>
      </c>
      <c r="Z528" s="58">
        <v>2498.9960646664972</v>
      </c>
      <c r="AA528" s="53" t="s">
        <v>1923</v>
      </c>
      <c r="AB528" s="62" t="s">
        <v>3315</v>
      </c>
      <c r="AC528" s="65" t="s">
        <v>1795</v>
      </c>
      <c r="AD528" s="66">
        <v>2437712.9323437661</v>
      </c>
      <c r="AE528" s="53">
        <v>103.21688348427068</v>
      </c>
      <c r="AF528" s="53">
        <v>975.47689922796667</v>
      </c>
      <c r="AG528" s="58">
        <v>6025.2963182009844</v>
      </c>
      <c r="AH528" s="367">
        <v>0</v>
      </c>
      <c r="AI528" s="52" t="s">
        <v>3316</v>
      </c>
      <c r="AJ528" s="52" t="s">
        <v>1869</v>
      </c>
    </row>
    <row r="529" spans="1:36" s="148" customFormat="1" ht="409.5">
      <c r="A529" s="52" t="s">
        <v>1285</v>
      </c>
      <c r="B529" s="60" t="s">
        <v>6689</v>
      </c>
      <c r="C529" s="54">
        <v>3000569</v>
      </c>
      <c r="D529" s="52" t="s">
        <v>465</v>
      </c>
      <c r="E529" s="53" t="s">
        <v>82</v>
      </c>
      <c r="F529" s="55">
        <v>41537</v>
      </c>
      <c r="G529" s="55">
        <v>41567</v>
      </c>
      <c r="H529" s="53" t="s">
        <v>107</v>
      </c>
      <c r="I529" s="56">
        <v>8487.77</v>
      </c>
      <c r="J529" s="56">
        <v>12084.17703199085</v>
      </c>
      <c r="K529" s="56">
        <v>8487.77</v>
      </c>
      <c r="L529" s="58">
        <v>10015568.6</v>
      </c>
      <c r="M529" s="59">
        <v>41588</v>
      </c>
      <c r="N529" s="60">
        <v>2013</v>
      </c>
      <c r="O529" s="61">
        <v>41588</v>
      </c>
      <c r="P529" s="60">
        <v>2013</v>
      </c>
      <c r="Q529" s="61">
        <v>41639</v>
      </c>
      <c r="R529" s="53" t="s">
        <v>342</v>
      </c>
      <c r="S529" s="62" t="s">
        <v>6690</v>
      </c>
      <c r="T529" s="53" t="s">
        <v>1739</v>
      </c>
      <c r="U529" s="367">
        <v>6.6150000000000002</v>
      </c>
      <c r="V529" s="53">
        <v>1</v>
      </c>
      <c r="W529" s="53" t="s">
        <v>390</v>
      </c>
      <c r="X529" s="53"/>
      <c r="Y529" s="63">
        <v>1514.0693272864701</v>
      </c>
      <c r="Z529" s="58">
        <v>2498.9960646664972</v>
      </c>
      <c r="AA529" s="53" t="s">
        <v>1923</v>
      </c>
      <c r="AB529" s="62" t="s">
        <v>3315</v>
      </c>
      <c r="AC529" s="65" t="s">
        <v>1795</v>
      </c>
      <c r="AD529" s="66">
        <v>2437712.9323437661</v>
      </c>
      <c r="AE529" s="53">
        <v>103.21688348427068</v>
      </c>
      <c r="AF529" s="53">
        <v>975.47689922796667</v>
      </c>
      <c r="AG529" s="58">
        <v>6025.2963182009844</v>
      </c>
      <c r="AH529" s="367">
        <v>0</v>
      </c>
      <c r="AI529" s="52" t="s">
        <v>3316</v>
      </c>
      <c r="AJ529" s="52" t="s">
        <v>1869</v>
      </c>
    </row>
    <row r="530" spans="1:36" s="148" customFormat="1" ht="409.5">
      <c r="A530" s="52" t="s">
        <v>1285</v>
      </c>
      <c r="B530" s="60" t="s">
        <v>6850</v>
      </c>
      <c r="C530" s="54">
        <v>3000569</v>
      </c>
      <c r="D530" s="52" t="s">
        <v>465</v>
      </c>
      <c r="E530" s="53" t="s">
        <v>82</v>
      </c>
      <c r="F530" s="55">
        <v>41537</v>
      </c>
      <c r="G530" s="55">
        <v>41567</v>
      </c>
      <c r="H530" s="53" t="s">
        <v>107</v>
      </c>
      <c r="I530" s="56">
        <v>23542.13</v>
      </c>
      <c r="J530" s="56">
        <v>24567.777273105796</v>
      </c>
      <c r="K530" s="56">
        <v>23542.13</v>
      </c>
      <c r="L530" s="58">
        <v>27779713.400000002</v>
      </c>
      <c r="M530" s="59">
        <v>41588</v>
      </c>
      <c r="N530" s="60">
        <v>2013</v>
      </c>
      <c r="O530" s="61">
        <v>41588</v>
      </c>
      <c r="P530" s="60">
        <v>2013</v>
      </c>
      <c r="Q530" s="61">
        <v>41639</v>
      </c>
      <c r="R530" s="53" t="s">
        <v>342</v>
      </c>
      <c r="S530" s="62" t="s">
        <v>6851</v>
      </c>
      <c r="T530" s="53" t="s">
        <v>1739</v>
      </c>
      <c r="U530" s="367">
        <v>1.7</v>
      </c>
      <c r="V530" s="53">
        <v>1</v>
      </c>
      <c r="W530" s="53" t="s">
        <v>390</v>
      </c>
      <c r="X530" s="53"/>
      <c r="Y530" s="63">
        <v>16341.007882352942</v>
      </c>
      <c r="Z530" s="58">
        <v>2498.9960646664972</v>
      </c>
      <c r="AA530" s="53" t="s">
        <v>1923</v>
      </c>
      <c r="AB530" s="62" t="s">
        <v>3315</v>
      </c>
      <c r="AC530" s="65" t="s">
        <v>1795</v>
      </c>
      <c r="AD530" s="66">
        <v>2437712.9323437661</v>
      </c>
      <c r="AE530" s="53">
        <v>103.21688348427068</v>
      </c>
      <c r="AF530" s="53">
        <v>975.47689922796667</v>
      </c>
      <c r="AG530" s="58">
        <v>6025.2963182009844</v>
      </c>
      <c r="AH530" s="367">
        <v>0</v>
      </c>
      <c r="AI530" s="52" t="s">
        <v>3316</v>
      </c>
      <c r="AJ530" s="52" t="s">
        <v>1869</v>
      </c>
    </row>
    <row r="531" spans="1:36" s="148" customFormat="1" ht="409.5">
      <c r="A531" s="52" t="s">
        <v>1285</v>
      </c>
      <c r="B531" s="60" t="s">
        <v>6997</v>
      </c>
      <c r="C531" s="54">
        <v>3000569</v>
      </c>
      <c r="D531" s="52" t="s">
        <v>465</v>
      </c>
      <c r="E531" s="53" t="s">
        <v>82</v>
      </c>
      <c r="F531" s="55">
        <v>41537</v>
      </c>
      <c r="G531" s="55">
        <v>41567</v>
      </c>
      <c r="H531" s="53" t="s">
        <v>107</v>
      </c>
      <c r="I531" s="56">
        <v>3571.91</v>
      </c>
      <c r="J531" s="56">
        <v>4937.0450961657616</v>
      </c>
      <c r="K531" s="56">
        <v>3571.91</v>
      </c>
      <c r="L531" s="58">
        <v>4214853.8</v>
      </c>
      <c r="M531" s="59">
        <v>41588</v>
      </c>
      <c r="N531" s="60">
        <v>2013</v>
      </c>
      <c r="O531" s="61">
        <v>41588</v>
      </c>
      <c r="P531" s="60">
        <v>2013</v>
      </c>
      <c r="Q531" s="61">
        <v>41639</v>
      </c>
      <c r="R531" s="53" t="s">
        <v>342</v>
      </c>
      <c r="S531" s="62" t="s">
        <v>6998</v>
      </c>
      <c r="T531" s="53" t="s">
        <v>1739</v>
      </c>
      <c r="U531" s="367">
        <v>2.54</v>
      </c>
      <c r="V531" s="53">
        <v>1</v>
      </c>
      <c r="W531" s="53" t="s">
        <v>390</v>
      </c>
      <c r="X531" s="53"/>
      <c r="Y531" s="63">
        <v>1659.3912598425195</v>
      </c>
      <c r="Z531" s="58">
        <v>2498.9960646664972</v>
      </c>
      <c r="AA531" s="53" t="s">
        <v>1923</v>
      </c>
      <c r="AB531" s="62" t="s">
        <v>3315</v>
      </c>
      <c r="AC531" s="65" t="s">
        <v>1795</v>
      </c>
      <c r="AD531" s="66">
        <v>2437712.9323437661</v>
      </c>
      <c r="AE531" s="53">
        <v>103.21688348427068</v>
      </c>
      <c r="AF531" s="53">
        <v>975.47689922796667</v>
      </c>
      <c r="AG531" s="58">
        <v>6025.2963182009844</v>
      </c>
      <c r="AH531" s="367">
        <v>0</v>
      </c>
      <c r="AI531" s="52" t="s">
        <v>3316</v>
      </c>
      <c r="AJ531" s="52" t="s">
        <v>1869</v>
      </c>
    </row>
    <row r="532" spans="1:36" s="148" customFormat="1" ht="409.5">
      <c r="A532" s="52" t="s">
        <v>1285</v>
      </c>
      <c r="B532" s="60" t="s">
        <v>6999</v>
      </c>
      <c r="C532" s="54">
        <v>3000569</v>
      </c>
      <c r="D532" s="52" t="s">
        <v>465</v>
      </c>
      <c r="E532" s="53" t="s">
        <v>82</v>
      </c>
      <c r="F532" s="55">
        <v>41537</v>
      </c>
      <c r="G532" s="55">
        <v>41567</v>
      </c>
      <c r="H532" s="53" t="s">
        <v>107</v>
      </c>
      <c r="I532" s="56">
        <v>6251.8459999999995</v>
      </c>
      <c r="J532" s="56">
        <v>9361.2992205183</v>
      </c>
      <c r="K532" s="56">
        <v>6251.8459999999995</v>
      </c>
      <c r="L532" s="58">
        <v>7377178.2799999993</v>
      </c>
      <c r="M532" s="59">
        <v>41588</v>
      </c>
      <c r="N532" s="60">
        <v>2013</v>
      </c>
      <c r="O532" s="61">
        <v>41588</v>
      </c>
      <c r="P532" s="60">
        <v>2013</v>
      </c>
      <c r="Q532" s="61">
        <v>41639</v>
      </c>
      <c r="R532" s="53" t="s">
        <v>342</v>
      </c>
      <c r="S532" s="62" t="s">
        <v>7000</v>
      </c>
      <c r="T532" s="53" t="s">
        <v>1739</v>
      </c>
      <c r="U532" s="367">
        <v>1.66</v>
      </c>
      <c r="V532" s="53">
        <v>1</v>
      </c>
      <c r="W532" s="53" t="s">
        <v>390</v>
      </c>
      <c r="X532" s="53"/>
      <c r="Y532" s="63">
        <v>4444.0833012048188</v>
      </c>
      <c r="Z532" s="58">
        <v>2498.9960646664972</v>
      </c>
      <c r="AA532" s="53" t="s">
        <v>1923</v>
      </c>
      <c r="AB532" s="62" t="s">
        <v>3315</v>
      </c>
      <c r="AC532" s="65" t="s">
        <v>1795</v>
      </c>
      <c r="AD532" s="66">
        <v>2437712.9323437661</v>
      </c>
      <c r="AE532" s="53">
        <v>103.21688348427068</v>
      </c>
      <c r="AF532" s="53">
        <v>975.47689922796667</v>
      </c>
      <c r="AG532" s="58">
        <v>6025.2963182009844</v>
      </c>
      <c r="AH532" s="367">
        <v>0</v>
      </c>
      <c r="AI532" s="52" t="s">
        <v>3316</v>
      </c>
      <c r="AJ532" s="52" t="s">
        <v>1869</v>
      </c>
    </row>
    <row r="533" spans="1:36" s="148" customFormat="1" ht="409.5">
      <c r="A533" s="53" t="s">
        <v>1285</v>
      </c>
      <c r="B533" s="60">
        <v>1442</v>
      </c>
      <c r="C533" s="60" t="s">
        <v>469</v>
      </c>
      <c r="D533" s="52" t="s">
        <v>470</v>
      </c>
      <c r="E533" s="53" t="s">
        <v>82</v>
      </c>
      <c r="F533" s="55">
        <v>41495</v>
      </c>
      <c r="G533" s="55">
        <v>41526</v>
      </c>
      <c r="H533" s="53" t="s">
        <v>107</v>
      </c>
      <c r="I533" s="57">
        <v>837.78610000000003</v>
      </c>
      <c r="J533" s="56">
        <v>837.78605310934802</v>
      </c>
      <c r="K533" s="56">
        <v>837.78599999999994</v>
      </c>
      <c r="L533" s="58">
        <v>988587.47999999986</v>
      </c>
      <c r="M533" s="59">
        <v>41546</v>
      </c>
      <c r="N533" s="60">
        <v>2013</v>
      </c>
      <c r="O533" s="61">
        <v>41546</v>
      </c>
      <c r="P533" s="60">
        <v>2013</v>
      </c>
      <c r="Q533" s="61">
        <v>41638</v>
      </c>
      <c r="R533" s="53" t="s">
        <v>342</v>
      </c>
      <c r="S533" s="53"/>
      <c r="T533" s="53" t="s">
        <v>428</v>
      </c>
      <c r="U533" s="60">
        <v>3955</v>
      </c>
      <c r="V533" s="53">
        <v>1</v>
      </c>
      <c r="W533" s="53" t="s">
        <v>390</v>
      </c>
      <c r="X533" s="53"/>
      <c r="Y533" s="367">
        <v>0.22500000000000001</v>
      </c>
      <c r="Z533" s="56">
        <v>2498.9960646664972</v>
      </c>
      <c r="AA533" s="53"/>
      <c r="AB533" s="53" t="s">
        <v>3315</v>
      </c>
      <c r="AC533" s="53" t="s">
        <v>1795</v>
      </c>
      <c r="AD533" s="57">
        <v>2437712.9323437661</v>
      </c>
      <c r="AE533" s="53">
        <v>103.21688348427068</v>
      </c>
      <c r="AF533" s="53">
        <v>975.47689922796667</v>
      </c>
      <c r="AG533" s="53">
        <v>6025.2963182009844</v>
      </c>
      <c r="AH533" s="367">
        <v>0</v>
      </c>
      <c r="AI533" s="53" t="s">
        <v>3316</v>
      </c>
      <c r="AJ533" s="53" t="s">
        <v>1869</v>
      </c>
    </row>
    <row r="534" spans="1:36" s="148" customFormat="1" ht="409.5">
      <c r="A534" s="53" t="s">
        <v>1285</v>
      </c>
      <c r="B534" s="60">
        <v>1443</v>
      </c>
      <c r="C534" s="60" t="s">
        <v>475</v>
      </c>
      <c r="D534" s="52" t="s">
        <v>476</v>
      </c>
      <c r="E534" s="53" t="s">
        <v>65</v>
      </c>
      <c r="F534" s="55">
        <v>41221</v>
      </c>
      <c r="G534" s="55">
        <v>41251</v>
      </c>
      <c r="H534" s="53" t="s">
        <v>107</v>
      </c>
      <c r="I534" s="57">
        <v>86.009619999999998</v>
      </c>
      <c r="J534" s="56">
        <v>86.009598042540489</v>
      </c>
      <c r="K534" s="56">
        <v>86.009</v>
      </c>
      <c r="L534" s="58">
        <v>101490.62</v>
      </c>
      <c r="M534" s="59">
        <v>41289</v>
      </c>
      <c r="N534" s="60">
        <v>2013</v>
      </c>
      <c r="O534" s="61">
        <v>41289</v>
      </c>
      <c r="P534" s="60">
        <v>2013</v>
      </c>
      <c r="Q534" s="61">
        <v>41638</v>
      </c>
      <c r="R534" s="53" t="s">
        <v>342</v>
      </c>
      <c r="S534" s="53"/>
      <c r="T534" s="53" t="s">
        <v>428</v>
      </c>
      <c r="U534" s="60">
        <v>3223</v>
      </c>
      <c r="V534" s="53">
        <v>1</v>
      </c>
      <c r="W534" s="53" t="s">
        <v>390</v>
      </c>
      <c r="X534" s="53"/>
      <c r="Y534" s="367">
        <v>2.8000000000000001E-2</v>
      </c>
      <c r="Z534" s="367">
        <v>1435.127</v>
      </c>
      <c r="AA534" s="53"/>
      <c r="AB534" s="53" t="s">
        <v>3315</v>
      </c>
      <c r="AC534" s="53" t="s">
        <v>1795</v>
      </c>
      <c r="AD534" s="57">
        <v>2437712.9323437661</v>
      </c>
      <c r="AE534" s="53">
        <v>103.21688348427068</v>
      </c>
      <c r="AF534" s="53">
        <v>975.47689922796667</v>
      </c>
      <c r="AG534" s="53">
        <v>6025.2963182009844</v>
      </c>
      <c r="AH534" s="367">
        <v>0</v>
      </c>
      <c r="AI534" s="53" t="s">
        <v>3316</v>
      </c>
      <c r="AJ534" s="53" t="s">
        <v>1869</v>
      </c>
    </row>
    <row r="535" spans="1:36" s="148" customFormat="1" ht="409.5">
      <c r="A535" s="53" t="s">
        <v>1285</v>
      </c>
      <c r="B535" s="60">
        <v>1444</v>
      </c>
      <c r="C535" s="60" t="s">
        <v>477</v>
      </c>
      <c r="D535" s="52" t="s">
        <v>427</v>
      </c>
      <c r="E535" s="53" t="s">
        <v>82</v>
      </c>
      <c r="F535" s="55">
        <v>41226</v>
      </c>
      <c r="G535" s="55">
        <v>41256</v>
      </c>
      <c r="H535" s="53" t="s">
        <v>107</v>
      </c>
      <c r="I535" s="57">
        <v>5150.7704199999998</v>
      </c>
      <c r="J535" s="56">
        <v>5150.7699129721295</v>
      </c>
      <c r="K535" s="56">
        <v>5150.7690000000002</v>
      </c>
      <c r="L535" s="58">
        <v>6077907.4199999999</v>
      </c>
      <c r="M535" s="59">
        <v>41289</v>
      </c>
      <c r="N535" s="60">
        <v>2013</v>
      </c>
      <c r="O535" s="61">
        <v>41289</v>
      </c>
      <c r="P535" s="60">
        <v>2013</v>
      </c>
      <c r="Q535" s="61">
        <v>41577</v>
      </c>
      <c r="R535" s="53" t="s">
        <v>342</v>
      </c>
      <c r="S535" s="53"/>
      <c r="T535" s="53" t="s">
        <v>428</v>
      </c>
      <c r="U535" s="60">
        <v>35981</v>
      </c>
      <c r="V535" s="53">
        <v>1</v>
      </c>
      <c r="W535" s="53" t="s">
        <v>390</v>
      </c>
      <c r="X535" s="53"/>
      <c r="Y535" s="367">
        <v>0.152</v>
      </c>
      <c r="Z535" s="367">
        <v>1435.127</v>
      </c>
      <c r="AA535" s="53"/>
      <c r="AB535" s="53" t="s">
        <v>3315</v>
      </c>
      <c r="AC535" s="53" t="s">
        <v>1795</v>
      </c>
      <c r="AD535" s="57">
        <v>2437712.9323437661</v>
      </c>
      <c r="AE535" s="53">
        <v>103.21688348427068</v>
      </c>
      <c r="AF535" s="53">
        <v>975.47689922796667</v>
      </c>
      <c r="AG535" s="53">
        <v>6025.2963182009844</v>
      </c>
      <c r="AH535" s="367">
        <v>0</v>
      </c>
      <c r="AI535" s="53" t="s">
        <v>3316</v>
      </c>
      <c r="AJ535" s="53" t="s">
        <v>1869</v>
      </c>
    </row>
    <row r="536" spans="1:36" s="148" customFormat="1" ht="409.5">
      <c r="A536" s="53" t="s">
        <v>1285</v>
      </c>
      <c r="B536" s="60">
        <v>1445</v>
      </c>
      <c r="C536" s="60" t="s">
        <v>478</v>
      </c>
      <c r="D536" s="52" t="s">
        <v>479</v>
      </c>
      <c r="E536" s="53" t="s">
        <v>60</v>
      </c>
      <c r="F536" s="55">
        <v>41227</v>
      </c>
      <c r="G536" s="55">
        <v>41257</v>
      </c>
      <c r="H536" s="53" t="s">
        <v>107</v>
      </c>
      <c r="I536" s="57">
        <v>30.644749999999998</v>
      </c>
      <c r="J536" s="56">
        <v>30.644616739060805</v>
      </c>
      <c r="K536" s="56">
        <v>30.643999999999998</v>
      </c>
      <c r="L536" s="58">
        <v>36159.919999999998</v>
      </c>
      <c r="M536" s="59">
        <v>41289</v>
      </c>
      <c r="N536" s="60">
        <v>2013</v>
      </c>
      <c r="O536" s="61">
        <v>41289</v>
      </c>
      <c r="P536" s="60">
        <v>2013</v>
      </c>
      <c r="Q536" s="61">
        <v>41638</v>
      </c>
      <c r="R536" s="53" t="s">
        <v>342</v>
      </c>
      <c r="S536" s="53"/>
      <c r="T536" s="53" t="s">
        <v>845</v>
      </c>
      <c r="U536" s="60">
        <v>1.0489999999999999</v>
      </c>
      <c r="V536" s="53">
        <v>1</v>
      </c>
      <c r="W536" s="53" t="s">
        <v>390</v>
      </c>
      <c r="X536" s="53"/>
      <c r="Y536" s="367">
        <v>31.024000000000001</v>
      </c>
      <c r="Z536" s="367">
        <v>1435.127</v>
      </c>
      <c r="AA536" s="53"/>
      <c r="AB536" s="53" t="s">
        <v>3315</v>
      </c>
      <c r="AC536" s="53" t="s">
        <v>1795</v>
      </c>
      <c r="AD536" s="57">
        <v>2437712.9323437661</v>
      </c>
      <c r="AE536" s="53">
        <v>103.21688348427068</v>
      </c>
      <c r="AF536" s="53">
        <v>975.47689922796667</v>
      </c>
      <c r="AG536" s="53">
        <v>6025.2963182009844</v>
      </c>
      <c r="AH536" s="367">
        <v>0</v>
      </c>
      <c r="AI536" s="53" t="s">
        <v>3316</v>
      </c>
      <c r="AJ536" s="53" t="s">
        <v>1869</v>
      </c>
    </row>
    <row r="537" spans="1:36" s="148" customFormat="1" ht="409.5">
      <c r="A537" s="53" t="s">
        <v>1285</v>
      </c>
      <c r="B537" s="60">
        <v>1446</v>
      </c>
      <c r="C537" s="60" t="s">
        <v>480</v>
      </c>
      <c r="D537" s="52" t="s">
        <v>481</v>
      </c>
      <c r="E537" s="53" t="s">
        <v>65</v>
      </c>
      <c r="F537" s="55">
        <v>41227</v>
      </c>
      <c r="G537" s="55">
        <v>41257</v>
      </c>
      <c r="H537" s="53" t="s">
        <v>107</v>
      </c>
      <c r="I537" s="57">
        <v>543.07050000000004</v>
      </c>
      <c r="J537" s="56">
        <v>543.07000615099685</v>
      </c>
      <c r="K537" s="56">
        <v>543.07000000000005</v>
      </c>
      <c r="L537" s="58">
        <v>640822.60000000009</v>
      </c>
      <c r="M537" s="59">
        <v>41289</v>
      </c>
      <c r="N537" s="60">
        <v>2013</v>
      </c>
      <c r="O537" s="61">
        <v>41289</v>
      </c>
      <c r="P537" s="60">
        <v>2013</v>
      </c>
      <c r="Q537" s="61">
        <v>41577</v>
      </c>
      <c r="R537" s="53" t="s">
        <v>342</v>
      </c>
      <c r="S537" s="53"/>
      <c r="T537" s="53" t="s">
        <v>428</v>
      </c>
      <c r="U537" s="60">
        <v>2323</v>
      </c>
      <c r="V537" s="53">
        <v>1</v>
      </c>
      <c r="W537" s="53" t="s">
        <v>390</v>
      </c>
      <c r="X537" s="53"/>
      <c r="Y537" s="367">
        <v>0.248</v>
      </c>
      <c r="Z537" s="367">
        <v>1435.127</v>
      </c>
      <c r="AA537" s="53"/>
      <c r="AB537" s="53" t="s">
        <v>3315</v>
      </c>
      <c r="AC537" s="53" t="s">
        <v>1795</v>
      </c>
      <c r="AD537" s="57">
        <v>2437712.9323437661</v>
      </c>
      <c r="AE537" s="53">
        <v>103.21688348427068</v>
      </c>
      <c r="AF537" s="53">
        <v>975.47689922796667</v>
      </c>
      <c r="AG537" s="53">
        <v>6025.2963182009844</v>
      </c>
      <c r="AH537" s="367">
        <v>0</v>
      </c>
      <c r="AI537" s="53" t="s">
        <v>3316</v>
      </c>
      <c r="AJ537" s="53" t="s">
        <v>1869</v>
      </c>
    </row>
    <row r="538" spans="1:36" s="148" customFormat="1" ht="409.5">
      <c r="A538" s="52" t="s">
        <v>1285</v>
      </c>
      <c r="B538" s="60">
        <v>1447</v>
      </c>
      <c r="C538" s="54" t="s">
        <v>430</v>
      </c>
      <c r="D538" s="52" t="s">
        <v>432</v>
      </c>
      <c r="E538" s="53" t="s">
        <v>60</v>
      </c>
      <c r="F538" s="55">
        <v>41333</v>
      </c>
      <c r="G538" s="55">
        <v>41373</v>
      </c>
      <c r="H538" s="53" t="s">
        <v>107</v>
      </c>
      <c r="I538" s="57">
        <v>717.32</v>
      </c>
      <c r="J538" s="56">
        <v>717.31999930995619</v>
      </c>
      <c r="K538" s="56">
        <v>717.31899999999996</v>
      </c>
      <c r="L538" s="58">
        <v>846436.41999999993</v>
      </c>
      <c r="M538" s="59">
        <v>41393</v>
      </c>
      <c r="N538" s="60">
        <v>2013</v>
      </c>
      <c r="O538" s="61">
        <v>41395</v>
      </c>
      <c r="P538" s="60">
        <v>2013</v>
      </c>
      <c r="Q538" s="61">
        <v>41438</v>
      </c>
      <c r="R538" s="53" t="s">
        <v>342</v>
      </c>
      <c r="S538" s="62" t="s">
        <v>2233</v>
      </c>
      <c r="T538" s="53" t="s">
        <v>423</v>
      </c>
      <c r="U538" s="367">
        <v>1410</v>
      </c>
      <c r="V538" s="53">
        <v>1</v>
      </c>
      <c r="W538" s="53" t="s">
        <v>390</v>
      </c>
      <c r="X538" s="53"/>
      <c r="Y538" s="63">
        <v>0.6003103546099291</v>
      </c>
      <c r="Z538" s="58">
        <v>1435.127</v>
      </c>
      <c r="AA538" s="53"/>
      <c r="AB538" s="62" t="s">
        <v>3315</v>
      </c>
      <c r="AC538" s="65" t="s">
        <v>1795</v>
      </c>
      <c r="AD538" s="66">
        <v>2437712.9323437661</v>
      </c>
      <c r="AE538" s="53">
        <v>103.21688348427068</v>
      </c>
      <c r="AF538" s="53">
        <v>975.47689922796667</v>
      </c>
      <c r="AG538" s="58">
        <v>6025.2963182009844</v>
      </c>
      <c r="AH538" s="367">
        <v>0</v>
      </c>
      <c r="AI538" s="52" t="s">
        <v>3316</v>
      </c>
      <c r="AJ538" s="52" t="s">
        <v>1869</v>
      </c>
    </row>
    <row r="539" spans="1:36" s="148" customFormat="1" ht="409.5">
      <c r="A539" s="53" t="s">
        <v>1285</v>
      </c>
      <c r="B539" s="159" t="s">
        <v>2235</v>
      </c>
      <c r="C539" s="60" t="s">
        <v>430</v>
      </c>
      <c r="D539" s="52" t="s">
        <v>432</v>
      </c>
      <c r="E539" s="53" t="s">
        <v>65</v>
      </c>
      <c r="F539" s="55">
        <v>41227</v>
      </c>
      <c r="G539" s="55">
        <v>41257</v>
      </c>
      <c r="H539" s="53" t="s">
        <v>107</v>
      </c>
      <c r="I539" s="57">
        <v>974.50199999999984</v>
      </c>
      <c r="J539" s="56">
        <v>974.5019999842076</v>
      </c>
      <c r="K539" s="56">
        <v>974.50099999999998</v>
      </c>
      <c r="L539" s="58">
        <v>1149911.18</v>
      </c>
      <c r="M539" s="59">
        <v>41289</v>
      </c>
      <c r="N539" s="60">
        <v>2013</v>
      </c>
      <c r="O539" s="61">
        <v>41289</v>
      </c>
      <c r="P539" s="60">
        <v>2013</v>
      </c>
      <c r="Q539" s="61">
        <v>41577</v>
      </c>
      <c r="R539" s="53" t="s">
        <v>342</v>
      </c>
      <c r="S539" s="53" t="s">
        <v>2234</v>
      </c>
      <c r="T539" s="53" t="s">
        <v>423</v>
      </c>
      <c r="U539" s="60">
        <v>2190</v>
      </c>
      <c r="V539" s="53">
        <v>1</v>
      </c>
      <c r="W539" s="53" t="s">
        <v>390</v>
      </c>
      <c r="X539" s="53"/>
      <c r="Y539" s="367">
        <v>0.52507413698630123</v>
      </c>
      <c r="Z539" s="367">
        <v>1435.127</v>
      </c>
      <c r="AA539" s="53"/>
      <c r="AB539" s="53" t="s">
        <v>3315</v>
      </c>
      <c r="AC539" s="53" t="s">
        <v>1795</v>
      </c>
      <c r="AD539" s="57">
        <v>2437712.9323437661</v>
      </c>
      <c r="AE539" s="53">
        <v>103.21688348427068</v>
      </c>
      <c r="AF539" s="53">
        <v>975.47689922796667</v>
      </c>
      <c r="AG539" s="53">
        <v>6025.2963182009844</v>
      </c>
      <c r="AH539" s="367">
        <v>0</v>
      </c>
      <c r="AI539" s="53" t="s">
        <v>3316</v>
      </c>
      <c r="AJ539" s="53" t="s">
        <v>1869</v>
      </c>
    </row>
    <row r="540" spans="1:36" s="148" customFormat="1" ht="409.5">
      <c r="A540" s="52" t="s">
        <v>1285</v>
      </c>
      <c r="B540" s="60">
        <v>1448</v>
      </c>
      <c r="C540" s="54" t="s">
        <v>484</v>
      </c>
      <c r="D540" s="52" t="s">
        <v>433</v>
      </c>
      <c r="E540" s="53" t="s">
        <v>60</v>
      </c>
      <c r="F540" s="55">
        <v>41333</v>
      </c>
      <c r="G540" s="55">
        <v>41373</v>
      </c>
      <c r="H540" s="53" t="s">
        <v>107</v>
      </c>
      <c r="I540" s="57">
        <v>406.29649999999998</v>
      </c>
      <c r="J540" s="56">
        <v>406.29646115866086</v>
      </c>
      <c r="K540" s="56">
        <v>406.29599999999999</v>
      </c>
      <c r="L540" s="58">
        <v>479429.27999999997</v>
      </c>
      <c r="M540" s="59">
        <v>41393</v>
      </c>
      <c r="N540" s="60">
        <v>2013</v>
      </c>
      <c r="O540" s="61">
        <v>41395</v>
      </c>
      <c r="P540" s="60">
        <v>2013</v>
      </c>
      <c r="Q540" s="61">
        <v>41438</v>
      </c>
      <c r="R540" s="53" t="s">
        <v>342</v>
      </c>
      <c r="S540" s="62"/>
      <c r="T540" s="53" t="s">
        <v>423</v>
      </c>
      <c r="U540" s="367">
        <v>9921</v>
      </c>
      <c r="V540" s="53">
        <v>1</v>
      </c>
      <c r="W540" s="53" t="s">
        <v>390</v>
      </c>
      <c r="X540" s="53"/>
      <c r="Y540" s="63">
        <v>4.2999999999999997E-2</v>
      </c>
      <c r="Z540" s="58">
        <v>1435.127</v>
      </c>
      <c r="AA540" s="53"/>
      <c r="AB540" s="62" t="s">
        <v>3315</v>
      </c>
      <c r="AC540" s="65" t="s">
        <v>1795</v>
      </c>
      <c r="AD540" s="66">
        <v>2437712.9323437661</v>
      </c>
      <c r="AE540" s="53">
        <v>103.21688348427068</v>
      </c>
      <c r="AF540" s="53">
        <v>975.47689922796667</v>
      </c>
      <c r="AG540" s="58">
        <v>6025.2963182009844</v>
      </c>
      <c r="AH540" s="367">
        <v>0</v>
      </c>
      <c r="AI540" s="52" t="s">
        <v>3316</v>
      </c>
      <c r="AJ540" s="52" t="s">
        <v>1869</v>
      </c>
    </row>
    <row r="541" spans="1:36" s="148" customFormat="1" ht="409.5">
      <c r="A541" s="52" t="s">
        <v>1285</v>
      </c>
      <c r="B541" s="60">
        <v>1449</v>
      </c>
      <c r="C541" s="54" t="s">
        <v>435</v>
      </c>
      <c r="D541" s="52" t="s">
        <v>434</v>
      </c>
      <c r="E541" s="53" t="s">
        <v>60</v>
      </c>
      <c r="F541" s="55">
        <v>41333</v>
      </c>
      <c r="G541" s="55">
        <v>41361</v>
      </c>
      <c r="H541" s="53" t="s">
        <v>107</v>
      </c>
      <c r="I541" s="57">
        <v>8702.1743000000006</v>
      </c>
      <c r="J541" s="56">
        <v>8702.1743160297356</v>
      </c>
      <c r="K541" s="56">
        <v>8702.1740000000009</v>
      </c>
      <c r="L541" s="58">
        <v>10268565.32</v>
      </c>
      <c r="M541" s="59">
        <v>41381</v>
      </c>
      <c r="N541" s="60">
        <v>2013</v>
      </c>
      <c r="O541" s="61">
        <v>41383</v>
      </c>
      <c r="P541" s="60">
        <v>2013</v>
      </c>
      <c r="Q541" s="61">
        <v>41426</v>
      </c>
      <c r="R541" s="53" t="s">
        <v>342</v>
      </c>
      <c r="S541" s="62"/>
      <c r="T541" s="53" t="s">
        <v>423</v>
      </c>
      <c r="U541" s="367">
        <v>104884</v>
      </c>
      <c r="V541" s="53">
        <v>1</v>
      </c>
      <c r="W541" s="53" t="s">
        <v>390</v>
      </c>
      <c r="X541" s="53"/>
      <c r="Y541" s="63">
        <v>7.8E-2</v>
      </c>
      <c r="Z541" s="58">
        <v>1435.127</v>
      </c>
      <c r="AA541" s="53"/>
      <c r="AB541" s="62" t="s">
        <v>3315</v>
      </c>
      <c r="AC541" s="65" t="s">
        <v>1795</v>
      </c>
      <c r="AD541" s="66">
        <v>2437712.9323437661</v>
      </c>
      <c r="AE541" s="53">
        <v>103.21688348427068</v>
      </c>
      <c r="AF541" s="53">
        <v>975.47689922796667</v>
      </c>
      <c r="AG541" s="58">
        <v>6025.2963182009844</v>
      </c>
      <c r="AH541" s="367">
        <v>0</v>
      </c>
      <c r="AI541" s="52" t="s">
        <v>3316</v>
      </c>
      <c r="AJ541" s="52" t="s">
        <v>1869</v>
      </c>
    </row>
    <row r="542" spans="1:36" s="148" customFormat="1" ht="409.5">
      <c r="A542" s="53" t="s">
        <v>1285</v>
      </c>
      <c r="B542" s="60">
        <v>1450</v>
      </c>
      <c r="C542" s="60" t="s">
        <v>485</v>
      </c>
      <c r="D542" s="52" t="s">
        <v>486</v>
      </c>
      <c r="E542" s="53" t="s">
        <v>82</v>
      </c>
      <c r="F542" s="55">
        <v>41226</v>
      </c>
      <c r="G542" s="55">
        <v>41256</v>
      </c>
      <c r="H542" s="53" t="s">
        <v>107</v>
      </c>
      <c r="I542" s="57">
        <v>1257.4631999999999</v>
      </c>
      <c r="J542" s="56">
        <v>1257.4631944942098</v>
      </c>
      <c r="K542" s="56">
        <v>1257.463</v>
      </c>
      <c r="L542" s="58">
        <v>1483806.3399999999</v>
      </c>
      <c r="M542" s="59">
        <v>41289</v>
      </c>
      <c r="N542" s="60">
        <v>2013</v>
      </c>
      <c r="O542" s="61">
        <v>41289</v>
      </c>
      <c r="P542" s="60">
        <v>2013</v>
      </c>
      <c r="Q542" s="61">
        <v>41577</v>
      </c>
      <c r="R542" s="53" t="s">
        <v>342</v>
      </c>
      <c r="S542" s="53"/>
      <c r="T542" s="53" t="s">
        <v>428</v>
      </c>
      <c r="U542" s="60">
        <v>620</v>
      </c>
      <c r="V542" s="53">
        <v>1</v>
      </c>
      <c r="W542" s="53" t="s">
        <v>390</v>
      </c>
      <c r="X542" s="53"/>
      <c r="Y542" s="367">
        <v>2.1539999999999999</v>
      </c>
      <c r="Z542" s="367">
        <v>1435.127</v>
      </c>
      <c r="AA542" s="53"/>
      <c r="AB542" s="53" t="s">
        <v>3315</v>
      </c>
      <c r="AC542" s="53" t="s">
        <v>1795</v>
      </c>
      <c r="AD542" s="57">
        <v>2437712.9323437661</v>
      </c>
      <c r="AE542" s="53">
        <v>103.21688348427068</v>
      </c>
      <c r="AF542" s="53">
        <v>975.47689922796667</v>
      </c>
      <c r="AG542" s="53">
        <v>6025.2963182009844</v>
      </c>
      <c r="AH542" s="367">
        <v>0</v>
      </c>
      <c r="AI542" s="53" t="s">
        <v>3316</v>
      </c>
      <c r="AJ542" s="53" t="s">
        <v>1869</v>
      </c>
    </row>
    <row r="543" spans="1:36" s="148" customFormat="1" ht="409.5">
      <c r="A543" s="53" t="s">
        <v>1285</v>
      </c>
      <c r="B543" s="60">
        <v>1451</v>
      </c>
      <c r="C543" s="60" t="s">
        <v>487</v>
      </c>
      <c r="D543" s="52" t="s">
        <v>488</v>
      </c>
      <c r="E543" s="53" t="s">
        <v>65</v>
      </c>
      <c r="F543" s="55">
        <v>41228</v>
      </c>
      <c r="G543" s="55">
        <v>41258</v>
      </c>
      <c r="H543" s="53" t="s">
        <v>107</v>
      </c>
      <c r="I543" s="57">
        <v>6049.6</v>
      </c>
      <c r="J543" s="56">
        <v>6049.599967880039</v>
      </c>
      <c r="K543" s="56">
        <v>6049.5990000000002</v>
      </c>
      <c r="L543" s="58">
        <v>7138526.8200000003</v>
      </c>
      <c r="M543" s="59">
        <v>41289</v>
      </c>
      <c r="N543" s="60">
        <v>2013</v>
      </c>
      <c r="O543" s="61">
        <v>41289</v>
      </c>
      <c r="P543" s="60">
        <v>2013</v>
      </c>
      <c r="Q543" s="61">
        <v>41577</v>
      </c>
      <c r="R543" s="53" t="s">
        <v>342</v>
      </c>
      <c r="S543" s="53"/>
      <c r="T543" s="53" t="s">
        <v>428</v>
      </c>
      <c r="U543" s="60">
        <v>939</v>
      </c>
      <c r="V543" s="53">
        <v>1</v>
      </c>
      <c r="W543" s="53" t="s">
        <v>390</v>
      </c>
      <c r="X543" s="53"/>
      <c r="Y543" s="367">
        <v>6.8419999999999996</v>
      </c>
      <c r="Z543" s="367">
        <v>1435.127</v>
      </c>
      <c r="AA543" s="53"/>
      <c r="AB543" s="53" t="s">
        <v>3315</v>
      </c>
      <c r="AC543" s="53" t="s">
        <v>1795</v>
      </c>
      <c r="AD543" s="57">
        <v>2437712.9323437661</v>
      </c>
      <c r="AE543" s="53">
        <v>103.21688348427068</v>
      </c>
      <c r="AF543" s="53">
        <v>975.47689922796667</v>
      </c>
      <c r="AG543" s="53">
        <v>6025.2963182009844</v>
      </c>
      <c r="AH543" s="367">
        <v>0</v>
      </c>
      <c r="AI543" s="53" t="s">
        <v>3316</v>
      </c>
      <c r="AJ543" s="53" t="s">
        <v>1869</v>
      </c>
    </row>
    <row r="544" spans="1:36" s="148" customFormat="1" ht="409.5">
      <c r="A544" s="53" t="s">
        <v>1285</v>
      </c>
      <c r="B544" s="60">
        <v>1452</v>
      </c>
      <c r="C544" s="60" t="s">
        <v>489</v>
      </c>
      <c r="D544" s="52" t="s">
        <v>490</v>
      </c>
      <c r="E544" s="53" t="s">
        <v>65</v>
      </c>
      <c r="F544" s="55">
        <v>41228</v>
      </c>
      <c r="G544" s="55">
        <v>41258</v>
      </c>
      <c r="H544" s="53" t="s">
        <v>107</v>
      </c>
      <c r="I544" s="57">
        <v>108.97629999999999</v>
      </c>
      <c r="J544" s="56">
        <v>108.97629778592929</v>
      </c>
      <c r="K544" s="56">
        <v>108.976</v>
      </c>
      <c r="L544" s="58">
        <v>128591.67999999999</v>
      </c>
      <c r="M544" s="59">
        <v>41289</v>
      </c>
      <c r="N544" s="60">
        <v>2013</v>
      </c>
      <c r="O544" s="61">
        <v>41289</v>
      </c>
      <c r="P544" s="60">
        <v>2013</v>
      </c>
      <c r="Q544" s="61">
        <v>41577</v>
      </c>
      <c r="R544" s="53" t="s">
        <v>342</v>
      </c>
      <c r="S544" s="53"/>
      <c r="T544" s="53" t="s">
        <v>428</v>
      </c>
      <c r="U544" s="60">
        <v>35</v>
      </c>
      <c r="V544" s="53">
        <v>1</v>
      </c>
      <c r="W544" s="53" t="s">
        <v>390</v>
      </c>
      <c r="X544" s="53"/>
      <c r="Y544" s="367">
        <v>3.3069999999999999</v>
      </c>
      <c r="Z544" s="367">
        <v>1435.127</v>
      </c>
      <c r="AA544" s="53"/>
      <c r="AB544" s="53" t="s">
        <v>3315</v>
      </c>
      <c r="AC544" s="53" t="s">
        <v>1795</v>
      </c>
      <c r="AD544" s="57">
        <v>2437712.9323437661</v>
      </c>
      <c r="AE544" s="53">
        <v>103.21688348427068</v>
      </c>
      <c r="AF544" s="53">
        <v>975.47689922796667</v>
      </c>
      <c r="AG544" s="53">
        <v>6025.2963182009844</v>
      </c>
      <c r="AH544" s="367">
        <v>0</v>
      </c>
      <c r="AI544" s="53" t="s">
        <v>3316</v>
      </c>
      <c r="AJ544" s="53" t="s">
        <v>1869</v>
      </c>
    </row>
    <row r="545" spans="1:46" s="148" customFormat="1" ht="409.5">
      <c r="A545" s="53" t="s">
        <v>1285</v>
      </c>
      <c r="B545" s="60">
        <v>1455</v>
      </c>
      <c r="C545" s="53" t="s">
        <v>539</v>
      </c>
      <c r="D545" s="52" t="s">
        <v>540</v>
      </c>
      <c r="E545" s="53" t="s">
        <v>82</v>
      </c>
      <c r="F545" s="55">
        <v>41408</v>
      </c>
      <c r="G545" s="55">
        <v>41439</v>
      </c>
      <c r="H545" s="53" t="s">
        <v>107</v>
      </c>
      <c r="I545" s="57">
        <v>200</v>
      </c>
      <c r="J545" s="56">
        <v>199.99957013064</v>
      </c>
      <c r="K545" s="56">
        <v>199.999</v>
      </c>
      <c r="L545" s="58">
        <v>235998.82</v>
      </c>
      <c r="M545" s="59">
        <v>41459</v>
      </c>
      <c r="N545" s="60">
        <v>2013</v>
      </c>
      <c r="O545" s="61">
        <v>41459</v>
      </c>
      <c r="P545" s="60">
        <v>2013</v>
      </c>
      <c r="Q545" s="61">
        <v>41518</v>
      </c>
      <c r="R545" s="53" t="s">
        <v>342</v>
      </c>
      <c r="S545" s="53" t="s">
        <v>1939</v>
      </c>
      <c r="T545" s="53" t="s">
        <v>428</v>
      </c>
      <c r="U545" s="53" t="s">
        <v>9</v>
      </c>
      <c r="V545" s="53">
        <v>1</v>
      </c>
      <c r="W545" s="53" t="s">
        <v>390</v>
      </c>
      <c r="X545" s="53"/>
      <c r="Y545" s="367">
        <v>235.99881999999999</v>
      </c>
      <c r="Z545" s="367">
        <v>2498.9960646664972</v>
      </c>
      <c r="AA545" s="53"/>
      <c r="AB545" s="53" t="s">
        <v>3315</v>
      </c>
      <c r="AC545" s="53" t="s">
        <v>1795</v>
      </c>
      <c r="AD545" s="57">
        <v>2437712.9323437661</v>
      </c>
      <c r="AE545" s="53">
        <v>103.21688348427068</v>
      </c>
      <c r="AF545" s="53">
        <v>975.47689922796667</v>
      </c>
      <c r="AG545" s="53">
        <v>6025.2963182009844</v>
      </c>
      <c r="AH545" s="367">
        <v>0</v>
      </c>
      <c r="AI545" s="53" t="s">
        <v>3316</v>
      </c>
      <c r="AJ545" s="53" t="s">
        <v>1869</v>
      </c>
    </row>
    <row r="546" spans="1:46" s="148" customFormat="1" ht="45">
      <c r="A546" s="53" t="s">
        <v>1285</v>
      </c>
      <c r="B546" s="60">
        <v>1456</v>
      </c>
      <c r="C546" s="53" t="s">
        <v>541</v>
      </c>
      <c r="D546" s="52" t="s">
        <v>808</v>
      </c>
      <c r="E546" s="53" t="s">
        <v>82</v>
      </c>
      <c r="F546" s="55">
        <v>41389</v>
      </c>
      <c r="G546" s="55">
        <v>41419</v>
      </c>
      <c r="H546" s="53" t="s">
        <v>107</v>
      </c>
      <c r="I546" s="57">
        <v>4840</v>
      </c>
      <c r="J546" s="56">
        <v>4841.0147111040014</v>
      </c>
      <c r="K546" s="56">
        <v>4840</v>
      </c>
      <c r="L546" s="58">
        <v>5711200</v>
      </c>
      <c r="M546" s="59">
        <v>41439</v>
      </c>
      <c r="N546" s="81">
        <v>2013</v>
      </c>
      <c r="O546" s="61">
        <v>41439</v>
      </c>
      <c r="P546" s="81">
        <v>2013</v>
      </c>
      <c r="Q546" s="61">
        <v>41561</v>
      </c>
      <c r="R546" s="53" t="s">
        <v>342</v>
      </c>
      <c r="S546" s="53" t="s">
        <v>1940</v>
      </c>
      <c r="T546" s="53" t="s">
        <v>428</v>
      </c>
      <c r="U546" s="60">
        <v>1</v>
      </c>
      <c r="V546" s="53">
        <v>1</v>
      </c>
      <c r="W546" s="53" t="s">
        <v>390</v>
      </c>
      <c r="X546" s="53"/>
      <c r="Y546" s="367">
        <v>5711.2</v>
      </c>
      <c r="Z546" s="367">
        <v>15390.386</v>
      </c>
      <c r="AA546" s="53"/>
      <c r="AB546" s="53" t="s">
        <v>1941</v>
      </c>
      <c r="AC546" s="71">
        <v>41009</v>
      </c>
      <c r="AD546" s="57">
        <v>30780.772000000001</v>
      </c>
      <c r="AE546" s="70">
        <v>8</v>
      </c>
      <c r="AF546" s="70"/>
      <c r="AG546" s="70">
        <v>2</v>
      </c>
      <c r="AH546" s="367">
        <v>8539</v>
      </c>
      <c r="AI546" s="53" t="s">
        <v>1106</v>
      </c>
      <c r="AJ546" s="53" t="s">
        <v>1869</v>
      </c>
    </row>
    <row r="547" spans="1:46" s="148" customFormat="1" ht="409.5">
      <c r="A547" s="53" t="s">
        <v>1285</v>
      </c>
      <c r="B547" s="60">
        <v>1457</v>
      </c>
      <c r="C547" s="53" t="s">
        <v>542</v>
      </c>
      <c r="D547" s="52" t="s">
        <v>543</v>
      </c>
      <c r="E547" s="53" t="s">
        <v>83</v>
      </c>
      <c r="F547" s="55">
        <v>41372</v>
      </c>
      <c r="G547" s="55">
        <v>41430</v>
      </c>
      <c r="H547" s="53" t="s">
        <v>107</v>
      </c>
      <c r="I547" s="57">
        <v>1540</v>
      </c>
      <c r="J547" s="56">
        <v>1540.0021860095042</v>
      </c>
      <c r="K547" s="56">
        <v>1540</v>
      </c>
      <c r="L547" s="58">
        <v>1817199.9999999998</v>
      </c>
      <c r="M547" s="59">
        <v>41453</v>
      </c>
      <c r="N547" s="81">
        <v>2013</v>
      </c>
      <c r="O547" s="61">
        <v>41453</v>
      </c>
      <c r="P547" s="81">
        <v>2013</v>
      </c>
      <c r="Q547" s="61">
        <v>41547</v>
      </c>
      <c r="R547" s="53" t="s">
        <v>342</v>
      </c>
      <c r="S547" s="53" t="s">
        <v>1942</v>
      </c>
      <c r="T547" s="53" t="s">
        <v>428</v>
      </c>
      <c r="U547" s="53" t="s">
        <v>667</v>
      </c>
      <c r="V547" s="53">
        <v>1</v>
      </c>
      <c r="W547" s="53" t="s">
        <v>390</v>
      </c>
      <c r="X547" s="53"/>
      <c r="Y547" s="367">
        <v>389.4</v>
      </c>
      <c r="Z547" s="367">
        <v>1435.127</v>
      </c>
      <c r="AA547" s="53"/>
      <c r="AB547" s="53" t="s">
        <v>3315</v>
      </c>
      <c r="AC547" s="53" t="s">
        <v>1795</v>
      </c>
      <c r="AD547" s="57">
        <v>2437712.9323437661</v>
      </c>
      <c r="AE547" s="53">
        <v>103.21688348427068</v>
      </c>
      <c r="AF547" s="53">
        <v>975.47689922796667</v>
      </c>
      <c r="AG547" s="53">
        <v>6025.2963182009844</v>
      </c>
      <c r="AH547" s="367">
        <v>0</v>
      </c>
      <c r="AI547" s="53" t="s">
        <v>3316</v>
      </c>
      <c r="AJ547" s="53" t="s">
        <v>1869</v>
      </c>
    </row>
    <row r="548" spans="1:46" s="148" customFormat="1" ht="60">
      <c r="A548" s="53" t="s">
        <v>1344</v>
      </c>
      <c r="B548" s="60">
        <v>1459</v>
      </c>
      <c r="C548" s="60">
        <v>3000579</v>
      </c>
      <c r="D548" s="52" t="s">
        <v>995</v>
      </c>
      <c r="E548" s="53" t="s">
        <v>82</v>
      </c>
      <c r="F548" s="55">
        <v>41394</v>
      </c>
      <c r="G548" s="55">
        <v>41453</v>
      </c>
      <c r="H548" s="53" t="s">
        <v>114</v>
      </c>
      <c r="I548" s="57">
        <v>3904</v>
      </c>
      <c r="J548" s="56">
        <v>4334.6152328394246</v>
      </c>
      <c r="K548" s="56">
        <v>3904</v>
      </c>
      <c r="L548" s="58">
        <v>4606719.9999999991</v>
      </c>
      <c r="M548" s="59">
        <v>41481</v>
      </c>
      <c r="N548" s="81">
        <v>2013</v>
      </c>
      <c r="O548" s="61">
        <v>41487</v>
      </c>
      <c r="P548" s="60">
        <v>2013</v>
      </c>
      <c r="Q548" s="61">
        <v>41578</v>
      </c>
      <c r="R548" s="53" t="s">
        <v>342</v>
      </c>
      <c r="S548" s="53" t="s">
        <v>1943</v>
      </c>
      <c r="T548" s="53" t="s">
        <v>1739</v>
      </c>
      <c r="U548" s="60">
        <v>4.2699999999999996</v>
      </c>
      <c r="V548" s="53">
        <v>1</v>
      </c>
      <c r="W548" s="53" t="s">
        <v>390</v>
      </c>
      <c r="X548" s="53"/>
      <c r="Y548" s="367">
        <v>1078.8571428571427</v>
      </c>
      <c r="Z548" s="367">
        <v>1384.6170212765958</v>
      </c>
      <c r="AA548" s="53"/>
      <c r="AB548" s="53" t="s">
        <v>1944</v>
      </c>
      <c r="AC548" s="53" t="s">
        <v>1791</v>
      </c>
      <c r="AD548" s="57">
        <v>65077</v>
      </c>
      <c r="AE548" s="53"/>
      <c r="AF548" s="60">
        <v>47</v>
      </c>
      <c r="AG548" s="53"/>
      <c r="AH548" s="367"/>
      <c r="AI548" s="53" t="s">
        <v>114</v>
      </c>
      <c r="AJ548" s="53" t="s">
        <v>1869</v>
      </c>
    </row>
    <row r="549" spans="1:46" s="148" customFormat="1" ht="60">
      <c r="A549" s="53" t="s">
        <v>1344</v>
      </c>
      <c r="B549" s="60">
        <v>1460</v>
      </c>
      <c r="C549" s="60">
        <v>3000579</v>
      </c>
      <c r="D549" s="52" t="s">
        <v>995</v>
      </c>
      <c r="E549" s="53" t="s">
        <v>82</v>
      </c>
      <c r="F549" s="55">
        <v>41394</v>
      </c>
      <c r="G549" s="55">
        <v>41453</v>
      </c>
      <c r="H549" s="53" t="s">
        <v>114</v>
      </c>
      <c r="I549" s="57">
        <v>928.37</v>
      </c>
      <c r="J549" s="56">
        <v>1030.7750321347203</v>
      </c>
      <c r="K549" s="56">
        <v>928.37</v>
      </c>
      <c r="L549" s="58">
        <v>1095476.5999999999</v>
      </c>
      <c r="M549" s="59">
        <v>41481</v>
      </c>
      <c r="N549" s="81">
        <v>2013</v>
      </c>
      <c r="O549" s="61">
        <v>41487</v>
      </c>
      <c r="P549" s="60">
        <v>2013</v>
      </c>
      <c r="Q549" s="61">
        <v>41578</v>
      </c>
      <c r="R549" s="53" t="s">
        <v>342</v>
      </c>
      <c r="S549" s="53" t="s">
        <v>1943</v>
      </c>
      <c r="T549" s="53" t="s">
        <v>1739</v>
      </c>
      <c r="U549" s="60">
        <v>1</v>
      </c>
      <c r="V549" s="53">
        <v>1</v>
      </c>
      <c r="W549" s="53" t="s">
        <v>390</v>
      </c>
      <c r="X549" s="53"/>
      <c r="Y549" s="367">
        <v>1095.4766</v>
      </c>
      <c r="Z549" s="367">
        <v>1311.8574358974361</v>
      </c>
      <c r="AA549" s="53"/>
      <c r="AB549" s="53" t="s">
        <v>1945</v>
      </c>
      <c r="AC549" s="53" t="s">
        <v>1791</v>
      </c>
      <c r="AD549" s="57">
        <v>25581.22</v>
      </c>
      <c r="AE549" s="53"/>
      <c r="AF549" s="60">
        <v>19.5</v>
      </c>
      <c r="AG549" s="53"/>
      <c r="AH549" s="367">
        <v>1224.8399999999999</v>
      </c>
      <c r="AI549" s="53" t="s">
        <v>114</v>
      </c>
      <c r="AJ549" s="53" t="s">
        <v>1869</v>
      </c>
    </row>
    <row r="550" spans="1:46" s="67" customFormat="1" ht="60">
      <c r="A550" s="53" t="s">
        <v>1344</v>
      </c>
      <c r="B550" s="60">
        <v>1461</v>
      </c>
      <c r="C550" s="54">
        <v>3000560</v>
      </c>
      <c r="D550" s="52" t="s">
        <v>465</v>
      </c>
      <c r="E550" s="53" t="s">
        <v>82</v>
      </c>
      <c r="F550" s="55">
        <v>41394</v>
      </c>
      <c r="G550" s="55">
        <v>41453</v>
      </c>
      <c r="H550" s="53" t="s">
        <v>114</v>
      </c>
      <c r="I550" s="57">
        <v>891.74</v>
      </c>
      <c r="J550" s="56">
        <v>990.10599479481618</v>
      </c>
      <c r="K550" s="56">
        <v>891.74</v>
      </c>
      <c r="L550" s="58">
        <v>1052253.2</v>
      </c>
      <c r="M550" s="59">
        <v>41481</v>
      </c>
      <c r="N550" s="81">
        <v>2013</v>
      </c>
      <c r="O550" s="61">
        <v>41487</v>
      </c>
      <c r="P550" s="60">
        <v>2013</v>
      </c>
      <c r="Q550" s="61">
        <v>41578</v>
      </c>
      <c r="R550" s="53" t="s">
        <v>342</v>
      </c>
      <c r="S550" s="53" t="s">
        <v>1943</v>
      </c>
      <c r="T550" s="53" t="s">
        <v>417</v>
      </c>
      <c r="U550" s="60">
        <v>1</v>
      </c>
      <c r="V550" s="53">
        <v>1</v>
      </c>
      <c r="W550" s="53" t="s">
        <v>390</v>
      </c>
      <c r="X550" s="53"/>
      <c r="Y550" s="367">
        <v>1052.2531999999999</v>
      </c>
      <c r="Z550" s="367">
        <v>1038.4000000000001</v>
      </c>
      <c r="AA550" s="53"/>
      <c r="AB550" s="53" t="s">
        <v>1946</v>
      </c>
      <c r="AC550" s="53" t="s">
        <v>1791</v>
      </c>
      <c r="AD550" s="57">
        <v>10384</v>
      </c>
      <c r="AE550" s="53"/>
      <c r="AF550" s="60"/>
      <c r="AG550" s="60">
        <v>10</v>
      </c>
      <c r="AH550" s="367"/>
      <c r="AI550" s="53" t="s">
        <v>114</v>
      </c>
      <c r="AJ550" s="53" t="s">
        <v>1869</v>
      </c>
      <c r="AK550" s="148"/>
      <c r="AL550" s="148"/>
      <c r="AM550" s="148"/>
      <c r="AN550" s="148"/>
      <c r="AO550" s="148"/>
      <c r="AP550" s="148"/>
      <c r="AQ550" s="148"/>
      <c r="AR550" s="148"/>
      <c r="AS550" s="148"/>
      <c r="AT550" s="148"/>
    </row>
    <row r="551" spans="1:46" s="148" customFormat="1" ht="60">
      <c r="A551" s="53" t="s">
        <v>1344</v>
      </c>
      <c r="B551" s="60">
        <v>1462</v>
      </c>
      <c r="C551" s="54">
        <v>3000560</v>
      </c>
      <c r="D551" s="52" t="s">
        <v>465</v>
      </c>
      <c r="E551" s="53" t="s">
        <v>82</v>
      </c>
      <c r="F551" s="55">
        <v>41394</v>
      </c>
      <c r="G551" s="55">
        <v>41453</v>
      </c>
      <c r="H551" s="53" t="s">
        <v>114</v>
      </c>
      <c r="I551" s="57">
        <v>892.37</v>
      </c>
      <c r="J551" s="56">
        <v>990.80562862252816</v>
      </c>
      <c r="K551" s="56">
        <v>892.37</v>
      </c>
      <c r="L551" s="58">
        <v>1052996.5999999999</v>
      </c>
      <c r="M551" s="59">
        <v>41481</v>
      </c>
      <c r="N551" s="81">
        <v>2013</v>
      </c>
      <c r="O551" s="61">
        <v>41487</v>
      </c>
      <c r="P551" s="60">
        <v>2013</v>
      </c>
      <c r="Q551" s="61">
        <v>41578</v>
      </c>
      <c r="R551" s="53" t="s">
        <v>342</v>
      </c>
      <c r="S551" s="53" t="s">
        <v>1943</v>
      </c>
      <c r="T551" s="53" t="s">
        <v>7</v>
      </c>
      <c r="U551" s="60">
        <v>0.46300000000000002</v>
      </c>
      <c r="V551" s="53">
        <v>1</v>
      </c>
      <c r="W551" s="53" t="s">
        <v>390</v>
      </c>
      <c r="X551" s="53"/>
      <c r="Y551" s="367">
        <v>2274.2907127429803</v>
      </c>
      <c r="Z551" s="367">
        <v>2050.7705882352943</v>
      </c>
      <c r="AA551" s="53"/>
      <c r="AB551" s="53" t="s">
        <v>1947</v>
      </c>
      <c r="AC551" s="53" t="s">
        <v>1791</v>
      </c>
      <c r="AD551" s="57">
        <v>6972.62</v>
      </c>
      <c r="AE551" s="60">
        <v>3.4</v>
      </c>
      <c r="AF551" s="60"/>
      <c r="AG551" s="53"/>
      <c r="AH551" s="367">
        <v>5919.6234000000004</v>
      </c>
      <c r="AI551" s="53" t="s">
        <v>114</v>
      </c>
      <c r="AJ551" s="53" t="s">
        <v>1869</v>
      </c>
    </row>
    <row r="552" spans="1:46" s="148" customFormat="1" ht="60">
      <c r="A552" s="53" t="s">
        <v>1344</v>
      </c>
      <c r="B552" s="60">
        <v>1463</v>
      </c>
      <c r="C552" s="60">
        <v>3000579</v>
      </c>
      <c r="D552" s="52" t="s">
        <v>995</v>
      </c>
      <c r="E552" s="53" t="s">
        <v>82</v>
      </c>
      <c r="F552" s="55">
        <v>41394</v>
      </c>
      <c r="G552" s="55">
        <v>41453</v>
      </c>
      <c r="H552" s="53" t="s">
        <v>114</v>
      </c>
      <c r="I552" s="57">
        <v>3369.3</v>
      </c>
      <c r="J552" s="56">
        <v>3173.3133541701127</v>
      </c>
      <c r="K552" s="56">
        <v>3173.3130000000001</v>
      </c>
      <c r="L552" s="58">
        <v>3744509.34</v>
      </c>
      <c r="M552" s="59">
        <v>41481</v>
      </c>
      <c r="N552" s="81">
        <v>2013</v>
      </c>
      <c r="O552" s="61">
        <v>41487</v>
      </c>
      <c r="P552" s="60">
        <v>2013</v>
      </c>
      <c r="Q552" s="61">
        <v>41639</v>
      </c>
      <c r="R552" s="53" t="s">
        <v>342</v>
      </c>
      <c r="S552" s="53" t="s">
        <v>1948</v>
      </c>
      <c r="T552" s="53" t="s">
        <v>1739</v>
      </c>
      <c r="U552" s="60">
        <v>2.1</v>
      </c>
      <c r="V552" s="53">
        <v>1</v>
      </c>
      <c r="W552" s="53" t="s">
        <v>390</v>
      </c>
      <c r="X552" s="53"/>
      <c r="Y552" s="367">
        <v>1783.0996857142857</v>
      </c>
      <c r="Z552" s="367">
        <v>1366.6250980392158</v>
      </c>
      <c r="AA552" s="53"/>
      <c r="AB552" s="53" t="s">
        <v>1948</v>
      </c>
      <c r="AC552" s="53" t="s">
        <v>1791</v>
      </c>
      <c r="AD552" s="57">
        <v>34848.94</v>
      </c>
      <c r="AE552" s="60"/>
      <c r="AF552" s="60">
        <v>25.5</v>
      </c>
      <c r="AG552" s="53"/>
      <c r="AH552" s="367"/>
      <c r="AI552" s="53" t="s">
        <v>114</v>
      </c>
      <c r="AJ552" s="53" t="s">
        <v>1869</v>
      </c>
    </row>
    <row r="553" spans="1:46" s="148" customFormat="1" ht="60">
      <c r="A553" s="53" t="s">
        <v>1344</v>
      </c>
      <c r="B553" s="60">
        <v>1464</v>
      </c>
      <c r="C553" s="60">
        <v>3000579</v>
      </c>
      <c r="D553" s="52" t="s">
        <v>995</v>
      </c>
      <c r="E553" s="53" t="s">
        <v>82</v>
      </c>
      <c r="F553" s="55">
        <v>41242</v>
      </c>
      <c r="G553" s="55">
        <v>41274</v>
      </c>
      <c r="H553" s="53" t="s">
        <v>114</v>
      </c>
      <c r="I553" s="57">
        <v>9988.8709999999992</v>
      </c>
      <c r="J553" s="56">
        <v>9060.8561429489291</v>
      </c>
      <c r="K553" s="56">
        <v>9060.8559999999998</v>
      </c>
      <c r="L553" s="58">
        <v>10691810.08</v>
      </c>
      <c r="M553" s="59">
        <v>41306</v>
      </c>
      <c r="N553" s="81">
        <v>2013</v>
      </c>
      <c r="O553" s="61">
        <v>41339</v>
      </c>
      <c r="P553" s="60">
        <v>2013</v>
      </c>
      <c r="Q553" s="61">
        <v>41639</v>
      </c>
      <c r="R553" s="53" t="s">
        <v>342</v>
      </c>
      <c r="S553" s="53" t="s">
        <v>1949</v>
      </c>
      <c r="T553" s="53" t="s">
        <v>1739</v>
      </c>
      <c r="U553" s="60">
        <v>8.9499999999999993</v>
      </c>
      <c r="V553" s="53">
        <v>1</v>
      </c>
      <c r="W553" s="53" t="s">
        <v>390</v>
      </c>
      <c r="X553" s="53"/>
      <c r="Y553" s="367">
        <v>1194.6156513966482</v>
      </c>
      <c r="Z553" s="367">
        <v>1493.1142553191489</v>
      </c>
      <c r="AA553" s="53"/>
      <c r="AB553" s="53" t="s">
        <v>1949</v>
      </c>
      <c r="AC553" s="53" t="s">
        <v>1791</v>
      </c>
      <c r="AD553" s="57">
        <v>140352.74</v>
      </c>
      <c r="AE553" s="60"/>
      <c r="AF553" s="60">
        <v>94</v>
      </c>
      <c r="AG553" s="53"/>
      <c r="AH553" s="367"/>
      <c r="AI553" s="53" t="s">
        <v>114</v>
      </c>
      <c r="AJ553" s="53" t="s">
        <v>1869</v>
      </c>
    </row>
    <row r="554" spans="1:46" s="148" customFormat="1" ht="60">
      <c r="A554" s="53" t="s">
        <v>1344</v>
      </c>
      <c r="B554" s="159" t="s">
        <v>2335</v>
      </c>
      <c r="C554" s="60">
        <v>3000579</v>
      </c>
      <c r="D554" s="52" t="s">
        <v>995</v>
      </c>
      <c r="E554" s="53" t="s">
        <v>82</v>
      </c>
      <c r="F554" s="55">
        <v>41394</v>
      </c>
      <c r="G554" s="55">
        <v>41453</v>
      </c>
      <c r="H554" s="53" t="s">
        <v>114</v>
      </c>
      <c r="I554" s="57">
        <v>5400.86</v>
      </c>
      <c r="J554" s="56">
        <v>5143.9223052535699</v>
      </c>
      <c r="K554" s="56">
        <v>5143.9219999999996</v>
      </c>
      <c r="L554" s="58">
        <v>6069827.96</v>
      </c>
      <c r="M554" s="59">
        <v>41481</v>
      </c>
      <c r="N554" s="81">
        <v>2013</v>
      </c>
      <c r="O554" s="61">
        <v>41487</v>
      </c>
      <c r="P554" s="60">
        <v>2013</v>
      </c>
      <c r="Q554" s="61">
        <v>41639</v>
      </c>
      <c r="R554" s="53" t="s">
        <v>342</v>
      </c>
      <c r="S554" s="53" t="s">
        <v>1949</v>
      </c>
      <c r="T554" s="53" t="s">
        <v>1739</v>
      </c>
      <c r="U554" s="60">
        <v>4.5</v>
      </c>
      <c r="V554" s="53">
        <v>1</v>
      </c>
      <c r="W554" s="53" t="s">
        <v>390</v>
      </c>
      <c r="X554" s="53"/>
      <c r="Y554" s="367">
        <v>1348.8506577777778</v>
      </c>
      <c r="Z554" s="367">
        <v>1493.1142553191489</v>
      </c>
      <c r="AA554" s="53"/>
      <c r="AB554" s="53" t="s">
        <v>1949</v>
      </c>
      <c r="AC554" s="53" t="s">
        <v>1791</v>
      </c>
      <c r="AD554" s="57">
        <v>140352.74</v>
      </c>
      <c r="AE554" s="60"/>
      <c r="AF554" s="60">
        <v>94</v>
      </c>
      <c r="AG554" s="53"/>
      <c r="AH554" s="367"/>
      <c r="AI554" s="53" t="s">
        <v>114</v>
      </c>
      <c r="AJ554" s="53" t="s">
        <v>1869</v>
      </c>
    </row>
    <row r="555" spans="1:46" s="148" customFormat="1" ht="60">
      <c r="A555" s="53" t="s">
        <v>1344</v>
      </c>
      <c r="B555" s="159" t="s">
        <v>3337</v>
      </c>
      <c r="C555" s="60">
        <v>3000579</v>
      </c>
      <c r="D555" s="52" t="s">
        <v>995</v>
      </c>
      <c r="E555" s="53" t="s">
        <v>82</v>
      </c>
      <c r="F555" s="55">
        <v>41394</v>
      </c>
      <c r="G555" s="55">
        <v>41453</v>
      </c>
      <c r="H555" s="53" t="s">
        <v>114</v>
      </c>
      <c r="I555" s="57">
        <v>550.72</v>
      </c>
      <c r="J555" s="56">
        <v>518.21426241964809</v>
      </c>
      <c r="K555" s="56">
        <v>518.21400000000006</v>
      </c>
      <c r="L555" s="58">
        <v>611492.52</v>
      </c>
      <c r="M555" s="59">
        <v>41481</v>
      </c>
      <c r="N555" s="81">
        <v>2013</v>
      </c>
      <c r="O555" s="61">
        <v>41487</v>
      </c>
      <c r="P555" s="60">
        <v>2013</v>
      </c>
      <c r="Q555" s="61">
        <v>41639</v>
      </c>
      <c r="R555" s="53" t="s">
        <v>342</v>
      </c>
      <c r="S555" s="53" t="s">
        <v>1949</v>
      </c>
      <c r="T555" s="53" t="s">
        <v>1739</v>
      </c>
      <c r="U555" s="60">
        <v>0.46</v>
      </c>
      <c r="V555" s="53">
        <v>1</v>
      </c>
      <c r="W555" s="53" t="s">
        <v>390</v>
      </c>
      <c r="X555" s="53"/>
      <c r="Y555" s="367">
        <v>1329.3315652173912</v>
      </c>
      <c r="Z555" s="367">
        <v>1493.1142553191489</v>
      </c>
      <c r="AA555" s="53"/>
      <c r="AB555" s="53" t="s">
        <v>1949</v>
      </c>
      <c r="AC555" s="53" t="s">
        <v>1791</v>
      </c>
      <c r="AD555" s="57">
        <v>140352.74</v>
      </c>
      <c r="AE555" s="60"/>
      <c r="AF555" s="60">
        <v>94</v>
      </c>
      <c r="AG555" s="53"/>
      <c r="AH555" s="367"/>
      <c r="AI555" s="53" t="s">
        <v>114</v>
      </c>
      <c r="AJ555" s="53" t="s">
        <v>1869</v>
      </c>
    </row>
    <row r="556" spans="1:46" s="148" customFormat="1" ht="60">
      <c r="A556" s="53" t="s">
        <v>1344</v>
      </c>
      <c r="B556" s="60">
        <v>1465</v>
      </c>
      <c r="C556" s="54">
        <v>3000560</v>
      </c>
      <c r="D556" s="52" t="s">
        <v>465</v>
      </c>
      <c r="E556" s="53" t="s">
        <v>82</v>
      </c>
      <c r="F556" s="55">
        <v>41242</v>
      </c>
      <c r="G556" s="55">
        <v>41274</v>
      </c>
      <c r="H556" s="53" t="s">
        <v>114</v>
      </c>
      <c r="I556" s="57">
        <v>1304.4010000000001</v>
      </c>
      <c r="J556" s="56">
        <v>1195.4823764780165</v>
      </c>
      <c r="K556" s="56">
        <v>1195.482</v>
      </c>
      <c r="L556" s="58">
        <v>1410668.7599999998</v>
      </c>
      <c r="M556" s="59">
        <v>41306</v>
      </c>
      <c r="N556" s="81">
        <v>2013</v>
      </c>
      <c r="O556" s="61">
        <v>41339</v>
      </c>
      <c r="P556" s="60">
        <v>2013</v>
      </c>
      <c r="Q556" s="61">
        <v>41639</v>
      </c>
      <c r="R556" s="53" t="s">
        <v>342</v>
      </c>
      <c r="S556" s="53" t="s">
        <v>1950</v>
      </c>
      <c r="T556" s="53" t="s">
        <v>7</v>
      </c>
      <c r="U556" s="60">
        <v>0.52200000000000002</v>
      </c>
      <c r="V556" s="53">
        <v>1</v>
      </c>
      <c r="W556" s="53" t="s">
        <v>390</v>
      </c>
      <c r="X556" s="53"/>
      <c r="Y556" s="367">
        <v>2702.4305747126427</v>
      </c>
      <c r="Z556" s="367">
        <v>2483.6125290023206</v>
      </c>
      <c r="AA556" s="53"/>
      <c r="AB556" s="53" t="s">
        <v>1950</v>
      </c>
      <c r="AC556" s="53" t="s">
        <v>1791</v>
      </c>
      <c r="AD556" s="57">
        <v>21408.74</v>
      </c>
      <c r="AE556" s="60">
        <v>8.6199999999999992</v>
      </c>
      <c r="AF556" s="60"/>
      <c r="AG556" s="53"/>
      <c r="AH556" s="367"/>
      <c r="AI556" s="53" t="s">
        <v>114</v>
      </c>
      <c r="AJ556" s="53" t="s">
        <v>1869</v>
      </c>
    </row>
    <row r="557" spans="1:46" s="148" customFormat="1" ht="60">
      <c r="A557" s="53" t="s">
        <v>1344</v>
      </c>
      <c r="B557" s="159" t="s">
        <v>2334</v>
      </c>
      <c r="C557" s="54">
        <v>3000560</v>
      </c>
      <c r="D557" s="52" t="s">
        <v>465</v>
      </c>
      <c r="E557" s="44" t="s">
        <v>82</v>
      </c>
      <c r="F557" s="55">
        <v>41394</v>
      </c>
      <c r="G557" s="55">
        <v>41453</v>
      </c>
      <c r="H557" s="53" t="s">
        <v>114</v>
      </c>
      <c r="I557" s="57">
        <v>813.49800000000005</v>
      </c>
      <c r="J557" s="56">
        <v>742.17607820352021</v>
      </c>
      <c r="K557" s="56">
        <v>742.17600000000004</v>
      </c>
      <c r="L557" s="58">
        <v>875767.68</v>
      </c>
      <c r="M557" s="59">
        <v>41481</v>
      </c>
      <c r="N557" s="81">
        <v>2013</v>
      </c>
      <c r="O557" s="61">
        <v>41487</v>
      </c>
      <c r="P557" s="60">
        <v>2013</v>
      </c>
      <c r="Q557" s="61">
        <v>41639</v>
      </c>
      <c r="R557" s="53" t="s">
        <v>342</v>
      </c>
      <c r="S557" s="53" t="s">
        <v>1950</v>
      </c>
      <c r="T557" s="53" t="s">
        <v>329</v>
      </c>
      <c r="U557" s="57">
        <v>1</v>
      </c>
      <c r="V557" s="53">
        <v>1</v>
      </c>
      <c r="W557" s="53" t="s">
        <v>390</v>
      </c>
      <c r="X557" s="53"/>
      <c r="Y557" s="367">
        <v>875.76768000000004</v>
      </c>
      <c r="Z557" s="367">
        <v>2483.6125290023206</v>
      </c>
      <c r="AA557" s="53"/>
      <c r="AB557" s="53" t="s">
        <v>1950</v>
      </c>
      <c r="AC557" s="53" t="s">
        <v>1791</v>
      </c>
      <c r="AD557" s="57">
        <v>21408.74</v>
      </c>
      <c r="AE557" s="60">
        <v>8.6199999999999992</v>
      </c>
      <c r="AF557" s="60"/>
      <c r="AG557" s="53"/>
      <c r="AH557" s="367"/>
      <c r="AI557" s="53" t="s">
        <v>114</v>
      </c>
      <c r="AJ557" s="53" t="s">
        <v>1869</v>
      </c>
    </row>
    <row r="558" spans="1:46" s="148" customFormat="1" ht="45">
      <c r="A558" s="103" t="s">
        <v>1381</v>
      </c>
      <c r="B558" s="115">
        <v>1469</v>
      </c>
      <c r="C558" s="156">
        <v>3000560</v>
      </c>
      <c r="D558" s="155" t="s">
        <v>465</v>
      </c>
      <c r="E558" s="103" t="s">
        <v>83</v>
      </c>
      <c r="F558" s="112">
        <v>41453</v>
      </c>
      <c r="G558" s="112">
        <v>41533</v>
      </c>
      <c r="H558" s="103" t="s">
        <v>99</v>
      </c>
      <c r="I558" s="113">
        <v>16985.12</v>
      </c>
      <c r="J558" s="66">
        <v>16473.104161810563</v>
      </c>
      <c r="K558" s="66">
        <v>16473.103999999999</v>
      </c>
      <c r="L558" s="107">
        <v>19438262.719999999</v>
      </c>
      <c r="M558" s="114">
        <v>41558</v>
      </c>
      <c r="N558" s="115">
        <v>2013</v>
      </c>
      <c r="O558" s="116">
        <v>41558</v>
      </c>
      <c r="P558" s="115">
        <v>2014</v>
      </c>
      <c r="Q558" s="116">
        <v>41729</v>
      </c>
      <c r="R558" s="103" t="s">
        <v>342</v>
      </c>
      <c r="S558" s="103"/>
      <c r="T558" s="103" t="s">
        <v>389</v>
      </c>
      <c r="U558" s="115">
        <v>1</v>
      </c>
      <c r="V558" s="103">
        <v>1</v>
      </c>
      <c r="W558" s="103" t="s">
        <v>390</v>
      </c>
      <c r="X558" s="103" t="s">
        <v>1951</v>
      </c>
      <c r="Y558" s="107">
        <v>19438.262719999999</v>
      </c>
      <c r="Z558" s="107">
        <v>26867.476190476187</v>
      </c>
      <c r="AA558" s="103"/>
      <c r="AB558" s="103" t="s">
        <v>1951</v>
      </c>
      <c r="AC558" s="157">
        <v>39783</v>
      </c>
      <c r="AD558" s="113">
        <v>33853.019999999997</v>
      </c>
      <c r="AE558" s="103">
        <v>1.26</v>
      </c>
      <c r="AF558" s="103"/>
      <c r="AG558" s="103"/>
      <c r="AH558" s="106">
        <v>26079.18</v>
      </c>
      <c r="AI558" s="103" t="s">
        <v>1952</v>
      </c>
      <c r="AJ558" s="103" t="s">
        <v>1869</v>
      </c>
    </row>
    <row r="559" spans="1:46" s="153" customFormat="1" ht="345">
      <c r="A559" s="53" t="s">
        <v>1381</v>
      </c>
      <c r="B559" s="60">
        <v>1471</v>
      </c>
      <c r="C559" s="54">
        <v>3000560</v>
      </c>
      <c r="D559" s="52" t="s">
        <v>465</v>
      </c>
      <c r="E559" s="53" t="s">
        <v>82</v>
      </c>
      <c r="F559" s="55">
        <v>41239</v>
      </c>
      <c r="G559" s="55">
        <v>41269</v>
      </c>
      <c r="H559" s="53" t="s">
        <v>99</v>
      </c>
      <c r="I559" s="57">
        <v>9947.3200000000033</v>
      </c>
      <c r="J559" s="56">
        <v>9913.4649070901596</v>
      </c>
      <c r="K559" s="56">
        <v>9913.4639999999999</v>
      </c>
      <c r="L559" s="58">
        <v>11697887.52</v>
      </c>
      <c r="M559" s="59">
        <v>41304</v>
      </c>
      <c r="N559" s="60">
        <v>2013</v>
      </c>
      <c r="O559" s="61">
        <v>41304</v>
      </c>
      <c r="P559" s="60">
        <v>2013</v>
      </c>
      <c r="Q559" s="61">
        <v>41395</v>
      </c>
      <c r="R559" s="53" t="s">
        <v>342</v>
      </c>
      <c r="S559" s="53"/>
      <c r="T559" s="53" t="s">
        <v>389</v>
      </c>
      <c r="U559" s="60">
        <v>1</v>
      </c>
      <c r="V559" s="53">
        <v>1</v>
      </c>
      <c r="W559" s="53" t="s">
        <v>390</v>
      </c>
      <c r="X559" s="53" t="s">
        <v>1953</v>
      </c>
      <c r="Y559" s="58">
        <v>11697.88752</v>
      </c>
      <c r="Z559" s="58">
        <v>54675.768028846149</v>
      </c>
      <c r="AA559" s="53"/>
      <c r="AB559" s="53" t="s">
        <v>3338</v>
      </c>
      <c r="AC559" s="71">
        <v>41214</v>
      </c>
      <c r="AD559" s="57">
        <v>454902.38999999996</v>
      </c>
      <c r="AE559" s="53"/>
      <c r="AF559" s="60">
        <v>8.32</v>
      </c>
      <c r="AG559" s="53"/>
      <c r="AH559" s="367"/>
      <c r="AI559" s="53" t="s">
        <v>1952</v>
      </c>
      <c r="AJ559" s="53" t="s">
        <v>1869</v>
      </c>
      <c r="AK559" s="148"/>
      <c r="AL559" s="148"/>
      <c r="AM559" s="148"/>
      <c r="AN559" s="148"/>
      <c r="AO559" s="148"/>
      <c r="AP559" s="148"/>
      <c r="AQ559" s="148"/>
      <c r="AR559" s="148"/>
      <c r="AS559" s="148"/>
      <c r="AT559" s="148"/>
    </row>
    <row r="560" spans="1:46" s="153" customFormat="1" ht="345">
      <c r="A560" s="53" t="s">
        <v>1381</v>
      </c>
      <c r="B560" s="60">
        <v>1472</v>
      </c>
      <c r="C560" s="54">
        <v>3000560</v>
      </c>
      <c r="D560" s="52" t="s">
        <v>465</v>
      </c>
      <c r="E560" s="53" t="s">
        <v>82</v>
      </c>
      <c r="F560" s="55">
        <v>41239</v>
      </c>
      <c r="G560" s="55">
        <v>41269</v>
      </c>
      <c r="H560" s="53" t="s">
        <v>99</v>
      </c>
      <c r="I560" s="57">
        <v>9879.3100000000013</v>
      </c>
      <c r="J560" s="56">
        <v>9847.0008218991752</v>
      </c>
      <c r="K560" s="56">
        <v>9847</v>
      </c>
      <c r="L560" s="58">
        <v>11619460</v>
      </c>
      <c r="M560" s="59">
        <v>41304</v>
      </c>
      <c r="N560" s="60">
        <v>2013</v>
      </c>
      <c r="O560" s="61">
        <v>41304</v>
      </c>
      <c r="P560" s="60">
        <v>2013</v>
      </c>
      <c r="Q560" s="61">
        <v>41395</v>
      </c>
      <c r="R560" s="53" t="s">
        <v>342</v>
      </c>
      <c r="S560" s="53"/>
      <c r="T560" s="53" t="s">
        <v>389</v>
      </c>
      <c r="U560" s="60">
        <v>1</v>
      </c>
      <c r="V560" s="53">
        <v>1</v>
      </c>
      <c r="W560" s="53" t="s">
        <v>390</v>
      </c>
      <c r="X560" s="53" t="s">
        <v>1954</v>
      </c>
      <c r="Y560" s="58">
        <v>11619.46</v>
      </c>
      <c r="Z560" s="58">
        <v>54807.516867469873</v>
      </c>
      <c r="AA560" s="53"/>
      <c r="AB560" s="53" t="s">
        <v>3338</v>
      </c>
      <c r="AC560" s="71">
        <v>41234</v>
      </c>
      <c r="AD560" s="57">
        <v>454902.38999999996</v>
      </c>
      <c r="AE560" s="53"/>
      <c r="AF560" s="60">
        <v>8.3000000000000007</v>
      </c>
      <c r="AG560" s="53"/>
      <c r="AH560" s="367"/>
      <c r="AI560" s="53" t="s">
        <v>1952</v>
      </c>
      <c r="AJ560" s="53" t="s">
        <v>1869</v>
      </c>
      <c r="AK560" s="148"/>
      <c r="AL560" s="148"/>
      <c r="AM560" s="148"/>
      <c r="AN560" s="148"/>
      <c r="AO560" s="148"/>
      <c r="AP560" s="148"/>
      <c r="AQ560" s="148"/>
      <c r="AR560" s="148"/>
      <c r="AS560" s="148"/>
      <c r="AT560" s="148"/>
    </row>
    <row r="561" spans="1:46" s="148" customFormat="1" ht="345">
      <c r="A561" s="53" t="s">
        <v>1381</v>
      </c>
      <c r="B561" s="60">
        <v>1473</v>
      </c>
      <c r="C561" s="54">
        <v>3000560</v>
      </c>
      <c r="D561" s="52" t="s">
        <v>465</v>
      </c>
      <c r="E561" s="53" t="s">
        <v>82</v>
      </c>
      <c r="F561" s="55">
        <v>41253</v>
      </c>
      <c r="G561" s="55">
        <v>41284</v>
      </c>
      <c r="H561" s="53" t="s">
        <v>99</v>
      </c>
      <c r="I561" s="57">
        <v>9371.1700000000037</v>
      </c>
      <c r="J561" s="56">
        <v>9336.316650660694</v>
      </c>
      <c r="K561" s="56">
        <v>9336.3160000000007</v>
      </c>
      <c r="L561" s="58">
        <v>11016852.880000001</v>
      </c>
      <c r="M561" s="59">
        <v>41311</v>
      </c>
      <c r="N561" s="60">
        <v>2013</v>
      </c>
      <c r="O561" s="61">
        <v>41311</v>
      </c>
      <c r="P561" s="60">
        <v>2013</v>
      </c>
      <c r="Q561" s="61">
        <v>41395</v>
      </c>
      <c r="R561" s="53" t="s">
        <v>342</v>
      </c>
      <c r="S561" s="53"/>
      <c r="T561" s="53" t="s">
        <v>389</v>
      </c>
      <c r="U561" s="60">
        <v>1</v>
      </c>
      <c r="V561" s="53">
        <v>1</v>
      </c>
      <c r="W561" s="53" t="s">
        <v>390</v>
      </c>
      <c r="X561" s="53" t="s">
        <v>1955</v>
      </c>
      <c r="Y561" s="58">
        <v>11016.85288</v>
      </c>
      <c r="Z561" s="58">
        <v>54741.563176895295</v>
      </c>
      <c r="AA561" s="53"/>
      <c r="AB561" s="53" t="s">
        <v>3338</v>
      </c>
      <c r="AC561" s="71">
        <v>41267</v>
      </c>
      <c r="AD561" s="57">
        <v>454902.38999999996</v>
      </c>
      <c r="AE561" s="53"/>
      <c r="AF561" s="60">
        <v>8.31</v>
      </c>
      <c r="AG561" s="53"/>
      <c r="AH561" s="367"/>
      <c r="AI561" s="53" t="s">
        <v>1952</v>
      </c>
      <c r="AJ561" s="53" t="s">
        <v>1869</v>
      </c>
    </row>
    <row r="562" spans="1:46" s="148" customFormat="1" ht="345">
      <c r="A562" s="53" t="s">
        <v>1381</v>
      </c>
      <c r="B562" s="60">
        <v>1474</v>
      </c>
      <c r="C562" s="54">
        <v>3000560</v>
      </c>
      <c r="D562" s="52" t="s">
        <v>465</v>
      </c>
      <c r="E562" s="53" t="s">
        <v>82</v>
      </c>
      <c r="F562" s="55">
        <v>41253</v>
      </c>
      <c r="G562" s="55">
        <v>41284</v>
      </c>
      <c r="H562" s="53" t="s">
        <v>99</v>
      </c>
      <c r="I562" s="57">
        <v>9945.6700000000019</v>
      </c>
      <c r="J562" s="56">
        <v>9890.4390550668304</v>
      </c>
      <c r="K562" s="56">
        <v>9890.4390000000003</v>
      </c>
      <c r="L562" s="58">
        <v>11670718.02</v>
      </c>
      <c r="M562" s="59">
        <v>41311</v>
      </c>
      <c r="N562" s="60">
        <v>2013</v>
      </c>
      <c r="O562" s="61">
        <v>41311</v>
      </c>
      <c r="P562" s="60">
        <v>2013</v>
      </c>
      <c r="Q562" s="61">
        <v>41395</v>
      </c>
      <c r="R562" s="53" t="s">
        <v>342</v>
      </c>
      <c r="S562" s="53"/>
      <c r="T562" s="53" t="s">
        <v>389</v>
      </c>
      <c r="U562" s="60">
        <v>1</v>
      </c>
      <c r="V562" s="53">
        <v>1</v>
      </c>
      <c r="W562" s="53" t="s">
        <v>390</v>
      </c>
      <c r="X562" s="53" t="s">
        <v>1956</v>
      </c>
      <c r="Y562" s="58">
        <v>11670.71802</v>
      </c>
      <c r="Z562" s="58">
        <v>54610.130852340932</v>
      </c>
      <c r="AA562" s="53"/>
      <c r="AB562" s="53" t="s">
        <v>3338</v>
      </c>
      <c r="AC562" s="71">
        <v>41268</v>
      </c>
      <c r="AD562" s="57">
        <v>454902.38999999996</v>
      </c>
      <c r="AE562" s="53"/>
      <c r="AF562" s="60">
        <v>8.33</v>
      </c>
      <c r="AG562" s="53"/>
      <c r="AH562" s="367"/>
      <c r="AI562" s="53" t="s">
        <v>1952</v>
      </c>
      <c r="AJ562" s="53" t="s">
        <v>1869</v>
      </c>
    </row>
    <row r="563" spans="1:46" s="148" customFormat="1" ht="345">
      <c r="A563" s="53" t="s">
        <v>1381</v>
      </c>
      <c r="B563" s="60">
        <v>1475</v>
      </c>
      <c r="C563" s="54">
        <v>3000560</v>
      </c>
      <c r="D563" s="52" t="s">
        <v>465</v>
      </c>
      <c r="E563" s="53" t="s">
        <v>82</v>
      </c>
      <c r="F563" s="55">
        <v>41284</v>
      </c>
      <c r="G563" s="55">
        <v>41315</v>
      </c>
      <c r="H563" s="53" t="s">
        <v>99</v>
      </c>
      <c r="I563" s="57">
        <v>9925.75</v>
      </c>
      <c r="J563" s="56">
        <v>9667.3912770256156</v>
      </c>
      <c r="K563" s="56">
        <v>9667.3909999999996</v>
      </c>
      <c r="L563" s="58">
        <v>11407521.379999999</v>
      </c>
      <c r="M563" s="59">
        <v>41344</v>
      </c>
      <c r="N563" s="60">
        <v>2013</v>
      </c>
      <c r="O563" s="61">
        <v>41344</v>
      </c>
      <c r="P563" s="60">
        <v>2013</v>
      </c>
      <c r="Q563" s="61">
        <v>41395</v>
      </c>
      <c r="R563" s="53" t="s">
        <v>342</v>
      </c>
      <c r="S563" s="53"/>
      <c r="T563" s="53" t="s">
        <v>389</v>
      </c>
      <c r="U563" s="60">
        <v>1</v>
      </c>
      <c r="V563" s="53">
        <v>1</v>
      </c>
      <c r="W563" s="53" t="s">
        <v>390</v>
      </c>
      <c r="X563" s="53" t="s">
        <v>1957</v>
      </c>
      <c r="Y563" s="58">
        <v>11407.521379999998</v>
      </c>
      <c r="Z563" s="58">
        <v>54610.130852340932</v>
      </c>
      <c r="AA563" s="53"/>
      <c r="AB563" s="53" t="s">
        <v>3338</v>
      </c>
      <c r="AC563" s="71">
        <v>41257</v>
      </c>
      <c r="AD563" s="57">
        <v>454902.38999999996</v>
      </c>
      <c r="AE563" s="53"/>
      <c r="AF563" s="60">
        <v>8.33</v>
      </c>
      <c r="AG563" s="53"/>
      <c r="AH563" s="367"/>
      <c r="AI563" s="53" t="s">
        <v>1952</v>
      </c>
      <c r="AJ563" s="53" t="s">
        <v>1869</v>
      </c>
    </row>
    <row r="564" spans="1:46" s="148" customFormat="1" ht="345">
      <c r="A564" s="53" t="s">
        <v>1381</v>
      </c>
      <c r="B564" s="60">
        <v>1476</v>
      </c>
      <c r="C564" s="54">
        <v>3000560</v>
      </c>
      <c r="D564" s="52" t="s">
        <v>465</v>
      </c>
      <c r="E564" s="53" t="s">
        <v>82</v>
      </c>
      <c r="F564" s="55">
        <v>41306</v>
      </c>
      <c r="G564" s="55">
        <v>41334</v>
      </c>
      <c r="H564" s="53" t="s">
        <v>99</v>
      </c>
      <c r="I564" s="57">
        <v>9677.64</v>
      </c>
      <c r="J564" s="56">
        <v>9484.9177472250649</v>
      </c>
      <c r="K564" s="56">
        <v>9484.9169999999995</v>
      </c>
      <c r="L564" s="58">
        <v>11192202.060000001</v>
      </c>
      <c r="M564" s="59">
        <v>41362</v>
      </c>
      <c r="N564" s="60">
        <v>2013</v>
      </c>
      <c r="O564" s="61">
        <v>41362</v>
      </c>
      <c r="P564" s="60">
        <v>2013</v>
      </c>
      <c r="Q564" s="61">
        <v>41455</v>
      </c>
      <c r="R564" s="53" t="s">
        <v>342</v>
      </c>
      <c r="S564" s="53"/>
      <c r="T564" s="53" t="s">
        <v>389</v>
      </c>
      <c r="U564" s="60">
        <v>1</v>
      </c>
      <c r="V564" s="53">
        <v>1</v>
      </c>
      <c r="W564" s="53" t="s">
        <v>390</v>
      </c>
      <c r="X564" s="53" t="s">
        <v>1958</v>
      </c>
      <c r="Y564" s="58">
        <v>11192.20206</v>
      </c>
      <c r="Z564" s="58">
        <v>54675.768028846149</v>
      </c>
      <c r="AA564" s="53"/>
      <c r="AB564" s="53" t="s">
        <v>3338</v>
      </c>
      <c r="AC564" s="71">
        <v>41272</v>
      </c>
      <c r="AD564" s="57">
        <v>454902.38999999996</v>
      </c>
      <c r="AE564" s="53"/>
      <c r="AF564" s="60">
        <v>8.32</v>
      </c>
      <c r="AG564" s="53"/>
      <c r="AH564" s="367"/>
      <c r="AI564" s="53" t="s">
        <v>1952</v>
      </c>
      <c r="AJ564" s="53" t="s">
        <v>1869</v>
      </c>
    </row>
    <row r="565" spans="1:46" s="148" customFormat="1" ht="345">
      <c r="A565" s="53" t="s">
        <v>1381</v>
      </c>
      <c r="B565" s="60">
        <v>1477</v>
      </c>
      <c r="C565" s="54">
        <v>3000560</v>
      </c>
      <c r="D565" s="52" t="s">
        <v>465</v>
      </c>
      <c r="E565" s="53" t="s">
        <v>82</v>
      </c>
      <c r="F565" s="55">
        <v>41334</v>
      </c>
      <c r="G565" s="55">
        <v>41365</v>
      </c>
      <c r="H565" s="53" t="s">
        <v>99</v>
      </c>
      <c r="I565" s="57">
        <v>9453.58</v>
      </c>
      <c r="J565" s="56">
        <v>9261.1056756491562</v>
      </c>
      <c r="K565" s="56">
        <v>9261.1049999999996</v>
      </c>
      <c r="L565" s="58">
        <v>10928103.899999999</v>
      </c>
      <c r="M565" s="59">
        <v>41390</v>
      </c>
      <c r="N565" s="60">
        <v>2013</v>
      </c>
      <c r="O565" s="61">
        <v>41390</v>
      </c>
      <c r="P565" s="60">
        <v>2013</v>
      </c>
      <c r="Q565" s="61">
        <v>41485</v>
      </c>
      <c r="R565" s="53" t="s">
        <v>342</v>
      </c>
      <c r="S565" s="53"/>
      <c r="T565" s="53" t="s">
        <v>389</v>
      </c>
      <c r="U565" s="60">
        <v>1</v>
      </c>
      <c r="V565" s="53">
        <v>1</v>
      </c>
      <c r="W565" s="53" t="s">
        <v>390</v>
      </c>
      <c r="X565" s="53" t="s">
        <v>1959</v>
      </c>
      <c r="Y565" s="58">
        <v>10928.103899999998</v>
      </c>
      <c r="Z565" s="58">
        <v>54675.768028846149</v>
      </c>
      <c r="AA565" s="53"/>
      <c r="AB565" s="53" t="s">
        <v>3338</v>
      </c>
      <c r="AC565" s="71">
        <v>41328</v>
      </c>
      <c r="AD565" s="57">
        <v>454902.38999999996</v>
      </c>
      <c r="AE565" s="53"/>
      <c r="AF565" s="60">
        <v>8.32</v>
      </c>
      <c r="AG565" s="53"/>
      <c r="AH565" s="367"/>
      <c r="AI565" s="53" t="s">
        <v>1952</v>
      </c>
      <c r="AJ565" s="53" t="s">
        <v>1869</v>
      </c>
    </row>
    <row r="566" spans="1:46" s="148" customFormat="1" ht="345">
      <c r="A566" s="103" t="s">
        <v>1381</v>
      </c>
      <c r="B566" s="115">
        <v>1478</v>
      </c>
      <c r="C566" s="54">
        <v>3000579</v>
      </c>
      <c r="D566" s="52" t="s">
        <v>995</v>
      </c>
      <c r="E566" s="53" t="s">
        <v>337</v>
      </c>
      <c r="F566" s="55">
        <v>41414</v>
      </c>
      <c r="G566" s="55">
        <v>41442</v>
      </c>
      <c r="H566" s="103" t="s">
        <v>99</v>
      </c>
      <c r="I566" s="113">
        <v>9695.76</v>
      </c>
      <c r="J566" s="56">
        <v>16822.785662667651</v>
      </c>
      <c r="K566" s="56">
        <v>9695.76</v>
      </c>
      <c r="L566" s="58">
        <v>11440996.799999999</v>
      </c>
      <c r="M566" s="59">
        <v>41470</v>
      </c>
      <c r="N566" s="115">
        <v>2013</v>
      </c>
      <c r="O566" s="116">
        <v>41470</v>
      </c>
      <c r="P566" s="115">
        <v>2013</v>
      </c>
      <c r="Q566" s="116">
        <v>41623</v>
      </c>
      <c r="R566" s="103" t="s">
        <v>342</v>
      </c>
      <c r="S566" s="103"/>
      <c r="T566" s="103" t="s">
        <v>389</v>
      </c>
      <c r="U566" s="115">
        <v>1</v>
      </c>
      <c r="V566" s="103">
        <v>1</v>
      </c>
      <c r="W566" s="103" t="s">
        <v>390</v>
      </c>
      <c r="X566" s="103" t="s">
        <v>1960</v>
      </c>
      <c r="Y566" s="107">
        <v>11440.996799999999</v>
      </c>
      <c r="Z566" s="107">
        <v>54675.768028846149</v>
      </c>
      <c r="AA566" s="103"/>
      <c r="AB566" s="103" t="s">
        <v>3338</v>
      </c>
      <c r="AC566" s="157">
        <v>41372</v>
      </c>
      <c r="AD566" s="113">
        <v>454902.38999999996</v>
      </c>
      <c r="AE566" s="103"/>
      <c r="AF566" s="115">
        <v>8.32</v>
      </c>
      <c r="AG566" s="103"/>
      <c r="AH566" s="106"/>
      <c r="AI566" s="103" t="s">
        <v>1952</v>
      </c>
      <c r="AJ566" s="103" t="s">
        <v>1869</v>
      </c>
      <c r="AL566" s="153"/>
      <c r="AM566" s="153"/>
      <c r="AN566" s="153"/>
      <c r="AO566" s="153"/>
      <c r="AP566" s="153"/>
      <c r="AQ566" s="153"/>
      <c r="AR566" s="153"/>
      <c r="AS566" s="153"/>
      <c r="AT566" s="153"/>
    </row>
    <row r="567" spans="1:46" s="148" customFormat="1" ht="345">
      <c r="A567" s="103" t="s">
        <v>1381</v>
      </c>
      <c r="B567" s="60">
        <v>1479</v>
      </c>
      <c r="C567" s="54">
        <v>3000579</v>
      </c>
      <c r="D567" s="52" t="s">
        <v>995</v>
      </c>
      <c r="E567" s="53" t="s">
        <v>337</v>
      </c>
      <c r="F567" s="55">
        <v>41428</v>
      </c>
      <c r="G567" s="55">
        <v>41458</v>
      </c>
      <c r="H567" s="103" t="s">
        <v>99</v>
      </c>
      <c r="I567" s="113">
        <v>9674.81</v>
      </c>
      <c r="J567" s="56">
        <v>12967.193913479427</v>
      </c>
      <c r="K567" s="56">
        <v>9674.81</v>
      </c>
      <c r="L567" s="58">
        <v>11416275.799999999</v>
      </c>
      <c r="M567" s="59">
        <v>41481</v>
      </c>
      <c r="N567" s="115">
        <v>2013</v>
      </c>
      <c r="O567" s="116">
        <v>41481</v>
      </c>
      <c r="P567" s="115">
        <v>2013</v>
      </c>
      <c r="Q567" s="116">
        <v>41634</v>
      </c>
      <c r="R567" s="103" t="s">
        <v>342</v>
      </c>
      <c r="S567" s="103"/>
      <c r="T567" s="103" t="s">
        <v>389</v>
      </c>
      <c r="U567" s="115">
        <v>1</v>
      </c>
      <c r="V567" s="103">
        <v>1</v>
      </c>
      <c r="W567" s="103" t="s">
        <v>390</v>
      </c>
      <c r="X567" s="53" t="s">
        <v>1961</v>
      </c>
      <c r="Y567" s="107">
        <v>11416.275799999999</v>
      </c>
      <c r="Z567" s="107">
        <v>54675.768028846149</v>
      </c>
      <c r="AA567" s="103"/>
      <c r="AB567" s="103" t="s">
        <v>3338</v>
      </c>
      <c r="AC567" s="157">
        <v>41352</v>
      </c>
      <c r="AD567" s="113">
        <v>454902.38999999996</v>
      </c>
      <c r="AE567" s="103"/>
      <c r="AF567" s="115">
        <v>8.32</v>
      </c>
      <c r="AG567" s="103"/>
      <c r="AH567" s="106"/>
      <c r="AI567" s="103" t="s">
        <v>1952</v>
      </c>
      <c r="AJ567" s="103" t="s">
        <v>1869</v>
      </c>
      <c r="AL567" s="153"/>
      <c r="AM567" s="153"/>
      <c r="AN567" s="153"/>
      <c r="AO567" s="153"/>
      <c r="AP567" s="153"/>
      <c r="AQ567" s="153"/>
      <c r="AR567" s="153"/>
      <c r="AS567" s="153"/>
      <c r="AT567" s="153"/>
    </row>
    <row r="568" spans="1:46" s="153" customFormat="1" ht="345">
      <c r="A568" s="53" t="s">
        <v>1381</v>
      </c>
      <c r="B568" s="60">
        <v>1480</v>
      </c>
      <c r="C568" s="60">
        <v>1480</v>
      </c>
      <c r="D568" s="52" t="s">
        <v>6372</v>
      </c>
      <c r="E568" s="53" t="s">
        <v>337</v>
      </c>
      <c r="F568" s="55">
        <v>41453</v>
      </c>
      <c r="G568" s="55">
        <v>41483</v>
      </c>
      <c r="H568" s="53" t="s">
        <v>99</v>
      </c>
      <c r="I568" s="57">
        <v>7787.27</v>
      </c>
      <c r="J568" s="56">
        <v>13562.492025529731</v>
      </c>
      <c r="K568" s="56">
        <v>7787.27</v>
      </c>
      <c r="L568" s="58">
        <v>9188978.5999999996</v>
      </c>
      <c r="M568" s="59">
        <v>41503</v>
      </c>
      <c r="N568" s="60">
        <v>2013</v>
      </c>
      <c r="O568" s="61">
        <v>41503</v>
      </c>
      <c r="P568" s="60">
        <v>2014</v>
      </c>
      <c r="Q568" s="61">
        <v>41656</v>
      </c>
      <c r="R568" s="53" t="s">
        <v>342</v>
      </c>
      <c r="S568" s="53"/>
      <c r="T568" s="53" t="s">
        <v>389</v>
      </c>
      <c r="U568" s="60">
        <v>1</v>
      </c>
      <c r="V568" s="53">
        <v>1</v>
      </c>
      <c r="W568" s="53" t="s">
        <v>390</v>
      </c>
      <c r="X568" s="53"/>
      <c r="Y568" s="107">
        <v>9188.9786000000004</v>
      </c>
      <c r="Z568" s="107">
        <v>69344.876524390245</v>
      </c>
      <c r="AA568" s="53"/>
      <c r="AB568" s="53" t="s">
        <v>3338</v>
      </c>
      <c r="AC568" s="71" t="s">
        <v>1795</v>
      </c>
      <c r="AD568" s="57">
        <v>454902.38999999996</v>
      </c>
      <c r="AE568" s="53"/>
      <c r="AF568" s="60">
        <v>6.56</v>
      </c>
      <c r="AG568" s="53"/>
      <c r="AH568" s="367"/>
      <c r="AI568" s="53" t="s">
        <v>1952</v>
      </c>
      <c r="AJ568" s="53" t="s">
        <v>1869</v>
      </c>
      <c r="AK568" s="148"/>
      <c r="AL568" s="148"/>
      <c r="AM568" s="148"/>
      <c r="AN568" s="148"/>
      <c r="AO568" s="148"/>
      <c r="AP568" s="148"/>
      <c r="AQ568" s="148"/>
      <c r="AR568" s="148"/>
      <c r="AS568" s="148"/>
      <c r="AT568" s="148"/>
    </row>
    <row r="569" spans="1:46" s="153" customFormat="1" ht="345">
      <c r="A569" s="53" t="s">
        <v>1381</v>
      </c>
      <c r="B569" s="60">
        <v>1481</v>
      </c>
      <c r="C569" s="54">
        <v>3000560</v>
      </c>
      <c r="D569" s="52" t="s">
        <v>465</v>
      </c>
      <c r="E569" s="53" t="s">
        <v>82</v>
      </c>
      <c r="F569" s="55">
        <v>41236</v>
      </c>
      <c r="G569" s="55">
        <v>41268</v>
      </c>
      <c r="H569" s="53" t="s">
        <v>99</v>
      </c>
      <c r="I569" s="57">
        <v>9534.0400000000009</v>
      </c>
      <c r="J569" s="56">
        <v>9921.0660900957519</v>
      </c>
      <c r="K569" s="56">
        <v>9534.0400000000009</v>
      </c>
      <c r="L569" s="58">
        <v>11250167.199999999</v>
      </c>
      <c r="M569" s="59">
        <v>41303</v>
      </c>
      <c r="N569" s="60">
        <v>2013</v>
      </c>
      <c r="O569" s="61">
        <v>41303</v>
      </c>
      <c r="P569" s="60">
        <v>2013</v>
      </c>
      <c r="Q569" s="61">
        <v>41395</v>
      </c>
      <c r="R569" s="53" t="s">
        <v>342</v>
      </c>
      <c r="S569" s="53"/>
      <c r="T569" s="53" t="s">
        <v>389</v>
      </c>
      <c r="U569" s="60">
        <v>1</v>
      </c>
      <c r="V569" s="53">
        <v>1</v>
      </c>
      <c r="W569" s="53" t="s">
        <v>390</v>
      </c>
      <c r="X569" s="53" t="s">
        <v>1962</v>
      </c>
      <c r="Y569" s="58">
        <v>11250.1672</v>
      </c>
      <c r="Z569" s="58">
        <v>54873.629674306394</v>
      </c>
      <c r="AA569" s="53"/>
      <c r="AB569" s="53" t="s">
        <v>3338</v>
      </c>
      <c r="AC569" s="71">
        <v>41234</v>
      </c>
      <c r="AD569" s="57">
        <v>454902.38999999996</v>
      </c>
      <c r="AE569" s="53"/>
      <c r="AF569" s="60">
        <v>8.2899999999999991</v>
      </c>
      <c r="AG569" s="53"/>
      <c r="AH569" s="367"/>
      <c r="AI569" s="53" t="s">
        <v>1952</v>
      </c>
      <c r="AJ569" s="53" t="s">
        <v>1869</v>
      </c>
      <c r="AK569" s="148"/>
      <c r="AL569" s="148"/>
      <c r="AM569" s="148"/>
      <c r="AN569" s="148"/>
      <c r="AO569" s="148"/>
      <c r="AP569" s="148"/>
      <c r="AQ569" s="148"/>
      <c r="AR569" s="148"/>
      <c r="AS569" s="148"/>
      <c r="AT569" s="148"/>
    </row>
    <row r="570" spans="1:46" s="148" customFormat="1" ht="345">
      <c r="A570" s="53" t="s">
        <v>1381</v>
      </c>
      <c r="B570" s="60">
        <v>1482</v>
      </c>
      <c r="C570" s="54">
        <v>3000560</v>
      </c>
      <c r="D570" s="52" t="s">
        <v>465</v>
      </c>
      <c r="E570" s="53" t="s">
        <v>82</v>
      </c>
      <c r="F570" s="55">
        <v>41236</v>
      </c>
      <c r="G570" s="55">
        <v>41268</v>
      </c>
      <c r="H570" s="53" t="s">
        <v>99</v>
      </c>
      <c r="I570" s="57">
        <v>9358.19</v>
      </c>
      <c r="J570" s="56">
        <v>9970.8292387542551</v>
      </c>
      <c r="K570" s="56">
        <v>9358.19</v>
      </c>
      <c r="L570" s="58">
        <v>11042664.199999999</v>
      </c>
      <c r="M570" s="59">
        <v>41303</v>
      </c>
      <c r="N570" s="60">
        <v>2013</v>
      </c>
      <c r="O570" s="61">
        <v>41303</v>
      </c>
      <c r="P570" s="60">
        <v>2013</v>
      </c>
      <c r="Q570" s="61">
        <v>41395</v>
      </c>
      <c r="R570" s="53" t="s">
        <v>342</v>
      </c>
      <c r="S570" s="53"/>
      <c r="T570" s="53" t="s">
        <v>389</v>
      </c>
      <c r="U570" s="60">
        <v>1</v>
      </c>
      <c r="V570" s="53">
        <v>1</v>
      </c>
      <c r="W570" s="53" t="s">
        <v>390</v>
      </c>
      <c r="X570" s="53" t="s">
        <v>1963</v>
      </c>
      <c r="Y570" s="58">
        <v>11042.664199999999</v>
      </c>
      <c r="Z570" s="58">
        <v>54610.130852340932</v>
      </c>
      <c r="AA570" s="53"/>
      <c r="AB570" s="53" t="s">
        <v>3338</v>
      </c>
      <c r="AC570" s="71">
        <v>41234</v>
      </c>
      <c r="AD570" s="57">
        <v>454902.38999999996</v>
      </c>
      <c r="AE570" s="53"/>
      <c r="AF570" s="60">
        <v>8.33</v>
      </c>
      <c r="AG570" s="53"/>
      <c r="AH570" s="367"/>
      <c r="AI570" s="53" t="s">
        <v>1952</v>
      </c>
      <c r="AJ570" s="53" t="s">
        <v>1869</v>
      </c>
    </row>
    <row r="571" spans="1:46" s="148" customFormat="1" ht="345">
      <c r="A571" s="53" t="s">
        <v>1381</v>
      </c>
      <c r="B571" s="60">
        <v>1483</v>
      </c>
      <c r="C571" s="54">
        <v>3000560</v>
      </c>
      <c r="D571" s="52" t="s">
        <v>465</v>
      </c>
      <c r="E571" s="53" t="s">
        <v>82</v>
      </c>
      <c r="F571" s="55">
        <v>41253</v>
      </c>
      <c r="G571" s="55">
        <v>41284</v>
      </c>
      <c r="H571" s="53" t="s">
        <v>99</v>
      </c>
      <c r="I571" s="57">
        <v>9759.09</v>
      </c>
      <c r="J571" s="56">
        <v>9710.1682433819151</v>
      </c>
      <c r="K571" s="56">
        <v>9710.1679999999997</v>
      </c>
      <c r="L571" s="58">
        <v>11457998.239999998</v>
      </c>
      <c r="M571" s="59">
        <v>41311</v>
      </c>
      <c r="N571" s="60">
        <v>2013</v>
      </c>
      <c r="O571" s="61">
        <v>41311</v>
      </c>
      <c r="P571" s="60">
        <v>2013</v>
      </c>
      <c r="Q571" s="61">
        <v>41395</v>
      </c>
      <c r="R571" s="53" t="s">
        <v>342</v>
      </c>
      <c r="S571" s="53"/>
      <c r="T571" s="53" t="s">
        <v>389</v>
      </c>
      <c r="U571" s="60">
        <v>1</v>
      </c>
      <c r="V571" s="53">
        <v>1</v>
      </c>
      <c r="W571" s="53" t="s">
        <v>390</v>
      </c>
      <c r="X571" s="53" t="s">
        <v>1964</v>
      </c>
      <c r="Y571" s="58">
        <v>11457.998239999999</v>
      </c>
      <c r="Z571" s="58">
        <v>54873.629674306394</v>
      </c>
      <c r="AA571" s="53"/>
      <c r="AB571" s="53" t="s">
        <v>3338</v>
      </c>
      <c r="AC571" s="71">
        <v>41272</v>
      </c>
      <c r="AD571" s="57">
        <v>454902.38999999996</v>
      </c>
      <c r="AE571" s="53"/>
      <c r="AF571" s="60">
        <v>8.2899999999999991</v>
      </c>
      <c r="AG571" s="53"/>
      <c r="AH571" s="367"/>
      <c r="AI571" s="53" t="s">
        <v>1952</v>
      </c>
      <c r="AJ571" s="53" t="s">
        <v>1869</v>
      </c>
    </row>
    <row r="572" spans="1:46" s="148" customFormat="1" ht="345">
      <c r="A572" s="53" t="s">
        <v>1381</v>
      </c>
      <c r="B572" s="60">
        <v>1484</v>
      </c>
      <c r="C572" s="54">
        <v>3000560</v>
      </c>
      <c r="D572" s="52" t="s">
        <v>465</v>
      </c>
      <c r="E572" s="53" t="s">
        <v>82</v>
      </c>
      <c r="F572" s="55">
        <v>41253</v>
      </c>
      <c r="G572" s="55">
        <v>41284</v>
      </c>
      <c r="H572" s="53" t="s">
        <v>99</v>
      </c>
      <c r="I572" s="57">
        <v>9851.1383299999979</v>
      </c>
      <c r="J572" s="56">
        <v>9784.9060628064217</v>
      </c>
      <c r="K572" s="56">
        <v>9784.9060000000009</v>
      </c>
      <c r="L572" s="58">
        <v>11546189.08</v>
      </c>
      <c r="M572" s="59">
        <v>41311</v>
      </c>
      <c r="N572" s="60">
        <v>2013</v>
      </c>
      <c r="O572" s="61">
        <v>41311</v>
      </c>
      <c r="P572" s="60">
        <v>2013</v>
      </c>
      <c r="Q572" s="61">
        <v>41395</v>
      </c>
      <c r="R572" s="53" t="s">
        <v>342</v>
      </c>
      <c r="S572" s="53"/>
      <c r="T572" s="53" t="s">
        <v>389</v>
      </c>
      <c r="U572" s="60">
        <v>1</v>
      </c>
      <c r="V572" s="53">
        <v>1</v>
      </c>
      <c r="W572" s="53" t="s">
        <v>390</v>
      </c>
      <c r="X572" s="53" t="s">
        <v>1965</v>
      </c>
      <c r="Y572" s="58">
        <v>11546.18908</v>
      </c>
      <c r="Z572" s="58">
        <v>54873.629674306394</v>
      </c>
      <c r="AA572" s="53"/>
      <c r="AB572" s="53" t="s">
        <v>3338</v>
      </c>
      <c r="AC572" s="71">
        <v>41272</v>
      </c>
      <c r="AD572" s="57">
        <v>454902.38999999996</v>
      </c>
      <c r="AE572" s="53"/>
      <c r="AF572" s="60">
        <v>8.2899999999999991</v>
      </c>
      <c r="AG572" s="53"/>
      <c r="AH572" s="367"/>
      <c r="AI572" s="53" t="s">
        <v>1952</v>
      </c>
      <c r="AJ572" s="53" t="s">
        <v>1869</v>
      </c>
    </row>
    <row r="573" spans="1:46" s="148" customFormat="1" ht="345">
      <c r="A573" s="53" t="s">
        <v>1381</v>
      </c>
      <c r="B573" s="60">
        <v>1485</v>
      </c>
      <c r="C573" s="54">
        <v>3000560</v>
      </c>
      <c r="D573" s="52" t="s">
        <v>465</v>
      </c>
      <c r="E573" s="53" t="s">
        <v>82</v>
      </c>
      <c r="F573" s="55">
        <v>41284</v>
      </c>
      <c r="G573" s="55">
        <v>41315</v>
      </c>
      <c r="H573" s="53" t="s">
        <v>99</v>
      </c>
      <c r="I573" s="57">
        <v>9791.4376510999991</v>
      </c>
      <c r="J573" s="56">
        <v>9665.1118248772636</v>
      </c>
      <c r="K573" s="56">
        <v>9665.1110000000008</v>
      </c>
      <c r="L573" s="58">
        <v>11404830.98</v>
      </c>
      <c r="M573" s="59">
        <v>41344</v>
      </c>
      <c r="N573" s="60">
        <v>2013</v>
      </c>
      <c r="O573" s="61">
        <v>41344</v>
      </c>
      <c r="P573" s="60">
        <v>2013</v>
      </c>
      <c r="Q573" s="61">
        <v>41395</v>
      </c>
      <c r="R573" s="53" t="s">
        <v>342</v>
      </c>
      <c r="S573" s="53"/>
      <c r="T573" s="53" t="s">
        <v>389</v>
      </c>
      <c r="U573" s="60">
        <v>1</v>
      </c>
      <c r="V573" s="53">
        <v>1</v>
      </c>
      <c r="W573" s="53" t="s">
        <v>390</v>
      </c>
      <c r="X573" s="53" t="s">
        <v>1966</v>
      </c>
      <c r="Y573" s="58">
        <v>11404.830980000001</v>
      </c>
      <c r="Z573" s="58">
        <v>54675.768028846149</v>
      </c>
      <c r="AA573" s="53"/>
      <c r="AB573" s="53" t="s">
        <v>3338</v>
      </c>
      <c r="AC573" s="71">
        <v>41303</v>
      </c>
      <c r="AD573" s="57">
        <v>454902.38999999996</v>
      </c>
      <c r="AE573" s="53"/>
      <c r="AF573" s="60">
        <v>8.32</v>
      </c>
      <c r="AG573" s="53"/>
      <c r="AH573" s="367"/>
      <c r="AI573" s="53" t="s">
        <v>1952</v>
      </c>
      <c r="AJ573" s="53" t="s">
        <v>1869</v>
      </c>
    </row>
    <row r="574" spans="1:46" s="148" customFormat="1" ht="90">
      <c r="A574" s="53" t="s">
        <v>1381</v>
      </c>
      <c r="B574" s="60">
        <v>1486</v>
      </c>
      <c r="C574" s="54">
        <v>3000560</v>
      </c>
      <c r="D574" s="52" t="s">
        <v>465</v>
      </c>
      <c r="E574" s="53" t="s">
        <v>82</v>
      </c>
      <c r="F574" s="55">
        <v>41306</v>
      </c>
      <c r="G574" s="55">
        <v>41334</v>
      </c>
      <c r="H574" s="53" t="s">
        <v>99</v>
      </c>
      <c r="I574" s="57">
        <v>9716.2900000000009</v>
      </c>
      <c r="J574" s="56">
        <v>9522.6505793718934</v>
      </c>
      <c r="K574" s="56">
        <v>9493.7870000000003</v>
      </c>
      <c r="L574" s="58">
        <v>11202668.66</v>
      </c>
      <c r="M574" s="59">
        <v>41362</v>
      </c>
      <c r="N574" s="60">
        <v>2013</v>
      </c>
      <c r="O574" s="61">
        <v>41362</v>
      </c>
      <c r="P574" s="60">
        <v>2013</v>
      </c>
      <c r="Q574" s="61">
        <v>41485</v>
      </c>
      <c r="R574" s="53" t="s">
        <v>342</v>
      </c>
      <c r="S574" s="53"/>
      <c r="T574" s="53" t="s">
        <v>389</v>
      </c>
      <c r="U574" s="60">
        <v>1</v>
      </c>
      <c r="V574" s="53">
        <v>1</v>
      </c>
      <c r="W574" s="53" t="s">
        <v>390</v>
      </c>
      <c r="X574" s="53" t="s">
        <v>1967</v>
      </c>
      <c r="Y574" s="58">
        <v>11202.668659999999</v>
      </c>
      <c r="Z574" s="58">
        <v>54741.563176895295</v>
      </c>
      <c r="AA574" s="53"/>
      <c r="AB574" s="53" t="s">
        <v>6691</v>
      </c>
      <c r="AC574" s="71">
        <v>41303</v>
      </c>
      <c r="AD574" s="57">
        <v>454902.38999999996</v>
      </c>
      <c r="AE574" s="53"/>
      <c r="AF574" s="60">
        <v>8.31</v>
      </c>
      <c r="AG574" s="53"/>
      <c r="AH574" s="367"/>
      <c r="AI574" s="53" t="s">
        <v>1952</v>
      </c>
      <c r="AJ574" s="53" t="s">
        <v>1869</v>
      </c>
    </row>
    <row r="575" spans="1:46" s="148" customFormat="1" ht="345">
      <c r="A575" s="103" t="s">
        <v>1381</v>
      </c>
      <c r="B575" s="115">
        <v>1487</v>
      </c>
      <c r="C575" s="54">
        <v>3000579</v>
      </c>
      <c r="D575" s="52" t="s">
        <v>995</v>
      </c>
      <c r="E575" s="53" t="s">
        <v>337</v>
      </c>
      <c r="F575" s="55">
        <v>41414</v>
      </c>
      <c r="G575" s="55">
        <v>41442</v>
      </c>
      <c r="H575" s="103" t="s">
        <v>99</v>
      </c>
      <c r="I575" s="113">
        <v>9901.3700000000008</v>
      </c>
      <c r="J575" s="56">
        <v>16278.199718709891</v>
      </c>
      <c r="K575" s="56">
        <v>9901.3700000000008</v>
      </c>
      <c r="L575" s="58">
        <v>11683616.600000001</v>
      </c>
      <c r="M575" s="59">
        <v>41470</v>
      </c>
      <c r="N575" s="115">
        <v>2013</v>
      </c>
      <c r="O575" s="116">
        <v>41470</v>
      </c>
      <c r="P575" s="115">
        <v>2013</v>
      </c>
      <c r="Q575" s="116">
        <v>41623</v>
      </c>
      <c r="R575" s="103" t="s">
        <v>342</v>
      </c>
      <c r="S575" s="103"/>
      <c r="T575" s="103" t="s">
        <v>389</v>
      </c>
      <c r="U575" s="115">
        <v>1</v>
      </c>
      <c r="V575" s="103">
        <v>1</v>
      </c>
      <c r="W575" s="103" t="s">
        <v>390</v>
      </c>
      <c r="X575" s="103" t="s">
        <v>1968</v>
      </c>
      <c r="Y575" s="107">
        <v>11683.616600000001</v>
      </c>
      <c r="Z575" s="107">
        <v>54610.130852340932</v>
      </c>
      <c r="AA575" s="103"/>
      <c r="AB575" s="103" t="s">
        <v>3338</v>
      </c>
      <c r="AC575" s="157">
        <v>41303</v>
      </c>
      <c r="AD575" s="113">
        <v>454902.38999999996</v>
      </c>
      <c r="AE575" s="103"/>
      <c r="AF575" s="115">
        <v>8.33</v>
      </c>
      <c r="AG575" s="103"/>
      <c r="AH575" s="106"/>
      <c r="AI575" s="103" t="s">
        <v>1952</v>
      </c>
      <c r="AJ575" s="103" t="s">
        <v>1869</v>
      </c>
      <c r="AL575" s="153"/>
      <c r="AM575" s="153"/>
      <c r="AN575" s="153"/>
      <c r="AO575" s="153"/>
      <c r="AP575" s="153"/>
      <c r="AQ575" s="153"/>
      <c r="AR575" s="153"/>
      <c r="AS575" s="153"/>
      <c r="AT575" s="153"/>
    </row>
    <row r="576" spans="1:46" s="148" customFormat="1" ht="345">
      <c r="A576" s="103" t="s">
        <v>1381</v>
      </c>
      <c r="B576" s="60">
        <v>1489</v>
      </c>
      <c r="C576" s="54">
        <v>3000579</v>
      </c>
      <c r="D576" s="52" t="s">
        <v>995</v>
      </c>
      <c r="E576" s="53" t="s">
        <v>337</v>
      </c>
      <c r="F576" s="55">
        <v>41428</v>
      </c>
      <c r="G576" s="55">
        <v>41458</v>
      </c>
      <c r="H576" s="103" t="s">
        <v>99</v>
      </c>
      <c r="I576" s="113">
        <v>9956.6</v>
      </c>
      <c r="J576" s="56">
        <v>17810.646058563845</v>
      </c>
      <c r="K576" s="56">
        <v>9956.6</v>
      </c>
      <c r="L576" s="58">
        <v>11748788</v>
      </c>
      <c r="M576" s="59">
        <v>41481</v>
      </c>
      <c r="N576" s="115">
        <v>2013</v>
      </c>
      <c r="O576" s="116">
        <v>41481</v>
      </c>
      <c r="P576" s="115">
        <v>2013</v>
      </c>
      <c r="Q576" s="116">
        <v>41634</v>
      </c>
      <c r="R576" s="103" t="s">
        <v>342</v>
      </c>
      <c r="S576" s="103"/>
      <c r="T576" s="103" t="s">
        <v>389</v>
      </c>
      <c r="U576" s="115">
        <v>1</v>
      </c>
      <c r="V576" s="103">
        <v>1</v>
      </c>
      <c r="W576" s="103" t="s">
        <v>390</v>
      </c>
      <c r="X576" s="53" t="s">
        <v>1969</v>
      </c>
      <c r="Y576" s="107">
        <v>11748.788</v>
      </c>
      <c r="Z576" s="107">
        <v>54610.130852340932</v>
      </c>
      <c r="AA576" s="103"/>
      <c r="AB576" s="103" t="s">
        <v>3338</v>
      </c>
      <c r="AC576" s="157">
        <v>41303</v>
      </c>
      <c r="AD576" s="113">
        <v>454902.38999999996</v>
      </c>
      <c r="AE576" s="103"/>
      <c r="AF576" s="115">
        <v>8.33</v>
      </c>
      <c r="AG576" s="103"/>
      <c r="AH576" s="106"/>
      <c r="AI576" s="103" t="s">
        <v>1952</v>
      </c>
      <c r="AJ576" s="103" t="s">
        <v>1869</v>
      </c>
      <c r="AL576" s="153"/>
      <c r="AM576" s="153"/>
      <c r="AN576" s="153"/>
      <c r="AO576" s="153"/>
      <c r="AP576" s="153"/>
      <c r="AQ576" s="153"/>
      <c r="AR576" s="153"/>
      <c r="AS576" s="153"/>
      <c r="AT576" s="153"/>
    </row>
    <row r="577" spans="1:46" s="148" customFormat="1" ht="345">
      <c r="A577" s="53" t="s">
        <v>1381</v>
      </c>
      <c r="B577" s="60">
        <v>1490</v>
      </c>
      <c r="C577" s="54">
        <v>1490</v>
      </c>
      <c r="D577" s="52" t="s">
        <v>6373</v>
      </c>
      <c r="E577" s="53" t="s">
        <v>337</v>
      </c>
      <c r="F577" s="55">
        <v>41453</v>
      </c>
      <c r="G577" s="55">
        <v>41483</v>
      </c>
      <c r="H577" s="53" t="s">
        <v>99</v>
      </c>
      <c r="I577" s="57">
        <v>9499.49</v>
      </c>
      <c r="J577" s="56">
        <v>15496.234787659396</v>
      </c>
      <c r="K577" s="56">
        <v>9499.49</v>
      </c>
      <c r="L577" s="58">
        <v>11209398.199999999</v>
      </c>
      <c r="M577" s="59">
        <v>41503</v>
      </c>
      <c r="N577" s="60">
        <v>2013</v>
      </c>
      <c r="O577" s="61">
        <v>41503</v>
      </c>
      <c r="P577" s="60">
        <v>2014</v>
      </c>
      <c r="Q577" s="61">
        <v>41656</v>
      </c>
      <c r="R577" s="53" t="s">
        <v>342</v>
      </c>
      <c r="S577" s="53"/>
      <c r="T577" s="53" t="s">
        <v>389</v>
      </c>
      <c r="U577" s="60">
        <v>1</v>
      </c>
      <c r="V577" s="53">
        <v>1</v>
      </c>
      <c r="W577" s="53" t="s">
        <v>390</v>
      </c>
      <c r="X577" s="53"/>
      <c r="Y577" s="107">
        <v>11209.3982</v>
      </c>
      <c r="Z577" s="107">
        <v>54675.768028846149</v>
      </c>
      <c r="AA577" s="53"/>
      <c r="AB577" s="53" t="s">
        <v>3338</v>
      </c>
      <c r="AC577" s="71" t="s">
        <v>1795</v>
      </c>
      <c r="AD577" s="57">
        <v>454902.38999999996</v>
      </c>
      <c r="AE577" s="53"/>
      <c r="AF577" s="60">
        <v>8.32</v>
      </c>
      <c r="AG577" s="53"/>
      <c r="AH577" s="367"/>
      <c r="AI577" s="53" t="s">
        <v>1952</v>
      </c>
      <c r="AJ577" s="53" t="s">
        <v>1869</v>
      </c>
    </row>
    <row r="578" spans="1:46" s="148" customFormat="1" ht="345">
      <c r="A578" s="53" t="s">
        <v>1381</v>
      </c>
      <c r="B578" s="60">
        <v>1491</v>
      </c>
      <c r="C578" s="54">
        <v>3000560</v>
      </c>
      <c r="D578" s="52" t="s">
        <v>465</v>
      </c>
      <c r="E578" s="53" t="s">
        <v>82</v>
      </c>
      <c r="F578" s="55">
        <v>41428</v>
      </c>
      <c r="G578" s="55">
        <v>41458</v>
      </c>
      <c r="H578" s="53" t="s">
        <v>99</v>
      </c>
      <c r="I578" s="57">
        <v>3328.15</v>
      </c>
      <c r="J578" s="56">
        <v>3319.8730997758857</v>
      </c>
      <c r="K578" s="56">
        <v>3319.873</v>
      </c>
      <c r="L578" s="58">
        <v>3917450.14</v>
      </c>
      <c r="M578" s="59">
        <v>41481</v>
      </c>
      <c r="N578" s="60">
        <v>2013</v>
      </c>
      <c r="O578" s="61">
        <v>41481</v>
      </c>
      <c r="P578" s="60">
        <v>2013</v>
      </c>
      <c r="Q578" s="61">
        <v>41577</v>
      </c>
      <c r="R578" s="53" t="s">
        <v>342</v>
      </c>
      <c r="S578" s="53"/>
      <c r="T578" s="53" t="s">
        <v>389</v>
      </c>
      <c r="U578" s="60">
        <v>1</v>
      </c>
      <c r="V578" s="53">
        <v>1</v>
      </c>
      <c r="W578" s="53" t="s">
        <v>390</v>
      </c>
      <c r="X578" s="53" t="s">
        <v>1970</v>
      </c>
      <c r="Y578" s="58">
        <v>3917.4501399999999</v>
      </c>
      <c r="Z578" s="58">
        <v>164224.68953068589</v>
      </c>
      <c r="AA578" s="53"/>
      <c r="AB578" s="53" t="s">
        <v>3338</v>
      </c>
      <c r="AC578" s="71" t="s">
        <v>1791</v>
      </c>
      <c r="AD578" s="57">
        <v>454902.38999999996</v>
      </c>
      <c r="AE578" s="53"/>
      <c r="AF578" s="60">
        <v>2.77</v>
      </c>
      <c r="AG578" s="53"/>
      <c r="AH578" s="367"/>
      <c r="AI578" s="53" t="s">
        <v>1952</v>
      </c>
      <c r="AJ578" s="53" t="s">
        <v>1869</v>
      </c>
    </row>
    <row r="579" spans="1:46" s="148" customFormat="1" ht="345">
      <c r="A579" s="53" t="s">
        <v>1381</v>
      </c>
      <c r="B579" s="60">
        <v>1492</v>
      </c>
      <c r="C579" s="54">
        <v>3000560</v>
      </c>
      <c r="D579" s="52" t="s">
        <v>465</v>
      </c>
      <c r="E579" s="53" t="s">
        <v>82</v>
      </c>
      <c r="F579" s="55">
        <v>41236</v>
      </c>
      <c r="G579" s="55">
        <v>41268</v>
      </c>
      <c r="H579" s="53" t="s">
        <v>99</v>
      </c>
      <c r="I579" s="57">
        <v>9717.1200000000008</v>
      </c>
      <c r="J579" s="56">
        <v>9670.6005650998286</v>
      </c>
      <c r="K579" s="56">
        <v>9670.6</v>
      </c>
      <c r="L579" s="58">
        <v>11411308</v>
      </c>
      <c r="M579" s="59">
        <v>41303</v>
      </c>
      <c r="N579" s="60">
        <v>2013</v>
      </c>
      <c r="O579" s="61">
        <v>41303</v>
      </c>
      <c r="P579" s="60">
        <v>2013</v>
      </c>
      <c r="Q579" s="61">
        <v>41395</v>
      </c>
      <c r="R579" s="53" t="s">
        <v>342</v>
      </c>
      <c r="S579" s="53"/>
      <c r="T579" s="53" t="s">
        <v>389</v>
      </c>
      <c r="U579" s="60">
        <v>1</v>
      </c>
      <c r="V579" s="53">
        <v>1</v>
      </c>
      <c r="W579" s="53" t="s">
        <v>390</v>
      </c>
      <c r="X579" s="53" t="s">
        <v>1971</v>
      </c>
      <c r="Y579" s="58">
        <v>11411.308000000001</v>
      </c>
      <c r="Z579" s="58">
        <v>54807.516867469873</v>
      </c>
      <c r="AA579" s="53"/>
      <c r="AB579" s="53" t="s">
        <v>3338</v>
      </c>
      <c r="AC579" s="71">
        <v>41203</v>
      </c>
      <c r="AD579" s="57">
        <v>454902.38999999996</v>
      </c>
      <c r="AE579" s="53"/>
      <c r="AF579" s="60">
        <v>8.3000000000000007</v>
      </c>
      <c r="AG579" s="53"/>
      <c r="AH579" s="367"/>
      <c r="AI579" s="53" t="s">
        <v>1952</v>
      </c>
      <c r="AJ579" s="53" t="s">
        <v>1869</v>
      </c>
    </row>
    <row r="580" spans="1:46" s="148" customFormat="1" ht="345">
      <c r="A580" s="53" t="s">
        <v>1381</v>
      </c>
      <c r="B580" s="60">
        <v>1493</v>
      </c>
      <c r="C580" s="54">
        <v>3000560</v>
      </c>
      <c r="D580" s="52" t="s">
        <v>465</v>
      </c>
      <c r="E580" s="53" t="s">
        <v>82</v>
      </c>
      <c r="F580" s="55">
        <v>41236</v>
      </c>
      <c r="G580" s="55">
        <v>41268</v>
      </c>
      <c r="H580" s="53" t="s">
        <v>99</v>
      </c>
      <c r="I580" s="57">
        <v>9135.98</v>
      </c>
      <c r="J580" s="56">
        <v>9927.389877144944</v>
      </c>
      <c r="K580" s="56">
        <v>9135.98</v>
      </c>
      <c r="L580" s="58">
        <v>10780456.399999999</v>
      </c>
      <c r="M580" s="59">
        <v>41303</v>
      </c>
      <c r="N580" s="60">
        <v>2013</v>
      </c>
      <c r="O580" s="61">
        <v>41303</v>
      </c>
      <c r="P580" s="60">
        <v>2013</v>
      </c>
      <c r="Q580" s="61">
        <v>41395</v>
      </c>
      <c r="R580" s="53" t="s">
        <v>342</v>
      </c>
      <c r="S580" s="53"/>
      <c r="T580" s="53" t="s">
        <v>389</v>
      </c>
      <c r="U580" s="60">
        <v>1</v>
      </c>
      <c r="V580" s="53">
        <v>1</v>
      </c>
      <c r="W580" s="53" t="s">
        <v>390</v>
      </c>
      <c r="X580" s="53" t="s">
        <v>1972</v>
      </c>
      <c r="Y580" s="58">
        <v>10780.456399999999</v>
      </c>
      <c r="Z580" s="58">
        <v>54873.629674306394</v>
      </c>
      <c r="AA580" s="53"/>
      <c r="AB580" s="53" t="s">
        <v>3338</v>
      </c>
      <c r="AC580" s="71">
        <v>41183</v>
      </c>
      <c r="AD580" s="57">
        <v>454902.38999999996</v>
      </c>
      <c r="AE580" s="53"/>
      <c r="AF580" s="60">
        <v>8.2899999999999991</v>
      </c>
      <c r="AG580" s="53"/>
      <c r="AH580" s="367"/>
      <c r="AI580" s="53" t="s">
        <v>1952</v>
      </c>
      <c r="AJ580" s="53" t="s">
        <v>1869</v>
      </c>
    </row>
    <row r="581" spans="1:46" s="148" customFormat="1" ht="345">
      <c r="A581" s="53" t="s">
        <v>1381</v>
      </c>
      <c r="B581" s="60">
        <v>1494</v>
      </c>
      <c r="C581" s="54">
        <v>3000560</v>
      </c>
      <c r="D581" s="52" t="s">
        <v>465</v>
      </c>
      <c r="E581" s="53" t="s">
        <v>82</v>
      </c>
      <c r="F581" s="55">
        <v>41253</v>
      </c>
      <c r="G581" s="55">
        <v>41284</v>
      </c>
      <c r="H581" s="53" t="s">
        <v>99</v>
      </c>
      <c r="I581" s="57">
        <v>9848.65</v>
      </c>
      <c r="J581" s="56">
        <v>9900.733469983752</v>
      </c>
      <c r="K581" s="56">
        <v>9848.65</v>
      </c>
      <c r="L581" s="58">
        <v>11621407</v>
      </c>
      <c r="M581" s="59">
        <v>41311</v>
      </c>
      <c r="N581" s="60">
        <v>2013</v>
      </c>
      <c r="O581" s="61">
        <v>41311</v>
      </c>
      <c r="P581" s="60">
        <v>2013</v>
      </c>
      <c r="Q581" s="61">
        <v>41395</v>
      </c>
      <c r="R581" s="53" t="s">
        <v>342</v>
      </c>
      <c r="S581" s="53"/>
      <c r="T581" s="53" t="s">
        <v>389</v>
      </c>
      <c r="U581" s="60">
        <v>1</v>
      </c>
      <c r="V581" s="53">
        <v>1</v>
      </c>
      <c r="W581" s="53" t="s">
        <v>390</v>
      </c>
      <c r="X581" s="53" t="s">
        <v>1973</v>
      </c>
      <c r="Y581" s="58">
        <v>11621.406999999999</v>
      </c>
      <c r="Z581" s="58">
        <v>55006.334945586452</v>
      </c>
      <c r="AA581" s="53"/>
      <c r="AB581" s="53" t="s">
        <v>3338</v>
      </c>
      <c r="AC581" s="71">
        <v>41234</v>
      </c>
      <c r="AD581" s="57">
        <v>454902.38999999996</v>
      </c>
      <c r="AE581" s="53"/>
      <c r="AF581" s="60">
        <v>8.27</v>
      </c>
      <c r="AG581" s="53"/>
      <c r="AH581" s="367"/>
      <c r="AI581" s="53" t="s">
        <v>1952</v>
      </c>
      <c r="AJ581" s="53" t="s">
        <v>1869</v>
      </c>
    </row>
    <row r="582" spans="1:46" s="153" customFormat="1" ht="345">
      <c r="A582" s="53" t="s">
        <v>1381</v>
      </c>
      <c r="B582" s="60">
        <v>1495</v>
      </c>
      <c r="C582" s="54">
        <v>3000560</v>
      </c>
      <c r="D582" s="52" t="s">
        <v>465</v>
      </c>
      <c r="E582" s="53" t="s">
        <v>82</v>
      </c>
      <c r="F582" s="55">
        <v>41253</v>
      </c>
      <c r="G582" s="55">
        <v>41284</v>
      </c>
      <c r="H582" s="53" t="s">
        <v>99</v>
      </c>
      <c r="I582" s="57">
        <v>9894.7200000000012</v>
      </c>
      <c r="J582" s="56">
        <v>9704.5542461353543</v>
      </c>
      <c r="K582" s="56">
        <v>9704.5540000000001</v>
      </c>
      <c r="L582" s="58">
        <v>11451373.719999999</v>
      </c>
      <c r="M582" s="59">
        <v>41311</v>
      </c>
      <c r="N582" s="60">
        <v>2013</v>
      </c>
      <c r="O582" s="61">
        <v>41311</v>
      </c>
      <c r="P582" s="60">
        <v>2013</v>
      </c>
      <c r="Q582" s="61">
        <v>41395</v>
      </c>
      <c r="R582" s="53" t="s">
        <v>342</v>
      </c>
      <c r="S582" s="53"/>
      <c r="T582" s="53" t="s">
        <v>389</v>
      </c>
      <c r="U582" s="60">
        <v>1</v>
      </c>
      <c r="V582" s="53">
        <v>1</v>
      </c>
      <c r="W582" s="53" t="s">
        <v>390</v>
      </c>
      <c r="X582" s="53" t="s">
        <v>1974</v>
      </c>
      <c r="Y582" s="58">
        <v>11451.37372</v>
      </c>
      <c r="Z582" s="58">
        <v>54675.768028846149</v>
      </c>
      <c r="AA582" s="53"/>
      <c r="AB582" s="53" t="s">
        <v>3338</v>
      </c>
      <c r="AC582" s="71">
        <v>41272</v>
      </c>
      <c r="AD582" s="57">
        <v>454902.38999999996</v>
      </c>
      <c r="AE582" s="53"/>
      <c r="AF582" s="60">
        <v>8.32</v>
      </c>
      <c r="AG582" s="53"/>
      <c r="AH582" s="367"/>
      <c r="AI582" s="53" t="s">
        <v>1952</v>
      </c>
      <c r="AJ582" s="53" t="s">
        <v>1869</v>
      </c>
      <c r="AK582" s="148"/>
      <c r="AL582" s="148"/>
      <c r="AM582" s="148"/>
      <c r="AN582" s="148"/>
      <c r="AO582" s="148"/>
      <c r="AP582" s="148"/>
      <c r="AQ582" s="148"/>
      <c r="AR582" s="148"/>
      <c r="AS582" s="148"/>
      <c r="AT582" s="148"/>
    </row>
    <row r="583" spans="1:46" s="153" customFormat="1" ht="345">
      <c r="A583" s="53" t="s">
        <v>1381</v>
      </c>
      <c r="B583" s="60">
        <v>1496</v>
      </c>
      <c r="C583" s="54">
        <v>3000560</v>
      </c>
      <c r="D583" s="52" t="s">
        <v>465</v>
      </c>
      <c r="E583" s="53" t="s">
        <v>82</v>
      </c>
      <c r="F583" s="55">
        <v>41284</v>
      </c>
      <c r="G583" s="55">
        <v>41315</v>
      </c>
      <c r="H583" s="53" t="s">
        <v>99</v>
      </c>
      <c r="I583" s="57">
        <v>9805.4700000000012</v>
      </c>
      <c r="J583" s="56">
        <v>9590.4620239020496</v>
      </c>
      <c r="K583" s="56">
        <v>9590.4619999999995</v>
      </c>
      <c r="L583" s="58">
        <v>11316745.159999998</v>
      </c>
      <c r="M583" s="59">
        <v>41344</v>
      </c>
      <c r="N583" s="60">
        <v>2013</v>
      </c>
      <c r="O583" s="61">
        <v>41344</v>
      </c>
      <c r="P583" s="60">
        <v>2013</v>
      </c>
      <c r="Q583" s="61">
        <v>41395</v>
      </c>
      <c r="R583" s="53" t="s">
        <v>342</v>
      </c>
      <c r="S583" s="53"/>
      <c r="T583" s="53" t="s">
        <v>389</v>
      </c>
      <c r="U583" s="60">
        <v>1</v>
      </c>
      <c r="V583" s="53">
        <v>1</v>
      </c>
      <c r="W583" s="53" t="s">
        <v>390</v>
      </c>
      <c r="X583" s="53" t="s">
        <v>1975</v>
      </c>
      <c r="Y583" s="58">
        <v>11316.745159999999</v>
      </c>
      <c r="Z583" s="58">
        <v>54807.516867469873</v>
      </c>
      <c r="AA583" s="53"/>
      <c r="AB583" s="53" t="s">
        <v>3338</v>
      </c>
      <c r="AC583" s="71">
        <v>41183</v>
      </c>
      <c r="AD583" s="57">
        <v>454902.38999999996</v>
      </c>
      <c r="AE583" s="53"/>
      <c r="AF583" s="60">
        <v>8.3000000000000007</v>
      </c>
      <c r="AG583" s="53"/>
      <c r="AH583" s="367"/>
      <c r="AI583" s="53" t="s">
        <v>1952</v>
      </c>
      <c r="AJ583" s="53" t="s">
        <v>1869</v>
      </c>
      <c r="AK583" s="148"/>
      <c r="AL583" s="148"/>
      <c r="AM583" s="148"/>
      <c r="AN583" s="148"/>
      <c r="AO583" s="148"/>
      <c r="AP583" s="148"/>
      <c r="AQ583" s="148"/>
      <c r="AR583" s="148"/>
      <c r="AS583" s="148"/>
      <c r="AT583" s="148"/>
    </row>
    <row r="584" spans="1:46" s="153" customFormat="1" ht="345">
      <c r="A584" s="53" t="s">
        <v>1381</v>
      </c>
      <c r="B584" s="60">
        <v>1497</v>
      </c>
      <c r="C584" s="54">
        <v>3000560</v>
      </c>
      <c r="D584" s="52" t="s">
        <v>465</v>
      </c>
      <c r="E584" s="53" t="s">
        <v>82</v>
      </c>
      <c r="F584" s="55">
        <v>41284</v>
      </c>
      <c r="G584" s="55">
        <v>41315</v>
      </c>
      <c r="H584" s="53" t="s">
        <v>99</v>
      </c>
      <c r="I584" s="57">
        <v>9651.5399999999991</v>
      </c>
      <c r="J584" s="56">
        <v>9389.478665591887</v>
      </c>
      <c r="K584" s="56">
        <v>9389.4779999999992</v>
      </c>
      <c r="L584" s="58">
        <v>11079584.039999997</v>
      </c>
      <c r="M584" s="59">
        <v>41344</v>
      </c>
      <c r="N584" s="60">
        <v>2013</v>
      </c>
      <c r="O584" s="61">
        <v>41344</v>
      </c>
      <c r="P584" s="60">
        <v>2013</v>
      </c>
      <c r="Q584" s="61">
        <v>41395</v>
      </c>
      <c r="R584" s="53" t="s">
        <v>342</v>
      </c>
      <c r="S584" s="53"/>
      <c r="T584" s="53" t="s">
        <v>389</v>
      </c>
      <c r="U584" s="60">
        <v>1</v>
      </c>
      <c r="V584" s="53">
        <v>1</v>
      </c>
      <c r="W584" s="53" t="s">
        <v>390</v>
      </c>
      <c r="X584" s="53" t="s">
        <v>1976</v>
      </c>
      <c r="Y584" s="58">
        <v>11079.584039999998</v>
      </c>
      <c r="Z584" s="58">
        <v>54873.629674306394</v>
      </c>
      <c r="AA584" s="53"/>
      <c r="AB584" s="53" t="s">
        <v>3338</v>
      </c>
      <c r="AC584" s="71">
        <v>41183</v>
      </c>
      <c r="AD584" s="57">
        <v>454902.38999999996</v>
      </c>
      <c r="AE584" s="53"/>
      <c r="AF584" s="60">
        <v>8.2899999999999991</v>
      </c>
      <c r="AG584" s="53"/>
      <c r="AH584" s="367"/>
      <c r="AI584" s="53" t="s">
        <v>1952</v>
      </c>
      <c r="AJ584" s="53" t="s">
        <v>1869</v>
      </c>
      <c r="AK584" s="148"/>
      <c r="AL584" s="148"/>
      <c r="AM584" s="148"/>
      <c r="AN584" s="148"/>
      <c r="AO584" s="148"/>
      <c r="AP584" s="148"/>
      <c r="AQ584" s="148"/>
      <c r="AR584" s="148"/>
      <c r="AS584" s="148"/>
      <c r="AT584" s="148"/>
    </row>
    <row r="585" spans="1:46" s="153" customFormat="1" ht="345">
      <c r="A585" s="53" t="s">
        <v>1381</v>
      </c>
      <c r="B585" s="60">
        <v>1498</v>
      </c>
      <c r="C585" s="54">
        <v>3000560</v>
      </c>
      <c r="D585" s="52" t="s">
        <v>465</v>
      </c>
      <c r="E585" s="53" t="s">
        <v>82</v>
      </c>
      <c r="F585" s="55">
        <v>41306</v>
      </c>
      <c r="G585" s="55">
        <v>41334</v>
      </c>
      <c r="H585" s="53" t="s">
        <v>99</v>
      </c>
      <c r="I585" s="57">
        <v>9891.7800000000007</v>
      </c>
      <c r="J585" s="56">
        <v>9721.9074219459289</v>
      </c>
      <c r="K585" s="56">
        <v>9689.7929999999997</v>
      </c>
      <c r="L585" s="58">
        <v>11433955.74</v>
      </c>
      <c r="M585" s="59">
        <v>41362</v>
      </c>
      <c r="N585" s="60">
        <v>2013</v>
      </c>
      <c r="O585" s="61">
        <v>41362</v>
      </c>
      <c r="P585" s="60">
        <v>2013</v>
      </c>
      <c r="Q585" s="61">
        <v>41485</v>
      </c>
      <c r="R585" s="53" t="s">
        <v>342</v>
      </c>
      <c r="S585" s="53"/>
      <c r="T585" s="53" t="s">
        <v>389</v>
      </c>
      <c r="U585" s="60">
        <v>1</v>
      </c>
      <c r="V585" s="53">
        <v>1</v>
      </c>
      <c r="W585" s="53" t="s">
        <v>390</v>
      </c>
      <c r="X585" s="53" t="s">
        <v>1977</v>
      </c>
      <c r="Y585" s="58">
        <v>11433.955739999999</v>
      </c>
      <c r="Z585" s="58">
        <v>54741.563176895295</v>
      </c>
      <c r="AA585" s="53"/>
      <c r="AB585" s="53" t="s">
        <v>3338</v>
      </c>
      <c r="AC585" s="71">
        <v>41303</v>
      </c>
      <c r="AD585" s="57">
        <v>454902.38999999996</v>
      </c>
      <c r="AE585" s="53"/>
      <c r="AF585" s="60">
        <v>8.31</v>
      </c>
      <c r="AG585" s="53"/>
      <c r="AH585" s="367"/>
      <c r="AI585" s="53" t="s">
        <v>1952</v>
      </c>
      <c r="AJ585" s="53" t="s">
        <v>1869</v>
      </c>
      <c r="AK585" s="148"/>
      <c r="AL585" s="148"/>
      <c r="AM585" s="148"/>
      <c r="AN585" s="148"/>
      <c r="AO585" s="148"/>
      <c r="AP585" s="148"/>
      <c r="AQ585" s="148"/>
      <c r="AR585" s="148"/>
      <c r="AS585" s="148"/>
      <c r="AT585" s="148"/>
    </row>
    <row r="586" spans="1:46" s="148" customFormat="1" ht="345">
      <c r="A586" s="53" t="s">
        <v>1381</v>
      </c>
      <c r="B586" s="60">
        <v>1499</v>
      </c>
      <c r="C586" s="54">
        <v>3000560</v>
      </c>
      <c r="D586" s="52" t="s">
        <v>465</v>
      </c>
      <c r="E586" s="53" t="s">
        <v>82</v>
      </c>
      <c r="F586" s="55">
        <v>41306</v>
      </c>
      <c r="G586" s="55">
        <v>41334</v>
      </c>
      <c r="H586" s="53" t="s">
        <v>99</v>
      </c>
      <c r="I586" s="57">
        <v>9947.07</v>
      </c>
      <c r="J586" s="56">
        <v>9688.223438466568</v>
      </c>
      <c r="K586" s="56">
        <v>9688.223</v>
      </c>
      <c r="L586" s="58">
        <v>11432103.139999999</v>
      </c>
      <c r="M586" s="59">
        <v>41362</v>
      </c>
      <c r="N586" s="60">
        <v>2013</v>
      </c>
      <c r="O586" s="61">
        <v>41362</v>
      </c>
      <c r="P586" s="60">
        <v>2013</v>
      </c>
      <c r="Q586" s="61">
        <v>41485</v>
      </c>
      <c r="R586" s="53" t="s">
        <v>342</v>
      </c>
      <c r="S586" s="53"/>
      <c r="T586" s="53" t="s">
        <v>389</v>
      </c>
      <c r="U586" s="60">
        <v>1</v>
      </c>
      <c r="V586" s="53">
        <v>1</v>
      </c>
      <c r="W586" s="53" t="s">
        <v>390</v>
      </c>
      <c r="X586" s="53" t="s">
        <v>1978</v>
      </c>
      <c r="Y586" s="58">
        <v>11432.103139999999</v>
      </c>
      <c r="Z586" s="58">
        <v>54873.629674306394</v>
      </c>
      <c r="AA586" s="53"/>
      <c r="AB586" s="53" t="s">
        <v>3338</v>
      </c>
      <c r="AC586" s="71">
        <v>41283</v>
      </c>
      <c r="AD586" s="57">
        <v>454902.38999999996</v>
      </c>
      <c r="AE586" s="53"/>
      <c r="AF586" s="60">
        <v>8.2899999999999991</v>
      </c>
      <c r="AG586" s="53"/>
      <c r="AH586" s="367"/>
      <c r="AI586" s="53" t="s">
        <v>1952</v>
      </c>
      <c r="AJ586" s="53" t="s">
        <v>1869</v>
      </c>
    </row>
    <row r="587" spans="1:46" s="148" customFormat="1" ht="345">
      <c r="A587" s="53" t="s">
        <v>1381</v>
      </c>
      <c r="B587" s="60">
        <v>1500</v>
      </c>
      <c r="C587" s="54">
        <v>3000560</v>
      </c>
      <c r="D587" s="52" t="s">
        <v>465</v>
      </c>
      <c r="E587" s="53" t="s">
        <v>82</v>
      </c>
      <c r="F587" s="55">
        <v>41428</v>
      </c>
      <c r="G587" s="55">
        <v>41458</v>
      </c>
      <c r="H587" s="53" t="s">
        <v>99</v>
      </c>
      <c r="I587" s="57">
        <v>9975.41</v>
      </c>
      <c r="J587" s="56">
        <v>9794.421082863304</v>
      </c>
      <c r="K587" s="56">
        <v>9794.4210000000003</v>
      </c>
      <c r="L587" s="58">
        <v>11557416.779999999</v>
      </c>
      <c r="M587" s="59">
        <v>41481</v>
      </c>
      <c r="N587" s="60">
        <v>2013</v>
      </c>
      <c r="O587" s="61">
        <v>41481</v>
      </c>
      <c r="P587" s="60">
        <v>2013</v>
      </c>
      <c r="Q587" s="61">
        <v>41608</v>
      </c>
      <c r="R587" s="53" t="s">
        <v>342</v>
      </c>
      <c r="S587" s="53"/>
      <c r="T587" s="53" t="s">
        <v>389</v>
      </c>
      <c r="U587" s="60">
        <v>1</v>
      </c>
      <c r="V587" s="53">
        <v>1</v>
      </c>
      <c r="W587" s="53" t="s">
        <v>390</v>
      </c>
      <c r="X587" s="53" t="s">
        <v>1979</v>
      </c>
      <c r="Y587" s="58">
        <v>11557.41678</v>
      </c>
      <c r="Z587" s="58">
        <v>54675.768028846149</v>
      </c>
      <c r="AA587" s="53"/>
      <c r="AB587" s="53" t="s">
        <v>3338</v>
      </c>
      <c r="AC587" s="71" t="s">
        <v>1791</v>
      </c>
      <c r="AD587" s="57">
        <v>454902.38999999996</v>
      </c>
      <c r="AE587" s="53"/>
      <c r="AF587" s="60">
        <v>8.32</v>
      </c>
      <c r="AG587" s="53"/>
      <c r="AH587" s="367"/>
      <c r="AI587" s="53" t="s">
        <v>1952</v>
      </c>
      <c r="AJ587" s="53" t="s">
        <v>1869</v>
      </c>
    </row>
    <row r="588" spans="1:46" s="148" customFormat="1" ht="345">
      <c r="A588" s="53" t="s">
        <v>1381</v>
      </c>
      <c r="B588" s="60">
        <v>1501</v>
      </c>
      <c r="C588" s="54">
        <v>3000560</v>
      </c>
      <c r="D588" s="52" t="s">
        <v>465</v>
      </c>
      <c r="E588" s="53" t="s">
        <v>82</v>
      </c>
      <c r="F588" s="112">
        <v>41365</v>
      </c>
      <c r="G588" s="112">
        <v>41395</v>
      </c>
      <c r="H588" s="53" t="s">
        <v>99</v>
      </c>
      <c r="I588" s="57">
        <v>9307.7603999999974</v>
      </c>
      <c r="J588" s="56">
        <v>16130.197824665705</v>
      </c>
      <c r="K588" s="56">
        <v>9307.76</v>
      </c>
      <c r="L588" s="58">
        <v>10983156.799999999</v>
      </c>
      <c r="M588" s="114">
        <v>41429</v>
      </c>
      <c r="N588" s="115">
        <v>2013</v>
      </c>
      <c r="O588" s="116">
        <v>41429</v>
      </c>
      <c r="P588" s="115">
        <v>2013</v>
      </c>
      <c r="Q588" s="116">
        <v>41547</v>
      </c>
      <c r="R588" s="53" t="s">
        <v>342</v>
      </c>
      <c r="S588" s="53"/>
      <c r="T588" s="53" t="s">
        <v>389</v>
      </c>
      <c r="U588" s="60">
        <v>1</v>
      </c>
      <c r="V588" s="53">
        <v>1</v>
      </c>
      <c r="W588" s="53" t="s">
        <v>390</v>
      </c>
      <c r="X588" s="53" t="s">
        <v>1980</v>
      </c>
      <c r="Y588" s="58">
        <v>10983.156799999999</v>
      </c>
      <c r="Z588" s="58">
        <v>54675.768028846149</v>
      </c>
      <c r="AA588" s="53"/>
      <c r="AB588" s="53" t="s">
        <v>3338</v>
      </c>
      <c r="AC588" s="71">
        <v>41338</v>
      </c>
      <c r="AD588" s="57">
        <v>454902.38999999996</v>
      </c>
      <c r="AE588" s="53"/>
      <c r="AF588" s="60">
        <v>8.32</v>
      </c>
      <c r="AG588" s="53"/>
      <c r="AH588" s="367"/>
      <c r="AI588" s="53" t="s">
        <v>1952</v>
      </c>
      <c r="AJ588" s="53" t="s">
        <v>1869</v>
      </c>
    </row>
    <row r="589" spans="1:46" s="148" customFormat="1" ht="345">
      <c r="A589" s="103" t="s">
        <v>1381</v>
      </c>
      <c r="B589" s="115">
        <v>1502</v>
      </c>
      <c r="C589" s="54">
        <v>3000579</v>
      </c>
      <c r="D589" s="52" t="s">
        <v>995</v>
      </c>
      <c r="E589" s="53" t="s">
        <v>337</v>
      </c>
      <c r="F589" s="55">
        <v>41414</v>
      </c>
      <c r="G589" s="55">
        <v>41442</v>
      </c>
      <c r="H589" s="103" t="s">
        <v>99</v>
      </c>
      <c r="I589" s="113">
        <v>9939.57</v>
      </c>
      <c r="J589" s="56">
        <v>16198.915407846916</v>
      </c>
      <c r="K589" s="56">
        <v>9939.57</v>
      </c>
      <c r="L589" s="58">
        <v>11728692.599999998</v>
      </c>
      <c r="M589" s="59">
        <v>41470</v>
      </c>
      <c r="N589" s="115">
        <v>2013</v>
      </c>
      <c r="O589" s="116">
        <v>41470</v>
      </c>
      <c r="P589" s="115">
        <v>2013</v>
      </c>
      <c r="Q589" s="116">
        <v>41623</v>
      </c>
      <c r="R589" s="103" t="s">
        <v>342</v>
      </c>
      <c r="S589" s="103"/>
      <c r="T589" s="103" t="s">
        <v>389</v>
      </c>
      <c r="U589" s="115">
        <v>1</v>
      </c>
      <c r="V589" s="103">
        <v>1</v>
      </c>
      <c r="W589" s="103" t="s">
        <v>390</v>
      </c>
      <c r="X589" s="103" t="s">
        <v>1981</v>
      </c>
      <c r="Y589" s="107">
        <v>11728.692599999998</v>
      </c>
      <c r="Z589" s="107">
        <v>54741.563176895295</v>
      </c>
      <c r="AA589" s="103"/>
      <c r="AB589" s="103" t="s">
        <v>3338</v>
      </c>
      <c r="AC589" s="157">
        <v>41342</v>
      </c>
      <c r="AD589" s="113">
        <v>454902.38999999996</v>
      </c>
      <c r="AE589" s="103"/>
      <c r="AF589" s="115">
        <v>8.31</v>
      </c>
      <c r="AG589" s="103"/>
      <c r="AH589" s="106"/>
      <c r="AI589" s="103" t="s">
        <v>1952</v>
      </c>
      <c r="AJ589" s="103" t="s">
        <v>1869</v>
      </c>
      <c r="AL589" s="153"/>
      <c r="AM589" s="153"/>
      <c r="AN589" s="153"/>
      <c r="AO589" s="153"/>
      <c r="AP589" s="153"/>
      <c r="AQ589" s="153"/>
      <c r="AR589" s="153"/>
      <c r="AS589" s="153"/>
      <c r="AT589" s="153"/>
    </row>
    <row r="590" spans="1:46" s="148" customFormat="1" ht="345">
      <c r="A590" s="103" t="s">
        <v>1381</v>
      </c>
      <c r="B590" s="115">
        <v>1503</v>
      </c>
      <c r="C590" s="54">
        <v>3000579</v>
      </c>
      <c r="D590" s="52" t="s">
        <v>995</v>
      </c>
      <c r="E590" s="53" t="s">
        <v>337</v>
      </c>
      <c r="F590" s="55">
        <v>41414</v>
      </c>
      <c r="G590" s="55">
        <v>41442</v>
      </c>
      <c r="H590" s="103" t="s">
        <v>99</v>
      </c>
      <c r="I590" s="113">
        <v>9967.81</v>
      </c>
      <c r="J590" s="56">
        <v>17793.098790788164</v>
      </c>
      <c r="K590" s="56">
        <v>9967.81</v>
      </c>
      <c r="L590" s="58">
        <v>11762015.799999999</v>
      </c>
      <c r="M590" s="59">
        <v>41470</v>
      </c>
      <c r="N590" s="115">
        <v>2013</v>
      </c>
      <c r="O590" s="116">
        <v>41470</v>
      </c>
      <c r="P590" s="115">
        <v>2013</v>
      </c>
      <c r="Q590" s="116">
        <v>41623</v>
      </c>
      <c r="R590" s="103" t="s">
        <v>342</v>
      </c>
      <c r="S590" s="103"/>
      <c r="T590" s="103" t="s">
        <v>389</v>
      </c>
      <c r="U590" s="115">
        <v>1</v>
      </c>
      <c r="V590" s="103">
        <v>1</v>
      </c>
      <c r="W590" s="103" t="s">
        <v>390</v>
      </c>
      <c r="X590" s="103" t="s">
        <v>1982</v>
      </c>
      <c r="Y590" s="107">
        <v>11762.015799999999</v>
      </c>
      <c r="Z590" s="107">
        <v>54675.768028846149</v>
      </c>
      <c r="AA590" s="103"/>
      <c r="AB590" s="103" t="s">
        <v>3338</v>
      </c>
      <c r="AC590" s="157">
        <v>41355</v>
      </c>
      <c r="AD590" s="113">
        <v>454902.38999999996</v>
      </c>
      <c r="AE590" s="103"/>
      <c r="AF590" s="115">
        <v>8.32</v>
      </c>
      <c r="AG590" s="103"/>
      <c r="AH590" s="106"/>
      <c r="AI590" s="103" t="s">
        <v>1952</v>
      </c>
      <c r="AJ590" s="103" t="s">
        <v>1869</v>
      </c>
      <c r="AL590" s="153"/>
      <c r="AM590" s="153"/>
      <c r="AN590" s="153"/>
      <c r="AO590" s="153"/>
      <c r="AP590" s="153"/>
      <c r="AQ590" s="153"/>
      <c r="AR590" s="153"/>
      <c r="AS590" s="153"/>
      <c r="AT590" s="153"/>
    </row>
    <row r="591" spans="1:46" s="148" customFormat="1" ht="345">
      <c r="A591" s="103" t="s">
        <v>1381</v>
      </c>
      <c r="B591" s="60">
        <v>1504</v>
      </c>
      <c r="C591" s="54">
        <v>3000579</v>
      </c>
      <c r="D591" s="52" t="s">
        <v>995</v>
      </c>
      <c r="E591" s="53" t="s">
        <v>337</v>
      </c>
      <c r="F591" s="55">
        <v>41428</v>
      </c>
      <c r="G591" s="55">
        <v>41458</v>
      </c>
      <c r="H591" s="103" t="s">
        <v>99</v>
      </c>
      <c r="I591" s="113">
        <v>6593.31</v>
      </c>
      <c r="J591" s="56">
        <v>7927.7991589693456</v>
      </c>
      <c r="K591" s="56">
        <v>6593.31</v>
      </c>
      <c r="L591" s="58">
        <v>7780105.7999999998</v>
      </c>
      <c r="M591" s="59">
        <v>41481</v>
      </c>
      <c r="N591" s="115">
        <v>2013</v>
      </c>
      <c r="O591" s="116">
        <v>41481</v>
      </c>
      <c r="P591" s="115">
        <v>2013</v>
      </c>
      <c r="Q591" s="116">
        <v>41634</v>
      </c>
      <c r="R591" s="103" t="s">
        <v>342</v>
      </c>
      <c r="S591" s="103"/>
      <c r="T591" s="103" t="s">
        <v>389</v>
      </c>
      <c r="U591" s="115">
        <v>1</v>
      </c>
      <c r="V591" s="103">
        <v>1</v>
      </c>
      <c r="W591" s="103" t="s">
        <v>390</v>
      </c>
      <c r="X591" s="53" t="s">
        <v>1983</v>
      </c>
      <c r="Y591" s="107">
        <v>7780.1057999999994</v>
      </c>
      <c r="Z591" s="107">
        <v>54741.563176895295</v>
      </c>
      <c r="AA591" s="103"/>
      <c r="AB591" s="103" t="s">
        <v>3338</v>
      </c>
      <c r="AC591" s="157">
        <v>41342</v>
      </c>
      <c r="AD591" s="113">
        <v>454902.38999999996</v>
      </c>
      <c r="AE591" s="103"/>
      <c r="AF591" s="115">
        <v>8.31</v>
      </c>
      <c r="AG591" s="103"/>
      <c r="AH591" s="106"/>
      <c r="AI591" s="103" t="s">
        <v>1952</v>
      </c>
      <c r="AJ591" s="103" t="s">
        <v>1869</v>
      </c>
      <c r="AL591" s="153"/>
      <c r="AM591" s="153"/>
      <c r="AN591" s="153"/>
      <c r="AO591" s="153"/>
      <c r="AP591" s="153"/>
      <c r="AQ591" s="153"/>
      <c r="AR591" s="153"/>
      <c r="AS591" s="153"/>
      <c r="AT591" s="153"/>
    </row>
    <row r="592" spans="1:46" s="148" customFormat="1" ht="345">
      <c r="A592" s="103" t="s">
        <v>1381</v>
      </c>
      <c r="B592" s="60">
        <v>1505</v>
      </c>
      <c r="C592" s="54">
        <v>3000579</v>
      </c>
      <c r="D592" s="52" t="s">
        <v>995</v>
      </c>
      <c r="E592" s="53" t="s">
        <v>337</v>
      </c>
      <c r="F592" s="55">
        <v>41428</v>
      </c>
      <c r="G592" s="55">
        <v>41458</v>
      </c>
      <c r="H592" s="103" t="s">
        <v>99</v>
      </c>
      <c r="I592" s="113">
        <v>7175.6</v>
      </c>
      <c r="J592" s="56">
        <v>12724.680516844612</v>
      </c>
      <c r="K592" s="56">
        <v>7175.6</v>
      </c>
      <c r="L592" s="58">
        <v>8467208</v>
      </c>
      <c r="M592" s="59">
        <v>41481</v>
      </c>
      <c r="N592" s="115">
        <v>2013</v>
      </c>
      <c r="O592" s="116">
        <v>41481</v>
      </c>
      <c r="P592" s="115">
        <v>2013</v>
      </c>
      <c r="Q592" s="116">
        <v>41634</v>
      </c>
      <c r="R592" s="103" t="s">
        <v>342</v>
      </c>
      <c r="S592" s="103"/>
      <c r="T592" s="103" t="s">
        <v>389</v>
      </c>
      <c r="U592" s="115">
        <v>1</v>
      </c>
      <c r="V592" s="103">
        <v>1</v>
      </c>
      <c r="W592" s="103" t="s">
        <v>390</v>
      </c>
      <c r="X592" s="53" t="s">
        <v>1984</v>
      </c>
      <c r="Y592" s="107">
        <v>8467.2080000000005</v>
      </c>
      <c r="Z592" s="107">
        <v>54675.768028846149</v>
      </c>
      <c r="AA592" s="103"/>
      <c r="AB592" s="103" t="s">
        <v>3338</v>
      </c>
      <c r="AC592" s="157">
        <v>41355</v>
      </c>
      <c r="AD592" s="113">
        <v>454902.38999999996</v>
      </c>
      <c r="AE592" s="103"/>
      <c r="AF592" s="115">
        <v>8.32</v>
      </c>
      <c r="AG592" s="103"/>
      <c r="AH592" s="106"/>
      <c r="AI592" s="103" t="s">
        <v>1952</v>
      </c>
      <c r="AJ592" s="103" t="s">
        <v>1869</v>
      </c>
      <c r="AL592" s="153"/>
      <c r="AM592" s="153"/>
      <c r="AN592" s="153"/>
      <c r="AO592" s="153"/>
      <c r="AP592" s="153"/>
      <c r="AQ592" s="153"/>
      <c r="AR592" s="153"/>
      <c r="AS592" s="153"/>
      <c r="AT592" s="153"/>
    </row>
    <row r="593" spans="1:46" s="148" customFormat="1" ht="345">
      <c r="A593" s="53" t="s">
        <v>1381</v>
      </c>
      <c r="B593" s="60">
        <v>1506</v>
      </c>
      <c r="C593" s="54">
        <v>3000560</v>
      </c>
      <c r="D593" s="52" t="s">
        <v>465</v>
      </c>
      <c r="E593" s="53" t="s">
        <v>82</v>
      </c>
      <c r="F593" s="55">
        <v>41236</v>
      </c>
      <c r="G593" s="55">
        <v>41268</v>
      </c>
      <c r="H593" s="53" t="s">
        <v>99</v>
      </c>
      <c r="I593" s="57">
        <v>9988.15</v>
      </c>
      <c r="J593" s="56">
        <v>9946.0509168366734</v>
      </c>
      <c r="K593" s="56">
        <v>9946.0499999999993</v>
      </c>
      <c r="L593" s="58">
        <v>11736338.999999998</v>
      </c>
      <c r="M593" s="59">
        <v>41303</v>
      </c>
      <c r="N593" s="60">
        <v>2013</v>
      </c>
      <c r="O593" s="61">
        <v>41303</v>
      </c>
      <c r="P593" s="60">
        <v>2013</v>
      </c>
      <c r="Q593" s="61">
        <v>41395</v>
      </c>
      <c r="R593" s="53" t="s">
        <v>342</v>
      </c>
      <c r="S593" s="53"/>
      <c r="T593" s="53" t="s">
        <v>389</v>
      </c>
      <c r="U593" s="60">
        <v>1</v>
      </c>
      <c r="V593" s="53">
        <v>1</v>
      </c>
      <c r="W593" s="53" t="s">
        <v>390</v>
      </c>
      <c r="X593" s="53" t="s">
        <v>1985</v>
      </c>
      <c r="Y593" s="58">
        <v>11736.338999999998</v>
      </c>
      <c r="Z593" s="58">
        <v>54610.130852340932</v>
      </c>
      <c r="AA593" s="53"/>
      <c r="AB593" s="53" t="s">
        <v>3338</v>
      </c>
      <c r="AC593" s="71">
        <v>41203</v>
      </c>
      <c r="AD593" s="57">
        <v>454902.38999999996</v>
      </c>
      <c r="AE593" s="53"/>
      <c r="AF593" s="60">
        <v>8.33</v>
      </c>
      <c r="AG593" s="53"/>
      <c r="AH593" s="367"/>
      <c r="AI593" s="53" t="s">
        <v>1952</v>
      </c>
      <c r="AJ593" s="53" t="s">
        <v>1869</v>
      </c>
    </row>
    <row r="594" spans="1:46" s="148" customFormat="1" ht="345">
      <c r="A594" s="53" t="s">
        <v>1381</v>
      </c>
      <c r="B594" s="60">
        <v>1507</v>
      </c>
      <c r="C594" s="54">
        <v>3000560</v>
      </c>
      <c r="D594" s="52" t="s">
        <v>465</v>
      </c>
      <c r="E594" s="53" t="s">
        <v>82</v>
      </c>
      <c r="F594" s="112">
        <v>41365</v>
      </c>
      <c r="G594" s="112">
        <v>41395</v>
      </c>
      <c r="H594" s="53" t="s">
        <v>99</v>
      </c>
      <c r="I594" s="57">
        <v>9582.5469999999987</v>
      </c>
      <c r="J594" s="56">
        <v>15963.222857454122</v>
      </c>
      <c r="K594" s="56">
        <v>9582.5470000000005</v>
      </c>
      <c r="L594" s="58">
        <v>11307405.459999999</v>
      </c>
      <c r="M594" s="114">
        <v>41429</v>
      </c>
      <c r="N594" s="115">
        <v>2013</v>
      </c>
      <c r="O594" s="116">
        <v>41429</v>
      </c>
      <c r="P594" s="115">
        <v>2013</v>
      </c>
      <c r="Q594" s="116">
        <v>41547</v>
      </c>
      <c r="R594" s="53" t="s">
        <v>342</v>
      </c>
      <c r="S594" s="53"/>
      <c r="T594" s="53" t="s">
        <v>389</v>
      </c>
      <c r="U594" s="60">
        <v>1</v>
      </c>
      <c r="V594" s="53">
        <v>1</v>
      </c>
      <c r="W594" s="53" t="s">
        <v>390</v>
      </c>
      <c r="X594" s="53" t="s">
        <v>1986</v>
      </c>
      <c r="Y594" s="58">
        <v>11307.405459999998</v>
      </c>
      <c r="Z594" s="58">
        <v>54610.130852340932</v>
      </c>
      <c r="AA594" s="53"/>
      <c r="AB594" s="53" t="s">
        <v>3338</v>
      </c>
      <c r="AC594" s="71">
        <v>41327</v>
      </c>
      <c r="AD594" s="57">
        <v>454902.38999999996</v>
      </c>
      <c r="AE594" s="53"/>
      <c r="AF594" s="60">
        <v>8.33</v>
      </c>
      <c r="AG594" s="53"/>
      <c r="AH594" s="367"/>
      <c r="AI594" s="53" t="s">
        <v>1952</v>
      </c>
      <c r="AJ594" s="53" t="s">
        <v>1869</v>
      </c>
    </row>
    <row r="595" spans="1:46" s="148" customFormat="1" ht="345">
      <c r="A595" s="53" t="s">
        <v>1381</v>
      </c>
      <c r="B595" s="60">
        <v>1509</v>
      </c>
      <c r="C595" s="54">
        <v>3000560</v>
      </c>
      <c r="D595" s="52" t="s">
        <v>465</v>
      </c>
      <c r="E595" s="53" t="s">
        <v>82</v>
      </c>
      <c r="F595" s="55">
        <v>41236</v>
      </c>
      <c r="G595" s="55">
        <v>41268</v>
      </c>
      <c r="H595" s="53" t="s">
        <v>99</v>
      </c>
      <c r="I595" s="57">
        <v>9965.2599999999984</v>
      </c>
      <c r="J595" s="56">
        <v>9910.3605640901023</v>
      </c>
      <c r="K595" s="56">
        <v>9910.36</v>
      </c>
      <c r="L595" s="58">
        <v>11694224.800000001</v>
      </c>
      <c r="M595" s="59">
        <v>41303</v>
      </c>
      <c r="N595" s="60">
        <v>2013</v>
      </c>
      <c r="O595" s="61">
        <v>41303</v>
      </c>
      <c r="P595" s="60">
        <v>2013</v>
      </c>
      <c r="Q595" s="61">
        <v>41395</v>
      </c>
      <c r="R595" s="53" t="s">
        <v>342</v>
      </c>
      <c r="S595" s="53"/>
      <c r="T595" s="53" t="s">
        <v>389</v>
      </c>
      <c r="U595" s="60">
        <v>1</v>
      </c>
      <c r="V595" s="53">
        <v>1</v>
      </c>
      <c r="W595" s="53" t="s">
        <v>390</v>
      </c>
      <c r="X595" s="53" t="s">
        <v>1987</v>
      </c>
      <c r="Y595" s="58">
        <v>11694.2248</v>
      </c>
      <c r="Z595" s="58">
        <v>54741.563176895295</v>
      </c>
      <c r="AA595" s="53"/>
      <c r="AB595" s="53" t="s">
        <v>3338</v>
      </c>
      <c r="AC595" s="71">
        <v>41206</v>
      </c>
      <c r="AD595" s="57">
        <v>454902.38999999996</v>
      </c>
      <c r="AE595" s="53"/>
      <c r="AF595" s="60">
        <v>8.31</v>
      </c>
      <c r="AG595" s="53"/>
      <c r="AH595" s="367"/>
      <c r="AI595" s="53" t="s">
        <v>1952</v>
      </c>
      <c r="AJ595" s="53" t="s">
        <v>1869</v>
      </c>
    </row>
    <row r="596" spans="1:46" s="148" customFormat="1" ht="345">
      <c r="A596" s="53" t="s">
        <v>1381</v>
      </c>
      <c r="B596" s="60">
        <v>1510</v>
      </c>
      <c r="C596" s="54">
        <v>3000560</v>
      </c>
      <c r="D596" s="52" t="s">
        <v>465</v>
      </c>
      <c r="E596" s="53" t="s">
        <v>82</v>
      </c>
      <c r="F596" s="55">
        <v>41306</v>
      </c>
      <c r="G596" s="55">
        <v>41334</v>
      </c>
      <c r="H596" s="53" t="s">
        <v>99</v>
      </c>
      <c r="I596" s="57">
        <v>9770.61</v>
      </c>
      <c r="J596" s="56">
        <v>9509.4647386028373</v>
      </c>
      <c r="K596" s="56">
        <v>9509.4639999999999</v>
      </c>
      <c r="L596" s="58">
        <v>11221167.52</v>
      </c>
      <c r="M596" s="59">
        <v>41362</v>
      </c>
      <c r="N596" s="60">
        <v>2013</v>
      </c>
      <c r="O596" s="61">
        <v>41362</v>
      </c>
      <c r="P596" s="60">
        <v>2013</v>
      </c>
      <c r="Q596" s="61">
        <v>41485</v>
      </c>
      <c r="R596" s="53" t="s">
        <v>342</v>
      </c>
      <c r="S596" s="53"/>
      <c r="T596" s="53" t="s">
        <v>389</v>
      </c>
      <c r="U596" s="60">
        <v>1</v>
      </c>
      <c r="V596" s="53">
        <v>1</v>
      </c>
      <c r="W596" s="53" t="s">
        <v>390</v>
      </c>
      <c r="X596" s="53" t="s">
        <v>1988</v>
      </c>
      <c r="Y596" s="58">
        <v>11221.167519999999</v>
      </c>
      <c r="Z596" s="58">
        <v>54807.516867469873</v>
      </c>
      <c r="AA596" s="53"/>
      <c r="AB596" s="53" t="s">
        <v>3338</v>
      </c>
      <c r="AC596" s="71">
        <v>41303</v>
      </c>
      <c r="AD596" s="57">
        <v>454902.38999999996</v>
      </c>
      <c r="AE596" s="53"/>
      <c r="AF596" s="60">
        <v>8.3000000000000007</v>
      </c>
      <c r="AG596" s="53"/>
      <c r="AH596" s="367"/>
      <c r="AI596" s="53" t="s">
        <v>1952</v>
      </c>
      <c r="AJ596" s="53" t="s">
        <v>1869</v>
      </c>
    </row>
    <row r="597" spans="1:46" s="148" customFormat="1" ht="409.5">
      <c r="A597" s="53" t="s">
        <v>1381</v>
      </c>
      <c r="B597" s="60">
        <v>1512</v>
      </c>
      <c r="C597" s="54">
        <v>3000560</v>
      </c>
      <c r="D597" s="52" t="s">
        <v>465</v>
      </c>
      <c r="E597" s="53" t="s">
        <v>82</v>
      </c>
      <c r="F597" s="55">
        <v>41236</v>
      </c>
      <c r="G597" s="55">
        <v>41268</v>
      </c>
      <c r="H597" s="53" t="s">
        <v>107</v>
      </c>
      <c r="I597" s="57">
        <v>9790.5499999999993</v>
      </c>
      <c r="J597" s="56">
        <v>9743.9447590771997</v>
      </c>
      <c r="K597" s="56">
        <v>9743.9439999999995</v>
      </c>
      <c r="L597" s="58">
        <v>11497853.92</v>
      </c>
      <c r="M597" s="59">
        <v>41303</v>
      </c>
      <c r="N597" s="60">
        <v>2013</v>
      </c>
      <c r="O597" s="61">
        <v>41303</v>
      </c>
      <c r="P597" s="60">
        <v>2013</v>
      </c>
      <c r="Q597" s="61">
        <v>41485</v>
      </c>
      <c r="R597" s="53" t="s">
        <v>342</v>
      </c>
      <c r="S597" s="53"/>
      <c r="T597" s="53" t="s">
        <v>389</v>
      </c>
      <c r="U597" s="60">
        <v>1</v>
      </c>
      <c r="V597" s="53">
        <v>1</v>
      </c>
      <c r="W597" s="53" t="s">
        <v>390</v>
      </c>
      <c r="X597" s="53" t="s">
        <v>1989</v>
      </c>
      <c r="Y597" s="58">
        <v>11497.85392</v>
      </c>
      <c r="Z597" s="58">
        <v>29378.883553421365</v>
      </c>
      <c r="AA597" s="53"/>
      <c r="AB597" s="53" t="s">
        <v>3339</v>
      </c>
      <c r="AC597" s="71">
        <v>41228</v>
      </c>
      <c r="AD597" s="57">
        <v>244726.09999999998</v>
      </c>
      <c r="AE597" s="53"/>
      <c r="AF597" s="60">
        <v>8.33</v>
      </c>
      <c r="AG597" s="53"/>
      <c r="AH597" s="367"/>
      <c r="AI597" s="53" t="s">
        <v>1990</v>
      </c>
      <c r="AJ597" s="53" t="s">
        <v>1869</v>
      </c>
    </row>
    <row r="598" spans="1:46" s="148" customFormat="1" ht="345">
      <c r="A598" s="53" t="s">
        <v>1381</v>
      </c>
      <c r="B598" s="60">
        <v>1513</v>
      </c>
      <c r="C598" s="53" t="s">
        <v>477</v>
      </c>
      <c r="D598" s="52" t="s">
        <v>427</v>
      </c>
      <c r="E598" s="53" t="s">
        <v>82</v>
      </c>
      <c r="F598" s="55">
        <v>41226</v>
      </c>
      <c r="G598" s="55">
        <v>41256</v>
      </c>
      <c r="H598" s="53" t="s">
        <v>107</v>
      </c>
      <c r="I598" s="57">
        <v>796.81</v>
      </c>
      <c r="J598" s="56">
        <v>765.79115426553597</v>
      </c>
      <c r="K598" s="56">
        <v>765.79100000000005</v>
      </c>
      <c r="L598" s="58">
        <v>903633.38</v>
      </c>
      <c r="M598" s="59">
        <v>41291</v>
      </c>
      <c r="N598" s="60">
        <v>2013</v>
      </c>
      <c r="O598" s="61">
        <v>41291</v>
      </c>
      <c r="P598" s="60">
        <v>2013</v>
      </c>
      <c r="Q598" s="61">
        <v>41365</v>
      </c>
      <c r="R598" s="53" t="s">
        <v>342</v>
      </c>
      <c r="S598" s="53"/>
      <c r="T598" s="53" t="s">
        <v>417</v>
      </c>
      <c r="U598" s="60">
        <v>4620</v>
      </c>
      <c r="V598" s="53">
        <v>1</v>
      </c>
      <c r="W598" s="53" t="s">
        <v>390</v>
      </c>
      <c r="X598" s="53" t="s">
        <v>1991</v>
      </c>
      <c r="Y598" s="58">
        <v>0.19559164069264068</v>
      </c>
      <c r="Z598" s="58">
        <v>2.554112554112554</v>
      </c>
      <c r="AA598" s="53"/>
      <c r="AB598" s="53" t="s">
        <v>3338</v>
      </c>
      <c r="AC598" s="53" t="s">
        <v>1795</v>
      </c>
      <c r="AD598" s="57">
        <v>11800</v>
      </c>
      <c r="AE598" s="53"/>
      <c r="AF598" s="53"/>
      <c r="AG598" s="60">
        <v>4620</v>
      </c>
      <c r="AH598" s="367"/>
      <c r="AI598" s="53" t="s">
        <v>1106</v>
      </c>
      <c r="AJ598" s="53" t="s">
        <v>1869</v>
      </c>
    </row>
    <row r="599" spans="1:46" s="148" customFormat="1" ht="345">
      <c r="A599" s="53" t="s">
        <v>1381</v>
      </c>
      <c r="B599" s="60">
        <v>1514</v>
      </c>
      <c r="C599" s="53" t="s">
        <v>487</v>
      </c>
      <c r="D599" s="52" t="s">
        <v>488</v>
      </c>
      <c r="E599" s="53" t="s">
        <v>65</v>
      </c>
      <c r="F599" s="55">
        <v>41228</v>
      </c>
      <c r="G599" s="55">
        <v>41258</v>
      </c>
      <c r="H599" s="53" t="s">
        <v>107</v>
      </c>
      <c r="I599" s="57">
        <v>6131.5540000000001</v>
      </c>
      <c r="J599" s="56">
        <v>7338.4706244096578</v>
      </c>
      <c r="K599" s="56">
        <v>6131.5540000000001</v>
      </c>
      <c r="L599" s="58">
        <v>7235233.7199999997</v>
      </c>
      <c r="M599" s="59">
        <v>41295</v>
      </c>
      <c r="N599" s="60">
        <v>2013</v>
      </c>
      <c r="O599" s="61">
        <v>41295</v>
      </c>
      <c r="P599" s="60">
        <v>2013</v>
      </c>
      <c r="Q599" s="61">
        <v>41450</v>
      </c>
      <c r="R599" s="53" t="s">
        <v>342</v>
      </c>
      <c r="S599" s="53"/>
      <c r="T599" s="53" t="s">
        <v>417</v>
      </c>
      <c r="U599" s="60">
        <v>535</v>
      </c>
      <c r="V599" s="53">
        <v>1</v>
      </c>
      <c r="W599" s="53" t="s">
        <v>390</v>
      </c>
      <c r="X599" s="53" t="s">
        <v>1991</v>
      </c>
      <c r="Y599" s="58">
        <v>13.523801345794393</v>
      </c>
      <c r="Z599" s="58">
        <v>22.056074766355142</v>
      </c>
      <c r="AA599" s="53"/>
      <c r="AB599" s="53" t="s">
        <v>3338</v>
      </c>
      <c r="AC599" s="53" t="s">
        <v>1795</v>
      </c>
      <c r="AD599" s="57">
        <v>11800</v>
      </c>
      <c r="AE599" s="53"/>
      <c r="AF599" s="53"/>
      <c r="AG599" s="60">
        <v>535</v>
      </c>
      <c r="AH599" s="367"/>
      <c r="AI599" s="53" t="s">
        <v>1106</v>
      </c>
      <c r="AJ599" s="53" t="s">
        <v>1869</v>
      </c>
    </row>
    <row r="600" spans="1:46" s="148" customFormat="1" ht="345">
      <c r="A600" s="53" t="s">
        <v>1381</v>
      </c>
      <c r="B600" s="60">
        <v>1515</v>
      </c>
      <c r="C600" s="53" t="s">
        <v>478</v>
      </c>
      <c r="D600" s="52" t="s">
        <v>479</v>
      </c>
      <c r="E600" s="53" t="s">
        <v>60</v>
      </c>
      <c r="F600" s="55">
        <v>41239</v>
      </c>
      <c r="G600" s="55">
        <v>41300</v>
      </c>
      <c r="H600" s="53" t="s">
        <v>107</v>
      </c>
      <c r="I600" s="57">
        <v>365.78100000000001</v>
      </c>
      <c r="J600" s="56">
        <v>351.53963351804487</v>
      </c>
      <c r="K600" s="56">
        <v>351.53899999999999</v>
      </c>
      <c r="L600" s="58">
        <v>414816.01999999996</v>
      </c>
      <c r="M600" s="59">
        <v>41327</v>
      </c>
      <c r="N600" s="60">
        <v>2013</v>
      </c>
      <c r="O600" s="61">
        <v>41327</v>
      </c>
      <c r="P600" s="60">
        <v>2013</v>
      </c>
      <c r="Q600" s="61">
        <v>41426</v>
      </c>
      <c r="R600" s="53" t="s">
        <v>342</v>
      </c>
      <c r="S600" s="53"/>
      <c r="T600" s="53" t="s">
        <v>845</v>
      </c>
      <c r="U600" s="60">
        <v>2.2000000000000002</v>
      </c>
      <c r="V600" s="53">
        <v>1</v>
      </c>
      <c r="W600" s="53" t="s">
        <v>390</v>
      </c>
      <c r="X600" s="53" t="s">
        <v>1991</v>
      </c>
      <c r="Y600" s="58">
        <v>188.55273636363634</v>
      </c>
      <c r="Z600" s="58">
        <v>5363.6363636363631</v>
      </c>
      <c r="AA600" s="53"/>
      <c r="AB600" s="53" t="s">
        <v>3338</v>
      </c>
      <c r="AC600" s="53" t="s">
        <v>1795</v>
      </c>
      <c r="AD600" s="57">
        <v>11800</v>
      </c>
      <c r="AE600" s="53"/>
      <c r="AF600" s="53"/>
      <c r="AG600" s="60">
        <v>2.2000000000000002</v>
      </c>
      <c r="AH600" s="367"/>
      <c r="AI600" s="53" t="s">
        <v>1106</v>
      </c>
      <c r="AJ600" s="53" t="s">
        <v>1869</v>
      </c>
    </row>
    <row r="601" spans="1:46" s="148" customFormat="1" ht="345">
      <c r="A601" s="53" t="s">
        <v>1381</v>
      </c>
      <c r="B601" s="60">
        <v>1516</v>
      </c>
      <c r="C601" s="53" t="s">
        <v>435</v>
      </c>
      <c r="D601" s="52" t="s">
        <v>434</v>
      </c>
      <c r="E601" s="103" t="s">
        <v>60</v>
      </c>
      <c r="F601" s="55">
        <v>41333</v>
      </c>
      <c r="G601" s="55">
        <v>41361</v>
      </c>
      <c r="H601" s="53" t="s">
        <v>107</v>
      </c>
      <c r="I601" s="57">
        <v>2399.4</v>
      </c>
      <c r="J601" s="56">
        <v>2305.9814387931492</v>
      </c>
      <c r="K601" s="56">
        <v>2305.9810000000002</v>
      </c>
      <c r="L601" s="58">
        <v>2721057.58</v>
      </c>
      <c r="M601" s="59">
        <v>41381</v>
      </c>
      <c r="N601" s="60">
        <v>2013</v>
      </c>
      <c r="O601" s="61">
        <v>41383</v>
      </c>
      <c r="P601" s="60">
        <v>2013</v>
      </c>
      <c r="Q601" s="61">
        <v>41426</v>
      </c>
      <c r="R601" s="53" t="s">
        <v>342</v>
      </c>
      <c r="S601" s="53"/>
      <c r="T601" s="53" t="s">
        <v>1739</v>
      </c>
      <c r="U601" s="60">
        <v>10</v>
      </c>
      <c r="V601" s="53">
        <v>1</v>
      </c>
      <c r="W601" s="53" t="s">
        <v>390</v>
      </c>
      <c r="X601" s="53" t="s">
        <v>1991</v>
      </c>
      <c r="Y601" s="58">
        <v>272.10575800000004</v>
      </c>
      <c r="Z601" s="58">
        <v>1180</v>
      </c>
      <c r="AA601" s="53"/>
      <c r="AB601" s="53" t="s">
        <v>3338</v>
      </c>
      <c r="AC601" s="53" t="s">
        <v>1795</v>
      </c>
      <c r="AD601" s="57">
        <v>11800</v>
      </c>
      <c r="AE601" s="53"/>
      <c r="AF601" s="53"/>
      <c r="AG601" s="60">
        <v>10</v>
      </c>
      <c r="AH601" s="367"/>
      <c r="AI601" s="53" t="s">
        <v>1106</v>
      </c>
      <c r="AJ601" s="53" t="s">
        <v>1869</v>
      </c>
    </row>
    <row r="602" spans="1:46" s="148" customFormat="1" ht="345">
      <c r="A602" s="53" t="s">
        <v>1381</v>
      </c>
      <c r="B602" s="60">
        <v>1517</v>
      </c>
      <c r="C602" s="53" t="s">
        <v>426</v>
      </c>
      <c r="D602" s="52" t="s">
        <v>424</v>
      </c>
      <c r="E602" s="53" t="s">
        <v>60</v>
      </c>
      <c r="F602" s="55">
        <v>41233</v>
      </c>
      <c r="G602" s="55">
        <v>41294</v>
      </c>
      <c r="H602" s="53" t="s">
        <v>107</v>
      </c>
      <c r="I602" s="57">
        <v>185.00700000000001</v>
      </c>
      <c r="J602" s="56">
        <v>177.80391266433449</v>
      </c>
      <c r="K602" s="56">
        <v>177.803</v>
      </c>
      <c r="L602" s="58">
        <v>209807.53999999998</v>
      </c>
      <c r="M602" s="59">
        <v>41320</v>
      </c>
      <c r="N602" s="60">
        <v>2013</v>
      </c>
      <c r="O602" s="61">
        <v>41320</v>
      </c>
      <c r="P602" s="60">
        <v>2013</v>
      </c>
      <c r="Q602" s="61">
        <v>41365</v>
      </c>
      <c r="R602" s="53" t="s">
        <v>342</v>
      </c>
      <c r="S602" s="53"/>
      <c r="T602" s="53" t="s">
        <v>417</v>
      </c>
      <c r="U602" s="60">
        <v>100</v>
      </c>
      <c r="V602" s="53">
        <v>1</v>
      </c>
      <c r="W602" s="53" t="s">
        <v>390</v>
      </c>
      <c r="X602" s="53" t="s">
        <v>1991</v>
      </c>
      <c r="Y602" s="58">
        <v>2.0980753999999999</v>
      </c>
      <c r="Z602" s="58">
        <v>118</v>
      </c>
      <c r="AA602" s="53"/>
      <c r="AB602" s="53" t="s">
        <v>3338</v>
      </c>
      <c r="AC602" s="53" t="s">
        <v>1795</v>
      </c>
      <c r="AD602" s="57">
        <v>11800</v>
      </c>
      <c r="AE602" s="53"/>
      <c r="AF602" s="53"/>
      <c r="AG602" s="60">
        <v>100</v>
      </c>
      <c r="AH602" s="367"/>
      <c r="AI602" s="53" t="s">
        <v>1106</v>
      </c>
      <c r="AJ602" s="53" t="s">
        <v>1869</v>
      </c>
    </row>
    <row r="603" spans="1:46" s="148" customFormat="1" ht="345">
      <c r="A603" s="53" t="s">
        <v>1381</v>
      </c>
      <c r="B603" s="60">
        <v>1518</v>
      </c>
      <c r="C603" s="53" t="s">
        <v>477</v>
      </c>
      <c r="D603" s="52" t="s">
        <v>427</v>
      </c>
      <c r="E603" s="53" t="s">
        <v>82</v>
      </c>
      <c r="F603" s="55">
        <v>41226</v>
      </c>
      <c r="G603" s="55">
        <v>41256</v>
      </c>
      <c r="H603" s="53" t="s">
        <v>99</v>
      </c>
      <c r="I603" s="57">
        <v>824.84299999999996</v>
      </c>
      <c r="J603" s="56">
        <v>792.72845207904368</v>
      </c>
      <c r="K603" s="56">
        <v>792.72799999999995</v>
      </c>
      <c r="L603" s="58">
        <v>935419.03999999992</v>
      </c>
      <c r="M603" s="59">
        <v>41291</v>
      </c>
      <c r="N603" s="60">
        <v>2013</v>
      </c>
      <c r="O603" s="61">
        <v>41291</v>
      </c>
      <c r="P603" s="60">
        <v>2013</v>
      </c>
      <c r="Q603" s="61">
        <v>41365</v>
      </c>
      <c r="R603" s="53" t="s">
        <v>342</v>
      </c>
      <c r="S603" s="53"/>
      <c r="T603" s="53" t="s">
        <v>417</v>
      </c>
      <c r="U603" s="60">
        <v>6364</v>
      </c>
      <c r="V603" s="53">
        <v>1</v>
      </c>
      <c r="W603" s="53" t="s">
        <v>390</v>
      </c>
      <c r="X603" s="53" t="s">
        <v>1991</v>
      </c>
      <c r="Y603" s="58">
        <v>0.14698602137020739</v>
      </c>
      <c r="Z603" s="58">
        <v>71.480576681332494</v>
      </c>
      <c r="AA603" s="53"/>
      <c r="AB603" s="53" t="s">
        <v>3338</v>
      </c>
      <c r="AC603" s="53" t="s">
        <v>1795</v>
      </c>
      <c r="AD603" s="57">
        <v>454902.38999999996</v>
      </c>
      <c r="AE603" s="53"/>
      <c r="AF603" s="53"/>
      <c r="AG603" s="60">
        <v>6364</v>
      </c>
      <c r="AH603" s="367"/>
      <c r="AI603" s="53" t="s">
        <v>1952</v>
      </c>
      <c r="AJ603" s="53" t="s">
        <v>1869</v>
      </c>
    </row>
    <row r="604" spans="1:46" s="148" customFormat="1" ht="345">
      <c r="A604" s="53" t="s">
        <v>1381</v>
      </c>
      <c r="B604" s="60">
        <v>1519</v>
      </c>
      <c r="C604" s="53" t="s">
        <v>487</v>
      </c>
      <c r="D604" s="52" t="s">
        <v>488</v>
      </c>
      <c r="E604" s="53" t="s">
        <v>65</v>
      </c>
      <c r="F604" s="55">
        <v>41228</v>
      </c>
      <c r="G604" s="55">
        <v>41258</v>
      </c>
      <c r="H604" s="53" t="s">
        <v>99</v>
      </c>
      <c r="I604" s="57">
        <v>2829.9479999999999</v>
      </c>
      <c r="J604" s="56">
        <v>5337.0690453885163</v>
      </c>
      <c r="K604" s="56">
        <v>2829.9479999999999</v>
      </c>
      <c r="L604" s="58">
        <v>3339338.6399999997</v>
      </c>
      <c r="M604" s="59">
        <v>41295</v>
      </c>
      <c r="N604" s="60">
        <v>2013</v>
      </c>
      <c r="O604" s="61">
        <v>41295</v>
      </c>
      <c r="P604" s="60">
        <v>2013</v>
      </c>
      <c r="Q604" s="61">
        <v>41450</v>
      </c>
      <c r="R604" s="53" t="s">
        <v>342</v>
      </c>
      <c r="S604" s="53"/>
      <c r="T604" s="53" t="s">
        <v>417</v>
      </c>
      <c r="U604" s="60">
        <v>270</v>
      </c>
      <c r="V604" s="53">
        <v>1</v>
      </c>
      <c r="W604" s="53" t="s">
        <v>390</v>
      </c>
      <c r="X604" s="53" t="s">
        <v>1991</v>
      </c>
      <c r="Y604" s="58">
        <v>12.367920888888888</v>
      </c>
      <c r="Z604" s="58">
        <v>1684.8236666666664</v>
      </c>
      <c r="AA604" s="53"/>
      <c r="AB604" s="53" t="s">
        <v>3338</v>
      </c>
      <c r="AC604" s="53" t="s">
        <v>1795</v>
      </c>
      <c r="AD604" s="57">
        <v>454902.38999999996</v>
      </c>
      <c r="AE604" s="53"/>
      <c r="AF604" s="53"/>
      <c r="AG604" s="60">
        <v>270</v>
      </c>
      <c r="AH604" s="367"/>
      <c r="AI604" s="53" t="s">
        <v>1952</v>
      </c>
      <c r="AJ604" s="53" t="s">
        <v>1869</v>
      </c>
    </row>
    <row r="605" spans="1:46" s="67" customFormat="1" ht="345">
      <c r="A605" s="53" t="s">
        <v>1381</v>
      </c>
      <c r="B605" s="60">
        <v>1520</v>
      </c>
      <c r="C605" s="53" t="s">
        <v>478</v>
      </c>
      <c r="D605" s="52" t="s">
        <v>479</v>
      </c>
      <c r="E605" s="53" t="s">
        <v>60</v>
      </c>
      <c r="F605" s="55">
        <v>41239</v>
      </c>
      <c r="G605" s="55">
        <v>41300</v>
      </c>
      <c r="H605" s="53" t="s">
        <v>99</v>
      </c>
      <c r="I605" s="57">
        <v>226.62200000000001</v>
      </c>
      <c r="J605" s="56">
        <v>217.79866867641121</v>
      </c>
      <c r="K605" s="56">
        <v>217.798</v>
      </c>
      <c r="L605" s="58">
        <v>257001.64</v>
      </c>
      <c r="M605" s="59">
        <v>41327</v>
      </c>
      <c r="N605" s="60">
        <v>2013</v>
      </c>
      <c r="O605" s="61">
        <v>41327</v>
      </c>
      <c r="P605" s="60">
        <v>2013</v>
      </c>
      <c r="Q605" s="61">
        <v>41426</v>
      </c>
      <c r="R605" s="53" t="s">
        <v>342</v>
      </c>
      <c r="S605" s="53"/>
      <c r="T605" s="53" t="s">
        <v>845</v>
      </c>
      <c r="U605" s="60">
        <v>2</v>
      </c>
      <c r="V605" s="53">
        <v>1</v>
      </c>
      <c r="W605" s="53" t="s">
        <v>390</v>
      </c>
      <c r="X605" s="53" t="s">
        <v>1991</v>
      </c>
      <c r="Y605" s="58">
        <v>128.50082</v>
      </c>
      <c r="Z605" s="58">
        <v>227451.19499999998</v>
      </c>
      <c r="AA605" s="53"/>
      <c r="AB605" s="53" t="s">
        <v>3338</v>
      </c>
      <c r="AC605" s="53" t="s">
        <v>1795</v>
      </c>
      <c r="AD605" s="57">
        <v>454902.38999999996</v>
      </c>
      <c r="AE605" s="53"/>
      <c r="AF605" s="53"/>
      <c r="AG605" s="60">
        <v>2</v>
      </c>
      <c r="AH605" s="367"/>
      <c r="AI605" s="53" t="s">
        <v>1952</v>
      </c>
      <c r="AJ605" s="53" t="s">
        <v>1869</v>
      </c>
      <c r="AK605" s="148"/>
      <c r="AL605" s="148"/>
      <c r="AM605" s="148"/>
      <c r="AN605" s="148"/>
      <c r="AO605" s="148"/>
      <c r="AP605" s="148"/>
      <c r="AQ605" s="148"/>
      <c r="AR605" s="148"/>
      <c r="AS605" s="148"/>
      <c r="AT605" s="148"/>
    </row>
    <row r="606" spans="1:46" s="67" customFormat="1" ht="345">
      <c r="A606" s="53" t="s">
        <v>1381</v>
      </c>
      <c r="B606" s="60">
        <v>1521</v>
      </c>
      <c r="C606" s="53" t="s">
        <v>435</v>
      </c>
      <c r="D606" s="52" t="s">
        <v>434</v>
      </c>
      <c r="E606" s="103" t="s">
        <v>60</v>
      </c>
      <c r="F606" s="55">
        <v>41333</v>
      </c>
      <c r="G606" s="55">
        <v>41361</v>
      </c>
      <c r="H606" s="53" t="s">
        <v>99</v>
      </c>
      <c r="I606" s="57">
        <v>1050.3599999999999</v>
      </c>
      <c r="J606" s="56">
        <v>1009.4651429735651</v>
      </c>
      <c r="K606" s="56">
        <v>1009.465</v>
      </c>
      <c r="L606" s="58">
        <v>1191168.7</v>
      </c>
      <c r="M606" s="59">
        <v>41381</v>
      </c>
      <c r="N606" s="60">
        <v>2013</v>
      </c>
      <c r="O606" s="61">
        <v>41383</v>
      </c>
      <c r="P606" s="60">
        <v>2013</v>
      </c>
      <c r="Q606" s="61">
        <v>41426</v>
      </c>
      <c r="R606" s="53" t="s">
        <v>342</v>
      </c>
      <c r="S606" s="53"/>
      <c r="T606" s="53" t="s">
        <v>1739</v>
      </c>
      <c r="U606" s="60">
        <v>8</v>
      </c>
      <c r="V606" s="53">
        <v>1</v>
      </c>
      <c r="W606" s="53" t="s">
        <v>390</v>
      </c>
      <c r="X606" s="53" t="s">
        <v>1991</v>
      </c>
      <c r="Y606" s="58">
        <v>148.89608749999999</v>
      </c>
      <c r="Z606" s="58">
        <v>56862.798749999994</v>
      </c>
      <c r="AA606" s="53"/>
      <c r="AB606" s="53" t="s">
        <v>3338</v>
      </c>
      <c r="AC606" s="53" t="s">
        <v>1795</v>
      </c>
      <c r="AD606" s="57">
        <v>454902.38999999996</v>
      </c>
      <c r="AE606" s="53"/>
      <c r="AF606" s="53"/>
      <c r="AG606" s="60">
        <v>8</v>
      </c>
      <c r="AH606" s="367"/>
      <c r="AI606" s="53" t="s">
        <v>1952</v>
      </c>
      <c r="AJ606" s="53" t="s">
        <v>1869</v>
      </c>
      <c r="AK606" s="148"/>
      <c r="AL606" s="148"/>
      <c r="AM606" s="148"/>
      <c r="AN606" s="148"/>
      <c r="AO606" s="148"/>
      <c r="AP606" s="148"/>
      <c r="AQ606" s="148"/>
      <c r="AR606" s="148"/>
      <c r="AS606" s="148"/>
      <c r="AT606" s="148"/>
    </row>
    <row r="607" spans="1:46" s="67" customFormat="1" ht="90">
      <c r="A607" s="53" t="s">
        <v>1600</v>
      </c>
      <c r="B607" s="60">
        <v>1522</v>
      </c>
      <c r="C607" s="168">
        <v>3000559</v>
      </c>
      <c r="D607" s="52" t="s">
        <v>388</v>
      </c>
      <c r="E607" s="53" t="s">
        <v>82</v>
      </c>
      <c r="F607" s="55">
        <v>41428</v>
      </c>
      <c r="G607" s="55">
        <v>41456</v>
      </c>
      <c r="H607" s="53" t="s">
        <v>111</v>
      </c>
      <c r="I607" s="169">
        <v>208.38</v>
      </c>
      <c r="J607" s="56">
        <v>209.50309282504327</v>
      </c>
      <c r="K607" s="56">
        <v>208.38</v>
      </c>
      <c r="L607" s="58">
        <v>245888.4</v>
      </c>
      <c r="M607" s="59">
        <v>41481</v>
      </c>
      <c r="N607" s="53">
        <v>2013</v>
      </c>
      <c r="O607" s="61">
        <v>41499</v>
      </c>
      <c r="P607" s="53">
        <v>2013</v>
      </c>
      <c r="Q607" s="61">
        <v>41530</v>
      </c>
      <c r="R607" s="53" t="s">
        <v>342</v>
      </c>
      <c r="S607" s="53" t="s">
        <v>1993</v>
      </c>
      <c r="T607" s="53" t="s">
        <v>389</v>
      </c>
      <c r="U607" s="82">
        <v>1</v>
      </c>
      <c r="V607" s="53">
        <v>1</v>
      </c>
      <c r="W607" s="53" t="s">
        <v>390</v>
      </c>
      <c r="X607" s="53" t="s">
        <v>3340</v>
      </c>
      <c r="Y607" s="58">
        <v>245.88839999999999</v>
      </c>
      <c r="Z607" s="367">
        <v>245.88800000000001</v>
      </c>
      <c r="AA607" s="53"/>
      <c r="AB607" s="53" t="s">
        <v>1994</v>
      </c>
      <c r="AC607" s="53" t="s">
        <v>1875</v>
      </c>
      <c r="AD607" s="57">
        <v>245.88800000000001</v>
      </c>
      <c r="AE607" s="53"/>
      <c r="AF607" s="53"/>
      <c r="AG607" s="53">
        <v>1</v>
      </c>
      <c r="AH607" s="367">
        <v>0</v>
      </c>
      <c r="AI607" s="53" t="s">
        <v>1995</v>
      </c>
      <c r="AJ607" s="53" t="s">
        <v>1869</v>
      </c>
      <c r="AK607" s="148"/>
      <c r="AL607" s="148"/>
      <c r="AM607" s="148"/>
      <c r="AN607" s="148"/>
      <c r="AO607" s="148"/>
      <c r="AP607" s="148"/>
      <c r="AQ607" s="148"/>
      <c r="AR607" s="148"/>
      <c r="AS607" s="148"/>
      <c r="AT607" s="148"/>
    </row>
    <row r="608" spans="1:46" s="148" customFormat="1" ht="90">
      <c r="A608" s="53" t="s">
        <v>1600</v>
      </c>
      <c r="B608" s="60" t="s">
        <v>3164</v>
      </c>
      <c r="C608" s="168">
        <v>3000559</v>
      </c>
      <c r="D608" s="52" t="s">
        <v>388</v>
      </c>
      <c r="E608" s="53" t="s">
        <v>82</v>
      </c>
      <c r="F608" s="55">
        <v>41362</v>
      </c>
      <c r="G608" s="55">
        <v>41390</v>
      </c>
      <c r="H608" s="53" t="s">
        <v>111</v>
      </c>
      <c r="I608" s="169">
        <v>39.619999999999997</v>
      </c>
      <c r="J608" s="56">
        <v>39.642155431488014</v>
      </c>
      <c r="K608" s="56">
        <v>39.619999999999997</v>
      </c>
      <c r="L608" s="58">
        <v>46751.6</v>
      </c>
      <c r="M608" s="59">
        <v>41425</v>
      </c>
      <c r="N608" s="53">
        <v>2013</v>
      </c>
      <c r="O608" s="61">
        <v>41430</v>
      </c>
      <c r="P608" s="53">
        <v>2013</v>
      </c>
      <c r="Q608" s="61">
        <v>41639</v>
      </c>
      <c r="R608" s="53" t="s">
        <v>342</v>
      </c>
      <c r="S608" s="53" t="s">
        <v>3165</v>
      </c>
      <c r="T608" s="53" t="s">
        <v>389</v>
      </c>
      <c r="U608" s="82">
        <v>1</v>
      </c>
      <c r="V608" s="53">
        <v>1</v>
      </c>
      <c r="W608" s="53" t="s">
        <v>390</v>
      </c>
      <c r="X608" s="53"/>
      <c r="Y608" s="58">
        <v>46.751599999999996</v>
      </c>
      <c r="Z608" s="367">
        <v>46.75</v>
      </c>
      <c r="AA608" s="53"/>
      <c r="AB608" s="53" t="s">
        <v>1994</v>
      </c>
      <c r="AC608" s="53" t="s">
        <v>1875</v>
      </c>
      <c r="AD608" s="57">
        <v>46.75</v>
      </c>
      <c r="AE608" s="53"/>
      <c r="AF608" s="53"/>
      <c r="AG608" s="53">
        <v>1</v>
      </c>
      <c r="AH608" s="367">
        <v>0</v>
      </c>
      <c r="AI608" s="53" t="s">
        <v>1995</v>
      </c>
      <c r="AJ608" s="53" t="s">
        <v>1869</v>
      </c>
    </row>
    <row r="609" spans="1:46" s="148" customFormat="1" ht="90">
      <c r="A609" s="53" t="s">
        <v>1600</v>
      </c>
      <c r="B609" s="159" t="s">
        <v>2354</v>
      </c>
      <c r="C609" s="168">
        <v>3000559</v>
      </c>
      <c r="D609" s="52" t="s">
        <v>388</v>
      </c>
      <c r="E609" s="53" t="s">
        <v>82</v>
      </c>
      <c r="F609" s="55">
        <v>41239</v>
      </c>
      <c r="G609" s="55">
        <v>41269</v>
      </c>
      <c r="H609" s="53" t="s">
        <v>111</v>
      </c>
      <c r="I609" s="169">
        <v>535.06500000000005</v>
      </c>
      <c r="J609" s="56">
        <v>545.87913809736972</v>
      </c>
      <c r="K609" s="56">
        <v>535.06500000000005</v>
      </c>
      <c r="L609" s="58">
        <v>631376.70000000007</v>
      </c>
      <c r="M609" s="59">
        <v>41303</v>
      </c>
      <c r="N609" s="53">
        <v>2013</v>
      </c>
      <c r="O609" s="61">
        <v>41365</v>
      </c>
      <c r="P609" s="53">
        <v>2013</v>
      </c>
      <c r="Q609" s="61">
        <v>41454</v>
      </c>
      <c r="R609" s="53" t="s">
        <v>342</v>
      </c>
      <c r="S609" s="53" t="s">
        <v>2356</v>
      </c>
      <c r="T609" s="53" t="s">
        <v>389</v>
      </c>
      <c r="U609" s="82" t="s">
        <v>695</v>
      </c>
      <c r="V609" s="53">
        <v>1</v>
      </c>
      <c r="W609" s="53" t="s">
        <v>390</v>
      </c>
      <c r="X609" s="53" t="s">
        <v>3341</v>
      </c>
      <c r="Y609" s="58">
        <v>631.37670000000003</v>
      </c>
      <c r="Z609" s="367">
        <v>631.37699999999995</v>
      </c>
      <c r="AA609" s="53"/>
      <c r="AB609" s="53" t="s">
        <v>1997</v>
      </c>
      <c r="AC609" s="53" t="s">
        <v>1875</v>
      </c>
      <c r="AD609" s="57">
        <v>631.37699999999995</v>
      </c>
      <c r="AE609" s="53" t="s">
        <v>790</v>
      </c>
      <c r="AF609" s="53" t="s">
        <v>790</v>
      </c>
      <c r="AG609" s="53" t="s">
        <v>9</v>
      </c>
      <c r="AH609" s="367">
        <v>0</v>
      </c>
      <c r="AI609" s="53" t="s">
        <v>1995</v>
      </c>
      <c r="AJ609" s="53" t="s">
        <v>1869</v>
      </c>
    </row>
    <row r="610" spans="1:46" s="148" customFormat="1" ht="90">
      <c r="A610" s="53" t="s">
        <v>1600</v>
      </c>
      <c r="B610" s="159" t="s">
        <v>2355</v>
      </c>
      <c r="C610" s="168">
        <v>3000559</v>
      </c>
      <c r="D610" s="52" t="s">
        <v>388</v>
      </c>
      <c r="E610" s="53" t="s">
        <v>82</v>
      </c>
      <c r="F610" s="55">
        <v>41239</v>
      </c>
      <c r="G610" s="55">
        <v>41269</v>
      </c>
      <c r="H610" s="53" t="s">
        <v>111</v>
      </c>
      <c r="I610" s="169">
        <v>54.384999999999998</v>
      </c>
      <c r="J610" s="56">
        <v>49.149276396768009</v>
      </c>
      <c r="K610" s="56">
        <v>49.149000000000001</v>
      </c>
      <c r="L610" s="58">
        <v>57995.819999999992</v>
      </c>
      <c r="M610" s="59">
        <v>41303</v>
      </c>
      <c r="N610" s="53">
        <v>2013</v>
      </c>
      <c r="O610" s="61">
        <v>41365</v>
      </c>
      <c r="P610" s="53">
        <v>2013</v>
      </c>
      <c r="Q610" s="61">
        <v>41454</v>
      </c>
      <c r="R610" s="53" t="s">
        <v>342</v>
      </c>
      <c r="S610" s="53" t="s">
        <v>2357</v>
      </c>
      <c r="T610" s="53" t="s">
        <v>389</v>
      </c>
      <c r="U610" s="82" t="s">
        <v>695</v>
      </c>
      <c r="V610" s="53">
        <v>1</v>
      </c>
      <c r="W610" s="53" t="s">
        <v>390</v>
      </c>
      <c r="X610" s="53" t="s">
        <v>3341</v>
      </c>
      <c r="Y610" s="58">
        <v>57.995819999999995</v>
      </c>
      <c r="Z610" s="367">
        <v>64.174000000000007</v>
      </c>
      <c r="AA610" s="53"/>
      <c r="AB610" s="53" t="s">
        <v>1997</v>
      </c>
      <c r="AC610" s="53" t="s">
        <v>1875</v>
      </c>
      <c r="AD610" s="57">
        <v>64.174000000000007</v>
      </c>
      <c r="AE610" s="53" t="s">
        <v>790</v>
      </c>
      <c r="AF610" s="53" t="s">
        <v>790</v>
      </c>
      <c r="AG610" s="53" t="s">
        <v>9</v>
      </c>
      <c r="AH610" s="367">
        <v>0</v>
      </c>
      <c r="AI610" s="53" t="s">
        <v>1995</v>
      </c>
      <c r="AJ610" s="53" t="s">
        <v>1869</v>
      </c>
    </row>
    <row r="611" spans="1:46" s="148" customFormat="1" ht="90">
      <c r="A611" s="53" t="s">
        <v>1600</v>
      </c>
      <c r="B611" s="60" t="s">
        <v>3160</v>
      </c>
      <c r="C611" s="168">
        <v>3000559</v>
      </c>
      <c r="D611" s="52" t="s">
        <v>388</v>
      </c>
      <c r="E611" s="53" t="s">
        <v>82</v>
      </c>
      <c r="F611" s="55">
        <v>41362</v>
      </c>
      <c r="G611" s="55">
        <v>41390</v>
      </c>
      <c r="H611" s="53" t="s">
        <v>111</v>
      </c>
      <c r="I611" s="169">
        <v>522.64</v>
      </c>
      <c r="J611" s="56">
        <v>522.93904764001934</v>
      </c>
      <c r="K611" s="56">
        <v>522.64</v>
      </c>
      <c r="L611" s="58">
        <v>616715.19999999995</v>
      </c>
      <c r="M611" s="59">
        <v>41425</v>
      </c>
      <c r="N611" s="53">
        <v>2013</v>
      </c>
      <c r="O611" s="61">
        <v>41430</v>
      </c>
      <c r="P611" s="53">
        <v>2013</v>
      </c>
      <c r="Q611" s="61">
        <v>41639</v>
      </c>
      <c r="R611" s="53" t="s">
        <v>342</v>
      </c>
      <c r="S611" s="53" t="s">
        <v>3161</v>
      </c>
      <c r="T611" s="53" t="s">
        <v>389</v>
      </c>
      <c r="U611" s="82">
        <v>1</v>
      </c>
      <c r="V611" s="53">
        <v>1</v>
      </c>
      <c r="W611" s="53" t="s">
        <v>390</v>
      </c>
      <c r="X611" s="53"/>
      <c r="Y611" s="58">
        <v>616.71519999999998</v>
      </c>
      <c r="Z611" s="367">
        <v>616.71500000000003</v>
      </c>
      <c r="AA611" s="53"/>
      <c r="AB611" s="53" t="s">
        <v>1997</v>
      </c>
      <c r="AC611" s="53" t="s">
        <v>1875</v>
      </c>
      <c r="AD611" s="57">
        <v>616.71500000000003</v>
      </c>
      <c r="AE611" s="53" t="s">
        <v>790</v>
      </c>
      <c r="AF611" s="53" t="s">
        <v>790</v>
      </c>
      <c r="AG611" s="53">
        <v>1</v>
      </c>
      <c r="AH611" s="367">
        <v>0</v>
      </c>
      <c r="AI611" s="53" t="s">
        <v>1995</v>
      </c>
      <c r="AJ611" s="53" t="s">
        <v>1869</v>
      </c>
    </row>
    <row r="612" spans="1:46" s="148" customFormat="1" ht="90">
      <c r="A612" s="53" t="s">
        <v>1600</v>
      </c>
      <c r="B612" s="60" t="s">
        <v>6309</v>
      </c>
      <c r="C612" s="168">
        <v>3000559</v>
      </c>
      <c r="D612" s="52" t="s">
        <v>388</v>
      </c>
      <c r="E612" s="53" t="s">
        <v>82</v>
      </c>
      <c r="F612" s="55">
        <v>41442</v>
      </c>
      <c r="G612" s="55">
        <v>41472</v>
      </c>
      <c r="H612" s="53" t="s">
        <v>111</v>
      </c>
      <c r="I612" s="169">
        <v>304.29700000000003</v>
      </c>
      <c r="J612" s="56">
        <v>305.70387257710087</v>
      </c>
      <c r="K612" s="56">
        <v>304.29700000000003</v>
      </c>
      <c r="L612" s="58">
        <v>359070.46</v>
      </c>
      <c r="M612" s="59">
        <v>41499</v>
      </c>
      <c r="N612" s="53">
        <v>2013</v>
      </c>
      <c r="O612" s="61">
        <v>41519</v>
      </c>
      <c r="P612" s="53">
        <v>2013</v>
      </c>
      <c r="Q612" s="61">
        <v>41637</v>
      </c>
      <c r="R612" s="53" t="s">
        <v>342</v>
      </c>
      <c r="S612" s="53" t="s">
        <v>1996</v>
      </c>
      <c r="T612" s="53" t="s">
        <v>389</v>
      </c>
      <c r="U612" s="82">
        <v>1</v>
      </c>
      <c r="V612" s="53">
        <v>1</v>
      </c>
      <c r="W612" s="53" t="s">
        <v>390</v>
      </c>
      <c r="X612" s="53"/>
      <c r="Y612" s="58">
        <v>359.07046000000003</v>
      </c>
      <c r="Z612" s="367">
        <v>1385.2139999999999</v>
      </c>
      <c r="AA612" s="53"/>
      <c r="AB612" s="53" t="s">
        <v>1997</v>
      </c>
      <c r="AC612" s="53" t="s">
        <v>1875</v>
      </c>
      <c r="AD612" s="57">
        <v>1385.2139999999999</v>
      </c>
      <c r="AE612" s="53" t="s">
        <v>790</v>
      </c>
      <c r="AF612" s="53" t="s">
        <v>790</v>
      </c>
      <c r="AG612" s="53">
        <v>1</v>
      </c>
      <c r="AH612" s="367">
        <v>0</v>
      </c>
      <c r="AI612" s="53" t="s">
        <v>1995</v>
      </c>
      <c r="AJ612" s="53" t="s">
        <v>1869</v>
      </c>
    </row>
    <row r="613" spans="1:46" s="148" customFormat="1" ht="90">
      <c r="A613" s="53" t="s">
        <v>1600</v>
      </c>
      <c r="B613" s="60" t="s">
        <v>6310</v>
      </c>
      <c r="C613" s="168">
        <v>3000559</v>
      </c>
      <c r="D613" s="52" t="s">
        <v>388</v>
      </c>
      <c r="E613" s="53" t="s">
        <v>82</v>
      </c>
      <c r="F613" s="55">
        <v>41442</v>
      </c>
      <c r="G613" s="55">
        <v>41472</v>
      </c>
      <c r="H613" s="53" t="s">
        <v>111</v>
      </c>
      <c r="I613" s="169">
        <v>114.75</v>
      </c>
      <c r="J613" s="56">
        <v>115.28159974041603</v>
      </c>
      <c r="K613" s="56">
        <v>114.75</v>
      </c>
      <c r="L613" s="58">
        <v>135405</v>
      </c>
      <c r="M613" s="59">
        <v>41499</v>
      </c>
      <c r="N613" s="53">
        <v>2013</v>
      </c>
      <c r="O613" s="61">
        <v>41519</v>
      </c>
      <c r="P613" s="53">
        <v>2013</v>
      </c>
      <c r="Q613" s="61">
        <v>41637</v>
      </c>
      <c r="R613" s="53" t="s">
        <v>342</v>
      </c>
      <c r="S613" s="53" t="s">
        <v>1996</v>
      </c>
      <c r="T613" s="53" t="s">
        <v>389</v>
      </c>
      <c r="U613" s="82">
        <v>1</v>
      </c>
      <c r="V613" s="53">
        <v>1</v>
      </c>
      <c r="W613" s="53" t="s">
        <v>390</v>
      </c>
      <c r="X613" s="53"/>
      <c r="Y613" s="58">
        <v>135.405</v>
      </c>
      <c r="Z613" s="367">
        <v>1385.2139999999999</v>
      </c>
      <c r="AA613" s="53"/>
      <c r="AB613" s="53" t="s">
        <v>1997</v>
      </c>
      <c r="AC613" s="53" t="s">
        <v>1875</v>
      </c>
      <c r="AD613" s="57">
        <v>1385.2139999999999</v>
      </c>
      <c r="AE613" s="53" t="s">
        <v>790</v>
      </c>
      <c r="AF613" s="53" t="s">
        <v>790</v>
      </c>
      <c r="AG613" s="53">
        <v>1</v>
      </c>
      <c r="AH613" s="367">
        <v>0</v>
      </c>
      <c r="AI613" s="53" t="s">
        <v>1995</v>
      </c>
      <c r="AJ613" s="53" t="s">
        <v>1869</v>
      </c>
    </row>
    <row r="614" spans="1:46" s="148" customFormat="1" ht="90">
      <c r="A614" s="53" t="s">
        <v>1600</v>
      </c>
      <c r="B614" s="60" t="s">
        <v>6829</v>
      </c>
      <c r="C614" s="168">
        <v>3000559</v>
      </c>
      <c r="D614" s="52" t="s">
        <v>388</v>
      </c>
      <c r="E614" s="53" t="s">
        <v>337</v>
      </c>
      <c r="F614" s="55">
        <v>41509</v>
      </c>
      <c r="G614" s="55">
        <v>41547</v>
      </c>
      <c r="H614" s="53" t="s">
        <v>111</v>
      </c>
      <c r="I614" s="169">
        <v>149.81</v>
      </c>
      <c r="J614" s="56">
        <v>150.51154829068804</v>
      </c>
      <c r="K614" s="56">
        <v>149.81</v>
      </c>
      <c r="L614" s="58">
        <v>176775.80000000002</v>
      </c>
      <c r="M614" s="59">
        <v>41558</v>
      </c>
      <c r="N614" s="53">
        <v>2013</v>
      </c>
      <c r="O614" s="61">
        <v>41568</v>
      </c>
      <c r="P614" s="53">
        <v>2013</v>
      </c>
      <c r="Q614" s="61">
        <v>41637</v>
      </c>
      <c r="R614" s="53" t="s">
        <v>342</v>
      </c>
      <c r="S614" s="53" t="s">
        <v>1996</v>
      </c>
      <c r="T614" s="53" t="s">
        <v>389</v>
      </c>
      <c r="U614" s="82">
        <v>1</v>
      </c>
      <c r="V614" s="53">
        <v>1</v>
      </c>
      <c r="W614" s="53" t="s">
        <v>390</v>
      </c>
      <c r="X614" s="53"/>
      <c r="Y614" s="58">
        <v>176.7758</v>
      </c>
      <c r="Z614" s="367">
        <v>1385.2139999999999</v>
      </c>
      <c r="AA614" s="53"/>
      <c r="AB614" s="53" t="s">
        <v>1997</v>
      </c>
      <c r="AC614" s="53" t="s">
        <v>1875</v>
      </c>
      <c r="AD614" s="57">
        <v>1385.2139999999999</v>
      </c>
      <c r="AE614" s="53" t="s">
        <v>790</v>
      </c>
      <c r="AF614" s="53" t="s">
        <v>790</v>
      </c>
      <c r="AG614" s="53">
        <v>1</v>
      </c>
      <c r="AH614" s="367">
        <v>0</v>
      </c>
      <c r="AI614" s="53" t="s">
        <v>1995</v>
      </c>
      <c r="AJ614" s="53" t="s">
        <v>1869</v>
      </c>
    </row>
    <row r="615" spans="1:46" s="148" customFormat="1" ht="150">
      <c r="A615" s="53" t="s">
        <v>1600</v>
      </c>
      <c r="B615" s="60">
        <v>1524</v>
      </c>
      <c r="C615" s="168">
        <v>3000559</v>
      </c>
      <c r="D615" s="52" t="s">
        <v>388</v>
      </c>
      <c r="E615" s="53" t="s">
        <v>60</v>
      </c>
      <c r="F615" s="55">
        <v>41243</v>
      </c>
      <c r="G615" s="55">
        <v>41269</v>
      </c>
      <c r="H615" s="53" t="s">
        <v>99</v>
      </c>
      <c r="I615" s="169">
        <v>3948.0000000000005</v>
      </c>
      <c r="J615" s="56">
        <v>3553.2000000000012</v>
      </c>
      <c r="K615" s="56">
        <v>3553.2</v>
      </c>
      <c r="L615" s="58">
        <v>4192776</v>
      </c>
      <c r="M615" s="59">
        <v>41303</v>
      </c>
      <c r="N615" s="53">
        <v>2013</v>
      </c>
      <c r="O615" s="61">
        <v>41365</v>
      </c>
      <c r="P615" s="53">
        <v>2013</v>
      </c>
      <c r="Q615" s="61">
        <v>41454</v>
      </c>
      <c r="R615" s="53" t="s">
        <v>342</v>
      </c>
      <c r="S615" s="60" t="s">
        <v>3342</v>
      </c>
      <c r="T615" s="53" t="s">
        <v>389</v>
      </c>
      <c r="U615" s="82" t="s">
        <v>695</v>
      </c>
      <c r="V615" s="53">
        <v>1</v>
      </c>
      <c r="W615" s="53" t="s">
        <v>390</v>
      </c>
      <c r="X615" s="53" t="s">
        <v>3341</v>
      </c>
      <c r="Y615" s="58">
        <v>4192.7759999999998</v>
      </c>
      <c r="Z615" s="367">
        <v>29002</v>
      </c>
      <c r="AA615" s="53"/>
      <c r="AB615" s="53" t="s">
        <v>3343</v>
      </c>
      <c r="AC615" s="53" t="s">
        <v>1875</v>
      </c>
      <c r="AD615" s="57">
        <v>29002</v>
      </c>
      <c r="AE615" s="57" t="s">
        <v>790</v>
      </c>
      <c r="AF615" s="53" t="s">
        <v>790</v>
      </c>
      <c r="AG615" s="53" t="s">
        <v>9</v>
      </c>
      <c r="AH615" s="53" t="s">
        <v>2107</v>
      </c>
      <c r="AI615" s="53" t="s">
        <v>2105</v>
      </c>
      <c r="AJ615" s="53" t="s">
        <v>391</v>
      </c>
    </row>
    <row r="616" spans="1:46" s="148" customFormat="1" ht="45">
      <c r="A616" s="53" t="s">
        <v>1600</v>
      </c>
      <c r="B616" s="60">
        <v>1525</v>
      </c>
      <c r="C616" s="72" t="s">
        <v>1856</v>
      </c>
      <c r="D616" s="52" t="s">
        <v>388</v>
      </c>
      <c r="E616" s="53" t="s">
        <v>60</v>
      </c>
      <c r="F616" s="55">
        <v>41295</v>
      </c>
      <c r="G616" s="55">
        <v>41323</v>
      </c>
      <c r="H616" s="53" t="s">
        <v>99</v>
      </c>
      <c r="I616" s="169">
        <v>850</v>
      </c>
      <c r="J616" s="56">
        <v>765.00000000000011</v>
      </c>
      <c r="K616" s="56">
        <v>765</v>
      </c>
      <c r="L616" s="58">
        <v>902699.99999999988</v>
      </c>
      <c r="M616" s="59">
        <v>41351</v>
      </c>
      <c r="N616" s="53">
        <v>2013</v>
      </c>
      <c r="O616" s="61">
        <v>41365</v>
      </c>
      <c r="P616" s="53">
        <v>2013</v>
      </c>
      <c r="Q616" s="61">
        <v>41454</v>
      </c>
      <c r="R616" s="53" t="s">
        <v>342</v>
      </c>
      <c r="S616" s="53" t="s">
        <v>1998</v>
      </c>
      <c r="T616" s="53" t="s">
        <v>389</v>
      </c>
      <c r="U616" s="82" t="s">
        <v>695</v>
      </c>
      <c r="V616" s="53">
        <v>1</v>
      </c>
      <c r="W616" s="53" t="s">
        <v>390</v>
      </c>
      <c r="X616" s="53" t="s">
        <v>3341</v>
      </c>
      <c r="Y616" s="58">
        <v>902.69999999999993</v>
      </c>
      <c r="Z616" s="367">
        <v>5024</v>
      </c>
      <c r="AA616" s="53"/>
      <c r="AB616" s="53" t="s">
        <v>1999</v>
      </c>
      <c r="AC616" s="53" t="s">
        <v>1875</v>
      </c>
      <c r="AD616" s="57">
        <v>5024</v>
      </c>
      <c r="AE616" s="53" t="s">
        <v>790</v>
      </c>
      <c r="AF616" s="53" t="s">
        <v>790</v>
      </c>
      <c r="AG616" s="53" t="s">
        <v>9</v>
      </c>
      <c r="AH616" s="367">
        <v>0</v>
      </c>
      <c r="AI616" s="53" t="s">
        <v>99</v>
      </c>
      <c r="AJ616" s="53" t="s">
        <v>689</v>
      </c>
    </row>
    <row r="617" spans="1:46" s="148" customFormat="1" ht="45">
      <c r="A617" s="53" t="s">
        <v>1600</v>
      </c>
      <c r="B617" s="60">
        <v>1526</v>
      </c>
      <c r="C617" s="54">
        <v>3000560</v>
      </c>
      <c r="D617" s="52" t="s">
        <v>465</v>
      </c>
      <c r="E617" s="53" t="s">
        <v>337</v>
      </c>
      <c r="F617" s="55">
        <v>41509</v>
      </c>
      <c r="G617" s="55">
        <v>41547</v>
      </c>
      <c r="H617" s="53" t="s">
        <v>99</v>
      </c>
      <c r="I617" s="169">
        <v>34.43</v>
      </c>
      <c r="J617" s="56">
        <v>122.17637826835202</v>
      </c>
      <c r="K617" s="56">
        <v>34.43</v>
      </c>
      <c r="L617" s="58">
        <v>40627.399999999994</v>
      </c>
      <c r="M617" s="59">
        <v>41558</v>
      </c>
      <c r="N617" s="53">
        <v>2013</v>
      </c>
      <c r="O617" s="61">
        <v>41568</v>
      </c>
      <c r="P617" s="53">
        <v>2013</v>
      </c>
      <c r="Q617" s="61">
        <v>41637</v>
      </c>
      <c r="R617" s="53" t="s">
        <v>342</v>
      </c>
      <c r="S617" s="53" t="s">
        <v>3344</v>
      </c>
      <c r="T617" s="53" t="s">
        <v>389</v>
      </c>
      <c r="U617" s="82">
        <v>1</v>
      </c>
      <c r="V617" s="53">
        <v>1</v>
      </c>
      <c r="W617" s="53" t="s">
        <v>390</v>
      </c>
      <c r="X617" s="53"/>
      <c r="Y617" s="58">
        <v>40.627399999999994</v>
      </c>
      <c r="Z617" s="367">
        <v>1700.2727272727273</v>
      </c>
      <c r="AA617" s="53"/>
      <c r="AB617" s="53" t="s">
        <v>2002</v>
      </c>
      <c r="AC617" s="53" t="s">
        <v>1875</v>
      </c>
      <c r="AD617" s="57">
        <v>374.06</v>
      </c>
      <c r="AE617" s="70"/>
      <c r="AF617" s="70">
        <v>0.22</v>
      </c>
      <c r="AG617" s="53"/>
      <c r="AH617" s="367">
        <v>0</v>
      </c>
      <c r="AI617" s="53" t="s">
        <v>99</v>
      </c>
      <c r="AJ617" s="53" t="s">
        <v>1869</v>
      </c>
    </row>
    <row r="618" spans="1:46" s="148" customFormat="1" ht="45">
      <c r="A618" s="53" t="s">
        <v>1600</v>
      </c>
      <c r="B618" s="368" t="s">
        <v>2179</v>
      </c>
      <c r="C618" s="368">
        <v>3000560</v>
      </c>
      <c r="D618" s="52" t="s">
        <v>465</v>
      </c>
      <c r="E618" s="78" t="s">
        <v>82</v>
      </c>
      <c r="F618" s="55">
        <v>41295</v>
      </c>
      <c r="G618" s="55">
        <v>41323</v>
      </c>
      <c r="H618" s="53" t="s">
        <v>99</v>
      </c>
      <c r="I618" s="79">
        <v>96.77</v>
      </c>
      <c r="J618" s="56">
        <v>96.718734472896017</v>
      </c>
      <c r="K618" s="56">
        <v>96.718000000000004</v>
      </c>
      <c r="L618" s="58">
        <v>114127.24</v>
      </c>
      <c r="M618" s="59">
        <v>41351</v>
      </c>
      <c r="N618" s="53">
        <v>2013</v>
      </c>
      <c r="O618" s="61">
        <v>41372</v>
      </c>
      <c r="P618" s="53">
        <v>2013</v>
      </c>
      <c r="Q618" s="61">
        <v>41639</v>
      </c>
      <c r="R618" s="53" t="s">
        <v>342</v>
      </c>
      <c r="S618" s="53" t="s">
        <v>2180</v>
      </c>
      <c r="T618" s="53" t="s">
        <v>389</v>
      </c>
      <c r="U618" s="82" t="s">
        <v>695</v>
      </c>
      <c r="V618" s="53">
        <v>1</v>
      </c>
      <c r="W618" s="53" t="s">
        <v>390</v>
      </c>
      <c r="X618" s="78" t="s">
        <v>2001</v>
      </c>
      <c r="Y618" s="58">
        <v>114.12724</v>
      </c>
      <c r="Z618" s="367">
        <v>7445.9872257706193</v>
      </c>
      <c r="AA618" s="78"/>
      <c r="AB618" s="53" t="s">
        <v>8361</v>
      </c>
      <c r="AC618" s="53" t="s">
        <v>1875</v>
      </c>
      <c r="AD618" s="410">
        <v>26813</v>
      </c>
      <c r="AE618" s="78"/>
      <c r="AF618" s="410">
        <v>3.601</v>
      </c>
      <c r="AG618" s="78"/>
      <c r="AH618" s="367">
        <v>0</v>
      </c>
      <c r="AI618" s="53" t="s">
        <v>99</v>
      </c>
      <c r="AJ618" s="53" t="s">
        <v>1869</v>
      </c>
      <c r="AL618" s="67"/>
      <c r="AM618" s="67"/>
      <c r="AN618" s="67"/>
      <c r="AO618" s="67"/>
      <c r="AP618" s="67"/>
      <c r="AQ618" s="67"/>
      <c r="AR618" s="67"/>
      <c r="AS618" s="67"/>
      <c r="AT618" s="67"/>
    </row>
    <row r="619" spans="1:46" s="148" customFormat="1" ht="45">
      <c r="A619" s="53" t="s">
        <v>1600</v>
      </c>
      <c r="B619" s="60" t="s">
        <v>6360</v>
      </c>
      <c r="C619" s="54">
        <v>3000560</v>
      </c>
      <c r="D619" s="52" t="s">
        <v>465</v>
      </c>
      <c r="E619" s="53" t="s">
        <v>82</v>
      </c>
      <c r="F619" s="55">
        <v>41442</v>
      </c>
      <c r="G619" s="55">
        <v>41470</v>
      </c>
      <c r="H619" s="53" t="s">
        <v>99</v>
      </c>
      <c r="I619" s="169">
        <v>282.57</v>
      </c>
      <c r="J619" s="56">
        <v>409.11652296288008</v>
      </c>
      <c r="K619" s="56">
        <v>282.57</v>
      </c>
      <c r="L619" s="58">
        <v>333432.59999999998</v>
      </c>
      <c r="M619" s="59">
        <v>41495</v>
      </c>
      <c r="N619" s="53">
        <v>2013</v>
      </c>
      <c r="O619" s="61">
        <v>41519</v>
      </c>
      <c r="P619" s="53">
        <v>2013</v>
      </c>
      <c r="Q619" s="61">
        <v>41547</v>
      </c>
      <c r="R619" s="53" t="s">
        <v>342</v>
      </c>
      <c r="S619" s="53" t="s">
        <v>6361</v>
      </c>
      <c r="T619" s="53" t="s">
        <v>389</v>
      </c>
      <c r="U619" s="82" t="s">
        <v>695</v>
      </c>
      <c r="V619" s="53">
        <v>1</v>
      </c>
      <c r="W619" s="53" t="s">
        <v>390</v>
      </c>
      <c r="X619" s="53"/>
      <c r="Y619" s="58">
        <v>333.43259999999998</v>
      </c>
      <c r="Z619" s="367">
        <v>1700.2727272727273</v>
      </c>
      <c r="AA619" s="53"/>
      <c r="AB619" s="53" t="s">
        <v>2002</v>
      </c>
      <c r="AC619" s="53" t="s">
        <v>1875</v>
      </c>
      <c r="AD619" s="57">
        <v>374.06</v>
      </c>
      <c r="AE619" s="70"/>
      <c r="AF619" s="70">
        <v>0.22</v>
      </c>
      <c r="AG619" s="53"/>
      <c r="AH619" s="367">
        <v>0</v>
      </c>
      <c r="AI619" s="53" t="s">
        <v>99</v>
      </c>
      <c r="AJ619" s="53" t="s">
        <v>1869</v>
      </c>
    </row>
    <row r="620" spans="1:46" s="148" customFormat="1" ht="45">
      <c r="A620" s="53" t="s">
        <v>1600</v>
      </c>
      <c r="B620" s="60">
        <v>1527</v>
      </c>
      <c r="C620" s="54">
        <v>3000560</v>
      </c>
      <c r="D620" s="52" t="s">
        <v>465</v>
      </c>
      <c r="E620" s="53" t="s">
        <v>82</v>
      </c>
      <c r="F620" s="55">
        <v>41428</v>
      </c>
      <c r="G620" s="55">
        <v>41456</v>
      </c>
      <c r="H620" s="53" t="s">
        <v>99</v>
      </c>
      <c r="I620" s="169">
        <v>2014</v>
      </c>
      <c r="J620" s="56">
        <v>2023.2958920768006</v>
      </c>
      <c r="K620" s="56">
        <v>2014</v>
      </c>
      <c r="L620" s="58">
        <v>2376520</v>
      </c>
      <c r="M620" s="59">
        <v>41481</v>
      </c>
      <c r="N620" s="53">
        <v>2013</v>
      </c>
      <c r="O620" s="61">
        <v>41491</v>
      </c>
      <c r="P620" s="53">
        <v>2013</v>
      </c>
      <c r="Q620" s="61">
        <v>41639</v>
      </c>
      <c r="R620" s="53" t="s">
        <v>342</v>
      </c>
      <c r="S620" s="53" t="s">
        <v>3345</v>
      </c>
      <c r="T620" s="53" t="s">
        <v>389</v>
      </c>
      <c r="U620" s="82" t="s">
        <v>695</v>
      </c>
      <c r="V620" s="53">
        <v>1</v>
      </c>
      <c r="W620" s="53" t="s">
        <v>390</v>
      </c>
      <c r="X620" s="53" t="s">
        <v>2001</v>
      </c>
      <c r="Y620" s="58">
        <v>2376.52</v>
      </c>
      <c r="Z620" s="367">
        <v>1188.26</v>
      </c>
      <c r="AA620" s="53"/>
      <c r="AB620" s="53" t="s">
        <v>2003</v>
      </c>
      <c r="AC620" s="53" t="s">
        <v>1875</v>
      </c>
      <c r="AD620" s="57">
        <v>2376.52</v>
      </c>
      <c r="AE620" s="70"/>
      <c r="AF620" s="70">
        <v>2</v>
      </c>
      <c r="AG620" s="53"/>
      <c r="AH620" s="367">
        <v>0</v>
      </c>
      <c r="AI620" s="53" t="s">
        <v>99</v>
      </c>
      <c r="AJ620" s="53" t="s">
        <v>1869</v>
      </c>
    </row>
    <row r="621" spans="1:46" s="148" customFormat="1" ht="45">
      <c r="A621" s="53" t="s">
        <v>1600</v>
      </c>
      <c r="B621" s="60">
        <v>1528</v>
      </c>
      <c r="C621" s="54">
        <v>3000560</v>
      </c>
      <c r="D621" s="52" t="s">
        <v>465</v>
      </c>
      <c r="E621" s="53" t="s">
        <v>82</v>
      </c>
      <c r="F621" s="55">
        <v>41295</v>
      </c>
      <c r="G621" s="55">
        <v>41323</v>
      </c>
      <c r="H621" s="53" t="s">
        <v>99</v>
      </c>
      <c r="I621" s="169">
        <v>98</v>
      </c>
      <c r="J621" s="56">
        <v>88.200128399673616</v>
      </c>
      <c r="K621" s="56">
        <v>88.2</v>
      </c>
      <c r="L621" s="58">
        <v>104076</v>
      </c>
      <c r="M621" s="59">
        <v>41351</v>
      </c>
      <c r="N621" s="53">
        <v>2013</v>
      </c>
      <c r="O621" s="61">
        <v>41372</v>
      </c>
      <c r="P621" s="53">
        <v>2013</v>
      </c>
      <c r="Q621" s="61">
        <v>41639</v>
      </c>
      <c r="R621" s="53" t="s">
        <v>342</v>
      </c>
      <c r="S621" s="53" t="s">
        <v>2000</v>
      </c>
      <c r="T621" s="53" t="s">
        <v>389</v>
      </c>
      <c r="U621" s="82" t="s">
        <v>695</v>
      </c>
      <c r="V621" s="53">
        <v>1</v>
      </c>
      <c r="W621" s="53" t="s">
        <v>390</v>
      </c>
      <c r="X621" s="53" t="s">
        <v>2001</v>
      </c>
      <c r="Y621" s="58">
        <v>104.07599999999999</v>
      </c>
      <c r="Z621" s="367">
        <v>34556.25</v>
      </c>
      <c r="AA621" s="53"/>
      <c r="AB621" s="53" t="s">
        <v>2004</v>
      </c>
      <c r="AC621" s="53" t="s">
        <v>1875</v>
      </c>
      <c r="AD621" s="57">
        <v>5529</v>
      </c>
      <c r="AE621" s="70">
        <v>0.16</v>
      </c>
      <c r="AF621" s="70"/>
      <c r="AG621" s="53"/>
      <c r="AH621" s="367">
        <v>0</v>
      </c>
      <c r="AI621" s="53" t="s">
        <v>99</v>
      </c>
      <c r="AJ621" s="53" t="s">
        <v>1869</v>
      </c>
    </row>
    <row r="622" spans="1:46" s="148" customFormat="1" ht="90">
      <c r="A622" s="53" t="s">
        <v>1600</v>
      </c>
      <c r="B622" s="60">
        <v>1531</v>
      </c>
      <c r="C622" s="54">
        <v>3000560</v>
      </c>
      <c r="D622" s="52" t="s">
        <v>465</v>
      </c>
      <c r="E622" s="53" t="s">
        <v>82</v>
      </c>
      <c r="F622" s="55">
        <v>41295</v>
      </c>
      <c r="G622" s="55">
        <v>41323</v>
      </c>
      <c r="H622" s="53" t="s">
        <v>111</v>
      </c>
      <c r="I622" s="169">
        <v>97</v>
      </c>
      <c r="J622" s="56">
        <v>87.299631956908826</v>
      </c>
      <c r="K622" s="56">
        <v>87.299000000000007</v>
      </c>
      <c r="L622" s="58">
        <v>103012.82</v>
      </c>
      <c r="M622" s="59">
        <v>41351</v>
      </c>
      <c r="N622" s="53">
        <v>2013</v>
      </c>
      <c r="O622" s="61">
        <v>41372</v>
      </c>
      <c r="P622" s="53">
        <v>2013</v>
      </c>
      <c r="Q622" s="61">
        <v>41639</v>
      </c>
      <c r="R622" s="53" t="s">
        <v>342</v>
      </c>
      <c r="S622" s="53" t="s">
        <v>2005</v>
      </c>
      <c r="T622" s="53" t="s">
        <v>389</v>
      </c>
      <c r="U622" s="82" t="s">
        <v>695</v>
      </c>
      <c r="V622" s="53">
        <v>1</v>
      </c>
      <c r="W622" s="53" t="s">
        <v>390</v>
      </c>
      <c r="X622" s="53" t="s">
        <v>2001</v>
      </c>
      <c r="Y622" s="58">
        <v>103.01282</v>
      </c>
      <c r="Z622" s="367">
        <v>34556.25</v>
      </c>
      <c r="AA622" s="53"/>
      <c r="AB622" s="53" t="s">
        <v>2004</v>
      </c>
      <c r="AC622" s="53" t="s">
        <v>1875</v>
      </c>
      <c r="AD622" s="57">
        <v>5529</v>
      </c>
      <c r="AE622" s="70">
        <v>0.16</v>
      </c>
      <c r="AF622" s="70"/>
      <c r="AG622" s="53"/>
      <c r="AH622" s="367">
        <v>0</v>
      </c>
      <c r="AI622" s="53" t="s">
        <v>1995</v>
      </c>
      <c r="AJ622" s="53" t="s">
        <v>1869</v>
      </c>
    </row>
    <row r="623" spans="1:46" s="148" customFormat="1" ht="90">
      <c r="A623" s="53" t="s">
        <v>1600</v>
      </c>
      <c r="B623" s="60">
        <v>1534</v>
      </c>
      <c r="C623" s="54">
        <v>3000560</v>
      </c>
      <c r="D623" s="52" t="s">
        <v>465</v>
      </c>
      <c r="E623" s="53" t="s">
        <v>82</v>
      </c>
      <c r="F623" s="55">
        <v>41295</v>
      </c>
      <c r="G623" s="55">
        <v>41323</v>
      </c>
      <c r="H623" s="53" t="s">
        <v>111</v>
      </c>
      <c r="I623" s="169">
        <v>97</v>
      </c>
      <c r="J623" s="56">
        <v>87.299631956908826</v>
      </c>
      <c r="K623" s="56">
        <v>87.299000000000007</v>
      </c>
      <c r="L623" s="58">
        <v>103012.82</v>
      </c>
      <c r="M623" s="59">
        <v>41351</v>
      </c>
      <c r="N623" s="53">
        <v>2013</v>
      </c>
      <c r="O623" s="61">
        <v>41372</v>
      </c>
      <c r="P623" s="53">
        <v>2013</v>
      </c>
      <c r="Q623" s="61">
        <v>41639</v>
      </c>
      <c r="R623" s="53" t="s">
        <v>342</v>
      </c>
      <c r="S623" s="53" t="s">
        <v>2006</v>
      </c>
      <c r="T623" s="53" t="s">
        <v>389</v>
      </c>
      <c r="U623" s="82" t="s">
        <v>695</v>
      </c>
      <c r="V623" s="53">
        <v>1</v>
      </c>
      <c r="W623" s="53" t="s">
        <v>390</v>
      </c>
      <c r="X623" s="53" t="s">
        <v>2001</v>
      </c>
      <c r="Y623" s="58">
        <v>103.01282</v>
      </c>
      <c r="Z623" s="367">
        <v>34556.25</v>
      </c>
      <c r="AA623" s="53"/>
      <c r="AB623" s="53" t="s">
        <v>2004</v>
      </c>
      <c r="AC623" s="53" t="s">
        <v>1875</v>
      </c>
      <c r="AD623" s="57">
        <v>5529</v>
      </c>
      <c r="AE623" s="70">
        <v>0.16</v>
      </c>
      <c r="AF623" s="70"/>
      <c r="AG623" s="53"/>
      <c r="AH623" s="367">
        <v>0</v>
      </c>
      <c r="AI623" s="53" t="s">
        <v>1995</v>
      </c>
      <c r="AJ623" s="53" t="s">
        <v>1869</v>
      </c>
    </row>
    <row r="624" spans="1:46" s="148" customFormat="1" ht="45">
      <c r="A624" s="53" t="s">
        <v>1600</v>
      </c>
      <c r="B624" s="159" t="s">
        <v>2483</v>
      </c>
      <c r="C624" s="54">
        <v>3000560</v>
      </c>
      <c r="D624" s="52" t="s">
        <v>465</v>
      </c>
      <c r="E624" s="53" t="s">
        <v>82</v>
      </c>
      <c r="F624" s="55">
        <v>41295</v>
      </c>
      <c r="G624" s="55">
        <v>41323</v>
      </c>
      <c r="H624" s="53" t="s">
        <v>99</v>
      </c>
      <c r="I624" s="169">
        <v>605.47</v>
      </c>
      <c r="J624" s="56">
        <v>587.96324127590412</v>
      </c>
      <c r="K624" s="56">
        <v>587.96299999999997</v>
      </c>
      <c r="L624" s="58">
        <v>693796.33999999985</v>
      </c>
      <c r="M624" s="59">
        <v>41351</v>
      </c>
      <c r="N624" s="53">
        <v>2013</v>
      </c>
      <c r="O624" s="61">
        <v>41372</v>
      </c>
      <c r="P624" s="53">
        <v>2013</v>
      </c>
      <c r="Q624" s="61">
        <v>41639</v>
      </c>
      <c r="R624" s="53" t="s">
        <v>342</v>
      </c>
      <c r="S624" s="53" t="s">
        <v>2484</v>
      </c>
      <c r="T624" s="53" t="s">
        <v>389</v>
      </c>
      <c r="U624" s="82" t="s">
        <v>695</v>
      </c>
      <c r="V624" s="53">
        <v>1</v>
      </c>
      <c r="W624" s="53" t="s">
        <v>390</v>
      </c>
      <c r="X624" s="53" t="s">
        <v>2001</v>
      </c>
      <c r="Y624" s="58">
        <v>693.79633999999987</v>
      </c>
      <c r="Z624" s="367">
        <v>5291.666666666667</v>
      </c>
      <c r="AA624" s="53"/>
      <c r="AB624" s="53" t="s">
        <v>2003</v>
      </c>
      <c r="AC624" s="53" t="s">
        <v>1875</v>
      </c>
      <c r="AD624" s="57">
        <v>19050</v>
      </c>
      <c r="AE624" s="70"/>
      <c r="AF624" s="70">
        <v>3.6</v>
      </c>
      <c r="AG624" s="53"/>
      <c r="AH624" s="367">
        <v>0</v>
      </c>
      <c r="AI624" s="53" t="s">
        <v>99</v>
      </c>
      <c r="AJ624" s="53" t="s">
        <v>1869</v>
      </c>
    </row>
    <row r="625" spans="1:46" s="148" customFormat="1" ht="90">
      <c r="A625" s="53" t="s">
        <v>1600</v>
      </c>
      <c r="B625" s="60">
        <v>1537</v>
      </c>
      <c r="C625" s="54">
        <v>3000560</v>
      </c>
      <c r="D625" s="52" t="s">
        <v>465</v>
      </c>
      <c r="E625" s="53" t="s">
        <v>82</v>
      </c>
      <c r="F625" s="55">
        <v>41295</v>
      </c>
      <c r="G625" s="55">
        <v>41323</v>
      </c>
      <c r="H625" s="53" t="s">
        <v>111</v>
      </c>
      <c r="I625" s="169">
        <v>97</v>
      </c>
      <c r="J625" s="56">
        <v>87.299631956908826</v>
      </c>
      <c r="K625" s="56">
        <v>87.299000000000007</v>
      </c>
      <c r="L625" s="58">
        <v>103012.82</v>
      </c>
      <c r="M625" s="59">
        <v>41351</v>
      </c>
      <c r="N625" s="53">
        <v>2013</v>
      </c>
      <c r="O625" s="61">
        <v>41372</v>
      </c>
      <c r="P625" s="53">
        <v>2013</v>
      </c>
      <c r="Q625" s="61">
        <v>41639</v>
      </c>
      <c r="R625" s="53" t="s">
        <v>342</v>
      </c>
      <c r="S625" s="53" t="s">
        <v>2007</v>
      </c>
      <c r="T625" s="53" t="s">
        <v>389</v>
      </c>
      <c r="U625" s="82" t="s">
        <v>695</v>
      </c>
      <c r="V625" s="53">
        <v>1</v>
      </c>
      <c r="W625" s="53" t="s">
        <v>390</v>
      </c>
      <c r="X625" s="53" t="s">
        <v>2001</v>
      </c>
      <c r="Y625" s="58">
        <v>103.01282</v>
      </c>
      <c r="Z625" s="367">
        <v>34556.25</v>
      </c>
      <c r="AA625" s="53"/>
      <c r="AB625" s="53" t="s">
        <v>2004</v>
      </c>
      <c r="AC625" s="53" t="s">
        <v>1875</v>
      </c>
      <c r="AD625" s="57">
        <v>5529</v>
      </c>
      <c r="AE625" s="70">
        <v>0.16</v>
      </c>
      <c r="AF625" s="70"/>
      <c r="AG625" s="53"/>
      <c r="AH625" s="367">
        <v>0</v>
      </c>
      <c r="AI625" s="53" t="s">
        <v>1995</v>
      </c>
      <c r="AJ625" s="53" t="s">
        <v>1869</v>
      </c>
    </row>
    <row r="626" spans="1:46" s="148" customFormat="1" ht="45">
      <c r="A626" s="53" t="s">
        <v>1600</v>
      </c>
      <c r="B626" s="159" t="s">
        <v>2181</v>
      </c>
      <c r="C626" s="54">
        <v>3000560</v>
      </c>
      <c r="D626" s="52" t="s">
        <v>465</v>
      </c>
      <c r="E626" s="53" t="s">
        <v>82</v>
      </c>
      <c r="F626" s="55">
        <v>41295</v>
      </c>
      <c r="G626" s="55">
        <v>41323</v>
      </c>
      <c r="H626" s="53" t="s">
        <v>99</v>
      </c>
      <c r="I626" s="169">
        <v>511.55</v>
      </c>
      <c r="J626" s="56">
        <v>507.96801216864009</v>
      </c>
      <c r="K626" s="56">
        <v>507.96800000000002</v>
      </c>
      <c r="L626" s="58">
        <v>599402.23999999999</v>
      </c>
      <c r="M626" s="59">
        <v>41351</v>
      </c>
      <c r="N626" s="53">
        <v>2013</v>
      </c>
      <c r="O626" s="61">
        <v>41372</v>
      </c>
      <c r="P626" s="53">
        <v>2013</v>
      </c>
      <c r="Q626" s="61">
        <v>41639</v>
      </c>
      <c r="R626" s="53" t="s">
        <v>342</v>
      </c>
      <c r="S626" s="53" t="s">
        <v>2008</v>
      </c>
      <c r="T626" s="53" t="s">
        <v>389</v>
      </c>
      <c r="U626" s="82" t="s">
        <v>695</v>
      </c>
      <c r="V626" s="53">
        <v>1</v>
      </c>
      <c r="W626" s="53" t="s">
        <v>390</v>
      </c>
      <c r="X626" s="53" t="s">
        <v>2001</v>
      </c>
      <c r="Y626" s="58">
        <v>599.40224000000001</v>
      </c>
      <c r="Z626" s="367">
        <v>7937.5</v>
      </c>
      <c r="AA626" s="53"/>
      <c r="AB626" s="53" t="s">
        <v>2003</v>
      </c>
      <c r="AC626" s="53" t="s">
        <v>1875</v>
      </c>
      <c r="AD626" s="57">
        <v>19050</v>
      </c>
      <c r="AE626" s="70">
        <v>0.05</v>
      </c>
      <c r="AF626" s="70">
        <v>2.4</v>
      </c>
      <c r="AG626" s="53"/>
      <c r="AH626" s="367">
        <v>0</v>
      </c>
      <c r="AI626" s="53" t="s">
        <v>99</v>
      </c>
      <c r="AJ626" s="53" t="s">
        <v>1869</v>
      </c>
    </row>
    <row r="627" spans="1:46" s="148" customFormat="1" ht="90">
      <c r="A627" s="53" t="s">
        <v>1600</v>
      </c>
      <c r="B627" s="60">
        <v>1540</v>
      </c>
      <c r="C627" s="54">
        <v>3000560</v>
      </c>
      <c r="D627" s="52" t="s">
        <v>465</v>
      </c>
      <c r="E627" s="53" t="s">
        <v>82</v>
      </c>
      <c r="F627" s="55">
        <v>41295</v>
      </c>
      <c r="G627" s="55">
        <v>41323</v>
      </c>
      <c r="H627" s="53" t="s">
        <v>111</v>
      </c>
      <c r="I627" s="169">
        <v>97</v>
      </c>
      <c r="J627" s="56">
        <v>87.299631956908826</v>
      </c>
      <c r="K627" s="56">
        <v>87.299000000000007</v>
      </c>
      <c r="L627" s="58">
        <v>103012.82</v>
      </c>
      <c r="M627" s="59">
        <v>41351</v>
      </c>
      <c r="N627" s="53">
        <v>2013</v>
      </c>
      <c r="O627" s="61">
        <v>41372</v>
      </c>
      <c r="P627" s="53">
        <v>2013</v>
      </c>
      <c r="Q627" s="61">
        <v>41639</v>
      </c>
      <c r="R627" s="53" t="s">
        <v>342</v>
      </c>
      <c r="S627" s="53" t="s">
        <v>2008</v>
      </c>
      <c r="T627" s="53" t="s">
        <v>389</v>
      </c>
      <c r="U627" s="82" t="s">
        <v>695</v>
      </c>
      <c r="V627" s="53">
        <v>1</v>
      </c>
      <c r="W627" s="53" t="s">
        <v>390</v>
      </c>
      <c r="X627" s="53" t="s">
        <v>2001</v>
      </c>
      <c r="Y627" s="58">
        <v>103.01282</v>
      </c>
      <c r="Z627" s="367">
        <v>92150</v>
      </c>
      <c r="AA627" s="53"/>
      <c r="AB627" s="53" t="s">
        <v>2004</v>
      </c>
      <c r="AC627" s="53" t="s">
        <v>1875</v>
      </c>
      <c r="AD627" s="57">
        <v>5529</v>
      </c>
      <c r="AE627" s="70">
        <v>0.06</v>
      </c>
      <c r="AF627" s="70">
        <v>2.4</v>
      </c>
      <c r="AG627" s="53"/>
      <c r="AH627" s="367">
        <v>0</v>
      </c>
      <c r="AI627" s="53" t="s">
        <v>1995</v>
      </c>
      <c r="AJ627" s="53" t="s">
        <v>1869</v>
      </c>
    </row>
    <row r="628" spans="1:46" s="148" customFormat="1" ht="45">
      <c r="A628" s="53" t="s">
        <v>1600</v>
      </c>
      <c r="B628" s="60">
        <v>1541</v>
      </c>
      <c r="C628" s="54">
        <v>3000560</v>
      </c>
      <c r="D628" s="52" t="s">
        <v>465</v>
      </c>
      <c r="E628" s="53" t="s">
        <v>82</v>
      </c>
      <c r="F628" s="55">
        <v>41387</v>
      </c>
      <c r="G628" s="55">
        <v>41421</v>
      </c>
      <c r="H628" s="53" t="s">
        <v>99</v>
      </c>
      <c r="I628" s="169">
        <v>1495.3019999999999</v>
      </c>
      <c r="J628" s="56">
        <v>1437.9957731128322</v>
      </c>
      <c r="K628" s="56">
        <v>1437.9949999999999</v>
      </c>
      <c r="L628" s="58">
        <v>1696834.0999999999</v>
      </c>
      <c r="M628" s="59">
        <v>41445</v>
      </c>
      <c r="N628" s="53">
        <v>2013</v>
      </c>
      <c r="O628" s="61">
        <v>41477</v>
      </c>
      <c r="P628" s="53">
        <v>2013</v>
      </c>
      <c r="Q628" s="61">
        <v>41639</v>
      </c>
      <c r="R628" s="53" t="s">
        <v>342</v>
      </c>
      <c r="S628" s="53" t="s">
        <v>465</v>
      </c>
      <c r="T628" s="53" t="s">
        <v>389</v>
      </c>
      <c r="U628" s="82" t="s">
        <v>695</v>
      </c>
      <c r="V628" s="53">
        <v>1</v>
      </c>
      <c r="W628" s="53" t="s">
        <v>390</v>
      </c>
      <c r="X628" s="53" t="s">
        <v>2001</v>
      </c>
      <c r="Y628" s="58">
        <v>1696.8340999999998</v>
      </c>
      <c r="Z628" s="367">
        <v>7448.0555555555557</v>
      </c>
      <c r="AA628" s="53"/>
      <c r="AB628" s="53" t="s">
        <v>2002</v>
      </c>
      <c r="AC628" s="53" t="s">
        <v>1875</v>
      </c>
      <c r="AD628" s="57">
        <v>26813</v>
      </c>
      <c r="AE628" s="70"/>
      <c r="AF628" s="70">
        <v>3.6</v>
      </c>
      <c r="AG628" s="53"/>
      <c r="AH628" s="367">
        <v>0</v>
      </c>
      <c r="AI628" s="53" t="s">
        <v>99</v>
      </c>
      <c r="AJ628" s="53" t="s">
        <v>1869</v>
      </c>
    </row>
    <row r="629" spans="1:46" s="148" customFormat="1" ht="45">
      <c r="A629" s="53" t="s">
        <v>1600</v>
      </c>
      <c r="B629" s="159" t="s">
        <v>2173</v>
      </c>
      <c r="C629" s="54">
        <v>3000560</v>
      </c>
      <c r="D629" s="52" t="s">
        <v>465</v>
      </c>
      <c r="E629" s="53" t="s">
        <v>82</v>
      </c>
      <c r="F629" s="55">
        <v>41243</v>
      </c>
      <c r="G629" s="55">
        <v>41269</v>
      </c>
      <c r="H629" s="53" t="s">
        <v>99</v>
      </c>
      <c r="I629" s="169">
        <v>567.78399999999999</v>
      </c>
      <c r="J629" s="56">
        <v>511.00690555255693</v>
      </c>
      <c r="K629" s="56">
        <v>511.00599999999997</v>
      </c>
      <c r="L629" s="58">
        <v>602987.07999999996</v>
      </c>
      <c r="M629" s="59">
        <v>41303</v>
      </c>
      <c r="N629" s="53">
        <v>2013</v>
      </c>
      <c r="O629" s="61">
        <v>41365</v>
      </c>
      <c r="P629" s="53">
        <v>2013</v>
      </c>
      <c r="Q629" s="61">
        <v>41639</v>
      </c>
      <c r="R629" s="53" t="s">
        <v>342</v>
      </c>
      <c r="S629" s="53" t="s">
        <v>2174</v>
      </c>
      <c r="T629" s="53" t="s">
        <v>389</v>
      </c>
      <c r="U629" s="82" t="s">
        <v>695</v>
      </c>
      <c r="V629" s="53">
        <v>1</v>
      </c>
      <c r="W629" s="53" t="s">
        <v>390</v>
      </c>
      <c r="X629" s="53" t="s">
        <v>2001</v>
      </c>
      <c r="Y629" s="58">
        <v>602.98707999999999</v>
      </c>
      <c r="Z629" s="367">
        <v>7448.0555555555557</v>
      </c>
      <c r="AA629" s="53"/>
      <c r="AB629" s="53" t="s">
        <v>2002</v>
      </c>
      <c r="AC629" s="53" t="s">
        <v>1875</v>
      </c>
      <c r="AD629" s="57">
        <v>26813</v>
      </c>
      <c r="AE629" s="70"/>
      <c r="AF629" s="70">
        <v>3.6</v>
      </c>
      <c r="AG629" s="53"/>
      <c r="AH629" s="367">
        <v>0</v>
      </c>
      <c r="AI629" s="53" t="s">
        <v>99</v>
      </c>
      <c r="AJ629" s="53" t="s">
        <v>1869</v>
      </c>
    </row>
    <row r="630" spans="1:46" s="148" customFormat="1" ht="45">
      <c r="A630" s="53" t="s">
        <v>1600</v>
      </c>
      <c r="B630" s="159" t="s">
        <v>2562</v>
      </c>
      <c r="C630" s="54">
        <v>3000560</v>
      </c>
      <c r="D630" s="52" t="s">
        <v>465</v>
      </c>
      <c r="E630" s="53" t="s">
        <v>82</v>
      </c>
      <c r="F630" s="55">
        <v>41243</v>
      </c>
      <c r="G630" s="55">
        <v>41269</v>
      </c>
      <c r="H630" s="53" t="s">
        <v>99</v>
      </c>
      <c r="I630" s="169">
        <v>710.13</v>
      </c>
      <c r="J630" s="56">
        <v>685.1559212449921</v>
      </c>
      <c r="K630" s="56">
        <v>685.15499999999997</v>
      </c>
      <c r="L630" s="58">
        <v>808482.9</v>
      </c>
      <c r="M630" s="59">
        <v>41303</v>
      </c>
      <c r="N630" s="53">
        <v>2013</v>
      </c>
      <c r="O630" s="61">
        <v>41365</v>
      </c>
      <c r="P630" s="53">
        <v>2013</v>
      </c>
      <c r="Q630" s="61">
        <v>41639</v>
      </c>
      <c r="R630" s="53" t="s">
        <v>342</v>
      </c>
      <c r="S630" s="53" t="s">
        <v>2563</v>
      </c>
      <c r="T630" s="53" t="s">
        <v>389</v>
      </c>
      <c r="U630" s="82" t="s">
        <v>695</v>
      </c>
      <c r="V630" s="53">
        <v>1</v>
      </c>
      <c r="W630" s="53" t="s">
        <v>390</v>
      </c>
      <c r="X630" s="53" t="s">
        <v>2001</v>
      </c>
      <c r="Y630" s="58">
        <v>808.48289999999997</v>
      </c>
      <c r="Z630" s="367">
        <v>7448.0555555555557</v>
      </c>
      <c r="AA630" s="53"/>
      <c r="AB630" s="53" t="s">
        <v>2002</v>
      </c>
      <c r="AC630" s="53" t="s">
        <v>1875</v>
      </c>
      <c r="AD630" s="57">
        <v>26813</v>
      </c>
      <c r="AE630" s="70"/>
      <c r="AF630" s="70">
        <v>3.6</v>
      </c>
      <c r="AG630" s="53"/>
      <c r="AH630" s="367">
        <v>0</v>
      </c>
      <c r="AI630" s="53" t="s">
        <v>99</v>
      </c>
      <c r="AJ630" s="53" t="s">
        <v>1869</v>
      </c>
    </row>
    <row r="631" spans="1:46" s="148" customFormat="1" ht="45">
      <c r="A631" s="292" t="s">
        <v>1600</v>
      </c>
      <c r="B631" s="159" t="s">
        <v>3027</v>
      </c>
      <c r="C631" s="54">
        <v>3000560</v>
      </c>
      <c r="D631" s="293" t="s">
        <v>465</v>
      </c>
      <c r="E631" s="53" t="s">
        <v>82</v>
      </c>
      <c r="F631" s="55">
        <v>41243</v>
      </c>
      <c r="G631" s="55">
        <v>41269</v>
      </c>
      <c r="H631" s="53" t="s">
        <v>99</v>
      </c>
      <c r="I631" s="169">
        <v>811.7</v>
      </c>
      <c r="J631" s="56">
        <v>783.33034545619216</v>
      </c>
      <c r="K631" s="56">
        <v>783.33</v>
      </c>
      <c r="L631" s="58">
        <v>924329.39999999991</v>
      </c>
      <c r="M631" s="59">
        <v>41303</v>
      </c>
      <c r="N631" s="53">
        <v>2013</v>
      </c>
      <c r="O631" s="61">
        <v>41365</v>
      </c>
      <c r="P631" s="53">
        <v>2013</v>
      </c>
      <c r="Q631" s="61">
        <v>41639</v>
      </c>
      <c r="R631" s="53" t="s">
        <v>342</v>
      </c>
      <c r="S631" s="53" t="s">
        <v>3028</v>
      </c>
      <c r="T631" s="53" t="s">
        <v>389</v>
      </c>
      <c r="U631" s="82" t="s">
        <v>695</v>
      </c>
      <c r="V631" s="53">
        <v>1</v>
      </c>
      <c r="W631" s="53" t="s">
        <v>390</v>
      </c>
      <c r="X631" s="53" t="s">
        <v>2001</v>
      </c>
      <c r="Y631" s="58">
        <v>924.32939999999985</v>
      </c>
      <c r="Z631" s="367">
        <v>7448.0555555555557</v>
      </c>
      <c r="AA631" s="53"/>
      <c r="AB631" s="53" t="s">
        <v>2002</v>
      </c>
      <c r="AC631" s="53" t="s">
        <v>1875</v>
      </c>
      <c r="AD631" s="57">
        <v>26813</v>
      </c>
      <c r="AE631" s="70"/>
      <c r="AF631" s="70">
        <v>3.6</v>
      </c>
      <c r="AG631" s="53"/>
      <c r="AH631" s="367">
        <v>0</v>
      </c>
      <c r="AI631" s="53" t="s">
        <v>99</v>
      </c>
      <c r="AJ631" s="53" t="s">
        <v>1869</v>
      </c>
    </row>
    <row r="632" spans="1:46" s="148" customFormat="1" ht="45">
      <c r="A632" s="53" t="s">
        <v>1600</v>
      </c>
      <c r="B632" s="159" t="s">
        <v>2176</v>
      </c>
      <c r="C632" s="54">
        <v>3000560</v>
      </c>
      <c r="D632" s="52" t="s">
        <v>465</v>
      </c>
      <c r="E632" s="53" t="s">
        <v>82</v>
      </c>
      <c r="F632" s="55">
        <v>41243</v>
      </c>
      <c r="G632" s="55">
        <v>41269</v>
      </c>
      <c r="H632" s="53" t="s">
        <v>99</v>
      </c>
      <c r="I632" s="169">
        <v>7329.0690000000004</v>
      </c>
      <c r="J632" s="56">
        <v>6723.4623521808053</v>
      </c>
      <c r="K632" s="56">
        <v>6723.4620000000004</v>
      </c>
      <c r="L632" s="58">
        <v>7933685.1600000001</v>
      </c>
      <c r="M632" s="59">
        <v>41303</v>
      </c>
      <c r="N632" s="53">
        <v>2013</v>
      </c>
      <c r="O632" s="61">
        <v>41365</v>
      </c>
      <c r="P632" s="53">
        <v>2013</v>
      </c>
      <c r="Q632" s="61">
        <v>41639</v>
      </c>
      <c r="R632" s="53" t="s">
        <v>342</v>
      </c>
      <c r="S632" s="53" t="s">
        <v>2175</v>
      </c>
      <c r="T632" s="53" t="s">
        <v>389</v>
      </c>
      <c r="U632" s="82" t="s">
        <v>695</v>
      </c>
      <c r="V632" s="53">
        <v>1</v>
      </c>
      <c r="W632" s="53" t="s">
        <v>390</v>
      </c>
      <c r="X632" s="53" t="s">
        <v>2001</v>
      </c>
      <c r="Y632" s="58">
        <v>7933.68516</v>
      </c>
      <c r="Z632" s="367">
        <v>5291.666666666667</v>
      </c>
      <c r="AA632" s="53"/>
      <c r="AB632" s="53" t="s">
        <v>3346</v>
      </c>
      <c r="AC632" s="53" t="s">
        <v>1875</v>
      </c>
      <c r="AD632" s="57">
        <v>19050</v>
      </c>
      <c r="AE632" s="70"/>
      <c r="AF632" s="70">
        <v>3.6</v>
      </c>
      <c r="AG632" s="53"/>
      <c r="AH632" s="367">
        <v>0</v>
      </c>
      <c r="AI632" s="53" t="s">
        <v>99</v>
      </c>
      <c r="AJ632" s="53" t="s">
        <v>1869</v>
      </c>
    </row>
    <row r="633" spans="1:46" s="148" customFormat="1" ht="45">
      <c r="A633" s="292" t="s">
        <v>1600</v>
      </c>
      <c r="B633" s="159" t="s">
        <v>2406</v>
      </c>
      <c r="C633" s="54">
        <v>3000560</v>
      </c>
      <c r="D633" s="293" t="s">
        <v>465</v>
      </c>
      <c r="E633" s="53" t="s">
        <v>82</v>
      </c>
      <c r="F633" s="55">
        <v>41243</v>
      </c>
      <c r="G633" s="55">
        <v>41269</v>
      </c>
      <c r="H633" s="53" t="s">
        <v>99</v>
      </c>
      <c r="I633" s="169">
        <v>853.38</v>
      </c>
      <c r="J633" s="56">
        <v>845.41720545734427</v>
      </c>
      <c r="K633" s="56">
        <v>845.41700000000003</v>
      </c>
      <c r="L633" s="58">
        <v>997592.05999999994</v>
      </c>
      <c r="M633" s="59">
        <v>41303</v>
      </c>
      <c r="N633" s="53">
        <v>2013</v>
      </c>
      <c r="O633" s="61">
        <v>41365</v>
      </c>
      <c r="P633" s="53">
        <v>2013</v>
      </c>
      <c r="Q633" s="61">
        <v>41639</v>
      </c>
      <c r="R633" s="53" t="s">
        <v>342</v>
      </c>
      <c r="S633" s="53" t="s">
        <v>465</v>
      </c>
      <c r="T633" s="53" t="s">
        <v>389</v>
      </c>
      <c r="U633" s="82" t="s">
        <v>695</v>
      </c>
      <c r="V633" s="53">
        <v>1</v>
      </c>
      <c r="W633" s="53" t="s">
        <v>390</v>
      </c>
      <c r="X633" s="53" t="s">
        <v>2001</v>
      </c>
      <c r="Y633" s="58">
        <v>997.59205999999995</v>
      </c>
      <c r="Z633" s="367">
        <v>5291.666666666667</v>
      </c>
      <c r="AA633" s="53"/>
      <c r="AB633" s="53" t="s">
        <v>2003</v>
      </c>
      <c r="AC633" s="53" t="s">
        <v>1875</v>
      </c>
      <c r="AD633" s="57">
        <v>19050</v>
      </c>
      <c r="AE633" s="70"/>
      <c r="AF633" s="70">
        <v>3.6</v>
      </c>
      <c r="AG633" s="53"/>
      <c r="AH633" s="367">
        <v>0</v>
      </c>
      <c r="AI633" s="53" t="s">
        <v>99</v>
      </c>
      <c r="AJ633" s="53" t="s">
        <v>1869</v>
      </c>
    </row>
    <row r="634" spans="1:46" s="148" customFormat="1" ht="45">
      <c r="A634" s="53" t="s">
        <v>1600</v>
      </c>
      <c r="B634" s="159" t="s">
        <v>2482</v>
      </c>
      <c r="C634" s="54">
        <v>3000560</v>
      </c>
      <c r="D634" s="52" t="s">
        <v>465</v>
      </c>
      <c r="E634" s="53" t="s">
        <v>82</v>
      </c>
      <c r="F634" s="55">
        <v>41243</v>
      </c>
      <c r="G634" s="55">
        <v>41269</v>
      </c>
      <c r="H634" s="53" t="s">
        <v>99</v>
      </c>
      <c r="I634" s="169">
        <v>1233.9000000000001</v>
      </c>
      <c r="J634" s="56">
        <v>1198.2357741225601</v>
      </c>
      <c r="K634" s="56">
        <v>1198.2349999999999</v>
      </c>
      <c r="L634" s="58">
        <v>1413917.2999999998</v>
      </c>
      <c r="M634" s="59">
        <v>41303</v>
      </c>
      <c r="N634" s="53">
        <v>2013</v>
      </c>
      <c r="O634" s="61">
        <v>41365</v>
      </c>
      <c r="P634" s="53">
        <v>2013</v>
      </c>
      <c r="Q634" s="61">
        <v>41639</v>
      </c>
      <c r="R634" s="53" t="s">
        <v>342</v>
      </c>
      <c r="S634" s="53" t="s">
        <v>2485</v>
      </c>
      <c r="T634" s="53" t="s">
        <v>389</v>
      </c>
      <c r="U634" s="82" t="s">
        <v>695</v>
      </c>
      <c r="V634" s="53">
        <v>1</v>
      </c>
      <c r="W634" s="53" t="s">
        <v>390</v>
      </c>
      <c r="X634" s="53" t="s">
        <v>2001</v>
      </c>
      <c r="Y634" s="58">
        <v>1413.9172999999998</v>
      </c>
      <c r="Z634" s="367">
        <v>5291.666666666667</v>
      </c>
      <c r="AA634" s="53"/>
      <c r="AB634" s="53" t="s">
        <v>2003</v>
      </c>
      <c r="AC634" s="53" t="s">
        <v>1875</v>
      </c>
      <c r="AD634" s="57">
        <v>19050</v>
      </c>
      <c r="AE634" s="70"/>
      <c r="AF634" s="70">
        <v>3.6</v>
      </c>
      <c r="AG634" s="53"/>
      <c r="AH634" s="367">
        <v>0</v>
      </c>
      <c r="AI634" s="53" t="s">
        <v>99</v>
      </c>
      <c r="AJ634" s="53" t="s">
        <v>1869</v>
      </c>
    </row>
    <row r="635" spans="1:46" s="148" customFormat="1" ht="45">
      <c r="A635" s="53" t="s">
        <v>1600</v>
      </c>
      <c r="B635" s="159" t="s">
        <v>2560</v>
      </c>
      <c r="C635" s="54">
        <v>3000560</v>
      </c>
      <c r="D635" s="52" t="s">
        <v>465</v>
      </c>
      <c r="E635" s="53" t="s">
        <v>82</v>
      </c>
      <c r="F635" s="55">
        <v>41243</v>
      </c>
      <c r="G635" s="55">
        <v>41269</v>
      </c>
      <c r="H635" s="53" t="s">
        <v>99</v>
      </c>
      <c r="I635" s="169">
        <v>967.39</v>
      </c>
      <c r="J635" s="56">
        <v>933.41308591699215</v>
      </c>
      <c r="K635" s="56">
        <v>933.41300000000001</v>
      </c>
      <c r="L635" s="58">
        <v>1101427.3399999999</v>
      </c>
      <c r="M635" s="59">
        <v>41303</v>
      </c>
      <c r="N635" s="53">
        <v>2013</v>
      </c>
      <c r="O635" s="61">
        <v>41365</v>
      </c>
      <c r="P635" s="53">
        <v>2013</v>
      </c>
      <c r="Q635" s="61">
        <v>41639</v>
      </c>
      <c r="R635" s="53" t="s">
        <v>342</v>
      </c>
      <c r="S635" s="53" t="s">
        <v>2561</v>
      </c>
      <c r="T635" s="53" t="s">
        <v>389</v>
      </c>
      <c r="U635" s="82" t="s">
        <v>695</v>
      </c>
      <c r="V635" s="53">
        <v>1</v>
      </c>
      <c r="W635" s="53" t="s">
        <v>390</v>
      </c>
      <c r="X635" s="53" t="s">
        <v>2001</v>
      </c>
      <c r="Y635" s="58">
        <v>1101.42734</v>
      </c>
      <c r="Z635" s="367">
        <v>5291.666666666667</v>
      </c>
      <c r="AA635" s="53"/>
      <c r="AB635" s="53" t="s">
        <v>2003</v>
      </c>
      <c r="AC635" s="53" t="s">
        <v>1875</v>
      </c>
      <c r="AD635" s="57">
        <v>19050</v>
      </c>
      <c r="AE635" s="70"/>
      <c r="AF635" s="70">
        <v>3.6</v>
      </c>
      <c r="AG635" s="53"/>
      <c r="AH635" s="367">
        <v>0</v>
      </c>
      <c r="AI635" s="53" t="s">
        <v>99</v>
      </c>
      <c r="AJ635" s="53" t="s">
        <v>1869</v>
      </c>
    </row>
    <row r="636" spans="1:46" s="67" customFormat="1" ht="90">
      <c r="A636" s="53" t="s">
        <v>1600</v>
      </c>
      <c r="B636" s="60">
        <v>1543</v>
      </c>
      <c r="C636" s="54">
        <v>3000560</v>
      </c>
      <c r="D636" s="52" t="s">
        <v>465</v>
      </c>
      <c r="E636" s="53" t="s">
        <v>82</v>
      </c>
      <c r="F636" s="55">
        <v>41442</v>
      </c>
      <c r="G636" s="55">
        <v>41470</v>
      </c>
      <c r="H636" s="53" t="s">
        <v>111</v>
      </c>
      <c r="I636" s="169">
        <v>855.81</v>
      </c>
      <c r="J636" s="56">
        <v>806.10229810656017</v>
      </c>
      <c r="K636" s="56">
        <v>806.10199999999998</v>
      </c>
      <c r="L636" s="58">
        <v>951200.36</v>
      </c>
      <c r="M636" s="59">
        <v>41495</v>
      </c>
      <c r="N636" s="53">
        <v>2013</v>
      </c>
      <c r="O636" s="61">
        <v>41519</v>
      </c>
      <c r="P636" s="53">
        <v>2013</v>
      </c>
      <c r="Q636" s="61">
        <v>41639</v>
      </c>
      <c r="R636" s="53" t="s">
        <v>342</v>
      </c>
      <c r="S636" s="53" t="s">
        <v>465</v>
      </c>
      <c r="T636" s="53" t="s">
        <v>389</v>
      </c>
      <c r="U636" s="82" t="s">
        <v>695</v>
      </c>
      <c r="V636" s="53">
        <v>1</v>
      </c>
      <c r="W636" s="53" t="s">
        <v>390</v>
      </c>
      <c r="X636" s="53" t="s">
        <v>2001</v>
      </c>
      <c r="Y636" s="58">
        <v>951.20035999999993</v>
      </c>
      <c r="Z636" s="367">
        <v>34556.25</v>
      </c>
      <c r="AA636" s="53"/>
      <c r="AB636" s="53" t="s">
        <v>2004</v>
      </c>
      <c r="AC636" s="53" t="s">
        <v>1875</v>
      </c>
      <c r="AD636" s="57">
        <v>5529</v>
      </c>
      <c r="AE636" s="70">
        <v>0.16</v>
      </c>
      <c r="AF636" s="70"/>
      <c r="AG636" s="53"/>
      <c r="AH636" s="367">
        <v>0</v>
      </c>
      <c r="AI636" s="53" t="s">
        <v>1995</v>
      </c>
      <c r="AJ636" s="53" t="s">
        <v>1869</v>
      </c>
      <c r="AK636" s="148"/>
      <c r="AL636" s="148"/>
      <c r="AM636" s="148"/>
      <c r="AN636" s="148"/>
      <c r="AO636" s="148"/>
      <c r="AP636" s="148"/>
      <c r="AQ636" s="148"/>
      <c r="AR636" s="148"/>
      <c r="AS636" s="148"/>
      <c r="AT636" s="148"/>
    </row>
    <row r="637" spans="1:46" s="148" customFormat="1" ht="45">
      <c r="A637" s="292" t="s">
        <v>1600</v>
      </c>
      <c r="B637" s="159" t="s">
        <v>2177</v>
      </c>
      <c r="C637" s="54">
        <v>3000560</v>
      </c>
      <c r="D637" s="293" t="s">
        <v>465</v>
      </c>
      <c r="E637" s="53" t="s">
        <v>82</v>
      </c>
      <c r="F637" s="55">
        <v>41243</v>
      </c>
      <c r="G637" s="55">
        <v>41269</v>
      </c>
      <c r="H637" s="53" t="s">
        <v>99</v>
      </c>
      <c r="I637" s="169">
        <v>1089.5350000000001</v>
      </c>
      <c r="J637" s="56">
        <v>980.5830756463298</v>
      </c>
      <c r="K637" s="56">
        <v>980.58299999999997</v>
      </c>
      <c r="L637" s="58">
        <v>1157087.94</v>
      </c>
      <c r="M637" s="59">
        <v>41303</v>
      </c>
      <c r="N637" s="53">
        <v>2013</v>
      </c>
      <c r="O637" s="61">
        <v>41365</v>
      </c>
      <c r="P637" s="53">
        <v>2013</v>
      </c>
      <c r="Q637" s="61">
        <v>41639</v>
      </c>
      <c r="R637" s="53" t="s">
        <v>342</v>
      </c>
      <c r="S637" s="53" t="s">
        <v>2178</v>
      </c>
      <c r="T637" s="53" t="s">
        <v>389</v>
      </c>
      <c r="U637" s="82" t="s">
        <v>695</v>
      </c>
      <c r="V637" s="53">
        <v>1</v>
      </c>
      <c r="W637" s="53" t="s">
        <v>390</v>
      </c>
      <c r="X637" s="53" t="s">
        <v>2001</v>
      </c>
      <c r="Y637" s="58">
        <v>1157.0879399999999</v>
      </c>
      <c r="Z637" s="367">
        <v>34556.25</v>
      </c>
      <c r="AA637" s="53"/>
      <c r="AB637" s="53" t="s">
        <v>2004</v>
      </c>
      <c r="AC637" s="53" t="s">
        <v>1875</v>
      </c>
      <c r="AD637" s="57">
        <v>5529</v>
      </c>
      <c r="AE637" s="70">
        <v>0.16</v>
      </c>
      <c r="AF637" s="70"/>
      <c r="AG637" s="53"/>
      <c r="AH637" s="367">
        <v>0</v>
      </c>
      <c r="AI637" s="53" t="s">
        <v>99</v>
      </c>
      <c r="AJ637" s="53" t="s">
        <v>1869</v>
      </c>
    </row>
    <row r="638" spans="1:46" s="148" customFormat="1" ht="90">
      <c r="A638" s="53" t="s">
        <v>1600</v>
      </c>
      <c r="B638" s="60" t="s">
        <v>6362</v>
      </c>
      <c r="C638" s="54">
        <v>3000560</v>
      </c>
      <c r="D638" s="52" t="s">
        <v>465</v>
      </c>
      <c r="E638" s="53" t="s">
        <v>82</v>
      </c>
      <c r="F638" s="55">
        <v>41442</v>
      </c>
      <c r="G638" s="55">
        <v>41470</v>
      </c>
      <c r="H638" s="53" t="s">
        <v>111</v>
      </c>
      <c r="I638" s="169">
        <v>428.67</v>
      </c>
      <c r="J638" s="56">
        <v>432.0013197790081</v>
      </c>
      <c r="K638" s="56">
        <v>428.67</v>
      </c>
      <c r="L638" s="58">
        <v>505830.6</v>
      </c>
      <c r="M638" s="59">
        <v>41495</v>
      </c>
      <c r="N638" s="53">
        <v>2013</v>
      </c>
      <c r="O638" s="61">
        <v>41519</v>
      </c>
      <c r="P638" s="53">
        <v>2013</v>
      </c>
      <c r="Q638" s="61">
        <v>41547</v>
      </c>
      <c r="R638" s="53" t="s">
        <v>342</v>
      </c>
      <c r="S638" s="53" t="s">
        <v>6361</v>
      </c>
      <c r="T638" s="53" t="s">
        <v>389</v>
      </c>
      <c r="U638" s="82" t="s">
        <v>695</v>
      </c>
      <c r="V638" s="53">
        <v>1</v>
      </c>
      <c r="W638" s="53" t="s">
        <v>390</v>
      </c>
      <c r="X638" s="53"/>
      <c r="Y638" s="58">
        <v>505.8306</v>
      </c>
      <c r="Z638" s="367">
        <v>34556.25</v>
      </c>
      <c r="AA638" s="53"/>
      <c r="AB638" s="53" t="s">
        <v>2004</v>
      </c>
      <c r="AC638" s="53" t="s">
        <v>1875</v>
      </c>
      <c r="AD638" s="57">
        <v>5529</v>
      </c>
      <c r="AE638" s="70">
        <v>0.16</v>
      </c>
      <c r="AF638" s="70"/>
      <c r="AG638" s="53"/>
      <c r="AH638" s="367">
        <v>0</v>
      </c>
      <c r="AI638" s="53" t="s">
        <v>1995</v>
      </c>
      <c r="AJ638" s="53" t="s">
        <v>1869</v>
      </c>
    </row>
    <row r="639" spans="1:46" s="148" customFormat="1" ht="90">
      <c r="A639" s="53" t="s">
        <v>1600</v>
      </c>
      <c r="B639" s="81">
        <v>1544</v>
      </c>
      <c r="C639" s="54">
        <v>3000560</v>
      </c>
      <c r="D639" s="52" t="s">
        <v>465</v>
      </c>
      <c r="E639" s="53" t="s">
        <v>337</v>
      </c>
      <c r="F639" s="55">
        <v>41509</v>
      </c>
      <c r="G639" s="55">
        <v>41547</v>
      </c>
      <c r="H639" s="53" t="s">
        <v>111</v>
      </c>
      <c r="I639" s="169">
        <v>656.34299999999996</v>
      </c>
      <c r="J639" s="56">
        <v>657.96837638843533</v>
      </c>
      <c r="K639" s="56">
        <v>656.34299999999996</v>
      </c>
      <c r="L639" s="58">
        <v>774484.73999999987</v>
      </c>
      <c r="M639" s="59">
        <v>41558</v>
      </c>
      <c r="N639" s="53">
        <v>2013</v>
      </c>
      <c r="O639" s="61">
        <v>41568</v>
      </c>
      <c r="P639" s="53">
        <v>2013</v>
      </c>
      <c r="Q639" s="61">
        <v>41637</v>
      </c>
      <c r="R639" s="53" t="s">
        <v>342</v>
      </c>
      <c r="S639" s="53" t="s">
        <v>2009</v>
      </c>
      <c r="T639" s="53" t="s">
        <v>389</v>
      </c>
      <c r="U639" s="82">
        <v>1</v>
      </c>
      <c r="V639" s="53">
        <v>1</v>
      </c>
      <c r="W639" s="53" t="s">
        <v>390</v>
      </c>
      <c r="X639" s="53"/>
      <c r="Y639" s="58">
        <v>774.48473999999987</v>
      </c>
      <c r="Z639" s="367">
        <v>99.411506080449016</v>
      </c>
      <c r="AA639" s="53"/>
      <c r="AB639" s="53" t="s">
        <v>1994</v>
      </c>
      <c r="AC639" s="53" t="s">
        <v>1875</v>
      </c>
      <c r="AD639" s="57">
        <v>3188.127</v>
      </c>
      <c r="AE639" s="60">
        <v>32.07</v>
      </c>
      <c r="AF639" s="70"/>
      <c r="AG639" s="53"/>
      <c r="AH639" s="367">
        <v>0</v>
      </c>
      <c r="AI639" s="53" t="s">
        <v>1995</v>
      </c>
      <c r="AJ639" s="53" t="s">
        <v>1869</v>
      </c>
    </row>
    <row r="640" spans="1:46" s="148" customFormat="1" ht="90">
      <c r="A640" s="53" t="s">
        <v>1600</v>
      </c>
      <c r="B640" s="60" t="s">
        <v>3166</v>
      </c>
      <c r="C640" s="54">
        <v>3000560</v>
      </c>
      <c r="D640" s="52" t="s">
        <v>465</v>
      </c>
      <c r="E640" s="53" t="s">
        <v>82</v>
      </c>
      <c r="F640" s="55">
        <v>41362</v>
      </c>
      <c r="G640" s="55">
        <v>41390</v>
      </c>
      <c r="H640" s="53" t="s">
        <v>111</v>
      </c>
      <c r="I640" s="169">
        <v>57.197000000000003</v>
      </c>
      <c r="J640" s="56">
        <v>54.830980142784014</v>
      </c>
      <c r="K640" s="56">
        <v>54.83</v>
      </c>
      <c r="L640" s="58">
        <v>64699.399999999994</v>
      </c>
      <c r="M640" s="59">
        <v>41425</v>
      </c>
      <c r="N640" s="53">
        <v>2013</v>
      </c>
      <c r="O640" s="61">
        <v>41430</v>
      </c>
      <c r="P640" s="53">
        <v>2013</v>
      </c>
      <c r="Q640" s="61">
        <v>41639</v>
      </c>
      <c r="R640" s="53" t="s">
        <v>342</v>
      </c>
      <c r="S640" s="53" t="s">
        <v>3167</v>
      </c>
      <c r="T640" s="53" t="s">
        <v>389</v>
      </c>
      <c r="U640" s="82">
        <v>1</v>
      </c>
      <c r="V640" s="53">
        <v>1</v>
      </c>
      <c r="W640" s="53" t="s">
        <v>390</v>
      </c>
      <c r="X640" s="53"/>
      <c r="Y640" s="58">
        <v>64.699399999999997</v>
      </c>
      <c r="Z640" s="367">
        <v>2.1091250000000001</v>
      </c>
      <c r="AA640" s="53"/>
      <c r="AB640" s="53" t="s">
        <v>1994</v>
      </c>
      <c r="AC640" s="53" t="s">
        <v>1875</v>
      </c>
      <c r="AD640" s="57">
        <v>67.492000000000004</v>
      </c>
      <c r="AE640" s="53">
        <v>32</v>
      </c>
      <c r="AF640" s="53"/>
      <c r="AG640" s="53"/>
      <c r="AH640" s="367">
        <v>0</v>
      </c>
      <c r="AI640" s="53" t="s">
        <v>1995</v>
      </c>
      <c r="AJ640" s="53" t="s">
        <v>1869</v>
      </c>
    </row>
    <row r="641" spans="1:46" s="148" customFormat="1" ht="90">
      <c r="A641" s="53" t="s">
        <v>1600</v>
      </c>
      <c r="B641" s="81" t="s">
        <v>6658</v>
      </c>
      <c r="C641" s="54">
        <v>3000560</v>
      </c>
      <c r="D641" s="52" t="s">
        <v>465</v>
      </c>
      <c r="E641" s="53" t="s">
        <v>337</v>
      </c>
      <c r="F641" s="55">
        <v>41498</v>
      </c>
      <c r="G641" s="55">
        <v>41526</v>
      </c>
      <c r="H641" s="53" t="s">
        <v>111</v>
      </c>
      <c r="I641" s="169">
        <v>2045.46</v>
      </c>
      <c r="J641" s="56">
        <v>2058.9433640403845</v>
      </c>
      <c r="K641" s="56">
        <v>2045.46</v>
      </c>
      <c r="L641" s="58">
        <v>2413642.8000000003</v>
      </c>
      <c r="M641" s="59">
        <v>41554</v>
      </c>
      <c r="N641" s="53">
        <v>2013</v>
      </c>
      <c r="O641" s="61">
        <v>41568</v>
      </c>
      <c r="P641" s="53">
        <v>2013</v>
      </c>
      <c r="Q641" s="61">
        <v>41638</v>
      </c>
      <c r="R641" s="53" t="s">
        <v>342</v>
      </c>
      <c r="S641" s="53" t="s">
        <v>6659</v>
      </c>
      <c r="T641" s="53" t="s">
        <v>389</v>
      </c>
      <c r="U641" s="82">
        <v>1</v>
      </c>
      <c r="V641" s="53">
        <v>1</v>
      </c>
      <c r="W641" s="53" t="s">
        <v>390</v>
      </c>
      <c r="X641" s="53"/>
      <c r="Y641" s="58">
        <v>2413.6428000000001</v>
      </c>
      <c r="Z641" s="367">
        <v>99.411506080449016</v>
      </c>
      <c r="AA641" s="53"/>
      <c r="AB641" s="53" t="s">
        <v>1994</v>
      </c>
      <c r="AC641" s="53" t="s">
        <v>1875</v>
      </c>
      <c r="AD641" s="57">
        <v>3188.127</v>
      </c>
      <c r="AE641" s="60">
        <v>32.07</v>
      </c>
      <c r="AF641" s="70"/>
      <c r="AG641" s="53"/>
      <c r="AH641" s="367">
        <v>0</v>
      </c>
      <c r="AI641" s="53" t="s">
        <v>1995</v>
      </c>
      <c r="AJ641" s="53" t="s">
        <v>1869</v>
      </c>
    </row>
    <row r="642" spans="1:46" s="148" customFormat="1" ht="409.5">
      <c r="A642" s="53" t="s">
        <v>1600</v>
      </c>
      <c r="B642" s="60">
        <v>1545</v>
      </c>
      <c r="C642" s="54">
        <v>3000560</v>
      </c>
      <c r="D642" s="52" t="s">
        <v>465</v>
      </c>
      <c r="E642" s="53" t="s">
        <v>337</v>
      </c>
      <c r="F642" s="55">
        <v>41498</v>
      </c>
      <c r="G642" s="55">
        <v>41526</v>
      </c>
      <c r="H642" s="53" t="s">
        <v>111</v>
      </c>
      <c r="I642" s="169">
        <v>6807.44</v>
      </c>
      <c r="J642" s="56">
        <v>9510.2444917882385</v>
      </c>
      <c r="K642" s="56">
        <v>6807.44</v>
      </c>
      <c r="L642" s="58">
        <v>8032779.1999999993</v>
      </c>
      <c r="M642" s="59">
        <v>41554</v>
      </c>
      <c r="N642" s="53">
        <v>2013</v>
      </c>
      <c r="O642" s="61">
        <v>41568</v>
      </c>
      <c r="P642" s="53">
        <v>2013</v>
      </c>
      <c r="Q642" s="61">
        <v>41638</v>
      </c>
      <c r="R642" s="53" t="s">
        <v>342</v>
      </c>
      <c r="S642" s="53" t="s">
        <v>6660</v>
      </c>
      <c r="T642" s="53" t="s">
        <v>389</v>
      </c>
      <c r="U642" s="82">
        <v>1</v>
      </c>
      <c r="V642" s="53">
        <v>1</v>
      </c>
      <c r="W642" s="53" t="s">
        <v>390</v>
      </c>
      <c r="X642" s="53"/>
      <c r="Y642" s="58">
        <v>8032.779199999999</v>
      </c>
      <c r="Z642" s="367">
        <v>349.38439153439151</v>
      </c>
      <c r="AA642" s="53"/>
      <c r="AB642" s="53" t="s">
        <v>8357</v>
      </c>
      <c r="AC642" s="53" t="s">
        <v>1875</v>
      </c>
      <c r="AD642" s="57">
        <v>66033.649999999994</v>
      </c>
      <c r="AE642" s="53"/>
      <c r="AF642" s="53">
        <v>189</v>
      </c>
      <c r="AG642" s="53"/>
      <c r="AH642" s="367">
        <v>0</v>
      </c>
      <c r="AI642" s="53" t="s">
        <v>1995</v>
      </c>
      <c r="AJ642" s="53" t="s">
        <v>1869</v>
      </c>
    </row>
    <row r="643" spans="1:46" s="148" customFormat="1" ht="90">
      <c r="A643" s="53" t="s">
        <v>1600</v>
      </c>
      <c r="B643" s="60" t="s">
        <v>3162</v>
      </c>
      <c r="C643" s="54">
        <v>3000560</v>
      </c>
      <c r="D643" s="52" t="s">
        <v>465</v>
      </c>
      <c r="E643" s="53" t="s">
        <v>82</v>
      </c>
      <c r="F643" s="55">
        <v>41362</v>
      </c>
      <c r="G643" s="55">
        <v>41390</v>
      </c>
      <c r="H643" s="53" t="s">
        <v>111</v>
      </c>
      <c r="I643" s="169">
        <v>7466.28</v>
      </c>
      <c r="J643" s="56">
        <v>7185.3330712598226</v>
      </c>
      <c r="K643" s="56">
        <v>7185.3329999999996</v>
      </c>
      <c r="L643" s="58">
        <v>8478692.9399999995</v>
      </c>
      <c r="M643" s="59">
        <v>41425</v>
      </c>
      <c r="N643" s="53">
        <v>2013</v>
      </c>
      <c r="O643" s="61">
        <v>41430</v>
      </c>
      <c r="P643" s="53">
        <v>2013</v>
      </c>
      <c r="Q643" s="61">
        <v>41639</v>
      </c>
      <c r="R643" s="53" t="s">
        <v>342</v>
      </c>
      <c r="S643" s="53" t="s">
        <v>3163</v>
      </c>
      <c r="T643" s="53" t="s">
        <v>389</v>
      </c>
      <c r="U643" s="82">
        <v>1</v>
      </c>
      <c r="V643" s="53">
        <v>1</v>
      </c>
      <c r="W643" s="53" t="s">
        <v>390</v>
      </c>
      <c r="X643" s="53"/>
      <c r="Y643" s="58">
        <v>8478.692939999999</v>
      </c>
      <c r="Z643" s="367">
        <v>46.614867724867722</v>
      </c>
      <c r="AA643" s="53"/>
      <c r="AB643" s="53" t="s">
        <v>1997</v>
      </c>
      <c r="AC643" s="53" t="s">
        <v>1875</v>
      </c>
      <c r="AD643" s="57">
        <v>8810.2099999999991</v>
      </c>
      <c r="AE643" s="53"/>
      <c r="AF643" s="53">
        <v>189</v>
      </c>
      <c r="AG643" s="53"/>
      <c r="AH643" s="367">
        <v>0</v>
      </c>
      <c r="AI643" s="53" t="s">
        <v>1995</v>
      </c>
      <c r="AJ643" s="53" t="s">
        <v>1869</v>
      </c>
    </row>
    <row r="644" spans="1:46" s="148" customFormat="1" ht="90">
      <c r="A644" s="53" t="s">
        <v>1600</v>
      </c>
      <c r="B644" s="60" t="s">
        <v>6124</v>
      </c>
      <c r="C644" s="54">
        <v>3000560</v>
      </c>
      <c r="D644" s="52" t="s">
        <v>465</v>
      </c>
      <c r="E644" s="53" t="s">
        <v>82</v>
      </c>
      <c r="F644" s="55">
        <v>41442</v>
      </c>
      <c r="G644" s="55">
        <v>41472</v>
      </c>
      <c r="H644" s="53" t="s">
        <v>111</v>
      </c>
      <c r="I644" s="169">
        <v>321.69</v>
      </c>
      <c r="J644" s="56">
        <v>539.74492924665617</v>
      </c>
      <c r="K644" s="384">
        <v>321.69</v>
      </c>
      <c r="L644" s="58">
        <v>379594.2</v>
      </c>
      <c r="M644" s="59">
        <v>41499</v>
      </c>
      <c r="N644" s="53">
        <v>2013</v>
      </c>
      <c r="O644" s="61">
        <v>41519</v>
      </c>
      <c r="P644" s="53">
        <v>2013</v>
      </c>
      <c r="Q644" s="61">
        <v>41637</v>
      </c>
      <c r="R644" s="53" t="s">
        <v>342</v>
      </c>
      <c r="S644" s="53" t="s">
        <v>2010</v>
      </c>
      <c r="T644" s="53" t="s">
        <v>389</v>
      </c>
      <c r="U644" s="82">
        <v>1</v>
      </c>
      <c r="V644" s="53">
        <v>1</v>
      </c>
      <c r="W644" s="53" t="s">
        <v>390</v>
      </c>
      <c r="X644" s="53"/>
      <c r="Y644" s="58">
        <v>379.5942</v>
      </c>
      <c r="Z644" s="367">
        <v>349.38439153439151</v>
      </c>
      <c r="AA644" s="53"/>
      <c r="AB644" s="53" t="s">
        <v>1997</v>
      </c>
      <c r="AC644" s="53" t="s">
        <v>1875</v>
      </c>
      <c r="AD644" s="57">
        <v>66033.649999999994</v>
      </c>
      <c r="AE644" s="53"/>
      <c r="AF644" s="53">
        <v>189</v>
      </c>
      <c r="AG644" s="53"/>
      <c r="AH644" s="367">
        <v>0</v>
      </c>
      <c r="AI644" s="53" t="s">
        <v>1995</v>
      </c>
      <c r="AJ644" s="53" t="s">
        <v>1869</v>
      </c>
    </row>
    <row r="645" spans="1:46" s="148" customFormat="1" ht="90">
      <c r="A645" s="53" t="s">
        <v>1600</v>
      </c>
      <c r="B645" s="60" t="s">
        <v>6311</v>
      </c>
      <c r="C645" s="54">
        <v>3000560</v>
      </c>
      <c r="D645" s="52" t="s">
        <v>465</v>
      </c>
      <c r="E645" s="53" t="s">
        <v>82</v>
      </c>
      <c r="F645" s="55">
        <v>41442</v>
      </c>
      <c r="G645" s="55">
        <v>41472</v>
      </c>
      <c r="H645" s="53" t="s">
        <v>111</v>
      </c>
      <c r="I645" s="169">
        <v>1522.61</v>
      </c>
      <c r="J645" s="56">
        <v>2265.0306639678724</v>
      </c>
      <c r="K645" s="384">
        <v>1522.61</v>
      </c>
      <c r="L645" s="58">
        <v>1796679.7999999998</v>
      </c>
      <c r="M645" s="59">
        <v>41499</v>
      </c>
      <c r="N645" s="53">
        <v>2013</v>
      </c>
      <c r="O645" s="61">
        <v>41519</v>
      </c>
      <c r="P645" s="53">
        <v>2013</v>
      </c>
      <c r="Q645" s="61">
        <v>41637</v>
      </c>
      <c r="R645" s="53" t="s">
        <v>342</v>
      </c>
      <c r="S645" s="53" t="s">
        <v>2010</v>
      </c>
      <c r="T645" s="53" t="s">
        <v>389</v>
      </c>
      <c r="U645" s="82">
        <v>1</v>
      </c>
      <c r="V645" s="53">
        <v>1</v>
      </c>
      <c r="W645" s="53" t="s">
        <v>390</v>
      </c>
      <c r="X645" s="53"/>
      <c r="Y645" s="58">
        <v>1796.6797999999999</v>
      </c>
      <c r="Z645" s="367">
        <v>349.38439153439151</v>
      </c>
      <c r="AA645" s="53"/>
      <c r="AB645" s="53" t="s">
        <v>1997</v>
      </c>
      <c r="AC645" s="53" t="s">
        <v>1875</v>
      </c>
      <c r="AD645" s="57">
        <v>66033.649999999994</v>
      </c>
      <c r="AE645" s="53"/>
      <c r="AF645" s="53">
        <v>189</v>
      </c>
      <c r="AG645" s="53"/>
      <c r="AH645" s="367">
        <v>0</v>
      </c>
      <c r="AI645" s="53" t="s">
        <v>1995</v>
      </c>
      <c r="AJ645" s="53" t="s">
        <v>1869</v>
      </c>
    </row>
    <row r="646" spans="1:46" s="148" customFormat="1" ht="60">
      <c r="A646" s="53" t="s">
        <v>1600</v>
      </c>
      <c r="B646" s="81">
        <v>1546</v>
      </c>
      <c r="C646" s="54">
        <v>3000560</v>
      </c>
      <c r="D646" s="52" t="s">
        <v>465</v>
      </c>
      <c r="E646" s="53" t="s">
        <v>337</v>
      </c>
      <c r="F646" s="55">
        <v>41470</v>
      </c>
      <c r="G646" s="55">
        <v>41500</v>
      </c>
      <c r="H646" s="53" t="s">
        <v>99</v>
      </c>
      <c r="I646" s="169">
        <v>47</v>
      </c>
      <c r="J646" s="56">
        <v>47.496109368384012</v>
      </c>
      <c r="K646" s="56">
        <v>47</v>
      </c>
      <c r="L646" s="58">
        <v>55459.999999999993</v>
      </c>
      <c r="M646" s="59">
        <v>41508</v>
      </c>
      <c r="N646" s="53" t="s">
        <v>690</v>
      </c>
      <c r="O646" s="61">
        <v>41519</v>
      </c>
      <c r="P646" s="53">
        <v>2013</v>
      </c>
      <c r="Q646" s="61">
        <v>41547</v>
      </c>
      <c r="R646" s="53" t="s">
        <v>342</v>
      </c>
      <c r="S646" s="53" t="s">
        <v>3347</v>
      </c>
      <c r="T646" s="53" t="s">
        <v>389</v>
      </c>
      <c r="U646" s="82">
        <v>1</v>
      </c>
      <c r="V646" s="53">
        <v>1</v>
      </c>
      <c r="W646" s="53" t="s">
        <v>390</v>
      </c>
      <c r="X646" s="53"/>
      <c r="Y646" s="58">
        <v>55.459999999999994</v>
      </c>
      <c r="Z646" s="367">
        <v>1411.85</v>
      </c>
      <c r="AA646" s="53"/>
      <c r="AB646" s="53" t="s">
        <v>2011</v>
      </c>
      <c r="AC646" s="71">
        <v>41268</v>
      </c>
      <c r="AD646" s="57">
        <v>141.185</v>
      </c>
      <c r="AE646" s="60" t="s">
        <v>6467</v>
      </c>
      <c r="AF646" s="70"/>
      <c r="AG646" s="53"/>
      <c r="AH646" s="367">
        <v>0</v>
      </c>
      <c r="AI646" s="53" t="s">
        <v>3348</v>
      </c>
      <c r="AJ646" s="53" t="s">
        <v>689</v>
      </c>
    </row>
    <row r="647" spans="1:46" s="148" customFormat="1" ht="60">
      <c r="A647" s="53" t="s">
        <v>1600</v>
      </c>
      <c r="B647" s="159" t="s">
        <v>2348</v>
      </c>
      <c r="C647" s="54">
        <v>3000560</v>
      </c>
      <c r="D647" s="52" t="s">
        <v>465</v>
      </c>
      <c r="E647" s="53" t="s">
        <v>60</v>
      </c>
      <c r="F647" s="55">
        <v>41309</v>
      </c>
      <c r="G647" s="55">
        <v>41337</v>
      </c>
      <c r="H647" s="53" t="s">
        <v>99</v>
      </c>
      <c r="I647" s="169">
        <v>63.47</v>
      </c>
      <c r="J647" s="56">
        <v>63.810515634191198</v>
      </c>
      <c r="K647" s="56">
        <v>63.47</v>
      </c>
      <c r="L647" s="58">
        <v>74894.599999999991</v>
      </c>
      <c r="M647" s="59">
        <v>41365</v>
      </c>
      <c r="N647" s="53">
        <v>2013</v>
      </c>
      <c r="O647" s="61">
        <v>41394</v>
      </c>
      <c r="P647" s="53">
        <v>2013</v>
      </c>
      <c r="Q647" s="61">
        <v>41547</v>
      </c>
      <c r="R647" s="53" t="s">
        <v>342</v>
      </c>
      <c r="S647" s="53" t="s">
        <v>2349</v>
      </c>
      <c r="T647" s="53" t="s">
        <v>389</v>
      </c>
      <c r="U647" s="82" t="s">
        <v>695</v>
      </c>
      <c r="V647" s="53">
        <v>1</v>
      </c>
      <c r="W647" s="53" t="s">
        <v>390</v>
      </c>
      <c r="X647" s="53"/>
      <c r="Y647" s="58">
        <v>74.894599999999997</v>
      </c>
      <c r="Z647" s="60">
        <v>249.65</v>
      </c>
      <c r="AA647" s="53"/>
      <c r="AB647" s="53" t="s">
        <v>2011</v>
      </c>
      <c r="AC647" s="71">
        <v>41243</v>
      </c>
      <c r="AD647" s="57">
        <v>74.894999999999996</v>
      </c>
      <c r="AE647" s="53">
        <v>0.3</v>
      </c>
      <c r="AF647" s="53"/>
      <c r="AG647" s="53"/>
      <c r="AH647" s="367">
        <v>0</v>
      </c>
      <c r="AI647" s="53" t="s">
        <v>3348</v>
      </c>
      <c r="AJ647" s="53" t="s">
        <v>689</v>
      </c>
    </row>
    <row r="648" spans="1:46" s="291" customFormat="1" ht="60">
      <c r="A648" s="53" t="s">
        <v>1600</v>
      </c>
      <c r="B648" s="60">
        <v>1547</v>
      </c>
      <c r="C648" s="54">
        <v>3000560</v>
      </c>
      <c r="D648" s="52" t="s">
        <v>465</v>
      </c>
      <c r="E648" s="53" t="s">
        <v>337</v>
      </c>
      <c r="F648" s="55">
        <v>41470</v>
      </c>
      <c r="G648" s="55">
        <v>41500</v>
      </c>
      <c r="H648" s="53" t="s">
        <v>99</v>
      </c>
      <c r="I648" s="169">
        <v>49.13</v>
      </c>
      <c r="J648" s="56">
        <v>57.742359619392012</v>
      </c>
      <c r="K648" s="56">
        <v>49.13</v>
      </c>
      <c r="L648" s="58">
        <v>57973.4</v>
      </c>
      <c r="M648" s="59">
        <v>41508</v>
      </c>
      <c r="N648" s="53" t="s">
        <v>690</v>
      </c>
      <c r="O648" s="61">
        <v>41519</v>
      </c>
      <c r="P648" s="53">
        <v>2013</v>
      </c>
      <c r="Q648" s="61">
        <v>41547</v>
      </c>
      <c r="R648" s="53" t="s">
        <v>342</v>
      </c>
      <c r="S648" s="53" t="s">
        <v>3349</v>
      </c>
      <c r="T648" s="53" t="s">
        <v>389</v>
      </c>
      <c r="U648" s="82">
        <v>1</v>
      </c>
      <c r="V648" s="53">
        <v>1</v>
      </c>
      <c r="W648" s="53" t="s">
        <v>390</v>
      </c>
      <c r="X648" s="53"/>
      <c r="Y648" s="58">
        <v>57.973399999999998</v>
      </c>
      <c r="Z648" s="60">
        <v>2006</v>
      </c>
      <c r="AA648" s="53"/>
      <c r="AB648" s="53" t="s">
        <v>2012</v>
      </c>
      <c r="AC648" s="71">
        <v>41268</v>
      </c>
      <c r="AD648" s="57">
        <v>60.18</v>
      </c>
      <c r="AE648" s="53"/>
      <c r="AF648" s="53" t="s">
        <v>3350</v>
      </c>
      <c r="AG648" s="53"/>
      <c r="AH648" s="367">
        <v>0</v>
      </c>
      <c r="AI648" s="53" t="s">
        <v>3348</v>
      </c>
      <c r="AJ648" s="53" t="s">
        <v>689</v>
      </c>
      <c r="AK648" s="148"/>
      <c r="AL648" s="148"/>
      <c r="AM648" s="148"/>
      <c r="AN648" s="148"/>
      <c r="AO648" s="148"/>
      <c r="AP648" s="148"/>
      <c r="AQ648" s="148"/>
      <c r="AR648" s="148"/>
      <c r="AS648" s="148"/>
      <c r="AT648" s="148"/>
    </row>
    <row r="649" spans="1:46" s="148" customFormat="1" ht="60">
      <c r="A649" s="53" t="s">
        <v>1600</v>
      </c>
      <c r="B649" s="159" t="s">
        <v>2350</v>
      </c>
      <c r="C649" s="54">
        <v>3000560</v>
      </c>
      <c r="D649" s="52" t="s">
        <v>465</v>
      </c>
      <c r="E649" s="53" t="s">
        <v>82</v>
      </c>
      <c r="F649" s="55">
        <v>41302</v>
      </c>
      <c r="G649" s="55">
        <v>41330</v>
      </c>
      <c r="H649" s="53" t="s">
        <v>99</v>
      </c>
      <c r="I649" s="169">
        <v>31.26</v>
      </c>
      <c r="J649" s="56">
        <v>30.758159949534729</v>
      </c>
      <c r="K649" s="56">
        <v>30.757999999999999</v>
      </c>
      <c r="L649" s="58">
        <v>36294.439999999995</v>
      </c>
      <c r="M649" s="59">
        <v>41358</v>
      </c>
      <c r="N649" s="53">
        <v>2013</v>
      </c>
      <c r="O649" s="61">
        <v>41394</v>
      </c>
      <c r="P649" s="53">
        <v>2013</v>
      </c>
      <c r="Q649" s="61">
        <v>41547</v>
      </c>
      <c r="R649" s="53" t="s">
        <v>342</v>
      </c>
      <c r="S649" s="53" t="s">
        <v>2353</v>
      </c>
      <c r="T649" s="53" t="s">
        <v>389</v>
      </c>
      <c r="U649" s="82" t="s">
        <v>695</v>
      </c>
      <c r="V649" s="53">
        <v>1</v>
      </c>
      <c r="W649" s="53" t="s">
        <v>390</v>
      </c>
      <c r="X649" s="53"/>
      <c r="Y649" s="58">
        <v>36.294439999999994</v>
      </c>
      <c r="Z649" s="60">
        <v>3896.3999999999996</v>
      </c>
      <c r="AA649" s="53"/>
      <c r="AB649" s="53" t="s">
        <v>2012</v>
      </c>
      <c r="AC649" s="71">
        <v>41243</v>
      </c>
      <c r="AD649" s="57">
        <v>194.82</v>
      </c>
      <c r="AE649" s="53"/>
      <c r="AF649" s="53">
        <v>0.05</v>
      </c>
      <c r="AG649" s="53"/>
      <c r="AH649" s="367">
        <v>0</v>
      </c>
      <c r="AI649" s="53" t="s">
        <v>99</v>
      </c>
      <c r="AJ649" s="53" t="s">
        <v>689</v>
      </c>
    </row>
    <row r="650" spans="1:46" s="148" customFormat="1" ht="60">
      <c r="A650" s="53" t="s">
        <v>1600</v>
      </c>
      <c r="B650" s="60">
        <v>1548</v>
      </c>
      <c r="C650" s="54">
        <v>3000560</v>
      </c>
      <c r="D650" s="52" t="s">
        <v>465</v>
      </c>
      <c r="E650" s="53" t="s">
        <v>337</v>
      </c>
      <c r="F650" s="55">
        <v>41470</v>
      </c>
      <c r="G650" s="55">
        <v>41500</v>
      </c>
      <c r="H650" s="53" t="s">
        <v>99</v>
      </c>
      <c r="I650" s="169">
        <v>559.29999999999995</v>
      </c>
      <c r="J650" s="56">
        <v>658.67139554112021</v>
      </c>
      <c r="K650" s="56">
        <v>559.29999999999995</v>
      </c>
      <c r="L650" s="58">
        <v>659973.99999999988</v>
      </c>
      <c r="M650" s="59">
        <v>41508</v>
      </c>
      <c r="N650" s="53" t="s">
        <v>690</v>
      </c>
      <c r="O650" s="61">
        <v>41519</v>
      </c>
      <c r="P650" s="53">
        <v>2013</v>
      </c>
      <c r="Q650" s="61">
        <v>41547</v>
      </c>
      <c r="R650" s="53" t="s">
        <v>342</v>
      </c>
      <c r="S650" s="53" t="s">
        <v>3351</v>
      </c>
      <c r="T650" s="53" t="s">
        <v>389</v>
      </c>
      <c r="U650" s="82">
        <v>1</v>
      </c>
      <c r="V650" s="53">
        <v>1</v>
      </c>
      <c r="W650" s="53" t="s">
        <v>390</v>
      </c>
      <c r="X650" s="53"/>
      <c r="Y650" s="58">
        <v>659.97399999999993</v>
      </c>
      <c r="Z650" s="385">
        <v>981.65588235294103</v>
      </c>
      <c r="AA650" s="53"/>
      <c r="AB650" s="53" t="s">
        <v>2013</v>
      </c>
      <c r="AC650" s="71">
        <v>41268</v>
      </c>
      <c r="AD650" s="57">
        <v>667.52599999999995</v>
      </c>
      <c r="AE650" s="53"/>
      <c r="AF650" s="53" t="s">
        <v>3352</v>
      </c>
      <c r="AG650" s="53"/>
      <c r="AH650" s="367">
        <v>0</v>
      </c>
      <c r="AI650" s="53" t="s">
        <v>99</v>
      </c>
      <c r="AJ650" s="53" t="s">
        <v>689</v>
      </c>
    </row>
    <row r="651" spans="1:46" s="148" customFormat="1" ht="60">
      <c r="A651" s="53" t="s">
        <v>1600</v>
      </c>
      <c r="B651" s="159" t="s">
        <v>2351</v>
      </c>
      <c r="C651" s="54">
        <v>3000560</v>
      </c>
      <c r="D651" s="52" t="s">
        <v>465</v>
      </c>
      <c r="E651" s="53" t="s">
        <v>82</v>
      </c>
      <c r="F651" s="55">
        <v>41302</v>
      </c>
      <c r="G651" s="55">
        <v>41330</v>
      </c>
      <c r="H651" s="53" t="s">
        <v>99</v>
      </c>
      <c r="I651" s="169">
        <v>306.55</v>
      </c>
      <c r="J651" s="56">
        <v>301.93713432403206</v>
      </c>
      <c r="K651" s="56">
        <v>301.93700000000001</v>
      </c>
      <c r="L651" s="58">
        <v>356285.66000000003</v>
      </c>
      <c r="M651" s="59">
        <v>41358</v>
      </c>
      <c r="N651" s="53">
        <v>2013</v>
      </c>
      <c r="O651" s="61">
        <v>41394</v>
      </c>
      <c r="P651" s="53">
        <v>2013</v>
      </c>
      <c r="Q651" s="61">
        <v>41547</v>
      </c>
      <c r="R651" s="53" t="s">
        <v>342</v>
      </c>
      <c r="S651" s="53" t="s">
        <v>2352</v>
      </c>
      <c r="T651" s="53" t="s">
        <v>389</v>
      </c>
      <c r="U651" s="82" t="s">
        <v>695</v>
      </c>
      <c r="V651" s="53">
        <v>1</v>
      </c>
      <c r="W651" s="53" t="s">
        <v>390</v>
      </c>
      <c r="X651" s="53"/>
      <c r="Y651" s="58">
        <v>356.28566000000001</v>
      </c>
      <c r="Z651" s="385">
        <v>284.65822784810126</v>
      </c>
      <c r="AA651" s="53"/>
      <c r="AB651" s="53" t="s">
        <v>2013</v>
      </c>
      <c r="AC651" s="71">
        <v>41243</v>
      </c>
      <c r="AD651" s="57">
        <v>449.76</v>
      </c>
      <c r="AE651" s="53"/>
      <c r="AF651" s="53">
        <v>1.58</v>
      </c>
      <c r="AG651" s="53"/>
      <c r="AH651" s="367">
        <v>0</v>
      </c>
      <c r="AI651" s="53" t="s">
        <v>99</v>
      </c>
      <c r="AJ651" s="53" t="s">
        <v>689</v>
      </c>
    </row>
    <row r="652" spans="1:46" s="148" customFormat="1" ht="90">
      <c r="A652" s="53" t="s">
        <v>1600</v>
      </c>
      <c r="B652" s="60" t="s">
        <v>6033</v>
      </c>
      <c r="C652" s="54">
        <v>3000560</v>
      </c>
      <c r="D652" s="52" t="s">
        <v>465</v>
      </c>
      <c r="E652" s="53" t="s">
        <v>60</v>
      </c>
      <c r="F652" s="55">
        <v>41400</v>
      </c>
      <c r="G652" s="55">
        <v>41435</v>
      </c>
      <c r="H652" s="53" t="s">
        <v>99</v>
      </c>
      <c r="I652" s="169">
        <v>8488.73</v>
      </c>
      <c r="J652" s="56">
        <v>8527.9382857307537</v>
      </c>
      <c r="K652" s="56">
        <v>8488.73</v>
      </c>
      <c r="L652" s="58">
        <v>10016701.399999999</v>
      </c>
      <c r="M652" s="59">
        <v>41464</v>
      </c>
      <c r="N652" s="53">
        <v>2013</v>
      </c>
      <c r="O652" s="61">
        <v>41498</v>
      </c>
      <c r="P652" s="53">
        <v>2013</v>
      </c>
      <c r="Q652" s="61">
        <v>41529</v>
      </c>
      <c r="R652" s="53" t="s">
        <v>342</v>
      </c>
      <c r="S652" s="53" t="s">
        <v>3353</v>
      </c>
      <c r="T652" s="53" t="s">
        <v>389</v>
      </c>
      <c r="U652" s="82" t="s">
        <v>695</v>
      </c>
      <c r="V652" s="53">
        <v>1</v>
      </c>
      <c r="W652" s="53" t="s">
        <v>390</v>
      </c>
      <c r="X652" s="53"/>
      <c r="Y652" s="58">
        <v>10016.701399999998</v>
      </c>
      <c r="Z652" s="367">
        <v>11249</v>
      </c>
      <c r="AA652" s="53"/>
      <c r="AB652" s="53" t="s">
        <v>2014</v>
      </c>
      <c r="AC652" s="71">
        <v>41272</v>
      </c>
      <c r="AD652" s="57">
        <v>11249</v>
      </c>
      <c r="AE652" s="53"/>
      <c r="AF652" s="53"/>
      <c r="AG652" s="53" t="s">
        <v>9</v>
      </c>
      <c r="AH652" s="367">
        <v>0</v>
      </c>
      <c r="AI652" s="53" t="s">
        <v>99</v>
      </c>
      <c r="AJ652" s="53" t="s">
        <v>689</v>
      </c>
    </row>
    <row r="653" spans="1:46" s="148" customFormat="1" ht="105">
      <c r="A653" s="53" t="s">
        <v>1600</v>
      </c>
      <c r="B653" s="60" t="s">
        <v>6034</v>
      </c>
      <c r="C653" s="54">
        <v>3000560</v>
      </c>
      <c r="D653" s="52" t="s">
        <v>465</v>
      </c>
      <c r="E653" s="53" t="s">
        <v>83</v>
      </c>
      <c r="F653" s="55">
        <v>41400</v>
      </c>
      <c r="G653" s="55">
        <v>41459</v>
      </c>
      <c r="H653" s="53" t="s">
        <v>99</v>
      </c>
      <c r="I653" s="169">
        <v>25050.84</v>
      </c>
      <c r="J653" s="56">
        <v>25166.52841662836</v>
      </c>
      <c r="K653" s="56">
        <v>25050.84</v>
      </c>
      <c r="L653" s="58">
        <v>29559991.199999999</v>
      </c>
      <c r="M653" s="59">
        <v>41486</v>
      </c>
      <c r="N653" s="53">
        <v>2013</v>
      </c>
      <c r="O653" s="61">
        <v>41498</v>
      </c>
      <c r="P653" s="53">
        <v>2013</v>
      </c>
      <c r="Q653" s="61">
        <v>41547</v>
      </c>
      <c r="R653" s="53" t="s">
        <v>342</v>
      </c>
      <c r="S653" s="53" t="s">
        <v>3354</v>
      </c>
      <c r="T653" s="53" t="s">
        <v>389</v>
      </c>
      <c r="U653" s="82" t="s">
        <v>695</v>
      </c>
      <c r="V653" s="53">
        <v>1</v>
      </c>
      <c r="W653" s="53" t="s">
        <v>390</v>
      </c>
      <c r="X653" s="53"/>
      <c r="Y653" s="58">
        <v>29559.9912</v>
      </c>
      <c r="Z653" s="367">
        <v>33157</v>
      </c>
      <c r="AA653" s="53"/>
      <c r="AB653" s="53" t="s">
        <v>2015</v>
      </c>
      <c r="AC653" s="71">
        <v>41272</v>
      </c>
      <c r="AD653" s="57">
        <v>33157</v>
      </c>
      <c r="AE653" s="53"/>
      <c r="AF653" s="53"/>
      <c r="AG653" s="53" t="s">
        <v>9</v>
      </c>
      <c r="AH653" s="367">
        <v>0</v>
      </c>
      <c r="AI653" s="53" t="s">
        <v>99</v>
      </c>
      <c r="AJ653" s="53" t="s">
        <v>689</v>
      </c>
    </row>
    <row r="654" spans="1:46" s="148" customFormat="1" ht="75">
      <c r="A654" s="53" t="s">
        <v>1600</v>
      </c>
      <c r="B654" s="60">
        <v>1551</v>
      </c>
      <c r="C654" s="54">
        <v>3000560</v>
      </c>
      <c r="D654" s="52" t="s">
        <v>465</v>
      </c>
      <c r="E654" s="53" t="s">
        <v>82</v>
      </c>
      <c r="F654" s="55">
        <v>41295</v>
      </c>
      <c r="G654" s="55">
        <v>41323</v>
      </c>
      <c r="H654" s="53" t="s">
        <v>99</v>
      </c>
      <c r="I654" s="169">
        <v>8220</v>
      </c>
      <c r="J654" s="56">
        <v>7398.0000000000009</v>
      </c>
      <c r="K654" s="56">
        <v>7398</v>
      </c>
      <c r="L654" s="58">
        <v>8729640</v>
      </c>
      <c r="M654" s="59">
        <v>41351</v>
      </c>
      <c r="N654" s="53">
        <v>2013</v>
      </c>
      <c r="O654" s="61">
        <v>41372</v>
      </c>
      <c r="P654" s="53">
        <v>2013</v>
      </c>
      <c r="Q654" s="61">
        <v>41639</v>
      </c>
      <c r="R654" s="53" t="s">
        <v>342</v>
      </c>
      <c r="S654" s="53" t="s">
        <v>2016</v>
      </c>
      <c r="T654" s="53" t="s">
        <v>389</v>
      </c>
      <c r="U654" s="82" t="s">
        <v>695</v>
      </c>
      <c r="V654" s="53">
        <v>1</v>
      </c>
      <c r="W654" s="53" t="s">
        <v>390</v>
      </c>
      <c r="X654" s="53" t="s">
        <v>3355</v>
      </c>
      <c r="Y654" s="58">
        <v>8729.64</v>
      </c>
      <c r="Z654" s="367">
        <v>3411.3231552162847</v>
      </c>
      <c r="AA654" s="53"/>
      <c r="AB654" s="53" t="s">
        <v>3356</v>
      </c>
      <c r="AC654" s="71">
        <v>40948</v>
      </c>
      <c r="AD654" s="57">
        <v>26813</v>
      </c>
      <c r="AE654" s="53"/>
      <c r="AF654" s="53">
        <v>7.86</v>
      </c>
      <c r="AG654" s="53"/>
      <c r="AH654" s="367">
        <v>0</v>
      </c>
      <c r="AI654" s="53" t="s">
        <v>99</v>
      </c>
      <c r="AJ654" s="53" t="s">
        <v>1869</v>
      </c>
    </row>
    <row r="655" spans="1:46" s="148" customFormat="1" ht="60">
      <c r="A655" s="53" t="s">
        <v>1600</v>
      </c>
      <c r="B655" s="60">
        <v>1555</v>
      </c>
      <c r="C655" s="53" t="s">
        <v>542</v>
      </c>
      <c r="D655" s="52" t="s">
        <v>543</v>
      </c>
      <c r="E655" s="53" t="s">
        <v>60</v>
      </c>
      <c r="F655" s="55">
        <v>41221</v>
      </c>
      <c r="G655" s="55">
        <v>41263</v>
      </c>
      <c r="H655" s="53" t="s">
        <v>99</v>
      </c>
      <c r="I655" s="169">
        <v>494</v>
      </c>
      <c r="J655" s="56">
        <v>444.6003708861121</v>
      </c>
      <c r="K655" s="56">
        <v>444.6</v>
      </c>
      <c r="L655" s="58">
        <v>524628</v>
      </c>
      <c r="M655" s="59">
        <v>41297</v>
      </c>
      <c r="N655" s="53">
        <v>2013</v>
      </c>
      <c r="O655" s="61">
        <v>41394</v>
      </c>
      <c r="P655" s="53">
        <v>2013</v>
      </c>
      <c r="Q655" s="61">
        <v>41547</v>
      </c>
      <c r="R655" s="53" t="s">
        <v>342</v>
      </c>
      <c r="S655" s="53" t="s">
        <v>2017</v>
      </c>
      <c r="T655" s="69" t="s">
        <v>417</v>
      </c>
      <c r="U655" s="82" t="s">
        <v>695</v>
      </c>
      <c r="V655" s="53">
        <v>1</v>
      </c>
      <c r="W655" s="53" t="s">
        <v>390</v>
      </c>
      <c r="X655" s="53" t="s">
        <v>3357</v>
      </c>
      <c r="Y655" s="58">
        <v>524.62800000000004</v>
      </c>
      <c r="Z655" s="367">
        <v>582.91999999999996</v>
      </c>
      <c r="AA655" s="53"/>
      <c r="AB655" s="53" t="s">
        <v>2011</v>
      </c>
      <c r="AC655" s="53" t="s">
        <v>1875</v>
      </c>
      <c r="AD655" s="57">
        <v>582.91999999999996</v>
      </c>
      <c r="AE655" s="53"/>
      <c r="AF655" s="53"/>
      <c r="AG655" s="53" t="s">
        <v>9</v>
      </c>
      <c r="AH655" s="367">
        <v>0</v>
      </c>
      <c r="AI655" s="53" t="s">
        <v>3348</v>
      </c>
      <c r="AJ655" s="53" t="s">
        <v>689</v>
      </c>
    </row>
    <row r="656" spans="1:46" s="148" customFormat="1" ht="90">
      <c r="A656" s="53" t="s">
        <v>1600</v>
      </c>
      <c r="B656" s="60" t="s">
        <v>3168</v>
      </c>
      <c r="C656" s="53" t="s">
        <v>542</v>
      </c>
      <c r="D656" s="52" t="s">
        <v>543</v>
      </c>
      <c r="E656" s="53" t="s">
        <v>82</v>
      </c>
      <c r="F656" s="55">
        <v>41362</v>
      </c>
      <c r="G656" s="55">
        <v>41390</v>
      </c>
      <c r="H656" s="53" t="s">
        <v>111</v>
      </c>
      <c r="I656" s="169">
        <v>525.16899999999998</v>
      </c>
      <c r="J656" s="56">
        <v>507.30223159065611</v>
      </c>
      <c r="K656" s="56">
        <v>507.30200000000002</v>
      </c>
      <c r="L656" s="58">
        <v>598616.36</v>
      </c>
      <c r="M656" s="59">
        <v>41425</v>
      </c>
      <c r="N656" s="53">
        <v>2013</v>
      </c>
      <c r="O656" s="61">
        <v>41430</v>
      </c>
      <c r="P656" s="53">
        <v>2013</v>
      </c>
      <c r="Q656" s="61">
        <v>41639</v>
      </c>
      <c r="R656" s="53" t="s">
        <v>342</v>
      </c>
      <c r="S656" s="53" t="s">
        <v>3169</v>
      </c>
      <c r="T656" s="69" t="s">
        <v>417</v>
      </c>
      <c r="U656" s="82">
        <v>1</v>
      </c>
      <c r="V656" s="53">
        <v>1</v>
      </c>
      <c r="W656" s="53" t="s">
        <v>390</v>
      </c>
      <c r="X656" s="53"/>
      <c r="Y656" s="58">
        <v>598.61635999999999</v>
      </c>
      <c r="Z656" s="367">
        <v>619.69899999999996</v>
      </c>
      <c r="AA656" s="53"/>
      <c r="AB656" s="53" t="s">
        <v>1994</v>
      </c>
      <c r="AC656" s="53" t="s">
        <v>1875</v>
      </c>
      <c r="AD656" s="57">
        <v>619.69899999999996</v>
      </c>
      <c r="AE656" s="53" t="s">
        <v>790</v>
      </c>
      <c r="AF656" s="53" t="s">
        <v>790</v>
      </c>
      <c r="AG656" s="53">
        <v>1</v>
      </c>
      <c r="AH656" s="367">
        <v>0</v>
      </c>
      <c r="AI656" s="53" t="s">
        <v>1995</v>
      </c>
      <c r="AJ656" s="53" t="s">
        <v>1869</v>
      </c>
    </row>
    <row r="657" spans="1:46" s="148" customFormat="1" ht="90">
      <c r="A657" s="53" t="s">
        <v>1600</v>
      </c>
      <c r="B657" s="60" t="s">
        <v>6830</v>
      </c>
      <c r="C657" s="80" t="s">
        <v>542</v>
      </c>
      <c r="D657" s="52" t="s">
        <v>543</v>
      </c>
      <c r="E657" s="53" t="s">
        <v>337</v>
      </c>
      <c r="F657" s="55">
        <v>41509</v>
      </c>
      <c r="G657" s="55">
        <v>41547</v>
      </c>
      <c r="H657" s="53" t="s">
        <v>111</v>
      </c>
      <c r="I657" s="57">
        <v>580.27</v>
      </c>
      <c r="J657" s="56">
        <v>582.95296031616022</v>
      </c>
      <c r="K657" s="56">
        <v>580.27</v>
      </c>
      <c r="L657" s="58">
        <v>684718.6</v>
      </c>
      <c r="M657" s="59">
        <v>41558</v>
      </c>
      <c r="N657" s="53">
        <v>2013</v>
      </c>
      <c r="O657" s="61">
        <v>41568</v>
      </c>
      <c r="P657" s="53">
        <v>2013</v>
      </c>
      <c r="Q657" s="61">
        <v>41637</v>
      </c>
      <c r="R657" s="53" t="s">
        <v>342</v>
      </c>
      <c r="S657" s="53" t="s">
        <v>2018</v>
      </c>
      <c r="T657" s="53" t="s">
        <v>417</v>
      </c>
      <c r="U657" s="60">
        <v>1</v>
      </c>
      <c r="V657" s="53">
        <v>1</v>
      </c>
      <c r="W657" s="53" t="s">
        <v>390</v>
      </c>
      <c r="X657" s="383"/>
      <c r="Y657" s="58">
        <v>684.71859999999992</v>
      </c>
      <c r="Z657" s="367">
        <v>7520.9388124999996</v>
      </c>
      <c r="AA657" s="53"/>
      <c r="AB657" s="53" t="s">
        <v>1994</v>
      </c>
      <c r="AC657" s="71" t="s">
        <v>1875</v>
      </c>
      <c r="AD657" s="57">
        <v>120335.02099999999</v>
      </c>
      <c r="AE657" s="53" t="s">
        <v>790</v>
      </c>
      <c r="AF657" s="53" t="s">
        <v>790</v>
      </c>
      <c r="AG657" s="60">
        <v>16</v>
      </c>
      <c r="AH657" s="367">
        <v>0</v>
      </c>
      <c r="AI657" s="53" t="s">
        <v>1995</v>
      </c>
      <c r="AJ657" s="53" t="s">
        <v>1869</v>
      </c>
      <c r="AL657" s="358"/>
      <c r="AM657" s="358"/>
      <c r="AN657" s="358"/>
      <c r="AO657" s="358"/>
      <c r="AP657" s="358"/>
      <c r="AQ657" s="358"/>
      <c r="AR657" s="358"/>
      <c r="AS657" s="358"/>
      <c r="AT657" s="358"/>
    </row>
    <row r="658" spans="1:46" s="148" customFormat="1" ht="60">
      <c r="A658" s="53" t="s">
        <v>1600</v>
      </c>
      <c r="B658" s="60">
        <v>1557</v>
      </c>
      <c r="C658" s="54">
        <v>3000560</v>
      </c>
      <c r="D658" s="52" t="s">
        <v>465</v>
      </c>
      <c r="E658" s="53" t="s">
        <v>65</v>
      </c>
      <c r="F658" s="55">
        <v>41232</v>
      </c>
      <c r="G658" s="75">
        <v>41260</v>
      </c>
      <c r="H658" s="53" t="s">
        <v>2104</v>
      </c>
      <c r="I658" s="57">
        <v>362.29737984246901</v>
      </c>
      <c r="J658" s="56">
        <v>326.06769164010427</v>
      </c>
      <c r="K658" s="56">
        <v>326.06700000000001</v>
      </c>
      <c r="L658" s="58">
        <v>384759.06</v>
      </c>
      <c r="M658" s="59">
        <v>41305</v>
      </c>
      <c r="N658" s="53">
        <v>2013</v>
      </c>
      <c r="O658" s="61">
        <v>41394</v>
      </c>
      <c r="P658" s="60">
        <v>2013</v>
      </c>
      <c r="Q658" s="61">
        <v>41639</v>
      </c>
      <c r="R658" s="53" t="s">
        <v>342</v>
      </c>
      <c r="S658" s="53" t="s">
        <v>2019</v>
      </c>
      <c r="T658" s="53" t="s">
        <v>389</v>
      </c>
      <c r="U658" s="82" t="s">
        <v>695</v>
      </c>
      <c r="V658" s="53">
        <v>1</v>
      </c>
      <c r="W658" s="53" t="s">
        <v>390</v>
      </c>
      <c r="X658" s="53" t="s">
        <v>2001</v>
      </c>
      <c r="Y658" s="58">
        <v>384.75905999999998</v>
      </c>
      <c r="Z658" s="367">
        <v>0.28199868073878626</v>
      </c>
      <c r="AA658" s="53" t="s">
        <v>2147</v>
      </c>
      <c r="AB658" s="53" t="s">
        <v>3358</v>
      </c>
      <c r="AC658" s="71" t="s">
        <v>1816</v>
      </c>
      <c r="AD658" s="57">
        <v>427.51</v>
      </c>
      <c r="AE658" s="83"/>
      <c r="AF658" s="83"/>
      <c r="AG658" s="53" t="s">
        <v>1992</v>
      </c>
      <c r="AH658" s="367">
        <v>0</v>
      </c>
      <c r="AI658" s="53" t="s">
        <v>2104</v>
      </c>
      <c r="AJ658" s="53" t="s">
        <v>689</v>
      </c>
    </row>
    <row r="659" spans="1:46" s="148" customFormat="1" ht="45">
      <c r="A659" s="53" t="s">
        <v>1600</v>
      </c>
      <c r="B659" s="60">
        <v>1558</v>
      </c>
      <c r="C659" s="54">
        <v>3000560</v>
      </c>
      <c r="D659" s="52" t="s">
        <v>465</v>
      </c>
      <c r="E659" s="53" t="s">
        <v>65</v>
      </c>
      <c r="F659" s="55">
        <v>41232</v>
      </c>
      <c r="G659" s="75">
        <v>41260</v>
      </c>
      <c r="H659" s="53" t="s">
        <v>2104</v>
      </c>
      <c r="I659" s="57">
        <v>17767.667336441085</v>
      </c>
      <c r="J659" s="56">
        <v>15990.901072581133</v>
      </c>
      <c r="K659" s="56">
        <v>15990.901</v>
      </c>
      <c r="L659" s="58">
        <v>18869263.18</v>
      </c>
      <c r="M659" s="59">
        <v>41305</v>
      </c>
      <c r="N659" s="53">
        <v>2013</v>
      </c>
      <c r="O659" s="61">
        <v>41310</v>
      </c>
      <c r="P659" s="60">
        <v>2013</v>
      </c>
      <c r="Q659" s="61">
        <v>41533</v>
      </c>
      <c r="R659" s="53" t="s">
        <v>342</v>
      </c>
      <c r="S659" s="53" t="s">
        <v>2019</v>
      </c>
      <c r="T659" s="53" t="s">
        <v>389</v>
      </c>
      <c r="U659" s="82" t="s">
        <v>695</v>
      </c>
      <c r="V659" s="53">
        <v>1</v>
      </c>
      <c r="W659" s="53" t="s">
        <v>390</v>
      </c>
      <c r="X659" s="53" t="s">
        <v>2001</v>
      </c>
      <c r="Y659" s="58">
        <v>18869.263179999998</v>
      </c>
      <c r="Z659" s="367">
        <v>13.82971437994723</v>
      </c>
      <c r="AA659" s="53" t="s">
        <v>2148</v>
      </c>
      <c r="AB659" s="53" t="s">
        <v>2020</v>
      </c>
      <c r="AC659" s="71" t="s">
        <v>1816</v>
      </c>
      <c r="AD659" s="57">
        <v>20965.847000000002</v>
      </c>
      <c r="AE659" s="83"/>
      <c r="AF659" s="83"/>
      <c r="AG659" s="53" t="s">
        <v>1992</v>
      </c>
      <c r="AH659" s="367">
        <v>0</v>
      </c>
      <c r="AI659" s="53" t="s">
        <v>2104</v>
      </c>
      <c r="AJ659" s="53" t="s">
        <v>689</v>
      </c>
    </row>
    <row r="660" spans="1:46" s="148" customFormat="1" ht="45">
      <c r="A660" s="53" t="s">
        <v>1600</v>
      </c>
      <c r="B660" s="60">
        <v>1559</v>
      </c>
      <c r="C660" s="54">
        <v>3000560</v>
      </c>
      <c r="D660" s="52" t="s">
        <v>465</v>
      </c>
      <c r="E660" s="53" t="s">
        <v>65</v>
      </c>
      <c r="F660" s="55">
        <v>41232</v>
      </c>
      <c r="G660" s="75">
        <v>41260</v>
      </c>
      <c r="H660" s="53" t="s">
        <v>2104</v>
      </c>
      <c r="I660" s="57">
        <v>2733.1647243208486</v>
      </c>
      <c r="J660" s="56">
        <v>2459.8480184363129</v>
      </c>
      <c r="K660" s="56">
        <v>2459.848</v>
      </c>
      <c r="L660" s="58">
        <v>2902620.6399999997</v>
      </c>
      <c r="M660" s="59">
        <v>41305</v>
      </c>
      <c r="N660" s="53">
        <v>2013</v>
      </c>
      <c r="O660" s="61">
        <v>41310</v>
      </c>
      <c r="P660" s="60">
        <v>2013</v>
      </c>
      <c r="Q660" s="61">
        <v>41533</v>
      </c>
      <c r="R660" s="53" t="s">
        <v>342</v>
      </c>
      <c r="S660" s="53" t="s">
        <v>2019</v>
      </c>
      <c r="T660" s="53" t="s">
        <v>389</v>
      </c>
      <c r="U660" s="82" t="s">
        <v>695</v>
      </c>
      <c r="V660" s="53">
        <v>1</v>
      </c>
      <c r="W660" s="53" t="s">
        <v>390</v>
      </c>
      <c r="X660" s="53" t="s">
        <v>2001</v>
      </c>
      <c r="Y660" s="58">
        <v>2902.6206399999996</v>
      </c>
      <c r="Z660" s="367">
        <v>2.1273977572559368</v>
      </c>
      <c r="AA660" s="53" t="s">
        <v>3130</v>
      </c>
      <c r="AB660" s="53" t="s">
        <v>2021</v>
      </c>
      <c r="AC660" s="71" t="s">
        <v>1816</v>
      </c>
      <c r="AD660" s="57">
        <v>3225.1350000000002</v>
      </c>
      <c r="AE660" s="83"/>
      <c r="AF660" s="83"/>
      <c r="AG660" s="53" t="s">
        <v>1992</v>
      </c>
      <c r="AH660" s="367">
        <v>0</v>
      </c>
      <c r="AI660" s="53" t="s">
        <v>2104</v>
      </c>
      <c r="AJ660" s="53" t="s">
        <v>689</v>
      </c>
    </row>
    <row r="661" spans="1:46" s="148" customFormat="1" ht="45">
      <c r="A661" s="53" t="s">
        <v>994</v>
      </c>
      <c r="B661" s="60">
        <v>1560</v>
      </c>
      <c r="C661" s="54">
        <v>3000560</v>
      </c>
      <c r="D661" s="52" t="s">
        <v>465</v>
      </c>
      <c r="E661" s="84" t="s">
        <v>83</v>
      </c>
      <c r="F661" s="85">
        <v>41508</v>
      </c>
      <c r="G661" s="85">
        <v>41540</v>
      </c>
      <c r="H661" s="84" t="s">
        <v>119</v>
      </c>
      <c r="I661" s="86">
        <v>17787.38</v>
      </c>
      <c r="J661" s="56">
        <v>37525.853377991822</v>
      </c>
      <c r="K661" s="56">
        <v>17787.38</v>
      </c>
      <c r="L661" s="58">
        <v>20989108.400000002</v>
      </c>
      <c r="M661" s="87">
        <v>41561</v>
      </c>
      <c r="N661" s="88">
        <v>2013</v>
      </c>
      <c r="O661" s="89">
        <v>41562</v>
      </c>
      <c r="P661" s="88">
        <v>2013</v>
      </c>
      <c r="Q661" s="89">
        <v>41635</v>
      </c>
      <c r="R661" s="53" t="s">
        <v>342</v>
      </c>
      <c r="S661" s="175" t="s">
        <v>6760</v>
      </c>
      <c r="T661" s="53" t="s">
        <v>389</v>
      </c>
      <c r="U661" s="84">
        <v>1</v>
      </c>
      <c r="V661" s="90">
        <v>1</v>
      </c>
      <c r="W661" s="53" t="s">
        <v>390</v>
      </c>
      <c r="X661" s="167"/>
      <c r="Y661" s="60">
        <v>20989.108400000001</v>
      </c>
      <c r="Z661" s="60">
        <v>20989.108400000001</v>
      </c>
      <c r="AA661" s="53"/>
      <c r="AB661" s="73" t="s">
        <v>3359</v>
      </c>
      <c r="AC661" s="179">
        <v>41306</v>
      </c>
      <c r="AD661" s="86">
        <v>20989.108400000001</v>
      </c>
      <c r="AE661" s="73"/>
      <c r="AF661" s="73"/>
      <c r="AG661" s="73">
        <v>1</v>
      </c>
      <c r="AH661" s="73"/>
      <c r="AI661" s="73" t="s">
        <v>119</v>
      </c>
      <c r="AJ661" s="73" t="s">
        <v>1869</v>
      </c>
    </row>
    <row r="662" spans="1:46" s="148" customFormat="1" ht="105">
      <c r="A662" s="53" t="s">
        <v>994</v>
      </c>
      <c r="B662" s="60">
        <v>1561</v>
      </c>
      <c r="C662" s="84" t="s">
        <v>538</v>
      </c>
      <c r="D662" s="52" t="s">
        <v>466</v>
      </c>
      <c r="E662" s="84" t="s">
        <v>65</v>
      </c>
      <c r="F662" s="85">
        <v>41229</v>
      </c>
      <c r="G662" s="85">
        <v>41260</v>
      </c>
      <c r="H662" s="84" t="s">
        <v>119</v>
      </c>
      <c r="I662" s="86">
        <v>7240</v>
      </c>
      <c r="J662" s="56">
        <v>8169.9176010240017</v>
      </c>
      <c r="K662" s="56">
        <v>7240</v>
      </c>
      <c r="L662" s="58">
        <v>8543199.9999999981</v>
      </c>
      <c r="M662" s="87">
        <v>41298</v>
      </c>
      <c r="N662" s="88">
        <v>2013</v>
      </c>
      <c r="O662" s="89">
        <v>41298</v>
      </c>
      <c r="P662" s="88">
        <v>2013</v>
      </c>
      <c r="Q662" s="89">
        <v>41388</v>
      </c>
      <c r="R662" s="53" t="s">
        <v>342</v>
      </c>
      <c r="S662" s="84" t="s">
        <v>2022</v>
      </c>
      <c r="T662" s="53" t="s">
        <v>417</v>
      </c>
      <c r="U662" s="84">
        <v>8</v>
      </c>
      <c r="V662" s="90">
        <v>1</v>
      </c>
      <c r="W662" s="53" t="s">
        <v>390</v>
      </c>
      <c r="X662" s="53"/>
      <c r="Y662" s="60">
        <v>1067.8999999999999</v>
      </c>
      <c r="Z662" s="60">
        <v>33187.5</v>
      </c>
      <c r="AA662" s="53"/>
      <c r="AB662" s="73" t="s">
        <v>2023</v>
      </c>
      <c r="AC662" s="179">
        <v>41166</v>
      </c>
      <c r="AD662" s="86">
        <v>265500</v>
      </c>
      <c r="AE662" s="73"/>
      <c r="AF662" s="73"/>
      <c r="AG662" s="73">
        <v>8</v>
      </c>
      <c r="AH662" s="73">
        <v>122760</v>
      </c>
      <c r="AI662" s="73" t="s">
        <v>119</v>
      </c>
      <c r="AJ662" s="73" t="s">
        <v>1869</v>
      </c>
    </row>
    <row r="663" spans="1:46" s="148" customFormat="1" ht="45">
      <c r="A663" s="53" t="s">
        <v>994</v>
      </c>
      <c r="B663" s="60">
        <v>1562</v>
      </c>
      <c r="C663" s="54">
        <v>3000560</v>
      </c>
      <c r="D663" s="52" t="s">
        <v>465</v>
      </c>
      <c r="E663" s="84" t="s">
        <v>83</v>
      </c>
      <c r="F663" s="85">
        <v>41484</v>
      </c>
      <c r="G663" s="85">
        <v>41515</v>
      </c>
      <c r="H663" s="84" t="s">
        <v>119</v>
      </c>
      <c r="I663" s="86">
        <v>32524.75</v>
      </c>
      <c r="J663" s="56">
        <v>58421.25268943733</v>
      </c>
      <c r="K663" s="56">
        <v>32524.75</v>
      </c>
      <c r="L663" s="58">
        <v>38379204.999999993</v>
      </c>
      <c r="M663" s="87">
        <v>41532</v>
      </c>
      <c r="N663" s="88">
        <v>2013</v>
      </c>
      <c r="O663" s="89">
        <v>41532</v>
      </c>
      <c r="P663" s="88">
        <v>2014</v>
      </c>
      <c r="Q663" s="89">
        <v>41729</v>
      </c>
      <c r="R663" s="53" t="s">
        <v>342</v>
      </c>
      <c r="S663" s="84" t="s">
        <v>3360</v>
      </c>
      <c r="T663" s="53" t="s">
        <v>389</v>
      </c>
      <c r="U663" s="84">
        <v>1</v>
      </c>
      <c r="V663" s="90">
        <v>1</v>
      </c>
      <c r="W663" s="53" t="s">
        <v>390</v>
      </c>
      <c r="X663" s="53"/>
      <c r="Y663" s="60">
        <v>38379.204999999994</v>
      </c>
      <c r="Z663" s="60">
        <v>58399.376379999994</v>
      </c>
      <c r="AA663" s="53"/>
      <c r="AB663" s="73" t="s">
        <v>3361</v>
      </c>
      <c r="AC663" s="179">
        <v>41395</v>
      </c>
      <c r="AD663" s="86">
        <v>58399.376379999994</v>
      </c>
      <c r="AE663" s="73"/>
      <c r="AF663" s="73"/>
      <c r="AG663" s="73">
        <v>1</v>
      </c>
      <c r="AH663" s="73"/>
      <c r="AI663" s="73" t="s">
        <v>119</v>
      </c>
      <c r="AJ663" s="73" t="s">
        <v>1869</v>
      </c>
    </row>
    <row r="664" spans="1:46" s="148" customFormat="1" ht="60">
      <c r="A664" s="53" t="s">
        <v>994</v>
      </c>
      <c r="B664" s="60">
        <v>1563</v>
      </c>
      <c r="C664" s="88">
        <v>3000579</v>
      </c>
      <c r="D664" s="52" t="s">
        <v>995</v>
      </c>
      <c r="E664" s="84" t="s">
        <v>82</v>
      </c>
      <c r="F664" s="85">
        <v>41243</v>
      </c>
      <c r="G664" s="85">
        <v>41289</v>
      </c>
      <c r="H664" s="84" t="s">
        <v>99</v>
      </c>
      <c r="I664" s="86">
        <v>9737.44</v>
      </c>
      <c r="J664" s="56">
        <v>9876.8269463599463</v>
      </c>
      <c r="K664" s="56">
        <v>9737.44</v>
      </c>
      <c r="L664" s="58">
        <v>11490179.200000001</v>
      </c>
      <c r="M664" s="87">
        <v>41316</v>
      </c>
      <c r="N664" s="88">
        <v>2013</v>
      </c>
      <c r="O664" s="89">
        <v>41323</v>
      </c>
      <c r="P664" s="88">
        <v>2013</v>
      </c>
      <c r="Q664" s="89">
        <v>41406</v>
      </c>
      <c r="R664" s="53" t="s">
        <v>342</v>
      </c>
      <c r="S664" s="84" t="s">
        <v>2024</v>
      </c>
      <c r="T664" s="53" t="s">
        <v>389</v>
      </c>
      <c r="U664" s="84">
        <v>1</v>
      </c>
      <c r="V664" s="90">
        <v>1</v>
      </c>
      <c r="W664" s="53" t="s">
        <v>390</v>
      </c>
      <c r="X664" s="53"/>
      <c r="Y664" s="60">
        <v>11490.1792</v>
      </c>
      <c r="Z664" s="60">
        <v>47543.749987440009</v>
      </c>
      <c r="AA664" s="53"/>
      <c r="AB664" s="73" t="s">
        <v>2025</v>
      </c>
      <c r="AC664" s="73" t="s">
        <v>1795</v>
      </c>
      <c r="AD664" s="86">
        <v>286959.48</v>
      </c>
      <c r="AE664" s="73"/>
      <c r="AF664" s="73">
        <v>6.0356930211817161</v>
      </c>
      <c r="AG664" s="73"/>
      <c r="AH664" s="73"/>
      <c r="AI664" s="73" t="s">
        <v>99</v>
      </c>
      <c r="AJ664" s="73" t="s">
        <v>1869</v>
      </c>
    </row>
    <row r="665" spans="1:46" s="148" customFormat="1" ht="60">
      <c r="A665" s="53" t="s">
        <v>994</v>
      </c>
      <c r="B665" s="60">
        <v>1564</v>
      </c>
      <c r="C665" s="88">
        <v>3000579</v>
      </c>
      <c r="D665" s="52" t="s">
        <v>995</v>
      </c>
      <c r="E665" s="84" t="s">
        <v>82</v>
      </c>
      <c r="F665" s="85">
        <v>41243</v>
      </c>
      <c r="G665" s="85">
        <v>41289</v>
      </c>
      <c r="H665" s="84" t="s">
        <v>99</v>
      </c>
      <c r="I665" s="86">
        <v>9922.4500000000007</v>
      </c>
      <c r="J665" s="56">
        <v>9762.9951111408027</v>
      </c>
      <c r="K665" s="56">
        <v>9762.9950000000008</v>
      </c>
      <c r="L665" s="58">
        <v>11520334.1</v>
      </c>
      <c r="M665" s="87">
        <v>41316</v>
      </c>
      <c r="N665" s="88">
        <v>2013</v>
      </c>
      <c r="O665" s="89">
        <v>41323</v>
      </c>
      <c r="P665" s="88">
        <v>2013</v>
      </c>
      <c r="Q665" s="89">
        <v>41465</v>
      </c>
      <c r="R665" s="53" t="s">
        <v>342</v>
      </c>
      <c r="S665" s="84" t="s">
        <v>2026</v>
      </c>
      <c r="T665" s="53" t="s">
        <v>389</v>
      </c>
      <c r="U665" s="84">
        <v>1</v>
      </c>
      <c r="V665" s="90">
        <v>1</v>
      </c>
      <c r="W665" s="53" t="s">
        <v>390</v>
      </c>
      <c r="X665" s="53"/>
      <c r="Y665" s="60">
        <v>11520.3341</v>
      </c>
      <c r="Z665" s="60">
        <v>46647.912917776506</v>
      </c>
      <c r="AA665" s="53"/>
      <c r="AB665" s="73" t="s">
        <v>2025</v>
      </c>
      <c r="AC665" s="73" t="s">
        <v>1795</v>
      </c>
      <c r="AD665" s="86">
        <v>286959.48</v>
      </c>
      <c r="AE665" s="73"/>
      <c r="AF665" s="73">
        <v>6.1516038350055737</v>
      </c>
      <c r="AG665" s="73"/>
      <c r="AH665" s="73"/>
      <c r="AI665" s="73" t="s">
        <v>99</v>
      </c>
      <c r="AJ665" s="73" t="s">
        <v>1869</v>
      </c>
    </row>
    <row r="666" spans="1:46" s="148" customFormat="1" ht="60">
      <c r="A666" s="53" t="s">
        <v>994</v>
      </c>
      <c r="B666" s="60">
        <v>1565</v>
      </c>
      <c r="C666" s="88">
        <v>3000579</v>
      </c>
      <c r="D666" s="52" t="s">
        <v>995</v>
      </c>
      <c r="E666" s="84" t="s">
        <v>82</v>
      </c>
      <c r="F666" s="85">
        <v>41243</v>
      </c>
      <c r="G666" s="85">
        <v>41289</v>
      </c>
      <c r="H666" s="84" t="s">
        <v>99</v>
      </c>
      <c r="I666" s="86">
        <v>9875.6</v>
      </c>
      <c r="J666" s="56">
        <v>9936.7074199117469</v>
      </c>
      <c r="K666" s="56">
        <v>9875.6</v>
      </c>
      <c r="L666" s="58">
        <v>11653208</v>
      </c>
      <c r="M666" s="87">
        <v>41316</v>
      </c>
      <c r="N666" s="88">
        <v>2013</v>
      </c>
      <c r="O666" s="89">
        <v>41323</v>
      </c>
      <c r="P666" s="88">
        <v>2013</v>
      </c>
      <c r="Q666" s="89">
        <v>41465</v>
      </c>
      <c r="R666" s="53" t="s">
        <v>342</v>
      </c>
      <c r="S666" s="84" t="s">
        <v>2027</v>
      </c>
      <c r="T666" s="53" t="s">
        <v>389</v>
      </c>
      <c r="U666" s="84">
        <v>1</v>
      </c>
      <c r="V666" s="90">
        <v>1</v>
      </c>
      <c r="W666" s="53" t="s">
        <v>390</v>
      </c>
      <c r="X666" s="53"/>
      <c r="Y666" s="60">
        <v>11653.208000000001</v>
      </c>
      <c r="Z666" s="60">
        <v>46865.133854910076</v>
      </c>
      <c r="AA666" s="53"/>
      <c r="AB666" s="73" t="s">
        <v>2025</v>
      </c>
      <c r="AC666" s="73" t="s">
        <v>1795</v>
      </c>
      <c r="AD666" s="86">
        <v>286959.48</v>
      </c>
      <c r="AE666" s="73"/>
      <c r="AF666" s="73">
        <v>6.1230910144927524</v>
      </c>
      <c r="AG666" s="73"/>
      <c r="AH666" s="73"/>
      <c r="AI666" s="73" t="s">
        <v>99</v>
      </c>
      <c r="AJ666" s="73" t="s">
        <v>1869</v>
      </c>
    </row>
    <row r="667" spans="1:46" s="148" customFormat="1" ht="60">
      <c r="A667" s="53" t="s">
        <v>994</v>
      </c>
      <c r="B667" s="60">
        <v>1566</v>
      </c>
      <c r="C667" s="88">
        <v>3000579</v>
      </c>
      <c r="D667" s="52" t="s">
        <v>995</v>
      </c>
      <c r="E667" s="84" t="s">
        <v>82</v>
      </c>
      <c r="F667" s="85">
        <v>41257</v>
      </c>
      <c r="G667" s="85">
        <v>41301</v>
      </c>
      <c r="H667" s="84" t="s">
        <v>99</v>
      </c>
      <c r="I667" s="86">
        <v>9953.4</v>
      </c>
      <c r="J667" s="56">
        <v>10037.183865104449</v>
      </c>
      <c r="K667" s="56">
        <v>9953.4</v>
      </c>
      <c r="L667" s="58">
        <v>11745011.999999998</v>
      </c>
      <c r="M667" s="87">
        <v>41316</v>
      </c>
      <c r="N667" s="88">
        <v>2013</v>
      </c>
      <c r="O667" s="89">
        <v>41323</v>
      </c>
      <c r="P667" s="88">
        <v>2013</v>
      </c>
      <c r="Q667" s="89">
        <v>41465</v>
      </c>
      <c r="R667" s="53" t="s">
        <v>342</v>
      </c>
      <c r="S667" s="84" t="s">
        <v>2028</v>
      </c>
      <c r="T667" s="53" t="s">
        <v>389</v>
      </c>
      <c r="U667" s="84">
        <v>1</v>
      </c>
      <c r="V667" s="90">
        <v>1</v>
      </c>
      <c r="W667" s="53" t="s">
        <v>390</v>
      </c>
      <c r="X667" s="53"/>
      <c r="Y667" s="60">
        <v>11745.011999999999</v>
      </c>
      <c r="Z667" s="60">
        <v>46409.422830240852</v>
      </c>
      <c r="AA667" s="53"/>
      <c r="AB667" s="73" t="s">
        <v>2025</v>
      </c>
      <c r="AC667" s="73" t="s">
        <v>1795</v>
      </c>
      <c r="AD667" s="86">
        <v>286959.48</v>
      </c>
      <c r="AE667" s="73"/>
      <c r="AF667" s="73">
        <v>6.1832158751393536</v>
      </c>
      <c r="AG667" s="73"/>
      <c r="AH667" s="73"/>
      <c r="AI667" s="73" t="s">
        <v>99</v>
      </c>
      <c r="AJ667" s="73" t="s">
        <v>1869</v>
      </c>
    </row>
    <row r="668" spans="1:46" s="148" customFormat="1" ht="60">
      <c r="A668" s="53" t="s">
        <v>994</v>
      </c>
      <c r="B668" s="60">
        <v>1567</v>
      </c>
      <c r="C668" s="88">
        <v>3000579</v>
      </c>
      <c r="D668" s="52" t="s">
        <v>995</v>
      </c>
      <c r="E668" s="84" t="s">
        <v>82</v>
      </c>
      <c r="F668" s="85">
        <v>41257</v>
      </c>
      <c r="G668" s="85">
        <v>41301</v>
      </c>
      <c r="H668" s="84" t="s">
        <v>99</v>
      </c>
      <c r="I668" s="86">
        <v>9859.82</v>
      </c>
      <c r="J668" s="56">
        <v>9929.5530998025624</v>
      </c>
      <c r="K668" s="56">
        <v>9859.82</v>
      </c>
      <c r="L668" s="58">
        <v>11634587.6</v>
      </c>
      <c r="M668" s="87">
        <v>41316</v>
      </c>
      <c r="N668" s="88">
        <v>2013</v>
      </c>
      <c r="O668" s="89">
        <v>41323</v>
      </c>
      <c r="P668" s="88">
        <v>2013</v>
      </c>
      <c r="Q668" s="89">
        <v>41465</v>
      </c>
      <c r="R668" s="53" t="s">
        <v>342</v>
      </c>
      <c r="S668" s="84" t="s">
        <v>6456</v>
      </c>
      <c r="T668" s="53" t="s">
        <v>389</v>
      </c>
      <c r="U668" s="84">
        <v>1</v>
      </c>
      <c r="V668" s="90">
        <v>1</v>
      </c>
      <c r="W668" s="53" t="s">
        <v>390</v>
      </c>
      <c r="X668" s="53"/>
      <c r="Y668" s="60">
        <v>11634.587599999999</v>
      </c>
      <c r="Z668" s="60">
        <v>46879.370729577407</v>
      </c>
      <c r="AA668" s="53"/>
      <c r="AB668" s="73" t="s">
        <v>2025</v>
      </c>
      <c r="AC668" s="73" t="s">
        <v>1795</v>
      </c>
      <c r="AD668" s="86">
        <v>286959.48</v>
      </c>
      <c r="AE668" s="73"/>
      <c r="AF668" s="73">
        <v>6.1212314827201775</v>
      </c>
      <c r="AG668" s="73"/>
      <c r="AH668" s="73"/>
      <c r="AI668" s="73" t="s">
        <v>99</v>
      </c>
      <c r="AJ668" s="73" t="s">
        <v>1869</v>
      </c>
    </row>
    <row r="669" spans="1:46" s="148" customFormat="1" ht="60">
      <c r="A669" s="53" t="s">
        <v>994</v>
      </c>
      <c r="B669" s="60">
        <v>1568</v>
      </c>
      <c r="C669" s="88">
        <v>3000579</v>
      </c>
      <c r="D669" s="52" t="s">
        <v>995</v>
      </c>
      <c r="E669" s="84" t="s">
        <v>82</v>
      </c>
      <c r="F669" s="85">
        <v>41257</v>
      </c>
      <c r="G669" s="85">
        <v>41301</v>
      </c>
      <c r="H669" s="84" t="s">
        <v>99</v>
      </c>
      <c r="I669" s="86">
        <v>9816.2199999999993</v>
      </c>
      <c r="J669" s="56">
        <v>9867.9853229639066</v>
      </c>
      <c r="K669" s="56">
        <v>9816.2199999999993</v>
      </c>
      <c r="L669" s="58">
        <v>11583139.599999998</v>
      </c>
      <c r="M669" s="87">
        <v>41316</v>
      </c>
      <c r="N669" s="88">
        <v>2013</v>
      </c>
      <c r="O669" s="89">
        <v>41323</v>
      </c>
      <c r="P669" s="88">
        <v>2013</v>
      </c>
      <c r="Q669" s="89">
        <v>41465</v>
      </c>
      <c r="R669" s="53" t="s">
        <v>342</v>
      </c>
      <c r="S669" s="84" t="s">
        <v>2029</v>
      </c>
      <c r="T669" s="53" t="s">
        <v>389</v>
      </c>
      <c r="U669" s="84">
        <v>1</v>
      </c>
      <c r="V669" s="90">
        <v>1</v>
      </c>
      <c r="W669" s="53" t="s">
        <v>390</v>
      </c>
      <c r="X669" s="53"/>
      <c r="Y669" s="60">
        <v>11583.139599999999</v>
      </c>
      <c r="Z669" s="60">
        <v>46993.577880766454</v>
      </c>
      <c r="AA669" s="53"/>
      <c r="AB669" s="73" t="s">
        <v>2025</v>
      </c>
      <c r="AC669" s="73" t="s">
        <v>1795</v>
      </c>
      <c r="AD669" s="86">
        <v>286959.48</v>
      </c>
      <c r="AE669" s="73"/>
      <c r="AF669" s="73">
        <v>6.1063552285395755</v>
      </c>
      <c r="AG669" s="73"/>
      <c r="AH669" s="73"/>
      <c r="AI669" s="73" t="s">
        <v>99</v>
      </c>
      <c r="AJ669" s="73" t="s">
        <v>1869</v>
      </c>
    </row>
    <row r="670" spans="1:46" s="148" customFormat="1" ht="60">
      <c r="A670" s="53" t="s">
        <v>994</v>
      </c>
      <c r="B670" s="60">
        <v>1569</v>
      </c>
      <c r="C670" s="88">
        <v>3000579</v>
      </c>
      <c r="D670" s="52" t="s">
        <v>995</v>
      </c>
      <c r="E670" s="84" t="s">
        <v>82</v>
      </c>
      <c r="F670" s="85">
        <v>41257</v>
      </c>
      <c r="G670" s="85">
        <v>41301</v>
      </c>
      <c r="H670" s="84" t="s">
        <v>99</v>
      </c>
      <c r="I670" s="86">
        <v>9831.2000000000007</v>
      </c>
      <c r="J670" s="56">
        <v>9477.5106561845787</v>
      </c>
      <c r="K670" s="56">
        <v>9477.51</v>
      </c>
      <c r="L670" s="58">
        <v>11183461.799999999</v>
      </c>
      <c r="M670" s="87">
        <v>41316</v>
      </c>
      <c r="N670" s="88">
        <v>2013</v>
      </c>
      <c r="O670" s="89">
        <v>41323</v>
      </c>
      <c r="P670" s="88">
        <v>2013</v>
      </c>
      <c r="Q670" s="89">
        <v>41465</v>
      </c>
      <c r="R670" s="53" t="s">
        <v>342</v>
      </c>
      <c r="S670" s="84" t="s">
        <v>2030</v>
      </c>
      <c r="T670" s="53" t="s">
        <v>389</v>
      </c>
      <c r="U670" s="84">
        <v>1</v>
      </c>
      <c r="V670" s="90">
        <v>1</v>
      </c>
      <c r="W670" s="53" t="s">
        <v>390</v>
      </c>
      <c r="X670" s="53"/>
      <c r="Y670" s="60">
        <v>11183.461799999999</v>
      </c>
      <c r="Z670" s="60">
        <v>46907.870444290442</v>
      </c>
      <c r="AA670" s="53"/>
      <c r="AB670" s="73" t="s">
        <v>2025</v>
      </c>
      <c r="AC670" s="73" t="s">
        <v>1795</v>
      </c>
      <c r="AD670" s="86">
        <v>286959.48</v>
      </c>
      <c r="AE670" s="73"/>
      <c r="AF670" s="73">
        <v>6.1175124191750276</v>
      </c>
      <c r="AG670" s="73"/>
      <c r="AH670" s="73"/>
      <c r="AI670" s="73" t="s">
        <v>99</v>
      </c>
      <c r="AJ670" s="73" t="s">
        <v>1869</v>
      </c>
    </row>
    <row r="671" spans="1:46" s="148" customFormat="1" ht="60">
      <c r="A671" s="53" t="s">
        <v>994</v>
      </c>
      <c r="B671" s="60">
        <v>1570</v>
      </c>
      <c r="C671" s="88">
        <v>3000579</v>
      </c>
      <c r="D671" s="52" t="s">
        <v>995</v>
      </c>
      <c r="E671" s="84" t="s">
        <v>82</v>
      </c>
      <c r="F671" s="85">
        <v>41257</v>
      </c>
      <c r="G671" s="85">
        <v>41301</v>
      </c>
      <c r="H671" s="84" t="s">
        <v>99</v>
      </c>
      <c r="I671" s="86">
        <v>9693.59</v>
      </c>
      <c r="J671" s="56">
        <v>9754.0014311297309</v>
      </c>
      <c r="K671" s="56">
        <v>9693.59</v>
      </c>
      <c r="L671" s="58">
        <v>11438436.199999999</v>
      </c>
      <c r="M671" s="87">
        <v>41316</v>
      </c>
      <c r="N671" s="88">
        <v>2013</v>
      </c>
      <c r="O671" s="89">
        <v>41323</v>
      </c>
      <c r="P671" s="88">
        <v>2013</v>
      </c>
      <c r="Q671" s="89">
        <v>41465</v>
      </c>
      <c r="R671" s="53" t="s">
        <v>342</v>
      </c>
      <c r="S671" s="84" t="s">
        <v>2031</v>
      </c>
      <c r="T671" s="53" t="s">
        <v>389</v>
      </c>
      <c r="U671" s="84">
        <v>1</v>
      </c>
      <c r="V671" s="90">
        <v>1</v>
      </c>
      <c r="W671" s="53" t="s">
        <v>390</v>
      </c>
      <c r="X671" s="53"/>
      <c r="Y671" s="60">
        <v>11438.4362</v>
      </c>
      <c r="Z671" s="60">
        <v>47286.374552900365</v>
      </c>
      <c r="AA671" s="53"/>
      <c r="AB671" s="73" t="s">
        <v>2025</v>
      </c>
      <c r="AC671" s="73" t="s">
        <v>1795</v>
      </c>
      <c r="AD671" s="86">
        <v>286959.48</v>
      </c>
      <c r="AE671" s="73"/>
      <c r="AF671" s="73">
        <v>6.0685447491638795</v>
      </c>
      <c r="AG671" s="73"/>
      <c r="AH671" s="73"/>
      <c r="AI671" s="73" t="s">
        <v>99</v>
      </c>
      <c r="AJ671" s="73" t="s">
        <v>1869</v>
      </c>
    </row>
    <row r="672" spans="1:46" s="148" customFormat="1" ht="60">
      <c r="A672" s="53" t="s">
        <v>994</v>
      </c>
      <c r="B672" s="60">
        <v>1571</v>
      </c>
      <c r="C672" s="88">
        <v>3000579</v>
      </c>
      <c r="D672" s="52" t="s">
        <v>995</v>
      </c>
      <c r="E672" s="84" t="s">
        <v>82</v>
      </c>
      <c r="F672" s="85">
        <v>41257</v>
      </c>
      <c r="G672" s="85">
        <v>41301</v>
      </c>
      <c r="H672" s="84" t="s">
        <v>99</v>
      </c>
      <c r="I672" s="86">
        <v>9770.85</v>
      </c>
      <c r="J672" s="56">
        <v>9854.1167749920023</v>
      </c>
      <c r="K672" s="56">
        <v>9770.85</v>
      </c>
      <c r="L672" s="58">
        <v>11529603</v>
      </c>
      <c r="M672" s="87">
        <v>41316</v>
      </c>
      <c r="N672" s="88">
        <v>2013</v>
      </c>
      <c r="O672" s="89">
        <v>41321</v>
      </c>
      <c r="P672" s="88">
        <v>2013</v>
      </c>
      <c r="Q672" s="89">
        <v>41465</v>
      </c>
      <c r="R672" s="53" t="s">
        <v>342</v>
      </c>
      <c r="S672" s="84" t="s">
        <v>6457</v>
      </c>
      <c r="T672" s="53" t="s">
        <v>389</v>
      </c>
      <c r="U672" s="84">
        <v>1</v>
      </c>
      <c r="V672" s="90">
        <v>1</v>
      </c>
      <c r="W672" s="53" t="s">
        <v>390</v>
      </c>
      <c r="X672" s="53"/>
      <c r="Y672" s="60">
        <v>11529.602999999999</v>
      </c>
      <c r="Z672" s="60">
        <v>47170.741568311372</v>
      </c>
      <c r="AA672" s="53"/>
      <c r="AB672" s="73" t="s">
        <v>2025</v>
      </c>
      <c r="AC672" s="73" t="s">
        <v>1795</v>
      </c>
      <c r="AD672" s="86">
        <v>286959.48</v>
      </c>
      <c r="AE672" s="73"/>
      <c r="AF672" s="73">
        <v>6.0834210033444807</v>
      </c>
      <c r="AG672" s="73"/>
      <c r="AH672" s="73"/>
      <c r="AI672" s="73" t="s">
        <v>99</v>
      </c>
      <c r="AJ672" s="73" t="s">
        <v>1869</v>
      </c>
    </row>
    <row r="673" spans="1:36" s="148" customFormat="1" ht="60">
      <c r="A673" s="53" t="s">
        <v>994</v>
      </c>
      <c r="B673" s="60">
        <v>1572</v>
      </c>
      <c r="C673" s="88">
        <v>3000579</v>
      </c>
      <c r="D673" s="52" t="s">
        <v>995</v>
      </c>
      <c r="E673" s="84" t="s">
        <v>82</v>
      </c>
      <c r="F673" s="85">
        <v>41257</v>
      </c>
      <c r="G673" s="85">
        <v>41301</v>
      </c>
      <c r="H673" s="84" t="s">
        <v>99</v>
      </c>
      <c r="I673" s="86">
        <v>9682.23</v>
      </c>
      <c r="J673" s="56">
        <v>9734.5019592864028</v>
      </c>
      <c r="K673" s="56">
        <v>9682.23</v>
      </c>
      <c r="L673" s="58">
        <v>11425031.399999999</v>
      </c>
      <c r="M673" s="87">
        <v>41316</v>
      </c>
      <c r="N673" s="88">
        <v>2013</v>
      </c>
      <c r="O673" s="89">
        <v>41321</v>
      </c>
      <c r="P673" s="88">
        <v>2013</v>
      </c>
      <c r="Q673" s="89">
        <v>41465</v>
      </c>
      <c r="R673" s="53" t="s">
        <v>342</v>
      </c>
      <c r="S673" s="84" t="s">
        <v>2032</v>
      </c>
      <c r="T673" s="53" t="s">
        <v>389</v>
      </c>
      <c r="U673" s="84">
        <v>1</v>
      </c>
      <c r="V673" s="90">
        <v>1</v>
      </c>
      <c r="W673" s="53" t="s">
        <v>390</v>
      </c>
      <c r="X673" s="53"/>
      <c r="Y673" s="60">
        <v>11425.031399999998</v>
      </c>
      <c r="Z673" s="60">
        <v>47180.356045764136</v>
      </c>
      <c r="AA673" s="53"/>
      <c r="AB673" s="73" t="s">
        <v>2025</v>
      </c>
      <c r="AC673" s="73" t="s">
        <v>1795</v>
      </c>
      <c r="AD673" s="86">
        <v>286959.48</v>
      </c>
      <c r="AE673" s="73"/>
      <c r="AF673" s="73">
        <v>6.082181315496098</v>
      </c>
      <c r="AG673" s="73"/>
      <c r="AH673" s="73"/>
      <c r="AI673" s="73" t="s">
        <v>99</v>
      </c>
      <c r="AJ673" s="73" t="s">
        <v>1869</v>
      </c>
    </row>
    <row r="674" spans="1:36" s="148" customFormat="1" ht="60">
      <c r="A674" s="53" t="s">
        <v>994</v>
      </c>
      <c r="B674" s="60">
        <v>1573</v>
      </c>
      <c r="C674" s="88">
        <v>3000579</v>
      </c>
      <c r="D674" s="52" t="s">
        <v>995</v>
      </c>
      <c r="E674" s="84" t="s">
        <v>82</v>
      </c>
      <c r="F674" s="85">
        <v>41256</v>
      </c>
      <c r="G674" s="85">
        <v>41302</v>
      </c>
      <c r="H674" s="84" t="s">
        <v>99</v>
      </c>
      <c r="I674" s="86">
        <v>9955.44</v>
      </c>
      <c r="J674" s="56">
        <v>10097.947515452694</v>
      </c>
      <c r="K674" s="56">
        <v>9955.44</v>
      </c>
      <c r="L674" s="58">
        <v>11747419.200000001</v>
      </c>
      <c r="M674" s="87">
        <v>41331</v>
      </c>
      <c r="N674" s="88">
        <v>2013</v>
      </c>
      <c r="O674" s="89">
        <v>41331</v>
      </c>
      <c r="P674" s="88">
        <v>2013</v>
      </c>
      <c r="Q674" s="89">
        <v>41421</v>
      </c>
      <c r="R674" s="53" t="s">
        <v>342</v>
      </c>
      <c r="S674" s="84" t="s">
        <v>2033</v>
      </c>
      <c r="T674" s="53" t="s">
        <v>389</v>
      </c>
      <c r="U674" s="84">
        <v>1</v>
      </c>
      <c r="V674" s="90">
        <v>1</v>
      </c>
      <c r="W674" s="53" t="s">
        <v>390</v>
      </c>
      <c r="X674" s="53"/>
      <c r="Y674" s="60">
        <v>11747.4192</v>
      </c>
      <c r="Z674" s="60">
        <v>46502.65712793186</v>
      </c>
      <c r="AA674" s="53"/>
      <c r="AB674" s="73" t="s">
        <v>2025</v>
      </c>
      <c r="AC674" s="73" t="s">
        <v>1795</v>
      </c>
      <c r="AD674" s="86">
        <v>286959.48</v>
      </c>
      <c r="AE674" s="73"/>
      <c r="AF674" s="73">
        <v>6.1708189966555169</v>
      </c>
      <c r="AG674" s="73"/>
      <c r="AH674" s="73"/>
      <c r="AI674" s="73" t="s">
        <v>99</v>
      </c>
      <c r="AJ674" s="73" t="s">
        <v>1869</v>
      </c>
    </row>
    <row r="675" spans="1:36" s="148" customFormat="1" ht="60">
      <c r="A675" s="53" t="s">
        <v>994</v>
      </c>
      <c r="B675" s="60">
        <v>1574</v>
      </c>
      <c r="C675" s="88">
        <v>3000579</v>
      </c>
      <c r="D675" s="52" t="s">
        <v>995</v>
      </c>
      <c r="E675" s="84" t="s">
        <v>82</v>
      </c>
      <c r="F675" s="85">
        <v>41257</v>
      </c>
      <c r="G675" s="85">
        <v>41301</v>
      </c>
      <c r="H675" s="84" t="s">
        <v>99</v>
      </c>
      <c r="I675" s="86">
        <v>9887.4</v>
      </c>
      <c r="J675" s="56">
        <v>9944.6065115149468</v>
      </c>
      <c r="K675" s="56">
        <v>9887.4</v>
      </c>
      <c r="L675" s="58">
        <v>11667132</v>
      </c>
      <c r="M675" s="87">
        <v>41316</v>
      </c>
      <c r="N675" s="88">
        <v>2013</v>
      </c>
      <c r="O675" s="89">
        <v>41321</v>
      </c>
      <c r="P675" s="88">
        <v>2013</v>
      </c>
      <c r="Q675" s="89">
        <v>41464</v>
      </c>
      <c r="R675" s="53" t="s">
        <v>342</v>
      </c>
      <c r="S675" s="84" t="s">
        <v>2034</v>
      </c>
      <c r="T675" s="53" t="s">
        <v>389</v>
      </c>
      <c r="U675" s="84">
        <v>1</v>
      </c>
      <c r="V675" s="90">
        <v>1</v>
      </c>
      <c r="W675" s="53" t="s">
        <v>390</v>
      </c>
      <c r="X675" s="53"/>
      <c r="Y675" s="60">
        <v>11667.132</v>
      </c>
      <c r="Z675" s="60">
        <v>46779.893868673767</v>
      </c>
      <c r="AA675" s="53"/>
      <c r="AB675" s="73" t="s">
        <v>2025</v>
      </c>
      <c r="AC675" s="73" t="s">
        <v>1795</v>
      </c>
      <c r="AD675" s="86">
        <v>286959.48</v>
      </c>
      <c r="AE675" s="73"/>
      <c r="AF675" s="73">
        <v>6.1342482051282046</v>
      </c>
      <c r="AG675" s="73"/>
      <c r="AH675" s="73"/>
      <c r="AI675" s="73" t="s">
        <v>99</v>
      </c>
      <c r="AJ675" s="73" t="s">
        <v>1869</v>
      </c>
    </row>
    <row r="676" spans="1:36" s="148" customFormat="1" ht="60">
      <c r="A676" s="53" t="s">
        <v>994</v>
      </c>
      <c r="B676" s="60">
        <v>1575</v>
      </c>
      <c r="C676" s="88">
        <v>3000579</v>
      </c>
      <c r="D676" s="52" t="s">
        <v>995</v>
      </c>
      <c r="E676" s="84" t="s">
        <v>82</v>
      </c>
      <c r="F676" s="85">
        <v>41257</v>
      </c>
      <c r="G676" s="85">
        <v>41301</v>
      </c>
      <c r="H676" s="84" t="s">
        <v>99</v>
      </c>
      <c r="I676" s="86">
        <v>9728.4599999999991</v>
      </c>
      <c r="J676" s="56">
        <v>9810.0624126792973</v>
      </c>
      <c r="K676" s="56">
        <v>9728.4599999999991</v>
      </c>
      <c r="L676" s="58">
        <v>11479582.799999999</v>
      </c>
      <c r="M676" s="87">
        <v>41316</v>
      </c>
      <c r="N676" s="88">
        <v>2013</v>
      </c>
      <c r="O676" s="89">
        <v>41321</v>
      </c>
      <c r="P676" s="88">
        <v>2013</v>
      </c>
      <c r="Q676" s="89">
        <v>41464</v>
      </c>
      <c r="R676" s="53" t="s">
        <v>342</v>
      </c>
      <c r="S676" s="84" t="s">
        <v>2035</v>
      </c>
      <c r="T676" s="53" t="s">
        <v>389</v>
      </c>
      <c r="U676" s="84">
        <v>1</v>
      </c>
      <c r="V676" s="90">
        <v>1</v>
      </c>
      <c r="W676" s="53" t="s">
        <v>390</v>
      </c>
      <c r="X676" s="53"/>
      <c r="Y676" s="60">
        <v>11479.582799999998</v>
      </c>
      <c r="Z676" s="60">
        <v>46931.646690303533</v>
      </c>
      <c r="AA676" s="53"/>
      <c r="AB676" s="73" t="s">
        <v>2025</v>
      </c>
      <c r="AC676" s="73" t="s">
        <v>1795</v>
      </c>
      <c r="AD676" s="86">
        <v>286959.48</v>
      </c>
      <c r="AE676" s="73"/>
      <c r="AF676" s="73">
        <v>6.1144131995540691</v>
      </c>
      <c r="AG676" s="73"/>
      <c r="AH676" s="73"/>
      <c r="AI676" s="73" t="s">
        <v>99</v>
      </c>
      <c r="AJ676" s="73" t="s">
        <v>1869</v>
      </c>
    </row>
    <row r="677" spans="1:36" s="148" customFormat="1" ht="60">
      <c r="A677" s="53" t="s">
        <v>994</v>
      </c>
      <c r="B677" s="60">
        <v>1576</v>
      </c>
      <c r="C677" s="88">
        <v>3000579</v>
      </c>
      <c r="D677" s="52" t="s">
        <v>995</v>
      </c>
      <c r="E677" s="84" t="s">
        <v>82</v>
      </c>
      <c r="F677" s="85">
        <v>41257</v>
      </c>
      <c r="G677" s="85">
        <v>41301</v>
      </c>
      <c r="H677" s="84" t="s">
        <v>99</v>
      </c>
      <c r="I677" s="86">
        <v>9898.7800000000007</v>
      </c>
      <c r="J677" s="56">
        <v>9919.2052898023703</v>
      </c>
      <c r="K677" s="56">
        <v>9898.7800000000007</v>
      </c>
      <c r="L677" s="58">
        <v>11680560.4</v>
      </c>
      <c r="M677" s="87">
        <v>41316</v>
      </c>
      <c r="N677" s="88">
        <v>2013</v>
      </c>
      <c r="O677" s="89">
        <v>41321</v>
      </c>
      <c r="P677" s="88">
        <v>2013</v>
      </c>
      <c r="Q677" s="89">
        <v>41464</v>
      </c>
      <c r="R677" s="53" t="s">
        <v>342</v>
      </c>
      <c r="S677" s="84" t="s">
        <v>2036</v>
      </c>
      <c r="T677" s="53" t="s">
        <v>389</v>
      </c>
      <c r="U677" s="84">
        <v>1</v>
      </c>
      <c r="V677" s="90">
        <v>1</v>
      </c>
      <c r="W677" s="53" t="s">
        <v>390</v>
      </c>
      <c r="X677" s="53"/>
      <c r="Y677" s="60">
        <v>11680.5604</v>
      </c>
      <c r="Z677" s="60">
        <v>46727.955241484968</v>
      </c>
      <c r="AA677" s="53"/>
      <c r="AB677" s="73" t="s">
        <v>2025</v>
      </c>
      <c r="AC677" s="73" t="s">
        <v>1795</v>
      </c>
      <c r="AD677" s="86">
        <v>286959.48</v>
      </c>
      <c r="AE677" s="73"/>
      <c r="AF677" s="73">
        <v>6.1410664882943138</v>
      </c>
      <c r="AG677" s="73"/>
      <c r="AH677" s="73"/>
      <c r="AI677" s="73" t="s">
        <v>99</v>
      </c>
      <c r="AJ677" s="73" t="s">
        <v>1869</v>
      </c>
    </row>
    <row r="678" spans="1:36" s="148" customFormat="1" ht="60">
      <c r="A678" s="53" t="s">
        <v>994</v>
      </c>
      <c r="B678" s="60">
        <v>1577</v>
      </c>
      <c r="C678" s="88">
        <v>3000579</v>
      </c>
      <c r="D678" s="52" t="s">
        <v>995</v>
      </c>
      <c r="E678" s="84" t="s">
        <v>82</v>
      </c>
      <c r="F678" s="85">
        <v>41257</v>
      </c>
      <c r="G678" s="85">
        <v>41301</v>
      </c>
      <c r="H678" s="84" t="s">
        <v>99</v>
      </c>
      <c r="I678" s="86">
        <v>9316.82</v>
      </c>
      <c r="J678" s="56">
        <v>9414.0583817777315</v>
      </c>
      <c r="K678" s="56">
        <v>9316.82</v>
      </c>
      <c r="L678" s="58">
        <v>10993847.6</v>
      </c>
      <c r="M678" s="87">
        <v>41316</v>
      </c>
      <c r="N678" s="88">
        <v>2013</v>
      </c>
      <c r="O678" s="89">
        <v>41323</v>
      </c>
      <c r="P678" s="88">
        <v>2013</v>
      </c>
      <c r="Q678" s="89">
        <v>41464</v>
      </c>
      <c r="R678" s="53" t="s">
        <v>342</v>
      </c>
      <c r="S678" s="84" t="s">
        <v>2037</v>
      </c>
      <c r="T678" s="53" t="s">
        <v>389</v>
      </c>
      <c r="U678" s="84">
        <v>1</v>
      </c>
      <c r="V678" s="90">
        <v>1</v>
      </c>
      <c r="W678" s="53" t="s">
        <v>390</v>
      </c>
      <c r="X678" s="53"/>
      <c r="Y678" s="60">
        <v>10993.847599999999</v>
      </c>
      <c r="Z678" s="60">
        <v>46737.390048064284</v>
      </c>
      <c r="AA678" s="53"/>
      <c r="AB678" s="73" t="s">
        <v>2025</v>
      </c>
      <c r="AC678" s="73" t="s">
        <v>1795</v>
      </c>
      <c r="AD678" s="86">
        <v>286959.48</v>
      </c>
      <c r="AE678" s="73"/>
      <c r="AF678" s="73">
        <v>6.1398268004459302</v>
      </c>
      <c r="AG678" s="73"/>
      <c r="AH678" s="73"/>
      <c r="AI678" s="73" t="s">
        <v>99</v>
      </c>
      <c r="AJ678" s="73" t="s">
        <v>1869</v>
      </c>
    </row>
    <row r="679" spans="1:36" s="148" customFormat="1" ht="60">
      <c r="A679" s="53" t="s">
        <v>994</v>
      </c>
      <c r="B679" s="60">
        <v>1578</v>
      </c>
      <c r="C679" s="88">
        <v>3000579</v>
      </c>
      <c r="D679" s="52" t="s">
        <v>995</v>
      </c>
      <c r="E679" s="84" t="s">
        <v>82</v>
      </c>
      <c r="F679" s="85">
        <v>41256</v>
      </c>
      <c r="G679" s="85">
        <v>41302</v>
      </c>
      <c r="H679" s="84" t="s">
        <v>99</v>
      </c>
      <c r="I679" s="86">
        <v>9049.74</v>
      </c>
      <c r="J679" s="56">
        <v>9506.3874782025632</v>
      </c>
      <c r="K679" s="56">
        <v>9049.74</v>
      </c>
      <c r="L679" s="58">
        <v>10678693.199999999</v>
      </c>
      <c r="M679" s="87">
        <v>41331</v>
      </c>
      <c r="N679" s="88">
        <v>2013</v>
      </c>
      <c r="O679" s="89">
        <v>41331</v>
      </c>
      <c r="P679" s="88">
        <v>2013</v>
      </c>
      <c r="Q679" s="89">
        <v>41421</v>
      </c>
      <c r="R679" s="53" t="s">
        <v>342</v>
      </c>
      <c r="S679" s="84" t="s">
        <v>2038</v>
      </c>
      <c r="T679" s="53" t="s">
        <v>389</v>
      </c>
      <c r="U679" s="84">
        <v>1</v>
      </c>
      <c r="V679" s="90">
        <v>1</v>
      </c>
      <c r="W679" s="53" t="s">
        <v>390</v>
      </c>
      <c r="X679" s="53"/>
      <c r="Y679" s="60">
        <v>10678.6932</v>
      </c>
      <c r="Z679" s="60">
        <v>46502.65712793186</v>
      </c>
      <c r="AA679" s="53"/>
      <c r="AB679" s="73" t="s">
        <v>2025</v>
      </c>
      <c r="AC679" s="73" t="s">
        <v>1795</v>
      </c>
      <c r="AD679" s="86">
        <v>286959.48</v>
      </c>
      <c r="AE679" s="73"/>
      <c r="AF679" s="73">
        <v>6.1708189966555169</v>
      </c>
      <c r="AG679" s="73"/>
      <c r="AH679" s="73"/>
      <c r="AI679" s="73" t="s">
        <v>99</v>
      </c>
      <c r="AJ679" s="73" t="s">
        <v>1869</v>
      </c>
    </row>
    <row r="680" spans="1:36" s="148" customFormat="1" ht="60">
      <c r="A680" s="53" t="s">
        <v>994</v>
      </c>
      <c r="B680" s="60">
        <v>1579</v>
      </c>
      <c r="C680" s="88">
        <v>3000579</v>
      </c>
      <c r="D680" s="52" t="s">
        <v>995</v>
      </c>
      <c r="E680" s="84" t="s">
        <v>82</v>
      </c>
      <c r="F680" s="85">
        <v>41257</v>
      </c>
      <c r="G680" s="85">
        <v>41301</v>
      </c>
      <c r="H680" s="84" t="s">
        <v>99</v>
      </c>
      <c r="I680" s="86">
        <v>9739.39</v>
      </c>
      <c r="J680" s="56">
        <v>9836.9418929633302</v>
      </c>
      <c r="K680" s="56">
        <v>9739.39</v>
      </c>
      <c r="L680" s="58">
        <v>11492480.199999997</v>
      </c>
      <c r="M680" s="87">
        <v>41316</v>
      </c>
      <c r="N680" s="88">
        <v>2013</v>
      </c>
      <c r="O680" s="89">
        <v>41323</v>
      </c>
      <c r="P680" s="88">
        <v>2013</v>
      </c>
      <c r="Q680" s="89">
        <v>41466</v>
      </c>
      <c r="R680" s="53" t="s">
        <v>342</v>
      </c>
      <c r="S680" s="84" t="s">
        <v>2039</v>
      </c>
      <c r="T680" s="53" t="s">
        <v>389</v>
      </c>
      <c r="U680" s="84">
        <v>1</v>
      </c>
      <c r="V680" s="90">
        <v>1</v>
      </c>
      <c r="W680" s="53" t="s">
        <v>390</v>
      </c>
      <c r="X680" s="53"/>
      <c r="Y680" s="60">
        <v>11492.480199999998</v>
      </c>
      <c r="Z680" s="60">
        <v>47363.778679668387</v>
      </c>
      <c r="AA680" s="53"/>
      <c r="AB680" s="73" t="s">
        <v>2025</v>
      </c>
      <c r="AC680" s="73" t="s">
        <v>1795</v>
      </c>
      <c r="AD680" s="86">
        <v>286959.48</v>
      </c>
      <c r="AE680" s="73"/>
      <c r="AF680" s="73">
        <v>6.0586272463768109</v>
      </c>
      <c r="AG680" s="73"/>
      <c r="AH680" s="73"/>
      <c r="AI680" s="73" t="s">
        <v>99</v>
      </c>
      <c r="AJ680" s="73" t="s">
        <v>1869</v>
      </c>
    </row>
    <row r="681" spans="1:36" s="148" customFormat="1" ht="60">
      <c r="A681" s="53" t="s">
        <v>994</v>
      </c>
      <c r="B681" s="60">
        <v>1580</v>
      </c>
      <c r="C681" s="88">
        <v>3000579</v>
      </c>
      <c r="D681" s="52" t="s">
        <v>995</v>
      </c>
      <c r="E681" s="84" t="s">
        <v>82</v>
      </c>
      <c r="F681" s="85">
        <v>41257</v>
      </c>
      <c r="G681" s="85">
        <v>41301</v>
      </c>
      <c r="H681" s="84" t="s">
        <v>99</v>
      </c>
      <c r="I681" s="86">
        <v>9689.7099999999991</v>
      </c>
      <c r="J681" s="56">
        <v>9775.2499875423382</v>
      </c>
      <c r="K681" s="56">
        <v>9689.7099999999991</v>
      </c>
      <c r="L681" s="58">
        <v>11433857.799999997</v>
      </c>
      <c r="M681" s="87">
        <v>41316</v>
      </c>
      <c r="N681" s="88">
        <v>2013</v>
      </c>
      <c r="O681" s="89">
        <v>41323</v>
      </c>
      <c r="P681" s="88">
        <v>2013</v>
      </c>
      <c r="Q681" s="89">
        <v>41466</v>
      </c>
      <c r="R681" s="53" t="s">
        <v>342</v>
      </c>
      <c r="S681" s="84" t="s">
        <v>2040</v>
      </c>
      <c r="T681" s="53" t="s">
        <v>389</v>
      </c>
      <c r="U681" s="84">
        <v>1</v>
      </c>
      <c r="V681" s="90">
        <v>1</v>
      </c>
      <c r="W681" s="53" t="s">
        <v>390</v>
      </c>
      <c r="X681" s="53"/>
      <c r="Y681" s="60">
        <v>11433.857799999996</v>
      </c>
      <c r="Z681" s="60">
        <v>46964.973956493559</v>
      </c>
      <c r="AA681" s="53"/>
      <c r="AB681" s="73" t="s">
        <v>2025</v>
      </c>
      <c r="AC681" s="73" t="s">
        <v>1795</v>
      </c>
      <c r="AD681" s="86">
        <v>286959.48</v>
      </c>
      <c r="AE681" s="73"/>
      <c r="AF681" s="73">
        <v>6.1100742920847262</v>
      </c>
      <c r="AG681" s="73"/>
      <c r="AH681" s="73"/>
      <c r="AI681" s="73" t="s">
        <v>99</v>
      </c>
      <c r="AJ681" s="73" t="s">
        <v>1869</v>
      </c>
    </row>
    <row r="682" spans="1:36" s="148" customFormat="1" ht="60">
      <c r="A682" s="53" t="s">
        <v>994</v>
      </c>
      <c r="B682" s="60">
        <v>1581</v>
      </c>
      <c r="C682" s="88">
        <v>3000579</v>
      </c>
      <c r="D682" s="52" t="s">
        <v>995</v>
      </c>
      <c r="E682" s="84" t="s">
        <v>82</v>
      </c>
      <c r="F682" s="85">
        <v>41243</v>
      </c>
      <c r="G682" s="85">
        <v>41288</v>
      </c>
      <c r="H682" s="84" t="s">
        <v>99</v>
      </c>
      <c r="I682" s="86">
        <v>9955.44</v>
      </c>
      <c r="J682" s="56">
        <v>10097.947515452694</v>
      </c>
      <c r="K682" s="56">
        <v>9955.44</v>
      </c>
      <c r="L682" s="58">
        <v>11747419.200000001</v>
      </c>
      <c r="M682" s="87">
        <v>41316</v>
      </c>
      <c r="N682" s="88">
        <v>2013</v>
      </c>
      <c r="O682" s="89">
        <v>41323</v>
      </c>
      <c r="P682" s="88">
        <v>2013</v>
      </c>
      <c r="Q682" s="89">
        <v>41466</v>
      </c>
      <c r="R682" s="53" t="s">
        <v>342</v>
      </c>
      <c r="S682" s="84" t="s">
        <v>2041</v>
      </c>
      <c r="T682" s="53" t="s">
        <v>389</v>
      </c>
      <c r="U682" s="84">
        <v>1</v>
      </c>
      <c r="V682" s="90">
        <v>1</v>
      </c>
      <c r="W682" s="53" t="s">
        <v>390</v>
      </c>
      <c r="X682" s="53"/>
      <c r="Y682" s="60">
        <v>11747.4192</v>
      </c>
      <c r="Z682" s="60">
        <v>46502.65712793186</v>
      </c>
      <c r="AA682" s="53"/>
      <c r="AB682" s="73" t="s">
        <v>2025</v>
      </c>
      <c r="AC682" s="73" t="s">
        <v>1795</v>
      </c>
      <c r="AD682" s="86">
        <v>286959.48</v>
      </c>
      <c r="AE682" s="73"/>
      <c r="AF682" s="73">
        <v>6.1708189966555169</v>
      </c>
      <c r="AG682" s="73"/>
      <c r="AH682" s="73"/>
      <c r="AI682" s="73" t="s">
        <v>99</v>
      </c>
      <c r="AJ682" s="73" t="s">
        <v>1869</v>
      </c>
    </row>
    <row r="683" spans="1:36" s="148" customFormat="1" ht="60">
      <c r="A683" s="53" t="s">
        <v>994</v>
      </c>
      <c r="B683" s="60">
        <v>1582</v>
      </c>
      <c r="C683" s="88">
        <v>3000579</v>
      </c>
      <c r="D683" s="52" t="s">
        <v>995</v>
      </c>
      <c r="E683" s="84" t="s">
        <v>82</v>
      </c>
      <c r="F683" s="85">
        <v>41257</v>
      </c>
      <c r="G683" s="85">
        <v>41301</v>
      </c>
      <c r="H683" s="84" t="s">
        <v>99</v>
      </c>
      <c r="I683" s="86">
        <v>9475.74</v>
      </c>
      <c r="J683" s="56">
        <v>9516.2387738734105</v>
      </c>
      <c r="K683" s="56">
        <v>9475.74</v>
      </c>
      <c r="L683" s="58">
        <v>11181373.199999999</v>
      </c>
      <c r="M683" s="87">
        <v>41316</v>
      </c>
      <c r="N683" s="88">
        <v>2013</v>
      </c>
      <c r="O683" s="89">
        <v>41323</v>
      </c>
      <c r="P683" s="88">
        <v>2013</v>
      </c>
      <c r="Q683" s="89">
        <v>41466</v>
      </c>
      <c r="R683" s="53" t="s">
        <v>342</v>
      </c>
      <c r="S683" s="84" t="s">
        <v>2042</v>
      </c>
      <c r="T683" s="53" t="s">
        <v>389</v>
      </c>
      <c r="U683" s="84">
        <v>1</v>
      </c>
      <c r="V683" s="90">
        <v>1</v>
      </c>
      <c r="W683" s="53" t="s">
        <v>390</v>
      </c>
      <c r="X683" s="53"/>
      <c r="Y683" s="60">
        <v>11181.3732</v>
      </c>
      <c r="Z683" s="60">
        <v>47494.974360211279</v>
      </c>
      <c r="AA683" s="53"/>
      <c r="AB683" s="73" t="s">
        <v>2025</v>
      </c>
      <c r="AC683" s="73" t="s">
        <v>1795</v>
      </c>
      <c r="AD683" s="86">
        <v>286959.48</v>
      </c>
      <c r="AE683" s="73"/>
      <c r="AF683" s="73">
        <v>6.041891460423634</v>
      </c>
      <c r="AG683" s="73"/>
      <c r="AH683" s="73"/>
      <c r="AI683" s="73" t="s">
        <v>99</v>
      </c>
      <c r="AJ683" s="73" t="s">
        <v>1869</v>
      </c>
    </row>
    <row r="684" spans="1:36" s="148" customFormat="1" ht="60">
      <c r="A684" s="53" t="s">
        <v>994</v>
      </c>
      <c r="B684" s="60">
        <v>1583</v>
      </c>
      <c r="C684" s="88">
        <v>3000579</v>
      </c>
      <c r="D684" s="52" t="s">
        <v>995</v>
      </c>
      <c r="E684" s="84" t="s">
        <v>82</v>
      </c>
      <c r="F684" s="85">
        <v>41256</v>
      </c>
      <c r="G684" s="85">
        <v>41302</v>
      </c>
      <c r="H684" s="84" t="s">
        <v>99</v>
      </c>
      <c r="I684" s="86">
        <v>9884.43</v>
      </c>
      <c r="J684" s="56">
        <v>9953.0134018640656</v>
      </c>
      <c r="K684" s="56">
        <v>9884.43</v>
      </c>
      <c r="L684" s="58">
        <v>11663627.399999999</v>
      </c>
      <c r="M684" s="87">
        <v>41331</v>
      </c>
      <c r="N684" s="88">
        <v>2013</v>
      </c>
      <c r="O684" s="89">
        <v>41331</v>
      </c>
      <c r="P684" s="88">
        <v>2013</v>
      </c>
      <c r="Q684" s="89">
        <v>41421</v>
      </c>
      <c r="R684" s="53" t="s">
        <v>342</v>
      </c>
      <c r="S684" s="84" t="s">
        <v>2043</v>
      </c>
      <c r="T684" s="53" t="s">
        <v>389</v>
      </c>
      <c r="U684" s="84">
        <v>1</v>
      </c>
      <c r="V684" s="90">
        <v>1</v>
      </c>
      <c r="W684" s="53" t="s">
        <v>390</v>
      </c>
      <c r="X684" s="53"/>
      <c r="Y684" s="60">
        <v>11663.627399999999</v>
      </c>
      <c r="Z684" s="60">
        <v>46827.211096987165</v>
      </c>
      <c r="AA684" s="53"/>
      <c r="AB684" s="73" t="s">
        <v>2025</v>
      </c>
      <c r="AC684" s="73" t="s">
        <v>1795</v>
      </c>
      <c r="AD684" s="86">
        <v>286959.48</v>
      </c>
      <c r="AE684" s="73"/>
      <c r="AF684" s="73">
        <v>6.1280497658862876</v>
      </c>
      <c r="AG684" s="73"/>
      <c r="AH684" s="73"/>
      <c r="AI684" s="73" t="s">
        <v>99</v>
      </c>
      <c r="AJ684" s="73" t="s">
        <v>1869</v>
      </c>
    </row>
    <row r="685" spans="1:36" s="148" customFormat="1" ht="60">
      <c r="A685" s="53" t="s">
        <v>994</v>
      </c>
      <c r="B685" s="60">
        <v>1584</v>
      </c>
      <c r="C685" s="88">
        <v>3000579</v>
      </c>
      <c r="D685" s="52" t="s">
        <v>995</v>
      </c>
      <c r="E685" s="84" t="s">
        <v>82</v>
      </c>
      <c r="F685" s="85">
        <v>41257</v>
      </c>
      <c r="G685" s="85">
        <v>41301</v>
      </c>
      <c r="H685" s="84" t="s">
        <v>99</v>
      </c>
      <c r="I685" s="86">
        <v>9483.02</v>
      </c>
      <c r="J685" s="56">
        <v>9542.0913722490259</v>
      </c>
      <c r="K685" s="56">
        <v>9483.02</v>
      </c>
      <c r="L685" s="58">
        <v>11189963.6</v>
      </c>
      <c r="M685" s="87">
        <v>41316</v>
      </c>
      <c r="N685" s="88">
        <v>2013</v>
      </c>
      <c r="O685" s="89">
        <v>41323</v>
      </c>
      <c r="P685" s="88">
        <v>2013</v>
      </c>
      <c r="Q685" s="89">
        <v>41467</v>
      </c>
      <c r="R685" s="53" t="s">
        <v>342</v>
      </c>
      <c r="S685" s="84" t="s">
        <v>2044</v>
      </c>
      <c r="T685" s="53" t="s">
        <v>389</v>
      </c>
      <c r="U685" s="84">
        <v>1</v>
      </c>
      <c r="V685" s="90">
        <v>1</v>
      </c>
      <c r="W685" s="53" t="s">
        <v>390</v>
      </c>
      <c r="X685" s="53"/>
      <c r="Y685" s="60">
        <v>11189.963599999999</v>
      </c>
      <c r="Z685" s="60">
        <v>47262.237620535459</v>
      </c>
      <c r="AA685" s="53"/>
      <c r="AB685" s="73" t="s">
        <v>2025</v>
      </c>
      <c r="AC685" s="73" t="s">
        <v>1795</v>
      </c>
      <c r="AD685" s="86">
        <v>286959.48</v>
      </c>
      <c r="AE685" s="73"/>
      <c r="AF685" s="73">
        <v>6.071643968784838</v>
      </c>
      <c r="AG685" s="73"/>
      <c r="AH685" s="73"/>
      <c r="AI685" s="73" t="s">
        <v>99</v>
      </c>
      <c r="AJ685" s="73" t="s">
        <v>1869</v>
      </c>
    </row>
    <row r="686" spans="1:36" s="148" customFormat="1" ht="60">
      <c r="A686" s="53" t="s">
        <v>994</v>
      </c>
      <c r="B686" s="60">
        <v>1585</v>
      </c>
      <c r="C686" s="88">
        <v>3000579</v>
      </c>
      <c r="D686" s="52" t="s">
        <v>995</v>
      </c>
      <c r="E686" s="84" t="s">
        <v>82</v>
      </c>
      <c r="F686" s="85">
        <v>41257</v>
      </c>
      <c r="G686" s="85">
        <v>41301</v>
      </c>
      <c r="H686" s="84" t="s">
        <v>99</v>
      </c>
      <c r="I686" s="86">
        <v>9934.67</v>
      </c>
      <c r="J686" s="56">
        <v>10000.633639814787</v>
      </c>
      <c r="K686" s="56">
        <v>9934.67</v>
      </c>
      <c r="L686" s="58">
        <v>11722910.6</v>
      </c>
      <c r="M686" s="87">
        <v>41316</v>
      </c>
      <c r="N686" s="88">
        <v>2013</v>
      </c>
      <c r="O686" s="89">
        <v>41323</v>
      </c>
      <c r="P686" s="88">
        <v>2013</v>
      </c>
      <c r="Q686" s="89">
        <v>41467</v>
      </c>
      <c r="R686" s="53" t="s">
        <v>342</v>
      </c>
      <c r="S686" s="84" t="s">
        <v>2045</v>
      </c>
      <c r="T686" s="53" t="s">
        <v>389</v>
      </c>
      <c r="U686" s="84">
        <v>1</v>
      </c>
      <c r="V686" s="90">
        <v>1</v>
      </c>
      <c r="W686" s="53" t="s">
        <v>390</v>
      </c>
      <c r="X686" s="53"/>
      <c r="Y686" s="60">
        <v>11722.910599999999</v>
      </c>
      <c r="Z686" s="60">
        <v>46423.384134444314</v>
      </c>
      <c r="AA686" s="53"/>
      <c r="AB686" s="73" t="s">
        <v>2025</v>
      </c>
      <c r="AC686" s="73" t="s">
        <v>1795</v>
      </c>
      <c r="AD686" s="86">
        <v>286959.48</v>
      </c>
      <c r="AE686" s="73"/>
      <c r="AF686" s="73">
        <v>6.1813563433667778</v>
      </c>
      <c r="AG686" s="73"/>
      <c r="AH686" s="73"/>
      <c r="AI686" s="73" t="s">
        <v>99</v>
      </c>
      <c r="AJ686" s="73" t="s">
        <v>1869</v>
      </c>
    </row>
    <row r="687" spans="1:36" s="148" customFormat="1" ht="60">
      <c r="A687" s="53" t="s">
        <v>994</v>
      </c>
      <c r="B687" s="60">
        <v>1586</v>
      </c>
      <c r="C687" s="88">
        <v>3000579</v>
      </c>
      <c r="D687" s="52" t="s">
        <v>995</v>
      </c>
      <c r="E687" s="84" t="s">
        <v>82</v>
      </c>
      <c r="F687" s="85">
        <v>41257</v>
      </c>
      <c r="G687" s="85">
        <v>41301</v>
      </c>
      <c r="H687" s="84" t="s">
        <v>99</v>
      </c>
      <c r="I687" s="86">
        <v>6388.45</v>
      </c>
      <c r="J687" s="56">
        <v>6407.9913656805129</v>
      </c>
      <c r="K687" s="56">
        <v>6388.45</v>
      </c>
      <c r="L687" s="58">
        <v>7538370.9999999991</v>
      </c>
      <c r="M687" s="87">
        <v>41316</v>
      </c>
      <c r="N687" s="88">
        <v>2013</v>
      </c>
      <c r="O687" s="89">
        <v>41323</v>
      </c>
      <c r="P687" s="88">
        <v>2013</v>
      </c>
      <c r="Q687" s="89">
        <v>41467</v>
      </c>
      <c r="R687" s="53" t="s">
        <v>342</v>
      </c>
      <c r="S687" s="84" t="s">
        <v>2046</v>
      </c>
      <c r="T687" s="53" t="s">
        <v>389</v>
      </c>
      <c r="U687" s="84">
        <v>1</v>
      </c>
      <c r="V687" s="90">
        <v>1</v>
      </c>
      <c r="W687" s="53" t="s">
        <v>390</v>
      </c>
      <c r="X687" s="53"/>
      <c r="Y687" s="60">
        <v>7538.3709999999992</v>
      </c>
      <c r="Z687" s="60">
        <v>72275.193098006988</v>
      </c>
      <c r="AA687" s="53"/>
      <c r="AB687" s="73" t="s">
        <v>2025</v>
      </c>
      <c r="AC687" s="73" t="s">
        <v>1795</v>
      </c>
      <c r="AD687" s="86">
        <v>286959.48</v>
      </c>
      <c r="AE687" s="73"/>
      <c r="AF687" s="73">
        <v>3.9703730657748042</v>
      </c>
      <c r="AG687" s="73"/>
      <c r="AH687" s="73"/>
      <c r="AI687" s="73" t="s">
        <v>99</v>
      </c>
      <c r="AJ687" s="73" t="s">
        <v>1869</v>
      </c>
    </row>
    <row r="688" spans="1:36" s="148" customFormat="1" ht="60">
      <c r="A688" s="53" t="s">
        <v>994</v>
      </c>
      <c r="B688" s="60">
        <v>1587</v>
      </c>
      <c r="C688" s="88" t="s">
        <v>487</v>
      </c>
      <c r="D688" s="52" t="s">
        <v>488</v>
      </c>
      <c r="E688" s="84" t="s">
        <v>65</v>
      </c>
      <c r="F688" s="85">
        <v>41257</v>
      </c>
      <c r="G688" s="85">
        <v>41288</v>
      </c>
      <c r="H688" s="84" t="s">
        <v>99</v>
      </c>
      <c r="I688" s="86">
        <v>4894.9371300000003</v>
      </c>
      <c r="J688" s="56">
        <v>5003.8821065641841</v>
      </c>
      <c r="K688" s="56">
        <v>4894.9369999999999</v>
      </c>
      <c r="L688" s="58">
        <v>5776025.6599999992</v>
      </c>
      <c r="M688" s="87">
        <v>41317</v>
      </c>
      <c r="N688" s="88">
        <v>2013</v>
      </c>
      <c r="O688" s="89">
        <v>41317</v>
      </c>
      <c r="P688" s="88">
        <v>2013</v>
      </c>
      <c r="Q688" s="89">
        <v>41376</v>
      </c>
      <c r="R688" s="53" t="s">
        <v>342</v>
      </c>
      <c r="S688" s="84" t="s">
        <v>2047</v>
      </c>
      <c r="T688" s="53" t="s">
        <v>417</v>
      </c>
      <c r="U688" s="84">
        <v>1057</v>
      </c>
      <c r="V688" s="90">
        <v>1</v>
      </c>
      <c r="W688" s="53" t="s">
        <v>390</v>
      </c>
      <c r="X688" s="53"/>
      <c r="Y688" s="60">
        <v>5.4645465089877003</v>
      </c>
      <c r="Z688" s="60">
        <v>271.48484389782402</v>
      </c>
      <c r="AA688" s="53"/>
      <c r="AB688" s="73" t="s">
        <v>2025</v>
      </c>
      <c r="AC688" s="73" t="s">
        <v>1795</v>
      </c>
      <c r="AD688" s="86">
        <v>286959.48</v>
      </c>
      <c r="AE688" s="73"/>
      <c r="AF688" s="73"/>
      <c r="AG688" s="84">
        <v>1057</v>
      </c>
      <c r="AH688" s="73"/>
      <c r="AI688" s="73" t="s">
        <v>99</v>
      </c>
      <c r="AJ688" s="73" t="s">
        <v>1869</v>
      </c>
    </row>
    <row r="689" spans="1:46" s="148" customFormat="1" ht="60">
      <c r="A689" s="53" t="s">
        <v>994</v>
      </c>
      <c r="B689" s="60">
        <v>1588</v>
      </c>
      <c r="C689" s="88" t="s">
        <v>435</v>
      </c>
      <c r="D689" s="52" t="s">
        <v>434</v>
      </c>
      <c r="E689" s="53" t="s">
        <v>60</v>
      </c>
      <c r="F689" s="85">
        <v>41333</v>
      </c>
      <c r="G689" s="85">
        <v>41361</v>
      </c>
      <c r="H689" s="84" t="s">
        <v>99</v>
      </c>
      <c r="I689" s="86">
        <v>3705.2739099999999</v>
      </c>
      <c r="J689" s="56">
        <v>3787.7409506520275</v>
      </c>
      <c r="K689" s="56">
        <v>3705.2730000000001</v>
      </c>
      <c r="L689" s="58">
        <v>4372222.1399999997</v>
      </c>
      <c r="M689" s="59">
        <v>41381</v>
      </c>
      <c r="N689" s="88">
        <v>2013</v>
      </c>
      <c r="O689" s="61">
        <v>41383</v>
      </c>
      <c r="P689" s="88">
        <v>2013</v>
      </c>
      <c r="Q689" s="61">
        <v>41426</v>
      </c>
      <c r="R689" s="53" t="s">
        <v>342</v>
      </c>
      <c r="S689" s="84" t="s">
        <v>2048</v>
      </c>
      <c r="T689" s="53" t="s">
        <v>417</v>
      </c>
      <c r="U689" s="84">
        <v>41</v>
      </c>
      <c r="V689" s="90">
        <v>1</v>
      </c>
      <c r="W689" s="53" t="s">
        <v>390</v>
      </c>
      <c r="X689" s="53"/>
      <c r="Y689" s="60">
        <v>106.6395643902439</v>
      </c>
      <c r="Z689" s="367">
        <v>6999.0117073170732</v>
      </c>
      <c r="AA689" s="53"/>
      <c r="AB689" s="73" t="s">
        <v>2025</v>
      </c>
      <c r="AC689" s="73" t="s">
        <v>1795</v>
      </c>
      <c r="AD689" s="86">
        <v>286959.48</v>
      </c>
      <c r="AE689" s="73"/>
      <c r="AF689" s="73"/>
      <c r="AG689" s="84">
        <v>41</v>
      </c>
      <c r="AH689" s="73"/>
      <c r="AI689" s="73" t="s">
        <v>99</v>
      </c>
      <c r="AJ689" s="73" t="s">
        <v>1869</v>
      </c>
    </row>
    <row r="690" spans="1:46" s="148" customFormat="1" ht="60">
      <c r="A690" s="52" t="s">
        <v>994</v>
      </c>
      <c r="B690" s="60">
        <v>1589</v>
      </c>
      <c r="C690" s="88" t="s">
        <v>477</v>
      </c>
      <c r="D690" s="52" t="s">
        <v>427</v>
      </c>
      <c r="E690" s="84" t="s">
        <v>82</v>
      </c>
      <c r="F690" s="85">
        <v>41257</v>
      </c>
      <c r="G690" s="85">
        <v>41288</v>
      </c>
      <c r="H690" s="84" t="s">
        <v>99</v>
      </c>
      <c r="I690" s="86">
        <v>775.82799999999997</v>
      </c>
      <c r="J690" s="438">
        <v>776.31050511000001</v>
      </c>
      <c r="K690" s="438">
        <v>775.82799999999997</v>
      </c>
      <c r="L690" s="438">
        <v>915477.03999999992</v>
      </c>
      <c r="M690" s="87">
        <v>41317</v>
      </c>
      <c r="N690" s="88">
        <v>2013</v>
      </c>
      <c r="O690" s="89">
        <v>41317</v>
      </c>
      <c r="P690" s="88">
        <v>2013</v>
      </c>
      <c r="Q690" s="89">
        <v>41376</v>
      </c>
      <c r="R690" s="53" t="s">
        <v>342</v>
      </c>
      <c r="S690" s="84" t="s">
        <v>2049</v>
      </c>
      <c r="T690" s="53" t="s">
        <v>417</v>
      </c>
      <c r="U690" s="84">
        <v>11528</v>
      </c>
      <c r="V690" s="90">
        <v>1</v>
      </c>
      <c r="W690" s="53" t="s">
        <v>390</v>
      </c>
      <c r="X690" s="53"/>
      <c r="Y690" s="60">
        <v>0.12050043719639139</v>
      </c>
      <c r="Z690" s="60">
        <v>24.892390700902151</v>
      </c>
      <c r="AA690" s="53"/>
      <c r="AB690" s="73" t="s">
        <v>2025</v>
      </c>
      <c r="AC690" s="73" t="s">
        <v>1795</v>
      </c>
      <c r="AD690" s="86">
        <v>286959.48</v>
      </c>
      <c r="AE690" s="73"/>
      <c r="AF690" s="73"/>
      <c r="AG690" s="84">
        <v>11528</v>
      </c>
      <c r="AH690" s="73"/>
      <c r="AI690" s="73" t="s">
        <v>99</v>
      </c>
      <c r="AJ690" s="73" t="s">
        <v>1869</v>
      </c>
      <c r="AL690" s="67"/>
      <c r="AM690" s="67"/>
      <c r="AN690" s="67"/>
      <c r="AO690" s="67"/>
      <c r="AP690" s="67"/>
      <c r="AQ690" s="67"/>
      <c r="AR690" s="67"/>
      <c r="AS690" s="67"/>
      <c r="AT690" s="67"/>
    </row>
    <row r="691" spans="1:46" s="67" customFormat="1" ht="45">
      <c r="A691" s="53" t="s">
        <v>994</v>
      </c>
      <c r="B691" s="60">
        <v>1590</v>
      </c>
      <c r="C691" s="88">
        <v>3000579</v>
      </c>
      <c r="D691" s="52" t="s">
        <v>995</v>
      </c>
      <c r="E691" s="84" t="s">
        <v>82</v>
      </c>
      <c r="F691" s="85">
        <v>41225</v>
      </c>
      <c r="G691" s="85">
        <v>41255</v>
      </c>
      <c r="H691" s="84" t="s">
        <v>119</v>
      </c>
      <c r="I691" s="86">
        <v>635.5</v>
      </c>
      <c r="J691" s="56">
        <v>670.63287711168016</v>
      </c>
      <c r="K691" s="56">
        <v>635.5</v>
      </c>
      <c r="L691" s="58">
        <v>749890</v>
      </c>
      <c r="M691" s="87">
        <v>41292</v>
      </c>
      <c r="N691" s="88">
        <v>2013</v>
      </c>
      <c r="O691" s="89">
        <v>41292</v>
      </c>
      <c r="P691" s="88">
        <v>2013</v>
      </c>
      <c r="Q691" s="89">
        <v>41351</v>
      </c>
      <c r="R691" s="53" t="s">
        <v>342</v>
      </c>
      <c r="S691" s="175" t="s">
        <v>2050</v>
      </c>
      <c r="T691" s="53" t="s">
        <v>389</v>
      </c>
      <c r="U691" s="84">
        <v>1</v>
      </c>
      <c r="V691" s="90">
        <v>1</v>
      </c>
      <c r="W691" s="53" t="s">
        <v>390</v>
      </c>
      <c r="X691" s="53"/>
      <c r="Y691" s="60">
        <v>749.89</v>
      </c>
      <c r="Z691" s="60">
        <v>1249.9936666666667</v>
      </c>
      <c r="AA691" s="53"/>
      <c r="AB691" s="73" t="s">
        <v>3359</v>
      </c>
      <c r="AC691" s="73" t="s">
        <v>1795</v>
      </c>
      <c r="AD691" s="86">
        <v>749.99620000000004</v>
      </c>
      <c r="AE691" s="73"/>
      <c r="AF691" s="73">
        <v>0.6</v>
      </c>
      <c r="AG691" s="73"/>
      <c r="AH691" s="73"/>
      <c r="AI691" s="73" t="s">
        <v>119</v>
      </c>
      <c r="AJ691" s="73" t="s">
        <v>1869</v>
      </c>
      <c r="AK691" s="148"/>
      <c r="AL691" s="148"/>
      <c r="AM691" s="148"/>
      <c r="AN691" s="148"/>
      <c r="AO691" s="148"/>
      <c r="AP691" s="148"/>
      <c r="AQ691" s="148"/>
      <c r="AR691" s="148"/>
      <c r="AS691" s="148"/>
      <c r="AT691" s="148"/>
    </row>
    <row r="692" spans="1:46" s="67" customFormat="1" ht="90">
      <c r="A692" s="53" t="s">
        <v>994</v>
      </c>
      <c r="B692" s="60">
        <v>1591</v>
      </c>
      <c r="C692" s="54">
        <v>3000560</v>
      </c>
      <c r="D692" s="52" t="s">
        <v>465</v>
      </c>
      <c r="E692" s="84" t="s">
        <v>337</v>
      </c>
      <c r="F692" s="85">
        <v>41453</v>
      </c>
      <c r="G692" s="85">
        <v>41493</v>
      </c>
      <c r="H692" s="84" t="s">
        <v>119</v>
      </c>
      <c r="I692" s="86">
        <v>1625.9</v>
      </c>
      <c r="J692" s="56">
        <v>1685.1583493769604</v>
      </c>
      <c r="K692" s="56">
        <v>1625.9</v>
      </c>
      <c r="L692" s="58">
        <v>1918562</v>
      </c>
      <c r="M692" s="87">
        <v>41519</v>
      </c>
      <c r="N692" s="88">
        <v>2013</v>
      </c>
      <c r="O692" s="89">
        <v>41524</v>
      </c>
      <c r="P692" s="88">
        <v>2013</v>
      </c>
      <c r="Q692" s="89">
        <v>41614</v>
      </c>
      <c r="R692" s="53" t="s">
        <v>352</v>
      </c>
      <c r="S692" s="175" t="s">
        <v>2051</v>
      </c>
      <c r="T692" s="53" t="s">
        <v>389</v>
      </c>
      <c r="U692" s="84">
        <v>1</v>
      </c>
      <c r="V692" s="90">
        <v>1</v>
      </c>
      <c r="W692" s="53" t="s">
        <v>390</v>
      </c>
      <c r="X692" s="167"/>
      <c r="Y692" s="60">
        <v>1918.5619999999999</v>
      </c>
      <c r="Z692" s="60">
        <v>1490.2278999999999</v>
      </c>
      <c r="AA692" s="53"/>
      <c r="AB692" s="73" t="s">
        <v>3359</v>
      </c>
      <c r="AC692" s="87">
        <v>41261</v>
      </c>
      <c r="AD692" s="86">
        <v>2980.4557999999997</v>
      </c>
      <c r="AE692" s="73"/>
      <c r="AF692" s="73">
        <v>2</v>
      </c>
      <c r="AG692" s="73"/>
      <c r="AH692" s="73"/>
      <c r="AI692" s="73" t="s">
        <v>119</v>
      </c>
      <c r="AJ692" s="73" t="s">
        <v>1869</v>
      </c>
      <c r="AK692" s="148"/>
      <c r="AL692" s="148"/>
      <c r="AM692" s="148"/>
      <c r="AN692" s="148"/>
      <c r="AO692" s="148"/>
      <c r="AP692" s="148"/>
      <c r="AQ692" s="148"/>
      <c r="AR692" s="148"/>
      <c r="AS692" s="148"/>
      <c r="AT692" s="148"/>
    </row>
    <row r="693" spans="1:46" s="67" customFormat="1" ht="60">
      <c r="A693" s="53" t="s">
        <v>994</v>
      </c>
      <c r="B693" s="60">
        <v>1597</v>
      </c>
      <c r="C693" s="54">
        <v>3000560</v>
      </c>
      <c r="D693" s="52" t="s">
        <v>465</v>
      </c>
      <c r="E693" s="84" t="s">
        <v>83</v>
      </c>
      <c r="F693" s="85">
        <v>41507</v>
      </c>
      <c r="G693" s="85">
        <v>41540</v>
      </c>
      <c r="H693" s="84" t="s">
        <v>119</v>
      </c>
      <c r="I693" s="86">
        <v>12189.32</v>
      </c>
      <c r="J693" s="56">
        <v>17922.09095666842</v>
      </c>
      <c r="K693" s="56">
        <v>12189.32</v>
      </c>
      <c r="L693" s="58">
        <v>14383397.599999998</v>
      </c>
      <c r="M693" s="87">
        <v>41561</v>
      </c>
      <c r="N693" s="88">
        <v>2013</v>
      </c>
      <c r="O693" s="89">
        <v>41562</v>
      </c>
      <c r="P693" s="88">
        <v>2013</v>
      </c>
      <c r="Q693" s="89">
        <v>41624</v>
      </c>
      <c r="R693" s="53" t="s">
        <v>342</v>
      </c>
      <c r="S693" s="84" t="s">
        <v>2052</v>
      </c>
      <c r="T693" s="53" t="s">
        <v>389</v>
      </c>
      <c r="U693" s="84">
        <v>1</v>
      </c>
      <c r="V693" s="90">
        <v>1</v>
      </c>
      <c r="W693" s="53" t="s">
        <v>390</v>
      </c>
      <c r="X693" s="167"/>
      <c r="Y693" s="60">
        <v>14383.397599999998</v>
      </c>
      <c r="Z693" s="60">
        <v>4794.4658666666664</v>
      </c>
      <c r="AA693" s="53"/>
      <c r="AB693" s="73" t="s">
        <v>3362</v>
      </c>
      <c r="AC693" s="179">
        <v>41260</v>
      </c>
      <c r="AD693" s="86">
        <v>14383.397599999998</v>
      </c>
      <c r="AE693" s="73">
        <v>1</v>
      </c>
      <c r="AF693" s="73">
        <v>1</v>
      </c>
      <c r="AG693" s="73">
        <v>1</v>
      </c>
      <c r="AH693" s="73"/>
      <c r="AI693" s="73" t="s">
        <v>119</v>
      </c>
      <c r="AJ693" s="73" t="s">
        <v>1869</v>
      </c>
      <c r="AK693" s="148"/>
      <c r="AL693" s="148"/>
      <c r="AM693" s="148"/>
      <c r="AN693" s="148"/>
      <c r="AO693" s="148"/>
      <c r="AP693" s="148"/>
      <c r="AQ693" s="148"/>
      <c r="AR693" s="148"/>
      <c r="AS693" s="148"/>
      <c r="AT693" s="148"/>
    </row>
    <row r="694" spans="1:46" s="67" customFormat="1" ht="75">
      <c r="A694" s="53" t="s">
        <v>1503</v>
      </c>
      <c r="B694" s="60">
        <v>1598</v>
      </c>
      <c r="C694" s="53">
        <v>3000580</v>
      </c>
      <c r="D694" s="52" t="s">
        <v>2054</v>
      </c>
      <c r="E694" s="53" t="s">
        <v>337</v>
      </c>
      <c r="F694" s="55">
        <v>41456</v>
      </c>
      <c r="G694" s="55">
        <v>41487</v>
      </c>
      <c r="H694" s="53" t="s">
        <v>107</v>
      </c>
      <c r="I694" s="57">
        <v>5640.13</v>
      </c>
      <c r="J694" s="56">
        <v>8312.5616540779029</v>
      </c>
      <c r="K694" s="56">
        <v>5640.13</v>
      </c>
      <c r="L694" s="58">
        <v>6655353.4000000004</v>
      </c>
      <c r="M694" s="59">
        <v>41507</v>
      </c>
      <c r="N694" s="60">
        <v>2013</v>
      </c>
      <c r="O694" s="61">
        <v>41507</v>
      </c>
      <c r="P694" s="60">
        <v>2013</v>
      </c>
      <c r="Q694" s="61">
        <v>41639</v>
      </c>
      <c r="R694" s="53" t="s">
        <v>342</v>
      </c>
      <c r="S694" s="53" t="s">
        <v>6693</v>
      </c>
      <c r="T694" s="53" t="s">
        <v>1739</v>
      </c>
      <c r="U694" s="60">
        <v>1.6626332526355743</v>
      </c>
      <c r="V694" s="90">
        <v>1</v>
      </c>
      <c r="W694" s="53" t="s">
        <v>390</v>
      </c>
      <c r="X694" s="53"/>
      <c r="Y694" s="367">
        <v>4002.8992499999999</v>
      </c>
      <c r="Z694" s="367">
        <v>21181</v>
      </c>
      <c r="AA694" s="53"/>
      <c r="AB694" s="53" t="s">
        <v>2053</v>
      </c>
      <c r="AC694" s="71">
        <v>40723</v>
      </c>
      <c r="AD694" s="57">
        <v>42362</v>
      </c>
      <c r="AE694" s="53"/>
      <c r="AF694" s="53" t="s">
        <v>694</v>
      </c>
      <c r="AG694" s="53"/>
      <c r="AH694" s="367">
        <v>0</v>
      </c>
      <c r="AI694" s="53" t="s">
        <v>658</v>
      </c>
      <c r="AJ694" s="73" t="s">
        <v>1869</v>
      </c>
      <c r="AK694" s="148"/>
      <c r="AL694" s="148"/>
      <c r="AM694" s="148"/>
      <c r="AN694" s="148"/>
      <c r="AO694" s="148"/>
      <c r="AP694" s="148"/>
      <c r="AQ694" s="148"/>
      <c r="AR694" s="148"/>
      <c r="AS694" s="148"/>
      <c r="AT694" s="148"/>
    </row>
    <row r="695" spans="1:46" s="67" customFormat="1" ht="75">
      <c r="A695" s="53" t="s">
        <v>1503</v>
      </c>
      <c r="B695" s="60" t="s">
        <v>6597</v>
      </c>
      <c r="C695" s="53">
        <v>3000580</v>
      </c>
      <c r="D695" s="52" t="s">
        <v>2054</v>
      </c>
      <c r="E695" s="53" t="s">
        <v>337</v>
      </c>
      <c r="F695" s="55">
        <v>41456</v>
      </c>
      <c r="G695" s="55">
        <v>41487</v>
      </c>
      <c r="H695" s="53" t="s">
        <v>107</v>
      </c>
      <c r="I695" s="57">
        <v>1542.39</v>
      </c>
      <c r="J695" s="56">
        <v>2281.7316005003527</v>
      </c>
      <c r="K695" s="56">
        <v>1542.39</v>
      </c>
      <c r="L695" s="58">
        <v>1820020.2</v>
      </c>
      <c r="M695" s="59">
        <v>41507</v>
      </c>
      <c r="N695" s="60">
        <v>2013</v>
      </c>
      <c r="O695" s="61">
        <v>41507</v>
      </c>
      <c r="P695" s="60">
        <v>2013</v>
      </c>
      <c r="Q695" s="61">
        <v>41639</v>
      </c>
      <c r="R695" s="53" t="s">
        <v>342</v>
      </c>
      <c r="S695" s="53" t="s">
        <v>6598</v>
      </c>
      <c r="T695" s="53" t="s">
        <v>1739</v>
      </c>
      <c r="U695" s="60">
        <v>0.31430361755131342</v>
      </c>
      <c r="V695" s="90">
        <v>1</v>
      </c>
      <c r="W695" s="53" t="s">
        <v>390</v>
      </c>
      <c r="X695" s="53"/>
      <c r="Y695" s="367">
        <v>5790.6435000000029</v>
      </c>
      <c r="Z695" s="367">
        <v>21181</v>
      </c>
      <c r="AA695" s="53"/>
      <c r="AB695" s="53" t="s">
        <v>2053</v>
      </c>
      <c r="AC695" s="53" t="s">
        <v>1875</v>
      </c>
      <c r="AD695" s="57">
        <v>42362</v>
      </c>
      <c r="AE695" s="53"/>
      <c r="AF695" s="53" t="s">
        <v>694</v>
      </c>
      <c r="AG695" s="53"/>
      <c r="AH695" s="367">
        <v>0</v>
      </c>
      <c r="AI695" s="53" t="s">
        <v>658</v>
      </c>
      <c r="AJ695" s="73" t="s">
        <v>1869</v>
      </c>
      <c r="AK695" s="148"/>
      <c r="AL695" s="148"/>
      <c r="AM695" s="148"/>
      <c r="AN695" s="148"/>
      <c r="AO695" s="148"/>
      <c r="AP695" s="148"/>
      <c r="AQ695" s="148"/>
      <c r="AR695" s="148"/>
      <c r="AS695" s="148"/>
      <c r="AT695" s="148"/>
    </row>
    <row r="696" spans="1:46" s="67" customFormat="1" ht="75">
      <c r="A696" s="53" t="s">
        <v>1503</v>
      </c>
      <c r="B696" s="60" t="s">
        <v>6692</v>
      </c>
      <c r="C696" s="53">
        <v>3000580</v>
      </c>
      <c r="D696" s="52" t="s">
        <v>2054</v>
      </c>
      <c r="E696" s="53" t="s">
        <v>337</v>
      </c>
      <c r="F696" s="55">
        <v>41456</v>
      </c>
      <c r="G696" s="55">
        <v>41487</v>
      </c>
      <c r="H696" s="53" t="s">
        <v>107</v>
      </c>
      <c r="I696" s="57">
        <v>678.6</v>
      </c>
      <c r="J696" s="56">
        <v>975.95533640851227</v>
      </c>
      <c r="K696" s="56">
        <v>678.6</v>
      </c>
      <c r="L696" s="58">
        <v>800747.99999999988</v>
      </c>
      <c r="M696" s="59">
        <v>41507</v>
      </c>
      <c r="N696" s="60">
        <v>2013</v>
      </c>
      <c r="O696" s="61">
        <v>41507</v>
      </c>
      <c r="P696" s="60">
        <v>2013</v>
      </c>
      <c r="Q696" s="61">
        <v>41639</v>
      </c>
      <c r="R696" s="53" t="s">
        <v>342</v>
      </c>
      <c r="S696" s="53" t="s">
        <v>7001</v>
      </c>
      <c r="T696" s="53" t="s">
        <v>1739</v>
      </c>
      <c r="U696" s="60">
        <v>0.27026362640186086</v>
      </c>
      <c r="V696" s="90">
        <v>1</v>
      </c>
      <c r="W696" s="53" t="s">
        <v>390</v>
      </c>
      <c r="X696" s="53"/>
      <c r="Y696" s="367">
        <v>2962.8404334712441</v>
      </c>
      <c r="Z696" s="367">
        <v>21181</v>
      </c>
      <c r="AA696" s="53"/>
      <c r="AB696" s="53" t="s">
        <v>2053</v>
      </c>
      <c r="AC696" s="53" t="s">
        <v>1875</v>
      </c>
      <c r="AD696" s="57">
        <v>42362</v>
      </c>
      <c r="AE696" s="53"/>
      <c r="AF696" s="53" t="s">
        <v>694</v>
      </c>
      <c r="AG696" s="53"/>
      <c r="AH696" s="367">
        <v>0</v>
      </c>
      <c r="AI696" s="53" t="s">
        <v>658</v>
      </c>
      <c r="AJ696" s="73" t="s">
        <v>1869</v>
      </c>
      <c r="AK696" s="148"/>
      <c r="AL696" s="148"/>
      <c r="AM696" s="148"/>
      <c r="AN696" s="148"/>
      <c r="AO696" s="148"/>
      <c r="AP696" s="148"/>
      <c r="AQ696" s="148"/>
      <c r="AR696" s="148"/>
      <c r="AS696" s="148"/>
      <c r="AT696" s="148"/>
    </row>
    <row r="697" spans="1:46" s="67" customFormat="1" ht="75">
      <c r="A697" s="53" t="s">
        <v>1503</v>
      </c>
      <c r="B697" s="60">
        <v>1599</v>
      </c>
      <c r="C697" s="53" t="s">
        <v>9</v>
      </c>
      <c r="D697" s="52" t="s">
        <v>2054</v>
      </c>
      <c r="E697" s="53" t="s">
        <v>82</v>
      </c>
      <c r="F697" s="55">
        <v>41244</v>
      </c>
      <c r="G697" s="55">
        <v>41306</v>
      </c>
      <c r="H697" s="53" t="s">
        <v>107</v>
      </c>
      <c r="I697" s="57">
        <v>421.01894067796599</v>
      </c>
      <c r="J697" s="56">
        <v>416.86378481738848</v>
      </c>
      <c r="K697" s="56">
        <v>416.863</v>
      </c>
      <c r="L697" s="58">
        <v>491898.33999999997</v>
      </c>
      <c r="M697" s="59">
        <v>41325</v>
      </c>
      <c r="N697" s="60">
        <v>2013</v>
      </c>
      <c r="O697" s="61">
        <v>41325</v>
      </c>
      <c r="P697" s="60">
        <v>2013</v>
      </c>
      <c r="Q697" s="61">
        <v>41414</v>
      </c>
      <c r="R697" s="53" t="s">
        <v>342</v>
      </c>
      <c r="S697" s="53" t="s">
        <v>2055</v>
      </c>
      <c r="T697" s="53" t="s">
        <v>1739</v>
      </c>
      <c r="U697" s="60">
        <v>0.35</v>
      </c>
      <c r="V697" s="90">
        <v>1</v>
      </c>
      <c r="W697" s="53" t="s">
        <v>390</v>
      </c>
      <c r="X697" s="53"/>
      <c r="Y697" s="367">
        <v>1405.4238285714287</v>
      </c>
      <c r="Z697" s="367">
        <v>121034.28571428572</v>
      </c>
      <c r="AA697" s="53"/>
      <c r="AB697" s="53" t="s">
        <v>2053</v>
      </c>
      <c r="AC697" s="53" t="s">
        <v>1875</v>
      </c>
      <c r="AD697" s="57">
        <v>42362</v>
      </c>
      <c r="AE697" s="53"/>
      <c r="AF697" s="53" t="s">
        <v>2056</v>
      </c>
      <c r="AG697" s="53"/>
      <c r="AH697" s="367">
        <v>0</v>
      </c>
      <c r="AI697" s="53" t="s">
        <v>658</v>
      </c>
      <c r="AJ697" s="73" t="s">
        <v>1869</v>
      </c>
      <c r="AK697" s="148"/>
      <c r="AL697" s="148"/>
      <c r="AM697" s="148"/>
      <c r="AN697" s="148"/>
      <c r="AO697" s="148"/>
      <c r="AP697" s="148"/>
      <c r="AQ697" s="148"/>
      <c r="AR697" s="148"/>
      <c r="AS697" s="148"/>
      <c r="AT697" s="148"/>
    </row>
    <row r="698" spans="1:46" s="67" customFormat="1" ht="165">
      <c r="A698" s="53" t="s">
        <v>1503</v>
      </c>
      <c r="B698" s="60">
        <v>1600</v>
      </c>
      <c r="C698" s="53">
        <v>3000580</v>
      </c>
      <c r="D698" s="52" t="s">
        <v>1504</v>
      </c>
      <c r="E698" s="53" t="s">
        <v>83</v>
      </c>
      <c r="F698" s="55">
        <v>41233</v>
      </c>
      <c r="G698" s="55">
        <v>41294</v>
      </c>
      <c r="H698" s="53" t="s">
        <v>111</v>
      </c>
      <c r="I698" s="57">
        <v>19864.848150000002</v>
      </c>
      <c r="J698" s="56">
        <v>19680.885484301652</v>
      </c>
      <c r="K698" s="56">
        <v>19680.884999999998</v>
      </c>
      <c r="L698" s="58">
        <v>23223444.299999997</v>
      </c>
      <c r="M698" s="59">
        <v>41315</v>
      </c>
      <c r="N698" s="60">
        <v>2013</v>
      </c>
      <c r="O698" s="61">
        <v>41315</v>
      </c>
      <c r="P698" s="60">
        <v>2013</v>
      </c>
      <c r="Q698" s="61">
        <v>41578</v>
      </c>
      <c r="R698" s="53" t="s">
        <v>342</v>
      </c>
      <c r="S698" s="53"/>
      <c r="T698" s="53" t="s">
        <v>1739</v>
      </c>
      <c r="U698" s="60">
        <v>3</v>
      </c>
      <c r="V698" s="53">
        <v>1</v>
      </c>
      <c r="W698" s="53" t="s">
        <v>390</v>
      </c>
      <c r="X698" s="53"/>
      <c r="Y698" s="367">
        <v>7741.1480999999985</v>
      </c>
      <c r="Z698" s="367">
        <v>11416.893333333333</v>
      </c>
      <c r="AA698" s="53"/>
      <c r="AB698" s="60" t="s">
        <v>2057</v>
      </c>
      <c r="AC698" s="71">
        <v>40999</v>
      </c>
      <c r="AD698" s="57">
        <v>34250.68</v>
      </c>
      <c r="AE698" s="53"/>
      <c r="AF698" s="53" t="s">
        <v>666</v>
      </c>
      <c r="AG698" s="53"/>
      <c r="AH698" s="367">
        <v>499.14</v>
      </c>
      <c r="AI698" s="53" t="s">
        <v>2058</v>
      </c>
      <c r="AJ698" s="53" t="s">
        <v>391</v>
      </c>
      <c r="AK698" s="148"/>
      <c r="AL698" s="148"/>
      <c r="AM698" s="148"/>
      <c r="AN698" s="148"/>
      <c r="AO698" s="148"/>
      <c r="AP698" s="148"/>
      <c r="AQ698" s="148"/>
      <c r="AR698" s="148"/>
      <c r="AS698" s="148"/>
      <c r="AT698" s="148"/>
    </row>
    <row r="699" spans="1:46" s="148" customFormat="1" ht="45">
      <c r="A699" s="53" t="s">
        <v>1503</v>
      </c>
      <c r="B699" s="60">
        <v>1602</v>
      </c>
      <c r="C699" s="54">
        <v>3000560</v>
      </c>
      <c r="D699" s="52" t="s">
        <v>465</v>
      </c>
      <c r="E699" s="53" t="s">
        <v>60</v>
      </c>
      <c r="F699" s="55">
        <v>41610</v>
      </c>
      <c r="G699" s="55">
        <v>41628</v>
      </c>
      <c r="H699" s="53" t="s">
        <v>119</v>
      </c>
      <c r="I699" s="57">
        <v>379.53</v>
      </c>
      <c r="J699" s="56">
        <v>420.45656332896004</v>
      </c>
      <c r="K699" s="56">
        <v>379.53</v>
      </c>
      <c r="L699" s="58">
        <v>447845.39999999991</v>
      </c>
      <c r="M699" s="59">
        <v>41631</v>
      </c>
      <c r="N699" s="60">
        <v>2013</v>
      </c>
      <c r="O699" s="61">
        <v>41631</v>
      </c>
      <c r="P699" s="60">
        <v>2013</v>
      </c>
      <c r="Q699" s="61">
        <v>41639</v>
      </c>
      <c r="R699" s="53" t="s">
        <v>342</v>
      </c>
      <c r="S699" s="53" t="s">
        <v>2060</v>
      </c>
      <c r="T699" s="53" t="s">
        <v>7</v>
      </c>
      <c r="U699" s="60">
        <v>80</v>
      </c>
      <c r="V699" s="53">
        <v>1</v>
      </c>
      <c r="W699" s="53" t="s">
        <v>394</v>
      </c>
      <c r="X699" s="53"/>
      <c r="Y699" s="367">
        <v>5.5980674999999991</v>
      </c>
      <c r="Z699" s="367">
        <v>3366.0250000000001</v>
      </c>
      <c r="AA699" s="53"/>
      <c r="AB699" s="53" t="s">
        <v>2062</v>
      </c>
      <c r="AC699" s="71">
        <v>41585</v>
      </c>
      <c r="AD699" s="57">
        <v>309827</v>
      </c>
      <c r="AE699" s="60">
        <v>80</v>
      </c>
      <c r="AF699" s="53"/>
      <c r="AG699" s="53"/>
      <c r="AH699" s="367">
        <v>267314</v>
      </c>
      <c r="AI699" s="53" t="s">
        <v>2059</v>
      </c>
      <c r="AJ699" s="53" t="s">
        <v>1817</v>
      </c>
    </row>
    <row r="700" spans="1:46" s="148" customFormat="1" ht="45">
      <c r="A700" s="53" t="s">
        <v>1503</v>
      </c>
      <c r="B700" s="60">
        <v>1603</v>
      </c>
      <c r="C700" s="60">
        <v>18</v>
      </c>
      <c r="D700" s="52" t="s">
        <v>1505</v>
      </c>
      <c r="E700" s="53" t="s">
        <v>60</v>
      </c>
      <c r="F700" s="55">
        <v>41251</v>
      </c>
      <c r="G700" s="55">
        <v>41311</v>
      </c>
      <c r="H700" s="53" t="s">
        <v>119</v>
      </c>
      <c r="I700" s="57">
        <v>397.15899999999999</v>
      </c>
      <c r="J700" s="56">
        <v>383.6435549297139</v>
      </c>
      <c r="K700" s="56">
        <v>383.64299999999997</v>
      </c>
      <c r="L700" s="58">
        <v>452698.73999999993</v>
      </c>
      <c r="M700" s="59">
        <v>41336</v>
      </c>
      <c r="N700" s="60">
        <v>2013</v>
      </c>
      <c r="O700" s="61">
        <v>41336</v>
      </c>
      <c r="P700" s="60">
        <v>2013</v>
      </c>
      <c r="Q700" s="61">
        <v>41364</v>
      </c>
      <c r="R700" s="53" t="s">
        <v>342</v>
      </c>
      <c r="S700" s="53" t="s">
        <v>2061</v>
      </c>
      <c r="T700" s="53" t="s">
        <v>417</v>
      </c>
      <c r="U700" s="60">
        <v>5</v>
      </c>
      <c r="V700" s="53">
        <v>1</v>
      </c>
      <c r="W700" s="53" t="s">
        <v>390</v>
      </c>
      <c r="X700" s="53"/>
      <c r="Y700" s="367">
        <v>90.539747999999989</v>
      </c>
      <c r="Z700" s="367">
        <v>3872.8352249999998</v>
      </c>
      <c r="AA700" s="53"/>
      <c r="AB700" s="53" t="s">
        <v>2062</v>
      </c>
      <c r="AC700" s="71">
        <v>41090</v>
      </c>
      <c r="AD700" s="57">
        <v>309826.81799999997</v>
      </c>
      <c r="AE700" s="53" t="s">
        <v>807</v>
      </c>
      <c r="AF700" s="53"/>
      <c r="AG700" s="53"/>
      <c r="AH700" s="367">
        <v>266866</v>
      </c>
      <c r="AI700" s="53" t="s">
        <v>2059</v>
      </c>
      <c r="AJ700" s="53" t="s">
        <v>1817</v>
      </c>
    </row>
    <row r="701" spans="1:46" s="148" customFormat="1" ht="60">
      <c r="A701" s="52" t="s">
        <v>1503</v>
      </c>
      <c r="B701" s="60">
        <v>1604</v>
      </c>
      <c r="C701" s="54" t="s">
        <v>694</v>
      </c>
      <c r="D701" s="52" t="s">
        <v>1506</v>
      </c>
      <c r="E701" s="53" t="s">
        <v>337</v>
      </c>
      <c r="F701" s="55">
        <v>41401</v>
      </c>
      <c r="G701" s="55">
        <v>41431</v>
      </c>
      <c r="H701" s="53" t="s">
        <v>107</v>
      </c>
      <c r="I701" s="57">
        <v>1776.65</v>
      </c>
      <c r="J701" s="56">
        <v>1752.3830042451652</v>
      </c>
      <c r="K701" s="56">
        <v>1752.383</v>
      </c>
      <c r="L701" s="58">
        <v>2067811.94</v>
      </c>
      <c r="M701" s="59">
        <v>41456</v>
      </c>
      <c r="N701" s="60">
        <v>2013</v>
      </c>
      <c r="O701" s="61">
        <v>41456</v>
      </c>
      <c r="P701" s="60">
        <v>2013</v>
      </c>
      <c r="Q701" s="61">
        <v>41639</v>
      </c>
      <c r="R701" s="53" t="s">
        <v>342</v>
      </c>
      <c r="S701" s="62" t="s">
        <v>6695</v>
      </c>
      <c r="T701" s="53" t="s">
        <v>7</v>
      </c>
      <c r="U701" s="58">
        <v>0.54863607462808384</v>
      </c>
      <c r="V701" s="53">
        <v>1</v>
      </c>
      <c r="W701" s="53" t="s">
        <v>390</v>
      </c>
      <c r="X701" s="53"/>
      <c r="Y701" s="367">
        <v>47071.505492063487</v>
      </c>
      <c r="Z701" s="367">
        <v>25415.864258383976</v>
      </c>
      <c r="AA701" s="53"/>
      <c r="AB701" s="62" t="s">
        <v>2064</v>
      </c>
      <c r="AC701" s="65" t="s">
        <v>1875</v>
      </c>
      <c r="AD701" s="66">
        <v>13944.06</v>
      </c>
      <c r="AE701" s="60" t="s">
        <v>2063</v>
      </c>
      <c r="AF701" s="53"/>
      <c r="AG701" s="58"/>
      <c r="AH701" s="367">
        <v>0</v>
      </c>
      <c r="AI701" s="52" t="s">
        <v>658</v>
      </c>
      <c r="AJ701" s="52" t="s">
        <v>1817</v>
      </c>
    </row>
    <row r="702" spans="1:46" s="148" customFormat="1" ht="60">
      <c r="A702" s="52" t="s">
        <v>1503</v>
      </c>
      <c r="B702" s="53" t="s">
        <v>6312</v>
      </c>
      <c r="C702" s="54">
        <v>2</v>
      </c>
      <c r="D702" s="52" t="s">
        <v>1506</v>
      </c>
      <c r="E702" s="53" t="s">
        <v>337</v>
      </c>
      <c r="F702" s="55">
        <v>41401</v>
      </c>
      <c r="G702" s="55">
        <v>41431</v>
      </c>
      <c r="H702" s="53" t="s">
        <v>107</v>
      </c>
      <c r="I702" s="57">
        <v>988.3</v>
      </c>
      <c r="J702" s="56">
        <v>992.85939243936025</v>
      </c>
      <c r="K702" s="56">
        <v>988.3</v>
      </c>
      <c r="L702" s="58">
        <v>1166194</v>
      </c>
      <c r="M702" s="59">
        <v>41456</v>
      </c>
      <c r="N702" s="60">
        <v>2013</v>
      </c>
      <c r="O702" s="61">
        <v>41456</v>
      </c>
      <c r="P702" s="60">
        <v>2013</v>
      </c>
      <c r="Q702" s="61">
        <v>41639</v>
      </c>
      <c r="R702" s="53" t="s">
        <v>342</v>
      </c>
      <c r="S702" s="62" t="s">
        <v>6313</v>
      </c>
      <c r="T702" s="53" t="s">
        <v>7</v>
      </c>
      <c r="U702" s="58">
        <v>9.8736388500236208E-2</v>
      </c>
      <c r="V702" s="53">
        <v>1</v>
      </c>
      <c r="W702" s="53" t="s">
        <v>390</v>
      </c>
      <c r="X702" s="53"/>
      <c r="Y702" s="367">
        <v>11811.187523809524</v>
      </c>
      <c r="Z702" s="367">
        <v>22133.428571428569</v>
      </c>
      <c r="AA702" s="53"/>
      <c r="AB702" s="62" t="s">
        <v>2064</v>
      </c>
      <c r="AC702" s="65" t="s">
        <v>1875</v>
      </c>
      <c r="AD702" s="66">
        <v>13944.06</v>
      </c>
      <c r="AE702" s="60">
        <v>0.63</v>
      </c>
      <c r="AF702" s="53"/>
      <c r="AG702" s="58"/>
      <c r="AH702" s="367">
        <v>0</v>
      </c>
      <c r="AI702" s="52" t="s">
        <v>658</v>
      </c>
      <c r="AJ702" s="52" t="s">
        <v>1817</v>
      </c>
    </row>
    <row r="703" spans="1:46" s="148" customFormat="1" ht="60">
      <c r="A703" s="52" t="s">
        <v>1503</v>
      </c>
      <c r="B703" s="53" t="s">
        <v>6314</v>
      </c>
      <c r="C703" s="54">
        <v>2</v>
      </c>
      <c r="D703" s="52" t="s">
        <v>1506</v>
      </c>
      <c r="E703" s="53" t="s">
        <v>337</v>
      </c>
      <c r="F703" s="55">
        <v>41401</v>
      </c>
      <c r="G703" s="55">
        <v>41431</v>
      </c>
      <c r="H703" s="53" t="s">
        <v>107</v>
      </c>
      <c r="I703" s="57">
        <v>2417.98</v>
      </c>
      <c r="J703" s="56">
        <v>2429.1399342326408</v>
      </c>
      <c r="K703" s="56">
        <v>2417.98</v>
      </c>
      <c r="L703" s="58">
        <v>2853216.4</v>
      </c>
      <c r="M703" s="59">
        <v>41456</v>
      </c>
      <c r="N703" s="60">
        <v>2013</v>
      </c>
      <c r="O703" s="61">
        <v>41456</v>
      </c>
      <c r="P703" s="60">
        <v>2013</v>
      </c>
      <c r="Q703" s="61">
        <v>41639</v>
      </c>
      <c r="R703" s="53" t="s">
        <v>342</v>
      </c>
      <c r="S703" s="62" t="s">
        <v>6315</v>
      </c>
      <c r="T703" s="53" t="s">
        <v>7</v>
      </c>
      <c r="U703" s="58">
        <v>0.24156896961024096</v>
      </c>
      <c r="V703" s="53">
        <v>1</v>
      </c>
      <c r="W703" s="53" t="s">
        <v>390</v>
      </c>
      <c r="X703" s="53"/>
      <c r="Y703" s="367">
        <v>11811.187523809522</v>
      </c>
      <c r="Z703" s="367">
        <v>22133.428571428569</v>
      </c>
      <c r="AA703" s="53"/>
      <c r="AB703" s="62" t="s">
        <v>2064</v>
      </c>
      <c r="AC703" s="65" t="s">
        <v>1875</v>
      </c>
      <c r="AD703" s="66">
        <v>13944.06</v>
      </c>
      <c r="AE703" s="60">
        <v>0.63</v>
      </c>
      <c r="AF703" s="53"/>
      <c r="AG703" s="58"/>
      <c r="AH703" s="367">
        <v>0</v>
      </c>
      <c r="AI703" s="52" t="s">
        <v>658</v>
      </c>
      <c r="AJ703" s="52" t="s">
        <v>1817</v>
      </c>
    </row>
    <row r="704" spans="1:46" s="148" customFormat="1" ht="60">
      <c r="A704" s="52" t="s">
        <v>1503</v>
      </c>
      <c r="B704" s="53" t="s">
        <v>6316</v>
      </c>
      <c r="C704" s="54">
        <v>2</v>
      </c>
      <c r="D704" s="52" t="s">
        <v>1506</v>
      </c>
      <c r="E704" s="53" t="s">
        <v>337</v>
      </c>
      <c r="F704" s="55">
        <v>41401</v>
      </c>
      <c r="G704" s="55">
        <v>41431</v>
      </c>
      <c r="H704" s="53" t="s">
        <v>107</v>
      </c>
      <c r="I704" s="57">
        <v>1147.31</v>
      </c>
      <c r="J704" s="56">
        <v>1303.2147015290884</v>
      </c>
      <c r="K704" s="56">
        <v>1147.31</v>
      </c>
      <c r="L704" s="58">
        <v>1353825.7999999998</v>
      </c>
      <c r="M704" s="59">
        <v>41456</v>
      </c>
      <c r="N704" s="60">
        <v>2013</v>
      </c>
      <c r="O704" s="61">
        <v>41456</v>
      </c>
      <c r="P704" s="60">
        <v>2013</v>
      </c>
      <c r="Q704" s="61">
        <v>41639</v>
      </c>
      <c r="R704" s="53" t="s">
        <v>342</v>
      </c>
      <c r="S704" s="62" t="s">
        <v>6317</v>
      </c>
      <c r="T704" s="53" t="s">
        <v>7</v>
      </c>
      <c r="U704" s="58">
        <v>0.11462232711748051</v>
      </c>
      <c r="V704" s="53">
        <v>1</v>
      </c>
      <c r="W704" s="53" t="s">
        <v>390</v>
      </c>
      <c r="X704" s="53"/>
      <c r="Y704" s="367">
        <v>11811.187523809524</v>
      </c>
      <c r="Z704" s="367">
        <v>22133.428571428569</v>
      </c>
      <c r="AA704" s="53"/>
      <c r="AB704" s="62" t="s">
        <v>2064</v>
      </c>
      <c r="AC704" s="65" t="s">
        <v>1875</v>
      </c>
      <c r="AD704" s="66">
        <v>13944.06</v>
      </c>
      <c r="AE704" s="60">
        <v>0.63</v>
      </c>
      <c r="AF704" s="53"/>
      <c r="AG704" s="58"/>
      <c r="AH704" s="367">
        <v>0</v>
      </c>
      <c r="AI704" s="52" t="s">
        <v>658</v>
      </c>
      <c r="AJ704" s="52" t="s">
        <v>1817</v>
      </c>
    </row>
    <row r="705" spans="1:46" s="148" customFormat="1" ht="60">
      <c r="A705" s="52" t="s">
        <v>1503</v>
      </c>
      <c r="B705" s="60" t="s">
        <v>6694</v>
      </c>
      <c r="C705" s="54" t="s">
        <v>694</v>
      </c>
      <c r="D705" s="52" t="s">
        <v>1506</v>
      </c>
      <c r="E705" s="53" t="s">
        <v>337</v>
      </c>
      <c r="F705" s="55">
        <v>41401</v>
      </c>
      <c r="G705" s="55">
        <v>41431</v>
      </c>
      <c r="H705" s="53" t="s">
        <v>107</v>
      </c>
      <c r="I705" s="57">
        <v>2462.94</v>
      </c>
      <c r="J705" s="56">
        <v>2474.3170666117999</v>
      </c>
      <c r="K705" s="56">
        <v>2462.94</v>
      </c>
      <c r="L705" s="58">
        <v>2906269.1999999997</v>
      </c>
      <c r="M705" s="59">
        <v>41456</v>
      </c>
      <c r="N705" s="60">
        <v>2013</v>
      </c>
      <c r="O705" s="61">
        <v>41456</v>
      </c>
      <c r="P705" s="60">
        <v>2013</v>
      </c>
      <c r="Q705" s="61">
        <v>41639</v>
      </c>
      <c r="R705" s="53" t="s">
        <v>342</v>
      </c>
      <c r="S705" s="62" t="s">
        <v>6854</v>
      </c>
      <c r="T705" s="53" t="s">
        <v>7</v>
      </c>
      <c r="U705" s="58">
        <v>0.54863607462808384</v>
      </c>
      <c r="V705" s="53">
        <v>1</v>
      </c>
      <c r="W705" s="53" t="s">
        <v>390</v>
      </c>
      <c r="X705" s="53"/>
      <c r="Y705" s="367">
        <v>5297.2623099385819</v>
      </c>
      <c r="Z705" s="367">
        <v>25415.864258383976</v>
      </c>
      <c r="AA705" s="53"/>
      <c r="AB705" s="62" t="s">
        <v>2064</v>
      </c>
      <c r="AC705" s="65" t="s">
        <v>1875</v>
      </c>
      <c r="AD705" s="66">
        <v>13944.06</v>
      </c>
      <c r="AE705" s="60" t="s">
        <v>2063</v>
      </c>
      <c r="AF705" s="53"/>
      <c r="AG705" s="58"/>
      <c r="AH705" s="367">
        <v>0</v>
      </c>
      <c r="AI705" s="52" t="s">
        <v>658</v>
      </c>
      <c r="AJ705" s="52" t="s">
        <v>1817</v>
      </c>
    </row>
    <row r="706" spans="1:46" s="148" customFormat="1" ht="60">
      <c r="A706" s="52" t="s">
        <v>1503</v>
      </c>
      <c r="B706" s="60" t="s">
        <v>6852</v>
      </c>
      <c r="C706" s="54" t="s">
        <v>694</v>
      </c>
      <c r="D706" s="52" t="s">
        <v>1506</v>
      </c>
      <c r="E706" s="53" t="s">
        <v>337</v>
      </c>
      <c r="F706" s="55">
        <v>41401</v>
      </c>
      <c r="G706" s="55">
        <v>41431</v>
      </c>
      <c r="H706" s="53" t="s">
        <v>107</v>
      </c>
      <c r="I706" s="57">
        <v>1788.36</v>
      </c>
      <c r="J706" s="56">
        <v>1840.6576097942404</v>
      </c>
      <c r="K706" s="56">
        <v>1788.36</v>
      </c>
      <c r="L706" s="58">
        <v>2110264.7999999998</v>
      </c>
      <c r="M706" s="59">
        <v>41456</v>
      </c>
      <c r="N706" s="60">
        <v>2013</v>
      </c>
      <c r="O706" s="61">
        <v>41456</v>
      </c>
      <c r="P706" s="60">
        <v>2013</v>
      </c>
      <c r="Q706" s="61">
        <v>41639</v>
      </c>
      <c r="R706" s="53" t="s">
        <v>342</v>
      </c>
      <c r="S706" s="62" t="s">
        <v>6855</v>
      </c>
      <c r="T706" s="53" t="s">
        <v>7</v>
      </c>
      <c r="U706" s="58">
        <v>0.54863607462808384</v>
      </c>
      <c r="V706" s="53">
        <v>1</v>
      </c>
      <c r="W706" s="53" t="s">
        <v>390</v>
      </c>
      <c r="X706" s="53"/>
      <c r="Y706" s="367">
        <v>3846.3836003320275</v>
      </c>
      <c r="Z706" s="367">
        <v>25415.864258383976</v>
      </c>
      <c r="AA706" s="53"/>
      <c r="AB706" s="62" t="s">
        <v>2064</v>
      </c>
      <c r="AC706" s="65" t="s">
        <v>1875</v>
      </c>
      <c r="AD706" s="66">
        <v>13944.06</v>
      </c>
      <c r="AE706" s="60" t="s">
        <v>2063</v>
      </c>
      <c r="AF706" s="53"/>
      <c r="AG706" s="58"/>
      <c r="AH706" s="367">
        <v>0</v>
      </c>
      <c r="AI706" s="52" t="s">
        <v>658</v>
      </c>
      <c r="AJ706" s="52" t="s">
        <v>1817</v>
      </c>
    </row>
    <row r="707" spans="1:46" s="148" customFormat="1" ht="60">
      <c r="A707" s="52" t="s">
        <v>1503</v>
      </c>
      <c r="B707" s="60" t="s">
        <v>6853</v>
      </c>
      <c r="C707" s="54" t="s">
        <v>694</v>
      </c>
      <c r="D707" s="52" t="s">
        <v>1506</v>
      </c>
      <c r="E707" s="53" t="s">
        <v>337</v>
      </c>
      <c r="F707" s="55">
        <v>41401</v>
      </c>
      <c r="G707" s="55">
        <v>41431</v>
      </c>
      <c r="H707" s="53" t="s">
        <v>107</v>
      </c>
      <c r="I707" s="57">
        <v>852.68</v>
      </c>
      <c r="J707" s="56">
        <v>856.61818308332442</v>
      </c>
      <c r="K707" s="56">
        <v>852.68</v>
      </c>
      <c r="L707" s="58">
        <v>1006162.3999999999</v>
      </c>
      <c r="M707" s="59">
        <v>41456</v>
      </c>
      <c r="N707" s="60">
        <v>2013</v>
      </c>
      <c r="O707" s="61">
        <v>41456</v>
      </c>
      <c r="P707" s="60">
        <v>2013</v>
      </c>
      <c r="Q707" s="61">
        <v>41639</v>
      </c>
      <c r="R707" s="53" t="s">
        <v>342</v>
      </c>
      <c r="S707" s="62" t="s">
        <v>7001</v>
      </c>
      <c r="T707" s="53" t="s">
        <v>7</v>
      </c>
      <c r="U707" s="58">
        <v>0.54863607462808384</v>
      </c>
      <c r="V707" s="53">
        <v>1</v>
      </c>
      <c r="W707" s="53" t="s">
        <v>390</v>
      </c>
      <c r="X707" s="53"/>
      <c r="Y707" s="367">
        <v>1833.9340895183927</v>
      </c>
      <c r="Z707" s="367">
        <v>25415.864258383976</v>
      </c>
      <c r="AA707" s="53"/>
      <c r="AB707" s="62" t="s">
        <v>2064</v>
      </c>
      <c r="AC707" s="65" t="s">
        <v>1875</v>
      </c>
      <c r="AD707" s="66">
        <v>13944.06</v>
      </c>
      <c r="AE707" s="60" t="s">
        <v>2063</v>
      </c>
      <c r="AF707" s="53"/>
      <c r="AG707" s="58"/>
      <c r="AH707" s="367">
        <v>0</v>
      </c>
      <c r="AI707" s="52" t="s">
        <v>658</v>
      </c>
      <c r="AJ707" s="52" t="s">
        <v>1817</v>
      </c>
    </row>
    <row r="708" spans="1:46" s="148" customFormat="1" ht="60">
      <c r="A708" s="52" t="s">
        <v>1503</v>
      </c>
      <c r="B708" s="60" t="s">
        <v>7002</v>
      </c>
      <c r="C708" s="54" t="s">
        <v>694</v>
      </c>
      <c r="D708" s="52" t="s">
        <v>1506</v>
      </c>
      <c r="E708" s="53" t="s">
        <v>337</v>
      </c>
      <c r="F708" s="55">
        <v>41401</v>
      </c>
      <c r="G708" s="55">
        <v>41431</v>
      </c>
      <c r="H708" s="53" t="s">
        <v>107</v>
      </c>
      <c r="I708" s="57">
        <v>1777.73</v>
      </c>
      <c r="J708" s="56">
        <v>1785.9394738172166</v>
      </c>
      <c r="K708" s="56">
        <v>1777.73</v>
      </c>
      <c r="L708" s="58">
        <v>2097721.4</v>
      </c>
      <c r="M708" s="59">
        <v>41456</v>
      </c>
      <c r="N708" s="60">
        <v>2013</v>
      </c>
      <c r="O708" s="61">
        <v>41456</v>
      </c>
      <c r="P708" s="60">
        <v>2013</v>
      </c>
      <c r="Q708" s="61">
        <v>41639</v>
      </c>
      <c r="R708" s="53" t="s">
        <v>342</v>
      </c>
      <c r="S708" s="62" t="s">
        <v>7003</v>
      </c>
      <c r="T708" s="53" t="s">
        <v>7</v>
      </c>
      <c r="U708" s="58">
        <v>0.54863607462808384</v>
      </c>
      <c r="V708" s="53">
        <v>1</v>
      </c>
      <c r="W708" s="53" t="s">
        <v>390</v>
      </c>
      <c r="X708" s="53"/>
      <c r="Y708" s="367">
        <v>7290.9612491515909</v>
      </c>
      <c r="Z708" s="367">
        <v>25415.864258383976</v>
      </c>
      <c r="AA708" s="53"/>
      <c r="AB708" s="62" t="s">
        <v>2064</v>
      </c>
      <c r="AC708" s="65" t="s">
        <v>1875</v>
      </c>
      <c r="AD708" s="66">
        <v>13944.06</v>
      </c>
      <c r="AE708" s="60" t="s">
        <v>2063</v>
      </c>
      <c r="AF708" s="53"/>
      <c r="AG708" s="58"/>
      <c r="AH708" s="367">
        <v>0</v>
      </c>
      <c r="AI708" s="52" t="s">
        <v>658</v>
      </c>
      <c r="AJ708" s="52" t="s">
        <v>1817</v>
      </c>
    </row>
    <row r="709" spans="1:46" s="148" customFormat="1" ht="60">
      <c r="A709" s="53" t="s">
        <v>1503</v>
      </c>
      <c r="B709" s="60">
        <v>1607</v>
      </c>
      <c r="C709" s="60">
        <v>55</v>
      </c>
      <c r="D709" s="52" t="s">
        <v>3363</v>
      </c>
      <c r="E709" s="53" t="s">
        <v>60</v>
      </c>
      <c r="F709" s="55">
        <v>41371</v>
      </c>
      <c r="G709" s="55">
        <v>41431</v>
      </c>
      <c r="H709" s="53" t="s">
        <v>107</v>
      </c>
      <c r="I709" s="57">
        <v>1135.9269999999999</v>
      </c>
      <c r="J709" s="56">
        <v>1311.7852159185602</v>
      </c>
      <c r="K709" s="56">
        <v>1135.9269999999999</v>
      </c>
      <c r="L709" s="58">
        <v>1340393.8599999999</v>
      </c>
      <c r="M709" s="59">
        <v>41451</v>
      </c>
      <c r="N709" s="60">
        <v>2013</v>
      </c>
      <c r="O709" s="61">
        <v>41451</v>
      </c>
      <c r="P709" s="60">
        <v>2013</v>
      </c>
      <c r="Q709" s="61">
        <v>41639</v>
      </c>
      <c r="R709" s="53" t="s">
        <v>342</v>
      </c>
      <c r="S709" s="53" t="s">
        <v>2065</v>
      </c>
      <c r="T709" s="53" t="s">
        <v>417</v>
      </c>
      <c r="U709" s="60">
        <v>1</v>
      </c>
      <c r="V709" s="53">
        <v>1</v>
      </c>
      <c r="W709" s="53" t="s">
        <v>390</v>
      </c>
      <c r="X709" s="53"/>
      <c r="Y709" s="367">
        <v>1340.3938599999999</v>
      </c>
      <c r="Z709" s="367">
        <v>1583.0407999999998</v>
      </c>
      <c r="AA709" s="53"/>
      <c r="AB709" s="53" t="s">
        <v>3364</v>
      </c>
      <c r="AC709" s="71">
        <v>41333</v>
      </c>
      <c r="AD709" s="57">
        <v>1583.0407999999998</v>
      </c>
      <c r="AE709" s="53"/>
      <c r="AF709" s="53"/>
      <c r="AG709" s="53" t="s">
        <v>9</v>
      </c>
      <c r="AH709" s="367">
        <v>148.67999999999998</v>
      </c>
      <c r="AI709" s="53" t="s">
        <v>658</v>
      </c>
      <c r="AJ709" s="53" t="s">
        <v>391</v>
      </c>
    </row>
    <row r="710" spans="1:46" s="148" customFormat="1" ht="45">
      <c r="A710" s="53" t="s">
        <v>1503</v>
      </c>
      <c r="B710" s="60">
        <v>1610</v>
      </c>
      <c r="C710" s="54">
        <v>3000560</v>
      </c>
      <c r="D710" s="52" t="s">
        <v>465</v>
      </c>
      <c r="E710" s="53" t="s">
        <v>60</v>
      </c>
      <c r="F710" s="55">
        <v>41384</v>
      </c>
      <c r="G710" s="55">
        <v>41444</v>
      </c>
      <c r="H710" s="53" t="s">
        <v>107</v>
      </c>
      <c r="I710" s="57">
        <v>1510.8</v>
      </c>
      <c r="J710" s="56">
        <v>1495.889484420697</v>
      </c>
      <c r="K710" s="56">
        <v>1495.8889999999999</v>
      </c>
      <c r="L710" s="58">
        <v>1765149.0199999998</v>
      </c>
      <c r="M710" s="59">
        <v>41464</v>
      </c>
      <c r="N710" s="60">
        <v>2013</v>
      </c>
      <c r="O710" s="61">
        <v>41464</v>
      </c>
      <c r="P710" s="60">
        <v>2013</v>
      </c>
      <c r="Q710" s="61">
        <v>41608</v>
      </c>
      <c r="R710" s="53" t="s">
        <v>342</v>
      </c>
      <c r="S710" s="53"/>
      <c r="T710" s="53" t="s">
        <v>417</v>
      </c>
      <c r="U710" s="60">
        <v>3</v>
      </c>
      <c r="V710" s="53">
        <v>1</v>
      </c>
      <c r="W710" s="53" t="s">
        <v>390</v>
      </c>
      <c r="X710" s="53"/>
      <c r="Y710" s="367">
        <v>588.38300666666657</v>
      </c>
      <c r="Z710" s="367">
        <v>1197.2533333333331</v>
      </c>
      <c r="AA710" s="53"/>
      <c r="AB710" s="53" t="s">
        <v>3365</v>
      </c>
      <c r="AC710" s="53" t="s">
        <v>1875</v>
      </c>
      <c r="AD710" s="57">
        <v>3591.7599999999993</v>
      </c>
      <c r="AE710" s="53"/>
      <c r="AF710" s="53"/>
      <c r="AG710" s="53" t="s">
        <v>666</v>
      </c>
      <c r="AH710" s="367">
        <v>577.02</v>
      </c>
      <c r="AI710" s="53" t="s">
        <v>658</v>
      </c>
      <c r="AJ710" s="53" t="s">
        <v>391</v>
      </c>
    </row>
    <row r="711" spans="1:46" s="148" customFormat="1" ht="45">
      <c r="A711" s="53" t="s">
        <v>1503</v>
      </c>
      <c r="B711" s="60">
        <v>1611</v>
      </c>
      <c r="C711" s="60">
        <v>18</v>
      </c>
      <c r="D711" s="52" t="s">
        <v>1505</v>
      </c>
      <c r="E711" s="53" t="s">
        <v>60</v>
      </c>
      <c r="F711" s="55">
        <v>41384</v>
      </c>
      <c r="G711" s="55">
        <v>41444</v>
      </c>
      <c r="H711" s="53" t="s">
        <v>107</v>
      </c>
      <c r="I711" s="57">
        <v>620</v>
      </c>
      <c r="J711" s="56">
        <v>613.88104338154096</v>
      </c>
      <c r="K711" s="56">
        <v>613.88099999999997</v>
      </c>
      <c r="L711" s="58">
        <v>724379.58</v>
      </c>
      <c r="M711" s="59">
        <v>41464</v>
      </c>
      <c r="N711" s="60">
        <v>2013</v>
      </c>
      <c r="O711" s="61">
        <v>41464</v>
      </c>
      <c r="P711" s="60">
        <v>2013</v>
      </c>
      <c r="Q711" s="61">
        <v>41517</v>
      </c>
      <c r="R711" s="53" t="s">
        <v>342</v>
      </c>
      <c r="S711" s="53"/>
      <c r="T711" s="53" t="s">
        <v>417</v>
      </c>
      <c r="U711" s="60">
        <v>3</v>
      </c>
      <c r="V711" s="53">
        <v>1</v>
      </c>
      <c r="W711" s="53" t="s">
        <v>390</v>
      </c>
      <c r="X711" s="53"/>
      <c r="Y711" s="367">
        <v>241.45985999999999</v>
      </c>
      <c r="Z711" s="367">
        <v>1197.2533333333331</v>
      </c>
      <c r="AA711" s="53"/>
      <c r="AB711" s="53" t="s">
        <v>3365</v>
      </c>
      <c r="AC711" s="53" t="s">
        <v>1875</v>
      </c>
      <c r="AD711" s="57">
        <v>3591.7599999999993</v>
      </c>
      <c r="AE711" s="53"/>
      <c r="AF711" s="53"/>
      <c r="AG711" s="53" t="s">
        <v>666</v>
      </c>
      <c r="AH711" s="367">
        <v>577.02</v>
      </c>
      <c r="AI711" s="53" t="s">
        <v>658</v>
      </c>
      <c r="AJ711" s="53" t="s">
        <v>391</v>
      </c>
    </row>
    <row r="712" spans="1:46" s="148" customFormat="1" ht="45">
      <c r="A712" s="53" t="s">
        <v>1503</v>
      </c>
      <c r="B712" s="60">
        <v>1612</v>
      </c>
      <c r="C712" s="60">
        <v>18</v>
      </c>
      <c r="D712" s="52" t="s">
        <v>1505</v>
      </c>
      <c r="E712" s="53" t="s">
        <v>60</v>
      </c>
      <c r="F712" s="55">
        <v>41214</v>
      </c>
      <c r="G712" s="55">
        <v>41281</v>
      </c>
      <c r="H712" s="53" t="s">
        <v>107</v>
      </c>
      <c r="I712" s="57">
        <v>1601.98305</v>
      </c>
      <c r="J712" s="56">
        <v>1716.8783873188179</v>
      </c>
      <c r="K712" s="56">
        <v>1601.9829999999999</v>
      </c>
      <c r="L712" s="58">
        <v>1890339.94</v>
      </c>
      <c r="M712" s="59">
        <v>41306</v>
      </c>
      <c r="N712" s="60">
        <v>2013</v>
      </c>
      <c r="O712" s="61">
        <v>41306</v>
      </c>
      <c r="P712" s="60">
        <v>2013</v>
      </c>
      <c r="Q712" s="61">
        <v>41333</v>
      </c>
      <c r="R712" s="53" t="s">
        <v>342</v>
      </c>
      <c r="S712" s="53" t="s">
        <v>2066</v>
      </c>
      <c r="T712" s="53" t="s">
        <v>417</v>
      </c>
      <c r="U712" s="60">
        <v>1</v>
      </c>
      <c r="V712" s="53">
        <v>1</v>
      </c>
      <c r="W712" s="53" t="s">
        <v>390</v>
      </c>
      <c r="X712" s="53"/>
      <c r="Y712" s="367">
        <v>1890.3399399999998</v>
      </c>
      <c r="Z712" s="367">
        <v>1858.5</v>
      </c>
      <c r="AA712" s="53"/>
      <c r="AB712" s="53" t="s">
        <v>2067</v>
      </c>
      <c r="AC712" s="53" t="s">
        <v>1816</v>
      </c>
      <c r="AD712" s="57">
        <v>1858.5</v>
      </c>
      <c r="AE712" s="53"/>
      <c r="AF712" s="53"/>
      <c r="AG712" s="53" t="s">
        <v>9</v>
      </c>
      <c r="AH712" s="367">
        <v>0</v>
      </c>
      <c r="AI712" s="53" t="s">
        <v>658</v>
      </c>
      <c r="AJ712" s="53" t="s">
        <v>391</v>
      </c>
    </row>
    <row r="713" spans="1:46" s="148" customFormat="1" ht="195">
      <c r="A713" s="53" t="s">
        <v>1503</v>
      </c>
      <c r="B713" s="60">
        <v>1613</v>
      </c>
      <c r="C713" s="60">
        <v>81</v>
      </c>
      <c r="D713" s="52" t="s">
        <v>1507</v>
      </c>
      <c r="E713" s="53" t="s">
        <v>65</v>
      </c>
      <c r="F713" s="55">
        <v>41221</v>
      </c>
      <c r="G713" s="55">
        <v>41271</v>
      </c>
      <c r="H713" s="53" t="s">
        <v>107</v>
      </c>
      <c r="I713" s="57">
        <v>28.54</v>
      </c>
      <c r="J713" s="56">
        <v>28.158481403434784</v>
      </c>
      <c r="K713" s="56">
        <v>28.158000000000001</v>
      </c>
      <c r="L713" s="58">
        <v>33226.439999999995</v>
      </c>
      <c r="M713" s="59">
        <v>41299</v>
      </c>
      <c r="N713" s="60">
        <v>2013</v>
      </c>
      <c r="O713" s="61">
        <v>41306</v>
      </c>
      <c r="P713" s="60">
        <v>2013</v>
      </c>
      <c r="Q713" s="61">
        <v>41547</v>
      </c>
      <c r="R713" s="53" t="s">
        <v>342</v>
      </c>
      <c r="S713" s="53" t="s">
        <v>2068</v>
      </c>
      <c r="T713" s="53" t="s">
        <v>389</v>
      </c>
      <c r="U713" s="53" t="s">
        <v>9</v>
      </c>
      <c r="V713" s="53">
        <v>1</v>
      </c>
      <c r="W713" s="53" t="s">
        <v>390</v>
      </c>
      <c r="X713" s="53"/>
      <c r="Y713" s="367">
        <v>33.226439999999997</v>
      </c>
      <c r="Z713" s="367">
        <v>4697.3233820959995</v>
      </c>
      <c r="AA713" s="53" t="s">
        <v>2147</v>
      </c>
      <c r="AB713" s="53" t="s">
        <v>2069</v>
      </c>
      <c r="AC713" s="53" t="s">
        <v>1791</v>
      </c>
      <c r="AD713" s="57">
        <v>4697.3233820959995</v>
      </c>
      <c r="AE713" s="53"/>
      <c r="AF713" s="53"/>
      <c r="AG713" s="53">
        <v>2</v>
      </c>
      <c r="AH713" s="367">
        <v>3955.8291047401067</v>
      </c>
      <c r="AI713" s="53" t="s">
        <v>2070</v>
      </c>
      <c r="AJ713" s="53" t="s">
        <v>391</v>
      </c>
    </row>
    <row r="714" spans="1:46" s="148" customFormat="1" ht="195">
      <c r="A714" s="53" t="s">
        <v>1503</v>
      </c>
      <c r="B714" s="60">
        <v>1614</v>
      </c>
      <c r="C714" s="60">
        <v>79</v>
      </c>
      <c r="D714" s="52" t="s">
        <v>1508</v>
      </c>
      <c r="E714" s="53" t="s">
        <v>65</v>
      </c>
      <c r="F714" s="55">
        <v>41221</v>
      </c>
      <c r="G714" s="55">
        <v>41271</v>
      </c>
      <c r="H714" s="53" t="s">
        <v>107</v>
      </c>
      <c r="I714" s="57">
        <v>57.07</v>
      </c>
      <c r="J714" s="56">
        <v>56.307096485424772</v>
      </c>
      <c r="K714" s="56">
        <v>56.307000000000002</v>
      </c>
      <c r="L714" s="58">
        <v>66442.260000000009</v>
      </c>
      <c r="M714" s="59">
        <v>41299</v>
      </c>
      <c r="N714" s="60">
        <v>2013</v>
      </c>
      <c r="O714" s="61">
        <v>41306</v>
      </c>
      <c r="P714" s="60">
        <v>2013</v>
      </c>
      <c r="Q714" s="61">
        <v>41547</v>
      </c>
      <c r="R714" s="53" t="s">
        <v>342</v>
      </c>
      <c r="S714" s="53" t="s">
        <v>2071</v>
      </c>
      <c r="T714" s="53" t="s">
        <v>389</v>
      </c>
      <c r="U714" s="53" t="s">
        <v>9</v>
      </c>
      <c r="V714" s="53">
        <v>1</v>
      </c>
      <c r="W714" s="53" t="s">
        <v>390</v>
      </c>
      <c r="X714" s="53"/>
      <c r="Y714" s="367">
        <v>66.442260000000005</v>
      </c>
      <c r="Z714" s="367">
        <v>15926.986108191999</v>
      </c>
      <c r="AA714" s="53" t="s">
        <v>2149</v>
      </c>
      <c r="AB714" s="53" t="s">
        <v>2069</v>
      </c>
      <c r="AC714" s="53" t="s">
        <v>1791</v>
      </c>
      <c r="AD714" s="57">
        <v>15926.986108191999</v>
      </c>
      <c r="AE714" s="53"/>
      <c r="AF714" s="53"/>
      <c r="AG714" s="53">
        <v>4</v>
      </c>
      <c r="AH714" s="367">
        <v>13447.547752795721</v>
      </c>
      <c r="AI714" s="53" t="s">
        <v>2070</v>
      </c>
      <c r="AJ714" s="53" t="s">
        <v>391</v>
      </c>
    </row>
    <row r="715" spans="1:46" s="148" customFormat="1" ht="225">
      <c r="A715" s="53" t="s">
        <v>1503</v>
      </c>
      <c r="B715" s="60">
        <v>1615</v>
      </c>
      <c r="C715" s="60">
        <v>38</v>
      </c>
      <c r="D715" s="52" t="s">
        <v>1509</v>
      </c>
      <c r="E715" s="53" t="s">
        <v>65</v>
      </c>
      <c r="F715" s="55">
        <v>41221</v>
      </c>
      <c r="G715" s="55">
        <v>41271</v>
      </c>
      <c r="H715" s="53" t="s">
        <v>107</v>
      </c>
      <c r="I715" s="57">
        <v>1997.53</v>
      </c>
      <c r="J715" s="56">
        <v>1970.8273075614254</v>
      </c>
      <c r="K715" s="56">
        <v>1970.827</v>
      </c>
      <c r="L715" s="58">
        <v>2325575.86</v>
      </c>
      <c r="M715" s="59">
        <v>41299</v>
      </c>
      <c r="N715" s="60">
        <v>2013</v>
      </c>
      <c r="O715" s="61">
        <v>41306</v>
      </c>
      <c r="P715" s="60">
        <v>2013</v>
      </c>
      <c r="Q715" s="61">
        <v>41547</v>
      </c>
      <c r="R715" s="53" t="s">
        <v>342</v>
      </c>
      <c r="S715" s="53" t="s">
        <v>2072</v>
      </c>
      <c r="T715" s="53" t="s">
        <v>389</v>
      </c>
      <c r="U715" s="53" t="s">
        <v>9</v>
      </c>
      <c r="V715" s="53">
        <v>1</v>
      </c>
      <c r="W715" s="53" t="s">
        <v>390</v>
      </c>
      <c r="X715" s="53"/>
      <c r="Y715" s="367">
        <v>2325.5758599999999</v>
      </c>
      <c r="Z715" s="367">
        <v>12692.159723631999</v>
      </c>
      <c r="AA715" s="53" t="s">
        <v>2150</v>
      </c>
      <c r="AB715" s="53" t="s">
        <v>2069</v>
      </c>
      <c r="AC715" s="53" t="s">
        <v>1791</v>
      </c>
      <c r="AD715" s="57">
        <v>12692.159723631999</v>
      </c>
      <c r="AE715" s="53"/>
      <c r="AF715" s="53"/>
      <c r="AG715" s="53">
        <v>140</v>
      </c>
      <c r="AH715" s="367">
        <v>9009.5640597262027</v>
      </c>
      <c r="AI715" s="53" t="s">
        <v>2070</v>
      </c>
      <c r="AJ715" s="53" t="s">
        <v>391</v>
      </c>
    </row>
    <row r="716" spans="1:46" s="148" customFormat="1" ht="225">
      <c r="A716" s="53" t="s">
        <v>1503</v>
      </c>
      <c r="B716" s="60">
        <v>1616</v>
      </c>
      <c r="C716" s="60">
        <v>11</v>
      </c>
      <c r="D716" s="52" t="s">
        <v>1510</v>
      </c>
      <c r="E716" s="53" t="s">
        <v>65</v>
      </c>
      <c r="F716" s="55">
        <v>41221</v>
      </c>
      <c r="G716" s="55">
        <v>41271</v>
      </c>
      <c r="H716" s="53" t="s">
        <v>107</v>
      </c>
      <c r="I716" s="57">
        <v>28355.9</v>
      </c>
      <c r="J716" s="56">
        <v>27976.84242563618</v>
      </c>
      <c r="K716" s="56">
        <v>27976.842000000001</v>
      </c>
      <c r="L716" s="58">
        <v>33012673.559999995</v>
      </c>
      <c r="M716" s="59">
        <v>41299</v>
      </c>
      <c r="N716" s="60">
        <v>2013</v>
      </c>
      <c r="O716" s="61">
        <v>41306</v>
      </c>
      <c r="P716" s="60">
        <v>2013</v>
      </c>
      <c r="Q716" s="61">
        <v>41547</v>
      </c>
      <c r="R716" s="53" t="s">
        <v>342</v>
      </c>
      <c r="S716" s="53" t="s">
        <v>2073</v>
      </c>
      <c r="T716" s="53" t="s">
        <v>389</v>
      </c>
      <c r="U716" s="53" t="s">
        <v>9</v>
      </c>
      <c r="V716" s="53">
        <v>1</v>
      </c>
      <c r="W716" s="53" t="s">
        <v>390</v>
      </c>
      <c r="X716" s="53"/>
      <c r="Y716" s="367">
        <v>33012.673559999996</v>
      </c>
      <c r="Z716" s="367">
        <v>552512.92637568002</v>
      </c>
      <c r="AA716" s="53" t="s">
        <v>2151</v>
      </c>
      <c r="AB716" s="53" t="s">
        <v>2069</v>
      </c>
      <c r="AC716" s="53" t="s">
        <v>1791</v>
      </c>
      <c r="AD716" s="57">
        <v>552512.92637568002</v>
      </c>
      <c r="AE716" s="53"/>
      <c r="AF716" s="53"/>
      <c r="AG716" s="53">
        <v>2931</v>
      </c>
      <c r="AH716" s="367">
        <v>443438.83551732154</v>
      </c>
      <c r="AI716" s="53" t="s">
        <v>2070</v>
      </c>
      <c r="AJ716" s="53" t="s">
        <v>391</v>
      </c>
    </row>
    <row r="717" spans="1:46" s="148" customFormat="1" ht="240">
      <c r="A717" s="53" t="s">
        <v>1503</v>
      </c>
      <c r="B717" s="60">
        <v>1617</v>
      </c>
      <c r="C717" s="60">
        <v>19</v>
      </c>
      <c r="D717" s="52" t="s">
        <v>1511</v>
      </c>
      <c r="E717" s="53" t="s">
        <v>65</v>
      </c>
      <c r="F717" s="55">
        <v>41221</v>
      </c>
      <c r="G717" s="55">
        <v>41271</v>
      </c>
      <c r="H717" s="53" t="s">
        <v>107</v>
      </c>
      <c r="I717" s="57">
        <v>14243.81</v>
      </c>
      <c r="J717" s="56">
        <v>14053.400805853484</v>
      </c>
      <c r="K717" s="56">
        <v>14053.4</v>
      </c>
      <c r="L717" s="58">
        <v>16583011.999999998</v>
      </c>
      <c r="M717" s="59">
        <v>41299</v>
      </c>
      <c r="N717" s="60">
        <v>2013</v>
      </c>
      <c r="O717" s="61">
        <v>41306</v>
      </c>
      <c r="P717" s="60">
        <v>2013</v>
      </c>
      <c r="Q717" s="61">
        <v>41547</v>
      </c>
      <c r="R717" s="53" t="s">
        <v>342</v>
      </c>
      <c r="S717" s="53" t="s">
        <v>2074</v>
      </c>
      <c r="T717" s="53" t="s">
        <v>389</v>
      </c>
      <c r="U717" s="53" t="s">
        <v>9</v>
      </c>
      <c r="V717" s="53">
        <v>1</v>
      </c>
      <c r="W717" s="53" t="s">
        <v>390</v>
      </c>
      <c r="X717" s="53"/>
      <c r="Y717" s="367">
        <v>16583.011999999999</v>
      </c>
      <c r="Z717" s="367">
        <v>174045.34710248641</v>
      </c>
      <c r="AA717" s="53" t="s">
        <v>2152</v>
      </c>
      <c r="AB717" s="53" t="s">
        <v>2069</v>
      </c>
      <c r="AC717" s="53" t="s">
        <v>1791</v>
      </c>
      <c r="AD717" s="57">
        <v>174045.34710248641</v>
      </c>
      <c r="AE717" s="53"/>
      <c r="AF717" s="53"/>
      <c r="AG717" s="53">
        <v>4155</v>
      </c>
      <c r="AH717" s="367">
        <v>135042.2443798829</v>
      </c>
      <c r="AI717" s="53" t="s">
        <v>2070</v>
      </c>
      <c r="AJ717" s="53" t="s">
        <v>391</v>
      </c>
    </row>
    <row r="718" spans="1:46" s="148" customFormat="1" ht="90">
      <c r="A718" s="53" t="s">
        <v>1503</v>
      </c>
      <c r="B718" s="60">
        <v>1618</v>
      </c>
      <c r="C718" s="60">
        <v>32</v>
      </c>
      <c r="D718" s="52" t="s">
        <v>1512</v>
      </c>
      <c r="E718" s="53" t="s">
        <v>60</v>
      </c>
      <c r="F718" s="55">
        <v>41374</v>
      </c>
      <c r="G718" s="55">
        <v>41434</v>
      </c>
      <c r="H718" s="53" t="s">
        <v>111</v>
      </c>
      <c r="I718" s="57">
        <v>3729.36</v>
      </c>
      <c r="J718" s="56">
        <v>3565.1184536637516</v>
      </c>
      <c r="K718" s="56">
        <v>3565.1179999999999</v>
      </c>
      <c r="L718" s="58">
        <v>4206839.2399999993</v>
      </c>
      <c r="M718" s="59">
        <v>41454</v>
      </c>
      <c r="N718" s="60">
        <v>2013</v>
      </c>
      <c r="O718" s="61">
        <v>41456</v>
      </c>
      <c r="P718" s="60">
        <v>2013</v>
      </c>
      <c r="Q718" s="61">
        <v>41547</v>
      </c>
      <c r="R718" s="53" t="s">
        <v>342</v>
      </c>
      <c r="S718" s="53" t="s">
        <v>2075</v>
      </c>
      <c r="T718" s="53" t="s">
        <v>417</v>
      </c>
      <c r="U718" s="53">
        <v>44</v>
      </c>
      <c r="V718" s="53">
        <v>1</v>
      </c>
      <c r="W718" s="53" t="s">
        <v>390</v>
      </c>
      <c r="X718" s="53"/>
      <c r="Y718" s="367">
        <v>95.609982727272708</v>
      </c>
      <c r="Z718" s="367">
        <v>205.26974058181821</v>
      </c>
      <c r="AA718" s="53"/>
      <c r="AB718" s="53" t="s">
        <v>2076</v>
      </c>
      <c r="AC718" s="71">
        <v>40939</v>
      </c>
      <c r="AD718" s="57">
        <v>9031.8685856000011</v>
      </c>
      <c r="AE718" s="53"/>
      <c r="AF718" s="53"/>
      <c r="AG718" s="53">
        <v>44</v>
      </c>
      <c r="AH718" s="367">
        <v>57281.919999999998</v>
      </c>
      <c r="AI718" s="53" t="s">
        <v>2077</v>
      </c>
      <c r="AJ718" s="53" t="s">
        <v>391</v>
      </c>
    </row>
    <row r="719" spans="1:46" s="148" customFormat="1" ht="90">
      <c r="A719" s="53" t="s">
        <v>1503</v>
      </c>
      <c r="B719" s="60">
        <v>1619</v>
      </c>
      <c r="C719" s="54">
        <v>3000560</v>
      </c>
      <c r="D719" s="52" t="s">
        <v>465</v>
      </c>
      <c r="E719" s="53" t="s">
        <v>60</v>
      </c>
      <c r="F719" s="55">
        <v>41374</v>
      </c>
      <c r="G719" s="55">
        <v>41434</v>
      </c>
      <c r="H719" s="53" t="s">
        <v>111</v>
      </c>
      <c r="I719" s="57">
        <v>3631.5715599999999</v>
      </c>
      <c r="J719" s="56">
        <v>4110.6415571337311</v>
      </c>
      <c r="K719" s="56">
        <v>3631.5709999999999</v>
      </c>
      <c r="L719" s="58">
        <v>4285253.78</v>
      </c>
      <c r="M719" s="59">
        <v>41454</v>
      </c>
      <c r="N719" s="60">
        <v>2013</v>
      </c>
      <c r="O719" s="61">
        <v>41456</v>
      </c>
      <c r="P719" s="60">
        <v>2013</v>
      </c>
      <c r="Q719" s="61">
        <v>41639</v>
      </c>
      <c r="R719" s="53" t="s">
        <v>342</v>
      </c>
      <c r="S719" s="53" t="s">
        <v>2075</v>
      </c>
      <c r="T719" s="53" t="s">
        <v>417</v>
      </c>
      <c r="U719" s="53">
        <v>44</v>
      </c>
      <c r="V719" s="53">
        <v>1</v>
      </c>
      <c r="W719" s="53" t="s">
        <v>390</v>
      </c>
      <c r="X719" s="53"/>
      <c r="Y719" s="367">
        <v>97.392131363636366</v>
      </c>
      <c r="Z719" s="367">
        <v>205.26974058181821</v>
      </c>
      <c r="AA719" s="53"/>
      <c r="AB719" s="53" t="s">
        <v>2076</v>
      </c>
      <c r="AC719" s="71">
        <v>40939</v>
      </c>
      <c r="AD719" s="57">
        <v>9031.8685856000011</v>
      </c>
      <c r="AE719" s="53"/>
      <c r="AF719" s="53"/>
      <c r="AG719" s="53">
        <v>44</v>
      </c>
      <c r="AH719" s="367">
        <v>57281.919999999998</v>
      </c>
      <c r="AI719" s="53" t="s">
        <v>2077</v>
      </c>
      <c r="AJ719" s="53" t="s">
        <v>391</v>
      </c>
    </row>
    <row r="720" spans="1:46" s="67" customFormat="1" ht="60">
      <c r="A720" s="53" t="s">
        <v>1503</v>
      </c>
      <c r="B720" s="60">
        <v>1625</v>
      </c>
      <c r="C720" s="53" t="s">
        <v>694</v>
      </c>
      <c r="D720" s="52" t="s">
        <v>1506</v>
      </c>
      <c r="E720" s="53" t="s">
        <v>60</v>
      </c>
      <c r="F720" s="55">
        <v>41249</v>
      </c>
      <c r="G720" s="55">
        <v>41309</v>
      </c>
      <c r="H720" s="53" t="s">
        <v>107</v>
      </c>
      <c r="I720" s="57">
        <v>498.69972000000001</v>
      </c>
      <c r="J720" s="56">
        <v>493.77791474640298</v>
      </c>
      <c r="K720" s="56">
        <v>493.77699999999999</v>
      </c>
      <c r="L720" s="58">
        <v>582656.86</v>
      </c>
      <c r="M720" s="59">
        <v>41334</v>
      </c>
      <c r="N720" s="60">
        <v>2013</v>
      </c>
      <c r="O720" s="61">
        <v>41334</v>
      </c>
      <c r="P720" s="60">
        <v>2013</v>
      </c>
      <c r="Q720" s="61">
        <v>41486</v>
      </c>
      <c r="R720" s="53" t="s">
        <v>342</v>
      </c>
      <c r="S720" s="53" t="s">
        <v>2316</v>
      </c>
      <c r="T720" s="53" t="s">
        <v>417</v>
      </c>
      <c r="U720" s="60">
        <v>1</v>
      </c>
      <c r="V720" s="53">
        <v>1</v>
      </c>
      <c r="W720" s="53" t="s">
        <v>390</v>
      </c>
      <c r="X720" s="53"/>
      <c r="Y720" s="367">
        <v>582.65685999999994</v>
      </c>
      <c r="Z720" s="367">
        <v>27671</v>
      </c>
      <c r="AA720" s="53"/>
      <c r="AB720" s="53" t="s">
        <v>2078</v>
      </c>
      <c r="AC720" s="71">
        <v>41268</v>
      </c>
      <c r="AD720" s="57">
        <v>27671</v>
      </c>
      <c r="AE720" s="53"/>
      <c r="AF720" s="53"/>
      <c r="AG720" s="53" t="s">
        <v>9</v>
      </c>
      <c r="AH720" s="367">
        <v>0</v>
      </c>
      <c r="AI720" s="53" t="s">
        <v>658</v>
      </c>
      <c r="AJ720" s="53" t="s">
        <v>391</v>
      </c>
      <c r="AK720" s="148"/>
      <c r="AL720" s="148"/>
      <c r="AM720" s="148"/>
      <c r="AN720" s="148"/>
      <c r="AO720" s="148"/>
      <c r="AP720" s="148"/>
      <c r="AQ720" s="148"/>
      <c r="AR720" s="148"/>
      <c r="AS720" s="148"/>
      <c r="AT720" s="148"/>
    </row>
    <row r="721" spans="1:46" s="148" customFormat="1" ht="60">
      <c r="A721" s="53" t="s">
        <v>1503</v>
      </c>
      <c r="B721" s="159" t="s">
        <v>2508</v>
      </c>
      <c r="C721" s="53" t="s">
        <v>694</v>
      </c>
      <c r="D721" s="52" t="s">
        <v>1506</v>
      </c>
      <c r="E721" s="53" t="s">
        <v>82</v>
      </c>
      <c r="F721" s="55">
        <v>41456</v>
      </c>
      <c r="G721" s="55">
        <v>41487</v>
      </c>
      <c r="H721" s="53" t="s">
        <v>107</v>
      </c>
      <c r="I721" s="57">
        <v>6823.5996100000002</v>
      </c>
      <c r="J721" s="56">
        <v>6624.916422407091</v>
      </c>
      <c r="K721" s="56">
        <v>6624.9160000000002</v>
      </c>
      <c r="L721" s="58">
        <v>7817400.8799999999</v>
      </c>
      <c r="M721" s="59">
        <v>41507</v>
      </c>
      <c r="N721" s="60">
        <v>2013</v>
      </c>
      <c r="O721" s="61">
        <v>41507</v>
      </c>
      <c r="P721" s="60">
        <v>2013</v>
      </c>
      <c r="Q721" s="61">
        <v>41639</v>
      </c>
      <c r="R721" s="53" t="s">
        <v>342</v>
      </c>
      <c r="S721" s="53" t="s">
        <v>2511</v>
      </c>
      <c r="T721" s="53" t="s">
        <v>1739</v>
      </c>
      <c r="U721" s="60">
        <v>6.795398608811734</v>
      </c>
      <c r="V721" s="53">
        <v>1</v>
      </c>
      <c r="W721" s="53" t="s">
        <v>390</v>
      </c>
      <c r="X721" s="53"/>
      <c r="Y721" s="367">
        <v>1150.3962210344828</v>
      </c>
      <c r="Z721" s="367">
        <v>1933.7962068965517</v>
      </c>
      <c r="AA721" s="53"/>
      <c r="AB721" s="53" t="s">
        <v>2079</v>
      </c>
      <c r="AC721" s="53" t="s">
        <v>1875</v>
      </c>
      <c r="AD721" s="57">
        <v>224320.36</v>
      </c>
      <c r="AE721" s="53"/>
      <c r="AF721" s="53" t="s">
        <v>830</v>
      </c>
      <c r="AG721" s="53"/>
      <c r="AH721" s="367">
        <v>0</v>
      </c>
      <c r="AI721" s="53" t="s">
        <v>658</v>
      </c>
      <c r="AJ721" s="53" t="s">
        <v>1817</v>
      </c>
    </row>
    <row r="722" spans="1:46" s="148" customFormat="1" ht="60">
      <c r="A722" s="53" t="s">
        <v>1503</v>
      </c>
      <c r="B722" s="159" t="s">
        <v>2509</v>
      </c>
      <c r="C722" s="53" t="s">
        <v>694</v>
      </c>
      <c r="D722" s="52" t="s">
        <v>1506</v>
      </c>
      <c r="E722" s="53" t="s">
        <v>82</v>
      </c>
      <c r="F722" s="55">
        <v>41456</v>
      </c>
      <c r="G722" s="55">
        <v>41487</v>
      </c>
      <c r="H722" s="53" t="s">
        <v>107</v>
      </c>
      <c r="I722" s="57">
        <v>5385.5404099999996</v>
      </c>
      <c r="J722" s="56">
        <v>5231.413219355858</v>
      </c>
      <c r="K722" s="56">
        <v>5231.4129999999996</v>
      </c>
      <c r="L722" s="58">
        <v>6173067.3399999999</v>
      </c>
      <c r="M722" s="59">
        <v>41507</v>
      </c>
      <c r="N722" s="60">
        <v>2013</v>
      </c>
      <c r="O722" s="61">
        <v>41507</v>
      </c>
      <c r="P722" s="60">
        <v>2013</v>
      </c>
      <c r="Q722" s="61">
        <v>41639</v>
      </c>
      <c r="R722" s="53" t="s">
        <v>342</v>
      </c>
      <c r="S722" s="53" t="s">
        <v>2512</v>
      </c>
      <c r="T722" s="53" t="s">
        <v>1739</v>
      </c>
      <c r="U722" s="60">
        <v>5.3660358293327226</v>
      </c>
      <c r="V722" s="53">
        <v>1</v>
      </c>
      <c r="W722" s="53" t="s">
        <v>390</v>
      </c>
      <c r="X722" s="53"/>
      <c r="Y722" s="367">
        <v>1150.3962210344826</v>
      </c>
      <c r="Z722" s="367">
        <v>1933.7962068965517</v>
      </c>
      <c r="AA722" s="53"/>
      <c r="AB722" s="53" t="s">
        <v>2079</v>
      </c>
      <c r="AC722" s="53" t="s">
        <v>1875</v>
      </c>
      <c r="AD722" s="57">
        <v>224320.36</v>
      </c>
      <c r="AE722" s="53"/>
      <c r="AF722" s="53" t="s">
        <v>830</v>
      </c>
      <c r="AG722" s="53"/>
      <c r="AH722" s="367">
        <v>0</v>
      </c>
      <c r="AI722" s="53" t="s">
        <v>658</v>
      </c>
      <c r="AJ722" s="53" t="s">
        <v>1817</v>
      </c>
    </row>
    <row r="723" spans="1:46" s="67" customFormat="1" ht="60">
      <c r="A723" s="53" t="s">
        <v>1503</v>
      </c>
      <c r="B723" s="159" t="s">
        <v>2510</v>
      </c>
      <c r="C723" s="53" t="s">
        <v>694</v>
      </c>
      <c r="D723" s="52" t="s">
        <v>1506</v>
      </c>
      <c r="E723" s="53" t="s">
        <v>82</v>
      </c>
      <c r="F723" s="55">
        <v>41456</v>
      </c>
      <c r="G723" s="55">
        <v>41487</v>
      </c>
      <c r="H723" s="53" t="s">
        <v>107</v>
      </c>
      <c r="I723" s="57">
        <v>6731.92551</v>
      </c>
      <c r="J723" s="56">
        <v>6539.2665157315096</v>
      </c>
      <c r="K723" s="56">
        <v>6539.2659999999996</v>
      </c>
      <c r="L723" s="58">
        <v>7716333.879999999</v>
      </c>
      <c r="M723" s="59">
        <v>41507</v>
      </c>
      <c r="N723" s="60">
        <v>2013</v>
      </c>
      <c r="O723" s="61">
        <v>41507</v>
      </c>
      <c r="P723" s="60">
        <v>2013</v>
      </c>
      <c r="Q723" s="61">
        <v>41639</v>
      </c>
      <c r="R723" s="53" t="s">
        <v>342</v>
      </c>
      <c r="S723" s="53" t="s">
        <v>2513</v>
      </c>
      <c r="T723" s="53" t="s">
        <v>1739</v>
      </c>
      <c r="U723" s="60">
        <v>6.7075445302325161</v>
      </c>
      <c r="V723" s="53">
        <v>1</v>
      </c>
      <c r="W723" s="53" t="s">
        <v>390</v>
      </c>
      <c r="X723" s="53"/>
      <c r="Y723" s="367">
        <v>1150.3962210344823</v>
      </c>
      <c r="Z723" s="367">
        <v>1933.7962068965517</v>
      </c>
      <c r="AA723" s="53"/>
      <c r="AB723" s="53" t="s">
        <v>2079</v>
      </c>
      <c r="AC723" s="53" t="s">
        <v>1875</v>
      </c>
      <c r="AD723" s="57">
        <v>224320.36</v>
      </c>
      <c r="AE723" s="53"/>
      <c r="AF723" s="53" t="s">
        <v>830</v>
      </c>
      <c r="AG723" s="53"/>
      <c r="AH723" s="367">
        <v>0</v>
      </c>
      <c r="AI723" s="53" t="s">
        <v>658</v>
      </c>
      <c r="AJ723" s="53" t="s">
        <v>1817</v>
      </c>
      <c r="AK723" s="148"/>
      <c r="AL723" s="148"/>
      <c r="AM723" s="148"/>
      <c r="AN723" s="148"/>
      <c r="AO723" s="148"/>
      <c r="AP723" s="148"/>
      <c r="AQ723" s="148"/>
      <c r="AR723" s="148"/>
      <c r="AS723" s="148"/>
      <c r="AT723" s="148"/>
    </row>
    <row r="724" spans="1:46" s="67" customFormat="1" ht="60">
      <c r="A724" s="53" t="s">
        <v>1503</v>
      </c>
      <c r="B724" s="159" t="s">
        <v>2319</v>
      </c>
      <c r="C724" s="53" t="s">
        <v>694</v>
      </c>
      <c r="D724" s="52" t="s">
        <v>1506</v>
      </c>
      <c r="E724" s="53" t="s">
        <v>82</v>
      </c>
      <c r="F724" s="55">
        <v>41244</v>
      </c>
      <c r="G724" s="55">
        <v>41306</v>
      </c>
      <c r="H724" s="53" t="s">
        <v>107</v>
      </c>
      <c r="I724" s="57">
        <v>1294.6726699999999</v>
      </c>
      <c r="J724" s="56">
        <v>1285.8678788450479</v>
      </c>
      <c r="K724" s="56">
        <v>1285.867</v>
      </c>
      <c r="L724" s="58">
        <v>1517323.06</v>
      </c>
      <c r="M724" s="59">
        <v>41325</v>
      </c>
      <c r="N724" s="60">
        <v>2013</v>
      </c>
      <c r="O724" s="61">
        <v>41325</v>
      </c>
      <c r="P724" s="60">
        <v>2013</v>
      </c>
      <c r="Q724" s="61">
        <v>41414</v>
      </c>
      <c r="R724" s="53" t="s">
        <v>342</v>
      </c>
      <c r="S724" s="53" t="s">
        <v>2320</v>
      </c>
      <c r="T724" s="53" t="s">
        <v>1739</v>
      </c>
      <c r="U724" s="60">
        <v>17.575774643041463</v>
      </c>
      <c r="V724" s="53">
        <v>1</v>
      </c>
      <c r="W724" s="53" t="s">
        <v>390</v>
      </c>
      <c r="X724" s="53"/>
      <c r="Y724" s="367">
        <v>86.3303661327231</v>
      </c>
      <c r="Z724" s="367">
        <v>1933.7962068965517</v>
      </c>
      <c r="AA724" s="53"/>
      <c r="AB724" s="53" t="s">
        <v>2079</v>
      </c>
      <c r="AC724" s="53" t="s">
        <v>1875</v>
      </c>
      <c r="AD724" s="57">
        <v>224320.36</v>
      </c>
      <c r="AE724" s="53"/>
      <c r="AF724" s="53" t="s">
        <v>830</v>
      </c>
      <c r="AG724" s="53"/>
      <c r="AH724" s="367">
        <v>0</v>
      </c>
      <c r="AI724" s="53" t="s">
        <v>658</v>
      </c>
      <c r="AJ724" s="53" t="s">
        <v>1817</v>
      </c>
      <c r="AK724" s="148"/>
      <c r="AL724" s="148"/>
      <c r="AM724" s="148"/>
      <c r="AN724" s="148"/>
      <c r="AO724" s="148"/>
      <c r="AP724" s="148"/>
      <c r="AQ724" s="148"/>
      <c r="AR724" s="148"/>
      <c r="AS724" s="148"/>
      <c r="AT724" s="148"/>
    </row>
    <row r="725" spans="1:46" s="67" customFormat="1" ht="60">
      <c r="A725" s="53" t="s">
        <v>1503</v>
      </c>
      <c r="B725" s="60">
        <v>1629</v>
      </c>
      <c r="C725" s="53" t="s">
        <v>694</v>
      </c>
      <c r="D725" s="52" t="s">
        <v>1506</v>
      </c>
      <c r="E725" s="53" t="s">
        <v>82</v>
      </c>
      <c r="F725" s="55">
        <v>41244</v>
      </c>
      <c r="G725" s="55">
        <v>41306</v>
      </c>
      <c r="H725" s="53" t="s">
        <v>107</v>
      </c>
      <c r="I725" s="57">
        <v>8254.8834499999994</v>
      </c>
      <c r="J725" s="56">
        <v>8189.0538839198316</v>
      </c>
      <c r="K725" s="56">
        <v>8189.0529999999999</v>
      </c>
      <c r="L725" s="58">
        <v>9663082.5399999991</v>
      </c>
      <c r="M725" s="59">
        <v>41325</v>
      </c>
      <c r="N725" s="60">
        <v>2013</v>
      </c>
      <c r="O725" s="61">
        <v>41325</v>
      </c>
      <c r="P725" s="60">
        <v>2013</v>
      </c>
      <c r="Q725" s="61">
        <v>41414</v>
      </c>
      <c r="R725" s="53" t="s">
        <v>342</v>
      </c>
      <c r="S725" s="53" t="s">
        <v>2080</v>
      </c>
      <c r="T725" s="53" t="s">
        <v>1739</v>
      </c>
      <c r="U725" s="60">
        <v>116</v>
      </c>
      <c r="V725" s="53">
        <v>1</v>
      </c>
      <c r="W725" s="53" t="s">
        <v>390</v>
      </c>
      <c r="X725" s="53"/>
      <c r="Y725" s="367">
        <v>83.302435689655155</v>
      </c>
      <c r="Z725" s="367">
        <v>1933.7962068965517</v>
      </c>
      <c r="AA725" s="53"/>
      <c r="AB725" s="53" t="s">
        <v>2079</v>
      </c>
      <c r="AC725" s="53" t="s">
        <v>1875</v>
      </c>
      <c r="AD725" s="57">
        <v>224320.36</v>
      </c>
      <c r="AE725" s="53"/>
      <c r="AF725" s="53" t="s">
        <v>830</v>
      </c>
      <c r="AG725" s="53"/>
      <c r="AH725" s="367">
        <v>0</v>
      </c>
      <c r="AI725" s="53" t="s">
        <v>658</v>
      </c>
      <c r="AJ725" s="53" t="s">
        <v>1817</v>
      </c>
      <c r="AK725" s="148"/>
      <c r="AL725" s="148"/>
      <c r="AM725" s="148"/>
      <c r="AN725" s="148"/>
      <c r="AO725" s="148"/>
      <c r="AP725" s="148"/>
      <c r="AQ725" s="148"/>
      <c r="AR725" s="148"/>
      <c r="AS725" s="148"/>
      <c r="AT725" s="148"/>
    </row>
    <row r="726" spans="1:46" s="67" customFormat="1" ht="60">
      <c r="A726" s="53" t="s">
        <v>1503</v>
      </c>
      <c r="B726" s="60">
        <v>1630</v>
      </c>
      <c r="C726" s="53" t="s">
        <v>694</v>
      </c>
      <c r="D726" s="52" t="s">
        <v>1506</v>
      </c>
      <c r="E726" s="53" t="s">
        <v>82</v>
      </c>
      <c r="F726" s="55">
        <v>41244</v>
      </c>
      <c r="G726" s="55">
        <v>41306</v>
      </c>
      <c r="H726" s="53" t="s">
        <v>107</v>
      </c>
      <c r="I726" s="57">
        <v>5619.5215200000002</v>
      </c>
      <c r="J726" s="56">
        <v>5573.4301752082783</v>
      </c>
      <c r="K726" s="56">
        <v>5573.43</v>
      </c>
      <c r="L726" s="58">
        <v>6576647.3999999994</v>
      </c>
      <c r="M726" s="59">
        <v>41325</v>
      </c>
      <c r="N726" s="60">
        <v>2013</v>
      </c>
      <c r="O726" s="61">
        <v>41325</v>
      </c>
      <c r="P726" s="60">
        <v>2013</v>
      </c>
      <c r="Q726" s="61">
        <v>41414</v>
      </c>
      <c r="R726" s="53" t="s">
        <v>342</v>
      </c>
      <c r="S726" s="53" t="s">
        <v>2081</v>
      </c>
      <c r="T726" s="53" t="s">
        <v>1739</v>
      </c>
      <c r="U726" s="60">
        <v>116</v>
      </c>
      <c r="V726" s="53">
        <v>1</v>
      </c>
      <c r="W726" s="53" t="s">
        <v>390</v>
      </c>
      <c r="X726" s="53"/>
      <c r="Y726" s="367">
        <v>56.695236206896546</v>
      </c>
      <c r="Z726" s="367">
        <v>1933.7962068965517</v>
      </c>
      <c r="AA726" s="53"/>
      <c r="AB726" s="53" t="s">
        <v>2079</v>
      </c>
      <c r="AC726" s="53" t="s">
        <v>1875</v>
      </c>
      <c r="AD726" s="57">
        <v>224320.36</v>
      </c>
      <c r="AE726" s="53"/>
      <c r="AF726" s="53" t="s">
        <v>830</v>
      </c>
      <c r="AG726" s="53"/>
      <c r="AH726" s="367">
        <v>0</v>
      </c>
      <c r="AI726" s="53" t="s">
        <v>658</v>
      </c>
      <c r="AJ726" s="53" t="s">
        <v>1817</v>
      </c>
      <c r="AK726" s="148"/>
      <c r="AL726" s="148"/>
      <c r="AM726" s="148"/>
      <c r="AN726" s="148"/>
      <c r="AO726" s="148"/>
      <c r="AP726" s="148"/>
      <c r="AQ726" s="148"/>
      <c r="AR726" s="148"/>
      <c r="AS726" s="148"/>
      <c r="AT726" s="148"/>
    </row>
    <row r="727" spans="1:46" s="67" customFormat="1" ht="60">
      <c r="A727" s="53" t="s">
        <v>1503</v>
      </c>
      <c r="B727" s="60">
        <v>1631</v>
      </c>
      <c r="C727" s="53" t="s">
        <v>694</v>
      </c>
      <c r="D727" s="52" t="s">
        <v>1506</v>
      </c>
      <c r="E727" s="53" t="s">
        <v>82</v>
      </c>
      <c r="F727" s="55">
        <v>41244</v>
      </c>
      <c r="G727" s="55">
        <v>41306</v>
      </c>
      <c r="H727" s="53" t="s">
        <v>107</v>
      </c>
      <c r="I727" s="57">
        <v>4069.3638900000001</v>
      </c>
      <c r="J727" s="56">
        <v>4033.6074492113426</v>
      </c>
      <c r="K727" s="56">
        <v>4033.607</v>
      </c>
      <c r="L727" s="58">
        <v>4759656.26</v>
      </c>
      <c r="M727" s="59">
        <v>41325</v>
      </c>
      <c r="N727" s="60">
        <v>2013</v>
      </c>
      <c r="O727" s="61">
        <v>41325</v>
      </c>
      <c r="P727" s="60">
        <v>2013</v>
      </c>
      <c r="Q727" s="61">
        <v>41414</v>
      </c>
      <c r="R727" s="53" t="s">
        <v>342</v>
      </c>
      <c r="S727" s="53" t="s">
        <v>2082</v>
      </c>
      <c r="T727" s="53" t="s">
        <v>1739</v>
      </c>
      <c r="U727" s="60">
        <v>116</v>
      </c>
      <c r="V727" s="53">
        <v>1</v>
      </c>
      <c r="W727" s="53" t="s">
        <v>390</v>
      </c>
      <c r="X727" s="53"/>
      <c r="Y727" s="367">
        <v>41.031519482758618</v>
      </c>
      <c r="Z727" s="367">
        <v>1933.7962068965517</v>
      </c>
      <c r="AA727" s="53"/>
      <c r="AB727" s="53" t="s">
        <v>2079</v>
      </c>
      <c r="AC727" s="53" t="s">
        <v>1875</v>
      </c>
      <c r="AD727" s="57">
        <v>224320.36</v>
      </c>
      <c r="AE727" s="53"/>
      <c r="AF727" s="53" t="s">
        <v>830</v>
      </c>
      <c r="AG727" s="53"/>
      <c r="AH727" s="367">
        <v>0</v>
      </c>
      <c r="AI727" s="53" t="s">
        <v>658</v>
      </c>
      <c r="AJ727" s="53" t="s">
        <v>1817</v>
      </c>
      <c r="AK727" s="148"/>
      <c r="AL727" s="148"/>
      <c r="AM727" s="148"/>
      <c r="AN727" s="148"/>
      <c r="AO727" s="148"/>
      <c r="AP727" s="148"/>
      <c r="AQ727" s="148"/>
      <c r="AR727" s="148"/>
      <c r="AS727" s="148"/>
      <c r="AT727" s="148"/>
    </row>
    <row r="728" spans="1:46" s="67" customFormat="1" ht="60">
      <c r="A728" s="53" t="s">
        <v>1503</v>
      </c>
      <c r="B728" s="159" t="s">
        <v>2214</v>
      </c>
      <c r="C728" s="53" t="s">
        <v>694</v>
      </c>
      <c r="D728" s="52" t="s">
        <v>1506</v>
      </c>
      <c r="E728" s="53" t="s">
        <v>82</v>
      </c>
      <c r="F728" s="55">
        <v>41244</v>
      </c>
      <c r="G728" s="55">
        <v>41306</v>
      </c>
      <c r="H728" s="53" t="s">
        <v>107</v>
      </c>
      <c r="I728" s="57">
        <v>1166.8768600000001</v>
      </c>
      <c r="J728" s="56">
        <v>1156.8482579792624</v>
      </c>
      <c r="K728" s="56">
        <v>1156.848</v>
      </c>
      <c r="L728" s="58">
        <v>1365080.64</v>
      </c>
      <c r="M728" s="59">
        <v>41325</v>
      </c>
      <c r="N728" s="60">
        <v>2013</v>
      </c>
      <c r="O728" s="61">
        <v>41325</v>
      </c>
      <c r="P728" s="60">
        <v>2013</v>
      </c>
      <c r="Q728" s="61">
        <v>41414</v>
      </c>
      <c r="R728" s="53" t="s">
        <v>342</v>
      </c>
      <c r="S728" s="53" t="s">
        <v>2212</v>
      </c>
      <c r="T728" s="53" t="s">
        <v>1739</v>
      </c>
      <c r="U728" s="60">
        <v>17.708157838827891</v>
      </c>
      <c r="V728" s="53">
        <v>1</v>
      </c>
      <c r="W728" s="53" t="s">
        <v>390</v>
      </c>
      <c r="X728" s="53"/>
      <c r="Y728" s="367">
        <v>77.087670689655141</v>
      </c>
      <c r="Z728" s="367">
        <v>1933.7962068965517</v>
      </c>
      <c r="AA728" s="53"/>
      <c r="AB728" s="53" t="s">
        <v>2079</v>
      </c>
      <c r="AC728" s="53" t="s">
        <v>1875</v>
      </c>
      <c r="AD728" s="57">
        <v>224320.36</v>
      </c>
      <c r="AE728" s="53"/>
      <c r="AF728" s="53" t="s">
        <v>830</v>
      </c>
      <c r="AG728" s="53"/>
      <c r="AH728" s="367">
        <v>0</v>
      </c>
      <c r="AI728" s="53" t="s">
        <v>658</v>
      </c>
      <c r="AJ728" s="53" t="s">
        <v>1817</v>
      </c>
      <c r="AK728" s="148"/>
      <c r="AL728" s="148"/>
      <c r="AM728" s="148"/>
      <c r="AN728" s="148"/>
      <c r="AO728" s="148"/>
      <c r="AP728" s="148"/>
      <c r="AQ728" s="148"/>
      <c r="AR728" s="148"/>
      <c r="AS728" s="148"/>
      <c r="AT728" s="148"/>
    </row>
    <row r="729" spans="1:46" s="148" customFormat="1" ht="45">
      <c r="A729" s="292" t="s">
        <v>1503</v>
      </c>
      <c r="B729" s="159" t="s">
        <v>2215</v>
      </c>
      <c r="C729" s="53">
        <v>3000579</v>
      </c>
      <c r="D729" s="293" t="s">
        <v>995</v>
      </c>
      <c r="E729" s="53" t="s">
        <v>82</v>
      </c>
      <c r="F729" s="55">
        <v>41244</v>
      </c>
      <c r="G729" s="55">
        <v>41306</v>
      </c>
      <c r="H729" s="53" t="s">
        <v>107</v>
      </c>
      <c r="I729" s="57">
        <v>7757.3274600000004</v>
      </c>
      <c r="J729" s="56">
        <v>7750.6010149271597</v>
      </c>
      <c r="K729" s="56">
        <v>7750.6009999999997</v>
      </c>
      <c r="L729" s="58">
        <v>9145709.1799999997</v>
      </c>
      <c r="M729" s="59">
        <v>41325</v>
      </c>
      <c r="N729" s="60">
        <v>2013</v>
      </c>
      <c r="O729" s="61">
        <v>41325</v>
      </c>
      <c r="P729" s="60">
        <v>2013</v>
      </c>
      <c r="Q729" s="61">
        <v>41414</v>
      </c>
      <c r="R729" s="53" t="s">
        <v>342</v>
      </c>
      <c r="S729" s="53" t="s">
        <v>2213</v>
      </c>
      <c r="T729" s="53" t="s">
        <v>1739</v>
      </c>
      <c r="U729" s="60">
        <v>81.787196029252982</v>
      </c>
      <c r="V729" s="53">
        <v>1</v>
      </c>
      <c r="W729" s="53" t="s">
        <v>390</v>
      </c>
      <c r="X729" s="53"/>
      <c r="Y729" s="367">
        <v>111.82323913793103</v>
      </c>
      <c r="Z729" s="367">
        <v>1933.7962068965517</v>
      </c>
      <c r="AA729" s="53"/>
      <c r="AB729" s="53" t="s">
        <v>2079</v>
      </c>
      <c r="AC729" s="55">
        <v>41229</v>
      </c>
      <c r="AD729" s="57">
        <v>224320.36</v>
      </c>
      <c r="AE729" s="53"/>
      <c r="AF729" s="53" t="s">
        <v>830</v>
      </c>
      <c r="AG729" s="53"/>
      <c r="AH729" s="367">
        <v>0</v>
      </c>
      <c r="AI729" s="53" t="s">
        <v>658</v>
      </c>
      <c r="AJ729" s="53" t="s">
        <v>1817</v>
      </c>
    </row>
    <row r="730" spans="1:46" s="148" customFormat="1" ht="60">
      <c r="A730" s="53" t="s">
        <v>1503</v>
      </c>
      <c r="B730" s="60">
        <v>1637</v>
      </c>
      <c r="C730" s="60" t="s">
        <v>694</v>
      </c>
      <c r="D730" s="52" t="s">
        <v>1506</v>
      </c>
      <c r="E730" s="53" t="s">
        <v>337</v>
      </c>
      <c r="F730" s="55">
        <v>41456</v>
      </c>
      <c r="G730" s="55">
        <v>41487</v>
      </c>
      <c r="H730" s="53" t="s">
        <v>107</v>
      </c>
      <c r="I730" s="57">
        <v>2739.01</v>
      </c>
      <c r="J730" s="56">
        <v>4007.8830163319308</v>
      </c>
      <c r="K730" s="56">
        <v>2739.01</v>
      </c>
      <c r="L730" s="58">
        <v>3232031.8000000003</v>
      </c>
      <c r="M730" s="59">
        <v>41507</v>
      </c>
      <c r="N730" s="60">
        <v>2013</v>
      </c>
      <c r="O730" s="61">
        <v>41507</v>
      </c>
      <c r="P730" s="60">
        <v>2013</v>
      </c>
      <c r="Q730" s="61">
        <v>41639</v>
      </c>
      <c r="R730" s="53" t="s">
        <v>342</v>
      </c>
      <c r="S730" s="53" t="s">
        <v>6854</v>
      </c>
      <c r="T730" s="53" t="s">
        <v>1739</v>
      </c>
      <c r="U730" s="70">
        <v>0.1640464828046406</v>
      </c>
      <c r="V730" s="53">
        <v>1</v>
      </c>
      <c r="W730" s="53" t="s">
        <v>390</v>
      </c>
      <c r="X730" s="53"/>
      <c r="Y730" s="367">
        <v>19701.92682429502</v>
      </c>
      <c r="Z730" s="367">
        <v>1700.3524416135881</v>
      </c>
      <c r="AA730" s="53"/>
      <c r="AB730" s="53" t="s">
        <v>2085</v>
      </c>
      <c r="AC730" s="53" t="s">
        <v>1875</v>
      </c>
      <c r="AD730" s="57">
        <v>24025.98</v>
      </c>
      <c r="AE730" s="53"/>
      <c r="AF730" s="60" t="s">
        <v>2084</v>
      </c>
      <c r="AG730" s="53"/>
      <c r="AH730" s="367">
        <v>0</v>
      </c>
      <c r="AI730" s="53" t="s">
        <v>658</v>
      </c>
      <c r="AJ730" s="53" t="s">
        <v>1817</v>
      </c>
    </row>
    <row r="731" spans="1:46" s="148" customFormat="1" ht="60">
      <c r="A731" s="53" t="s">
        <v>1503</v>
      </c>
      <c r="B731" s="159" t="s">
        <v>2321</v>
      </c>
      <c r="C731" s="53" t="s">
        <v>694</v>
      </c>
      <c r="D731" s="52" t="s">
        <v>1506</v>
      </c>
      <c r="E731" s="53" t="s">
        <v>337</v>
      </c>
      <c r="F731" s="55">
        <v>41456</v>
      </c>
      <c r="G731" s="55">
        <v>41487</v>
      </c>
      <c r="H731" s="53" t="s">
        <v>107</v>
      </c>
      <c r="I731" s="57">
        <v>54.29</v>
      </c>
      <c r="J731" s="56">
        <v>79.340732945856018</v>
      </c>
      <c r="K731" s="56">
        <v>54.29</v>
      </c>
      <c r="L731" s="58">
        <v>64062.19999999999</v>
      </c>
      <c r="M731" s="59">
        <v>41507</v>
      </c>
      <c r="N731" s="60">
        <v>2013</v>
      </c>
      <c r="O731" s="61">
        <v>41507</v>
      </c>
      <c r="P731" s="60">
        <v>2013</v>
      </c>
      <c r="Q731" s="61">
        <v>41639</v>
      </c>
      <c r="R731" s="53" t="s">
        <v>342</v>
      </c>
      <c r="S731" s="53" t="s">
        <v>3366</v>
      </c>
      <c r="T731" s="53" t="s">
        <v>1739</v>
      </c>
      <c r="U731" s="70">
        <v>7.4238017874223363</v>
      </c>
      <c r="V731" s="53">
        <v>1</v>
      </c>
      <c r="W731" s="53" t="s">
        <v>390</v>
      </c>
      <c r="X731" s="53"/>
      <c r="Y731" s="367">
        <v>8.6292982806378813</v>
      </c>
      <c r="Z731" s="367">
        <v>1700.3524416135881</v>
      </c>
      <c r="AA731" s="53"/>
      <c r="AB731" s="53" t="s">
        <v>2085</v>
      </c>
      <c r="AC731" s="53" t="s">
        <v>1875</v>
      </c>
      <c r="AD731" s="57">
        <v>24025.98</v>
      </c>
      <c r="AE731" s="53"/>
      <c r="AF731" s="53" t="s">
        <v>2084</v>
      </c>
      <c r="AG731" s="53"/>
      <c r="AH731" s="367">
        <v>0</v>
      </c>
      <c r="AI731" s="53" t="s">
        <v>658</v>
      </c>
      <c r="AJ731" s="53" t="s">
        <v>1817</v>
      </c>
    </row>
    <row r="732" spans="1:46" s="67" customFormat="1" ht="60">
      <c r="A732" s="53" t="s">
        <v>1503</v>
      </c>
      <c r="B732" s="159" t="s">
        <v>2507</v>
      </c>
      <c r="C732" s="53" t="s">
        <v>694</v>
      </c>
      <c r="D732" s="52" t="s">
        <v>1506</v>
      </c>
      <c r="E732" s="53" t="s">
        <v>337</v>
      </c>
      <c r="F732" s="55">
        <v>41456</v>
      </c>
      <c r="G732" s="55">
        <v>41487</v>
      </c>
      <c r="H732" s="53" t="s">
        <v>107</v>
      </c>
      <c r="I732" s="57">
        <v>3224.23</v>
      </c>
      <c r="J732" s="56">
        <v>4680.2004904794248</v>
      </c>
      <c r="K732" s="56">
        <v>3224.23</v>
      </c>
      <c r="L732" s="58">
        <v>3804591.4</v>
      </c>
      <c r="M732" s="59">
        <v>41507</v>
      </c>
      <c r="N732" s="60">
        <v>2013</v>
      </c>
      <c r="O732" s="61">
        <v>41507</v>
      </c>
      <c r="P732" s="60">
        <v>2013</v>
      </c>
      <c r="Q732" s="61">
        <v>41639</v>
      </c>
      <c r="R732" s="53" t="s">
        <v>342</v>
      </c>
      <c r="S732" s="53" t="s">
        <v>3367</v>
      </c>
      <c r="T732" s="53" t="s">
        <v>1739</v>
      </c>
      <c r="U732" s="70">
        <v>2.0938822020267978</v>
      </c>
      <c r="V732" s="53">
        <v>1</v>
      </c>
      <c r="W732" s="53" t="s">
        <v>390</v>
      </c>
      <c r="X732" s="53"/>
      <c r="Y732" s="367">
        <v>1817.003552691408</v>
      </c>
      <c r="Z732" s="367">
        <v>1700.3524416135881</v>
      </c>
      <c r="AA732" s="53"/>
      <c r="AB732" s="53" t="s">
        <v>2085</v>
      </c>
      <c r="AC732" s="53" t="s">
        <v>1875</v>
      </c>
      <c r="AD732" s="57">
        <v>24025.98</v>
      </c>
      <c r="AE732" s="53"/>
      <c r="AF732" s="53" t="s">
        <v>2084</v>
      </c>
      <c r="AG732" s="53"/>
      <c r="AH732" s="367">
        <v>0</v>
      </c>
      <c r="AI732" s="53" t="s">
        <v>658</v>
      </c>
      <c r="AJ732" s="53" t="s">
        <v>1817</v>
      </c>
      <c r="AK732" s="148"/>
      <c r="AL732" s="148"/>
      <c r="AM732" s="148"/>
      <c r="AN732" s="148"/>
      <c r="AO732" s="148"/>
      <c r="AP732" s="148"/>
      <c r="AQ732" s="148"/>
      <c r="AR732" s="148"/>
      <c r="AS732" s="148"/>
      <c r="AT732" s="148"/>
    </row>
    <row r="733" spans="1:46" s="67" customFormat="1" ht="60">
      <c r="A733" s="53" t="s">
        <v>1503</v>
      </c>
      <c r="B733" s="53" t="s">
        <v>6318</v>
      </c>
      <c r="C733" s="60">
        <v>2</v>
      </c>
      <c r="D733" s="52" t="s">
        <v>1506</v>
      </c>
      <c r="E733" s="53" t="s">
        <v>337</v>
      </c>
      <c r="F733" s="55">
        <v>41456</v>
      </c>
      <c r="G733" s="55">
        <v>41487</v>
      </c>
      <c r="H733" s="53" t="s">
        <v>107</v>
      </c>
      <c r="I733" s="57">
        <v>2140.1999999999998</v>
      </c>
      <c r="J733" s="56">
        <v>3054.5448697077127</v>
      </c>
      <c r="K733" s="56">
        <v>2140.1999999999998</v>
      </c>
      <c r="L733" s="58">
        <v>2525435.9999999995</v>
      </c>
      <c r="M733" s="59">
        <v>41507</v>
      </c>
      <c r="N733" s="60">
        <v>2013</v>
      </c>
      <c r="O733" s="61">
        <v>41507</v>
      </c>
      <c r="P733" s="60">
        <v>2013</v>
      </c>
      <c r="Q733" s="61">
        <v>41639</v>
      </c>
      <c r="R733" s="53" t="s">
        <v>342</v>
      </c>
      <c r="S733" s="53" t="s">
        <v>6313</v>
      </c>
      <c r="T733" s="53" t="s">
        <v>1739</v>
      </c>
      <c r="U733" s="70">
        <v>0.12824658076845072</v>
      </c>
      <c r="V733" s="53">
        <v>1</v>
      </c>
      <c r="W733" s="53" t="s">
        <v>390</v>
      </c>
      <c r="X733" s="53"/>
      <c r="Y733" s="367">
        <v>19692.03377483939</v>
      </c>
      <c r="Z733" s="367">
        <v>1700.3524416135881</v>
      </c>
      <c r="AA733" s="53"/>
      <c r="AB733" s="53" t="s">
        <v>2085</v>
      </c>
      <c r="AC733" s="53" t="s">
        <v>1875</v>
      </c>
      <c r="AD733" s="57">
        <v>24025.98</v>
      </c>
      <c r="AE733" s="53"/>
      <c r="AF733" s="60">
        <v>14.13</v>
      </c>
      <c r="AG733" s="53"/>
      <c r="AH733" s="367">
        <v>0</v>
      </c>
      <c r="AI733" s="53" t="s">
        <v>658</v>
      </c>
      <c r="AJ733" s="53" t="s">
        <v>1817</v>
      </c>
      <c r="AK733" s="148"/>
      <c r="AL733" s="148"/>
      <c r="AM733" s="148"/>
      <c r="AN733" s="148"/>
      <c r="AO733" s="148"/>
      <c r="AP733" s="148"/>
      <c r="AQ733" s="148"/>
      <c r="AR733" s="148"/>
      <c r="AS733" s="148"/>
      <c r="AT733" s="148"/>
    </row>
    <row r="734" spans="1:46" s="67" customFormat="1" ht="60">
      <c r="A734" s="53" t="s">
        <v>1503</v>
      </c>
      <c r="B734" s="53" t="s">
        <v>6319</v>
      </c>
      <c r="C734" s="60">
        <v>2</v>
      </c>
      <c r="D734" s="52" t="s">
        <v>1506</v>
      </c>
      <c r="E734" s="53" t="s">
        <v>337</v>
      </c>
      <c r="F734" s="55">
        <v>41456</v>
      </c>
      <c r="G734" s="55">
        <v>41487</v>
      </c>
      <c r="H734" s="53" t="s">
        <v>107</v>
      </c>
      <c r="I734" s="57">
        <v>2568.33</v>
      </c>
      <c r="J734" s="56">
        <v>3522.1598082005771</v>
      </c>
      <c r="K734" s="56">
        <v>2568.33</v>
      </c>
      <c r="L734" s="58">
        <v>3030629.4</v>
      </c>
      <c r="M734" s="59">
        <v>41507</v>
      </c>
      <c r="N734" s="60">
        <v>2013</v>
      </c>
      <c r="O734" s="61">
        <v>41507</v>
      </c>
      <c r="P734" s="60">
        <v>2013</v>
      </c>
      <c r="Q734" s="61">
        <v>41639</v>
      </c>
      <c r="R734" s="53" t="s">
        <v>342</v>
      </c>
      <c r="S734" s="53" t="s">
        <v>6315</v>
      </c>
      <c r="T734" s="53" t="s">
        <v>1739</v>
      </c>
      <c r="U734" s="70">
        <v>0.15382401056646114</v>
      </c>
      <c r="V734" s="53">
        <v>1</v>
      </c>
      <c r="W734" s="53" t="s">
        <v>390</v>
      </c>
      <c r="X734" s="53"/>
      <c r="Y734" s="367">
        <v>19701.926824295009</v>
      </c>
      <c r="Z734" s="367">
        <v>1700.3524416135881</v>
      </c>
      <c r="AA734" s="53"/>
      <c r="AB734" s="53" t="s">
        <v>2085</v>
      </c>
      <c r="AC734" s="53" t="s">
        <v>1875</v>
      </c>
      <c r="AD734" s="57">
        <v>24025.98</v>
      </c>
      <c r="AE734" s="53"/>
      <c r="AF734" s="60">
        <v>14.13</v>
      </c>
      <c r="AG734" s="53"/>
      <c r="AH734" s="367">
        <v>0</v>
      </c>
      <c r="AI734" s="53" t="s">
        <v>658</v>
      </c>
      <c r="AJ734" s="53" t="s">
        <v>1817</v>
      </c>
      <c r="AK734" s="148"/>
      <c r="AL734" s="148"/>
      <c r="AM734" s="148"/>
      <c r="AN734" s="148"/>
      <c r="AO734" s="148"/>
      <c r="AP734" s="148"/>
      <c r="AQ734" s="148"/>
      <c r="AR734" s="148"/>
      <c r="AS734" s="148"/>
      <c r="AT734" s="148"/>
    </row>
    <row r="735" spans="1:46" s="148" customFormat="1" ht="60">
      <c r="A735" s="53" t="s">
        <v>1503</v>
      </c>
      <c r="B735" s="53" t="s">
        <v>6320</v>
      </c>
      <c r="C735" s="60">
        <v>2</v>
      </c>
      <c r="D735" s="52" t="s">
        <v>1506</v>
      </c>
      <c r="E735" s="53" t="s">
        <v>337</v>
      </c>
      <c r="F735" s="55">
        <v>41456</v>
      </c>
      <c r="G735" s="55">
        <v>41487</v>
      </c>
      <c r="H735" s="53" t="s">
        <v>107</v>
      </c>
      <c r="I735" s="57">
        <v>964.53</v>
      </c>
      <c r="J735" s="56">
        <v>1379.3619445839363</v>
      </c>
      <c r="K735" s="56">
        <v>964.53</v>
      </c>
      <c r="L735" s="58">
        <v>1138145.3999999999</v>
      </c>
      <c r="M735" s="59">
        <v>41507</v>
      </c>
      <c r="N735" s="60">
        <v>2013</v>
      </c>
      <c r="O735" s="61">
        <v>41507</v>
      </c>
      <c r="P735" s="60">
        <v>2013</v>
      </c>
      <c r="Q735" s="61">
        <v>41639</v>
      </c>
      <c r="R735" s="53" t="s">
        <v>342</v>
      </c>
      <c r="S735" s="53" t="s">
        <v>6317</v>
      </c>
      <c r="T735" s="53" t="s">
        <v>1739</v>
      </c>
      <c r="U735" s="70">
        <v>0.06</v>
      </c>
      <c r="V735" s="53">
        <v>1</v>
      </c>
      <c r="W735" s="53" t="s">
        <v>390</v>
      </c>
      <c r="X735" s="53"/>
      <c r="Y735" s="367">
        <v>18969.09</v>
      </c>
      <c r="Z735" s="367">
        <v>1700.3524416135881</v>
      </c>
      <c r="AA735" s="53"/>
      <c r="AB735" s="53" t="s">
        <v>2085</v>
      </c>
      <c r="AC735" s="53" t="s">
        <v>1875</v>
      </c>
      <c r="AD735" s="57">
        <v>24025.98</v>
      </c>
      <c r="AE735" s="53"/>
      <c r="AF735" s="60">
        <v>14.13</v>
      </c>
      <c r="AG735" s="53"/>
      <c r="AH735" s="367">
        <v>0</v>
      </c>
      <c r="AI735" s="53" t="s">
        <v>658</v>
      </c>
      <c r="AJ735" s="53" t="s">
        <v>1817</v>
      </c>
    </row>
    <row r="736" spans="1:46" s="148" customFormat="1" ht="60">
      <c r="A736" s="53" t="s">
        <v>1503</v>
      </c>
      <c r="B736" s="60" t="s">
        <v>6856</v>
      </c>
      <c r="C736" s="60" t="s">
        <v>694</v>
      </c>
      <c r="D736" s="52" t="s">
        <v>1506</v>
      </c>
      <c r="E736" s="53" t="s">
        <v>337</v>
      </c>
      <c r="F736" s="55">
        <v>41456</v>
      </c>
      <c r="G736" s="55">
        <v>41487</v>
      </c>
      <c r="H736" s="53" t="s">
        <v>107</v>
      </c>
      <c r="I736" s="57">
        <v>1315.32</v>
      </c>
      <c r="J736" s="56">
        <v>1881.4011242835461</v>
      </c>
      <c r="K736" s="56">
        <v>1315.32</v>
      </c>
      <c r="L736" s="58">
        <v>1552077.5999999999</v>
      </c>
      <c r="M736" s="59">
        <v>41507</v>
      </c>
      <c r="N736" s="60">
        <v>2013</v>
      </c>
      <c r="O736" s="61">
        <v>41507</v>
      </c>
      <c r="P736" s="60">
        <v>2013</v>
      </c>
      <c r="Q736" s="61">
        <v>41639</v>
      </c>
      <c r="R736" s="53" t="s">
        <v>342</v>
      </c>
      <c r="S736" s="53" t="s">
        <v>6855</v>
      </c>
      <c r="T736" s="53" t="s">
        <v>1739</v>
      </c>
      <c r="U736" s="70">
        <v>7.8777959833151348E-2</v>
      </c>
      <c r="V736" s="53">
        <v>1</v>
      </c>
      <c r="W736" s="53" t="s">
        <v>390</v>
      </c>
      <c r="X736" s="53"/>
      <c r="Y736" s="367">
        <v>19701.926824295017</v>
      </c>
      <c r="Z736" s="367">
        <v>1700.3524416135881</v>
      </c>
      <c r="AA736" s="53"/>
      <c r="AB736" s="53" t="s">
        <v>2085</v>
      </c>
      <c r="AC736" s="53" t="s">
        <v>1875</v>
      </c>
      <c r="AD736" s="57">
        <v>24025.98</v>
      </c>
      <c r="AE736" s="53"/>
      <c r="AF736" s="60" t="s">
        <v>2084</v>
      </c>
      <c r="AG736" s="53"/>
      <c r="AH736" s="367">
        <v>0</v>
      </c>
      <c r="AI736" s="53" t="s">
        <v>658</v>
      </c>
      <c r="AJ736" s="53" t="s">
        <v>1817</v>
      </c>
    </row>
    <row r="737" spans="1:46" s="148" customFormat="1" ht="60">
      <c r="A737" s="53" t="s">
        <v>1503</v>
      </c>
      <c r="B737" s="60" t="s">
        <v>6857</v>
      </c>
      <c r="C737" s="60" t="s">
        <v>694</v>
      </c>
      <c r="D737" s="52" t="s">
        <v>1506</v>
      </c>
      <c r="E737" s="53" t="s">
        <v>337</v>
      </c>
      <c r="F737" s="55">
        <v>41456</v>
      </c>
      <c r="G737" s="55">
        <v>41487</v>
      </c>
      <c r="H737" s="53" t="s">
        <v>107</v>
      </c>
      <c r="I737" s="57">
        <v>1732.7</v>
      </c>
      <c r="J737" s="56">
        <v>2741.3236861619266</v>
      </c>
      <c r="K737" s="56">
        <v>1732.7</v>
      </c>
      <c r="L737" s="58">
        <v>2044586</v>
      </c>
      <c r="M737" s="59">
        <v>41507</v>
      </c>
      <c r="N737" s="60">
        <v>2013</v>
      </c>
      <c r="O737" s="61">
        <v>41507</v>
      </c>
      <c r="P737" s="60">
        <v>2013</v>
      </c>
      <c r="Q737" s="61">
        <v>41639</v>
      </c>
      <c r="R737" s="53" t="s">
        <v>342</v>
      </c>
      <c r="S737" s="53" t="s">
        <v>7001</v>
      </c>
      <c r="T737" s="53" t="s">
        <v>1739</v>
      </c>
      <c r="U737" s="70">
        <v>0.10377570473411069</v>
      </c>
      <c r="V737" s="53">
        <v>1</v>
      </c>
      <c r="W737" s="53" t="s">
        <v>390</v>
      </c>
      <c r="X737" s="53"/>
      <c r="Y737" s="367">
        <v>19701.926238309163</v>
      </c>
      <c r="Z737" s="367">
        <v>1700.3524416135881</v>
      </c>
      <c r="AA737" s="53"/>
      <c r="AB737" s="53" t="s">
        <v>2085</v>
      </c>
      <c r="AC737" s="53" t="s">
        <v>1875</v>
      </c>
      <c r="AD737" s="57">
        <v>24025.98</v>
      </c>
      <c r="AE737" s="53"/>
      <c r="AF737" s="60" t="s">
        <v>2084</v>
      </c>
      <c r="AG737" s="53"/>
      <c r="AH737" s="367">
        <v>0</v>
      </c>
      <c r="AI737" s="53" t="s">
        <v>658</v>
      </c>
      <c r="AJ737" s="53" t="s">
        <v>1817</v>
      </c>
    </row>
    <row r="738" spans="1:46" s="148" customFormat="1" ht="60">
      <c r="A738" s="53" t="s">
        <v>1503</v>
      </c>
      <c r="B738" s="60" t="s">
        <v>7004</v>
      </c>
      <c r="C738" s="60" t="s">
        <v>694</v>
      </c>
      <c r="D738" s="52" t="s">
        <v>1506</v>
      </c>
      <c r="E738" s="53" t="s">
        <v>337</v>
      </c>
      <c r="F738" s="55">
        <v>41456</v>
      </c>
      <c r="G738" s="55">
        <v>41487</v>
      </c>
      <c r="H738" s="53" t="s">
        <v>107</v>
      </c>
      <c r="I738" s="57">
        <v>1779.24</v>
      </c>
      <c r="J738" s="56">
        <v>2748.3760791676809</v>
      </c>
      <c r="K738" s="56">
        <v>1779.24</v>
      </c>
      <c r="L738" s="58">
        <v>2099503.2000000002</v>
      </c>
      <c r="M738" s="59">
        <v>41507</v>
      </c>
      <c r="N738" s="60">
        <v>2013</v>
      </c>
      <c r="O738" s="61">
        <v>41507</v>
      </c>
      <c r="P738" s="60">
        <v>2013</v>
      </c>
      <c r="Q738" s="61">
        <v>41639</v>
      </c>
      <c r="R738" s="53" t="s">
        <v>342</v>
      </c>
      <c r="S738" s="53" t="s">
        <v>7003</v>
      </c>
      <c r="T738" s="53" t="s">
        <v>1739</v>
      </c>
      <c r="U738" s="70">
        <v>0.10656352656105474</v>
      </c>
      <c r="V738" s="53">
        <v>1</v>
      </c>
      <c r="W738" s="53" t="s">
        <v>390</v>
      </c>
      <c r="X738" s="53"/>
      <c r="Y738" s="367">
        <v>19701.926238309163</v>
      </c>
      <c r="Z738" s="367">
        <v>1700.3524416135881</v>
      </c>
      <c r="AA738" s="53"/>
      <c r="AB738" s="53" t="s">
        <v>2085</v>
      </c>
      <c r="AC738" s="53" t="s">
        <v>1875</v>
      </c>
      <c r="AD738" s="57">
        <v>24025.98</v>
      </c>
      <c r="AE738" s="53"/>
      <c r="AF738" s="60" t="s">
        <v>2084</v>
      </c>
      <c r="AG738" s="53"/>
      <c r="AH738" s="367">
        <v>0</v>
      </c>
      <c r="AI738" s="53" t="s">
        <v>658</v>
      </c>
      <c r="AJ738" s="53" t="s">
        <v>1817</v>
      </c>
    </row>
    <row r="739" spans="1:46" s="148" customFormat="1" ht="45">
      <c r="A739" s="52" t="s">
        <v>1503</v>
      </c>
      <c r="B739" s="53" t="s">
        <v>6125</v>
      </c>
      <c r="C739" s="54">
        <v>3000559</v>
      </c>
      <c r="D739" s="52" t="s">
        <v>388</v>
      </c>
      <c r="E739" s="53" t="s">
        <v>337</v>
      </c>
      <c r="F739" s="55">
        <v>41456</v>
      </c>
      <c r="G739" s="55">
        <v>41487</v>
      </c>
      <c r="H739" s="53" t="s">
        <v>107</v>
      </c>
      <c r="I739" s="57">
        <v>238.89</v>
      </c>
      <c r="J739" s="56">
        <v>239.98568732179203</v>
      </c>
      <c r="K739" s="56">
        <v>238.89</v>
      </c>
      <c r="L739" s="58">
        <v>281890.2</v>
      </c>
      <c r="M739" s="59">
        <v>41507</v>
      </c>
      <c r="N739" s="60">
        <v>2013</v>
      </c>
      <c r="O739" s="61">
        <v>41507</v>
      </c>
      <c r="P739" s="60">
        <v>2013</v>
      </c>
      <c r="Q739" s="61">
        <v>41639</v>
      </c>
      <c r="R739" s="53" t="s">
        <v>342</v>
      </c>
      <c r="S739" s="62" t="s">
        <v>6126</v>
      </c>
      <c r="T739" s="53" t="s">
        <v>1739</v>
      </c>
      <c r="U739" s="367">
        <v>0.42647491661952053</v>
      </c>
      <c r="V739" s="53">
        <v>1</v>
      </c>
      <c r="W739" s="53" t="s">
        <v>390</v>
      </c>
      <c r="X739" s="53"/>
      <c r="Y739" s="63">
        <v>660.97720877565291</v>
      </c>
      <c r="Z739" s="58">
        <v>1699.149929278642</v>
      </c>
      <c r="AA739" s="53"/>
      <c r="AB739" s="62" t="s">
        <v>2085</v>
      </c>
      <c r="AC739" s="65" t="s">
        <v>1875</v>
      </c>
      <c r="AD739" s="66">
        <v>24025.98</v>
      </c>
      <c r="AE739" s="53"/>
      <c r="AF739" s="53" t="s">
        <v>2086</v>
      </c>
      <c r="AG739" s="58"/>
      <c r="AH739" s="367">
        <v>0</v>
      </c>
      <c r="AI739" s="52" t="s">
        <v>658</v>
      </c>
      <c r="AJ739" s="52" t="s">
        <v>1817</v>
      </c>
    </row>
    <row r="740" spans="1:46" s="148" customFormat="1" ht="60">
      <c r="A740" s="53" t="s">
        <v>1503</v>
      </c>
      <c r="B740" s="60">
        <v>1640</v>
      </c>
      <c r="C740" s="53">
        <v>3000559</v>
      </c>
      <c r="D740" s="52" t="s">
        <v>388</v>
      </c>
      <c r="E740" s="53" t="s">
        <v>337</v>
      </c>
      <c r="F740" s="55">
        <v>41430</v>
      </c>
      <c r="G740" s="55">
        <v>41460</v>
      </c>
      <c r="H740" s="53" t="s">
        <v>107</v>
      </c>
      <c r="I740" s="57">
        <v>560.54000000000008</v>
      </c>
      <c r="J740" s="56">
        <v>563.11495597555222</v>
      </c>
      <c r="K740" s="56">
        <v>560.54</v>
      </c>
      <c r="L740" s="58">
        <v>661437.19999999995</v>
      </c>
      <c r="M740" s="59">
        <v>41480</v>
      </c>
      <c r="N740" s="60">
        <v>2013</v>
      </c>
      <c r="O740" s="61">
        <v>41480</v>
      </c>
      <c r="P740" s="60">
        <v>2013</v>
      </c>
      <c r="Q740" s="61">
        <v>41608</v>
      </c>
      <c r="R740" s="53" t="s">
        <v>342</v>
      </c>
      <c r="S740" s="53" t="s">
        <v>6458</v>
      </c>
      <c r="T740" s="53" t="s">
        <v>1739</v>
      </c>
      <c r="U740" s="53">
        <v>0.14507934018328128</v>
      </c>
      <c r="V740" s="53">
        <v>1</v>
      </c>
      <c r="W740" s="53" t="s">
        <v>390</v>
      </c>
      <c r="X740" s="53"/>
      <c r="Y740" s="367">
        <v>4559.1412199999995</v>
      </c>
      <c r="Z740" s="367">
        <v>2611.2371843917367</v>
      </c>
      <c r="AA740" s="53"/>
      <c r="AB740" s="53" t="s">
        <v>3369</v>
      </c>
      <c r="AC740" s="53" t="s">
        <v>1875</v>
      </c>
      <c r="AD740" s="57">
        <v>34128.870000000003</v>
      </c>
      <c r="AE740" s="53"/>
      <c r="AF740" s="53">
        <v>13.07</v>
      </c>
      <c r="AG740" s="53"/>
      <c r="AH740" s="367">
        <v>11097.9</v>
      </c>
      <c r="AI740" s="53" t="s">
        <v>658</v>
      </c>
      <c r="AJ740" s="53" t="s">
        <v>391</v>
      </c>
    </row>
    <row r="741" spans="1:46" s="148" customFormat="1" ht="45">
      <c r="A741" s="53" t="s">
        <v>1503</v>
      </c>
      <c r="B741" s="60">
        <v>1641</v>
      </c>
      <c r="C741" s="53">
        <v>3000559</v>
      </c>
      <c r="D741" s="52" t="s">
        <v>388</v>
      </c>
      <c r="E741" s="53" t="s">
        <v>82</v>
      </c>
      <c r="F741" s="55">
        <v>41251</v>
      </c>
      <c r="G741" s="55">
        <v>41281</v>
      </c>
      <c r="H741" s="53" t="s">
        <v>107</v>
      </c>
      <c r="I741" s="57">
        <v>215.41274999999999</v>
      </c>
      <c r="J741" s="56">
        <v>219.89671755653382</v>
      </c>
      <c r="K741" s="56">
        <v>215.41200000000001</v>
      </c>
      <c r="L741" s="58">
        <v>254186.16</v>
      </c>
      <c r="M741" s="59">
        <v>41306</v>
      </c>
      <c r="N741" s="60">
        <v>2013</v>
      </c>
      <c r="O741" s="61">
        <v>41306</v>
      </c>
      <c r="P741" s="60">
        <v>2013</v>
      </c>
      <c r="Q741" s="61">
        <v>41455</v>
      </c>
      <c r="R741" s="53" t="s">
        <v>342</v>
      </c>
      <c r="S741" s="53" t="s">
        <v>2089</v>
      </c>
      <c r="T741" s="53" t="s">
        <v>1739</v>
      </c>
      <c r="U741" s="53" t="s">
        <v>2087</v>
      </c>
      <c r="V741" s="53">
        <v>1</v>
      </c>
      <c r="W741" s="53" t="s">
        <v>390</v>
      </c>
      <c r="X741" s="53"/>
      <c r="Y741" s="367">
        <v>14.377045248868779</v>
      </c>
      <c r="Z741" s="367">
        <v>2277.8318212669683</v>
      </c>
      <c r="AA741" s="53"/>
      <c r="AB741" s="53" t="s">
        <v>2088</v>
      </c>
      <c r="AC741" s="53" t="s">
        <v>1875</v>
      </c>
      <c r="AD741" s="57">
        <v>40272.066599999998</v>
      </c>
      <c r="AE741" s="53"/>
      <c r="AF741" s="53" t="s">
        <v>2087</v>
      </c>
      <c r="AG741" s="53"/>
      <c r="AH741" s="367">
        <v>0</v>
      </c>
      <c r="AI741" s="53" t="s">
        <v>658</v>
      </c>
      <c r="AJ741" s="53" t="s">
        <v>391</v>
      </c>
    </row>
    <row r="742" spans="1:46" s="67" customFormat="1" ht="60">
      <c r="A742" s="52" t="s">
        <v>1503</v>
      </c>
      <c r="B742" s="60">
        <v>1642</v>
      </c>
      <c r="C742" s="54">
        <v>3000560</v>
      </c>
      <c r="D742" s="52" t="s">
        <v>465</v>
      </c>
      <c r="E742" s="53" t="s">
        <v>337</v>
      </c>
      <c r="F742" s="55">
        <v>41491</v>
      </c>
      <c r="G742" s="55">
        <v>41521</v>
      </c>
      <c r="H742" s="53" t="s">
        <v>107</v>
      </c>
      <c r="I742" s="57">
        <v>1455.03</v>
      </c>
      <c r="J742" s="56">
        <v>2348.8738791275523</v>
      </c>
      <c r="K742" s="56">
        <v>1455.03</v>
      </c>
      <c r="L742" s="58">
        <v>1716935.4</v>
      </c>
      <c r="M742" s="59">
        <v>41541</v>
      </c>
      <c r="N742" s="60">
        <v>2013</v>
      </c>
      <c r="O742" s="61">
        <v>41541</v>
      </c>
      <c r="P742" s="60">
        <v>2013</v>
      </c>
      <c r="Q742" s="61">
        <v>41597</v>
      </c>
      <c r="R742" s="53" t="s">
        <v>342</v>
      </c>
      <c r="S742" s="62"/>
      <c r="T742" s="53" t="s">
        <v>1739</v>
      </c>
      <c r="U742" s="367">
        <v>1.8090436365508755</v>
      </c>
      <c r="V742" s="53">
        <v>1</v>
      </c>
      <c r="W742" s="53" t="s">
        <v>390</v>
      </c>
      <c r="X742" s="53"/>
      <c r="Y742" s="367">
        <v>949.0845689457833</v>
      </c>
      <c r="Z742" s="367">
        <v>2611.2371843917367</v>
      </c>
      <c r="AA742" s="53"/>
      <c r="AB742" s="62" t="s">
        <v>3369</v>
      </c>
      <c r="AC742" s="65">
        <v>41275</v>
      </c>
      <c r="AD742" s="66">
        <v>34128.870000000003</v>
      </c>
      <c r="AE742" s="53"/>
      <c r="AF742" s="53">
        <v>13.07</v>
      </c>
      <c r="AG742" s="58"/>
      <c r="AH742" s="367">
        <v>11097.9</v>
      </c>
      <c r="AI742" s="52" t="s">
        <v>658</v>
      </c>
      <c r="AJ742" s="52" t="s">
        <v>391</v>
      </c>
      <c r="AK742" s="148"/>
      <c r="AL742" s="148"/>
      <c r="AM742" s="148"/>
      <c r="AN742" s="148"/>
      <c r="AO742" s="148"/>
      <c r="AP742" s="148"/>
      <c r="AQ742" s="148"/>
      <c r="AR742" s="148"/>
      <c r="AS742" s="148"/>
      <c r="AT742" s="148"/>
    </row>
    <row r="743" spans="1:46" s="148" customFormat="1" ht="60">
      <c r="A743" s="52" t="s">
        <v>1503</v>
      </c>
      <c r="B743" s="53" t="s">
        <v>6321</v>
      </c>
      <c r="C743" s="54">
        <v>3000560</v>
      </c>
      <c r="D743" s="52" t="s">
        <v>465</v>
      </c>
      <c r="E743" s="53" t="s">
        <v>337</v>
      </c>
      <c r="F743" s="55">
        <v>41399</v>
      </c>
      <c r="G743" s="55">
        <v>41429</v>
      </c>
      <c r="H743" s="53" t="s">
        <v>107</v>
      </c>
      <c r="I743" s="57">
        <v>2688.62</v>
      </c>
      <c r="J743" s="56">
        <v>3705.5315775605773</v>
      </c>
      <c r="K743" s="56">
        <v>2688.62</v>
      </c>
      <c r="L743" s="58">
        <v>3172571.5999999996</v>
      </c>
      <c r="M743" s="59">
        <v>41449</v>
      </c>
      <c r="N743" s="60">
        <v>2013</v>
      </c>
      <c r="O743" s="61">
        <v>41449</v>
      </c>
      <c r="P743" s="60">
        <v>2013</v>
      </c>
      <c r="Q743" s="61">
        <v>41578</v>
      </c>
      <c r="R743" s="53" t="s">
        <v>342</v>
      </c>
      <c r="S743" s="62" t="s">
        <v>6322</v>
      </c>
      <c r="T743" s="53" t="s">
        <v>1739</v>
      </c>
      <c r="U743" s="367">
        <v>2.6877867244217768</v>
      </c>
      <c r="V743" s="53">
        <v>1</v>
      </c>
      <c r="W743" s="53" t="s">
        <v>390</v>
      </c>
      <c r="X743" s="53"/>
      <c r="Y743" s="367">
        <v>1180.3658270849278</v>
      </c>
      <c r="Z743" s="367">
        <v>2611.2371843917367</v>
      </c>
      <c r="AA743" s="53"/>
      <c r="AB743" s="62" t="s">
        <v>3369</v>
      </c>
      <c r="AC743" s="65">
        <v>41402</v>
      </c>
      <c r="AD743" s="66">
        <v>34128.870000000003</v>
      </c>
      <c r="AE743" s="53"/>
      <c r="AF743" s="53">
        <v>13.07</v>
      </c>
      <c r="AG743" s="58"/>
      <c r="AH743" s="367">
        <v>11097.9</v>
      </c>
      <c r="AI743" s="52" t="s">
        <v>658</v>
      </c>
      <c r="AJ743" s="52" t="s">
        <v>391</v>
      </c>
    </row>
    <row r="744" spans="1:46" s="148" customFormat="1" ht="60">
      <c r="A744" s="52" t="s">
        <v>1503</v>
      </c>
      <c r="B744" s="60" t="s">
        <v>6496</v>
      </c>
      <c r="C744" s="54">
        <v>3000560</v>
      </c>
      <c r="D744" s="52" t="s">
        <v>465</v>
      </c>
      <c r="E744" s="53" t="s">
        <v>337</v>
      </c>
      <c r="F744" s="55">
        <v>41399</v>
      </c>
      <c r="G744" s="55">
        <v>41429</v>
      </c>
      <c r="H744" s="53" t="s">
        <v>107</v>
      </c>
      <c r="I744" s="57">
        <v>5853.22</v>
      </c>
      <c r="J744" s="56">
        <v>9150.3302819800338</v>
      </c>
      <c r="K744" s="56">
        <v>5853.22</v>
      </c>
      <c r="L744" s="58">
        <v>6906799.6000000006</v>
      </c>
      <c r="M744" s="59">
        <v>41449</v>
      </c>
      <c r="N744" s="60">
        <v>2013</v>
      </c>
      <c r="O744" s="61">
        <v>41449</v>
      </c>
      <c r="P744" s="60">
        <v>2013</v>
      </c>
      <c r="Q744" s="61">
        <v>41578</v>
      </c>
      <c r="R744" s="53" t="s">
        <v>342</v>
      </c>
      <c r="S744" s="62" t="s">
        <v>6497</v>
      </c>
      <c r="T744" s="53" t="s">
        <v>1739</v>
      </c>
      <c r="U744" s="367">
        <v>8.5731696390273484</v>
      </c>
      <c r="V744" s="53">
        <v>1</v>
      </c>
      <c r="W744" s="53" t="s">
        <v>390</v>
      </c>
      <c r="X744" s="53"/>
      <c r="Y744" s="367">
        <v>805.62964350529262</v>
      </c>
      <c r="Z744" s="367">
        <v>2611.2371843917367</v>
      </c>
      <c r="AA744" s="53"/>
      <c r="AB744" s="62" t="s">
        <v>3369</v>
      </c>
      <c r="AC744" s="65">
        <v>41402</v>
      </c>
      <c r="AD744" s="66">
        <v>34128.870000000003</v>
      </c>
      <c r="AE744" s="53"/>
      <c r="AF744" s="53">
        <v>13.07</v>
      </c>
      <c r="AG744" s="58"/>
      <c r="AH744" s="367">
        <v>11097.9</v>
      </c>
      <c r="AI744" s="52" t="s">
        <v>658</v>
      </c>
      <c r="AJ744" s="52" t="s">
        <v>391</v>
      </c>
    </row>
    <row r="745" spans="1:46" s="67" customFormat="1" ht="60">
      <c r="A745" s="53" t="s">
        <v>1503</v>
      </c>
      <c r="B745" s="60">
        <v>1643</v>
      </c>
      <c r="C745" s="53" t="s">
        <v>694</v>
      </c>
      <c r="D745" s="52" t="s">
        <v>1506</v>
      </c>
      <c r="E745" s="53" t="s">
        <v>337</v>
      </c>
      <c r="F745" s="55">
        <v>41456</v>
      </c>
      <c r="G745" s="55">
        <v>41487</v>
      </c>
      <c r="H745" s="53" t="s">
        <v>107</v>
      </c>
      <c r="I745" s="57">
        <v>363.96</v>
      </c>
      <c r="J745" s="56">
        <v>526.29841845469457</v>
      </c>
      <c r="K745" s="56">
        <v>363.96</v>
      </c>
      <c r="L745" s="58">
        <v>429472.79999999993</v>
      </c>
      <c r="M745" s="59">
        <v>41507</v>
      </c>
      <c r="N745" s="60">
        <v>2013</v>
      </c>
      <c r="O745" s="61">
        <v>41507</v>
      </c>
      <c r="P745" s="60">
        <v>2013</v>
      </c>
      <c r="Q745" s="61">
        <v>41639</v>
      </c>
      <c r="R745" s="53" t="s">
        <v>342</v>
      </c>
      <c r="S745" s="53" t="s">
        <v>6855</v>
      </c>
      <c r="T745" s="53" t="s">
        <v>1739</v>
      </c>
      <c r="U745" s="70">
        <v>9.7242564423700537E-2</v>
      </c>
      <c r="V745" s="53">
        <v>1</v>
      </c>
      <c r="W745" s="53" t="s">
        <v>390</v>
      </c>
      <c r="X745" s="53"/>
      <c r="Y745" s="367">
        <v>4416.5104298229126</v>
      </c>
      <c r="Z745" s="367">
        <v>2475.235328282828</v>
      </c>
      <c r="AA745" s="53"/>
      <c r="AB745" s="53" t="s">
        <v>2091</v>
      </c>
      <c r="AC745" s="53" t="s">
        <v>1875</v>
      </c>
      <c r="AD745" s="57">
        <v>196038.63800000001</v>
      </c>
      <c r="AE745" s="53"/>
      <c r="AF745" s="53" t="s">
        <v>2090</v>
      </c>
      <c r="AG745" s="53"/>
      <c r="AH745" s="367">
        <v>0</v>
      </c>
      <c r="AI745" s="53" t="s">
        <v>658</v>
      </c>
      <c r="AJ745" s="53" t="s">
        <v>1817</v>
      </c>
      <c r="AK745" s="148"/>
      <c r="AL745" s="148"/>
      <c r="AM745" s="148"/>
      <c r="AN745" s="148"/>
      <c r="AO745" s="148"/>
      <c r="AP745" s="148"/>
      <c r="AQ745" s="148"/>
      <c r="AR745" s="148"/>
      <c r="AS745" s="148"/>
      <c r="AT745" s="148"/>
    </row>
    <row r="746" spans="1:46" s="67" customFormat="1" ht="60">
      <c r="A746" s="53" t="s">
        <v>1503</v>
      </c>
      <c r="B746" s="159" t="s">
        <v>2216</v>
      </c>
      <c r="C746" s="53" t="s">
        <v>694</v>
      </c>
      <c r="D746" s="52" t="s">
        <v>1506</v>
      </c>
      <c r="E746" s="53" t="s">
        <v>82</v>
      </c>
      <c r="F746" s="55">
        <v>41244</v>
      </c>
      <c r="G746" s="55">
        <v>41306</v>
      </c>
      <c r="H746" s="53" t="s">
        <v>107</v>
      </c>
      <c r="I746" s="57">
        <v>8048.5480699999998</v>
      </c>
      <c r="J746" s="56">
        <v>7993.3711094702467</v>
      </c>
      <c r="K746" s="56">
        <v>7993.3710000000001</v>
      </c>
      <c r="L746" s="58">
        <v>9432177.7799999993</v>
      </c>
      <c r="M746" s="59">
        <v>41325</v>
      </c>
      <c r="N746" s="60">
        <v>2013</v>
      </c>
      <c r="O746" s="61">
        <v>41325</v>
      </c>
      <c r="P746" s="60">
        <v>2013</v>
      </c>
      <c r="Q746" s="61">
        <v>41414</v>
      </c>
      <c r="R746" s="53" t="s">
        <v>342</v>
      </c>
      <c r="S746" s="53" t="s">
        <v>2218</v>
      </c>
      <c r="T746" s="53" t="s">
        <v>1739</v>
      </c>
      <c r="U746" s="70">
        <v>33.533064489687476</v>
      </c>
      <c r="V746" s="53">
        <v>1</v>
      </c>
      <c r="W746" s="53" t="s">
        <v>390</v>
      </c>
      <c r="X746" s="53"/>
      <c r="Y746" s="367">
        <v>281.27992247474742</v>
      </c>
      <c r="Z746" s="367">
        <v>2475.235328282828</v>
      </c>
      <c r="AA746" s="53"/>
      <c r="AB746" s="53" t="s">
        <v>2091</v>
      </c>
      <c r="AC746" s="53" t="s">
        <v>1875</v>
      </c>
      <c r="AD746" s="57">
        <v>196038.63800000001</v>
      </c>
      <c r="AE746" s="53"/>
      <c r="AF746" s="53" t="s">
        <v>2090</v>
      </c>
      <c r="AG746" s="53"/>
      <c r="AH746" s="367">
        <v>0</v>
      </c>
      <c r="AI746" s="53" t="s">
        <v>658</v>
      </c>
      <c r="AJ746" s="53" t="s">
        <v>1817</v>
      </c>
      <c r="AK746" s="148"/>
      <c r="AL746" s="148"/>
      <c r="AM746" s="148"/>
      <c r="AN746" s="148"/>
      <c r="AO746" s="148"/>
      <c r="AP746" s="148"/>
      <c r="AQ746" s="148"/>
      <c r="AR746" s="148"/>
      <c r="AS746" s="148"/>
      <c r="AT746" s="148"/>
    </row>
    <row r="747" spans="1:46" s="148" customFormat="1" ht="60">
      <c r="A747" s="53" t="s">
        <v>1503</v>
      </c>
      <c r="B747" s="159" t="s">
        <v>2217</v>
      </c>
      <c r="C747" s="53" t="s">
        <v>694</v>
      </c>
      <c r="D747" s="52" t="s">
        <v>1506</v>
      </c>
      <c r="E747" s="53" t="s">
        <v>82</v>
      </c>
      <c r="F747" s="55">
        <v>41244</v>
      </c>
      <c r="G747" s="55">
        <v>41306</v>
      </c>
      <c r="H747" s="53" t="s">
        <v>107</v>
      </c>
      <c r="I747" s="57">
        <v>8272.4140000000007</v>
      </c>
      <c r="J747" s="56">
        <v>8206.1857158992661</v>
      </c>
      <c r="K747" s="56">
        <v>8206.1849999999995</v>
      </c>
      <c r="L747" s="58">
        <v>9683298.2999999989</v>
      </c>
      <c r="M747" s="59">
        <v>41325</v>
      </c>
      <c r="N747" s="60">
        <v>2013</v>
      </c>
      <c r="O747" s="61">
        <v>41325</v>
      </c>
      <c r="P747" s="60">
        <v>2013</v>
      </c>
      <c r="Q747" s="61">
        <v>41414</v>
      </c>
      <c r="R747" s="53" t="s">
        <v>342</v>
      </c>
      <c r="S747" s="53" t="s">
        <v>2219</v>
      </c>
      <c r="T747" s="53" t="s">
        <v>1739</v>
      </c>
      <c r="U747" s="70">
        <v>34.425838271017511</v>
      </c>
      <c r="V747" s="53">
        <v>1</v>
      </c>
      <c r="W747" s="53" t="s">
        <v>390</v>
      </c>
      <c r="X747" s="53"/>
      <c r="Y747" s="367">
        <v>281.27992247474748</v>
      </c>
      <c r="Z747" s="367">
        <v>2475.235328282828</v>
      </c>
      <c r="AA747" s="53"/>
      <c r="AB747" s="53" t="s">
        <v>2091</v>
      </c>
      <c r="AC747" s="53" t="s">
        <v>1875</v>
      </c>
      <c r="AD747" s="57">
        <v>196038.63800000001</v>
      </c>
      <c r="AE747" s="53"/>
      <c r="AF747" s="53" t="s">
        <v>2090</v>
      </c>
      <c r="AG747" s="53"/>
      <c r="AH747" s="367">
        <v>0</v>
      </c>
      <c r="AI747" s="53" t="s">
        <v>658</v>
      </c>
      <c r="AJ747" s="53" t="s">
        <v>1817</v>
      </c>
    </row>
    <row r="748" spans="1:46" s="148" customFormat="1" ht="60">
      <c r="A748" s="53" t="s">
        <v>1503</v>
      </c>
      <c r="B748" s="60">
        <v>1644</v>
      </c>
      <c r="C748" s="53" t="s">
        <v>694</v>
      </c>
      <c r="D748" s="52" t="s">
        <v>1506</v>
      </c>
      <c r="E748" s="53" t="s">
        <v>337</v>
      </c>
      <c r="F748" s="55">
        <v>41456</v>
      </c>
      <c r="G748" s="55">
        <v>41487</v>
      </c>
      <c r="H748" s="53" t="s">
        <v>107</v>
      </c>
      <c r="I748" s="57">
        <v>202.44</v>
      </c>
      <c r="J748" s="56">
        <v>203.37903994924804</v>
      </c>
      <c r="K748" s="56">
        <v>202.44</v>
      </c>
      <c r="L748" s="58">
        <v>238879.2</v>
      </c>
      <c r="M748" s="59">
        <v>41507</v>
      </c>
      <c r="N748" s="60">
        <v>2013</v>
      </c>
      <c r="O748" s="61">
        <v>41507</v>
      </c>
      <c r="P748" s="60">
        <v>2013</v>
      </c>
      <c r="Q748" s="61">
        <v>41639</v>
      </c>
      <c r="R748" s="53" t="s">
        <v>342</v>
      </c>
      <c r="S748" s="53" t="s">
        <v>3370</v>
      </c>
      <c r="T748" s="53" t="s">
        <v>1739</v>
      </c>
      <c r="U748" s="53" t="s">
        <v>2090</v>
      </c>
      <c r="V748" s="53">
        <v>1</v>
      </c>
      <c r="W748" s="53" t="s">
        <v>390</v>
      </c>
      <c r="X748" s="53"/>
      <c r="Y748" s="367">
        <v>3.016151515151515</v>
      </c>
      <c r="Z748" s="367">
        <v>2475.235328282828</v>
      </c>
      <c r="AA748" s="53"/>
      <c r="AB748" s="53" t="s">
        <v>2091</v>
      </c>
      <c r="AC748" s="53" t="s">
        <v>1875</v>
      </c>
      <c r="AD748" s="57">
        <v>196038.63800000001</v>
      </c>
      <c r="AE748" s="53"/>
      <c r="AF748" s="53" t="s">
        <v>2090</v>
      </c>
      <c r="AG748" s="53"/>
      <c r="AH748" s="367">
        <v>0</v>
      </c>
      <c r="AI748" s="53" t="s">
        <v>658</v>
      </c>
      <c r="AJ748" s="53" t="s">
        <v>1817</v>
      </c>
    </row>
    <row r="749" spans="1:46" s="148" customFormat="1" ht="60">
      <c r="A749" s="53" t="s">
        <v>1503</v>
      </c>
      <c r="B749" s="60">
        <v>1645</v>
      </c>
      <c r="C749" s="53" t="s">
        <v>694</v>
      </c>
      <c r="D749" s="52" t="s">
        <v>1506</v>
      </c>
      <c r="E749" s="53" t="s">
        <v>337</v>
      </c>
      <c r="F749" s="55">
        <v>41456</v>
      </c>
      <c r="G749" s="55">
        <v>41487</v>
      </c>
      <c r="H749" s="53" t="s">
        <v>107</v>
      </c>
      <c r="I749" s="57">
        <v>181.98</v>
      </c>
      <c r="J749" s="56">
        <v>263.15259455232007</v>
      </c>
      <c r="K749" s="56">
        <v>181.98</v>
      </c>
      <c r="L749" s="58">
        <v>214736.39999999997</v>
      </c>
      <c r="M749" s="59">
        <v>41507</v>
      </c>
      <c r="N749" s="60">
        <v>2013</v>
      </c>
      <c r="O749" s="61">
        <v>41507</v>
      </c>
      <c r="P749" s="60">
        <v>2013</v>
      </c>
      <c r="Q749" s="61">
        <v>41639</v>
      </c>
      <c r="R749" s="53" t="s">
        <v>342</v>
      </c>
      <c r="S749" s="53" t="s">
        <v>3366</v>
      </c>
      <c r="T749" s="53" t="s">
        <v>1739</v>
      </c>
      <c r="U749" s="53" t="s">
        <v>2090</v>
      </c>
      <c r="V749" s="53">
        <v>1</v>
      </c>
      <c r="W749" s="53" t="s">
        <v>390</v>
      </c>
      <c r="X749" s="53"/>
      <c r="Y749" s="367">
        <v>2.7113181818181813</v>
      </c>
      <c r="Z749" s="367">
        <v>2475.235328282828</v>
      </c>
      <c r="AA749" s="53"/>
      <c r="AB749" s="53" t="s">
        <v>2091</v>
      </c>
      <c r="AC749" s="53" t="s">
        <v>1875</v>
      </c>
      <c r="AD749" s="57">
        <v>196038.63800000001</v>
      </c>
      <c r="AE749" s="53"/>
      <c r="AF749" s="53" t="s">
        <v>2090</v>
      </c>
      <c r="AG749" s="53"/>
      <c r="AH749" s="367">
        <v>0</v>
      </c>
      <c r="AI749" s="53" t="s">
        <v>658</v>
      </c>
      <c r="AJ749" s="53" t="s">
        <v>1817</v>
      </c>
    </row>
    <row r="750" spans="1:46" s="67" customFormat="1" ht="60">
      <c r="A750" s="53" t="s">
        <v>1503</v>
      </c>
      <c r="B750" s="60">
        <v>1646</v>
      </c>
      <c r="C750" s="53" t="s">
        <v>694</v>
      </c>
      <c r="D750" s="52" t="s">
        <v>1506</v>
      </c>
      <c r="E750" s="53" t="s">
        <v>337</v>
      </c>
      <c r="F750" s="55">
        <v>41379</v>
      </c>
      <c r="G750" s="55">
        <v>41409</v>
      </c>
      <c r="H750" s="53" t="s">
        <v>107</v>
      </c>
      <c r="I750" s="57">
        <v>242.64</v>
      </c>
      <c r="J750" s="56">
        <v>350.86636459756807</v>
      </c>
      <c r="K750" s="56">
        <v>242.64</v>
      </c>
      <c r="L750" s="58">
        <v>286315.19999999995</v>
      </c>
      <c r="M750" s="59">
        <v>41429</v>
      </c>
      <c r="N750" s="60">
        <v>2013</v>
      </c>
      <c r="O750" s="61">
        <v>41429</v>
      </c>
      <c r="P750" s="60">
        <v>2013</v>
      </c>
      <c r="Q750" s="61">
        <v>41639</v>
      </c>
      <c r="R750" s="53" t="s">
        <v>342</v>
      </c>
      <c r="S750" s="53" t="s">
        <v>3371</v>
      </c>
      <c r="T750" s="53" t="s">
        <v>1739</v>
      </c>
      <c r="U750" s="53" t="s">
        <v>2090</v>
      </c>
      <c r="V750" s="53">
        <v>1</v>
      </c>
      <c r="W750" s="53" t="s">
        <v>390</v>
      </c>
      <c r="X750" s="53"/>
      <c r="Y750" s="367">
        <v>3.6150909090909087</v>
      </c>
      <c r="Z750" s="367">
        <v>2475.235328282828</v>
      </c>
      <c r="AA750" s="53"/>
      <c r="AB750" s="53" t="s">
        <v>2091</v>
      </c>
      <c r="AC750" s="53" t="s">
        <v>1875</v>
      </c>
      <c r="AD750" s="57">
        <v>196038.63800000001</v>
      </c>
      <c r="AE750" s="53"/>
      <c r="AF750" s="53" t="s">
        <v>2090</v>
      </c>
      <c r="AG750" s="53"/>
      <c r="AH750" s="367">
        <v>0</v>
      </c>
      <c r="AI750" s="53" t="s">
        <v>658</v>
      </c>
      <c r="AJ750" s="53" t="s">
        <v>1817</v>
      </c>
      <c r="AK750" s="148"/>
      <c r="AL750" s="148"/>
      <c r="AM750" s="148"/>
      <c r="AN750" s="148"/>
      <c r="AO750" s="148"/>
      <c r="AP750" s="148"/>
      <c r="AQ750" s="148"/>
      <c r="AR750" s="148"/>
      <c r="AS750" s="148"/>
      <c r="AT750" s="148"/>
    </row>
    <row r="751" spans="1:46" s="67" customFormat="1" ht="60">
      <c r="A751" s="53" t="s">
        <v>1503</v>
      </c>
      <c r="B751" s="60">
        <v>1647</v>
      </c>
      <c r="C751" s="53" t="s">
        <v>694</v>
      </c>
      <c r="D751" s="52" t="s">
        <v>1506</v>
      </c>
      <c r="E751" s="53" t="s">
        <v>82</v>
      </c>
      <c r="F751" s="55">
        <v>41232</v>
      </c>
      <c r="G751" s="55">
        <v>41262</v>
      </c>
      <c r="H751" s="53" t="s">
        <v>107</v>
      </c>
      <c r="I751" s="57">
        <v>6849.7321700000002</v>
      </c>
      <c r="J751" s="56">
        <v>6806.1626477764185</v>
      </c>
      <c r="K751" s="56">
        <v>6806.1620000000003</v>
      </c>
      <c r="L751" s="58">
        <v>8031271.1600000001</v>
      </c>
      <c r="M751" s="59">
        <v>41284</v>
      </c>
      <c r="N751" s="60">
        <v>2013</v>
      </c>
      <c r="O751" s="61">
        <v>41284</v>
      </c>
      <c r="P751" s="60">
        <v>2013</v>
      </c>
      <c r="Q751" s="61">
        <v>41639</v>
      </c>
      <c r="R751" s="53" t="s">
        <v>342</v>
      </c>
      <c r="S751" s="53" t="s">
        <v>2092</v>
      </c>
      <c r="T751" s="53" t="s">
        <v>1739</v>
      </c>
      <c r="U751" s="53" t="s">
        <v>2090</v>
      </c>
      <c r="V751" s="53">
        <v>1</v>
      </c>
      <c r="W751" s="53" t="s">
        <v>390</v>
      </c>
      <c r="X751" s="53"/>
      <c r="Y751" s="367">
        <v>101.40493888888889</v>
      </c>
      <c r="Z751" s="367">
        <v>2475.235328282828</v>
      </c>
      <c r="AA751" s="53"/>
      <c r="AB751" s="53" t="s">
        <v>2091</v>
      </c>
      <c r="AC751" s="53" t="s">
        <v>1875</v>
      </c>
      <c r="AD751" s="57">
        <v>196038.63800000001</v>
      </c>
      <c r="AE751" s="53"/>
      <c r="AF751" s="53" t="s">
        <v>2090</v>
      </c>
      <c r="AG751" s="53"/>
      <c r="AH751" s="367">
        <v>0</v>
      </c>
      <c r="AI751" s="53" t="s">
        <v>658</v>
      </c>
      <c r="AJ751" s="53" t="s">
        <v>1817</v>
      </c>
      <c r="AK751" s="148"/>
      <c r="AL751" s="148"/>
      <c r="AM751" s="148"/>
      <c r="AN751" s="148"/>
      <c r="AO751" s="148"/>
      <c r="AP751" s="148"/>
      <c r="AQ751" s="148"/>
      <c r="AR751" s="148"/>
      <c r="AS751" s="148"/>
      <c r="AT751" s="148"/>
    </row>
    <row r="752" spans="1:46" s="67" customFormat="1" ht="45">
      <c r="A752" s="52" t="s">
        <v>1503</v>
      </c>
      <c r="B752" s="53">
        <v>1648</v>
      </c>
      <c r="C752" s="54">
        <v>3000559</v>
      </c>
      <c r="D752" s="52" t="s">
        <v>388</v>
      </c>
      <c r="E752" s="53" t="s">
        <v>82</v>
      </c>
      <c r="F752" s="55">
        <v>41456</v>
      </c>
      <c r="G752" s="55">
        <v>41487</v>
      </c>
      <c r="H752" s="53" t="s">
        <v>107</v>
      </c>
      <c r="I752" s="57">
        <v>1250.47</v>
      </c>
      <c r="J752" s="56">
        <v>2094.6717113386762</v>
      </c>
      <c r="K752" s="56">
        <v>1250.47</v>
      </c>
      <c r="L752" s="58">
        <v>1475554.5999999999</v>
      </c>
      <c r="M752" s="59">
        <v>41507</v>
      </c>
      <c r="N752" s="60">
        <v>2013</v>
      </c>
      <c r="O752" s="61">
        <v>41507</v>
      </c>
      <c r="P752" s="60">
        <v>2013</v>
      </c>
      <c r="Q752" s="61">
        <v>41639</v>
      </c>
      <c r="R752" s="53" t="s">
        <v>342</v>
      </c>
      <c r="S752" s="62" t="s">
        <v>7001</v>
      </c>
      <c r="T752" s="53" t="s">
        <v>1739</v>
      </c>
      <c r="U752" s="367">
        <v>13.544852279825427</v>
      </c>
      <c r="V752" s="53">
        <v>1</v>
      </c>
      <c r="W752" s="53" t="s">
        <v>390</v>
      </c>
      <c r="X752" s="53"/>
      <c r="Y752" s="367">
        <v>108.93796916469711</v>
      </c>
      <c r="Z752" s="367">
        <v>2474.6104266599345</v>
      </c>
      <c r="AA752" s="53"/>
      <c r="AB752" s="62" t="s">
        <v>2091</v>
      </c>
      <c r="AC752" s="65" t="s">
        <v>1875</v>
      </c>
      <c r="AD752" s="66">
        <v>196038.63800000001</v>
      </c>
      <c r="AE752" s="53"/>
      <c r="AF752" s="60" t="s">
        <v>2093</v>
      </c>
      <c r="AG752" s="58"/>
      <c r="AH752" s="367">
        <v>0</v>
      </c>
      <c r="AI752" s="52" t="s">
        <v>658</v>
      </c>
      <c r="AJ752" s="52" t="s">
        <v>1817</v>
      </c>
      <c r="AK752" s="148"/>
      <c r="AL752" s="148"/>
      <c r="AM752" s="148"/>
      <c r="AN752" s="148"/>
      <c r="AO752" s="148"/>
      <c r="AP752" s="148"/>
      <c r="AQ752" s="148"/>
      <c r="AR752" s="148"/>
      <c r="AS752" s="148"/>
      <c r="AT752" s="148"/>
    </row>
    <row r="753" spans="1:46" s="67" customFormat="1" ht="45">
      <c r="A753" s="53" t="s">
        <v>1503</v>
      </c>
      <c r="B753" s="159" t="s">
        <v>2317</v>
      </c>
      <c r="C753" s="53">
        <v>3000559</v>
      </c>
      <c r="D753" s="52" t="s">
        <v>388</v>
      </c>
      <c r="E753" s="53" t="s">
        <v>82</v>
      </c>
      <c r="F753" s="55">
        <v>41456</v>
      </c>
      <c r="G753" s="55">
        <v>41487</v>
      </c>
      <c r="H753" s="53" t="s">
        <v>107</v>
      </c>
      <c r="I753" s="57">
        <v>77.007649999999998</v>
      </c>
      <c r="J753" s="56">
        <v>78.610608624555667</v>
      </c>
      <c r="K753" s="56">
        <v>77.007000000000005</v>
      </c>
      <c r="L753" s="58">
        <v>90868.260000000009</v>
      </c>
      <c r="M753" s="59">
        <v>41507</v>
      </c>
      <c r="N753" s="60">
        <v>2013</v>
      </c>
      <c r="O753" s="61">
        <v>41507</v>
      </c>
      <c r="P753" s="60">
        <v>2013</v>
      </c>
      <c r="Q753" s="61">
        <v>41639</v>
      </c>
      <c r="R753" s="53" t="s">
        <v>342</v>
      </c>
      <c r="S753" s="53" t="s">
        <v>2318</v>
      </c>
      <c r="T753" s="53" t="s">
        <v>1739</v>
      </c>
      <c r="U753" s="53">
        <v>0.7730508614826701</v>
      </c>
      <c r="V753" s="53">
        <v>1</v>
      </c>
      <c r="W753" s="53" t="s">
        <v>390</v>
      </c>
      <c r="X753" s="53"/>
      <c r="Y753" s="367">
        <v>117.54499545569298</v>
      </c>
      <c r="Z753" s="367">
        <v>2474.6104266599345</v>
      </c>
      <c r="AA753" s="53"/>
      <c r="AB753" s="53" t="s">
        <v>2091</v>
      </c>
      <c r="AC753" s="53" t="s">
        <v>1875</v>
      </c>
      <c r="AD753" s="57">
        <v>196038.63800000001</v>
      </c>
      <c r="AE753" s="53"/>
      <c r="AF753" s="53" t="s">
        <v>2093</v>
      </c>
      <c r="AG753" s="53"/>
      <c r="AH753" s="367">
        <v>0</v>
      </c>
      <c r="AI753" s="53" t="s">
        <v>658</v>
      </c>
      <c r="AJ753" s="53" t="s">
        <v>1817</v>
      </c>
      <c r="AK753" s="148"/>
      <c r="AL753" s="148"/>
      <c r="AM753" s="148"/>
      <c r="AN753" s="148"/>
      <c r="AO753" s="148"/>
      <c r="AP753" s="148"/>
      <c r="AQ753" s="148"/>
      <c r="AR753" s="148"/>
      <c r="AS753" s="148"/>
      <c r="AT753" s="148"/>
    </row>
    <row r="754" spans="1:46" s="67" customFormat="1" ht="45">
      <c r="A754" s="53" t="s">
        <v>1503</v>
      </c>
      <c r="B754" s="159" t="s">
        <v>2514</v>
      </c>
      <c r="C754" s="53">
        <v>3000559</v>
      </c>
      <c r="D754" s="52" t="s">
        <v>388</v>
      </c>
      <c r="E754" s="53" t="s">
        <v>82</v>
      </c>
      <c r="F754" s="55">
        <v>41456</v>
      </c>
      <c r="G754" s="55">
        <v>41487</v>
      </c>
      <c r="H754" s="53" t="s">
        <v>107</v>
      </c>
      <c r="I754" s="57">
        <v>103.24618</v>
      </c>
      <c r="J754" s="56">
        <v>104.95242031199099</v>
      </c>
      <c r="K754" s="56">
        <v>103.246</v>
      </c>
      <c r="L754" s="58">
        <v>121830.27999999998</v>
      </c>
      <c r="M754" s="59">
        <v>41507</v>
      </c>
      <c r="N754" s="60">
        <v>2013</v>
      </c>
      <c r="O754" s="61">
        <v>41507</v>
      </c>
      <c r="P754" s="60">
        <v>2013</v>
      </c>
      <c r="Q754" s="61">
        <v>41639</v>
      </c>
      <c r="R754" s="53" t="s">
        <v>342</v>
      </c>
      <c r="S754" s="53" t="s">
        <v>2515</v>
      </c>
      <c r="T754" s="53" t="s">
        <v>1739</v>
      </c>
      <c r="U754" s="53">
        <v>1.0366828680789695</v>
      </c>
      <c r="V754" s="53">
        <v>1</v>
      </c>
      <c r="W754" s="53" t="s">
        <v>390</v>
      </c>
      <c r="X754" s="53"/>
      <c r="Y754" s="367">
        <v>117.51933378214132</v>
      </c>
      <c r="Z754" s="367">
        <v>2474.6104266599345</v>
      </c>
      <c r="AA754" s="53"/>
      <c r="AB754" s="53" t="s">
        <v>2091</v>
      </c>
      <c r="AC754" s="53" t="s">
        <v>1875</v>
      </c>
      <c r="AD754" s="57">
        <v>196038.63800000001</v>
      </c>
      <c r="AE754" s="53"/>
      <c r="AF754" s="53" t="s">
        <v>2093</v>
      </c>
      <c r="AG754" s="53"/>
      <c r="AH754" s="367">
        <v>0</v>
      </c>
      <c r="AI754" s="53" t="s">
        <v>658</v>
      </c>
      <c r="AJ754" s="53" t="s">
        <v>1817</v>
      </c>
      <c r="AK754" s="148"/>
      <c r="AL754" s="148"/>
      <c r="AM754" s="148"/>
      <c r="AN754" s="148"/>
      <c r="AO754" s="148"/>
      <c r="AP754" s="148"/>
      <c r="AQ754" s="148"/>
      <c r="AR754" s="148"/>
      <c r="AS754" s="148"/>
      <c r="AT754" s="148"/>
    </row>
    <row r="755" spans="1:46" s="148" customFormat="1" ht="45">
      <c r="A755" s="52" t="s">
        <v>1503</v>
      </c>
      <c r="B755" s="53" t="s">
        <v>7005</v>
      </c>
      <c r="C755" s="54">
        <v>3000559</v>
      </c>
      <c r="D755" s="52" t="s">
        <v>388</v>
      </c>
      <c r="E755" s="53" t="s">
        <v>82</v>
      </c>
      <c r="F755" s="55">
        <v>41456</v>
      </c>
      <c r="G755" s="55">
        <v>41487</v>
      </c>
      <c r="H755" s="53" t="s">
        <v>107</v>
      </c>
      <c r="I755" s="57">
        <v>176.76</v>
      </c>
      <c r="J755" s="56">
        <v>289.38886309152008</v>
      </c>
      <c r="K755" s="56">
        <v>176.76</v>
      </c>
      <c r="L755" s="58">
        <v>208576.8</v>
      </c>
      <c r="M755" s="59">
        <v>41507</v>
      </c>
      <c r="N755" s="60">
        <v>2013</v>
      </c>
      <c r="O755" s="61">
        <v>41507</v>
      </c>
      <c r="P755" s="60">
        <v>2013</v>
      </c>
      <c r="Q755" s="61">
        <v>41639</v>
      </c>
      <c r="R755" s="53" t="s">
        <v>342</v>
      </c>
      <c r="S755" s="62" t="s">
        <v>7003</v>
      </c>
      <c r="T755" s="53" t="s">
        <v>1739</v>
      </c>
      <c r="U755" s="367">
        <v>1.9146382257655696</v>
      </c>
      <c r="V755" s="53">
        <v>1</v>
      </c>
      <c r="W755" s="53" t="s">
        <v>390</v>
      </c>
      <c r="X755" s="53"/>
      <c r="Y755" s="367">
        <v>108.93796916469711</v>
      </c>
      <c r="Z755" s="367">
        <v>2474.6104266599345</v>
      </c>
      <c r="AA755" s="53"/>
      <c r="AB755" s="62" t="s">
        <v>2091</v>
      </c>
      <c r="AC755" s="65" t="s">
        <v>1875</v>
      </c>
      <c r="AD755" s="66">
        <v>196038.63800000001</v>
      </c>
      <c r="AE755" s="53"/>
      <c r="AF755" s="60" t="s">
        <v>2093</v>
      </c>
      <c r="AG755" s="58"/>
      <c r="AH755" s="367">
        <v>0</v>
      </c>
      <c r="AI755" s="52" t="s">
        <v>658</v>
      </c>
      <c r="AJ755" s="52" t="s">
        <v>1817</v>
      </c>
    </row>
    <row r="756" spans="1:46" s="148" customFormat="1" ht="60">
      <c r="A756" s="53" t="s">
        <v>1503</v>
      </c>
      <c r="B756" s="60">
        <v>1649</v>
      </c>
      <c r="C756" s="60" t="s">
        <v>694</v>
      </c>
      <c r="D756" s="52" t="s">
        <v>1506</v>
      </c>
      <c r="E756" s="53" t="s">
        <v>337</v>
      </c>
      <c r="F756" s="55">
        <v>41456</v>
      </c>
      <c r="G756" s="55">
        <v>41487</v>
      </c>
      <c r="H756" s="53" t="s">
        <v>107</v>
      </c>
      <c r="I756" s="57">
        <v>916.56600000000026</v>
      </c>
      <c r="J756" s="56">
        <v>1534.7483608354562</v>
      </c>
      <c r="K756" s="56">
        <v>916.56600000000003</v>
      </c>
      <c r="L756" s="58">
        <v>1081547.8800000001</v>
      </c>
      <c r="M756" s="59">
        <v>41507</v>
      </c>
      <c r="N756" s="60">
        <v>2013</v>
      </c>
      <c r="O756" s="61">
        <v>41507</v>
      </c>
      <c r="P756" s="60">
        <v>2013</v>
      </c>
      <c r="Q756" s="61">
        <v>41639</v>
      </c>
      <c r="R756" s="53" t="s">
        <v>342</v>
      </c>
      <c r="S756" s="53" t="s">
        <v>6695</v>
      </c>
      <c r="T756" s="53" t="s">
        <v>1739</v>
      </c>
      <c r="U756" s="70">
        <v>0.87</v>
      </c>
      <c r="V756" s="53">
        <v>1</v>
      </c>
      <c r="W756" s="53" t="s">
        <v>390</v>
      </c>
      <c r="X756" s="53"/>
      <c r="Y756" s="367">
        <v>1243.1584827586207</v>
      </c>
      <c r="Z756" s="367">
        <v>1519.4495210449927</v>
      </c>
      <c r="AA756" s="53"/>
      <c r="AB756" s="53" t="s">
        <v>2094</v>
      </c>
      <c r="AC756" s="53" t="s">
        <v>1875</v>
      </c>
      <c r="AD756" s="57">
        <v>31407.0216</v>
      </c>
      <c r="AE756" s="53"/>
      <c r="AF756" s="60" t="s">
        <v>2315</v>
      </c>
      <c r="AG756" s="53"/>
      <c r="AH756" s="367">
        <v>0</v>
      </c>
      <c r="AI756" s="53" t="s">
        <v>658</v>
      </c>
      <c r="AJ756" s="53" t="s">
        <v>1817</v>
      </c>
    </row>
    <row r="757" spans="1:46" s="148" customFormat="1" ht="60">
      <c r="A757" s="53" t="s">
        <v>1503</v>
      </c>
      <c r="B757" s="159" t="s">
        <v>2310</v>
      </c>
      <c r="C757" s="53" t="s">
        <v>694</v>
      </c>
      <c r="D757" s="52" t="s">
        <v>1506</v>
      </c>
      <c r="E757" s="53" t="s">
        <v>82</v>
      </c>
      <c r="F757" s="55">
        <v>41456</v>
      </c>
      <c r="G757" s="55">
        <v>41487</v>
      </c>
      <c r="H757" s="53" t="s">
        <v>107</v>
      </c>
      <c r="I757" s="57">
        <v>9204.5213100000001</v>
      </c>
      <c r="J757" s="56">
        <v>9144.868082705254</v>
      </c>
      <c r="K757" s="56">
        <v>9144.8680000000004</v>
      </c>
      <c r="L757" s="58">
        <v>10790944.24</v>
      </c>
      <c r="M757" s="59">
        <v>41507</v>
      </c>
      <c r="N757" s="60">
        <v>2013</v>
      </c>
      <c r="O757" s="61">
        <v>41507</v>
      </c>
      <c r="P757" s="60">
        <v>2013</v>
      </c>
      <c r="Q757" s="61">
        <v>41639</v>
      </c>
      <c r="R757" s="53" t="s">
        <v>342</v>
      </c>
      <c r="S757" s="53" t="s">
        <v>2313</v>
      </c>
      <c r="T757" s="53" t="s">
        <v>1739</v>
      </c>
      <c r="U757" s="60">
        <v>7.1312346831720728</v>
      </c>
      <c r="V757" s="53">
        <v>1</v>
      </c>
      <c r="W757" s="53" t="s">
        <v>390</v>
      </c>
      <c r="X757" s="53"/>
      <c r="Y757" s="367">
        <v>1513.1943792936622</v>
      </c>
      <c r="Z757" s="367">
        <v>1519.4495210449927</v>
      </c>
      <c r="AA757" s="53"/>
      <c r="AB757" s="53" t="s">
        <v>2094</v>
      </c>
      <c r="AC757" s="53" t="s">
        <v>1875</v>
      </c>
      <c r="AD757" s="57">
        <v>31407.0216</v>
      </c>
      <c r="AE757" s="53"/>
      <c r="AF757" s="53" t="s">
        <v>2315</v>
      </c>
      <c r="AG757" s="53"/>
      <c r="AH757" s="367">
        <v>0</v>
      </c>
      <c r="AI757" s="53" t="s">
        <v>658</v>
      </c>
      <c r="AJ757" s="53" t="s">
        <v>1817</v>
      </c>
    </row>
    <row r="758" spans="1:46" s="148" customFormat="1" ht="60">
      <c r="A758" s="53" t="s">
        <v>1503</v>
      </c>
      <c r="B758" s="159" t="s">
        <v>2311</v>
      </c>
      <c r="C758" s="53" t="s">
        <v>694</v>
      </c>
      <c r="D758" s="52" t="s">
        <v>1506</v>
      </c>
      <c r="E758" s="53" t="s">
        <v>82</v>
      </c>
      <c r="F758" s="55">
        <v>41456</v>
      </c>
      <c r="G758" s="55">
        <v>41487</v>
      </c>
      <c r="H758" s="53" t="s">
        <v>107</v>
      </c>
      <c r="I758" s="57">
        <v>5634.65607</v>
      </c>
      <c r="J758" s="56">
        <v>5584.8594836931134</v>
      </c>
      <c r="K758" s="56">
        <v>5584.8590000000004</v>
      </c>
      <c r="L758" s="58">
        <v>6590133.6200000001</v>
      </c>
      <c r="M758" s="59">
        <v>41507</v>
      </c>
      <c r="N758" s="60">
        <v>2013</v>
      </c>
      <c r="O758" s="61">
        <v>41507</v>
      </c>
      <c r="P758" s="60">
        <v>2013</v>
      </c>
      <c r="Q758" s="61">
        <v>41639</v>
      </c>
      <c r="R758" s="53" t="s">
        <v>342</v>
      </c>
      <c r="S758" s="53" t="s">
        <v>2314</v>
      </c>
      <c r="T758" s="53" t="s">
        <v>1739</v>
      </c>
      <c r="U758" s="60">
        <v>4.3551137317045692</v>
      </c>
      <c r="V758" s="53">
        <v>1</v>
      </c>
      <c r="W758" s="53" t="s">
        <v>390</v>
      </c>
      <c r="X758" s="53"/>
      <c r="Y758" s="367">
        <v>1513.194379293662</v>
      </c>
      <c r="Z758" s="367">
        <v>1519.4495210449927</v>
      </c>
      <c r="AA758" s="53"/>
      <c r="AB758" s="53" t="s">
        <v>2094</v>
      </c>
      <c r="AC758" s="53" t="s">
        <v>1875</v>
      </c>
      <c r="AD758" s="57">
        <v>31407.0216</v>
      </c>
      <c r="AE758" s="53"/>
      <c r="AF758" s="53" t="s">
        <v>2315</v>
      </c>
      <c r="AG758" s="53"/>
      <c r="AH758" s="367">
        <v>0</v>
      </c>
      <c r="AI758" s="53" t="s">
        <v>658</v>
      </c>
      <c r="AJ758" s="53" t="s">
        <v>1817</v>
      </c>
    </row>
    <row r="759" spans="1:46" s="148" customFormat="1" ht="60">
      <c r="A759" s="53" t="s">
        <v>1503</v>
      </c>
      <c r="B759" s="159" t="s">
        <v>2312</v>
      </c>
      <c r="C759" s="53" t="s">
        <v>694</v>
      </c>
      <c r="D759" s="52" t="s">
        <v>1506</v>
      </c>
      <c r="E759" s="53" t="s">
        <v>337</v>
      </c>
      <c r="F759" s="55">
        <v>41456</v>
      </c>
      <c r="G759" s="55">
        <v>41487</v>
      </c>
      <c r="H759" s="53" t="s">
        <v>107</v>
      </c>
      <c r="I759" s="57">
        <v>798.67</v>
      </c>
      <c r="J759" s="56">
        <v>1166.9102337075842</v>
      </c>
      <c r="K759" s="56">
        <v>798.67</v>
      </c>
      <c r="L759" s="58">
        <v>942430.59999999986</v>
      </c>
      <c r="M759" s="59">
        <v>41507</v>
      </c>
      <c r="N759" s="60">
        <v>2013</v>
      </c>
      <c r="O759" s="61">
        <v>41507</v>
      </c>
      <c r="P759" s="60">
        <v>2013</v>
      </c>
      <c r="Q759" s="61">
        <v>41639</v>
      </c>
      <c r="R759" s="53" t="s">
        <v>342</v>
      </c>
      <c r="S759" s="53" t="s">
        <v>6553</v>
      </c>
      <c r="T759" s="53" t="s">
        <v>1739</v>
      </c>
      <c r="U759" s="60">
        <v>3.137995200733223</v>
      </c>
      <c r="V759" s="53">
        <v>1</v>
      </c>
      <c r="W759" s="53" t="s">
        <v>390</v>
      </c>
      <c r="X759" s="53"/>
      <c r="Y759" s="367">
        <v>512.68784592917336</v>
      </c>
      <c r="Z759" s="367">
        <v>1519.4495210449927</v>
      </c>
      <c r="AA759" s="53"/>
      <c r="AB759" s="53" t="s">
        <v>2094</v>
      </c>
      <c r="AC759" s="53" t="s">
        <v>1875</v>
      </c>
      <c r="AD759" s="57">
        <v>31407.0216</v>
      </c>
      <c r="AE759" s="53"/>
      <c r="AF759" s="53" t="s">
        <v>2315</v>
      </c>
      <c r="AG759" s="53"/>
      <c r="AH759" s="367">
        <v>0</v>
      </c>
      <c r="AI759" s="53" t="s">
        <v>658</v>
      </c>
      <c r="AJ759" s="53" t="s">
        <v>1817</v>
      </c>
    </row>
    <row r="760" spans="1:46" s="148" customFormat="1" ht="60">
      <c r="A760" s="53" t="s">
        <v>1503</v>
      </c>
      <c r="B760" s="53" t="s">
        <v>6323</v>
      </c>
      <c r="C760" s="60">
        <v>2</v>
      </c>
      <c r="D760" s="52" t="s">
        <v>1506</v>
      </c>
      <c r="E760" s="53" t="s">
        <v>337</v>
      </c>
      <c r="F760" s="55">
        <v>41456</v>
      </c>
      <c r="G760" s="55">
        <v>41487</v>
      </c>
      <c r="H760" s="53" t="s">
        <v>107</v>
      </c>
      <c r="I760" s="57">
        <v>3877.2</v>
      </c>
      <c r="J760" s="56">
        <v>5659.9248220243207</v>
      </c>
      <c r="K760" s="56">
        <v>3877.2</v>
      </c>
      <c r="L760" s="58">
        <v>4575096</v>
      </c>
      <c r="M760" s="59">
        <v>41507</v>
      </c>
      <c r="N760" s="60">
        <v>2013</v>
      </c>
      <c r="O760" s="61">
        <v>41507</v>
      </c>
      <c r="P760" s="60">
        <v>2013</v>
      </c>
      <c r="Q760" s="61">
        <v>41639</v>
      </c>
      <c r="R760" s="53" t="s">
        <v>342</v>
      </c>
      <c r="S760" s="53" t="s">
        <v>6313</v>
      </c>
      <c r="T760" s="53" t="s">
        <v>1739</v>
      </c>
      <c r="U760" s="70">
        <v>1.387797580101338</v>
      </c>
      <c r="V760" s="53">
        <v>1</v>
      </c>
      <c r="W760" s="53" t="s">
        <v>390</v>
      </c>
      <c r="X760" s="53"/>
      <c r="Y760" s="63">
        <v>3296.6594448636542</v>
      </c>
      <c r="Z760" s="367">
        <v>1519.4495210449927</v>
      </c>
      <c r="AA760" s="53"/>
      <c r="AB760" s="53" t="s">
        <v>2094</v>
      </c>
      <c r="AC760" s="53" t="s">
        <v>1875</v>
      </c>
      <c r="AD760" s="57">
        <v>31407.0216</v>
      </c>
      <c r="AE760" s="53"/>
      <c r="AF760" s="60">
        <v>20.67</v>
      </c>
      <c r="AG760" s="53"/>
      <c r="AH760" s="367">
        <v>0</v>
      </c>
      <c r="AI760" s="53" t="s">
        <v>658</v>
      </c>
      <c r="AJ760" s="53" t="s">
        <v>1817</v>
      </c>
    </row>
    <row r="761" spans="1:46" s="148" customFormat="1" ht="60">
      <c r="A761" s="53" t="s">
        <v>1503</v>
      </c>
      <c r="B761" s="53" t="s">
        <v>6324</v>
      </c>
      <c r="C761" s="60">
        <v>2</v>
      </c>
      <c r="D761" s="52" t="s">
        <v>1506</v>
      </c>
      <c r="E761" s="53" t="s">
        <v>337</v>
      </c>
      <c r="F761" s="55">
        <v>41456</v>
      </c>
      <c r="G761" s="55">
        <v>41487</v>
      </c>
      <c r="H761" s="53" t="s">
        <v>107</v>
      </c>
      <c r="I761" s="57">
        <v>3877.98</v>
      </c>
      <c r="J761" s="56">
        <v>5665.9619848924813</v>
      </c>
      <c r="K761" s="56">
        <v>3877.98</v>
      </c>
      <c r="L761" s="58">
        <v>4576016.3999999994</v>
      </c>
      <c r="M761" s="59">
        <v>41507</v>
      </c>
      <c r="N761" s="60">
        <v>2013</v>
      </c>
      <c r="O761" s="61">
        <v>41507</v>
      </c>
      <c r="P761" s="60">
        <v>2013</v>
      </c>
      <c r="Q761" s="61">
        <v>41639</v>
      </c>
      <c r="R761" s="53" t="s">
        <v>342</v>
      </c>
      <c r="S761" s="53" t="s">
        <v>6315</v>
      </c>
      <c r="T761" s="53" t="s">
        <v>1739</v>
      </c>
      <c r="U761" s="70">
        <v>1.3880767718150691</v>
      </c>
      <c r="V761" s="53">
        <v>1</v>
      </c>
      <c r="W761" s="53" t="s">
        <v>390</v>
      </c>
      <c r="X761" s="53"/>
      <c r="Y761" s="63">
        <v>3296.6594448636547</v>
      </c>
      <c r="Z761" s="367">
        <v>1519.4495210449927</v>
      </c>
      <c r="AA761" s="53"/>
      <c r="AB761" s="53" t="s">
        <v>2094</v>
      </c>
      <c r="AC761" s="53" t="s">
        <v>1875</v>
      </c>
      <c r="AD761" s="57">
        <v>31407.0216</v>
      </c>
      <c r="AE761" s="53"/>
      <c r="AF761" s="60">
        <v>20.67</v>
      </c>
      <c r="AG761" s="53"/>
      <c r="AH761" s="367">
        <v>0</v>
      </c>
      <c r="AI761" s="53" t="s">
        <v>658</v>
      </c>
      <c r="AJ761" s="53" t="s">
        <v>1817</v>
      </c>
    </row>
    <row r="762" spans="1:46" s="148" customFormat="1" ht="60">
      <c r="A762" s="53" t="s">
        <v>1503</v>
      </c>
      <c r="B762" s="53" t="s">
        <v>6325</v>
      </c>
      <c r="C762" s="60">
        <v>2</v>
      </c>
      <c r="D762" s="52" t="s">
        <v>1506</v>
      </c>
      <c r="E762" s="53" t="s">
        <v>337</v>
      </c>
      <c r="F762" s="55">
        <v>41456</v>
      </c>
      <c r="G762" s="55">
        <v>41487</v>
      </c>
      <c r="H762" s="53" t="s">
        <v>107</v>
      </c>
      <c r="I762" s="57">
        <v>2024.53</v>
      </c>
      <c r="J762" s="56">
        <v>2955.422554504129</v>
      </c>
      <c r="K762" s="56">
        <v>2024.53</v>
      </c>
      <c r="L762" s="58">
        <v>2388945.4</v>
      </c>
      <c r="M762" s="59">
        <v>41507</v>
      </c>
      <c r="N762" s="60">
        <v>2013</v>
      </c>
      <c r="O762" s="61">
        <v>41507</v>
      </c>
      <c r="P762" s="60">
        <v>2013</v>
      </c>
      <c r="Q762" s="61">
        <v>41639</v>
      </c>
      <c r="R762" s="53" t="s">
        <v>342</v>
      </c>
      <c r="S762" s="53" t="s">
        <v>6317</v>
      </c>
      <c r="T762" s="53" t="s">
        <v>1739</v>
      </c>
      <c r="U762" s="70">
        <v>0.72465641051340191</v>
      </c>
      <c r="V762" s="53">
        <v>1</v>
      </c>
      <c r="W762" s="53" t="s">
        <v>390</v>
      </c>
      <c r="X762" s="53"/>
      <c r="Y762" s="63">
        <v>3296.6594448636542</v>
      </c>
      <c r="Z762" s="367">
        <v>1519.4495210449927</v>
      </c>
      <c r="AA762" s="53"/>
      <c r="AB762" s="53" t="s">
        <v>2094</v>
      </c>
      <c r="AC762" s="53" t="s">
        <v>1875</v>
      </c>
      <c r="AD762" s="57">
        <v>31407.0216</v>
      </c>
      <c r="AE762" s="53"/>
      <c r="AF762" s="60">
        <v>20.67</v>
      </c>
      <c r="AG762" s="53"/>
      <c r="AH762" s="367">
        <v>0</v>
      </c>
      <c r="AI762" s="53" t="s">
        <v>658</v>
      </c>
      <c r="AJ762" s="53" t="s">
        <v>1817</v>
      </c>
    </row>
    <row r="763" spans="1:46" s="148" customFormat="1" ht="60">
      <c r="A763" s="53" t="s">
        <v>1503</v>
      </c>
      <c r="B763" s="60" t="s">
        <v>6696</v>
      </c>
      <c r="C763" s="60" t="s">
        <v>694</v>
      </c>
      <c r="D763" s="52" t="s">
        <v>1506</v>
      </c>
      <c r="E763" s="53" t="s">
        <v>337</v>
      </c>
      <c r="F763" s="55">
        <v>41456</v>
      </c>
      <c r="G763" s="55">
        <v>41487</v>
      </c>
      <c r="H763" s="53" t="s">
        <v>107</v>
      </c>
      <c r="I763" s="57">
        <v>2218.52</v>
      </c>
      <c r="J763" s="56">
        <v>3657.7307889446411</v>
      </c>
      <c r="K763" s="56">
        <v>2218.52</v>
      </c>
      <c r="L763" s="58">
        <v>2617853.6</v>
      </c>
      <c r="M763" s="59">
        <v>41507</v>
      </c>
      <c r="N763" s="60">
        <v>2013</v>
      </c>
      <c r="O763" s="61">
        <v>41507</v>
      </c>
      <c r="P763" s="60">
        <v>2013</v>
      </c>
      <c r="Q763" s="61">
        <v>41639</v>
      </c>
      <c r="R763" s="53" t="s">
        <v>342</v>
      </c>
      <c r="S763" s="53" t="s">
        <v>6698</v>
      </c>
      <c r="T763" s="53" t="s">
        <v>1739</v>
      </c>
      <c r="U763" s="70">
        <v>0.99264259688040002</v>
      </c>
      <c r="V763" s="53">
        <v>1</v>
      </c>
      <c r="W763" s="53" t="s">
        <v>390</v>
      </c>
      <c r="X763" s="53"/>
      <c r="Y763" s="367">
        <v>2637.2569626038485</v>
      </c>
      <c r="Z763" s="367">
        <v>1519.4495210449927</v>
      </c>
      <c r="AA763" s="53"/>
      <c r="AB763" s="53" t="s">
        <v>2094</v>
      </c>
      <c r="AC763" s="53" t="s">
        <v>1875</v>
      </c>
      <c r="AD763" s="57">
        <v>31407.0216</v>
      </c>
      <c r="AE763" s="53"/>
      <c r="AF763" s="60" t="s">
        <v>2315</v>
      </c>
      <c r="AG763" s="53"/>
      <c r="AH763" s="367">
        <v>0</v>
      </c>
      <c r="AI763" s="53" t="s">
        <v>658</v>
      </c>
      <c r="AJ763" s="53" t="s">
        <v>1817</v>
      </c>
    </row>
    <row r="764" spans="1:46" s="148" customFormat="1" ht="60">
      <c r="A764" s="53" t="s">
        <v>1503</v>
      </c>
      <c r="B764" s="60" t="s">
        <v>6697</v>
      </c>
      <c r="C764" s="60" t="s">
        <v>694</v>
      </c>
      <c r="D764" s="52" t="s">
        <v>1506</v>
      </c>
      <c r="E764" s="53" t="s">
        <v>337</v>
      </c>
      <c r="F764" s="55">
        <v>41456</v>
      </c>
      <c r="G764" s="55">
        <v>41487</v>
      </c>
      <c r="H764" s="53" t="s">
        <v>107</v>
      </c>
      <c r="I764" s="57">
        <v>1079.25</v>
      </c>
      <c r="J764" s="56">
        <v>1786.3231439808003</v>
      </c>
      <c r="K764" s="56">
        <v>1079.25</v>
      </c>
      <c r="L764" s="58">
        <v>1273514.9999999998</v>
      </c>
      <c r="M764" s="59">
        <v>41507</v>
      </c>
      <c r="N764" s="60">
        <v>2013</v>
      </c>
      <c r="O764" s="61">
        <v>41507</v>
      </c>
      <c r="P764" s="60">
        <v>2013</v>
      </c>
      <c r="Q764" s="61">
        <v>41639</v>
      </c>
      <c r="R764" s="53" t="s">
        <v>342</v>
      </c>
      <c r="S764" s="53" t="s">
        <v>6699</v>
      </c>
      <c r="T764" s="53" t="s">
        <v>1739</v>
      </c>
      <c r="U764" s="70">
        <v>0.60960084483415911</v>
      </c>
      <c r="V764" s="53">
        <v>1</v>
      </c>
      <c r="W764" s="53" t="s">
        <v>390</v>
      </c>
      <c r="X764" s="53"/>
      <c r="Y764" s="367">
        <v>2089.0965142058776</v>
      </c>
      <c r="Z764" s="367">
        <v>1519.4495210449927</v>
      </c>
      <c r="AA764" s="53"/>
      <c r="AB764" s="53" t="s">
        <v>2094</v>
      </c>
      <c r="AC764" s="53" t="s">
        <v>1875</v>
      </c>
      <c r="AD764" s="57">
        <v>31407.0216</v>
      </c>
      <c r="AE764" s="53"/>
      <c r="AF764" s="60" t="s">
        <v>2315</v>
      </c>
      <c r="AG764" s="53"/>
      <c r="AH764" s="367">
        <v>0</v>
      </c>
      <c r="AI764" s="53" t="s">
        <v>658</v>
      </c>
      <c r="AJ764" s="53" t="s">
        <v>1817</v>
      </c>
    </row>
    <row r="765" spans="1:46" s="148" customFormat="1" ht="45">
      <c r="A765" s="53" t="s">
        <v>1503</v>
      </c>
      <c r="B765" s="60">
        <v>1652</v>
      </c>
      <c r="C765" s="60" t="s">
        <v>471</v>
      </c>
      <c r="D765" s="52" t="s">
        <v>472</v>
      </c>
      <c r="E765" s="53" t="s">
        <v>82</v>
      </c>
      <c r="F765" s="55">
        <v>41225</v>
      </c>
      <c r="G765" s="55">
        <v>41286</v>
      </c>
      <c r="H765" s="53" t="s">
        <v>107</v>
      </c>
      <c r="I765" s="57">
        <v>27.788135593220339</v>
      </c>
      <c r="J765" s="56">
        <v>27.795712051509561</v>
      </c>
      <c r="K765" s="56">
        <v>27.788</v>
      </c>
      <c r="L765" s="58">
        <v>32789.839999999997</v>
      </c>
      <c r="M765" s="59">
        <v>41305</v>
      </c>
      <c r="N765" s="60">
        <v>2013</v>
      </c>
      <c r="O765" s="61">
        <v>41305</v>
      </c>
      <c r="P765" s="60">
        <v>2013</v>
      </c>
      <c r="Q765" s="61">
        <v>41639</v>
      </c>
      <c r="R765" s="53" t="s">
        <v>342</v>
      </c>
      <c r="S765" s="53"/>
      <c r="T765" s="53" t="s">
        <v>417</v>
      </c>
      <c r="U765" s="60">
        <v>174</v>
      </c>
      <c r="V765" s="53">
        <v>1</v>
      </c>
      <c r="W765" s="53" t="s">
        <v>390</v>
      </c>
      <c r="X765" s="53"/>
      <c r="Y765" s="367">
        <v>0.18844735632183907</v>
      </c>
      <c r="Z765" s="367">
        <v>1126.6588390804598</v>
      </c>
      <c r="AA765" s="53"/>
      <c r="AB765" s="53" t="s">
        <v>2091</v>
      </c>
      <c r="AC765" s="71" t="s">
        <v>1875</v>
      </c>
      <c r="AD765" s="57">
        <v>196038.63800000001</v>
      </c>
      <c r="AE765" s="53"/>
      <c r="AF765" s="53" t="s">
        <v>2095</v>
      </c>
      <c r="AG765" s="53"/>
      <c r="AH765" s="367">
        <v>0</v>
      </c>
      <c r="AI765" s="53" t="s">
        <v>658</v>
      </c>
      <c r="AJ765" s="53" t="s">
        <v>1817</v>
      </c>
      <c r="AL765" s="471"/>
      <c r="AM765" s="150"/>
      <c r="AN765" s="150"/>
      <c r="AO765" s="150"/>
      <c r="AP765" s="150"/>
      <c r="AQ765" s="150"/>
      <c r="AR765" s="150"/>
      <c r="AS765" s="150"/>
    </row>
    <row r="766" spans="1:46" s="148" customFormat="1" ht="45">
      <c r="A766" s="53" t="s">
        <v>1503</v>
      </c>
      <c r="B766" s="60">
        <v>1653</v>
      </c>
      <c r="C766" s="60" t="s">
        <v>473</v>
      </c>
      <c r="D766" s="52" t="s">
        <v>474</v>
      </c>
      <c r="E766" s="53" t="s">
        <v>60</v>
      </c>
      <c r="F766" s="55">
        <v>41232</v>
      </c>
      <c r="G766" s="55">
        <v>41293</v>
      </c>
      <c r="H766" s="53" t="s">
        <v>107</v>
      </c>
      <c r="I766" s="57">
        <v>96.915254237288138</v>
      </c>
      <c r="J766" s="56">
        <v>96.941678261989438</v>
      </c>
      <c r="K766" s="56">
        <v>96.915000000000006</v>
      </c>
      <c r="L766" s="58">
        <v>114359.7</v>
      </c>
      <c r="M766" s="59">
        <v>41305</v>
      </c>
      <c r="N766" s="60">
        <v>2013</v>
      </c>
      <c r="O766" s="61">
        <v>41305</v>
      </c>
      <c r="P766" s="60">
        <v>2013</v>
      </c>
      <c r="Q766" s="61">
        <v>41639</v>
      </c>
      <c r="R766" s="53" t="s">
        <v>342</v>
      </c>
      <c r="S766" s="53"/>
      <c r="T766" s="53" t="s">
        <v>417</v>
      </c>
      <c r="U766" s="60">
        <v>122</v>
      </c>
      <c r="V766" s="53">
        <v>1</v>
      </c>
      <c r="W766" s="53" t="s">
        <v>390</v>
      </c>
      <c r="X766" s="53"/>
      <c r="Y766" s="367">
        <v>0.93737459016393443</v>
      </c>
      <c r="Z766" s="367">
        <v>1606.8740819672132</v>
      </c>
      <c r="AA766" s="53"/>
      <c r="AB766" s="53" t="s">
        <v>2091</v>
      </c>
      <c r="AC766" s="71" t="s">
        <v>1875</v>
      </c>
      <c r="AD766" s="57">
        <v>196038.63800000001</v>
      </c>
      <c r="AE766" s="53"/>
      <c r="AF766" s="53" t="s">
        <v>2095</v>
      </c>
      <c r="AG766" s="53"/>
      <c r="AH766" s="367">
        <v>0</v>
      </c>
      <c r="AI766" s="53" t="s">
        <v>658</v>
      </c>
      <c r="AJ766" s="53" t="s">
        <v>1817</v>
      </c>
      <c r="AL766" s="471"/>
      <c r="AM766" s="150"/>
      <c r="AN766" s="150"/>
      <c r="AO766" s="150"/>
      <c r="AP766" s="150"/>
      <c r="AQ766" s="150"/>
      <c r="AR766" s="150"/>
      <c r="AS766" s="150"/>
    </row>
    <row r="767" spans="1:46" s="148" customFormat="1" ht="45">
      <c r="A767" s="53" t="s">
        <v>1503</v>
      </c>
      <c r="B767" s="60">
        <v>1654</v>
      </c>
      <c r="C767" s="60" t="s">
        <v>475</v>
      </c>
      <c r="D767" s="52" t="s">
        <v>476</v>
      </c>
      <c r="E767" s="53" t="s">
        <v>65</v>
      </c>
      <c r="F767" s="55">
        <v>41221</v>
      </c>
      <c r="G767" s="55">
        <v>41282</v>
      </c>
      <c r="H767" s="53" t="s">
        <v>107</v>
      </c>
      <c r="I767" s="57">
        <v>157.38983050847457</v>
      </c>
      <c r="J767" s="56">
        <v>157.43274297671107</v>
      </c>
      <c r="K767" s="56">
        <v>157.38900000000001</v>
      </c>
      <c r="L767" s="58">
        <v>185719.02</v>
      </c>
      <c r="M767" s="59">
        <v>41302</v>
      </c>
      <c r="N767" s="60">
        <v>2013</v>
      </c>
      <c r="O767" s="61">
        <v>41302</v>
      </c>
      <c r="P767" s="60">
        <v>2013</v>
      </c>
      <c r="Q767" s="61">
        <v>41639</v>
      </c>
      <c r="R767" s="53" t="s">
        <v>342</v>
      </c>
      <c r="S767" s="53"/>
      <c r="T767" s="53" t="s">
        <v>417</v>
      </c>
      <c r="U767" s="60">
        <v>455</v>
      </c>
      <c r="V767" s="53">
        <v>1</v>
      </c>
      <c r="W767" s="53" t="s">
        <v>390</v>
      </c>
      <c r="X767" s="53"/>
      <c r="Y767" s="367">
        <v>0.40817367032967028</v>
      </c>
      <c r="Z767" s="367">
        <v>430.85414945054947</v>
      </c>
      <c r="AA767" s="53"/>
      <c r="AB767" s="53" t="s">
        <v>2091</v>
      </c>
      <c r="AC767" s="71" t="s">
        <v>1875</v>
      </c>
      <c r="AD767" s="57">
        <v>196038.63800000001</v>
      </c>
      <c r="AE767" s="53"/>
      <c r="AF767" s="53" t="s">
        <v>2095</v>
      </c>
      <c r="AG767" s="53"/>
      <c r="AH767" s="367">
        <v>0</v>
      </c>
      <c r="AI767" s="53" t="s">
        <v>658</v>
      </c>
      <c r="AJ767" s="53" t="s">
        <v>1817</v>
      </c>
      <c r="AL767" s="471"/>
      <c r="AM767" s="150"/>
      <c r="AN767" s="150"/>
      <c r="AO767" s="150"/>
      <c r="AP767" s="150"/>
      <c r="AQ767" s="150"/>
      <c r="AR767" s="150"/>
      <c r="AS767" s="150"/>
    </row>
    <row r="768" spans="1:46" s="148" customFormat="1" ht="45">
      <c r="A768" s="53" t="s">
        <v>1503</v>
      </c>
      <c r="B768" s="60">
        <v>1655</v>
      </c>
      <c r="C768" s="53" t="s">
        <v>477</v>
      </c>
      <c r="D768" s="52" t="s">
        <v>427</v>
      </c>
      <c r="E768" s="53" t="s">
        <v>82</v>
      </c>
      <c r="F768" s="55">
        <v>41226</v>
      </c>
      <c r="G768" s="55">
        <v>41287</v>
      </c>
      <c r="H768" s="53" t="s">
        <v>99</v>
      </c>
      <c r="I768" s="57">
        <v>4425.5677966101694</v>
      </c>
      <c r="J768" s="56">
        <v>4426.7744313519879</v>
      </c>
      <c r="K768" s="56">
        <v>4425.567</v>
      </c>
      <c r="L768" s="58">
        <v>5222169.0600000005</v>
      </c>
      <c r="M768" s="59">
        <v>41307</v>
      </c>
      <c r="N768" s="60">
        <v>2013</v>
      </c>
      <c r="O768" s="61">
        <v>41307</v>
      </c>
      <c r="P768" s="60">
        <v>2013</v>
      </c>
      <c r="Q768" s="61">
        <v>41639</v>
      </c>
      <c r="R768" s="53" t="s">
        <v>342</v>
      </c>
      <c r="S768" s="53"/>
      <c r="T768" s="53" t="s">
        <v>417</v>
      </c>
      <c r="U768" s="60">
        <v>1</v>
      </c>
      <c r="V768" s="53">
        <v>1</v>
      </c>
      <c r="W768" s="53" t="s">
        <v>390</v>
      </c>
      <c r="X768" s="53"/>
      <c r="Y768" s="367">
        <v>5222.1690600000002</v>
      </c>
      <c r="Z768" s="367">
        <v>126868.821</v>
      </c>
      <c r="AA768" s="53"/>
      <c r="AB768" s="53" t="s">
        <v>2096</v>
      </c>
      <c r="AC768" s="53" t="s">
        <v>1816</v>
      </c>
      <c r="AD768" s="57">
        <v>126868.821</v>
      </c>
      <c r="AE768" s="53"/>
      <c r="AF768" s="53" t="s">
        <v>2097</v>
      </c>
      <c r="AG768" s="53"/>
      <c r="AH768" s="367">
        <v>20903.699999999997</v>
      </c>
      <c r="AI768" s="53" t="s">
        <v>1792</v>
      </c>
      <c r="AJ768" s="53" t="s">
        <v>391</v>
      </c>
    </row>
    <row r="769" spans="1:45" s="148" customFormat="1" ht="45">
      <c r="A769" s="53" t="s">
        <v>1503</v>
      </c>
      <c r="B769" s="60">
        <v>1657</v>
      </c>
      <c r="C769" s="60" t="s">
        <v>480</v>
      </c>
      <c r="D769" s="52" t="s">
        <v>481</v>
      </c>
      <c r="E769" s="53" t="s">
        <v>65</v>
      </c>
      <c r="F769" s="55">
        <v>41232</v>
      </c>
      <c r="G769" s="55">
        <v>41293</v>
      </c>
      <c r="H769" s="53" t="s">
        <v>107</v>
      </c>
      <c r="I769" s="57">
        <v>633.4406779661017</v>
      </c>
      <c r="J769" s="56">
        <v>633.61338609397183</v>
      </c>
      <c r="K769" s="56">
        <v>633.44000000000005</v>
      </c>
      <c r="L769" s="58">
        <v>747459.2</v>
      </c>
      <c r="M769" s="59">
        <v>41305</v>
      </c>
      <c r="N769" s="60">
        <v>2013</v>
      </c>
      <c r="O769" s="61">
        <v>41305</v>
      </c>
      <c r="P769" s="60">
        <v>2013</v>
      </c>
      <c r="Q769" s="61">
        <v>41639</v>
      </c>
      <c r="R769" s="53" t="s">
        <v>342</v>
      </c>
      <c r="S769" s="53"/>
      <c r="T769" s="53" t="s">
        <v>417</v>
      </c>
      <c r="U769" s="60">
        <v>1659</v>
      </c>
      <c r="V769" s="53">
        <v>1</v>
      </c>
      <c r="W769" s="53" t="s">
        <v>390</v>
      </c>
      <c r="X769" s="53"/>
      <c r="Y769" s="367">
        <v>0.45054804098854734</v>
      </c>
      <c r="Z769" s="367">
        <v>118.16674984930681</v>
      </c>
      <c r="AA769" s="53"/>
      <c r="AB769" s="53" t="s">
        <v>2091</v>
      </c>
      <c r="AC769" s="71" t="s">
        <v>1875</v>
      </c>
      <c r="AD769" s="57">
        <v>196038.63800000001</v>
      </c>
      <c r="AE769" s="53"/>
      <c r="AF769" s="53" t="s">
        <v>2095</v>
      </c>
      <c r="AG769" s="53"/>
      <c r="AH769" s="367">
        <v>0</v>
      </c>
      <c r="AI769" s="53" t="s">
        <v>658</v>
      </c>
      <c r="AJ769" s="53" t="s">
        <v>1817</v>
      </c>
      <c r="AL769" s="471"/>
      <c r="AM769" s="150"/>
      <c r="AN769" s="150"/>
      <c r="AO769" s="150"/>
      <c r="AP769" s="150"/>
      <c r="AQ769" s="150"/>
      <c r="AR769" s="150"/>
      <c r="AS769" s="150"/>
    </row>
    <row r="770" spans="1:45" s="148" customFormat="1" ht="45">
      <c r="A770" s="53" t="s">
        <v>1503</v>
      </c>
      <c r="B770" s="60">
        <v>1660</v>
      </c>
      <c r="C770" s="60" t="s">
        <v>435</v>
      </c>
      <c r="D770" s="52" t="s">
        <v>434</v>
      </c>
      <c r="E770" s="53" t="s">
        <v>60</v>
      </c>
      <c r="F770" s="55">
        <v>41333</v>
      </c>
      <c r="G770" s="55">
        <v>41361</v>
      </c>
      <c r="H770" s="53" t="s">
        <v>107</v>
      </c>
      <c r="I770" s="57">
        <v>12392.5423728814</v>
      </c>
      <c r="J770" s="56">
        <v>12395.921209869965</v>
      </c>
      <c r="K770" s="56">
        <v>12392.541999999999</v>
      </c>
      <c r="L770" s="58">
        <v>14623199.559999999</v>
      </c>
      <c r="M770" s="59">
        <v>41381</v>
      </c>
      <c r="N770" s="60">
        <v>2013</v>
      </c>
      <c r="O770" s="61">
        <v>41383</v>
      </c>
      <c r="P770" s="60">
        <v>2013</v>
      </c>
      <c r="Q770" s="61">
        <v>41426</v>
      </c>
      <c r="R770" s="53" t="s">
        <v>342</v>
      </c>
      <c r="S770" s="53"/>
      <c r="T770" s="53" t="s">
        <v>313</v>
      </c>
      <c r="U770" s="60">
        <v>189226</v>
      </c>
      <c r="V770" s="53">
        <v>1</v>
      </c>
      <c r="W770" s="53" t="s">
        <v>390</v>
      </c>
      <c r="X770" s="53"/>
      <c r="Y770" s="367">
        <v>7.7279018528109228E-2</v>
      </c>
      <c r="Z770" s="367">
        <v>1.0360026529123905</v>
      </c>
      <c r="AA770" s="53"/>
      <c r="AB770" s="53" t="s">
        <v>2091</v>
      </c>
      <c r="AC770" s="71" t="s">
        <v>1875</v>
      </c>
      <c r="AD770" s="57">
        <v>196038.63800000001</v>
      </c>
      <c r="AE770" s="53"/>
      <c r="AF770" s="53" t="s">
        <v>2095</v>
      </c>
      <c r="AG770" s="53"/>
      <c r="AH770" s="367">
        <v>0</v>
      </c>
      <c r="AI770" s="53" t="s">
        <v>658</v>
      </c>
      <c r="AJ770" s="53" t="s">
        <v>1817</v>
      </c>
      <c r="AL770" s="471"/>
      <c r="AM770" s="150"/>
      <c r="AN770" s="150"/>
      <c r="AO770" s="150"/>
      <c r="AP770" s="150"/>
      <c r="AQ770" s="150"/>
      <c r="AR770" s="150"/>
      <c r="AS770" s="150"/>
    </row>
    <row r="771" spans="1:45" s="148" customFormat="1" ht="45">
      <c r="A771" s="53" t="s">
        <v>1503</v>
      </c>
      <c r="B771" s="60">
        <v>1661</v>
      </c>
      <c r="C771" s="60" t="s">
        <v>485</v>
      </c>
      <c r="D771" s="52" t="s">
        <v>486</v>
      </c>
      <c r="E771" s="53" t="s">
        <v>82</v>
      </c>
      <c r="F771" s="55">
        <v>41221</v>
      </c>
      <c r="G771" s="55">
        <v>41282</v>
      </c>
      <c r="H771" s="53" t="s">
        <v>107</v>
      </c>
      <c r="I771" s="57">
        <v>135.33050847457628</v>
      </c>
      <c r="J771" s="56">
        <v>135.36740645030687</v>
      </c>
      <c r="K771" s="56">
        <v>135.33000000000001</v>
      </c>
      <c r="L771" s="58">
        <v>159689.4</v>
      </c>
      <c r="M771" s="59">
        <v>41302</v>
      </c>
      <c r="N771" s="60">
        <v>2013</v>
      </c>
      <c r="O771" s="61">
        <v>41302</v>
      </c>
      <c r="P771" s="60">
        <v>2013</v>
      </c>
      <c r="Q771" s="61">
        <v>41639</v>
      </c>
      <c r="R771" s="53" t="s">
        <v>342</v>
      </c>
      <c r="S771" s="53"/>
      <c r="T771" s="53" t="s">
        <v>417</v>
      </c>
      <c r="U771" s="60">
        <v>1</v>
      </c>
      <c r="V771" s="53">
        <v>1</v>
      </c>
      <c r="W771" s="53" t="s">
        <v>390</v>
      </c>
      <c r="X771" s="53"/>
      <c r="Y771" s="367">
        <v>159.68940000000001</v>
      </c>
      <c r="Z771" s="367">
        <v>196038.63800000001</v>
      </c>
      <c r="AA771" s="53"/>
      <c r="AB771" s="53" t="s">
        <v>2091</v>
      </c>
      <c r="AC771" s="71" t="s">
        <v>1875</v>
      </c>
      <c r="AD771" s="57">
        <v>196038.63800000001</v>
      </c>
      <c r="AE771" s="53"/>
      <c r="AF771" s="53" t="s">
        <v>2095</v>
      </c>
      <c r="AG771" s="53"/>
      <c r="AH771" s="367">
        <v>0</v>
      </c>
      <c r="AI771" s="53" t="s">
        <v>658</v>
      </c>
      <c r="AJ771" s="53" t="s">
        <v>1817</v>
      </c>
      <c r="AL771" s="471"/>
      <c r="AM771" s="150"/>
      <c r="AN771" s="150"/>
      <c r="AO771" s="150"/>
      <c r="AP771" s="150"/>
      <c r="AQ771" s="150"/>
      <c r="AR771" s="150"/>
      <c r="AS771" s="150"/>
    </row>
    <row r="772" spans="1:45" s="148" customFormat="1" ht="45">
      <c r="A772" s="53" t="s">
        <v>1503</v>
      </c>
      <c r="B772" s="60">
        <v>1662</v>
      </c>
      <c r="C772" s="60" t="s">
        <v>487</v>
      </c>
      <c r="D772" s="52" t="s">
        <v>488</v>
      </c>
      <c r="E772" s="53" t="s">
        <v>65</v>
      </c>
      <c r="F772" s="55">
        <v>41228</v>
      </c>
      <c r="G772" s="55">
        <v>41289</v>
      </c>
      <c r="H772" s="53" t="s">
        <v>107</v>
      </c>
      <c r="I772" s="57">
        <v>20290.432203389799</v>
      </c>
      <c r="J772" s="56">
        <v>20295.964406611693</v>
      </c>
      <c r="K772" s="56">
        <v>20290.432000000001</v>
      </c>
      <c r="L772" s="58">
        <v>23942709.759999998</v>
      </c>
      <c r="M772" s="59">
        <v>41305</v>
      </c>
      <c r="N772" s="60">
        <v>2013</v>
      </c>
      <c r="O772" s="61">
        <v>41305</v>
      </c>
      <c r="P772" s="60">
        <v>2013</v>
      </c>
      <c r="Q772" s="61">
        <v>41639</v>
      </c>
      <c r="R772" s="53" t="s">
        <v>342</v>
      </c>
      <c r="S772" s="53"/>
      <c r="T772" s="53" t="s">
        <v>417</v>
      </c>
      <c r="U772" s="60">
        <v>3213</v>
      </c>
      <c r="V772" s="53">
        <v>1</v>
      </c>
      <c r="W772" s="53" t="s">
        <v>390</v>
      </c>
      <c r="X772" s="53"/>
      <c r="Y772" s="367">
        <v>7.4518237659508237</v>
      </c>
      <c r="Z772" s="367">
        <v>61.014204170557115</v>
      </c>
      <c r="AA772" s="53"/>
      <c r="AB772" s="53" t="s">
        <v>2091</v>
      </c>
      <c r="AC772" s="71" t="s">
        <v>1875</v>
      </c>
      <c r="AD772" s="57">
        <v>196038.63800000001</v>
      </c>
      <c r="AE772" s="53"/>
      <c r="AF772" s="53" t="s">
        <v>2095</v>
      </c>
      <c r="AG772" s="53"/>
      <c r="AH772" s="367">
        <v>0</v>
      </c>
      <c r="AI772" s="53" t="s">
        <v>658</v>
      </c>
      <c r="AJ772" s="53" t="s">
        <v>1817</v>
      </c>
      <c r="AL772" s="471"/>
      <c r="AM772" s="150"/>
      <c r="AN772" s="150"/>
      <c r="AO772" s="150"/>
      <c r="AP772" s="150"/>
      <c r="AQ772" s="150"/>
      <c r="AR772" s="150"/>
      <c r="AS772" s="150"/>
    </row>
    <row r="773" spans="1:45" s="148" customFormat="1" ht="45">
      <c r="A773" s="53" t="s">
        <v>1503</v>
      </c>
      <c r="B773" s="60">
        <v>1663</v>
      </c>
      <c r="C773" s="60" t="s">
        <v>489</v>
      </c>
      <c r="D773" s="52" t="s">
        <v>490</v>
      </c>
      <c r="E773" s="53" t="s">
        <v>65</v>
      </c>
      <c r="F773" s="55">
        <v>41233</v>
      </c>
      <c r="G773" s="55">
        <v>41294</v>
      </c>
      <c r="H773" s="53" t="s">
        <v>107</v>
      </c>
      <c r="I773" s="57">
        <v>51.203389830508478</v>
      </c>
      <c r="J773" s="56">
        <v>51.217350477346997</v>
      </c>
      <c r="K773" s="56">
        <v>51.203000000000003</v>
      </c>
      <c r="L773" s="58">
        <v>60419.54</v>
      </c>
      <c r="M773" s="59">
        <v>41305</v>
      </c>
      <c r="N773" s="60">
        <v>2013</v>
      </c>
      <c r="O773" s="61">
        <v>41305</v>
      </c>
      <c r="P773" s="60">
        <v>2013</v>
      </c>
      <c r="Q773" s="61">
        <v>41639</v>
      </c>
      <c r="R773" s="53" t="s">
        <v>342</v>
      </c>
      <c r="S773" s="53"/>
      <c r="T773" s="53" t="s">
        <v>417</v>
      </c>
      <c r="U773" s="60">
        <v>24</v>
      </c>
      <c r="V773" s="53">
        <v>1</v>
      </c>
      <c r="W773" s="53" t="s">
        <v>390</v>
      </c>
      <c r="X773" s="53"/>
      <c r="Y773" s="367">
        <v>2.5174808333333334</v>
      </c>
      <c r="Z773" s="367">
        <v>8168.2765833333333</v>
      </c>
      <c r="AA773" s="53"/>
      <c r="AB773" s="53" t="s">
        <v>2091</v>
      </c>
      <c r="AC773" s="71" t="s">
        <v>1875</v>
      </c>
      <c r="AD773" s="57">
        <v>196038.63800000001</v>
      </c>
      <c r="AE773" s="53"/>
      <c r="AF773" s="53" t="s">
        <v>2095</v>
      </c>
      <c r="AG773" s="53"/>
      <c r="AH773" s="367">
        <v>0</v>
      </c>
      <c r="AI773" s="53" t="s">
        <v>658</v>
      </c>
      <c r="AJ773" s="53" t="s">
        <v>1817</v>
      </c>
      <c r="AL773" s="471"/>
      <c r="AM773" s="150"/>
      <c r="AN773" s="150"/>
      <c r="AO773" s="150"/>
      <c r="AP773" s="150"/>
      <c r="AQ773" s="150"/>
      <c r="AR773" s="150"/>
      <c r="AS773" s="150"/>
    </row>
    <row r="774" spans="1:45" s="148" customFormat="1" ht="45">
      <c r="A774" s="53" t="s">
        <v>1503</v>
      </c>
      <c r="B774" s="60">
        <v>1664</v>
      </c>
      <c r="C774" s="53" t="s">
        <v>491</v>
      </c>
      <c r="D774" s="52" t="s">
        <v>492</v>
      </c>
      <c r="E774" s="53" t="s">
        <v>60</v>
      </c>
      <c r="F774" s="55">
        <v>41233</v>
      </c>
      <c r="G774" s="55">
        <v>41294</v>
      </c>
      <c r="H774" s="53" t="s">
        <v>99</v>
      </c>
      <c r="I774" s="57">
        <v>679.00610169491506</v>
      </c>
      <c r="J774" s="56">
        <v>679.19123327347529</v>
      </c>
      <c r="K774" s="56">
        <v>679.00599999999997</v>
      </c>
      <c r="L774" s="58">
        <v>801227.07999999984</v>
      </c>
      <c r="M774" s="59">
        <v>41305</v>
      </c>
      <c r="N774" s="60">
        <v>2013</v>
      </c>
      <c r="O774" s="61">
        <v>41305</v>
      </c>
      <c r="P774" s="60">
        <v>2013</v>
      </c>
      <c r="Q774" s="61">
        <v>41639</v>
      </c>
      <c r="R774" s="53" t="s">
        <v>342</v>
      </c>
      <c r="S774" s="53"/>
      <c r="T774" s="53" t="s">
        <v>417</v>
      </c>
      <c r="U774" s="60">
        <v>931</v>
      </c>
      <c r="V774" s="53">
        <v>1</v>
      </c>
      <c r="W774" s="53" t="s">
        <v>390</v>
      </c>
      <c r="X774" s="53"/>
      <c r="Y774" s="367">
        <v>0.86060910848549932</v>
      </c>
      <c r="Z774" s="367">
        <v>136.27155853920516</v>
      </c>
      <c r="AA774" s="53"/>
      <c r="AB774" s="53" t="s">
        <v>2096</v>
      </c>
      <c r="AC774" s="53" t="s">
        <v>1816</v>
      </c>
      <c r="AD774" s="57">
        <v>126868.821</v>
      </c>
      <c r="AE774" s="53"/>
      <c r="AF774" s="53" t="s">
        <v>2097</v>
      </c>
      <c r="AG774" s="53"/>
      <c r="AH774" s="367">
        <v>20903.699999999997</v>
      </c>
      <c r="AI774" s="53" t="s">
        <v>1792</v>
      </c>
      <c r="AJ774" s="53" t="s">
        <v>391</v>
      </c>
    </row>
    <row r="775" spans="1:45" s="148" customFormat="1" ht="45">
      <c r="A775" s="53" t="s">
        <v>1503</v>
      </c>
      <c r="B775" s="60">
        <v>1666</v>
      </c>
      <c r="C775" s="60" t="s">
        <v>495</v>
      </c>
      <c r="D775" s="52" t="s">
        <v>496</v>
      </c>
      <c r="E775" s="53" t="s">
        <v>83</v>
      </c>
      <c r="F775" s="55">
        <v>41214</v>
      </c>
      <c r="G775" s="55">
        <v>41274</v>
      </c>
      <c r="H775" s="53" t="s">
        <v>105</v>
      </c>
      <c r="I775" s="57">
        <v>6847.17</v>
      </c>
      <c r="J775" s="56">
        <v>6847.17</v>
      </c>
      <c r="K775" s="56">
        <v>6847.17</v>
      </c>
      <c r="L775" s="58">
        <v>8079660.5999999996</v>
      </c>
      <c r="M775" s="59">
        <v>41305</v>
      </c>
      <c r="N775" s="60">
        <v>2013</v>
      </c>
      <c r="O775" s="61">
        <v>41305</v>
      </c>
      <c r="P775" s="60">
        <v>2013</v>
      </c>
      <c r="Q775" s="61">
        <v>41639</v>
      </c>
      <c r="R775" s="53" t="s">
        <v>342</v>
      </c>
      <c r="S775" s="53" t="s">
        <v>2372</v>
      </c>
      <c r="T775" s="53" t="s">
        <v>497</v>
      </c>
      <c r="U775" s="60">
        <v>265936.45620000002</v>
      </c>
      <c r="V775" s="53">
        <v>1</v>
      </c>
      <c r="W775" s="53" t="s">
        <v>390</v>
      </c>
      <c r="X775" s="53"/>
      <c r="Y775" s="367">
        <v>2.6513739176829816E-2</v>
      </c>
      <c r="Z775" s="367">
        <v>0.54455813268071962</v>
      </c>
      <c r="AA775" s="53"/>
      <c r="AB775" s="53" t="s">
        <v>2091</v>
      </c>
      <c r="AC775" s="71" t="s">
        <v>1875</v>
      </c>
      <c r="AD775" s="57">
        <v>196038.63800000001</v>
      </c>
      <c r="AE775" s="53"/>
      <c r="AF775" s="53" t="s">
        <v>2095</v>
      </c>
      <c r="AG775" s="53"/>
      <c r="AH775" s="367">
        <v>0</v>
      </c>
      <c r="AI775" s="53" t="s">
        <v>658</v>
      </c>
      <c r="AJ775" s="53" t="s">
        <v>1817</v>
      </c>
      <c r="AL775" s="471"/>
      <c r="AM775" s="150"/>
      <c r="AN775" s="150"/>
      <c r="AO775" s="150"/>
      <c r="AP775" s="150"/>
      <c r="AQ775" s="150"/>
      <c r="AR775" s="150"/>
      <c r="AS775" s="150"/>
    </row>
    <row r="776" spans="1:45" s="148" customFormat="1" ht="45">
      <c r="A776" s="53" t="s">
        <v>1503</v>
      </c>
      <c r="B776" s="60">
        <v>1668</v>
      </c>
      <c r="C776" s="60" t="s">
        <v>539</v>
      </c>
      <c r="D776" s="52" t="s">
        <v>540</v>
      </c>
      <c r="E776" s="53" t="s">
        <v>82</v>
      </c>
      <c r="F776" s="55">
        <v>41227</v>
      </c>
      <c r="G776" s="55">
        <v>41288</v>
      </c>
      <c r="H776" s="53" t="s">
        <v>107</v>
      </c>
      <c r="I776" s="57">
        <v>3051.5932203389834</v>
      </c>
      <c r="J776" s="56">
        <v>3052.4252397694345</v>
      </c>
      <c r="K776" s="56">
        <v>3051.5929999999998</v>
      </c>
      <c r="L776" s="58">
        <v>3600879.7399999998</v>
      </c>
      <c r="M776" s="59">
        <v>41309</v>
      </c>
      <c r="N776" s="60">
        <v>2013</v>
      </c>
      <c r="O776" s="61">
        <v>41309</v>
      </c>
      <c r="P776" s="60">
        <v>2013</v>
      </c>
      <c r="Q776" s="61">
        <v>41639</v>
      </c>
      <c r="R776" s="53" t="s">
        <v>342</v>
      </c>
      <c r="S776" s="53"/>
      <c r="T776" s="53" t="s">
        <v>417</v>
      </c>
      <c r="U776" s="60">
        <v>40</v>
      </c>
      <c r="V776" s="53">
        <v>1</v>
      </c>
      <c r="W776" s="53" t="s">
        <v>390</v>
      </c>
      <c r="X776" s="53"/>
      <c r="Y776" s="367">
        <v>90.021993499999994</v>
      </c>
      <c r="Z776" s="367">
        <v>4900.9659499999998</v>
      </c>
      <c r="AA776" s="53"/>
      <c r="AB776" s="53" t="s">
        <v>2091</v>
      </c>
      <c r="AC776" s="71" t="s">
        <v>1875</v>
      </c>
      <c r="AD776" s="57">
        <v>196038.63800000001</v>
      </c>
      <c r="AE776" s="53"/>
      <c r="AF776" s="53" t="s">
        <v>2095</v>
      </c>
      <c r="AG776" s="53"/>
      <c r="AH776" s="367">
        <v>0</v>
      </c>
      <c r="AI776" s="53" t="s">
        <v>658</v>
      </c>
      <c r="AJ776" s="53" t="s">
        <v>1817</v>
      </c>
      <c r="AL776" s="471"/>
      <c r="AM776" s="150"/>
      <c r="AN776" s="150"/>
      <c r="AO776" s="150"/>
      <c r="AP776" s="150"/>
      <c r="AQ776" s="150"/>
      <c r="AR776" s="150"/>
      <c r="AS776" s="150"/>
    </row>
    <row r="777" spans="1:45" s="148" customFormat="1" ht="45">
      <c r="A777" s="53" t="s">
        <v>1503</v>
      </c>
      <c r="B777" s="60">
        <v>1669</v>
      </c>
      <c r="C777" s="60" t="s">
        <v>542</v>
      </c>
      <c r="D777" s="52" t="s">
        <v>543</v>
      </c>
      <c r="E777" s="53" t="s">
        <v>83</v>
      </c>
      <c r="F777" s="55">
        <v>41221</v>
      </c>
      <c r="G777" s="55">
        <v>41282</v>
      </c>
      <c r="H777" s="53" t="s">
        <v>107</v>
      </c>
      <c r="I777" s="57">
        <v>2676.2711864406783</v>
      </c>
      <c r="J777" s="56">
        <v>2677.0008740063195</v>
      </c>
      <c r="K777" s="56">
        <v>2676.2710000000002</v>
      </c>
      <c r="L777" s="58">
        <v>3157999.7800000003</v>
      </c>
      <c r="M777" s="59">
        <v>41302</v>
      </c>
      <c r="N777" s="60">
        <v>2013</v>
      </c>
      <c r="O777" s="61">
        <v>41302</v>
      </c>
      <c r="P777" s="60">
        <v>2013</v>
      </c>
      <c r="Q777" s="61">
        <v>41639</v>
      </c>
      <c r="R777" s="53" t="s">
        <v>342</v>
      </c>
      <c r="S777" s="53"/>
      <c r="T777" s="53" t="s">
        <v>417</v>
      </c>
      <c r="U777" s="60">
        <v>1</v>
      </c>
      <c r="V777" s="53">
        <v>1</v>
      </c>
      <c r="W777" s="53" t="s">
        <v>390</v>
      </c>
      <c r="X777" s="53"/>
      <c r="Y777" s="367">
        <v>3157.9997800000001</v>
      </c>
      <c r="Z777" s="367">
        <v>196038.63800000001</v>
      </c>
      <c r="AA777" s="53"/>
      <c r="AB777" s="53" t="s">
        <v>2091</v>
      </c>
      <c r="AC777" s="71" t="s">
        <v>1875</v>
      </c>
      <c r="AD777" s="57">
        <v>196038.63800000001</v>
      </c>
      <c r="AE777" s="53"/>
      <c r="AF777" s="53" t="s">
        <v>2095</v>
      </c>
      <c r="AG777" s="53"/>
      <c r="AH777" s="367">
        <v>0</v>
      </c>
      <c r="AI777" s="53" t="s">
        <v>658</v>
      </c>
      <c r="AJ777" s="53" t="s">
        <v>1817</v>
      </c>
      <c r="AL777" s="471"/>
      <c r="AM777" s="150"/>
      <c r="AN777" s="150"/>
      <c r="AO777" s="150"/>
      <c r="AP777" s="150"/>
      <c r="AQ777" s="150"/>
      <c r="AR777" s="150"/>
      <c r="AS777" s="150"/>
    </row>
    <row r="778" spans="1:45" s="148" customFormat="1" ht="45">
      <c r="A778" s="53" t="s">
        <v>1503</v>
      </c>
      <c r="B778" s="60">
        <v>1670</v>
      </c>
      <c r="C778" s="60" t="s">
        <v>505</v>
      </c>
      <c r="D778" s="52" t="s">
        <v>506</v>
      </c>
      <c r="E778" s="53" t="s">
        <v>82</v>
      </c>
      <c r="F778" s="55">
        <v>41222</v>
      </c>
      <c r="G778" s="55">
        <v>41283</v>
      </c>
      <c r="H778" s="53" t="s">
        <v>107</v>
      </c>
      <c r="I778" s="57">
        <v>161.38135593220341</v>
      </c>
      <c r="J778" s="56">
        <v>161.42535669316763</v>
      </c>
      <c r="K778" s="56">
        <v>161.381</v>
      </c>
      <c r="L778" s="58">
        <v>190429.58</v>
      </c>
      <c r="M778" s="59">
        <v>41303</v>
      </c>
      <c r="N778" s="60">
        <v>2013</v>
      </c>
      <c r="O778" s="61">
        <v>41303</v>
      </c>
      <c r="P778" s="60">
        <v>2013</v>
      </c>
      <c r="Q778" s="61">
        <v>41639</v>
      </c>
      <c r="R778" s="53" t="s">
        <v>342</v>
      </c>
      <c r="S778" s="53"/>
      <c r="T778" s="53" t="s">
        <v>417</v>
      </c>
      <c r="U778" s="60">
        <v>159</v>
      </c>
      <c r="V778" s="53">
        <v>1</v>
      </c>
      <c r="W778" s="53" t="s">
        <v>390</v>
      </c>
      <c r="X778" s="53"/>
      <c r="Y778" s="367">
        <v>1.1976703144654086</v>
      </c>
      <c r="Z778" s="367">
        <v>1232.9474088050315</v>
      </c>
      <c r="AA778" s="53"/>
      <c r="AB778" s="53" t="s">
        <v>2091</v>
      </c>
      <c r="AC778" s="71" t="s">
        <v>1875</v>
      </c>
      <c r="AD778" s="57">
        <v>196038.63800000001</v>
      </c>
      <c r="AE778" s="53"/>
      <c r="AF778" s="53" t="s">
        <v>2095</v>
      </c>
      <c r="AG778" s="53"/>
      <c r="AH778" s="367">
        <v>0</v>
      </c>
      <c r="AI778" s="53" t="s">
        <v>658</v>
      </c>
      <c r="AJ778" s="53" t="s">
        <v>1817</v>
      </c>
      <c r="AL778" s="471"/>
      <c r="AM778" s="150"/>
      <c r="AN778" s="150"/>
      <c r="AO778" s="150"/>
      <c r="AP778" s="150"/>
      <c r="AQ778" s="150"/>
      <c r="AR778" s="150"/>
      <c r="AS778" s="150"/>
    </row>
    <row r="779" spans="1:45" s="148" customFormat="1" ht="45">
      <c r="A779" s="53" t="s">
        <v>1503</v>
      </c>
      <c r="B779" s="60">
        <v>1675</v>
      </c>
      <c r="C779" s="60" t="s">
        <v>523</v>
      </c>
      <c r="D779" s="52" t="s">
        <v>524</v>
      </c>
      <c r="E779" s="53" t="s">
        <v>60</v>
      </c>
      <c r="F779" s="55">
        <v>41236</v>
      </c>
      <c r="G779" s="55">
        <v>41297</v>
      </c>
      <c r="H779" s="53" t="s">
        <v>107</v>
      </c>
      <c r="I779" s="57">
        <v>516.23728813559319</v>
      </c>
      <c r="J779" s="56">
        <v>516.37804066171282</v>
      </c>
      <c r="K779" s="56">
        <v>516.23699999999997</v>
      </c>
      <c r="L779" s="58">
        <v>609159.65999999992</v>
      </c>
      <c r="M779" s="59">
        <v>41305</v>
      </c>
      <c r="N779" s="60">
        <v>2013</v>
      </c>
      <c r="O779" s="61">
        <v>41305</v>
      </c>
      <c r="P779" s="60">
        <v>2013</v>
      </c>
      <c r="Q779" s="61">
        <v>41639</v>
      </c>
      <c r="R779" s="53" t="s">
        <v>342</v>
      </c>
      <c r="S779" s="53"/>
      <c r="T779" s="53" t="s">
        <v>417</v>
      </c>
      <c r="U779" s="60">
        <v>971</v>
      </c>
      <c r="V779" s="53">
        <v>1</v>
      </c>
      <c r="W779" s="53" t="s">
        <v>390</v>
      </c>
      <c r="X779" s="53"/>
      <c r="Y779" s="367">
        <v>0.62735289392378979</v>
      </c>
      <c r="Z779" s="367">
        <v>201.89355097837282</v>
      </c>
      <c r="AA779" s="53"/>
      <c r="AB779" s="53" t="s">
        <v>2091</v>
      </c>
      <c r="AC779" s="71" t="s">
        <v>1875</v>
      </c>
      <c r="AD779" s="57">
        <v>196038.63800000001</v>
      </c>
      <c r="AE779" s="53"/>
      <c r="AF779" s="53" t="s">
        <v>2095</v>
      </c>
      <c r="AG779" s="53"/>
      <c r="AH779" s="367">
        <v>0</v>
      </c>
      <c r="AI779" s="53" t="s">
        <v>658</v>
      </c>
      <c r="AJ779" s="53" t="s">
        <v>1817</v>
      </c>
      <c r="AL779" s="471"/>
      <c r="AM779" s="150"/>
      <c r="AN779" s="150"/>
      <c r="AO779" s="150"/>
      <c r="AP779" s="150"/>
      <c r="AQ779" s="150"/>
      <c r="AR779" s="150"/>
      <c r="AS779" s="150"/>
    </row>
    <row r="780" spans="1:45" s="148" customFormat="1" ht="45">
      <c r="A780" s="52" t="s">
        <v>1503</v>
      </c>
      <c r="B780" s="53">
        <v>1677</v>
      </c>
      <c r="C780" s="54">
        <v>3000577</v>
      </c>
      <c r="D780" s="52" t="s">
        <v>409</v>
      </c>
      <c r="E780" s="53" t="s">
        <v>60</v>
      </c>
      <c r="F780" s="55">
        <v>41429</v>
      </c>
      <c r="G780" s="55">
        <v>41489</v>
      </c>
      <c r="H780" s="53" t="s">
        <v>107</v>
      </c>
      <c r="I780" s="57">
        <v>66.101699999999994</v>
      </c>
      <c r="J780" s="56">
        <v>114.55890670170827</v>
      </c>
      <c r="K780" s="56">
        <v>66.100999999999999</v>
      </c>
      <c r="L780" s="58">
        <v>77999.179999999993</v>
      </c>
      <c r="M780" s="59">
        <v>41509</v>
      </c>
      <c r="N780" s="60">
        <v>2013</v>
      </c>
      <c r="O780" s="61">
        <v>41509</v>
      </c>
      <c r="P780" s="60">
        <v>2013</v>
      </c>
      <c r="Q780" s="61">
        <v>41578</v>
      </c>
      <c r="R780" s="53" t="s">
        <v>342</v>
      </c>
      <c r="S780" s="53" t="s">
        <v>2098</v>
      </c>
      <c r="T780" s="53" t="s">
        <v>389</v>
      </c>
      <c r="U780" s="60">
        <v>1</v>
      </c>
      <c r="V780" s="53">
        <v>1</v>
      </c>
      <c r="W780" s="53" t="s">
        <v>390</v>
      </c>
      <c r="X780" s="53"/>
      <c r="Y780" s="367">
        <v>135.17843999999999</v>
      </c>
      <c r="Z780" s="367">
        <v>0</v>
      </c>
      <c r="AA780" s="53"/>
      <c r="AB780" s="53" t="s">
        <v>3372</v>
      </c>
      <c r="AC780" s="71" t="s">
        <v>1816</v>
      </c>
      <c r="AD780" s="57">
        <v>0</v>
      </c>
      <c r="AE780" s="53">
        <v>2.61</v>
      </c>
      <c r="AF780" s="53">
        <v>11.5275</v>
      </c>
      <c r="AG780" s="53" t="s">
        <v>9</v>
      </c>
      <c r="AH780" s="367">
        <v>0</v>
      </c>
      <c r="AI780" s="53" t="s">
        <v>791</v>
      </c>
      <c r="AJ780" s="53" t="s">
        <v>391</v>
      </c>
    </row>
    <row r="781" spans="1:45" s="148" customFormat="1" ht="60">
      <c r="A781" s="386" t="s">
        <v>994</v>
      </c>
      <c r="B781" s="60">
        <v>1678</v>
      </c>
      <c r="C781" s="387">
        <v>3000560</v>
      </c>
      <c r="D781" s="388" t="s">
        <v>465</v>
      </c>
      <c r="E781" s="44" t="s">
        <v>337</v>
      </c>
      <c r="F781" s="55">
        <v>41361</v>
      </c>
      <c r="G781" s="55">
        <v>41391</v>
      </c>
      <c r="H781" s="84" t="s">
        <v>99</v>
      </c>
      <c r="I781" s="57">
        <v>45943.93</v>
      </c>
      <c r="J781" s="56">
        <v>46155.227284324232</v>
      </c>
      <c r="K781" s="56">
        <v>45943.93</v>
      </c>
      <c r="L781" s="58">
        <v>54213837.399999999</v>
      </c>
      <c r="M781" s="59">
        <v>41417</v>
      </c>
      <c r="N781" s="60">
        <v>2013</v>
      </c>
      <c r="O781" s="61">
        <v>41417</v>
      </c>
      <c r="P781" s="60">
        <v>2013</v>
      </c>
      <c r="Q781" s="61">
        <v>41600</v>
      </c>
      <c r="R781" s="53" t="s">
        <v>342</v>
      </c>
      <c r="S781" s="62"/>
      <c r="T781" s="53" t="s">
        <v>389</v>
      </c>
      <c r="U781" s="53">
        <v>1</v>
      </c>
      <c r="V781" s="53">
        <v>1</v>
      </c>
      <c r="W781" s="386" t="s">
        <v>390</v>
      </c>
      <c r="X781" s="386"/>
      <c r="Y781" s="58">
        <v>54213.837399999997</v>
      </c>
      <c r="Z781" s="58">
        <v>1536.8184895833335</v>
      </c>
      <c r="AA781" s="389"/>
      <c r="AB781" s="390" t="s">
        <v>3172</v>
      </c>
      <c r="AC781" s="391">
        <v>41626</v>
      </c>
      <c r="AD781" s="392">
        <v>59013.83</v>
      </c>
      <c r="AE781" s="393">
        <v>0</v>
      </c>
      <c r="AF781" s="393">
        <v>38.4</v>
      </c>
      <c r="AG781" s="394">
        <v>0</v>
      </c>
      <c r="AH781" s="395">
        <v>0</v>
      </c>
      <c r="AI781" s="394" t="s">
        <v>3173</v>
      </c>
      <c r="AJ781" s="394" t="s">
        <v>391</v>
      </c>
    </row>
    <row r="782" spans="1:45" s="148" customFormat="1" ht="60">
      <c r="A782" s="52" t="s">
        <v>382</v>
      </c>
      <c r="B782" s="60">
        <v>1679</v>
      </c>
      <c r="C782" s="54">
        <v>3000560</v>
      </c>
      <c r="D782" s="52" t="s">
        <v>465</v>
      </c>
      <c r="E782" s="53" t="s">
        <v>337</v>
      </c>
      <c r="F782" s="55">
        <v>41361</v>
      </c>
      <c r="G782" s="55">
        <v>41401</v>
      </c>
      <c r="H782" s="53" t="s">
        <v>119</v>
      </c>
      <c r="I782" s="57">
        <v>78152.570330000002</v>
      </c>
      <c r="J782" s="57">
        <v>75312.579898387601</v>
      </c>
      <c r="K782" s="56">
        <v>75312.578999999998</v>
      </c>
      <c r="L782" s="58">
        <v>88868843.219999999</v>
      </c>
      <c r="M782" s="59">
        <v>41421</v>
      </c>
      <c r="N782" s="60">
        <v>2013</v>
      </c>
      <c r="O782" s="61">
        <v>41423</v>
      </c>
      <c r="P782" s="60">
        <v>2013</v>
      </c>
      <c r="Q782" s="61">
        <v>41533</v>
      </c>
      <c r="R782" s="53" t="s">
        <v>343</v>
      </c>
      <c r="S782" s="173" t="s">
        <v>3175</v>
      </c>
      <c r="T782" s="53" t="s">
        <v>389</v>
      </c>
      <c r="U782" s="367">
        <v>1</v>
      </c>
      <c r="V782" s="53">
        <v>1</v>
      </c>
      <c r="W782" s="53" t="s">
        <v>390</v>
      </c>
      <c r="X782" s="53" t="s">
        <v>3176</v>
      </c>
      <c r="Y782" s="58">
        <v>88868.843219999995</v>
      </c>
      <c r="Z782" s="58">
        <v>572185.28</v>
      </c>
      <c r="AA782" s="53"/>
      <c r="AB782" s="173" t="s">
        <v>1819</v>
      </c>
      <c r="AC782" s="65">
        <v>41234</v>
      </c>
      <c r="AD782" s="66">
        <v>572185.28</v>
      </c>
      <c r="AE782" s="53"/>
      <c r="AF782" s="53"/>
      <c r="AG782" s="58">
        <v>1</v>
      </c>
      <c r="AH782" s="367"/>
      <c r="AI782" s="52" t="s">
        <v>3174</v>
      </c>
      <c r="AJ782" s="52" t="s">
        <v>1817</v>
      </c>
    </row>
    <row r="783" spans="1:45" s="148" customFormat="1" ht="60">
      <c r="A783" s="52" t="s">
        <v>382</v>
      </c>
      <c r="B783" s="60">
        <v>1680</v>
      </c>
      <c r="C783" s="54">
        <v>3000560</v>
      </c>
      <c r="D783" s="52" t="s">
        <v>465</v>
      </c>
      <c r="E783" s="53" t="s">
        <v>337</v>
      </c>
      <c r="F783" s="55">
        <v>41361</v>
      </c>
      <c r="G783" s="55">
        <v>41401</v>
      </c>
      <c r="H783" s="53" t="s">
        <v>119</v>
      </c>
      <c r="I783" s="57">
        <v>34649.855900000002</v>
      </c>
      <c r="J783" s="57">
        <v>33574.460317398327</v>
      </c>
      <c r="K783" s="56">
        <v>33574.46</v>
      </c>
      <c r="L783" s="58">
        <v>39617862.799999997</v>
      </c>
      <c r="M783" s="59">
        <v>41421</v>
      </c>
      <c r="N783" s="60">
        <v>2013</v>
      </c>
      <c r="O783" s="61">
        <v>41423</v>
      </c>
      <c r="P783" s="60">
        <v>2013</v>
      </c>
      <c r="Q783" s="61">
        <v>41533</v>
      </c>
      <c r="R783" s="53" t="s">
        <v>343</v>
      </c>
      <c r="S783" s="173" t="s">
        <v>3175</v>
      </c>
      <c r="T783" s="53" t="s">
        <v>389</v>
      </c>
      <c r="U783" s="367">
        <v>1</v>
      </c>
      <c r="V783" s="53">
        <v>1</v>
      </c>
      <c r="W783" s="53" t="s">
        <v>390</v>
      </c>
      <c r="X783" s="53" t="s">
        <v>3176</v>
      </c>
      <c r="Y783" s="58">
        <v>39617.862799999995</v>
      </c>
      <c r="Z783" s="58">
        <v>616454.22</v>
      </c>
      <c r="AA783" s="53"/>
      <c r="AB783" s="173" t="s">
        <v>1821</v>
      </c>
      <c r="AC783" s="65">
        <v>41234</v>
      </c>
      <c r="AD783" s="66">
        <v>616454.22</v>
      </c>
      <c r="AE783" s="53"/>
      <c r="AF783" s="53"/>
      <c r="AG783" s="58">
        <v>1</v>
      </c>
      <c r="AH783" s="367"/>
      <c r="AI783" s="52" t="s">
        <v>3174</v>
      </c>
      <c r="AJ783" s="52" t="s">
        <v>1817</v>
      </c>
    </row>
    <row r="784" spans="1:45" s="148" customFormat="1" ht="90">
      <c r="A784" s="52" t="s">
        <v>1199</v>
      </c>
      <c r="B784" s="60">
        <v>1681</v>
      </c>
      <c r="C784" s="54" t="s">
        <v>591</v>
      </c>
      <c r="D784" s="52" t="s">
        <v>788</v>
      </c>
      <c r="E784" s="53" t="s">
        <v>82</v>
      </c>
      <c r="F784" s="75">
        <v>41453</v>
      </c>
      <c r="G784" s="75">
        <v>41483</v>
      </c>
      <c r="H784" s="53" t="s">
        <v>99</v>
      </c>
      <c r="I784" s="57">
        <v>1881.549</v>
      </c>
      <c r="J784" s="56">
        <v>1157.2264890540566</v>
      </c>
      <c r="K784" s="56">
        <v>1881.549</v>
      </c>
      <c r="L784" s="58">
        <v>2220227.8200000003</v>
      </c>
      <c r="M784" s="76">
        <v>41503</v>
      </c>
      <c r="N784" s="60">
        <v>2013</v>
      </c>
      <c r="O784" s="77">
        <v>41503</v>
      </c>
      <c r="P784" s="60">
        <v>2013</v>
      </c>
      <c r="Q784" s="77">
        <v>41563</v>
      </c>
      <c r="R784" s="52" t="s">
        <v>342</v>
      </c>
      <c r="S784" s="52" t="s">
        <v>3177</v>
      </c>
      <c r="T784" s="53" t="s">
        <v>417</v>
      </c>
      <c r="U784" s="60">
        <v>3</v>
      </c>
      <c r="V784" s="53">
        <v>1</v>
      </c>
      <c r="W784" s="53" t="s">
        <v>390</v>
      </c>
      <c r="X784" s="87"/>
      <c r="Y784" s="367">
        <v>740.07594000000017</v>
      </c>
      <c r="Z784" s="367">
        <v>13060.046853625172</v>
      </c>
      <c r="AA784" s="53"/>
      <c r="AB784" s="53" t="s">
        <v>3178</v>
      </c>
      <c r="AC784" s="55">
        <v>41159</v>
      </c>
      <c r="AD784" s="79">
        <v>381875.77</v>
      </c>
      <c r="AE784" s="60">
        <v>29.24</v>
      </c>
      <c r="AF784" s="60">
        <v>111.61</v>
      </c>
      <c r="AG784" s="60">
        <v>132</v>
      </c>
      <c r="AH784" s="367">
        <v>0</v>
      </c>
      <c r="AI784" s="53" t="s">
        <v>1908</v>
      </c>
      <c r="AJ784" s="53" t="s">
        <v>1869</v>
      </c>
    </row>
    <row r="785" spans="1:46" s="67" customFormat="1" ht="90">
      <c r="A785" s="52" t="s">
        <v>1199</v>
      </c>
      <c r="B785" s="60">
        <v>1682</v>
      </c>
      <c r="C785" s="52" t="s">
        <v>542</v>
      </c>
      <c r="D785" s="52" t="s">
        <v>543</v>
      </c>
      <c r="E785" s="53" t="s">
        <v>82</v>
      </c>
      <c r="F785" s="75">
        <v>41362</v>
      </c>
      <c r="G785" s="75">
        <v>41407</v>
      </c>
      <c r="H785" s="53" t="s">
        <v>99</v>
      </c>
      <c r="I785" s="57">
        <v>15661.37492</v>
      </c>
      <c r="J785" s="56">
        <v>15124.131309047627</v>
      </c>
      <c r="K785" s="56">
        <v>15124.130999999999</v>
      </c>
      <c r="L785" s="58">
        <v>17846474.579999998</v>
      </c>
      <c r="M785" s="76">
        <v>41427</v>
      </c>
      <c r="N785" s="60">
        <v>2013</v>
      </c>
      <c r="O785" s="77">
        <v>41427</v>
      </c>
      <c r="P785" s="60">
        <v>2013</v>
      </c>
      <c r="Q785" s="77">
        <v>41487</v>
      </c>
      <c r="R785" s="52" t="s">
        <v>342</v>
      </c>
      <c r="S785" s="52" t="s">
        <v>3177</v>
      </c>
      <c r="T785" s="53" t="s">
        <v>417</v>
      </c>
      <c r="U785" s="60">
        <v>4</v>
      </c>
      <c r="V785" s="53">
        <v>1</v>
      </c>
      <c r="W785" s="53" t="s">
        <v>390</v>
      </c>
      <c r="X785" s="87"/>
      <c r="Y785" s="367">
        <v>4461.6186449999996</v>
      </c>
      <c r="Z785" s="367">
        <v>13060.046853625172</v>
      </c>
      <c r="AA785" s="53"/>
      <c r="AB785" s="53" t="s">
        <v>3178</v>
      </c>
      <c r="AC785" s="55">
        <v>41159</v>
      </c>
      <c r="AD785" s="79">
        <v>381875.77</v>
      </c>
      <c r="AE785" s="60">
        <v>29.24</v>
      </c>
      <c r="AF785" s="60">
        <v>111.61</v>
      </c>
      <c r="AG785" s="60">
        <v>132</v>
      </c>
      <c r="AH785" s="367">
        <v>0</v>
      </c>
      <c r="AI785" s="53" t="s">
        <v>1908</v>
      </c>
      <c r="AJ785" s="53" t="s">
        <v>1869</v>
      </c>
      <c r="AK785" s="148"/>
      <c r="AL785" s="148"/>
      <c r="AM785" s="148"/>
      <c r="AN785" s="148"/>
      <c r="AO785" s="148"/>
      <c r="AP785" s="148"/>
      <c r="AQ785" s="148"/>
      <c r="AR785" s="148"/>
      <c r="AS785" s="148"/>
      <c r="AT785" s="148"/>
    </row>
    <row r="786" spans="1:46" s="67" customFormat="1" ht="90">
      <c r="A786" s="52" t="s">
        <v>1199</v>
      </c>
      <c r="B786" s="60">
        <v>1683</v>
      </c>
      <c r="C786" s="52" t="s">
        <v>628</v>
      </c>
      <c r="D786" s="52" t="s">
        <v>701</v>
      </c>
      <c r="E786" s="53" t="s">
        <v>82</v>
      </c>
      <c r="F786" s="75">
        <v>41453</v>
      </c>
      <c r="G786" s="75">
        <v>41483</v>
      </c>
      <c r="H786" s="53" t="s">
        <v>99</v>
      </c>
      <c r="I786" s="57">
        <v>940.32</v>
      </c>
      <c r="J786" s="56">
        <v>476.43189325593937</v>
      </c>
      <c r="K786" s="56">
        <v>940.32</v>
      </c>
      <c r="L786" s="58">
        <v>1109577.6000000001</v>
      </c>
      <c r="M786" s="76">
        <v>41503</v>
      </c>
      <c r="N786" s="60">
        <v>2013</v>
      </c>
      <c r="O786" s="77">
        <v>41503</v>
      </c>
      <c r="P786" s="60">
        <v>2013</v>
      </c>
      <c r="Q786" s="77">
        <v>41563</v>
      </c>
      <c r="R786" s="52" t="s">
        <v>342</v>
      </c>
      <c r="S786" s="52" t="s">
        <v>3177</v>
      </c>
      <c r="T786" s="53" t="s">
        <v>417</v>
      </c>
      <c r="U786" s="60">
        <v>3</v>
      </c>
      <c r="V786" s="53">
        <v>1</v>
      </c>
      <c r="W786" s="53" t="s">
        <v>390</v>
      </c>
      <c r="X786" s="87"/>
      <c r="Y786" s="367">
        <v>369.85920000000004</v>
      </c>
      <c r="Z786" s="367">
        <v>13060.046853625172</v>
      </c>
      <c r="AA786" s="53"/>
      <c r="AB786" s="53" t="s">
        <v>3178</v>
      </c>
      <c r="AC786" s="55">
        <v>41159</v>
      </c>
      <c r="AD786" s="79">
        <v>381875.77</v>
      </c>
      <c r="AE786" s="60">
        <v>29.24</v>
      </c>
      <c r="AF786" s="60">
        <v>111.61</v>
      </c>
      <c r="AG786" s="60">
        <v>132</v>
      </c>
      <c r="AH786" s="367">
        <v>0</v>
      </c>
      <c r="AI786" s="53" t="s">
        <v>1908</v>
      </c>
      <c r="AJ786" s="53" t="s">
        <v>1869</v>
      </c>
      <c r="AK786" s="148"/>
      <c r="AL786" s="148"/>
      <c r="AM786" s="148"/>
      <c r="AN786" s="148"/>
      <c r="AO786" s="148"/>
      <c r="AP786" s="148"/>
      <c r="AQ786" s="148"/>
      <c r="AR786" s="148"/>
      <c r="AS786" s="148"/>
      <c r="AT786" s="148"/>
    </row>
    <row r="787" spans="1:46" s="148" customFormat="1" ht="90">
      <c r="A787" s="52" t="s">
        <v>1199</v>
      </c>
      <c r="B787" s="60">
        <v>1684</v>
      </c>
      <c r="C787" s="54">
        <v>3000560</v>
      </c>
      <c r="D787" s="52" t="s">
        <v>465</v>
      </c>
      <c r="E787" s="53" t="s">
        <v>337</v>
      </c>
      <c r="F787" s="75">
        <v>41362</v>
      </c>
      <c r="G787" s="75">
        <v>41407</v>
      </c>
      <c r="H787" s="53" t="s">
        <v>99</v>
      </c>
      <c r="I787" s="57">
        <v>14231.61</v>
      </c>
      <c r="J787" s="56">
        <v>13747.579026209281</v>
      </c>
      <c r="K787" s="56">
        <v>13747.579</v>
      </c>
      <c r="L787" s="58">
        <v>16222143.219999999</v>
      </c>
      <c r="M787" s="76">
        <v>41427</v>
      </c>
      <c r="N787" s="60">
        <v>2013</v>
      </c>
      <c r="O787" s="77">
        <v>41427</v>
      </c>
      <c r="P787" s="60">
        <v>2013</v>
      </c>
      <c r="Q787" s="77">
        <v>41487</v>
      </c>
      <c r="R787" s="52" t="s">
        <v>342</v>
      </c>
      <c r="S787" s="52" t="s">
        <v>3179</v>
      </c>
      <c r="T787" s="53" t="s">
        <v>389</v>
      </c>
      <c r="U787" s="60">
        <v>1</v>
      </c>
      <c r="V787" s="53">
        <v>1</v>
      </c>
      <c r="W787" s="53" t="s">
        <v>390</v>
      </c>
      <c r="X787" s="87"/>
      <c r="Y787" s="367">
        <v>16222.143219999998</v>
      </c>
      <c r="Z787" s="367">
        <v>13060.046853625172</v>
      </c>
      <c r="AA787" s="53"/>
      <c r="AB787" s="53" t="s">
        <v>3178</v>
      </c>
      <c r="AC787" s="55">
        <v>41159</v>
      </c>
      <c r="AD787" s="79">
        <v>381875.77</v>
      </c>
      <c r="AE787" s="60">
        <v>29.24</v>
      </c>
      <c r="AF787" s="60">
        <v>111.61</v>
      </c>
      <c r="AG787" s="60">
        <v>132</v>
      </c>
      <c r="AH787" s="367">
        <v>0</v>
      </c>
      <c r="AI787" s="53" t="s">
        <v>1908</v>
      </c>
      <c r="AJ787" s="53" t="s">
        <v>1869</v>
      </c>
    </row>
    <row r="788" spans="1:46" s="148" customFormat="1" ht="75">
      <c r="A788" s="53" t="s">
        <v>1381</v>
      </c>
      <c r="B788" s="60">
        <v>1685</v>
      </c>
      <c r="C788" s="53">
        <v>3000560</v>
      </c>
      <c r="D788" s="52" t="s">
        <v>465</v>
      </c>
      <c r="E788" s="53" t="s">
        <v>337</v>
      </c>
      <c r="F788" s="55">
        <v>41361</v>
      </c>
      <c r="G788" s="55">
        <v>41400</v>
      </c>
      <c r="H788" s="53" t="s">
        <v>119</v>
      </c>
      <c r="I788" s="57">
        <v>8521.74</v>
      </c>
      <c r="J788" s="56">
        <v>8267.1971710007256</v>
      </c>
      <c r="K788" s="56">
        <v>8267.1970000000001</v>
      </c>
      <c r="L788" s="58">
        <v>9755292.459999999</v>
      </c>
      <c r="M788" s="59">
        <v>41422</v>
      </c>
      <c r="N788" s="60">
        <v>2013</v>
      </c>
      <c r="O788" s="61">
        <v>41422</v>
      </c>
      <c r="P788" s="60">
        <v>2013</v>
      </c>
      <c r="Q788" s="61">
        <v>41547</v>
      </c>
      <c r="R788" s="53" t="s">
        <v>342</v>
      </c>
      <c r="S788" s="62" t="s">
        <v>3373</v>
      </c>
      <c r="T788" s="53" t="s">
        <v>389</v>
      </c>
      <c r="U788" s="53">
        <v>1</v>
      </c>
      <c r="V788" s="53">
        <v>1</v>
      </c>
      <c r="W788" s="53" t="s">
        <v>390</v>
      </c>
      <c r="X788" s="396" t="s">
        <v>3180</v>
      </c>
      <c r="Y788" s="58">
        <v>9755.2924999999996</v>
      </c>
      <c r="Z788" s="58">
        <v>9755.2924000000003</v>
      </c>
      <c r="AA788" s="53"/>
      <c r="AB788" s="62" t="s">
        <v>3181</v>
      </c>
      <c r="AC788" s="71" t="s">
        <v>1791</v>
      </c>
      <c r="AD788" s="57">
        <v>9755.2924000000003</v>
      </c>
      <c r="AE788" s="63"/>
      <c r="AF788" s="63"/>
      <c r="AG788" s="63">
        <v>1</v>
      </c>
      <c r="AH788" s="367"/>
      <c r="AI788" s="53" t="s">
        <v>119</v>
      </c>
      <c r="AJ788" s="161" t="s">
        <v>1869</v>
      </c>
    </row>
    <row r="789" spans="1:46" s="148" customFormat="1" ht="105">
      <c r="A789" s="53" t="s">
        <v>1381</v>
      </c>
      <c r="B789" s="60">
        <v>1686</v>
      </c>
      <c r="C789" s="53">
        <v>3000560</v>
      </c>
      <c r="D789" s="52" t="s">
        <v>465</v>
      </c>
      <c r="E789" s="53" t="s">
        <v>337</v>
      </c>
      <c r="F789" s="55">
        <v>41361</v>
      </c>
      <c r="G789" s="55">
        <v>41400</v>
      </c>
      <c r="H789" s="53" t="s">
        <v>119</v>
      </c>
      <c r="I789" s="57">
        <v>6968.21</v>
      </c>
      <c r="J789" s="56">
        <v>6728.1392914748949</v>
      </c>
      <c r="K789" s="56">
        <v>6728.1390000000001</v>
      </c>
      <c r="L789" s="58">
        <v>7939204.0200000005</v>
      </c>
      <c r="M789" s="59">
        <v>41422</v>
      </c>
      <c r="N789" s="60">
        <v>2013</v>
      </c>
      <c r="O789" s="61">
        <v>41422</v>
      </c>
      <c r="P789" s="60">
        <v>2013</v>
      </c>
      <c r="Q789" s="61">
        <v>41547</v>
      </c>
      <c r="R789" s="53" t="s">
        <v>342</v>
      </c>
      <c r="S789" s="62" t="s">
        <v>3373</v>
      </c>
      <c r="T789" s="53" t="s">
        <v>389</v>
      </c>
      <c r="U789" s="53">
        <v>1</v>
      </c>
      <c r="V789" s="53">
        <v>1</v>
      </c>
      <c r="W789" s="53" t="s">
        <v>390</v>
      </c>
      <c r="X789" s="396" t="s">
        <v>3182</v>
      </c>
      <c r="Y789" s="58">
        <v>7939.2040200000001</v>
      </c>
      <c r="Z789" s="58">
        <v>7270</v>
      </c>
      <c r="AA789" s="53"/>
      <c r="AB789" s="62" t="s">
        <v>3183</v>
      </c>
      <c r="AC789" s="71">
        <v>41317</v>
      </c>
      <c r="AD789" s="57">
        <v>29080</v>
      </c>
      <c r="AE789" s="63">
        <v>4</v>
      </c>
      <c r="AF789" s="63">
        <v>1.613</v>
      </c>
      <c r="AG789" s="58"/>
      <c r="AH789" s="367"/>
      <c r="AI789" s="53" t="s">
        <v>119</v>
      </c>
      <c r="AJ789" s="161" t="s">
        <v>1869</v>
      </c>
    </row>
    <row r="790" spans="1:46" s="148" customFormat="1" ht="60">
      <c r="A790" s="52" t="s">
        <v>382</v>
      </c>
      <c r="B790" s="60">
        <v>1687</v>
      </c>
      <c r="C790" s="52">
        <v>3000559</v>
      </c>
      <c r="D790" s="52" t="s">
        <v>388</v>
      </c>
      <c r="E790" s="53" t="s">
        <v>82</v>
      </c>
      <c r="F790" s="55">
        <v>41365</v>
      </c>
      <c r="G790" s="55">
        <v>41405</v>
      </c>
      <c r="H790" s="53" t="s">
        <v>114</v>
      </c>
      <c r="I790" s="57">
        <v>1162.18759</v>
      </c>
      <c r="J790" s="56">
        <v>1186.2151847779751</v>
      </c>
      <c r="K790" s="56">
        <v>1162.1869999999999</v>
      </c>
      <c r="L790" s="58">
        <v>1371380.66</v>
      </c>
      <c r="M790" s="59">
        <v>41425</v>
      </c>
      <c r="N790" s="60">
        <v>2013</v>
      </c>
      <c r="O790" s="61">
        <v>41427</v>
      </c>
      <c r="P790" s="60">
        <v>2013</v>
      </c>
      <c r="Q790" s="61">
        <v>41517</v>
      </c>
      <c r="R790" s="53" t="s">
        <v>342</v>
      </c>
      <c r="S790" s="62" t="s">
        <v>3232</v>
      </c>
      <c r="T790" s="53" t="s">
        <v>389</v>
      </c>
      <c r="U790" s="367">
        <v>1</v>
      </c>
      <c r="V790" s="53">
        <v>1</v>
      </c>
      <c r="W790" s="53" t="s">
        <v>390</v>
      </c>
      <c r="X790" s="53"/>
      <c r="Y790" s="63">
        <v>1.0247358002709902E-2</v>
      </c>
      <c r="Z790" s="58">
        <v>1371.38066</v>
      </c>
      <c r="AA790" s="53"/>
      <c r="AB790" s="173" t="s">
        <v>1809</v>
      </c>
      <c r="AC790" s="65" t="s">
        <v>1795</v>
      </c>
      <c r="AD790" s="66">
        <v>133827.73000000001</v>
      </c>
      <c r="AE790" s="53"/>
      <c r="AF790" s="53"/>
      <c r="AG790" s="58">
        <v>1</v>
      </c>
      <c r="AH790" s="367">
        <v>6250.8566599999995</v>
      </c>
      <c r="AI790" s="53" t="s">
        <v>467</v>
      </c>
      <c r="AJ790" s="52" t="s">
        <v>391</v>
      </c>
    </row>
    <row r="791" spans="1:46" s="148" customFormat="1" ht="60">
      <c r="A791" s="52" t="s">
        <v>382</v>
      </c>
      <c r="B791" s="60">
        <v>1688</v>
      </c>
      <c r="C791" s="52">
        <v>3000559</v>
      </c>
      <c r="D791" s="52" t="s">
        <v>388</v>
      </c>
      <c r="E791" s="53" t="s">
        <v>82</v>
      </c>
      <c r="F791" s="55">
        <v>41365</v>
      </c>
      <c r="G791" s="55">
        <v>41405</v>
      </c>
      <c r="H791" s="53" t="s">
        <v>114</v>
      </c>
      <c r="I791" s="57">
        <v>84.481608999999992</v>
      </c>
      <c r="J791" s="56">
        <v>86.240154446992221</v>
      </c>
      <c r="K791" s="56">
        <v>84.480999999999995</v>
      </c>
      <c r="L791" s="58">
        <v>99687.579999999987</v>
      </c>
      <c r="M791" s="59">
        <v>41425</v>
      </c>
      <c r="N791" s="60">
        <v>2013</v>
      </c>
      <c r="O791" s="61">
        <v>41427</v>
      </c>
      <c r="P791" s="60">
        <v>2013</v>
      </c>
      <c r="Q791" s="61">
        <v>41517</v>
      </c>
      <c r="R791" s="53" t="s">
        <v>342</v>
      </c>
      <c r="S791" s="62" t="s">
        <v>3232</v>
      </c>
      <c r="T791" s="53" t="s">
        <v>389</v>
      </c>
      <c r="U791" s="367">
        <v>1</v>
      </c>
      <c r="V791" s="53">
        <v>1</v>
      </c>
      <c r="W791" s="53" t="s">
        <v>390</v>
      </c>
      <c r="X791" s="53"/>
      <c r="Y791" s="63">
        <v>6.2796125027858606E-4</v>
      </c>
      <c r="Z791" s="58">
        <v>99.687579999999983</v>
      </c>
      <c r="AA791" s="53"/>
      <c r="AB791" s="173" t="s">
        <v>1811</v>
      </c>
      <c r="AC791" s="65" t="s">
        <v>1795</v>
      </c>
      <c r="AD791" s="66">
        <v>158747.98000000001</v>
      </c>
      <c r="AE791" s="53"/>
      <c r="AF791" s="53"/>
      <c r="AG791" s="58">
        <v>1</v>
      </c>
      <c r="AH791" s="367">
        <v>2180.2332500000002</v>
      </c>
      <c r="AI791" s="53" t="s">
        <v>467</v>
      </c>
      <c r="AJ791" s="52" t="s">
        <v>391</v>
      </c>
    </row>
    <row r="792" spans="1:46" s="149" customFormat="1" ht="60">
      <c r="A792" s="52" t="s">
        <v>382</v>
      </c>
      <c r="B792" s="60">
        <v>1689</v>
      </c>
      <c r="C792" s="52">
        <v>3000559</v>
      </c>
      <c r="D792" s="52" t="s">
        <v>388</v>
      </c>
      <c r="E792" s="53" t="s">
        <v>82</v>
      </c>
      <c r="F792" s="55">
        <v>41365</v>
      </c>
      <c r="G792" s="55">
        <v>41405</v>
      </c>
      <c r="H792" s="53" t="s">
        <v>114</v>
      </c>
      <c r="I792" s="57">
        <v>604.11602399999992</v>
      </c>
      <c r="J792" s="56">
        <v>616.62859332725384</v>
      </c>
      <c r="K792" s="56">
        <v>604.11599999999999</v>
      </c>
      <c r="L792" s="58">
        <v>712856.87999999989</v>
      </c>
      <c r="M792" s="59">
        <v>41425</v>
      </c>
      <c r="N792" s="60">
        <v>2013</v>
      </c>
      <c r="O792" s="61">
        <v>41427</v>
      </c>
      <c r="P792" s="60">
        <v>2013</v>
      </c>
      <c r="Q792" s="61">
        <v>41517</v>
      </c>
      <c r="R792" s="53" t="s">
        <v>342</v>
      </c>
      <c r="S792" s="62" t="s">
        <v>3233</v>
      </c>
      <c r="T792" s="53" t="s">
        <v>389</v>
      </c>
      <c r="U792" s="367">
        <v>1</v>
      </c>
      <c r="V792" s="53">
        <v>1</v>
      </c>
      <c r="W792" s="53" t="s">
        <v>390</v>
      </c>
      <c r="X792" s="53"/>
      <c r="Y792" s="63">
        <v>5.3122072361935944E-3</v>
      </c>
      <c r="Z792" s="58">
        <v>712.85687999999993</v>
      </c>
      <c r="AA792" s="53"/>
      <c r="AB792" s="173" t="s">
        <v>1809</v>
      </c>
      <c r="AC792" s="65" t="s">
        <v>1795</v>
      </c>
      <c r="AD792" s="66">
        <v>133827.73000000001</v>
      </c>
      <c r="AE792" s="53"/>
      <c r="AF792" s="53"/>
      <c r="AG792" s="58">
        <v>1</v>
      </c>
      <c r="AH792" s="367">
        <v>6250.8566599999995</v>
      </c>
      <c r="AI792" s="53" t="s">
        <v>467</v>
      </c>
      <c r="AJ792" s="52" t="s">
        <v>391</v>
      </c>
      <c r="AK792" s="148"/>
      <c r="AL792" s="148"/>
      <c r="AM792" s="148"/>
      <c r="AN792" s="148"/>
      <c r="AO792" s="148"/>
      <c r="AP792" s="148"/>
      <c r="AQ792" s="148"/>
      <c r="AR792" s="148"/>
      <c r="AS792" s="148"/>
      <c r="AT792" s="148"/>
    </row>
    <row r="793" spans="1:46" s="149" customFormat="1" ht="60">
      <c r="A793" s="52" t="s">
        <v>382</v>
      </c>
      <c r="B793" s="60">
        <v>1690</v>
      </c>
      <c r="C793" s="52">
        <v>3000559</v>
      </c>
      <c r="D793" s="52" t="s">
        <v>388</v>
      </c>
      <c r="E793" s="53" t="s">
        <v>82</v>
      </c>
      <c r="F793" s="55">
        <v>41365</v>
      </c>
      <c r="G793" s="55">
        <v>41405</v>
      </c>
      <c r="H793" s="53" t="s">
        <v>114</v>
      </c>
      <c r="I793" s="57">
        <v>247.092883</v>
      </c>
      <c r="J793" s="56">
        <v>252.20783891525767</v>
      </c>
      <c r="K793" s="56">
        <v>247.09200000000001</v>
      </c>
      <c r="L793" s="58">
        <v>291568.56</v>
      </c>
      <c r="M793" s="59">
        <v>41425</v>
      </c>
      <c r="N793" s="60">
        <v>2013</v>
      </c>
      <c r="O793" s="61">
        <v>41427</v>
      </c>
      <c r="P793" s="60">
        <v>2013</v>
      </c>
      <c r="Q793" s="61">
        <v>41517</v>
      </c>
      <c r="R793" s="53" t="s">
        <v>342</v>
      </c>
      <c r="S793" s="62" t="s">
        <v>3233</v>
      </c>
      <c r="T793" s="53" t="s">
        <v>389</v>
      </c>
      <c r="U793" s="367">
        <v>1</v>
      </c>
      <c r="V793" s="53">
        <v>1</v>
      </c>
      <c r="W793" s="53" t="s">
        <v>390</v>
      </c>
      <c r="X793" s="53"/>
      <c r="Y793" s="63">
        <v>2.1727679955597066E-3</v>
      </c>
      <c r="Z793" s="58">
        <v>291.56855999999999</v>
      </c>
      <c r="AA793" s="53"/>
      <c r="AB793" s="173" t="s">
        <v>1810</v>
      </c>
      <c r="AC793" s="65" t="s">
        <v>1795</v>
      </c>
      <c r="AD793" s="66">
        <v>90240.8</v>
      </c>
      <c r="AE793" s="53"/>
      <c r="AF793" s="53"/>
      <c r="AG793" s="58">
        <v>1</v>
      </c>
      <c r="AH793" s="367">
        <v>5038.5732699999999</v>
      </c>
      <c r="AI793" s="53" t="s">
        <v>467</v>
      </c>
      <c r="AJ793" s="52" t="s">
        <v>391</v>
      </c>
      <c r="AK793" s="148"/>
      <c r="AL793" s="148"/>
      <c r="AM793" s="148"/>
      <c r="AN793" s="148"/>
      <c r="AO793" s="148"/>
      <c r="AP793" s="148"/>
      <c r="AQ793" s="148"/>
      <c r="AR793" s="148"/>
      <c r="AS793" s="148"/>
      <c r="AT793" s="148"/>
    </row>
    <row r="794" spans="1:46" s="149" customFormat="1" ht="60">
      <c r="A794" s="52" t="s">
        <v>382</v>
      </c>
      <c r="B794" s="60">
        <v>1691</v>
      </c>
      <c r="C794" s="52">
        <v>3000559</v>
      </c>
      <c r="D794" s="52" t="s">
        <v>388</v>
      </c>
      <c r="E794" s="53" t="s">
        <v>82</v>
      </c>
      <c r="F794" s="55">
        <v>41365</v>
      </c>
      <c r="G794" s="55">
        <v>41405</v>
      </c>
      <c r="H794" s="53" t="s">
        <v>114</v>
      </c>
      <c r="I794" s="57">
        <v>268.87660000000005</v>
      </c>
      <c r="J794" s="56">
        <v>274.47345979386057</v>
      </c>
      <c r="K794" s="56">
        <v>268.87599999999998</v>
      </c>
      <c r="L794" s="58">
        <v>317273.67999999993</v>
      </c>
      <c r="M794" s="59">
        <v>41425</v>
      </c>
      <c r="N794" s="60">
        <v>2013</v>
      </c>
      <c r="O794" s="61">
        <v>41427</v>
      </c>
      <c r="P794" s="60">
        <v>2013</v>
      </c>
      <c r="Q794" s="61">
        <v>41517</v>
      </c>
      <c r="R794" s="53" t="s">
        <v>342</v>
      </c>
      <c r="S794" s="62" t="s">
        <v>3233</v>
      </c>
      <c r="T794" s="53" t="s">
        <v>389</v>
      </c>
      <c r="U794" s="367">
        <v>1</v>
      </c>
      <c r="V794" s="53">
        <v>1</v>
      </c>
      <c r="W794" s="53" t="s">
        <v>390</v>
      </c>
      <c r="X794" s="53"/>
      <c r="Y794" s="63">
        <v>2.3643224692588656E-3</v>
      </c>
      <c r="Z794" s="58">
        <v>317.27367999999996</v>
      </c>
      <c r="AA794" s="53"/>
      <c r="AB794" s="173" t="s">
        <v>1811</v>
      </c>
      <c r="AC794" s="65" t="s">
        <v>1795</v>
      </c>
      <c r="AD794" s="66">
        <v>158747.98000000001</v>
      </c>
      <c r="AE794" s="53"/>
      <c r="AF794" s="53"/>
      <c r="AG794" s="58">
        <v>1</v>
      </c>
      <c r="AH794" s="367">
        <v>2180.2332500000002</v>
      </c>
      <c r="AI794" s="53" t="s">
        <v>467</v>
      </c>
      <c r="AJ794" s="52" t="s">
        <v>391</v>
      </c>
      <c r="AK794" s="148"/>
      <c r="AL794" s="148"/>
      <c r="AM794" s="148"/>
      <c r="AN794" s="148"/>
      <c r="AO794" s="148"/>
      <c r="AP794" s="148"/>
      <c r="AQ794" s="148"/>
      <c r="AR794" s="148"/>
      <c r="AS794" s="148"/>
      <c r="AT794" s="148"/>
    </row>
    <row r="795" spans="1:46" s="149" customFormat="1" ht="60">
      <c r="A795" s="52" t="s">
        <v>382</v>
      </c>
      <c r="B795" s="60">
        <v>1692</v>
      </c>
      <c r="C795" s="52">
        <v>3000559</v>
      </c>
      <c r="D795" s="52" t="s">
        <v>388</v>
      </c>
      <c r="E795" s="53" t="s">
        <v>82</v>
      </c>
      <c r="F795" s="55">
        <v>41365</v>
      </c>
      <c r="G795" s="55">
        <v>41405</v>
      </c>
      <c r="H795" s="53" t="s">
        <v>114</v>
      </c>
      <c r="I795" s="57">
        <v>4372.6920750000008</v>
      </c>
      <c r="J795" s="56">
        <v>4462.9309995056992</v>
      </c>
      <c r="K795" s="56">
        <v>4372.692</v>
      </c>
      <c r="L795" s="58">
        <v>5159776.5599999996</v>
      </c>
      <c r="M795" s="59">
        <v>41425</v>
      </c>
      <c r="N795" s="60">
        <v>2013</v>
      </c>
      <c r="O795" s="61">
        <v>41427</v>
      </c>
      <c r="P795" s="60">
        <v>2013</v>
      </c>
      <c r="Q795" s="61">
        <v>41517</v>
      </c>
      <c r="R795" s="53" t="s">
        <v>342</v>
      </c>
      <c r="S795" s="62" t="s">
        <v>3234</v>
      </c>
      <c r="T795" s="53" t="s">
        <v>389</v>
      </c>
      <c r="U795" s="367">
        <v>1</v>
      </c>
      <c r="V795" s="53">
        <v>1</v>
      </c>
      <c r="W795" s="53" t="s">
        <v>390</v>
      </c>
      <c r="X795" s="53"/>
      <c r="Y795" s="63">
        <v>5159.7765599999993</v>
      </c>
      <c r="Z795" s="58">
        <v>96455.441999999995</v>
      </c>
      <c r="AA795" s="53"/>
      <c r="AB795" s="173" t="s">
        <v>1809</v>
      </c>
      <c r="AC795" s="65" t="s">
        <v>1795</v>
      </c>
      <c r="AD795" s="66">
        <v>133827.73000000001</v>
      </c>
      <c r="AE795" s="53"/>
      <c r="AF795" s="53"/>
      <c r="AG795" s="58">
        <v>1</v>
      </c>
      <c r="AH795" s="367">
        <v>6250.8566599999995</v>
      </c>
      <c r="AI795" s="53" t="s">
        <v>467</v>
      </c>
      <c r="AJ795" s="52" t="s">
        <v>391</v>
      </c>
      <c r="AK795" s="148"/>
      <c r="AL795" s="148"/>
      <c r="AM795" s="148"/>
      <c r="AN795" s="148"/>
      <c r="AO795" s="148"/>
      <c r="AP795" s="148"/>
      <c r="AQ795" s="148"/>
      <c r="AR795" s="148"/>
      <c r="AS795" s="148"/>
      <c r="AT795" s="148"/>
    </row>
    <row r="796" spans="1:46" s="149" customFormat="1" ht="60">
      <c r="A796" s="52" t="s">
        <v>382</v>
      </c>
      <c r="B796" s="60">
        <v>1693</v>
      </c>
      <c r="C796" s="52">
        <v>3000559</v>
      </c>
      <c r="D796" s="52" t="s">
        <v>388</v>
      </c>
      <c r="E796" s="53" t="s">
        <v>82</v>
      </c>
      <c r="F796" s="55">
        <v>41365</v>
      </c>
      <c r="G796" s="55">
        <v>41405</v>
      </c>
      <c r="H796" s="53" t="s">
        <v>114</v>
      </c>
      <c r="I796" s="57">
        <v>2167.8796100000004</v>
      </c>
      <c r="J796" s="56">
        <v>2212.5495281640415</v>
      </c>
      <c r="K796" s="56">
        <v>2167.8789999999999</v>
      </c>
      <c r="L796" s="58">
        <v>2558097.2199999997</v>
      </c>
      <c r="M796" s="59">
        <v>41425</v>
      </c>
      <c r="N796" s="60">
        <v>2013</v>
      </c>
      <c r="O796" s="61">
        <v>41427</v>
      </c>
      <c r="P796" s="60">
        <v>2013</v>
      </c>
      <c r="Q796" s="61">
        <v>41517</v>
      </c>
      <c r="R796" s="53" t="s">
        <v>342</v>
      </c>
      <c r="S796" s="62" t="s">
        <v>3234</v>
      </c>
      <c r="T796" s="53" t="s">
        <v>389</v>
      </c>
      <c r="U796" s="367">
        <v>1</v>
      </c>
      <c r="V796" s="53">
        <v>1</v>
      </c>
      <c r="W796" s="53" t="s">
        <v>390</v>
      </c>
      <c r="X796" s="53"/>
      <c r="Y796" s="63">
        <v>2558.0972199999997</v>
      </c>
      <c r="Z796" s="58">
        <v>96455.441999999995</v>
      </c>
      <c r="AA796" s="53"/>
      <c r="AB796" s="173" t="s">
        <v>1810</v>
      </c>
      <c r="AC796" s="65" t="s">
        <v>1795</v>
      </c>
      <c r="AD796" s="66">
        <v>90240.8</v>
      </c>
      <c r="AE796" s="53"/>
      <c r="AF796" s="53"/>
      <c r="AG796" s="58">
        <v>1</v>
      </c>
      <c r="AH796" s="367">
        <v>5038.5732699999999</v>
      </c>
      <c r="AI796" s="53" t="s">
        <v>467</v>
      </c>
      <c r="AJ796" s="52" t="s">
        <v>391</v>
      </c>
      <c r="AK796" s="148"/>
      <c r="AL796" s="148"/>
      <c r="AM796" s="148"/>
      <c r="AN796" s="148"/>
      <c r="AO796" s="148"/>
      <c r="AP796" s="148"/>
      <c r="AQ796" s="148"/>
      <c r="AR796" s="148"/>
      <c r="AS796" s="148"/>
      <c r="AT796" s="148"/>
    </row>
    <row r="797" spans="1:46" s="149" customFormat="1" ht="60">
      <c r="A797" s="52" t="s">
        <v>382</v>
      </c>
      <c r="B797" s="60">
        <v>1694</v>
      </c>
      <c r="C797" s="52">
        <v>3000559</v>
      </c>
      <c r="D797" s="52" t="s">
        <v>388</v>
      </c>
      <c r="E797" s="53" t="s">
        <v>82</v>
      </c>
      <c r="F797" s="55">
        <v>41365</v>
      </c>
      <c r="G797" s="55">
        <v>41405</v>
      </c>
      <c r="H797" s="53" t="s">
        <v>114</v>
      </c>
      <c r="I797" s="57">
        <v>2272.1372506666671</v>
      </c>
      <c r="J797" s="56">
        <v>2319.4334117860139</v>
      </c>
      <c r="K797" s="56">
        <v>2272.1370000000002</v>
      </c>
      <c r="L797" s="58">
        <v>2681121.66</v>
      </c>
      <c r="M797" s="59">
        <v>41425</v>
      </c>
      <c r="N797" s="60">
        <v>2013</v>
      </c>
      <c r="O797" s="61">
        <v>41427</v>
      </c>
      <c r="P797" s="60">
        <v>2013</v>
      </c>
      <c r="Q797" s="61">
        <v>41517</v>
      </c>
      <c r="R797" s="53" t="s">
        <v>342</v>
      </c>
      <c r="S797" s="62" t="s">
        <v>3234</v>
      </c>
      <c r="T797" s="53" t="s">
        <v>389</v>
      </c>
      <c r="U797" s="367">
        <v>1</v>
      </c>
      <c r="V797" s="53">
        <v>1</v>
      </c>
      <c r="W797" s="53" t="s">
        <v>390</v>
      </c>
      <c r="X797" s="53"/>
      <c r="Y797" s="63">
        <v>2681.1216600000002</v>
      </c>
      <c r="Z797" s="58">
        <v>96455.441999999995</v>
      </c>
      <c r="AA797" s="53"/>
      <c r="AB797" s="173" t="s">
        <v>1811</v>
      </c>
      <c r="AC797" s="65" t="s">
        <v>1795</v>
      </c>
      <c r="AD797" s="66">
        <v>158747.98000000001</v>
      </c>
      <c r="AE797" s="53"/>
      <c r="AF797" s="53"/>
      <c r="AG797" s="58">
        <v>1</v>
      </c>
      <c r="AH797" s="367">
        <v>2180.2332500000002</v>
      </c>
      <c r="AI797" s="53" t="s">
        <v>467</v>
      </c>
      <c r="AJ797" s="52" t="s">
        <v>391</v>
      </c>
      <c r="AK797" s="148"/>
      <c r="AL797" s="148"/>
      <c r="AM797" s="148"/>
      <c r="AN797" s="148"/>
      <c r="AO797" s="148"/>
      <c r="AP797" s="148"/>
      <c r="AQ797" s="148"/>
      <c r="AR797" s="148"/>
      <c r="AS797" s="148"/>
      <c r="AT797" s="148"/>
    </row>
    <row r="798" spans="1:46" s="149" customFormat="1" ht="60">
      <c r="A798" s="52" t="s">
        <v>382</v>
      </c>
      <c r="B798" s="60">
        <v>1695</v>
      </c>
      <c r="C798" s="52">
        <v>3000559</v>
      </c>
      <c r="D798" s="52" t="s">
        <v>388</v>
      </c>
      <c r="E798" s="53" t="s">
        <v>82</v>
      </c>
      <c r="F798" s="55">
        <v>41365</v>
      </c>
      <c r="G798" s="55">
        <v>41405</v>
      </c>
      <c r="H798" s="53" t="s">
        <v>114</v>
      </c>
      <c r="I798" s="57">
        <v>677.25869999999998</v>
      </c>
      <c r="J798" s="56">
        <v>691.27814604530204</v>
      </c>
      <c r="K798" s="56">
        <v>677.25800000000004</v>
      </c>
      <c r="L798" s="58">
        <v>799164.44000000006</v>
      </c>
      <c r="M798" s="59">
        <v>41425</v>
      </c>
      <c r="N798" s="60">
        <v>2013</v>
      </c>
      <c r="O798" s="61">
        <v>41427</v>
      </c>
      <c r="P798" s="60">
        <v>2013</v>
      </c>
      <c r="Q798" s="61">
        <v>41517</v>
      </c>
      <c r="R798" s="53" t="s">
        <v>342</v>
      </c>
      <c r="S798" s="62" t="s">
        <v>3237</v>
      </c>
      <c r="T798" s="53" t="s">
        <v>389</v>
      </c>
      <c r="U798" s="367">
        <v>1</v>
      </c>
      <c r="V798" s="53">
        <v>1</v>
      </c>
      <c r="W798" s="53" t="s">
        <v>390</v>
      </c>
      <c r="X798" s="53"/>
      <c r="Y798" s="63">
        <v>5.9715907906380842E-3</v>
      </c>
      <c r="Z798" s="58">
        <v>799.16444000000013</v>
      </c>
      <c r="AA798" s="53"/>
      <c r="AB798" s="173" t="s">
        <v>1809</v>
      </c>
      <c r="AC798" s="65" t="s">
        <v>1795</v>
      </c>
      <c r="AD798" s="66">
        <v>133827.73000000001</v>
      </c>
      <c r="AE798" s="53"/>
      <c r="AF798" s="53"/>
      <c r="AG798" s="58">
        <v>1</v>
      </c>
      <c r="AH798" s="367">
        <v>6250.8566599999995</v>
      </c>
      <c r="AI798" s="53" t="s">
        <v>467</v>
      </c>
      <c r="AJ798" s="52" t="s">
        <v>391</v>
      </c>
      <c r="AK798" s="148"/>
      <c r="AL798" s="148"/>
      <c r="AM798" s="148"/>
      <c r="AN798" s="148"/>
      <c r="AO798" s="148"/>
      <c r="AP798" s="148"/>
      <c r="AQ798" s="148"/>
      <c r="AR798" s="148"/>
      <c r="AS798" s="148"/>
      <c r="AT798" s="148"/>
    </row>
    <row r="799" spans="1:46" s="149" customFormat="1" ht="60">
      <c r="A799" s="52" t="s">
        <v>382</v>
      </c>
      <c r="B799" s="60">
        <v>1696</v>
      </c>
      <c r="C799" s="52">
        <v>3000559</v>
      </c>
      <c r="D799" s="52" t="s">
        <v>388</v>
      </c>
      <c r="E799" s="53" t="s">
        <v>82</v>
      </c>
      <c r="F799" s="55">
        <v>41365</v>
      </c>
      <c r="G799" s="55">
        <v>41405</v>
      </c>
      <c r="H799" s="53" t="s">
        <v>114</v>
      </c>
      <c r="I799" s="57">
        <v>1024.6384896</v>
      </c>
      <c r="J799" s="56">
        <v>1045.6804135163302</v>
      </c>
      <c r="K799" s="56">
        <v>1024.6379999999999</v>
      </c>
      <c r="L799" s="58">
        <v>1209072.8399999999</v>
      </c>
      <c r="M799" s="59">
        <v>41425</v>
      </c>
      <c r="N799" s="60">
        <v>2013</v>
      </c>
      <c r="O799" s="61">
        <v>41427</v>
      </c>
      <c r="P799" s="60">
        <v>2013</v>
      </c>
      <c r="Q799" s="61">
        <v>41517</v>
      </c>
      <c r="R799" s="53" t="s">
        <v>342</v>
      </c>
      <c r="S799" s="62" t="s">
        <v>3237</v>
      </c>
      <c r="T799" s="53" t="s">
        <v>389</v>
      </c>
      <c r="U799" s="367">
        <v>1</v>
      </c>
      <c r="V799" s="53">
        <v>1</v>
      </c>
      <c r="W799" s="53" t="s">
        <v>390</v>
      </c>
      <c r="X799" s="53"/>
      <c r="Y799" s="63">
        <v>6.8402606038632614E-3</v>
      </c>
      <c r="Z799" s="58">
        <v>1209.0728399999998</v>
      </c>
      <c r="AA799" s="53"/>
      <c r="AB799" s="173" t="s">
        <v>1808</v>
      </c>
      <c r="AC799" s="65" t="s">
        <v>1795</v>
      </c>
      <c r="AD799" s="66">
        <v>234493.81</v>
      </c>
      <c r="AE799" s="53"/>
      <c r="AF799" s="53"/>
      <c r="AG799" s="58">
        <v>1</v>
      </c>
      <c r="AH799" s="367">
        <v>17087.56856</v>
      </c>
      <c r="AI799" s="53" t="s">
        <v>467</v>
      </c>
      <c r="AJ799" s="52" t="s">
        <v>391</v>
      </c>
      <c r="AK799" s="148"/>
      <c r="AL799" s="148"/>
      <c r="AM799" s="148"/>
      <c r="AN799" s="148"/>
      <c r="AO799" s="148"/>
      <c r="AP799" s="148"/>
      <c r="AQ799" s="148"/>
      <c r="AR799" s="148"/>
      <c r="AS799" s="148"/>
      <c r="AT799" s="148"/>
    </row>
    <row r="800" spans="1:46" s="149" customFormat="1" ht="60">
      <c r="A800" s="52" t="s">
        <v>382</v>
      </c>
      <c r="B800" s="368">
        <v>1697</v>
      </c>
      <c r="C800" s="60">
        <v>3000559</v>
      </c>
      <c r="D800" s="52" t="s">
        <v>388</v>
      </c>
      <c r="E800" s="78" t="s">
        <v>82</v>
      </c>
      <c r="F800" s="371">
        <v>41365</v>
      </c>
      <c r="G800" s="371">
        <v>41405</v>
      </c>
      <c r="H800" s="371" t="s">
        <v>114</v>
      </c>
      <c r="I800" s="79">
        <v>1689.85085</v>
      </c>
      <c r="J800" s="56">
        <v>1724.7006602905838</v>
      </c>
      <c r="K800" s="56">
        <v>1689.85</v>
      </c>
      <c r="L800" s="58">
        <v>1994022.9999999998</v>
      </c>
      <c r="M800" s="372">
        <v>41425</v>
      </c>
      <c r="N800" s="78">
        <v>2013</v>
      </c>
      <c r="O800" s="373">
        <v>41427</v>
      </c>
      <c r="P800" s="78">
        <v>2013</v>
      </c>
      <c r="Q800" s="373">
        <v>41517</v>
      </c>
      <c r="R800" s="53" t="s">
        <v>342</v>
      </c>
      <c r="S800" s="68" t="s">
        <v>3374</v>
      </c>
      <c r="T800" s="78" t="s">
        <v>389</v>
      </c>
      <c r="U800" s="78">
        <v>1</v>
      </c>
      <c r="V800" s="420">
        <v>1</v>
      </c>
      <c r="W800" s="78" t="s">
        <v>390</v>
      </c>
      <c r="X800" s="78"/>
      <c r="Y800" s="177">
        <v>2.2096690188916759E-2</v>
      </c>
      <c r="Z800" s="177">
        <v>90240.8</v>
      </c>
      <c r="AA800" s="78"/>
      <c r="AB800" s="78" t="s">
        <v>1810</v>
      </c>
      <c r="AC800" s="78" t="s">
        <v>1795</v>
      </c>
      <c r="AD800" s="78">
        <v>90240.8</v>
      </c>
      <c r="AE800" s="78"/>
      <c r="AF800" s="78"/>
      <c r="AG800" s="78">
        <v>1</v>
      </c>
      <c r="AH800" s="78">
        <v>5177.5405599999995</v>
      </c>
      <c r="AI800" s="78" t="s">
        <v>467</v>
      </c>
      <c r="AJ800" s="78" t="s">
        <v>391</v>
      </c>
      <c r="AK800" s="148"/>
      <c r="AL800" s="153"/>
      <c r="AM800" s="153"/>
      <c r="AN800" s="153"/>
      <c r="AO800" s="153"/>
      <c r="AP800" s="153"/>
      <c r="AQ800" s="153"/>
      <c r="AR800" s="153"/>
      <c r="AS800" s="153"/>
      <c r="AT800" s="153"/>
    </row>
    <row r="801" spans="1:46" s="149" customFormat="1" ht="375">
      <c r="A801" s="52" t="s">
        <v>382</v>
      </c>
      <c r="B801" s="60">
        <v>1698</v>
      </c>
      <c r="C801" s="54">
        <v>3000559</v>
      </c>
      <c r="D801" s="52" t="s">
        <v>388</v>
      </c>
      <c r="E801" s="53" t="s">
        <v>337</v>
      </c>
      <c r="F801" s="55">
        <v>41548</v>
      </c>
      <c r="G801" s="55">
        <v>41562</v>
      </c>
      <c r="H801" s="53" t="s">
        <v>119</v>
      </c>
      <c r="I801" s="57">
        <v>28845.762999999999</v>
      </c>
      <c r="J801" s="384">
        <v>29198.946973562503</v>
      </c>
      <c r="K801" s="56">
        <v>28845.762999999999</v>
      </c>
      <c r="L801" s="58">
        <v>34038000.339999996</v>
      </c>
      <c r="M801" s="59">
        <v>41567</v>
      </c>
      <c r="N801" s="60">
        <v>2013</v>
      </c>
      <c r="O801" s="61">
        <v>41569</v>
      </c>
      <c r="P801" s="60">
        <v>2013</v>
      </c>
      <c r="Q801" s="61">
        <v>41608</v>
      </c>
      <c r="R801" s="53" t="s">
        <v>342</v>
      </c>
      <c r="S801" s="173" t="s">
        <v>7154</v>
      </c>
      <c r="T801" s="53" t="s">
        <v>389</v>
      </c>
      <c r="U801" s="367">
        <v>1</v>
      </c>
      <c r="V801" s="53">
        <v>1</v>
      </c>
      <c r="W801" s="53" t="s">
        <v>390</v>
      </c>
      <c r="X801" s="53"/>
      <c r="Y801" s="58">
        <v>0.22033777836756624</v>
      </c>
      <c r="Z801" s="58">
        <v>34038.000339999999</v>
      </c>
      <c r="AA801" s="53"/>
      <c r="AB801" s="62" t="s">
        <v>7155</v>
      </c>
      <c r="AC801" s="65" t="s">
        <v>1795</v>
      </c>
      <c r="AD801" s="66">
        <v>154481</v>
      </c>
      <c r="AE801" s="53"/>
      <c r="AF801" s="53"/>
      <c r="AG801" s="58">
        <v>1</v>
      </c>
      <c r="AH801" s="367"/>
      <c r="AI801" s="53" t="s">
        <v>119</v>
      </c>
      <c r="AJ801" s="52" t="s">
        <v>1817</v>
      </c>
      <c r="AK801" s="148"/>
      <c r="AL801" s="148"/>
      <c r="AM801" s="148"/>
      <c r="AN801" s="148"/>
      <c r="AO801" s="148"/>
      <c r="AP801" s="148"/>
      <c r="AQ801" s="148"/>
      <c r="AR801" s="148"/>
      <c r="AS801" s="148"/>
      <c r="AT801" s="148"/>
    </row>
    <row r="802" spans="1:46" s="67" customFormat="1" ht="105">
      <c r="A802" s="52" t="s">
        <v>382</v>
      </c>
      <c r="B802" s="60" t="s">
        <v>6977</v>
      </c>
      <c r="C802" s="52">
        <v>3000559</v>
      </c>
      <c r="D802" s="52" t="s">
        <v>388</v>
      </c>
      <c r="E802" s="53" t="s">
        <v>60</v>
      </c>
      <c r="F802" s="55">
        <v>41526</v>
      </c>
      <c r="G802" s="55">
        <v>41547</v>
      </c>
      <c r="H802" s="53" t="s">
        <v>119</v>
      </c>
      <c r="I802" s="57">
        <v>3980.6970000000001</v>
      </c>
      <c r="J802" s="56">
        <v>3999.0764912770378</v>
      </c>
      <c r="K802" s="56">
        <v>3980.6970000000001</v>
      </c>
      <c r="L802" s="58">
        <v>4697222.46</v>
      </c>
      <c r="M802" s="59">
        <v>41566</v>
      </c>
      <c r="N802" s="60">
        <v>2013</v>
      </c>
      <c r="O802" s="61">
        <v>41568</v>
      </c>
      <c r="P802" s="60">
        <v>2013</v>
      </c>
      <c r="Q802" s="61">
        <v>41639</v>
      </c>
      <c r="R802" s="53" t="s">
        <v>342</v>
      </c>
      <c r="S802" s="173" t="s">
        <v>6979</v>
      </c>
      <c r="T802" s="53" t="s">
        <v>389</v>
      </c>
      <c r="U802" s="367">
        <v>1</v>
      </c>
      <c r="V802" s="53">
        <v>1</v>
      </c>
      <c r="W802" s="53" t="s">
        <v>390</v>
      </c>
      <c r="X802" s="53"/>
      <c r="Y802" s="63">
        <v>3.1866288655540832E-3</v>
      </c>
      <c r="Z802" s="58">
        <v>4697.22246</v>
      </c>
      <c r="AA802" s="53"/>
      <c r="AB802" s="173" t="s">
        <v>6980</v>
      </c>
      <c r="AC802" s="65" t="s">
        <v>1795</v>
      </c>
      <c r="AD802" s="66">
        <v>1474041.27</v>
      </c>
      <c r="AE802" s="53"/>
      <c r="AF802" s="53"/>
      <c r="AG802" s="58">
        <v>1</v>
      </c>
      <c r="AH802" s="367"/>
      <c r="AI802" s="53" t="s">
        <v>119</v>
      </c>
      <c r="AJ802" s="52" t="s">
        <v>1817</v>
      </c>
      <c r="AK802" s="148"/>
      <c r="AL802" s="148"/>
      <c r="AM802" s="148"/>
      <c r="AN802" s="148"/>
      <c r="AO802" s="148"/>
      <c r="AP802" s="148"/>
      <c r="AQ802" s="148"/>
      <c r="AR802" s="148"/>
      <c r="AS802" s="148"/>
      <c r="AT802" s="148"/>
    </row>
    <row r="803" spans="1:46" s="67" customFormat="1" ht="75">
      <c r="A803" s="52" t="s">
        <v>382</v>
      </c>
      <c r="B803" s="60" t="s">
        <v>6978</v>
      </c>
      <c r="C803" s="52">
        <v>3000559</v>
      </c>
      <c r="D803" s="52" t="s">
        <v>388</v>
      </c>
      <c r="E803" s="53" t="s">
        <v>60</v>
      </c>
      <c r="F803" s="55">
        <v>41526</v>
      </c>
      <c r="G803" s="55">
        <v>41547</v>
      </c>
      <c r="H803" s="53" t="s">
        <v>119</v>
      </c>
      <c r="I803" s="57">
        <v>4109.7669999999998</v>
      </c>
      <c r="J803" s="56">
        <v>4128.742336826881</v>
      </c>
      <c r="K803" s="56">
        <v>4109.7669999999998</v>
      </c>
      <c r="L803" s="58">
        <v>4849525.0599999996</v>
      </c>
      <c r="M803" s="59">
        <v>41566</v>
      </c>
      <c r="N803" s="60">
        <v>2013</v>
      </c>
      <c r="O803" s="61">
        <v>41568</v>
      </c>
      <c r="P803" s="60">
        <v>2013</v>
      </c>
      <c r="Q803" s="61">
        <v>41639</v>
      </c>
      <c r="R803" s="53" t="s">
        <v>342</v>
      </c>
      <c r="S803" s="173" t="s">
        <v>6981</v>
      </c>
      <c r="T803" s="53" t="s">
        <v>389</v>
      </c>
      <c r="U803" s="367">
        <v>1</v>
      </c>
      <c r="V803" s="53">
        <v>1</v>
      </c>
      <c r="W803" s="53" t="s">
        <v>390</v>
      </c>
      <c r="X803" s="53"/>
      <c r="Y803" s="63">
        <v>4.0798955949217569E-3</v>
      </c>
      <c r="Z803" s="58">
        <v>4849.5250599999999</v>
      </c>
      <c r="AA803" s="53"/>
      <c r="AB803" s="173" t="s">
        <v>6982</v>
      </c>
      <c r="AC803" s="65" t="s">
        <v>1795</v>
      </c>
      <c r="AD803" s="66">
        <v>1188639.5</v>
      </c>
      <c r="AE803" s="53"/>
      <c r="AF803" s="53"/>
      <c r="AG803" s="58">
        <v>1</v>
      </c>
      <c r="AH803" s="367"/>
      <c r="AI803" s="53" t="s">
        <v>119</v>
      </c>
      <c r="AJ803" s="52" t="s">
        <v>1817</v>
      </c>
      <c r="AK803" s="148"/>
      <c r="AL803" s="148"/>
      <c r="AM803" s="148"/>
      <c r="AN803" s="148"/>
      <c r="AO803" s="148"/>
      <c r="AP803" s="148"/>
      <c r="AQ803" s="148"/>
      <c r="AR803" s="148"/>
      <c r="AS803" s="148"/>
      <c r="AT803" s="148"/>
    </row>
    <row r="804" spans="1:46" s="148" customFormat="1" ht="45">
      <c r="A804" s="52" t="s">
        <v>382</v>
      </c>
      <c r="B804" s="60">
        <v>1699</v>
      </c>
      <c r="C804" s="54">
        <v>3000560</v>
      </c>
      <c r="D804" s="52" t="s">
        <v>465</v>
      </c>
      <c r="E804" s="53" t="s">
        <v>83</v>
      </c>
      <c r="F804" s="75">
        <v>41374</v>
      </c>
      <c r="G804" s="55">
        <v>41454</v>
      </c>
      <c r="H804" s="52" t="s">
        <v>99</v>
      </c>
      <c r="I804" s="56">
        <v>11745.8474576271</v>
      </c>
      <c r="J804" s="56">
        <v>11325.209103781976</v>
      </c>
      <c r="K804" s="56">
        <v>11325.209000000001</v>
      </c>
      <c r="L804" s="58">
        <v>13363746.619999999</v>
      </c>
      <c r="M804" s="59">
        <v>41474</v>
      </c>
      <c r="N804" s="60">
        <v>2013</v>
      </c>
      <c r="O804" s="61">
        <v>41476</v>
      </c>
      <c r="P804" s="60">
        <v>2013</v>
      </c>
      <c r="Q804" s="61">
        <v>41536</v>
      </c>
      <c r="R804" s="53" t="s">
        <v>342</v>
      </c>
      <c r="S804" s="62" t="s">
        <v>3375</v>
      </c>
      <c r="T804" s="53" t="s">
        <v>389</v>
      </c>
      <c r="U804" s="367">
        <v>1</v>
      </c>
      <c r="V804" s="53" t="s">
        <v>9</v>
      </c>
      <c r="W804" s="53" t="s">
        <v>390</v>
      </c>
      <c r="X804" s="53" t="s">
        <v>3376</v>
      </c>
      <c r="Y804" s="63">
        <v>4.2061127715307844E-2</v>
      </c>
      <c r="Z804" s="58">
        <v>13363.74662</v>
      </c>
      <c r="AA804" s="53"/>
      <c r="AB804" s="62" t="s">
        <v>3377</v>
      </c>
      <c r="AC804" s="65">
        <v>41169</v>
      </c>
      <c r="AD804" s="66">
        <v>317722.02377580001</v>
      </c>
      <c r="AE804" s="52"/>
      <c r="AF804" s="52"/>
      <c r="AG804" s="58">
        <v>1</v>
      </c>
      <c r="AH804" s="367">
        <v>302381.39</v>
      </c>
      <c r="AI804" s="53" t="s">
        <v>99</v>
      </c>
      <c r="AJ804" s="52" t="s">
        <v>391</v>
      </c>
    </row>
    <row r="805" spans="1:46" s="148" customFormat="1" ht="45">
      <c r="A805" s="53" t="s">
        <v>1599</v>
      </c>
      <c r="B805" s="60">
        <v>1701</v>
      </c>
      <c r="C805" s="69" t="s">
        <v>542</v>
      </c>
      <c r="D805" s="52" t="s">
        <v>543</v>
      </c>
      <c r="E805" s="53" t="s">
        <v>60</v>
      </c>
      <c r="F805" s="55">
        <v>41425</v>
      </c>
      <c r="G805" s="55">
        <v>41485</v>
      </c>
      <c r="H805" s="53" t="s">
        <v>99</v>
      </c>
      <c r="I805" s="57">
        <v>868.12699999999995</v>
      </c>
      <c r="J805" s="56">
        <v>945.31261507200009</v>
      </c>
      <c r="K805" s="56">
        <v>868.12699999999995</v>
      </c>
      <c r="L805" s="58">
        <v>1024389.86</v>
      </c>
      <c r="M805" s="59">
        <v>41500</v>
      </c>
      <c r="N805" s="60">
        <v>2013</v>
      </c>
      <c r="O805" s="61">
        <v>41530</v>
      </c>
      <c r="P805" s="60">
        <v>2013</v>
      </c>
      <c r="Q805" s="61">
        <v>41639</v>
      </c>
      <c r="R805" s="53" t="s">
        <v>342</v>
      </c>
      <c r="S805" s="70"/>
      <c r="T805" s="53" t="s">
        <v>417</v>
      </c>
      <c r="U805" s="53" t="s">
        <v>673</v>
      </c>
      <c r="V805" s="53">
        <v>1</v>
      </c>
      <c r="W805" s="53" t="s">
        <v>390</v>
      </c>
      <c r="X805" s="53"/>
      <c r="Y805" s="367">
        <v>0.18466858115294618</v>
      </c>
      <c r="Z805" s="367">
        <v>0</v>
      </c>
      <c r="AA805" s="53"/>
      <c r="AB805" s="53" t="s">
        <v>3378</v>
      </c>
      <c r="AC805" s="71">
        <v>41366</v>
      </c>
      <c r="AD805" s="57">
        <v>4701</v>
      </c>
      <c r="AE805" s="53" t="s">
        <v>3379</v>
      </c>
      <c r="AF805" s="53"/>
      <c r="AG805" s="53"/>
      <c r="AH805" s="367">
        <v>0</v>
      </c>
      <c r="AI805" s="53" t="s">
        <v>1792</v>
      </c>
      <c r="AJ805" s="53" t="s">
        <v>689</v>
      </c>
    </row>
    <row r="806" spans="1:46" s="148" customFormat="1" ht="45">
      <c r="A806" s="53" t="s">
        <v>1599</v>
      </c>
      <c r="B806" s="60">
        <v>1702</v>
      </c>
      <c r="C806" s="69" t="s">
        <v>544</v>
      </c>
      <c r="D806" s="52" t="s">
        <v>635</v>
      </c>
      <c r="E806" s="53" t="s">
        <v>65</v>
      </c>
      <c r="F806" s="55">
        <v>41425</v>
      </c>
      <c r="G806" s="55">
        <v>41485</v>
      </c>
      <c r="H806" s="53" t="s">
        <v>99</v>
      </c>
      <c r="I806" s="57">
        <v>392.81</v>
      </c>
      <c r="J806" s="56">
        <v>428.13867857040003</v>
      </c>
      <c r="K806" s="56">
        <v>392.81</v>
      </c>
      <c r="L806" s="58">
        <v>463515.79999999993</v>
      </c>
      <c r="M806" s="59">
        <v>41500</v>
      </c>
      <c r="N806" s="60">
        <v>2013</v>
      </c>
      <c r="O806" s="61">
        <v>41530</v>
      </c>
      <c r="P806" s="60">
        <v>2013</v>
      </c>
      <c r="Q806" s="61">
        <v>41639</v>
      </c>
      <c r="R806" s="53" t="s">
        <v>342</v>
      </c>
      <c r="S806" s="70"/>
      <c r="T806" s="53" t="s">
        <v>417</v>
      </c>
      <c r="U806" s="53" t="s">
        <v>673</v>
      </c>
      <c r="V806" s="53">
        <v>1</v>
      </c>
      <c r="W806" s="53" t="s">
        <v>390</v>
      </c>
      <c r="X806" s="53"/>
      <c r="Y806" s="367">
        <v>8.3558817272920652E-2</v>
      </c>
      <c r="Z806" s="367">
        <v>0</v>
      </c>
      <c r="AA806" s="53"/>
      <c r="AB806" s="53" t="s">
        <v>3378</v>
      </c>
      <c r="AC806" s="71">
        <v>41366</v>
      </c>
      <c r="AD806" s="57">
        <v>4701</v>
      </c>
      <c r="AE806" s="53" t="s">
        <v>3379</v>
      </c>
      <c r="AF806" s="53"/>
      <c r="AG806" s="53"/>
      <c r="AH806" s="367">
        <v>0</v>
      </c>
      <c r="AI806" s="53" t="s">
        <v>1792</v>
      </c>
      <c r="AJ806" s="53" t="s">
        <v>689</v>
      </c>
    </row>
    <row r="807" spans="1:46" s="148" customFormat="1" ht="45">
      <c r="A807" s="53" t="s">
        <v>1599</v>
      </c>
      <c r="B807" s="60">
        <v>1703</v>
      </c>
      <c r="C807" s="69" t="s">
        <v>435</v>
      </c>
      <c r="D807" s="52" t="s">
        <v>434</v>
      </c>
      <c r="E807" s="53" t="s">
        <v>82</v>
      </c>
      <c r="F807" s="55">
        <v>41417</v>
      </c>
      <c r="G807" s="55">
        <v>41477</v>
      </c>
      <c r="H807" s="53" t="s">
        <v>99</v>
      </c>
      <c r="I807" s="57">
        <v>567.55200000000002</v>
      </c>
      <c r="J807" s="56">
        <v>615.55240051200008</v>
      </c>
      <c r="K807" s="56">
        <v>567.55200000000002</v>
      </c>
      <c r="L807" s="58">
        <v>669711.35999999999</v>
      </c>
      <c r="M807" s="59">
        <v>41492</v>
      </c>
      <c r="N807" s="60" t="s">
        <v>690</v>
      </c>
      <c r="O807" s="61">
        <v>41502</v>
      </c>
      <c r="P807" s="60" t="s">
        <v>690</v>
      </c>
      <c r="Q807" s="61">
        <v>41592</v>
      </c>
      <c r="R807" s="53" t="s">
        <v>342</v>
      </c>
      <c r="S807" s="70"/>
      <c r="T807" s="53" t="s">
        <v>417</v>
      </c>
      <c r="U807" s="53" t="s">
        <v>3380</v>
      </c>
      <c r="V807" s="53">
        <v>1</v>
      </c>
      <c r="W807" s="53" t="s">
        <v>390</v>
      </c>
      <c r="X807" s="53"/>
      <c r="Y807" s="367">
        <v>0.16446015647638365</v>
      </c>
      <c r="Z807" s="367">
        <v>0</v>
      </c>
      <c r="AA807" s="53"/>
      <c r="AB807" s="53" t="s">
        <v>3381</v>
      </c>
      <c r="AC807" s="71">
        <v>41366</v>
      </c>
      <c r="AD807" s="57">
        <v>3451</v>
      </c>
      <c r="AE807" s="53"/>
      <c r="AF807" s="53" t="s">
        <v>3382</v>
      </c>
      <c r="AG807" s="53"/>
      <c r="AH807" s="367">
        <v>0</v>
      </c>
      <c r="AI807" s="53" t="s">
        <v>1792</v>
      </c>
      <c r="AJ807" s="53" t="s">
        <v>689</v>
      </c>
    </row>
    <row r="808" spans="1:46" s="148" customFormat="1" ht="45">
      <c r="A808" s="53" t="s">
        <v>1599</v>
      </c>
      <c r="B808" s="60">
        <v>1704</v>
      </c>
      <c r="C808" s="69" t="s">
        <v>480</v>
      </c>
      <c r="D808" s="52" t="s">
        <v>481</v>
      </c>
      <c r="E808" s="53" t="s">
        <v>60</v>
      </c>
      <c r="F808" s="55">
        <v>41417</v>
      </c>
      <c r="G808" s="55">
        <v>41477</v>
      </c>
      <c r="H808" s="53" t="s">
        <v>99</v>
      </c>
      <c r="I808" s="57">
        <v>141.27600000000001</v>
      </c>
      <c r="J808" s="56">
        <v>153.33849977040001</v>
      </c>
      <c r="K808" s="56">
        <v>141.27600000000001</v>
      </c>
      <c r="L808" s="58">
        <v>166705.68</v>
      </c>
      <c r="M808" s="59">
        <v>41492</v>
      </c>
      <c r="N808" s="60" t="s">
        <v>690</v>
      </c>
      <c r="O808" s="61">
        <v>41502</v>
      </c>
      <c r="P808" s="60" t="s">
        <v>690</v>
      </c>
      <c r="Q808" s="61">
        <v>41592</v>
      </c>
      <c r="R808" s="53" t="s">
        <v>342</v>
      </c>
      <c r="S808" s="70"/>
      <c r="T808" s="53" t="s">
        <v>417</v>
      </c>
      <c r="U808" s="70">
        <v>94</v>
      </c>
      <c r="V808" s="53">
        <v>1</v>
      </c>
      <c r="W808" s="53" t="s">
        <v>390</v>
      </c>
      <c r="X808" s="53"/>
      <c r="Y808" s="367">
        <v>4.0937699217618084E-2</v>
      </c>
      <c r="Z808" s="367">
        <v>0</v>
      </c>
      <c r="AA808" s="53"/>
      <c r="AB808" s="53" t="s">
        <v>3381</v>
      </c>
      <c r="AC808" s="71">
        <v>41366</v>
      </c>
      <c r="AD808" s="57">
        <v>3451</v>
      </c>
      <c r="AE808" s="53"/>
      <c r="AF808" s="53" t="s">
        <v>3382</v>
      </c>
      <c r="AG808" s="53"/>
      <c r="AH808" s="367">
        <v>0</v>
      </c>
      <c r="AI808" s="53" t="s">
        <v>1792</v>
      </c>
      <c r="AJ808" s="53" t="s">
        <v>689</v>
      </c>
    </row>
    <row r="809" spans="1:46" s="148" customFormat="1" ht="45">
      <c r="A809" s="52" t="s">
        <v>1599</v>
      </c>
      <c r="B809" s="54">
        <v>1705</v>
      </c>
      <c r="C809" s="54" t="s">
        <v>469</v>
      </c>
      <c r="D809" s="52" t="s">
        <v>470</v>
      </c>
      <c r="E809" s="53" t="s">
        <v>82</v>
      </c>
      <c r="F809" s="55">
        <v>41417</v>
      </c>
      <c r="G809" s="55">
        <v>41477</v>
      </c>
      <c r="H809" s="53" t="s">
        <v>99</v>
      </c>
      <c r="I809" s="57">
        <v>52.56</v>
      </c>
      <c r="J809" s="56">
        <v>57.158437190400001</v>
      </c>
      <c r="K809" s="56">
        <v>52.56</v>
      </c>
      <c r="L809" s="58">
        <v>62020.800000000003</v>
      </c>
      <c r="M809" s="59">
        <v>41492</v>
      </c>
      <c r="N809" s="60" t="s">
        <v>690</v>
      </c>
      <c r="O809" s="61">
        <v>41502</v>
      </c>
      <c r="P809" s="60" t="s">
        <v>690</v>
      </c>
      <c r="Q809" s="61">
        <v>41592</v>
      </c>
      <c r="R809" s="53" t="s">
        <v>342</v>
      </c>
      <c r="S809" s="62" t="s">
        <v>6326</v>
      </c>
      <c r="T809" s="53" t="s">
        <v>417</v>
      </c>
      <c r="U809" s="367">
        <v>379</v>
      </c>
      <c r="V809" s="53">
        <v>1</v>
      </c>
      <c r="W809" s="53" t="s">
        <v>390</v>
      </c>
      <c r="X809" s="53"/>
      <c r="Y809" s="63">
        <v>0.16364327176781002</v>
      </c>
      <c r="Z809" s="58">
        <v>1202.439024390244</v>
      </c>
      <c r="AA809" s="53"/>
      <c r="AB809" s="62" t="s">
        <v>3381</v>
      </c>
      <c r="AC809" s="65">
        <v>41366</v>
      </c>
      <c r="AD809" s="66">
        <v>3451</v>
      </c>
      <c r="AE809" s="53"/>
      <c r="AF809" s="60">
        <v>2.87</v>
      </c>
      <c r="AG809" s="58"/>
      <c r="AH809" s="367">
        <v>0</v>
      </c>
      <c r="AI809" s="52" t="s">
        <v>1792</v>
      </c>
      <c r="AJ809" s="52" t="s">
        <v>689</v>
      </c>
    </row>
    <row r="810" spans="1:46" s="148" customFormat="1" ht="45">
      <c r="A810" s="52" t="s">
        <v>1599</v>
      </c>
      <c r="B810" s="54" t="s">
        <v>6327</v>
      </c>
      <c r="C810" s="54" t="s">
        <v>469</v>
      </c>
      <c r="D810" s="52" t="s">
        <v>470</v>
      </c>
      <c r="E810" s="53" t="s">
        <v>82</v>
      </c>
      <c r="F810" s="55">
        <v>41417</v>
      </c>
      <c r="G810" s="55">
        <v>41477</v>
      </c>
      <c r="H810" s="53" t="s">
        <v>99</v>
      </c>
      <c r="I810" s="57">
        <v>84.480119999999999</v>
      </c>
      <c r="J810" s="56">
        <v>91.233659361600004</v>
      </c>
      <c r="K810" s="56">
        <v>84.48</v>
      </c>
      <c r="L810" s="58">
        <v>99686.400000000009</v>
      </c>
      <c r="M810" s="59">
        <v>41492</v>
      </c>
      <c r="N810" s="60" t="s">
        <v>690</v>
      </c>
      <c r="O810" s="61">
        <v>41502</v>
      </c>
      <c r="P810" s="60" t="s">
        <v>690</v>
      </c>
      <c r="Q810" s="61">
        <v>41592</v>
      </c>
      <c r="R810" s="53" t="s">
        <v>342</v>
      </c>
      <c r="S810" s="62" t="s">
        <v>6328</v>
      </c>
      <c r="T810" s="53" t="s">
        <v>417</v>
      </c>
      <c r="U810" s="367">
        <v>264</v>
      </c>
      <c r="V810" s="53">
        <v>1</v>
      </c>
      <c r="W810" s="53" t="s">
        <v>390</v>
      </c>
      <c r="X810" s="53"/>
      <c r="Y810" s="63">
        <v>0.37760000000000005</v>
      </c>
      <c r="Z810" s="58">
        <v>1202.439024390244</v>
      </c>
      <c r="AA810" s="53"/>
      <c r="AB810" s="62" t="s">
        <v>3381</v>
      </c>
      <c r="AC810" s="65">
        <v>41366</v>
      </c>
      <c r="AD810" s="66">
        <v>3451</v>
      </c>
      <c r="AE810" s="53"/>
      <c r="AF810" s="60">
        <v>2.87</v>
      </c>
      <c r="AG810" s="58"/>
      <c r="AH810" s="367">
        <v>0</v>
      </c>
      <c r="AI810" s="52" t="s">
        <v>1792</v>
      </c>
      <c r="AJ810" s="52" t="s">
        <v>689</v>
      </c>
    </row>
    <row r="811" spans="1:46" s="148" customFormat="1" ht="45">
      <c r="A811" s="53" t="s">
        <v>1599</v>
      </c>
      <c r="B811" s="60">
        <v>1706</v>
      </c>
      <c r="C811" s="69" t="s">
        <v>487</v>
      </c>
      <c r="D811" s="52" t="s">
        <v>488</v>
      </c>
      <c r="E811" s="53" t="s">
        <v>83</v>
      </c>
      <c r="F811" s="55">
        <v>41417</v>
      </c>
      <c r="G811" s="55">
        <v>41477</v>
      </c>
      <c r="H811" s="53" t="s">
        <v>99</v>
      </c>
      <c r="I811" s="57">
        <v>738.07799999999997</v>
      </c>
      <c r="J811" s="56">
        <v>803.51572281120002</v>
      </c>
      <c r="K811" s="56">
        <v>738.07799999999997</v>
      </c>
      <c r="L811" s="58">
        <v>870932.03999999992</v>
      </c>
      <c r="M811" s="59">
        <v>41492</v>
      </c>
      <c r="N811" s="60" t="s">
        <v>690</v>
      </c>
      <c r="O811" s="61">
        <v>41502</v>
      </c>
      <c r="P811" s="60" t="s">
        <v>690</v>
      </c>
      <c r="Q811" s="61">
        <v>41592</v>
      </c>
      <c r="R811" s="53" t="s">
        <v>342</v>
      </c>
      <c r="S811" s="70"/>
      <c r="T811" s="53" t="s">
        <v>417</v>
      </c>
      <c r="U811" s="53" t="s">
        <v>1766</v>
      </c>
      <c r="V811" s="53">
        <v>1</v>
      </c>
      <c r="W811" s="53" t="s">
        <v>390</v>
      </c>
      <c r="X811" s="53"/>
      <c r="Y811" s="367">
        <v>0.21387365980875109</v>
      </c>
      <c r="Z811" s="367">
        <v>0</v>
      </c>
      <c r="AA811" s="53"/>
      <c r="AB811" s="53" t="s">
        <v>3381</v>
      </c>
      <c r="AC811" s="71">
        <v>41366</v>
      </c>
      <c r="AD811" s="57">
        <v>3451</v>
      </c>
      <c r="AE811" s="53"/>
      <c r="AF811" s="53" t="s">
        <v>3382</v>
      </c>
      <c r="AG811" s="53"/>
      <c r="AH811" s="367">
        <v>0</v>
      </c>
      <c r="AI811" s="53" t="s">
        <v>1792</v>
      </c>
      <c r="AJ811" s="53" t="s">
        <v>689</v>
      </c>
    </row>
    <row r="812" spans="1:46" s="148" customFormat="1" ht="45">
      <c r="A812" s="52" t="s">
        <v>783</v>
      </c>
      <c r="B812" s="60">
        <v>1707</v>
      </c>
      <c r="C812" s="54">
        <v>3000559</v>
      </c>
      <c r="D812" s="52" t="s">
        <v>388</v>
      </c>
      <c r="E812" s="53" t="s">
        <v>60</v>
      </c>
      <c r="F812" s="55">
        <v>41512</v>
      </c>
      <c r="G812" s="55">
        <v>41537</v>
      </c>
      <c r="H812" s="53" t="s">
        <v>99</v>
      </c>
      <c r="I812" s="57">
        <v>796.52</v>
      </c>
      <c r="J812" s="56">
        <v>796.52</v>
      </c>
      <c r="K812" s="56">
        <v>796.52</v>
      </c>
      <c r="L812" s="58">
        <v>939893.59999999986</v>
      </c>
      <c r="M812" s="59">
        <v>41543</v>
      </c>
      <c r="N812" s="60">
        <v>2013</v>
      </c>
      <c r="O812" s="61">
        <v>41562</v>
      </c>
      <c r="P812" s="60">
        <v>2013</v>
      </c>
      <c r="Q812" s="61">
        <v>41623</v>
      </c>
      <c r="R812" s="53" t="s">
        <v>342</v>
      </c>
      <c r="S812" s="53"/>
      <c r="T812" s="53" t="s">
        <v>389</v>
      </c>
      <c r="U812" s="53" t="s">
        <v>9</v>
      </c>
      <c r="V812" s="53">
        <v>1</v>
      </c>
      <c r="W812" s="53" t="s">
        <v>390</v>
      </c>
      <c r="X812" s="53"/>
      <c r="Y812" s="367">
        <v>939.89359999999988</v>
      </c>
      <c r="Z812" s="367">
        <v>11800</v>
      </c>
      <c r="AA812" s="53"/>
      <c r="AB812" s="128" t="s">
        <v>3383</v>
      </c>
      <c r="AC812" s="53" t="s">
        <v>1816</v>
      </c>
      <c r="AD812" s="57">
        <v>11800</v>
      </c>
      <c r="AE812" s="53"/>
      <c r="AF812" s="53"/>
      <c r="AG812" s="53" t="s">
        <v>9</v>
      </c>
      <c r="AH812" s="367"/>
      <c r="AI812" s="53" t="s">
        <v>1792</v>
      </c>
      <c r="AJ812" s="53" t="s">
        <v>689</v>
      </c>
    </row>
    <row r="813" spans="1:46" s="148" customFormat="1" ht="90">
      <c r="A813" s="52" t="s">
        <v>783</v>
      </c>
      <c r="B813" s="60">
        <v>1708</v>
      </c>
      <c r="C813" s="54">
        <v>1</v>
      </c>
      <c r="D813" s="52" t="s">
        <v>3384</v>
      </c>
      <c r="E813" s="53" t="s">
        <v>83</v>
      </c>
      <c r="F813" s="55">
        <v>41365</v>
      </c>
      <c r="G813" s="55">
        <v>41415</v>
      </c>
      <c r="H813" s="53" t="s">
        <v>111</v>
      </c>
      <c r="I813" s="57">
        <v>156779.66099999999</v>
      </c>
      <c r="J813" s="56">
        <v>158344.06183608965</v>
      </c>
      <c r="K813" s="56">
        <v>156779.66099999999</v>
      </c>
      <c r="L813" s="58">
        <v>184999999.97999999</v>
      </c>
      <c r="M813" s="59">
        <v>41435</v>
      </c>
      <c r="N813" s="60">
        <v>2013</v>
      </c>
      <c r="O813" s="61">
        <v>41518</v>
      </c>
      <c r="P813" s="60">
        <v>2013</v>
      </c>
      <c r="Q813" s="61">
        <v>41537</v>
      </c>
      <c r="R813" s="53" t="s">
        <v>342</v>
      </c>
      <c r="S813" s="53" t="s">
        <v>3385</v>
      </c>
      <c r="T813" s="53" t="s">
        <v>818</v>
      </c>
      <c r="U813" s="53" t="s">
        <v>9</v>
      </c>
      <c r="V813" s="53">
        <v>1</v>
      </c>
      <c r="W813" s="53" t="s">
        <v>390</v>
      </c>
      <c r="X813" s="53"/>
      <c r="Y813" s="367">
        <v>26428.571425714286</v>
      </c>
      <c r="Z813" s="367">
        <v>50571.428571428572</v>
      </c>
      <c r="AA813" s="53"/>
      <c r="AB813" s="73" t="s">
        <v>1881</v>
      </c>
      <c r="AC813" s="53" t="s">
        <v>1875</v>
      </c>
      <c r="AD813" s="57">
        <v>354000</v>
      </c>
      <c r="AE813" s="53"/>
      <c r="AF813" s="53" t="s">
        <v>670</v>
      </c>
      <c r="AG813" s="53"/>
      <c r="AH813" s="367"/>
      <c r="AI813" s="53" t="s">
        <v>1877</v>
      </c>
      <c r="AJ813" s="53" t="s">
        <v>689</v>
      </c>
    </row>
    <row r="814" spans="1:46" s="148" customFormat="1" ht="45">
      <c r="A814" s="52" t="s">
        <v>783</v>
      </c>
      <c r="B814" s="60">
        <v>1710</v>
      </c>
      <c r="C814" s="54">
        <v>3000560</v>
      </c>
      <c r="D814" s="52" t="s">
        <v>465</v>
      </c>
      <c r="E814" s="53" t="s">
        <v>60</v>
      </c>
      <c r="F814" s="55">
        <v>41506</v>
      </c>
      <c r="G814" s="55">
        <v>41537</v>
      </c>
      <c r="H814" s="53" t="s">
        <v>107</v>
      </c>
      <c r="I814" s="57">
        <v>4348.58</v>
      </c>
      <c r="J814" s="56">
        <v>4281.2108102166412</v>
      </c>
      <c r="K814" s="56">
        <v>4281.21</v>
      </c>
      <c r="L814" s="58">
        <v>5051827.8</v>
      </c>
      <c r="M814" s="59">
        <v>41557</v>
      </c>
      <c r="N814" s="60">
        <v>2013</v>
      </c>
      <c r="O814" s="61">
        <v>41562</v>
      </c>
      <c r="P814" s="60">
        <v>2013</v>
      </c>
      <c r="Q814" s="61">
        <v>41628</v>
      </c>
      <c r="R814" s="53" t="s">
        <v>342</v>
      </c>
      <c r="S814" s="68" t="s">
        <v>3386</v>
      </c>
      <c r="T814" s="53" t="s">
        <v>389</v>
      </c>
      <c r="U814" s="68">
        <v>1</v>
      </c>
      <c r="V814" s="53">
        <v>1</v>
      </c>
      <c r="W814" s="53" t="s">
        <v>390</v>
      </c>
      <c r="X814" s="53"/>
      <c r="Y814" s="367">
        <v>5051.8278</v>
      </c>
      <c r="Z814" s="367">
        <v>6287.73</v>
      </c>
      <c r="AA814" s="53"/>
      <c r="AB814" s="64" t="s">
        <v>3387</v>
      </c>
      <c r="AC814" s="180">
        <v>41273</v>
      </c>
      <c r="AD814" s="74">
        <v>6287.73</v>
      </c>
      <c r="AE814" s="53"/>
      <c r="AF814" s="68"/>
      <c r="AG814" s="53" t="s">
        <v>9</v>
      </c>
      <c r="AH814" s="367"/>
      <c r="AI814" s="68" t="s">
        <v>791</v>
      </c>
      <c r="AJ814" s="53" t="s">
        <v>689</v>
      </c>
    </row>
    <row r="815" spans="1:46" s="148" customFormat="1" ht="45">
      <c r="A815" s="52" t="s">
        <v>783</v>
      </c>
      <c r="B815" s="60">
        <v>1711</v>
      </c>
      <c r="C815" s="54">
        <v>3000560</v>
      </c>
      <c r="D815" s="52" t="s">
        <v>465</v>
      </c>
      <c r="E815" s="53" t="s">
        <v>60</v>
      </c>
      <c r="F815" s="55">
        <v>41506</v>
      </c>
      <c r="G815" s="55">
        <v>41537</v>
      </c>
      <c r="H815" s="53" t="s">
        <v>107</v>
      </c>
      <c r="I815" s="57">
        <v>1132.75</v>
      </c>
      <c r="J815" s="56">
        <v>1234.7408617459203</v>
      </c>
      <c r="K815" s="56">
        <v>1132.75</v>
      </c>
      <c r="L815" s="58">
        <v>1336645</v>
      </c>
      <c r="M815" s="59">
        <v>41557</v>
      </c>
      <c r="N815" s="60">
        <v>2013</v>
      </c>
      <c r="O815" s="61">
        <v>41562</v>
      </c>
      <c r="P815" s="60">
        <v>2013</v>
      </c>
      <c r="Q815" s="61">
        <v>41628</v>
      </c>
      <c r="R815" s="53" t="s">
        <v>342</v>
      </c>
      <c r="S815" s="68" t="s">
        <v>3388</v>
      </c>
      <c r="T815" s="53" t="s">
        <v>389</v>
      </c>
      <c r="U815" s="68">
        <v>1</v>
      </c>
      <c r="V815" s="53">
        <v>1</v>
      </c>
      <c r="W815" s="53" t="s">
        <v>390</v>
      </c>
      <c r="X815" s="53"/>
      <c r="Y815" s="367">
        <v>1336.645</v>
      </c>
      <c r="Z815" s="60">
        <v>2470.25</v>
      </c>
      <c r="AA815" s="53"/>
      <c r="AB815" s="397" t="s">
        <v>3389</v>
      </c>
      <c r="AC815" s="180">
        <v>41273</v>
      </c>
      <c r="AD815" s="74">
        <v>2470.25</v>
      </c>
      <c r="AE815" s="53"/>
      <c r="AF815" s="68"/>
      <c r="AG815" s="60">
        <v>1</v>
      </c>
      <c r="AH815" s="367"/>
      <c r="AI815" s="68" t="s">
        <v>791</v>
      </c>
      <c r="AJ815" s="53" t="s">
        <v>689</v>
      </c>
    </row>
    <row r="816" spans="1:46" s="148" customFormat="1" ht="90">
      <c r="A816" s="52" t="s">
        <v>1104</v>
      </c>
      <c r="B816" s="81">
        <v>1712</v>
      </c>
      <c r="C816" s="52">
        <v>3000560</v>
      </c>
      <c r="D816" s="52" t="s">
        <v>465</v>
      </c>
      <c r="E816" s="53" t="s">
        <v>337</v>
      </c>
      <c r="F816" s="55">
        <v>41557</v>
      </c>
      <c r="G816" s="55">
        <v>41598</v>
      </c>
      <c r="H816" s="53" t="s">
        <v>111</v>
      </c>
      <c r="I816" s="57">
        <v>4997.7</v>
      </c>
      <c r="J816" s="56">
        <v>7034.1523570661775</v>
      </c>
      <c r="K816" s="56">
        <v>4997.7</v>
      </c>
      <c r="L816" s="58">
        <v>5897285.9999999991</v>
      </c>
      <c r="M816" s="59">
        <v>41628</v>
      </c>
      <c r="N816" s="383">
        <v>2014</v>
      </c>
      <c r="O816" s="61">
        <v>41649</v>
      </c>
      <c r="P816" s="383">
        <v>2014</v>
      </c>
      <c r="Q816" s="61">
        <v>41728</v>
      </c>
      <c r="R816" s="53" t="s">
        <v>342</v>
      </c>
      <c r="S816" s="62" t="s">
        <v>3390</v>
      </c>
      <c r="T816" s="53" t="s">
        <v>1739</v>
      </c>
      <c r="U816" s="367">
        <v>8</v>
      </c>
      <c r="V816" s="53">
        <v>1</v>
      </c>
      <c r="W816" s="53" t="s">
        <v>390</v>
      </c>
      <c r="X816" s="53"/>
      <c r="Y816" s="58">
        <v>737.16074999999989</v>
      </c>
      <c r="Z816" s="58">
        <v>14012.5</v>
      </c>
      <c r="AA816" s="53"/>
      <c r="AB816" s="62" t="s">
        <v>3391</v>
      </c>
      <c r="AC816" s="65" t="s">
        <v>1791</v>
      </c>
      <c r="AD816" s="56">
        <v>112100</v>
      </c>
      <c r="AE816" s="367"/>
      <c r="AF816" s="367">
        <v>77.400000000000006</v>
      </c>
      <c r="AG816" s="58"/>
      <c r="AH816" s="367">
        <v>0</v>
      </c>
      <c r="AI816" s="52" t="s">
        <v>111</v>
      </c>
      <c r="AJ816" s="52" t="s">
        <v>1869</v>
      </c>
      <c r="AL816" s="294"/>
      <c r="AM816" s="294"/>
      <c r="AN816" s="294"/>
      <c r="AO816" s="294"/>
      <c r="AP816" s="294"/>
      <c r="AQ816" s="294"/>
      <c r="AR816" s="294"/>
      <c r="AS816" s="294"/>
      <c r="AT816" s="294"/>
    </row>
    <row r="817" spans="1:46" s="148" customFormat="1" ht="90">
      <c r="A817" s="53" t="s">
        <v>1104</v>
      </c>
      <c r="B817" s="60">
        <v>1713</v>
      </c>
      <c r="C817" s="54">
        <v>3000560</v>
      </c>
      <c r="D817" s="52" t="s">
        <v>465</v>
      </c>
      <c r="E817" s="53" t="s">
        <v>337</v>
      </c>
      <c r="F817" s="55">
        <v>41557</v>
      </c>
      <c r="G817" s="55">
        <v>41598</v>
      </c>
      <c r="H817" s="53" t="s">
        <v>111</v>
      </c>
      <c r="I817" s="57">
        <v>5000</v>
      </c>
      <c r="J817" s="56">
        <v>5271.842451559105</v>
      </c>
      <c r="K817" s="56">
        <v>5000</v>
      </c>
      <c r="L817" s="58">
        <v>5900000</v>
      </c>
      <c r="M817" s="59">
        <v>41628</v>
      </c>
      <c r="N817" s="60">
        <v>2014</v>
      </c>
      <c r="O817" s="61">
        <v>41649</v>
      </c>
      <c r="P817" s="60">
        <v>2014</v>
      </c>
      <c r="Q817" s="61">
        <v>41728</v>
      </c>
      <c r="R817" s="53" t="s">
        <v>342</v>
      </c>
      <c r="S817" s="53" t="s">
        <v>3390</v>
      </c>
      <c r="T817" s="53" t="s">
        <v>1739</v>
      </c>
      <c r="U817" s="367">
        <v>8</v>
      </c>
      <c r="V817" s="53">
        <v>1</v>
      </c>
      <c r="W817" s="53" t="s">
        <v>390</v>
      </c>
      <c r="X817" s="53"/>
      <c r="Y817" s="367">
        <v>737.5</v>
      </c>
      <c r="Z817" s="367">
        <v>737.5</v>
      </c>
      <c r="AA817" s="53"/>
      <c r="AB817" s="53" t="s">
        <v>3391</v>
      </c>
      <c r="AC817" s="53" t="s">
        <v>1791</v>
      </c>
      <c r="AD817" s="57">
        <v>5900</v>
      </c>
      <c r="AE817" s="367"/>
      <c r="AF817" s="367">
        <v>77.400000000000006</v>
      </c>
      <c r="AG817" s="367"/>
      <c r="AH817" s="367">
        <v>0</v>
      </c>
      <c r="AI817" s="53" t="s">
        <v>111</v>
      </c>
      <c r="AJ817" s="53" t="s">
        <v>1869</v>
      </c>
      <c r="AL817" s="149"/>
      <c r="AM817" s="149"/>
      <c r="AN817" s="149"/>
      <c r="AO817" s="149"/>
      <c r="AP817" s="149"/>
      <c r="AQ817" s="149"/>
      <c r="AR817" s="149"/>
      <c r="AS817" s="149"/>
      <c r="AT817" s="149"/>
    </row>
    <row r="818" spans="1:46" s="148" customFormat="1" ht="90">
      <c r="A818" s="53" t="s">
        <v>1104</v>
      </c>
      <c r="B818" s="60">
        <v>1714</v>
      </c>
      <c r="C818" s="54">
        <v>3000560</v>
      </c>
      <c r="D818" s="52" t="s">
        <v>465</v>
      </c>
      <c r="E818" s="53" t="s">
        <v>337</v>
      </c>
      <c r="F818" s="55">
        <v>41557</v>
      </c>
      <c r="G818" s="55">
        <v>41598</v>
      </c>
      <c r="H818" s="53" t="s">
        <v>111</v>
      </c>
      <c r="I818" s="57">
        <v>5000</v>
      </c>
      <c r="J818" s="56">
        <v>5271.842451559105</v>
      </c>
      <c r="K818" s="56">
        <v>5000</v>
      </c>
      <c r="L818" s="58">
        <v>5900000</v>
      </c>
      <c r="M818" s="59">
        <v>41628</v>
      </c>
      <c r="N818" s="60">
        <v>2014</v>
      </c>
      <c r="O818" s="61">
        <v>41730</v>
      </c>
      <c r="P818" s="60">
        <v>2014</v>
      </c>
      <c r="Q818" s="61">
        <v>41820</v>
      </c>
      <c r="R818" s="53" t="s">
        <v>342</v>
      </c>
      <c r="S818" s="53" t="s">
        <v>3392</v>
      </c>
      <c r="T818" s="53" t="s">
        <v>1739</v>
      </c>
      <c r="U818" s="367">
        <v>8</v>
      </c>
      <c r="V818" s="53">
        <v>1</v>
      </c>
      <c r="W818" s="53" t="s">
        <v>390</v>
      </c>
      <c r="X818" s="53"/>
      <c r="Y818" s="367">
        <v>737.5</v>
      </c>
      <c r="Z818" s="367">
        <v>737.5</v>
      </c>
      <c r="AA818" s="53"/>
      <c r="AB818" s="53" t="s">
        <v>3391</v>
      </c>
      <c r="AC818" s="53" t="s">
        <v>1791</v>
      </c>
      <c r="AD818" s="57">
        <v>5900</v>
      </c>
      <c r="AE818" s="367"/>
      <c r="AF818" s="367">
        <v>77.400000000000006</v>
      </c>
      <c r="AG818" s="367"/>
      <c r="AH818" s="367">
        <v>0</v>
      </c>
      <c r="AI818" s="53" t="s">
        <v>111</v>
      </c>
      <c r="AJ818" s="53" t="s">
        <v>1869</v>
      </c>
      <c r="AL818" s="149"/>
      <c r="AM818" s="149"/>
      <c r="AN818" s="149"/>
      <c r="AO818" s="149"/>
      <c r="AP818" s="149"/>
      <c r="AQ818" s="149"/>
      <c r="AR818" s="149"/>
      <c r="AS818" s="149"/>
      <c r="AT818" s="149"/>
    </row>
    <row r="819" spans="1:46" s="148" customFormat="1" ht="90">
      <c r="A819" s="52" t="s">
        <v>1104</v>
      </c>
      <c r="B819" s="81">
        <v>1715</v>
      </c>
      <c r="C819" s="52">
        <v>3000560</v>
      </c>
      <c r="D819" s="52" t="s">
        <v>465</v>
      </c>
      <c r="E819" s="53" t="s">
        <v>337</v>
      </c>
      <c r="F819" s="55">
        <v>41557</v>
      </c>
      <c r="G819" s="55">
        <v>41598</v>
      </c>
      <c r="H819" s="53" t="s">
        <v>111</v>
      </c>
      <c r="I819" s="57">
        <v>9996.35</v>
      </c>
      <c r="J819" s="56">
        <v>13580.219843970626</v>
      </c>
      <c r="K819" s="56">
        <v>9996.35</v>
      </c>
      <c r="L819" s="58">
        <v>11795693</v>
      </c>
      <c r="M819" s="59">
        <v>41628</v>
      </c>
      <c r="N819" s="383">
        <v>2014</v>
      </c>
      <c r="O819" s="61">
        <v>41649</v>
      </c>
      <c r="P819" s="383">
        <v>2014</v>
      </c>
      <c r="Q819" s="61">
        <v>41728</v>
      </c>
      <c r="R819" s="53" t="s">
        <v>342</v>
      </c>
      <c r="S819" s="62" t="s">
        <v>3390</v>
      </c>
      <c r="T819" s="53" t="s">
        <v>1739</v>
      </c>
      <c r="U819" s="367">
        <v>8</v>
      </c>
      <c r="V819" s="53">
        <v>1</v>
      </c>
      <c r="W819" s="53" t="s">
        <v>390</v>
      </c>
      <c r="X819" s="53"/>
      <c r="Y819" s="58">
        <v>1474.4616249999999</v>
      </c>
      <c r="Z819" s="58">
        <v>14012.5</v>
      </c>
      <c r="AA819" s="53"/>
      <c r="AB819" s="62" t="s">
        <v>3391</v>
      </c>
      <c r="AC819" s="65" t="s">
        <v>1791</v>
      </c>
      <c r="AD819" s="56">
        <v>112100</v>
      </c>
      <c r="AE819" s="367"/>
      <c r="AF819" s="367">
        <v>77.400000000000006</v>
      </c>
      <c r="AG819" s="58"/>
      <c r="AH819" s="367">
        <v>0</v>
      </c>
      <c r="AI819" s="52" t="s">
        <v>111</v>
      </c>
      <c r="AJ819" s="52" t="s">
        <v>1869</v>
      </c>
      <c r="AL819" s="294"/>
      <c r="AM819" s="294"/>
      <c r="AN819" s="294"/>
      <c r="AO819" s="294"/>
      <c r="AP819" s="294"/>
      <c r="AQ819" s="294"/>
      <c r="AR819" s="294"/>
      <c r="AS819" s="294"/>
      <c r="AT819" s="294"/>
    </row>
    <row r="820" spans="1:46" s="148" customFormat="1" ht="90">
      <c r="A820" s="52" t="s">
        <v>1104</v>
      </c>
      <c r="B820" s="81">
        <v>1716</v>
      </c>
      <c r="C820" s="52">
        <v>3000560</v>
      </c>
      <c r="D820" s="52" t="s">
        <v>465</v>
      </c>
      <c r="E820" s="53" t="s">
        <v>337</v>
      </c>
      <c r="F820" s="55">
        <v>41557</v>
      </c>
      <c r="G820" s="55">
        <v>41598</v>
      </c>
      <c r="H820" s="53" t="s">
        <v>111</v>
      </c>
      <c r="I820" s="57">
        <v>9994.6</v>
      </c>
      <c r="J820" s="56">
        <v>12573.728876307458</v>
      </c>
      <c r="K820" s="56">
        <v>9994.6</v>
      </c>
      <c r="L820" s="58">
        <v>11793628</v>
      </c>
      <c r="M820" s="59">
        <v>41628</v>
      </c>
      <c r="N820" s="383">
        <v>2014</v>
      </c>
      <c r="O820" s="61">
        <v>41649</v>
      </c>
      <c r="P820" s="383">
        <v>2014</v>
      </c>
      <c r="Q820" s="61">
        <v>41728</v>
      </c>
      <c r="R820" s="53" t="s">
        <v>342</v>
      </c>
      <c r="S820" s="62" t="s">
        <v>3390</v>
      </c>
      <c r="T820" s="53" t="s">
        <v>1739</v>
      </c>
      <c r="U820" s="367">
        <v>8</v>
      </c>
      <c r="V820" s="53">
        <v>1</v>
      </c>
      <c r="W820" s="53" t="s">
        <v>390</v>
      </c>
      <c r="X820" s="53"/>
      <c r="Y820" s="58">
        <v>1474.2035000000001</v>
      </c>
      <c r="Z820" s="58">
        <v>14012.5</v>
      </c>
      <c r="AA820" s="53"/>
      <c r="AB820" s="62" t="s">
        <v>3391</v>
      </c>
      <c r="AC820" s="65" t="s">
        <v>1791</v>
      </c>
      <c r="AD820" s="56">
        <v>112100</v>
      </c>
      <c r="AE820" s="367"/>
      <c r="AF820" s="367">
        <v>77.400000000000006</v>
      </c>
      <c r="AG820" s="58"/>
      <c r="AH820" s="367">
        <v>0</v>
      </c>
      <c r="AI820" s="52" t="s">
        <v>111</v>
      </c>
      <c r="AJ820" s="52" t="s">
        <v>1869</v>
      </c>
      <c r="AL820" s="294"/>
      <c r="AM820" s="294"/>
      <c r="AN820" s="294"/>
      <c r="AO820" s="294"/>
      <c r="AP820" s="294"/>
      <c r="AQ820" s="294"/>
      <c r="AR820" s="294"/>
      <c r="AS820" s="294"/>
      <c r="AT820" s="294"/>
    </row>
    <row r="821" spans="1:46" s="148" customFormat="1" ht="90">
      <c r="A821" s="52" t="s">
        <v>1104</v>
      </c>
      <c r="B821" s="81">
        <v>1717</v>
      </c>
      <c r="C821" s="52">
        <v>3000560</v>
      </c>
      <c r="D821" s="52" t="s">
        <v>465</v>
      </c>
      <c r="E821" s="53" t="s">
        <v>337</v>
      </c>
      <c r="F821" s="55">
        <v>41557</v>
      </c>
      <c r="G821" s="55">
        <v>41598</v>
      </c>
      <c r="H821" s="53" t="s">
        <v>111</v>
      </c>
      <c r="I821" s="57">
        <v>9982.7999999999993</v>
      </c>
      <c r="J821" s="56">
        <v>12900.728699846788</v>
      </c>
      <c r="K821" s="56">
        <v>9982.7999999999993</v>
      </c>
      <c r="L821" s="58">
        <v>11779703.999999998</v>
      </c>
      <c r="M821" s="59">
        <v>41628</v>
      </c>
      <c r="N821" s="383">
        <v>2014</v>
      </c>
      <c r="O821" s="61">
        <v>41649</v>
      </c>
      <c r="P821" s="383">
        <v>2014</v>
      </c>
      <c r="Q821" s="61">
        <v>41728</v>
      </c>
      <c r="R821" s="53" t="s">
        <v>342</v>
      </c>
      <c r="S821" s="62" t="s">
        <v>3390</v>
      </c>
      <c r="T821" s="53" t="s">
        <v>1739</v>
      </c>
      <c r="U821" s="367">
        <v>8</v>
      </c>
      <c r="V821" s="53">
        <v>1</v>
      </c>
      <c r="W821" s="53" t="s">
        <v>390</v>
      </c>
      <c r="X821" s="53"/>
      <c r="Y821" s="58">
        <v>1472.4629999999997</v>
      </c>
      <c r="Z821" s="58">
        <v>14012.5</v>
      </c>
      <c r="AA821" s="53"/>
      <c r="AB821" s="62" t="s">
        <v>3391</v>
      </c>
      <c r="AC821" s="65" t="s">
        <v>1791</v>
      </c>
      <c r="AD821" s="56">
        <v>112100</v>
      </c>
      <c r="AE821" s="367"/>
      <c r="AF821" s="367">
        <v>77.400000000000006</v>
      </c>
      <c r="AG821" s="58"/>
      <c r="AH821" s="367">
        <v>0</v>
      </c>
      <c r="AI821" s="52" t="s">
        <v>111</v>
      </c>
      <c r="AJ821" s="52" t="s">
        <v>1869</v>
      </c>
      <c r="AL821" s="294"/>
      <c r="AM821" s="294"/>
      <c r="AN821" s="294"/>
      <c r="AO821" s="294"/>
      <c r="AP821" s="294"/>
      <c r="AQ821" s="294"/>
      <c r="AR821" s="294"/>
      <c r="AS821" s="294"/>
      <c r="AT821" s="294"/>
    </row>
    <row r="822" spans="1:46" s="148" customFormat="1" ht="90">
      <c r="A822" s="52" t="s">
        <v>1104</v>
      </c>
      <c r="B822" s="81">
        <v>1718</v>
      </c>
      <c r="C822" s="52">
        <v>3000560</v>
      </c>
      <c r="D822" s="52" t="s">
        <v>465</v>
      </c>
      <c r="E822" s="53" t="s">
        <v>337</v>
      </c>
      <c r="F822" s="55">
        <v>41557</v>
      </c>
      <c r="G822" s="55">
        <v>41598</v>
      </c>
      <c r="H822" s="53" t="s">
        <v>111</v>
      </c>
      <c r="I822" s="57">
        <v>9939.7999999999993</v>
      </c>
      <c r="J822" s="56">
        <v>15585.37039419322</v>
      </c>
      <c r="K822" s="56">
        <v>9939.7999999999993</v>
      </c>
      <c r="L822" s="58">
        <v>11728963.999999998</v>
      </c>
      <c r="M822" s="59">
        <v>41628</v>
      </c>
      <c r="N822" s="383">
        <v>2014</v>
      </c>
      <c r="O822" s="61">
        <v>41649</v>
      </c>
      <c r="P822" s="383">
        <v>2014</v>
      </c>
      <c r="Q822" s="61">
        <v>41728</v>
      </c>
      <c r="R822" s="53" t="s">
        <v>342</v>
      </c>
      <c r="S822" s="62" t="s">
        <v>3390</v>
      </c>
      <c r="T822" s="53" t="s">
        <v>1739</v>
      </c>
      <c r="U822" s="367">
        <v>8</v>
      </c>
      <c r="V822" s="53">
        <v>1</v>
      </c>
      <c r="W822" s="53" t="s">
        <v>390</v>
      </c>
      <c r="X822" s="53"/>
      <c r="Y822" s="58">
        <v>1466.1204999999998</v>
      </c>
      <c r="Z822" s="58">
        <v>14012.5</v>
      </c>
      <c r="AA822" s="53"/>
      <c r="AB822" s="62" t="s">
        <v>3391</v>
      </c>
      <c r="AC822" s="65" t="s">
        <v>1791</v>
      </c>
      <c r="AD822" s="56">
        <v>112100</v>
      </c>
      <c r="AE822" s="367"/>
      <c r="AF822" s="367">
        <v>77.400000000000006</v>
      </c>
      <c r="AG822" s="58"/>
      <c r="AH822" s="367">
        <v>0</v>
      </c>
      <c r="AI822" s="52" t="s">
        <v>111</v>
      </c>
      <c r="AJ822" s="52" t="s">
        <v>1869</v>
      </c>
      <c r="AL822" s="294"/>
      <c r="AM822" s="294"/>
      <c r="AN822" s="294"/>
      <c r="AO822" s="294"/>
      <c r="AP822" s="294"/>
      <c r="AQ822" s="294"/>
      <c r="AR822" s="294"/>
      <c r="AS822" s="294"/>
      <c r="AT822" s="294"/>
    </row>
    <row r="823" spans="1:46" s="148" customFormat="1" ht="90">
      <c r="A823" s="53" t="s">
        <v>1104</v>
      </c>
      <c r="B823" s="60">
        <v>1719</v>
      </c>
      <c r="C823" s="54">
        <v>3000560</v>
      </c>
      <c r="D823" s="52" t="s">
        <v>465</v>
      </c>
      <c r="E823" s="53" t="s">
        <v>337</v>
      </c>
      <c r="F823" s="55">
        <v>41557</v>
      </c>
      <c r="G823" s="55">
        <v>41598</v>
      </c>
      <c r="H823" s="53" t="s">
        <v>111</v>
      </c>
      <c r="I823" s="57">
        <v>10000</v>
      </c>
      <c r="J823" s="56">
        <v>10532.784156705795</v>
      </c>
      <c r="K823" s="56">
        <v>10000</v>
      </c>
      <c r="L823" s="58">
        <v>11800000</v>
      </c>
      <c r="M823" s="59">
        <v>41628</v>
      </c>
      <c r="N823" s="60">
        <v>2014</v>
      </c>
      <c r="O823" s="61">
        <v>41649</v>
      </c>
      <c r="P823" s="60">
        <v>2014</v>
      </c>
      <c r="Q823" s="61">
        <v>41728</v>
      </c>
      <c r="R823" s="53" t="s">
        <v>342</v>
      </c>
      <c r="S823" s="53" t="s">
        <v>3390</v>
      </c>
      <c r="T823" s="53" t="s">
        <v>1739</v>
      </c>
      <c r="U823" s="367">
        <v>8</v>
      </c>
      <c r="V823" s="53">
        <v>1</v>
      </c>
      <c r="W823" s="53" t="s">
        <v>390</v>
      </c>
      <c r="X823" s="53"/>
      <c r="Y823" s="367">
        <v>1475</v>
      </c>
      <c r="Z823" s="367">
        <v>1475</v>
      </c>
      <c r="AA823" s="53"/>
      <c r="AB823" s="53" t="s">
        <v>3391</v>
      </c>
      <c r="AC823" s="53" t="s">
        <v>1791</v>
      </c>
      <c r="AD823" s="57">
        <v>11800</v>
      </c>
      <c r="AE823" s="367"/>
      <c r="AF823" s="367">
        <v>77.400000000000006</v>
      </c>
      <c r="AG823" s="367"/>
      <c r="AH823" s="367">
        <v>0</v>
      </c>
      <c r="AI823" s="53" t="s">
        <v>111</v>
      </c>
      <c r="AJ823" s="53" t="s">
        <v>1869</v>
      </c>
      <c r="AL823" s="149"/>
      <c r="AM823" s="149"/>
      <c r="AN823" s="149"/>
      <c r="AO823" s="149"/>
      <c r="AP823" s="149"/>
      <c r="AQ823" s="149"/>
      <c r="AR823" s="149"/>
      <c r="AS823" s="149"/>
      <c r="AT823" s="149"/>
    </row>
    <row r="824" spans="1:46" s="148" customFormat="1" ht="90">
      <c r="A824" s="53" t="s">
        <v>1104</v>
      </c>
      <c r="B824" s="60">
        <v>1720</v>
      </c>
      <c r="C824" s="54">
        <v>3000560</v>
      </c>
      <c r="D824" s="52" t="s">
        <v>465</v>
      </c>
      <c r="E824" s="53" t="s">
        <v>337</v>
      </c>
      <c r="F824" s="55">
        <v>41557</v>
      </c>
      <c r="G824" s="55">
        <v>41598</v>
      </c>
      <c r="H824" s="53" t="s">
        <v>111</v>
      </c>
      <c r="I824" s="57">
        <v>10000</v>
      </c>
      <c r="J824" s="56">
        <v>10532.784156705795</v>
      </c>
      <c r="K824" s="56">
        <v>10000</v>
      </c>
      <c r="L824" s="58">
        <v>11800000</v>
      </c>
      <c r="M824" s="59">
        <v>41628</v>
      </c>
      <c r="N824" s="60">
        <v>2014</v>
      </c>
      <c r="O824" s="61">
        <v>41649</v>
      </c>
      <c r="P824" s="60">
        <v>2014</v>
      </c>
      <c r="Q824" s="61">
        <v>41728</v>
      </c>
      <c r="R824" s="53" t="s">
        <v>342</v>
      </c>
      <c r="S824" s="53" t="s">
        <v>3390</v>
      </c>
      <c r="T824" s="53" t="s">
        <v>1739</v>
      </c>
      <c r="U824" s="367">
        <v>8</v>
      </c>
      <c r="V824" s="53">
        <v>1</v>
      </c>
      <c r="W824" s="53" t="s">
        <v>390</v>
      </c>
      <c r="X824" s="53"/>
      <c r="Y824" s="367">
        <v>1475</v>
      </c>
      <c r="Z824" s="367">
        <v>1475</v>
      </c>
      <c r="AA824" s="53"/>
      <c r="AB824" s="53" t="s">
        <v>3391</v>
      </c>
      <c r="AC824" s="53" t="s">
        <v>1791</v>
      </c>
      <c r="AD824" s="57">
        <v>11800</v>
      </c>
      <c r="AE824" s="367"/>
      <c r="AF824" s="367">
        <v>77.400000000000006</v>
      </c>
      <c r="AG824" s="367"/>
      <c r="AH824" s="367">
        <v>0</v>
      </c>
      <c r="AI824" s="53" t="s">
        <v>111</v>
      </c>
      <c r="AJ824" s="53" t="s">
        <v>1869</v>
      </c>
      <c r="AL824" s="149"/>
      <c r="AM824" s="149"/>
      <c r="AN824" s="149"/>
      <c r="AO824" s="149"/>
      <c r="AP824" s="149"/>
      <c r="AQ824" s="149"/>
      <c r="AR824" s="149"/>
      <c r="AS824" s="149"/>
      <c r="AT824" s="149"/>
    </row>
    <row r="825" spans="1:46" s="148" customFormat="1" ht="90">
      <c r="A825" s="53" t="s">
        <v>1104</v>
      </c>
      <c r="B825" s="60">
        <v>1721</v>
      </c>
      <c r="C825" s="54">
        <v>3000560</v>
      </c>
      <c r="D825" s="52" t="s">
        <v>465</v>
      </c>
      <c r="E825" s="53" t="s">
        <v>337</v>
      </c>
      <c r="F825" s="55">
        <v>41557</v>
      </c>
      <c r="G825" s="55">
        <v>41598</v>
      </c>
      <c r="H825" s="53" t="s">
        <v>111</v>
      </c>
      <c r="I825" s="57">
        <v>10000</v>
      </c>
      <c r="J825" s="56">
        <v>10532.784156705795</v>
      </c>
      <c r="K825" s="56">
        <v>10000</v>
      </c>
      <c r="L825" s="58">
        <v>11800000</v>
      </c>
      <c r="M825" s="59">
        <v>41628</v>
      </c>
      <c r="N825" s="60">
        <v>2014</v>
      </c>
      <c r="O825" s="61">
        <v>41730</v>
      </c>
      <c r="P825" s="60">
        <v>2014</v>
      </c>
      <c r="Q825" s="61">
        <v>41820</v>
      </c>
      <c r="R825" s="53" t="s">
        <v>342</v>
      </c>
      <c r="S825" s="53" t="s">
        <v>3392</v>
      </c>
      <c r="T825" s="53" t="s">
        <v>1739</v>
      </c>
      <c r="U825" s="367">
        <v>8</v>
      </c>
      <c r="V825" s="53">
        <v>1</v>
      </c>
      <c r="W825" s="53" t="s">
        <v>390</v>
      </c>
      <c r="X825" s="53"/>
      <c r="Y825" s="367">
        <v>1475</v>
      </c>
      <c r="Z825" s="367">
        <v>1475</v>
      </c>
      <c r="AA825" s="53"/>
      <c r="AB825" s="53" t="s">
        <v>3391</v>
      </c>
      <c r="AC825" s="53" t="s">
        <v>1791</v>
      </c>
      <c r="AD825" s="57">
        <v>11800</v>
      </c>
      <c r="AE825" s="367"/>
      <c r="AF825" s="367">
        <v>77.400000000000006</v>
      </c>
      <c r="AG825" s="367"/>
      <c r="AH825" s="367">
        <v>0</v>
      </c>
      <c r="AI825" s="53" t="s">
        <v>111</v>
      </c>
      <c r="AJ825" s="53" t="s">
        <v>1869</v>
      </c>
      <c r="AL825" s="149"/>
      <c r="AM825" s="149"/>
      <c r="AN825" s="149"/>
      <c r="AO825" s="149"/>
      <c r="AP825" s="149"/>
      <c r="AQ825" s="149"/>
      <c r="AR825" s="149"/>
      <c r="AS825" s="149"/>
      <c r="AT825" s="149"/>
    </row>
    <row r="826" spans="1:46" s="148" customFormat="1" ht="90">
      <c r="A826" s="53" t="s">
        <v>1104</v>
      </c>
      <c r="B826" s="60">
        <v>1722</v>
      </c>
      <c r="C826" s="54">
        <v>3000560</v>
      </c>
      <c r="D826" s="52" t="s">
        <v>465</v>
      </c>
      <c r="E826" s="53" t="s">
        <v>337</v>
      </c>
      <c r="F826" s="55">
        <v>41557</v>
      </c>
      <c r="G826" s="55">
        <v>41598</v>
      </c>
      <c r="H826" s="53" t="s">
        <v>111</v>
      </c>
      <c r="I826" s="57">
        <v>10000</v>
      </c>
      <c r="J826" s="56">
        <v>10532.784156705795</v>
      </c>
      <c r="K826" s="56">
        <v>10000</v>
      </c>
      <c r="L826" s="58">
        <v>11800000</v>
      </c>
      <c r="M826" s="59">
        <v>41628</v>
      </c>
      <c r="N826" s="60">
        <v>2014</v>
      </c>
      <c r="O826" s="61">
        <v>41730</v>
      </c>
      <c r="P826" s="60">
        <v>2014</v>
      </c>
      <c r="Q826" s="61">
        <v>41820</v>
      </c>
      <c r="R826" s="53" t="s">
        <v>342</v>
      </c>
      <c r="S826" s="53" t="s">
        <v>3392</v>
      </c>
      <c r="T826" s="53" t="s">
        <v>1739</v>
      </c>
      <c r="U826" s="367">
        <v>8</v>
      </c>
      <c r="V826" s="53">
        <v>1</v>
      </c>
      <c r="W826" s="53" t="s">
        <v>390</v>
      </c>
      <c r="X826" s="53"/>
      <c r="Y826" s="367">
        <v>1475</v>
      </c>
      <c r="Z826" s="367">
        <v>1475</v>
      </c>
      <c r="AA826" s="53"/>
      <c r="AB826" s="53" t="s">
        <v>3391</v>
      </c>
      <c r="AC826" s="53" t="s">
        <v>1791</v>
      </c>
      <c r="AD826" s="57">
        <v>11800</v>
      </c>
      <c r="AE826" s="367"/>
      <c r="AF826" s="367">
        <v>77.400000000000006</v>
      </c>
      <c r="AG826" s="367"/>
      <c r="AH826" s="367">
        <v>0</v>
      </c>
      <c r="AI826" s="53" t="s">
        <v>111</v>
      </c>
      <c r="AJ826" s="53" t="s">
        <v>1869</v>
      </c>
      <c r="AL826" s="149"/>
      <c r="AM826" s="149"/>
      <c r="AN826" s="149"/>
      <c r="AO826" s="149"/>
      <c r="AP826" s="149"/>
      <c r="AQ826" s="149"/>
      <c r="AR826" s="149"/>
      <c r="AS826" s="149"/>
      <c r="AT826" s="149"/>
    </row>
    <row r="827" spans="1:46" s="148" customFormat="1" ht="90">
      <c r="A827" s="53" t="s">
        <v>1104</v>
      </c>
      <c r="B827" s="60">
        <v>1723</v>
      </c>
      <c r="C827" s="54">
        <v>3000560</v>
      </c>
      <c r="D827" s="52" t="s">
        <v>465</v>
      </c>
      <c r="E827" s="53" t="s">
        <v>337</v>
      </c>
      <c r="F827" s="55">
        <v>41557</v>
      </c>
      <c r="G827" s="55">
        <v>41598</v>
      </c>
      <c r="H827" s="53" t="s">
        <v>111</v>
      </c>
      <c r="I827" s="57">
        <v>10000</v>
      </c>
      <c r="J827" s="56">
        <v>10532.784156705795</v>
      </c>
      <c r="K827" s="56">
        <v>10000</v>
      </c>
      <c r="L827" s="58">
        <v>11800000</v>
      </c>
      <c r="M827" s="59">
        <v>41628</v>
      </c>
      <c r="N827" s="60">
        <v>2014</v>
      </c>
      <c r="O827" s="61">
        <v>41730</v>
      </c>
      <c r="P827" s="60">
        <v>2014</v>
      </c>
      <c r="Q827" s="61">
        <v>41820</v>
      </c>
      <c r="R827" s="53" t="s">
        <v>342</v>
      </c>
      <c r="S827" s="53" t="s">
        <v>3392</v>
      </c>
      <c r="T827" s="53" t="s">
        <v>1739</v>
      </c>
      <c r="U827" s="367">
        <v>8</v>
      </c>
      <c r="V827" s="53">
        <v>1</v>
      </c>
      <c r="W827" s="53" t="s">
        <v>390</v>
      </c>
      <c r="X827" s="53"/>
      <c r="Y827" s="367">
        <v>1475</v>
      </c>
      <c r="Z827" s="367">
        <v>1475</v>
      </c>
      <c r="AA827" s="53"/>
      <c r="AB827" s="53" t="s">
        <v>3393</v>
      </c>
      <c r="AC827" s="53" t="s">
        <v>1791</v>
      </c>
      <c r="AD827" s="57">
        <v>11800</v>
      </c>
      <c r="AE827" s="367"/>
      <c r="AF827" s="367">
        <v>29.46</v>
      </c>
      <c r="AG827" s="367"/>
      <c r="AH827" s="367">
        <v>0</v>
      </c>
      <c r="AI827" s="53" t="s">
        <v>111</v>
      </c>
      <c r="AJ827" s="53" t="s">
        <v>1869</v>
      </c>
      <c r="AL827" s="149"/>
      <c r="AM827" s="149"/>
      <c r="AN827" s="149"/>
      <c r="AO827" s="149"/>
      <c r="AP827" s="149"/>
      <c r="AQ827" s="149"/>
      <c r="AR827" s="149"/>
      <c r="AS827" s="149"/>
      <c r="AT827" s="149"/>
    </row>
    <row r="828" spans="1:46" s="148" customFormat="1" ht="90">
      <c r="A828" s="53" t="s">
        <v>1104</v>
      </c>
      <c r="B828" s="60">
        <v>1724</v>
      </c>
      <c r="C828" s="54">
        <v>3000560</v>
      </c>
      <c r="D828" s="52" t="s">
        <v>465</v>
      </c>
      <c r="E828" s="53" t="s">
        <v>337</v>
      </c>
      <c r="F828" s="55">
        <v>41557</v>
      </c>
      <c r="G828" s="55">
        <v>41598</v>
      </c>
      <c r="H828" s="53" t="s">
        <v>111</v>
      </c>
      <c r="I828" s="57">
        <v>10000</v>
      </c>
      <c r="J828" s="56">
        <v>10532.784156705795</v>
      </c>
      <c r="K828" s="56">
        <v>10000</v>
      </c>
      <c r="L828" s="58">
        <v>11800000</v>
      </c>
      <c r="M828" s="59">
        <v>41628</v>
      </c>
      <c r="N828" s="60">
        <v>2014</v>
      </c>
      <c r="O828" s="61">
        <v>41730</v>
      </c>
      <c r="P828" s="60">
        <v>2014</v>
      </c>
      <c r="Q828" s="61">
        <v>41820</v>
      </c>
      <c r="R828" s="53" t="s">
        <v>342</v>
      </c>
      <c r="S828" s="53" t="s">
        <v>3392</v>
      </c>
      <c r="T828" s="53" t="s">
        <v>1739</v>
      </c>
      <c r="U828" s="367">
        <v>8</v>
      </c>
      <c r="V828" s="53">
        <v>1</v>
      </c>
      <c r="W828" s="53" t="s">
        <v>390</v>
      </c>
      <c r="X828" s="53"/>
      <c r="Y828" s="367">
        <v>1475</v>
      </c>
      <c r="Z828" s="367">
        <v>1475</v>
      </c>
      <c r="AA828" s="53"/>
      <c r="AB828" s="53" t="s">
        <v>3393</v>
      </c>
      <c r="AC828" s="53" t="s">
        <v>1791</v>
      </c>
      <c r="AD828" s="57">
        <v>11800</v>
      </c>
      <c r="AE828" s="367"/>
      <c r="AF828" s="367">
        <v>29.46</v>
      </c>
      <c r="AG828" s="367"/>
      <c r="AH828" s="367">
        <v>0</v>
      </c>
      <c r="AI828" s="53" t="s">
        <v>111</v>
      </c>
      <c r="AJ828" s="53" t="s">
        <v>1869</v>
      </c>
      <c r="AL828" s="149"/>
      <c r="AM828" s="149"/>
      <c r="AN828" s="149"/>
      <c r="AO828" s="149"/>
      <c r="AP828" s="149"/>
      <c r="AQ828" s="149"/>
      <c r="AR828" s="149"/>
      <c r="AS828" s="149"/>
      <c r="AT828" s="149"/>
    </row>
    <row r="829" spans="1:46" s="148" customFormat="1" ht="90">
      <c r="A829" s="53" t="s">
        <v>1104</v>
      </c>
      <c r="B829" s="60">
        <v>1725</v>
      </c>
      <c r="C829" s="54">
        <v>3000560</v>
      </c>
      <c r="D829" s="52" t="s">
        <v>465</v>
      </c>
      <c r="E829" s="53" t="s">
        <v>337</v>
      </c>
      <c r="F829" s="55">
        <v>41557</v>
      </c>
      <c r="G829" s="55">
        <v>41598</v>
      </c>
      <c r="H829" s="53" t="s">
        <v>111</v>
      </c>
      <c r="I829" s="57">
        <v>10000</v>
      </c>
      <c r="J829" s="56">
        <v>10532.784156705795</v>
      </c>
      <c r="K829" s="56">
        <v>10000</v>
      </c>
      <c r="L829" s="58">
        <v>11800000</v>
      </c>
      <c r="M829" s="59">
        <v>41628</v>
      </c>
      <c r="N829" s="60">
        <v>2014</v>
      </c>
      <c r="O829" s="61">
        <v>41730</v>
      </c>
      <c r="P829" s="60">
        <v>2014</v>
      </c>
      <c r="Q829" s="61">
        <v>41820</v>
      </c>
      <c r="R829" s="53" t="s">
        <v>342</v>
      </c>
      <c r="S829" s="53" t="s">
        <v>3392</v>
      </c>
      <c r="T829" s="53" t="s">
        <v>1739</v>
      </c>
      <c r="U829" s="367">
        <v>8</v>
      </c>
      <c r="V829" s="53">
        <v>1</v>
      </c>
      <c r="W829" s="53" t="s">
        <v>390</v>
      </c>
      <c r="X829" s="53"/>
      <c r="Y829" s="367">
        <v>1475</v>
      </c>
      <c r="Z829" s="367">
        <v>1475</v>
      </c>
      <c r="AA829" s="53"/>
      <c r="AB829" s="53" t="s">
        <v>3393</v>
      </c>
      <c r="AC829" s="53" t="s">
        <v>1791</v>
      </c>
      <c r="AD829" s="57">
        <v>11800</v>
      </c>
      <c r="AE829" s="367"/>
      <c r="AF829" s="367">
        <v>29.46</v>
      </c>
      <c r="AG829" s="367"/>
      <c r="AH829" s="367">
        <v>0</v>
      </c>
      <c r="AI829" s="53" t="s">
        <v>111</v>
      </c>
      <c r="AJ829" s="53" t="s">
        <v>1869</v>
      </c>
      <c r="AL829" s="149"/>
      <c r="AM829" s="149"/>
      <c r="AN829" s="149"/>
      <c r="AO829" s="149"/>
      <c r="AP829" s="149"/>
      <c r="AQ829" s="149"/>
      <c r="AR829" s="149"/>
      <c r="AS829" s="149"/>
      <c r="AT829" s="149"/>
    </row>
    <row r="830" spans="1:46" s="148" customFormat="1" ht="90">
      <c r="A830" s="53" t="s">
        <v>1104</v>
      </c>
      <c r="B830" s="60">
        <v>1726</v>
      </c>
      <c r="C830" s="54">
        <v>3000560</v>
      </c>
      <c r="D830" s="52" t="s">
        <v>465</v>
      </c>
      <c r="E830" s="53" t="s">
        <v>337</v>
      </c>
      <c r="F830" s="55">
        <v>41557</v>
      </c>
      <c r="G830" s="55">
        <v>41598</v>
      </c>
      <c r="H830" s="53" t="s">
        <v>111</v>
      </c>
      <c r="I830" s="57">
        <v>10000</v>
      </c>
      <c r="J830" s="56">
        <v>10532.784156705795</v>
      </c>
      <c r="K830" s="56">
        <v>10000</v>
      </c>
      <c r="L830" s="58">
        <v>11800000</v>
      </c>
      <c r="M830" s="59">
        <v>41628</v>
      </c>
      <c r="N830" s="60">
        <v>2014</v>
      </c>
      <c r="O830" s="61">
        <v>41730</v>
      </c>
      <c r="P830" s="60">
        <v>2014</v>
      </c>
      <c r="Q830" s="61">
        <v>41820</v>
      </c>
      <c r="R830" s="53" t="s">
        <v>342</v>
      </c>
      <c r="S830" s="53" t="s">
        <v>3392</v>
      </c>
      <c r="T830" s="53" t="s">
        <v>1739</v>
      </c>
      <c r="U830" s="367">
        <v>8</v>
      </c>
      <c r="V830" s="53">
        <v>1</v>
      </c>
      <c r="W830" s="53" t="s">
        <v>390</v>
      </c>
      <c r="X830" s="53"/>
      <c r="Y830" s="367">
        <v>1475</v>
      </c>
      <c r="Z830" s="367">
        <v>1475</v>
      </c>
      <c r="AA830" s="53"/>
      <c r="AB830" s="53" t="s">
        <v>3393</v>
      </c>
      <c r="AC830" s="53" t="s">
        <v>1791</v>
      </c>
      <c r="AD830" s="57">
        <v>11800</v>
      </c>
      <c r="AE830" s="367"/>
      <c r="AF830" s="367">
        <v>29.46</v>
      </c>
      <c r="AG830" s="367"/>
      <c r="AH830" s="367">
        <v>0</v>
      </c>
      <c r="AI830" s="53" t="s">
        <v>111</v>
      </c>
      <c r="AJ830" s="53" t="s">
        <v>1869</v>
      </c>
      <c r="AL830" s="149"/>
      <c r="AM830" s="149"/>
      <c r="AN830" s="149"/>
      <c r="AO830" s="149"/>
      <c r="AP830" s="149"/>
      <c r="AQ830" s="149"/>
      <c r="AR830" s="149"/>
      <c r="AS830" s="149"/>
      <c r="AT830" s="149"/>
    </row>
    <row r="831" spans="1:46" s="148" customFormat="1" ht="45">
      <c r="A831" s="52" t="s">
        <v>1199</v>
      </c>
      <c r="B831" s="60">
        <v>1727</v>
      </c>
      <c r="C831" s="54">
        <v>3000560</v>
      </c>
      <c r="D831" s="52" t="s">
        <v>465</v>
      </c>
      <c r="E831" s="53" t="s">
        <v>337</v>
      </c>
      <c r="F831" s="75">
        <v>41583</v>
      </c>
      <c r="G831" s="75">
        <v>41613</v>
      </c>
      <c r="H831" s="53" t="s">
        <v>107</v>
      </c>
      <c r="I831" s="57">
        <v>2097.63</v>
      </c>
      <c r="J831" s="56">
        <v>1993.6800071409605</v>
      </c>
      <c r="K831" s="56">
        <v>1993.68</v>
      </c>
      <c r="L831" s="58">
        <v>2352542.4</v>
      </c>
      <c r="M831" s="76">
        <v>41637</v>
      </c>
      <c r="N831" s="60">
        <v>2014</v>
      </c>
      <c r="O831" s="77">
        <v>41654</v>
      </c>
      <c r="P831" s="60">
        <v>2014</v>
      </c>
      <c r="Q831" s="77">
        <v>41759</v>
      </c>
      <c r="R831" s="53" t="s">
        <v>342</v>
      </c>
      <c r="S831" s="54" t="s">
        <v>8150</v>
      </c>
      <c r="T831" s="53" t="s">
        <v>329</v>
      </c>
      <c r="U831" s="60" t="s">
        <v>9</v>
      </c>
      <c r="V831" s="53">
        <v>1</v>
      </c>
      <c r="W831" s="53" t="s">
        <v>390</v>
      </c>
      <c r="X831" s="53" t="s">
        <v>7354</v>
      </c>
      <c r="Y831" s="367">
        <v>5572.4461600000004</v>
      </c>
      <c r="Z831" s="367">
        <v>981.60750000000007</v>
      </c>
      <c r="AA831" s="53"/>
      <c r="AB831" s="53" t="s">
        <v>8151</v>
      </c>
      <c r="AC831" s="53" t="s">
        <v>1795</v>
      </c>
      <c r="AD831" s="295">
        <v>12721.6</v>
      </c>
      <c r="AE831" s="53"/>
      <c r="AF831" s="53"/>
      <c r="AG831" s="60" t="s">
        <v>674</v>
      </c>
      <c r="AH831" s="367">
        <v>0</v>
      </c>
      <c r="AI831" s="53" t="s">
        <v>791</v>
      </c>
      <c r="AJ831" s="53" t="s">
        <v>1869</v>
      </c>
      <c r="AL831" s="67"/>
      <c r="AM831" s="67"/>
      <c r="AN831" s="67"/>
      <c r="AO831" s="67"/>
      <c r="AP831" s="67"/>
      <c r="AQ831" s="67"/>
      <c r="AR831" s="67"/>
      <c r="AS831" s="67"/>
      <c r="AT831" s="67"/>
    </row>
    <row r="832" spans="1:46" s="148" customFormat="1" ht="45">
      <c r="A832" s="52" t="s">
        <v>1199</v>
      </c>
      <c r="B832" s="60" t="s">
        <v>6329</v>
      </c>
      <c r="C832" s="54">
        <v>3000560</v>
      </c>
      <c r="D832" s="52" t="s">
        <v>465</v>
      </c>
      <c r="E832" s="53" t="s">
        <v>82</v>
      </c>
      <c r="F832" s="75">
        <v>41537</v>
      </c>
      <c r="G832" s="75">
        <v>41567</v>
      </c>
      <c r="H832" s="53" t="s">
        <v>107</v>
      </c>
      <c r="I832" s="57">
        <v>139.49</v>
      </c>
      <c r="J832" s="57">
        <v>139.64465512800004</v>
      </c>
      <c r="K832" s="57">
        <v>139.49</v>
      </c>
      <c r="L832" s="367">
        <v>164598.19999999998</v>
      </c>
      <c r="M832" s="76">
        <v>41587</v>
      </c>
      <c r="N832" s="60">
        <v>2013</v>
      </c>
      <c r="O832" s="77">
        <v>41587</v>
      </c>
      <c r="P832" s="60">
        <v>2013</v>
      </c>
      <c r="Q832" s="77">
        <v>41624</v>
      </c>
      <c r="R832" s="52" t="s">
        <v>342</v>
      </c>
      <c r="S832" s="54" t="s">
        <v>3394</v>
      </c>
      <c r="T832" s="53" t="s">
        <v>389</v>
      </c>
      <c r="U832" s="60">
        <v>1</v>
      </c>
      <c r="V832" s="53">
        <v>1</v>
      </c>
      <c r="W832" s="53" t="s">
        <v>390</v>
      </c>
      <c r="X832" s="53"/>
      <c r="Y832" s="367">
        <v>164.59819999999999</v>
      </c>
      <c r="Z832" s="367">
        <v>981.60750000000007</v>
      </c>
      <c r="AA832" s="53"/>
      <c r="AB832" s="53" t="s">
        <v>3395</v>
      </c>
      <c r="AC832" s="71" t="s">
        <v>3396</v>
      </c>
      <c r="AD832" s="398">
        <v>11779.29</v>
      </c>
      <c r="AE832" s="53"/>
      <c r="AF832" s="53"/>
      <c r="AG832" s="60">
        <v>12</v>
      </c>
      <c r="AH832" s="367">
        <v>0</v>
      </c>
      <c r="AI832" s="53" t="s">
        <v>791</v>
      </c>
      <c r="AJ832" s="53" t="s">
        <v>1869</v>
      </c>
    </row>
    <row r="833" spans="1:46" s="148" customFormat="1" ht="45">
      <c r="A833" s="52" t="s">
        <v>1199</v>
      </c>
      <c r="B833" s="60" t="s">
        <v>6459</v>
      </c>
      <c r="C833" s="54">
        <v>3000560</v>
      </c>
      <c r="D833" s="52" t="s">
        <v>465</v>
      </c>
      <c r="E833" s="53" t="s">
        <v>82</v>
      </c>
      <c r="F833" s="75">
        <v>41537</v>
      </c>
      <c r="G833" s="75">
        <v>41567</v>
      </c>
      <c r="H833" s="53" t="s">
        <v>107</v>
      </c>
      <c r="I833" s="57">
        <v>114</v>
      </c>
      <c r="J833" s="57">
        <v>147.85971039532802</v>
      </c>
      <c r="K833" s="57">
        <v>114</v>
      </c>
      <c r="L833" s="57">
        <v>134519.99999999997</v>
      </c>
      <c r="M833" s="76">
        <v>41587</v>
      </c>
      <c r="N833" s="60">
        <v>2013</v>
      </c>
      <c r="O833" s="77">
        <v>41587</v>
      </c>
      <c r="P833" s="60">
        <v>2013</v>
      </c>
      <c r="Q833" s="77">
        <v>41624</v>
      </c>
      <c r="R833" s="52" t="s">
        <v>342</v>
      </c>
      <c r="S833" s="54" t="s">
        <v>6460</v>
      </c>
      <c r="T833" s="53" t="s">
        <v>389</v>
      </c>
      <c r="U833" s="60" t="s">
        <v>9</v>
      </c>
      <c r="V833" s="53">
        <v>1</v>
      </c>
      <c r="W833" s="53" t="s">
        <v>390</v>
      </c>
      <c r="X833" s="53"/>
      <c r="Y833" s="367">
        <v>134.51999999999998</v>
      </c>
      <c r="Z833" s="367">
        <v>981.60750000000007</v>
      </c>
      <c r="AA833" s="53"/>
      <c r="AB833" s="53" t="s">
        <v>3395</v>
      </c>
      <c r="AC833" s="71">
        <v>41442</v>
      </c>
      <c r="AD833" s="398">
        <v>11779.29</v>
      </c>
      <c r="AE833" s="53"/>
      <c r="AF833" s="53"/>
      <c r="AG833" s="60" t="s">
        <v>674</v>
      </c>
      <c r="AH833" s="367">
        <v>0</v>
      </c>
      <c r="AI833" s="53" t="s">
        <v>791</v>
      </c>
      <c r="AJ833" s="53" t="s">
        <v>1869</v>
      </c>
    </row>
    <row r="834" spans="1:46" s="148" customFormat="1" ht="45">
      <c r="A834" s="52" t="s">
        <v>1199</v>
      </c>
      <c r="B834" s="60">
        <v>1728</v>
      </c>
      <c r="C834" s="54">
        <v>3000560</v>
      </c>
      <c r="D834" s="52" t="s">
        <v>465</v>
      </c>
      <c r="E834" s="53" t="s">
        <v>82</v>
      </c>
      <c r="F834" s="75">
        <v>41537</v>
      </c>
      <c r="G834" s="75">
        <v>41567</v>
      </c>
      <c r="H834" s="53" t="s">
        <v>107</v>
      </c>
      <c r="I834" s="57">
        <v>1023.04</v>
      </c>
      <c r="J834" s="56">
        <v>965.04330557952028</v>
      </c>
      <c r="K834" s="56">
        <v>965.04300000000001</v>
      </c>
      <c r="L834" s="58">
        <v>1138750.74</v>
      </c>
      <c r="M834" s="76">
        <v>41587</v>
      </c>
      <c r="N834" s="60">
        <v>2013</v>
      </c>
      <c r="O834" s="77">
        <v>41587</v>
      </c>
      <c r="P834" s="60">
        <v>2013</v>
      </c>
      <c r="Q834" s="77">
        <v>41624</v>
      </c>
      <c r="R834" s="52" t="s">
        <v>342</v>
      </c>
      <c r="S834" s="54" t="s">
        <v>3394</v>
      </c>
      <c r="T834" s="53" t="s">
        <v>389</v>
      </c>
      <c r="U834" s="53" t="s">
        <v>9</v>
      </c>
      <c r="V834" s="53">
        <v>1</v>
      </c>
      <c r="W834" s="53" t="s">
        <v>390</v>
      </c>
      <c r="X834" s="53"/>
      <c r="Y834" s="367">
        <v>1138.75074</v>
      </c>
      <c r="Z834" s="367">
        <v>981.60750000000007</v>
      </c>
      <c r="AA834" s="53"/>
      <c r="AB834" s="53" t="s">
        <v>3395</v>
      </c>
      <c r="AC834" s="71" t="s">
        <v>3396</v>
      </c>
      <c r="AD834" s="398">
        <v>11779.29</v>
      </c>
      <c r="AE834" s="53"/>
      <c r="AF834" s="53"/>
      <c r="AG834" s="53" t="s">
        <v>674</v>
      </c>
      <c r="AH834" s="367">
        <v>0</v>
      </c>
      <c r="AI834" s="53" t="s">
        <v>791</v>
      </c>
      <c r="AJ834" s="53" t="s">
        <v>1869</v>
      </c>
    </row>
    <row r="835" spans="1:46" s="148" customFormat="1" ht="45">
      <c r="A835" s="52" t="s">
        <v>1199</v>
      </c>
      <c r="B835" s="60">
        <v>1729</v>
      </c>
      <c r="C835" s="54">
        <v>3000560</v>
      </c>
      <c r="D835" s="52" t="s">
        <v>465</v>
      </c>
      <c r="E835" s="53" t="s">
        <v>82</v>
      </c>
      <c r="F835" s="75">
        <v>41537</v>
      </c>
      <c r="G835" s="75">
        <v>41567</v>
      </c>
      <c r="H835" s="53" t="s">
        <v>107</v>
      </c>
      <c r="I835" s="57">
        <v>509.97</v>
      </c>
      <c r="J835" s="56">
        <v>481.74302804601615</v>
      </c>
      <c r="K835" s="56">
        <v>481.74299999999999</v>
      </c>
      <c r="L835" s="58">
        <v>568456.74</v>
      </c>
      <c r="M835" s="76">
        <v>41587</v>
      </c>
      <c r="N835" s="60">
        <v>2013</v>
      </c>
      <c r="O835" s="77">
        <v>41587</v>
      </c>
      <c r="P835" s="60">
        <v>2013</v>
      </c>
      <c r="Q835" s="77">
        <v>41624</v>
      </c>
      <c r="R835" s="52" t="s">
        <v>342</v>
      </c>
      <c r="S835" s="54" t="s">
        <v>3394</v>
      </c>
      <c r="T835" s="53" t="s">
        <v>389</v>
      </c>
      <c r="U835" s="53" t="s">
        <v>9</v>
      </c>
      <c r="V835" s="53">
        <v>1</v>
      </c>
      <c r="W835" s="53" t="s">
        <v>390</v>
      </c>
      <c r="X835" s="53"/>
      <c r="Y835" s="367">
        <v>568.45673999999997</v>
      </c>
      <c r="Z835" s="367">
        <v>981.60750000000007</v>
      </c>
      <c r="AA835" s="53"/>
      <c r="AB835" s="53" t="s">
        <v>3395</v>
      </c>
      <c r="AC835" s="71" t="s">
        <v>3396</v>
      </c>
      <c r="AD835" s="398">
        <v>11779.29</v>
      </c>
      <c r="AE835" s="53"/>
      <c r="AF835" s="53"/>
      <c r="AG835" s="53" t="s">
        <v>674</v>
      </c>
      <c r="AH835" s="367">
        <v>0</v>
      </c>
      <c r="AI835" s="53" t="s">
        <v>791</v>
      </c>
      <c r="AJ835" s="53" t="s">
        <v>1869</v>
      </c>
    </row>
    <row r="836" spans="1:46" s="148" customFormat="1" ht="45">
      <c r="A836" s="52" t="s">
        <v>1199</v>
      </c>
      <c r="B836" s="60" t="s">
        <v>6889</v>
      </c>
      <c r="C836" s="54" t="s">
        <v>1200</v>
      </c>
      <c r="D836" s="52" t="s">
        <v>995</v>
      </c>
      <c r="E836" s="53" t="s">
        <v>82</v>
      </c>
      <c r="F836" s="75">
        <v>41583</v>
      </c>
      <c r="G836" s="75">
        <v>41613</v>
      </c>
      <c r="H836" s="53" t="s">
        <v>107</v>
      </c>
      <c r="I836" s="57">
        <v>104.48</v>
      </c>
      <c r="J836" s="56">
        <v>136.83483540057603</v>
      </c>
      <c r="K836" s="56">
        <v>104.48</v>
      </c>
      <c r="L836" s="58">
        <v>123286.39999999999</v>
      </c>
      <c r="M836" s="76">
        <v>41633</v>
      </c>
      <c r="N836" s="60">
        <v>2014</v>
      </c>
      <c r="O836" s="77">
        <v>41649</v>
      </c>
      <c r="P836" s="60">
        <v>2014</v>
      </c>
      <c r="Q836" s="77">
        <v>41973</v>
      </c>
      <c r="R836" s="52" t="s">
        <v>342</v>
      </c>
      <c r="S836" s="54" t="s">
        <v>3397</v>
      </c>
      <c r="T836" s="53" t="s">
        <v>8</v>
      </c>
      <c r="U836" s="399">
        <v>0.25</v>
      </c>
      <c r="V836" s="53">
        <v>1</v>
      </c>
      <c r="W836" s="53" t="s">
        <v>390</v>
      </c>
      <c r="X836" s="53"/>
      <c r="Y836" s="367">
        <v>920.93192896746814</v>
      </c>
      <c r="Z836" s="367">
        <v>1316.5774687456103</v>
      </c>
      <c r="AA836" s="53"/>
      <c r="AB836" s="53" t="s">
        <v>3398</v>
      </c>
      <c r="AC836" s="53" t="s">
        <v>1795</v>
      </c>
      <c r="AD836" s="295">
        <v>93727.15</v>
      </c>
      <c r="AE836" s="53" t="s">
        <v>3399</v>
      </c>
      <c r="AF836" s="53"/>
      <c r="AG836" s="53"/>
      <c r="AH836" s="367">
        <v>0</v>
      </c>
      <c r="AI836" s="53" t="s">
        <v>791</v>
      </c>
      <c r="AJ836" s="53" t="s">
        <v>1869</v>
      </c>
    </row>
    <row r="837" spans="1:46" s="148" customFormat="1" ht="45">
      <c r="A837" s="52" t="s">
        <v>1199</v>
      </c>
      <c r="B837" s="60" t="s">
        <v>6890</v>
      </c>
      <c r="C837" s="54" t="s">
        <v>1200</v>
      </c>
      <c r="D837" s="52" t="s">
        <v>995</v>
      </c>
      <c r="E837" s="53" t="s">
        <v>82</v>
      </c>
      <c r="F837" s="75">
        <v>41583</v>
      </c>
      <c r="G837" s="75">
        <v>41613</v>
      </c>
      <c r="H837" s="53" t="s">
        <v>107</v>
      </c>
      <c r="I837" s="57">
        <v>872.53</v>
      </c>
      <c r="J837" s="56">
        <v>1137.8754298575363</v>
      </c>
      <c r="K837" s="56">
        <v>872.53</v>
      </c>
      <c r="L837" s="58">
        <v>1029585.3999999999</v>
      </c>
      <c r="M837" s="76">
        <v>41633</v>
      </c>
      <c r="N837" s="60">
        <v>2014</v>
      </c>
      <c r="O837" s="77">
        <v>41649</v>
      </c>
      <c r="P837" s="60">
        <v>2014</v>
      </c>
      <c r="Q837" s="77">
        <v>41973</v>
      </c>
      <c r="R837" s="52" t="s">
        <v>342</v>
      </c>
      <c r="S837" s="54" t="s">
        <v>3397</v>
      </c>
      <c r="T837" s="53" t="s">
        <v>8</v>
      </c>
      <c r="U837" s="399">
        <v>2</v>
      </c>
      <c r="V837" s="53">
        <v>1</v>
      </c>
      <c r="W837" s="53" t="s">
        <v>390</v>
      </c>
      <c r="X837" s="53"/>
      <c r="Y837" s="367">
        <v>920.93192896746814</v>
      </c>
      <c r="Z837" s="367">
        <v>1316.5774687456103</v>
      </c>
      <c r="AA837" s="53"/>
      <c r="AB837" s="53" t="s">
        <v>3398</v>
      </c>
      <c r="AC837" s="53" t="s">
        <v>1795</v>
      </c>
      <c r="AD837" s="295">
        <v>93727.15</v>
      </c>
      <c r="AE837" s="53" t="s">
        <v>3399</v>
      </c>
      <c r="AF837" s="53"/>
      <c r="AG837" s="53"/>
      <c r="AH837" s="367">
        <v>0</v>
      </c>
      <c r="AI837" s="53" t="s">
        <v>791</v>
      </c>
      <c r="AJ837" s="53" t="s">
        <v>1869</v>
      </c>
    </row>
    <row r="838" spans="1:46" s="148" customFormat="1" ht="45">
      <c r="A838" s="52" t="s">
        <v>1199</v>
      </c>
      <c r="B838" s="60" t="s">
        <v>6891</v>
      </c>
      <c r="C838" s="54" t="s">
        <v>1200</v>
      </c>
      <c r="D838" s="52" t="s">
        <v>995</v>
      </c>
      <c r="E838" s="53" t="s">
        <v>82</v>
      </c>
      <c r="F838" s="75">
        <v>41583</v>
      </c>
      <c r="G838" s="75">
        <v>41613</v>
      </c>
      <c r="H838" s="53" t="s">
        <v>107</v>
      </c>
      <c r="I838" s="57">
        <v>4534.6499999999996</v>
      </c>
      <c r="J838" s="56">
        <v>5915.2347470563209</v>
      </c>
      <c r="K838" s="56">
        <v>4534.6499999999996</v>
      </c>
      <c r="L838" s="58">
        <v>5350887</v>
      </c>
      <c r="M838" s="76">
        <v>41633</v>
      </c>
      <c r="N838" s="60">
        <v>2014</v>
      </c>
      <c r="O838" s="77">
        <v>41649</v>
      </c>
      <c r="P838" s="60">
        <v>2014</v>
      </c>
      <c r="Q838" s="77">
        <v>41973</v>
      </c>
      <c r="R838" s="52" t="s">
        <v>342</v>
      </c>
      <c r="S838" s="54" t="s">
        <v>3397</v>
      </c>
      <c r="T838" s="53" t="s">
        <v>8</v>
      </c>
      <c r="U838" s="399">
        <v>5.67</v>
      </c>
      <c r="V838" s="53">
        <v>1</v>
      </c>
      <c r="W838" s="53" t="s">
        <v>390</v>
      </c>
      <c r="X838" s="53"/>
      <c r="Y838" s="367">
        <v>920.93192896746814</v>
      </c>
      <c r="Z838" s="367">
        <v>1316.5774687456103</v>
      </c>
      <c r="AA838" s="53"/>
      <c r="AB838" s="53" t="s">
        <v>3398</v>
      </c>
      <c r="AC838" s="53" t="s">
        <v>1795</v>
      </c>
      <c r="AD838" s="295">
        <v>93727.15</v>
      </c>
      <c r="AE838" s="53" t="s">
        <v>3399</v>
      </c>
      <c r="AF838" s="53"/>
      <c r="AG838" s="53"/>
      <c r="AH838" s="367">
        <v>0</v>
      </c>
      <c r="AI838" s="53" t="s">
        <v>791</v>
      </c>
      <c r="AJ838" s="53" t="s">
        <v>1869</v>
      </c>
    </row>
    <row r="839" spans="1:46" s="148" customFormat="1" ht="45">
      <c r="A839" s="52" t="s">
        <v>1199</v>
      </c>
      <c r="B839" s="60" t="s">
        <v>6892</v>
      </c>
      <c r="C839" s="54" t="s">
        <v>1200</v>
      </c>
      <c r="D839" s="52" t="s">
        <v>995</v>
      </c>
      <c r="E839" s="53" t="s">
        <v>82</v>
      </c>
      <c r="F839" s="75">
        <v>41583</v>
      </c>
      <c r="G839" s="75">
        <v>41613</v>
      </c>
      <c r="H839" s="53" t="s">
        <v>107</v>
      </c>
      <c r="I839" s="57">
        <v>911.04</v>
      </c>
      <c r="J839" s="56">
        <v>1193.1239334136321</v>
      </c>
      <c r="K839" s="56">
        <v>911.04</v>
      </c>
      <c r="L839" s="58">
        <v>1075027.2</v>
      </c>
      <c r="M839" s="76">
        <v>41633</v>
      </c>
      <c r="N839" s="60">
        <v>2014</v>
      </c>
      <c r="O839" s="77">
        <v>41649</v>
      </c>
      <c r="P839" s="60">
        <v>2014</v>
      </c>
      <c r="Q839" s="77">
        <v>41973</v>
      </c>
      <c r="R839" s="52" t="s">
        <v>342</v>
      </c>
      <c r="S839" s="54" t="s">
        <v>3397</v>
      </c>
      <c r="T839" s="53" t="s">
        <v>8</v>
      </c>
      <c r="U839" s="399">
        <v>0.74</v>
      </c>
      <c r="V839" s="53">
        <v>1</v>
      </c>
      <c r="W839" s="53" t="s">
        <v>390</v>
      </c>
      <c r="X839" s="53"/>
      <c r="Y839" s="367">
        <v>920.93192896746814</v>
      </c>
      <c r="Z839" s="367">
        <v>1316.5774687456103</v>
      </c>
      <c r="AA839" s="53"/>
      <c r="AB839" s="53" t="s">
        <v>3398</v>
      </c>
      <c r="AC839" s="53" t="s">
        <v>1795</v>
      </c>
      <c r="AD839" s="295">
        <v>93727.15</v>
      </c>
      <c r="AE839" s="53" t="s">
        <v>3399</v>
      </c>
      <c r="AF839" s="53"/>
      <c r="AG839" s="53"/>
      <c r="AH839" s="367">
        <v>0</v>
      </c>
      <c r="AI839" s="53" t="s">
        <v>791</v>
      </c>
      <c r="AJ839" s="53" t="s">
        <v>1869</v>
      </c>
    </row>
    <row r="840" spans="1:46" s="148" customFormat="1" ht="45">
      <c r="A840" s="52" t="s">
        <v>1199</v>
      </c>
      <c r="B840" s="60" t="s">
        <v>6893</v>
      </c>
      <c r="C840" s="54" t="s">
        <v>1200</v>
      </c>
      <c r="D840" s="52" t="s">
        <v>995</v>
      </c>
      <c r="E840" s="53" t="s">
        <v>82</v>
      </c>
      <c r="F840" s="75">
        <v>41583</v>
      </c>
      <c r="G840" s="75">
        <v>41613</v>
      </c>
      <c r="H840" s="53" t="s">
        <v>107</v>
      </c>
      <c r="I840" s="57">
        <v>2952.17</v>
      </c>
      <c r="J840" s="56">
        <v>3868.941213997633</v>
      </c>
      <c r="K840" s="56">
        <v>2952.17</v>
      </c>
      <c r="L840" s="58">
        <v>3483560.5999999996</v>
      </c>
      <c r="M840" s="76">
        <v>41633</v>
      </c>
      <c r="N840" s="60">
        <v>2014</v>
      </c>
      <c r="O840" s="77">
        <v>41649</v>
      </c>
      <c r="P840" s="60">
        <v>2014</v>
      </c>
      <c r="Q840" s="77">
        <v>41973</v>
      </c>
      <c r="R840" s="52" t="s">
        <v>342</v>
      </c>
      <c r="S840" s="54" t="s">
        <v>3397</v>
      </c>
      <c r="T840" s="53" t="s">
        <v>8</v>
      </c>
      <c r="U840" s="399">
        <v>4.6399999999999997</v>
      </c>
      <c r="V840" s="53">
        <v>1</v>
      </c>
      <c r="W840" s="53" t="s">
        <v>390</v>
      </c>
      <c r="X840" s="53"/>
      <c r="Y840" s="367">
        <v>920.93192896746814</v>
      </c>
      <c r="Z840" s="367">
        <v>1316.5774687456103</v>
      </c>
      <c r="AA840" s="53"/>
      <c r="AB840" s="53" t="s">
        <v>3398</v>
      </c>
      <c r="AC840" s="53" t="s">
        <v>1795</v>
      </c>
      <c r="AD840" s="295">
        <v>93727.15</v>
      </c>
      <c r="AE840" s="53" t="s">
        <v>3399</v>
      </c>
      <c r="AF840" s="53"/>
      <c r="AG840" s="53"/>
      <c r="AH840" s="367">
        <v>0</v>
      </c>
      <c r="AI840" s="53" t="s">
        <v>791</v>
      </c>
      <c r="AJ840" s="53" t="s">
        <v>1869</v>
      </c>
    </row>
    <row r="841" spans="1:46" s="148" customFormat="1" ht="45">
      <c r="A841" s="52" t="s">
        <v>1199</v>
      </c>
      <c r="B841" s="60" t="s">
        <v>6894</v>
      </c>
      <c r="C841" s="54" t="s">
        <v>1200</v>
      </c>
      <c r="D841" s="52" t="s">
        <v>995</v>
      </c>
      <c r="E841" s="53" t="s">
        <v>82</v>
      </c>
      <c r="F841" s="75">
        <v>41583</v>
      </c>
      <c r="G841" s="75">
        <v>41613</v>
      </c>
      <c r="H841" s="53" t="s">
        <v>107</v>
      </c>
      <c r="I841" s="57">
        <v>664.08</v>
      </c>
      <c r="J841" s="56">
        <v>865.21007213164819</v>
      </c>
      <c r="K841" s="56">
        <v>664.08</v>
      </c>
      <c r="L841" s="58">
        <v>783614.4</v>
      </c>
      <c r="M841" s="76">
        <v>41633</v>
      </c>
      <c r="N841" s="60">
        <v>2014</v>
      </c>
      <c r="O841" s="77">
        <v>41649</v>
      </c>
      <c r="P841" s="60">
        <v>2014</v>
      </c>
      <c r="Q841" s="77">
        <v>41973</v>
      </c>
      <c r="R841" s="52" t="s">
        <v>342</v>
      </c>
      <c r="S841" s="54" t="s">
        <v>3397</v>
      </c>
      <c r="T841" s="53" t="s">
        <v>8</v>
      </c>
      <c r="U841" s="399">
        <v>0.76</v>
      </c>
      <c r="V841" s="53">
        <v>1</v>
      </c>
      <c r="W841" s="53" t="s">
        <v>390</v>
      </c>
      <c r="X841" s="53"/>
      <c r="Y841" s="367">
        <v>920.93192896746814</v>
      </c>
      <c r="Z841" s="367">
        <v>1316.5774687456103</v>
      </c>
      <c r="AA841" s="53"/>
      <c r="AB841" s="53" t="s">
        <v>3398</v>
      </c>
      <c r="AC841" s="53" t="s">
        <v>1795</v>
      </c>
      <c r="AD841" s="295">
        <v>93727.15</v>
      </c>
      <c r="AE841" s="53" t="s">
        <v>3399</v>
      </c>
      <c r="AF841" s="53"/>
      <c r="AG841" s="53"/>
      <c r="AH841" s="367">
        <v>0</v>
      </c>
      <c r="AI841" s="53" t="s">
        <v>791</v>
      </c>
      <c r="AJ841" s="53" t="s">
        <v>1869</v>
      </c>
    </row>
    <row r="842" spans="1:46" s="150" customFormat="1" ht="45">
      <c r="A842" s="52" t="s">
        <v>1199</v>
      </c>
      <c r="B842" s="60" t="s">
        <v>8152</v>
      </c>
      <c r="C842" s="54" t="s">
        <v>1200</v>
      </c>
      <c r="D842" s="52" t="s">
        <v>995</v>
      </c>
      <c r="E842" s="53" t="s">
        <v>337</v>
      </c>
      <c r="F842" s="75">
        <v>41583</v>
      </c>
      <c r="G842" s="75">
        <v>41613</v>
      </c>
      <c r="H842" s="53" t="s">
        <v>107</v>
      </c>
      <c r="I842" s="57">
        <v>405.13</v>
      </c>
      <c r="J842" s="56">
        <v>516.41156450592007</v>
      </c>
      <c r="K842" s="56">
        <v>405.13</v>
      </c>
      <c r="L842" s="58">
        <v>478053.39999999997</v>
      </c>
      <c r="M842" s="76">
        <v>41633</v>
      </c>
      <c r="N842" s="60">
        <v>2014</v>
      </c>
      <c r="O842" s="77">
        <v>41649</v>
      </c>
      <c r="P842" s="60">
        <v>2014</v>
      </c>
      <c r="Q842" s="77">
        <v>41973</v>
      </c>
      <c r="R842" s="53" t="s">
        <v>342</v>
      </c>
      <c r="S842" s="54" t="s">
        <v>3397</v>
      </c>
      <c r="T842" s="53" t="s">
        <v>8</v>
      </c>
      <c r="U842" s="367">
        <v>1.02</v>
      </c>
      <c r="V842" s="53">
        <v>1</v>
      </c>
      <c r="W842" s="53" t="s">
        <v>390</v>
      </c>
      <c r="X842" s="53" t="s">
        <v>7354</v>
      </c>
      <c r="Y842" s="367">
        <v>920.93192896746814</v>
      </c>
      <c r="Z842" s="367">
        <v>1316.5774687456103</v>
      </c>
      <c r="AA842" s="53"/>
      <c r="AB842" s="53" t="s">
        <v>3398</v>
      </c>
      <c r="AC842" s="53" t="s">
        <v>1795</v>
      </c>
      <c r="AD842" s="295">
        <v>93727.15</v>
      </c>
      <c r="AE842" s="53" t="s">
        <v>3399</v>
      </c>
      <c r="AF842" s="53"/>
      <c r="AG842" s="53"/>
      <c r="AH842" s="367">
        <v>0</v>
      </c>
      <c r="AI842" s="53" t="s">
        <v>791</v>
      </c>
      <c r="AJ842" s="53" t="s">
        <v>1869</v>
      </c>
      <c r="AK842" s="148"/>
      <c r="AL842" s="67"/>
      <c r="AM842" s="67"/>
      <c r="AN842" s="67"/>
      <c r="AO842" s="67"/>
      <c r="AP842" s="67"/>
      <c r="AQ842" s="67"/>
      <c r="AR842" s="67"/>
      <c r="AS842" s="67"/>
      <c r="AT842" s="67"/>
    </row>
    <row r="843" spans="1:46" s="150" customFormat="1" ht="45">
      <c r="A843" s="52" t="s">
        <v>1199</v>
      </c>
      <c r="B843" s="60" t="s">
        <v>8153</v>
      </c>
      <c r="C843" s="54" t="s">
        <v>1200</v>
      </c>
      <c r="D843" s="52" t="s">
        <v>995</v>
      </c>
      <c r="E843" s="53" t="s">
        <v>337</v>
      </c>
      <c r="F843" s="75">
        <v>41583</v>
      </c>
      <c r="G843" s="75">
        <v>41613</v>
      </c>
      <c r="H843" s="53" t="s">
        <v>107</v>
      </c>
      <c r="I843" s="57">
        <v>3775.59</v>
      </c>
      <c r="J843" s="56">
        <v>4521.5139508891207</v>
      </c>
      <c r="K843" s="56">
        <v>3775.59</v>
      </c>
      <c r="L843" s="58">
        <v>4455196.2</v>
      </c>
      <c r="M843" s="76">
        <v>41633</v>
      </c>
      <c r="N843" s="60">
        <v>2014</v>
      </c>
      <c r="O843" s="77">
        <v>41649</v>
      </c>
      <c r="P843" s="60">
        <v>2014</v>
      </c>
      <c r="Q843" s="77">
        <v>41973</v>
      </c>
      <c r="R843" s="53" t="s">
        <v>342</v>
      </c>
      <c r="S843" s="54" t="s">
        <v>3397</v>
      </c>
      <c r="T843" s="53" t="s">
        <v>8</v>
      </c>
      <c r="U843" s="367">
        <v>7.21</v>
      </c>
      <c r="V843" s="53">
        <v>1</v>
      </c>
      <c r="W843" s="53" t="s">
        <v>390</v>
      </c>
      <c r="X843" s="53" t="s">
        <v>7354</v>
      </c>
      <c r="Y843" s="367">
        <v>920.93192896746814</v>
      </c>
      <c r="Z843" s="367">
        <v>1316.5774687456103</v>
      </c>
      <c r="AA843" s="53"/>
      <c r="AB843" s="53" t="s">
        <v>3398</v>
      </c>
      <c r="AC843" s="53" t="s">
        <v>1795</v>
      </c>
      <c r="AD843" s="295">
        <v>93727.15</v>
      </c>
      <c r="AE843" s="53" t="s">
        <v>3399</v>
      </c>
      <c r="AF843" s="53"/>
      <c r="AG843" s="53"/>
      <c r="AH843" s="367">
        <v>0</v>
      </c>
      <c r="AI843" s="53" t="s">
        <v>791</v>
      </c>
      <c r="AJ843" s="53" t="s">
        <v>1869</v>
      </c>
      <c r="AK843" s="148"/>
      <c r="AL843" s="67"/>
      <c r="AM843" s="67"/>
      <c r="AN843" s="67"/>
      <c r="AO843" s="67"/>
      <c r="AP843" s="67"/>
      <c r="AQ843" s="67"/>
      <c r="AR843" s="67"/>
      <c r="AS843" s="67"/>
      <c r="AT843" s="67"/>
    </row>
    <row r="844" spans="1:46" s="148" customFormat="1" ht="45">
      <c r="A844" s="52" t="s">
        <v>1199</v>
      </c>
      <c r="B844" s="60" t="s">
        <v>8154</v>
      </c>
      <c r="C844" s="54" t="s">
        <v>1200</v>
      </c>
      <c r="D844" s="52" t="s">
        <v>995</v>
      </c>
      <c r="E844" s="53" t="s">
        <v>337</v>
      </c>
      <c r="F844" s="75">
        <v>41583</v>
      </c>
      <c r="G844" s="75">
        <v>41613</v>
      </c>
      <c r="H844" s="53" t="s">
        <v>107</v>
      </c>
      <c r="I844" s="57">
        <v>1025.42</v>
      </c>
      <c r="J844" s="56">
        <v>1200.2238495554402</v>
      </c>
      <c r="K844" s="56">
        <v>1025.42</v>
      </c>
      <c r="L844" s="58">
        <v>1209995.5999999999</v>
      </c>
      <c r="M844" s="76">
        <v>41633</v>
      </c>
      <c r="N844" s="60">
        <v>2014</v>
      </c>
      <c r="O844" s="77">
        <v>41649</v>
      </c>
      <c r="P844" s="60">
        <v>2014</v>
      </c>
      <c r="Q844" s="77">
        <v>41973</v>
      </c>
      <c r="R844" s="53" t="s">
        <v>342</v>
      </c>
      <c r="S844" s="54" t="s">
        <v>3397</v>
      </c>
      <c r="T844" s="53" t="s">
        <v>8</v>
      </c>
      <c r="U844" s="367">
        <v>1.19</v>
      </c>
      <c r="V844" s="53">
        <v>1</v>
      </c>
      <c r="W844" s="53" t="s">
        <v>390</v>
      </c>
      <c r="X844" s="53" t="s">
        <v>7354</v>
      </c>
      <c r="Y844" s="367">
        <v>920.93192896746814</v>
      </c>
      <c r="Z844" s="367">
        <v>1316.5774687456103</v>
      </c>
      <c r="AA844" s="53"/>
      <c r="AB844" s="53" t="s">
        <v>3398</v>
      </c>
      <c r="AC844" s="53" t="s">
        <v>1795</v>
      </c>
      <c r="AD844" s="295">
        <v>93727.15</v>
      </c>
      <c r="AE844" s="53" t="s">
        <v>3399</v>
      </c>
      <c r="AF844" s="53"/>
      <c r="AG844" s="53"/>
      <c r="AH844" s="367">
        <v>0</v>
      </c>
      <c r="AI844" s="53" t="s">
        <v>791</v>
      </c>
      <c r="AJ844" s="53" t="s">
        <v>1869</v>
      </c>
      <c r="AL844" s="67"/>
      <c r="AM844" s="67"/>
      <c r="AN844" s="67"/>
      <c r="AO844" s="67"/>
      <c r="AP844" s="67"/>
      <c r="AQ844" s="67"/>
      <c r="AR844" s="67"/>
      <c r="AS844" s="67"/>
      <c r="AT844" s="67"/>
    </row>
    <row r="845" spans="1:46" s="150" customFormat="1" ht="45">
      <c r="A845" s="52" t="s">
        <v>1199</v>
      </c>
      <c r="B845" s="60" t="s">
        <v>8155</v>
      </c>
      <c r="C845" s="54" t="s">
        <v>1200</v>
      </c>
      <c r="D845" s="52" t="s">
        <v>995</v>
      </c>
      <c r="E845" s="53" t="s">
        <v>337</v>
      </c>
      <c r="F845" s="75">
        <v>41583</v>
      </c>
      <c r="G845" s="75">
        <v>41613</v>
      </c>
      <c r="H845" s="53" t="s">
        <v>107</v>
      </c>
      <c r="I845" s="57">
        <v>1340.26</v>
      </c>
      <c r="J845" s="56">
        <v>1570.3217574883204</v>
      </c>
      <c r="K845" s="56">
        <v>1340.26</v>
      </c>
      <c r="L845" s="58">
        <v>1581506.7999999998</v>
      </c>
      <c r="M845" s="76">
        <v>41633</v>
      </c>
      <c r="N845" s="60">
        <v>2014</v>
      </c>
      <c r="O845" s="77">
        <v>41649</v>
      </c>
      <c r="P845" s="60">
        <v>2014</v>
      </c>
      <c r="Q845" s="77">
        <v>41973</v>
      </c>
      <c r="R845" s="53" t="s">
        <v>342</v>
      </c>
      <c r="S845" s="54" t="s">
        <v>3397</v>
      </c>
      <c r="T845" s="53" t="s">
        <v>8</v>
      </c>
      <c r="U845" s="367">
        <v>1.93</v>
      </c>
      <c r="V845" s="53">
        <v>1</v>
      </c>
      <c r="W845" s="53" t="s">
        <v>390</v>
      </c>
      <c r="X845" s="53" t="s">
        <v>7354</v>
      </c>
      <c r="Y845" s="367">
        <v>920.93192896746814</v>
      </c>
      <c r="Z845" s="367">
        <v>1316.5774687456103</v>
      </c>
      <c r="AA845" s="53"/>
      <c r="AB845" s="53" t="s">
        <v>3398</v>
      </c>
      <c r="AC845" s="53" t="s">
        <v>1795</v>
      </c>
      <c r="AD845" s="295">
        <v>93727.15</v>
      </c>
      <c r="AE845" s="53" t="s">
        <v>3399</v>
      </c>
      <c r="AF845" s="53"/>
      <c r="AG845" s="53"/>
      <c r="AH845" s="367">
        <v>0</v>
      </c>
      <c r="AI845" s="53" t="s">
        <v>791</v>
      </c>
      <c r="AJ845" s="53" t="s">
        <v>1869</v>
      </c>
      <c r="AK845" s="148"/>
      <c r="AL845" s="67"/>
      <c r="AM845" s="67"/>
      <c r="AN845" s="67"/>
      <c r="AO845" s="67"/>
      <c r="AP845" s="67"/>
      <c r="AQ845" s="67"/>
      <c r="AR845" s="67"/>
      <c r="AS845" s="67"/>
      <c r="AT845" s="67"/>
    </row>
    <row r="846" spans="1:46" s="150" customFormat="1" ht="45">
      <c r="A846" s="52" t="s">
        <v>1199</v>
      </c>
      <c r="B846" s="60" t="s">
        <v>8156</v>
      </c>
      <c r="C846" s="54" t="s">
        <v>1200</v>
      </c>
      <c r="D846" s="52" t="s">
        <v>995</v>
      </c>
      <c r="E846" s="53" t="s">
        <v>337</v>
      </c>
      <c r="F846" s="75">
        <v>41583</v>
      </c>
      <c r="G846" s="75">
        <v>41613</v>
      </c>
      <c r="H846" s="53" t="s">
        <v>107</v>
      </c>
      <c r="I846" s="57">
        <v>1428.97</v>
      </c>
      <c r="J846" s="56">
        <v>1650.7826397079202</v>
      </c>
      <c r="K846" s="56">
        <v>1428.97</v>
      </c>
      <c r="L846" s="58">
        <v>1686184.6</v>
      </c>
      <c r="M846" s="76">
        <v>41633</v>
      </c>
      <c r="N846" s="60">
        <v>2014</v>
      </c>
      <c r="O846" s="77">
        <v>41649</v>
      </c>
      <c r="P846" s="60">
        <v>2014</v>
      </c>
      <c r="Q846" s="77">
        <v>41973</v>
      </c>
      <c r="R846" s="53" t="s">
        <v>342</v>
      </c>
      <c r="S846" s="54" t="s">
        <v>3397</v>
      </c>
      <c r="T846" s="53" t="s">
        <v>8</v>
      </c>
      <c r="U846" s="367">
        <v>1.94</v>
      </c>
      <c r="V846" s="53">
        <v>1</v>
      </c>
      <c r="W846" s="53" t="s">
        <v>390</v>
      </c>
      <c r="X846" s="53" t="s">
        <v>7354</v>
      </c>
      <c r="Y846" s="367">
        <v>920.93192896746814</v>
      </c>
      <c r="Z846" s="367">
        <v>1316.5774687456103</v>
      </c>
      <c r="AA846" s="53"/>
      <c r="AB846" s="53" t="s">
        <v>3398</v>
      </c>
      <c r="AC846" s="53" t="s">
        <v>1795</v>
      </c>
      <c r="AD846" s="295">
        <v>93727.15</v>
      </c>
      <c r="AE846" s="53" t="s">
        <v>3399</v>
      </c>
      <c r="AF846" s="53"/>
      <c r="AG846" s="53"/>
      <c r="AH846" s="367">
        <v>0</v>
      </c>
      <c r="AI846" s="53" t="s">
        <v>791</v>
      </c>
      <c r="AJ846" s="53" t="s">
        <v>1869</v>
      </c>
      <c r="AK846" s="148"/>
      <c r="AL846" s="67"/>
      <c r="AM846" s="67"/>
      <c r="AN846" s="67"/>
      <c r="AO846" s="67"/>
      <c r="AP846" s="67"/>
      <c r="AQ846" s="67"/>
      <c r="AR846" s="67"/>
      <c r="AS846" s="67"/>
      <c r="AT846" s="67"/>
    </row>
    <row r="847" spans="1:46" s="150" customFormat="1" ht="45">
      <c r="A847" s="52" t="s">
        <v>1199</v>
      </c>
      <c r="B847" s="60" t="s">
        <v>8157</v>
      </c>
      <c r="C847" s="54" t="s">
        <v>1200</v>
      </c>
      <c r="D847" s="52" t="s">
        <v>995</v>
      </c>
      <c r="E847" s="53" t="s">
        <v>337</v>
      </c>
      <c r="F847" s="75">
        <v>41583</v>
      </c>
      <c r="G847" s="75">
        <v>41613</v>
      </c>
      <c r="H847" s="53" t="s">
        <v>107</v>
      </c>
      <c r="I847" s="57">
        <v>2833.92</v>
      </c>
      <c r="J847" s="56">
        <v>3440.9791246161608</v>
      </c>
      <c r="K847" s="56">
        <v>2833.92</v>
      </c>
      <c r="L847" s="58">
        <v>3344025.6000000001</v>
      </c>
      <c r="M847" s="76">
        <v>41633</v>
      </c>
      <c r="N847" s="60">
        <v>2014</v>
      </c>
      <c r="O847" s="77">
        <v>41649</v>
      </c>
      <c r="P847" s="60">
        <v>2014</v>
      </c>
      <c r="Q847" s="77">
        <v>41973</v>
      </c>
      <c r="R847" s="53" t="s">
        <v>342</v>
      </c>
      <c r="S847" s="54" t="s">
        <v>3397</v>
      </c>
      <c r="T847" s="53" t="s">
        <v>8</v>
      </c>
      <c r="U847" s="367">
        <v>3.84</v>
      </c>
      <c r="V847" s="53">
        <v>1</v>
      </c>
      <c r="W847" s="53" t="s">
        <v>390</v>
      </c>
      <c r="X847" s="53" t="s">
        <v>7354</v>
      </c>
      <c r="Y847" s="367">
        <v>920.93192896746814</v>
      </c>
      <c r="Z847" s="367">
        <v>1316.5774687456103</v>
      </c>
      <c r="AA847" s="53"/>
      <c r="AB847" s="53" t="s">
        <v>3398</v>
      </c>
      <c r="AC847" s="53" t="s">
        <v>1795</v>
      </c>
      <c r="AD847" s="295">
        <v>93727.15</v>
      </c>
      <c r="AE847" s="53" t="s">
        <v>3399</v>
      </c>
      <c r="AF847" s="53"/>
      <c r="AG847" s="53"/>
      <c r="AH847" s="367">
        <v>0</v>
      </c>
      <c r="AI847" s="53" t="s">
        <v>791</v>
      </c>
      <c r="AJ847" s="53" t="s">
        <v>1869</v>
      </c>
      <c r="AK847" s="148"/>
      <c r="AL847" s="67"/>
      <c r="AM847" s="67"/>
      <c r="AN847" s="67"/>
      <c r="AO847" s="67"/>
      <c r="AP847" s="67"/>
      <c r="AQ847" s="67"/>
      <c r="AR847" s="67"/>
      <c r="AS847" s="67"/>
      <c r="AT847" s="67"/>
    </row>
    <row r="848" spans="1:46" s="150" customFormat="1" ht="45">
      <c r="A848" s="52" t="s">
        <v>1199</v>
      </c>
      <c r="B848" s="60" t="s">
        <v>8158</v>
      </c>
      <c r="C848" s="54" t="s">
        <v>1200</v>
      </c>
      <c r="D848" s="52" t="s">
        <v>995</v>
      </c>
      <c r="E848" s="53" t="s">
        <v>337</v>
      </c>
      <c r="F848" s="75">
        <v>41583</v>
      </c>
      <c r="G848" s="75">
        <v>41613</v>
      </c>
      <c r="H848" s="53" t="s">
        <v>107</v>
      </c>
      <c r="I848" s="57">
        <v>1118.8399999999999</v>
      </c>
      <c r="J848" s="56">
        <v>1251.5571171518402</v>
      </c>
      <c r="K848" s="56">
        <v>1118.8399999999999</v>
      </c>
      <c r="L848" s="58">
        <v>1320231.2</v>
      </c>
      <c r="M848" s="76">
        <v>41633</v>
      </c>
      <c r="N848" s="60">
        <v>2014</v>
      </c>
      <c r="O848" s="77">
        <v>41649</v>
      </c>
      <c r="P848" s="60">
        <v>2014</v>
      </c>
      <c r="Q848" s="77">
        <v>41973</v>
      </c>
      <c r="R848" s="53" t="s">
        <v>342</v>
      </c>
      <c r="S848" s="54" t="s">
        <v>3397</v>
      </c>
      <c r="T848" s="53" t="s">
        <v>8</v>
      </c>
      <c r="U848" s="367">
        <v>1.29</v>
      </c>
      <c r="V848" s="53">
        <v>1</v>
      </c>
      <c r="W848" s="53" t="s">
        <v>390</v>
      </c>
      <c r="X848" s="53" t="s">
        <v>7354</v>
      </c>
      <c r="Y848" s="367">
        <v>920.93192896746814</v>
      </c>
      <c r="Z848" s="367">
        <v>1316.5774687456103</v>
      </c>
      <c r="AA848" s="53"/>
      <c r="AB848" s="53" t="s">
        <v>3398</v>
      </c>
      <c r="AC848" s="53" t="s">
        <v>1795</v>
      </c>
      <c r="AD848" s="295">
        <v>93727.15</v>
      </c>
      <c r="AE848" s="53" t="s">
        <v>3399</v>
      </c>
      <c r="AF848" s="53"/>
      <c r="AG848" s="53"/>
      <c r="AH848" s="367">
        <v>0</v>
      </c>
      <c r="AI848" s="53" t="s">
        <v>791</v>
      </c>
      <c r="AJ848" s="53" t="s">
        <v>1869</v>
      </c>
      <c r="AK848" s="148"/>
      <c r="AL848" s="67"/>
      <c r="AM848" s="67"/>
      <c r="AN848" s="67"/>
      <c r="AO848" s="67"/>
      <c r="AP848" s="67"/>
      <c r="AQ848" s="67"/>
      <c r="AR848" s="67"/>
      <c r="AS848" s="67"/>
      <c r="AT848" s="67"/>
    </row>
    <row r="849" spans="1:46" s="150" customFormat="1" ht="45">
      <c r="A849" s="52" t="s">
        <v>1199</v>
      </c>
      <c r="B849" s="60" t="s">
        <v>8159</v>
      </c>
      <c r="C849" s="54" t="s">
        <v>1200</v>
      </c>
      <c r="D849" s="52" t="s">
        <v>995</v>
      </c>
      <c r="E849" s="53" t="s">
        <v>337</v>
      </c>
      <c r="F849" s="75">
        <v>41583</v>
      </c>
      <c r="G849" s="75">
        <v>41613</v>
      </c>
      <c r="H849" s="53" t="s">
        <v>107</v>
      </c>
      <c r="I849" s="57">
        <v>2250.63</v>
      </c>
      <c r="J849" s="56">
        <v>2544.1586981035202</v>
      </c>
      <c r="K849" s="56">
        <v>2250.63</v>
      </c>
      <c r="L849" s="58">
        <v>2655743.4</v>
      </c>
      <c r="M849" s="76">
        <v>41633</v>
      </c>
      <c r="N849" s="60">
        <v>2014</v>
      </c>
      <c r="O849" s="77">
        <v>41649</v>
      </c>
      <c r="P849" s="60">
        <v>2014</v>
      </c>
      <c r="Q849" s="77">
        <v>41973</v>
      </c>
      <c r="R849" s="53" t="s">
        <v>342</v>
      </c>
      <c r="S849" s="54" t="s">
        <v>3397</v>
      </c>
      <c r="T849" s="53" t="s">
        <v>8</v>
      </c>
      <c r="U849" s="367">
        <v>11.62</v>
      </c>
      <c r="V849" s="53">
        <v>1</v>
      </c>
      <c r="W849" s="53" t="s">
        <v>390</v>
      </c>
      <c r="X849" s="53" t="s">
        <v>7354</v>
      </c>
      <c r="Y849" s="367">
        <v>920.93192896746814</v>
      </c>
      <c r="Z849" s="367">
        <v>1316.5774687456103</v>
      </c>
      <c r="AA849" s="53"/>
      <c r="AB849" s="53" t="s">
        <v>3398</v>
      </c>
      <c r="AC849" s="53" t="s">
        <v>1795</v>
      </c>
      <c r="AD849" s="295">
        <v>93727.15</v>
      </c>
      <c r="AE849" s="53" t="s">
        <v>3399</v>
      </c>
      <c r="AF849" s="53"/>
      <c r="AG849" s="53"/>
      <c r="AH849" s="367">
        <v>0</v>
      </c>
      <c r="AI849" s="53" t="s">
        <v>791</v>
      </c>
      <c r="AJ849" s="53" t="s">
        <v>1869</v>
      </c>
      <c r="AK849" s="148"/>
      <c r="AL849" s="67"/>
      <c r="AM849" s="67"/>
      <c r="AN849" s="67"/>
      <c r="AO849" s="67"/>
      <c r="AP849" s="67"/>
      <c r="AQ849" s="67"/>
      <c r="AR849" s="67"/>
      <c r="AS849" s="67"/>
      <c r="AT849" s="67"/>
    </row>
    <row r="850" spans="1:46" s="67" customFormat="1" ht="45">
      <c r="A850" s="52" t="s">
        <v>1199</v>
      </c>
      <c r="B850" s="60" t="s">
        <v>6895</v>
      </c>
      <c r="C850" s="54" t="s">
        <v>1200</v>
      </c>
      <c r="D850" s="52" t="s">
        <v>995</v>
      </c>
      <c r="E850" s="53" t="s">
        <v>82</v>
      </c>
      <c r="F850" s="75">
        <v>41583</v>
      </c>
      <c r="G850" s="75">
        <v>41613</v>
      </c>
      <c r="H850" s="53" t="s">
        <v>107</v>
      </c>
      <c r="I850" s="57">
        <v>85.83</v>
      </c>
      <c r="J850" s="56">
        <v>103.29754933670404</v>
      </c>
      <c r="K850" s="56">
        <v>85.83</v>
      </c>
      <c r="L850" s="58">
        <v>101279.4</v>
      </c>
      <c r="M850" s="76">
        <v>41633</v>
      </c>
      <c r="N850" s="60">
        <v>2014</v>
      </c>
      <c r="O850" s="77">
        <v>41649</v>
      </c>
      <c r="P850" s="60">
        <v>2014</v>
      </c>
      <c r="Q850" s="77">
        <v>41973</v>
      </c>
      <c r="R850" s="52" t="s">
        <v>342</v>
      </c>
      <c r="S850" s="54" t="s">
        <v>3400</v>
      </c>
      <c r="T850" s="53" t="s">
        <v>8</v>
      </c>
      <c r="U850" s="399">
        <v>0.03</v>
      </c>
      <c r="V850" s="53">
        <v>1</v>
      </c>
      <c r="W850" s="53" t="s">
        <v>390</v>
      </c>
      <c r="X850" s="53"/>
      <c r="Y850" s="367">
        <v>1401.5681696970803</v>
      </c>
      <c r="Z850" s="367">
        <v>2003.7618362354297</v>
      </c>
      <c r="AA850" s="53"/>
      <c r="AB850" s="53" t="s">
        <v>3401</v>
      </c>
      <c r="AC850" s="53" t="s">
        <v>1795</v>
      </c>
      <c r="AD850" s="295">
        <v>139241.41</v>
      </c>
      <c r="AE850" s="53" t="s">
        <v>3402</v>
      </c>
      <c r="AF850" s="53"/>
      <c r="AG850" s="53"/>
      <c r="AH850" s="367">
        <v>0</v>
      </c>
      <c r="AI850" s="53" t="s">
        <v>791</v>
      </c>
      <c r="AJ850" s="53" t="s">
        <v>1869</v>
      </c>
      <c r="AK850" s="148"/>
      <c r="AL850" s="148"/>
      <c r="AM850" s="148"/>
      <c r="AN850" s="148"/>
      <c r="AO850" s="148"/>
      <c r="AP850" s="148"/>
      <c r="AQ850" s="148"/>
      <c r="AR850" s="148"/>
      <c r="AS850" s="148"/>
      <c r="AT850" s="148"/>
    </row>
    <row r="851" spans="1:46" s="294" customFormat="1" ht="45">
      <c r="A851" s="52" t="s">
        <v>1199</v>
      </c>
      <c r="B851" s="60" t="s">
        <v>6896</v>
      </c>
      <c r="C851" s="54" t="s">
        <v>1200</v>
      </c>
      <c r="D851" s="52" t="s">
        <v>995</v>
      </c>
      <c r="E851" s="53" t="s">
        <v>82</v>
      </c>
      <c r="F851" s="75">
        <v>41583</v>
      </c>
      <c r="G851" s="75">
        <v>41613</v>
      </c>
      <c r="H851" s="53" t="s">
        <v>107</v>
      </c>
      <c r="I851" s="57">
        <v>106.74</v>
      </c>
      <c r="J851" s="56">
        <v>130.76381928268802</v>
      </c>
      <c r="K851" s="56">
        <v>106.74</v>
      </c>
      <c r="L851" s="58">
        <v>125953.19999999998</v>
      </c>
      <c r="M851" s="76">
        <v>41633</v>
      </c>
      <c r="N851" s="60">
        <v>2014</v>
      </c>
      <c r="O851" s="77">
        <v>41649</v>
      </c>
      <c r="P851" s="60">
        <v>2014</v>
      </c>
      <c r="Q851" s="77">
        <v>41973</v>
      </c>
      <c r="R851" s="52" t="s">
        <v>342</v>
      </c>
      <c r="S851" s="54" t="s">
        <v>3400</v>
      </c>
      <c r="T851" s="53" t="s">
        <v>8</v>
      </c>
      <c r="U851" s="399">
        <v>0.6</v>
      </c>
      <c r="V851" s="53">
        <v>1</v>
      </c>
      <c r="W851" s="53" t="s">
        <v>390</v>
      </c>
      <c r="X851" s="53"/>
      <c r="Y851" s="367">
        <v>1401.5681696970803</v>
      </c>
      <c r="Z851" s="367">
        <v>2003.7618362354297</v>
      </c>
      <c r="AA851" s="53"/>
      <c r="AB851" s="53" t="s">
        <v>3401</v>
      </c>
      <c r="AC851" s="53" t="s">
        <v>1795</v>
      </c>
      <c r="AD851" s="295">
        <v>139241.41</v>
      </c>
      <c r="AE851" s="53" t="s">
        <v>3402</v>
      </c>
      <c r="AF851" s="53"/>
      <c r="AG851" s="53"/>
      <c r="AH851" s="367">
        <v>0</v>
      </c>
      <c r="AI851" s="53" t="s">
        <v>791</v>
      </c>
      <c r="AJ851" s="53" t="s">
        <v>1869</v>
      </c>
      <c r="AK851" s="148"/>
      <c r="AL851" s="148"/>
      <c r="AM851" s="148"/>
      <c r="AN851" s="148"/>
      <c r="AO851" s="148"/>
      <c r="AP851" s="148"/>
      <c r="AQ851" s="148"/>
      <c r="AR851" s="148"/>
      <c r="AS851" s="148"/>
      <c r="AT851" s="148"/>
    </row>
    <row r="852" spans="1:46" s="150" customFormat="1" ht="45">
      <c r="A852" s="52" t="s">
        <v>1199</v>
      </c>
      <c r="B852" s="60" t="s">
        <v>6897</v>
      </c>
      <c r="C852" s="54" t="s">
        <v>1200</v>
      </c>
      <c r="D852" s="52" t="s">
        <v>995</v>
      </c>
      <c r="E852" s="53" t="s">
        <v>82</v>
      </c>
      <c r="F852" s="75">
        <v>41583</v>
      </c>
      <c r="G852" s="75">
        <v>41613</v>
      </c>
      <c r="H852" s="53" t="s">
        <v>107</v>
      </c>
      <c r="I852" s="57">
        <v>93.27</v>
      </c>
      <c r="J852" s="56">
        <v>113.09242292467202</v>
      </c>
      <c r="K852" s="56">
        <v>93.27</v>
      </c>
      <c r="L852" s="58">
        <v>110058.59999999999</v>
      </c>
      <c r="M852" s="76">
        <v>41633</v>
      </c>
      <c r="N852" s="60">
        <v>2014</v>
      </c>
      <c r="O852" s="77">
        <v>41649</v>
      </c>
      <c r="P852" s="60">
        <v>2014</v>
      </c>
      <c r="Q852" s="77">
        <v>41973</v>
      </c>
      <c r="R852" s="52" t="s">
        <v>342</v>
      </c>
      <c r="S852" s="54" t="s">
        <v>3400</v>
      </c>
      <c r="T852" s="53" t="s">
        <v>8</v>
      </c>
      <c r="U852" s="399">
        <v>0.04</v>
      </c>
      <c r="V852" s="53">
        <v>1</v>
      </c>
      <c r="W852" s="53" t="s">
        <v>390</v>
      </c>
      <c r="X852" s="53"/>
      <c r="Y852" s="367">
        <v>1401.5681696970803</v>
      </c>
      <c r="Z852" s="367">
        <v>2003.7618362354297</v>
      </c>
      <c r="AA852" s="53"/>
      <c r="AB852" s="53" t="s">
        <v>3401</v>
      </c>
      <c r="AC852" s="53" t="s">
        <v>1795</v>
      </c>
      <c r="AD852" s="295">
        <v>139241.41</v>
      </c>
      <c r="AE852" s="53" t="s">
        <v>3402</v>
      </c>
      <c r="AF852" s="53"/>
      <c r="AG852" s="53"/>
      <c r="AH852" s="367">
        <v>0</v>
      </c>
      <c r="AI852" s="53" t="s">
        <v>791</v>
      </c>
      <c r="AJ852" s="53" t="s">
        <v>1869</v>
      </c>
      <c r="AK852" s="148"/>
      <c r="AL852" s="148"/>
      <c r="AM852" s="148"/>
      <c r="AN852" s="148"/>
      <c r="AO852" s="148"/>
      <c r="AP852" s="148"/>
      <c r="AQ852" s="148"/>
      <c r="AR852" s="148"/>
      <c r="AS852" s="148"/>
      <c r="AT852" s="148"/>
    </row>
    <row r="853" spans="1:46" s="150" customFormat="1" ht="45">
      <c r="A853" s="52" t="s">
        <v>1199</v>
      </c>
      <c r="B853" s="60" t="s">
        <v>6898</v>
      </c>
      <c r="C853" s="54" t="s">
        <v>1200</v>
      </c>
      <c r="D853" s="52" t="s">
        <v>995</v>
      </c>
      <c r="E853" s="53" t="s">
        <v>82</v>
      </c>
      <c r="F853" s="75">
        <v>41583</v>
      </c>
      <c r="G853" s="75">
        <v>41613</v>
      </c>
      <c r="H853" s="53" t="s">
        <v>107</v>
      </c>
      <c r="I853" s="57">
        <v>465.03</v>
      </c>
      <c r="J853" s="56">
        <v>572.93239839667217</v>
      </c>
      <c r="K853" s="56">
        <v>465.03</v>
      </c>
      <c r="L853" s="58">
        <v>548735.39999999991</v>
      </c>
      <c r="M853" s="76">
        <v>41633</v>
      </c>
      <c r="N853" s="60">
        <v>2014</v>
      </c>
      <c r="O853" s="77">
        <v>41649</v>
      </c>
      <c r="P853" s="60">
        <v>2014</v>
      </c>
      <c r="Q853" s="77">
        <v>41973</v>
      </c>
      <c r="R853" s="52" t="s">
        <v>342</v>
      </c>
      <c r="S853" s="54" t="s">
        <v>3400</v>
      </c>
      <c r="T853" s="53" t="s">
        <v>8</v>
      </c>
      <c r="U853" s="399">
        <v>0.25</v>
      </c>
      <c r="V853" s="53">
        <v>1</v>
      </c>
      <c r="W853" s="53" t="s">
        <v>390</v>
      </c>
      <c r="X853" s="53"/>
      <c r="Y853" s="367">
        <v>1401.5681696970803</v>
      </c>
      <c r="Z853" s="367">
        <v>2003.7618362354297</v>
      </c>
      <c r="AA853" s="53"/>
      <c r="AB853" s="53" t="s">
        <v>3401</v>
      </c>
      <c r="AC853" s="53" t="s">
        <v>1795</v>
      </c>
      <c r="AD853" s="295">
        <v>139241.41</v>
      </c>
      <c r="AE853" s="53" t="s">
        <v>3402</v>
      </c>
      <c r="AF853" s="53"/>
      <c r="AG853" s="53"/>
      <c r="AH853" s="367">
        <v>0</v>
      </c>
      <c r="AI853" s="53" t="s">
        <v>791</v>
      </c>
      <c r="AJ853" s="53" t="s">
        <v>1869</v>
      </c>
      <c r="AK853" s="148"/>
      <c r="AL853" s="148"/>
      <c r="AM853" s="148"/>
      <c r="AN853" s="148"/>
      <c r="AO853" s="148"/>
      <c r="AP853" s="148"/>
      <c r="AQ853" s="148"/>
      <c r="AR853" s="148"/>
      <c r="AS853" s="148"/>
      <c r="AT853" s="148"/>
    </row>
    <row r="854" spans="1:46" s="150" customFormat="1" ht="45">
      <c r="A854" s="52" t="s">
        <v>1199</v>
      </c>
      <c r="B854" s="60" t="s">
        <v>6899</v>
      </c>
      <c r="C854" s="54" t="s">
        <v>1200</v>
      </c>
      <c r="D854" s="52" t="s">
        <v>995</v>
      </c>
      <c r="E854" s="53" t="s">
        <v>82</v>
      </c>
      <c r="F854" s="75">
        <v>41583</v>
      </c>
      <c r="G854" s="75">
        <v>41613</v>
      </c>
      <c r="H854" s="53" t="s">
        <v>107</v>
      </c>
      <c r="I854" s="57">
        <v>85.11</v>
      </c>
      <c r="J854" s="56">
        <v>102.25938301171203</v>
      </c>
      <c r="K854" s="56">
        <v>85.11</v>
      </c>
      <c r="L854" s="58">
        <v>100429.8</v>
      </c>
      <c r="M854" s="76">
        <v>41633</v>
      </c>
      <c r="N854" s="60">
        <v>2014</v>
      </c>
      <c r="O854" s="77">
        <v>41649</v>
      </c>
      <c r="P854" s="60">
        <v>2014</v>
      </c>
      <c r="Q854" s="77">
        <v>41973</v>
      </c>
      <c r="R854" s="52" t="s">
        <v>342</v>
      </c>
      <c r="S854" s="54" t="s">
        <v>3400</v>
      </c>
      <c r="T854" s="53" t="s">
        <v>8</v>
      </c>
      <c r="U854" s="399">
        <v>0.03</v>
      </c>
      <c r="V854" s="53">
        <v>1</v>
      </c>
      <c r="W854" s="53" t="s">
        <v>390</v>
      </c>
      <c r="X854" s="53"/>
      <c r="Y854" s="367">
        <v>1401.5681696970803</v>
      </c>
      <c r="Z854" s="367">
        <v>2003.7618362354297</v>
      </c>
      <c r="AA854" s="53"/>
      <c r="AB854" s="53" t="s">
        <v>3401</v>
      </c>
      <c r="AC854" s="53" t="s">
        <v>1795</v>
      </c>
      <c r="AD854" s="295">
        <v>139241.41</v>
      </c>
      <c r="AE854" s="53" t="s">
        <v>3402</v>
      </c>
      <c r="AF854" s="53"/>
      <c r="AG854" s="53"/>
      <c r="AH854" s="367">
        <v>0</v>
      </c>
      <c r="AI854" s="53" t="s">
        <v>791</v>
      </c>
      <c r="AJ854" s="53" t="s">
        <v>1869</v>
      </c>
      <c r="AK854" s="148"/>
      <c r="AL854" s="148"/>
      <c r="AM854" s="148"/>
      <c r="AN854" s="148"/>
      <c r="AO854" s="148"/>
      <c r="AP854" s="148"/>
      <c r="AQ854" s="148"/>
      <c r="AR854" s="148"/>
      <c r="AS854" s="148"/>
      <c r="AT854" s="148"/>
    </row>
    <row r="855" spans="1:46" s="150" customFormat="1" ht="45">
      <c r="A855" s="52" t="s">
        <v>1199</v>
      </c>
      <c r="B855" s="60" t="s">
        <v>8160</v>
      </c>
      <c r="C855" s="54" t="s">
        <v>1200</v>
      </c>
      <c r="D855" s="52" t="s">
        <v>995</v>
      </c>
      <c r="E855" s="53" t="s">
        <v>337</v>
      </c>
      <c r="F855" s="75">
        <v>41583</v>
      </c>
      <c r="G855" s="75">
        <v>41613</v>
      </c>
      <c r="H855" s="53" t="s">
        <v>107</v>
      </c>
      <c r="I855" s="57">
        <v>87.88</v>
      </c>
      <c r="J855" s="56">
        <v>112.01395220496002</v>
      </c>
      <c r="K855" s="56">
        <v>87.88</v>
      </c>
      <c r="L855" s="58">
        <v>103698.4</v>
      </c>
      <c r="M855" s="76">
        <v>41633</v>
      </c>
      <c r="N855" s="60">
        <v>2014</v>
      </c>
      <c r="O855" s="77">
        <v>41649</v>
      </c>
      <c r="P855" s="60">
        <v>2014</v>
      </c>
      <c r="Q855" s="77">
        <v>41973</v>
      </c>
      <c r="R855" s="53" t="s">
        <v>342</v>
      </c>
      <c r="S855" s="54" t="s">
        <v>3400</v>
      </c>
      <c r="T855" s="53" t="s">
        <v>8</v>
      </c>
      <c r="U855" s="367">
        <v>0.03</v>
      </c>
      <c r="V855" s="53">
        <v>1</v>
      </c>
      <c r="W855" s="53" t="s">
        <v>390</v>
      </c>
      <c r="X855" s="53" t="s">
        <v>7354</v>
      </c>
      <c r="Y855" s="367">
        <v>3456.6133333333337</v>
      </c>
      <c r="Z855" s="367">
        <v>2003.7618362354297</v>
      </c>
      <c r="AA855" s="53"/>
      <c r="AB855" s="53" t="s">
        <v>3401</v>
      </c>
      <c r="AC855" s="53" t="s">
        <v>1795</v>
      </c>
      <c r="AD855" s="295">
        <v>139241.41</v>
      </c>
      <c r="AE855" s="53" t="s">
        <v>3402</v>
      </c>
      <c r="AF855" s="53"/>
      <c r="AG855" s="53"/>
      <c r="AH855" s="367">
        <v>0</v>
      </c>
      <c r="AI855" s="53" t="s">
        <v>791</v>
      </c>
      <c r="AJ855" s="53" t="s">
        <v>1869</v>
      </c>
      <c r="AK855" s="148"/>
      <c r="AL855" s="67"/>
      <c r="AM855" s="67"/>
      <c r="AN855" s="67"/>
      <c r="AO855" s="67"/>
      <c r="AP855" s="67"/>
      <c r="AQ855" s="67"/>
      <c r="AR855" s="67"/>
      <c r="AS855" s="67"/>
      <c r="AT855" s="67"/>
    </row>
    <row r="856" spans="1:46" s="150" customFormat="1" ht="45">
      <c r="A856" s="52" t="s">
        <v>1199</v>
      </c>
      <c r="B856" s="60" t="s">
        <v>8161</v>
      </c>
      <c r="C856" s="54" t="s">
        <v>1200</v>
      </c>
      <c r="D856" s="52" t="s">
        <v>995</v>
      </c>
      <c r="E856" s="53" t="s">
        <v>337</v>
      </c>
      <c r="F856" s="75">
        <v>41583</v>
      </c>
      <c r="G856" s="75">
        <v>41613</v>
      </c>
      <c r="H856" s="53" t="s">
        <v>107</v>
      </c>
      <c r="I856" s="57">
        <v>273.61</v>
      </c>
      <c r="J856" s="56">
        <v>327.66905180304008</v>
      </c>
      <c r="K856" s="56">
        <v>273.61</v>
      </c>
      <c r="L856" s="58">
        <v>322859.8</v>
      </c>
      <c r="M856" s="76">
        <v>41633</v>
      </c>
      <c r="N856" s="60">
        <v>2014</v>
      </c>
      <c r="O856" s="77">
        <v>41649</v>
      </c>
      <c r="P856" s="60">
        <v>2014</v>
      </c>
      <c r="Q856" s="77">
        <v>41973</v>
      </c>
      <c r="R856" s="53" t="s">
        <v>342</v>
      </c>
      <c r="S856" s="54" t="s">
        <v>3400</v>
      </c>
      <c r="T856" s="53" t="s">
        <v>8</v>
      </c>
      <c r="U856" s="367">
        <v>3.09</v>
      </c>
      <c r="V856" s="53">
        <v>1</v>
      </c>
      <c r="W856" s="53" t="s">
        <v>390</v>
      </c>
      <c r="X856" s="53" t="s">
        <v>7354</v>
      </c>
      <c r="Y856" s="367">
        <v>104.4853721682848</v>
      </c>
      <c r="Z856" s="367">
        <v>2003.7618362354297</v>
      </c>
      <c r="AA856" s="53"/>
      <c r="AB856" s="53" t="s">
        <v>3401</v>
      </c>
      <c r="AC856" s="53" t="s">
        <v>1795</v>
      </c>
      <c r="AD856" s="295">
        <v>139241.41</v>
      </c>
      <c r="AE856" s="53" t="s">
        <v>3402</v>
      </c>
      <c r="AF856" s="53"/>
      <c r="AG856" s="53"/>
      <c r="AH856" s="367">
        <v>0</v>
      </c>
      <c r="AI856" s="53" t="s">
        <v>791</v>
      </c>
      <c r="AJ856" s="53" t="s">
        <v>1869</v>
      </c>
      <c r="AK856" s="148"/>
      <c r="AL856" s="148"/>
      <c r="AM856" s="148"/>
      <c r="AN856" s="148"/>
      <c r="AO856" s="148"/>
      <c r="AP856" s="148"/>
      <c r="AQ856" s="148"/>
      <c r="AR856" s="148"/>
      <c r="AS856" s="148"/>
      <c r="AT856" s="148"/>
    </row>
    <row r="857" spans="1:46" s="153" customFormat="1" ht="45">
      <c r="A857" s="52" t="s">
        <v>1199</v>
      </c>
      <c r="B857" s="60" t="s">
        <v>8162</v>
      </c>
      <c r="C857" s="54" t="s">
        <v>1200</v>
      </c>
      <c r="D857" s="52" t="s">
        <v>995</v>
      </c>
      <c r="E857" s="53" t="s">
        <v>337</v>
      </c>
      <c r="F857" s="75">
        <v>41583</v>
      </c>
      <c r="G857" s="75">
        <v>41613</v>
      </c>
      <c r="H857" s="53" t="s">
        <v>107</v>
      </c>
      <c r="I857" s="57">
        <v>1042.71</v>
      </c>
      <c r="J857" s="56">
        <v>1220.4581278507203</v>
      </c>
      <c r="K857" s="56">
        <v>1042.71</v>
      </c>
      <c r="L857" s="58">
        <v>1230397.8</v>
      </c>
      <c r="M857" s="76">
        <v>41633</v>
      </c>
      <c r="N857" s="60">
        <v>2014</v>
      </c>
      <c r="O857" s="77">
        <v>41649</v>
      </c>
      <c r="P857" s="60">
        <v>2014</v>
      </c>
      <c r="Q857" s="77">
        <v>41973</v>
      </c>
      <c r="R857" s="53" t="s">
        <v>342</v>
      </c>
      <c r="S857" s="54" t="s">
        <v>3400</v>
      </c>
      <c r="T857" s="53" t="s">
        <v>8</v>
      </c>
      <c r="U857" s="367">
        <v>1</v>
      </c>
      <c r="V857" s="53">
        <v>1</v>
      </c>
      <c r="W857" s="53" t="s">
        <v>390</v>
      </c>
      <c r="X857" s="53" t="s">
        <v>7354</v>
      </c>
      <c r="Y857" s="367">
        <v>1230.3978</v>
      </c>
      <c r="Z857" s="367">
        <v>2003.7618362354297</v>
      </c>
      <c r="AA857" s="53"/>
      <c r="AB857" s="53" t="s">
        <v>3401</v>
      </c>
      <c r="AC857" s="53" t="s">
        <v>1795</v>
      </c>
      <c r="AD857" s="295">
        <v>139241.41</v>
      </c>
      <c r="AE857" s="53" t="s">
        <v>3402</v>
      </c>
      <c r="AF857" s="53"/>
      <c r="AG857" s="53"/>
      <c r="AH857" s="367">
        <v>0</v>
      </c>
      <c r="AI857" s="53" t="s">
        <v>791</v>
      </c>
      <c r="AJ857" s="53" t="s">
        <v>1869</v>
      </c>
      <c r="AK857" s="148"/>
      <c r="AL857" s="148"/>
      <c r="AM857" s="148"/>
      <c r="AN857" s="148"/>
      <c r="AO857" s="148"/>
      <c r="AP857" s="148"/>
      <c r="AQ857" s="148"/>
      <c r="AR857" s="148"/>
      <c r="AS857" s="148"/>
      <c r="AT857" s="148"/>
    </row>
    <row r="858" spans="1:46" s="148" customFormat="1" ht="45">
      <c r="A858" s="52" t="s">
        <v>1199</v>
      </c>
      <c r="B858" s="60" t="s">
        <v>8163</v>
      </c>
      <c r="C858" s="54" t="s">
        <v>1200</v>
      </c>
      <c r="D858" s="52" t="s">
        <v>995</v>
      </c>
      <c r="E858" s="53" t="s">
        <v>337</v>
      </c>
      <c r="F858" s="75">
        <v>41583</v>
      </c>
      <c r="G858" s="75">
        <v>41613</v>
      </c>
      <c r="H858" s="53" t="s">
        <v>107</v>
      </c>
      <c r="I858" s="57">
        <v>175</v>
      </c>
      <c r="J858" s="56">
        <v>205.03404164232003</v>
      </c>
      <c r="K858" s="56">
        <v>175</v>
      </c>
      <c r="L858" s="58">
        <v>206500</v>
      </c>
      <c r="M858" s="76">
        <v>41633</v>
      </c>
      <c r="N858" s="60">
        <v>2014</v>
      </c>
      <c r="O858" s="77">
        <v>41649</v>
      </c>
      <c r="P858" s="60">
        <v>2014</v>
      </c>
      <c r="Q858" s="77">
        <v>41973</v>
      </c>
      <c r="R858" s="53" t="s">
        <v>342</v>
      </c>
      <c r="S858" s="54" t="s">
        <v>3400</v>
      </c>
      <c r="T858" s="53" t="s">
        <v>8</v>
      </c>
      <c r="U858" s="367">
        <v>2.06</v>
      </c>
      <c r="V858" s="53">
        <v>1</v>
      </c>
      <c r="W858" s="53" t="s">
        <v>390</v>
      </c>
      <c r="X858" s="53" t="s">
        <v>7354</v>
      </c>
      <c r="Y858" s="367">
        <v>100.24271844660194</v>
      </c>
      <c r="Z858" s="367">
        <v>2003.7618362354297</v>
      </c>
      <c r="AA858" s="53"/>
      <c r="AB858" s="53" t="s">
        <v>3401</v>
      </c>
      <c r="AC858" s="53" t="s">
        <v>1795</v>
      </c>
      <c r="AD858" s="295">
        <v>139241.41</v>
      </c>
      <c r="AE858" s="53" t="s">
        <v>3402</v>
      </c>
      <c r="AF858" s="53"/>
      <c r="AG858" s="53"/>
      <c r="AH858" s="367">
        <v>0</v>
      </c>
      <c r="AI858" s="53" t="s">
        <v>791</v>
      </c>
      <c r="AJ858" s="53" t="s">
        <v>1869</v>
      </c>
      <c r="AL858" s="67"/>
      <c r="AM858" s="67"/>
      <c r="AN858" s="67"/>
      <c r="AO858" s="67"/>
      <c r="AP858" s="67"/>
      <c r="AQ858" s="67"/>
      <c r="AR858" s="67"/>
      <c r="AS858" s="67"/>
      <c r="AT858" s="67"/>
    </row>
    <row r="859" spans="1:46" s="148" customFormat="1" ht="45">
      <c r="A859" s="52" t="s">
        <v>1199</v>
      </c>
      <c r="B859" s="60" t="s">
        <v>8164</v>
      </c>
      <c r="C859" s="54" t="s">
        <v>1200</v>
      </c>
      <c r="D859" s="52" t="s">
        <v>995</v>
      </c>
      <c r="E859" s="53" t="s">
        <v>337</v>
      </c>
      <c r="F859" s="75">
        <v>41583</v>
      </c>
      <c r="G859" s="75">
        <v>41613</v>
      </c>
      <c r="H859" s="53" t="s">
        <v>107</v>
      </c>
      <c r="I859" s="57">
        <v>155.30000000000001</v>
      </c>
      <c r="J859" s="56">
        <v>179.40617082936004</v>
      </c>
      <c r="K859" s="56">
        <v>155.30000000000001</v>
      </c>
      <c r="L859" s="58">
        <v>183254</v>
      </c>
      <c r="M859" s="76">
        <v>41633</v>
      </c>
      <c r="N859" s="60">
        <v>2014</v>
      </c>
      <c r="O859" s="77">
        <v>41649</v>
      </c>
      <c r="P859" s="60">
        <v>2014</v>
      </c>
      <c r="Q859" s="77">
        <v>41973</v>
      </c>
      <c r="R859" s="53" t="s">
        <v>342</v>
      </c>
      <c r="S859" s="54" t="s">
        <v>3400</v>
      </c>
      <c r="T859" s="53" t="s">
        <v>8</v>
      </c>
      <c r="U859" s="367">
        <v>1.1000000000000001</v>
      </c>
      <c r="V859" s="53">
        <v>1</v>
      </c>
      <c r="W859" s="53" t="s">
        <v>390</v>
      </c>
      <c r="X859" s="53" t="s">
        <v>7354</v>
      </c>
      <c r="Y859" s="367">
        <v>166.59454545454545</v>
      </c>
      <c r="Z859" s="367">
        <v>2003.7618362354297</v>
      </c>
      <c r="AA859" s="53"/>
      <c r="AB859" s="53" t="s">
        <v>3401</v>
      </c>
      <c r="AC859" s="53" t="s">
        <v>1795</v>
      </c>
      <c r="AD859" s="295">
        <v>139241.41</v>
      </c>
      <c r="AE859" s="53" t="s">
        <v>3402</v>
      </c>
      <c r="AF859" s="53"/>
      <c r="AG859" s="53"/>
      <c r="AH859" s="367">
        <v>0</v>
      </c>
      <c r="AI859" s="53" t="s">
        <v>791</v>
      </c>
      <c r="AJ859" s="53" t="s">
        <v>1869</v>
      </c>
      <c r="AL859" s="67"/>
      <c r="AM859" s="67"/>
      <c r="AN859" s="67"/>
      <c r="AO859" s="67"/>
      <c r="AP859" s="67"/>
      <c r="AQ859" s="67"/>
      <c r="AR859" s="67"/>
      <c r="AS859" s="67"/>
      <c r="AT859" s="67"/>
    </row>
    <row r="860" spans="1:46" s="148" customFormat="1" ht="45">
      <c r="A860" s="52" t="s">
        <v>1199</v>
      </c>
      <c r="B860" s="60" t="s">
        <v>8165</v>
      </c>
      <c r="C860" s="54" t="s">
        <v>1200</v>
      </c>
      <c r="D860" s="52" t="s">
        <v>995</v>
      </c>
      <c r="E860" s="53" t="s">
        <v>337</v>
      </c>
      <c r="F860" s="75">
        <v>41583</v>
      </c>
      <c r="G860" s="75">
        <v>41613</v>
      </c>
      <c r="H860" s="53" t="s">
        <v>107</v>
      </c>
      <c r="I860" s="57">
        <v>612.99</v>
      </c>
      <c r="J860" s="56">
        <v>685.70613375696007</v>
      </c>
      <c r="K860" s="56">
        <v>612.99</v>
      </c>
      <c r="L860" s="58">
        <v>723328.2</v>
      </c>
      <c r="M860" s="76">
        <v>41633</v>
      </c>
      <c r="N860" s="60">
        <v>2014</v>
      </c>
      <c r="O860" s="77">
        <v>41649</v>
      </c>
      <c r="P860" s="60">
        <v>2014</v>
      </c>
      <c r="Q860" s="77">
        <v>41973</v>
      </c>
      <c r="R860" s="53" t="s">
        <v>342</v>
      </c>
      <c r="S860" s="54" t="s">
        <v>3400</v>
      </c>
      <c r="T860" s="53" t="s">
        <v>8</v>
      </c>
      <c r="U860" s="367">
        <v>3.52</v>
      </c>
      <c r="V860" s="53">
        <v>1</v>
      </c>
      <c r="W860" s="53" t="s">
        <v>390</v>
      </c>
      <c r="X860" s="53" t="s">
        <v>7354</v>
      </c>
      <c r="Y860" s="367">
        <v>205.49096590909087</v>
      </c>
      <c r="Z860" s="367">
        <v>2003.7618362354297</v>
      </c>
      <c r="AA860" s="53"/>
      <c r="AB860" s="53" t="s">
        <v>3401</v>
      </c>
      <c r="AC860" s="53" t="s">
        <v>1795</v>
      </c>
      <c r="AD860" s="295">
        <v>139241.41</v>
      </c>
      <c r="AE860" s="53" t="s">
        <v>3402</v>
      </c>
      <c r="AF860" s="53"/>
      <c r="AG860" s="53"/>
      <c r="AH860" s="367">
        <v>0</v>
      </c>
      <c r="AI860" s="53" t="s">
        <v>791</v>
      </c>
      <c r="AJ860" s="53" t="s">
        <v>1869</v>
      </c>
      <c r="AL860" s="67"/>
      <c r="AM860" s="67"/>
      <c r="AN860" s="67"/>
      <c r="AO860" s="67"/>
      <c r="AP860" s="67"/>
      <c r="AQ860" s="67"/>
      <c r="AR860" s="67"/>
      <c r="AS860" s="67"/>
      <c r="AT860" s="67"/>
    </row>
    <row r="861" spans="1:46" s="67" customFormat="1" ht="45">
      <c r="A861" s="52" t="s">
        <v>1199</v>
      </c>
      <c r="B861" s="60" t="s">
        <v>8166</v>
      </c>
      <c r="C861" s="54" t="s">
        <v>1200</v>
      </c>
      <c r="D861" s="52" t="s">
        <v>995</v>
      </c>
      <c r="E861" s="53" t="s">
        <v>337</v>
      </c>
      <c r="F861" s="75">
        <v>41583</v>
      </c>
      <c r="G861" s="75">
        <v>41613</v>
      </c>
      <c r="H861" s="53" t="s">
        <v>107</v>
      </c>
      <c r="I861" s="57">
        <v>289.74</v>
      </c>
      <c r="J861" s="56">
        <v>327.52507500072005</v>
      </c>
      <c r="K861" s="56">
        <v>289.74</v>
      </c>
      <c r="L861" s="58">
        <v>341893.19999999995</v>
      </c>
      <c r="M861" s="76">
        <v>41633</v>
      </c>
      <c r="N861" s="60">
        <v>2014</v>
      </c>
      <c r="O861" s="77">
        <v>41649</v>
      </c>
      <c r="P861" s="60">
        <v>2014</v>
      </c>
      <c r="Q861" s="77">
        <v>41973</v>
      </c>
      <c r="R861" s="53" t="s">
        <v>342</v>
      </c>
      <c r="S861" s="54" t="s">
        <v>3400</v>
      </c>
      <c r="T861" s="53" t="s">
        <v>8</v>
      </c>
      <c r="U861" s="367">
        <v>3.11</v>
      </c>
      <c r="V861" s="53">
        <v>1</v>
      </c>
      <c r="W861" s="53" t="s">
        <v>390</v>
      </c>
      <c r="X861" s="53" t="s">
        <v>7354</v>
      </c>
      <c r="Y861" s="367">
        <v>109.93350482315111</v>
      </c>
      <c r="Z861" s="367">
        <v>2003.7618362354297</v>
      </c>
      <c r="AA861" s="53"/>
      <c r="AB861" s="53" t="s">
        <v>3401</v>
      </c>
      <c r="AC861" s="53" t="s">
        <v>1795</v>
      </c>
      <c r="AD861" s="295">
        <v>139241.41</v>
      </c>
      <c r="AE861" s="53" t="s">
        <v>3402</v>
      </c>
      <c r="AF861" s="53"/>
      <c r="AG861" s="53"/>
      <c r="AH861" s="367">
        <v>0</v>
      </c>
      <c r="AI861" s="53" t="s">
        <v>791</v>
      </c>
      <c r="AJ861" s="53" t="s">
        <v>1869</v>
      </c>
      <c r="AK861" s="148"/>
    </row>
    <row r="862" spans="1:46" s="148" customFormat="1" ht="45">
      <c r="A862" s="52" t="s">
        <v>1199</v>
      </c>
      <c r="B862" s="60" t="s">
        <v>6900</v>
      </c>
      <c r="C862" s="54" t="s">
        <v>1200</v>
      </c>
      <c r="D862" s="52" t="s">
        <v>995</v>
      </c>
      <c r="E862" s="53" t="s">
        <v>82</v>
      </c>
      <c r="F862" s="75">
        <v>41583</v>
      </c>
      <c r="G862" s="75">
        <v>41613</v>
      </c>
      <c r="H862" s="53" t="s">
        <v>107</v>
      </c>
      <c r="I862" s="57">
        <v>1560.98</v>
      </c>
      <c r="J862" s="56">
        <v>1855.8351500889603</v>
      </c>
      <c r="K862" s="56">
        <v>1560.98</v>
      </c>
      <c r="L862" s="58">
        <v>1841956.4000000001</v>
      </c>
      <c r="M862" s="76">
        <v>41633</v>
      </c>
      <c r="N862" s="60">
        <v>2014</v>
      </c>
      <c r="O862" s="77">
        <v>41649</v>
      </c>
      <c r="P862" s="60">
        <v>2014</v>
      </c>
      <c r="Q862" s="77">
        <v>41973</v>
      </c>
      <c r="R862" s="52" t="s">
        <v>342</v>
      </c>
      <c r="S862" s="54" t="s">
        <v>3403</v>
      </c>
      <c r="T862" s="53" t="s">
        <v>8</v>
      </c>
      <c r="U862" s="399">
        <v>0.6</v>
      </c>
      <c r="V862" s="53">
        <v>1</v>
      </c>
      <c r="W862" s="53" t="s">
        <v>390</v>
      </c>
      <c r="X862" s="53"/>
      <c r="Y862" s="367">
        <v>2862.729449814618</v>
      </c>
      <c r="Z862" s="367">
        <v>0.40013623846562635</v>
      </c>
      <c r="AA862" s="53"/>
      <c r="AB862" s="53" t="s">
        <v>3404</v>
      </c>
      <c r="AC862" s="53" t="s">
        <v>1795</v>
      </c>
      <c r="AD862" s="295">
        <v>16564.84</v>
      </c>
      <c r="AE862" s="53" t="s">
        <v>3405</v>
      </c>
      <c r="AF862" s="53"/>
      <c r="AG862" s="53"/>
      <c r="AH862" s="367">
        <v>0</v>
      </c>
      <c r="AI862" s="53" t="s">
        <v>791</v>
      </c>
      <c r="AJ862" s="53" t="s">
        <v>1869</v>
      </c>
    </row>
    <row r="863" spans="1:46" s="148" customFormat="1" ht="45">
      <c r="A863" s="52" t="s">
        <v>1199</v>
      </c>
      <c r="B863" s="60" t="s">
        <v>6901</v>
      </c>
      <c r="C863" s="54" t="s">
        <v>1200</v>
      </c>
      <c r="D863" s="52" t="s">
        <v>995</v>
      </c>
      <c r="E863" s="53" t="s">
        <v>82</v>
      </c>
      <c r="F863" s="75">
        <v>41583</v>
      </c>
      <c r="G863" s="75">
        <v>41613</v>
      </c>
      <c r="H863" s="53" t="s">
        <v>107</v>
      </c>
      <c r="I863" s="57">
        <v>350.59</v>
      </c>
      <c r="J863" s="56">
        <v>352.2092101701121</v>
      </c>
      <c r="K863" s="56">
        <v>350.59</v>
      </c>
      <c r="L863" s="58">
        <v>413696.19999999995</v>
      </c>
      <c r="M863" s="76">
        <v>41633</v>
      </c>
      <c r="N863" s="60">
        <v>2014</v>
      </c>
      <c r="O863" s="77">
        <v>41649</v>
      </c>
      <c r="P863" s="60">
        <v>2014</v>
      </c>
      <c r="Q863" s="77">
        <v>41973</v>
      </c>
      <c r="R863" s="52" t="s">
        <v>342</v>
      </c>
      <c r="S863" s="54" t="s">
        <v>3406</v>
      </c>
      <c r="T863" s="53" t="s">
        <v>7</v>
      </c>
      <c r="U863" s="399">
        <v>37.895710805637727</v>
      </c>
      <c r="V863" s="53">
        <v>1</v>
      </c>
      <c r="W863" s="53" t="s">
        <v>390</v>
      </c>
      <c r="X863" s="53"/>
      <c r="Y863" s="367">
        <v>2717.9884200688143</v>
      </c>
      <c r="Z863" s="367">
        <v>775.04884210526313</v>
      </c>
      <c r="AA863" s="53"/>
      <c r="AB863" s="53" t="s">
        <v>3407</v>
      </c>
      <c r="AC863" s="53" t="s">
        <v>1795</v>
      </c>
      <c r="AD863" s="295">
        <v>147259.28</v>
      </c>
      <c r="AE863" s="53"/>
      <c r="AF863" s="53">
        <v>37.895710805637727</v>
      </c>
      <c r="AG863" s="53">
        <v>190</v>
      </c>
      <c r="AH863" s="367">
        <v>0</v>
      </c>
      <c r="AI863" s="53" t="s">
        <v>791</v>
      </c>
      <c r="AJ863" s="53" t="s">
        <v>1869</v>
      </c>
    </row>
    <row r="864" spans="1:46" s="148" customFormat="1" ht="45">
      <c r="A864" s="52" t="s">
        <v>1199</v>
      </c>
      <c r="B864" s="60" t="s">
        <v>6902</v>
      </c>
      <c r="C864" s="54" t="s">
        <v>1200</v>
      </c>
      <c r="D864" s="52" t="s">
        <v>995</v>
      </c>
      <c r="E864" s="53" t="s">
        <v>82</v>
      </c>
      <c r="F864" s="75">
        <v>41583</v>
      </c>
      <c r="G864" s="75">
        <v>41613</v>
      </c>
      <c r="H864" s="53" t="s">
        <v>107</v>
      </c>
      <c r="I864" s="57">
        <v>255.84</v>
      </c>
      <c r="J864" s="56">
        <v>257.02515635155208</v>
      </c>
      <c r="K864" s="56">
        <v>255.84</v>
      </c>
      <c r="L864" s="58">
        <v>301891.19999999995</v>
      </c>
      <c r="M864" s="76">
        <v>41633</v>
      </c>
      <c r="N864" s="60">
        <v>2014</v>
      </c>
      <c r="O864" s="77">
        <v>41649</v>
      </c>
      <c r="P864" s="60">
        <v>2014</v>
      </c>
      <c r="Q864" s="77">
        <v>41973</v>
      </c>
      <c r="R864" s="52" t="s">
        <v>342</v>
      </c>
      <c r="S864" s="54" t="s">
        <v>3406</v>
      </c>
      <c r="T864" s="53" t="s">
        <v>7</v>
      </c>
      <c r="U864" s="399">
        <v>37.895710805637727</v>
      </c>
      <c r="V864" s="53">
        <v>1</v>
      </c>
      <c r="W864" s="53" t="s">
        <v>390</v>
      </c>
      <c r="X864" s="53"/>
      <c r="Y864" s="367">
        <v>2717.9884200688143</v>
      </c>
      <c r="Z864" s="367">
        <v>775.04884210526313</v>
      </c>
      <c r="AA864" s="53"/>
      <c r="AB864" s="53" t="s">
        <v>3407</v>
      </c>
      <c r="AC864" s="53" t="s">
        <v>1795</v>
      </c>
      <c r="AD864" s="295">
        <v>147259.28</v>
      </c>
      <c r="AE864" s="53"/>
      <c r="AF864" s="53">
        <v>37.895710805637727</v>
      </c>
      <c r="AG864" s="53">
        <v>190</v>
      </c>
      <c r="AH864" s="367">
        <v>0</v>
      </c>
      <c r="AI864" s="53" t="s">
        <v>791</v>
      </c>
      <c r="AJ864" s="53" t="s">
        <v>1869</v>
      </c>
    </row>
    <row r="865" spans="1:46" s="148" customFormat="1" ht="45">
      <c r="A865" s="52" t="s">
        <v>1199</v>
      </c>
      <c r="B865" s="60" t="s">
        <v>6903</v>
      </c>
      <c r="C865" s="54" t="s">
        <v>1200</v>
      </c>
      <c r="D865" s="52" t="s">
        <v>995</v>
      </c>
      <c r="E865" s="53" t="s">
        <v>82</v>
      </c>
      <c r="F865" s="75">
        <v>41583</v>
      </c>
      <c r="G865" s="75">
        <v>41613</v>
      </c>
      <c r="H865" s="53" t="s">
        <v>107</v>
      </c>
      <c r="I865" s="57">
        <v>373.07</v>
      </c>
      <c r="J865" s="56">
        <v>374.78932773868809</v>
      </c>
      <c r="K865" s="56">
        <v>373.07</v>
      </c>
      <c r="L865" s="58">
        <v>440222.59999999992</v>
      </c>
      <c r="M865" s="76">
        <v>41633</v>
      </c>
      <c r="N865" s="60">
        <v>2014</v>
      </c>
      <c r="O865" s="77">
        <v>41649</v>
      </c>
      <c r="P865" s="60">
        <v>2014</v>
      </c>
      <c r="Q865" s="77">
        <v>41973</v>
      </c>
      <c r="R865" s="52" t="s">
        <v>342</v>
      </c>
      <c r="S865" s="54" t="s">
        <v>3406</v>
      </c>
      <c r="T865" s="53" t="s">
        <v>7</v>
      </c>
      <c r="U865" s="399">
        <v>37.895710805637727</v>
      </c>
      <c r="V865" s="53">
        <v>1</v>
      </c>
      <c r="W865" s="53" t="s">
        <v>390</v>
      </c>
      <c r="X865" s="53"/>
      <c r="Y865" s="367">
        <v>2717.9884200688143</v>
      </c>
      <c r="Z865" s="367">
        <v>775.04884210526313</v>
      </c>
      <c r="AA865" s="53"/>
      <c r="AB865" s="53" t="s">
        <v>3407</v>
      </c>
      <c r="AC865" s="53" t="s">
        <v>1795</v>
      </c>
      <c r="AD865" s="295">
        <v>147259.28</v>
      </c>
      <c r="AE865" s="53"/>
      <c r="AF865" s="53">
        <v>37.895710805637727</v>
      </c>
      <c r="AG865" s="53">
        <v>190</v>
      </c>
      <c r="AH865" s="367">
        <v>0</v>
      </c>
      <c r="AI865" s="53" t="s">
        <v>791</v>
      </c>
      <c r="AJ865" s="53" t="s">
        <v>1869</v>
      </c>
    </row>
    <row r="866" spans="1:46" s="148" customFormat="1" ht="45">
      <c r="A866" s="52" t="s">
        <v>1199</v>
      </c>
      <c r="B866" s="60" t="s">
        <v>8167</v>
      </c>
      <c r="C866" s="54" t="s">
        <v>1200</v>
      </c>
      <c r="D866" s="52" t="s">
        <v>995</v>
      </c>
      <c r="E866" s="53" t="s">
        <v>337</v>
      </c>
      <c r="F866" s="75">
        <v>41583</v>
      </c>
      <c r="G866" s="75">
        <v>41613</v>
      </c>
      <c r="H866" s="53" t="s">
        <v>107</v>
      </c>
      <c r="I866" s="57">
        <v>25.43</v>
      </c>
      <c r="J866" s="56">
        <v>30.456631260000005</v>
      </c>
      <c r="K866" s="56">
        <v>25.43</v>
      </c>
      <c r="L866" s="58">
        <v>30007.399999999998</v>
      </c>
      <c r="M866" s="76">
        <v>41633</v>
      </c>
      <c r="N866" s="60">
        <v>2014</v>
      </c>
      <c r="O866" s="77">
        <v>41649</v>
      </c>
      <c r="P866" s="60">
        <v>2014</v>
      </c>
      <c r="Q866" s="77">
        <v>41973</v>
      </c>
      <c r="R866" s="53" t="s">
        <v>342</v>
      </c>
      <c r="S866" s="54" t="s">
        <v>3406</v>
      </c>
      <c r="T866" s="53" t="s">
        <v>309</v>
      </c>
      <c r="U866" s="128">
        <v>2</v>
      </c>
      <c r="V866" s="53">
        <v>1</v>
      </c>
      <c r="W866" s="53" t="s">
        <v>390</v>
      </c>
      <c r="X866" s="53" t="s">
        <v>7354</v>
      </c>
      <c r="Y866" s="367">
        <v>15.003699999999998</v>
      </c>
      <c r="Z866" s="367">
        <v>775.04884210526313</v>
      </c>
      <c r="AA866" s="53"/>
      <c r="AB866" s="53" t="s">
        <v>3407</v>
      </c>
      <c r="AC866" s="53" t="s">
        <v>1795</v>
      </c>
      <c r="AD866" s="295">
        <v>147259.28</v>
      </c>
      <c r="AE866" s="399">
        <v>37.895710805637727</v>
      </c>
      <c r="AF866" s="53"/>
      <c r="AG866" s="53">
        <v>190</v>
      </c>
      <c r="AH866" s="367">
        <v>0</v>
      </c>
      <c r="AI866" s="53" t="s">
        <v>791</v>
      </c>
      <c r="AJ866" s="53" t="s">
        <v>1869</v>
      </c>
      <c r="AL866" s="67"/>
      <c r="AM866" s="67"/>
      <c r="AN866" s="67"/>
      <c r="AO866" s="67"/>
      <c r="AP866" s="67"/>
      <c r="AQ866" s="67"/>
      <c r="AR866" s="67"/>
      <c r="AS866" s="67"/>
      <c r="AT866" s="67"/>
    </row>
    <row r="867" spans="1:46" s="148" customFormat="1" ht="45">
      <c r="A867" s="52" t="s">
        <v>1199</v>
      </c>
      <c r="B867" s="60" t="s">
        <v>8168</v>
      </c>
      <c r="C867" s="54" t="s">
        <v>1200</v>
      </c>
      <c r="D867" s="52" t="s">
        <v>995</v>
      </c>
      <c r="E867" s="53" t="s">
        <v>337</v>
      </c>
      <c r="F867" s="75">
        <v>41583</v>
      </c>
      <c r="G867" s="75">
        <v>41613</v>
      </c>
      <c r="H867" s="53" t="s">
        <v>107</v>
      </c>
      <c r="I867" s="57">
        <v>310.05</v>
      </c>
      <c r="J867" s="56">
        <v>362.89906781688006</v>
      </c>
      <c r="K867" s="56">
        <v>310.05</v>
      </c>
      <c r="L867" s="58">
        <v>365859</v>
      </c>
      <c r="M867" s="76">
        <v>41633</v>
      </c>
      <c r="N867" s="60">
        <v>2014</v>
      </c>
      <c r="O867" s="77">
        <v>41649</v>
      </c>
      <c r="P867" s="60">
        <v>2014</v>
      </c>
      <c r="Q867" s="77">
        <v>41973</v>
      </c>
      <c r="R867" s="53" t="s">
        <v>342</v>
      </c>
      <c r="S867" s="54" t="s">
        <v>3406</v>
      </c>
      <c r="T867" s="53" t="s">
        <v>309</v>
      </c>
      <c r="U867" s="128">
        <v>1</v>
      </c>
      <c r="V867" s="53">
        <v>1</v>
      </c>
      <c r="W867" s="53" t="s">
        <v>390</v>
      </c>
      <c r="X867" s="53" t="s">
        <v>7354</v>
      </c>
      <c r="Y867" s="367">
        <v>365.85899999999998</v>
      </c>
      <c r="Z867" s="367">
        <v>775.04884210526313</v>
      </c>
      <c r="AA867" s="53"/>
      <c r="AB867" s="53" t="s">
        <v>3407</v>
      </c>
      <c r="AC867" s="53" t="s">
        <v>1795</v>
      </c>
      <c r="AD867" s="295">
        <v>147259.28</v>
      </c>
      <c r="AE867" s="399">
        <v>37.895710805637727</v>
      </c>
      <c r="AF867" s="53"/>
      <c r="AG867" s="53">
        <v>190</v>
      </c>
      <c r="AH867" s="367">
        <v>0</v>
      </c>
      <c r="AI867" s="53" t="s">
        <v>791</v>
      </c>
      <c r="AJ867" s="53" t="s">
        <v>1869</v>
      </c>
      <c r="AL867" s="67"/>
      <c r="AM867" s="67"/>
      <c r="AN867" s="67"/>
      <c r="AO867" s="67"/>
      <c r="AP867" s="67"/>
      <c r="AQ867" s="67"/>
      <c r="AR867" s="67"/>
      <c r="AS867" s="67"/>
      <c r="AT867" s="67"/>
    </row>
    <row r="868" spans="1:46" s="148" customFormat="1" ht="45">
      <c r="A868" s="52" t="s">
        <v>1199</v>
      </c>
      <c r="B868" s="60" t="s">
        <v>8169</v>
      </c>
      <c r="C868" s="54" t="s">
        <v>1200</v>
      </c>
      <c r="D868" s="52" t="s">
        <v>995</v>
      </c>
      <c r="E868" s="53" t="s">
        <v>337</v>
      </c>
      <c r="F868" s="75">
        <v>41583</v>
      </c>
      <c r="G868" s="75">
        <v>41613</v>
      </c>
      <c r="H868" s="53" t="s">
        <v>107</v>
      </c>
      <c r="I868" s="57">
        <v>1777.17</v>
      </c>
      <c r="J868" s="56">
        <v>1916.0432852745603</v>
      </c>
      <c r="K868" s="56">
        <v>1777.17</v>
      </c>
      <c r="L868" s="58">
        <v>2097060.5999999999</v>
      </c>
      <c r="M868" s="76">
        <v>41633</v>
      </c>
      <c r="N868" s="60">
        <v>2014</v>
      </c>
      <c r="O868" s="77">
        <v>41649</v>
      </c>
      <c r="P868" s="60">
        <v>2014</v>
      </c>
      <c r="Q868" s="77">
        <v>41973</v>
      </c>
      <c r="R868" s="53" t="s">
        <v>342</v>
      </c>
      <c r="S868" s="54" t="s">
        <v>8170</v>
      </c>
      <c r="T868" s="53" t="s">
        <v>309</v>
      </c>
      <c r="U868" s="128">
        <v>2</v>
      </c>
      <c r="V868" s="53">
        <v>1</v>
      </c>
      <c r="W868" s="53" t="s">
        <v>390</v>
      </c>
      <c r="X868" s="53" t="s">
        <v>7354</v>
      </c>
      <c r="Y868" s="367">
        <v>1048.5302999999999</v>
      </c>
      <c r="Z868" s="367">
        <v>775.04884210526313</v>
      </c>
      <c r="AA868" s="53"/>
      <c r="AB868" s="53" t="s">
        <v>3407</v>
      </c>
      <c r="AC868" s="71">
        <v>41191</v>
      </c>
      <c r="AD868" s="295">
        <v>147259.28</v>
      </c>
      <c r="AE868" s="399">
        <v>37.895710805637727</v>
      </c>
      <c r="AF868" s="53"/>
      <c r="AG868" s="53">
        <v>190</v>
      </c>
      <c r="AH868" s="367">
        <v>0</v>
      </c>
      <c r="AI868" s="53" t="s">
        <v>791</v>
      </c>
      <c r="AJ868" s="53" t="s">
        <v>1869</v>
      </c>
      <c r="AL868" s="67"/>
      <c r="AM868" s="67"/>
      <c r="AN868" s="67"/>
      <c r="AO868" s="67"/>
      <c r="AP868" s="67"/>
      <c r="AQ868" s="67"/>
      <c r="AR868" s="67"/>
      <c r="AS868" s="67"/>
      <c r="AT868" s="67"/>
    </row>
    <row r="869" spans="1:46" s="148" customFormat="1" ht="45">
      <c r="A869" s="52" t="s">
        <v>1199</v>
      </c>
      <c r="B869" s="60" t="s">
        <v>8171</v>
      </c>
      <c r="C869" s="54" t="s">
        <v>1200</v>
      </c>
      <c r="D869" s="52" t="s">
        <v>995</v>
      </c>
      <c r="E869" s="53" t="s">
        <v>337</v>
      </c>
      <c r="F869" s="75">
        <v>41583</v>
      </c>
      <c r="G869" s="75">
        <v>41613</v>
      </c>
      <c r="H869" s="53" t="s">
        <v>107</v>
      </c>
      <c r="I869" s="57">
        <v>210.64</v>
      </c>
      <c r="J869" s="56">
        <v>246.79838945376005</v>
      </c>
      <c r="K869" s="56">
        <v>210.64</v>
      </c>
      <c r="L869" s="58">
        <v>248555.19999999995</v>
      </c>
      <c r="M869" s="76">
        <v>41633</v>
      </c>
      <c r="N869" s="60">
        <v>2014</v>
      </c>
      <c r="O869" s="77">
        <v>41649</v>
      </c>
      <c r="P869" s="60">
        <v>2014</v>
      </c>
      <c r="Q869" s="77">
        <v>41973</v>
      </c>
      <c r="R869" s="53" t="s">
        <v>342</v>
      </c>
      <c r="S869" s="54" t="s">
        <v>3406</v>
      </c>
      <c r="T869" s="53" t="s">
        <v>309</v>
      </c>
      <c r="U869" s="128">
        <v>1</v>
      </c>
      <c r="V869" s="53">
        <v>1</v>
      </c>
      <c r="W869" s="53" t="s">
        <v>390</v>
      </c>
      <c r="X869" s="53" t="s">
        <v>7354</v>
      </c>
      <c r="Y869" s="367">
        <v>248.55519999999996</v>
      </c>
      <c r="Z869" s="367">
        <v>775.04884210526313</v>
      </c>
      <c r="AA869" s="53"/>
      <c r="AB869" s="53" t="s">
        <v>3407</v>
      </c>
      <c r="AC869" s="53" t="s">
        <v>1795</v>
      </c>
      <c r="AD869" s="295">
        <v>147259.28</v>
      </c>
      <c r="AE869" s="399">
        <v>37.895710805637727</v>
      </c>
      <c r="AF869" s="53"/>
      <c r="AG869" s="53">
        <v>190</v>
      </c>
      <c r="AH869" s="367">
        <v>0</v>
      </c>
      <c r="AI869" s="53" t="s">
        <v>791</v>
      </c>
      <c r="AJ869" s="53" t="s">
        <v>1869</v>
      </c>
      <c r="AL869" s="67"/>
      <c r="AM869" s="67"/>
      <c r="AN869" s="67"/>
      <c r="AO869" s="67"/>
      <c r="AP869" s="67"/>
      <c r="AQ869" s="67"/>
      <c r="AR869" s="67"/>
      <c r="AS869" s="67"/>
      <c r="AT869" s="67"/>
    </row>
    <row r="870" spans="1:46" s="148" customFormat="1" ht="45">
      <c r="A870" s="52" t="s">
        <v>1199</v>
      </c>
      <c r="B870" s="60" t="s">
        <v>8172</v>
      </c>
      <c r="C870" s="54" t="s">
        <v>1200</v>
      </c>
      <c r="D870" s="52" t="s">
        <v>995</v>
      </c>
      <c r="E870" s="53" t="s">
        <v>337</v>
      </c>
      <c r="F870" s="75">
        <v>41583</v>
      </c>
      <c r="G870" s="75">
        <v>41613</v>
      </c>
      <c r="H870" s="53" t="s">
        <v>107</v>
      </c>
      <c r="I870" s="57">
        <v>366.11</v>
      </c>
      <c r="J870" s="56">
        <v>422.93739438432004</v>
      </c>
      <c r="K870" s="56">
        <v>366.11</v>
      </c>
      <c r="L870" s="58">
        <v>432009.8</v>
      </c>
      <c r="M870" s="76">
        <v>41633</v>
      </c>
      <c r="N870" s="60">
        <v>2014</v>
      </c>
      <c r="O870" s="77">
        <v>41649</v>
      </c>
      <c r="P870" s="60">
        <v>2014</v>
      </c>
      <c r="Q870" s="77">
        <v>41973</v>
      </c>
      <c r="R870" s="53" t="s">
        <v>342</v>
      </c>
      <c r="S870" s="54" t="s">
        <v>3406</v>
      </c>
      <c r="T870" s="53" t="s">
        <v>309</v>
      </c>
      <c r="U870" s="128">
        <v>1</v>
      </c>
      <c r="V870" s="53">
        <v>1</v>
      </c>
      <c r="W870" s="53" t="s">
        <v>390</v>
      </c>
      <c r="X870" s="53" t="s">
        <v>7354</v>
      </c>
      <c r="Y870" s="367">
        <v>432.00979999999998</v>
      </c>
      <c r="Z870" s="367">
        <v>775.04884210526313</v>
      </c>
      <c r="AA870" s="53"/>
      <c r="AB870" s="53" t="s">
        <v>3407</v>
      </c>
      <c r="AC870" s="53" t="s">
        <v>1795</v>
      </c>
      <c r="AD870" s="295">
        <v>147259.28</v>
      </c>
      <c r="AE870" s="399">
        <v>37.895710805637727</v>
      </c>
      <c r="AF870" s="53"/>
      <c r="AG870" s="53">
        <v>190</v>
      </c>
      <c r="AH870" s="367">
        <v>0</v>
      </c>
      <c r="AI870" s="53" t="s">
        <v>791</v>
      </c>
      <c r="AJ870" s="53" t="s">
        <v>1869</v>
      </c>
      <c r="AL870" s="67"/>
      <c r="AM870" s="67"/>
      <c r="AN870" s="67"/>
      <c r="AO870" s="67"/>
      <c r="AP870" s="67"/>
      <c r="AQ870" s="67"/>
      <c r="AR870" s="67"/>
      <c r="AS870" s="67"/>
      <c r="AT870" s="67"/>
    </row>
    <row r="871" spans="1:46" s="67" customFormat="1" ht="45">
      <c r="A871" s="52" t="s">
        <v>1199</v>
      </c>
      <c r="B871" s="60" t="s">
        <v>8173</v>
      </c>
      <c r="C871" s="54" t="s">
        <v>1200</v>
      </c>
      <c r="D871" s="52" t="s">
        <v>995</v>
      </c>
      <c r="E871" s="53" t="s">
        <v>337</v>
      </c>
      <c r="F871" s="75">
        <v>41583</v>
      </c>
      <c r="G871" s="75">
        <v>41613</v>
      </c>
      <c r="H871" s="53" t="s">
        <v>107</v>
      </c>
      <c r="I871" s="57">
        <v>788.46</v>
      </c>
      <c r="J871" s="56">
        <v>881.99081587368016</v>
      </c>
      <c r="K871" s="56">
        <v>788.46</v>
      </c>
      <c r="L871" s="58">
        <v>930382.79999999993</v>
      </c>
      <c r="M871" s="76">
        <v>41633</v>
      </c>
      <c r="N871" s="60">
        <v>2014</v>
      </c>
      <c r="O871" s="77">
        <v>41649</v>
      </c>
      <c r="P871" s="60">
        <v>2014</v>
      </c>
      <c r="Q871" s="77">
        <v>41973</v>
      </c>
      <c r="R871" s="53" t="s">
        <v>342</v>
      </c>
      <c r="S871" s="54" t="s">
        <v>3406</v>
      </c>
      <c r="T871" s="53" t="s">
        <v>309</v>
      </c>
      <c r="U871" s="128">
        <v>4</v>
      </c>
      <c r="V871" s="53">
        <v>1</v>
      </c>
      <c r="W871" s="53" t="s">
        <v>390</v>
      </c>
      <c r="X871" s="53" t="s">
        <v>7354</v>
      </c>
      <c r="Y871" s="367">
        <v>232.59569999999999</v>
      </c>
      <c r="Z871" s="367">
        <v>775.04884210526313</v>
      </c>
      <c r="AA871" s="53"/>
      <c r="AB871" s="53" t="s">
        <v>3407</v>
      </c>
      <c r="AC871" s="53" t="s">
        <v>1795</v>
      </c>
      <c r="AD871" s="295">
        <v>147259.28</v>
      </c>
      <c r="AE871" s="399">
        <v>37.895710805637727</v>
      </c>
      <c r="AF871" s="53"/>
      <c r="AG871" s="53">
        <v>190</v>
      </c>
      <c r="AH871" s="367">
        <v>0</v>
      </c>
      <c r="AI871" s="53" t="s">
        <v>791</v>
      </c>
      <c r="AJ871" s="53" t="s">
        <v>1869</v>
      </c>
      <c r="AK871" s="148"/>
    </row>
    <row r="872" spans="1:46" s="148" customFormat="1" ht="45">
      <c r="A872" s="52" t="s">
        <v>1199</v>
      </c>
      <c r="B872" s="60" t="s">
        <v>8174</v>
      </c>
      <c r="C872" s="54" t="s">
        <v>1200</v>
      </c>
      <c r="D872" s="52" t="s">
        <v>995</v>
      </c>
      <c r="E872" s="53" t="s">
        <v>337</v>
      </c>
      <c r="F872" s="75">
        <v>41583</v>
      </c>
      <c r="G872" s="75">
        <v>41613</v>
      </c>
      <c r="H872" s="53" t="s">
        <v>107</v>
      </c>
      <c r="I872" s="57">
        <v>1045.48</v>
      </c>
      <c r="J872" s="56">
        <v>1181.8280442744001</v>
      </c>
      <c r="K872" s="56">
        <v>1045.48</v>
      </c>
      <c r="L872" s="58">
        <v>1233666.4000000001</v>
      </c>
      <c r="M872" s="76">
        <v>41633</v>
      </c>
      <c r="N872" s="60">
        <v>2014</v>
      </c>
      <c r="O872" s="77">
        <v>41649</v>
      </c>
      <c r="P872" s="60">
        <v>2014</v>
      </c>
      <c r="Q872" s="77">
        <v>41973</v>
      </c>
      <c r="R872" s="53" t="s">
        <v>342</v>
      </c>
      <c r="S872" s="54" t="s">
        <v>3406</v>
      </c>
      <c r="T872" s="53" t="s">
        <v>309</v>
      </c>
      <c r="U872" s="128">
        <v>4</v>
      </c>
      <c r="V872" s="53">
        <v>1</v>
      </c>
      <c r="W872" s="53" t="s">
        <v>390</v>
      </c>
      <c r="X872" s="53" t="s">
        <v>7354</v>
      </c>
      <c r="Y872" s="367">
        <v>308.41660000000002</v>
      </c>
      <c r="Z872" s="367">
        <v>775.04884210526313</v>
      </c>
      <c r="AA872" s="53"/>
      <c r="AB872" s="53" t="s">
        <v>3407</v>
      </c>
      <c r="AC872" s="53" t="s">
        <v>1795</v>
      </c>
      <c r="AD872" s="295">
        <v>147259.28</v>
      </c>
      <c r="AE872" s="399">
        <v>37.895710805637727</v>
      </c>
      <c r="AF872" s="53"/>
      <c r="AG872" s="53">
        <v>190</v>
      </c>
      <c r="AH872" s="367">
        <v>0</v>
      </c>
      <c r="AI872" s="53" t="s">
        <v>791</v>
      </c>
      <c r="AJ872" s="53" t="s">
        <v>1869</v>
      </c>
      <c r="AL872" s="67"/>
      <c r="AM872" s="67"/>
      <c r="AN872" s="67"/>
      <c r="AO872" s="67"/>
      <c r="AP872" s="67"/>
      <c r="AQ872" s="67"/>
      <c r="AR872" s="67"/>
      <c r="AS872" s="67"/>
      <c r="AT872" s="67"/>
    </row>
    <row r="873" spans="1:46" s="148" customFormat="1" ht="45">
      <c r="A873" s="52" t="s">
        <v>1199</v>
      </c>
      <c r="B873" s="60">
        <v>1736</v>
      </c>
      <c r="C873" s="52" t="s">
        <v>542</v>
      </c>
      <c r="D873" s="52" t="s">
        <v>543</v>
      </c>
      <c r="E873" s="53" t="s">
        <v>83</v>
      </c>
      <c r="F873" s="75">
        <v>41389</v>
      </c>
      <c r="G873" s="75">
        <v>41439</v>
      </c>
      <c r="H873" s="53" t="s">
        <v>99</v>
      </c>
      <c r="I873" s="57">
        <v>4002.0678800000001</v>
      </c>
      <c r="J873" s="56">
        <v>3890.8880388235475</v>
      </c>
      <c r="K873" s="56">
        <v>3890.8879999999999</v>
      </c>
      <c r="L873" s="58">
        <v>4591247.84</v>
      </c>
      <c r="M873" s="76">
        <v>41449</v>
      </c>
      <c r="N873" s="60">
        <v>2013</v>
      </c>
      <c r="O873" s="77">
        <v>41494</v>
      </c>
      <c r="P873" s="60">
        <v>2013</v>
      </c>
      <c r="Q873" s="77">
        <v>41547</v>
      </c>
      <c r="R873" s="52" t="s">
        <v>342</v>
      </c>
      <c r="S873" s="54" t="s">
        <v>3408</v>
      </c>
      <c r="T873" s="53" t="s">
        <v>417</v>
      </c>
      <c r="U873" s="53" t="s">
        <v>679</v>
      </c>
      <c r="V873" s="53">
        <v>1</v>
      </c>
      <c r="W873" s="53" t="s">
        <v>390</v>
      </c>
      <c r="X873" s="53"/>
      <c r="Y873" s="367">
        <v>241.64462315789473</v>
      </c>
      <c r="Z873" s="367">
        <v>3515.6815151515152</v>
      </c>
      <c r="AA873" s="53"/>
      <c r="AB873" s="53" t="s">
        <v>3295</v>
      </c>
      <c r="AC873" s="71">
        <v>41290</v>
      </c>
      <c r="AD873" s="295">
        <v>116017.49</v>
      </c>
      <c r="AE873" s="53" t="s">
        <v>3409</v>
      </c>
      <c r="AF873" s="53"/>
      <c r="AG873" s="53" t="s">
        <v>792</v>
      </c>
      <c r="AH873" s="367">
        <v>0</v>
      </c>
      <c r="AI873" s="53" t="s">
        <v>1908</v>
      </c>
      <c r="AJ873" s="53" t="s">
        <v>1869</v>
      </c>
    </row>
    <row r="874" spans="1:46" s="148" customFormat="1" ht="45">
      <c r="A874" s="52" t="s">
        <v>1199</v>
      </c>
      <c r="B874" s="60">
        <v>1737</v>
      </c>
      <c r="C874" s="53" t="s">
        <v>544</v>
      </c>
      <c r="D874" s="52" t="s">
        <v>635</v>
      </c>
      <c r="E874" s="53" t="s">
        <v>65</v>
      </c>
      <c r="F874" s="75">
        <v>41389</v>
      </c>
      <c r="G874" s="75">
        <v>41429</v>
      </c>
      <c r="H874" s="53" t="s">
        <v>99</v>
      </c>
      <c r="I874" s="57">
        <v>954.35</v>
      </c>
      <c r="J874" s="56">
        <v>936.33203723712268</v>
      </c>
      <c r="K874" s="56">
        <v>936.33199999999999</v>
      </c>
      <c r="L874" s="58">
        <v>1104871.76</v>
      </c>
      <c r="M874" s="76">
        <v>41449</v>
      </c>
      <c r="N874" s="60">
        <v>2013</v>
      </c>
      <c r="O874" s="77">
        <v>41494</v>
      </c>
      <c r="P874" s="60">
        <v>2013</v>
      </c>
      <c r="Q874" s="77">
        <v>41547</v>
      </c>
      <c r="R874" s="52" t="s">
        <v>342</v>
      </c>
      <c r="S874" s="54" t="s">
        <v>3408</v>
      </c>
      <c r="T874" s="53" t="s">
        <v>417</v>
      </c>
      <c r="U874" s="53" t="s">
        <v>684</v>
      </c>
      <c r="V874" s="53">
        <v>1</v>
      </c>
      <c r="W874" s="53" t="s">
        <v>390</v>
      </c>
      <c r="X874" s="53"/>
      <c r="Y874" s="367">
        <v>44.194870399999999</v>
      </c>
      <c r="Z874" s="367">
        <v>3515.6815151515152</v>
      </c>
      <c r="AA874" s="53"/>
      <c r="AB874" s="53" t="s">
        <v>3295</v>
      </c>
      <c r="AC874" s="71">
        <v>41290</v>
      </c>
      <c r="AD874" s="295">
        <v>116017.49</v>
      </c>
      <c r="AE874" s="53" t="s">
        <v>3409</v>
      </c>
      <c r="AF874" s="53"/>
      <c r="AG874" s="53" t="s">
        <v>792</v>
      </c>
      <c r="AH874" s="367">
        <v>0</v>
      </c>
      <c r="AI874" s="53" t="s">
        <v>1908</v>
      </c>
      <c r="AJ874" s="53" t="s">
        <v>1869</v>
      </c>
    </row>
    <row r="875" spans="1:46" s="148" customFormat="1" ht="45">
      <c r="A875" s="293" t="s">
        <v>1199</v>
      </c>
      <c r="B875" s="60">
        <v>1738</v>
      </c>
      <c r="C875" s="53" t="s">
        <v>477</v>
      </c>
      <c r="D875" s="293" t="s">
        <v>427</v>
      </c>
      <c r="E875" s="53" t="s">
        <v>82</v>
      </c>
      <c r="F875" s="75">
        <v>41389</v>
      </c>
      <c r="G875" s="75">
        <v>41419</v>
      </c>
      <c r="H875" s="53" t="s">
        <v>99</v>
      </c>
      <c r="I875" s="57">
        <v>208.89096000000001</v>
      </c>
      <c r="J875" s="56">
        <v>201.57419713917832</v>
      </c>
      <c r="K875" s="56">
        <v>201.57400000000001</v>
      </c>
      <c r="L875" s="58">
        <v>237857.32</v>
      </c>
      <c r="M875" s="76">
        <v>41439</v>
      </c>
      <c r="N875" s="60">
        <v>2013</v>
      </c>
      <c r="O875" s="77">
        <v>41469</v>
      </c>
      <c r="P875" s="60">
        <v>2013</v>
      </c>
      <c r="Q875" s="77">
        <v>41486</v>
      </c>
      <c r="R875" s="52" t="s">
        <v>342</v>
      </c>
      <c r="S875" s="54" t="s">
        <v>3410</v>
      </c>
      <c r="T875" s="53" t="s">
        <v>417</v>
      </c>
      <c r="U875" s="53" t="s">
        <v>3411</v>
      </c>
      <c r="V875" s="53">
        <v>1</v>
      </c>
      <c r="W875" s="53" t="s">
        <v>390</v>
      </c>
      <c r="X875" s="53"/>
      <c r="Y875" s="367">
        <v>0.1156893579766537</v>
      </c>
      <c r="Z875" s="367">
        <v>1393.7008928571427</v>
      </c>
      <c r="AA875" s="53"/>
      <c r="AB875" s="78" t="s">
        <v>3278</v>
      </c>
      <c r="AC875" s="53" t="s">
        <v>1795</v>
      </c>
      <c r="AD875" s="295">
        <v>109266.15</v>
      </c>
      <c r="AE875" s="181"/>
      <c r="AF875" s="400">
        <v>78.400000000000006</v>
      </c>
      <c r="AG875" s="78"/>
      <c r="AH875" s="367">
        <v>0</v>
      </c>
      <c r="AI875" s="78" t="s">
        <v>99</v>
      </c>
      <c r="AJ875" s="53" t="s">
        <v>1869</v>
      </c>
    </row>
    <row r="876" spans="1:46" s="148" customFormat="1" ht="45">
      <c r="A876" s="293" t="s">
        <v>1199</v>
      </c>
      <c r="B876" s="60">
        <v>1739</v>
      </c>
      <c r="C876" s="53" t="s">
        <v>480</v>
      </c>
      <c r="D876" s="293" t="s">
        <v>481</v>
      </c>
      <c r="E876" s="53" t="s">
        <v>60</v>
      </c>
      <c r="F876" s="75">
        <v>41389</v>
      </c>
      <c r="G876" s="75">
        <v>41429</v>
      </c>
      <c r="H876" s="53" t="s">
        <v>99</v>
      </c>
      <c r="I876" s="57">
        <v>14</v>
      </c>
      <c r="J876" s="56">
        <v>13.504296338632512</v>
      </c>
      <c r="K876" s="56">
        <v>13.504</v>
      </c>
      <c r="L876" s="58">
        <v>15934.72</v>
      </c>
      <c r="M876" s="76">
        <v>41449</v>
      </c>
      <c r="N876" s="60">
        <v>2013</v>
      </c>
      <c r="O876" s="77">
        <v>41494</v>
      </c>
      <c r="P876" s="60">
        <v>2013</v>
      </c>
      <c r="Q876" s="77">
        <v>41547</v>
      </c>
      <c r="R876" s="52" t="s">
        <v>342</v>
      </c>
      <c r="S876" s="54" t="s">
        <v>3410</v>
      </c>
      <c r="T876" s="53" t="s">
        <v>417</v>
      </c>
      <c r="U876" s="53" t="s">
        <v>796</v>
      </c>
      <c r="V876" s="53">
        <v>1</v>
      </c>
      <c r="W876" s="53" t="s">
        <v>390</v>
      </c>
      <c r="X876" s="53"/>
      <c r="Y876" s="367">
        <v>0.398368</v>
      </c>
      <c r="Z876" s="367">
        <v>1393.7008928571427</v>
      </c>
      <c r="AA876" s="53"/>
      <c r="AB876" s="78" t="s">
        <v>3278</v>
      </c>
      <c r="AC876" s="53" t="s">
        <v>1795</v>
      </c>
      <c r="AD876" s="295">
        <v>109266.15</v>
      </c>
      <c r="AE876" s="181"/>
      <c r="AF876" s="181">
        <v>78.400000000000006</v>
      </c>
      <c r="AG876" s="78"/>
      <c r="AH876" s="367">
        <v>0</v>
      </c>
      <c r="AI876" s="78" t="s">
        <v>99</v>
      </c>
      <c r="AJ876" s="53" t="s">
        <v>1869</v>
      </c>
    </row>
    <row r="877" spans="1:46" s="148" customFormat="1" ht="45">
      <c r="A877" s="293" t="s">
        <v>1199</v>
      </c>
      <c r="B877" s="60">
        <v>1740</v>
      </c>
      <c r="C877" s="53" t="s">
        <v>435</v>
      </c>
      <c r="D877" s="293" t="s">
        <v>434</v>
      </c>
      <c r="E877" s="53" t="s">
        <v>82</v>
      </c>
      <c r="F877" s="75">
        <v>41389</v>
      </c>
      <c r="G877" s="75">
        <v>41419</v>
      </c>
      <c r="H877" s="53" t="s">
        <v>99</v>
      </c>
      <c r="I877" s="57">
        <v>888.25</v>
      </c>
      <c r="J877" s="56">
        <v>850.13061574939456</v>
      </c>
      <c r="K877" s="56">
        <v>850.13</v>
      </c>
      <c r="L877" s="58">
        <v>1003153.3999999999</v>
      </c>
      <c r="M877" s="76">
        <v>41439</v>
      </c>
      <c r="N877" s="60">
        <v>2013</v>
      </c>
      <c r="O877" s="77">
        <v>41469</v>
      </c>
      <c r="P877" s="60">
        <v>2013</v>
      </c>
      <c r="Q877" s="77">
        <v>41547</v>
      </c>
      <c r="R877" s="52" t="s">
        <v>342</v>
      </c>
      <c r="S877" s="54" t="s">
        <v>3410</v>
      </c>
      <c r="T877" s="53" t="s">
        <v>313</v>
      </c>
      <c r="U877" s="53" t="s">
        <v>3412</v>
      </c>
      <c r="V877" s="53">
        <v>1</v>
      </c>
      <c r="W877" s="53" t="s">
        <v>390</v>
      </c>
      <c r="X877" s="53"/>
      <c r="Y877" s="367">
        <v>0.1919910813397129</v>
      </c>
      <c r="Z877" s="367">
        <v>1393.7008928571427</v>
      </c>
      <c r="AA877" s="53"/>
      <c r="AB877" s="78" t="s">
        <v>3278</v>
      </c>
      <c r="AC877" s="53" t="s">
        <v>1795</v>
      </c>
      <c r="AD877" s="295">
        <v>109266.15</v>
      </c>
      <c r="AE877" s="181"/>
      <c r="AF877" s="181">
        <v>78.400000000000006</v>
      </c>
      <c r="AG877" s="78"/>
      <c r="AH877" s="367">
        <v>0</v>
      </c>
      <c r="AI877" s="78" t="s">
        <v>99</v>
      </c>
      <c r="AJ877" s="53" t="s">
        <v>1869</v>
      </c>
    </row>
    <row r="878" spans="1:46" s="148" customFormat="1" ht="45">
      <c r="A878" s="293" t="s">
        <v>1199</v>
      </c>
      <c r="B878" s="60">
        <v>1741</v>
      </c>
      <c r="C878" s="53" t="s">
        <v>487</v>
      </c>
      <c r="D878" s="293" t="s">
        <v>488</v>
      </c>
      <c r="E878" s="53" t="s">
        <v>83</v>
      </c>
      <c r="F878" s="75">
        <v>41389</v>
      </c>
      <c r="G878" s="75">
        <v>41439</v>
      </c>
      <c r="H878" s="53" t="s">
        <v>99</v>
      </c>
      <c r="I878" s="57">
        <v>1316.2053599999999</v>
      </c>
      <c r="J878" s="56">
        <v>1316.2053600750701</v>
      </c>
      <c r="K878" s="56">
        <v>1316.2049999999999</v>
      </c>
      <c r="L878" s="58">
        <v>1553121.9</v>
      </c>
      <c r="M878" s="76">
        <v>41449</v>
      </c>
      <c r="N878" s="60">
        <v>2013</v>
      </c>
      <c r="O878" s="77">
        <v>41479</v>
      </c>
      <c r="P878" s="60">
        <v>2013</v>
      </c>
      <c r="Q878" s="77">
        <v>41516</v>
      </c>
      <c r="R878" s="52" t="s">
        <v>342</v>
      </c>
      <c r="S878" s="54" t="s">
        <v>3410</v>
      </c>
      <c r="T878" s="53" t="s">
        <v>417</v>
      </c>
      <c r="U878" s="53" t="s">
        <v>3413</v>
      </c>
      <c r="V878" s="53">
        <v>1</v>
      </c>
      <c r="W878" s="53" t="s">
        <v>390</v>
      </c>
      <c r="X878" s="53"/>
      <c r="Y878" s="367">
        <v>7.5030043478260868</v>
      </c>
      <c r="Z878" s="367">
        <v>1393.7008928571427</v>
      </c>
      <c r="AA878" s="53"/>
      <c r="AB878" s="78" t="s">
        <v>3278</v>
      </c>
      <c r="AC878" s="53" t="s">
        <v>1795</v>
      </c>
      <c r="AD878" s="295">
        <v>109266.15</v>
      </c>
      <c r="AE878" s="181"/>
      <c r="AF878" s="181">
        <v>78.400000000000006</v>
      </c>
      <c r="AG878" s="78"/>
      <c r="AH878" s="367">
        <v>0</v>
      </c>
      <c r="AI878" s="78" t="s">
        <v>99</v>
      </c>
      <c r="AJ878" s="53" t="s">
        <v>1869</v>
      </c>
    </row>
    <row r="879" spans="1:46" s="148" customFormat="1" ht="45">
      <c r="A879" s="293" t="s">
        <v>1199</v>
      </c>
      <c r="B879" s="60">
        <v>1742</v>
      </c>
      <c r="C879" s="53" t="s">
        <v>469</v>
      </c>
      <c r="D879" s="293" t="s">
        <v>470</v>
      </c>
      <c r="E879" s="53" t="s">
        <v>82</v>
      </c>
      <c r="F879" s="75">
        <v>41389</v>
      </c>
      <c r="G879" s="75">
        <v>41419</v>
      </c>
      <c r="H879" s="53" t="s">
        <v>99</v>
      </c>
      <c r="I879" s="57">
        <v>209.55196000000001</v>
      </c>
      <c r="J879" s="56">
        <v>204.44108847653433</v>
      </c>
      <c r="K879" s="56">
        <v>204.441</v>
      </c>
      <c r="L879" s="58">
        <v>241240.37999999998</v>
      </c>
      <c r="M879" s="76">
        <v>41439</v>
      </c>
      <c r="N879" s="60">
        <v>2013</v>
      </c>
      <c r="O879" s="77">
        <v>41469</v>
      </c>
      <c r="P879" s="60">
        <v>2013</v>
      </c>
      <c r="Q879" s="77">
        <v>41547</v>
      </c>
      <c r="R879" s="52" t="s">
        <v>342</v>
      </c>
      <c r="S879" s="54" t="s">
        <v>3414</v>
      </c>
      <c r="T879" s="53" t="s">
        <v>417</v>
      </c>
      <c r="U879" s="53" t="s">
        <v>1839</v>
      </c>
      <c r="V879" s="53">
        <v>1</v>
      </c>
      <c r="W879" s="53" t="s">
        <v>390</v>
      </c>
      <c r="X879" s="53"/>
      <c r="Y879" s="367">
        <v>0.19454869354838705</v>
      </c>
      <c r="Z879" s="367">
        <v>2023.0432756921421</v>
      </c>
      <c r="AA879" s="53"/>
      <c r="AB879" s="78" t="s">
        <v>3259</v>
      </c>
      <c r="AC879" s="53" t="s">
        <v>1795</v>
      </c>
      <c r="AD879" s="295">
        <v>225791.86</v>
      </c>
      <c r="AE879" s="78"/>
      <c r="AF879" s="181">
        <v>111.61</v>
      </c>
      <c r="AG879" s="78"/>
      <c r="AH879" s="367">
        <v>0</v>
      </c>
      <c r="AI879" s="78" t="s">
        <v>99</v>
      </c>
      <c r="AJ879" s="53" t="s">
        <v>1869</v>
      </c>
    </row>
    <row r="880" spans="1:46" s="148" customFormat="1" ht="45">
      <c r="A880" s="52" t="s">
        <v>1199</v>
      </c>
      <c r="B880" s="60">
        <v>1743</v>
      </c>
      <c r="C880" s="53" t="s">
        <v>475</v>
      </c>
      <c r="D880" s="52" t="s">
        <v>476</v>
      </c>
      <c r="E880" s="53" t="s">
        <v>60</v>
      </c>
      <c r="F880" s="75">
        <v>41389</v>
      </c>
      <c r="G880" s="75">
        <v>41429</v>
      </c>
      <c r="H880" s="53" t="s">
        <v>99</v>
      </c>
      <c r="I880" s="57">
        <v>149.07972000000001</v>
      </c>
      <c r="J880" s="56">
        <v>143.54129081980096</v>
      </c>
      <c r="K880" s="56">
        <v>143.541</v>
      </c>
      <c r="L880" s="58">
        <v>169378.38</v>
      </c>
      <c r="M880" s="76">
        <v>41449</v>
      </c>
      <c r="N880" s="60">
        <v>2013</v>
      </c>
      <c r="O880" s="77">
        <v>41479</v>
      </c>
      <c r="P880" s="60">
        <v>2013</v>
      </c>
      <c r="Q880" s="77">
        <v>41547</v>
      </c>
      <c r="R880" s="52" t="s">
        <v>342</v>
      </c>
      <c r="S880" s="54" t="s">
        <v>3414</v>
      </c>
      <c r="T880" s="53" t="s">
        <v>417</v>
      </c>
      <c r="U880" s="53" t="s">
        <v>3415</v>
      </c>
      <c r="V880" s="53">
        <v>1</v>
      </c>
      <c r="W880" s="53" t="s">
        <v>390</v>
      </c>
      <c r="X880" s="53"/>
      <c r="Y880" s="367">
        <v>9.4151406336853816E-2</v>
      </c>
      <c r="Z880" s="367">
        <v>2023.0432756921421</v>
      </c>
      <c r="AA880" s="53"/>
      <c r="AB880" s="78" t="s">
        <v>3259</v>
      </c>
      <c r="AC880" s="53" t="s">
        <v>1795</v>
      </c>
      <c r="AD880" s="295">
        <v>225791.86</v>
      </c>
      <c r="AE880" s="78"/>
      <c r="AF880" s="181">
        <v>111.61</v>
      </c>
      <c r="AG880" s="78"/>
      <c r="AH880" s="367">
        <v>0</v>
      </c>
      <c r="AI880" s="78" t="s">
        <v>99</v>
      </c>
      <c r="AJ880" s="53" t="s">
        <v>1869</v>
      </c>
    </row>
    <row r="881" spans="1:46" s="148" customFormat="1" ht="45">
      <c r="A881" s="52" t="s">
        <v>1199</v>
      </c>
      <c r="B881" s="60">
        <v>1744</v>
      </c>
      <c r="C881" s="53" t="s">
        <v>477</v>
      </c>
      <c r="D881" s="52" t="s">
        <v>427</v>
      </c>
      <c r="E881" s="53" t="s">
        <v>82</v>
      </c>
      <c r="F881" s="75">
        <v>41389</v>
      </c>
      <c r="G881" s="75">
        <v>41419</v>
      </c>
      <c r="H881" s="53" t="s">
        <v>99</v>
      </c>
      <c r="I881" s="57">
        <v>118.408</v>
      </c>
      <c r="J881" s="56">
        <v>114.26055133615316</v>
      </c>
      <c r="K881" s="56">
        <v>114.26</v>
      </c>
      <c r="L881" s="58">
        <v>134826.79999999999</v>
      </c>
      <c r="M881" s="76">
        <v>41439</v>
      </c>
      <c r="N881" s="60">
        <v>2013</v>
      </c>
      <c r="O881" s="77">
        <v>41469</v>
      </c>
      <c r="P881" s="60">
        <v>2013</v>
      </c>
      <c r="Q881" s="77">
        <v>41486</v>
      </c>
      <c r="R881" s="52" t="s">
        <v>342</v>
      </c>
      <c r="S881" s="54" t="s">
        <v>3414</v>
      </c>
      <c r="T881" s="53" t="s">
        <v>417</v>
      </c>
      <c r="U881" s="53" t="s">
        <v>3416</v>
      </c>
      <c r="V881" s="53">
        <v>1</v>
      </c>
      <c r="W881" s="53" t="s">
        <v>390</v>
      </c>
      <c r="X881" s="53"/>
      <c r="Y881" s="367">
        <v>0.1730767650834403</v>
      </c>
      <c r="Z881" s="367">
        <v>2023.0432756921421</v>
      </c>
      <c r="AA881" s="53"/>
      <c r="AB881" s="78" t="s">
        <v>3259</v>
      </c>
      <c r="AC881" s="53" t="s">
        <v>1795</v>
      </c>
      <c r="AD881" s="295">
        <v>225791.86</v>
      </c>
      <c r="AE881" s="78"/>
      <c r="AF881" s="181">
        <v>111.61</v>
      </c>
      <c r="AG881" s="78"/>
      <c r="AH881" s="367">
        <v>0</v>
      </c>
      <c r="AI881" s="78" t="s">
        <v>99</v>
      </c>
      <c r="AJ881" s="53" t="s">
        <v>1869</v>
      </c>
    </row>
    <row r="882" spans="1:46" s="67" customFormat="1" ht="45">
      <c r="A882" s="52" t="s">
        <v>1199</v>
      </c>
      <c r="B882" s="60">
        <v>1745</v>
      </c>
      <c r="C882" s="53" t="s">
        <v>480</v>
      </c>
      <c r="D882" s="52" t="s">
        <v>481</v>
      </c>
      <c r="E882" s="53" t="s">
        <v>60</v>
      </c>
      <c r="F882" s="75">
        <v>41389</v>
      </c>
      <c r="G882" s="75">
        <v>41429</v>
      </c>
      <c r="H882" s="53" t="s">
        <v>99</v>
      </c>
      <c r="I882" s="57">
        <v>335.30815999999999</v>
      </c>
      <c r="J882" s="56">
        <v>323.4358643170325</v>
      </c>
      <c r="K882" s="56">
        <v>323.435</v>
      </c>
      <c r="L882" s="58">
        <v>381653.3</v>
      </c>
      <c r="M882" s="76">
        <v>41449</v>
      </c>
      <c r="N882" s="60">
        <v>2013</v>
      </c>
      <c r="O882" s="77">
        <v>41494</v>
      </c>
      <c r="P882" s="60">
        <v>2013</v>
      </c>
      <c r="Q882" s="77">
        <v>41547</v>
      </c>
      <c r="R882" s="52" t="s">
        <v>342</v>
      </c>
      <c r="S882" s="54" t="s">
        <v>3414</v>
      </c>
      <c r="T882" s="53" t="s">
        <v>417</v>
      </c>
      <c r="U882" s="53" t="s">
        <v>1780</v>
      </c>
      <c r="V882" s="53">
        <v>1</v>
      </c>
      <c r="W882" s="53" t="s">
        <v>390</v>
      </c>
      <c r="X882" s="53"/>
      <c r="Y882" s="367">
        <v>0.79511104166666668</v>
      </c>
      <c r="Z882" s="367">
        <v>2023.0432756921421</v>
      </c>
      <c r="AA882" s="53"/>
      <c r="AB882" s="78" t="s">
        <v>3259</v>
      </c>
      <c r="AC882" s="53" t="s">
        <v>1795</v>
      </c>
      <c r="AD882" s="295">
        <v>225791.86</v>
      </c>
      <c r="AE882" s="78"/>
      <c r="AF882" s="181">
        <v>111.61</v>
      </c>
      <c r="AG882" s="78"/>
      <c r="AH882" s="367">
        <v>0</v>
      </c>
      <c r="AI882" s="78" t="s">
        <v>99</v>
      </c>
      <c r="AJ882" s="53" t="s">
        <v>1869</v>
      </c>
      <c r="AK882" s="148"/>
      <c r="AL882" s="148"/>
      <c r="AM882" s="148"/>
      <c r="AN882" s="148"/>
      <c r="AO882" s="148"/>
      <c r="AP882" s="148"/>
      <c r="AQ882" s="148"/>
      <c r="AR882" s="148"/>
      <c r="AS882" s="148"/>
      <c r="AT882" s="148"/>
    </row>
    <row r="883" spans="1:46" s="67" customFormat="1" ht="45">
      <c r="A883" s="52" t="s">
        <v>1199</v>
      </c>
      <c r="B883" s="60">
        <v>1746</v>
      </c>
      <c r="C883" s="53" t="s">
        <v>435</v>
      </c>
      <c r="D883" s="52" t="s">
        <v>434</v>
      </c>
      <c r="E883" s="53" t="s">
        <v>82</v>
      </c>
      <c r="F883" s="75">
        <v>41389</v>
      </c>
      <c r="G883" s="75">
        <v>41419</v>
      </c>
      <c r="H883" s="53" t="s">
        <v>99</v>
      </c>
      <c r="I883" s="57">
        <v>1134.9359999999999</v>
      </c>
      <c r="J883" s="56">
        <v>1086.2300368405686</v>
      </c>
      <c r="K883" s="56">
        <v>1086.23</v>
      </c>
      <c r="L883" s="58">
        <v>1281751.3999999999</v>
      </c>
      <c r="M883" s="76">
        <v>41439</v>
      </c>
      <c r="N883" s="60">
        <v>2013</v>
      </c>
      <c r="O883" s="77">
        <v>41469</v>
      </c>
      <c r="P883" s="60">
        <v>2013</v>
      </c>
      <c r="Q883" s="77">
        <v>41547</v>
      </c>
      <c r="R883" s="52" t="s">
        <v>342</v>
      </c>
      <c r="S883" s="54" t="s">
        <v>3414</v>
      </c>
      <c r="T883" s="53" t="s">
        <v>313</v>
      </c>
      <c r="U883" s="53" t="s">
        <v>3417</v>
      </c>
      <c r="V883" s="53">
        <v>1</v>
      </c>
      <c r="W883" s="53" t="s">
        <v>390</v>
      </c>
      <c r="X883" s="53"/>
      <c r="Y883" s="367">
        <v>8.1313925014273924E-2</v>
      </c>
      <c r="Z883" s="367">
        <v>2023.0432756921421</v>
      </c>
      <c r="AA883" s="53"/>
      <c r="AB883" s="78" t="s">
        <v>3259</v>
      </c>
      <c r="AC883" s="53" t="s">
        <v>1795</v>
      </c>
      <c r="AD883" s="295">
        <v>225791.86</v>
      </c>
      <c r="AE883" s="78"/>
      <c r="AF883" s="181">
        <v>111.61</v>
      </c>
      <c r="AG883" s="78"/>
      <c r="AH883" s="367">
        <v>0</v>
      </c>
      <c r="AI883" s="78" t="s">
        <v>99</v>
      </c>
      <c r="AJ883" s="53" t="s">
        <v>1869</v>
      </c>
      <c r="AK883" s="148"/>
      <c r="AL883" s="148"/>
      <c r="AM883" s="148"/>
      <c r="AN883" s="148"/>
      <c r="AO883" s="148"/>
      <c r="AP883" s="148"/>
      <c r="AQ883" s="148"/>
      <c r="AR883" s="148"/>
      <c r="AS883" s="148"/>
      <c r="AT883" s="148"/>
    </row>
    <row r="884" spans="1:46" s="67" customFormat="1" ht="45">
      <c r="A884" s="52" t="s">
        <v>1199</v>
      </c>
      <c r="B884" s="60">
        <v>1747</v>
      </c>
      <c r="C884" s="53" t="s">
        <v>487</v>
      </c>
      <c r="D884" s="52" t="s">
        <v>488</v>
      </c>
      <c r="E884" s="53" t="s">
        <v>83</v>
      </c>
      <c r="F884" s="75">
        <v>41389</v>
      </c>
      <c r="G884" s="75">
        <v>41439</v>
      </c>
      <c r="H884" s="53" t="s">
        <v>99</v>
      </c>
      <c r="I884" s="57">
        <v>1655.4</v>
      </c>
      <c r="J884" s="56">
        <v>1655.4000143736318</v>
      </c>
      <c r="K884" s="56">
        <v>1655.4</v>
      </c>
      <c r="L884" s="58">
        <v>1953372</v>
      </c>
      <c r="M884" s="76">
        <v>41449</v>
      </c>
      <c r="N884" s="60">
        <v>2013</v>
      </c>
      <c r="O884" s="77">
        <v>41479</v>
      </c>
      <c r="P884" s="60">
        <v>2013</v>
      </c>
      <c r="Q884" s="77">
        <v>41516</v>
      </c>
      <c r="R884" s="52" t="s">
        <v>342</v>
      </c>
      <c r="S884" s="54" t="s">
        <v>3414</v>
      </c>
      <c r="T884" s="53" t="s">
        <v>417</v>
      </c>
      <c r="U884" s="53">
        <v>178</v>
      </c>
      <c r="V884" s="53">
        <v>1</v>
      </c>
      <c r="W884" s="53" t="s">
        <v>390</v>
      </c>
      <c r="X884" s="53"/>
      <c r="Y884" s="367">
        <v>10.974</v>
      </c>
      <c r="Z884" s="367">
        <v>2023.0432756921421</v>
      </c>
      <c r="AA884" s="53"/>
      <c r="AB884" s="78" t="s">
        <v>3259</v>
      </c>
      <c r="AC884" s="53" t="s">
        <v>1795</v>
      </c>
      <c r="AD884" s="295">
        <v>225791.86</v>
      </c>
      <c r="AE884" s="78"/>
      <c r="AF884" s="181">
        <v>111.61</v>
      </c>
      <c r="AG884" s="78"/>
      <c r="AH884" s="367">
        <v>0</v>
      </c>
      <c r="AI884" s="78" t="s">
        <v>99</v>
      </c>
      <c r="AJ884" s="53" t="s">
        <v>1869</v>
      </c>
      <c r="AK884" s="148"/>
      <c r="AL884" s="148"/>
      <c r="AM884" s="148"/>
      <c r="AN884" s="148"/>
      <c r="AO884" s="148"/>
      <c r="AP884" s="148"/>
      <c r="AQ884" s="148"/>
      <c r="AR884" s="148"/>
      <c r="AS884" s="148"/>
      <c r="AT884" s="148"/>
    </row>
    <row r="885" spans="1:46" s="67" customFormat="1" ht="45">
      <c r="A885" s="52" t="s">
        <v>1199</v>
      </c>
      <c r="B885" s="60">
        <v>1748</v>
      </c>
      <c r="C885" s="53" t="s">
        <v>699</v>
      </c>
      <c r="D885" s="52" t="s">
        <v>700</v>
      </c>
      <c r="E885" s="53" t="s">
        <v>60</v>
      </c>
      <c r="F885" s="75">
        <v>41389</v>
      </c>
      <c r="G885" s="75">
        <v>41429</v>
      </c>
      <c r="H885" s="53" t="s">
        <v>99</v>
      </c>
      <c r="I885" s="57">
        <v>514.79999999999995</v>
      </c>
      <c r="J885" s="56">
        <v>510.9263874126035</v>
      </c>
      <c r="K885" s="56">
        <v>510.92599999999999</v>
      </c>
      <c r="L885" s="58">
        <v>602892.67999999993</v>
      </c>
      <c r="M885" s="76">
        <v>41449</v>
      </c>
      <c r="N885" s="60">
        <v>2013</v>
      </c>
      <c r="O885" s="77">
        <v>41469</v>
      </c>
      <c r="P885" s="60">
        <v>2013</v>
      </c>
      <c r="Q885" s="77">
        <v>41547</v>
      </c>
      <c r="R885" s="52" t="s">
        <v>342</v>
      </c>
      <c r="S885" s="54" t="s">
        <v>3414</v>
      </c>
      <c r="T885" s="53" t="s">
        <v>417</v>
      </c>
      <c r="U885" s="53">
        <v>143</v>
      </c>
      <c r="V885" s="53">
        <v>1</v>
      </c>
      <c r="W885" s="53" t="s">
        <v>390</v>
      </c>
      <c r="X885" s="53"/>
      <c r="Y885" s="367">
        <v>4.2160327272727276</v>
      </c>
      <c r="Z885" s="367">
        <v>2023.0432756921421</v>
      </c>
      <c r="AA885" s="53"/>
      <c r="AB885" s="78" t="s">
        <v>3259</v>
      </c>
      <c r="AC885" s="53" t="s">
        <v>1795</v>
      </c>
      <c r="AD885" s="295">
        <v>225791.86</v>
      </c>
      <c r="AE885" s="78"/>
      <c r="AF885" s="181">
        <v>111.61</v>
      </c>
      <c r="AG885" s="78"/>
      <c r="AH885" s="367">
        <v>0</v>
      </c>
      <c r="AI885" s="78" t="s">
        <v>99</v>
      </c>
      <c r="AJ885" s="53" t="s">
        <v>1869</v>
      </c>
      <c r="AK885" s="148"/>
      <c r="AL885" s="148"/>
      <c r="AM885" s="148"/>
      <c r="AN885" s="148"/>
      <c r="AO885" s="148"/>
      <c r="AP885" s="148"/>
      <c r="AQ885" s="148"/>
      <c r="AR885" s="148"/>
      <c r="AS885" s="148"/>
      <c r="AT885" s="148"/>
    </row>
    <row r="886" spans="1:46" s="67" customFormat="1" ht="45">
      <c r="A886" s="52" t="s">
        <v>1199</v>
      </c>
      <c r="B886" s="60">
        <v>1749</v>
      </c>
      <c r="C886" s="53" t="s">
        <v>544</v>
      </c>
      <c r="D886" s="52" t="s">
        <v>635</v>
      </c>
      <c r="E886" s="53" t="s">
        <v>65</v>
      </c>
      <c r="F886" s="75">
        <v>41389</v>
      </c>
      <c r="G886" s="75">
        <v>41429</v>
      </c>
      <c r="H886" s="53" t="s">
        <v>99</v>
      </c>
      <c r="I886" s="57">
        <v>13.042</v>
      </c>
      <c r="J886" s="56">
        <v>12.464199645888817</v>
      </c>
      <c r="K886" s="56">
        <v>12.464</v>
      </c>
      <c r="L886" s="58">
        <v>14707.52</v>
      </c>
      <c r="M886" s="76">
        <v>41449</v>
      </c>
      <c r="N886" s="60">
        <v>2013</v>
      </c>
      <c r="O886" s="77">
        <v>41494</v>
      </c>
      <c r="P886" s="60">
        <v>2013</v>
      </c>
      <c r="Q886" s="77">
        <v>41547</v>
      </c>
      <c r="R886" s="52" t="s">
        <v>342</v>
      </c>
      <c r="S886" s="54" t="s">
        <v>3414</v>
      </c>
      <c r="T886" s="53" t="s">
        <v>417</v>
      </c>
      <c r="U886" s="53" t="s">
        <v>667</v>
      </c>
      <c r="V886" s="53">
        <v>1</v>
      </c>
      <c r="W886" s="53" t="s">
        <v>390</v>
      </c>
      <c r="X886" s="53"/>
      <c r="Y886" s="367">
        <v>3.6768800000000001</v>
      </c>
      <c r="Z886" s="367">
        <v>2023.0432756921421</v>
      </c>
      <c r="AA886" s="53"/>
      <c r="AB886" s="78" t="s">
        <v>3259</v>
      </c>
      <c r="AC886" s="53" t="s">
        <v>1795</v>
      </c>
      <c r="AD886" s="295">
        <v>225791.86</v>
      </c>
      <c r="AE886" s="78"/>
      <c r="AF886" s="181">
        <v>111.61</v>
      </c>
      <c r="AG886" s="78"/>
      <c r="AH886" s="367">
        <v>0</v>
      </c>
      <c r="AI886" s="78" t="s">
        <v>99</v>
      </c>
      <c r="AJ886" s="53" t="s">
        <v>1869</v>
      </c>
      <c r="AK886" s="148"/>
      <c r="AL886" s="148"/>
      <c r="AM886" s="148"/>
      <c r="AN886" s="148"/>
      <c r="AO886" s="148"/>
      <c r="AP886" s="148"/>
      <c r="AQ886" s="148"/>
      <c r="AR886" s="148"/>
      <c r="AS886" s="148"/>
      <c r="AT886" s="148"/>
    </row>
    <row r="887" spans="1:46" s="148" customFormat="1" ht="45">
      <c r="A887" s="52" t="s">
        <v>1199</v>
      </c>
      <c r="B887" s="60">
        <v>1750</v>
      </c>
      <c r="C887" s="52" t="s">
        <v>539</v>
      </c>
      <c r="D887" s="52" t="s">
        <v>540</v>
      </c>
      <c r="E887" s="53" t="s">
        <v>82</v>
      </c>
      <c r="F887" s="75">
        <v>41389</v>
      </c>
      <c r="G887" s="75">
        <v>41419</v>
      </c>
      <c r="H887" s="53" t="s">
        <v>107</v>
      </c>
      <c r="I887" s="57">
        <v>83.650400000000005</v>
      </c>
      <c r="J887" s="56">
        <v>82.090677558927752</v>
      </c>
      <c r="K887" s="56">
        <v>82.09</v>
      </c>
      <c r="L887" s="58">
        <v>96866.2</v>
      </c>
      <c r="M887" s="76">
        <v>41439</v>
      </c>
      <c r="N887" s="60">
        <v>2013</v>
      </c>
      <c r="O887" s="77">
        <v>41459</v>
      </c>
      <c r="P887" s="60">
        <v>2013</v>
      </c>
      <c r="Q887" s="77">
        <v>41547</v>
      </c>
      <c r="R887" s="52" t="s">
        <v>342</v>
      </c>
      <c r="S887" s="54" t="s">
        <v>3418</v>
      </c>
      <c r="T887" s="53" t="s">
        <v>417</v>
      </c>
      <c r="U887" s="53" t="s">
        <v>9</v>
      </c>
      <c r="V887" s="53">
        <v>1</v>
      </c>
      <c r="W887" s="53" t="s">
        <v>390</v>
      </c>
      <c r="X887" s="87"/>
      <c r="Y887" s="367">
        <v>96.866199999999992</v>
      </c>
      <c r="Z887" s="367">
        <v>8336.1299999999992</v>
      </c>
      <c r="AA887" s="53"/>
      <c r="AB887" s="53" t="s">
        <v>3419</v>
      </c>
      <c r="AC887" s="71">
        <v>41144</v>
      </c>
      <c r="AD887" s="398">
        <v>33344.519999999997</v>
      </c>
      <c r="AE887" s="53" t="s">
        <v>667</v>
      </c>
      <c r="AF887" s="53"/>
      <c r="AG887" s="53"/>
      <c r="AH887" s="367">
        <v>20657</v>
      </c>
      <c r="AI887" s="53" t="s">
        <v>791</v>
      </c>
      <c r="AJ887" s="53" t="s">
        <v>1869</v>
      </c>
    </row>
    <row r="888" spans="1:46" s="148" customFormat="1" ht="45">
      <c r="A888" s="52" t="s">
        <v>1199</v>
      </c>
      <c r="B888" s="60">
        <v>1751</v>
      </c>
      <c r="C888" s="53" t="s">
        <v>1345</v>
      </c>
      <c r="D888" s="52" t="s">
        <v>3420</v>
      </c>
      <c r="E888" s="53" t="s">
        <v>82</v>
      </c>
      <c r="F888" s="75">
        <v>41389</v>
      </c>
      <c r="G888" s="75">
        <v>41419</v>
      </c>
      <c r="H888" s="53" t="s">
        <v>107</v>
      </c>
      <c r="I888" s="57">
        <v>999.94344000000001</v>
      </c>
      <c r="J888" s="56">
        <v>981.29876719882952</v>
      </c>
      <c r="K888" s="56">
        <v>981.298</v>
      </c>
      <c r="L888" s="58">
        <v>1157931.6400000001</v>
      </c>
      <c r="M888" s="76">
        <v>41439</v>
      </c>
      <c r="N888" s="60">
        <v>2013</v>
      </c>
      <c r="O888" s="77">
        <v>41484</v>
      </c>
      <c r="P888" s="60">
        <v>2013</v>
      </c>
      <c r="Q888" s="77">
        <v>41547</v>
      </c>
      <c r="R888" s="52" t="s">
        <v>342</v>
      </c>
      <c r="S888" s="54" t="s">
        <v>3418</v>
      </c>
      <c r="T888" s="53" t="s">
        <v>417</v>
      </c>
      <c r="U888" s="53" t="s">
        <v>9</v>
      </c>
      <c r="V888" s="53">
        <v>1</v>
      </c>
      <c r="W888" s="53" t="s">
        <v>390</v>
      </c>
      <c r="X888" s="87"/>
      <c r="Y888" s="367">
        <v>1157.9316400000002</v>
      </c>
      <c r="Z888" s="367">
        <v>8336.1299999999992</v>
      </c>
      <c r="AA888" s="53"/>
      <c r="AB888" s="53" t="s">
        <v>3419</v>
      </c>
      <c r="AC888" s="71">
        <v>41144</v>
      </c>
      <c r="AD888" s="398">
        <v>33344.519999999997</v>
      </c>
      <c r="AE888" s="53" t="s">
        <v>667</v>
      </c>
      <c r="AF888" s="53"/>
      <c r="AG888" s="53"/>
      <c r="AH888" s="367">
        <v>0</v>
      </c>
      <c r="AI888" s="53" t="s">
        <v>791</v>
      </c>
      <c r="AJ888" s="53" t="s">
        <v>1869</v>
      </c>
    </row>
    <row r="889" spans="1:46" s="67" customFormat="1" ht="45">
      <c r="A889" s="52" t="s">
        <v>1199</v>
      </c>
      <c r="B889" s="60">
        <v>1752</v>
      </c>
      <c r="C889" s="53" t="s">
        <v>811</v>
      </c>
      <c r="D889" s="52" t="s">
        <v>812</v>
      </c>
      <c r="E889" s="53" t="s">
        <v>82</v>
      </c>
      <c r="F889" s="75">
        <v>41389</v>
      </c>
      <c r="G889" s="75">
        <v>41429</v>
      </c>
      <c r="H889" s="53" t="s">
        <v>107</v>
      </c>
      <c r="I889" s="57">
        <v>849.6</v>
      </c>
      <c r="J889" s="56">
        <v>833.75858634326744</v>
      </c>
      <c r="K889" s="56">
        <v>833.75800000000004</v>
      </c>
      <c r="L889" s="58">
        <v>983834.44</v>
      </c>
      <c r="M889" s="76">
        <v>41449</v>
      </c>
      <c r="N889" s="60">
        <v>2013</v>
      </c>
      <c r="O889" s="77">
        <v>41494</v>
      </c>
      <c r="P889" s="60">
        <v>2013</v>
      </c>
      <c r="Q889" s="77">
        <v>41547</v>
      </c>
      <c r="R889" s="52" t="s">
        <v>342</v>
      </c>
      <c r="S889" s="54" t="s">
        <v>3418</v>
      </c>
      <c r="T889" s="53" t="s">
        <v>417</v>
      </c>
      <c r="U889" s="53" t="s">
        <v>694</v>
      </c>
      <c r="V889" s="53">
        <v>1</v>
      </c>
      <c r="W889" s="53" t="s">
        <v>390</v>
      </c>
      <c r="X889" s="87"/>
      <c r="Y889" s="367">
        <v>491.91721999999999</v>
      </c>
      <c r="Z889" s="367">
        <v>8336.1299999999992</v>
      </c>
      <c r="AA889" s="53"/>
      <c r="AB889" s="53" t="s">
        <v>3419</v>
      </c>
      <c r="AC889" s="71">
        <v>41144</v>
      </c>
      <c r="AD889" s="398">
        <v>33344.519999999997</v>
      </c>
      <c r="AE889" s="53" t="s">
        <v>667</v>
      </c>
      <c r="AF889" s="53"/>
      <c r="AG889" s="53"/>
      <c r="AH889" s="367">
        <v>0</v>
      </c>
      <c r="AI889" s="53" t="s">
        <v>791</v>
      </c>
      <c r="AJ889" s="53" t="s">
        <v>1869</v>
      </c>
      <c r="AK889" s="148"/>
      <c r="AL889" s="148"/>
      <c r="AM889" s="148"/>
      <c r="AN889" s="148"/>
      <c r="AO889" s="148"/>
      <c r="AP889" s="148"/>
      <c r="AQ889" s="148"/>
      <c r="AR889" s="148"/>
      <c r="AS889" s="148"/>
      <c r="AT889" s="148"/>
    </row>
    <row r="890" spans="1:46" s="148" customFormat="1" ht="45">
      <c r="A890" s="52" t="s">
        <v>1199</v>
      </c>
      <c r="B890" s="60">
        <v>1753</v>
      </c>
      <c r="C890" s="53" t="s">
        <v>3421</v>
      </c>
      <c r="D890" s="52" t="s">
        <v>3422</v>
      </c>
      <c r="E890" s="53" t="s">
        <v>60</v>
      </c>
      <c r="F890" s="75">
        <v>41389</v>
      </c>
      <c r="G890" s="75">
        <v>41429</v>
      </c>
      <c r="H890" s="53" t="s">
        <v>107</v>
      </c>
      <c r="I890" s="57">
        <v>228.72</v>
      </c>
      <c r="J890" s="56">
        <v>224.45535102724</v>
      </c>
      <c r="K890" s="56">
        <v>224.45500000000001</v>
      </c>
      <c r="L890" s="58">
        <v>264856.90000000002</v>
      </c>
      <c r="M890" s="76">
        <v>41449</v>
      </c>
      <c r="N890" s="60">
        <v>2013</v>
      </c>
      <c r="O890" s="77">
        <v>41494</v>
      </c>
      <c r="P890" s="60">
        <v>2013</v>
      </c>
      <c r="Q890" s="77">
        <v>41547</v>
      </c>
      <c r="R890" s="52" t="s">
        <v>342</v>
      </c>
      <c r="S890" s="54" t="s">
        <v>3418</v>
      </c>
      <c r="T890" s="53" t="s">
        <v>417</v>
      </c>
      <c r="U890" s="53" t="s">
        <v>666</v>
      </c>
      <c r="V890" s="53">
        <v>1</v>
      </c>
      <c r="W890" s="53" t="s">
        <v>390</v>
      </c>
      <c r="X890" s="87"/>
      <c r="Y890" s="367">
        <v>88.285633333333351</v>
      </c>
      <c r="Z890" s="367">
        <v>8336.1299999999992</v>
      </c>
      <c r="AA890" s="53"/>
      <c r="AB890" s="53" t="s">
        <v>3419</v>
      </c>
      <c r="AC890" s="71">
        <v>41144</v>
      </c>
      <c r="AD890" s="398">
        <v>33344.519999999997</v>
      </c>
      <c r="AE890" s="53" t="s">
        <v>667</v>
      </c>
      <c r="AF890" s="53"/>
      <c r="AG890" s="53"/>
      <c r="AH890" s="367">
        <v>0</v>
      </c>
      <c r="AI890" s="53" t="s">
        <v>791</v>
      </c>
      <c r="AJ890" s="53" t="s">
        <v>1869</v>
      </c>
    </row>
    <row r="891" spans="1:46" s="148" customFormat="1" ht="45">
      <c r="A891" s="52" t="s">
        <v>1199</v>
      </c>
      <c r="B891" s="60">
        <v>1754</v>
      </c>
      <c r="C891" s="52" t="s">
        <v>541</v>
      </c>
      <c r="D891" s="52" t="s">
        <v>808</v>
      </c>
      <c r="E891" s="53" t="s">
        <v>82</v>
      </c>
      <c r="F891" s="75">
        <v>41389</v>
      </c>
      <c r="G891" s="75">
        <v>41429</v>
      </c>
      <c r="H891" s="53" t="s">
        <v>107</v>
      </c>
      <c r="I891" s="57">
        <v>5426.2640000000001</v>
      </c>
      <c r="J891" s="56">
        <v>5325.088129154793</v>
      </c>
      <c r="K891" s="56">
        <v>5325.0879999999997</v>
      </c>
      <c r="L891" s="58">
        <v>6283603.8399999999</v>
      </c>
      <c r="M891" s="76">
        <v>41449</v>
      </c>
      <c r="N891" s="60">
        <v>2013</v>
      </c>
      <c r="O891" s="77">
        <v>41539</v>
      </c>
      <c r="P891" s="60">
        <v>2013</v>
      </c>
      <c r="Q891" s="77">
        <v>41547</v>
      </c>
      <c r="R891" s="52" t="s">
        <v>342</v>
      </c>
      <c r="S891" s="54" t="s">
        <v>3418</v>
      </c>
      <c r="T891" s="53" t="s">
        <v>417</v>
      </c>
      <c r="U891" s="53" t="s">
        <v>9</v>
      </c>
      <c r="V891" s="53">
        <v>1</v>
      </c>
      <c r="W891" s="53" t="s">
        <v>390</v>
      </c>
      <c r="X891" s="87"/>
      <c r="Y891" s="367">
        <v>6283.6038399999998</v>
      </c>
      <c r="Z891" s="367">
        <v>8336.1299999999992</v>
      </c>
      <c r="AA891" s="53"/>
      <c r="AB891" s="53" t="s">
        <v>3419</v>
      </c>
      <c r="AC891" s="71">
        <v>41144</v>
      </c>
      <c r="AD891" s="398">
        <v>33344.519999999997</v>
      </c>
      <c r="AE891" s="53" t="s">
        <v>667</v>
      </c>
      <c r="AF891" s="53"/>
      <c r="AG891" s="53"/>
      <c r="AH891" s="367">
        <v>0</v>
      </c>
      <c r="AI891" s="53" t="s">
        <v>791</v>
      </c>
      <c r="AJ891" s="53" t="s">
        <v>1869</v>
      </c>
    </row>
    <row r="892" spans="1:46" s="148" customFormat="1" ht="45">
      <c r="A892" s="52" t="s">
        <v>1199</v>
      </c>
      <c r="B892" s="60">
        <v>1755</v>
      </c>
      <c r="C892" s="54" t="s">
        <v>591</v>
      </c>
      <c r="D892" s="52" t="s">
        <v>788</v>
      </c>
      <c r="E892" s="53" t="s">
        <v>82</v>
      </c>
      <c r="F892" s="75">
        <v>41389</v>
      </c>
      <c r="G892" s="75">
        <v>41439</v>
      </c>
      <c r="H892" s="53" t="s">
        <v>107</v>
      </c>
      <c r="I892" s="57">
        <v>6440.6779699999997</v>
      </c>
      <c r="J892" s="56">
        <v>6320.586822502697</v>
      </c>
      <c r="K892" s="56">
        <v>6320.5860000000002</v>
      </c>
      <c r="L892" s="58">
        <v>7458291.4799999995</v>
      </c>
      <c r="M892" s="76">
        <v>41449</v>
      </c>
      <c r="N892" s="60">
        <v>2013</v>
      </c>
      <c r="O892" s="77">
        <v>41509</v>
      </c>
      <c r="P892" s="60">
        <v>2013</v>
      </c>
      <c r="Q892" s="77">
        <v>41547</v>
      </c>
      <c r="R892" s="52" t="s">
        <v>342</v>
      </c>
      <c r="S892" s="54" t="s">
        <v>3418</v>
      </c>
      <c r="T892" s="53" t="s">
        <v>417</v>
      </c>
      <c r="U892" s="53" t="s">
        <v>670</v>
      </c>
      <c r="V892" s="53">
        <v>1</v>
      </c>
      <c r="W892" s="53" t="s">
        <v>390</v>
      </c>
      <c r="X892" s="87"/>
      <c r="Y892" s="367">
        <v>1065.4702114285712</v>
      </c>
      <c r="Z892" s="367">
        <v>8336.1299999999992</v>
      </c>
      <c r="AA892" s="53"/>
      <c r="AB892" s="53" t="s">
        <v>3419</v>
      </c>
      <c r="AC892" s="71">
        <v>41144</v>
      </c>
      <c r="AD892" s="398">
        <v>33344.519999999997</v>
      </c>
      <c r="AE892" s="53" t="s">
        <v>667</v>
      </c>
      <c r="AF892" s="53"/>
      <c r="AG892" s="53"/>
      <c r="AH892" s="367">
        <v>0</v>
      </c>
      <c r="AI892" s="53" t="s">
        <v>791</v>
      </c>
      <c r="AJ892" s="53" t="s">
        <v>1869</v>
      </c>
    </row>
    <row r="893" spans="1:46" s="148" customFormat="1" ht="45">
      <c r="A893" s="53" t="s">
        <v>1285</v>
      </c>
      <c r="B893" s="60">
        <v>1757</v>
      </c>
      <c r="C893" s="54">
        <v>3000560</v>
      </c>
      <c r="D893" s="52" t="s">
        <v>465</v>
      </c>
      <c r="E893" s="53" t="s">
        <v>82</v>
      </c>
      <c r="F893" s="55">
        <v>41409</v>
      </c>
      <c r="G893" s="55">
        <v>41440</v>
      </c>
      <c r="H893" s="53" t="s">
        <v>119</v>
      </c>
      <c r="I893" s="57">
        <v>7327.7800000000007</v>
      </c>
      <c r="J893" s="56">
        <v>8251.5152172850576</v>
      </c>
      <c r="K893" s="56">
        <v>7327.78</v>
      </c>
      <c r="L893" s="58">
        <v>8646780.4000000004</v>
      </c>
      <c r="M893" s="59">
        <v>41460</v>
      </c>
      <c r="N893" s="81">
        <v>2013</v>
      </c>
      <c r="O893" s="61">
        <v>41460</v>
      </c>
      <c r="P893" s="81">
        <v>2013</v>
      </c>
      <c r="Q893" s="61">
        <v>41636</v>
      </c>
      <c r="R893" s="53" t="s">
        <v>342</v>
      </c>
      <c r="S893" s="53" t="s">
        <v>3423</v>
      </c>
      <c r="T893" s="53" t="s">
        <v>389</v>
      </c>
      <c r="U893" s="60">
        <v>1</v>
      </c>
      <c r="V893" s="53">
        <v>1</v>
      </c>
      <c r="W893" s="53" t="s">
        <v>390</v>
      </c>
      <c r="X893" s="53"/>
      <c r="Y893" s="367">
        <v>8646.7803999999996</v>
      </c>
      <c r="Z893" s="367">
        <v>9096.4129807999998</v>
      </c>
      <c r="AA893" s="53"/>
      <c r="AB893" s="53" t="s">
        <v>3424</v>
      </c>
      <c r="AC893" s="71">
        <v>41351</v>
      </c>
      <c r="AD893" s="57">
        <v>9096.4129807999998</v>
      </c>
      <c r="AE893" s="53"/>
      <c r="AF893" s="53"/>
      <c r="AG893" s="60">
        <v>1</v>
      </c>
      <c r="AH893" s="367">
        <v>0</v>
      </c>
      <c r="AI893" s="53" t="s">
        <v>3157</v>
      </c>
      <c r="AJ893" s="53" t="s">
        <v>1869</v>
      </c>
    </row>
    <row r="894" spans="1:46" s="148" customFormat="1" ht="409.5">
      <c r="A894" s="52" t="s">
        <v>1285</v>
      </c>
      <c r="B894" s="60" t="s">
        <v>7073</v>
      </c>
      <c r="C894" s="54">
        <v>3000569</v>
      </c>
      <c r="D894" s="52" t="s">
        <v>465</v>
      </c>
      <c r="E894" s="53" t="s">
        <v>82</v>
      </c>
      <c r="F894" s="55">
        <v>41537</v>
      </c>
      <c r="G894" s="55">
        <v>41567</v>
      </c>
      <c r="H894" s="53" t="s">
        <v>107</v>
      </c>
      <c r="I894" s="56">
        <v>8799.8670000000002</v>
      </c>
      <c r="J894" s="56">
        <v>13112.936667325097</v>
      </c>
      <c r="K894" s="56">
        <v>8799.8670000000002</v>
      </c>
      <c r="L894" s="58">
        <v>10383843.059999999</v>
      </c>
      <c r="M894" s="59">
        <v>41588</v>
      </c>
      <c r="N894" s="60">
        <v>2013</v>
      </c>
      <c r="O894" s="61">
        <v>41588</v>
      </c>
      <c r="P894" s="60">
        <v>2014</v>
      </c>
      <c r="Q894" s="61">
        <v>41708</v>
      </c>
      <c r="R894" s="53" t="s">
        <v>342</v>
      </c>
      <c r="S894" s="62" t="s">
        <v>7074</v>
      </c>
      <c r="T894" s="53" t="s">
        <v>1739</v>
      </c>
      <c r="U894" s="367">
        <v>2.2149999999999999</v>
      </c>
      <c r="V894" s="53">
        <v>1</v>
      </c>
      <c r="W894" s="53" t="s">
        <v>390</v>
      </c>
      <c r="X894" s="53"/>
      <c r="Y894" s="63">
        <v>4687.9652641083521</v>
      </c>
      <c r="Z894" s="58">
        <v>3275.7878307981864</v>
      </c>
      <c r="AA894" s="53" t="s">
        <v>1923</v>
      </c>
      <c r="AB894" s="62" t="s">
        <v>3425</v>
      </c>
      <c r="AC894" s="65" t="s">
        <v>1795</v>
      </c>
      <c r="AD894" s="66">
        <v>2357289.8965632906</v>
      </c>
      <c r="AE894" s="53">
        <v>76.209077349261548</v>
      </c>
      <c r="AF894" s="53">
        <v>719.61006582923528</v>
      </c>
      <c r="AG894" s="58">
        <v>6025.2963182009844</v>
      </c>
      <c r="AH894" s="367">
        <v>0</v>
      </c>
      <c r="AI894" s="52" t="s">
        <v>3316</v>
      </c>
      <c r="AJ894" s="52" t="s">
        <v>1869</v>
      </c>
    </row>
    <row r="895" spans="1:46" s="148" customFormat="1" ht="409.5">
      <c r="A895" s="52" t="s">
        <v>1285</v>
      </c>
      <c r="B895" s="60" t="s">
        <v>7076</v>
      </c>
      <c r="C895" s="54">
        <v>3000569</v>
      </c>
      <c r="D895" s="52" t="s">
        <v>465</v>
      </c>
      <c r="E895" s="53" t="s">
        <v>82</v>
      </c>
      <c r="F895" s="55">
        <v>41537</v>
      </c>
      <c r="G895" s="55">
        <v>41567</v>
      </c>
      <c r="H895" s="53" t="s">
        <v>107</v>
      </c>
      <c r="I895" s="56">
        <v>4461.53</v>
      </c>
      <c r="J895" s="56">
        <v>6158.9104385984656</v>
      </c>
      <c r="K895" s="56">
        <v>4461.53</v>
      </c>
      <c r="L895" s="58">
        <v>5264605.3999999994</v>
      </c>
      <c r="M895" s="59">
        <v>41588</v>
      </c>
      <c r="N895" s="60">
        <v>2013</v>
      </c>
      <c r="O895" s="61">
        <v>41588</v>
      </c>
      <c r="P895" s="60">
        <v>2014</v>
      </c>
      <c r="Q895" s="61">
        <v>41672</v>
      </c>
      <c r="R895" s="53" t="s">
        <v>342</v>
      </c>
      <c r="S895" s="62" t="s">
        <v>7077</v>
      </c>
      <c r="T895" s="53" t="s">
        <v>1739</v>
      </c>
      <c r="U895" s="367">
        <v>4.7</v>
      </c>
      <c r="V895" s="53">
        <v>1</v>
      </c>
      <c r="W895" s="53" t="s">
        <v>390</v>
      </c>
      <c r="X895" s="53"/>
      <c r="Y895" s="63">
        <v>1120.1288085106382</v>
      </c>
      <c r="Z895" s="58">
        <v>3275.7878307981864</v>
      </c>
      <c r="AA895" s="53" t="s">
        <v>1923</v>
      </c>
      <c r="AB895" s="62" t="s">
        <v>3425</v>
      </c>
      <c r="AC895" s="65">
        <v>41458</v>
      </c>
      <c r="AD895" s="66">
        <v>2357289.8965632906</v>
      </c>
      <c r="AE895" s="53">
        <v>76.209077349261548</v>
      </c>
      <c r="AF895" s="53">
        <v>719.61006582923528</v>
      </c>
      <c r="AG895" s="58">
        <v>6025.2963182009844</v>
      </c>
      <c r="AH895" s="367">
        <v>0</v>
      </c>
      <c r="AI895" s="52" t="s">
        <v>3316</v>
      </c>
      <c r="AJ895" s="52" t="s">
        <v>1869</v>
      </c>
    </row>
    <row r="896" spans="1:46" s="148" customFormat="1" ht="409.5">
      <c r="A896" s="52" t="s">
        <v>1285</v>
      </c>
      <c r="B896" s="60" t="s">
        <v>7078</v>
      </c>
      <c r="C896" s="54">
        <v>3000569</v>
      </c>
      <c r="D896" s="52" t="s">
        <v>465</v>
      </c>
      <c r="E896" s="53" t="s">
        <v>82</v>
      </c>
      <c r="F896" s="55">
        <v>41537</v>
      </c>
      <c r="G896" s="55">
        <v>41567</v>
      </c>
      <c r="H896" s="53" t="s">
        <v>107</v>
      </c>
      <c r="I896" s="56">
        <v>5635.2669999999998</v>
      </c>
      <c r="J896" s="56">
        <v>8027.3423829112153</v>
      </c>
      <c r="K896" s="56">
        <v>5635.2669999999998</v>
      </c>
      <c r="L896" s="58">
        <v>6649615.0599999996</v>
      </c>
      <c r="M896" s="59">
        <v>41588</v>
      </c>
      <c r="N896" s="60">
        <v>2013</v>
      </c>
      <c r="O896" s="61">
        <v>41588</v>
      </c>
      <c r="P896" s="60">
        <v>2014</v>
      </c>
      <c r="Q896" s="61">
        <v>41708</v>
      </c>
      <c r="R896" s="53" t="s">
        <v>342</v>
      </c>
      <c r="S896" s="62" t="s">
        <v>7079</v>
      </c>
      <c r="T896" s="53" t="s">
        <v>1739</v>
      </c>
      <c r="U896" s="367">
        <v>5.61</v>
      </c>
      <c r="V896" s="53">
        <v>1</v>
      </c>
      <c r="W896" s="53" t="s">
        <v>390</v>
      </c>
      <c r="X896" s="53"/>
      <c r="Y896" s="63">
        <v>1185.3146274509802</v>
      </c>
      <c r="Z896" s="58">
        <v>3275.7878307981864</v>
      </c>
      <c r="AA896" s="53" t="s">
        <v>1923</v>
      </c>
      <c r="AB896" s="62" t="s">
        <v>3425</v>
      </c>
      <c r="AC896" s="65" t="s">
        <v>1795</v>
      </c>
      <c r="AD896" s="66">
        <v>2357289.8965632906</v>
      </c>
      <c r="AE896" s="53">
        <v>76.209077349261548</v>
      </c>
      <c r="AF896" s="53">
        <v>719.61006582923528</v>
      </c>
      <c r="AG896" s="58">
        <v>6025.2963182009844</v>
      </c>
      <c r="AH896" s="367">
        <v>0</v>
      </c>
      <c r="AI896" s="52" t="s">
        <v>3316</v>
      </c>
      <c r="AJ896" s="52" t="s">
        <v>1869</v>
      </c>
    </row>
    <row r="897" spans="1:46" s="148" customFormat="1" ht="45">
      <c r="A897" s="53" t="s">
        <v>1344</v>
      </c>
      <c r="B897" s="60">
        <v>1764</v>
      </c>
      <c r="C897" s="54">
        <v>3000560</v>
      </c>
      <c r="D897" s="52" t="s">
        <v>465</v>
      </c>
      <c r="E897" s="53" t="s">
        <v>82</v>
      </c>
      <c r="F897" s="55">
        <v>41394</v>
      </c>
      <c r="G897" s="55">
        <v>41425</v>
      </c>
      <c r="H897" s="53" t="s">
        <v>107</v>
      </c>
      <c r="I897" s="57">
        <v>10443.74</v>
      </c>
      <c r="J897" s="56">
        <v>14645.389777828996</v>
      </c>
      <c r="K897" s="56">
        <v>10443.74</v>
      </c>
      <c r="L897" s="58">
        <v>12323613.199999999</v>
      </c>
      <c r="M897" s="59">
        <v>41453</v>
      </c>
      <c r="N897" s="81">
        <v>2013</v>
      </c>
      <c r="O897" s="61">
        <v>41456</v>
      </c>
      <c r="P897" s="60">
        <v>2013</v>
      </c>
      <c r="Q897" s="61">
        <v>41547</v>
      </c>
      <c r="R897" s="53" t="s">
        <v>342</v>
      </c>
      <c r="S897" s="53" t="s">
        <v>4548</v>
      </c>
      <c r="T897" s="53" t="s">
        <v>8</v>
      </c>
      <c r="U897" s="60">
        <v>4.09</v>
      </c>
      <c r="V897" s="53">
        <v>1</v>
      </c>
      <c r="W897" s="53" t="s">
        <v>390</v>
      </c>
      <c r="X897" s="53"/>
      <c r="Y897" s="367">
        <v>3013.1083618581906</v>
      </c>
      <c r="Z897" s="367">
        <v>3559.0415647921759</v>
      </c>
      <c r="AA897" s="70"/>
      <c r="AB897" s="53" t="s">
        <v>4548</v>
      </c>
      <c r="AC897" s="71">
        <v>41339</v>
      </c>
      <c r="AD897" s="57">
        <v>14556.48</v>
      </c>
      <c r="AE897" s="53"/>
      <c r="AF897" s="60">
        <v>4.09</v>
      </c>
      <c r="AG897" s="53"/>
      <c r="AH897" s="367"/>
      <c r="AI897" s="53" t="s">
        <v>114</v>
      </c>
      <c r="AJ897" s="53" t="s">
        <v>1869</v>
      </c>
      <c r="AL897" s="150"/>
      <c r="AM897" s="150"/>
      <c r="AN897" s="150"/>
      <c r="AO897" s="150"/>
      <c r="AP897" s="150"/>
      <c r="AQ897" s="150"/>
      <c r="AR897" s="150"/>
      <c r="AS897" s="150"/>
      <c r="AT897" s="150"/>
    </row>
    <row r="898" spans="1:46" s="148" customFormat="1" ht="60">
      <c r="A898" s="53" t="s">
        <v>1344</v>
      </c>
      <c r="B898" s="60">
        <v>1765</v>
      </c>
      <c r="C898" s="54">
        <v>3000559</v>
      </c>
      <c r="D898" s="52" t="s">
        <v>388</v>
      </c>
      <c r="E898" s="53" t="s">
        <v>82</v>
      </c>
      <c r="F898" s="55">
        <v>41394</v>
      </c>
      <c r="G898" s="55">
        <v>41425</v>
      </c>
      <c r="H898" s="53" t="s">
        <v>114</v>
      </c>
      <c r="I898" s="57">
        <v>700</v>
      </c>
      <c r="J898" s="56">
        <v>703.23355659974425</v>
      </c>
      <c r="K898" s="56">
        <v>700</v>
      </c>
      <c r="L898" s="58">
        <v>826000</v>
      </c>
      <c r="M898" s="59">
        <v>41453</v>
      </c>
      <c r="N898" s="81">
        <v>2013</v>
      </c>
      <c r="O898" s="61">
        <v>41456</v>
      </c>
      <c r="P898" s="60">
        <v>2013</v>
      </c>
      <c r="Q898" s="61">
        <v>41516</v>
      </c>
      <c r="R898" s="53" t="s">
        <v>342</v>
      </c>
      <c r="S898" s="53" t="s">
        <v>4550</v>
      </c>
      <c r="T898" s="53" t="s">
        <v>329</v>
      </c>
      <c r="U898" s="60">
        <v>1</v>
      </c>
      <c r="V898" s="53">
        <v>1</v>
      </c>
      <c r="W898" s="53" t="s">
        <v>390</v>
      </c>
      <c r="X898" s="53"/>
      <c r="Y898" s="367">
        <v>826</v>
      </c>
      <c r="Z898" s="367">
        <v>1468.4444444444443</v>
      </c>
      <c r="AA898" s="70"/>
      <c r="AB898" s="53" t="s">
        <v>4550</v>
      </c>
      <c r="AC898" s="71" t="s">
        <v>1795</v>
      </c>
      <c r="AD898" s="57">
        <v>13216</v>
      </c>
      <c r="AE898" s="53"/>
      <c r="AF898" s="60">
        <v>9</v>
      </c>
      <c r="AG898" s="53"/>
      <c r="AH898" s="367"/>
      <c r="AI898" s="53" t="s">
        <v>114</v>
      </c>
      <c r="AJ898" s="53" t="s">
        <v>689</v>
      </c>
    </row>
    <row r="899" spans="1:46" s="148" customFormat="1" ht="60">
      <c r="A899" s="53" t="s">
        <v>1344</v>
      </c>
      <c r="B899" s="60">
        <v>1766</v>
      </c>
      <c r="C899" s="54">
        <v>3000559</v>
      </c>
      <c r="D899" s="52" t="s">
        <v>388</v>
      </c>
      <c r="E899" s="53" t="s">
        <v>60</v>
      </c>
      <c r="F899" s="55">
        <v>41394</v>
      </c>
      <c r="G899" s="55">
        <v>41425</v>
      </c>
      <c r="H899" s="53" t="s">
        <v>114</v>
      </c>
      <c r="I899" s="57">
        <v>166.02</v>
      </c>
      <c r="J899" s="56">
        <v>166.78367699328004</v>
      </c>
      <c r="K899" s="56">
        <v>166.02</v>
      </c>
      <c r="L899" s="58">
        <v>195903.6</v>
      </c>
      <c r="M899" s="59">
        <v>41453</v>
      </c>
      <c r="N899" s="81">
        <v>2013</v>
      </c>
      <c r="O899" s="61">
        <v>41456</v>
      </c>
      <c r="P899" s="60">
        <v>2013</v>
      </c>
      <c r="Q899" s="61">
        <v>41516</v>
      </c>
      <c r="R899" s="53" t="s">
        <v>342</v>
      </c>
      <c r="S899" s="53" t="s">
        <v>4551</v>
      </c>
      <c r="T899" s="53" t="s">
        <v>329</v>
      </c>
      <c r="U899" s="60">
        <v>1</v>
      </c>
      <c r="V899" s="53">
        <v>1</v>
      </c>
      <c r="W899" s="53" t="s">
        <v>390</v>
      </c>
      <c r="X899" s="53"/>
      <c r="Y899" s="367">
        <v>195.90360000000001</v>
      </c>
      <c r="Z899" s="367">
        <v>1836.08</v>
      </c>
      <c r="AA899" s="70"/>
      <c r="AB899" s="53" t="s">
        <v>4552</v>
      </c>
      <c r="AC899" s="71" t="s">
        <v>1795</v>
      </c>
      <c r="AD899" s="57">
        <v>1836.08</v>
      </c>
      <c r="AE899" s="53"/>
      <c r="AF899" s="53"/>
      <c r="AG899" s="60">
        <v>1</v>
      </c>
      <c r="AH899" s="367"/>
      <c r="AI899" s="53" t="s">
        <v>114</v>
      </c>
      <c r="AJ899" s="53" t="s">
        <v>689</v>
      </c>
      <c r="AL899" s="150"/>
      <c r="AM899" s="150"/>
      <c r="AN899" s="150"/>
      <c r="AO899" s="150"/>
      <c r="AP899" s="150"/>
      <c r="AQ899" s="150"/>
      <c r="AR899" s="150"/>
      <c r="AS899" s="150"/>
      <c r="AT899" s="150"/>
    </row>
    <row r="900" spans="1:46" s="148" customFormat="1" ht="60">
      <c r="A900" s="52" t="s">
        <v>1344</v>
      </c>
      <c r="B900" s="53">
        <v>1767</v>
      </c>
      <c r="C900" s="54">
        <v>3000559</v>
      </c>
      <c r="D900" s="52" t="s">
        <v>388</v>
      </c>
      <c r="E900" s="53" t="s">
        <v>6881</v>
      </c>
      <c r="F900" s="55">
        <v>41579</v>
      </c>
      <c r="G900" s="55">
        <v>41586</v>
      </c>
      <c r="H900" s="53" t="s">
        <v>114</v>
      </c>
      <c r="I900" s="57">
        <v>99.05</v>
      </c>
      <c r="J900" s="56">
        <v>99.05</v>
      </c>
      <c r="K900" s="56">
        <v>99.05</v>
      </c>
      <c r="L900" s="58">
        <v>116878.99999999999</v>
      </c>
      <c r="M900" s="59">
        <v>41600</v>
      </c>
      <c r="N900" s="60">
        <v>2013</v>
      </c>
      <c r="O900" s="61">
        <v>41603</v>
      </c>
      <c r="P900" s="60">
        <v>2013</v>
      </c>
      <c r="Q900" s="61">
        <v>41639</v>
      </c>
      <c r="R900" s="53" t="s">
        <v>349</v>
      </c>
      <c r="S900" s="62" t="s">
        <v>4553</v>
      </c>
      <c r="T900" s="53" t="s">
        <v>329</v>
      </c>
      <c r="U900" s="367">
        <v>1</v>
      </c>
      <c r="V900" s="53">
        <v>1</v>
      </c>
      <c r="W900" s="53" t="s">
        <v>394</v>
      </c>
      <c r="X900" s="53"/>
      <c r="Y900" s="63">
        <v>118</v>
      </c>
      <c r="Z900" s="58">
        <v>1298</v>
      </c>
      <c r="AA900" s="53"/>
      <c r="AB900" s="62" t="s">
        <v>4553</v>
      </c>
      <c r="AC900" s="65" t="s">
        <v>1795</v>
      </c>
      <c r="AD900" s="66">
        <v>1298</v>
      </c>
      <c r="AE900" s="53"/>
      <c r="AF900" s="53"/>
      <c r="AG900" s="58">
        <v>1</v>
      </c>
      <c r="AH900" s="367"/>
      <c r="AI900" s="52" t="s">
        <v>114</v>
      </c>
      <c r="AJ900" s="52" t="s">
        <v>689</v>
      </c>
      <c r="AL900" s="67"/>
      <c r="AM900" s="67"/>
      <c r="AN900" s="67"/>
      <c r="AO900" s="67"/>
      <c r="AP900" s="67"/>
      <c r="AQ900" s="67"/>
      <c r="AR900" s="67"/>
      <c r="AS900" s="67"/>
      <c r="AT900" s="67"/>
    </row>
    <row r="901" spans="1:46" s="148" customFormat="1" ht="60">
      <c r="A901" s="53" t="s">
        <v>1344</v>
      </c>
      <c r="B901" s="60">
        <v>1768</v>
      </c>
      <c r="C901" s="54">
        <v>3000560</v>
      </c>
      <c r="D901" s="52" t="s">
        <v>465</v>
      </c>
      <c r="E901" s="53" t="s">
        <v>6881</v>
      </c>
      <c r="F901" s="55">
        <v>41567</v>
      </c>
      <c r="G901" s="55">
        <v>41578</v>
      </c>
      <c r="H901" s="53" t="s">
        <v>114</v>
      </c>
      <c r="I901" s="57">
        <v>361.99</v>
      </c>
      <c r="J901" s="56">
        <v>363.66289299475204</v>
      </c>
      <c r="K901" s="56">
        <v>361.99</v>
      </c>
      <c r="L901" s="58">
        <v>427148.19999999995</v>
      </c>
      <c r="M901" s="59">
        <v>41578</v>
      </c>
      <c r="N901" s="81">
        <v>2013</v>
      </c>
      <c r="O901" s="61">
        <v>41579</v>
      </c>
      <c r="P901" s="60">
        <v>2013</v>
      </c>
      <c r="Q901" s="61">
        <v>41639</v>
      </c>
      <c r="R901" s="53" t="s">
        <v>349</v>
      </c>
      <c r="S901" s="53" t="s">
        <v>4554</v>
      </c>
      <c r="T901" s="53" t="s">
        <v>329</v>
      </c>
      <c r="U901" s="60">
        <v>1</v>
      </c>
      <c r="V901" s="53">
        <v>1</v>
      </c>
      <c r="W901" s="53" t="s">
        <v>394</v>
      </c>
      <c r="X901" s="53"/>
      <c r="Y901" s="367">
        <v>427.14819999999997</v>
      </c>
      <c r="Z901" s="367">
        <v>428.54</v>
      </c>
      <c r="AA901" s="70"/>
      <c r="AB901" s="53" t="s">
        <v>4554</v>
      </c>
      <c r="AC901" s="71">
        <v>41536</v>
      </c>
      <c r="AD901" s="57">
        <v>428.54</v>
      </c>
      <c r="AE901" s="53"/>
      <c r="AF901" s="53"/>
      <c r="AG901" s="60" t="s">
        <v>9</v>
      </c>
      <c r="AH901" s="367"/>
      <c r="AI901" s="53" t="s">
        <v>114</v>
      </c>
      <c r="AJ901" s="53" t="s">
        <v>391</v>
      </c>
      <c r="AL901" s="150"/>
      <c r="AM901" s="150"/>
      <c r="AN901" s="150"/>
      <c r="AO901" s="150"/>
      <c r="AP901" s="150"/>
      <c r="AQ901" s="150"/>
      <c r="AR901" s="150"/>
      <c r="AS901" s="150"/>
      <c r="AT901" s="150"/>
    </row>
    <row r="902" spans="1:46" s="148" customFormat="1" ht="60">
      <c r="A902" s="53" t="s">
        <v>1344</v>
      </c>
      <c r="B902" s="60">
        <v>1769</v>
      </c>
      <c r="C902" s="54">
        <v>3000579</v>
      </c>
      <c r="D902" s="52" t="s">
        <v>465</v>
      </c>
      <c r="E902" s="53" t="s">
        <v>337</v>
      </c>
      <c r="F902" s="55">
        <v>41533</v>
      </c>
      <c r="G902" s="55">
        <v>41563</v>
      </c>
      <c r="H902" s="53" t="s">
        <v>114</v>
      </c>
      <c r="I902" s="57">
        <v>9073.98</v>
      </c>
      <c r="J902" s="56">
        <v>9115.8902425900815</v>
      </c>
      <c r="K902" s="56">
        <v>9073.98</v>
      </c>
      <c r="L902" s="58">
        <v>10707296.399999999</v>
      </c>
      <c r="M902" s="59">
        <v>41579</v>
      </c>
      <c r="N902" s="81">
        <v>2013</v>
      </c>
      <c r="O902" s="61">
        <v>41579</v>
      </c>
      <c r="P902" s="60">
        <v>2013</v>
      </c>
      <c r="Q902" s="61">
        <v>41639</v>
      </c>
      <c r="R902" s="53" t="s">
        <v>342</v>
      </c>
      <c r="S902" s="53" t="s">
        <v>4555</v>
      </c>
      <c r="T902" s="53" t="s">
        <v>428</v>
      </c>
      <c r="U902" s="60">
        <v>9</v>
      </c>
      <c r="V902" s="53">
        <v>1</v>
      </c>
      <c r="W902" s="53" t="s">
        <v>390</v>
      </c>
      <c r="X902" s="53"/>
      <c r="Y902" s="367">
        <v>1189.6995999999999</v>
      </c>
      <c r="Z902" s="367">
        <v>1189.6995999999999</v>
      </c>
      <c r="AA902" s="70"/>
      <c r="AB902" s="53" t="s">
        <v>4555</v>
      </c>
      <c r="AC902" s="53" t="s">
        <v>1791</v>
      </c>
      <c r="AD902" s="57">
        <v>10707.296399999999</v>
      </c>
      <c r="AE902" s="53"/>
      <c r="AF902" s="53"/>
      <c r="AG902" s="60">
        <v>9</v>
      </c>
      <c r="AH902" s="367"/>
      <c r="AI902" s="53" t="s">
        <v>114</v>
      </c>
      <c r="AJ902" s="53" t="s">
        <v>1869</v>
      </c>
      <c r="AL902" s="150"/>
      <c r="AM902" s="150"/>
      <c r="AN902" s="150"/>
      <c r="AO902" s="150"/>
      <c r="AP902" s="150"/>
      <c r="AQ902" s="150"/>
      <c r="AR902" s="150"/>
      <c r="AS902" s="150"/>
      <c r="AT902" s="150"/>
    </row>
    <row r="903" spans="1:46" s="148" customFormat="1" ht="60">
      <c r="A903" s="53" t="s">
        <v>1344</v>
      </c>
      <c r="B903" s="60">
        <v>1770</v>
      </c>
      <c r="C903" s="54">
        <v>3000579</v>
      </c>
      <c r="D903" s="52" t="s">
        <v>1504</v>
      </c>
      <c r="E903" s="53" t="s">
        <v>82</v>
      </c>
      <c r="F903" s="55">
        <v>41394</v>
      </c>
      <c r="G903" s="55">
        <v>41425</v>
      </c>
      <c r="H903" s="53" t="s">
        <v>114</v>
      </c>
      <c r="I903" s="57">
        <v>801.52</v>
      </c>
      <c r="J903" s="56">
        <v>1136.3068959534723</v>
      </c>
      <c r="K903" s="56">
        <v>801.52</v>
      </c>
      <c r="L903" s="58">
        <v>945793.6</v>
      </c>
      <c r="M903" s="59">
        <v>41453</v>
      </c>
      <c r="N903" s="81">
        <v>2013</v>
      </c>
      <c r="O903" s="61">
        <v>41456</v>
      </c>
      <c r="P903" s="60">
        <v>2013</v>
      </c>
      <c r="Q903" s="61">
        <v>41639</v>
      </c>
      <c r="R903" s="53" t="s">
        <v>342</v>
      </c>
      <c r="S903" s="53" t="s">
        <v>4556</v>
      </c>
      <c r="T903" s="53" t="s">
        <v>8</v>
      </c>
      <c r="U903" s="60">
        <v>0.433</v>
      </c>
      <c r="V903" s="53">
        <v>1</v>
      </c>
      <c r="W903" s="53" t="s">
        <v>390</v>
      </c>
      <c r="X903" s="53"/>
      <c r="Y903" s="367">
        <v>2184.2808314087761</v>
      </c>
      <c r="Z903" s="367">
        <v>2519.2374350086657</v>
      </c>
      <c r="AA903" s="70"/>
      <c r="AB903" s="53" t="s">
        <v>4556</v>
      </c>
      <c r="AC903" s="71">
        <v>40927</v>
      </c>
      <c r="AD903" s="57">
        <v>14536</v>
      </c>
      <c r="AE903" s="53"/>
      <c r="AF903" s="60">
        <v>5.77</v>
      </c>
      <c r="AG903" s="53"/>
      <c r="AH903" s="367"/>
      <c r="AI903" s="53" t="s">
        <v>114</v>
      </c>
      <c r="AJ903" s="53" t="s">
        <v>1869</v>
      </c>
    </row>
    <row r="904" spans="1:46" s="148" customFormat="1" ht="60">
      <c r="A904" s="53" t="s">
        <v>1344</v>
      </c>
      <c r="B904" s="60" t="s">
        <v>6127</v>
      </c>
      <c r="C904" s="54">
        <v>3000579</v>
      </c>
      <c r="D904" s="52" t="s">
        <v>1504</v>
      </c>
      <c r="E904" s="53" t="s">
        <v>337</v>
      </c>
      <c r="F904" s="55">
        <v>41455</v>
      </c>
      <c r="G904" s="55">
        <v>41485</v>
      </c>
      <c r="H904" s="53" t="s">
        <v>114</v>
      </c>
      <c r="I904" s="57">
        <v>6902.9</v>
      </c>
      <c r="J904" s="56">
        <v>7901.3372020986253</v>
      </c>
      <c r="K904" s="56">
        <v>6902.9</v>
      </c>
      <c r="L904" s="58">
        <v>8145422</v>
      </c>
      <c r="M904" s="59">
        <v>41547</v>
      </c>
      <c r="N904" s="81">
        <v>2013</v>
      </c>
      <c r="O904" s="61">
        <v>41548</v>
      </c>
      <c r="P904" s="60">
        <v>2013</v>
      </c>
      <c r="Q904" s="61">
        <v>41639</v>
      </c>
      <c r="R904" s="53" t="s">
        <v>342</v>
      </c>
      <c r="S904" s="53" t="s">
        <v>4556</v>
      </c>
      <c r="T904" s="53" t="s">
        <v>8</v>
      </c>
      <c r="U904" s="60">
        <v>0.69</v>
      </c>
      <c r="V904" s="53">
        <v>1</v>
      </c>
      <c r="W904" s="53" t="s">
        <v>390</v>
      </c>
      <c r="X904" s="53"/>
      <c r="Y904" s="367">
        <v>2446.9976391231025</v>
      </c>
      <c r="Z904" s="367">
        <v>2519.2374350086657</v>
      </c>
      <c r="AA904" s="70"/>
      <c r="AB904" s="53" t="s">
        <v>4556</v>
      </c>
      <c r="AC904" s="71">
        <v>40927</v>
      </c>
      <c r="AD904" s="57">
        <v>14536</v>
      </c>
      <c r="AE904" s="53"/>
      <c r="AF904" s="60">
        <v>5.77</v>
      </c>
      <c r="AG904" s="53"/>
      <c r="AH904" s="367"/>
      <c r="AI904" s="53" t="s">
        <v>114</v>
      </c>
      <c r="AJ904" s="53" t="s">
        <v>1869</v>
      </c>
    </row>
    <row r="905" spans="1:46" s="148" customFormat="1" ht="60">
      <c r="A905" s="53" t="s">
        <v>1344</v>
      </c>
      <c r="B905" s="60">
        <v>1771</v>
      </c>
      <c r="C905" s="54">
        <v>3000579</v>
      </c>
      <c r="D905" s="52" t="s">
        <v>995</v>
      </c>
      <c r="E905" s="53" t="s">
        <v>82</v>
      </c>
      <c r="F905" s="55">
        <v>41394</v>
      </c>
      <c r="G905" s="55">
        <v>41425</v>
      </c>
      <c r="H905" s="53" t="s">
        <v>114</v>
      </c>
      <c r="I905" s="57">
        <v>7978.1</v>
      </c>
      <c r="J905" s="56">
        <v>12522.204230221443</v>
      </c>
      <c r="K905" s="56">
        <v>7978.1</v>
      </c>
      <c r="L905" s="58">
        <v>9414158</v>
      </c>
      <c r="M905" s="59">
        <v>41453</v>
      </c>
      <c r="N905" s="81">
        <v>2013</v>
      </c>
      <c r="O905" s="61">
        <v>41456</v>
      </c>
      <c r="P905" s="60">
        <v>2013</v>
      </c>
      <c r="Q905" s="61">
        <v>41639</v>
      </c>
      <c r="R905" s="53" t="s">
        <v>342</v>
      </c>
      <c r="S905" s="53" t="s">
        <v>4557</v>
      </c>
      <c r="T905" s="53" t="s">
        <v>8</v>
      </c>
      <c r="U905" s="60">
        <v>8.0500000000000007</v>
      </c>
      <c r="V905" s="53">
        <v>1</v>
      </c>
      <c r="W905" s="53" t="s">
        <v>390</v>
      </c>
      <c r="X905" s="53"/>
      <c r="Y905" s="367">
        <v>1169.4606211180123</v>
      </c>
      <c r="Z905" s="367">
        <v>5804.55216724204</v>
      </c>
      <c r="AA905" s="70"/>
      <c r="AB905" s="53" t="s">
        <v>4558</v>
      </c>
      <c r="AC905" s="71" t="s">
        <v>1791</v>
      </c>
      <c r="AD905" s="57">
        <v>605298.69999999995</v>
      </c>
      <c r="AE905" s="53"/>
      <c r="AF905" s="60">
        <v>104.28</v>
      </c>
      <c r="AG905" s="53"/>
      <c r="AH905" s="367"/>
      <c r="AI905" s="53" t="s">
        <v>114</v>
      </c>
      <c r="AJ905" s="53" t="s">
        <v>1869</v>
      </c>
      <c r="AL905" s="150"/>
      <c r="AM905" s="150"/>
      <c r="AN905" s="150"/>
      <c r="AO905" s="150"/>
      <c r="AP905" s="150"/>
      <c r="AQ905" s="150"/>
      <c r="AR905" s="150"/>
      <c r="AS905" s="150"/>
      <c r="AT905" s="150"/>
    </row>
    <row r="906" spans="1:46" s="148" customFormat="1" ht="60">
      <c r="A906" s="53" t="s">
        <v>1344</v>
      </c>
      <c r="B906" s="60" t="s">
        <v>6062</v>
      </c>
      <c r="C906" s="54">
        <v>3000579</v>
      </c>
      <c r="D906" s="52" t="s">
        <v>995</v>
      </c>
      <c r="E906" s="53" t="s">
        <v>82</v>
      </c>
      <c r="F906" s="55">
        <v>41394</v>
      </c>
      <c r="G906" s="55">
        <v>41425</v>
      </c>
      <c r="H906" s="53" t="s">
        <v>114</v>
      </c>
      <c r="I906" s="57">
        <v>512.38</v>
      </c>
      <c r="J906" s="56">
        <v>804.34192912070409</v>
      </c>
      <c r="K906" s="56">
        <v>512.38</v>
      </c>
      <c r="L906" s="58">
        <v>604608.39999999991</v>
      </c>
      <c r="M906" s="59">
        <v>41453</v>
      </c>
      <c r="N906" s="81">
        <v>2013</v>
      </c>
      <c r="O906" s="61">
        <v>41456</v>
      </c>
      <c r="P906" s="60">
        <v>2013</v>
      </c>
      <c r="Q906" s="61">
        <v>41639</v>
      </c>
      <c r="R906" s="53" t="s">
        <v>342</v>
      </c>
      <c r="S906" s="53" t="s">
        <v>4557</v>
      </c>
      <c r="T906" s="53" t="s">
        <v>8</v>
      </c>
      <c r="U906" s="60">
        <v>5.1097200000000003</v>
      </c>
      <c r="V906" s="53">
        <v>1</v>
      </c>
      <c r="W906" s="53" t="s">
        <v>390</v>
      </c>
      <c r="X906" s="53"/>
      <c r="Y906" s="367">
        <v>118.32515284594848</v>
      </c>
      <c r="Z906" s="367">
        <v>5804.55216724204</v>
      </c>
      <c r="AA906" s="70"/>
      <c r="AB906" s="53" t="s">
        <v>4558</v>
      </c>
      <c r="AC906" s="71" t="s">
        <v>1791</v>
      </c>
      <c r="AD906" s="57">
        <v>605298.69999999995</v>
      </c>
      <c r="AE906" s="53"/>
      <c r="AF906" s="60">
        <v>104.28</v>
      </c>
      <c r="AG906" s="53"/>
      <c r="AH906" s="367"/>
      <c r="AI906" s="53" t="s">
        <v>114</v>
      </c>
      <c r="AJ906" s="53" t="s">
        <v>1869</v>
      </c>
      <c r="AL906" s="150"/>
      <c r="AM906" s="150"/>
      <c r="AN906" s="150"/>
      <c r="AO906" s="150"/>
      <c r="AP906" s="150"/>
      <c r="AQ906" s="150"/>
      <c r="AR906" s="150"/>
      <c r="AS906" s="150"/>
      <c r="AT906" s="150"/>
    </row>
    <row r="907" spans="1:46" s="148" customFormat="1" ht="60">
      <c r="A907" s="53" t="s">
        <v>1344</v>
      </c>
      <c r="B907" s="60" t="s">
        <v>6063</v>
      </c>
      <c r="C907" s="54">
        <v>3000579</v>
      </c>
      <c r="D907" s="52" t="s">
        <v>995</v>
      </c>
      <c r="E907" s="53" t="s">
        <v>82</v>
      </c>
      <c r="F907" s="55">
        <v>41394</v>
      </c>
      <c r="G907" s="55">
        <v>41425</v>
      </c>
      <c r="H907" s="53" t="s">
        <v>114</v>
      </c>
      <c r="I907" s="57">
        <v>341.99</v>
      </c>
      <c r="J907" s="56">
        <v>536.7771276871681</v>
      </c>
      <c r="K907" s="56">
        <v>341.99</v>
      </c>
      <c r="L907" s="58">
        <v>403548.2</v>
      </c>
      <c r="M907" s="59">
        <v>41453</v>
      </c>
      <c r="N907" s="81">
        <v>2013</v>
      </c>
      <c r="O907" s="61">
        <v>41456</v>
      </c>
      <c r="P907" s="60">
        <v>2013</v>
      </c>
      <c r="Q907" s="61">
        <v>41639</v>
      </c>
      <c r="R907" s="53" t="s">
        <v>342</v>
      </c>
      <c r="S907" s="53" t="s">
        <v>4557</v>
      </c>
      <c r="T907" s="53" t="s">
        <v>8</v>
      </c>
      <c r="U907" s="60">
        <v>3.4412400000000001</v>
      </c>
      <c r="V907" s="53">
        <v>1</v>
      </c>
      <c r="W907" s="53" t="s">
        <v>390</v>
      </c>
      <c r="X907" s="53"/>
      <c r="Y907" s="367">
        <v>117.26825214166986</v>
      </c>
      <c r="Z907" s="367">
        <v>5804.55216724204</v>
      </c>
      <c r="AA907" s="70"/>
      <c r="AB907" s="53" t="s">
        <v>4558</v>
      </c>
      <c r="AC907" s="71" t="s">
        <v>1791</v>
      </c>
      <c r="AD907" s="57">
        <v>605298.69999999995</v>
      </c>
      <c r="AE907" s="53"/>
      <c r="AF907" s="60">
        <v>104.28</v>
      </c>
      <c r="AG907" s="53"/>
      <c r="AH907" s="367"/>
      <c r="AI907" s="53" t="s">
        <v>114</v>
      </c>
      <c r="AJ907" s="53" t="s">
        <v>1869</v>
      </c>
      <c r="AL907" s="150"/>
      <c r="AM907" s="150"/>
      <c r="AN907" s="150"/>
      <c r="AO907" s="150"/>
      <c r="AP907" s="150"/>
      <c r="AQ907" s="150"/>
      <c r="AR907" s="150"/>
      <c r="AS907" s="150"/>
      <c r="AT907" s="150"/>
    </row>
    <row r="908" spans="1:46" s="148" customFormat="1" ht="60">
      <c r="A908" s="53" t="s">
        <v>1344</v>
      </c>
      <c r="B908" s="60" t="s">
        <v>6064</v>
      </c>
      <c r="C908" s="54">
        <v>3000579</v>
      </c>
      <c r="D908" s="52" t="s">
        <v>995</v>
      </c>
      <c r="E908" s="53" t="s">
        <v>82</v>
      </c>
      <c r="F908" s="55">
        <v>41394</v>
      </c>
      <c r="G908" s="55">
        <v>41425</v>
      </c>
      <c r="H908" s="53" t="s">
        <v>114</v>
      </c>
      <c r="I908" s="57">
        <v>9924.33</v>
      </c>
      <c r="J908" s="56">
        <v>15572.822122960708</v>
      </c>
      <c r="K908" s="56">
        <v>9924.33</v>
      </c>
      <c r="L908" s="58">
        <v>11710709.4</v>
      </c>
      <c r="M908" s="59">
        <v>41453</v>
      </c>
      <c r="N908" s="81">
        <v>2013</v>
      </c>
      <c r="O908" s="61">
        <v>41456</v>
      </c>
      <c r="P908" s="60">
        <v>2013</v>
      </c>
      <c r="Q908" s="61">
        <v>41639</v>
      </c>
      <c r="R908" s="53" t="s">
        <v>342</v>
      </c>
      <c r="S908" s="53" t="s">
        <v>4557</v>
      </c>
      <c r="T908" s="53" t="s">
        <v>8</v>
      </c>
      <c r="U908" s="60">
        <v>10.01088</v>
      </c>
      <c r="V908" s="53">
        <v>1</v>
      </c>
      <c r="W908" s="53" t="s">
        <v>390</v>
      </c>
      <c r="X908" s="53"/>
      <c r="Y908" s="367">
        <v>1169.79819955888</v>
      </c>
      <c r="Z908" s="367">
        <v>5804.55216724204</v>
      </c>
      <c r="AA908" s="70"/>
      <c r="AB908" s="53" t="s">
        <v>4558</v>
      </c>
      <c r="AC908" s="71" t="s">
        <v>1791</v>
      </c>
      <c r="AD908" s="57">
        <v>605298.69999999995</v>
      </c>
      <c r="AE908" s="53"/>
      <c r="AF908" s="60">
        <v>104.28</v>
      </c>
      <c r="AG908" s="53"/>
      <c r="AH908" s="367"/>
      <c r="AI908" s="53" t="s">
        <v>114</v>
      </c>
      <c r="AJ908" s="53" t="s">
        <v>1869</v>
      </c>
      <c r="AL908" s="150"/>
      <c r="AM908" s="150"/>
      <c r="AN908" s="150"/>
      <c r="AO908" s="150"/>
      <c r="AP908" s="150"/>
      <c r="AQ908" s="150"/>
      <c r="AR908" s="150"/>
      <c r="AS908" s="150"/>
      <c r="AT908" s="150"/>
    </row>
    <row r="909" spans="1:46" s="148" customFormat="1" ht="60">
      <c r="A909" s="53" t="s">
        <v>1344</v>
      </c>
      <c r="B909" s="60" t="s">
        <v>6065</v>
      </c>
      <c r="C909" s="54">
        <v>3000579</v>
      </c>
      <c r="D909" s="52" t="s">
        <v>995</v>
      </c>
      <c r="E909" s="53" t="s">
        <v>82</v>
      </c>
      <c r="F909" s="55">
        <v>41394</v>
      </c>
      <c r="G909" s="55">
        <v>41425</v>
      </c>
      <c r="H909" s="53" t="s">
        <v>114</v>
      </c>
      <c r="I909" s="57">
        <v>6931.57</v>
      </c>
      <c r="J909" s="56">
        <v>10864.737839121986</v>
      </c>
      <c r="K909" s="56">
        <v>6931.57</v>
      </c>
      <c r="L909" s="58">
        <v>8179252.5999999987</v>
      </c>
      <c r="M909" s="59">
        <v>41453</v>
      </c>
      <c r="N909" s="81">
        <v>2013</v>
      </c>
      <c r="O909" s="61">
        <v>41456</v>
      </c>
      <c r="P909" s="60">
        <v>2013</v>
      </c>
      <c r="Q909" s="61">
        <v>41639</v>
      </c>
      <c r="R909" s="53" t="s">
        <v>342</v>
      </c>
      <c r="S909" s="53" t="s">
        <v>4557</v>
      </c>
      <c r="T909" s="53" t="s">
        <v>8</v>
      </c>
      <c r="U909" s="60">
        <v>6.9867600000000003</v>
      </c>
      <c r="V909" s="53">
        <v>1</v>
      </c>
      <c r="W909" s="53" t="s">
        <v>390</v>
      </c>
      <c r="X909" s="53"/>
      <c r="Y909" s="367">
        <v>1170.6789126862807</v>
      </c>
      <c r="Z909" s="367">
        <v>5804.55216724204</v>
      </c>
      <c r="AA909" s="70"/>
      <c r="AB909" s="53" t="s">
        <v>4558</v>
      </c>
      <c r="AC909" s="71" t="s">
        <v>1791</v>
      </c>
      <c r="AD909" s="57">
        <v>605298.69999999995</v>
      </c>
      <c r="AE909" s="53"/>
      <c r="AF909" s="60">
        <v>104.28</v>
      </c>
      <c r="AG909" s="53"/>
      <c r="AH909" s="367"/>
      <c r="AI909" s="53" t="s">
        <v>114</v>
      </c>
      <c r="AJ909" s="53" t="s">
        <v>1869</v>
      </c>
      <c r="AL909" s="150"/>
      <c r="AM909" s="150"/>
      <c r="AN909" s="150"/>
      <c r="AO909" s="150"/>
      <c r="AP909" s="150"/>
      <c r="AQ909" s="150"/>
      <c r="AR909" s="150"/>
      <c r="AS909" s="150"/>
      <c r="AT909" s="150"/>
    </row>
    <row r="910" spans="1:46" s="148" customFormat="1" ht="60">
      <c r="A910" s="53" t="s">
        <v>1344</v>
      </c>
      <c r="B910" s="60" t="s">
        <v>6066</v>
      </c>
      <c r="C910" s="54">
        <v>3000579</v>
      </c>
      <c r="D910" s="52" t="s">
        <v>995</v>
      </c>
      <c r="E910" s="53" t="s">
        <v>82</v>
      </c>
      <c r="F910" s="55">
        <v>41394</v>
      </c>
      <c r="G910" s="55">
        <v>41425</v>
      </c>
      <c r="H910" s="53" t="s">
        <v>114</v>
      </c>
      <c r="I910" s="57">
        <v>6272.88</v>
      </c>
      <c r="J910" s="56">
        <v>9836.8516176307239</v>
      </c>
      <c r="K910" s="56">
        <v>6272.88</v>
      </c>
      <c r="L910" s="58">
        <v>7401998.3999999994</v>
      </c>
      <c r="M910" s="59">
        <v>41453</v>
      </c>
      <c r="N910" s="81">
        <v>2013</v>
      </c>
      <c r="O910" s="61">
        <v>41456</v>
      </c>
      <c r="P910" s="60">
        <v>2013</v>
      </c>
      <c r="Q910" s="61">
        <v>41639</v>
      </c>
      <c r="R910" s="53" t="s">
        <v>342</v>
      </c>
      <c r="S910" s="53" t="s">
        <v>4557</v>
      </c>
      <c r="T910" s="53" t="s">
        <v>8</v>
      </c>
      <c r="U910" s="60">
        <v>6.36</v>
      </c>
      <c r="V910" s="53">
        <v>1</v>
      </c>
      <c r="W910" s="53" t="s">
        <v>390</v>
      </c>
      <c r="X910" s="53"/>
      <c r="Y910" s="367">
        <v>1163.8362264150942</v>
      </c>
      <c r="Z910" s="367">
        <v>5804.55216724204</v>
      </c>
      <c r="AA910" s="70"/>
      <c r="AB910" s="53" t="s">
        <v>4558</v>
      </c>
      <c r="AC910" s="71" t="s">
        <v>1791</v>
      </c>
      <c r="AD910" s="57">
        <v>605298.69999999995</v>
      </c>
      <c r="AE910" s="53"/>
      <c r="AF910" s="60">
        <v>104.28</v>
      </c>
      <c r="AG910" s="53"/>
      <c r="AH910" s="367"/>
      <c r="AI910" s="53" t="s">
        <v>114</v>
      </c>
      <c r="AJ910" s="53" t="s">
        <v>1869</v>
      </c>
      <c r="AL910" s="150"/>
      <c r="AM910" s="150"/>
      <c r="AN910" s="150"/>
      <c r="AO910" s="150"/>
      <c r="AP910" s="150"/>
      <c r="AQ910" s="150"/>
      <c r="AR910" s="150"/>
      <c r="AS910" s="150"/>
      <c r="AT910" s="150"/>
    </row>
    <row r="911" spans="1:46" s="148" customFormat="1" ht="60">
      <c r="A911" s="53" t="s">
        <v>1344</v>
      </c>
      <c r="B911" s="60" t="s">
        <v>6363</v>
      </c>
      <c r="C911" s="54">
        <v>3000579</v>
      </c>
      <c r="D911" s="52" t="s">
        <v>995</v>
      </c>
      <c r="E911" s="53" t="s">
        <v>82</v>
      </c>
      <c r="F911" s="55">
        <v>41394</v>
      </c>
      <c r="G911" s="55">
        <v>41425</v>
      </c>
      <c r="H911" s="53" t="s">
        <v>114</v>
      </c>
      <c r="I911" s="57">
        <v>8365.39</v>
      </c>
      <c r="J911" s="56">
        <v>13111.420041737281</v>
      </c>
      <c r="K911" s="56">
        <v>8365.39</v>
      </c>
      <c r="L911" s="58">
        <v>9871160.1999999993</v>
      </c>
      <c r="M911" s="59">
        <v>41453</v>
      </c>
      <c r="N911" s="81">
        <v>2013</v>
      </c>
      <c r="O911" s="61">
        <v>41456</v>
      </c>
      <c r="P911" s="60">
        <v>2013</v>
      </c>
      <c r="Q911" s="61">
        <v>41639</v>
      </c>
      <c r="R911" s="53" t="s">
        <v>342</v>
      </c>
      <c r="S911" s="53" t="s">
        <v>4557</v>
      </c>
      <c r="T911" s="53" t="s">
        <v>8</v>
      </c>
      <c r="U911" s="60">
        <v>7.72</v>
      </c>
      <c r="V911" s="53">
        <v>1</v>
      </c>
      <c r="W911" s="53" t="s">
        <v>390</v>
      </c>
      <c r="X911" s="53"/>
      <c r="Y911" s="367">
        <v>1278.6476943005182</v>
      </c>
      <c r="Z911" s="367">
        <v>5804.55216724204</v>
      </c>
      <c r="AA911" s="70"/>
      <c r="AB911" s="53" t="s">
        <v>4558</v>
      </c>
      <c r="AC911" s="71" t="s">
        <v>1791</v>
      </c>
      <c r="AD911" s="57">
        <v>605298.69999999995</v>
      </c>
      <c r="AE911" s="53"/>
      <c r="AF911" s="60">
        <v>104.28</v>
      </c>
      <c r="AG911" s="53"/>
      <c r="AH911" s="367"/>
      <c r="AI911" s="53" t="s">
        <v>114</v>
      </c>
      <c r="AJ911" s="53" t="s">
        <v>1869</v>
      </c>
      <c r="AL911" s="150"/>
      <c r="AM911" s="150"/>
      <c r="AN911" s="150"/>
      <c r="AO911" s="150"/>
      <c r="AP911" s="150"/>
      <c r="AQ911" s="150"/>
      <c r="AR911" s="150"/>
      <c r="AS911" s="150"/>
      <c r="AT911" s="150"/>
    </row>
    <row r="912" spans="1:46" s="148" customFormat="1" ht="60">
      <c r="A912" s="53" t="s">
        <v>1344</v>
      </c>
      <c r="B912" s="60" t="s">
        <v>6599</v>
      </c>
      <c r="C912" s="54">
        <v>3000579</v>
      </c>
      <c r="D912" s="52" t="s">
        <v>995</v>
      </c>
      <c r="E912" s="53" t="s">
        <v>82</v>
      </c>
      <c r="F912" s="55">
        <v>41516</v>
      </c>
      <c r="G912" s="55">
        <v>41547</v>
      </c>
      <c r="H912" s="53" t="s">
        <v>114</v>
      </c>
      <c r="I912" s="57">
        <v>305.12</v>
      </c>
      <c r="J912" s="56">
        <v>478.34641865664008</v>
      </c>
      <c r="K912" s="56">
        <v>305.12</v>
      </c>
      <c r="L912" s="58">
        <v>360041.6</v>
      </c>
      <c r="M912" s="59">
        <v>41554</v>
      </c>
      <c r="N912" s="81">
        <v>2013</v>
      </c>
      <c r="O912" s="61">
        <v>41554</v>
      </c>
      <c r="P912" s="60">
        <v>2013</v>
      </c>
      <c r="Q912" s="61">
        <v>41639</v>
      </c>
      <c r="R912" s="53" t="s">
        <v>342</v>
      </c>
      <c r="S912" s="53" t="s">
        <v>4557</v>
      </c>
      <c r="T912" s="53" t="s">
        <v>8</v>
      </c>
      <c r="U912" s="60">
        <v>0.32</v>
      </c>
      <c r="V912" s="53">
        <v>1</v>
      </c>
      <c r="W912" s="53" t="s">
        <v>390</v>
      </c>
      <c r="X912" s="53"/>
      <c r="Y912" s="367">
        <v>1125.1300000000001</v>
      </c>
      <c r="Z912" s="367">
        <v>5804.55216724204</v>
      </c>
      <c r="AA912" s="70"/>
      <c r="AB912" s="53" t="s">
        <v>4558</v>
      </c>
      <c r="AC912" s="71" t="s">
        <v>1791</v>
      </c>
      <c r="AD912" s="57">
        <v>605298.69999999995</v>
      </c>
      <c r="AE912" s="53"/>
      <c r="AF912" s="60">
        <v>104.28</v>
      </c>
      <c r="AG912" s="53"/>
      <c r="AH912" s="367"/>
      <c r="AI912" s="53" t="s">
        <v>114</v>
      </c>
      <c r="AJ912" s="53" t="s">
        <v>1869</v>
      </c>
      <c r="AL912" s="150"/>
      <c r="AM912" s="150"/>
      <c r="AN912" s="150"/>
      <c r="AO912" s="150"/>
      <c r="AP912" s="150"/>
      <c r="AQ912" s="150"/>
      <c r="AR912" s="150"/>
      <c r="AS912" s="150"/>
      <c r="AT912" s="150"/>
    </row>
    <row r="913" spans="1:46" s="148" customFormat="1" ht="60">
      <c r="A913" s="53" t="s">
        <v>1344</v>
      </c>
      <c r="B913" s="60" t="s">
        <v>6600</v>
      </c>
      <c r="C913" s="54">
        <v>3000579</v>
      </c>
      <c r="D913" s="52" t="s">
        <v>995</v>
      </c>
      <c r="E913" s="53" t="s">
        <v>82</v>
      </c>
      <c r="F913" s="55">
        <v>41516</v>
      </c>
      <c r="G913" s="55">
        <v>41547</v>
      </c>
      <c r="H913" s="53" t="s">
        <v>114</v>
      </c>
      <c r="I913" s="57">
        <v>2935.53</v>
      </c>
      <c r="J913" s="56">
        <v>4602.078474523777</v>
      </c>
      <c r="K913" s="56">
        <v>2935.53</v>
      </c>
      <c r="L913" s="58">
        <v>3463925.4</v>
      </c>
      <c r="M913" s="59">
        <v>41575</v>
      </c>
      <c r="N913" s="81">
        <v>2013</v>
      </c>
      <c r="O913" s="61">
        <v>41576</v>
      </c>
      <c r="P913" s="60">
        <v>2013</v>
      </c>
      <c r="Q913" s="61">
        <v>41639</v>
      </c>
      <c r="R913" s="53" t="s">
        <v>342</v>
      </c>
      <c r="S913" s="53" t="s">
        <v>4557</v>
      </c>
      <c r="T913" s="53" t="s">
        <v>8</v>
      </c>
      <c r="U913" s="60">
        <v>3.08</v>
      </c>
      <c r="V913" s="53">
        <v>1</v>
      </c>
      <c r="W913" s="53" t="s">
        <v>390</v>
      </c>
      <c r="X913" s="53"/>
      <c r="Y913" s="367">
        <v>1124.6511038961039</v>
      </c>
      <c r="Z913" s="367">
        <v>5804.55216724204</v>
      </c>
      <c r="AA913" s="70"/>
      <c r="AB913" s="53" t="s">
        <v>4558</v>
      </c>
      <c r="AC913" s="71" t="s">
        <v>1791</v>
      </c>
      <c r="AD913" s="57">
        <v>605298.69999999995</v>
      </c>
      <c r="AE913" s="53"/>
      <c r="AF913" s="60">
        <v>104.28</v>
      </c>
      <c r="AG913" s="53"/>
      <c r="AH913" s="367"/>
      <c r="AI913" s="53" t="s">
        <v>114</v>
      </c>
      <c r="AJ913" s="53" t="s">
        <v>1869</v>
      </c>
      <c r="AL913" s="150"/>
      <c r="AM913" s="150"/>
      <c r="AN913" s="150"/>
      <c r="AO913" s="150"/>
      <c r="AP913" s="150"/>
      <c r="AQ913" s="150"/>
      <c r="AR913" s="150"/>
      <c r="AS913" s="150"/>
      <c r="AT913" s="150"/>
    </row>
    <row r="914" spans="1:46" s="67" customFormat="1" ht="60">
      <c r="A914" s="53" t="s">
        <v>1344</v>
      </c>
      <c r="B914" s="60" t="s">
        <v>6762</v>
      </c>
      <c r="C914" s="54">
        <v>3000579</v>
      </c>
      <c r="D914" s="52" t="s">
        <v>995</v>
      </c>
      <c r="E914" s="53" t="s">
        <v>82</v>
      </c>
      <c r="F914" s="55">
        <v>41516</v>
      </c>
      <c r="G914" s="55">
        <v>41547</v>
      </c>
      <c r="H914" s="53" t="s">
        <v>114</v>
      </c>
      <c r="I914" s="57">
        <v>5344.43</v>
      </c>
      <c r="J914" s="56">
        <v>8378.5777479308181</v>
      </c>
      <c r="K914" s="56">
        <v>5344.43</v>
      </c>
      <c r="L914" s="58">
        <v>6306427.3999999994</v>
      </c>
      <c r="M914" s="59">
        <v>41575</v>
      </c>
      <c r="N914" s="81">
        <v>2013</v>
      </c>
      <c r="O914" s="61">
        <v>41576</v>
      </c>
      <c r="P914" s="60">
        <v>2013</v>
      </c>
      <c r="Q914" s="61">
        <v>41639</v>
      </c>
      <c r="R914" s="53" t="s">
        <v>342</v>
      </c>
      <c r="S914" s="53" t="s">
        <v>4557</v>
      </c>
      <c r="T914" s="53" t="s">
        <v>8</v>
      </c>
      <c r="U914" s="60">
        <v>5.6079999999999997</v>
      </c>
      <c r="V914" s="53">
        <v>1</v>
      </c>
      <c r="W914" s="53" t="s">
        <v>390</v>
      </c>
      <c r="X914" s="53"/>
      <c r="Y914" s="367">
        <v>1124.5412624821683</v>
      </c>
      <c r="Z914" s="367">
        <v>5804.55216724204</v>
      </c>
      <c r="AA914" s="70"/>
      <c r="AB914" s="53" t="s">
        <v>4558</v>
      </c>
      <c r="AC914" s="71" t="s">
        <v>1791</v>
      </c>
      <c r="AD914" s="57">
        <v>605298.69999999995</v>
      </c>
      <c r="AE914" s="53"/>
      <c r="AF914" s="60">
        <v>104.28</v>
      </c>
      <c r="AG914" s="53"/>
      <c r="AH914" s="367"/>
      <c r="AI914" s="53" t="s">
        <v>114</v>
      </c>
      <c r="AJ914" s="53" t="s">
        <v>1869</v>
      </c>
      <c r="AK914" s="148"/>
      <c r="AL914" s="150"/>
      <c r="AM914" s="150"/>
      <c r="AN914" s="150"/>
      <c r="AO914" s="150"/>
      <c r="AP914" s="150"/>
      <c r="AQ914" s="150"/>
      <c r="AR914" s="150"/>
      <c r="AS914" s="150"/>
      <c r="AT914" s="150"/>
    </row>
    <row r="915" spans="1:46" s="67" customFormat="1" ht="60">
      <c r="A915" s="53" t="s">
        <v>1344</v>
      </c>
      <c r="B915" s="60" t="s">
        <v>6858</v>
      </c>
      <c r="C915" s="54">
        <v>3000579</v>
      </c>
      <c r="D915" s="52" t="s">
        <v>995</v>
      </c>
      <c r="E915" s="53" t="s">
        <v>337</v>
      </c>
      <c r="F915" s="55">
        <v>41570</v>
      </c>
      <c r="G915" s="55">
        <v>41589</v>
      </c>
      <c r="H915" s="53" t="s">
        <v>114</v>
      </c>
      <c r="I915" s="57">
        <v>284.02999999999997</v>
      </c>
      <c r="J915" s="56">
        <v>441.34427480400007</v>
      </c>
      <c r="K915" s="56">
        <v>284.02999999999997</v>
      </c>
      <c r="L915" s="58">
        <v>335155.39999999991</v>
      </c>
      <c r="M915" s="59">
        <v>41598</v>
      </c>
      <c r="N915" s="81">
        <v>2013</v>
      </c>
      <c r="O915" s="61">
        <v>41599</v>
      </c>
      <c r="P915" s="60">
        <v>2013</v>
      </c>
      <c r="Q915" s="61">
        <v>41639</v>
      </c>
      <c r="R915" s="53" t="s">
        <v>342</v>
      </c>
      <c r="S915" s="53" t="s">
        <v>7286</v>
      </c>
      <c r="T915" s="53" t="s">
        <v>8</v>
      </c>
      <c r="U915" s="57">
        <v>2.6175600000000001</v>
      </c>
      <c r="V915" s="53">
        <v>1</v>
      </c>
      <c r="W915" s="53" t="s">
        <v>390</v>
      </c>
      <c r="X915" s="53"/>
      <c r="Y915" s="367">
        <v>128.04115282935248</v>
      </c>
      <c r="Z915" s="367">
        <v>1721.6250373400123</v>
      </c>
      <c r="AA915" s="70"/>
      <c r="AB915" s="53" t="s">
        <v>4558</v>
      </c>
      <c r="AC915" s="71" t="s">
        <v>1791</v>
      </c>
      <c r="AD915" s="57">
        <v>749234</v>
      </c>
      <c r="AE915" s="53"/>
      <c r="AF915" s="60">
        <v>435.19</v>
      </c>
      <c r="AG915" s="53"/>
      <c r="AH915" s="367"/>
      <c r="AI915" s="53" t="s">
        <v>114</v>
      </c>
      <c r="AJ915" s="53" t="s">
        <v>1869</v>
      </c>
      <c r="AK915" s="148"/>
      <c r="AL915" s="148"/>
      <c r="AM915" s="148"/>
      <c r="AN915" s="148"/>
      <c r="AO915" s="148"/>
      <c r="AP915" s="148"/>
      <c r="AQ915" s="148"/>
      <c r="AR915" s="148"/>
      <c r="AS915" s="148"/>
      <c r="AT915" s="148"/>
    </row>
    <row r="916" spans="1:46" s="148" customFormat="1" ht="60">
      <c r="A916" s="53" t="s">
        <v>1344</v>
      </c>
      <c r="B916" s="60" t="s">
        <v>7199</v>
      </c>
      <c r="C916" s="54">
        <v>3000579</v>
      </c>
      <c r="D916" s="52" t="s">
        <v>995</v>
      </c>
      <c r="E916" s="53" t="s">
        <v>337</v>
      </c>
      <c r="F916" s="55">
        <v>41570</v>
      </c>
      <c r="G916" s="55">
        <v>41589</v>
      </c>
      <c r="H916" s="53" t="s">
        <v>114</v>
      </c>
      <c r="I916" s="57">
        <v>5891.62</v>
      </c>
      <c r="J916" s="56">
        <v>9007.5542327143212</v>
      </c>
      <c r="K916" s="56">
        <v>5891.62</v>
      </c>
      <c r="L916" s="58">
        <v>6952111.5999999996</v>
      </c>
      <c r="M916" s="59">
        <v>41598</v>
      </c>
      <c r="N916" s="81">
        <v>2013</v>
      </c>
      <c r="O916" s="61">
        <v>41599</v>
      </c>
      <c r="P916" s="60">
        <v>2013</v>
      </c>
      <c r="Q916" s="61">
        <v>41639</v>
      </c>
      <c r="R916" s="53" t="s">
        <v>342</v>
      </c>
      <c r="S916" s="53" t="s">
        <v>7287</v>
      </c>
      <c r="T916" s="53" t="s">
        <v>8</v>
      </c>
      <c r="U916" s="57">
        <v>5.2351200000000002</v>
      </c>
      <c r="V916" s="53">
        <v>1</v>
      </c>
      <c r="W916" s="53" t="s">
        <v>390</v>
      </c>
      <c r="X916" s="53"/>
      <c r="Y916" s="367">
        <v>1327.975595592842</v>
      </c>
      <c r="Z916" s="367">
        <v>1721.6250373400123</v>
      </c>
      <c r="AA916" s="70"/>
      <c r="AB916" s="53" t="s">
        <v>4558</v>
      </c>
      <c r="AC916" s="71" t="s">
        <v>1791</v>
      </c>
      <c r="AD916" s="57">
        <v>749234</v>
      </c>
      <c r="AE916" s="53"/>
      <c r="AF916" s="60">
        <v>435.19</v>
      </c>
      <c r="AG916" s="53"/>
      <c r="AH916" s="367"/>
      <c r="AI916" s="53" t="s">
        <v>114</v>
      </c>
      <c r="AJ916" s="53" t="s">
        <v>1869</v>
      </c>
      <c r="AL916" s="149"/>
      <c r="AM916" s="149"/>
      <c r="AN916" s="149"/>
      <c r="AO916" s="149"/>
      <c r="AP916" s="149"/>
      <c r="AQ916" s="149"/>
      <c r="AR916" s="149"/>
      <c r="AS916" s="149"/>
      <c r="AT916" s="149"/>
    </row>
    <row r="917" spans="1:46" s="148" customFormat="1" ht="60">
      <c r="A917" s="53" t="s">
        <v>1344</v>
      </c>
      <c r="B917" s="60">
        <v>1772</v>
      </c>
      <c r="C917" s="54">
        <v>3000579</v>
      </c>
      <c r="D917" s="52" t="s">
        <v>995</v>
      </c>
      <c r="E917" s="53" t="s">
        <v>82</v>
      </c>
      <c r="F917" s="55">
        <v>41394</v>
      </c>
      <c r="G917" s="55">
        <v>41425</v>
      </c>
      <c r="H917" s="53" t="s">
        <v>114</v>
      </c>
      <c r="I917" s="57">
        <v>3733.99</v>
      </c>
      <c r="J917" s="56">
        <v>5653.0864655792657</v>
      </c>
      <c r="K917" s="56">
        <v>3733.99</v>
      </c>
      <c r="L917" s="58">
        <v>4406108.1999999993</v>
      </c>
      <c r="M917" s="59">
        <v>41453</v>
      </c>
      <c r="N917" s="81">
        <v>2013</v>
      </c>
      <c r="O917" s="61">
        <v>41456</v>
      </c>
      <c r="P917" s="60">
        <v>2013</v>
      </c>
      <c r="Q917" s="61">
        <v>41639</v>
      </c>
      <c r="R917" s="53" t="s">
        <v>342</v>
      </c>
      <c r="S917" s="53" t="s">
        <v>4559</v>
      </c>
      <c r="T917" s="53" t="s">
        <v>8</v>
      </c>
      <c r="U917" s="60">
        <v>3.657</v>
      </c>
      <c r="V917" s="53">
        <v>1</v>
      </c>
      <c r="W917" s="53" t="s">
        <v>390</v>
      </c>
      <c r="X917" s="53"/>
      <c r="Y917" s="367">
        <v>1204.8422750888703</v>
      </c>
      <c r="Z917" s="367">
        <v>7227.5471698113206</v>
      </c>
      <c r="AA917" s="70"/>
      <c r="AB917" s="53" t="s">
        <v>4560</v>
      </c>
      <c r="AC917" s="71" t="s">
        <v>1791</v>
      </c>
      <c r="AD917" s="57">
        <v>114918</v>
      </c>
      <c r="AE917" s="53"/>
      <c r="AF917" s="60">
        <v>15.9</v>
      </c>
      <c r="AG917" s="53"/>
      <c r="AH917" s="367"/>
      <c r="AI917" s="53" t="s">
        <v>114</v>
      </c>
      <c r="AJ917" s="53" t="s">
        <v>1869</v>
      </c>
      <c r="AL917" s="150"/>
      <c r="AM917" s="150"/>
      <c r="AN917" s="150"/>
      <c r="AO917" s="150"/>
      <c r="AP917" s="150"/>
      <c r="AQ917" s="150"/>
      <c r="AR917" s="150"/>
      <c r="AS917" s="150"/>
      <c r="AT917" s="150"/>
    </row>
    <row r="918" spans="1:46" s="148" customFormat="1" ht="60">
      <c r="A918" s="53" t="s">
        <v>1344</v>
      </c>
      <c r="B918" s="60" t="s">
        <v>6067</v>
      </c>
      <c r="C918" s="54">
        <v>3000579</v>
      </c>
      <c r="D918" s="52" t="s">
        <v>995</v>
      </c>
      <c r="E918" s="53" t="s">
        <v>82</v>
      </c>
      <c r="F918" s="55">
        <v>41394</v>
      </c>
      <c r="G918" s="55">
        <v>41425</v>
      </c>
      <c r="H918" s="53" t="s">
        <v>114</v>
      </c>
      <c r="I918" s="57">
        <v>3404.88</v>
      </c>
      <c r="J918" s="56">
        <v>5223.3758823651851</v>
      </c>
      <c r="K918" s="56">
        <v>3404.88</v>
      </c>
      <c r="L918" s="58">
        <v>4017758.4</v>
      </c>
      <c r="M918" s="59">
        <v>41453</v>
      </c>
      <c r="N918" s="81">
        <v>2013</v>
      </c>
      <c r="O918" s="61">
        <v>41456</v>
      </c>
      <c r="P918" s="60">
        <v>2013</v>
      </c>
      <c r="Q918" s="61">
        <v>41639</v>
      </c>
      <c r="R918" s="53" t="s">
        <v>342</v>
      </c>
      <c r="S918" s="53" t="s">
        <v>4559</v>
      </c>
      <c r="T918" s="53" t="s">
        <v>8</v>
      </c>
      <c r="U918" s="60">
        <v>3.4980000000000002</v>
      </c>
      <c r="V918" s="53">
        <v>1</v>
      </c>
      <c r="W918" s="53" t="s">
        <v>390</v>
      </c>
      <c r="X918" s="53"/>
      <c r="Y918" s="367">
        <v>1148.5873070325899</v>
      </c>
      <c r="Z918" s="367">
        <v>7227.5471698113206</v>
      </c>
      <c r="AA918" s="70"/>
      <c r="AB918" s="53" t="s">
        <v>4560</v>
      </c>
      <c r="AC918" s="71" t="s">
        <v>1791</v>
      </c>
      <c r="AD918" s="57">
        <v>114918</v>
      </c>
      <c r="AE918" s="53"/>
      <c r="AF918" s="60">
        <v>15.9</v>
      </c>
      <c r="AG918" s="53"/>
      <c r="AH918" s="367"/>
      <c r="AI918" s="53" t="s">
        <v>114</v>
      </c>
      <c r="AJ918" s="53" t="s">
        <v>1869</v>
      </c>
      <c r="AL918" s="150"/>
      <c r="AM918" s="150"/>
      <c r="AN918" s="150"/>
      <c r="AO918" s="150"/>
      <c r="AP918" s="150"/>
      <c r="AQ918" s="150"/>
      <c r="AR918" s="150"/>
      <c r="AS918" s="150"/>
      <c r="AT918" s="150"/>
    </row>
    <row r="919" spans="1:46" s="148" customFormat="1" ht="60">
      <c r="A919" s="53" t="s">
        <v>1344</v>
      </c>
      <c r="B919" s="60" t="s">
        <v>6068</v>
      </c>
      <c r="C919" s="54">
        <v>3000579</v>
      </c>
      <c r="D919" s="52" t="s">
        <v>995</v>
      </c>
      <c r="E919" s="53" t="s">
        <v>82</v>
      </c>
      <c r="F919" s="55">
        <v>41394</v>
      </c>
      <c r="G919" s="55">
        <v>41425</v>
      </c>
      <c r="H919" s="53" t="s">
        <v>114</v>
      </c>
      <c r="I919" s="57">
        <v>3926.29</v>
      </c>
      <c r="J919" s="56">
        <v>5894.8663751366412</v>
      </c>
      <c r="K919" s="56">
        <v>3926.29</v>
      </c>
      <c r="L919" s="58">
        <v>4633022.1999999993</v>
      </c>
      <c r="M919" s="59">
        <v>41453</v>
      </c>
      <c r="N919" s="81">
        <v>2013</v>
      </c>
      <c r="O919" s="61">
        <v>41456</v>
      </c>
      <c r="P919" s="60">
        <v>2013</v>
      </c>
      <c r="Q919" s="61">
        <v>41639</v>
      </c>
      <c r="R919" s="53" t="s">
        <v>342</v>
      </c>
      <c r="S919" s="53" t="s">
        <v>4559</v>
      </c>
      <c r="T919" s="53" t="s">
        <v>8</v>
      </c>
      <c r="U919" s="60">
        <v>3.8159999999999998</v>
      </c>
      <c r="V919" s="53">
        <v>1</v>
      </c>
      <c r="W919" s="53" t="s">
        <v>390</v>
      </c>
      <c r="X919" s="53"/>
      <c r="Y919" s="367">
        <v>1214.1043501048216</v>
      </c>
      <c r="Z919" s="367">
        <v>7227.5471698113206</v>
      </c>
      <c r="AA919" s="70"/>
      <c r="AB919" s="53" t="s">
        <v>4560</v>
      </c>
      <c r="AC919" s="71" t="s">
        <v>1791</v>
      </c>
      <c r="AD919" s="57">
        <v>114918</v>
      </c>
      <c r="AE919" s="53"/>
      <c r="AF919" s="60">
        <v>15.9</v>
      </c>
      <c r="AG919" s="53"/>
      <c r="AH919" s="367"/>
      <c r="AI919" s="53" t="s">
        <v>114</v>
      </c>
      <c r="AJ919" s="53" t="s">
        <v>1869</v>
      </c>
      <c r="AL919" s="150"/>
      <c r="AM919" s="150"/>
      <c r="AN919" s="150"/>
      <c r="AO919" s="150"/>
      <c r="AP919" s="150"/>
      <c r="AQ919" s="150"/>
      <c r="AR919" s="150"/>
      <c r="AS919" s="150"/>
      <c r="AT919" s="150"/>
    </row>
    <row r="920" spans="1:46" s="148" customFormat="1" ht="60">
      <c r="A920" s="53" t="s">
        <v>1344</v>
      </c>
      <c r="B920" s="60" t="s">
        <v>6069</v>
      </c>
      <c r="C920" s="54">
        <v>3000579</v>
      </c>
      <c r="D920" s="52" t="s">
        <v>995</v>
      </c>
      <c r="E920" s="53" t="s">
        <v>82</v>
      </c>
      <c r="F920" s="55">
        <v>41394</v>
      </c>
      <c r="G920" s="55">
        <v>41425</v>
      </c>
      <c r="H920" s="53" t="s">
        <v>114</v>
      </c>
      <c r="I920" s="57">
        <v>737.01</v>
      </c>
      <c r="J920" s="56">
        <v>1156.5737081239683</v>
      </c>
      <c r="K920" s="56">
        <v>737.01</v>
      </c>
      <c r="L920" s="58">
        <v>869671.79999999993</v>
      </c>
      <c r="M920" s="59">
        <v>41453</v>
      </c>
      <c r="N920" s="81">
        <v>2013</v>
      </c>
      <c r="O920" s="61">
        <v>41456</v>
      </c>
      <c r="P920" s="60">
        <v>2013</v>
      </c>
      <c r="Q920" s="61">
        <v>41639</v>
      </c>
      <c r="R920" s="53" t="s">
        <v>342</v>
      </c>
      <c r="S920" s="53" t="s">
        <v>4559</v>
      </c>
      <c r="T920" s="53" t="s">
        <v>8</v>
      </c>
      <c r="U920" s="60">
        <v>0.51</v>
      </c>
      <c r="V920" s="53">
        <v>1</v>
      </c>
      <c r="W920" s="53" t="s">
        <v>390</v>
      </c>
      <c r="X920" s="53"/>
      <c r="Y920" s="367">
        <v>1705.2388235294115</v>
      </c>
      <c r="Z920" s="367">
        <v>7227.5471698113206</v>
      </c>
      <c r="AA920" s="70"/>
      <c r="AB920" s="53" t="s">
        <v>4560</v>
      </c>
      <c r="AC920" s="71" t="s">
        <v>1791</v>
      </c>
      <c r="AD920" s="57">
        <v>114918</v>
      </c>
      <c r="AE920" s="53"/>
      <c r="AF920" s="60">
        <v>15.9</v>
      </c>
      <c r="AG920" s="53"/>
      <c r="AH920" s="367"/>
      <c r="AI920" s="53" t="s">
        <v>114</v>
      </c>
      <c r="AJ920" s="53" t="s">
        <v>1869</v>
      </c>
      <c r="AL920" s="150"/>
      <c r="AM920" s="150"/>
      <c r="AN920" s="150"/>
      <c r="AO920" s="150"/>
      <c r="AP920" s="150"/>
      <c r="AQ920" s="150"/>
      <c r="AR920" s="150"/>
      <c r="AS920" s="150"/>
      <c r="AT920" s="150"/>
    </row>
    <row r="921" spans="1:46" s="148" customFormat="1" ht="60">
      <c r="A921" s="53" t="s">
        <v>1344</v>
      </c>
      <c r="B921" s="60" t="s">
        <v>6364</v>
      </c>
      <c r="C921" s="54">
        <v>3000579</v>
      </c>
      <c r="D921" s="52" t="s">
        <v>995</v>
      </c>
      <c r="E921" s="53" t="s">
        <v>82</v>
      </c>
      <c r="F921" s="55">
        <v>41516</v>
      </c>
      <c r="G921" s="55">
        <v>41547</v>
      </c>
      <c r="H921" s="53" t="s">
        <v>114</v>
      </c>
      <c r="I921" s="57">
        <v>2766.18</v>
      </c>
      <c r="J921" s="56">
        <v>4218.6904213541775</v>
      </c>
      <c r="K921" s="56">
        <v>2766.18</v>
      </c>
      <c r="L921" s="58">
        <v>3264092.3999999994</v>
      </c>
      <c r="M921" s="59">
        <v>41554</v>
      </c>
      <c r="N921" s="81">
        <v>2013</v>
      </c>
      <c r="O921" s="61">
        <v>41554</v>
      </c>
      <c r="P921" s="60">
        <v>2013</v>
      </c>
      <c r="Q921" s="61">
        <v>41639</v>
      </c>
      <c r="R921" s="53" t="s">
        <v>342</v>
      </c>
      <c r="S921" s="53" t="s">
        <v>4559</v>
      </c>
      <c r="T921" s="53" t="s">
        <v>8</v>
      </c>
      <c r="U921" s="60">
        <v>2.3199999999999998</v>
      </c>
      <c r="V921" s="53">
        <v>1</v>
      </c>
      <c r="W921" s="53" t="s">
        <v>390</v>
      </c>
      <c r="X921" s="53"/>
      <c r="Y921" s="367">
        <v>1406.9363793103446</v>
      </c>
      <c r="Z921" s="367">
        <v>7227.5471698113206</v>
      </c>
      <c r="AA921" s="70"/>
      <c r="AB921" s="53" t="s">
        <v>4560</v>
      </c>
      <c r="AC921" s="71" t="s">
        <v>1791</v>
      </c>
      <c r="AD921" s="57">
        <v>114918</v>
      </c>
      <c r="AE921" s="53"/>
      <c r="AF921" s="60">
        <v>15.9</v>
      </c>
      <c r="AG921" s="53"/>
      <c r="AH921" s="367"/>
      <c r="AI921" s="53" t="s">
        <v>114</v>
      </c>
      <c r="AJ921" s="53" t="s">
        <v>1869</v>
      </c>
      <c r="AL921" s="150"/>
      <c r="AM921" s="150"/>
      <c r="AN921" s="150"/>
      <c r="AO921" s="150"/>
      <c r="AP921" s="150"/>
      <c r="AQ921" s="150"/>
      <c r="AR921" s="150"/>
      <c r="AS921" s="150"/>
      <c r="AT921" s="150"/>
    </row>
    <row r="922" spans="1:46" s="148" customFormat="1" ht="60">
      <c r="A922" s="53" t="s">
        <v>1344</v>
      </c>
      <c r="B922" s="60" t="s">
        <v>6601</v>
      </c>
      <c r="C922" s="54">
        <v>3000579</v>
      </c>
      <c r="D922" s="52" t="s">
        <v>995</v>
      </c>
      <c r="E922" s="53" t="s">
        <v>82</v>
      </c>
      <c r="F922" s="55">
        <v>41516</v>
      </c>
      <c r="G922" s="55">
        <v>41547</v>
      </c>
      <c r="H922" s="53" t="s">
        <v>114</v>
      </c>
      <c r="I922" s="57">
        <v>616.08000000000004</v>
      </c>
      <c r="J922" s="56">
        <v>966.30716023603225</v>
      </c>
      <c r="K922" s="56">
        <v>616.08000000000004</v>
      </c>
      <c r="L922" s="58">
        <v>726974.4</v>
      </c>
      <c r="M922" s="59">
        <v>41575</v>
      </c>
      <c r="N922" s="81">
        <v>2013</v>
      </c>
      <c r="O922" s="61">
        <v>41576</v>
      </c>
      <c r="P922" s="60">
        <v>2013</v>
      </c>
      <c r="Q922" s="61">
        <v>41639</v>
      </c>
      <c r="R922" s="53" t="s">
        <v>342</v>
      </c>
      <c r="S922" s="53" t="s">
        <v>4559</v>
      </c>
      <c r="T922" s="53" t="s">
        <v>8</v>
      </c>
      <c r="U922" s="60">
        <v>0.56000000000000005</v>
      </c>
      <c r="V922" s="53">
        <v>1</v>
      </c>
      <c r="W922" s="53" t="s">
        <v>390</v>
      </c>
      <c r="X922" s="53"/>
      <c r="Y922" s="367">
        <v>1298.1685714285713</v>
      </c>
      <c r="Z922" s="367">
        <v>7227.5471698113206</v>
      </c>
      <c r="AA922" s="70"/>
      <c r="AB922" s="53" t="s">
        <v>4560</v>
      </c>
      <c r="AC922" s="71" t="s">
        <v>1791</v>
      </c>
      <c r="AD922" s="57">
        <v>114918</v>
      </c>
      <c r="AE922" s="53"/>
      <c r="AF922" s="60">
        <v>15.9</v>
      </c>
      <c r="AG922" s="53"/>
      <c r="AH922" s="367"/>
      <c r="AI922" s="53" t="s">
        <v>114</v>
      </c>
      <c r="AJ922" s="53" t="s">
        <v>1869</v>
      </c>
      <c r="AL922" s="150"/>
      <c r="AM922" s="150"/>
      <c r="AN922" s="150"/>
      <c r="AO922" s="150"/>
      <c r="AP922" s="150"/>
      <c r="AQ922" s="150"/>
      <c r="AR922" s="150"/>
      <c r="AS922" s="150"/>
      <c r="AT922" s="150"/>
    </row>
    <row r="923" spans="1:46" s="148" customFormat="1" ht="60">
      <c r="A923" s="53" t="s">
        <v>1344</v>
      </c>
      <c r="B923" s="60" t="s">
        <v>6761</v>
      </c>
      <c r="C923" s="54">
        <v>3000579</v>
      </c>
      <c r="D923" s="52" t="s">
        <v>995</v>
      </c>
      <c r="E923" s="53" t="s">
        <v>82</v>
      </c>
      <c r="F923" s="55">
        <v>41516</v>
      </c>
      <c r="G923" s="55">
        <v>41547</v>
      </c>
      <c r="H923" s="53" t="s">
        <v>114</v>
      </c>
      <c r="I923" s="57">
        <v>2503.8000000000002</v>
      </c>
      <c r="J923" s="56">
        <v>3927.1800879463685</v>
      </c>
      <c r="K923" s="56">
        <v>2503.8000000000002</v>
      </c>
      <c r="L923" s="58">
        <v>2954484</v>
      </c>
      <c r="M923" s="59">
        <v>41575</v>
      </c>
      <c r="N923" s="81">
        <v>2013</v>
      </c>
      <c r="O923" s="61">
        <v>41576</v>
      </c>
      <c r="P923" s="60">
        <v>2013</v>
      </c>
      <c r="Q923" s="61">
        <v>41639</v>
      </c>
      <c r="R923" s="53" t="s">
        <v>342</v>
      </c>
      <c r="S923" s="53" t="s">
        <v>4559</v>
      </c>
      <c r="T923" s="53" t="s">
        <v>8</v>
      </c>
      <c r="U923" s="60">
        <v>2.2749999999999999</v>
      </c>
      <c r="V923" s="53">
        <v>1</v>
      </c>
      <c r="W923" s="53" t="s">
        <v>390</v>
      </c>
      <c r="X923" s="53"/>
      <c r="Y923" s="367">
        <v>1298.6742857142858</v>
      </c>
      <c r="Z923" s="367">
        <v>7227.5471698113206</v>
      </c>
      <c r="AA923" s="70"/>
      <c r="AB923" s="53" t="s">
        <v>4560</v>
      </c>
      <c r="AC923" s="71" t="s">
        <v>1791</v>
      </c>
      <c r="AD923" s="57">
        <v>114918</v>
      </c>
      <c r="AE923" s="53"/>
      <c r="AF923" s="60">
        <v>15.9</v>
      </c>
      <c r="AG923" s="53"/>
      <c r="AH923" s="367"/>
      <c r="AI923" s="53" t="s">
        <v>114</v>
      </c>
      <c r="AJ923" s="53" t="s">
        <v>1869</v>
      </c>
      <c r="AL923" s="150"/>
      <c r="AM923" s="150"/>
      <c r="AN923" s="150"/>
      <c r="AO923" s="150"/>
      <c r="AP923" s="150"/>
      <c r="AQ923" s="150"/>
      <c r="AR923" s="150"/>
      <c r="AS923" s="150"/>
      <c r="AT923" s="150"/>
    </row>
    <row r="924" spans="1:46" s="148" customFormat="1" ht="60">
      <c r="A924" s="53" t="s">
        <v>1344</v>
      </c>
      <c r="B924" s="60">
        <v>1773</v>
      </c>
      <c r="C924" s="54">
        <v>3000560</v>
      </c>
      <c r="D924" s="52" t="s">
        <v>465</v>
      </c>
      <c r="E924" s="53" t="s">
        <v>82</v>
      </c>
      <c r="F924" s="55">
        <v>41394</v>
      </c>
      <c r="G924" s="55">
        <v>41425</v>
      </c>
      <c r="H924" s="53" t="s">
        <v>114</v>
      </c>
      <c r="I924" s="57">
        <v>653.87</v>
      </c>
      <c r="J924" s="56">
        <v>656.88845772211221</v>
      </c>
      <c r="K924" s="56">
        <v>653.87</v>
      </c>
      <c r="L924" s="58">
        <v>771566.6</v>
      </c>
      <c r="M924" s="59">
        <v>41453</v>
      </c>
      <c r="N924" s="81">
        <v>2013</v>
      </c>
      <c r="O924" s="61">
        <v>41456</v>
      </c>
      <c r="P924" s="60">
        <v>2013</v>
      </c>
      <c r="Q924" s="61">
        <v>41639</v>
      </c>
      <c r="R924" s="53" t="s">
        <v>342</v>
      </c>
      <c r="S924" s="53" t="s">
        <v>4561</v>
      </c>
      <c r="T924" s="53" t="s">
        <v>389</v>
      </c>
      <c r="U924" s="60">
        <v>5</v>
      </c>
      <c r="V924" s="53">
        <v>1</v>
      </c>
      <c r="W924" s="53" t="s">
        <v>390</v>
      </c>
      <c r="X924" s="53"/>
      <c r="Y924" s="367">
        <v>154.31332</v>
      </c>
      <c r="Z924" s="367">
        <v>8457.6814585483316</v>
      </c>
      <c r="AA924" s="70"/>
      <c r="AB924" s="53" t="s">
        <v>4562</v>
      </c>
      <c r="AC924" s="71" t="s">
        <v>1791</v>
      </c>
      <c r="AD924" s="57">
        <v>49172.959999999999</v>
      </c>
      <c r="AE924" s="60">
        <v>5.8140000000000001</v>
      </c>
      <c r="AF924" s="53"/>
      <c r="AG924" s="53"/>
      <c r="AH924" s="367"/>
      <c r="AI924" s="53" t="s">
        <v>114</v>
      </c>
      <c r="AJ924" s="53" t="s">
        <v>1869</v>
      </c>
      <c r="AL924" s="150"/>
      <c r="AM924" s="150"/>
      <c r="AN924" s="150"/>
      <c r="AO924" s="150"/>
      <c r="AP924" s="150"/>
      <c r="AQ924" s="150"/>
      <c r="AR924" s="150"/>
      <c r="AS924" s="150"/>
      <c r="AT924" s="150"/>
    </row>
    <row r="925" spans="1:46" s="148" customFormat="1" ht="60">
      <c r="A925" s="53" t="s">
        <v>1344</v>
      </c>
      <c r="B925" s="60" t="s">
        <v>6070</v>
      </c>
      <c r="C925" s="54">
        <v>3000560</v>
      </c>
      <c r="D925" s="52" t="s">
        <v>465</v>
      </c>
      <c r="E925" s="53" t="s">
        <v>82</v>
      </c>
      <c r="F925" s="55">
        <v>41394</v>
      </c>
      <c r="G925" s="55">
        <v>41425</v>
      </c>
      <c r="H925" s="53" t="s">
        <v>114</v>
      </c>
      <c r="I925" s="57">
        <v>730.45</v>
      </c>
      <c r="J925" s="56">
        <v>919.21728986438427</v>
      </c>
      <c r="K925" s="56">
        <v>730.45</v>
      </c>
      <c r="L925" s="58">
        <v>861931</v>
      </c>
      <c r="M925" s="59">
        <v>41453</v>
      </c>
      <c r="N925" s="81">
        <v>2013</v>
      </c>
      <c r="O925" s="61">
        <v>41456</v>
      </c>
      <c r="P925" s="60">
        <v>2013</v>
      </c>
      <c r="Q925" s="61">
        <v>41639</v>
      </c>
      <c r="R925" s="53" t="s">
        <v>342</v>
      </c>
      <c r="S925" s="53" t="s">
        <v>4561</v>
      </c>
      <c r="T925" s="53" t="s">
        <v>389</v>
      </c>
      <c r="U925" s="60">
        <v>6</v>
      </c>
      <c r="V925" s="53">
        <v>1</v>
      </c>
      <c r="W925" s="53" t="s">
        <v>390</v>
      </c>
      <c r="X925" s="53"/>
      <c r="Y925" s="367">
        <v>143.65516666666664</v>
      </c>
      <c r="Z925" s="367">
        <v>8457.6814585483316</v>
      </c>
      <c r="AA925" s="70"/>
      <c r="AB925" s="53" t="s">
        <v>4562</v>
      </c>
      <c r="AC925" s="71" t="s">
        <v>1791</v>
      </c>
      <c r="AD925" s="57">
        <v>49172.959999999999</v>
      </c>
      <c r="AE925" s="60">
        <v>5.8140000000000001</v>
      </c>
      <c r="AF925" s="53"/>
      <c r="AG925" s="53"/>
      <c r="AH925" s="367"/>
      <c r="AI925" s="53" t="s">
        <v>114</v>
      </c>
      <c r="AJ925" s="53" t="s">
        <v>1869</v>
      </c>
      <c r="AL925" s="150"/>
      <c r="AM925" s="150"/>
      <c r="AN925" s="150"/>
      <c r="AO925" s="150"/>
      <c r="AP925" s="150"/>
      <c r="AQ925" s="150"/>
      <c r="AR925" s="150"/>
      <c r="AS925" s="150"/>
      <c r="AT925" s="150"/>
    </row>
    <row r="926" spans="1:46" s="148" customFormat="1" ht="60">
      <c r="A926" s="53" t="s">
        <v>1344</v>
      </c>
      <c r="B926" s="60" t="s">
        <v>6071</v>
      </c>
      <c r="C926" s="54">
        <v>3000560</v>
      </c>
      <c r="D926" s="52" t="s">
        <v>465</v>
      </c>
      <c r="E926" s="53" t="s">
        <v>82</v>
      </c>
      <c r="F926" s="55">
        <v>41516</v>
      </c>
      <c r="G926" s="55">
        <v>41547</v>
      </c>
      <c r="H926" s="53" t="s">
        <v>114</v>
      </c>
      <c r="I926" s="57">
        <v>1018.11</v>
      </c>
      <c r="J926" s="56">
        <v>1022.8082340320642</v>
      </c>
      <c r="K926" s="56">
        <v>1018.11</v>
      </c>
      <c r="L926" s="58">
        <v>1201369.8</v>
      </c>
      <c r="M926" s="59">
        <v>41554</v>
      </c>
      <c r="N926" s="81">
        <v>2013</v>
      </c>
      <c r="O926" s="61">
        <v>41554</v>
      </c>
      <c r="P926" s="60">
        <v>2013</v>
      </c>
      <c r="Q926" s="61">
        <v>41639</v>
      </c>
      <c r="R926" s="53" t="s">
        <v>342</v>
      </c>
      <c r="S926" s="53" t="s">
        <v>4561</v>
      </c>
      <c r="T926" s="53" t="s">
        <v>389</v>
      </c>
      <c r="U926" s="60">
        <v>1</v>
      </c>
      <c r="V926" s="53">
        <v>1</v>
      </c>
      <c r="W926" s="53" t="s">
        <v>390</v>
      </c>
      <c r="X926" s="53"/>
      <c r="Y926" s="367">
        <v>1201.3697999999999</v>
      </c>
      <c r="Z926" s="367">
        <v>8457.6814585483316</v>
      </c>
      <c r="AA926" s="70"/>
      <c r="AB926" s="53" t="s">
        <v>4562</v>
      </c>
      <c r="AC926" s="71" t="s">
        <v>1791</v>
      </c>
      <c r="AD926" s="57">
        <v>49172.959999999999</v>
      </c>
      <c r="AE926" s="60">
        <v>5.8140000000000001</v>
      </c>
      <c r="AF926" s="53"/>
      <c r="AG926" s="53"/>
      <c r="AH926" s="367"/>
      <c r="AI926" s="53" t="s">
        <v>114</v>
      </c>
      <c r="AJ926" s="53" t="s">
        <v>1869</v>
      </c>
      <c r="AL926" s="150"/>
      <c r="AM926" s="150"/>
      <c r="AN926" s="150"/>
      <c r="AO926" s="150"/>
      <c r="AP926" s="150"/>
      <c r="AQ926" s="150"/>
      <c r="AR926" s="150"/>
      <c r="AS926" s="150"/>
      <c r="AT926" s="150"/>
    </row>
    <row r="927" spans="1:46" s="148" customFormat="1" ht="60">
      <c r="A927" s="53" t="s">
        <v>1344</v>
      </c>
      <c r="B927" s="60" t="s">
        <v>6602</v>
      </c>
      <c r="C927" s="54">
        <v>3000560</v>
      </c>
      <c r="D927" s="52" t="s">
        <v>465</v>
      </c>
      <c r="E927" s="53" t="s">
        <v>82</v>
      </c>
      <c r="F927" s="55">
        <v>41394</v>
      </c>
      <c r="G927" s="55">
        <v>41425</v>
      </c>
      <c r="H927" s="53" t="s">
        <v>114</v>
      </c>
      <c r="I927" s="57">
        <v>558.55999999999995</v>
      </c>
      <c r="J927" s="56">
        <v>561.14018307475214</v>
      </c>
      <c r="K927" s="56">
        <v>558.55999999999995</v>
      </c>
      <c r="L927" s="58">
        <v>659100.79999999993</v>
      </c>
      <c r="M927" s="59">
        <v>41554</v>
      </c>
      <c r="N927" s="81">
        <v>2013</v>
      </c>
      <c r="O927" s="61">
        <v>41554</v>
      </c>
      <c r="P927" s="60">
        <v>2013</v>
      </c>
      <c r="Q927" s="61">
        <v>41639</v>
      </c>
      <c r="R927" s="53" t="s">
        <v>342</v>
      </c>
      <c r="S927" s="53" t="s">
        <v>4561</v>
      </c>
      <c r="T927" s="53" t="s">
        <v>389</v>
      </c>
      <c r="U927" s="60">
        <v>1</v>
      </c>
      <c r="V927" s="53">
        <v>1</v>
      </c>
      <c r="W927" s="53" t="s">
        <v>390</v>
      </c>
      <c r="X927" s="53"/>
      <c r="Y927" s="367">
        <v>659.10079999999994</v>
      </c>
      <c r="Z927" s="367">
        <v>8457.6814585483316</v>
      </c>
      <c r="AA927" s="70"/>
      <c r="AB927" s="53" t="s">
        <v>4562</v>
      </c>
      <c r="AC927" s="71" t="s">
        <v>1791</v>
      </c>
      <c r="AD927" s="57">
        <v>49172.959999999999</v>
      </c>
      <c r="AE927" s="60">
        <v>5.8140000000000001</v>
      </c>
      <c r="AF927" s="53"/>
      <c r="AG927" s="53"/>
      <c r="AH927" s="367"/>
      <c r="AI927" s="53" t="s">
        <v>114</v>
      </c>
      <c r="AJ927" s="53" t="s">
        <v>1869</v>
      </c>
      <c r="AL927" s="150"/>
      <c r="AM927" s="150"/>
      <c r="AN927" s="150"/>
      <c r="AO927" s="150"/>
      <c r="AP927" s="150"/>
      <c r="AQ927" s="150"/>
      <c r="AR927" s="150"/>
      <c r="AS927" s="150"/>
      <c r="AT927" s="150"/>
    </row>
    <row r="928" spans="1:46" s="148" customFormat="1" ht="345">
      <c r="A928" s="53" t="s">
        <v>1381</v>
      </c>
      <c r="B928" s="60">
        <v>1774</v>
      </c>
      <c r="C928" s="54">
        <v>3000579</v>
      </c>
      <c r="D928" s="52" t="s">
        <v>995</v>
      </c>
      <c r="E928" s="53" t="s">
        <v>337</v>
      </c>
      <c r="F928" s="55">
        <v>41428</v>
      </c>
      <c r="G928" s="55">
        <v>41458</v>
      </c>
      <c r="H928" s="53" t="s">
        <v>99</v>
      </c>
      <c r="I928" s="113">
        <v>8710.9500000000007</v>
      </c>
      <c r="J928" s="56">
        <v>13817.012041401411</v>
      </c>
      <c r="K928" s="56">
        <v>8710.9500000000007</v>
      </c>
      <c r="L928" s="58">
        <v>10278921</v>
      </c>
      <c r="M928" s="59">
        <v>41481</v>
      </c>
      <c r="N928" s="115">
        <v>2013</v>
      </c>
      <c r="O928" s="116">
        <v>41481</v>
      </c>
      <c r="P928" s="60">
        <v>2013</v>
      </c>
      <c r="Q928" s="116">
        <v>41634</v>
      </c>
      <c r="R928" s="53" t="s">
        <v>342</v>
      </c>
      <c r="S928" s="56"/>
      <c r="T928" s="53" t="s">
        <v>389</v>
      </c>
      <c r="U928" s="60">
        <v>1</v>
      </c>
      <c r="V928" s="53">
        <v>1</v>
      </c>
      <c r="W928" s="53" t="s">
        <v>390</v>
      </c>
      <c r="X928" s="53" t="s">
        <v>3426</v>
      </c>
      <c r="Y928" s="107">
        <v>10278.921</v>
      </c>
      <c r="Z928" s="107">
        <v>114584.98488664987</v>
      </c>
      <c r="AA928" s="53"/>
      <c r="AB928" s="53" t="s">
        <v>3338</v>
      </c>
      <c r="AC928" s="71">
        <v>41299</v>
      </c>
      <c r="AD928" s="57">
        <v>454902.39</v>
      </c>
      <c r="AE928" s="60">
        <v>0.33</v>
      </c>
      <c r="AF928" s="60">
        <v>3.97</v>
      </c>
      <c r="AG928" s="53"/>
      <c r="AH928" s="367"/>
      <c r="AI928" s="53" t="s">
        <v>1952</v>
      </c>
      <c r="AJ928" s="53" t="s">
        <v>1869</v>
      </c>
      <c r="AL928" s="153"/>
      <c r="AM928" s="153"/>
      <c r="AN928" s="153"/>
      <c r="AO928" s="153"/>
      <c r="AP928" s="153"/>
      <c r="AQ928" s="153"/>
      <c r="AR928" s="153"/>
      <c r="AS928" s="153"/>
      <c r="AT928" s="153"/>
    </row>
    <row r="929" spans="1:46" s="148" customFormat="1" ht="255">
      <c r="A929" s="53" t="s">
        <v>1381</v>
      </c>
      <c r="B929" s="60">
        <v>1775</v>
      </c>
      <c r="C929" s="54">
        <v>1775</v>
      </c>
      <c r="D929" s="52" t="s">
        <v>6374</v>
      </c>
      <c r="E929" s="53" t="s">
        <v>337</v>
      </c>
      <c r="F929" s="55">
        <v>41453</v>
      </c>
      <c r="G929" s="55">
        <v>41483</v>
      </c>
      <c r="H929" s="53" t="s">
        <v>99</v>
      </c>
      <c r="I929" s="57">
        <v>9596.94</v>
      </c>
      <c r="J929" s="56">
        <v>16474.368016467077</v>
      </c>
      <c r="K929" s="56">
        <v>9596.94</v>
      </c>
      <c r="L929" s="58">
        <v>11324389.199999999</v>
      </c>
      <c r="M929" s="59">
        <v>41503</v>
      </c>
      <c r="N929" s="60">
        <v>2013</v>
      </c>
      <c r="O929" s="61">
        <v>41503</v>
      </c>
      <c r="P929" s="60">
        <v>2014</v>
      </c>
      <c r="Q929" s="61">
        <v>41656</v>
      </c>
      <c r="R929" s="53" t="s">
        <v>342</v>
      </c>
      <c r="S929" s="56"/>
      <c r="T929" s="53" t="s">
        <v>389</v>
      </c>
      <c r="U929" s="60">
        <v>1</v>
      </c>
      <c r="V929" s="53">
        <v>1</v>
      </c>
      <c r="W929" s="53" t="s">
        <v>390</v>
      </c>
      <c r="X929" s="53"/>
      <c r="Y929" s="107">
        <v>11324.3892</v>
      </c>
      <c r="Z929" s="107">
        <v>2957.3934837092729</v>
      </c>
      <c r="AA929" s="53"/>
      <c r="AB929" s="53" t="s">
        <v>3427</v>
      </c>
      <c r="AC929" s="71" t="s">
        <v>1795</v>
      </c>
      <c r="AD929" s="57">
        <v>11800</v>
      </c>
      <c r="AE929" s="53" t="s">
        <v>3428</v>
      </c>
      <c r="AF929" s="53" t="s">
        <v>6375</v>
      </c>
      <c r="AG929" s="53"/>
      <c r="AH929" s="367"/>
      <c r="AI929" s="53" t="s">
        <v>1952</v>
      </c>
      <c r="AJ929" s="53" t="s">
        <v>1869</v>
      </c>
    </row>
    <row r="930" spans="1:46" s="148" customFormat="1" ht="240">
      <c r="A930" s="53" t="s">
        <v>1381</v>
      </c>
      <c r="B930" s="60">
        <v>1776</v>
      </c>
      <c r="C930" s="54">
        <v>3000579</v>
      </c>
      <c r="D930" s="52" t="s">
        <v>995</v>
      </c>
      <c r="E930" s="53" t="s">
        <v>337</v>
      </c>
      <c r="F930" s="55">
        <v>41519</v>
      </c>
      <c r="G930" s="55">
        <v>41547</v>
      </c>
      <c r="H930" s="53" t="s">
        <v>99</v>
      </c>
      <c r="I930" s="57">
        <v>9920.25</v>
      </c>
      <c r="J930" s="56">
        <v>16477.584075191236</v>
      </c>
      <c r="K930" s="56">
        <v>9920.25</v>
      </c>
      <c r="L930" s="58">
        <v>11705894.999999998</v>
      </c>
      <c r="M930" s="59">
        <v>41567</v>
      </c>
      <c r="N930" s="60">
        <v>2013</v>
      </c>
      <c r="O930" s="61">
        <v>41567</v>
      </c>
      <c r="P930" s="60">
        <v>2014</v>
      </c>
      <c r="Q930" s="61">
        <v>41718</v>
      </c>
      <c r="R930" s="53" t="s">
        <v>342</v>
      </c>
      <c r="S930" s="56"/>
      <c r="T930" s="53" t="s">
        <v>389</v>
      </c>
      <c r="U930" s="60">
        <v>1</v>
      </c>
      <c r="V930" s="53">
        <v>1</v>
      </c>
      <c r="W930" s="53" t="s">
        <v>390</v>
      </c>
      <c r="X930" s="53" t="s">
        <v>6882</v>
      </c>
      <c r="Y930" s="58">
        <v>11705.894999999999</v>
      </c>
      <c r="Z930" s="58">
        <v>0.32578685808945335</v>
      </c>
      <c r="AA930" s="53"/>
      <c r="AB930" s="53" t="s">
        <v>3427</v>
      </c>
      <c r="AC930" s="71" t="s">
        <v>1791</v>
      </c>
      <c r="AD930" s="57">
        <v>11800</v>
      </c>
      <c r="AE930" s="53" t="s">
        <v>3428</v>
      </c>
      <c r="AF930" s="53" t="s">
        <v>3429</v>
      </c>
      <c r="AG930" s="53"/>
      <c r="AH930" s="367"/>
      <c r="AI930" s="53" t="s">
        <v>1952</v>
      </c>
      <c r="AJ930" s="53" t="s">
        <v>1869</v>
      </c>
    </row>
    <row r="931" spans="1:46" s="148" customFormat="1" ht="270">
      <c r="A931" s="53" t="s">
        <v>1381</v>
      </c>
      <c r="B931" s="60">
        <v>1777</v>
      </c>
      <c r="C931" s="54">
        <v>1777</v>
      </c>
      <c r="D931" s="52" t="s">
        <v>6376</v>
      </c>
      <c r="E931" s="53" t="s">
        <v>337</v>
      </c>
      <c r="F931" s="55">
        <v>41453</v>
      </c>
      <c r="G931" s="55">
        <v>41483</v>
      </c>
      <c r="H931" s="53" t="s">
        <v>99</v>
      </c>
      <c r="I931" s="57">
        <v>9383.83</v>
      </c>
      <c r="J931" s="56">
        <v>11917.032253667139</v>
      </c>
      <c r="K931" s="56">
        <v>9383.83</v>
      </c>
      <c r="L931" s="58">
        <v>11072919.399999999</v>
      </c>
      <c r="M931" s="59">
        <v>41503</v>
      </c>
      <c r="N931" s="60">
        <v>2013</v>
      </c>
      <c r="O931" s="61">
        <v>41503</v>
      </c>
      <c r="P931" s="60">
        <v>2014</v>
      </c>
      <c r="Q931" s="61">
        <v>41656</v>
      </c>
      <c r="R931" s="53" t="s">
        <v>342</v>
      </c>
      <c r="S931" s="56"/>
      <c r="T931" s="53" t="s">
        <v>389</v>
      </c>
      <c r="U931" s="60">
        <v>1</v>
      </c>
      <c r="V931" s="53">
        <v>1</v>
      </c>
      <c r="W931" s="53" t="s">
        <v>390</v>
      </c>
      <c r="X931" s="53"/>
      <c r="Y931" s="58">
        <v>11072.919399999999</v>
      </c>
      <c r="Z931" s="58">
        <v>3856.2091503267975</v>
      </c>
      <c r="AA931" s="53"/>
      <c r="AB931" s="53" t="s">
        <v>3430</v>
      </c>
      <c r="AC931" s="71" t="s">
        <v>1795</v>
      </c>
      <c r="AD931" s="57">
        <v>11800</v>
      </c>
      <c r="AE931" s="53" t="s">
        <v>3431</v>
      </c>
      <c r="AF931" s="53" t="s">
        <v>6377</v>
      </c>
      <c r="AG931" s="53"/>
      <c r="AH931" s="367"/>
      <c r="AI931" s="53" t="s">
        <v>1952</v>
      </c>
      <c r="AJ931" s="53" t="s">
        <v>1869</v>
      </c>
    </row>
    <row r="932" spans="1:46" s="148" customFormat="1" ht="270">
      <c r="A932" s="53" t="s">
        <v>1381</v>
      </c>
      <c r="B932" s="60">
        <v>1778</v>
      </c>
      <c r="C932" s="54" t="s">
        <v>1200</v>
      </c>
      <c r="D932" s="52" t="s">
        <v>995</v>
      </c>
      <c r="E932" s="53" t="s">
        <v>337</v>
      </c>
      <c r="F932" s="55">
        <v>41519</v>
      </c>
      <c r="G932" s="55">
        <v>41547</v>
      </c>
      <c r="H932" s="53" t="s">
        <v>99</v>
      </c>
      <c r="I932" s="57">
        <v>9516.25</v>
      </c>
      <c r="J932" s="56">
        <v>16433.416868712771</v>
      </c>
      <c r="K932" s="56">
        <v>9516.25</v>
      </c>
      <c r="L932" s="58">
        <v>11229175</v>
      </c>
      <c r="M932" s="59">
        <v>41567</v>
      </c>
      <c r="N932" s="60">
        <v>2013</v>
      </c>
      <c r="O932" s="61">
        <v>41567</v>
      </c>
      <c r="P932" s="60">
        <v>2014</v>
      </c>
      <c r="Q932" s="61">
        <v>41718</v>
      </c>
      <c r="R932" s="53" t="s">
        <v>342</v>
      </c>
      <c r="S932" s="56"/>
      <c r="T932" s="53" t="s">
        <v>389</v>
      </c>
      <c r="U932" s="60">
        <v>1</v>
      </c>
      <c r="V932" s="53">
        <v>1</v>
      </c>
      <c r="W932" s="53" t="s">
        <v>390</v>
      </c>
      <c r="X932" s="53" t="s">
        <v>6883</v>
      </c>
      <c r="Y932" s="58">
        <v>11229.174999999999</v>
      </c>
      <c r="Z932" s="58">
        <v>0.28483151491744713</v>
      </c>
      <c r="AA932" s="53"/>
      <c r="AB932" s="53" t="s">
        <v>3430</v>
      </c>
      <c r="AC932" s="71" t="s">
        <v>1791</v>
      </c>
      <c r="AD932" s="57">
        <v>11800</v>
      </c>
      <c r="AE932" s="53" t="s">
        <v>3431</v>
      </c>
      <c r="AF932" s="53" t="s">
        <v>3432</v>
      </c>
      <c r="AG932" s="53"/>
      <c r="AH932" s="367"/>
      <c r="AI932" s="53" t="s">
        <v>1952</v>
      </c>
      <c r="AJ932" s="53" t="s">
        <v>1869</v>
      </c>
    </row>
    <row r="933" spans="1:46" s="148" customFormat="1" ht="270">
      <c r="A933" s="53" t="s">
        <v>1381</v>
      </c>
      <c r="B933" s="60">
        <v>1779</v>
      </c>
      <c r="C933" s="54">
        <v>3000579</v>
      </c>
      <c r="D933" s="52" t="s">
        <v>995</v>
      </c>
      <c r="E933" s="53" t="s">
        <v>337</v>
      </c>
      <c r="F933" s="75">
        <v>41537</v>
      </c>
      <c r="G933" s="75">
        <v>41567</v>
      </c>
      <c r="H933" s="53" t="s">
        <v>99</v>
      </c>
      <c r="I933" s="57">
        <v>9540.94</v>
      </c>
      <c r="J933" s="56">
        <v>16071.987161758409</v>
      </c>
      <c r="K933" s="56">
        <v>9540.94</v>
      </c>
      <c r="L933" s="58">
        <v>11258309.199999999</v>
      </c>
      <c r="M933" s="76">
        <v>41587</v>
      </c>
      <c r="N933" s="60">
        <v>2013</v>
      </c>
      <c r="O933" s="77">
        <v>41587</v>
      </c>
      <c r="P933" s="60">
        <v>2014</v>
      </c>
      <c r="Q933" s="61">
        <v>41729</v>
      </c>
      <c r="R933" s="53" t="s">
        <v>342</v>
      </c>
      <c r="S933" s="56"/>
      <c r="T933" s="53" t="s">
        <v>389</v>
      </c>
      <c r="U933" s="60">
        <v>1</v>
      </c>
      <c r="V933" s="53">
        <v>1</v>
      </c>
      <c r="W933" s="53" t="s">
        <v>390</v>
      </c>
      <c r="X933" s="53" t="s">
        <v>7070</v>
      </c>
      <c r="Y933" s="58">
        <v>11258.3092</v>
      </c>
      <c r="Z933" s="58">
        <v>3856.2091503267975</v>
      </c>
      <c r="AA933" s="53"/>
      <c r="AB933" s="53" t="s">
        <v>3430</v>
      </c>
      <c r="AC933" s="71" t="s">
        <v>1795</v>
      </c>
      <c r="AD933" s="57">
        <v>11800</v>
      </c>
      <c r="AE933" s="53">
        <v>1.26</v>
      </c>
      <c r="AF933" s="53" t="s">
        <v>3432</v>
      </c>
      <c r="AG933" s="53"/>
      <c r="AH933" s="367"/>
      <c r="AI933" s="53" t="s">
        <v>1952</v>
      </c>
      <c r="AJ933" s="53" t="s">
        <v>1869</v>
      </c>
    </row>
    <row r="934" spans="1:46" s="148" customFormat="1" ht="270">
      <c r="A934" s="52" t="s">
        <v>1381</v>
      </c>
      <c r="B934" s="54">
        <v>1781</v>
      </c>
      <c r="C934" s="54">
        <v>3000579</v>
      </c>
      <c r="D934" s="52" t="s">
        <v>995</v>
      </c>
      <c r="E934" s="53" t="s">
        <v>337</v>
      </c>
      <c r="F934" s="55">
        <v>41547</v>
      </c>
      <c r="G934" s="55">
        <v>41577</v>
      </c>
      <c r="H934" s="53" t="s">
        <v>99</v>
      </c>
      <c r="I934" s="57">
        <v>9482.0300000000007</v>
      </c>
      <c r="J934" s="56">
        <v>16038.823310892287</v>
      </c>
      <c r="K934" s="56">
        <v>9482.0300000000007</v>
      </c>
      <c r="L934" s="58">
        <v>11188795.4</v>
      </c>
      <c r="M934" s="59">
        <v>41606</v>
      </c>
      <c r="N934" s="60">
        <v>2013</v>
      </c>
      <c r="O934" s="61">
        <v>41606</v>
      </c>
      <c r="P934" s="60">
        <v>2014</v>
      </c>
      <c r="Q934" s="61">
        <v>41757</v>
      </c>
      <c r="R934" s="53" t="s">
        <v>342</v>
      </c>
      <c r="S934" s="62" t="s">
        <v>7145</v>
      </c>
      <c r="T934" s="53" t="s">
        <v>389</v>
      </c>
      <c r="U934" s="367">
        <v>1</v>
      </c>
      <c r="V934" s="53">
        <v>1</v>
      </c>
      <c r="W934" s="53" t="s">
        <v>390</v>
      </c>
      <c r="X934" s="53" t="s">
        <v>3433</v>
      </c>
      <c r="Y934" s="63">
        <v>8879.9963492063507</v>
      </c>
      <c r="Z934" s="58">
        <v>9365.0793650793657</v>
      </c>
      <c r="AA934" s="53"/>
      <c r="AB934" s="62" t="s">
        <v>3430</v>
      </c>
      <c r="AC934" s="65" t="s">
        <v>1816</v>
      </c>
      <c r="AD934" s="66">
        <v>11800</v>
      </c>
      <c r="AE934" s="53">
        <v>1.26</v>
      </c>
      <c r="AF934" s="53">
        <v>3.06</v>
      </c>
      <c r="AG934" s="58"/>
      <c r="AH934" s="367"/>
      <c r="AI934" s="52" t="s">
        <v>1952</v>
      </c>
      <c r="AJ934" s="52" t="s">
        <v>1869</v>
      </c>
    </row>
    <row r="935" spans="1:46" s="148" customFormat="1" ht="270">
      <c r="A935" s="53" t="s">
        <v>1381</v>
      </c>
      <c r="B935" s="60">
        <v>1782</v>
      </c>
      <c r="C935" s="54">
        <v>3000579</v>
      </c>
      <c r="D935" s="52" t="s">
        <v>995</v>
      </c>
      <c r="E935" s="53" t="s">
        <v>337</v>
      </c>
      <c r="F935" s="55">
        <v>41537</v>
      </c>
      <c r="G935" s="55">
        <v>41567</v>
      </c>
      <c r="H935" s="53" t="s">
        <v>99</v>
      </c>
      <c r="I935" s="57">
        <v>9938.0499999999993</v>
      </c>
      <c r="J935" s="56">
        <v>16619.448375059736</v>
      </c>
      <c r="K935" s="56">
        <v>9938.0499999999993</v>
      </c>
      <c r="L935" s="58">
        <v>11726899</v>
      </c>
      <c r="M935" s="59">
        <v>41587</v>
      </c>
      <c r="N935" s="60">
        <v>2013</v>
      </c>
      <c r="O935" s="77">
        <v>41587</v>
      </c>
      <c r="P935" s="60">
        <v>2014</v>
      </c>
      <c r="Q935" s="61">
        <v>41729</v>
      </c>
      <c r="R935" s="53" t="s">
        <v>342</v>
      </c>
      <c r="S935" s="56"/>
      <c r="T935" s="53" t="s">
        <v>389</v>
      </c>
      <c r="U935" s="60">
        <v>1</v>
      </c>
      <c r="V935" s="53">
        <v>1</v>
      </c>
      <c r="W935" s="53" t="s">
        <v>390</v>
      </c>
      <c r="X935" s="53" t="s">
        <v>3434</v>
      </c>
      <c r="Y935" s="58">
        <v>11726.898999999999</v>
      </c>
      <c r="Z935" s="58">
        <v>3856.2091503267975</v>
      </c>
      <c r="AA935" s="53"/>
      <c r="AB935" s="53" t="s">
        <v>3430</v>
      </c>
      <c r="AC935" s="71" t="s">
        <v>1795</v>
      </c>
      <c r="AD935" s="57">
        <v>11800</v>
      </c>
      <c r="AE935" s="53">
        <v>1.26</v>
      </c>
      <c r="AF935" s="53" t="s">
        <v>3432</v>
      </c>
      <c r="AG935" s="53"/>
      <c r="AH935" s="367"/>
      <c r="AI935" s="53" t="s">
        <v>1952</v>
      </c>
      <c r="AJ935" s="53" t="s">
        <v>1869</v>
      </c>
    </row>
    <row r="936" spans="1:46" s="148" customFormat="1" ht="270">
      <c r="A936" s="53" t="s">
        <v>1381</v>
      </c>
      <c r="B936" s="60">
        <v>1783</v>
      </c>
      <c r="C936" s="54">
        <v>3000579</v>
      </c>
      <c r="D936" s="52" t="s">
        <v>995</v>
      </c>
      <c r="E936" s="53" t="s">
        <v>337</v>
      </c>
      <c r="F936" s="55">
        <v>41537</v>
      </c>
      <c r="G936" s="55">
        <v>41567</v>
      </c>
      <c r="H936" s="53" t="s">
        <v>99</v>
      </c>
      <c r="I936" s="57">
        <v>9897.52</v>
      </c>
      <c r="J936" s="56">
        <v>17624.134964512403</v>
      </c>
      <c r="K936" s="56">
        <v>9897.52</v>
      </c>
      <c r="L936" s="58">
        <v>11679073.6</v>
      </c>
      <c r="M936" s="59">
        <v>41587</v>
      </c>
      <c r="N936" s="60">
        <v>2013</v>
      </c>
      <c r="O936" s="77">
        <v>41587</v>
      </c>
      <c r="P936" s="60">
        <v>2014</v>
      </c>
      <c r="Q936" s="61">
        <v>41729</v>
      </c>
      <c r="R936" s="53" t="s">
        <v>342</v>
      </c>
      <c r="S936" s="56"/>
      <c r="T936" s="53" t="s">
        <v>389</v>
      </c>
      <c r="U936" s="60">
        <v>1</v>
      </c>
      <c r="V936" s="53">
        <v>1</v>
      </c>
      <c r="W936" s="53" t="s">
        <v>390</v>
      </c>
      <c r="X936" s="53" t="s">
        <v>3435</v>
      </c>
      <c r="Y936" s="58">
        <v>11679.0736</v>
      </c>
      <c r="Z936" s="58">
        <v>3856.2091503267975</v>
      </c>
      <c r="AA936" s="53"/>
      <c r="AB936" s="53" t="s">
        <v>3430</v>
      </c>
      <c r="AC936" s="71" t="s">
        <v>1795</v>
      </c>
      <c r="AD936" s="57">
        <v>11800</v>
      </c>
      <c r="AE936" s="53">
        <v>1.26</v>
      </c>
      <c r="AF936" s="53" t="s">
        <v>3432</v>
      </c>
      <c r="AG936" s="53"/>
      <c r="AH936" s="367"/>
      <c r="AI936" s="53" t="s">
        <v>1952</v>
      </c>
      <c r="AJ936" s="53" t="s">
        <v>1869</v>
      </c>
    </row>
    <row r="937" spans="1:46" s="67" customFormat="1" ht="270">
      <c r="A937" s="52" t="s">
        <v>1381</v>
      </c>
      <c r="B937" s="54">
        <v>1784</v>
      </c>
      <c r="C937" s="54">
        <v>3000579</v>
      </c>
      <c r="D937" s="52" t="s">
        <v>995</v>
      </c>
      <c r="E937" s="53" t="s">
        <v>337</v>
      </c>
      <c r="F937" s="55">
        <v>41547</v>
      </c>
      <c r="G937" s="55">
        <v>41577</v>
      </c>
      <c r="H937" s="53" t="s">
        <v>99</v>
      </c>
      <c r="I937" s="57">
        <v>9917.69</v>
      </c>
      <c r="J937" s="56">
        <v>16767.92043432056</v>
      </c>
      <c r="K937" s="56">
        <v>9917.69</v>
      </c>
      <c r="L937" s="58">
        <v>11702874.200000001</v>
      </c>
      <c r="M937" s="59">
        <v>41606</v>
      </c>
      <c r="N937" s="60">
        <v>2013</v>
      </c>
      <c r="O937" s="61">
        <v>41606</v>
      </c>
      <c r="P937" s="60">
        <v>2014</v>
      </c>
      <c r="Q937" s="61">
        <v>41757</v>
      </c>
      <c r="R937" s="53" t="s">
        <v>342</v>
      </c>
      <c r="S937" s="62" t="s">
        <v>7146</v>
      </c>
      <c r="T937" s="53" t="s">
        <v>389</v>
      </c>
      <c r="U937" s="367">
        <v>1</v>
      </c>
      <c r="V937" s="53">
        <v>1</v>
      </c>
      <c r="W937" s="53" t="s">
        <v>390</v>
      </c>
      <c r="X937" s="53" t="s">
        <v>3436</v>
      </c>
      <c r="Y937" s="63">
        <v>9287.9953968253976</v>
      </c>
      <c r="Z937" s="58">
        <v>9365.0793650793657</v>
      </c>
      <c r="AA937" s="53"/>
      <c r="AB937" s="62" t="s">
        <v>3430</v>
      </c>
      <c r="AC937" s="65" t="s">
        <v>1816</v>
      </c>
      <c r="AD937" s="66">
        <v>11800</v>
      </c>
      <c r="AE937" s="53">
        <v>1.26</v>
      </c>
      <c r="AF937" s="53">
        <v>3.06</v>
      </c>
      <c r="AG937" s="58"/>
      <c r="AH937" s="367"/>
      <c r="AI937" s="52" t="s">
        <v>1952</v>
      </c>
      <c r="AJ937" s="52" t="s">
        <v>1869</v>
      </c>
      <c r="AK937" s="148"/>
      <c r="AL937" s="148"/>
      <c r="AM937" s="148"/>
      <c r="AN937" s="148"/>
      <c r="AO937" s="148"/>
      <c r="AP937" s="148"/>
      <c r="AQ937" s="148"/>
      <c r="AR937" s="148"/>
      <c r="AS937" s="148"/>
      <c r="AT937" s="148"/>
    </row>
    <row r="938" spans="1:46" s="67" customFormat="1" ht="45">
      <c r="A938" s="53" t="s">
        <v>994</v>
      </c>
      <c r="B938" s="60">
        <v>1787</v>
      </c>
      <c r="C938" s="54">
        <v>3000579</v>
      </c>
      <c r="D938" s="52" t="s">
        <v>995</v>
      </c>
      <c r="E938" s="84" t="s">
        <v>83</v>
      </c>
      <c r="F938" s="85">
        <v>41491</v>
      </c>
      <c r="G938" s="85">
        <v>41542</v>
      </c>
      <c r="H938" s="84" t="s">
        <v>119</v>
      </c>
      <c r="I938" s="86">
        <v>25522.44</v>
      </c>
      <c r="J938" s="56">
        <v>25640.315930988294</v>
      </c>
      <c r="K938" s="56">
        <v>25522.44</v>
      </c>
      <c r="L938" s="56">
        <v>30116479.199999999</v>
      </c>
      <c r="M938" s="87">
        <v>41563</v>
      </c>
      <c r="N938" s="88">
        <v>2013</v>
      </c>
      <c r="O938" s="89">
        <v>41564</v>
      </c>
      <c r="P938" s="88">
        <v>2013</v>
      </c>
      <c r="Q938" s="89">
        <v>41624</v>
      </c>
      <c r="R938" s="53" t="s">
        <v>342</v>
      </c>
      <c r="S938" s="401" t="s">
        <v>6554</v>
      </c>
      <c r="T938" s="53" t="s">
        <v>389</v>
      </c>
      <c r="U938" s="84">
        <v>1</v>
      </c>
      <c r="V938" s="90">
        <v>1</v>
      </c>
      <c r="W938" s="53" t="s">
        <v>390</v>
      </c>
      <c r="X938" s="167"/>
      <c r="Y938" s="60">
        <v>30116.479199999998</v>
      </c>
      <c r="Z938" s="60">
        <v>30116479.199999999</v>
      </c>
      <c r="AA938" s="402"/>
      <c r="AB938" s="73" t="s">
        <v>3359</v>
      </c>
      <c r="AC938" s="179">
        <v>41162</v>
      </c>
      <c r="AD938" s="86">
        <v>30116479.199999999</v>
      </c>
      <c r="AE938" s="73"/>
      <c r="AF938" s="73"/>
      <c r="AG938" s="73">
        <v>1</v>
      </c>
      <c r="AH938" s="73"/>
      <c r="AI938" s="73" t="s">
        <v>119</v>
      </c>
      <c r="AJ938" s="73" t="s">
        <v>1869</v>
      </c>
      <c r="AK938" s="148"/>
      <c r="AL938" s="148"/>
      <c r="AM938" s="148"/>
      <c r="AN938" s="148"/>
      <c r="AO938" s="148"/>
      <c r="AP938" s="148"/>
      <c r="AQ938" s="148"/>
      <c r="AR938" s="148"/>
      <c r="AS938" s="148"/>
      <c r="AT938" s="148"/>
    </row>
    <row r="939" spans="1:46" s="148" customFormat="1" ht="60">
      <c r="A939" s="53" t="s">
        <v>994</v>
      </c>
      <c r="B939" s="60">
        <v>1788</v>
      </c>
      <c r="C939" s="54">
        <v>3000560</v>
      </c>
      <c r="D939" s="52" t="s">
        <v>465</v>
      </c>
      <c r="E939" s="84" t="s">
        <v>337</v>
      </c>
      <c r="F939" s="85">
        <v>41470</v>
      </c>
      <c r="G939" s="85">
        <v>41510</v>
      </c>
      <c r="H939" s="84" t="s">
        <v>119</v>
      </c>
      <c r="I939" s="86">
        <v>2363.1999999999998</v>
      </c>
      <c r="J939" s="56">
        <v>2854.4744206985479</v>
      </c>
      <c r="K939" s="56">
        <v>2363.1999999999998</v>
      </c>
      <c r="L939" s="56">
        <v>2788575.9999999995</v>
      </c>
      <c r="M939" s="87">
        <v>41536</v>
      </c>
      <c r="N939" s="88">
        <v>2013</v>
      </c>
      <c r="O939" s="89">
        <v>41537</v>
      </c>
      <c r="P939" s="88">
        <v>2013</v>
      </c>
      <c r="Q939" s="89">
        <v>41627</v>
      </c>
      <c r="R939" s="53" t="s">
        <v>352</v>
      </c>
      <c r="S939" s="167" t="s">
        <v>6555</v>
      </c>
      <c r="T939" s="53" t="s">
        <v>389</v>
      </c>
      <c r="U939" s="84">
        <v>1</v>
      </c>
      <c r="V939" s="90">
        <v>1</v>
      </c>
      <c r="W939" s="53" t="s">
        <v>390</v>
      </c>
      <c r="X939" s="167"/>
      <c r="Y939" s="60">
        <v>2788.5759999999996</v>
      </c>
      <c r="Z939" s="60">
        <v>2788.5759999999996</v>
      </c>
      <c r="AA939" s="175"/>
      <c r="AB939" s="73" t="s">
        <v>3438</v>
      </c>
      <c r="AC939" s="73" t="s">
        <v>1795</v>
      </c>
      <c r="AD939" s="86">
        <v>2788.5759999999996</v>
      </c>
      <c r="AE939" s="73"/>
      <c r="AF939" s="73"/>
      <c r="AG939" s="73">
        <v>1</v>
      </c>
      <c r="AH939" s="73"/>
      <c r="AI939" s="73" t="s">
        <v>119</v>
      </c>
      <c r="AJ939" s="73" t="s">
        <v>1869</v>
      </c>
    </row>
    <row r="940" spans="1:46" s="148" customFormat="1" ht="45">
      <c r="A940" s="53" t="s">
        <v>994</v>
      </c>
      <c r="B940" s="60">
        <v>1789</v>
      </c>
      <c r="C940" s="54" t="s">
        <v>487</v>
      </c>
      <c r="D940" s="52" t="s">
        <v>488</v>
      </c>
      <c r="E940" s="84" t="s">
        <v>83</v>
      </c>
      <c r="F940" s="85">
        <v>41409</v>
      </c>
      <c r="G940" s="85">
        <v>41469</v>
      </c>
      <c r="H940" s="84" t="s">
        <v>99</v>
      </c>
      <c r="I940" s="86">
        <v>4250</v>
      </c>
      <c r="J940" s="438">
        <v>4289.019438205376</v>
      </c>
      <c r="K940" s="56">
        <v>4250</v>
      </c>
      <c r="L940" s="58">
        <v>5015000</v>
      </c>
      <c r="M940" s="87">
        <v>41495</v>
      </c>
      <c r="N940" s="88">
        <v>2013</v>
      </c>
      <c r="O940" s="89">
        <v>41496</v>
      </c>
      <c r="P940" s="88">
        <v>2014</v>
      </c>
      <c r="Q940" s="89">
        <v>41953</v>
      </c>
      <c r="R940" s="53" t="s">
        <v>342</v>
      </c>
      <c r="S940" s="167" t="s">
        <v>488</v>
      </c>
      <c r="T940" s="53" t="s">
        <v>417</v>
      </c>
      <c r="U940" s="90">
        <v>746.92442882249554</v>
      </c>
      <c r="V940" s="90">
        <v>1</v>
      </c>
      <c r="W940" s="53" t="s">
        <v>390</v>
      </c>
      <c r="X940" s="167"/>
      <c r="Y940" s="60">
        <v>6.7142000000000008</v>
      </c>
      <c r="Z940" s="60">
        <v>6.7142000000000008</v>
      </c>
      <c r="AA940" s="403"/>
      <c r="AB940" s="73" t="s">
        <v>8460</v>
      </c>
      <c r="AC940" s="73" t="s">
        <v>1795</v>
      </c>
      <c r="AD940" s="86">
        <v>5015</v>
      </c>
      <c r="AE940" s="73"/>
      <c r="AF940" s="73"/>
      <c r="AG940" s="73">
        <v>746.92442882249554</v>
      </c>
      <c r="AH940" s="73"/>
      <c r="AI940" s="73" t="s">
        <v>99</v>
      </c>
      <c r="AJ940" s="73" t="s">
        <v>1869</v>
      </c>
      <c r="AL940" s="67"/>
      <c r="AM940" s="67"/>
      <c r="AN940" s="67"/>
      <c r="AO940" s="67"/>
      <c r="AP940" s="67"/>
      <c r="AQ940" s="67"/>
      <c r="AR940" s="67"/>
      <c r="AS940" s="67"/>
      <c r="AT940" s="67"/>
    </row>
    <row r="941" spans="1:46" s="148" customFormat="1" ht="90">
      <c r="A941" s="53" t="s">
        <v>994</v>
      </c>
      <c r="B941" s="60">
        <v>1791</v>
      </c>
      <c r="C941" s="54">
        <v>3000560</v>
      </c>
      <c r="D941" s="52" t="s">
        <v>465</v>
      </c>
      <c r="E941" s="84" t="s">
        <v>337</v>
      </c>
      <c r="F941" s="85">
        <v>41507</v>
      </c>
      <c r="G941" s="85">
        <v>41540</v>
      </c>
      <c r="H941" s="84" t="s">
        <v>111</v>
      </c>
      <c r="I941" s="86">
        <v>4273.17</v>
      </c>
      <c r="J941" s="56">
        <v>6662.2292711377941</v>
      </c>
      <c r="K941" s="56">
        <v>4273.17</v>
      </c>
      <c r="L941" s="56">
        <v>5042340.5999999996</v>
      </c>
      <c r="M941" s="87">
        <v>41561</v>
      </c>
      <c r="N941" s="88">
        <v>2013</v>
      </c>
      <c r="O941" s="89">
        <v>41562</v>
      </c>
      <c r="P941" s="88">
        <v>2013</v>
      </c>
      <c r="Q941" s="89">
        <v>41624</v>
      </c>
      <c r="R941" s="53" t="s">
        <v>352</v>
      </c>
      <c r="S941" s="167" t="s">
        <v>6763</v>
      </c>
      <c r="T941" s="53" t="s">
        <v>389</v>
      </c>
      <c r="U941" s="84">
        <v>1</v>
      </c>
      <c r="V941" s="90">
        <v>1</v>
      </c>
      <c r="W941" s="53" t="s">
        <v>390</v>
      </c>
      <c r="X941" s="167"/>
      <c r="Y941" s="60">
        <v>5042.3405999999995</v>
      </c>
      <c r="Z941" s="60">
        <v>5042.3405999999995</v>
      </c>
      <c r="AA941" s="403"/>
      <c r="AB941" s="73" t="s">
        <v>3438</v>
      </c>
      <c r="AC941" s="73" t="s">
        <v>1795</v>
      </c>
      <c r="AD941" s="86">
        <v>5042.3405999999995</v>
      </c>
      <c r="AE941" s="73"/>
      <c r="AF941" s="73"/>
      <c r="AG941" s="73">
        <v>1</v>
      </c>
      <c r="AH941" s="73"/>
      <c r="AI941" s="73" t="s">
        <v>119</v>
      </c>
      <c r="AJ941" s="73" t="s">
        <v>1869</v>
      </c>
    </row>
    <row r="942" spans="1:46" s="148" customFormat="1" ht="330">
      <c r="A942" s="53" t="s">
        <v>994</v>
      </c>
      <c r="B942" s="60">
        <v>1800</v>
      </c>
      <c r="C942" s="54">
        <v>3000579</v>
      </c>
      <c r="D942" s="52" t="s">
        <v>995</v>
      </c>
      <c r="E942" s="84" t="s">
        <v>337</v>
      </c>
      <c r="F942" s="85">
        <v>41529</v>
      </c>
      <c r="G942" s="85">
        <v>41558</v>
      </c>
      <c r="H942" s="84" t="s">
        <v>99</v>
      </c>
      <c r="I942" s="86">
        <v>9180.5300000000007</v>
      </c>
      <c r="J942" s="438">
        <v>18105.022633781955</v>
      </c>
      <c r="K942" s="56">
        <v>9180.5300000000007</v>
      </c>
      <c r="L942" s="58">
        <v>10833025.399999999</v>
      </c>
      <c r="M942" s="87">
        <v>41579</v>
      </c>
      <c r="N942" s="88">
        <v>2013</v>
      </c>
      <c r="O942" s="89">
        <v>41583</v>
      </c>
      <c r="P942" s="88">
        <v>2014</v>
      </c>
      <c r="Q942" s="89">
        <v>41674</v>
      </c>
      <c r="R942" s="53" t="s">
        <v>352</v>
      </c>
      <c r="S942" s="167" t="s">
        <v>3439</v>
      </c>
      <c r="T942" s="53" t="s">
        <v>389</v>
      </c>
      <c r="U942" s="84">
        <v>1</v>
      </c>
      <c r="V942" s="90">
        <v>1</v>
      </c>
      <c r="W942" s="53" t="s">
        <v>390</v>
      </c>
      <c r="X942" s="167"/>
      <c r="Y942" s="60">
        <v>10833.0254</v>
      </c>
      <c r="Z942" s="60">
        <v>1769.9999999999998</v>
      </c>
      <c r="AA942" s="403"/>
      <c r="AB942" s="64" t="s">
        <v>8461</v>
      </c>
      <c r="AC942" s="73" t="s">
        <v>1795</v>
      </c>
      <c r="AD942" s="86">
        <v>10833.0254</v>
      </c>
      <c r="AE942" s="73"/>
      <c r="AF942" s="73">
        <v>6.120353333333334</v>
      </c>
      <c r="AG942" s="73"/>
      <c r="AH942" s="73"/>
      <c r="AI942" s="73" t="s">
        <v>99</v>
      </c>
      <c r="AJ942" s="73" t="s">
        <v>1869</v>
      </c>
      <c r="AL942" s="67"/>
      <c r="AM942" s="67"/>
      <c r="AN942" s="67"/>
      <c r="AO942" s="67"/>
      <c r="AP942" s="67"/>
      <c r="AQ942" s="67"/>
      <c r="AR942" s="67"/>
      <c r="AS942" s="67"/>
      <c r="AT942" s="67"/>
    </row>
    <row r="943" spans="1:46" s="148" customFormat="1" ht="330">
      <c r="A943" s="53" t="s">
        <v>994</v>
      </c>
      <c r="B943" s="60">
        <v>1801</v>
      </c>
      <c r="C943" s="54">
        <v>3000579</v>
      </c>
      <c r="D943" s="52" t="s">
        <v>995</v>
      </c>
      <c r="E943" s="84" t="s">
        <v>337</v>
      </c>
      <c r="F943" s="85">
        <v>41529</v>
      </c>
      <c r="G943" s="85">
        <v>41558</v>
      </c>
      <c r="H943" s="84" t="s">
        <v>99</v>
      </c>
      <c r="I943" s="86">
        <v>9126.16</v>
      </c>
      <c r="J943" s="438">
        <v>16268.213010040132</v>
      </c>
      <c r="K943" s="56">
        <v>9126.16</v>
      </c>
      <c r="L943" s="58">
        <v>10768868.799999999</v>
      </c>
      <c r="M943" s="87">
        <v>41579</v>
      </c>
      <c r="N943" s="88">
        <v>2013</v>
      </c>
      <c r="O943" s="89">
        <v>41583</v>
      </c>
      <c r="P943" s="88">
        <v>2014</v>
      </c>
      <c r="Q943" s="89">
        <v>41674</v>
      </c>
      <c r="R943" s="53" t="s">
        <v>352</v>
      </c>
      <c r="S943" s="167" t="s">
        <v>3440</v>
      </c>
      <c r="T943" s="53" t="s">
        <v>389</v>
      </c>
      <c r="U943" s="84">
        <v>1</v>
      </c>
      <c r="V943" s="90">
        <v>1</v>
      </c>
      <c r="W943" s="53" t="s">
        <v>390</v>
      </c>
      <c r="X943" s="167"/>
      <c r="Y943" s="60">
        <v>10768.868799999998</v>
      </c>
      <c r="Z943" s="60">
        <v>1769.9999999999995</v>
      </c>
      <c r="AA943" s="403"/>
      <c r="AB943" s="64" t="s">
        <v>8461</v>
      </c>
      <c r="AC943" s="73" t="s">
        <v>1795</v>
      </c>
      <c r="AD943" s="86">
        <v>10768.868799999998</v>
      </c>
      <c r="AE943" s="73"/>
      <c r="AF943" s="73">
        <v>6.084106666666667</v>
      </c>
      <c r="AG943" s="73"/>
      <c r="AH943" s="73"/>
      <c r="AI943" s="73" t="s">
        <v>99</v>
      </c>
      <c r="AJ943" s="73" t="s">
        <v>1869</v>
      </c>
      <c r="AL943" s="67"/>
      <c r="AM943" s="67"/>
      <c r="AN943" s="67"/>
      <c r="AO943" s="67"/>
      <c r="AP943" s="67"/>
      <c r="AQ943" s="67"/>
      <c r="AR943" s="67"/>
      <c r="AS943" s="67"/>
      <c r="AT943" s="67"/>
    </row>
    <row r="944" spans="1:46" s="148" customFormat="1" ht="330">
      <c r="A944" s="53" t="s">
        <v>994</v>
      </c>
      <c r="B944" s="60">
        <v>1803</v>
      </c>
      <c r="C944" s="54">
        <v>3000579</v>
      </c>
      <c r="D944" s="52" t="s">
        <v>995</v>
      </c>
      <c r="E944" s="84" t="s">
        <v>337</v>
      </c>
      <c r="F944" s="85">
        <v>41529</v>
      </c>
      <c r="G944" s="85">
        <v>41558</v>
      </c>
      <c r="H944" s="84" t="s">
        <v>99</v>
      </c>
      <c r="I944" s="86">
        <v>8346.1299999999992</v>
      </c>
      <c r="J944" s="438">
        <v>17671.678468430404</v>
      </c>
      <c r="K944" s="56">
        <v>8346.1299999999992</v>
      </c>
      <c r="L944" s="58">
        <v>9848433.3999999985</v>
      </c>
      <c r="M944" s="87">
        <v>41579</v>
      </c>
      <c r="N944" s="88">
        <v>2013</v>
      </c>
      <c r="O944" s="89">
        <v>41583</v>
      </c>
      <c r="P944" s="88">
        <v>2014</v>
      </c>
      <c r="Q944" s="89">
        <v>41674</v>
      </c>
      <c r="R944" s="53" t="s">
        <v>352</v>
      </c>
      <c r="S944" s="167" t="s">
        <v>3441</v>
      </c>
      <c r="T944" s="53" t="s">
        <v>389</v>
      </c>
      <c r="U944" s="84">
        <v>1</v>
      </c>
      <c r="V944" s="90">
        <v>1</v>
      </c>
      <c r="W944" s="53" t="s">
        <v>390</v>
      </c>
      <c r="X944" s="167"/>
      <c r="Y944" s="60">
        <v>9848.4333999999981</v>
      </c>
      <c r="Z944" s="60">
        <v>1769.9999999999998</v>
      </c>
      <c r="AA944" s="403"/>
      <c r="AB944" s="64" t="s">
        <v>8461</v>
      </c>
      <c r="AC944" s="73" t="s">
        <v>1795</v>
      </c>
      <c r="AD944" s="86">
        <v>9848.4333999999981</v>
      </c>
      <c r="AE944" s="73"/>
      <c r="AF944" s="73">
        <v>5.5640866666666664</v>
      </c>
      <c r="AG944" s="73"/>
      <c r="AH944" s="73"/>
      <c r="AI944" s="73" t="s">
        <v>99</v>
      </c>
      <c r="AJ944" s="73" t="s">
        <v>1869</v>
      </c>
      <c r="AL944" s="67"/>
      <c r="AM944" s="67"/>
      <c r="AN944" s="67"/>
      <c r="AO944" s="67"/>
      <c r="AP944" s="67"/>
      <c r="AQ944" s="67"/>
      <c r="AR944" s="67"/>
      <c r="AS944" s="67"/>
      <c r="AT944" s="67"/>
    </row>
    <row r="945" spans="1:46" s="148" customFormat="1" ht="330">
      <c r="A945" s="53" t="s">
        <v>994</v>
      </c>
      <c r="B945" s="60">
        <v>1804</v>
      </c>
      <c r="C945" s="54">
        <v>3000579</v>
      </c>
      <c r="D945" s="52" t="s">
        <v>995</v>
      </c>
      <c r="E945" s="84" t="s">
        <v>337</v>
      </c>
      <c r="F945" s="85">
        <v>41529</v>
      </c>
      <c r="G945" s="85">
        <v>41558</v>
      </c>
      <c r="H945" s="84" t="s">
        <v>99</v>
      </c>
      <c r="I945" s="86">
        <v>7903.2</v>
      </c>
      <c r="J945" s="438">
        <v>15911.636730655109</v>
      </c>
      <c r="K945" s="56">
        <v>7903.2</v>
      </c>
      <c r="L945" s="58">
        <v>9325776</v>
      </c>
      <c r="M945" s="87">
        <v>41579</v>
      </c>
      <c r="N945" s="88">
        <v>2013</v>
      </c>
      <c r="O945" s="89">
        <v>41583</v>
      </c>
      <c r="P945" s="88">
        <v>2014</v>
      </c>
      <c r="Q945" s="89">
        <v>41674</v>
      </c>
      <c r="R945" s="53" t="s">
        <v>352</v>
      </c>
      <c r="S945" s="167" t="s">
        <v>3442</v>
      </c>
      <c r="T945" s="53" t="s">
        <v>389</v>
      </c>
      <c r="U945" s="84">
        <v>1</v>
      </c>
      <c r="V945" s="90">
        <v>1</v>
      </c>
      <c r="W945" s="53" t="s">
        <v>390</v>
      </c>
      <c r="X945" s="167"/>
      <c r="Y945" s="60">
        <v>9325.7759999999998</v>
      </c>
      <c r="Z945" s="60">
        <v>1770</v>
      </c>
      <c r="AA945" s="403"/>
      <c r="AB945" s="64" t="s">
        <v>8461</v>
      </c>
      <c r="AC945" s="73" t="s">
        <v>1795</v>
      </c>
      <c r="AD945" s="86">
        <v>9325.7759999999998</v>
      </c>
      <c r="AE945" s="73"/>
      <c r="AF945" s="73">
        <v>5.2687999999999997</v>
      </c>
      <c r="AG945" s="73"/>
      <c r="AH945" s="73"/>
      <c r="AI945" s="73" t="s">
        <v>99</v>
      </c>
      <c r="AJ945" s="73" t="s">
        <v>1869</v>
      </c>
      <c r="AL945" s="67"/>
      <c r="AM945" s="67"/>
      <c r="AN945" s="67"/>
      <c r="AO945" s="67"/>
      <c r="AP945" s="67"/>
      <c r="AQ945" s="67"/>
      <c r="AR945" s="67"/>
      <c r="AS945" s="67"/>
      <c r="AT945" s="67"/>
    </row>
    <row r="946" spans="1:46" s="148" customFormat="1" ht="330">
      <c r="A946" s="53" t="s">
        <v>994</v>
      </c>
      <c r="B946" s="60">
        <v>1806</v>
      </c>
      <c r="C946" s="54">
        <v>3000579</v>
      </c>
      <c r="D946" s="52" t="s">
        <v>995</v>
      </c>
      <c r="E946" s="84" t="s">
        <v>337</v>
      </c>
      <c r="F946" s="85">
        <v>41529</v>
      </c>
      <c r="G946" s="85">
        <v>41558</v>
      </c>
      <c r="H946" s="84" t="s">
        <v>99</v>
      </c>
      <c r="I946" s="86">
        <v>8983.27</v>
      </c>
      <c r="J946" s="438">
        <v>16731.878402731396</v>
      </c>
      <c r="K946" s="56">
        <v>8983.27</v>
      </c>
      <c r="L946" s="58">
        <v>10600258.6</v>
      </c>
      <c r="M946" s="87">
        <v>41579</v>
      </c>
      <c r="N946" s="88">
        <v>2013</v>
      </c>
      <c r="O946" s="89">
        <v>41583</v>
      </c>
      <c r="P946" s="88">
        <v>2014</v>
      </c>
      <c r="Q946" s="89">
        <v>41674</v>
      </c>
      <c r="R946" s="53" t="s">
        <v>352</v>
      </c>
      <c r="S946" s="167" t="s">
        <v>3443</v>
      </c>
      <c r="T946" s="53" t="s">
        <v>389</v>
      </c>
      <c r="U946" s="84">
        <v>1</v>
      </c>
      <c r="V946" s="90">
        <v>1</v>
      </c>
      <c r="W946" s="53" t="s">
        <v>390</v>
      </c>
      <c r="X946" s="167"/>
      <c r="Y946" s="60">
        <v>10600.258599999999</v>
      </c>
      <c r="Z946" s="60">
        <v>1769.9999999999998</v>
      </c>
      <c r="AA946" s="403"/>
      <c r="AB946" s="64" t="s">
        <v>8461</v>
      </c>
      <c r="AC946" s="73" t="s">
        <v>1795</v>
      </c>
      <c r="AD946" s="86">
        <v>10600.258599999999</v>
      </c>
      <c r="AE946" s="73"/>
      <c r="AF946" s="73">
        <v>5.9888466666666673</v>
      </c>
      <c r="AG946" s="73"/>
      <c r="AH946" s="73"/>
      <c r="AI946" s="73" t="s">
        <v>99</v>
      </c>
      <c r="AJ946" s="73" t="s">
        <v>1869</v>
      </c>
      <c r="AL946" s="67"/>
      <c r="AM946" s="67"/>
      <c r="AN946" s="67"/>
      <c r="AO946" s="67"/>
      <c r="AP946" s="67"/>
      <c r="AQ946" s="67"/>
      <c r="AR946" s="67"/>
      <c r="AS946" s="67"/>
      <c r="AT946" s="67"/>
    </row>
    <row r="947" spans="1:46" s="148" customFormat="1" ht="45">
      <c r="A947" s="53" t="s">
        <v>994</v>
      </c>
      <c r="B947" s="60">
        <v>1812</v>
      </c>
      <c r="C947" s="54" t="s">
        <v>469</v>
      </c>
      <c r="D947" s="52" t="s">
        <v>470</v>
      </c>
      <c r="E947" s="84" t="s">
        <v>82</v>
      </c>
      <c r="F947" s="85">
        <v>41409</v>
      </c>
      <c r="G947" s="85">
        <v>41449</v>
      </c>
      <c r="H947" s="84" t="s">
        <v>99</v>
      </c>
      <c r="I947" s="86">
        <v>1940</v>
      </c>
      <c r="J947" s="438">
        <v>1957.8112259102211</v>
      </c>
      <c r="K947" s="56">
        <v>1940</v>
      </c>
      <c r="L947" s="58">
        <v>2289200</v>
      </c>
      <c r="M947" s="87">
        <v>41475</v>
      </c>
      <c r="N947" s="88">
        <v>2013</v>
      </c>
      <c r="O947" s="89">
        <v>41476</v>
      </c>
      <c r="P947" s="88">
        <v>2014</v>
      </c>
      <c r="Q947" s="89">
        <v>41953</v>
      </c>
      <c r="R947" s="53" t="s">
        <v>342</v>
      </c>
      <c r="S947" s="167" t="s">
        <v>3444</v>
      </c>
      <c r="T947" s="53" t="s">
        <v>417</v>
      </c>
      <c r="U947" s="90">
        <v>129333.33333333334</v>
      </c>
      <c r="V947" s="90">
        <v>1</v>
      </c>
      <c r="W947" s="53" t="s">
        <v>390</v>
      </c>
      <c r="X947" s="167"/>
      <c r="Y947" s="60">
        <v>1.7699999999999997E-2</v>
      </c>
      <c r="Z947" s="60">
        <v>1.7699999999999997E-2</v>
      </c>
      <c r="AA947" s="403"/>
      <c r="AB947" s="73" t="s">
        <v>8460</v>
      </c>
      <c r="AC947" s="73" t="s">
        <v>1795</v>
      </c>
      <c r="AD947" s="86">
        <v>2289.1999999999998</v>
      </c>
      <c r="AE947" s="73"/>
      <c r="AF947" s="73"/>
      <c r="AG947" s="73">
        <v>129333.33333333334</v>
      </c>
      <c r="AH947" s="73"/>
      <c r="AI947" s="73" t="s">
        <v>99</v>
      </c>
      <c r="AJ947" s="73" t="s">
        <v>1869</v>
      </c>
      <c r="AL947" s="67"/>
      <c r="AM947" s="67"/>
      <c r="AN947" s="67"/>
      <c r="AO947" s="67"/>
      <c r="AP947" s="67"/>
      <c r="AQ947" s="67"/>
      <c r="AR947" s="67"/>
      <c r="AS947" s="67"/>
      <c r="AT947" s="67"/>
    </row>
    <row r="948" spans="1:46" s="148" customFormat="1" ht="45">
      <c r="A948" s="53" t="s">
        <v>994</v>
      </c>
      <c r="B948" s="60">
        <v>1813</v>
      </c>
      <c r="C948" s="54" t="s">
        <v>477</v>
      </c>
      <c r="D948" s="52" t="s">
        <v>427</v>
      </c>
      <c r="E948" s="84" t="s">
        <v>82</v>
      </c>
      <c r="F948" s="85">
        <v>41409</v>
      </c>
      <c r="G948" s="85">
        <v>41449</v>
      </c>
      <c r="H948" s="84" t="s">
        <v>99</v>
      </c>
      <c r="I948" s="86">
        <v>1900</v>
      </c>
      <c r="J948" s="438">
        <v>1879.0836226344002</v>
      </c>
      <c r="K948" s="56">
        <v>1879.0830000000001</v>
      </c>
      <c r="L948" s="58">
        <v>2217317.94</v>
      </c>
      <c r="M948" s="87">
        <v>41475</v>
      </c>
      <c r="N948" s="88">
        <v>2013</v>
      </c>
      <c r="O948" s="89">
        <v>41476</v>
      </c>
      <c r="P948" s="88">
        <v>2014</v>
      </c>
      <c r="Q948" s="89">
        <v>41953</v>
      </c>
      <c r="R948" s="53" t="s">
        <v>342</v>
      </c>
      <c r="S948" s="167" t="s">
        <v>427</v>
      </c>
      <c r="T948" s="53" t="s">
        <v>417</v>
      </c>
      <c r="U948" s="90">
        <v>23785.860759493673</v>
      </c>
      <c r="V948" s="90">
        <v>1</v>
      </c>
      <c r="W948" s="53" t="s">
        <v>390</v>
      </c>
      <c r="X948" s="167"/>
      <c r="Y948" s="60">
        <v>9.3219999999999983E-2</v>
      </c>
      <c r="Z948" s="60">
        <v>9.3219999999999983E-2</v>
      </c>
      <c r="AA948" s="403"/>
      <c r="AB948" s="73" t="s">
        <v>8460</v>
      </c>
      <c r="AC948" s="73" t="s">
        <v>1795</v>
      </c>
      <c r="AD948" s="86">
        <v>2217.3179399999999</v>
      </c>
      <c r="AE948" s="73"/>
      <c r="AF948" s="73"/>
      <c r="AG948" s="73">
        <v>23785.860759493673</v>
      </c>
      <c r="AH948" s="73"/>
      <c r="AI948" s="73" t="s">
        <v>99</v>
      </c>
      <c r="AJ948" s="73" t="s">
        <v>1869</v>
      </c>
      <c r="AL948" s="67"/>
      <c r="AM948" s="67"/>
      <c r="AN948" s="67"/>
      <c r="AO948" s="67"/>
      <c r="AP948" s="67"/>
      <c r="AQ948" s="67"/>
      <c r="AR948" s="67"/>
      <c r="AS948" s="67"/>
      <c r="AT948" s="67"/>
    </row>
    <row r="949" spans="1:46" s="148" customFormat="1" ht="45">
      <c r="A949" s="53" t="s">
        <v>994</v>
      </c>
      <c r="B949" s="60">
        <v>1814</v>
      </c>
      <c r="C949" s="54" t="s">
        <v>480</v>
      </c>
      <c r="D949" s="52" t="s">
        <v>481</v>
      </c>
      <c r="E949" s="84" t="s">
        <v>60</v>
      </c>
      <c r="F949" s="85">
        <v>41409</v>
      </c>
      <c r="G949" s="85">
        <v>41449</v>
      </c>
      <c r="H949" s="84" t="s">
        <v>99</v>
      </c>
      <c r="I949" s="86">
        <v>1500</v>
      </c>
      <c r="J949" s="438">
        <v>1468.7617309672378</v>
      </c>
      <c r="K949" s="56">
        <v>1468.761</v>
      </c>
      <c r="L949" s="58">
        <v>1733137.98</v>
      </c>
      <c r="M949" s="87">
        <v>41475</v>
      </c>
      <c r="N949" s="88">
        <v>2013</v>
      </c>
      <c r="O949" s="89">
        <v>41476</v>
      </c>
      <c r="P949" s="88">
        <v>2014</v>
      </c>
      <c r="Q949" s="89">
        <v>41953</v>
      </c>
      <c r="R949" s="53" t="s">
        <v>342</v>
      </c>
      <c r="S949" s="167" t="s">
        <v>481</v>
      </c>
      <c r="T949" s="53" t="s">
        <v>417</v>
      </c>
      <c r="U949" s="90">
        <v>6385.9173913043478</v>
      </c>
      <c r="V949" s="90">
        <v>1</v>
      </c>
      <c r="W949" s="53" t="s">
        <v>390</v>
      </c>
      <c r="X949" s="167"/>
      <c r="Y949" s="60">
        <v>0.27139999999999997</v>
      </c>
      <c r="Z949" s="60">
        <v>0.27139999999999997</v>
      </c>
      <c r="AA949" s="403"/>
      <c r="AB949" s="73" t="s">
        <v>8460</v>
      </c>
      <c r="AC949" s="73" t="s">
        <v>1795</v>
      </c>
      <c r="AD949" s="86">
        <v>1733.13798</v>
      </c>
      <c r="AE949" s="73"/>
      <c r="AF949" s="73"/>
      <c r="AG949" s="73">
        <v>6385.9173913043478</v>
      </c>
      <c r="AH949" s="73"/>
      <c r="AI949" s="73" t="s">
        <v>99</v>
      </c>
      <c r="AJ949" s="73" t="s">
        <v>1869</v>
      </c>
      <c r="AL949" s="67"/>
      <c r="AM949" s="67"/>
      <c r="AN949" s="67"/>
      <c r="AO949" s="67"/>
      <c r="AP949" s="67"/>
      <c r="AQ949" s="67"/>
      <c r="AR949" s="67"/>
      <c r="AS949" s="67"/>
      <c r="AT949" s="67"/>
    </row>
    <row r="950" spans="1:46" s="148" customFormat="1" ht="45">
      <c r="A950" s="53" t="s">
        <v>994</v>
      </c>
      <c r="B950" s="60">
        <v>1815</v>
      </c>
      <c r="C950" s="54" t="s">
        <v>435</v>
      </c>
      <c r="D950" s="52" t="s">
        <v>434</v>
      </c>
      <c r="E950" s="84" t="s">
        <v>82</v>
      </c>
      <c r="F950" s="85">
        <v>41409</v>
      </c>
      <c r="G950" s="85">
        <v>41449</v>
      </c>
      <c r="H950" s="84" t="s">
        <v>99</v>
      </c>
      <c r="I950" s="86">
        <v>2200</v>
      </c>
      <c r="J950" s="438">
        <v>2220.198297423959</v>
      </c>
      <c r="K950" s="56">
        <v>2200</v>
      </c>
      <c r="L950" s="58">
        <v>2596000</v>
      </c>
      <c r="M950" s="87">
        <v>41475</v>
      </c>
      <c r="N950" s="88">
        <v>2013</v>
      </c>
      <c r="O950" s="89">
        <v>41476</v>
      </c>
      <c r="P950" s="88">
        <v>2014</v>
      </c>
      <c r="Q950" s="89">
        <v>41953</v>
      </c>
      <c r="R950" s="53" t="s">
        <v>342</v>
      </c>
      <c r="S950" s="167" t="s">
        <v>434</v>
      </c>
      <c r="T950" s="53" t="s">
        <v>417</v>
      </c>
      <c r="U950" s="90">
        <v>88000</v>
      </c>
      <c r="V950" s="90">
        <v>1</v>
      </c>
      <c r="W950" s="53" t="s">
        <v>390</v>
      </c>
      <c r="X950" s="167"/>
      <c r="Y950" s="60">
        <v>2.9499999999999998E-2</v>
      </c>
      <c r="Z950" s="60">
        <v>2.9499999999999998E-2</v>
      </c>
      <c r="AA950" s="403"/>
      <c r="AB950" s="73" t="s">
        <v>8460</v>
      </c>
      <c r="AC950" s="73" t="s">
        <v>1795</v>
      </c>
      <c r="AD950" s="86">
        <v>2596</v>
      </c>
      <c r="AE950" s="73"/>
      <c r="AF950" s="73"/>
      <c r="AG950" s="73">
        <v>88000</v>
      </c>
      <c r="AH950" s="73"/>
      <c r="AI950" s="73" t="s">
        <v>99</v>
      </c>
      <c r="AJ950" s="73" t="s">
        <v>1869</v>
      </c>
      <c r="AL950" s="67"/>
      <c r="AM950" s="67"/>
      <c r="AN950" s="67"/>
      <c r="AO950" s="67"/>
      <c r="AP950" s="67"/>
      <c r="AQ950" s="67"/>
      <c r="AR950" s="67"/>
      <c r="AS950" s="67"/>
      <c r="AT950" s="67"/>
    </row>
    <row r="951" spans="1:46" s="148" customFormat="1" ht="45">
      <c r="A951" s="53" t="s">
        <v>994</v>
      </c>
      <c r="B951" s="60">
        <v>1816</v>
      </c>
      <c r="C951" s="54" t="s">
        <v>1045</v>
      </c>
      <c r="D951" s="52" t="s">
        <v>1046</v>
      </c>
      <c r="E951" s="84" t="s">
        <v>82</v>
      </c>
      <c r="F951" s="85">
        <v>41409</v>
      </c>
      <c r="G951" s="85">
        <v>41449</v>
      </c>
      <c r="H951" s="84" t="s">
        <v>99</v>
      </c>
      <c r="I951" s="86">
        <v>3250</v>
      </c>
      <c r="J951" s="438">
        <v>3279.8383939217597</v>
      </c>
      <c r="K951" s="56">
        <v>3250</v>
      </c>
      <c r="L951" s="58">
        <v>3835000</v>
      </c>
      <c r="M951" s="87">
        <v>41475</v>
      </c>
      <c r="N951" s="88">
        <v>2013</v>
      </c>
      <c r="O951" s="89">
        <v>41476</v>
      </c>
      <c r="P951" s="88">
        <v>2014</v>
      </c>
      <c r="Q951" s="89">
        <v>41953</v>
      </c>
      <c r="R951" s="53" t="s">
        <v>342</v>
      </c>
      <c r="S951" s="167" t="s">
        <v>1046</v>
      </c>
      <c r="T951" s="53" t="s">
        <v>417</v>
      </c>
      <c r="U951" s="90">
        <v>1055.1948051948052</v>
      </c>
      <c r="V951" s="90">
        <v>1</v>
      </c>
      <c r="W951" s="53" t="s">
        <v>390</v>
      </c>
      <c r="X951" s="167"/>
      <c r="Y951" s="60">
        <v>3.6343999999999999</v>
      </c>
      <c r="Z951" s="60">
        <v>3.6343999999999999</v>
      </c>
      <c r="AA951" s="403"/>
      <c r="AB951" s="73" t="s">
        <v>8460</v>
      </c>
      <c r="AC951" s="73" t="s">
        <v>1795</v>
      </c>
      <c r="AD951" s="86">
        <v>3835</v>
      </c>
      <c r="AE951" s="73"/>
      <c r="AF951" s="73"/>
      <c r="AG951" s="73">
        <v>1055.1948051948052</v>
      </c>
      <c r="AH951" s="73"/>
      <c r="AI951" s="73" t="s">
        <v>99</v>
      </c>
      <c r="AJ951" s="73" t="s">
        <v>1869</v>
      </c>
      <c r="AL951" s="67"/>
      <c r="AM951" s="67"/>
      <c r="AN951" s="67"/>
      <c r="AO951" s="67"/>
      <c r="AP951" s="67"/>
      <c r="AQ951" s="67"/>
      <c r="AR951" s="67"/>
      <c r="AS951" s="67"/>
      <c r="AT951" s="67"/>
    </row>
    <row r="952" spans="1:46" s="148" customFormat="1" ht="45">
      <c r="A952" s="53" t="s">
        <v>994</v>
      </c>
      <c r="B952" s="60">
        <v>1817</v>
      </c>
      <c r="C952" s="54" t="s">
        <v>489</v>
      </c>
      <c r="D952" s="54" t="s">
        <v>490</v>
      </c>
      <c r="E952" s="84" t="s">
        <v>60</v>
      </c>
      <c r="F952" s="85">
        <v>41409</v>
      </c>
      <c r="G952" s="85">
        <v>41449</v>
      </c>
      <c r="H952" s="84" t="s">
        <v>99</v>
      </c>
      <c r="I952" s="86">
        <v>2500</v>
      </c>
      <c r="J952" s="438">
        <v>2522.9526107090487</v>
      </c>
      <c r="K952" s="56">
        <v>2500</v>
      </c>
      <c r="L952" s="58">
        <v>2950000</v>
      </c>
      <c r="M952" s="87">
        <v>41475</v>
      </c>
      <c r="N952" s="88">
        <v>2013</v>
      </c>
      <c r="O952" s="89">
        <v>41476</v>
      </c>
      <c r="P952" s="88">
        <v>2014</v>
      </c>
      <c r="Q952" s="89">
        <v>41953</v>
      </c>
      <c r="R952" s="53" t="s">
        <v>342</v>
      </c>
      <c r="S952" s="167" t="s">
        <v>3445</v>
      </c>
      <c r="T952" s="53" t="s">
        <v>417</v>
      </c>
      <c r="U952" s="90">
        <v>1068.3760683760684</v>
      </c>
      <c r="V952" s="90">
        <v>1</v>
      </c>
      <c r="W952" s="53" t="s">
        <v>390</v>
      </c>
      <c r="X952" s="167"/>
      <c r="Y952" s="60">
        <v>2.7612000000000001</v>
      </c>
      <c r="Z952" s="60">
        <v>2.7612000000000001</v>
      </c>
      <c r="AA952" s="403"/>
      <c r="AB952" s="73" t="s">
        <v>8460</v>
      </c>
      <c r="AC952" s="73" t="s">
        <v>1795</v>
      </c>
      <c r="AD952" s="86">
        <v>2950</v>
      </c>
      <c r="AE952" s="73"/>
      <c r="AF952" s="73"/>
      <c r="AG952" s="73">
        <v>1068.3760683760684</v>
      </c>
      <c r="AH952" s="73"/>
      <c r="AI952" s="73" t="s">
        <v>99</v>
      </c>
      <c r="AJ952" s="73" t="s">
        <v>1869</v>
      </c>
      <c r="AL952" s="67"/>
      <c r="AM952" s="67"/>
      <c r="AN952" s="67"/>
      <c r="AO952" s="67"/>
      <c r="AP952" s="67"/>
      <c r="AQ952" s="67"/>
      <c r="AR952" s="67"/>
      <c r="AS952" s="67"/>
      <c r="AT952" s="67"/>
    </row>
    <row r="953" spans="1:46" s="148" customFormat="1" ht="90">
      <c r="A953" s="53" t="s">
        <v>994</v>
      </c>
      <c r="B953" s="60">
        <v>1818</v>
      </c>
      <c r="C953" s="54" t="s">
        <v>542</v>
      </c>
      <c r="D953" s="52" t="s">
        <v>3446</v>
      </c>
      <c r="E953" s="84" t="s">
        <v>82</v>
      </c>
      <c r="F953" s="85">
        <v>41409</v>
      </c>
      <c r="G953" s="85">
        <v>41449</v>
      </c>
      <c r="H953" s="84" t="s">
        <v>99</v>
      </c>
      <c r="I953" s="86">
        <v>3750</v>
      </c>
      <c r="J953" s="438">
        <v>3788.8831127893759</v>
      </c>
      <c r="K953" s="56">
        <v>3750</v>
      </c>
      <c r="L953" s="58">
        <v>4425000</v>
      </c>
      <c r="M953" s="87">
        <v>41475</v>
      </c>
      <c r="N953" s="88">
        <v>2013</v>
      </c>
      <c r="O953" s="89">
        <v>41476</v>
      </c>
      <c r="P953" s="88">
        <v>2014</v>
      </c>
      <c r="Q953" s="89">
        <v>41953</v>
      </c>
      <c r="R953" s="53" t="s">
        <v>342</v>
      </c>
      <c r="S953" s="167" t="s">
        <v>3447</v>
      </c>
      <c r="T953" s="53" t="s">
        <v>417</v>
      </c>
      <c r="U953" s="90">
        <v>24.966711051930762</v>
      </c>
      <c r="V953" s="90">
        <v>1</v>
      </c>
      <c r="W953" s="53" t="s">
        <v>390</v>
      </c>
      <c r="X953" s="167"/>
      <c r="Y953" s="60">
        <v>177.23599999999999</v>
      </c>
      <c r="Z953" s="60">
        <v>177.23599999999999</v>
      </c>
      <c r="AA953" s="403"/>
      <c r="AB953" s="64" t="s">
        <v>8462</v>
      </c>
      <c r="AC953" s="73" t="s">
        <v>1795</v>
      </c>
      <c r="AD953" s="86">
        <v>4425</v>
      </c>
      <c r="AE953" s="73"/>
      <c r="AF953" s="73"/>
      <c r="AG953" s="73">
        <v>24.966711051930762</v>
      </c>
      <c r="AH953" s="73"/>
      <c r="AI953" s="73" t="s">
        <v>99</v>
      </c>
      <c r="AJ953" s="73" t="s">
        <v>1869</v>
      </c>
      <c r="AL953" s="67"/>
      <c r="AM953" s="67"/>
      <c r="AN953" s="67"/>
      <c r="AO953" s="67"/>
      <c r="AP953" s="67"/>
      <c r="AQ953" s="67"/>
      <c r="AR953" s="67"/>
      <c r="AS953" s="67"/>
      <c r="AT953" s="67"/>
    </row>
    <row r="954" spans="1:46" s="148" customFormat="1" ht="60">
      <c r="A954" s="53" t="s">
        <v>994</v>
      </c>
      <c r="B954" s="60">
        <v>1819</v>
      </c>
      <c r="C954" s="54">
        <v>3000579</v>
      </c>
      <c r="D954" s="52" t="s">
        <v>789</v>
      </c>
      <c r="E954" s="84" t="s">
        <v>337</v>
      </c>
      <c r="F954" s="85">
        <v>41491</v>
      </c>
      <c r="G954" s="85">
        <v>41522</v>
      </c>
      <c r="H954" s="84" t="s">
        <v>119</v>
      </c>
      <c r="I954" s="86">
        <v>9310.61</v>
      </c>
      <c r="J954" s="56">
        <v>16076.276368498948</v>
      </c>
      <c r="K954" s="56">
        <v>9310.61</v>
      </c>
      <c r="L954" s="56">
        <v>10986519.800000001</v>
      </c>
      <c r="M954" s="87">
        <v>41523</v>
      </c>
      <c r="N954" s="88">
        <v>2013</v>
      </c>
      <c r="O954" s="89">
        <v>41526</v>
      </c>
      <c r="P954" s="88">
        <v>2013</v>
      </c>
      <c r="Q954" s="89">
        <v>41589</v>
      </c>
      <c r="R954" s="53" t="s">
        <v>352</v>
      </c>
      <c r="S954" s="401" t="s">
        <v>3448</v>
      </c>
      <c r="T954" s="53" t="s">
        <v>389</v>
      </c>
      <c r="U954" s="84">
        <v>1</v>
      </c>
      <c r="V954" s="90">
        <v>1</v>
      </c>
      <c r="W954" s="53" t="s">
        <v>390</v>
      </c>
      <c r="X954" s="167"/>
      <c r="Y954" s="60">
        <v>10986.5198</v>
      </c>
      <c r="Z954" s="60">
        <v>46917</v>
      </c>
      <c r="AA954" s="404"/>
      <c r="AB954" s="73" t="s">
        <v>3449</v>
      </c>
      <c r="AC954" s="73" t="s">
        <v>1795</v>
      </c>
      <c r="AD954" s="86">
        <v>46917</v>
      </c>
      <c r="AE954" s="73"/>
      <c r="AF954" s="73" t="s">
        <v>669</v>
      </c>
      <c r="AG954" s="73"/>
      <c r="AH954" s="73"/>
      <c r="AI954" s="73" t="s">
        <v>119</v>
      </c>
      <c r="AJ954" s="73" t="s">
        <v>1869</v>
      </c>
    </row>
    <row r="955" spans="1:46" s="148" customFormat="1" ht="60">
      <c r="A955" s="53" t="s">
        <v>994</v>
      </c>
      <c r="B955" s="60">
        <v>1820</v>
      </c>
      <c r="C955" s="54">
        <v>3000579</v>
      </c>
      <c r="D955" s="52" t="s">
        <v>789</v>
      </c>
      <c r="E955" s="84" t="s">
        <v>337</v>
      </c>
      <c r="F955" s="85">
        <v>41515</v>
      </c>
      <c r="G955" s="85">
        <v>41544</v>
      </c>
      <c r="H955" s="84" t="s">
        <v>119</v>
      </c>
      <c r="I955" s="86">
        <v>8368.89</v>
      </c>
      <c r="J955" s="56">
        <v>17332.356061990082</v>
      </c>
      <c r="K955" s="56">
        <v>8368.89</v>
      </c>
      <c r="L955" s="56">
        <v>9875290.1999999993</v>
      </c>
      <c r="M955" s="87">
        <v>41565</v>
      </c>
      <c r="N955" s="88">
        <v>2013</v>
      </c>
      <c r="O955" s="89">
        <v>41568</v>
      </c>
      <c r="P955" s="88">
        <v>2013</v>
      </c>
      <c r="Q955" s="89">
        <v>41631</v>
      </c>
      <c r="R955" s="53" t="s">
        <v>352</v>
      </c>
      <c r="S955" s="401" t="s">
        <v>6859</v>
      </c>
      <c r="T955" s="53" t="s">
        <v>389</v>
      </c>
      <c r="U955" s="84">
        <v>1</v>
      </c>
      <c r="V955" s="90">
        <v>1</v>
      </c>
      <c r="W955" s="53" t="s">
        <v>390</v>
      </c>
      <c r="X955" s="167"/>
      <c r="Y955" s="60">
        <v>9875.2901999999995</v>
      </c>
      <c r="Z955" s="60">
        <v>46917</v>
      </c>
      <c r="AA955" s="404"/>
      <c r="AB955" s="73" t="s">
        <v>3449</v>
      </c>
      <c r="AC955" s="73" t="s">
        <v>1795</v>
      </c>
      <c r="AD955" s="86">
        <v>46917</v>
      </c>
      <c r="AE955" s="73"/>
      <c r="AF955" s="73" t="s">
        <v>668</v>
      </c>
      <c r="AG955" s="73"/>
      <c r="AH955" s="73"/>
      <c r="AI955" s="73" t="s">
        <v>119</v>
      </c>
      <c r="AJ955" s="73" t="s">
        <v>1869</v>
      </c>
    </row>
    <row r="956" spans="1:46" s="148" customFormat="1" ht="60">
      <c r="A956" s="53" t="s">
        <v>994</v>
      </c>
      <c r="B956" s="60">
        <v>1821</v>
      </c>
      <c r="C956" s="54">
        <v>3000579</v>
      </c>
      <c r="D956" s="52" t="s">
        <v>789</v>
      </c>
      <c r="E956" s="84" t="s">
        <v>337</v>
      </c>
      <c r="F956" s="85">
        <v>41491</v>
      </c>
      <c r="G956" s="85">
        <v>41522</v>
      </c>
      <c r="H956" s="84" t="s">
        <v>119</v>
      </c>
      <c r="I956" s="86">
        <v>4478.59</v>
      </c>
      <c r="J956" s="56">
        <v>8771.0046187777934</v>
      </c>
      <c r="K956" s="56">
        <v>4478.59</v>
      </c>
      <c r="L956" s="56">
        <v>5284736.2</v>
      </c>
      <c r="M956" s="87">
        <v>41544</v>
      </c>
      <c r="N956" s="88">
        <v>2013</v>
      </c>
      <c r="O956" s="89">
        <v>41547</v>
      </c>
      <c r="P956" s="88">
        <v>2013</v>
      </c>
      <c r="Q956" s="89">
        <v>41639</v>
      </c>
      <c r="R956" s="53" t="s">
        <v>352</v>
      </c>
      <c r="S956" s="401" t="s">
        <v>6556</v>
      </c>
      <c r="T956" s="53" t="s">
        <v>389</v>
      </c>
      <c r="U956" s="84">
        <v>1</v>
      </c>
      <c r="V956" s="90">
        <v>1</v>
      </c>
      <c r="W956" s="53" t="s">
        <v>390</v>
      </c>
      <c r="X956" s="167"/>
      <c r="Y956" s="60">
        <v>5284.7362000000003</v>
      </c>
      <c r="Z956" s="60">
        <v>17735.600043763774</v>
      </c>
      <c r="AA956" s="405"/>
      <c r="AB956" s="73" t="s">
        <v>3449</v>
      </c>
      <c r="AC956" s="73" t="s">
        <v>1795</v>
      </c>
      <c r="AD956" s="86">
        <v>46917</v>
      </c>
      <c r="AE956" s="73"/>
      <c r="AF956" s="73">
        <v>2.6453573538098052</v>
      </c>
      <c r="AG956" s="73"/>
      <c r="AH956" s="73"/>
      <c r="AI956" s="73" t="s">
        <v>119</v>
      </c>
      <c r="AJ956" s="73" t="s">
        <v>1869</v>
      </c>
    </row>
    <row r="957" spans="1:46" s="148" customFormat="1" ht="60">
      <c r="A957" s="53" t="s">
        <v>994</v>
      </c>
      <c r="B957" s="60">
        <v>1822</v>
      </c>
      <c r="C957" s="54">
        <v>3000579</v>
      </c>
      <c r="D957" s="52" t="s">
        <v>789</v>
      </c>
      <c r="E957" s="84" t="s">
        <v>337</v>
      </c>
      <c r="F957" s="85">
        <v>41507</v>
      </c>
      <c r="G957" s="85">
        <v>41540</v>
      </c>
      <c r="H957" s="84" t="s">
        <v>119</v>
      </c>
      <c r="I957" s="86">
        <v>6580.06</v>
      </c>
      <c r="J957" s="56">
        <v>8705.8371130513933</v>
      </c>
      <c r="K957" s="56">
        <v>6580.06</v>
      </c>
      <c r="L957" s="56">
        <v>7764470.7999999998</v>
      </c>
      <c r="M957" s="87">
        <v>41561</v>
      </c>
      <c r="N957" s="88">
        <v>2013</v>
      </c>
      <c r="O957" s="89">
        <v>41562</v>
      </c>
      <c r="P957" s="88">
        <v>2013</v>
      </c>
      <c r="Q957" s="89">
        <v>41624</v>
      </c>
      <c r="R957" s="53" t="s">
        <v>352</v>
      </c>
      <c r="S957" s="401" t="s">
        <v>6764</v>
      </c>
      <c r="T957" s="53" t="s">
        <v>389</v>
      </c>
      <c r="U957" s="84">
        <v>1</v>
      </c>
      <c r="V957" s="90">
        <v>1</v>
      </c>
      <c r="W957" s="53" t="s">
        <v>390</v>
      </c>
      <c r="X957" s="167"/>
      <c r="Y957" s="60">
        <v>7764.4708000000001</v>
      </c>
      <c r="Z957" s="60">
        <v>12071.391598252903</v>
      </c>
      <c r="AA957" s="404"/>
      <c r="AB957" s="73" t="s">
        <v>3449</v>
      </c>
      <c r="AC957" s="179">
        <v>41365</v>
      </c>
      <c r="AD957" s="86">
        <v>46917</v>
      </c>
      <c r="AE957" s="73"/>
      <c r="AF957" s="73">
        <v>3.8866272888363853</v>
      </c>
      <c r="AG957" s="73"/>
      <c r="AH957" s="73"/>
      <c r="AI957" s="73" t="s">
        <v>119</v>
      </c>
      <c r="AJ957" s="73" t="s">
        <v>1869</v>
      </c>
    </row>
    <row r="958" spans="1:46" s="148" customFormat="1" ht="60">
      <c r="A958" s="53" t="s">
        <v>994</v>
      </c>
      <c r="B958" s="60">
        <v>1823</v>
      </c>
      <c r="C958" s="54">
        <v>3000579</v>
      </c>
      <c r="D958" s="52" t="s">
        <v>995</v>
      </c>
      <c r="E958" s="84" t="s">
        <v>337</v>
      </c>
      <c r="F958" s="85">
        <v>41477</v>
      </c>
      <c r="G958" s="85">
        <v>41508</v>
      </c>
      <c r="H958" s="84" t="s">
        <v>119</v>
      </c>
      <c r="I958" s="86">
        <v>7960.09</v>
      </c>
      <c r="J958" s="56">
        <v>14723.263536619972</v>
      </c>
      <c r="K958" s="56">
        <v>7960.09</v>
      </c>
      <c r="L958" s="56">
        <v>9392906.1999999993</v>
      </c>
      <c r="M958" s="87">
        <v>41536</v>
      </c>
      <c r="N958" s="88">
        <v>2013</v>
      </c>
      <c r="O958" s="89">
        <v>41537</v>
      </c>
      <c r="P958" s="88">
        <v>2013</v>
      </c>
      <c r="Q958" s="89">
        <v>41597</v>
      </c>
      <c r="R958" s="53" t="s">
        <v>352</v>
      </c>
      <c r="S958" s="401" t="s">
        <v>3450</v>
      </c>
      <c r="T958" s="53" t="s">
        <v>389</v>
      </c>
      <c r="U958" s="84">
        <v>1</v>
      </c>
      <c r="V958" s="90">
        <v>1</v>
      </c>
      <c r="W958" s="53" t="s">
        <v>390</v>
      </c>
      <c r="X958" s="167"/>
      <c r="Y958" s="60">
        <v>9392.9061999999994</v>
      </c>
      <c r="Z958" s="60">
        <v>9392907.1999999993</v>
      </c>
      <c r="AA958" s="403"/>
      <c r="AB958" s="73" t="s">
        <v>3359</v>
      </c>
      <c r="AC958" s="73" t="s">
        <v>1795</v>
      </c>
      <c r="AD958" s="86">
        <v>9392906.1999999993</v>
      </c>
      <c r="AE958" s="73"/>
      <c r="AF958" s="73"/>
      <c r="AG958" s="73">
        <v>1</v>
      </c>
      <c r="AH958" s="73"/>
      <c r="AI958" s="73" t="s">
        <v>119</v>
      </c>
      <c r="AJ958" s="73" t="s">
        <v>1869</v>
      </c>
    </row>
    <row r="959" spans="1:46" s="148" customFormat="1" ht="60">
      <c r="A959" s="53" t="s">
        <v>994</v>
      </c>
      <c r="B959" s="60">
        <v>1824</v>
      </c>
      <c r="C959" s="54">
        <v>3000579</v>
      </c>
      <c r="D959" s="52" t="s">
        <v>995</v>
      </c>
      <c r="E959" s="84" t="s">
        <v>82</v>
      </c>
      <c r="F959" s="85">
        <v>41502</v>
      </c>
      <c r="G959" s="85">
        <v>41537</v>
      </c>
      <c r="H959" s="84" t="s">
        <v>119</v>
      </c>
      <c r="I959" s="86">
        <v>6604.45</v>
      </c>
      <c r="J959" s="56">
        <v>11239.154781113666</v>
      </c>
      <c r="K959" s="56">
        <v>6604.45</v>
      </c>
      <c r="L959" s="56">
        <v>7793250.9999999991</v>
      </c>
      <c r="M959" s="87">
        <v>41547</v>
      </c>
      <c r="N959" s="88">
        <v>2013</v>
      </c>
      <c r="O959" s="89">
        <v>41548</v>
      </c>
      <c r="P959" s="88">
        <v>2013</v>
      </c>
      <c r="Q959" s="89">
        <v>41607</v>
      </c>
      <c r="R959" s="53" t="s">
        <v>352</v>
      </c>
      <c r="S959" s="401" t="s">
        <v>6701</v>
      </c>
      <c r="T959" s="53" t="s">
        <v>389</v>
      </c>
      <c r="U959" s="84">
        <v>1</v>
      </c>
      <c r="V959" s="90">
        <v>1</v>
      </c>
      <c r="W959" s="53" t="s">
        <v>390</v>
      </c>
      <c r="X959" s="167"/>
      <c r="Y959" s="60">
        <v>7793.2509999999993</v>
      </c>
      <c r="Z959" s="60">
        <v>11360261.199999999</v>
      </c>
      <c r="AA959" s="403"/>
      <c r="AB959" s="73" t="s">
        <v>3359</v>
      </c>
      <c r="AC959" s="73" t="s">
        <v>1795</v>
      </c>
      <c r="AD959" s="86">
        <v>11360261.199999999</v>
      </c>
      <c r="AE959" s="73"/>
      <c r="AF959" s="73"/>
      <c r="AG959" s="73">
        <v>1</v>
      </c>
      <c r="AH959" s="73"/>
      <c r="AI959" s="73" t="s">
        <v>119</v>
      </c>
      <c r="AJ959" s="73" t="s">
        <v>1869</v>
      </c>
    </row>
    <row r="960" spans="1:46" s="148" customFormat="1" ht="60">
      <c r="A960" s="53" t="s">
        <v>994</v>
      </c>
      <c r="B960" s="60" t="s">
        <v>6700</v>
      </c>
      <c r="C960" s="54">
        <v>3000579</v>
      </c>
      <c r="D960" s="52" t="s">
        <v>995</v>
      </c>
      <c r="E960" s="84" t="s">
        <v>82</v>
      </c>
      <c r="F960" s="85">
        <v>41502</v>
      </c>
      <c r="G960" s="85">
        <v>41537</v>
      </c>
      <c r="H960" s="84" t="s">
        <v>119</v>
      </c>
      <c r="I960" s="86">
        <v>3022.89</v>
      </c>
      <c r="J960" s="56">
        <v>5487.5666432424969</v>
      </c>
      <c r="K960" s="56">
        <v>3022.89</v>
      </c>
      <c r="L960" s="56">
        <v>3567010.1999999997</v>
      </c>
      <c r="M960" s="87">
        <v>41547</v>
      </c>
      <c r="N960" s="88">
        <v>2013</v>
      </c>
      <c r="O960" s="89">
        <v>41548</v>
      </c>
      <c r="P960" s="88">
        <v>2013</v>
      </c>
      <c r="Q960" s="89">
        <v>41607</v>
      </c>
      <c r="R960" s="53" t="s">
        <v>352</v>
      </c>
      <c r="S960" s="401" t="s">
        <v>6702</v>
      </c>
      <c r="T960" s="53" t="s">
        <v>389</v>
      </c>
      <c r="U960" s="84">
        <v>1</v>
      </c>
      <c r="V960" s="90">
        <v>1</v>
      </c>
      <c r="W960" s="53" t="s">
        <v>390</v>
      </c>
      <c r="X960" s="167"/>
      <c r="Y960" s="60">
        <v>3567.0101999999997</v>
      </c>
      <c r="Z960" s="60">
        <v>11360261.199999999</v>
      </c>
      <c r="AA960" s="403"/>
      <c r="AB960" s="73" t="s">
        <v>3359</v>
      </c>
      <c r="AC960" s="179">
        <v>41012</v>
      </c>
      <c r="AD960" s="86">
        <v>11360261.199999999</v>
      </c>
      <c r="AE960" s="73"/>
      <c r="AF960" s="73"/>
      <c r="AG960" s="73">
        <v>1</v>
      </c>
      <c r="AH960" s="73"/>
      <c r="AI960" s="73" t="s">
        <v>119</v>
      </c>
      <c r="AJ960" s="73" t="s">
        <v>1869</v>
      </c>
    </row>
    <row r="961" spans="1:46" s="148" customFormat="1" ht="60">
      <c r="A961" s="53" t="s">
        <v>994</v>
      </c>
      <c r="B961" s="60">
        <v>1825</v>
      </c>
      <c r="C961" s="54">
        <v>3000579</v>
      </c>
      <c r="D961" s="52" t="s">
        <v>995</v>
      </c>
      <c r="E961" s="84" t="s">
        <v>337</v>
      </c>
      <c r="F961" s="85">
        <v>41508</v>
      </c>
      <c r="G961" s="85">
        <v>41540</v>
      </c>
      <c r="H961" s="84" t="s">
        <v>119</v>
      </c>
      <c r="I961" s="86">
        <v>2805.32</v>
      </c>
      <c r="J961" s="56">
        <v>5043.6376951426573</v>
      </c>
      <c r="K961" s="56">
        <v>2805.32</v>
      </c>
      <c r="L961" s="56">
        <v>3310277.6</v>
      </c>
      <c r="M961" s="87">
        <v>41561</v>
      </c>
      <c r="N961" s="88">
        <v>2013</v>
      </c>
      <c r="O961" s="89">
        <v>41562</v>
      </c>
      <c r="P961" s="88">
        <v>2013</v>
      </c>
      <c r="Q961" s="89">
        <v>41624</v>
      </c>
      <c r="R961" s="53" t="s">
        <v>352</v>
      </c>
      <c r="S961" s="401" t="s">
        <v>6860</v>
      </c>
      <c r="T961" s="53" t="s">
        <v>389</v>
      </c>
      <c r="U961" s="84">
        <v>1</v>
      </c>
      <c r="V961" s="90">
        <v>1</v>
      </c>
      <c r="W961" s="53" t="s">
        <v>390</v>
      </c>
      <c r="X961" s="167"/>
      <c r="Y961" s="60">
        <v>3310.2775999999999</v>
      </c>
      <c r="Z961" s="60">
        <v>3310.2775999999999</v>
      </c>
      <c r="AA961" s="405"/>
      <c r="AB961" s="73" t="s">
        <v>3359</v>
      </c>
      <c r="AC961" s="73" t="s">
        <v>1795</v>
      </c>
      <c r="AD961" s="86">
        <v>3310.2775999999999</v>
      </c>
      <c r="AE961" s="73"/>
      <c r="AF961" s="73"/>
      <c r="AG961" s="73">
        <v>1</v>
      </c>
      <c r="AH961" s="73"/>
      <c r="AI961" s="73" t="s">
        <v>119</v>
      </c>
      <c r="AJ961" s="73" t="s">
        <v>1869</v>
      </c>
    </row>
    <row r="962" spans="1:46" s="148" customFormat="1" ht="60">
      <c r="A962" s="53" t="s">
        <v>994</v>
      </c>
      <c r="B962" s="60">
        <v>1826</v>
      </c>
      <c r="C962" s="54">
        <v>3000579</v>
      </c>
      <c r="D962" s="52" t="s">
        <v>995</v>
      </c>
      <c r="E962" s="84" t="s">
        <v>337</v>
      </c>
      <c r="F962" s="85">
        <v>41507</v>
      </c>
      <c r="G962" s="85">
        <v>41540</v>
      </c>
      <c r="H962" s="84" t="s">
        <v>119</v>
      </c>
      <c r="I962" s="86">
        <v>9512.8700000000008</v>
      </c>
      <c r="J962" s="56">
        <v>15852.596663129474</v>
      </c>
      <c r="K962" s="56">
        <v>9512.8700000000008</v>
      </c>
      <c r="L962" s="56">
        <v>11225186.600000001</v>
      </c>
      <c r="M962" s="87">
        <v>41561</v>
      </c>
      <c r="N962" s="88">
        <v>2013</v>
      </c>
      <c r="O962" s="89">
        <v>41562</v>
      </c>
      <c r="P962" s="88">
        <v>2013</v>
      </c>
      <c r="Q962" s="89">
        <v>41624</v>
      </c>
      <c r="R962" s="53" t="s">
        <v>352</v>
      </c>
      <c r="S962" s="401" t="s">
        <v>6765</v>
      </c>
      <c r="T962" s="53" t="s">
        <v>389</v>
      </c>
      <c r="U962" s="84">
        <v>1</v>
      </c>
      <c r="V962" s="90">
        <v>1</v>
      </c>
      <c r="W962" s="53" t="s">
        <v>390</v>
      </c>
      <c r="X962" s="167"/>
      <c r="Y962" s="60">
        <v>11225.186600000001</v>
      </c>
      <c r="Z962" s="60">
        <v>11225186.600000001</v>
      </c>
      <c r="AA962" s="404"/>
      <c r="AB962" s="73" t="s">
        <v>3359</v>
      </c>
      <c r="AC962" s="73" t="s">
        <v>1795</v>
      </c>
      <c r="AD962" s="86">
        <v>11225186.600000001</v>
      </c>
      <c r="AE962" s="73"/>
      <c r="AF962" s="73"/>
      <c r="AG962" s="73">
        <v>1</v>
      </c>
      <c r="AH962" s="73"/>
      <c r="AI962" s="73" t="s">
        <v>119</v>
      </c>
      <c r="AJ962" s="73" t="s">
        <v>1869</v>
      </c>
    </row>
    <row r="963" spans="1:46" s="148" customFormat="1" ht="60">
      <c r="A963" s="53" t="s">
        <v>994</v>
      </c>
      <c r="B963" s="60">
        <v>1828</v>
      </c>
      <c r="C963" s="54">
        <v>3000560</v>
      </c>
      <c r="D963" s="52" t="s">
        <v>465</v>
      </c>
      <c r="E963" s="84" t="s">
        <v>337</v>
      </c>
      <c r="F963" s="85">
        <v>41507</v>
      </c>
      <c r="G963" s="85">
        <v>41540</v>
      </c>
      <c r="H963" s="84" t="s">
        <v>119</v>
      </c>
      <c r="I963" s="86">
        <v>6599.44</v>
      </c>
      <c r="J963" s="56">
        <v>6902.1923896264334</v>
      </c>
      <c r="K963" s="56">
        <v>6599.44</v>
      </c>
      <c r="L963" s="56">
        <v>7787339.1999999993</v>
      </c>
      <c r="M963" s="87">
        <v>41561</v>
      </c>
      <c r="N963" s="88">
        <v>2013</v>
      </c>
      <c r="O963" s="89">
        <v>41562</v>
      </c>
      <c r="P963" s="88">
        <v>2013</v>
      </c>
      <c r="Q963" s="89">
        <v>41621</v>
      </c>
      <c r="R963" s="53" t="s">
        <v>352</v>
      </c>
      <c r="S963" s="167" t="s">
        <v>6766</v>
      </c>
      <c r="T963" s="53" t="s">
        <v>389</v>
      </c>
      <c r="U963" s="84">
        <v>1</v>
      </c>
      <c r="V963" s="90">
        <v>1</v>
      </c>
      <c r="W963" s="53" t="s">
        <v>390</v>
      </c>
      <c r="X963" s="167"/>
      <c r="Y963" s="60">
        <v>7787.3391999999994</v>
      </c>
      <c r="Z963" s="60">
        <v>3893.6695999999997</v>
      </c>
      <c r="AA963" s="403"/>
      <c r="AB963" s="73" t="s">
        <v>3437</v>
      </c>
      <c r="AC963" s="73" t="s">
        <v>1795</v>
      </c>
      <c r="AD963" s="86">
        <v>7787.3391999999994</v>
      </c>
      <c r="AE963" s="73"/>
      <c r="AF963" s="73"/>
      <c r="AG963" s="73">
        <v>2</v>
      </c>
      <c r="AH963" s="73"/>
      <c r="AI963" s="73" t="s">
        <v>119</v>
      </c>
      <c r="AJ963" s="73" t="s">
        <v>1869</v>
      </c>
    </row>
    <row r="964" spans="1:46" s="148" customFormat="1" ht="60">
      <c r="A964" s="53" t="s">
        <v>994</v>
      </c>
      <c r="B964" s="60">
        <v>1829</v>
      </c>
      <c r="C964" s="54">
        <v>3000579</v>
      </c>
      <c r="D964" s="52" t="s">
        <v>789</v>
      </c>
      <c r="E964" s="84" t="s">
        <v>82</v>
      </c>
      <c r="F964" s="85">
        <v>41502</v>
      </c>
      <c r="G964" s="85">
        <v>41537</v>
      </c>
      <c r="H964" s="84" t="s">
        <v>119</v>
      </c>
      <c r="I964" s="86">
        <v>3780.79</v>
      </c>
      <c r="J964" s="56">
        <v>4428.4000190025608</v>
      </c>
      <c r="K964" s="56">
        <v>3780.79</v>
      </c>
      <c r="L964" s="56">
        <v>4461332.2</v>
      </c>
      <c r="M964" s="87">
        <v>41557</v>
      </c>
      <c r="N964" s="88">
        <v>2013</v>
      </c>
      <c r="O964" s="89">
        <v>41558</v>
      </c>
      <c r="P964" s="88">
        <v>2013</v>
      </c>
      <c r="Q964" s="89">
        <v>41617</v>
      </c>
      <c r="R964" s="53" t="s">
        <v>352</v>
      </c>
      <c r="S964" s="401" t="s">
        <v>6704</v>
      </c>
      <c r="T964" s="53" t="s">
        <v>389</v>
      </c>
      <c r="U964" s="84">
        <v>1</v>
      </c>
      <c r="V964" s="90">
        <v>1</v>
      </c>
      <c r="W964" s="53" t="s">
        <v>390</v>
      </c>
      <c r="X964" s="167"/>
      <c r="Y964" s="60">
        <v>4461.3321999999998</v>
      </c>
      <c r="Z964" s="60">
        <v>9383.4</v>
      </c>
      <c r="AA964" s="139"/>
      <c r="AB964" s="73" t="s">
        <v>3449</v>
      </c>
      <c r="AC964" s="73" t="s">
        <v>1795</v>
      </c>
      <c r="AD964" s="86">
        <v>46917</v>
      </c>
      <c r="AE964" s="73"/>
      <c r="AF964" s="73">
        <v>5</v>
      </c>
      <c r="AG964" s="73"/>
      <c r="AH964" s="73"/>
      <c r="AI964" s="73" t="s">
        <v>119</v>
      </c>
      <c r="AJ964" s="73" t="s">
        <v>1869</v>
      </c>
    </row>
    <row r="965" spans="1:46" s="148" customFormat="1" ht="60">
      <c r="A965" s="53" t="s">
        <v>994</v>
      </c>
      <c r="B965" s="60" t="s">
        <v>6703</v>
      </c>
      <c r="C965" s="54">
        <v>3000579</v>
      </c>
      <c r="D965" s="52" t="s">
        <v>789</v>
      </c>
      <c r="E965" s="84" t="s">
        <v>82</v>
      </c>
      <c r="F965" s="85">
        <v>41502</v>
      </c>
      <c r="G965" s="85">
        <v>41537</v>
      </c>
      <c r="H965" s="84" t="s">
        <v>119</v>
      </c>
      <c r="I965" s="86">
        <v>4898.5200000000004</v>
      </c>
      <c r="J965" s="56">
        <v>10550.715094645058</v>
      </c>
      <c r="K965" s="56">
        <v>4898.5200000000004</v>
      </c>
      <c r="L965" s="56">
        <v>5780253.5999999996</v>
      </c>
      <c r="M965" s="87">
        <v>41557</v>
      </c>
      <c r="N965" s="88">
        <v>2013</v>
      </c>
      <c r="O965" s="89">
        <v>41558</v>
      </c>
      <c r="P965" s="88">
        <v>2013</v>
      </c>
      <c r="Q965" s="89">
        <v>41617</v>
      </c>
      <c r="R965" s="53" t="s">
        <v>352</v>
      </c>
      <c r="S965" s="401" t="s">
        <v>6705</v>
      </c>
      <c r="T965" s="53" t="s">
        <v>389</v>
      </c>
      <c r="U965" s="84">
        <v>1</v>
      </c>
      <c r="V965" s="90">
        <v>1</v>
      </c>
      <c r="W965" s="53" t="s">
        <v>390</v>
      </c>
      <c r="X965" s="167"/>
      <c r="Y965" s="60">
        <v>5780.2536</v>
      </c>
      <c r="Z965" s="60">
        <v>9383.4</v>
      </c>
      <c r="AA965" s="139"/>
      <c r="AB965" s="73" t="s">
        <v>3449</v>
      </c>
      <c r="AC965" s="179">
        <v>41400</v>
      </c>
      <c r="AD965" s="86">
        <v>46917</v>
      </c>
      <c r="AE965" s="73"/>
      <c r="AF965" s="73">
        <v>5</v>
      </c>
      <c r="AG965" s="73"/>
      <c r="AH965" s="73"/>
      <c r="AI965" s="73" t="s">
        <v>119</v>
      </c>
      <c r="AJ965" s="73" t="s">
        <v>1869</v>
      </c>
    </row>
    <row r="966" spans="1:46" s="148" customFormat="1" ht="60">
      <c r="A966" s="53" t="s">
        <v>994</v>
      </c>
      <c r="B966" s="60">
        <v>1830</v>
      </c>
      <c r="C966" s="54">
        <v>3000579</v>
      </c>
      <c r="D966" s="52" t="s">
        <v>789</v>
      </c>
      <c r="E966" s="84" t="s">
        <v>337</v>
      </c>
      <c r="F966" s="85">
        <v>41379</v>
      </c>
      <c r="G966" s="85">
        <v>41419</v>
      </c>
      <c r="H966" s="84" t="s">
        <v>119</v>
      </c>
      <c r="I966" s="86">
        <v>3464.64</v>
      </c>
      <c r="J966" s="56">
        <v>3760.8341213676799</v>
      </c>
      <c r="K966" s="56">
        <v>3464.64</v>
      </c>
      <c r="L966" s="56">
        <v>4088275.1999999997</v>
      </c>
      <c r="M966" s="87">
        <v>41445</v>
      </c>
      <c r="N966" s="88">
        <v>2013</v>
      </c>
      <c r="O966" s="89">
        <v>41446</v>
      </c>
      <c r="P966" s="88">
        <v>2013</v>
      </c>
      <c r="Q966" s="89">
        <v>41639</v>
      </c>
      <c r="R966" s="53" t="s">
        <v>352</v>
      </c>
      <c r="S966" s="401" t="s">
        <v>3451</v>
      </c>
      <c r="T966" s="53" t="s">
        <v>389</v>
      </c>
      <c r="U966" s="84">
        <v>1</v>
      </c>
      <c r="V966" s="90">
        <v>1</v>
      </c>
      <c r="W966" s="53" t="s">
        <v>390</v>
      </c>
      <c r="X966" s="167"/>
      <c r="Y966" s="60">
        <v>4088.2751999999996</v>
      </c>
      <c r="Z966" s="60">
        <v>22926.041666666668</v>
      </c>
      <c r="AA966" s="405"/>
      <c r="AB966" s="73" t="s">
        <v>3449</v>
      </c>
      <c r="AC966" s="73" t="s">
        <v>1795</v>
      </c>
      <c r="AD966" s="86">
        <v>46917</v>
      </c>
      <c r="AE966" s="73"/>
      <c r="AF966" s="73">
        <v>2.046450088600118</v>
      </c>
      <c r="AG966" s="73"/>
      <c r="AH966" s="73"/>
      <c r="AI966" s="73" t="s">
        <v>119</v>
      </c>
      <c r="AJ966" s="73" t="s">
        <v>1869</v>
      </c>
    </row>
    <row r="967" spans="1:46" s="148" customFormat="1" ht="60">
      <c r="A967" s="53" t="s">
        <v>994</v>
      </c>
      <c r="B967" s="60">
        <v>1831</v>
      </c>
      <c r="C967" s="54">
        <v>3000579</v>
      </c>
      <c r="D967" s="52" t="s">
        <v>995</v>
      </c>
      <c r="E967" s="84" t="s">
        <v>337</v>
      </c>
      <c r="F967" s="85">
        <v>41379</v>
      </c>
      <c r="G967" s="85">
        <v>41419</v>
      </c>
      <c r="H967" s="84" t="s">
        <v>119</v>
      </c>
      <c r="I967" s="86">
        <v>8489.23</v>
      </c>
      <c r="J967" s="56">
        <v>9214.9792902402987</v>
      </c>
      <c r="K967" s="56">
        <v>8489.23</v>
      </c>
      <c r="L967" s="56">
        <v>10017291.399999999</v>
      </c>
      <c r="M967" s="87">
        <v>41445</v>
      </c>
      <c r="N967" s="88">
        <v>2013</v>
      </c>
      <c r="O967" s="89">
        <v>41446</v>
      </c>
      <c r="P967" s="88">
        <v>2013</v>
      </c>
      <c r="Q967" s="89">
        <v>41608</v>
      </c>
      <c r="R967" s="53" t="s">
        <v>352</v>
      </c>
      <c r="S967" s="401" t="s">
        <v>3452</v>
      </c>
      <c r="T967" s="53" t="s">
        <v>389</v>
      </c>
      <c r="U967" s="84">
        <v>1</v>
      </c>
      <c r="V967" s="90">
        <v>1</v>
      </c>
      <c r="W967" s="53" t="s">
        <v>390</v>
      </c>
      <c r="X967" s="167"/>
      <c r="Y967" s="60">
        <v>10017.291399999998</v>
      </c>
      <c r="Z967" s="60">
        <v>10017291.399999999</v>
      </c>
      <c r="AA967" s="405"/>
      <c r="AB967" s="73" t="s">
        <v>3359</v>
      </c>
      <c r="AC967" s="73" t="s">
        <v>1795</v>
      </c>
      <c r="AD967" s="86">
        <v>10017291.399999999</v>
      </c>
      <c r="AE967" s="73"/>
      <c r="AF967" s="73"/>
      <c r="AG967" s="73">
        <v>1</v>
      </c>
      <c r="AH967" s="73"/>
      <c r="AI967" s="73" t="s">
        <v>119</v>
      </c>
      <c r="AJ967" s="73" t="s">
        <v>1869</v>
      </c>
    </row>
    <row r="968" spans="1:46" s="148" customFormat="1" ht="60">
      <c r="A968" s="53" t="s">
        <v>994</v>
      </c>
      <c r="B968" s="60">
        <v>1832</v>
      </c>
      <c r="C968" s="54">
        <v>3000579</v>
      </c>
      <c r="D968" s="52" t="s">
        <v>995</v>
      </c>
      <c r="E968" s="84" t="s">
        <v>337</v>
      </c>
      <c r="F968" s="85">
        <v>41515</v>
      </c>
      <c r="G968" s="85">
        <v>41544</v>
      </c>
      <c r="H968" s="84" t="s">
        <v>119</v>
      </c>
      <c r="I968" s="86">
        <v>8779.1</v>
      </c>
      <c r="J968" s="56">
        <v>14882.452801257603</v>
      </c>
      <c r="K968" s="56">
        <v>8779.1</v>
      </c>
      <c r="L968" s="56">
        <v>10359338</v>
      </c>
      <c r="M968" s="87">
        <v>41565</v>
      </c>
      <c r="N968" s="88">
        <v>2013</v>
      </c>
      <c r="O968" s="89">
        <v>41568</v>
      </c>
      <c r="P968" s="88">
        <v>2013</v>
      </c>
      <c r="Q968" s="89">
        <v>41631</v>
      </c>
      <c r="R968" s="53" t="s">
        <v>352</v>
      </c>
      <c r="S968" s="401" t="s">
        <v>6861</v>
      </c>
      <c r="T968" s="53" t="s">
        <v>389</v>
      </c>
      <c r="U968" s="84">
        <v>1</v>
      </c>
      <c r="V968" s="90">
        <v>1</v>
      </c>
      <c r="W968" s="53" t="s">
        <v>390</v>
      </c>
      <c r="X968" s="167"/>
      <c r="Y968" s="60">
        <v>10359.338</v>
      </c>
      <c r="Z968" s="60">
        <v>10359.338</v>
      </c>
      <c r="AA968" s="403"/>
      <c r="AB968" s="73" t="s">
        <v>3359</v>
      </c>
      <c r="AC968" s="73" t="s">
        <v>1795</v>
      </c>
      <c r="AD968" s="86">
        <v>10359.338</v>
      </c>
      <c r="AE968" s="73"/>
      <c r="AF968" s="73"/>
      <c r="AG968" s="73">
        <v>1</v>
      </c>
      <c r="AH968" s="73"/>
      <c r="AI968" s="73" t="s">
        <v>119</v>
      </c>
      <c r="AJ968" s="73" t="s">
        <v>1869</v>
      </c>
    </row>
    <row r="969" spans="1:46" s="67" customFormat="1" ht="60">
      <c r="A969" s="53" t="s">
        <v>994</v>
      </c>
      <c r="B969" s="60">
        <v>1833</v>
      </c>
      <c r="C969" s="54">
        <v>3000579</v>
      </c>
      <c r="D969" s="52" t="s">
        <v>995</v>
      </c>
      <c r="E969" s="84" t="s">
        <v>337</v>
      </c>
      <c r="F969" s="85">
        <v>41477</v>
      </c>
      <c r="G969" s="85">
        <v>41508</v>
      </c>
      <c r="H969" s="84" t="s">
        <v>119</v>
      </c>
      <c r="I969" s="86">
        <v>9782.98</v>
      </c>
      <c r="J969" s="56">
        <v>20187.336024551238</v>
      </c>
      <c r="K969" s="56">
        <v>9782.98</v>
      </c>
      <c r="L969" s="56">
        <v>11543916.399999999</v>
      </c>
      <c r="M969" s="87">
        <v>41536</v>
      </c>
      <c r="N969" s="88">
        <v>2013</v>
      </c>
      <c r="O969" s="89">
        <v>41537</v>
      </c>
      <c r="P969" s="88">
        <v>2013</v>
      </c>
      <c r="Q969" s="89">
        <v>41597</v>
      </c>
      <c r="R969" s="53" t="s">
        <v>352</v>
      </c>
      <c r="S969" s="401" t="s">
        <v>3453</v>
      </c>
      <c r="T969" s="53" t="s">
        <v>389</v>
      </c>
      <c r="U969" s="84">
        <v>1</v>
      </c>
      <c r="V969" s="90">
        <v>1</v>
      </c>
      <c r="W969" s="53" t="s">
        <v>390</v>
      </c>
      <c r="X969" s="167"/>
      <c r="Y969" s="60">
        <v>11543.916399999998</v>
      </c>
      <c r="Z969" s="60">
        <v>11543916.399999999</v>
      </c>
      <c r="AA969" s="404"/>
      <c r="AB969" s="73" t="s">
        <v>3359</v>
      </c>
      <c r="AC969" s="73" t="s">
        <v>1795</v>
      </c>
      <c r="AD969" s="86">
        <v>11543916.399999999</v>
      </c>
      <c r="AE969" s="73"/>
      <c r="AF969" s="73"/>
      <c r="AG969" s="73">
        <v>1</v>
      </c>
      <c r="AH969" s="73"/>
      <c r="AI969" s="73" t="s">
        <v>119</v>
      </c>
      <c r="AJ969" s="73" t="s">
        <v>1869</v>
      </c>
      <c r="AK969" s="148"/>
      <c r="AL969" s="148"/>
      <c r="AM969" s="148"/>
      <c r="AN969" s="148"/>
      <c r="AO969" s="148"/>
      <c r="AP969" s="148"/>
      <c r="AQ969" s="148"/>
      <c r="AR969" s="148"/>
      <c r="AS969" s="148"/>
      <c r="AT969" s="148"/>
    </row>
    <row r="970" spans="1:46" s="67" customFormat="1" ht="60">
      <c r="A970" s="53" t="s">
        <v>994</v>
      </c>
      <c r="B970" s="60">
        <v>1834</v>
      </c>
      <c r="C970" s="54">
        <v>3000560</v>
      </c>
      <c r="D970" s="52" t="s">
        <v>465</v>
      </c>
      <c r="E970" s="84" t="s">
        <v>82</v>
      </c>
      <c r="F970" s="85">
        <v>41501</v>
      </c>
      <c r="G970" s="85">
        <v>41542</v>
      </c>
      <c r="H970" s="84" t="s">
        <v>119</v>
      </c>
      <c r="I970" s="86">
        <v>4516.58</v>
      </c>
      <c r="J970" s="56">
        <v>5257.2178476766094</v>
      </c>
      <c r="K970" s="56">
        <v>4516.58</v>
      </c>
      <c r="L970" s="56">
        <v>5329564.3999999994</v>
      </c>
      <c r="M970" s="87">
        <v>41562</v>
      </c>
      <c r="N970" s="88">
        <v>2013</v>
      </c>
      <c r="O970" s="89">
        <v>41563</v>
      </c>
      <c r="P970" s="88">
        <v>2013</v>
      </c>
      <c r="Q970" s="89">
        <v>41624</v>
      </c>
      <c r="R970" s="53" t="s">
        <v>352</v>
      </c>
      <c r="S970" s="167" t="s">
        <v>6706</v>
      </c>
      <c r="T970" s="53" t="s">
        <v>389</v>
      </c>
      <c r="U970" s="84">
        <v>1</v>
      </c>
      <c r="V970" s="90">
        <v>1</v>
      </c>
      <c r="W970" s="53" t="s">
        <v>390</v>
      </c>
      <c r="X970" s="167"/>
      <c r="Y970" s="60">
        <v>5329.5643999999993</v>
      </c>
      <c r="Z970" s="60">
        <v>5329.5643999999993</v>
      </c>
      <c r="AA970" s="404"/>
      <c r="AB970" s="73" t="s">
        <v>3454</v>
      </c>
      <c r="AC970" s="73" t="s">
        <v>1795</v>
      </c>
      <c r="AD970" s="86">
        <v>5329.5643999999993</v>
      </c>
      <c r="AE970" s="73"/>
      <c r="AF970" s="73"/>
      <c r="AG970" s="73">
        <v>1</v>
      </c>
      <c r="AH970" s="73"/>
      <c r="AI970" s="73" t="s">
        <v>119</v>
      </c>
      <c r="AJ970" s="73" t="s">
        <v>1869</v>
      </c>
      <c r="AK970" s="148"/>
      <c r="AL970" s="148"/>
      <c r="AM970" s="148"/>
      <c r="AN970" s="148"/>
      <c r="AO970" s="148"/>
      <c r="AP970" s="148"/>
      <c r="AQ970" s="148"/>
      <c r="AR970" s="148"/>
      <c r="AS970" s="148"/>
      <c r="AT970" s="148"/>
    </row>
    <row r="971" spans="1:46" s="148" customFormat="1" ht="45">
      <c r="A971" s="53" t="s">
        <v>1600</v>
      </c>
      <c r="B971" s="60" t="s">
        <v>6128</v>
      </c>
      <c r="C971" s="54">
        <v>3000560</v>
      </c>
      <c r="D971" s="52" t="s">
        <v>465</v>
      </c>
      <c r="E971" s="53" t="s">
        <v>82</v>
      </c>
      <c r="F971" s="55">
        <v>41393</v>
      </c>
      <c r="G971" s="55">
        <v>41428</v>
      </c>
      <c r="H971" s="53" t="s">
        <v>99</v>
      </c>
      <c r="I971" s="169">
        <v>418.26</v>
      </c>
      <c r="J971" s="56">
        <v>706.75429457145606</v>
      </c>
      <c r="K971" s="384">
        <v>418.26</v>
      </c>
      <c r="L971" s="58">
        <v>493546.8</v>
      </c>
      <c r="M971" s="59">
        <v>41456</v>
      </c>
      <c r="N971" s="53">
        <v>2013</v>
      </c>
      <c r="O971" s="61">
        <v>41487</v>
      </c>
      <c r="P971" s="53">
        <v>2013</v>
      </c>
      <c r="Q971" s="61">
        <v>41547</v>
      </c>
      <c r="R971" s="53" t="s">
        <v>342</v>
      </c>
      <c r="S971" s="53" t="s">
        <v>4600</v>
      </c>
      <c r="T971" s="53" t="s">
        <v>389</v>
      </c>
      <c r="U971" s="82">
        <v>1</v>
      </c>
      <c r="V971" s="60">
        <v>1</v>
      </c>
      <c r="W971" s="53" t="s">
        <v>390</v>
      </c>
      <c r="X971" s="53"/>
      <c r="Y971" s="58">
        <v>493.54679999999996</v>
      </c>
      <c r="Z971" s="367">
        <v>1318.1818181818182</v>
      </c>
      <c r="AA971" s="53"/>
      <c r="AB971" s="53" t="s">
        <v>4601</v>
      </c>
      <c r="AC971" s="53" t="s">
        <v>1875</v>
      </c>
      <c r="AD971" s="57">
        <v>3625</v>
      </c>
      <c r="AE971" s="53"/>
      <c r="AF971" s="60">
        <v>2.75</v>
      </c>
      <c r="AG971" s="53"/>
      <c r="AH971" s="367">
        <v>0</v>
      </c>
      <c r="AI971" s="53" t="s">
        <v>2105</v>
      </c>
      <c r="AJ971" s="53" t="s">
        <v>1869</v>
      </c>
    </row>
    <row r="972" spans="1:46" s="148" customFormat="1" ht="45">
      <c r="A972" s="53" t="s">
        <v>1600</v>
      </c>
      <c r="B972" s="60" t="s">
        <v>6330</v>
      </c>
      <c r="C972" s="54">
        <v>3000560</v>
      </c>
      <c r="D972" s="52" t="s">
        <v>465</v>
      </c>
      <c r="E972" s="53" t="s">
        <v>82</v>
      </c>
      <c r="F972" s="55">
        <v>41442</v>
      </c>
      <c r="G972" s="55">
        <v>41472</v>
      </c>
      <c r="H972" s="53" t="s">
        <v>99</v>
      </c>
      <c r="I972" s="169">
        <v>329.95</v>
      </c>
      <c r="J972" s="56">
        <v>481.4270643818881</v>
      </c>
      <c r="K972" s="384">
        <v>329.95</v>
      </c>
      <c r="L972" s="58">
        <v>389340.99999999994</v>
      </c>
      <c r="M972" s="59">
        <v>41499</v>
      </c>
      <c r="N972" s="53">
        <v>2013</v>
      </c>
      <c r="O972" s="61">
        <v>41519</v>
      </c>
      <c r="P972" s="53">
        <v>2013</v>
      </c>
      <c r="Q972" s="61">
        <v>41637</v>
      </c>
      <c r="R972" s="53" t="s">
        <v>342</v>
      </c>
      <c r="S972" s="53" t="s">
        <v>4600</v>
      </c>
      <c r="T972" s="53" t="s">
        <v>389</v>
      </c>
      <c r="U972" s="82">
        <v>1</v>
      </c>
      <c r="V972" s="60">
        <v>1</v>
      </c>
      <c r="W972" s="53" t="s">
        <v>390</v>
      </c>
      <c r="X972" s="53"/>
      <c r="Y972" s="58">
        <v>389.34099999999995</v>
      </c>
      <c r="Z972" s="367">
        <v>1318.1818181818182</v>
      </c>
      <c r="AA972" s="53"/>
      <c r="AB972" s="53" t="s">
        <v>4601</v>
      </c>
      <c r="AC972" s="53" t="s">
        <v>1875</v>
      </c>
      <c r="AD972" s="57">
        <v>3625</v>
      </c>
      <c r="AE972" s="53"/>
      <c r="AF972" s="60">
        <v>2.75</v>
      </c>
      <c r="AG972" s="53"/>
      <c r="AH972" s="367">
        <v>0</v>
      </c>
      <c r="AI972" s="53" t="s">
        <v>2105</v>
      </c>
      <c r="AJ972" s="53" t="s">
        <v>1869</v>
      </c>
    </row>
    <row r="973" spans="1:46" s="148" customFormat="1" ht="45">
      <c r="A973" s="53" t="s">
        <v>1600</v>
      </c>
      <c r="B973" s="60" t="s">
        <v>6365</v>
      </c>
      <c r="C973" s="54">
        <v>3000560</v>
      </c>
      <c r="D973" s="52" t="s">
        <v>465</v>
      </c>
      <c r="E973" s="53" t="s">
        <v>82</v>
      </c>
      <c r="F973" s="55">
        <v>41442</v>
      </c>
      <c r="G973" s="55">
        <v>41470</v>
      </c>
      <c r="H973" s="53" t="s">
        <v>99</v>
      </c>
      <c r="I973" s="169">
        <v>677.18</v>
      </c>
      <c r="J973" s="56">
        <v>984.61048392230418</v>
      </c>
      <c r="K973" s="56">
        <v>677.18</v>
      </c>
      <c r="L973" s="58">
        <v>799072.39999999991</v>
      </c>
      <c r="M973" s="59">
        <v>41495</v>
      </c>
      <c r="N973" s="53">
        <v>2013</v>
      </c>
      <c r="O973" s="61">
        <v>41519</v>
      </c>
      <c r="P973" s="53">
        <v>2013</v>
      </c>
      <c r="Q973" s="61">
        <v>41547</v>
      </c>
      <c r="R973" s="53" t="s">
        <v>342</v>
      </c>
      <c r="S973" s="53" t="s">
        <v>6366</v>
      </c>
      <c r="T973" s="53" t="s">
        <v>389</v>
      </c>
      <c r="U973" s="82">
        <v>1</v>
      </c>
      <c r="V973" s="60">
        <v>1</v>
      </c>
      <c r="W973" s="53" t="s">
        <v>390</v>
      </c>
      <c r="X973" s="53"/>
      <c r="Y973" s="58">
        <v>799.0723999999999</v>
      </c>
      <c r="Z973" s="367">
        <v>1318.1818181818182</v>
      </c>
      <c r="AA973" s="53"/>
      <c r="AB973" s="53" t="s">
        <v>4601</v>
      </c>
      <c r="AC973" s="53" t="s">
        <v>1875</v>
      </c>
      <c r="AD973" s="57">
        <v>3625</v>
      </c>
      <c r="AE973" s="53"/>
      <c r="AF973" s="60">
        <v>2.75</v>
      </c>
      <c r="AG973" s="53"/>
      <c r="AH973" s="367">
        <v>0</v>
      </c>
      <c r="AI973" s="53" t="s">
        <v>2105</v>
      </c>
      <c r="AJ973" s="53" t="s">
        <v>1869</v>
      </c>
    </row>
    <row r="974" spans="1:46" s="148" customFormat="1" ht="45">
      <c r="A974" s="53" t="s">
        <v>1600</v>
      </c>
      <c r="B974" s="60" t="s">
        <v>6661</v>
      </c>
      <c r="C974" s="54">
        <v>3000560</v>
      </c>
      <c r="D974" s="52" t="s">
        <v>465</v>
      </c>
      <c r="E974" s="53" t="s">
        <v>337</v>
      </c>
      <c r="F974" s="55">
        <v>41498</v>
      </c>
      <c r="G974" s="55">
        <v>41526</v>
      </c>
      <c r="H974" s="53" t="s">
        <v>99</v>
      </c>
      <c r="I974" s="169">
        <v>307.25</v>
      </c>
      <c r="J974" s="56">
        <v>450.32721229843207</v>
      </c>
      <c r="K974" s="56">
        <v>307.25</v>
      </c>
      <c r="L974" s="58">
        <v>362555</v>
      </c>
      <c r="M974" s="59">
        <v>41554</v>
      </c>
      <c r="N974" s="53">
        <v>2013</v>
      </c>
      <c r="O974" s="61">
        <v>41568</v>
      </c>
      <c r="P974" s="53">
        <v>2013</v>
      </c>
      <c r="Q974" s="61">
        <v>41638</v>
      </c>
      <c r="R974" s="53" t="s">
        <v>342</v>
      </c>
      <c r="S974" s="53" t="s">
        <v>6663</v>
      </c>
      <c r="T974" s="53" t="s">
        <v>389</v>
      </c>
      <c r="U974" s="82">
        <v>1</v>
      </c>
      <c r="V974" s="60" t="s">
        <v>9</v>
      </c>
      <c r="W974" s="53" t="s">
        <v>390</v>
      </c>
      <c r="X974" s="53"/>
      <c r="Y974" s="58">
        <v>362.55500000000001</v>
      </c>
      <c r="Z974" s="367">
        <v>0.13217384963173631</v>
      </c>
      <c r="AA974" s="53"/>
      <c r="AB974" s="53" t="s">
        <v>4601</v>
      </c>
      <c r="AC974" s="53" t="s">
        <v>1875</v>
      </c>
      <c r="AD974" s="57">
        <v>3625</v>
      </c>
      <c r="AE974" s="53"/>
      <c r="AF974" s="60" t="s">
        <v>6662</v>
      </c>
      <c r="AG974" s="53"/>
      <c r="AH974" s="367">
        <v>0</v>
      </c>
      <c r="AI974" s="53" t="s">
        <v>2105</v>
      </c>
      <c r="AJ974" s="53" t="s">
        <v>1869</v>
      </c>
    </row>
    <row r="975" spans="1:46" s="148" customFormat="1" ht="60">
      <c r="A975" s="53" t="s">
        <v>1600</v>
      </c>
      <c r="B975" s="60" t="s">
        <v>6035</v>
      </c>
      <c r="C975" s="80">
        <v>3000559</v>
      </c>
      <c r="D975" s="52" t="s">
        <v>388</v>
      </c>
      <c r="E975" s="53" t="s">
        <v>60</v>
      </c>
      <c r="F975" s="55">
        <v>41400</v>
      </c>
      <c r="G975" s="55">
        <v>41431</v>
      </c>
      <c r="H975" s="53" t="s">
        <v>99</v>
      </c>
      <c r="I975" s="57">
        <v>5944.31</v>
      </c>
      <c r="J975" s="56">
        <v>5971.7696741020818</v>
      </c>
      <c r="K975" s="56">
        <v>5944.31</v>
      </c>
      <c r="L975" s="58">
        <v>7014285.7999999998</v>
      </c>
      <c r="M975" s="59">
        <v>41453</v>
      </c>
      <c r="N975" s="53">
        <v>2013</v>
      </c>
      <c r="O975" s="61">
        <v>41487</v>
      </c>
      <c r="P975" s="53">
        <v>2013</v>
      </c>
      <c r="Q975" s="61">
        <v>41547</v>
      </c>
      <c r="R975" s="53" t="s">
        <v>342</v>
      </c>
      <c r="S975" s="53" t="s">
        <v>4602</v>
      </c>
      <c r="T975" s="53" t="s">
        <v>389</v>
      </c>
      <c r="U975" s="60">
        <v>1</v>
      </c>
      <c r="V975" s="53" t="s">
        <v>9</v>
      </c>
      <c r="W975" s="53" t="s">
        <v>390</v>
      </c>
      <c r="X975" s="53"/>
      <c r="Y975" s="58">
        <v>7014.2857999999997</v>
      </c>
      <c r="Z975" s="367">
        <v>88677</v>
      </c>
      <c r="AA975" s="53"/>
      <c r="AB975" s="53" t="s">
        <v>4603</v>
      </c>
      <c r="AC975" s="71" t="s">
        <v>1875</v>
      </c>
      <c r="AD975" s="57">
        <v>88677</v>
      </c>
      <c r="AE975" s="53"/>
      <c r="AF975" s="53"/>
      <c r="AG975" s="53" t="s">
        <v>9</v>
      </c>
      <c r="AH975" s="367">
        <v>0</v>
      </c>
      <c r="AI975" s="53" t="s">
        <v>2105</v>
      </c>
      <c r="AJ975" s="53" t="s">
        <v>689</v>
      </c>
    </row>
    <row r="976" spans="1:46" s="148" customFormat="1" ht="45">
      <c r="A976" s="53" t="s">
        <v>1600</v>
      </c>
      <c r="B976" s="60">
        <v>1838</v>
      </c>
      <c r="C976" s="54">
        <v>3000560</v>
      </c>
      <c r="D976" s="52" t="s">
        <v>465</v>
      </c>
      <c r="E976" s="53" t="s">
        <v>82</v>
      </c>
      <c r="F976" s="55">
        <v>41381</v>
      </c>
      <c r="G976" s="55">
        <v>41411</v>
      </c>
      <c r="H976" s="53" t="s">
        <v>99</v>
      </c>
      <c r="I976" s="57">
        <v>236.32</v>
      </c>
      <c r="J976" s="56">
        <v>573.85772055590417</v>
      </c>
      <c r="K976" s="56">
        <v>236.32</v>
      </c>
      <c r="L976" s="58">
        <v>278857.59999999998</v>
      </c>
      <c r="M976" s="59">
        <v>41439</v>
      </c>
      <c r="N976" s="53">
        <v>2013</v>
      </c>
      <c r="O976" s="61">
        <v>41456</v>
      </c>
      <c r="P976" s="53">
        <v>2013</v>
      </c>
      <c r="Q976" s="61">
        <v>41624</v>
      </c>
      <c r="R976" s="53" t="s">
        <v>342</v>
      </c>
      <c r="S976" s="53" t="s">
        <v>4604</v>
      </c>
      <c r="T976" s="53" t="s">
        <v>389</v>
      </c>
      <c r="U976" s="60">
        <v>1</v>
      </c>
      <c r="V976" s="60">
        <v>1</v>
      </c>
      <c r="W976" s="53" t="s">
        <v>390</v>
      </c>
      <c r="X976" s="53"/>
      <c r="Y976" s="58">
        <v>278.85759999999999</v>
      </c>
      <c r="Z976" s="367">
        <v>2280.5194805194806</v>
      </c>
      <c r="AA976" s="53"/>
      <c r="AB976" s="53" t="s">
        <v>4605</v>
      </c>
      <c r="AC976" s="71" t="s">
        <v>1875</v>
      </c>
      <c r="AD976" s="57">
        <v>1756</v>
      </c>
      <c r="AE976" s="53"/>
      <c r="AF976" s="60">
        <v>0.77</v>
      </c>
      <c r="AG976" s="53"/>
      <c r="AH976" s="367">
        <v>0</v>
      </c>
      <c r="AI976" s="53" t="s">
        <v>2105</v>
      </c>
      <c r="AJ976" s="53" t="s">
        <v>1869</v>
      </c>
    </row>
    <row r="977" spans="1:36" s="148" customFormat="1" ht="45">
      <c r="A977" s="53" t="s">
        <v>1600</v>
      </c>
      <c r="B977" s="60" t="s">
        <v>6129</v>
      </c>
      <c r="C977" s="54">
        <v>3000560</v>
      </c>
      <c r="D977" s="52" t="s">
        <v>465</v>
      </c>
      <c r="E977" s="53" t="s">
        <v>82</v>
      </c>
      <c r="F977" s="55">
        <v>41381</v>
      </c>
      <c r="G977" s="55">
        <v>41411</v>
      </c>
      <c r="H977" s="53" t="s">
        <v>99</v>
      </c>
      <c r="I977" s="57">
        <v>872.68</v>
      </c>
      <c r="J977" s="56">
        <v>1229.3017729562885</v>
      </c>
      <c r="K977" s="384">
        <v>872.68</v>
      </c>
      <c r="L977" s="58">
        <v>1029762.3999999998</v>
      </c>
      <c r="M977" s="59">
        <v>41439</v>
      </c>
      <c r="N977" s="53">
        <v>2013</v>
      </c>
      <c r="O977" s="61">
        <v>41456</v>
      </c>
      <c r="P977" s="53">
        <v>2013</v>
      </c>
      <c r="Q977" s="61">
        <v>41624</v>
      </c>
      <c r="R977" s="53" t="s">
        <v>342</v>
      </c>
      <c r="S977" s="53" t="s">
        <v>4604</v>
      </c>
      <c r="T977" s="53" t="s">
        <v>389</v>
      </c>
      <c r="U977" s="60">
        <v>1</v>
      </c>
      <c r="V977" s="60">
        <v>1</v>
      </c>
      <c r="W977" s="53" t="s">
        <v>390</v>
      </c>
      <c r="X977" s="53"/>
      <c r="Y977" s="58">
        <v>1029.7623999999998</v>
      </c>
      <c r="Z977" s="367">
        <v>2280.5194805194806</v>
      </c>
      <c r="AA977" s="53"/>
      <c r="AB977" s="53" t="s">
        <v>4605</v>
      </c>
      <c r="AC977" s="71" t="s">
        <v>1875</v>
      </c>
      <c r="AD977" s="57">
        <v>1756</v>
      </c>
      <c r="AE977" s="53"/>
      <c r="AF977" s="60">
        <v>0.77</v>
      </c>
      <c r="AG977" s="53"/>
      <c r="AH977" s="367">
        <v>0</v>
      </c>
      <c r="AI977" s="53" t="s">
        <v>2105</v>
      </c>
      <c r="AJ977" s="53" t="s">
        <v>1869</v>
      </c>
    </row>
    <row r="978" spans="1:36" s="148" customFormat="1" ht="45">
      <c r="A978" s="53" t="s">
        <v>1600</v>
      </c>
      <c r="B978" s="60">
        <v>1839</v>
      </c>
      <c r="C978" s="54">
        <v>3000560</v>
      </c>
      <c r="D978" s="52" t="s">
        <v>465</v>
      </c>
      <c r="E978" s="53" t="s">
        <v>82</v>
      </c>
      <c r="F978" s="55">
        <v>41442</v>
      </c>
      <c r="G978" s="55">
        <v>41470</v>
      </c>
      <c r="H978" s="53" t="s">
        <v>99</v>
      </c>
      <c r="I978" s="57">
        <v>534.87</v>
      </c>
      <c r="J978" s="56">
        <v>1262.0830031095684</v>
      </c>
      <c r="K978" s="56">
        <v>534.87</v>
      </c>
      <c r="L978" s="58">
        <v>631146.6</v>
      </c>
      <c r="M978" s="59">
        <v>41495</v>
      </c>
      <c r="N978" s="53">
        <v>2013</v>
      </c>
      <c r="O978" s="61">
        <v>41519</v>
      </c>
      <c r="P978" s="53">
        <v>2013</v>
      </c>
      <c r="Q978" s="61">
        <v>41638</v>
      </c>
      <c r="R978" s="53" t="s">
        <v>342</v>
      </c>
      <c r="S978" s="53" t="s">
        <v>4606</v>
      </c>
      <c r="T978" s="53" t="s">
        <v>389</v>
      </c>
      <c r="U978" s="60">
        <v>1</v>
      </c>
      <c r="V978" s="60">
        <v>1</v>
      </c>
      <c r="W978" s="53" t="s">
        <v>390</v>
      </c>
      <c r="X978" s="53"/>
      <c r="Y978" s="58">
        <v>631.14659999999992</v>
      </c>
      <c r="Z978" s="367">
        <v>1335.5454545454545</v>
      </c>
      <c r="AA978" s="53"/>
      <c r="AB978" s="53" t="s">
        <v>4607</v>
      </c>
      <c r="AC978" s="71" t="s">
        <v>1875</v>
      </c>
      <c r="AD978" s="57">
        <v>2350.56</v>
      </c>
      <c r="AE978" s="53"/>
      <c r="AF978" s="60">
        <v>1.76</v>
      </c>
      <c r="AG978" s="53"/>
      <c r="AH978" s="367">
        <v>0</v>
      </c>
      <c r="AI978" s="53" t="s">
        <v>2105</v>
      </c>
      <c r="AJ978" s="53" t="s">
        <v>1817</v>
      </c>
    </row>
    <row r="979" spans="1:36" s="148" customFormat="1" ht="45">
      <c r="A979" s="53" t="s">
        <v>1600</v>
      </c>
      <c r="B979" s="60" t="s">
        <v>6130</v>
      </c>
      <c r="C979" s="54">
        <v>3000560</v>
      </c>
      <c r="D979" s="52" t="s">
        <v>465</v>
      </c>
      <c r="E979" s="53" t="s">
        <v>82</v>
      </c>
      <c r="F979" s="55">
        <v>41431</v>
      </c>
      <c r="G979" s="55">
        <v>41456</v>
      </c>
      <c r="H979" s="53" t="s">
        <v>99</v>
      </c>
      <c r="I979" s="57">
        <v>1087.55</v>
      </c>
      <c r="J979" s="56">
        <v>1614.5743236940802</v>
      </c>
      <c r="K979" s="384">
        <v>1087.55</v>
      </c>
      <c r="L979" s="58">
        <v>1283309</v>
      </c>
      <c r="M979" s="59">
        <v>41481</v>
      </c>
      <c r="N979" s="53">
        <v>2013</v>
      </c>
      <c r="O979" s="61">
        <v>41498</v>
      </c>
      <c r="P979" s="53">
        <v>2013</v>
      </c>
      <c r="Q979" s="61">
        <v>41638</v>
      </c>
      <c r="R979" s="53" t="s">
        <v>342</v>
      </c>
      <c r="S979" s="53" t="s">
        <v>4606</v>
      </c>
      <c r="T979" s="53" t="s">
        <v>389</v>
      </c>
      <c r="U979" s="60">
        <v>1</v>
      </c>
      <c r="V979" s="60">
        <v>1</v>
      </c>
      <c r="W979" s="53" t="s">
        <v>390</v>
      </c>
      <c r="X979" s="53"/>
      <c r="Y979" s="58">
        <v>1283.309</v>
      </c>
      <c r="Z979" s="367">
        <v>1335.5454545454545</v>
      </c>
      <c r="AA979" s="53"/>
      <c r="AB979" s="53" t="s">
        <v>4607</v>
      </c>
      <c r="AC979" s="71" t="s">
        <v>1875</v>
      </c>
      <c r="AD979" s="57">
        <v>2350.56</v>
      </c>
      <c r="AE979" s="53"/>
      <c r="AF979" s="60">
        <v>1.76</v>
      </c>
      <c r="AG979" s="53"/>
      <c r="AH979" s="367">
        <v>0</v>
      </c>
      <c r="AI979" s="53" t="s">
        <v>2105</v>
      </c>
      <c r="AJ979" s="53" t="s">
        <v>1817</v>
      </c>
    </row>
    <row r="980" spans="1:36" s="148" customFormat="1" ht="45">
      <c r="A980" s="53" t="s">
        <v>1600</v>
      </c>
      <c r="B980" s="60" t="s">
        <v>6367</v>
      </c>
      <c r="C980" s="54">
        <v>3000560</v>
      </c>
      <c r="D980" s="52" t="s">
        <v>465</v>
      </c>
      <c r="E980" s="53" t="s">
        <v>82</v>
      </c>
      <c r="F980" s="55">
        <v>41442</v>
      </c>
      <c r="G980" s="55">
        <v>41470</v>
      </c>
      <c r="H980" s="53" t="s">
        <v>99</v>
      </c>
      <c r="I980" s="57">
        <v>369.58</v>
      </c>
      <c r="J980" s="56">
        <v>475.94283792595206</v>
      </c>
      <c r="K980" s="56">
        <v>369.58</v>
      </c>
      <c r="L980" s="58">
        <v>436104.39999999997</v>
      </c>
      <c r="M980" s="59">
        <v>41495</v>
      </c>
      <c r="N980" s="53">
        <v>2013</v>
      </c>
      <c r="O980" s="61">
        <v>41519</v>
      </c>
      <c r="P980" s="53">
        <v>2013</v>
      </c>
      <c r="Q980" s="61">
        <v>41547</v>
      </c>
      <c r="R980" s="53" t="s">
        <v>342</v>
      </c>
      <c r="S980" s="53" t="s">
        <v>6361</v>
      </c>
      <c r="T980" s="53" t="s">
        <v>389</v>
      </c>
      <c r="U980" s="60">
        <v>1</v>
      </c>
      <c r="V980" s="60">
        <v>1</v>
      </c>
      <c r="W980" s="53" t="s">
        <v>390</v>
      </c>
      <c r="X980" s="53"/>
      <c r="Y980" s="58">
        <v>436.10439999999994</v>
      </c>
      <c r="Z980" s="367">
        <v>1335.5454545454545</v>
      </c>
      <c r="AA980" s="53"/>
      <c r="AB980" s="53" t="s">
        <v>4607</v>
      </c>
      <c r="AC980" s="71" t="s">
        <v>1875</v>
      </c>
      <c r="AD980" s="57">
        <v>2350.56</v>
      </c>
      <c r="AE980" s="53"/>
      <c r="AF980" s="60">
        <v>1.76</v>
      </c>
      <c r="AG980" s="53"/>
      <c r="AH980" s="367">
        <v>0</v>
      </c>
      <c r="AI980" s="53" t="s">
        <v>2105</v>
      </c>
      <c r="AJ980" s="53" t="s">
        <v>1817</v>
      </c>
    </row>
    <row r="981" spans="1:36" s="148" customFormat="1" ht="45">
      <c r="A981" s="53" t="s">
        <v>1600</v>
      </c>
      <c r="B981" s="60">
        <v>1840</v>
      </c>
      <c r="C981" s="54">
        <v>3000560</v>
      </c>
      <c r="D981" s="52" t="s">
        <v>465</v>
      </c>
      <c r="E981" s="53" t="s">
        <v>337</v>
      </c>
      <c r="F981" s="55">
        <v>41509</v>
      </c>
      <c r="G981" s="55">
        <v>41547</v>
      </c>
      <c r="H981" s="53" t="s">
        <v>99</v>
      </c>
      <c r="I981" s="57">
        <v>867.91700000000003</v>
      </c>
      <c r="J981" s="56">
        <v>1473.748190150573</v>
      </c>
      <c r="K981" s="56">
        <v>867.91700000000003</v>
      </c>
      <c r="L981" s="58">
        <v>1024142.0599999999</v>
      </c>
      <c r="M981" s="59">
        <v>41558</v>
      </c>
      <c r="N981" s="60">
        <v>2013</v>
      </c>
      <c r="O981" s="61">
        <v>41568</v>
      </c>
      <c r="P981" s="53">
        <v>2013</v>
      </c>
      <c r="Q981" s="61">
        <v>41637</v>
      </c>
      <c r="R981" s="53" t="s">
        <v>342</v>
      </c>
      <c r="S981" s="53" t="s">
        <v>4608</v>
      </c>
      <c r="T981" s="53" t="s">
        <v>389</v>
      </c>
      <c r="U981" s="60">
        <v>1</v>
      </c>
      <c r="V981" s="60">
        <v>1</v>
      </c>
      <c r="W981" s="53" t="s">
        <v>390</v>
      </c>
      <c r="X981" s="53"/>
      <c r="Y981" s="58">
        <v>1024.1420599999999</v>
      </c>
      <c r="Z981" s="367">
        <v>1808.8888888888889</v>
      </c>
      <c r="AA981" s="53"/>
      <c r="AB981" s="53" t="s">
        <v>2004</v>
      </c>
      <c r="AC981" s="71" t="s">
        <v>1875</v>
      </c>
      <c r="AD981" s="57">
        <v>1628</v>
      </c>
      <c r="AE981" s="53">
        <v>0.9</v>
      </c>
      <c r="AF981" s="53"/>
      <c r="AG981" s="53"/>
      <c r="AH981" s="367">
        <v>0</v>
      </c>
      <c r="AI981" s="53" t="s">
        <v>99</v>
      </c>
      <c r="AJ981" s="53" t="s">
        <v>1817</v>
      </c>
    </row>
    <row r="982" spans="1:36" s="148" customFormat="1" ht="45">
      <c r="A982" s="53" t="s">
        <v>1600</v>
      </c>
      <c r="B982" s="60" t="s">
        <v>6131</v>
      </c>
      <c r="C982" s="54">
        <v>3000560</v>
      </c>
      <c r="D982" s="52" t="s">
        <v>465</v>
      </c>
      <c r="E982" s="53" t="s">
        <v>82</v>
      </c>
      <c r="F982" s="55">
        <v>41381</v>
      </c>
      <c r="G982" s="55">
        <v>41411</v>
      </c>
      <c r="H982" s="53" t="s">
        <v>99</v>
      </c>
      <c r="I982" s="57">
        <v>510.84</v>
      </c>
      <c r="J982" s="56">
        <v>513.19269704332805</v>
      </c>
      <c r="K982" s="384">
        <v>510.84</v>
      </c>
      <c r="L982" s="58">
        <v>602791.19999999984</v>
      </c>
      <c r="M982" s="59">
        <v>41439</v>
      </c>
      <c r="N982" s="60">
        <v>2013</v>
      </c>
      <c r="O982" s="61">
        <v>41456</v>
      </c>
      <c r="P982" s="53">
        <v>2013</v>
      </c>
      <c r="Q982" s="61">
        <v>41624</v>
      </c>
      <c r="R982" s="53" t="s">
        <v>342</v>
      </c>
      <c r="S982" s="53" t="s">
        <v>4608</v>
      </c>
      <c r="T982" s="53" t="s">
        <v>389</v>
      </c>
      <c r="U982" s="60">
        <v>1</v>
      </c>
      <c r="V982" s="60">
        <v>1</v>
      </c>
      <c r="W982" s="53" t="s">
        <v>390</v>
      </c>
      <c r="X982" s="53"/>
      <c r="Y982" s="58">
        <v>602.79119999999989</v>
      </c>
      <c r="Z982" s="367">
        <v>1808.8888888888889</v>
      </c>
      <c r="AA982" s="53"/>
      <c r="AB982" s="53" t="s">
        <v>2004</v>
      </c>
      <c r="AC982" s="71" t="s">
        <v>1875</v>
      </c>
      <c r="AD982" s="57">
        <v>1628</v>
      </c>
      <c r="AE982" s="53">
        <v>0.9</v>
      </c>
      <c r="AF982" s="53"/>
      <c r="AG982" s="53"/>
      <c r="AH982" s="367">
        <v>0</v>
      </c>
      <c r="AI982" s="53" t="s">
        <v>99</v>
      </c>
      <c r="AJ982" s="53" t="s">
        <v>1817</v>
      </c>
    </row>
    <row r="983" spans="1:36" s="148" customFormat="1" ht="45">
      <c r="A983" s="53" t="s">
        <v>1600</v>
      </c>
      <c r="B983" s="60">
        <v>1841</v>
      </c>
      <c r="C983" s="54">
        <v>3000560</v>
      </c>
      <c r="D983" s="52" t="s">
        <v>465</v>
      </c>
      <c r="E983" s="53" t="s">
        <v>60</v>
      </c>
      <c r="F983" s="55">
        <v>41447</v>
      </c>
      <c r="G983" s="55">
        <v>41477</v>
      </c>
      <c r="H983" s="53" t="s">
        <v>99</v>
      </c>
      <c r="I983" s="57">
        <v>845.05</v>
      </c>
      <c r="J983" s="56">
        <v>848.94922784563221</v>
      </c>
      <c r="K983" s="56">
        <v>845.05</v>
      </c>
      <c r="L983" s="58">
        <v>997158.99999999988</v>
      </c>
      <c r="M983" s="59">
        <v>41502</v>
      </c>
      <c r="N983" s="53">
        <v>2013</v>
      </c>
      <c r="O983" s="61">
        <v>41579</v>
      </c>
      <c r="P983" s="53">
        <v>2013</v>
      </c>
      <c r="Q983" s="61">
        <v>41639</v>
      </c>
      <c r="R983" s="53" t="s">
        <v>342</v>
      </c>
      <c r="S983" s="53" t="s">
        <v>4609</v>
      </c>
      <c r="T983" s="53" t="s">
        <v>389</v>
      </c>
      <c r="U983" s="60">
        <v>1</v>
      </c>
      <c r="V983" s="53" t="s">
        <v>9</v>
      </c>
      <c r="W983" s="53" t="s">
        <v>390</v>
      </c>
      <c r="X983" s="53"/>
      <c r="Y983" s="58">
        <v>997.15899999999988</v>
      </c>
      <c r="Z983" s="367">
        <v>1179</v>
      </c>
      <c r="AA983" s="53"/>
      <c r="AB983" s="53" t="s">
        <v>4610</v>
      </c>
      <c r="AC983" s="71">
        <v>41424</v>
      </c>
      <c r="AD983" s="57">
        <v>1179</v>
      </c>
      <c r="AE983" s="53"/>
      <c r="AF983" s="53"/>
      <c r="AG983" s="53" t="s">
        <v>9</v>
      </c>
      <c r="AH983" s="367">
        <v>0</v>
      </c>
      <c r="AI983" s="53" t="s">
        <v>4168</v>
      </c>
      <c r="AJ983" s="53" t="s">
        <v>689</v>
      </c>
    </row>
    <row r="984" spans="1:36" s="148" customFormat="1" ht="60">
      <c r="A984" s="53" t="s">
        <v>1600</v>
      </c>
      <c r="B984" s="60">
        <v>1845</v>
      </c>
      <c r="C984" s="54">
        <v>3000560</v>
      </c>
      <c r="D984" s="52" t="s">
        <v>465</v>
      </c>
      <c r="E984" s="53" t="s">
        <v>337</v>
      </c>
      <c r="F984" s="55">
        <v>41470</v>
      </c>
      <c r="G984" s="55">
        <v>41500</v>
      </c>
      <c r="H984" s="53" t="s">
        <v>99</v>
      </c>
      <c r="I984" s="57">
        <v>2.2999999999999998</v>
      </c>
      <c r="J984" s="56">
        <v>2.0311949836800007</v>
      </c>
      <c r="K984" s="56">
        <v>2.0310000000000001</v>
      </c>
      <c r="L984" s="58">
        <v>2396.58</v>
      </c>
      <c r="M984" s="59">
        <v>41508</v>
      </c>
      <c r="N984" s="53" t="s">
        <v>690</v>
      </c>
      <c r="O984" s="61">
        <v>41519</v>
      </c>
      <c r="P984" s="53">
        <v>2013</v>
      </c>
      <c r="Q984" s="61">
        <v>41547</v>
      </c>
      <c r="R984" s="53" t="s">
        <v>342</v>
      </c>
      <c r="S984" s="53" t="s">
        <v>3351</v>
      </c>
      <c r="T984" s="53" t="s">
        <v>389</v>
      </c>
      <c r="U984" s="60">
        <v>1</v>
      </c>
      <c r="V984" s="53">
        <v>1</v>
      </c>
      <c r="W984" s="53" t="s">
        <v>390</v>
      </c>
      <c r="X984" s="53"/>
      <c r="Y984" s="58">
        <v>2.3965799999999997</v>
      </c>
      <c r="Z984" s="367">
        <v>985.64705882352939</v>
      </c>
      <c r="AA984" s="53"/>
      <c r="AB984" s="53" t="s">
        <v>2013</v>
      </c>
      <c r="AC984" s="71">
        <v>41268</v>
      </c>
      <c r="AD984" s="57">
        <v>2.714</v>
      </c>
      <c r="AE984" s="53"/>
      <c r="AF984" s="53" t="s">
        <v>3352</v>
      </c>
      <c r="AG984" s="53"/>
      <c r="AH984" s="367">
        <v>0</v>
      </c>
      <c r="AI984" s="53" t="s">
        <v>99</v>
      </c>
      <c r="AJ984" s="53" t="s">
        <v>689</v>
      </c>
    </row>
    <row r="985" spans="1:36" s="148" customFormat="1" ht="75">
      <c r="A985" s="53" t="s">
        <v>1503</v>
      </c>
      <c r="B985" s="60">
        <v>1847</v>
      </c>
      <c r="C985" s="60" t="s">
        <v>694</v>
      </c>
      <c r="D985" s="52" t="s">
        <v>2054</v>
      </c>
      <c r="E985" s="53" t="s">
        <v>337</v>
      </c>
      <c r="F985" s="55">
        <v>41517</v>
      </c>
      <c r="G985" s="55">
        <v>41547</v>
      </c>
      <c r="H985" s="53" t="s">
        <v>107</v>
      </c>
      <c r="I985" s="57">
        <v>1213.3699999999999</v>
      </c>
      <c r="J985" s="56">
        <v>1718.6378363283241</v>
      </c>
      <c r="K985" s="56">
        <v>1213.3699999999999</v>
      </c>
      <c r="L985" s="58">
        <v>1431776.5999999996</v>
      </c>
      <c r="M985" s="59">
        <v>41567</v>
      </c>
      <c r="N985" s="60">
        <v>2013</v>
      </c>
      <c r="O985" s="61">
        <v>41567</v>
      </c>
      <c r="P985" s="60">
        <v>2013</v>
      </c>
      <c r="Q985" s="61">
        <v>41639</v>
      </c>
      <c r="R985" s="53" t="s">
        <v>342</v>
      </c>
      <c r="S985" s="53" t="s">
        <v>6863</v>
      </c>
      <c r="T985" s="53" t="s">
        <v>1739</v>
      </c>
      <c r="U985" s="70">
        <v>0.11054077707817972</v>
      </c>
      <c r="V985" s="53">
        <v>1</v>
      </c>
      <c r="W985" s="53" t="s">
        <v>390</v>
      </c>
      <c r="X985" s="53"/>
      <c r="Y985" s="367">
        <v>12952.474533333332</v>
      </c>
      <c r="Z985" s="367">
        <v>121034.28571428572</v>
      </c>
      <c r="AA985" s="53"/>
      <c r="AB985" s="53" t="s">
        <v>2053</v>
      </c>
      <c r="AC985" s="71" t="s">
        <v>1875</v>
      </c>
      <c r="AD985" s="57">
        <v>42362</v>
      </c>
      <c r="AE985" s="53"/>
      <c r="AF985" s="60" t="s">
        <v>2056</v>
      </c>
      <c r="AG985" s="53"/>
      <c r="AH985" s="367">
        <v>0</v>
      </c>
      <c r="AI985" s="53" t="s">
        <v>658</v>
      </c>
      <c r="AJ985" s="53" t="s">
        <v>1869</v>
      </c>
    </row>
    <row r="986" spans="1:36" s="148" customFormat="1" ht="75">
      <c r="A986" s="53" t="s">
        <v>1503</v>
      </c>
      <c r="B986" s="60" t="s">
        <v>6331</v>
      </c>
      <c r="C986" s="60">
        <v>2</v>
      </c>
      <c r="D986" s="52" t="s">
        <v>2054</v>
      </c>
      <c r="E986" s="53" t="s">
        <v>337</v>
      </c>
      <c r="F986" s="55">
        <v>41517</v>
      </c>
      <c r="G986" s="55">
        <v>41547</v>
      </c>
      <c r="H986" s="53" t="s">
        <v>107</v>
      </c>
      <c r="I986" s="57">
        <v>532.28</v>
      </c>
      <c r="J986" s="56">
        <v>534.73464828691215</v>
      </c>
      <c r="K986" s="56">
        <v>532.28</v>
      </c>
      <c r="L986" s="58">
        <v>628090.39999999991</v>
      </c>
      <c r="M986" s="59">
        <v>41567</v>
      </c>
      <c r="N986" s="60">
        <v>2013</v>
      </c>
      <c r="O986" s="61">
        <v>41567</v>
      </c>
      <c r="P986" s="60">
        <v>2013</v>
      </c>
      <c r="Q986" s="61">
        <v>41639</v>
      </c>
      <c r="R986" s="53" t="s">
        <v>342</v>
      </c>
      <c r="S986" s="53" t="s">
        <v>6313</v>
      </c>
      <c r="T986" s="53" t="s">
        <v>1739</v>
      </c>
      <c r="U986" s="70">
        <v>5.2050455118084267E-2</v>
      </c>
      <c r="V986" s="53">
        <v>1</v>
      </c>
      <c r="W986" s="53" t="s">
        <v>390</v>
      </c>
      <c r="X986" s="53"/>
      <c r="Y986" s="367">
        <v>12066.953085714285</v>
      </c>
      <c r="Z986" s="367">
        <v>121034.28571428572</v>
      </c>
      <c r="AA986" s="53"/>
      <c r="AB986" s="53" t="s">
        <v>2053</v>
      </c>
      <c r="AC986" s="71" t="s">
        <v>1875</v>
      </c>
      <c r="AD986" s="57">
        <v>42362</v>
      </c>
      <c r="AE986" s="53"/>
      <c r="AF986" s="60">
        <v>0.35</v>
      </c>
      <c r="AG986" s="53"/>
      <c r="AH986" s="367">
        <v>0</v>
      </c>
      <c r="AI986" s="53" t="s">
        <v>658</v>
      </c>
      <c r="AJ986" s="53" t="s">
        <v>1869</v>
      </c>
    </row>
    <row r="987" spans="1:36" s="148" customFormat="1" ht="75">
      <c r="A987" s="53" t="s">
        <v>1503</v>
      </c>
      <c r="B987" s="60" t="s">
        <v>6332</v>
      </c>
      <c r="C987" s="60">
        <v>2</v>
      </c>
      <c r="D987" s="52" t="s">
        <v>2054</v>
      </c>
      <c r="E987" s="53" t="s">
        <v>337</v>
      </c>
      <c r="F987" s="55">
        <v>41517</v>
      </c>
      <c r="G987" s="55">
        <v>41547</v>
      </c>
      <c r="H987" s="53" t="s">
        <v>107</v>
      </c>
      <c r="I987" s="57">
        <v>70.2</v>
      </c>
      <c r="J987" s="56">
        <v>92.803041921024018</v>
      </c>
      <c r="K987" s="56">
        <v>70.2</v>
      </c>
      <c r="L987" s="58">
        <v>82836</v>
      </c>
      <c r="M987" s="59">
        <v>41567</v>
      </c>
      <c r="N987" s="60">
        <v>2013</v>
      </c>
      <c r="O987" s="61">
        <v>41567</v>
      </c>
      <c r="P987" s="60">
        <v>2013</v>
      </c>
      <c r="Q987" s="61">
        <v>41639</v>
      </c>
      <c r="R987" s="53" t="s">
        <v>342</v>
      </c>
      <c r="S987" s="53" t="s">
        <v>6315</v>
      </c>
      <c r="T987" s="53" t="s">
        <v>1739</v>
      </c>
      <c r="U987" s="70">
        <v>0.11096560917148363</v>
      </c>
      <c r="V987" s="53">
        <v>1</v>
      </c>
      <c r="W987" s="53" t="s">
        <v>390</v>
      </c>
      <c r="X987" s="53"/>
      <c r="Y987" s="367">
        <v>746.50155682007039</v>
      </c>
      <c r="Z987" s="367">
        <v>121034.28571428572</v>
      </c>
      <c r="AA987" s="53"/>
      <c r="AB987" s="53" t="s">
        <v>2053</v>
      </c>
      <c r="AC987" s="71" t="s">
        <v>1875</v>
      </c>
      <c r="AD987" s="57">
        <v>42362</v>
      </c>
      <c r="AE987" s="53"/>
      <c r="AF987" s="60">
        <v>0.35</v>
      </c>
      <c r="AG987" s="53"/>
      <c r="AH987" s="367">
        <v>0</v>
      </c>
      <c r="AI987" s="53" t="s">
        <v>658</v>
      </c>
      <c r="AJ987" s="53" t="s">
        <v>1869</v>
      </c>
    </row>
    <row r="988" spans="1:36" s="148" customFormat="1" ht="75">
      <c r="A988" s="53" t="s">
        <v>1503</v>
      </c>
      <c r="B988" s="60" t="s">
        <v>6557</v>
      </c>
      <c r="C988" s="60" t="s">
        <v>694</v>
      </c>
      <c r="D988" s="52" t="s">
        <v>2054</v>
      </c>
      <c r="E988" s="53" t="s">
        <v>337</v>
      </c>
      <c r="F988" s="55">
        <v>41517</v>
      </c>
      <c r="G988" s="55">
        <v>41547</v>
      </c>
      <c r="H988" s="53" t="s">
        <v>107</v>
      </c>
      <c r="I988" s="57">
        <v>1260</v>
      </c>
      <c r="J988" s="56">
        <v>1667.4418153526406</v>
      </c>
      <c r="K988" s="56">
        <v>1260</v>
      </c>
      <c r="L988" s="58">
        <v>1486800</v>
      </c>
      <c r="M988" s="59">
        <v>41567</v>
      </c>
      <c r="N988" s="60">
        <v>2013</v>
      </c>
      <c r="O988" s="61">
        <v>41567</v>
      </c>
      <c r="P988" s="60">
        <v>2013</v>
      </c>
      <c r="Q988" s="61">
        <v>41639</v>
      </c>
      <c r="R988" s="53" t="s">
        <v>342</v>
      </c>
      <c r="S988" s="53" t="s">
        <v>6553</v>
      </c>
      <c r="T988" s="53" t="s">
        <v>1739</v>
      </c>
      <c r="U988" s="70">
        <v>0.13999999999999999</v>
      </c>
      <c r="V988" s="53">
        <v>1</v>
      </c>
      <c r="W988" s="53" t="s">
        <v>390</v>
      </c>
      <c r="X988" s="53"/>
      <c r="Y988" s="367">
        <v>10620.000000000002</v>
      </c>
      <c r="Z988" s="367">
        <v>121034.28571428572</v>
      </c>
      <c r="AA988" s="53"/>
      <c r="AB988" s="53" t="s">
        <v>2053</v>
      </c>
      <c r="AC988" s="71" t="s">
        <v>1875</v>
      </c>
      <c r="AD988" s="57">
        <v>42362</v>
      </c>
      <c r="AE988" s="53"/>
      <c r="AF988" s="60" t="s">
        <v>2056</v>
      </c>
      <c r="AG988" s="53"/>
      <c r="AH988" s="367">
        <v>0</v>
      </c>
      <c r="AI988" s="53" t="s">
        <v>658</v>
      </c>
      <c r="AJ988" s="53" t="s">
        <v>1869</v>
      </c>
    </row>
    <row r="989" spans="1:36" s="148" customFormat="1" ht="75">
      <c r="A989" s="53" t="s">
        <v>1503</v>
      </c>
      <c r="B989" s="60" t="s">
        <v>6862</v>
      </c>
      <c r="C989" s="60" t="s">
        <v>694</v>
      </c>
      <c r="D989" s="52" t="s">
        <v>2054</v>
      </c>
      <c r="E989" s="53" t="s">
        <v>337</v>
      </c>
      <c r="F989" s="55">
        <v>41527</v>
      </c>
      <c r="G989" s="55">
        <v>41557</v>
      </c>
      <c r="H989" s="53" t="s">
        <v>107</v>
      </c>
      <c r="I989" s="57">
        <v>365.40000025199998</v>
      </c>
      <c r="J989" s="56">
        <v>482.07817521832328</v>
      </c>
      <c r="K989" s="56">
        <v>365.4</v>
      </c>
      <c r="L989" s="58">
        <v>431171.99999999994</v>
      </c>
      <c r="M989" s="59">
        <v>41577</v>
      </c>
      <c r="N989" s="60">
        <v>2013</v>
      </c>
      <c r="O989" s="61">
        <v>41577</v>
      </c>
      <c r="P989" s="60">
        <v>2014</v>
      </c>
      <c r="Q989" s="61">
        <v>41661</v>
      </c>
      <c r="R989" s="53" t="s">
        <v>342</v>
      </c>
      <c r="S989" s="53" t="s">
        <v>6904</v>
      </c>
      <c r="T989" s="53" t="s">
        <v>1739</v>
      </c>
      <c r="U989" s="70">
        <v>3.32887741944888E-2</v>
      </c>
      <c r="V989" s="53">
        <v>1</v>
      </c>
      <c r="W989" s="53" t="s">
        <v>390</v>
      </c>
      <c r="X989" s="53"/>
      <c r="Y989" s="367">
        <v>12952.474533333332</v>
      </c>
      <c r="Z989" s="367">
        <v>121034.28571428572</v>
      </c>
      <c r="AA989" s="53"/>
      <c r="AB989" s="53" t="s">
        <v>2053</v>
      </c>
      <c r="AC989" s="71" t="s">
        <v>1875</v>
      </c>
      <c r="AD989" s="57">
        <v>42362</v>
      </c>
      <c r="AE989" s="53"/>
      <c r="AF989" s="60" t="s">
        <v>2056</v>
      </c>
      <c r="AG989" s="53"/>
      <c r="AH989" s="367">
        <v>0</v>
      </c>
      <c r="AI989" s="53" t="s">
        <v>658</v>
      </c>
      <c r="AJ989" s="53" t="s">
        <v>1869</v>
      </c>
    </row>
    <row r="990" spans="1:36" s="148" customFormat="1" ht="75">
      <c r="A990" s="53" t="s">
        <v>1503</v>
      </c>
      <c r="B990" s="60">
        <v>1848</v>
      </c>
      <c r="C990" s="53" t="s">
        <v>694</v>
      </c>
      <c r="D990" s="52" t="s">
        <v>2054</v>
      </c>
      <c r="E990" s="53" t="s">
        <v>337</v>
      </c>
      <c r="F990" s="55">
        <v>41379</v>
      </c>
      <c r="G990" s="55">
        <v>41409</v>
      </c>
      <c r="H990" s="53" t="s">
        <v>107</v>
      </c>
      <c r="I990" s="57">
        <v>91.35</v>
      </c>
      <c r="J990" s="56">
        <v>120.51756903168003</v>
      </c>
      <c r="K990" s="56">
        <v>91.35</v>
      </c>
      <c r="L990" s="58">
        <v>107792.99999999999</v>
      </c>
      <c r="M990" s="59">
        <v>41429</v>
      </c>
      <c r="N990" s="60">
        <v>2013</v>
      </c>
      <c r="O990" s="61">
        <v>41429</v>
      </c>
      <c r="P990" s="60">
        <v>2013</v>
      </c>
      <c r="Q990" s="61">
        <v>41639</v>
      </c>
      <c r="R990" s="53" t="s">
        <v>342</v>
      </c>
      <c r="S990" s="53" t="s">
        <v>3455</v>
      </c>
      <c r="T990" s="53" t="s">
        <v>1739</v>
      </c>
      <c r="U990" s="60">
        <v>0.35</v>
      </c>
      <c r="V990" s="90">
        <v>1</v>
      </c>
      <c r="W990" s="53" t="s">
        <v>390</v>
      </c>
      <c r="X990" s="53"/>
      <c r="Y990" s="367">
        <v>1405.4238285714287</v>
      </c>
      <c r="Z990" s="367">
        <v>121034.28571428572</v>
      </c>
      <c r="AA990" s="53"/>
      <c r="AB990" s="53" t="s">
        <v>2053</v>
      </c>
      <c r="AC990" s="53" t="s">
        <v>1875</v>
      </c>
      <c r="AD990" s="57">
        <v>42362</v>
      </c>
      <c r="AE990" s="53"/>
      <c r="AF990" s="53" t="s">
        <v>2056</v>
      </c>
      <c r="AG990" s="53"/>
      <c r="AH990" s="367">
        <v>0</v>
      </c>
      <c r="AI990" s="53" t="s">
        <v>658</v>
      </c>
      <c r="AJ990" s="73" t="s">
        <v>1869</v>
      </c>
    </row>
    <row r="991" spans="1:36" s="148" customFormat="1" ht="75">
      <c r="A991" s="53" t="s">
        <v>1503</v>
      </c>
      <c r="B991" s="60">
        <v>1849</v>
      </c>
      <c r="C991" s="53" t="s">
        <v>694</v>
      </c>
      <c r="D991" s="52" t="s">
        <v>2054</v>
      </c>
      <c r="E991" s="53" t="s">
        <v>337</v>
      </c>
      <c r="F991" s="55">
        <v>41379</v>
      </c>
      <c r="G991" s="55">
        <v>41409</v>
      </c>
      <c r="H991" s="53" t="s">
        <v>107</v>
      </c>
      <c r="I991" s="57">
        <v>1044</v>
      </c>
      <c r="J991" s="56">
        <v>1377.3646028499843</v>
      </c>
      <c r="K991" s="56">
        <v>1044</v>
      </c>
      <c r="L991" s="58">
        <v>1231919.9999999998</v>
      </c>
      <c r="M991" s="59">
        <v>41429</v>
      </c>
      <c r="N991" s="60">
        <v>2013</v>
      </c>
      <c r="O991" s="61">
        <v>41429</v>
      </c>
      <c r="P991" s="60">
        <v>2013</v>
      </c>
      <c r="Q991" s="61">
        <v>41639</v>
      </c>
      <c r="R991" s="53" t="s">
        <v>342</v>
      </c>
      <c r="S991" s="53" t="s">
        <v>3456</v>
      </c>
      <c r="T991" s="53" t="s">
        <v>1739</v>
      </c>
      <c r="U991" s="60">
        <v>0.35</v>
      </c>
      <c r="V991" s="90">
        <v>1</v>
      </c>
      <c r="W991" s="53" t="s">
        <v>390</v>
      </c>
      <c r="X991" s="53"/>
      <c r="Y991" s="367">
        <v>1405.4238285714287</v>
      </c>
      <c r="Z991" s="367">
        <v>121034.28571428572</v>
      </c>
      <c r="AA991" s="53"/>
      <c r="AB991" s="53" t="s">
        <v>2053</v>
      </c>
      <c r="AC991" s="53" t="s">
        <v>1875</v>
      </c>
      <c r="AD991" s="57">
        <v>42362</v>
      </c>
      <c r="AE991" s="53"/>
      <c r="AF991" s="53" t="s">
        <v>2056</v>
      </c>
      <c r="AG991" s="53"/>
      <c r="AH991" s="367">
        <v>0</v>
      </c>
      <c r="AI991" s="53" t="s">
        <v>658</v>
      </c>
      <c r="AJ991" s="73" t="s">
        <v>1869</v>
      </c>
    </row>
    <row r="992" spans="1:36" s="148" customFormat="1" ht="45">
      <c r="A992" s="52" t="s">
        <v>1503</v>
      </c>
      <c r="B992" s="53" t="s">
        <v>6333</v>
      </c>
      <c r="C992" s="54">
        <v>3000559</v>
      </c>
      <c r="D992" s="52" t="s">
        <v>388</v>
      </c>
      <c r="E992" s="53" t="s">
        <v>337</v>
      </c>
      <c r="F992" s="55">
        <v>41401</v>
      </c>
      <c r="G992" s="55">
        <v>41431</v>
      </c>
      <c r="H992" s="53" t="s">
        <v>107</v>
      </c>
      <c r="I992" s="57">
        <v>142.31</v>
      </c>
      <c r="J992" s="56">
        <v>142.96227360134404</v>
      </c>
      <c r="K992" s="56">
        <v>142.31</v>
      </c>
      <c r="L992" s="58">
        <v>167925.8</v>
      </c>
      <c r="M992" s="59">
        <v>41456</v>
      </c>
      <c r="N992" s="60">
        <v>2013</v>
      </c>
      <c r="O992" s="61">
        <v>41456</v>
      </c>
      <c r="P992" s="60">
        <v>2013</v>
      </c>
      <c r="Q992" s="61">
        <v>41639</v>
      </c>
      <c r="R992" s="53" t="s">
        <v>342</v>
      </c>
      <c r="S992" s="62" t="s">
        <v>6334</v>
      </c>
      <c r="T992" s="53" t="s">
        <v>7</v>
      </c>
      <c r="U992" s="367">
        <v>6.0629768437054941E-2</v>
      </c>
      <c r="V992" s="53">
        <v>1</v>
      </c>
      <c r="W992" s="53" t="s">
        <v>390</v>
      </c>
      <c r="X992" s="53"/>
      <c r="Y992" s="63">
        <v>2769.6922539682537</v>
      </c>
      <c r="Z992" s="58">
        <v>22133.428571428569</v>
      </c>
      <c r="AA992" s="53"/>
      <c r="AB992" s="62" t="s">
        <v>2064</v>
      </c>
      <c r="AC992" s="65" t="s">
        <v>1875</v>
      </c>
      <c r="AD992" s="66">
        <v>13944.06</v>
      </c>
      <c r="AE992" s="60">
        <v>0.63</v>
      </c>
      <c r="AF992" s="53"/>
      <c r="AG992" s="58"/>
      <c r="AH992" s="367">
        <v>0</v>
      </c>
      <c r="AI992" s="52" t="s">
        <v>658</v>
      </c>
      <c r="AJ992" s="52" t="s">
        <v>1817</v>
      </c>
    </row>
    <row r="993" spans="1:36" s="148" customFormat="1" ht="45">
      <c r="A993" s="53" t="s">
        <v>1503</v>
      </c>
      <c r="B993" s="60" t="s">
        <v>6603</v>
      </c>
      <c r="C993" s="60">
        <v>3000560</v>
      </c>
      <c r="D993" s="52" t="s">
        <v>465</v>
      </c>
      <c r="E993" s="53" t="s">
        <v>337</v>
      </c>
      <c r="F993" s="55">
        <v>41401</v>
      </c>
      <c r="G993" s="55">
        <v>41431</v>
      </c>
      <c r="H993" s="53" t="s">
        <v>107</v>
      </c>
      <c r="I993" s="57">
        <v>4675.6499999999996</v>
      </c>
      <c r="J993" s="56">
        <v>4697.2512439257616</v>
      </c>
      <c r="K993" s="56">
        <v>4675.6499999999996</v>
      </c>
      <c r="L993" s="58">
        <v>5517266.9999999991</v>
      </c>
      <c r="M993" s="59">
        <v>41456</v>
      </c>
      <c r="N993" s="60">
        <v>2013</v>
      </c>
      <c r="O993" s="61">
        <v>41456</v>
      </c>
      <c r="P993" s="60">
        <v>2013</v>
      </c>
      <c r="Q993" s="61">
        <v>41639</v>
      </c>
      <c r="R993" s="53" t="s">
        <v>342</v>
      </c>
      <c r="S993" s="53" t="s">
        <v>6598</v>
      </c>
      <c r="T993" s="53" t="s">
        <v>7</v>
      </c>
      <c r="U993" s="53" t="s">
        <v>2063</v>
      </c>
      <c r="V993" s="53">
        <v>1</v>
      </c>
      <c r="W993" s="53" t="s">
        <v>390</v>
      </c>
      <c r="X993" s="53"/>
      <c r="Y993" s="60">
        <v>8757.5666666666657</v>
      </c>
      <c r="Z993" s="367">
        <v>22133.428571428569</v>
      </c>
      <c r="AA993" s="53"/>
      <c r="AB993" s="53" t="s">
        <v>2064</v>
      </c>
      <c r="AC993" s="53" t="s">
        <v>1875</v>
      </c>
      <c r="AD993" s="57">
        <v>13944.06</v>
      </c>
      <c r="AE993" s="53" t="s">
        <v>2063</v>
      </c>
      <c r="AF993" s="53"/>
      <c r="AG993" s="53"/>
      <c r="AH993" s="367">
        <v>0</v>
      </c>
      <c r="AI993" s="53" t="s">
        <v>658</v>
      </c>
      <c r="AJ993" s="53" t="s">
        <v>1817</v>
      </c>
    </row>
    <row r="994" spans="1:36" s="148" customFormat="1" ht="60">
      <c r="A994" s="53" t="s">
        <v>1503</v>
      </c>
      <c r="B994" s="60">
        <v>1852</v>
      </c>
      <c r="C994" s="60">
        <v>2</v>
      </c>
      <c r="D994" s="52" t="s">
        <v>1506</v>
      </c>
      <c r="E994" s="53" t="s">
        <v>337</v>
      </c>
      <c r="F994" s="55">
        <v>41401</v>
      </c>
      <c r="G994" s="55">
        <v>41431</v>
      </c>
      <c r="H994" s="53" t="s">
        <v>107</v>
      </c>
      <c r="I994" s="57">
        <v>313.20999999999998</v>
      </c>
      <c r="J994" s="56">
        <v>314.6659562217601</v>
      </c>
      <c r="K994" s="56">
        <v>313.20999999999998</v>
      </c>
      <c r="L994" s="58">
        <v>369587.79999999993</v>
      </c>
      <c r="M994" s="59">
        <v>41456</v>
      </c>
      <c r="N994" s="60">
        <v>2013</v>
      </c>
      <c r="O994" s="61">
        <v>41456</v>
      </c>
      <c r="P994" s="60">
        <v>2013</v>
      </c>
      <c r="Q994" s="61">
        <v>41639</v>
      </c>
      <c r="R994" s="53" t="s">
        <v>342</v>
      </c>
      <c r="S994" s="53" t="s">
        <v>3366</v>
      </c>
      <c r="T994" s="53" t="s">
        <v>7</v>
      </c>
      <c r="U994" s="53" t="s">
        <v>2063</v>
      </c>
      <c r="V994" s="53">
        <v>1</v>
      </c>
      <c r="W994" s="53" t="s">
        <v>390</v>
      </c>
      <c r="X994" s="53"/>
      <c r="Y994" s="60">
        <v>586.6473015873014</v>
      </c>
      <c r="Z994" s="367">
        <v>22133.428571428569</v>
      </c>
      <c r="AA994" s="53"/>
      <c r="AB994" s="53" t="s">
        <v>2064</v>
      </c>
      <c r="AC994" s="53" t="s">
        <v>1875</v>
      </c>
      <c r="AD994" s="57">
        <v>13944.06</v>
      </c>
      <c r="AE994" s="53" t="s">
        <v>2063</v>
      </c>
      <c r="AF994" s="53"/>
      <c r="AG994" s="53"/>
      <c r="AH994" s="367">
        <v>0</v>
      </c>
      <c r="AI994" s="53" t="s">
        <v>658</v>
      </c>
      <c r="AJ994" s="53" t="s">
        <v>1817</v>
      </c>
    </row>
    <row r="995" spans="1:36" s="148" customFormat="1" ht="60">
      <c r="A995" s="53" t="s">
        <v>1503</v>
      </c>
      <c r="B995" s="60">
        <v>1853</v>
      </c>
      <c r="C995" s="60">
        <v>2</v>
      </c>
      <c r="D995" s="52" t="s">
        <v>1506</v>
      </c>
      <c r="E995" s="53" t="s">
        <v>337</v>
      </c>
      <c r="F995" s="55">
        <v>41401</v>
      </c>
      <c r="G995" s="55">
        <v>41431</v>
      </c>
      <c r="H995" s="53" t="s">
        <v>107</v>
      </c>
      <c r="I995" s="57">
        <v>3024.81</v>
      </c>
      <c r="J995" s="56">
        <v>3038.7692553344646</v>
      </c>
      <c r="K995" s="56">
        <v>3024.81</v>
      </c>
      <c r="L995" s="58">
        <v>3569275.8</v>
      </c>
      <c r="M995" s="59">
        <v>41456</v>
      </c>
      <c r="N995" s="60">
        <v>2013</v>
      </c>
      <c r="O995" s="61">
        <v>41456</v>
      </c>
      <c r="P995" s="60">
        <v>2013</v>
      </c>
      <c r="Q995" s="61">
        <v>41639</v>
      </c>
      <c r="R995" s="53" t="s">
        <v>342</v>
      </c>
      <c r="S995" s="53" t="s">
        <v>3367</v>
      </c>
      <c r="T995" s="53" t="s">
        <v>7</v>
      </c>
      <c r="U995" s="53" t="s">
        <v>2063</v>
      </c>
      <c r="V995" s="53">
        <v>1</v>
      </c>
      <c r="W995" s="53" t="s">
        <v>390</v>
      </c>
      <c r="X995" s="53"/>
      <c r="Y995" s="60">
        <v>5665.517142857143</v>
      </c>
      <c r="Z995" s="367">
        <v>22133.428571428569</v>
      </c>
      <c r="AA995" s="53"/>
      <c r="AB995" s="53" t="s">
        <v>2064</v>
      </c>
      <c r="AC995" s="53" t="s">
        <v>1875</v>
      </c>
      <c r="AD995" s="57">
        <v>13944.06</v>
      </c>
      <c r="AE995" s="53" t="s">
        <v>2063</v>
      </c>
      <c r="AF995" s="53"/>
      <c r="AG995" s="53"/>
      <c r="AH995" s="367">
        <v>0</v>
      </c>
      <c r="AI995" s="53" t="s">
        <v>658</v>
      </c>
      <c r="AJ995" s="53" t="s">
        <v>1817</v>
      </c>
    </row>
    <row r="996" spans="1:36" s="148" customFormat="1" ht="60">
      <c r="A996" s="53" t="s">
        <v>1503</v>
      </c>
      <c r="B996" s="60">
        <v>1854</v>
      </c>
      <c r="C996" s="60">
        <v>2</v>
      </c>
      <c r="D996" s="52" t="s">
        <v>1506</v>
      </c>
      <c r="E996" s="53" t="s">
        <v>337</v>
      </c>
      <c r="F996" s="55">
        <v>41401</v>
      </c>
      <c r="G996" s="55">
        <v>41431</v>
      </c>
      <c r="H996" s="53" t="s">
        <v>107</v>
      </c>
      <c r="I996" s="57">
        <v>1001.6</v>
      </c>
      <c r="J996" s="56">
        <v>1006.2201416653443</v>
      </c>
      <c r="K996" s="56">
        <v>1001.6</v>
      </c>
      <c r="L996" s="58">
        <v>1181888</v>
      </c>
      <c r="M996" s="59">
        <v>41456</v>
      </c>
      <c r="N996" s="60">
        <v>2013</v>
      </c>
      <c r="O996" s="61">
        <v>41456</v>
      </c>
      <c r="P996" s="60">
        <v>2013</v>
      </c>
      <c r="Q996" s="61">
        <v>41639</v>
      </c>
      <c r="R996" s="53" t="s">
        <v>342</v>
      </c>
      <c r="S996" s="53" t="s">
        <v>3367</v>
      </c>
      <c r="T996" s="53" t="s">
        <v>7</v>
      </c>
      <c r="U996" s="53" t="s">
        <v>2063</v>
      </c>
      <c r="V996" s="53">
        <v>1</v>
      </c>
      <c r="W996" s="53" t="s">
        <v>390</v>
      </c>
      <c r="X996" s="53"/>
      <c r="Y996" s="60">
        <v>1876.0126984126985</v>
      </c>
      <c r="Z996" s="367">
        <v>22133.428571428569</v>
      </c>
      <c r="AA996" s="53"/>
      <c r="AB996" s="53" t="s">
        <v>2064</v>
      </c>
      <c r="AC996" s="53" t="s">
        <v>1875</v>
      </c>
      <c r="AD996" s="57">
        <v>13944.06</v>
      </c>
      <c r="AE996" s="53" t="s">
        <v>2063</v>
      </c>
      <c r="AF996" s="53"/>
      <c r="AG996" s="53"/>
      <c r="AH996" s="367">
        <v>0</v>
      </c>
      <c r="AI996" s="53" t="s">
        <v>658</v>
      </c>
      <c r="AJ996" s="53" t="s">
        <v>1817</v>
      </c>
    </row>
    <row r="997" spans="1:36" s="148" customFormat="1" ht="60">
      <c r="A997" s="53" t="s">
        <v>1503</v>
      </c>
      <c r="B997" s="60">
        <v>1855</v>
      </c>
      <c r="C997" s="60">
        <v>2</v>
      </c>
      <c r="D997" s="52" t="s">
        <v>1506</v>
      </c>
      <c r="E997" s="53" t="s">
        <v>337</v>
      </c>
      <c r="F997" s="55">
        <v>41401</v>
      </c>
      <c r="G997" s="55">
        <v>41431</v>
      </c>
      <c r="H997" s="53" t="s">
        <v>107</v>
      </c>
      <c r="I997" s="57">
        <v>872.1</v>
      </c>
      <c r="J997" s="56">
        <v>876.1446717937921</v>
      </c>
      <c r="K997" s="56">
        <v>872.1</v>
      </c>
      <c r="L997" s="58">
        <v>1029078</v>
      </c>
      <c r="M997" s="59">
        <v>41456</v>
      </c>
      <c r="N997" s="60">
        <v>2013</v>
      </c>
      <c r="O997" s="61">
        <v>41456</v>
      </c>
      <c r="P997" s="60">
        <v>2013</v>
      </c>
      <c r="Q997" s="61">
        <v>41639</v>
      </c>
      <c r="R997" s="53" t="s">
        <v>342</v>
      </c>
      <c r="S997" s="53" t="s">
        <v>3370</v>
      </c>
      <c r="T997" s="53" t="s">
        <v>7</v>
      </c>
      <c r="U997" s="53" t="s">
        <v>2063</v>
      </c>
      <c r="V997" s="53">
        <v>1</v>
      </c>
      <c r="W997" s="53" t="s">
        <v>390</v>
      </c>
      <c r="X997" s="53"/>
      <c r="Y997" s="60">
        <v>1633.457142857143</v>
      </c>
      <c r="Z997" s="367">
        <v>22133.428571428569</v>
      </c>
      <c r="AA997" s="53"/>
      <c r="AB997" s="53" t="s">
        <v>2064</v>
      </c>
      <c r="AC997" s="53" t="s">
        <v>1875</v>
      </c>
      <c r="AD997" s="57">
        <v>13944.06</v>
      </c>
      <c r="AE997" s="53" t="s">
        <v>2063</v>
      </c>
      <c r="AF997" s="53"/>
      <c r="AG997" s="53"/>
      <c r="AH997" s="367">
        <v>0</v>
      </c>
      <c r="AI997" s="53" t="s">
        <v>658</v>
      </c>
      <c r="AJ997" s="53" t="s">
        <v>1817</v>
      </c>
    </row>
    <row r="998" spans="1:36" s="148" customFormat="1" ht="60">
      <c r="A998" s="53" t="s">
        <v>1503</v>
      </c>
      <c r="B998" s="60">
        <v>1856</v>
      </c>
      <c r="C998" s="60">
        <v>2</v>
      </c>
      <c r="D998" s="52" t="s">
        <v>1506</v>
      </c>
      <c r="E998" s="53" t="s">
        <v>337</v>
      </c>
      <c r="F998" s="55">
        <v>41401</v>
      </c>
      <c r="G998" s="55">
        <v>41431</v>
      </c>
      <c r="H998" s="53" t="s">
        <v>107</v>
      </c>
      <c r="I998" s="57">
        <v>410.17</v>
      </c>
      <c r="J998" s="56">
        <v>412.06175568921611</v>
      </c>
      <c r="K998" s="56">
        <v>410.17</v>
      </c>
      <c r="L998" s="58">
        <v>484000.60000000003</v>
      </c>
      <c r="M998" s="59">
        <v>41456</v>
      </c>
      <c r="N998" s="60">
        <v>2013</v>
      </c>
      <c r="O998" s="61">
        <v>41456</v>
      </c>
      <c r="P998" s="60">
        <v>2013</v>
      </c>
      <c r="Q998" s="61">
        <v>41639</v>
      </c>
      <c r="R998" s="53" t="s">
        <v>342</v>
      </c>
      <c r="S998" s="53" t="s">
        <v>3366</v>
      </c>
      <c r="T998" s="53" t="s">
        <v>7</v>
      </c>
      <c r="U998" s="53" t="s">
        <v>2063</v>
      </c>
      <c r="V998" s="53">
        <v>1</v>
      </c>
      <c r="W998" s="53" t="s">
        <v>390</v>
      </c>
      <c r="X998" s="53"/>
      <c r="Y998" s="60">
        <v>768.25492063492072</v>
      </c>
      <c r="Z998" s="367">
        <v>22133.428571428569</v>
      </c>
      <c r="AA998" s="53"/>
      <c r="AB998" s="53" t="s">
        <v>2064</v>
      </c>
      <c r="AC998" s="53" t="s">
        <v>1875</v>
      </c>
      <c r="AD998" s="57">
        <v>13944.06</v>
      </c>
      <c r="AE998" s="53" t="s">
        <v>2063</v>
      </c>
      <c r="AF998" s="53"/>
      <c r="AG998" s="53"/>
      <c r="AH998" s="367">
        <v>0</v>
      </c>
      <c r="AI998" s="53" t="s">
        <v>658</v>
      </c>
      <c r="AJ998" s="53" t="s">
        <v>1817</v>
      </c>
    </row>
    <row r="999" spans="1:36" s="148" customFormat="1" ht="60">
      <c r="A999" s="53" t="s">
        <v>1503</v>
      </c>
      <c r="B999" s="60">
        <v>1857</v>
      </c>
      <c r="C999" s="60">
        <v>2</v>
      </c>
      <c r="D999" s="52" t="s">
        <v>1506</v>
      </c>
      <c r="E999" s="53" t="s">
        <v>337</v>
      </c>
      <c r="F999" s="55">
        <v>41401</v>
      </c>
      <c r="G999" s="55">
        <v>41431</v>
      </c>
      <c r="H999" s="53" t="s">
        <v>107</v>
      </c>
      <c r="I999" s="57">
        <v>234.85000000000002</v>
      </c>
      <c r="J999" s="56">
        <v>235.93458177100806</v>
      </c>
      <c r="K999" s="56">
        <v>234.85</v>
      </c>
      <c r="L999" s="58">
        <v>277123</v>
      </c>
      <c r="M999" s="59">
        <v>41456</v>
      </c>
      <c r="N999" s="60">
        <v>2013</v>
      </c>
      <c r="O999" s="61">
        <v>41456</v>
      </c>
      <c r="P999" s="60">
        <v>2013</v>
      </c>
      <c r="Q999" s="61">
        <v>41639</v>
      </c>
      <c r="R999" s="53" t="s">
        <v>342</v>
      </c>
      <c r="S999" s="53" t="s">
        <v>3457</v>
      </c>
      <c r="T999" s="53" t="s">
        <v>7</v>
      </c>
      <c r="U999" s="53" t="s">
        <v>2063</v>
      </c>
      <c r="V999" s="53">
        <v>1</v>
      </c>
      <c r="W999" s="53" t="s">
        <v>390</v>
      </c>
      <c r="X999" s="53"/>
      <c r="Y999" s="60">
        <v>439.87777777777774</v>
      </c>
      <c r="Z999" s="367">
        <v>22133.428571428569</v>
      </c>
      <c r="AA999" s="53"/>
      <c r="AB999" s="53" t="s">
        <v>2064</v>
      </c>
      <c r="AC999" s="53" t="s">
        <v>1875</v>
      </c>
      <c r="AD999" s="57">
        <v>13944.06</v>
      </c>
      <c r="AE999" s="53" t="s">
        <v>2063</v>
      </c>
      <c r="AF999" s="53"/>
      <c r="AG999" s="53"/>
      <c r="AH999" s="367">
        <v>0</v>
      </c>
      <c r="AI999" s="53" t="s">
        <v>658</v>
      </c>
      <c r="AJ999" s="53" t="s">
        <v>1817</v>
      </c>
    </row>
    <row r="1000" spans="1:36" s="148" customFormat="1" ht="60">
      <c r="A1000" s="53" t="s">
        <v>1503</v>
      </c>
      <c r="B1000" s="60">
        <v>1858</v>
      </c>
      <c r="C1000" s="60">
        <v>2</v>
      </c>
      <c r="D1000" s="52" t="s">
        <v>1506</v>
      </c>
      <c r="E1000" s="53" t="s">
        <v>337</v>
      </c>
      <c r="F1000" s="55">
        <v>41401</v>
      </c>
      <c r="G1000" s="55">
        <v>41431</v>
      </c>
      <c r="H1000" s="53" t="s">
        <v>107</v>
      </c>
      <c r="I1000" s="57">
        <v>588.04</v>
      </c>
      <c r="J1000" s="56">
        <v>590.75049217017613</v>
      </c>
      <c r="K1000" s="56">
        <v>588.04</v>
      </c>
      <c r="L1000" s="58">
        <v>693887.19999999984</v>
      </c>
      <c r="M1000" s="59">
        <v>41456</v>
      </c>
      <c r="N1000" s="60">
        <v>2013</v>
      </c>
      <c r="O1000" s="61">
        <v>41456</v>
      </c>
      <c r="P1000" s="60">
        <v>2013</v>
      </c>
      <c r="Q1000" s="61">
        <v>41639</v>
      </c>
      <c r="R1000" s="53" t="s">
        <v>342</v>
      </c>
      <c r="S1000" s="53" t="s">
        <v>3457</v>
      </c>
      <c r="T1000" s="53" t="s">
        <v>7</v>
      </c>
      <c r="U1000" s="53" t="s">
        <v>2063</v>
      </c>
      <c r="V1000" s="53">
        <v>1</v>
      </c>
      <c r="W1000" s="53" t="s">
        <v>390</v>
      </c>
      <c r="X1000" s="53"/>
      <c r="Y1000" s="60">
        <v>1101.4082539682538</v>
      </c>
      <c r="Z1000" s="367">
        <v>22133.428571428569</v>
      </c>
      <c r="AA1000" s="53"/>
      <c r="AB1000" s="53" t="s">
        <v>2064</v>
      </c>
      <c r="AC1000" s="53" t="s">
        <v>1875</v>
      </c>
      <c r="AD1000" s="57">
        <v>13944.06</v>
      </c>
      <c r="AE1000" s="53" t="s">
        <v>2063</v>
      </c>
      <c r="AF1000" s="53"/>
      <c r="AG1000" s="53"/>
      <c r="AH1000" s="367">
        <v>0</v>
      </c>
      <c r="AI1000" s="53" t="s">
        <v>658</v>
      </c>
      <c r="AJ1000" s="53" t="s">
        <v>1817</v>
      </c>
    </row>
    <row r="1001" spans="1:36" s="148" customFormat="1" ht="60">
      <c r="A1001" s="53" t="s">
        <v>1503</v>
      </c>
      <c r="B1001" s="60">
        <v>1859</v>
      </c>
      <c r="C1001" s="60">
        <v>2</v>
      </c>
      <c r="D1001" s="52" t="s">
        <v>1506</v>
      </c>
      <c r="E1001" s="53" t="s">
        <v>337</v>
      </c>
      <c r="F1001" s="55">
        <v>41379</v>
      </c>
      <c r="G1001" s="55">
        <v>41409</v>
      </c>
      <c r="H1001" s="53" t="s">
        <v>107</v>
      </c>
      <c r="I1001" s="57">
        <v>954.72</v>
      </c>
      <c r="J1001" s="56">
        <v>959.1415557102722</v>
      </c>
      <c r="K1001" s="56">
        <v>954.72</v>
      </c>
      <c r="L1001" s="58">
        <v>1126569.6000000001</v>
      </c>
      <c r="M1001" s="59">
        <v>41429</v>
      </c>
      <c r="N1001" s="60">
        <v>2013</v>
      </c>
      <c r="O1001" s="61">
        <v>41429</v>
      </c>
      <c r="P1001" s="60">
        <v>2013</v>
      </c>
      <c r="Q1001" s="61">
        <v>41639</v>
      </c>
      <c r="R1001" s="53" t="s">
        <v>342</v>
      </c>
      <c r="S1001" s="53" t="s">
        <v>3458</v>
      </c>
      <c r="T1001" s="53" t="s">
        <v>7</v>
      </c>
      <c r="U1001" s="53" t="s">
        <v>2063</v>
      </c>
      <c r="V1001" s="53">
        <v>1</v>
      </c>
      <c r="W1001" s="53" t="s">
        <v>390</v>
      </c>
      <c r="X1001" s="53"/>
      <c r="Y1001" s="60">
        <v>1788.2057142857143</v>
      </c>
      <c r="Z1001" s="367">
        <v>22133.428571428569</v>
      </c>
      <c r="AA1001" s="53"/>
      <c r="AB1001" s="53" t="s">
        <v>2064</v>
      </c>
      <c r="AC1001" s="53" t="s">
        <v>1875</v>
      </c>
      <c r="AD1001" s="57">
        <v>13944.06</v>
      </c>
      <c r="AE1001" s="53" t="s">
        <v>2063</v>
      </c>
      <c r="AF1001" s="53"/>
      <c r="AG1001" s="53"/>
      <c r="AH1001" s="367">
        <v>0</v>
      </c>
      <c r="AI1001" s="53" t="s">
        <v>658</v>
      </c>
      <c r="AJ1001" s="53" t="s">
        <v>1817</v>
      </c>
    </row>
    <row r="1002" spans="1:36" s="148" customFormat="1" ht="60">
      <c r="A1002" s="53" t="s">
        <v>1503</v>
      </c>
      <c r="B1002" s="60">
        <v>1860</v>
      </c>
      <c r="C1002" s="60">
        <v>2</v>
      </c>
      <c r="D1002" s="52" t="s">
        <v>1506</v>
      </c>
      <c r="E1002" s="53" t="s">
        <v>337</v>
      </c>
      <c r="F1002" s="55">
        <v>41379</v>
      </c>
      <c r="G1002" s="55">
        <v>41409</v>
      </c>
      <c r="H1002" s="53" t="s">
        <v>107</v>
      </c>
      <c r="I1002" s="57">
        <v>672.7</v>
      </c>
      <c r="J1002" s="56">
        <v>675.80113990348821</v>
      </c>
      <c r="K1002" s="56">
        <v>672.7</v>
      </c>
      <c r="L1002" s="58">
        <v>793786</v>
      </c>
      <c r="M1002" s="59">
        <v>41429</v>
      </c>
      <c r="N1002" s="60">
        <v>2013</v>
      </c>
      <c r="O1002" s="61">
        <v>41429</v>
      </c>
      <c r="P1002" s="60">
        <v>2013</v>
      </c>
      <c r="Q1002" s="61">
        <v>41639</v>
      </c>
      <c r="R1002" s="53" t="s">
        <v>342</v>
      </c>
      <c r="S1002" s="53" t="s">
        <v>3459</v>
      </c>
      <c r="T1002" s="53" t="s">
        <v>7</v>
      </c>
      <c r="U1002" s="53" t="s">
        <v>2063</v>
      </c>
      <c r="V1002" s="53">
        <v>1</v>
      </c>
      <c r="W1002" s="53" t="s">
        <v>390</v>
      </c>
      <c r="X1002" s="53"/>
      <c r="Y1002" s="60">
        <v>1259.9777777777776</v>
      </c>
      <c r="Z1002" s="367">
        <v>22133.428571428569</v>
      </c>
      <c r="AA1002" s="53"/>
      <c r="AB1002" s="53" t="s">
        <v>2064</v>
      </c>
      <c r="AC1002" s="53" t="s">
        <v>1875</v>
      </c>
      <c r="AD1002" s="57">
        <v>13944.06</v>
      </c>
      <c r="AE1002" s="53" t="s">
        <v>2063</v>
      </c>
      <c r="AF1002" s="53"/>
      <c r="AG1002" s="53"/>
      <c r="AH1002" s="367">
        <v>0</v>
      </c>
      <c r="AI1002" s="53" t="s">
        <v>658</v>
      </c>
      <c r="AJ1002" s="53" t="s">
        <v>1817</v>
      </c>
    </row>
    <row r="1003" spans="1:36" s="148" customFormat="1" ht="60">
      <c r="A1003" s="53" t="s">
        <v>1503</v>
      </c>
      <c r="B1003" s="60">
        <v>1861</v>
      </c>
      <c r="C1003" s="60">
        <v>2</v>
      </c>
      <c r="D1003" s="52" t="s">
        <v>1506</v>
      </c>
      <c r="E1003" s="53" t="s">
        <v>337</v>
      </c>
      <c r="F1003" s="55">
        <v>41379</v>
      </c>
      <c r="G1003" s="55">
        <v>41409</v>
      </c>
      <c r="H1003" s="53" t="s">
        <v>107</v>
      </c>
      <c r="I1003" s="57">
        <v>2.72</v>
      </c>
      <c r="J1003" s="56">
        <v>2.7308288113920005</v>
      </c>
      <c r="K1003" s="56">
        <v>2.72</v>
      </c>
      <c r="L1003" s="58">
        <v>3209.6</v>
      </c>
      <c r="M1003" s="59">
        <v>41429</v>
      </c>
      <c r="N1003" s="60">
        <v>2013</v>
      </c>
      <c r="O1003" s="61">
        <v>41429</v>
      </c>
      <c r="P1003" s="60">
        <v>2013</v>
      </c>
      <c r="Q1003" s="61">
        <v>41639</v>
      </c>
      <c r="R1003" s="53" t="s">
        <v>342</v>
      </c>
      <c r="S1003" s="53" t="s">
        <v>3460</v>
      </c>
      <c r="T1003" s="53" t="s">
        <v>7</v>
      </c>
      <c r="U1003" s="53" t="s">
        <v>2063</v>
      </c>
      <c r="V1003" s="53">
        <v>1</v>
      </c>
      <c r="W1003" s="53" t="s">
        <v>390</v>
      </c>
      <c r="X1003" s="53"/>
      <c r="Y1003" s="60">
        <v>5.0946031746031739</v>
      </c>
      <c r="Z1003" s="367">
        <v>22133.428571428569</v>
      </c>
      <c r="AA1003" s="53"/>
      <c r="AB1003" s="53" t="s">
        <v>2064</v>
      </c>
      <c r="AC1003" s="53" t="s">
        <v>1875</v>
      </c>
      <c r="AD1003" s="57">
        <v>13944.06</v>
      </c>
      <c r="AE1003" s="53" t="s">
        <v>2063</v>
      </c>
      <c r="AF1003" s="53"/>
      <c r="AG1003" s="53"/>
      <c r="AH1003" s="367">
        <v>0</v>
      </c>
      <c r="AI1003" s="53" t="s">
        <v>658</v>
      </c>
      <c r="AJ1003" s="53" t="s">
        <v>1817</v>
      </c>
    </row>
    <row r="1004" spans="1:36" s="148" customFormat="1" ht="60">
      <c r="A1004" s="53" t="s">
        <v>1503</v>
      </c>
      <c r="B1004" s="60">
        <v>1862</v>
      </c>
      <c r="C1004" s="60">
        <v>2</v>
      </c>
      <c r="D1004" s="52" t="s">
        <v>1506</v>
      </c>
      <c r="E1004" s="53" t="s">
        <v>337</v>
      </c>
      <c r="F1004" s="55">
        <v>41379</v>
      </c>
      <c r="G1004" s="55">
        <v>41409</v>
      </c>
      <c r="H1004" s="53" t="s">
        <v>107</v>
      </c>
      <c r="I1004" s="57">
        <v>2578.34</v>
      </c>
      <c r="J1004" s="56">
        <v>2590.2475496881925</v>
      </c>
      <c r="K1004" s="56">
        <v>2578.34</v>
      </c>
      <c r="L1004" s="58">
        <v>3042441.2</v>
      </c>
      <c r="M1004" s="59">
        <v>41429</v>
      </c>
      <c r="N1004" s="60">
        <v>2013</v>
      </c>
      <c r="O1004" s="61">
        <v>41429</v>
      </c>
      <c r="P1004" s="60">
        <v>2013</v>
      </c>
      <c r="Q1004" s="61">
        <v>41639</v>
      </c>
      <c r="R1004" s="53" t="s">
        <v>342</v>
      </c>
      <c r="S1004" s="53" t="s">
        <v>3461</v>
      </c>
      <c r="T1004" s="53" t="s">
        <v>7</v>
      </c>
      <c r="U1004" s="53" t="s">
        <v>2063</v>
      </c>
      <c r="V1004" s="53">
        <v>1</v>
      </c>
      <c r="W1004" s="53" t="s">
        <v>390</v>
      </c>
      <c r="X1004" s="53"/>
      <c r="Y1004" s="60">
        <v>4829.2717460317463</v>
      </c>
      <c r="Z1004" s="367">
        <v>22133.428571428569</v>
      </c>
      <c r="AA1004" s="53"/>
      <c r="AB1004" s="53" t="s">
        <v>2064</v>
      </c>
      <c r="AC1004" s="53" t="s">
        <v>1875</v>
      </c>
      <c r="AD1004" s="57">
        <v>13944.06</v>
      </c>
      <c r="AE1004" s="53" t="s">
        <v>2063</v>
      </c>
      <c r="AF1004" s="53"/>
      <c r="AG1004" s="53"/>
      <c r="AH1004" s="367">
        <v>0</v>
      </c>
      <c r="AI1004" s="53" t="s">
        <v>658</v>
      </c>
      <c r="AJ1004" s="53" t="s">
        <v>1817</v>
      </c>
    </row>
    <row r="1005" spans="1:36" s="148" customFormat="1" ht="60">
      <c r="A1005" s="53" t="s">
        <v>1503</v>
      </c>
      <c r="B1005" s="60">
        <v>1863</v>
      </c>
      <c r="C1005" s="60">
        <v>2</v>
      </c>
      <c r="D1005" s="52" t="s">
        <v>1506</v>
      </c>
      <c r="E1005" s="53" t="s">
        <v>337</v>
      </c>
      <c r="F1005" s="55">
        <v>41379</v>
      </c>
      <c r="G1005" s="55">
        <v>41409</v>
      </c>
      <c r="H1005" s="53" t="s">
        <v>107</v>
      </c>
      <c r="I1005" s="57">
        <v>2.09</v>
      </c>
      <c r="J1005" s="56">
        <v>2.1101858997120004</v>
      </c>
      <c r="K1005" s="56">
        <v>2.09</v>
      </c>
      <c r="L1005" s="58">
        <v>2466.1999999999998</v>
      </c>
      <c r="M1005" s="59">
        <v>41429</v>
      </c>
      <c r="N1005" s="60">
        <v>2013</v>
      </c>
      <c r="O1005" s="61">
        <v>41429</v>
      </c>
      <c r="P1005" s="60">
        <v>2013</v>
      </c>
      <c r="Q1005" s="61">
        <v>41639</v>
      </c>
      <c r="R1005" s="53" t="s">
        <v>342</v>
      </c>
      <c r="S1005" s="53" t="s">
        <v>3462</v>
      </c>
      <c r="T1005" s="53" t="s">
        <v>7</v>
      </c>
      <c r="U1005" s="53" t="s">
        <v>2063</v>
      </c>
      <c r="V1005" s="53">
        <v>1</v>
      </c>
      <c r="W1005" s="53" t="s">
        <v>390</v>
      </c>
      <c r="X1005" s="53"/>
      <c r="Y1005" s="60">
        <v>3.9146031746031746</v>
      </c>
      <c r="Z1005" s="367">
        <v>22133.428571428569</v>
      </c>
      <c r="AA1005" s="53"/>
      <c r="AB1005" s="53" t="s">
        <v>2064</v>
      </c>
      <c r="AC1005" s="53" t="s">
        <v>1875</v>
      </c>
      <c r="AD1005" s="57">
        <v>13944.06</v>
      </c>
      <c r="AE1005" s="53" t="s">
        <v>2063</v>
      </c>
      <c r="AF1005" s="53"/>
      <c r="AG1005" s="53"/>
      <c r="AH1005" s="367">
        <v>0</v>
      </c>
      <c r="AI1005" s="53" t="s">
        <v>658</v>
      </c>
      <c r="AJ1005" s="53" t="s">
        <v>1817</v>
      </c>
    </row>
    <row r="1006" spans="1:36" s="148" customFormat="1" ht="60">
      <c r="A1006" s="53" t="s">
        <v>1503</v>
      </c>
      <c r="B1006" s="60">
        <v>1864</v>
      </c>
      <c r="C1006" s="60">
        <v>2</v>
      </c>
      <c r="D1006" s="52" t="s">
        <v>1506</v>
      </c>
      <c r="E1006" s="53" t="s">
        <v>337</v>
      </c>
      <c r="F1006" s="55">
        <v>41379</v>
      </c>
      <c r="G1006" s="55">
        <v>41409</v>
      </c>
      <c r="H1006" s="53" t="s">
        <v>107</v>
      </c>
      <c r="I1006" s="57">
        <v>222.66</v>
      </c>
      <c r="J1006" s="56">
        <v>223.70227420262407</v>
      </c>
      <c r="K1006" s="56">
        <v>222.66</v>
      </c>
      <c r="L1006" s="58">
        <v>262738.8</v>
      </c>
      <c r="M1006" s="59">
        <v>41429</v>
      </c>
      <c r="N1006" s="60">
        <v>2013</v>
      </c>
      <c r="O1006" s="61">
        <v>41429</v>
      </c>
      <c r="P1006" s="60">
        <v>2013</v>
      </c>
      <c r="Q1006" s="61">
        <v>41639</v>
      </c>
      <c r="R1006" s="53" t="s">
        <v>342</v>
      </c>
      <c r="S1006" s="53" t="s">
        <v>3463</v>
      </c>
      <c r="T1006" s="53" t="s">
        <v>7</v>
      </c>
      <c r="U1006" s="53" t="s">
        <v>2063</v>
      </c>
      <c r="V1006" s="53">
        <v>1</v>
      </c>
      <c r="W1006" s="53" t="s">
        <v>390</v>
      </c>
      <c r="X1006" s="53"/>
      <c r="Y1006" s="60">
        <v>417.04571428571427</v>
      </c>
      <c r="Z1006" s="367">
        <v>22133.428571428569</v>
      </c>
      <c r="AA1006" s="53"/>
      <c r="AB1006" s="53" t="s">
        <v>2064</v>
      </c>
      <c r="AC1006" s="53" t="s">
        <v>1875</v>
      </c>
      <c r="AD1006" s="57">
        <v>13944.06</v>
      </c>
      <c r="AE1006" s="53" t="s">
        <v>2063</v>
      </c>
      <c r="AF1006" s="53"/>
      <c r="AG1006" s="53"/>
      <c r="AH1006" s="367">
        <v>0</v>
      </c>
      <c r="AI1006" s="53" t="s">
        <v>658</v>
      </c>
      <c r="AJ1006" s="53" t="s">
        <v>1817</v>
      </c>
    </row>
    <row r="1007" spans="1:36" s="148" customFormat="1" ht="60">
      <c r="A1007" s="53" t="s">
        <v>1503</v>
      </c>
      <c r="B1007" s="60">
        <v>1865</v>
      </c>
      <c r="C1007" s="60">
        <v>2</v>
      </c>
      <c r="D1007" s="52" t="s">
        <v>1506</v>
      </c>
      <c r="E1007" s="53" t="s">
        <v>337</v>
      </c>
      <c r="F1007" s="55">
        <v>41379</v>
      </c>
      <c r="G1007" s="55">
        <v>41409</v>
      </c>
      <c r="H1007" s="53" t="s">
        <v>107</v>
      </c>
      <c r="I1007" s="57">
        <v>265.73</v>
      </c>
      <c r="J1007" s="56">
        <v>266.95544293843204</v>
      </c>
      <c r="K1007" s="56">
        <v>265.73</v>
      </c>
      <c r="L1007" s="58">
        <v>313561.39999999997</v>
      </c>
      <c r="M1007" s="59">
        <v>41429</v>
      </c>
      <c r="N1007" s="60">
        <v>2013</v>
      </c>
      <c r="O1007" s="61">
        <v>41429</v>
      </c>
      <c r="P1007" s="60">
        <v>2013</v>
      </c>
      <c r="Q1007" s="61">
        <v>41639</v>
      </c>
      <c r="R1007" s="53" t="s">
        <v>342</v>
      </c>
      <c r="S1007" s="53" t="s">
        <v>3464</v>
      </c>
      <c r="T1007" s="53" t="s">
        <v>7</v>
      </c>
      <c r="U1007" s="53" t="s">
        <v>2063</v>
      </c>
      <c r="V1007" s="53">
        <v>1</v>
      </c>
      <c r="W1007" s="53" t="s">
        <v>390</v>
      </c>
      <c r="X1007" s="53"/>
      <c r="Y1007" s="60">
        <v>497.71650793650787</v>
      </c>
      <c r="Z1007" s="367">
        <v>22133.428571428569</v>
      </c>
      <c r="AA1007" s="53"/>
      <c r="AB1007" s="53" t="s">
        <v>2064</v>
      </c>
      <c r="AC1007" s="53" t="s">
        <v>1875</v>
      </c>
      <c r="AD1007" s="57">
        <v>13944.06</v>
      </c>
      <c r="AE1007" s="53" t="s">
        <v>2063</v>
      </c>
      <c r="AF1007" s="53"/>
      <c r="AG1007" s="53"/>
      <c r="AH1007" s="367">
        <v>0</v>
      </c>
      <c r="AI1007" s="53" t="s">
        <v>658</v>
      </c>
      <c r="AJ1007" s="53" t="s">
        <v>1817</v>
      </c>
    </row>
    <row r="1008" spans="1:36" s="148" customFormat="1" ht="60">
      <c r="A1008" s="53" t="s">
        <v>1503</v>
      </c>
      <c r="B1008" s="60">
        <v>1866</v>
      </c>
      <c r="C1008" s="60">
        <v>2</v>
      </c>
      <c r="D1008" s="52" t="s">
        <v>1506</v>
      </c>
      <c r="E1008" s="53" t="s">
        <v>337</v>
      </c>
      <c r="F1008" s="55">
        <v>41379</v>
      </c>
      <c r="G1008" s="55">
        <v>41409</v>
      </c>
      <c r="H1008" s="53" t="s">
        <v>107</v>
      </c>
      <c r="I1008" s="57">
        <v>756.78</v>
      </c>
      <c r="J1008" s="56">
        <v>760.27628239142416</v>
      </c>
      <c r="K1008" s="56">
        <v>756.78</v>
      </c>
      <c r="L1008" s="58">
        <v>893000.39999999991</v>
      </c>
      <c r="M1008" s="59">
        <v>41429</v>
      </c>
      <c r="N1008" s="60">
        <v>2013</v>
      </c>
      <c r="O1008" s="61">
        <v>41429</v>
      </c>
      <c r="P1008" s="60">
        <v>2013</v>
      </c>
      <c r="Q1008" s="61">
        <v>41639</v>
      </c>
      <c r="R1008" s="53" t="s">
        <v>342</v>
      </c>
      <c r="S1008" s="53" t="s">
        <v>3465</v>
      </c>
      <c r="T1008" s="53" t="s">
        <v>7</v>
      </c>
      <c r="U1008" s="53" t="s">
        <v>2063</v>
      </c>
      <c r="V1008" s="53">
        <v>1</v>
      </c>
      <c r="W1008" s="53" t="s">
        <v>390</v>
      </c>
      <c r="X1008" s="53"/>
      <c r="Y1008" s="60">
        <v>1417.4609523809522</v>
      </c>
      <c r="Z1008" s="367">
        <v>22133.428571428569</v>
      </c>
      <c r="AA1008" s="53"/>
      <c r="AB1008" s="53" t="s">
        <v>2064</v>
      </c>
      <c r="AC1008" s="53" t="s">
        <v>1875</v>
      </c>
      <c r="AD1008" s="57">
        <v>13944.06</v>
      </c>
      <c r="AE1008" s="53" t="s">
        <v>2063</v>
      </c>
      <c r="AF1008" s="53"/>
      <c r="AG1008" s="53"/>
      <c r="AH1008" s="367">
        <v>0</v>
      </c>
      <c r="AI1008" s="53" t="s">
        <v>658</v>
      </c>
      <c r="AJ1008" s="53" t="s">
        <v>1817</v>
      </c>
    </row>
    <row r="1009" spans="1:36" s="148" customFormat="1" ht="60">
      <c r="A1009" s="53" t="s">
        <v>1503</v>
      </c>
      <c r="B1009" s="60">
        <v>1867</v>
      </c>
      <c r="C1009" s="60">
        <v>2</v>
      </c>
      <c r="D1009" s="52" t="s">
        <v>1506</v>
      </c>
      <c r="E1009" s="53" t="s">
        <v>337</v>
      </c>
      <c r="F1009" s="55">
        <v>41379</v>
      </c>
      <c r="G1009" s="55">
        <v>41409</v>
      </c>
      <c r="H1009" s="53" t="s">
        <v>107</v>
      </c>
      <c r="I1009" s="57">
        <v>534.99</v>
      </c>
      <c r="J1009" s="56">
        <v>538.18767975916808</v>
      </c>
      <c r="K1009" s="56">
        <v>534.99</v>
      </c>
      <c r="L1009" s="58">
        <v>631288.19999999995</v>
      </c>
      <c r="M1009" s="59">
        <v>41429</v>
      </c>
      <c r="N1009" s="60">
        <v>2013</v>
      </c>
      <c r="O1009" s="61">
        <v>41429</v>
      </c>
      <c r="P1009" s="60">
        <v>2013</v>
      </c>
      <c r="Q1009" s="61">
        <v>41639</v>
      </c>
      <c r="R1009" s="53" t="s">
        <v>342</v>
      </c>
      <c r="S1009" s="53" t="s">
        <v>3466</v>
      </c>
      <c r="T1009" s="53" t="s">
        <v>7</v>
      </c>
      <c r="U1009" s="53" t="s">
        <v>2063</v>
      </c>
      <c r="V1009" s="53">
        <v>1</v>
      </c>
      <c r="W1009" s="53" t="s">
        <v>390</v>
      </c>
      <c r="X1009" s="53"/>
      <c r="Y1009" s="60">
        <v>1002.0447619047618</v>
      </c>
      <c r="Z1009" s="367">
        <v>22133.428571428569</v>
      </c>
      <c r="AA1009" s="53"/>
      <c r="AB1009" s="53" t="s">
        <v>2064</v>
      </c>
      <c r="AC1009" s="53" t="s">
        <v>1875</v>
      </c>
      <c r="AD1009" s="57">
        <v>13944.06</v>
      </c>
      <c r="AE1009" s="53" t="s">
        <v>2063</v>
      </c>
      <c r="AF1009" s="53"/>
      <c r="AG1009" s="53"/>
      <c r="AH1009" s="367">
        <v>0</v>
      </c>
      <c r="AI1009" s="53" t="s">
        <v>658</v>
      </c>
      <c r="AJ1009" s="53" t="s">
        <v>1817</v>
      </c>
    </row>
    <row r="1010" spans="1:36" s="148" customFormat="1" ht="60">
      <c r="A1010" s="53" t="s">
        <v>1503</v>
      </c>
      <c r="B1010" s="60">
        <v>1868</v>
      </c>
      <c r="C1010" s="60">
        <v>2</v>
      </c>
      <c r="D1010" s="52" t="s">
        <v>1506</v>
      </c>
      <c r="E1010" s="53" t="s">
        <v>337</v>
      </c>
      <c r="F1010" s="55">
        <v>41379</v>
      </c>
      <c r="G1010" s="55">
        <v>41409</v>
      </c>
      <c r="H1010" s="53" t="s">
        <v>107</v>
      </c>
      <c r="I1010" s="57">
        <v>1329.95</v>
      </c>
      <c r="J1010" s="56">
        <v>1336.0974914315523</v>
      </c>
      <c r="K1010" s="56">
        <v>1329.95</v>
      </c>
      <c r="L1010" s="58">
        <v>1569341</v>
      </c>
      <c r="M1010" s="59">
        <v>41429</v>
      </c>
      <c r="N1010" s="60">
        <v>2013</v>
      </c>
      <c r="O1010" s="61">
        <v>41429</v>
      </c>
      <c r="P1010" s="60">
        <v>2013</v>
      </c>
      <c r="Q1010" s="61">
        <v>41639</v>
      </c>
      <c r="R1010" s="53" t="s">
        <v>342</v>
      </c>
      <c r="S1010" s="53" t="s">
        <v>3467</v>
      </c>
      <c r="T1010" s="53" t="s">
        <v>7</v>
      </c>
      <c r="U1010" s="53" t="s">
        <v>2063</v>
      </c>
      <c r="V1010" s="53">
        <v>1</v>
      </c>
      <c r="W1010" s="53" t="s">
        <v>390</v>
      </c>
      <c r="X1010" s="53"/>
      <c r="Y1010" s="60">
        <v>2491.0174603174605</v>
      </c>
      <c r="Z1010" s="367">
        <v>22133.428571428569</v>
      </c>
      <c r="AA1010" s="53"/>
      <c r="AB1010" s="53" t="s">
        <v>2064</v>
      </c>
      <c r="AC1010" s="53" t="s">
        <v>1875</v>
      </c>
      <c r="AD1010" s="57">
        <v>13944.06</v>
      </c>
      <c r="AE1010" s="53" t="s">
        <v>2063</v>
      </c>
      <c r="AF1010" s="53"/>
      <c r="AG1010" s="53"/>
      <c r="AH1010" s="367">
        <v>0</v>
      </c>
      <c r="AI1010" s="53" t="s">
        <v>658</v>
      </c>
      <c r="AJ1010" s="53" t="s">
        <v>1817</v>
      </c>
    </row>
    <row r="1011" spans="1:36" s="148" customFormat="1" ht="60">
      <c r="A1011" s="53" t="s">
        <v>1503</v>
      </c>
      <c r="B1011" s="60">
        <v>1869</v>
      </c>
      <c r="C1011" s="60">
        <v>2</v>
      </c>
      <c r="D1011" s="52" t="s">
        <v>1506</v>
      </c>
      <c r="E1011" s="53" t="s">
        <v>337</v>
      </c>
      <c r="F1011" s="55">
        <v>41379</v>
      </c>
      <c r="G1011" s="55">
        <v>41409</v>
      </c>
      <c r="H1011" s="53" t="s">
        <v>107</v>
      </c>
      <c r="I1011" s="57">
        <v>221.57</v>
      </c>
      <c r="J1011" s="56">
        <v>222.59640137817604</v>
      </c>
      <c r="K1011" s="56">
        <v>221.57</v>
      </c>
      <c r="L1011" s="58">
        <v>261452.59999999995</v>
      </c>
      <c r="M1011" s="59">
        <v>41429</v>
      </c>
      <c r="N1011" s="60">
        <v>2013</v>
      </c>
      <c r="O1011" s="61">
        <v>41429</v>
      </c>
      <c r="P1011" s="60">
        <v>2013</v>
      </c>
      <c r="Q1011" s="61">
        <v>41639</v>
      </c>
      <c r="R1011" s="53" t="s">
        <v>342</v>
      </c>
      <c r="S1011" s="53" t="s">
        <v>3468</v>
      </c>
      <c r="T1011" s="53" t="s">
        <v>7</v>
      </c>
      <c r="U1011" s="53" t="s">
        <v>2063</v>
      </c>
      <c r="V1011" s="53">
        <v>1</v>
      </c>
      <c r="W1011" s="53" t="s">
        <v>390</v>
      </c>
      <c r="X1011" s="53"/>
      <c r="Y1011" s="60">
        <v>415.00412698412691</v>
      </c>
      <c r="Z1011" s="367">
        <v>22133.428571428569</v>
      </c>
      <c r="AA1011" s="53"/>
      <c r="AB1011" s="53" t="s">
        <v>2064</v>
      </c>
      <c r="AC1011" s="53" t="s">
        <v>1875</v>
      </c>
      <c r="AD1011" s="57">
        <v>13944.06</v>
      </c>
      <c r="AE1011" s="53" t="s">
        <v>2063</v>
      </c>
      <c r="AF1011" s="53"/>
      <c r="AG1011" s="53"/>
      <c r="AH1011" s="367">
        <v>0</v>
      </c>
      <c r="AI1011" s="53" t="s">
        <v>658</v>
      </c>
      <c r="AJ1011" s="53" t="s">
        <v>1817</v>
      </c>
    </row>
    <row r="1012" spans="1:36" s="148" customFormat="1" ht="60">
      <c r="A1012" s="53" t="s">
        <v>1503</v>
      </c>
      <c r="B1012" s="60">
        <v>1870</v>
      </c>
      <c r="C1012" s="60">
        <v>2</v>
      </c>
      <c r="D1012" s="52" t="s">
        <v>1506</v>
      </c>
      <c r="E1012" s="53" t="s">
        <v>337</v>
      </c>
      <c r="F1012" s="55">
        <v>41379</v>
      </c>
      <c r="G1012" s="55">
        <v>41409</v>
      </c>
      <c r="H1012" s="53" t="s">
        <v>107</v>
      </c>
      <c r="I1012" s="57">
        <v>618.81999999999994</v>
      </c>
      <c r="J1012" s="56">
        <v>621.68107800499206</v>
      </c>
      <c r="K1012" s="56">
        <v>618.82000000000005</v>
      </c>
      <c r="L1012" s="58">
        <v>730207.60000000009</v>
      </c>
      <c r="M1012" s="59">
        <v>41429</v>
      </c>
      <c r="N1012" s="60">
        <v>2013</v>
      </c>
      <c r="O1012" s="61">
        <v>41429</v>
      </c>
      <c r="P1012" s="60">
        <v>2013</v>
      </c>
      <c r="Q1012" s="61">
        <v>41639</v>
      </c>
      <c r="R1012" s="53" t="s">
        <v>342</v>
      </c>
      <c r="S1012" s="53" t="s">
        <v>3469</v>
      </c>
      <c r="T1012" s="53" t="s">
        <v>7</v>
      </c>
      <c r="U1012" s="53" t="s">
        <v>2063</v>
      </c>
      <c r="V1012" s="53">
        <v>1</v>
      </c>
      <c r="W1012" s="53" t="s">
        <v>390</v>
      </c>
      <c r="X1012" s="53"/>
      <c r="Y1012" s="60">
        <v>1159.0596825396826</v>
      </c>
      <c r="Z1012" s="367">
        <v>22133.428571428569</v>
      </c>
      <c r="AA1012" s="53"/>
      <c r="AB1012" s="53" t="s">
        <v>2064</v>
      </c>
      <c r="AC1012" s="53" t="s">
        <v>1875</v>
      </c>
      <c r="AD1012" s="57">
        <v>13944.06</v>
      </c>
      <c r="AE1012" s="53" t="s">
        <v>2063</v>
      </c>
      <c r="AF1012" s="53"/>
      <c r="AG1012" s="53"/>
      <c r="AH1012" s="367">
        <v>0</v>
      </c>
      <c r="AI1012" s="53" t="s">
        <v>658</v>
      </c>
      <c r="AJ1012" s="53" t="s">
        <v>1817</v>
      </c>
    </row>
    <row r="1013" spans="1:36" s="148" customFormat="1" ht="60">
      <c r="A1013" s="53" t="s">
        <v>1503</v>
      </c>
      <c r="B1013" s="60">
        <v>1871</v>
      </c>
      <c r="C1013" s="60">
        <v>2</v>
      </c>
      <c r="D1013" s="52" t="s">
        <v>1506</v>
      </c>
      <c r="E1013" s="53" t="s">
        <v>337</v>
      </c>
      <c r="F1013" s="55">
        <v>41379</v>
      </c>
      <c r="G1013" s="55">
        <v>41409</v>
      </c>
      <c r="H1013" s="53" t="s">
        <v>107</v>
      </c>
      <c r="I1013" s="57">
        <v>1415.89</v>
      </c>
      <c r="J1013" s="56">
        <v>1422.4345626545282</v>
      </c>
      <c r="K1013" s="56">
        <v>1415.89</v>
      </c>
      <c r="L1013" s="58">
        <v>1670750.2</v>
      </c>
      <c r="M1013" s="59">
        <v>41429</v>
      </c>
      <c r="N1013" s="60">
        <v>2013</v>
      </c>
      <c r="O1013" s="61">
        <v>41429</v>
      </c>
      <c r="P1013" s="60">
        <v>2013</v>
      </c>
      <c r="Q1013" s="61">
        <v>41639</v>
      </c>
      <c r="R1013" s="53" t="s">
        <v>342</v>
      </c>
      <c r="S1013" s="53" t="s">
        <v>3470</v>
      </c>
      <c r="T1013" s="53" t="s">
        <v>7</v>
      </c>
      <c r="U1013" s="53" t="s">
        <v>2063</v>
      </c>
      <c r="V1013" s="53">
        <v>1</v>
      </c>
      <c r="W1013" s="53" t="s">
        <v>390</v>
      </c>
      <c r="X1013" s="53"/>
      <c r="Y1013" s="60">
        <v>2651.9844444444443</v>
      </c>
      <c r="Z1013" s="367">
        <v>22133.428571428569</v>
      </c>
      <c r="AA1013" s="53"/>
      <c r="AB1013" s="53" t="s">
        <v>2064</v>
      </c>
      <c r="AC1013" s="53" t="s">
        <v>1875</v>
      </c>
      <c r="AD1013" s="57">
        <v>13944.06</v>
      </c>
      <c r="AE1013" s="53" t="s">
        <v>2063</v>
      </c>
      <c r="AF1013" s="53"/>
      <c r="AG1013" s="53"/>
      <c r="AH1013" s="367">
        <v>0</v>
      </c>
      <c r="AI1013" s="53" t="s">
        <v>658</v>
      </c>
      <c r="AJ1013" s="53" t="s">
        <v>1817</v>
      </c>
    </row>
    <row r="1014" spans="1:36" s="148" customFormat="1" ht="60">
      <c r="A1014" s="53" t="s">
        <v>1503</v>
      </c>
      <c r="B1014" s="60">
        <v>1872</v>
      </c>
      <c r="C1014" s="60">
        <v>2</v>
      </c>
      <c r="D1014" s="52" t="s">
        <v>1506</v>
      </c>
      <c r="E1014" s="53" t="s">
        <v>337</v>
      </c>
      <c r="F1014" s="55">
        <v>41379</v>
      </c>
      <c r="G1014" s="55">
        <v>41409</v>
      </c>
      <c r="H1014" s="53" t="s">
        <v>107</v>
      </c>
      <c r="I1014" s="57">
        <v>0.95</v>
      </c>
      <c r="J1014" s="56">
        <v>0.9591754089600002</v>
      </c>
      <c r="K1014" s="56">
        <v>0.95</v>
      </c>
      <c r="L1014" s="58">
        <v>1121</v>
      </c>
      <c r="M1014" s="59">
        <v>41429</v>
      </c>
      <c r="N1014" s="60">
        <v>2013</v>
      </c>
      <c r="O1014" s="61">
        <v>41429</v>
      </c>
      <c r="P1014" s="60">
        <v>2013</v>
      </c>
      <c r="Q1014" s="61">
        <v>41639</v>
      </c>
      <c r="R1014" s="53" t="s">
        <v>342</v>
      </c>
      <c r="S1014" s="53" t="s">
        <v>3455</v>
      </c>
      <c r="T1014" s="53" t="s">
        <v>7</v>
      </c>
      <c r="U1014" s="53" t="s">
        <v>2063</v>
      </c>
      <c r="V1014" s="53">
        <v>1</v>
      </c>
      <c r="W1014" s="53" t="s">
        <v>390</v>
      </c>
      <c r="X1014" s="53"/>
      <c r="Y1014" s="60">
        <v>1.7793650793650793</v>
      </c>
      <c r="Z1014" s="367">
        <v>22133.428571428569</v>
      </c>
      <c r="AA1014" s="53"/>
      <c r="AB1014" s="53" t="s">
        <v>2064</v>
      </c>
      <c r="AC1014" s="53" t="s">
        <v>1875</v>
      </c>
      <c r="AD1014" s="57">
        <v>13944.06</v>
      </c>
      <c r="AE1014" s="53" t="s">
        <v>2063</v>
      </c>
      <c r="AF1014" s="53"/>
      <c r="AG1014" s="53"/>
      <c r="AH1014" s="367">
        <v>0</v>
      </c>
      <c r="AI1014" s="53" t="s">
        <v>658</v>
      </c>
      <c r="AJ1014" s="53" t="s">
        <v>1817</v>
      </c>
    </row>
    <row r="1015" spans="1:36" s="148" customFormat="1" ht="60">
      <c r="A1015" s="53" t="s">
        <v>1503</v>
      </c>
      <c r="B1015" s="60">
        <v>1873</v>
      </c>
      <c r="C1015" s="60">
        <v>2</v>
      </c>
      <c r="D1015" s="52" t="s">
        <v>1506</v>
      </c>
      <c r="E1015" s="53" t="s">
        <v>337</v>
      </c>
      <c r="F1015" s="55">
        <v>41379</v>
      </c>
      <c r="G1015" s="55">
        <v>41409</v>
      </c>
      <c r="H1015" s="53" t="s">
        <v>107</v>
      </c>
      <c r="I1015" s="57">
        <v>1171.76</v>
      </c>
      <c r="J1015" s="56">
        <v>1177.1677683751684</v>
      </c>
      <c r="K1015" s="56">
        <v>1171.76</v>
      </c>
      <c r="L1015" s="58">
        <v>1382676.8</v>
      </c>
      <c r="M1015" s="59">
        <v>41429</v>
      </c>
      <c r="N1015" s="60">
        <v>2013</v>
      </c>
      <c r="O1015" s="61">
        <v>41429</v>
      </c>
      <c r="P1015" s="60">
        <v>2013</v>
      </c>
      <c r="Q1015" s="61">
        <v>41639</v>
      </c>
      <c r="R1015" s="53" t="s">
        <v>342</v>
      </c>
      <c r="S1015" s="53" t="s">
        <v>3471</v>
      </c>
      <c r="T1015" s="53" t="s">
        <v>7</v>
      </c>
      <c r="U1015" s="53" t="s">
        <v>2063</v>
      </c>
      <c r="V1015" s="53">
        <v>1</v>
      </c>
      <c r="W1015" s="53" t="s">
        <v>390</v>
      </c>
      <c r="X1015" s="53"/>
      <c r="Y1015" s="60">
        <v>2194.7250793650792</v>
      </c>
      <c r="Z1015" s="367">
        <v>22133.428571428569</v>
      </c>
      <c r="AA1015" s="53"/>
      <c r="AB1015" s="53" t="s">
        <v>2064</v>
      </c>
      <c r="AC1015" s="53" t="s">
        <v>1875</v>
      </c>
      <c r="AD1015" s="57">
        <v>13944.06</v>
      </c>
      <c r="AE1015" s="53" t="s">
        <v>2063</v>
      </c>
      <c r="AF1015" s="53"/>
      <c r="AG1015" s="53"/>
      <c r="AH1015" s="367">
        <v>0</v>
      </c>
      <c r="AI1015" s="53" t="s">
        <v>658</v>
      </c>
      <c r="AJ1015" s="53" t="s">
        <v>1817</v>
      </c>
    </row>
    <row r="1016" spans="1:36" s="148" customFormat="1" ht="60">
      <c r="A1016" s="53" t="s">
        <v>1503</v>
      </c>
      <c r="B1016" s="60">
        <v>1874</v>
      </c>
      <c r="C1016" s="60">
        <v>2</v>
      </c>
      <c r="D1016" s="52" t="s">
        <v>1506</v>
      </c>
      <c r="E1016" s="53" t="s">
        <v>337</v>
      </c>
      <c r="F1016" s="55">
        <v>41379</v>
      </c>
      <c r="G1016" s="55">
        <v>41409</v>
      </c>
      <c r="H1016" s="53" t="s">
        <v>107</v>
      </c>
      <c r="I1016" s="57">
        <v>467.33</v>
      </c>
      <c r="J1016" s="56">
        <v>547.4070481017601</v>
      </c>
      <c r="K1016" s="56">
        <v>467.33</v>
      </c>
      <c r="L1016" s="58">
        <v>551449.4</v>
      </c>
      <c r="M1016" s="59">
        <v>41429</v>
      </c>
      <c r="N1016" s="60">
        <v>2013</v>
      </c>
      <c r="O1016" s="61">
        <v>41429</v>
      </c>
      <c r="P1016" s="60">
        <v>2013</v>
      </c>
      <c r="Q1016" s="61">
        <v>41639</v>
      </c>
      <c r="R1016" s="53" t="s">
        <v>342</v>
      </c>
      <c r="S1016" s="53" t="s">
        <v>3367</v>
      </c>
      <c r="T1016" s="53" t="s">
        <v>7</v>
      </c>
      <c r="U1016" s="53" t="s">
        <v>2063</v>
      </c>
      <c r="V1016" s="53">
        <v>1</v>
      </c>
      <c r="W1016" s="53" t="s">
        <v>390</v>
      </c>
      <c r="X1016" s="53"/>
      <c r="Y1016" s="60">
        <v>875.31650793650795</v>
      </c>
      <c r="Z1016" s="367">
        <v>22133.428571428569</v>
      </c>
      <c r="AA1016" s="53"/>
      <c r="AB1016" s="53" t="s">
        <v>2064</v>
      </c>
      <c r="AC1016" s="53" t="s">
        <v>1875</v>
      </c>
      <c r="AD1016" s="57">
        <v>13944.06</v>
      </c>
      <c r="AE1016" s="53" t="s">
        <v>2063</v>
      </c>
      <c r="AF1016" s="53"/>
      <c r="AG1016" s="53"/>
      <c r="AH1016" s="367">
        <v>0</v>
      </c>
      <c r="AI1016" s="53" t="s">
        <v>658</v>
      </c>
      <c r="AJ1016" s="53" t="s">
        <v>1817</v>
      </c>
    </row>
    <row r="1017" spans="1:36" s="148" customFormat="1" ht="60">
      <c r="A1017" s="53" t="s">
        <v>1503</v>
      </c>
      <c r="B1017" s="60">
        <v>1875</v>
      </c>
      <c r="C1017" s="60">
        <v>2</v>
      </c>
      <c r="D1017" s="52" t="s">
        <v>1506</v>
      </c>
      <c r="E1017" s="53" t="s">
        <v>337</v>
      </c>
      <c r="F1017" s="55">
        <v>41379</v>
      </c>
      <c r="G1017" s="55">
        <v>41409</v>
      </c>
      <c r="H1017" s="53" t="s">
        <v>107</v>
      </c>
      <c r="I1017" s="57">
        <v>208.66399999999999</v>
      </c>
      <c r="J1017" s="56">
        <v>248.58441275270405</v>
      </c>
      <c r="K1017" s="56">
        <v>208.66399999999999</v>
      </c>
      <c r="L1017" s="58">
        <v>246223.52</v>
      </c>
      <c r="M1017" s="59">
        <v>41429</v>
      </c>
      <c r="N1017" s="60">
        <v>2013</v>
      </c>
      <c r="O1017" s="61">
        <v>41429</v>
      </c>
      <c r="P1017" s="60">
        <v>2013</v>
      </c>
      <c r="Q1017" s="61">
        <v>41639</v>
      </c>
      <c r="R1017" s="53" t="s">
        <v>342</v>
      </c>
      <c r="S1017" s="53" t="s">
        <v>3472</v>
      </c>
      <c r="T1017" s="53" t="s">
        <v>7</v>
      </c>
      <c r="U1017" s="53" t="s">
        <v>2063</v>
      </c>
      <c r="V1017" s="53">
        <v>1</v>
      </c>
      <c r="W1017" s="53" t="s">
        <v>390</v>
      </c>
      <c r="X1017" s="53"/>
      <c r="Y1017" s="60">
        <v>390.83098412698411</v>
      </c>
      <c r="Z1017" s="367">
        <v>22133.428571428569</v>
      </c>
      <c r="AA1017" s="53"/>
      <c r="AB1017" s="53" t="s">
        <v>2064</v>
      </c>
      <c r="AC1017" s="53" t="s">
        <v>1875</v>
      </c>
      <c r="AD1017" s="57">
        <v>13944.06</v>
      </c>
      <c r="AE1017" s="53" t="s">
        <v>2063</v>
      </c>
      <c r="AF1017" s="53"/>
      <c r="AG1017" s="53"/>
      <c r="AH1017" s="367">
        <v>0</v>
      </c>
      <c r="AI1017" s="53" t="s">
        <v>658</v>
      </c>
      <c r="AJ1017" s="53" t="s">
        <v>1817</v>
      </c>
    </row>
    <row r="1018" spans="1:36" s="148" customFormat="1" ht="60">
      <c r="A1018" s="53" t="s">
        <v>1503</v>
      </c>
      <c r="B1018" s="60">
        <v>1876</v>
      </c>
      <c r="C1018" s="60">
        <v>2</v>
      </c>
      <c r="D1018" s="52" t="s">
        <v>1506</v>
      </c>
      <c r="E1018" s="53" t="s">
        <v>337</v>
      </c>
      <c r="F1018" s="55">
        <v>41379</v>
      </c>
      <c r="G1018" s="55">
        <v>41409</v>
      </c>
      <c r="H1018" s="53" t="s">
        <v>107</v>
      </c>
      <c r="I1018" s="57">
        <v>454.87</v>
      </c>
      <c r="J1018" s="56">
        <v>456.97373366169609</v>
      </c>
      <c r="K1018" s="56">
        <v>454.87</v>
      </c>
      <c r="L1018" s="58">
        <v>536746.6</v>
      </c>
      <c r="M1018" s="59">
        <v>41429</v>
      </c>
      <c r="N1018" s="60">
        <v>2013</v>
      </c>
      <c r="O1018" s="61">
        <v>41429</v>
      </c>
      <c r="P1018" s="60">
        <v>2013</v>
      </c>
      <c r="Q1018" s="61">
        <v>41639</v>
      </c>
      <c r="R1018" s="53" t="s">
        <v>342</v>
      </c>
      <c r="S1018" s="53" t="s">
        <v>6699</v>
      </c>
      <c r="T1018" s="53" t="s">
        <v>7</v>
      </c>
      <c r="U1018" s="53">
        <v>0.63</v>
      </c>
      <c r="V1018" s="53">
        <v>1</v>
      </c>
      <c r="W1018" s="53" t="s">
        <v>390</v>
      </c>
      <c r="X1018" s="53"/>
      <c r="Y1018" s="60">
        <v>851.97873015873006</v>
      </c>
      <c r="Z1018" s="367">
        <v>22133.428571428569</v>
      </c>
      <c r="AA1018" s="53"/>
      <c r="AB1018" s="53" t="s">
        <v>2064</v>
      </c>
      <c r="AC1018" s="53" t="s">
        <v>1875</v>
      </c>
      <c r="AD1018" s="57">
        <v>13944.06</v>
      </c>
      <c r="AE1018" s="53" t="s">
        <v>2063</v>
      </c>
      <c r="AF1018" s="53"/>
      <c r="AG1018" s="53"/>
      <c r="AH1018" s="367">
        <v>0</v>
      </c>
      <c r="AI1018" s="53" t="s">
        <v>658</v>
      </c>
      <c r="AJ1018" s="53" t="s">
        <v>1817</v>
      </c>
    </row>
    <row r="1019" spans="1:36" s="148" customFormat="1" ht="60">
      <c r="A1019" s="53" t="s">
        <v>1503</v>
      </c>
      <c r="B1019" s="60" t="s">
        <v>6707</v>
      </c>
      <c r="C1019" s="60">
        <v>2</v>
      </c>
      <c r="D1019" s="52" t="s">
        <v>1506</v>
      </c>
      <c r="E1019" s="53" t="s">
        <v>337</v>
      </c>
      <c r="F1019" s="55">
        <v>41379</v>
      </c>
      <c r="G1019" s="55">
        <v>41409</v>
      </c>
      <c r="H1019" s="53" t="s">
        <v>107</v>
      </c>
      <c r="I1019" s="57">
        <v>1075.3358790984098</v>
      </c>
      <c r="J1019" s="56">
        <v>1080.2993389081432</v>
      </c>
      <c r="K1019" s="56">
        <v>1075.335</v>
      </c>
      <c r="L1019" s="58">
        <v>1268895.2999999998</v>
      </c>
      <c r="M1019" s="59">
        <v>41429</v>
      </c>
      <c r="N1019" s="60">
        <v>2013</v>
      </c>
      <c r="O1019" s="61">
        <v>41429</v>
      </c>
      <c r="P1019" s="60">
        <v>2013</v>
      </c>
      <c r="Q1019" s="61">
        <v>41639</v>
      </c>
      <c r="R1019" s="53" t="s">
        <v>342</v>
      </c>
      <c r="S1019" s="53" t="s">
        <v>3473</v>
      </c>
      <c r="T1019" s="53" t="s">
        <v>7</v>
      </c>
      <c r="U1019" s="53">
        <v>0.63</v>
      </c>
      <c r="V1019" s="53">
        <v>1</v>
      </c>
      <c r="W1019" s="53" t="s">
        <v>390</v>
      </c>
      <c r="X1019" s="53"/>
      <c r="Y1019" s="60">
        <v>2014.1195238095236</v>
      </c>
      <c r="Z1019" s="367">
        <v>22133.428571428569</v>
      </c>
      <c r="AA1019" s="53"/>
      <c r="AB1019" s="53" t="s">
        <v>2064</v>
      </c>
      <c r="AC1019" s="53" t="s">
        <v>1875</v>
      </c>
      <c r="AD1019" s="57">
        <v>13944.06</v>
      </c>
      <c r="AE1019" s="53" t="s">
        <v>2063</v>
      </c>
      <c r="AF1019" s="53"/>
      <c r="AG1019" s="53"/>
      <c r="AH1019" s="367">
        <v>0</v>
      </c>
      <c r="AI1019" s="53" t="s">
        <v>658</v>
      </c>
      <c r="AJ1019" s="53" t="s">
        <v>1817</v>
      </c>
    </row>
    <row r="1020" spans="1:36" s="148" customFormat="1" ht="60">
      <c r="A1020" s="52" t="s">
        <v>1503</v>
      </c>
      <c r="B1020" s="53">
        <v>1877</v>
      </c>
      <c r="C1020" s="54">
        <v>2</v>
      </c>
      <c r="D1020" s="52" t="s">
        <v>1506</v>
      </c>
      <c r="E1020" s="53" t="s">
        <v>337</v>
      </c>
      <c r="F1020" s="55">
        <v>41379</v>
      </c>
      <c r="G1020" s="55">
        <v>41409</v>
      </c>
      <c r="H1020" s="53" t="s">
        <v>107</v>
      </c>
      <c r="I1020" s="57">
        <v>959.17</v>
      </c>
      <c r="J1020" s="56">
        <v>963.59890025779214</v>
      </c>
      <c r="K1020" s="56">
        <v>959.17</v>
      </c>
      <c r="L1020" s="58">
        <v>1131820.5999999999</v>
      </c>
      <c r="M1020" s="59">
        <v>41429</v>
      </c>
      <c r="N1020" s="60">
        <v>2013</v>
      </c>
      <c r="O1020" s="61">
        <v>41429</v>
      </c>
      <c r="P1020" s="60">
        <v>2013</v>
      </c>
      <c r="Q1020" s="61">
        <v>41639</v>
      </c>
      <c r="R1020" s="53" t="s">
        <v>342</v>
      </c>
      <c r="S1020" s="62" t="s">
        <v>6335</v>
      </c>
      <c r="T1020" s="53" t="s">
        <v>7</v>
      </c>
      <c r="U1020" s="367">
        <v>0.32685128541316094</v>
      </c>
      <c r="V1020" s="53">
        <v>1</v>
      </c>
      <c r="W1020" s="53" t="s">
        <v>390</v>
      </c>
      <c r="X1020" s="53"/>
      <c r="Y1020" s="63">
        <v>3462.7999047619051</v>
      </c>
      <c r="Z1020" s="58">
        <v>22133.428571428569</v>
      </c>
      <c r="AA1020" s="53"/>
      <c r="AB1020" s="62" t="s">
        <v>2064</v>
      </c>
      <c r="AC1020" s="65" t="s">
        <v>1875</v>
      </c>
      <c r="AD1020" s="66">
        <v>13944.06</v>
      </c>
      <c r="AE1020" s="53" t="s">
        <v>6336</v>
      </c>
      <c r="AF1020" s="53"/>
      <c r="AG1020" s="58"/>
      <c r="AH1020" s="367">
        <v>0</v>
      </c>
      <c r="AI1020" s="52" t="s">
        <v>658</v>
      </c>
      <c r="AJ1020" s="52" t="s">
        <v>1817</v>
      </c>
    </row>
    <row r="1021" spans="1:36" s="148" customFormat="1" ht="60">
      <c r="A1021" s="52" t="s">
        <v>1503</v>
      </c>
      <c r="B1021" s="53" t="s">
        <v>6337</v>
      </c>
      <c r="C1021" s="54">
        <v>2</v>
      </c>
      <c r="D1021" s="52" t="s">
        <v>1506</v>
      </c>
      <c r="E1021" s="53" t="s">
        <v>337</v>
      </c>
      <c r="F1021" s="55">
        <v>41379</v>
      </c>
      <c r="G1021" s="55">
        <v>41409</v>
      </c>
      <c r="H1021" s="53" t="s">
        <v>107</v>
      </c>
      <c r="I1021" s="57">
        <v>657.15</v>
      </c>
      <c r="J1021" s="56">
        <v>660.18350736230411</v>
      </c>
      <c r="K1021" s="56">
        <v>657.15</v>
      </c>
      <c r="L1021" s="58">
        <v>775436.99999999988</v>
      </c>
      <c r="M1021" s="59">
        <v>41429</v>
      </c>
      <c r="N1021" s="60">
        <v>2013</v>
      </c>
      <c r="O1021" s="61">
        <v>41429</v>
      </c>
      <c r="P1021" s="60">
        <v>2013</v>
      </c>
      <c r="Q1021" s="61">
        <v>41639</v>
      </c>
      <c r="R1021" s="53" t="s">
        <v>342</v>
      </c>
      <c r="S1021" s="62" t="s">
        <v>6553</v>
      </c>
      <c r="T1021" s="53" t="s">
        <v>7</v>
      </c>
      <c r="U1021" s="367">
        <v>0.3</v>
      </c>
      <c r="V1021" s="53">
        <v>1</v>
      </c>
      <c r="W1021" s="53" t="s">
        <v>390</v>
      </c>
      <c r="X1021" s="53"/>
      <c r="Y1021" s="63">
        <v>3499.1444666666671</v>
      </c>
      <c r="Z1021" s="58">
        <v>22133.428571428569</v>
      </c>
      <c r="AA1021" s="53"/>
      <c r="AB1021" s="62" t="s">
        <v>2064</v>
      </c>
      <c r="AC1021" s="65" t="s">
        <v>1875</v>
      </c>
      <c r="AD1021" s="66">
        <v>13944.06</v>
      </c>
      <c r="AE1021" s="53" t="s">
        <v>6336</v>
      </c>
      <c r="AF1021" s="53"/>
      <c r="AG1021" s="58"/>
      <c r="AH1021" s="367">
        <v>0</v>
      </c>
      <c r="AI1021" s="52" t="s">
        <v>658</v>
      </c>
      <c r="AJ1021" s="52" t="s">
        <v>1817</v>
      </c>
    </row>
    <row r="1022" spans="1:36" s="148" customFormat="1" ht="60">
      <c r="A1022" s="53" t="s">
        <v>1503</v>
      </c>
      <c r="B1022" s="60">
        <v>1878</v>
      </c>
      <c r="C1022" s="53" t="s">
        <v>694</v>
      </c>
      <c r="D1022" s="52" t="s">
        <v>1506</v>
      </c>
      <c r="E1022" s="53" t="s">
        <v>337</v>
      </c>
      <c r="F1022" s="55">
        <v>41456</v>
      </c>
      <c r="G1022" s="55">
        <v>41487</v>
      </c>
      <c r="H1022" s="53" t="s">
        <v>107</v>
      </c>
      <c r="I1022" s="57">
        <v>1552.8</v>
      </c>
      <c r="J1022" s="56">
        <v>1597.1850377504645</v>
      </c>
      <c r="K1022" s="56">
        <v>1552.8</v>
      </c>
      <c r="L1022" s="58">
        <v>1832303.9999999998</v>
      </c>
      <c r="M1022" s="59">
        <v>41507</v>
      </c>
      <c r="N1022" s="60">
        <v>2013</v>
      </c>
      <c r="O1022" s="61">
        <v>41507</v>
      </c>
      <c r="P1022" s="60">
        <v>2013</v>
      </c>
      <c r="Q1022" s="61">
        <v>41639</v>
      </c>
      <c r="R1022" s="53" t="s">
        <v>342</v>
      </c>
      <c r="S1022" s="53" t="s">
        <v>3367</v>
      </c>
      <c r="T1022" s="53" t="s">
        <v>1739</v>
      </c>
      <c r="U1022" s="70">
        <v>2.0938822020267978</v>
      </c>
      <c r="V1022" s="53">
        <v>1</v>
      </c>
      <c r="W1022" s="53" t="s">
        <v>390</v>
      </c>
      <c r="X1022" s="53"/>
      <c r="Y1022" s="367">
        <v>875.07501531194043</v>
      </c>
      <c r="Z1022" s="367">
        <v>1700.3524416135881</v>
      </c>
      <c r="AA1022" s="53"/>
      <c r="AB1022" s="53" t="s">
        <v>2085</v>
      </c>
      <c r="AC1022" s="53" t="s">
        <v>1875</v>
      </c>
      <c r="AD1022" s="57">
        <v>24025.98</v>
      </c>
      <c r="AE1022" s="53"/>
      <c r="AF1022" s="53" t="s">
        <v>2084</v>
      </c>
      <c r="AG1022" s="53"/>
      <c r="AH1022" s="367">
        <v>0</v>
      </c>
      <c r="AI1022" s="53" t="s">
        <v>658</v>
      </c>
      <c r="AJ1022" s="53" t="s">
        <v>1817</v>
      </c>
    </row>
    <row r="1023" spans="1:36" s="148" customFormat="1" ht="60">
      <c r="A1023" s="53" t="s">
        <v>1503</v>
      </c>
      <c r="B1023" s="60">
        <v>1879</v>
      </c>
      <c r="C1023" s="53" t="s">
        <v>694</v>
      </c>
      <c r="D1023" s="52" t="s">
        <v>1506</v>
      </c>
      <c r="E1023" s="53" t="s">
        <v>337</v>
      </c>
      <c r="F1023" s="55">
        <v>41456</v>
      </c>
      <c r="G1023" s="55">
        <v>41487</v>
      </c>
      <c r="H1023" s="53" t="s">
        <v>107</v>
      </c>
      <c r="I1023" s="57">
        <v>771.76</v>
      </c>
      <c r="J1023" s="56">
        <v>1094.0918935426562</v>
      </c>
      <c r="K1023" s="56">
        <v>771.76</v>
      </c>
      <c r="L1023" s="58">
        <v>910676.79999999993</v>
      </c>
      <c r="M1023" s="59">
        <v>41507</v>
      </c>
      <c r="N1023" s="60">
        <v>2013</v>
      </c>
      <c r="O1023" s="61">
        <v>41507</v>
      </c>
      <c r="P1023" s="60">
        <v>2013</v>
      </c>
      <c r="Q1023" s="61">
        <v>41639</v>
      </c>
      <c r="R1023" s="53" t="s">
        <v>342</v>
      </c>
      <c r="S1023" s="53" t="s">
        <v>3370</v>
      </c>
      <c r="T1023" s="53" t="s">
        <v>1739</v>
      </c>
      <c r="U1023" s="70">
        <v>2.0938822020267978</v>
      </c>
      <c r="V1023" s="53">
        <v>1</v>
      </c>
      <c r="W1023" s="53" t="s">
        <v>390</v>
      </c>
      <c r="X1023" s="53"/>
      <c r="Y1023" s="367">
        <v>434.92265186575429</v>
      </c>
      <c r="Z1023" s="367">
        <v>1700.3524416135881</v>
      </c>
      <c r="AA1023" s="53"/>
      <c r="AB1023" s="53" t="s">
        <v>2085</v>
      </c>
      <c r="AC1023" s="53" t="s">
        <v>1875</v>
      </c>
      <c r="AD1023" s="57">
        <v>24025.98</v>
      </c>
      <c r="AE1023" s="53"/>
      <c r="AF1023" s="53" t="s">
        <v>2084</v>
      </c>
      <c r="AG1023" s="53"/>
      <c r="AH1023" s="367">
        <v>0</v>
      </c>
      <c r="AI1023" s="53" t="s">
        <v>658</v>
      </c>
      <c r="AJ1023" s="53" t="s">
        <v>1817</v>
      </c>
    </row>
    <row r="1024" spans="1:36" s="148" customFormat="1" ht="60">
      <c r="A1024" s="53" t="s">
        <v>1503</v>
      </c>
      <c r="B1024" s="60">
        <v>1880</v>
      </c>
      <c r="C1024" s="53" t="s">
        <v>694</v>
      </c>
      <c r="D1024" s="52" t="s">
        <v>1506</v>
      </c>
      <c r="E1024" s="53" t="s">
        <v>337</v>
      </c>
      <c r="F1024" s="55">
        <v>41456</v>
      </c>
      <c r="G1024" s="55">
        <v>41487</v>
      </c>
      <c r="H1024" s="53" t="s">
        <v>107</v>
      </c>
      <c r="I1024" s="57">
        <v>563.89</v>
      </c>
      <c r="J1024" s="56">
        <v>792.25631896780828</v>
      </c>
      <c r="K1024" s="56">
        <v>563.89</v>
      </c>
      <c r="L1024" s="58">
        <v>665390.19999999995</v>
      </c>
      <c r="M1024" s="59">
        <v>41507</v>
      </c>
      <c r="N1024" s="60">
        <v>2013</v>
      </c>
      <c r="O1024" s="61">
        <v>41507</v>
      </c>
      <c r="P1024" s="60">
        <v>2013</v>
      </c>
      <c r="Q1024" s="61">
        <v>41639</v>
      </c>
      <c r="R1024" s="53" t="s">
        <v>342</v>
      </c>
      <c r="S1024" s="53" t="s">
        <v>3366</v>
      </c>
      <c r="T1024" s="53" t="s">
        <v>1739</v>
      </c>
      <c r="U1024" s="70">
        <v>2.0938822020267978</v>
      </c>
      <c r="V1024" s="53">
        <v>1</v>
      </c>
      <c r="W1024" s="53" t="s">
        <v>390</v>
      </c>
      <c r="X1024" s="53"/>
      <c r="Y1024" s="367">
        <v>317.7782395570905</v>
      </c>
      <c r="Z1024" s="367">
        <v>1700.3524416135881</v>
      </c>
      <c r="AA1024" s="53"/>
      <c r="AB1024" s="53" t="s">
        <v>2085</v>
      </c>
      <c r="AC1024" s="53" t="s">
        <v>1875</v>
      </c>
      <c r="AD1024" s="57">
        <v>24025.98</v>
      </c>
      <c r="AE1024" s="53"/>
      <c r="AF1024" s="53" t="s">
        <v>2084</v>
      </c>
      <c r="AG1024" s="53"/>
      <c r="AH1024" s="367">
        <v>0</v>
      </c>
      <c r="AI1024" s="53" t="s">
        <v>658</v>
      </c>
      <c r="AJ1024" s="53" t="s">
        <v>1817</v>
      </c>
    </row>
    <row r="1025" spans="1:36" s="148" customFormat="1" ht="60">
      <c r="A1025" s="53" t="s">
        <v>1503</v>
      </c>
      <c r="B1025" s="60">
        <v>1881</v>
      </c>
      <c r="C1025" s="53" t="s">
        <v>694</v>
      </c>
      <c r="D1025" s="52" t="s">
        <v>1506</v>
      </c>
      <c r="E1025" s="53" t="s">
        <v>337</v>
      </c>
      <c r="F1025" s="55">
        <v>41456</v>
      </c>
      <c r="G1025" s="55">
        <v>41487</v>
      </c>
      <c r="H1025" s="53" t="s">
        <v>107</v>
      </c>
      <c r="I1025" s="57">
        <v>2803.46</v>
      </c>
      <c r="J1025" s="56">
        <v>4065.2674935868813</v>
      </c>
      <c r="K1025" s="56">
        <v>2803.46</v>
      </c>
      <c r="L1025" s="58">
        <v>3308082.8</v>
      </c>
      <c r="M1025" s="59">
        <v>41507</v>
      </c>
      <c r="N1025" s="60">
        <v>2013</v>
      </c>
      <c r="O1025" s="61">
        <v>41507</v>
      </c>
      <c r="P1025" s="60">
        <v>2013</v>
      </c>
      <c r="Q1025" s="61">
        <v>41639</v>
      </c>
      <c r="R1025" s="53" t="s">
        <v>342</v>
      </c>
      <c r="S1025" s="53" t="s">
        <v>3457</v>
      </c>
      <c r="T1025" s="53" t="s">
        <v>1739</v>
      </c>
      <c r="U1025" s="70">
        <v>2.0938822020267978</v>
      </c>
      <c r="V1025" s="53">
        <v>1</v>
      </c>
      <c r="W1025" s="53" t="s">
        <v>390</v>
      </c>
      <c r="X1025" s="53"/>
      <c r="Y1025" s="367">
        <v>1579.8800891463247</v>
      </c>
      <c r="Z1025" s="367">
        <v>1700.3524416135881</v>
      </c>
      <c r="AA1025" s="53"/>
      <c r="AB1025" s="53" t="s">
        <v>2085</v>
      </c>
      <c r="AC1025" s="53" t="s">
        <v>1875</v>
      </c>
      <c r="AD1025" s="57">
        <v>24025.98</v>
      </c>
      <c r="AE1025" s="53"/>
      <c r="AF1025" s="53" t="s">
        <v>2084</v>
      </c>
      <c r="AG1025" s="53"/>
      <c r="AH1025" s="367">
        <v>0</v>
      </c>
      <c r="AI1025" s="53" t="s">
        <v>658</v>
      </c>
      <c r="AJ1025" s="53" t="s">
        <v>1817</v>
      </c>
    </row>
    <row r="1026" spans="1:36" s="148" customFormat="1" ht="60">
      <c r="A1026" s="53" t="s">
        <v>1503</v>
      </c>
      <c r="B1026" s="60">
        <v>1882</v>
      </c>
      <c r="C1026" s="53" t="s">
        <v>694</v>
      </c>
      <c r="D1026" s="52" t="s">
        <v>1506</v>
      </c>
      <c r="E1026" s="53" t="s">
        <v>337</v>
      </c>
      <c r="F1026" s="55">
        <v>41456</v>
      </c>
      <c r="G1026" s="55">
        <v>41487</v>
      </c>
      <c r="H1026" s="53" t="s">
        <v>107</v>
      </c>
      <c r="I1026" s="57">
        <v>1209.1600000000001</v>
      </c>
      <c r="J1026" s="56">
        <v>1214.7448755732482</v>
      </c>
      <c r="K1026" s="56">
        <v>1209.1600000000001</v>
      </c>
      <c r="L1026" s="58">
        <v>1426808.8</v>
      </c>
      <c r="M1026" s="59">
        <v>41507</v>
      </c>
      <c r="N1026" s="60">
        <v>2013</v>
      </c>
      <c r="O1026" s="61">
        <v>41507</v>
      </c>
      <c r="P1026" s="60">
        <v>2013</v>
      </c>
      <c r="Q1026" s="61">
        <v>41639</v>
      </c>
      <c r="R1026" s="53" t="s">
        <v>342</v>
      </c>
      <c r="S1026" s="53" t="s">
        <v>3457</v>
      </c>
      <c r="T1026" s="53" t="s">
        <v>1739</v>
      </c>
      <c r="U1026" s="70">
        <v>2.0938822020267978</v>
      </c>
      <c r="V1026" s="53">
        <v>1</v>
      </c>
      <c r="W1026" s="53" t="s">
        <v>390</v>
      </c>
      <c r="X1026" s="53"/>
      <c r="Y1026" s="367">
        <v>681.41789381413321</v>
      </c>
      <c r="Z1026" s="367">
        <v>1700.3524416135881</v>
      </c>
      <c r="AA1026" s="53"/>
      <c r="AB1026" s="53" t="s">
        <v>2085</v>
      </c>
      <c r="AC1026" s="53" t="s">
        <v>1875</v>
      </c>
      <c r="AD1026" s="57">
        <v>24025.98</v>
      </c>
      <c r="AE1026" s="53"/>
      <c r="AF1026" s="53" t="s">
        <v>2084</v>
      </c>
      <c r="AG1026" s="53"/>
      <c r="AH1026" s="367">
        <v>0</v>
      </c>
      <c r="AI1026" s="53" t="s">
        <v>658</v>
      </c>
      <c r="AJ1026" s="53" t="s">
        <v>1817</v>
      </c>
    </row>
    <row r="1027" spans="1:36" s="148" customFormat="1" ht="60">
      <c r="A1027" s="53" t="s">
        <v>1503</v>
      </c>
      <c r="B1027" s="60">
        <v>1883</v>
      </c>
      <c r="C1027" s="53" t="s">
        <v>694</v>
      </c>
      <c r="D1027" s="52" t="s">
        <v>1506</v>
      </c>
      <c r="E1027" s="53" t="s">
        <v>337</v>
      </c>
      <c r="F1027" s="55">
        <v>41379</v>
      </c>
      <c r="G1027" s="55">
        <v>41409</v>
      </c>
      <c r="H1027" s="53" t="s">
        <v>107</v>
      </c>
      <c r="I1027" s="57">
        <v>3611.67</v>
      </c>
      <c r="J1027" s="56">
        <v>5214.5853218524817</v>
      </c>
      <c r="K1027" s="56">
        <v>3611.67</v>
      </c>
      <c r="L1027" s="58">
        <v>4261770.5999999996</v>
      </c>
      <c r="M1027" s="59">
        <v>41429</v>
      </c>
      <c r="N1027" s="60">
        <v>2013</v>
      </c>
      <c r="O1027" s="61">
        <v>41429</v>
      </c>
      <c r="P1027" s="60">
        <v>2013</v>
      </c>
      <c r="Q1027" s="61">
        <v>41639</v>
      </c>
      <c r="R1027" s="53" t="s">
        <v>342</v>
      </c>
      <c r="S1027" s="53" t="s">
        <v>3458</v>
      </c>
      <c r="T1027" s="53" t="s">
        <v>1739</v>
      </c>
      <c r="U1027" s="70">
        <v>2.0938822020267978</v>
      </c>
      <c r="V1027" s="53">
        <v>1</v>
      </c>
      <c r="W1027" s="53" t="s">
        <v>390</v>
      </c>
      <c r="X1027" s="53"/>
      <c r="Y1027" s="367">
        <v>2035.3440111744439</v>
      </c>
      <c r="Z1027" s="367">
        <v>1700.3524416135881</v>
      </c>
      <c r="AA1027" s="53"/>
      <c r="AB1027" s="53" t="s">
        <v>2085</v>
      </c>
      <c r="AC1027" s="53" t="s">
        <v>1875</v>
      </c>
      <c r="AD1027" s="57">
        <v>24025.98</v>
      </c>
      <c r="AE1027" s="53"/>
      <c r="AF1027" s="53" t="s">
        <v>2084</v>
      </c>
      <c r="AG1027" s="53"/>
      <c r="AH1027" s="367">
        <v>0</v>
      </c>
      <c r="AI1027" s="53" t="s">
        <v>658</v>
      </c>
      <c r="AJ1027" s="53" t="s">
        <v>1817</v>
      </c>
    </row>
    <row r="1028" spans="1:36" s="148" customFormat="1" ht="60">
      <c r="A1028" s="53" t="s">
        <v>1503</v>
      </c>
      <c r="B1028" s="60">
        <v>1884</v>
      </c>
      <c r="C1028" s="53" t="s">
        <v>694</v>
      </c>
      <c r="D1028" s="52" t="s">
        <v>1506</v>
      </c>
      <c r="E1028" s="53" t="s">
        <v>337</v>
      </c>
      <c r="F1028" s="55">
        <v>41379</v>
      </c>
      <c r="G1028" s="55">
        <v>41409</v>
      </c>
      <c r="H1028" s="53" t="s">
        <v>107</v>
      </c>
      <c r="I1028" s="57">
        <v>556.5</v>
      </c>
      <c r="J1028" s="56">
        <v>813.29047146547225</v>
      </c>
      <c r="K1028" s="56">
        <v>556.5</v>
      </c>
      <c r="L1028" s="58">
        <v>656670</v>
      </c>
      <c r="M1028" s="59">
        <v>41429</v>
      </c>
      <c r="N1028" s="60">
        <v>2013</v>
      </c>
      <c r="O1028" s="61">
        <v>41429</v>
      </c>
      <c r="P1028" s="60">
        <v>2013</v>
      </c>
      <c r="Q1028" s="61">
        <v>41639</v>
      </c>
      <c r="R1028" s="53" t="s">
        <v>342</v>
      </c>
      <c r="S1028" s="53" t="s">
        <v>3471</v>
      </c>
      <c r="T1028" s="53" t="s">
        <v>1739</v>
      </c>
      <c r="U1028" s="70">
        <v>2.0938822020267978</v>
      </c>
      <c r="V1028" s="53">
        <v>1</v>
      </c>
      <c r="W1028" s="53" t="s">
        <v>390</v>
      </c>
      <c r="X1028" s="53"/>
      <c r="Y1028" s="367">
        <v>313.61363087396637</v>
      </c>
      <c r="Z1028" s="367">
        <v>1700.3524416135881</v>
      </c>
      <c r="AA1028" s="53"/>
      <c r="AB1028" s="53" t="s">
        <v>2085</v>
      </c>
      <c r="AC1028" s="53" t="s">
        <v>1875</v>
      </c>
      <c r="AD1028" s="57">
        <v>24025.98</v>
      </c>
      <c r="AE1028" s="53"/>
      <c r="AF1028" s="53" t="s">
        <v>2084</v>
      </c>
      <c r="AG1028" s="53"/>
      <c r="AH1028" s="367">
        <v>0</v>
      </c>
      <c r="AI1028" s="53" t="s">
        <v>658</v>
      </c>
      <c r="AJ1028" s="53" t="s">
        <v>1817</v>
      </c>
    </row>
    <row r="1029" spans="1:36" s="148" customFormat="1" ht="60">
      <c r="A1029" s="53" t="s">
        <v>1503</v>
      </c>
      <c r="B1029" s="60">
        <v>1885</v>
      </c>
      <c r="C1029" s="53" t="s">
        <v>694</v>
      </c>
      <c r="D1029" s="52" t="s">
        <v>1506</v>
      </c>
      <c r="E1029" s="53" t="s">
        <v>337</v>
      </c>
      <c r="F1029" s="55">
        <v>41379</v>
      </c>
      <c r="G1029" s="55">
        <v>41409</v>
      </c>
      <c r="H1029" s="53" t="s">
        <v>107</v>
      </c>
      <c r="I1029" s="57">
        <v>271.45999999999998</v>
      </c>
      <c r="J1029" s="56">
        <v>396.72623356243207</v>
      </c>
      <c r="K1029" s="56">
        <v>271.45999999999998</v>
      </c>
      <c r="L1029" s="58">
        <v>320322.8</v>
      </c>
      <c r="M1029" s="59">
        <v>41429</v>
      </c>
      <c r="N1029" s="60">
        <v>2013</v>
      </c>
      <c r="O1029" s="61">
        <v>41429</v>
      </c>
      <c r="P1029" s="60">
        <v>2013</v>
      </c>
      <c r="Q1029" s="61">
        <v>41639</v>
      </c>
      <c r="R1029" s="53" t="s">
        <v>342</v>
      </c>
      <c r="S1029" s="53" t="s">
        <v>3460</v>
      </c>
      <c r="T1029" s="53" t="s">
        <v>1739</v>
      </c>
      <c r="U1029" s="70">
        <v>2.0938822020267978</v>
      </c>
      <c r="V1029" s="53">
        <v>1</v>
      </c>
      <c r="W1029" s="53" t="s">
        <v>390</v>
      </c>
      <c r="X1029" s="53"/>
      <c r="Y1029" s="367">
        <v>152.98033465776621</v>
      </c>
      <c r="Z1029" s="367">
        <v>1700.3524416135881</v>
      </c>
      <c r="AA1029" s="53"/>
      <c r="AB1029" s="53" t="s">
        <v>2085</v>
      </c>
      <c r="AC1029" s="53" t="s">
        <v>1875</v>
      </c>
      <c r="AD1029" s="57">
        <v>24025.98</v>
      </c>
      <c r="AE1029" s="53"/>
      <c r="AF1029" s="53" t="s">
        <v>2084</v>
      </c>
      <c r="AG1029" s="53"/>
      <c r="AH1029" s="367">
        <v>0</v>
      </c>
      <c r="AI1029" s="53" t="s">
        <v>658</v>
      </c>
      <c r="AJ1029" s="53" t="s">
        <v>1817</v>
      </c>
    </row>
    <row r="1030" spans="1:36" s="148" customFormat="1" ht="60">
      <c r="A1030" s="53" t="s">
        <v>1503</v>
      </c>
      <c r="B1030" s="60">
        <v>1886</v>
      </c>
      <c r="C1030" s="53" t="s">
        <v>694</v>
      </c>
      <c r="D1030" s="52" t="s">
        <v>1506</v>
      </c>
      <c r="E1030" s="53" t="s">
        <v>337</v>
      </c>
      <c r="F1030" s="55">
        <v>41379</v>
      </c>
      <c r="G1030" s="55">
        <v>41409</v>
      </c>
      <c r="H1030" s="53" t="s">
        <v>107</v>
      </c>
      <c r="I1030" s="57">
        <v>2871.33</v>
      </c>
      <c r="J1030" s="56">
        <v>4164.4462308733446</v>
      </c>
      <c r="K1030" s="56">
        <v>2871.33</v>
      </c>
      <c r="L1030" s="58">
        <v>3388169.4</v>
      </c>
      <c r="M1030" s="59">
        <v>41429</v>
      </c>
      <c r="N1030" s="60">
        <v>2013</v>
      </c>
      <c r="O1030" s="61">
        <v>41429</v>
      </c>
      <c r="P1030" s="60">
        <v>2013</v>
      </c>
      <c r="Q1030" s="61">
        <v>41639</v>
      </c>
      <c r="R1030" s="53" t="s">
        <v>342</v>
      </c>
      <c r="S1030" s="53" t="s">
        <v>3474</v>
      </c>
      <c r="T1030" s="53" t="s">
        <v>1739</v>
      </c>
      <c r="U1030" s="70">
        <v>2.0938822020267978</v>
      </c>
      <c r="V1030" s="53">
        <v>1</v>
      </c>
      <c r="W1030" s="53" t="s">
        <v>390</v>
      </c>
      <c r="X1030" s="53"/>
      <c r="Y1030" s="367">
        <v>1618.1279905432989</v>
      </c>
      <c r="Z1030" s="367">
        <v>1700.3524416135881</v>
      </c>
      <c r="AA1030" s="53"/>
      <c r="AB1030" s="53" t="s">
        <v>2085</v>
      </c>
      <c r="AC1030" s="53" t="s">
        <v>1875</v>
      </c>
      <c r="AD1030" s="57">
        <v>24025.98</v>
      </c>
      <c r="AE1030" s="53"/>
      <c r="AF1030" s="53" t="s">
        <v>2084</v>
      </c>
      <c r="AG1030" s="53"/>
      <c r="AH1030" s="367">
        <v>0</v>
      </c>
      <c r="AI1030" s="53" t="s">
        <v>658</v>
      </c>
      <c r="AJ1030" s="53" t="s">
        <v>1817</v>
      </c>
    </row>
    <row r="1031" spans="1:36" s="148" customFormat="1" ht="60">
      <c r="A1031" s="53" t="s">
        <v>1503</v>
      </c>
      <c r="B1031" s="60">
        <v>1887</v>
      </c>
      <c r="C1031" s="53" t="s">
        <v>694</v>
      </c>
      <c r="D1031" s="52" t="s">
        <v>1506</v>
      </c>
      <c r="E1031" s="53" t="s">
        <v>337</v>
      </c>
      <c r="F1031" s="55">
        <v>41379</v>
      </c>
      <c r="G1031" s="55">
        <v>41409</v>
      </c>
      <c r="H1031" s="53" t="s">
        <v>107</v>
      </c>
      <c r="I1031" s="57">
        <v>67.87</v>
      </c>
      <c r="J1031" s="56">
        <v>99.178737286464028</v>
      </c>
      <c r="K1031" s="56">
        <v>67.87</v>
      </c>
      <c r="L1031" s="58">
        <v>80086.600000000006</v>
      </c>
      <c r="M1031" s="59">
        <v>41429</v>
      </c>
      <c r="N1031" s="60">
        <v>2013</v>
      </c>
      <c r="O1031" s="61">
        <v>41429</v>
      </c>
      <c r="P1031" s="60">
        <v>2013</v>
      </c>
      <c r="Q1031" s="61">
        <v>41639</v>
      </c>
      <c r="R1031" s="53" t="s">
        <v>342</v>
      </c>
      <c r="S1031" s="53" t="s">
        <v>3463</v>
      </c>
      <c r="T1031" s="53" t="s">
        <v>1739</v>
      </c>
      <c r="U1031" s="70">
        <v>2.0938822020267978</v>
      </c>
      <c r="V1031" s="53">
        <v>1</v>
      </c>
      <c r="W1031" s="53" t="s">
        <v>390</v>
      </c>
      <c r="X1031" s="53"/>
      <c r="Y1031" s="367">
        <v>38.247901396974122</v>
      </c>
      <c r="Z1031" s="367">
        <v>1700.3524416135881</v>
      </c>
      <c r="AA1031" s="53"/>
      <c r="AB1031" s="53" t="s">
        <v>2085</v>
      </c>
      <c r="AC1031" s="53" t="s">
        <v>1875</v>
      </c>
      <c r="AD1031" s="57">
        <v>24025.98</v>
      </c>
      <c r="AE1031" s="53"/>
      <c r="AF1031" s="53" t="s">
        <v>2084</v>
      </c>
      <c r="AG1031" s="53"/>
      <c r="AH1031" s="367">
        <v>0</v>
      </c>
      <c r="AI1031" s="53" t="s">
        <v>658</v>
      </c>
      <c r="AJ1031" s="53" t="s">
        <v>1817</v>
      </c>
    </row>
    <row r="1032" spans="1:36" s="148" customFormat="1" ht="60">
      <c r="A1032" s="53" t="s">
        <v>1503</v>
      </c>
      <c r="B1032" s="60">
        <v>1888</v>
      </c>
      <c r="C1032" s="53" t="s">
        <v>694</v>
      </c>
      <c r="D1032" s="52" t="s">
        <v>1506</v>
      </c>
      <c r="E1032" s="53" t="s">
        <v>337</v>
      </c>
      <c r="F1032" s="55">
        <v>41379</v>
      </c>
      <c r="G1032" s="55">
        <v>41409</v>
      </c>
      <c r="H1032" s="53" t="s">
        <v>107</v>
      </c>
      <c r="I1032" s="57">
        <v>13.57</v>
      </c>
      <c r="J1032" s="56">
        <v>19.838004340608002</v>
      </c>
      <c r="K1032" s="56">
        <v>13.57</v>
      </c>
      <c r="L1032" s="58">
        <v>16012.599999999999</v>
      </c>
      <c r="M1032" s="59">
        <v>41429</v>
      </c>
      <c r="N1032" s="60">
        <v>2013</v>
      </c>
      <c r="O1032" s="61">
        <v>41429</v>
      </c>
      <c r="P1032" s="60">
        <v>2013</v>
      </c>
      <c r="Q1032" s="61">
        <v>41639</v>
      </c>
      <c r="R1032" s="53" t="s">
        <v>342</v>
      </c>
      <c r="S1032" s="53" t="s">
        <v>3464</v>
      </c>
      <c r="T1032" s="53" t="s">
        <v>1739</v>
      </c>
      <c r="U1032" s="70">
        <v>2.0938822020267978</v>
      </c>
      <c r="V1032" s="53">
        <v>1</v>
      </c>
      <c r="W1032" s="53" t="s">
        <v>390</v>
      </c>
      <c r="X1032" s="53"/>
      <c r="Y1032" s="367">
        <v>7.6473260933687746</v>
      </c>
      <c r="Z1032" s="367">
        <v>1700.3524416135881</v>
      </c>
      <c r="AA1032" s="53"/>
      <c r="AB1032" s="53" t="s">
        <v>2085</v>
      </c>
      <c r="AC1032" s="53" t="s">
        <v>1875</v>
      </c>
      <c r="AD1032" s="57">
        <v>24025.98</v>
      </c>
      <c r="AE1032" s="53"/>
      <c r="AF1032" s="53" t="s">
        <v>2084</v>
      </c>
      <c r="AG1032" s="53"/>
      <c r="AH1032" s="367">
        <v>0</v>
      </c>
      <c r="AI1032" s="53" t="s">
        <v>658</v>
      </c>
      <c r="AJ1032" s="53" t="s">
        <v>1817</v>
      </c>
    </row>
    <row r="1033" spans="1:36" s="148" customFormat="1" ht="60">
      <c r="A1033" s="53" t="s">
        <v>1503</v>
      </c>
      <c r="B1033" s="60">
        <v>1889</v>
      </c>
      <c r="C1033" s="53" t="s">
        <v>694</v>
      </c>
      <c r="D1033" s="52" t="s">
        <v>1506</v>
      </c>
      <c r="E1033" s="53" t="s">
        <v>337</v>
      </c>
      <c r="F1033" s="55">
        <v>41379</v>
      </c>
      <c r="G1033" s="55">
        <v>41409</v>
      </c>
      <c r="H1033" s="53" t="s">
        <v>107</v>
      </c>
      <c r="I1033" s="57">
        <v>1853.34</v>
      </c>
      <c r="J1033" s="56">
        <v>2676.7200339100809</v>
      </c>
      <c r="K1033" s="56">
        <v>1853.34</v>
      </c>
      <c r="L1033" s="58">
        <v>2186941.1999999997</v>
      </c>
      <c r="M1033" s="59">
        <v>41429</v>
      </c>
      <c r="N1033" s="60">
        <v>2013</v>
      </c>
      <c r="O1033" s="61">
        <v>41429</v>
      </c>
      <c r="P1033" s="60">
        <v>2013</v>
      </c>
      <c r="Q1033" s="61">
        <v>41639</v>
      </c>
      <c r="R1033" s="53" t="s">
        <v>342</v>
      </c>
      <c r="S1033" s="53" t="s">
        <v>3465</v>
      </c>
      <c r="T1033" s="53" t="s">
        <v>1739</v>
      </c>
      <c r="U1033" s="70">
        <v>2.0938822020267978</v>
      </c>
      <c r="V1033" s="53">
        <v>1</v>
      </c>
      <c r="W1033" s="53" t="s">
        <v>390</v>
      </c>
      <c r="X1033" s="53"/>
      <c r="Y1033" s="367">
        <v>1044.4432823790776</v>
      </c>
      <c r="Z1033" s="367">
        <v>1700.3524416135881</v>
      </c>
      <c r="AA1033" s="53"/>
      <c r="AB1033" s="53" t="s">
        <v>2085</v>
      </c>
      <c r="AC1033" s="53" t="s">
        <v>1875</v>
      </c>
      <c r="AD1033" s="57">
        <v>24025.98</v>
      </c>
      <c r="AE1033" s="53"/>
      <c r="AF1033" s="53" t="s">
        <v>2084</v>
      </c>
      <c r="AG1033" s="53"/>
      <c r="AH1033" s="367">
        <v>0</v>
      </c>
      <c r="AI1033" s="53" t="s">
        <v>658</v>
      </c>
      <c r="AJ1033" s="53" t="s">
        <v>1817</v>
      </c>
    </row>
    <row r="1034" spans="1:36" s="148" customFormat="1" ht="60">
      <c r="A1034" s="53" t="s">
        <v>1503</v>
      </c>
      <c r="B1034" s="60">
        <v>1890</v>
      </c>
      <c r="C1034" s="53" t="s">
        <v>694</v>
      </c>
      <c r="D1034" s="52" t="s">
        <v>1506</v>
      </c>
      <c r="E1034" s="53" t="s">
        <v>337</v>
      </c>
      <c r="F1034" s="55">
        <v>41379</v>
      </c>
      <c r="G1034" s="55">
        <v>41409</v>
      </c>
      <c r="H1034" s="53" t="s">
        <v>107</v>
      </c>
      <c r="I1034" s="57">
        <v>1130.7</v>
      </c>
      <c r="J1034" s="56">
        <v>1626.3214013496963</v>
      </c>
      <c r="K1034" s="56">
        <v>1130.7</v>
      </c>
      <c r="L1034" s="58">
        <v>1334226</v>
      </c>
      <c r="M1034" s="59">
        <v>41429</v>
      </c>
      <c r="N1034" s="60">
        <v>2013</v>
      </c>
      <c r="O1034" s="61">
        <v>41429</v>
      </c>
      <c r="P1034" s="60">
        <v>2013</v>
      </c>
      <c r="Q1034" s="61">
        <v>41639</v>
      </c>
      <c r="R1034" s="53" t="s">
        <v>342</v>
      </c>
      <c r="S1034" s="53" t="s">
        <v>3466</v>
      </c>
      <c r="T1034" s="53" t="s">
        <v>1739</v>
      </c>
      <c r="U1034" s="70">
        <v>2.0938822020267978</v>
      </c>
      <c r="V1034" s="53">
        <v>1</v>
      </c>
      <c r="W1034" s="53" t="s">
        <v>390</v>
      </c>
      <c r="X1034" s="53"/>
      <c r="Y1034" s="367">
        <v>637.20203491319637</v>
      </c>
      <c r="Z1034" s="367">
        <v>1700.3524416135881</v>
      </c>
      <c r="AA1034" s="53"/>
      <c r="AB1034" s="53" t="s">
        <v>2085</v>
      </c>
      <c r="AC1034" s="53" t="s">
        <v>1875</v>
      </c>
      <c r="AD1034" s="57">
        <v>24025.98</v>
      </c>
      <c r="AE1034" s="53"/>
      <c r="AF1034" s="53" t="s">
        <v>2084</v>
      </c>
      <c r="AG1034" s="53"/>
      <c r="AH1034" s="367">
        <v>0</v>
      </c>
      <c r="AI1034" s="53" t="s">
        <v>658</v>
      </c>
      <c r="AJ1034" s="53" t="s">
        <v>1817</v>
      </c>
    </row>
    <row r="1035" spans="1:36" s="148" customFormat="1" ht="60">
      <c r="A1035" s="53" t="s">
        <v>1503</v>
      </c>
      <c r="B1035" s="60">
        <v>1891</v>
      </c>
      <c r="C1035" s="53" t="s">
        <v>694</v>
      </c>
      <c r="D1035" s="52" t="s">
        <v>1506</v>
      </c>
      <c r="E1035" s="53" t="s">
        <v>337</v>
      </c>
      <c r="F1035" s="55">
        <v>41379</v>
      </c>
      <c r="G1035" s="55">
        <v>41409</v>
      </c>
      <c r="H1035" s="53" t="s">
        <v>107</v>
      </c>
      <c r="I1035" s="57">
        <v>5524.9</v>
      </c>
      <c r="J1035" s="56">
        <v>7971.4698511184661</v>
      </c>
      <c r="K1035" s="56">
        <v>5524.9</v>
      </c>
      <c r="L1035" s="58">
        <v>6519382</v>
      </c>
      <c r="M1035" s="59">
        <v>41429</v>
      </c>
      <c r="N1035" s="60">
        <v>2013</v>
      </c>
      <c r="O1035" s="61">
        <v>41429</v>
      </c>
      <c r="P1035" s="60">
        <v>2013</v>
      </c>
      <c r="Q1035" s="61">
        <v>41639</v>
      </c>
      <c r="R1035" s="53" t="s">
        <v>342</v>
      </c>
      <c r="S1035" s="53" t="s">
        <v>3467</v>
      </c>
      <c r="T1035" s="53" t="s">
        <v>1739</v>
      </c>
      <c r="U1035" s="70">
        <v>2.0938822020267978</v>
      </c>
      <c r="V1035" s="53">
        <v>1</v>
      </c>
      <c r="W1035" s="53" t="s">
        <v>390</v>
      </c>
      <c r="X1035" s="53"/>
      <c r="Y1035" s="367">
        <v>3113.5380938285298</v>
      </c>
      <c r="Z1035" s="367">
        <v>1700.3524416135881</v>
      </c>
      <c r="AA1035" s="53"/>
      <c r="AB1035" s="53" t="s">
        <v>2085</v>
      </c>
      <c r="AC1035" s="53" t="s">
        <v>1875</v>
      </c>
      <c r="AD1035" s="57">
        <v>24025.98</v>
      </c>
      <c r="AE1035" s="53"/>
      <c r="AF1035" s="53" t="s">
        <v>2084</v>
      </c>
      <c r="AG1035" s="53"/>
      <c r="AH1035" s="367">
        <v>0</v>
      </c>
      <c r="AI1035" s="53" t="s">
        <v>658</v>
      </c>
      <c r="AJ1035" s="53" t="s">
        <v>1817</v>
      </c>
    </row>
    <row r="1036" spans="1:36" s="148" customFormat="1" ht="60">
      <c r="A1036" s="53" t="s">
        <v>1503</v>
      </c>
      <c r="B1036" s="60">
        <v>1892</v>
      </c>
      <c r="C1036" s="53" t="s">
        <v>694</v>
      </c>
      <c r="D1036" s="52" t="s">
        <v>1506</v>
      </c>
      <c r="E1036" s="53" t="s">
        <v>337</v>
      </c>
      <c r="F1036" s="55">
        <v>41379</v>
      </c>
      <c r="G1036" s="55">
        <v>41409</v>
      </c>
      <c r="H1036" s="53" t="s">
        <v>107</v>
      </c>
      <c r="I1036" s="57">
        <v>1038.95</v>
      </c>
      <c r="J1036" s="56">
        <v>1486.5300488062082</v>
      </c>
      <c r="K1036" s="56">
        <v>1038.95</v>
      </c>
      <c r="L1036" s="58">
        <v>1225961</v>
      </c>
      <c r="M1036" s="59">
        <v>41429</v>
      </c>
      <c r="N1036" s="60">
        <v>2013</v>
      </c>
      <c r="O1036" s="61">
        <v>41429</v>
      </c>
      <c r="P1036" s="60">
        <v>2013</v>
      </c>
      <c r="Q1036" s="61">
        <v>41639</v>
      </c>
      <c r="R1036" s="53" t="s">
        <v>342</v>
      </c>
      <c r="S1036" s="53" t="s">
        <v>3468</v>
      </c>
      <c r="T1036" s="53" t="s">
        <v>1739</v>
      </c>
      <c r="U1036" s="70">
        <v>2.0938822020267978</v>
      </c>
      <c r="V1036" s="53">
        <v>1</v>
      </c>
      <c r="W1036" s="53" t="s">
        <v>390</v>
      </c>
      <c r="X1036" s="53"/>
      <c r="Y1036" s="367">
        <v>585.49664294071397</v>
      </c>
      <c r="Z1036" s="367">
        <v>1700.3524416135881</v>
      </c>
      <c r="AA1036" s="53"/>
      <c r="AB1036" s="53" t="s">
        <v>2085</v>
      </c>
      <c r="AC1036" s="53" t="s">
        <v>1875</v>
      </c>
      <c r="AD1036" s="57">
        <v>24025.98</v>
      </c>
      <c r="AE1036" s="53"/>
      <c r="AF1036" s="53" t="s">
        <v>2084</v>
      </c>
      <c r="AG1036" s="53"/>
      <c r="AH1036" s="367">
        <v>0</v>
      </c>
      <c r="AI1036" s="53" t="s">
        <v>658</v>
      </c>
      <c r="AJ1036" s="53" t="s">
        <v>1817</v>
      </c>
    </row>
    <row r="1037" spans="1:36" s="148" customFormat="1" ht="60">
      <c r="A1037" s="53" t="s">
        <v>1503</v>
      </c>
      <c r="B1037" s="60">
        <v>1893</v>
      </c>
      <c r="C1037" s="53" t="s">
        <v>694</v>
      </c>
      <c r="D1037" s="52" t="s">
        <v>1506</v>
      </c>
      <c r="E1037" s="53" t="s">
        <v>337</v>
      </c>
      <c r="F1037" s="55">
        <v>41379</v>
      </c>
      <c r="G1037" s="55">
        <v>41409</v>
      </c>
      <c r="H1037" s="53" t="s">
        <v>107</v>
      </c>
      <c r="I1037" s="57">
        <v>2417.23</v>
      </c>
      <c r="J1037" s="56">
        <v>3468.976352877889</v>
      </c>
      <c r="K1037" s="56">
        <v>2417.23</v>
      </c>
      <c r="L1037" s="58">
        <v>2852331.4</v>
      </c>
      <c r="M1037" s="59">
        <v>41429</v>
      </c>
      <c r="N1037" s="60">
        <v>2013</v>
      </c>
      <c r="O1037" s="61">
        <v>41429</v>
      </c>
      <c r="P1037" s="60">
        <v>2013</v>
      </c>
      <c r="Q1037" s="61">
        <v>41639</v>
      </c>
      <c r="R1037" s="53" t="s">
        <v>342</v>
      </c>
      <c r="S1037" s="53" t="s">
        <v>3469</v>
      </c>
      <c r="T1037" s="53" t="s">
        <v>1739</v>
      </c>
      <c r="U1037" s="70">
        <v>2.0938822020267978</v>
      </c>
      <c r="V1037" s="53">
        <v>1</v>
      </c>
      <c r="W1037" s="53" t="s">
        <v>390</v>
      </c>
      <c r="X1037" s="53"/>
      <c r="Y1037" s="367">
        <v>1362.2215219361685</v>
      </c>
      <c r="Z1037" s="367">
        <v>1700.3524416135881</v>
      </c>
      <c r="AA1037" s="53"/>
      <c r="AB1037" s="53" t="s">
        <v>2085</v>
      </c>
      <c r="AC1037" s="53" t="s">
        <v>1875</v>
      </c>
      <c r="AD1037" s="57">
        <v>24025.98</v>
      </c>
      <c r="AE1037" s="53"/>
      <c r="AF1037" s="53" t="s">
        <v>2084</v>
      </c>
      <c r="AG1037" s="53"/>
      <c r="AH1037" s="367">
        <v>0</v>
      </c>
      <c r="AI1037" s="53" t="s">
        <v>658</v>
      </c>
      <c r="AJ1037" s="53" t="s">
        <v>1817</v>
      </c>
    </row>
    <row r="1038" spans="1:36" s="148" customFormat="1" ht="60">
      <c r="A1038" s="53" t="s">
        <v>1503</v>
      </c>
      <c r="B1038" s="60">
        <v>1894</v>
      </c>
      <c r="C1038" s="53" t="s">
        <v>694</v>
      </c>
      <c r="D1038" s="52" t="s">
        <v>1506</v>
      </c>
      <c r="E1038" s="53" t="s">
        <v>337</v>
      </c>
      <c r="F1038" s="55">
        <v>41379</v>
      </c>
      <c r="G1038" s="55">
        <v>41409</v>
      </c>
      <c r="H1038" s="53" t="s">
        <v>107</v>
      </c>
      <c r="I1038" s="57">
        <v>1219.53</v>
      </c>
      <c r="J1038" s="56">
        <v>1724.3265593122562</v>
      </c>
      <c r="K1038" s="56">
        <v>1219.53</v>
      </c>
      <c r="L1038" s="58">
        <v>1439045.4</v>
      </c>
      <c r="M1038" s="59">
        <v>41429</v>
      </c>
      <c r="N1038" s="60">
        <v>2013</v>
      </c>
      <c r="O1038" s="61">
        <v>41429</v>
      </c>
      <c r="P1038" s="60">
        <v>2013</v>
      </c>
      <c r="Q1038" s="61">
        <v>41639</v>
      </c>
      <c r="R1038" s="53" t="s">
        <v>342</v>
      </c>
      <c r="S1038" s="53" t="s">
        <v>3470</v>
      </c>
      <c r="T1038" s="53" t="s">
        <v>1739</v>
      </c>
      <c r="U1038" s="70">
        <v>2.0938822020267978</v>
      </c>
      <c r="V1038" s="53">
        <v>1</v>
      </c>
      <c r="W1038" s="53" t="s">
        <v>390</v>
      </c>
      <c r="X1038" s="53"/>
      <c r="Y1038" s="367">
        <v>687.26187108666329</v>
      </c>
      <c r="Z1038" s="367">
        <v>1700.3524416135881</v>
      </c>
      <c r="AA1038" s="53"/>
      <c r="AB1038" s="53" t="s">
        <v>2085</v>
      </c>
      <c r="AC1038" s="53" t="s">
        <v>1875</v>
      </c>
      <c r="AD1038" s="57">
        <v>24025.98</v>
      </c>
      <c r="AE1038" s="53"/>
      <c r="AF1038" s="53" t="s">
        <v>2084</v>
      </c>
      <c r="AG1038" s="53"/>
      <c r="AH1038" s="367">
        <v>0</v>
      </c>
      <c r="AI1038" s="53" t="s">
        <v>658</v>
      </c>
      <c r="AJ1038" s="53" t="s">
        <v>1817</v>
      </c>
    </row>
    <row r="1039" spans="1:36" s="148" customFormat="1" ht="60">
      <c r="A1039" s="53" t="s">
        <v>1503</v>
      </c>
      <c r="B1039" s="60">
        <v>1895</v>
      </c>
      <c r="C1039" s="53" t="s">
        <v>694</v>
      </c>
      <c r="D1039" s="52" t="s">
        <v>1506</v>
      </c>
      <c r="E1039" s="53" t="s">
        <v>337</v>
      </c>
      <c r="F1039" s="55">
        <v>41379</v>
      </c>
      <c r="G1039" s="55">
        <v>41409</v>
      </c>
      <c r="H1039" s="53" t="s">
        <v>107</v>
      </c>
      <c r="I1039" s="57">
        <v>1296.8499999999999</v>
      </c>
      <c r="J1039" s="56">
        <v>1863.4295624446083</v>
      </c>
      <c r="K1039" s="56">
        <v>1296.8499999999999</v>
      </c>
      <c r="L1039" s="58">
        <v>1530283</v>
      </c>
      <c r="M1039" s="59">
        <v>41429</v>
      </c>
      <c r="N1039" s="60">
        <v>2013</v>
      </c>
      <c r="O1039" s="61">
        <v>41429</v>
      </c>
      <c r="P1039" s="60">
        <v>2013</v>
      </c>
      <c r="Q1039" s="61">
        <v>41639</v>
      </c>
      <c r="R1039" s="53" t="s">
        <v>342</v>
      </c>
      <c r="S1039" s="53" t="s">
        <v>3459</v>
      </c>
      <c r="T1039" s="53" t="s">
        <v>1739</v>
      </c>
      <c r="U1039" s="70">
        <v>2.0938822020267978</v>
      </c>
      <c r="V1039" s="53">
        <v>1</v>
      </c>
      <c r="W1039" s="53" t="s">
        <v>390</v>
      </c>
      <c r="X1039" s="53"/>
      <c r="Y1039" s="367">
        <v>730.83528697017664</v>
      </c>
      <c r="Z1039" s="367">
        <v>1700.3524416135881</v>
      </c>
      <c r="AA1039" s="53"/>
      <c r="AB1039" s="53" t="s">
        <v>2085</v>
      </c>
      <c r="AC1039" s="53" t="s">
        <v>1875</v>
      </c>
      <c r="AD1039" s="57">
        <v>24025.98</v>
      </c>
      <c r="AE1039" s="53"/>
      <c r="AF1039" s="53" t="s">
        <v>2084</v>
      </c>
      <c r="AG1039" s="53"/>
      <c r="AH1039" s="367">
        <v>0</v>
      </c>
      <c r="AI1039" s="53" t="s">
        <v>658</v>
      </c>
      <c r="AJ1039" s="53" t="s">
        <v>1817</v>
      </c>
    </row>
    <row r="1040" spans="1:36" s="148" customFormat="1" ht="60">
      <c r="A1040" s="53" t="s">
        <v>1503</v>
      </c>
      <c r="B1040" s="60">
        <v>1896</v>
      </c>
      <c r="C1040" s="53" t="s">
        <v>694</v>
      </c>
      <c r="D1040" s="52" t="s">
        <v>1506</v>
      </c>
      <c r="E1040" s="53" t="s">
        <v>337</v>
      </c>
      <c r="F1040" s="55">
        <v>41379</v>
      </c>
      <c r="G1040" s="55">
        <v>41409</v>
      </c>
      <c r="H1040" s="53" t="s">
        <v>107</v>
      </c>
      <c r="I1040" s="57">
        <v>903.22</v>
      </c>
      <c r="J1040" s="56">
        <v>1288.1669320249923</v>
      </c>
      <c r="K1040" s="56">
        <v>903.22</v>
      </c>
      <c r="L1040" s="58">
        <v>1065799.6000000001</v>
      </c>
      <c r="M1040" s="59">
        <v>41429</v>
      </c>
      <c r="N1040" s="60">
        <v>2013</v>
      </c>
      <c r="O1040" s="61">
        <v>41429</v>
      </c>
      <c r="P1040" s="60">
        <v>2013</v>
      </c>
      <c r="Q1040" s="61">
        <v>41639</v>
      </c>
      <c r="R1040" s="53" t="s">
        <v>342</v>
      </c>
      <c r="S1040" s="53" t="s">
        <v>3367</v>
      </c>
      <c r="T1040" s="53" t="s">
        <v>1739</v>
      </c>
      <c r="U1040" s="70">
        <v>2.0938822020267978</v>
      </c>
      <c r="V1040" s="53">
        <v>1</v>
      </c>
      <c r="W1040" s="53" t="s">
        <v>390</v>
      </c>
      <c r="X1040" s="53"/>
      <c r="Y1040" s="367">
        <v>509.00647561183092</v>
      </c>
      <c r="Z1040" s="367">
        <v>1700.3524416135881</v>
      </c>
      <c r="AA1040" s="53"/>
      <c r="AB1040" s="53" t="s">
        <v>2085</v>
      </c>
      <c r="AC1040" s="53" t="s">
        <v>1875</v>
      </c>
      <c r="AD1040" s="57">
        <v>24025.98</v>
      </c>
      <c r="AE1040" s="53"/>
      <c r="AF1040" s="53" t="s">
        <v>2084</v>
      </c>
      <c r="AG1040" s="53"/>
      <c r="AH1040" s="367">
        <v>0</v>
      </c>
      <c r="AI1040" s="53" t="s">
        <v>658</v>
      </c>
      <c r="AJ1040" s="53" t="s">
        <v>1817</v>
      </c>
    </row>
    <row r="1041" spans="1:36" s="148" customFormat="1" ht="60">
      <c r="A1041" s="53" t="s">
        <v>1503</v>
      </c>
      <c r="B1041" s="60">
        <v>1897</v>
      </c>
      <c r="C1041" s="53" t="s">
        <v>694</v>
      </c>
      <c r="D1041" s="52" t="s">
        <v>1506</v>
      </c>
      <c r="E1041" s="53" t="s">
        <v>337</v>
      </c>
      <c r="F1041" s="55">
        <v>41379</v>
      </c>
      <c r="G1041" s="55">
        <v>41409</v>
      </c>
      <c r="H1041" s="53" t="s">
        <v>107</v>
      </c>
      <c r="I1041" s="57">
        <v>165</v>
      </c>
      <c r="J1041" s="56">
        <v>241.44137706009607</v>
      </c>
      <c r="K1041" s="56">
        <v>165</v>
      </c>
      <c r="L1041" s="58">
        <v>194700</v>
      </c>
      <c r="M1041" s="59">
        <v>41429</v>
      </c>
      <c r="N1041" s="60">
        <v>2013</v>
      </c>
      <c r="O1041" s="61">
        <v>41429</v>
      </c>
      <c r="P1041" s="60">
        <v>2013</v>
      </c>
      <c r="Q1041" s="61">
        <v>41639</v>
      </c>
      <c r="R1041" s="53" t="s">
        <v>342</v>
      </c>
      <c r="S1041" s="53" t="s">
        <v>6553</v>
      </c>
      <c r="T1041" s="53" t="s">
        <v>1739</v>
      </c>
      <c r="U1041" s="70">
        <v>0.44</v>
      </c>
      <c r="V1041" s="53">
        <v>1</v>
      </c>
      <c r="W1041" s="53" t="s">
        <v>390</v>
      </c>
      <c r="X1041" s="53"/>
      <c r="Y1041" s="367">
        <v>442.5</v>
      </c>
      <c r="Z1041" s="367">
        <v>1700.3524416135881</v>
      </c>
      <c r="AA1041" s="53"/>
      <c r="AB1041" s="53" t="s">
        <v>2085</v>
      </c>
      <c r="AC1041" s="53" t="s">
        <v>1875</v>
      </c>
      <c r="AD1041" s="57">
        <v>24025.98</v>
      </c>
      <c r="AE1041" s="53"/>
      <c r="AF1041" s="53" t="s">
        <v>2084</v>
      </c>
      <c r="AG1041" s="53"/>
      <c r="AH1041" s="367">
        <v>0</v>
      </c>
      <c r="AI1041" s="53" t="s">
        <v>658</v>
      </c>
      <c r="AJ1041" s="53" t="s">
        <v>1817</v>
      </c>
    </row>
    <row r="1042" spans="1:36" s="148" customFormat="1" ht="60">
      <c r="A1042" s="53" t="s">
        <v>1503</v>
      </c>
      <c r="B1042" s="60" t="s">
        <v>6558</v>
      </c>
      <c r="C1042" s="53" t="s">
        <v>694</v>
      </c>
      <c r="D1042" s="52" t="s">
        <v>1506</v>
      </c>
      <c r="E1042" s="53" t="s">
        <v>337</v>
      </c>
      <c r="F1042" s="55">
        <v>41379</v>
      </c>
      <c r="G1042" s="55">
        <v>41409</v>
      </c>
      <c r="H1042" s="53" t="s">
        <v>107</v>
      </c>
      <c r="I1042" s="57">
        <v>320.81700000000001</v>
      </c>
      <c r="J1042" s="56">
        <v>816.74350293772818</v>
      </c>
      <c r="K1042" s="56">
        <v>320.81700000000001</v>
      </c>
      <c r="L1042" s="58">
        <v>378564.06</v>
      </c>
      <c r="M1042" s="59">
        <v>41429</v>
      </c>
      <c r="N1042" s="60">
        <v>2013</v>
      </c>
      <c r="O1042" s="61">
        <v>41429</v>
      </c>
      <c r="P1042" s="60">
        <v>2013</v>
      </c>
      <c r="Q1042" s="61">
        <v>41639</v>
      </c>
      <c r="R1042" s="53" t="s">
        <v>342</v>
      </c>
      <c r="S1042" s="53" t="s">
        <v>6699</v>
      </c>
      <c r="T1042" s="53" t="s">
        <v>1739</v>
      </c>
      <c r="U1042" s="70">
        <v>1.65</v>
      </c>
      <c r="V1042" s="53">
        <v>1</v>
      </c>
      <c r="W1042" s="53" t="s">
        <v>390</v>
      </c>
      <c r="X1042" s="53"/>
      <c r="Y1042" s="367">
        <v>229.43276363636363</v>
      </c>
      <c r="Z1042" s="367">
        <v>1700.3524416135881</v>
      </c>
      <c r="AA1042" s="53"/>
      <c r="AB1042" s="53" t="s">
        <v>2085</v>
      </c>
      <c r="AC1042" s="53" t="s">
        <v>1875</v>
      </c>
      <c r="AD1042" s="57">
        <v>24025.98</v>
      </c>
      <c r="AE1042" s="53"/>
      <c r="AF1042" s="53" t="s">
        <v>2084</v>
      </c>
      <c r="AG1042" s="53"/>
      <c r="AH1042" s="367">
        <v>0</v>
      </c>
      <c r="AI1042" s="53" t="s">
        <v>658</v>
      </c>
      <c r="AJ1042" s="53" t="s">
        <v>1817</v>
      </c>
    </row>
    <row r="1043" spans="1:36" s="148" customFormat="1" ht="60">
      <c r="A1043" s="53" t="s">
        <v>1503</v>
      </c>
      <c r="B1043" s="60">
        <v>1898</v>
      </c>
      <c r="C1043" s="53" t="s">
        <v>694</v>
      </c>
      <c r="D1043" s="52" t="s">
        <v>1506</v>
      </c>
      <c r="E1043" s="53" t="s">
        <v>337</v>
      </c>
      <c r="F1043" s="55">
        <v>41379</v>
      </c>
      <c r="G1043" s="55">
        <v>41409</v>
      </c>
      <c r="H1043" s="53" t="s">
        <v>107</v>
      </c>
      <c r="I1043" s="57">
        <v>4122.41</v>
      </c>
      <c r="J1043" s="56">
        <v>6827.4895518933135</v>
      </c>
      <c r="K1043" s="56">
        <v>4122.41</v>
      </c>
      <c r="L1043" s="58">
        <v>4864443.8</v>
      </c>
      <c r="M1043" s="59">
        <v>41429</v>
      </c>
      <c r="N1043" s="60">
        <v>2013</v>
      </c>
      <c r="O1043" s="61">
        <v>41429</v>
      </c>
      <c r="P1043" s="60">
        <v>2013</v>
      </c>
      <c r="Q1043" s="61">
        <v>41639</v>
      </c>
      <c r="R1043" s="53" t="s">
        <v>342</v>
      </c>
      <c r="S1043" s="53" t="s">
        <v>6695</v>
      </c>
      <c r="T1043" s="53" t="s">
        <v>1739</v>
      </c>
      <c r="U1043" s="70">
        <v>1.1452263042390209</v>
      </c>
      <c r="V1043" s="53">
        <v>1</v>
      </c>
      <c r="W1043" s="53" t="s">
        <v>390</v>
      </c>
      <c r="X1043" s="53"/>
      <c r="Y1043" s="367">
        <v>4247.5830165569951</v>
      </c>
      <c r="Z1043" s="367">
        <v>1700.3524416135881</v>
      </c>
      <c r="AA1043" s="53"/>
      <c r="AB1043" s="53" t="s">
        <v>2085</v>
      </c>
      <c r="AC1043" s="53" t="s">
        <v>1875</v>
      </c>
      <c r="AD1043" s="57">
        <v>24025.98</v>
      </c>
      <c r="AE1043" s="53"/>
      <c r="AF1043" s="53" t="s">
        <v>2084</v>
      </c>
      <c r="AG1043" s="53"/>
      <c r="AH1043" s="367">
        <v>0</v>
      </c>
      <c r="AI1043" s="53" t="s">
        <v>658</v>
      </c>
      <c r="AJ1043" s="53" t="s">
        <v>1817</v>
      </c>
    </row>
    <row r="1044" spans="1:36" s="148" customFormat="1" ht="60">
      <c r="A1044" s="52" t="s">
        <v>1503</v>
      </c>
      <c r="B1044" s="53">
        <v>1899</v>
      </c>
      <c r="C1044" s="54">
        <v>2</v>
      </c>
      <c r="D1044" s="52" t="s">
        <v>1506</v>
      </c>
      <c r="E1044" s="53" t="s">
        <v>337</v>
      </c>
      <c r="F1044" s="55">
        <v>41379</v>
      </c>
      <c r="G1044" s="55">
        <v>41409</v>
      </c>
      <c r="H1044" s="53" t="s">
        <v>107</v>
      </c>
      <c r="I1044" s="57">
        <v>772.56</v>
      </c>
      <c r="J1044" s="56">
        <v>1104.1914463781764</v>
      </c>
      <c r="K1044" s="56">
        <v>772.56</v>
      </c>
      <c r="L1044" s="58">
        <v>911620.79999999993</v>
      </c>
      <c r="M1044" s="59">
        <v>41429</v>
      </c>
      <c r="N1044" s="60">
        <v>2013</v>
      </c>
      <c r="O1044" s="61">
        <v>41429</v>
      </c>
      <c r="P1044" s="60">
        <v>2013</v>
      </c>
      <c r="Q1044" s="61">
        <v>41639</v>
      </c>
      <c r="R1044" s="53" t="s">
        <v>342</v>
      </c>
      <c r="S1044" s="62" t="s">
        <v>6335</v>
      </c>
      <c r="T1044" s="53" t="s">
        <v>1739</v>
      </c>
      <c r="U1044" s="367">
        <v>0.81217789343194602</v>
      </c>
      <c r="V1044" s="53">
        <v>1</v>
      </c>
      <c r="W1044" s="53" t="s">
        <v>390</v>
      </c>
      <c r="X1044" s="53"/>
      <c r="Y1044" s="63">
        <v>1122.4398095198665</v>
      </c>
      <c r="Z1044" s="58">
        <v>11474.370419092234</v>
      </c>
      <c r="AA1044" s="53"/>
      <c r="AB1044" s="62" t="s">
        <v>2085</v>
      </c>
      <c r="AC1044" s="65" t="s">
        <v>1875</v>
      </c>
      <c r="AD1044" s="66">
        <v>24025.98</v>
      </c>
      <c r="AE1044" s="53"/>
      <c r="AF1044" s="60">
        <v>14.13</v>
      </c>
      <c r="AG1044" s="58"/>
      <c r="AH1044" s="367">
        <v>0</v>
      </c>
      <c r="AI1044" s="52" t="s">
        <v>658</v>
      </c>
      <c r="AJ1044" s="52" t="s">
        <v>1817</v>
      </c>
    </row>
    <row r="1045" spans="1:36" s="148" customFormat="1" ht="60">
      <c r="A1045" s="52" t="s">
        <v>1503</v>
      </c>
      <c r="B1045" s="53" t="s">
        <v>6338</v>
      </c>
      <c r="C1045" s="54">
        <v>2</v>
      </c>
      <c r="D1045" s="52" t="s">
        <v>1506</v>
      </c>
      <c r="E1045" s="53" t="s">
        <v>337</v>
      </c>
      <c r="F1045" s="55">
        <v>41379</v>
      </c>
      <c r="G1045" s="55">
        <v>41409</v>
      </c>
      <c r="H1045" s="53" t="s">
        <v>107</v>
      </c>
      <c r="I1045" s="57">
        <v>1219.183</v>
      </c>
      <c r="J1045" s="56">
        <v>1729.8897766842244</v>
      </c>
      <c r="K1045" s="56">
        <v>1219.183</v>
      </c>
      <c r="L1045" s="58">
        <v>1438635.94</v>
      </c>
      <c r="M1045" s="59">
        <v>41429</v>
      </c>
      <c r="N1045" s="60">
        <v>2013</v>
      </c>
      <c r="O1045" s="61">
        <v>41429</v>
      </c>
      <c r="P1045" s="60">
        <v>2013</v>
      </c>
      <c r="Q1045" s="61">
        <v>41639</v>
      </c>
      <c r="R1045" s="53" t="s">
        <v>342</v>
      </c>
      <c r="S1045" s="62"/>
      <c r="T1045" s="53" t="s">
        <v>1739</v>
      </c>
      <c r="U1045" s="367">
        <v>1.2817043085948541</v>
      </c>
      <c r="V1045" s="53">
        <v>1</v>
      </c>
      <c r="W1045" s="53" t="s">
        <v>390</v>
      </c>
      <c r="X1045" s="53"/>
      <c r="Y1045" s="63">
        <v>1122.4398095198662</v>
      </c>
      <c r="Z1045" s="58">
        <v>11474.370419092234</v>
      </c>
      <c r="AA1045" s="53"/>
      <c r="AB1045" s="62" t="s">
        <v>2085</v>
      </c>
      <c r="AC1045" s="65" t="s">
        <v>1875</v>
      </c>
      <c r="AD1045" s="66">
        <v>24025.98</v>
      </c>
      <c r="AE1045" s="53"/>
      <c r="AF1045" s="60">
        <v>14.13</v>
      </c>
      <c r="AG1045" s="58"/>
      <c r="AH1045" s="367">
        <v>0</v>
      </c>
      <c r="AI1045" s="52" t="s">
        <v>658</v>
      </c>
      <c r="AJ1045" s="52" t="s">
        <v>1817</v>
      </c>
    </row>
    <row r="1046" spans="1:36" s="148" customFormat="1" ht="60">
      <c r="A1046" s="53" t="s">
        <v>1503</v>
      </c>
      <c r="B1046" s="60">
        <v>1900</v>
      </c>
      <c r="C1046" s="53">
        <v>3000560</v>
      </c>
      <c r="D1046" s="52" t="s">
        <v>465</v>
      </c>
      <c r="E1046" s="53" t="s">
        <v>337</v>
      </c>
      <c r="F1046" s="55">
        <v>41384</v>
      </c>
      <c r="G1046" s="55">
        <v>41414</v>
      </c>
      <c r="H1046" s="53" t="s">
        <v>107</v>
      </c>
      <c r="I1046" s="57">
        <v>522.59</v>
      </c>
      <c r="J1046" s="56">
        <v>698.90034063456017</v>
      </c>
      <c r="K1046" s="56">
        <v>522.59</v>
      </c>
      <c r="L1046" s="58">
        <v>616656.20000000007</v>
      </c>
      <c r="M1046" s="59">
        <v>41434</v>
      </c>
      <c r="N1046" s="60">
        <v>2013</v>
      </c>
      <c r="O1046" s="61">
        <v>41434</v>
      </c>
      <c r="P1046" s="60">
        <v>2013</v>
      </c>
      <c r="Q1046" s="61">
        <v>41516</v>
      </c>
      <c r="R1046" s="53" t="s">
        <v>342</v>
      </c>
      <c r="S1046" s="53" t="s">
        <v>3475</v>
      </c>
      <c r="T1046" s="53" t="s">
        <v>1739</v>
      </c>
      <c r="U1046" s="53" t="s">
        <v>3368</v>
      </c>
      <c r="V1046" s="53">
        <v>1</v>
      </c>
      <c r="W1046" s="53" t="s">
        <v>390</v>
      </c>
      <c r="X1046" s="53"/>
      <c r="Y1046" s="367">
        <v>47.181040550879878</v>
      </c>
      <c r="Z1046" s="367">
        <v>2611.2371843917367</v>
      </c>
      <c r="AA1046" s="53"/>
      <c r="AB1046" s="53" t="s">
        <v>3369</v>
      </c>
      <c r="AC1046" s="71">
        <v>41364</v>
      </c>
      <c r="AD1046" s="57">
        <v>34128.870000000003</v>
      </c>
      <c r="AE1046" s="53"/>
      <c r="AF1046" s="53">
        <v>13.07</v>
      </c>
      <c r="AG1046" s="53"/>
      <c r="AH1046" s="367">
        <v>11097.9</v>
      </c>
      <c r="AI1046" s="53" t="s">
        <v>658</v>
      </c>
      <c r="AJ1046" s="53" t="s">
        <v>391</v>
      </c>
    </row>
    <row r="1047" spans="1:36" s="148" customFormat="1" ht="60">
      <c r="A1047" s="53" t="s">
        <v>1503</v>
      </c>
      <c r="B1047" s="60">
        <v>1901</v>
      </c>
      <c r="C1047" s="53" t="s">
        <v>694</v>
      </c>
      <c r="D1047" s="52" t="s">
        <v>1506</v>
      </c>
      <c r="E1047" s="53" t="s">
        <v>337</v>
      </c>
      <c r="F1047" s="55">
        <v>41379</v>
      </c>
      <c r="G1047" s="55">
        <v>41409</v>
      </c>
      <c r="H1047" s="53" t="s">
        <v>107</v>
      </c>
      <c r="I1047" s="57">
        <v>291.16000000000003</v>
      </c>
      <c r="J1047" s="56">
        <v>421.0441512837121</v>
      </c>
      <c r="K1047" s="56">
        <v>291.16000000000003</v>
      </c>
      <c r="L1047" s="58">
        <v>343568.8</v>
      </c>
      <c r="M1047" s="59">
        <v>41429</v>
      </c>
      <c r="N1047" s="60">
        <v>2013</v>
      </c>
      <c r="O1047" s="61">
        <v>41429</v>
      </c>
      <c r="P1047" s="60">
        <v>2013</v>
      </c>
      <c r="Q1047" s="61">
        <v>41639</v>
      </c>
      <c r="R1047" s="53" t="s">
        <v>342</v>
      </c>
      <c r="S1047" s="53" t="s">
        <v>3466</v>
      </c>
      <c r="T1047" s="53" t="s">
        <v>1739</v>
      </c>
      <c r="U1047" s="70" t="s">
        <v>2090</v>
      </c>
      <c r="V1047" s="53">
        <v>1</v>
      </c>
      <c r="W1047" s="53" t="s">
        <v>390</v>
      </c>
      <c r="X1047" s="53"/>
      <c r="Y1047" s="367">
        <v>4.337989898989898</v>
      </c>
      <c r="Z1047" s="367">
        <v>2475.235328282828</v>
      </c>
      <c r="AA1047" s="53"/>
      <c r="AB1047" s="53" t="s">
        <v>2091</v>
      </c>
      <c r="AC1047" s="53" t="s">
        <v>1875</v>
      </c>
      <c r="AD1047" s="57">
        <v>196038.63800000001</v>
      </c>
      <c r="AE1047" s="53"/>
      <c r="AF1047" s="53" t="s">
        <v>2090</v>
      </c>
      <c r="AG1047" s="53"/>
      <c r="AH1047" s="367">
        <v>0</v>
      </c>
      <c r="AI1047" s="53" t="s">
        <v>658</v>
      </c>
      <c r="AJ1047" s="53" t="s">
        <v>1817</v>
      </c>
    </row>
    <row r="1048" spans="1:36" s="148" customFormat="1" ht="60">
      <c r="A1048" s="53" t="s">
        <v>1503</v>
      </c>
      <c r="B1048" s="60">
        <v>1902</v>
      </c>
      <c r="C1048" s="53" t="s">
        <v>694</v>
      </c>
      <c r="D1048" s="52" t="s">
        <v>1506</v>
      </c>
      <c r="E1048" s="53" t="s">
        <v>337</v>
      </c>
      <c r="F1048" s="55">
        <v>41379</v>
      </c>
      <c r="G1048" s="55">
        <v>41409</v>
      </c>
      <c r="H1048" s="53" t="s">
        <v>107</v>
      </c>
      <c r="I1048" s="57">
        <v>473.15</v>
      </c>
      <c r="J1048" s="56">
        <v>684.18546141945615</v>
      </c>
      <c r="K1048" s="56">
        <v>473.15</v>
      </c>
      <c r="L1048" s="58">
        <v>558316.99999999988</v>
      </c>
      <c r="M1048" s="59">
        <v>41429</v>
      </c>
      <c r="N1048" s="60">
        <v>2013</v>
      </c>
      <c r="O1048" s="61">
        <v>41429</v>
      </c>
      <c r="P1048" s="60">
        <v>2013</v>
      </c>
      <c r="Q1048" s="61">
        <v>41639</v>
      </c>
      <c r="R1048" s="53" t="s">
        <v>342</v>
      </c>
      <c r="S1048" s="53" t="s">
        <v>3462</v>
      </c>
      <c r="T1048" s="53" t="s">
        <v>1739</v>
      </c>
      <c r="U1048" s="70" t="s">
        <v>2090</v>
      </c>
      <c r="V1048" s="53">
        <v>1</v>
      </c>
      <c r="W1048" s="53" t="s">
        <v>390</v>
      </c>
      <c r="X1048" s="53"/>
      <c r="Y1048" s="367">
        <v>7.049457070707069</v>
      </c>
      <c r="Z1048" s="367">
        <v>2475.235328282828</v>
      </c>
      <c r="AA1048" s="53"/>
      <c r="AB1048" s="53" t="s">
        <v>2091</v>
      </c>
      <c r="AC1048" s="53" t="s">
        <v>1875</v>
      </c>
      <c r="AD1048" s="57">
        <v>196038.63800000001</v>
      </c>
      <c r="AE1048" s="53"/>
      <c r="AF1048" s="53" t="s">
        <v>2090</v>
      </c>
      <c r="AG1048" s="53"/>
      <c r="AH1048" s="367">
        <v>0</v>
      </c>
      <c r="AI1048" s="53" t="s">
        <v>658</v>
      </c>
      <c r="AJ1048" s="53" t="s">
        <v>1817</v>
      </c>
    </row>
    <row r="1049" spans="1:36" s="148" customFormat="1" ht="45">
      <c r="A1049" s="53" t="s">
        <v>1503</v>
      </c>
      <c r="B1049" s="60">
        <v>1904</v>
      </c>
      <c r="C1049" s="53">
        <v>3000560</v>
      </c>
      <c r="D1049" s="52" t="s">
        <v>465</v>
      </c>
      <c r="E1049" s="53" t="s">
        <v>337</v>
      </c>
      <c r="F1049" s="55">
        <v>41456</v>
      </c>
      <c r="G1049" s="55">
        <v>41487</v>
      </c>
      <c r="H1049" s="53" t="s">
        <v>107</v>
      </c>
      <c r="I1049" s="57">
        <v>2642.8969999999999</v>
      </c>
      <c r="J1049" s="56">
        <v>3864.7862918143496</v>
      </c>
      <c r="K1049" s="56">
        <v>2642.8969999999999</v>
      </c>
      <c r="L1049" s="58">
        <v>3118618.4599999995</v>
      </c>
      <c r="M1049" s="59">
        <v>41507</v>
      </c>
      <c r="N1049" s="60">
        <v>2013</v>
      </c>
      <c r="O1049" s="61">
        <v>41507</v>
      </c>
      <c r="P1049" s="60">
        <v>2013</v>
      </c>
      <c r="Q1049" s="61">
        <v>41639</v>
      </c>
      <c r="R1049" s="53" t="s">
        <v>342</v>
      </c>
      <c r="S1049" s="53" t="s">
        <v>6854</v>
      </c>
      <c r="T1049" s="53" t="s">
        <v>1739</v>
      </c>
      <c r="U1049" s="53">
        <v>0.29075158119591332</v>
      </c>
      <c r="V1049" s="53">
        <v>1</v>
      </c>
      <c r="W1049" s="53" t="s">
        <v>390</v>
      </c>
      <c r="X1049" s="53"/>
      <c r="Y1049" s="367">
        <v>10726.05846947612</v>
      </c>
      <c r="Z1049" s="367">
        <v>1519.4495210449927</v>
      </c>
      <c r="AA1049" s="53"/>
      <c r="AB1049" s="53" t="s">
        <v>2094</v>
      </c>
      <c r="AC1049" s="53" t="s">
        <v>1875</v>
      </c>
      <c r="AD1049" s="57">
        <v>31407.0216</v>
      </c>
      <c r="AE1049" s="53"/>
      <c r="AF1049" s="53" t="s">
        <v>2315</v>
      </c>
      <c r="AG1049" s="53"/>
      <c r="AH1049" s="367">
        <v>0</v>
      </c>
      <c r="AI1049" s="53" t="s">
        <v>658</v>
      </c>
      <c r="AJ1049" s="53" t="s">
        <v>1817</v>
      </c>
    </row>
    <row r="1050" spans="1:36" s="148" customFormat="1" ht="45">
      <c r="A1050" s="53" t="s">
        <v>1503</v>
      </c>
      <c r="B1050" s="60" t="s">
        <v>6864</v>
      </c>
      <c r="C1050" s="53">
        <v>3000560</v>
      </c>
      <c r="D1050" s="52" t="s">
        <v>465</v>
      </c>
      <c r="E1050" s="53" t="s">
        <v>337</v>
      </c>
      <c r="F1050" s="55">
        <v>41456</v>
      </c>
      <c r="G1050" s="55">
        <v>41487</v>
      </c>
      <c r="H1050" s="53" t="s">
        <v>107</v>
      </c>
      <c r="I1050" s="57">
        <v>670.58</v>
      </c>
      <c r="J1050" s="56">
        <v>979.28423929843223</v>
      </c>
      <c r="K1050" s="56">
        <v>670.58</v>
      </c>
      <c r="L1050" s="58">
        <v>791284.4</v>
      </c>
      <c r="M1050" s="59">
        <v>41507</v>
      </c>
      <c r="N1050" s="60">
        <v>2013</v>
      </c>
      <c r="O1050" s="61">
        <v>41507</v>
      </c>
      <c r="P1050" s="60">
        <v>2013</v>
      </c>
      <c r="Q1050" s="61">
        <v>41639</v>
      </c>
      <c r="R1050" s="53" t="s">
        <v>342</v>
      </c>
      <c r="S1050" s="53" t="s">
        <v>6855</v>
      </c>
      <c r="T1050" s="53" t="s">
        <v>1739</v>
      </c>
      <c r="U1050" s="53">
        <v>7.3772150529648181E-2</v>
      </c>
      <c r="V1050" s="53">
        <v>1</v>
      </c>
      <c r="W1050" s="53" t="s">
        <v>390</v>
      </c>
      <c r="X1050" s="53"/>
      <c r="Y1050" s="367">
        <v>10726.058469476118</v>
      </c>
      <c r="Z1050" s="367">
        <v>1519.4495210449927</v>
      </c>
      <c r="AA1050" s="53"/>
      <c r="AB1050" s="53" t="s">
        <v>2094</v>
      </c>
      <c r="AC1050" s="53" t="s">
        <v>1875</v>
      </c>
      <c r="AD1050" s="57">
        <v>31407.0216</v>
      </c>
      <c r="AE1050" s="53"/>
      <c r="AF1050" s="53" t="s">
        <v>2315</v>
      </c>
      <c r="AG1050" s="53"/>
      <c r="AH1050" s="367">
        <v>0</v>
      </c>
      <c r="AI1050" s="53" t="s">
        <v>658</v>
      </c>
      <c r="AJ1050" s="53" t="s">
        <v>1817</v>
      </c>
    </row>
    <row r="1051" spans="1:36" s="148" customFormat="1" ht="45">
      <c r="A1051" s="53" t="s">
        <v>1503</v>
      </c>
      <c r="B1051" s="60" t="s">
        <v>6865</v>
      </c>
      <c r="C1051" s="53">
        <v>3000560</v>
      </c>
      <c r="D1051" s="52" t="s">
        <v>465</v>
      </c>
      <c r="E1051" s="53" t="s">
        <v>337</v>
      </c>
      <c r="F1051" s="55">
        <v>41456</v>
      </c>
      <c r="G1051" s="55">
        <v>41487</v>
      </c>
      <c r="H1051" s="53" t="s">
        <v>107</v>
      </c>
      <c r="I1051" s="57">
        <v>821</v>
      </c>
      <c r="J1051" s="56">
        <v>1328.3902349101443</v>
      </c>
      <c r="K1051" s="56">
        <v>821</v>
      </c>
      <c r="L1051" s="58">
        <v>968780</v>
      </c>
      <c r="M1051" s="59">
        <v>41507</v>
      </c>
      <c r="N1051" s="60">
        <v>2013</v>
      </c>
      <c r="O1051" s="61">
        <v>41507</v>
      </c>
      <c r="P1051" s="60">
        <v>2013</v>
      </c>
      <c r="Q1051" s="61">
        <v>41639</v>
      </c>
      <c r="R1051" s="53" t="s">
        <v>342</v>
      </c>
      <c r="S1051" s="53" t="s">
        <v>7001</v>
      </c>
      <c r="T1051" s="53" t="s">
        <v>1739</v>
      </c>
      <c r="U1051" s="53">
        <v>9.0320340842093616E-2</v>
      </c>
      <c r="V1051" s="53">
        <v>1</v>
      </c>
      <c r="W1051" s="53" t="s">
        <v>390</v>
      </c>
      <c r="X1051" s="53"/>
      <c r="Y1051" s="367">
        <v>10726.057618556963</v>
      </c>
      <c r="Z1051" s="367">
        <v>1519.4495210449927</v>
      </c>
      <c r="AA1051" s="53"/>
      <c r="AB1051" s="53" t="s">
        <v>2094</v>
      </c>
      <c r="AC1051" s="53" t="s">
        <v>1875</v>
      </c>
      <c r="AD1051" s="57">
        <v>31407.0216</v>
      </c>
      <c r="AE1051" s="53"/>
      <c r="AF1051" s="53" t="s">
        <v>2315</v>
      </c>
      <c r="AG1051" s="53"/>
      <c r="AH1051" s="367">
        <v>0</v>
      </c>
      <c r="AI1051" s="53" t="s">
        <v>658</v>
      </c>
      <c r="AJ1051" s="53" t="s">
        <v>1869</v>
      </c>
    </row>
    <row r="1052" spans="1:36" s="148" customFormat="1" ht="45">
      <c r="A1052" s="53" t="s">
        <v>1503</v>
      </c>
      <c r="B1052" s="60" t="s">
        <v>7006</v>
      </c>
      <c r="C1052" s="53">
        <v>3000560</v>
      </c>
      <c r="D1052" s="52" t="s">
        <v>465</v>
      </c>
      <c r="E1052" s="53" t="s">
        <v>337</v>
      </c>
      <c r="F1052" s="55">
        <v>41456</v>
      </c>
      <c r="G1052" s="55">
        <v>41487</v>
      </c>
      <c r="H1052" s="53" t="s">
        <v>107</v>
      </c>
      <c r="I1052" s="57">
        <v>3389.9</v>
      </c>
      <c r="J1052" s="56">
        <v>5528.1566896663699</v>
      </c>
      <c r="K1052" s="56">
        <v>3389.9</v>
      </c>
      <c r="L1052" s="58">
        <v>4000082</v>
      </c>
      <c r="M1052" s="59">
        <v>41507</v>
      </c>
      <c r="N1052" s="60">
        <v>2013</v>
      </c>
      <c r="O1052" s="61">
        <v>41507</v>
      </c>
      <c r="P1052" s="60">
        <v>2013</v>
      </c>
      <c r="Q1052" s="61">
        <v>41639</v>
      </c>
      <c r="R1052" s="53" t="s">
        <v>342</v>
      </c>
      <c r="S1052" s="53" t="s">
        <v>7003</v>
      </c>
      <c r="T1052" s="53" t="s">
        <v>1739</v>
      </c>
      <c r="U1052" s="53">
        <v>0.37293146300832142</v>
      </c>
      <c r="V1052" s="53">
        <v>1</v>
      </c>
      <c r="W1052" s="53" t="s">
        <v>390</v>
      </c>
      <c r="X1052" s="53"/>
      <c r="Y1052" s="367">
        <v>10726.057618556961</v>
      </c>
      <c r="Z1052" s="367">
        <v>1519.4495210449927</v>
      </c>
      <c r="AA1052" s="53"/>
      <c r="AB1052" s="53" t="s">
        <v>2094</v>
      </c>
      <c r="AC1052" s="53" t="s">
        <v>1875</v>
      </c>
      <c r="AD1052" s="57">
        <v>31407.0216</v>
      </c>
      <c r="AE1052" s="53"/>
      <c r="AF1052" s="53" t="s">
        <v>2315</v>
      </c>
      <c r="AG1052" s="53"/>
      <c r="AH1052" s="367">
        <v>0</v>
      </c>
      <c r="AI1052" s="53" t="s">
        <v>658</v>
      </c>
      <c r="AJ1052" s="53" t="s">
        <v>1869</v>
      </c>
    </row>
    <row r="1053" spans="1:36" s="148" customFormat="1" ht="60">
      <c r="A1053" s="53" t="s">
        <v>1503</v>
      </c>
      <c r="B1053" s="60">
        <v>1905</v>
      </c>
      <c r="C1053" s="53" t="s">
        <v>694</v>
      </c>
      <c r="D1053" s="52" t="s">
        <v>1506</v>
      </c>
      <c r="E1053" s="53" t="s">
        <v>337</v>
      </c>
      <c r="F1053" s="55">
        <v>41456</v>
      </c>
      <c r="G1053" s="55">
        <v>41487</v>
      </c>
      <c r="H1053" s="53" t="s">
        <v>107</v>
      </c>
      <c r="I1053" s="57">
        <v>1641.32</v>
      </c>
      <c r="J1053" s="56">
        <v>2394.1243895973125</v>
      </c>
      <c r="K1053" s="56">
        <v>1641.32</v>
      </c>
      <c r="L1053" s="58">
        <v>1936757.5999999999</v>
      </c>
      <c r="M1053" s="59">
        <v>41507</v>
      </c>
      <c r="N1053" s="60">
        <v>2013</v>
      </c>
      <c r="O1053" s="61">
        <v>41507</v>
      </c>
      <c r="P1053" s="60">
        <v>2013</v>
      </c>
      <c r="Q1053" s="61">
        <v>41639</v>
      </c>
      <c r="R1053" s="53" t="s">
        <v>342</v>
      </c>
      <c r="S1053" s="53" t="s">
        <v>3367</v>
      </c>
      <c r="T1053" s="53" t="s">
        <v>1739</v>
      </c>
      <c r="U1053" s="60">
        <v>3.137995200733223</v>
      </c>
      <c r="V1053" s="53">
        <v>1</v>
      </c>
      <c r="W1053" s="53" t="s">
        <v>390</v>
      </c>
      <c r="X1053" s="53"/>
      <c r="Y1053" s="367">
        <v>617.19584515217161</v>
      </c>
      <c r="Z1053" s="367">
        <v>1519.4495210449927</v>
      </c>
      <c r="AA1053" s="53"/>
      <c r="AB1053" s="53" t="s">
        <v>2094</v>
      </c>
      <c r="AC1053" s="53" t="s">
        <v>1875</v>
      </c>
      <c r="AD1053" s="57">
        <v>31407.0216</v>
      </c>
      <c r="AE1053" s="53"/>
      <c r="AF1053" s="53" t="s">
        <v>2315</v>
      </c>
      <c r="AG1053" s="53"/>
      <c r="AH1053" s="367">
        <v>0</v>
      </c>
      <c r="AI1053" s="53" t="s">
        <v>658</v>
      </c>
      <c r="AJ1053" s="53" t="s">
        <v>1817</v>
      </c>
    </row>
    <row r="1054" spans="1:36" s="148" customFormat="1" ht="60">
      <c r="A1054" s="53" t="s">
        <v>1503</v>
      </c>
      <c r="B1054" s="60">
        <v>1906</v>
      </c>
      <c r="C1054" s="53" t="s">
        <v>694</v>
      </c>
      <c r="D1054" s="52" t="s">
        <v>1506</v>
      </c>
      <c r="E1054" s="53" t="s">
        <v>337</v>
      </c>
      <c r="F1054" s="55">
        <v>41456</v>
      </c>
      <c r="G1054" s="55">
        <v>41487</v>
      </c>
      <c r="H1054" s="53" t="s">
        <v>107</v>
      </c>
      <c r="I1054" s="57">
        <v>5693.15</v>
      </c>
      <c r="J1054" s="56">
        <v>7211.1709998938895</v>
      </c>
      <c r="K1054" s="56">
        <v>5693.15</v>
      </c>
      <c r="L1054" s="58">
        <v>6717916.9999999991</v>
      </c>
      <c r="M1054" s="59">
        <v>41507</v>
      </c>
      <c r="N1054" s="60">
        <v>2013</v>
      </c>
      <c r="O1054" s="61">
        <v>41507</v>
      </c>
      <c r="P1054" s="60">
        <v>2013</v>
      </c>
      <c r="Q1054" s="61">
        <v>41639</v>
      </c>
      <c r="R1054" s="53" t="s">
        <v>342</v>
      </c>
      <c r="S1054" s="53" t="s">
        <v>3367</v>
      </c>
      <c r="T1054" s="53" t="s">
        <v>1739</v>
      </c>
      <c r="U1054" s="60">
        <v>3.137995200733223</v>
      </c>
      <c r="V1054" s="53">
        <v>1</v>
      </c>
      <c r="W1054" s="53" t="s">
        <v>390</v>
      </c>
      <c r="X1054" s="53"/>
      <c r="Y1054" s="367">
        <v>2140.8308713889342</v>
      </c>
      <c r="Z1054" s="367">
        <v>1519.4495210449927</v>
      </c>
      <c r="AA1054" s="53"/>
      <c r="AB1054" s="53" t="s">
        <v>2094</v>
      </c>
      <c r="AC1054" s="53" t="s">
        <v>1875</v>
      </c>
      <c r="AD1054" s="57">
        <v>31407.0216</v>
      </c>
      <c r="AE1054" s="53"/>
      <c r="AF1054" s="53" t="s">
        <v>2315</v>
      </c>
      <c r="AG1054" s="53"/>
      <c r="AH1054" s="367">
        <v>0</v>
      </c>
      <c r="AI1054" s="53" t="s">
        <v>658</v>
      </c>
      <c r="AJ1054" s="53" t="s">
        <v>1817</v>
      </c>
    </row>
    <row r="1055" spans="1:36" s="148" customFormat="1" ht="60">
      <c r="A1055" s="53" t="s">
        <v>1503</v>
      </c>
      <c r="B1055" s="60">
        <v>1907</v>
      </c>
      <c r="C1055" s="53" t="s">
        <v>694</v>
      </c>
      <c r="D1055" s="52" t="s">
        <v>1506</v>
      </c>
      <c r="E1055" s="53" t="s">
        <v>337</v>
      </c>
      <c r="F1055" s="55">
        <v>41456</v>
      </c>
      <c r="G1055" s="55">
        <v>41487</v>
      </c>
      <c r="H1055" s="53" t="s">
        <v>107</v>
      </c>
      <c r="I1055" s="57">
        <v>5556.08</v>
      </c>
      <c r="J1055" s="56">
        <v>8104.3889939671699</v>
      </c>
      <c r="K1055" s="56">
        <v>5556.08</v>
      </c>
      <c r="L1055" s="58">
        <v>6556174.3999999994</v>
      </c>
      <c r="M1055" s="59">
        <v>41507</v>
      </c>
      <c r="N1055" s="60">
        <v>2013</v>
      </c>
      <c r="O1055" s="61">
        <v>41507</v>
      </c>
      <c r="P1055" s="60">
        <v>2013</v>
      </c>
      <c r="Q1055" s="61">
        <v>41639</v>
      </c>
      <c r="R1055" s="53" t="s">
        <v>342</v>
      </c>
      <c r="S1055" s="53" t="s">
        <v>3370</v>
      </c>
      <c r="T1055" s="53" t="s">
        <v>1739</v>
      </c>
      <c r="U1055" s="60">
        <v>3.137995200733223</v>
      </c>
      <c r="V1055" s="53">
        <v>1</v>
      </c>
      <c r="W1055" s="53" t="s">
        <v>390</v>
      </c>
      <c r="X1055" s="53"/>
      <c r="Y1055" s="367">
        <v>2089.2875803213738</v>
      </c>
      <c r="Z1055" s="367">
        <v>1519.4495210449927</v>
      </c>
      <c r="AA1055" s="53"/>
      <c r="AB1055" s="53" t="s">
        <v>2094</v>
      </c>
      <c r="AC1055" s="53" t="s">
        <v>1875</v>
      </c>
      <c r="AD1055" s="57">
        <v>31407.0216</v>
      </c>
      <c r="AE1055" s="53"/>
      <c r="AF1055" s="53" t="s">
        <v>2315</v>
      </c>
      <c r="AG1055" s="53"/>
      <c r="AH1055" s="367">
        <v>0</v>
      </c>
      <c r="AI1055" s="53" t="s">
        <v>658</v>
      </c>
      <c r="AJ1055" s="53" t="s">
        <v>1817</v>
      </c>
    </row>
    <row r="1056" spans="1:36" s="148" customFormat="1" ht="60">
      <c r="A1056" s="53" t="s">
        <v>1503</v>
      </c>
      <c r="B1056" s="60">
        <v>1908</v>
      </c>
      <c r="C1056" s="53" t="s">
        <v>694</v>
      </c>
      <c r="D1056" s="52" t="s">
        <v>1506</v>
      </c>
      <c r="E1056" s="53" t="s">
        <v>337</v>
      </c>
      <c r="F1056" s="55">
        <v>41456</v>
      </c>
      <c r="G1056" s="55">
        <v>41487</v>
      </c>
      <c r="H1056" s="53" t="s">
        <v>107</v>
      </c>
      <c r="I1056" s="57">
        <v>4454.08</v>
      </c>
      <c r="J1056" s="56">
        <v>6492.6809120833932</v>
      </c>
      <c r="K1056" s="56">
        <v>4454.08</v>
      </c>
      <c r="L1056" s="58">
        <v>5255814.3999999994</v>
      </c>
      <c r="M1056" s="59">
        <v>41507</v>
      </c>
      <c r="N1056" s="60">
        <v>2013</v>
      </c>
      <c r="O1056" s="61">
        <v>41507</v>
      </c>
      <c r="P1056" s="60">
        <v>2013</v>
      </c>
      <c r="Q1056" s="61">
        <v>41639</v>
      </c>
      <c r="R1056" s="53" t="s">
        <v>342</v>
      </c>
      <c r="S1056" s="53" t="s">
        <v>3366</v>
      </c>
      <c r="T1056" s="53" t="s">
        <v>1739</v>
      </c>
      <c r="U1056" s="60">
        <v>3.137995200733223</v>
      </c>
      <c r="V1056" s="53">
        <v>1</v>
      </c>
      <c r="W1056" s="53" t="s">
        <v>390</v>
      </c>
      <c r="X1056" s="53"/>
      <c r="Y1056" s="367">
        <v>1674.8956144904005</v>
      </c>
      <c r="Z1056" s="367">
        <v>1519.4495210449927</v>
      </c>
      <c r="AA1056" s="53"/>
      <c r="AB1056" s="53" t="s">
        <v>2094</v>
      </c>
      <c r="AC1056" s="53" t="s">
        <v>1875</v>
      </c>
      <c r="AD1056" s="57">
        <v>31407.0216</v>
      </c>
      <c r="AE1056" s="53"/>
      <c r="AF1056" s="53" t="s">
        <v>2315</v>
      </c>
      <c r="AG1056" s="53"/>
      <c r="AH1056" s="367">
        <v>0</v>
      </c>
      <c r="AI1056" s="53" t="s">
        <v>658</v>
      </c>
      <c r="AJ1056" s="53" t="s">
        <v>1817</v>
      </c>
    </row>
    <row r="1057" spans="1:36" s="148" customFormat="1" ht="60">
      <c r="A1057" s="53" t="s">
        <v>1503</v>
      </c>
      <c r="B1057" s="60">
        <v>1909</v>
      </c>
      <c r="C1057" s="53" t="s">
        <v>694</v>
      </c>
      <c r="D1057" s="52" t="s">
        <v>1506</v>
      </c>
      <c r="E1057" s="53" t="s">
        <v>337</v>
      </c>
      <c r="F1057" s="55">
        <v>41456</v>
      </c>
      <c r="G1057" s="55">
        <v>41487</v>
      </c>
      <c r="H1057" s="53" t="s">
        <v>107</v>
      </c>
      <c r="I1057" s="57">
        <v>2983.21</v>
      </c>
      <c r="J1057" s="56">
        <v>4351.4741512039691</v>
      </c>
      <c r="K1057" s="56">
        <v>2983.21</v>
      </c>
      <c r="L1057" s="58">
        <v>3520187.8</v>
      </c>
      <c r="M1057" s="59">
        <v>41507</v>
      </c>
      <c r="N1057" s="60">
        <v>2013</v>
      </c>
      <c r="O1057" s="61">
        <v>41507</v>
      </c>
      <c r="P1057" s="60">
        <v>2013</v>
      </c>
      <c r="Q1057" s="61">
        <v>41639</v>
      </c>
      <c r="R1057" s="53" t="s">
        <v>342</v>
      </c>
      <c r="S1057" s="53" t="s">
        <v>3457</v>
      </c>
      <c r="T1057" s="53" t="s">
        <v>1739</v>
      </c>
      <c r="U1057" s="60">
        <v>3.137995200733223</v>
      </c>
      <c r="V1057" s="53">
        <v>1</v>
      </c>
      <c r="W1057" s="53" t="s">
        <v>390</v>
      </c>
      <c r="X1057" s="53"/>
      <c r="Y1057" s="367">
        <v>1121.7951509860416</v>
      </c>
      <c r="Z1057" s="367">
        <v>1519.4495210449927</v>
      </c>
      <c r="AA1057" s="53"/>
      <c r="AB1057" s="53" t="s">
        <v>2094</v>
      </c>
      <c r="AC1057" s="53" t="s">
        <v>1875</v>
      </c>
      <c r="AD1057" s="57">
        <v>31407.0216</v>
      </c>
      <c r="AE1057" s="53"/>
      <c r="AF1057" s="53" t="s">
        <v>2315</v>
      </c>
      <c r="AG1057" s="53"/>
      <c r="AH1057" s="367">
        <v>0</v>
      </c>
      <c r="AI1057" s="53" t="s">
        <v>658</v>
      </c>
      <c r="AJ1057" s="53" t="s">
        <v>1817</v>
      </c>
    </row>
    <row r="1058" spans="1:36" s="148" customFormat="1" ht="60">
      <c r="A1058" s="53" t="s">
        <v>1503</v>
      </c>
      <c r="B1058" s="60">
        <v>1910</v>
      </c>
      <c r="C1058" s="53" t="s">
        <v>694</v>
      </c>
      <c r="D1058" s="52" t="s">
        <v>1506</v>
      </c>
      <c r="E1058" s="53" t="s">
        <v>337</v>
      </c>
      <c r="F1058" s="55">
        <v>41456</v>
      </c>
      <c r="G1058" s="55">
        <v>41487</v>
      </c>
      <c r="H1058" s="53" t="s">
        <v>107</v>
      </c>
      <c r="I1058" s="57">
        <v>3826.04</v>
      </c>
      <c r="J1058" s="56">
        <v>5580.8887683260173</v>
      </c>
      <c r="K1058" s="56">
        <v>3826.04</v>
      </c>
      <c r="L1058" s="58">
        <v>4514727.1999999993</v>
      </c>
      <c r="M1058" s="59">
        <v>41507</v>
      </c>
      <c r="N1058" s="60">
        <v>2013</v>
      </c>
      <c r="O1058" s="61">
        <v>41507</v>
      </c>
      <c r="P1058" s="60">
        <v>2013</v>
      </c>
      <c r="Q1058" s="61">
        <v>41639</v>
      </c>
      <c r="R1058" s="53" t="s">
        <v>342</v>
      </c>
      <c r="S1058" s="53" t="s">
        <v>3457</v>
      </c>
      <c r="T1058" s="53" t="s">
        <v>1739</v>
      </c>
      <c r="U1058" s="60">
        <v>3.137995200733223</v>
      </c>
      <c r="V1058" s="53">
        <v>1</v>
      </c>
      <c r="W1058" s="53" t="s">
        <v>390</v>
      </c>
      <c r="X1058" s="53"/>
      <c r="Y1058" s="367">
        <v>1438.7297975934091</v>
      </c>
      <c r="Z1058" s="367">
        <v>1519.4495210449927</v>
      </c>
      <c r="AA1058" s="53"/>
      <c r="AB1058" s="53" t="s">
        <v>2094</v>
      </c>
      <c r="AC1058" s="53" t="s">
        <v>1875</v>
      </c>
      <c r="AD1058" s="57">
        <v>31407.0216</v>
      </c>
      <c r="AE1058" s="53"/>
      <c r="AF1058" s="53" t="s">
        <v>2315</v>
      </c>
      <c r="AG1058" s="53"/>
      <c r="AH1058" s="367">
        <v>0</v>
      </c>
      <c r="AI1058" s="53" t="s">
        <v>658</v>
      </c>
      <c r="AJ1058" s="53" t="s">
        <v>1817</v>
      </c>
    </row>
    <row r="1059" spans="1:36" s="148" customFormat="1" ht="60">
      <c r="A1059" s="53" t="s">
        <v>1503</v>
      </c>
      <c r="B1059" s="60">
        <v>1911</v>
      </c>
      <c r="C1059" s="53" t="s">
        <v>694</v>
      </c>
      <c r="D1059" s="52" t="s">
        <v>1506</v>
      </c>
      <c r="E1059" s="53" t="s">
        <v>337</v>
      </c>
      <c r="F1059" s="55">
        <v>41379</v>
      </c>
      <c r="G1059" s="55">
        <v>41409</v>
      </c>
      <c r="H1059" s="53" t="s">
        <v>107</v>
      </c>
      <c r="I1059" s="57">
        <v>1131.18</v>
      </c>
      <c r="J1059" s="56">
        <v>1649.9961073261445</v>
      </c>
      <c r="K1059" s="56">
        <v>1131.18</v>
      </c>
      <c r="L1059" s="58">
        <v>1334792.4000000001</v>
      </c>
      <c r="M1059" s="59">
        <v>41429</v>
      </c>
      <c r="N1059" s="60">
        <v>2013</v>
      </c>
      <c r="O1059" s="61">
        <v>41429</v>
      </c>
      <c r="P1059" s="60">
        <v>2013</v>
      </c>
      <c r="Q1059" s="61">
        <v>41639</v>
      </c>
      <c r="R1059" s="53" t="s">
        <v>342</v>
      </c>
      <c r="S1059" s="53" t="s">
        <v>3458</v>
      </c>
      <c r="T1059" s="53" t="s">
        <v>1739</v>
      </c>
      <c r="U1059" s="60">
        <v>3.137995200733223</v>
      </c>
      <c r="V1059" s="53">
        <v>1</v>
      </c>
      <c r="W1059" s="53" t="s">
        <v>390</v>
      </c>
      <c r="X1059" s="53"/>
      <c r="Y1059" s="367">
        <v>425.36470409136155</v>
      </c>
      <c r="Z1059" s="367">
        <v>1519.4495210449927</v>
      </c>
      <c r="AA1059" s="53"/>
      <c r="AB1059" s="53" t="s">
        <v>2094</v>
      </c>
      <c r="AC1059" s="53" t="s">
        <v>1875</v>
      </c>
      <c r="AD1059" s="57">
        <v>31407.0216</v>
      </c>
      <c r="AE1059" s="53"/>
      <c r="AF1059" s="53" t="s">
        <v>2315</v>
      </c>
      <c r="AG1059" s="53"/>
      <c r="AH1059" s="367">
        <v>0</v>
      </c>
      <c r="AI1059" s="53" t="s">
        <v>658</v>
      </c>
      <c r="AJ1059" s="53" t="s">
        <v>1817</v>
      </c>
    </row>
    <row r="1060" spans="1:36" s="148" customFormat="1" ht="60">
      <c r="A1060" s="53" t="s">
        <v>1503</v>
      </c>
      <c r="B1060" s="60">
        <v>1912</v>
      </c>
      <c r="C1060" s="53" t="s">
        <v>694</v>
      </c>
      <c r="D1060" s="52" t="s">
        <v>1506</v>
      </c>
      <c r="E1060" s="53" t="s">
        <v>337</v>
      </c>
      <c r="F1060" s="55">
        <v>41379</v>
      </c>
      <c r="G1060" s="55">
        <v>41409</v>
      </c>
      <c r="H1060" s="53" t="s">
        <v>107</v>
      </c>
      <c r="I1060" s="57">
        <v>4613.43</v>
      </c>
      <c r="J1060" s="56">
        <v>6729.4166874312978</v>
      </c>
      <c r="K1060" s="56">
        <v>4613.43</v>
      </c>
      <c r="L1060" s="58">
        <v>5443847.3999999994</v>
      </c>
      <c r="M1060" s="59">
        <v>41429</v>
      </c>
      <c r="N1060" s="60">
        <v>2013</v>
      </c>
      <c r="O1060" s="61">
        <v>41429</v>
      </c>
      <c r="P1060" s="60">
        <v>2013</v>
      </c>
      <c r="Q1060" s="61">
        <v>41639</v>
      </c>
      <c r="R1060" s="53" t="s">
        <v>342</v>
      </c>
      <c r="S1060" s="53" t="s">
        <v>3459</v>
      </c>
      <c r="T1060" s="53" t="s">
        <v>1739</v>
      </c>
      <c r="U1060" s="60">
        <v>3.137995200733223</v>
      </c>
      <c r="V1060" s="53">
        <v>1</v>
      </c>
      <c r="W1060" s="53" t="s">
        <v>390</v>
      </c>
      <c r="X1060" s="53"/>
      <c r="Y1060" s="367">
        <v>1734.8169935785725</v>
      </c>
      <c r="Z1060" s="367">
        <v>1519.4495210449927</v>
      </c>
      <c r="AA1060" s="53"/>
      <c r="AB1060" s="53" t="s">
        <v>2094</v>
      </c>
      <c r="AC1060" s="53" t="s">
        <v>1875</v>
      </c>
      <c r="AD1060" s="57">
        <v>31407.0216</v>
      </c>
      <c r="AE1060" s="53"/>
      <c r="AF1060" s="53" t="s">
        <v>2315</v>
      </c>
      <c r="AG1060" s="53"/>
      <c r="AH1060" s="367">
        <v>0</v>
      </c>
      <c r="AI1060" s="53" t="s">
        <v>658</v>
      </c>
      <c r="AJ1060" s="53" t="s">
        <v>1817</v>
      </c>
    </row>
    <row r="1061" spans="1:36" s="148" customFormat="1" ht="60">
      <c r="A1061" s="53" t="s">
        <v>1503</v>
      </c>
      <c r="B1061" s="60">
        <v>1913</v>
      </c>
      <c r="C1061" s="53" t="s">
        <v>694</v>
      </c>
      <c r="D1061" s="52" t="s">
        <v>1506</v>
      </c>
      <c r="E1061" s="53" t="s">
        <v>337</v>
      </c>
      <c r="F1061" s="55">
        <v>41379</v>
      </c>
      <c r="G1061" s="55">
        <v>41409</v>
      </c>
      <c r="H1061" s="53" t="s">
        <v>107</v>
      </c>
      <c r="I1061" s="57">
        <v>3559.88</v>
      </c>
      <c r="J1061" s="56">
        <v>5192.7048381116174</v>
      </c>
      <c r="K1061" s="56">
        <v>3559.88</v>
      </c>
      <c r="L1061" s="58">
        <v>4200658.4000000004</v>
      </c>
      <c r="M1061" s="59">
        <v>41429</v>
      </c>
      <c r="N1061" s="60">
        <v>2013</v>
      </c>
      <c r="O1061" s="61">
        <v>41429</v>
      </c>
      <c r="P1061" s="60">
        <v>2013</v>
      </c>
      <c r="Q1061" s="61">
        <v>41639</v>
      </c>
      <c r="R1061" s="53" t="s">
        <v>342</v>
      </c>
      <c r="S1061" s="53" t="s">
        <v>3460</v>
      </c>
      <c r="T1061" s="53" t="s">
        <v>1739</v>
      </c>
      <c r="U1061" s="60">
        <v>3.137995200733223</v>
      </c>
      <c r="V1061" s="53">
        <v>1</v>
      </c>
      <c r="W1061" s="53" t="s">
        <v>390</v>
      </c>
      <c r="X1061" s="53"/>
      <c r="Y1061" s="367">
        <v>1338.6439848660302</v>
      </c>
      <c r="Z1061" s="367">
        <v>1519.4495210449927</v>
      </c>
      <c r="AA1061" s="53"/>
      <c r="AB1061" s="53" t="s">
        <v>2094</v>
      </c>
      <c r="AC1061" s="53" t="s">
        <v>1875</v>
      </c>
      <c r="AD1061" s="57">
        <v>31407.0216</v>
      </c>
      <c r="AE1061" s="53"/>
      <c r="AF1061" s="53" t="s">
        <v>2315</v>
      </c>
      <c r="AG1061" s="53"/>
      <c r="AH1061" s="367">
        <v>0</v>
      </c>
      <c r="AI1061" s="53" t="s">
        <v>658</v>
      </c>
      <c r="AJ1061" s="53" t="s">
        <v>1817</v>
      </c>
    </row>
    <row r="1062" spans="1:36" s="148" customFormat="1" ht="60">
      <c r="A1062" s="53" t="s">
        <v>1503</v>
      </c>
      <c r="B1062" s="60">
        <v>1914</v>
      </c>
      <c r="C1062" s="53" t="s">
        <v>694</v>
      </c>
      <c r="D1062" s="52" t="s">
        <v>1506</v>
      </c>
      <c r="E1062" s="53" t="s">
        <v>337</v>
      </c>
      <c r="F1062" s="55">
        <v>41379</v>
      </c>
      <c r="G1062" s="55">
        <v>41409</v>
      </c>
      <c r="H1062" s="53" t="s">
        <v>107</v>
      </c>
      <c r="I1062" s="57">
        <v>2428.7800000000002</v>
      </c>
      <c r="J1062" s="56">
        <v>3537.8677160743687</v>
      </c>
      <c r="K1062" s="56">
        <v>2428.7800000000002</v>
      </c>
      <c r="L1062" s="58">
        <v>2865960.4</v>
      </c>
      <c r="M1062" s="59">
        <v>41429</v>
      </c>
      <c r="N1062" s="60">
        <v>2013</v>
      </c>
      <c r="O1062" s="61">
        <v>41429</v>
      </c>
      <c r="P1062" s="60">
        <v>2013</v>
      </c>
      <c r="Q1062" s="61">
        <v>41639</v>
      </c>
      <c r="R1062" s="53" t="s">
        <v>342</v>
      </c>
      <c r="S1062" s="53" t="s">
        <v>3461</v>
      </c>
      <c r="T1062" s="53" t="s">
        <v>1739</v>
      </c>
      <c r="U1062" s="60">
        <v>3.137995200733223</v>
      </c>
      <c r="V1062" s="53">
        <v>1</v>
      </c>
      <c r="W1062" s="53" t="s">
        <v>390</v>
      </c>
      <c r="X1062" s="53"/>
      <c r="Y1062" s="367">
        <v>913.30936367599929</v>
      </c>
      <c r="Z1062" s="367">
        <v>1519.4495210449927</v>
      </c>
      <c r="AA1062" s="53"/>
      <c r="AB1062" s="53" t="s">
        <v>2094</v>
      </c>
      <c r="AC1062" s="53" t="s">
        <v>1875</v>
      </c>
      <c r="AD1062" s="57">
        <v>31407.0216</v>
      </c>
      <c r="AE1062" s="53"/>
      <c r="AF1062" s="53" t="s">
        <v>2315</v>
      </c>
      <c r="AG1062" s="53"/>
      <c r="AH1062" s="367">
        <v>0</v>
      </c>
      <c r="AI1062" s="53" t="s">
        <v>658</v>
      </c>
      <c r="AJ1062" s="53" t="s">
        <v>1817</v>
      </c>
    </row>
    <row r="1063" spans="1:36" s="148" customFormat="1" ht="60">
      <c r="A1063" s="53" t="s">
        <v>1503</v>
      </c>
      <c r="B1063" s="60">
        <v>1915</v>
      </c>
      <c r="C1063" s="53" t="s">
        <v>694</v>
      </c>
      <c r="D1063" s="52" t="s">
        <v>1506</v>
      </c>
      <c r="E1063" s="53" t="s">
        <v>337</v>
      </c>
      <c r="F1063" s="55">
        <v>41379</v>
      </c>
      <c r="G1063" s="55">
        <v>41409</v>
      </c>
      <c r="H1063" s="53" t="s">
        <v>107</v>
      </c>
      <c r="I1063" s="57">
        <v>4725.9399999999996</v>
      </c>
      <c r="J1063" s="56">
        <v>6890.8289821344015</v>
      </c>
      <c r="K1063" s="56">
        <v>4725.9399999999996</v>
      </c>
      <c r="L1063" s="58">
        <v>5576609.1999999993</v>
      </c>
      <c r="M1063" s="59">
        <v>41429</v>
      </c>
      <c r="N1063" s="60">
        <v>2013</v>
      </c>
      <c r="O1063" s="61">
        <v>41429</v>
      </c>
      <c r="P1063" s="60">
        <v>2013</v>
      </c>
      <c r="Q1063" s="61">
        <v>41639</v>
      </c>
      <c r="R1063" s="53" t="s">
        <v>342</v>
      </c>
      <c r="S1063" s="53" t="s">
        <v>3462</v>
      </c>
      <c r="T1063" s="53" t="s">
        <v>1739</v>
      </c>
      <c r="U1063" s="60">
        <v>3.137995200733223</v>
      </c>
      <c r="V1063" s="53">
        <v>1</v>
      </c>
      <c r="W1063" s="53" t="s">
        <v>390</v>
      </c>
      <c r="X1063" s="53"/>
      <c r="Y1063" s="367">
        <v>1777.1248339375952</v>
      </c>
      <c r="Z1063" s="367">
        <v>1519.4495210449927</v>
      </c>
      <c r="AA1063" s="53"/>
      <c r="AB1063" s="53" t="s">
        <v>2094</v>
      </c>
      <c r="AC1063" s="53" t="s">
        <v>1875</v>
      </c>
      <c r="AD1063" s="57">
        <v>31407.0216</v>
      </c>
      <c r="AE1063" s="53"/>
      <c r="AF1063" s="53" t="s">
        <v>2315</v>
      </c>
      <c r="AG1063" s="53"/>
      <c r="AH1063" s="367">
        <v>0</v>
      </c>
      <c r="AI1063" s="53" t="s">
        <v>658</v>
      </c>
      <c r="AJ1063" s="53" t="s">
        <v>1817</v>
      </c>
    </row>
    <row r="1064" spans="1:36" s="148" customFormat="1" ht="60">
      <c r="A1064" s="53" t="s">
        <v>1503</v>
      </c>
      <c r="B1064" s="60">
        <v>1916</v>
      </c>
      <c r="C1064" s="53" t="s">
        <v>694</v>
      </c>
      <c r="D1064" s="52" t="s">
        <v>1506</v>
      </c>
      <c r="E1064" s="53" t="s">
        <v>337</v>
      </c>
      <c r="F1064" s="55">
        <v>41379</v>
      </c>
      <c r="G1064" s="55">
        <v>41409</v>
      </c>
      <c r="H1064" s="53" t="s">
        <v>107</v>
      </c>
      <c r="I1064" s="57">
        <v>3715.15</v>
      </c>
      <c r="J1064" s="56">
        <v>5419.1266567090579</v>
      </c>
      <c r="K1064" s="56">
        <v>3715.15</v>
      </c>
      <c r="L1064" s="58">
        <v>4383876.9999999991</v>
      </c>
      <c r="M1064" s="59">
        <v>41429</v>
      </c>
      <c r="N1064" s="60">
        <v>2013</v>
      </c>
      <c r="O1064" s="61">
        <v>41429</v>
      </c>
      <c r="P1064" s="60">
        <v>2013</v>
      </c>
      <c r="Q1064" s="61">
        <v>41639</v>
      </c>
      <c r="R1064" s="53" t="s">
        <v>342</v>
      </c>
      <c r="S1064" s="53" t="s">
        <v>3463</v>
      </c>
      <c r="T1064" s="53" t="s">
        <v>1739</v>
      </c>
      <c r="U1064" s="60">
        <v>3.137995200733223</v>
      </c>
      <c r="V1064" s="53">
        <v>1</v>
      </c>
      <c r="W1064" s="53" t="s">
        <v>390</v>
      </c>
      <c r="X1064" s="53"/>
      <c r="Y1064" s="367">
        <v>1397.0311359863342</v>
      </c>
      <c r="Z1064" s="367">
        <v>1519.4495210449927</v>
      </c>
      <c r="AA1064" s="53"/>
      <c r="AB1064" s="53" t="s">
        <v>2094</v>
      </c>
      <c r="AC1064" s="53" t="s">
        <v>1875</v>
      </c>
      <c r="AD1064" s="57">
        <v>31407.0216</v>
      </c>
      <c r="AE1064" s="53"/>
      <c r="AF1064" s="53" t="s">
        <v>2315</v>
      </c>
      <c r="AG1064" s="53"/>
      <c r="AH1064" s="367">
        <v>0</v>
      </c>
      <c r="AI1064" s="53" t="s">
        <v>658</v>
      </c>
      <c r="AJ1064" s="53" t="s">
        <v>1817</v>
      </c>
    </row>
    <row r="1065" spans="1:36" s="148" customFormat="1" ht="60">
      <c r="A1065" s="53" t="s">
        <v>1503</v>
      </c>
      <c r="B1065" s="60">
        <v>1917</v>
      </c>
      <c r="C1065" s="53" t="s">
        <v>694</v>
      </c>
      <c r="D1065" s="52" t="s">
        <v>1506</v>
      </c>
      <c r="E1065" s="53" t="s">
        <v>337</v>
      </c>
      <c r="F1065" s="55">
        <v>41379</v>
      </c>
      <c r="G1065" s="55">
        <v>41409</v>
      </c>
      <c r="H1065" s="53" t="s">
        <v>107</v>
      </c>
      <c r="I1065" s="57">
        <v>2561.79</v>
      </c>
      <c r="J1065" s="56">
        <v>3736.766842642945</v>
      </c>
      <c r="K1065" s="56">
        <v>2561.79</v>
      </c>
      <c r="L1065" s="58">
        <v>3022912.1999999997</v>
      </c>
      <c r="M1065" s="59">
        <v>41429</v>
      </c>
      <c r="N1065" s="60">
        <v>2013</v>
      </c>
      <c r="O1065" s="61">
        <v>41429</v>
      </c>
      <c r="P1065" s="60">
        <v>2013</v>
      </c>
      <c r="Q1065" s="61">
        <v>41639</v>
      </c>
      <c r="R1065" s="53" t="s">
        <v>342</v>
      </c>
      <c r="S1065" s="53" t="s">
        <v>3464</v>
      </c>
      <c r="T1065" s="53" t="s">
        <v>1739</v>
      </c>
      <c r="U1065" s="60">
        <v>3.137995200733223</v>
      </c>
      <c r="V1065" s="53">
        <v>1</v>
      </c>
      <c r="W1065" s="53" t="s">
        <v>390</v>
      </c>
      <c r="X1065" s="53"/>
      <c r="Y1065" s="367">
        <v>963.32594750102453</v>
      </c>
      <c r="Z1065" s="367">
        <v>1519.4495210449927</v>
      </c>
      <c r="AA1065" s="53"/>
      <c r="AB1065" s="53" t="s">
        <v>2094</v>
      </c>
      <c r="AC1065" s="53" t="s">
        <v>1875</v>
      </c>
      <c r="AD1065" s="57">
        <v>31407.0216</v>
      </c>
      <c r="AE1065" s="53"/>
      <c r="AF1065" s="53" t="s">
        <v>2315</v>
      </c>
      <c r="AG1065" s="53"/>
      <c r="AH1065" s="367">
        <v>0</v>
      </c>
      <c r="AI1065" s="53" t="s">
        <v>658</v>
      </c>
      <c r="AJ1065" s="53" t="s">
        <v>1817</v>
      </c>
    </row>
    <row r="1066" spans="1:36" s="148" customFormat="1" ht="60">
      <c r="A1066" s="53" t="s">
        <v>1503</v>
      </c>
      <c r="B1066" s="60">
        <v>1918</v>
      </c>
      <c r="C1066" s="53" t="s">
        <v>694</v>
      </c>
      <c r="D1066" s="52" t="s">
        <v>1506</v>
      </c>
      <c r="E1066" s="53" t="s">
        <v>337</v>
      </c>
      <c r="F1066" s="55">
        <v>41379</v>
      </c>
      <c r="G1066" s="55">
        <v>41409</v>
      </c>
      <c r="H1066" s="53" t="s">
        <v>107</v>
      </c>
      <c r="I1066" s="57">
        <v>2994.3</v>
      </c>
      <c r="J1066" s="56">
        <v>4367.6447201573774</v>
      </c>
      <c r="K1066" s="56">
        <v>2994.3</v>
      </c>
      <c r="L1066" s="58">
        <v>3533274</v>
      </c>
      <c r="M1066" s="59">
        <v>41429</v>
      </c>
      <c r="N1066" s="60">
        <v>2013</v>
      </c>
      <c r="O1066" s="61">
        <v>41429</v>
      </c>
      <c r="P1066" s="60">
        <v>2013</v>
      </c>
      <c r="Q1066" s="61">
        <v>41639</v>
      </c>
      <c r="R1066" s="53" t="s">
        <v>342</v>
      </c>
      <c r="S1066" s="53" t="s">
        <v>3465</v>
      </c>
      <c r="T1066" s="53" t="s">
        <v>1739</v>
      </c>
      <c r="U1066" s="60">
        <v>3.137995200733223</v>
      </c>
      <c r="V1066" s="53">
        <v>1</v>
      </c>
      <c r="W1066" s="53" t="s">
        <v>390</v>
      </c>
      <c r="X1066" s="53"/>
      <c r="Y1066" s="367">
        <v>1125.9653931830157</v>
      </c>
      <c r="Z1066" s="367">
        <v>1519.4495210449927</v>
      </c>
      <c r="AA1066" s="53"/>
      <c r="AB1066" s="53" t="s">
        <v>2094</v>
      </c>
      <c r="AC1066" s="53" t="s">
        <v>1875</v>
      </c>
      <c r="AD1066" s="57">
        <v>31407.0216</v>
      </c>
      <c r="AE1066" s="53"/>
      <c r="AF1066" s="53" t="s">
        <v>2315</v>
      </c>
      <c r="AG1066" s="53"/>
      <c r="AH1066" s="367">
        <v>0</v>
      </c>
      <c r="AI1066" s="53" t="s">
        <v>658</v>
      </c>
      <c r="AJ1066" s="53" t="s">
        <v>1817</v>
      </c>
    </row>
    <row r="1067" spans="1:36" s="148" customFormat="1" ht="60">
      <c r="A1067" s="53" t="s">
        <v>1503</v>
      </c>
      <c r="B1067" s="60">
        <v>1919</v>
      </c>
      <c r="C1067" s="53" t="s">
        <v>694</v>
      </c>
      <c r="D1067" s="52" t="s">
        <v>1506</v>
      </c>
      <c r="E1067" s="53" t="s">
        <v>337</v>
      </c>
      <c r="F1067" s="55">
        <v>41379</v>
      </c>
      <c r="G1067" s="55">
        <v>41409</v>
      </c>
      <c r="H1067" s="53" t="s">
        <v>107</v>
      </c>
      <c r="I1067" s="57">
        <v>3749.14</v>
      </c>
      <c r="J1067" s="56">
        <v>5467.6496479858579</v>
      </c>
      <c r="K1067" s="56">
        <v>3749.14</v>
      </c>
      <c r="L1067" s="58">
        <v>4423985.1999999993</v>
      </c>
      <c r="M1067" s="59">
        <v>41429</v>
      </c>
      <c r="N1067" s="60">
        <v>2013</v>
      </c>
      <c r="O1067" s="61">
        <v>41429</v>
      </c>
      <c r="P1067" s="60">
        <v>2013</v>
      </c>
      <c r="Q1067" s="61">
        <v>41639</v>
      </c>
      <c r="R1067" s="53" t="s">
        <v>342</v>
      </c>
      <c r="S1067" s="53" t="s">
        <v>3466</v>
      </c>
      <c r="T1067" s="53" t="s">
        <v>1739</v>
      </c>
      <c r="U1067" s="60">
        <v>3.137995200733223</v>
      </c>
      <c r="V1067" s="53">
        <v>1</v>
      </c>
      <c r="W1067" s="53" t="s">
        <v>390</v>
      </c>
      <c r="X1067" s="53"/>
      <c r="Y1067" s="367">
        <v>1409.8126086892332</v>
      </c>
      <c r="Z1067" s="367">
        <v>1519.4495210449927</v>
      </c>
      <c r="AA1067" s="53"/>
      <c r="AB1067" s="53" t="s">
        <v>2094</v>
      </c>
      <c r="AC1067" s="53" t="s">
        <v>1875</v>
      </c>
      <c r="AD1067" s="57">
        <v>31407.0216</v>
      </c>
      <c r="AE1067" s="53"/>
      <c r="AF1067" s="53" t="s">
        <v>2315</v>
      </c>
      <c r="AG1067" s="53"/>
      <c r="AH1067" s="367">
        <v>0</v>
      </c>
      <c r="AI1067" s="53" t="s">
        <v>658</v>
      </c>
      <c r="AJ1067" s="53" t="s">
        <v>1817</v>
      </c>
    </row>
    <row r="1068" spans="1:36" s="148" customFormat="1" ht="60">
      <c r="A1068" s="53" t="s">
        <v>1503</v>
      </c>
      <c r="B1068" s="60">
        <v>1920</v>
      </c>
      <c r="C1068" s="53" t="s">
        <v>694</v>
      </c>
      <c r="D1068" s="52" t="s">
        <v>1506</v>
      </c>
      <c r="E1068" s="53" t="s">
        <v>337</v>
      </c>
      <c r="F1068" s="55">
        <v>41379</v>
      </c>
      <c r="G1068" s="55">
        <v>41409</v>
      </c>
      <c r="H1068" s="53" t="s">
        <v>107</v>
      </c>
      <c r="I1068" s="57">
        <v>743.04</v>
      </c>
      <c r="J1068" s="56">
        <v>1083.8230744584962</v>
      </c>
      <c r="K1068" s="56">
        <v>743.04</v>
      </c>
      <c r="L1068" s="58">
        <v>876787.19999999984</v>
      </c>
      <c r="M1068" s="59">
        <v>41429</v>
      </c>
      <c r="N1068" s="60">
        <v>2013</v>
      </c>
      <c r="O1068" s="61">
        <v>41429</v>
      </c>
      <c r="P1068" s="60">
        <v>2013</v>
      </c>
      <c r="Q1068" s="61">
        <v>41639</v>
      </c>
      <c r="R1068" s="53" t="s">
        <v>342</v>
      </c>
      <c r="S1068" s="53" t="s">
        <v>3467</v>
      </c>
      <c r="T1068" s="53" t="s">
        <v>1739</v>
      </c>
      <c r="U1068" s="60">
        <v>3.137995200733223</v>
      </c>
      <c r="V1068" s="53">
        <v>1</v>
      </c>
      <c r="W1068" s="53" t="s">
        <v>390</v>
      </c>
      <c r="X1068" s="53"/>
      <c r="Y1068" s="367">
        <v>279.40998755993314</v>
      </c>
      <c r="Z1068" s="367">
        <v>1519.4495210449927</v>
      </c>
      <c r="AA1068" s="53"/>
      <c r="AB1068" s="53" t="s">
        <v>2094</v>
      </c>
      <c r="AC1068" s="53" t="s">
        <v>1875</v>
      </c>
      <c r="AD1068" s="57">
        <v>31407.0216</v>
      </c>
      <c r="AE1068" s="53"/>
      <c r="AF1068" s="53" t="s">
        <v>2315</v>
      </c>
      <c r="AG1068" s="53"/>
      <c r="AH1068" s="367">
        <v>0</v>
      </c>
      <c r="AI1068" s="53" t="s">
        <v>658</v>
      </c>
      <c r="AJ1068" s="53" t="s">
        <v>1817</v>
      </c>
    </row>
    <row r="1069" spans="1:36" s="148" customFormat="1" ht="60">
      <c r="A1069" s="53" t="s">
        <v>1503</v>
      </c>
      <c r="B1069" s="60">
        <v>1921</v>
      </c>
      <c r="C1069" s="53" t="s">
        <v>694</v>
      </c>
      <c r="D1069" s="52" t="s">
        <v>1506</v>
      </c>
      <c r="E1069" s="53" t="s">
        <v>337</v>
      </c>
      <c r="F1069" s="55">
        <v>41379</v>
      </c>
      <c r="G1069" s="55">
        <v>41409</v>
      </c>
      <c r="H1069" s="53" t="s">
        <v>107</v>
      </c>
      <c r="I1069" s="57">
        <v>1562.17</v>
      </c>
      <c r="J1069" s="56">
        <v>2276.4392091262084</v>
      </c>
      <c r="K1069" s="56">
        <v>1562.17</v>
      </c>
      <c r="L1069" s="58">
        <v>1843360.6</v>
      </c>
      <c r="M1069" s="59">
        <v>41429</v>
      </c>
      <c r="N1069" s="60">
        <v>2013</v>
      </c>
      <c r="O1069" s="61">
        <v>41429</v>
      </c>
      <c r="P1069" s="60">
        <v>2013</v>
      </c>
      <c r="Q1069" s="61">
        <v>41639</v>
      </c>
      <c r="R1069" s="53" t="s">
        <v>342</v>
      </c>
      <c r="S1069" s="53" t="s">
        <v>3468</v>
      </c>
      <c r="T1069" s="53" t="s">
        <v>1739</v>
      </c>
      <c r="U1069" s="60">
        <v>3.137995200733223</v>
      </c>
      <c r="V1069" s="53">
        <v>1</v>
      </c>
      <c r="W1069" s="53" t="s">
        <v>390</v>
      </c>
      <c r="X1069" s="53"/>
      <c r="Y1069" s="367">
        <v>587.43257464806868</v>
      </c>
      <c r="Z1069" s="367">
        <v>1519.4495210449927</v>
      </c>
      <c r="AA1069" s="53"/>
      <c r="AB1069" s="53" t="s">
        <v>2094</v>
      </c>
      <c r="AC1069" s="53" t="s">
        <v>1875</v>
      </c>
      <c r="AD1069" s="57">
        <v>31407.0216</v>
      </c>
      <c r="AE1069" s="53"/>
      <c r="AF1069" s="53" t="s">
        <v>2315</v>
      </c>
      <c r="AG1069" s="53"/>
      <c r="AH1069" s="367">
        <v>0</v>
      </c>
      <c r="AI1069" s="53" t="s">
        <v>658</v>
      </c>
      <c r="AJ1069" s="53" t="s">
        <v>1817</v>
      </c>
    </row>
    <row r="1070" spans="1:36" s="148" customFormat="1" ht="60">
      <c r="A1070" s="53" t="s">
        <v>1503</v>
      </c>
      <c r="B1070" s="60">
        <v>1922</v>
      </c>
      <c r="C1070" s="53" t="s">
        <v>694</v>
      </c>
      <c r="D1070" s="52" t="s">
        <v>1506</v>
      </c>
      <c r="E1070" s="53" t="s">
        <v>337</v>
      </c>
      <c r="F1070" s="55">
        <v>41379</v>
      </c>
      <c r="G1070" s="55">
        <v>41409</v>
      </c>
      <c r="H1070" s="53" t="s">
        <v>107</v>
      </c>
      <c r="I1070" s="57">
        <v>831.75</v>
      </c>
      <c r="J1070" s="56">
        <v>1213.2327637520643</v>
      </c>
      <c r="K1070" s="56">
        <v>831.75</v>
      </c>
      <c r="L1070" s="58">
        <v>981464.99999999988</v>
      </c>
      <c r="M1070" s="59">
        <v>41429</v>
      </c>
      <c r="N1070" s="60">
        <v>2013</v>
      </c>
      <c r="O1070" s="61">
        <v>41429</v>
      </c>
      <c r="P1070" s="60">
        <v>2013</v>
      </c>
      <c r="Q1070" s="61">
        <v>41639</v>
      </c>
      <c r="R1070" s="53" t="s">
        <v>342</v>
      </c>
      <c r="S1070" s="53" t="s">
        <v>3469</v>
      </c>
      <c r="T1070" s="53" t="s">
        <v>1739</v>
      </c>
      <c r="U1070" s="60">
        <v>3.137995200733223</v>
      </c>
      <c r="V1070" s="53">
        <v>1</v>
      </c>
      <c r="W1070" s="53" t="s">
        <v>390</v>
      </c>
      <c r="X1070" s="53"/>
      <c r="Y1070" s="367">
        <v>312.76816477305988</v>
      </c>
      <c r="Z1070" s="367">
        <v>1519.4495210449927</v>
      </c>
      <c r="AA1070" s="53"/>
      <c r="AB1070" s="53" t="s">
        <v>2094</v>
      </c>
      <c r="AC1070" s="53" t="s">
        <v>1875</v>
      </c>
      <c r="AD1070" s="57">
        <v>31407.0216</v>
      </c>
      <c r="AE1070" s="53"/>
      <c r="AF1070" s="53" t="s">
        <v>2315</v>
      </c>
      <c r="AG1070" s="53"/>
      <c r="AH1070" s="367">
        <v>0</v>
      </c>
      <c r="AI1070" s="53" t="s">
        <v>658</v>
      </c>
      <c r="AJ1070" s="53" t="s">
        <v>1817</v>
      </c>
    </row>
    <row r="1071" spans="1:36" s="148" customFormat="1" ht="60">
      <c r="A1071" s="53" t="s">
        <v>1503</v>
      </c>
      <c r="B1071" s="60">
        <v>1923</v>
      </c>
      <c r="C1071" s="53" t="s">
        <v>694</v>
      </c>
      <c r="D1071" s="52" t="s">
        <v>1506</v>
      </c>
      <c r="E1071" s="53" t="s">
        <v>337</v>
      </c>
      <c r="F1071" s="55">
        <v>41379</v>
      </c>
      <c r="G1071" s="55">
        <v>41409</v>
      </c>
      <c r="H1071" s="53" t="s">
        <v>107</v>
      </c>
      <c r="I1071" s="57">
        <v>4768.7</v>
      </c>
      <c r="J1071" s="56">
        <v>6955.8723592784663</v>
      </c>
      <c r="K1071" s="56">
        <v>4768.7</v>
      </c>
      <c r="L1071" s="58">
        <v>5627066</v>
      </c>
      <c r="M1071" s="59">
        <v>41429</v>
      </c>
      <c r="N1071" s="60">
        <v>2013</v>
      </c>
      <c r="O1071" s="61">
        <v>41429</v>
      </c>
      <c r="P1071" s="60">
        <v>2013</v>
      </c>
      <c r="Q1071" s="61">
        <v>41639</v>
      </c>
      <c r="R1071" s="53" t="s">
        <v>342</v>
      </c>
      <c r="S1071" s="53" t="s">
        <v>3470</v>
      </c>
      <c r="T1071" s="53" t="s">
        <v>1739</v>
      </c>
      <c r="U1071" s="60">
        <v>3.137995200733223</v>
      </c>
      <c r="V1071" s="53">
        <v>1</v>
      </c>
      <c r="W1071" s="53" t="s">
        <v>390</v>
      </c>
      <c r="X1071" s="53"/>
      <c r="Y1071" s="367">
        <v>1793.2041446988769</v>
      </c>
      <c r="Z1071" s="367">
        <v>1519.4495210449927</v>
      </c>
      <c r="AA1071" s="53"/>
      <c r="AB1071" s="53" t="s">
        <v>2094</v>
      </c>
      <c r="AC1071" s="53" t="s">
        <v>1875</v>
      </c>
      <c r="AD1071" s="57">
        <v>31407.0216</v>
      </c>
      <c r="AE1071" s="53"/>
      <c r="AF1071" s="53" t="s">
        <v>2315</v>
      </c>
      <c r="AG1071" s="53"/>
      <c r="AH1071" s="367">
        <v>0</v>
      </c>
      <c r="AI1071" s="53" t="s">
        <v>658</v>
      </c>
      <c r="AJ1071" s="53" t="s">
        <v>1817</v>
      </c>
    </row>
    <row r="1072" spans="1:36" s="148" customFormat="1" ht="60">
      <c r="A1072" s="53" t="s">
        <v>1503</v>
      </c>
      <c r="B1072" s="60">
        <v>1924</v>
      </c>
      <c r="C1072" s="53" t="s">
        <v>694</v>
      </c>
      <c r="D1072" s="52" t="s">
        <v>1506</v>
      </c>
      <c r="E1072" s="53" t="s">
        <v>337</v>
      </c>
      <c r="F1072" s="55">
        <v>41379</v>
      </c>
      <c r="G1072" s="55">
        <v>41409</v>
      </c>
      <c r="H1072" s="53" t="s">
        <v>107</v>
      </c>
      <c r="I1072" s="57">
        <v>2661.6</v>
      </c>
      <c r="J1072" s="56">
        <v>3882.358385306497</v>
      </c>
      <c r="K1072" s="56">
        <v>2661.6</v>
      </c>
      <c r="L1072" s="58">
        <v>3140687.9999999995</v>
      </c>
      <c r="M1072" s="59">
        <v>41429</v>
      </c>
      <c r="N1072" s="60">
        <v>2013</v>
      </c>
      <c r="O1072" s="61">
        <v>41429</v>
      </c>
      <c r="P1072" s="60">
        <v>2013</v>
      </c>
      <c r="Q1072" s="61">
        <v>41639</v>
      </c>
      <c r="R1072" s="53" t="s">
        <v>342</v>
      </c>
      <c r="S1072" s="53" t="s">
        <v>3455</v>
      </c>
      <c r="T1072" s="53" t="s">
        <v>1739</v>
      </c>
      <c r="U1072" s="60">
        <v>3.137995200733223</v>
      </c>
      <c r="V1072" s="53">
        <v>1</v>
      </c>
      <c r="W1072" s="53" t="s">
        <v>390</v>
      </c>
      <c r="X1072" s="53"/>
      <c r="Y1072" s="367">
        <v>1000.8581272737918</v>
      </c>
      <c r="Z1072" s="367">
        <v>1519.4495210449927</v>
      </c>
      <c r="AA1072" s="53"/>
      <c r="AB1072" s="53" t="s">
        <v>2094</v>
      </c>
      <c r="AC1072" s="53" t="s">
        <v>1875</v>
      </c>
      <c r="AD1072" s="57">
        <v>31407.0216</v>
      </c>
      <c r="AE1072" s="53"/>
      <c r="AF1072" s="53" t="s">
        <v>2315</v>
      </c>
      <c r="AG1072" s="53"/>
      <c r="AH1072" s="367">
        <v>0</v>
      </c>
      <c r="AI1072" s="53" t="s">
        <v>658</v>
      </c>
      <c r="AJ1072" s="53" t="s">
        <v>1817</v>
      </c>
    </row>
    <row r="1073" spans="1:46" s="148" customFormat="1" ht="60">
      <c r="A1073" s="53" t="s">
        <v>1503</v>
      </c>
      <c r="B1073" s="60">
        <v>1925</v>
      </c>
      <c r="C1073" s="53" t="s">
        <v>694</v>
      </c>
      <c r="D1073" s="52" t="s">
        <v>1506</v>
      </c>
      <c r="E1073" s="53" t="s">
        <v>337</v>
      </c>
      <c r="F1073" s="55">
        <v>41379</v>
      </c>
      <c r="G1073" s="55">
        <v>41409</v>
      </c>
      <c r="H1073" s="53" t="s">
        <v>107</v>
      </c>
      <c r="I1073" s="57">
        <v>2517.42</v>
      </c>
      <c r="J1073" s="56">
        <v>3672.0619979961607</v>
      </c>
      <c r="K1073" s="56">
        <v>2517.42</v>
      </c>
      <c r="L1073" s="58">
        <v>2970555.6</v>
      </c>
      <c r="M1073" s="59">
        <v>41429</v>
      </c>
      <c r="N1073" s="60">
        <v>2013</v>
      </c>
      <c r="O1073" s="61">
        <v>41429</v>
      </c>
      <c r="P1073" s="60">
        <v>2013</v>
      </c>
      <c r="Q1073" s="61">
        <v>41639</v>
      </c>
      <c r="R1073" s="53" t="s">
        <v>342</v>
      </c>
      <c r="S1073" s="53" t="s">
        <v>3471</v>
      </c>
      <c r="T1073" s="53" t="s">
        <v>1739</v>
      </c>
      <c r="U1073" s="60">
        <v>3.137995200733223</v>
      </c>
      <c r="V1073" s="53">
        <v>1</v>
      </c>
      <c r="W1073" s="53" t="s">
        <v>390</v>
      </c>
      <c r="X1073" s="53"/>
      <c r="Y1073" s="367">
        <v>946.64121835046183</v>
      </c>
      <c r="Z1073" s="367">
        <v>1519.4495210449927</v>
      </c>
      <c r="AA1073" s="53"/>
      <c r="AB1073" s="53" t="s">
        <v>2094</v>
      </c>
      <c r="AC1073" s="53" t="s">
        <v>1875</v>
      </c>
      <c r="AD1073" s="57">
        <v>31407.0216</v>
      </c>
      <c r="AE1073" s="53"/>
      <c r="AF1073" s="53" t="s">
        <v>2315</v>
      </c>
      <c r="AG1073" s="53"/>
      <c r="AH1073" s="367">
        <v>0</v>
      </c>
      <c r="AI1073" s="53" t="s">
        <v>658</v>
      </c>
      <c r="AJ1073" s="53" t="s">
        <v>1817</v>
      </c>
    </row>
    <row r="1074" spans="1:46" s="148" customFormat="1" ht="60">
      <c r="A1074" s="53" t="s">
        <v>1503</v>
      </c>
      <c r="B1074" s="60">
        <v>1926</v>
      </c>
      <c r="C1074" s="53" t="s">
        <v>694</v>
      </c>
      <c r="D1074" s="52" t="s">
        <v>1506</v>
      </c>
      <c r="E1074" s="53" t="s">
        <v>337</v>
      </c>
      <c r="F1074" s="55">
        <v>41379</v>
      </c>
      <c r="G1074" s="55">
        <v>41409</v>
      </c>
      <c r="H1074" s="53" t="s">
        <v>107</v>
      </c>
      <c r="I1074" s="57">
        <v>1774.4</v>
      </c>
      <c r="J1074" s="56">
        <v>2588.233281329377</v>
      </c>
      <c r="K1074" s="56">
        <v>1774.4</v>
      </c>
      <c r="L1074" s="58">
        <v>2093792</v>
      </c>
      <c r="M1074" s="59">
        <v>41429</v>
      </c>
      <c r="N1074" s="60">
        <v>2013</v>
      </c>
      <c r="O1074" s="61">
        <v>41429</v>
      </c>
      <c r="P1074" s="60">
        <v>2013</v>
      </c>
      <c r="Q1074" s="61">
        <v>41639</v>
      </c>
      <c r="R1074" s="53" t="s">
        <v>342</v>
      </c>
      <c r="S1074" s="53" t="s">
        <v>3367</v>
      </c>
      <c r="T1074" s="53" t="s">
        <v>1739</v>
      </c>
      <c r="U1074" s="60">
        <v>3.137995200733223</v>
      </c>
      <c r="V1074" s="53">
        <v>1</v>
      </c>
      <c r="W1074" s="53" t="s">
        <v>390</v>
      </c>
      <c r="X1074" s="53"/>
      <c r="Y1074" s="367">
        <v>667.23875151586128</v>
      </c>
      <c r="Z1074" s="367">
        <v>1519.4495210449927</v>
      </c>
      <c r="AA1074" s="53"/>
      <c r="AB1074" s="53" t="s">
        <v>2094</v>
      </c>
      <c r="AC1074" s="53" t="s">
        <v>1875</v>
      </c>
      <c r="AD1074" s="57">
        <v>31407.0216</v>
      </c>
      <c r="AE1074" s="53"/>
      <c r="AF1074" s="53" t="s">
        <v>2315</v>
      </c>
      <c r="AG1074" s="53"/>
      <c r="AH1074" s="367">
        <v>0</v>
      </c>
      <c r="AI1074" s="53" t="s">
        <v>658</v>
      </c>
      <c r="AJ1074" s="53" t="s">
        <v>1817</v>
      </c>
    </row>
    <row r="1075" spans="1:46" s="148" customFormat="1" ht="60">
      <c r="A1075" s="53" t="s">
        <v>1503</v>
      </c>
      <c r="B1075" s="60">
        <v>1927</v>
      </c>
      <c r="C1075" s="53" t="s">
        <v>694</v>
      </c>
      <c r="D1075" s="52" t="s">
        <v>1506</v>
      </c>
      <c r="E1075" s="53" t="s">
        <v>337</v>
      </c>
      <c r="F1075" s="55">
        <v>41379</v>
      </c>
      <c r="G1075" s="55">
        <v>41409</v>
      </c>
      <c r="H1075" s="53" t="s">
        <v>107</v>
      </c>
      <c r="I1075" s="57">
        <v>1028.6130000000001</v>
      </c>
      <c r="J1075" s="56">
        <v>1499.1685953713284</v>
      </c>
      <c r="K1075" s="56">
        <v>1028.6130000000001</v>
      </c>
      <c r="L1075" s="58">
        <v>1213763.3400000001</v>
      </c>
      <c r="M1075" s="59">
        <v>41429</v>
      </c>
      <c r="N1075" s="60">
        <v>2013</v>
      </c>
      <c r="O1075" s="61">
        <v>41429</v>
      </c>
      <c r="P1075" s="60">
        <v>2013</v>
      </c>
      <c r="Q1075" s="61">
        <v>41639</v>
      </c>
      <c r="R1075" s="53" t="s">
        <v>342</v>
      </c>
      <c r="S1075" s="53" t="s">
        <v>3472</v>
      </c>
      <c r="T1075" s="53" t="s">
        <v>1739</v>
      </c>
      <c r="U1075" s="60">
        <v>3.137995200733223</v>
      </c>
      <c r="V1075" s="53">
        <v>1</v>
      </c>
      <c r="W1075" s="53" t="s">
        <v>390</v>
      </c>
      <c r="X1075" s="53"/>
      <c r="Y1075" s="367">
        <v>386.7957923314836</v>
      </c>
      <c r="Z1075" s="367">
        <v>1519.4495210449927</v>
      </c>
      <c r="AA1075" s="53"/>
      <c r="AB1075" s="53" t="s">
        <v>2094</v>
      </c>
      <c r="AC1075" s="53" t="s">
        <v>1875</v>
      </c>
      <c r="AD1075" s="57">
        <v>31407.0216</v>
      </c>
      <c r="AE1075" s="53"/>
      <c r="AF1075" s="53" t="s">
        <v>2315</v>
      </c>
      <c r="AG1075" s="53"/>
      <c r="AH1075" s="367">
        <v>0</v>
      </c>
      <c r="AI1075" s="53" t="s">
        <v>658</v>
      </c>
      <c r="AJ1075" s="53" t="s">
        <v>1817</v>
      </c>
    </row>
    <row r="1076" spans="1:46" s="148" customFormat="1" ht="60">
      <c r="A1076" s="52" t="s">
        <v>1503</v>
      </c>
      <c r="B1076" s="53">
        <v>1928</v>
      </c>
      <c r="C1076" s="54">
        <v>2</v>
      </c>
      <c r="D1076" s="52" t="s">
        <v>1506</v>
      </c>
      <c r="E1076" s="53" t="s">
        <v>337</v>
      </c>
      <c r="F1076" s="55">
        <v>41379</v>
      </c>
      <c r="G1076" s="55">
        <v>41409</v>
      </c>
      <c r="H1076" s="53" t="s">
        <v>107</v>
      </c>
      <c r="I1076" s="57">
        <v>2972.82</v>
      </c>
      <c r="J1076" s="56">
        <v>4343.4847842681611</v>
      </c>
      <c r="K1076" s="56">
        <v>2972.82</v>
      </c>
      <c r="L1076" s="58">
        <v>3507927.6</v>
      </c>
      <c r="M1076" s="59">
        <v>41429</v>
      </c>
      <c r="N1076" s="60">
        <v>2013</v>
      </c>
      <c r="O1076" s="61">
        <v>41429</v>
      </c>
      <c r="P1076" s="60">
        <v>2013</v>
      </c>
      <c r="Q1076" s="61">
        <v>41639</v>
      </c>
      <c r="R1076" s="53" t="s">
        <v>342</v>
      </c>
      <c r="S1076" s="62" t="s">
        <v>6335</v>
      </c>
      <c r="T1076" s="53" t="s">
        <v>1739</v>
      </c>
      <c r="U1076" s="367">
        <v>3.0042228899848871</v>
      </c>
      <c r="V1076" s="53">
        <v>1</v>
      </c>
      <c r="W1076" s="53" t="s">
        <v>390</v>
      </c>
      <c r="X1076" s="53"/>
      <c r="Y1076" s="63">
        <v>1167.6655589351585</v>
      </c>
      <c r="Z1076" s="58">
        <v>10008.626397089914</v>
      </c>
      <c r="AA1076" s="53"/>
      <c r="AB1076" s="62" t="s">
        <v>2094</v>
      </c>
      <c r="AC1076" s="65" t="s">
        <v>1875</v>
      </c>
      <c r="AD1076" s="66">
        <v>31407.0216</v>
      </c>
      <c r="AE1076" s="53"/>
      <c r="AF1076" s="60">
        <v>20.67</v>
      </c>
      <c r="AG1076" s="58"/>
      <c r="AH1076" s="367">
        <v>0</v>
      </c>
      <c r="AI1076" s="52" t="s">
        <v>658</v>
      </c>
      <c r="AJ1076" s="52" t="s">
        <v>1817</v>
      </c>
    </row>
    <row r="1077" spans="1:46" s="148" customFormat="1" ht="60">
      <c r="A1077" s="52" t="s">
        <v>1503</v>
      </c>
      <c r="B1077" s="53" t="s">
        <v>6339</v>
      </c>
      <c r="C1077" s="54">
        <v>2</v>
      </c>
      <c r="D1077" s="52" t="s">
        <v>1506</v>
      </c>
      <c r="E1077" s="53" t="s">
        <v>337</v>
      </c>
      <c r="F1077" s="55">
        <v>41379</v>
      </c>
      <c r="G1077" s="55">
        <v>41409</v>
      </c>
      <c r="H1077" s="53" t="s">
        <v>107</v>
      </c>
      <c r="I1077" s="57">
        <v>132.3739999999998</v>
      </c>
      <c r="J1077" s="56">
        <v>185.93333192275202</v>
      </c>
      <c r="K1077" s="56">
        <v>132.374</v>
      </c>
      <c r="L1077" s="58">
        <v>156201.31999999998</v>
      </c>
      <c r="M1077" s="59">
        <v>41429</v>
      </c>
      <c r="N1077" s="60">
        <v>2013</v>
      </c>
      <c r="O1077" s="61">
        <v>41429</v>
      </c>
      <c r="P1077" s="60">
        <v>2013</v>
      </c>
      <c r="Q1077" s="61">
        <v>41639</v>
      </c>
      <c r="R1077" s="53" t="s">
        <v>342</v>
      </c>
      <c r="S1077" s="62"/>
      <c r="T1077" s="53" t="s">
        <v>1739</v>
      </c>
      <c r="U1077" s="367">
        <v>0.14000000000000001</v>
      </c>
      <c r="V1077" s="53">
        <v>1</v>
      </c>
      <c r="W1077" s="53" t="s">
        <v>390</v>
      </c>
      <c r="X1077" s="53"/>
      <c r="Y1077" s="63">
        <v>1115.7237142857141</v>
      </c>
      <c r="Z1077" s="58">
        <v>10008.626397089914</v>
      </c>
      <c r="AA1077" s="53"/>
      <c r="AB1077" s="62" t="s">
        <v>2094</v>
      </c>
      <c r="AC1077" s="65" t="s">
        <v>1875</v>
      </c>
      <c r="AD1077" s="66">
        <v>31407.0216</v>
      </c>
      <c r="AE1077" s="53"/>
      <c r="AF1077" s="60">
        <v>20.67</v>
      </c>
      <c r="AG1077" s="58"/>
      <c r="AH1077" s="367">
        <v>0</v>
      </c>
      <c r="AI1077" s="52" t="s">
        <v>658</v>
      </c>
      <c r="AJ1077" s="52" t="s">
        <v>1817</v>
      </c>
    </row>
    <row r="1078" spans="1:46" s="148" customFormat="1" ht="60">
      <c r="A1078" s="53" t="s">
        <v>1503</v>
      </c>
      <c r="B1078" s="60">
        <v>1931</v>
      </c>
      <c r="C1078" s="60">
        <v>3000559</v>
      </c>
      <c r="D1078" s="52" t="s">
        <v>388</v>
      </c>
      <c r="E1078" s="53" t="s">
        <v>60</v>
      </c>
      <c r="F1078" s="55">
        <v>41394</v>
      </c>
      <c r="G1078" s="55">
        <v>41454</v>
      </c>
      <c r="H1078" s="53" t="s">
        <v>99</v>
      </c>
      <c r="I1078" s="57">
        <v>185.04300000000001</v>
      </c>
      <c r="J1078" s="56">
        <v>185.89722178970885</v>
      </c>
      <c r="K1078" s="56">
        <v>185.04300000000001</v>
      </c>
      <c r="L1078" s="58">
        <v>218350.74</v>
      </c>
      <c r="M1078" s="59">
        <v>41474</v>
      </c>
      <c r="N1078" s="60">
        <v>2013</v>
      </c>
      <c r="O1078" s="61">
        <v>41487</v>
      </c>
      <c r="P1078" s="60">
        <v>2013</v>
      </c>
      <c r="Q1078" s="61">
        <v>41608</v>
      </c>
      <c r="R1078" s="53" t="s">
        <v>342</v>
      </c>
      <c r="S1078" s="53"/>
      <c r="T1078" s="53" t="s">
        <v>428</v>
      </c>
      <c r="U1078" s="60">
        <v>1</v>
      </c>
      <c r="V1078" s="53">
        <v>1</v>
      </c>
      <c r="W1078" s="53" t="s">
        <v>390</v>
      </c>
      <c r="X1078" s="53"/>
      <c r="Y1078" s="367">
        <v>218.35074</v>
      </c>
      <c r="Z1078" s="367">
        <v>955.8</v>
      </c>
      <c r="AA1078" s="53"/>
      <c r="AB1078" s="53" t="s">
        <v>3477</v>
      </c>
      <c r="AC1078" s="71" t="s">
        <v>1875</v>
      </c>
      <c r="AD1078" s="57">
        <v>955.8</v>
      </c>
      <c r="AE1078" s="53"/>
      <c r="AF1078" s="53"/>
      <c r="AG1078" s="53" t="s">
        <v>9</v>
      </c>
      <c r="AH1078" s="367">
        <v>0</v>
      </c>
      <c r="AI1078" s="53" t="s">
        <v>3476</v>
      </c>
      <c r="AJ1078" s="53" t="s">
        <v>689</v>
      </c>
    </row>
    <row r="1079" spans="1:46" s="148" customFormat="1" ht="45">
      <c r="A1079" s="53" t="s">
        <v>1503</v>
      </c>
      <c r="B1079" s="60">
        <v>1948</v>
      </c>
      <c r="C1079" s="60">
        <v>3000559</v>
      </c>
      <c r="D1079" s="52" t="s">
        <v>388</v>
      </c>
      <c r="E1079" s="53" t="s">
        <v>60</v>
      </c>
      <c r="F1079" s="55">
        <v>41455</v>
      </c>
      <c r="G1079" s="55">
        <v>41515</v>
      </c>
      <c r="H1079" s="53" t="s">
        <v>99</v>
      </c>
      <c r="I1079" s="57">
        <v>1300</v>
      </c>
      <c r="J1079" s="56">
        <v>1282.5777604948996</v>
      </c>
      <c r="K1079" s="56">
        <v>1282.577</v>
      </c>
      <c r="L1079" s="58">
        <v>1513440.8599999999</v>
      </c>
      <c r="M1079" s="59">
        <v>41535</v>
      </c>
      <c r="N1079" s="60">
        <v>2013</v>
      </c>
      <c r="O1079" s="61">
        <v>41548</v>
      </c>
      <c r="P1079" s="60">
        <v>2013</v>
      </c>
      <c r="Q1079" s="61">
        <v>41639</v>
      </c>
      <c r="R1079" s="53" t="s">
        <v>342</v>
      </c>
      <c r="S1079" s="53"/>
      <c r="T1079" s="53" t="s">
        <v>428</v>
      </c>
      <c r="U1079" s="60">
        <v>1</v>
      </c>
      <c r="V1079" s="53">
        <v>1</v>
      </c>
      <c r="W1079" s="53" t="s">
        <v>390</v>
      </c>
      <c r="X1079" s="53"/>
      <c r="Y1079" s="367">
        <v>1513.4408599999999</v>
      </c>
      <c r="Z1079" s="367">
        <v>29824.5</v>
      </c>
      <c r="AA1079" s="53"/>
      <c r="AB1079" s="53" t="s">
        <v>3478</v>
      </c>
      <c r="AC1079" s="71" t="s">
        <v>1791</v>
      </c>
      <c r="AD1079" s="57">
        <v>29824.5</v>
      </c>
      <c r="AE1079" s="53"/>
      <c r="AF1079" s="53"/>
      <c r="AG1079" s="53" t="s">
        <v>9</v>
      </c>
      <c r="AH1079" s="367">
        <v>1161.8266429999999</v>
      </c>
      <c r="AI1079" s="53" t="s">
        <v>3476</v>
      </c>
      <c r="AJ1079" s="53" t="s">
        <v>689</v>
      </c>
      <c r="AL1079" s="471"/>
      <c r="AM1079" s="472"/>
      <c r="AN1079" s="473"/>
      <c r="AO1079" s="150"/>
      <c r="AP1079" s="150"/>
      <c r="AQ1079" s="150"/>
      <c r="AR1079" s="150"/>
      <c r="AS1079" s="150"/>
    </row>
    <row r="1080" spans="1:46" s="148" customFormat="1" ht="60">
      <c r="A1080" s="53" t="s">
        <v>1503</v>
      </c>
      <c r="B1080" s="60" t="s">
        <v>6866</v>
      </c>
      <c r="C1080" s="60">
        <v>3000560</v>
      </c>
      <c r="D1080" s="52" t="s">
        <v>3479</v>
      </c>
      <c r="E1080" s="53" t="s">
        <v>337</v>
      </c>
      <c r="F1080" s="55">
        <v>41588</v>
      </c>
      <c r="G1080" s="55">
        <v>41618</v>
      </c>
      <c r="H1080" s="53" t="s">
        <v>107</v>
      </c>
      <c r="I1080" s="57">
        <v>4832.68</v>
      </c>
      <c r="J1080" s="56">
        <v>7957.1499633602352</v>
      </c>
      <c r="K1080" s="56">
        <v>4832.68</v>
      </c>
      <c r="L1080" s="58">
        <v>5702562.3999999994</v>
      </c>
      <c r="M1080" s="59">
        <v>41638</v>
      </c>
      <c r="N1080" s="60">
        <v>2014</v>
      </c>
      <c r="O1080" s="61">
        <v>41679</v>
      </c>
      <c r="P1080" s="60">
        <v>2014</v>
      </c>
      <c r="Q1080" s="61">
        <v>42004</v>
      </c>
      <c r="R1080" s="53" t="s">
        <v>342</v>
      </c>
      <c r="S1080" s="53" t="s">
        <v>6863</v>
      </c>
      <c r="T1080" s="53" t="s">
        <v>8</v>
      </c>
      <c r="U1080" s="406">
        <v>4.3399921929484435</v>
      </c>
      <c r="V1080" s="53">
        <v>1</v>
      </c>
      <c r="W1080" s="53" t="s">
        <v>390</v>
      </c>
      <c r="X1080" s="53"/>
      <c r="Y1080" s="367">
        <v>1313.9568336702173</v>
      </c>
      <c r="Z1080" s="367">
        <v>1326.9608813764742</v>
      </c>
      <c r="AA1080" s="53"/>
      <c r="AB1080" s="53" t="s">
        <v>6867</v>
      </c>
      <c r="AC1080" s="71" t="s">
        <v>1791</v>
      </c>
      <c r="AD1080" s="57">
        <v>217157.14823726</v>
      </c>
      <c r="AE1080" s="53"/>
      <c r="AF1080" s="53" t="s">
        <v>6868</v>
      </c>
      <c r="AG1080" s="53"/>
      <c r="AH1080" s="367">
        <v>0</v>
      </c>
      <c r="AI1080" s="53" t="s">
        <v>3480</v>
      </c>
      <c r="AJ1080" s="53" t="s">
        <v>1869</v>
      </c>
    </row>
    <row r="1081" spans="1:46" s="148" customFormat="1" ht="60">
      <c r="A1081" s="53" t="s">
        <v>1503</v>
      </c>
      <c r="B1081" s="60" t="s">
        <v>6905</v>
      </c>
      <c r="C1081" s="60">
        <v>3000560</v>
      </c>
      <c r="D1081" s="52" t="s">
        <v>3479</v>
      </c>
      <c r="E1081" s="53" t="s">
        <v>337</v>
      </c>
      <c r="F1081" s="55">
        <v>41527</v>
      </c>
      <c r="G1081" s="55">
        <v>41557</v>
      </c>
      <c r="H1081" s="53" t="s">
        <v>107</v>
      </c>
      <c r="I1081" s="57">
        <v>1208.67</v>
      </c>
      <c r="J1081" s="56">
        <v>1764.8601836532484</v>
      </c>
      <c r="K1081" s="56">
        <v>1208.67</v>
      </c>
      <c r="L1081" s="58">
        <v>1426230.6</v>
      </c>
      <c r="M1081" s="59">
        <v>41577</v>
      </c>
      <c r="N1081" s="60">
        <v>2013</v>
      </c>
      <c r="O1081" s="61">
        <v>41577</v>
      </c>
      <c r="P1081" s="60">
        <v>2014</v>
      </c>
      <c r="Q1081" s="61">
        <v>41661</v>
      </c>
      <c r="R1081" s="53" t="s">
        <v>342</v>
      </c>
      <c r="S1081" s="53" t="s">
        <v>6911</v>
      </c>
      <c r="T1081" s="53" t="s">
        <v>8</v>
      </c>
      <c r="U1081" s="406">
        <v>1.0854470809073331</v>
      </c>
      <c r="V1081" s="53">
        <v>1</v>
      </c>
      <c r="W1081" s="53" t="s">
        <v>390</v>
      </c>
      <c r="X1081" s="53"/>
      <c r="Y1081" s="367">
        <v>1313.9568248760718</v>
      </c>
      <c r="Z1081" s="367">
        <v>1326.9608813764742</v>
      </c>
      <c r="AA1081" s="53"/>
      <c r="AB1081" s="53" t="s">
        <v>6867</v>
      </c>
      <c r="AC1081" s="71" t="s">
        <v>1791</v>
      </c>
      <c r="AD1081" s="57">
        <v>217157.14823726</v>
      </c>
      <c r="AE1081" s="53"/>
      <c r="AF1081" s="53" t="s">
        <v>6868</v>
      </c>
      <c r="AG1081" s="53"/>
      <c r="AH1081" s="367">
        <v>0</v>
      </c>
      <c r="AI1081" s="53" t="s">
        <v>3480</v>
      </c>
      <c r="AJ1081" s="53" t="s">
        <v>1869</v>
      </c>
    </row>
    <row r="1082" spans="1:46" s="153" customFormat="1" ht="60">
      <c r="A1082" s="53" t="s">
        <v>1503</v>
      </c>
      <c r="B1082" s="60" t="s">
        <v>6906</v>
      </c>
      <c r="C1082" s="60">
        <v>3000560</v>
      </c>
      <c r="D1082" s="52" t="s">
        <v>3479</v>
      </c>
      <c r="E1082" s="53" t="s">
        <v>337</v>
      </c>
      <c r="F1082" s="55">
        <v>41527</v>
      </c>
      <c r="G1082" s="55">
        <v>41557</v>
      </c>
      <c r="H1082" s="53" t="s">
        <v>107</v>
      </c>
      <c r="I1082" s="57">
        <v>1819.19</v>
      </c>
      <c r="J1082" s="56">
        <v>2999.3415038179205</v>
      </c>
      <c r="K1082" s="56">
        <v>1819.19</v>
      </c>
      <c r="L1082" s="58">
        <v>2146644.1999999997</v>
      </c>
      <c r="M1082" s="59">
        <v>41577</v>
      </c>
      <c r="N1082" s="60">
        <v>2013</v>
      </c>
      <c r="O1082" s="61">
        <v>41577</v>
      </c>
      <c r="P1082" s="60">
        <v>2014</v>
      </c>
      <c r="Q1082" s="61">
        <v>41661</v>
      </c>
      <c r="R1082" s="53" t="s">
        <v>342</v>
      </c>
      <c r="S1082" s="53" t="s">
        <v>6912</v>
      </c>
      <c r="T1082" s="53" t="s">
        <v>8</v>
      </c>
      <c r="U1082" s="406">
        <v>1.6337250656637556</v>
      </c>
      <c r="V1082" s="53">
        <v>1</v>
      </c>
      <c r="W1082" s="53" t="s">
        <v>390</v>
      </c>
      <c r="X1082" s="53"/>
      <c r="Y1082" s="367">
        <v>1313.9568248760713</v>
      </c>
      <c r="Z1082" s="367">
        <v>1326.9608813764742</v>
      </c>
      <c r="AA1082" s="53"/>
      <c r="AB1082" s="53" t="s">
        <v>6867</v>
      </c>
      <c r="AC1082" s="71" t="s">
        <v>1791</v>
      </c>
      <c r="AD1082" s="57">
        <v>217157.14823726</v>
      </c>
      <c r="AE1082" s="53"/>
      <c r="AF1082" s="53" t="s">
        <v>6868</v>
      </c>
      <c r="AG1082" s="53"/>
      <c r="AH1082" s="367">
        <v>0</v>
      </c>
      <c r="AI1082" s="53" t="s">
        <v>3480</v>
      </c>
      <c r="AJ1082" s="53" t="s">
        <v>1869</v>
      </c>
      <c r="AK1082" s="148"/>
      <c r="AL1082" s="148"/>
      <c r="AM1082" s="148"/>
      <c r="AN1082" s="148"/>
      <c r="AO1082" s="148"/>
      <c r="AP1082" s="148"/>
      <c r="AQ1082" s="148"/>
      <c r="AR1082" s="148"/>
      <c r="AS1082" s="148"/>
      <c r="AT1082" s="148"/>
    </row>
    <row r="1083" spans="1:46" s="67" customFormat="1" ht="60">
      <c r="A1083" s="53" t="s">
        <v>1503</v>
      </c>
      <c r="B1083" s="60" t="s">
        <v>6907</v>
      </c>
      <c r="C1083" s="60">
        <v>3000560</v>
      </c>
      <c r="D1083" s="52" t="s">
        <v>3479</v>
      </c>
      <c r="E1083" s="53" t="s">
        <v>337</v>
      </c>
      <c r="F1083" s="55">
        <v>41527</v>
      </c>
      <c r="G1083" s="55">
        <v>41557</v>
      </c>
      <c r="H1083" s="53" t="s">
        <v>107</v>
      </c>
      <c r="I1083" s="57">
        <v>2209.65</v>
      </c>
      <c r="J1083" s="56">
        <v>3643.0982859705418</v>
      </c>
      <c r="K1083" s="56">
        <v>2209.65</v>
      </c>
      <c r="L1083" s="58">
        <v>2607387</v>
      </c>
      <c r="M1083" s="59">
        <v>41577</v>
      </c>
      <c r="N1083" s="60">
        <v>2013</v>
      </c>
      <c r="O1083" s="61">
        <v>41577</v>
      </c>
      <c r="P1083" s="60">
        <v>2014</v>
      </c>
      <c r="Q1083" s="61">
        <v>41661</v>
      </c>
      <c r="R1083" s="53" t="s">
        <v>342</v>
      </c>
      <c r="S1083" s="53" t="s">
        <v>6913</v>
      </c>
      <c r="T1083" s="53" t="s">
        <v>8</v>
      </c>
      <c r="U1083" s="406">
        <v>1.9843779876450058</v>
      </c>
      <c r="V1083" s="53">
        <v>1</v>
      </c>
      <c r="W1083" s="53" t="s">
        <v>390</v>
      </c>
      <c r="X1083" s="53"/>
      <c r="Y1083" s="367">
        <v>1313.9568248760713</v>
      </c>
      <c r="Z1083" s="367">
        <v>1326.9608813764742</v>
      </c>
      <c r="AA1083" s="53"/>
      <c r="AB1083" s="53" t="s">
        <v>6867</v>
      </c>
      <c r="AC1083" s="71" t="s">
        <v>1791</v>
      </c>
      <c r="AD1083" s="57">
        <v>217157.14823726</v>
      </c>
      <c r="AE1083" s="53"/>
      <c r="AF1083" s="53" t="s">
        <v>6868</v>
      </c>
      <c r="AG1083" s="53"/>
      <c r="AH1083" s="367">
        <v>0</v>
      </c>
      <c r="AI1083" s="53" t="s">
        <v>3480</v>
      </c>
      <c r="AJ1083" s="53" t="s">
        <v>1869</v>
      </c>
      <c r="AK1083" s="148"/>
      <c r="AL1083" s="148"/>
      <c r="AM1083" s="148"/>
      <c r="AN1083" s="148"/>
      <c r="AO1083" s="148"/>
      <c r="AP1083" s="148"/>
      <c r="AQ1083" s="148"/>
      <c r="AR1083" s="148"/>
      <c r="AS1083" s="148"/>
      <c r="AT1083" s="148"/>
    </row>
    <row r="1084" spans="1:46" s="67" customFormat="1" ht="60">
      <c r="A1084" s="53" t="s">
        <v>1503</v>
      </c>
      <c r="B1084" s="60" t="s">
        <v>6908</v>
      </c>
      <c r="C1084" s="60">
        <v>3000560</v>
      </c>
      <c r="D1084" s="52" t="s">
        <v>3479</v>
      </c>
      <c r="E1084" s="53" t="s">
        <v>337</v>
      </c>
      <c r="F1084" s="55">
        <v>41527</v>
      </c>
      <c r="G1084" s="55">
        <v>41557</v>
      </c>
      <c r="H1084" s="53" t="s">
        <v>107</v>
      </c>
      <c r="I1084" s="57">
        <v>2084.852162016</v>
      </c>
      <c r="J1084" s="56">
        <v>3435.0441122338566</v>
      </c>
      <c r="K1084" s="56">
        <v>2084.8519999999999</v>
      </c>
      <c r="L1084" s="58">
        <v>2460125.3599999994</v>
      </c>
      <c r="M1084" s="59">
        <v>41577</v>
      </c>
      <c r="N1084" s="60">
        <v>2013</v>
      </c>
      <c r="O1084" s="61">
        <v>41577</v>
      </c>
      <c r="P1084" s="60">
        <v>2014</v>
      </c>
      <c r="Q1084" s="61">
        <v>41661</v>
      </c>
      <c r="R1084" s="53" t="s">
        <v>342</v>
      </c>
      <c r="S1084" s="53" t="s">
        <v>6914</v>
      </c>
      <c r="T1084" s="53" t="s">
        <v>8</v>
      </c>
      <c r="U1084" s="406">
        <v>1.8723030417928923</v>
      </c>
      <c r="V1084" s="53">
        <v>1</v>
      </c>
      <c r="W1084" s="53" t="s">
        <v>390</v>
      </c>
      <c r="X1084" s="53"/>
      <c r="Y1084" s="367">
        <v>1313.9568248760713</v>
      </c>
      <c r="Z1084" s="367">
        <v>1326.9608813764742</v>
      </c>
      <c r="AA1084" s="53"/>
      <c r="AB1084" s="53" t="s">
        <v>6867</v>
      </c>
      <c r="AC1084" s="71" t="s">
        <v>1791</v>
      </c>
      <c r="AD1084" s="57">
        <v>217157.14823726</v>
      </c>
      <c r="AE1084" s="53"/>
      <c r="AF1084" s="53" t="s">
        <v>6868</v>
      </c>
      <c r="AG1084" s="53"/>
      <c r="AH1084" s="367">
        <v>0</v>
      </c>
      <c r="AI1084" s="53" t="s">
        <v>3480</v>
      </c>
      <c r="AJ1084" s="53" t="s">
        <v>1869</v>
      </c>
      <c r="AK1084" s="148"/>
      <c r="AL1084" s="148"/>
      <c r="AM1084" s="148"/>
      <c r="AN1084" s="148"/>
      <c r="AO1084" s="148"/>
      <c r="AP1084" s="148"/>
      <c r="AQ1084" s="148"/>
      <c r="AR1084" s="148"/>
      <c r="AS1084" s="148"/>
      <c r="AT1084" s="148"/>
    </row>
    <row r="1085" spans="1:46" s="67" customFormat="1" ht="60">
      <c r="A1085" s="53" t="s">
        <v>1503</v>
      </c>
      <c r="B1085" s="60" t="s">
        <v>6909</v>
      </c>
      <c r="C1085" s="60">
        <v>3000560</v>
      </c>
      <c r="D1085" s="52" t="s">
        <v>3479</v>
      </c>
      <c r="E1085" s="53" t="s">
        <v>337</v>
      </c>
      <c r="F1085" s="55">
        <v>41527</v>
      </c>
      <c r="G1085" s="55">
        <v>41557</v>
      </c>
      <c r="H1085" s="53" t="s">
        <v>107</v>
      </c>
      <c r="I1085" s="57">
        <v>3196.0219999999999</v>
      </c>
      <c r="J1085" s="56">
        <v>5268.0621720061445</v>
      </c>
      <c r="K1085" s="56">
        <v>3196.0219999999999</v>
      </c>
      <c r="L1085" s="58">
        <v>3771305.9599999995</v>
      </c>
      <c r="M1085" s="59">
        <v>41577</v>
      </c>
      <c r="N1085" s="60">
        <v>2013</v>
      </c>
      <c r="O1085" s="61">
        <v>41577</v>
      </c>
      <c r="P1085" s="60">
        <v>2014</v>
      </c>
      <c r="Q1085" s="61">
        <v>41661</v>
      </c>
      <c r="R1085" s="53" t="s">
        <v>342</v>
      </c>
      <c r="S1085" s="53" t="s">
        <v>6915</v>
      </c>
      <c r="T1085" s="53" t="s">
        <v>8</v>
      </c>
      <c r="U1085" s="406">
        <v>2.8701901680488615</v>
      </c>
      <c r="V1085" s="53">
        <v>1</v>
      </c>
      <c r="W1085" s="53" t="s">
        <v>390</v>
      </c>
      <c r="X1085" s="53"/>
      <c r="Y1085" s="367">
        <v>1313.9568248760711</v>
      </c>
      <c r="Z1085" s="367">
        <v>1326.9608813764742</v>
      </c>
      <c r="AA1085" s="53"/>
      <c r="AB1085" s="53" t="s">
        <v>6867</v>
      </c>
      <c r="AC1085" s="71" t="s">
        <v>1791</v>
      </c>
      <c r="AD1085" s="57">
        <v>217157.14823726</v>
      </c>
      <c r="AE1085" s="53"/>
      <c r="AF1085" s="53" t="s">
        <v>6868</v>
      </c>
      <c r="AG1085" s="53"/>
      <c r="AH1085" s="367">
        <v>0</v>
      </c>
      <c r="AI1085" s="53" t="s">
        <v>3480</v>
      </c>
      <c r="AJ1085" s="53" t="s">
        <v>1869</v>
      </c>
      <c r="AK1085" s="148"/>
      <c r="AL1085" s="148"/>
      <c r="AM1085" s="148"/>
      <c r="AN1085" s="148"/>
      <c r="AO1085" s="148"/>
      <c r="AP1085" s="148"/>
      <c r="AQ1085" s="148"/>
      <c r="AR1085" s="148"/>
      <c r="AS1085" s="148"/>
      <c r="AT1085" s="148"/>
    </row>
    <row r="1086" spans="1:46" s="67" customFormat="1" ht="60">
      <c r="A1086" s="53" t="s">
        <v>1503</v>
      </c>
      <c r="B1086" s="60" t="s">
        <v>6910</v>
      </c>
      <c r="C1086" s="60">
        <v>3000560</v>
      </c>
      <c r="D1086" s="52" t="s">
        <v>3479</v>
      </c>
      <c r="E1086" s="53" t="s">
        <v>337</v>
      </c>
      <c r="F1086" s="55">
        <v>41527</v>
      </c>
      <c r="G1086" s="55">
        <v>41557</v>
      </c>
      <c r="H1086" s="53" t="s">
        <v>107</v>
      </c>
      <c r="I1086" s="57">
        <v>2972.82</v>
      </c>
      <c r="J1086" s="56">
        <v>4847.9771961313936</v>
      </c>
      <c r="K1086" s="56">
        <v>2972.82</v>
      </c>
      <c r="L1086" s="58">
        <v>3507927.6</v>
      </c>
      <c r="M1086" s="59">
        <v>41577</v>
      </c>
      <c r="N1086" s="60">
        <v>2013</v>
      </c>
      <c r="O1086" s="61">
        <v>41577</v>
      </c>
      <c r="P1086" s="60">
        <v>2014</v>
      </c>
      <c r="Q1086" s="61">
        <v>41661</v>
      </c>
      <c r="R1086" s="53" t="s">
        <v>342</v>
      </c>
      <c r="S1086" s="53" t="s">
        <v>6916</v>
      </c>
      <c r="T1086" s="53" t="s">
        <v>8</v>
      </c>
      <c r="U1086" s="406">
        <v>2.6697434296068678</v>
      </c>
      <c r="V1086" s="53">
        <v>1</v>
      </c>
      <c r="W1086" s="53" t="s">
        <v>390</v>
      </c>
      <c r="X1086" s="53"/>
      <c r="Y1086" s="367">
        <v>1313.9568248760741</v>
      </c>
      <c r="Z1086" s="367">
        <v>1326.9608813764742</v>
      </c>
      <c r="AA1086" s="53"/>
      <c r="AB1086" s="53" t="s">
        <v>6867</v>
      </c>
      <c r="AC1086" s="71" t="s">
        <v>1791</v>
      </c>
      <c r="AD1086" s="57">
        <v>217157.14823726</v>
      </c>
      <c r="AE1086" s="53"/>
      <c r="AF1086" s="53" t="s">
        <v>6868</v>
      </c>
      <c r="AG1086" s="53"/>
      <c r="AH1086" s="367">
        <v>0</v>
      </c>
      <c r="AI1086" s="53" t="s">
        <v>3480</v>
      </c>
      <c r="AJ1086" s="53" t="s">
        <v>1869</v>
      </c>
      <c r="AK1086" s="148"/>
      <c r="AL1086" s="148"/>
      <c r="AM1086" s="148"/>
      <c r="AN1086" s="148"/>
      <c r="AO1086" s="148"/>
      <c r="AP1086" s="148"/>
      <c r="AQ1086" s="148"/>
      <c r="AR1086" s="148"/>
      <c r="AS1086" s="148"/>
      <c r="AT1086" s="148"/>
    </row>
    <row r="1087" spans="1:46" s="153" customFormat="1" ht="60">
      <c r="A1087" s="53" t="s">
        <v>1503</v>
      </c>
      <c r="B1087" s="60" t="s">
        <v>7007</v>
      </c>
      <c r="C1087" s="407">
        <v>3000560</v>
      </c>
      <c r="D1087" s="52" t="s">
        <v>3479</v>
      </c>
      <c r="E1087" s="408" t="s">
        <v>337</v>
      </c>
      <c r="F1087" s="55">
        <v>41537</v>
      </c>
      <c r="G1087" s="55">
        <v>41567</v>
      </c>
      <c r="H1087" s="53" t="s">
        <v>107</v>
      </c>
      <c r="I1087" s="409">
        <v>3496.39</v>
      </c>
      <c r="J1087" s="56">
        <v>5764.5813350178669</v>
      </c>
      <c r="K1087" s="56">
        <v>3496.39</v>
      </c>
      <c r="L1087" s="58">
        <v>4125740.1999999993</v>
      </c>
      <c r="M1087" s="59">
        <v>41587</v>
      </c>
      <c r="N1087" s="60">
        <v>2013</v>
      </c>
      <c r="O1087" s="61">
        <v>41587</v>
      </c>
      <c r="P1087" s="60">
        <v>2014</v>
      </c>
      <c r="Q1087" s="61">
        <v>41671</v>
      </c>
      <c r="R1087" s="53" t="s">
        <v>342</v>
      </c>
      <c r="S1087" s="53" t="s">
        <v>7008</v>
      </c>
      <c r="T1087" s="53" t="s">
        <v>8</v>
      </c>
      <c r="U1087" s="406">
        <v>3.1399359189317506</v>
      </c>
      <c r="V1087" s="53">
        <v>1</v>
      </c>
      <c r="W1087" s="53" t="s">
        <v>390</v>
      </c>
      <c r="X1087" s="408"/>
      <c r="Y1087" s="367">
        <v>1313.9568152090289</v>
      </c>
      <c r="Z1087" s="367">
        <v>1326.9608813764742</v>
      </c>
      <c r="AA1087" s="408"/>
      <c r="AB1087" s="53" t="s">
        <v>6867</v>
      </c>
      <c r="AC1087" s="71" t="s">
        <v>1791</v>
      </c>
      <c r="AD1087" s="57">
        <v>217157.14823726</v>
      </c>
      <c r="AE1087" s="53"/>
      <c r="AF1087" s="53" t="s">
        <v>6868</v>
      </c>
      <c r="AG1087" s="53"/>
      <c r="AH1087" s="367">
        <v>0</v>
      </c>
      <c r="AI1087" s="53" t="s">
        <v>3480</v>
      </c>
      <c r="AJ1087" s="53" t="s">
        <v>1869</v>
      </c>
      <c r="AK1087" s="148"/>
      <c r="AL1087" s="148"/>
      <c r="AM1087" s="148"/>
      <c r="AN1087" s="148"/>
      <c r="AO1087" s="148"/>
      <c r="AP1087" s="148"/>
      <c r="AQ1087" s="148"/>
      <c r="AR1087" s="148"/>
      <c r="AS1087" s="148"/>
      <c r="AT1087" s="148"/>
    </row>
    <row r="1088" spans="1:46" s="153" customFormat="1" ht="60">
      <c r="A1088" s="53" t="s">
        <v>1503</v>
      </c>
      <c r="B1088" s="60" t="s">
        <v>7009</v>
      </c>
      <c r="C1088" s="407">
        <v>3000560</v>
      </c>
      <c r="D1088" s="52" t="s">
        <v>3479</v>
      </c>
      <c r="E1088" s="408" t="s">
        <v>337</v>
      </c>
      <c r="F1088" s="55">
        <v>41537</v>
      </c>
      <c r="G1088" s="55">
        <v>41567</v>
      </c>
      <c r="H1088" s="53" t="s">
        <v>107</v>
      </c>
      <c r="I1088" s="409">
        <v>921.79</v>
      </c>
      <c r="J1088" s="56">
        <v>1343.8724544524164</v>
      </c>
      <c r="K1088" s="56">
        <v>921.79</v>
      </c>
      <c r="L1088" s="58">
        <v>1087712.2</v>
      </c>
      <c r="M1088" s="59">
        <v>41587</v>
      </c>
      <c r="N1088" s="60">
        <v>2013</v>
      </c>
      <c r="O1088" s="61">
        <v>41587</v>
      </c>
      <c r="P1088" s="60">
        <v>2014</v>
      </c>
      <c r="Q1088" s="61">
        <v>41671</v>
      </c>
      <c r="R1088" s="53" t="s">
        <v>342</v>
      </c>
      <c r="S1088" s="53" t="s">
        <v>7010</v>
      </c>
      <c r="T1088" s="53" t="s">
        <v>8</v>
      </c>
      <c r="U1088" s="406">
        <v>0.82781426863482011</v>
      </c>
      <c r="V1088" s="53">
        <v>1</v>
      </c>
      <c r="W1088" s="53" t="s">
        <v>390</v>
      </c>
      <c r="X1088" s="408"/>
      <c r="Y1088" s="367">
        <v>1313.9568152090292</v>
      </c>
      <c r="Z1088" s="367">
        <v>1326.9608813764742</v>
      </c>
      <c r="AA1088" s="408"/>
      <c r="AB1088" s="53" t="s">
        <v>6867</v>
      </c>
      <c r="AC1088" s="71" t="s">
        <v>1791</v>
      </c>
      <c r="AD1088" s="57">
        <v>217157.14823726</v>
      </c>
      <c r="AE1088" s="53"/>
      <c r="AF1088" s="53" t="s">
        <v>6868</v>
      </c>
      <c r="AG1088" s="53"/>
      <c r="AH1088" s="367">
        <v>0</v>
      </c>
      <c r="AI1088" s="53" t="s">
        <v>3480</v>
      </c>
      <c r="AJ1088" s="53" t="s">
        <v>1869</v>
      </c>
      <c r="AK1088" s="148"/>
      <c r="AL1088" s="148"/>
      <c r="AM1088" s="148"/>
      <c r="AN1088" s="148"/>
      <c r="AO1088" s="148"/>
      <c r="AP1088" s="148"/>
      <c r="AQ1088" s="148"/>
      <c r="AR1088" s="148"/>
      <c r="AS1088" s="148"/>
      <c r="AT1088" s="148"/>
    </row>
    <row r="1089" spans="1:46" s="153" customFormat="1" ht="60">
      <c r="A1089" s="53" t="s">
        <v>1503</v>
      </c>
      <c r="B1089" s="60" t="s">
        <v>7011</v>
      </c>
      <c r="C1089" s="407">
        <v>3000560</v>
      </c>
      <c r="D1089" s="52" t="s">
        <v>3479</v>
      </c>
      <c r="E1089" s="408" t="s">
        <v>337</v>
      </c>
      <c r="F1089" s="55">
        <v>41537</v>
      </c>
      <c r="G1089" s="55">
        <v>41567</v>
      </c>
      <c r="H1089" s="53" t="s">
        <v>107</v>
      </c>
      <c r="I1089" s="409">
        <v>1297.1991611160001</v>
      </c>
      <c r="J1089" s="56">
        <v>2132.9352835292166</v>
      </c>
      <c r="K1089" s="56">
        <v>1297.1990000000001</v>
      </c>
      <c r="L1089" s="58">
        <v>1530694.8199999998</v>
      </c>
      <c r="M1089" s="59">
        <v>41587</v>
      </c>
      <c r="N1089" s="60">
        <v>2013</v>
      </c>
      <c r="O1089" s="61">
        <v>41587</v>
      </c>
      <c r="P1089" s="60">
        <v>2014</v>
      </c>
      <c r="Q1089" s="61">
        <v>41671</v>
      </c>
      <c r="R1089" s="53" t="s">
        <v>342</v>
      </c>
      <c r="S1089" s="53" t="s">
        <v>7012</v>
      </c>
      <c r="T1089" s="53" t="s">
        <v>8</v>
      </c>
      <c r="U1089" s="406">
        <v>1.1649506302507295</v>
      </c>
      <c r="V1089" s="53">
        <v>1</v>
      </c>
      <c r="W1089" s="53" t="s">
        <v>390</v>
      </c>
      <c r="X1089" s="408"/>
      <c r="Y1089" s="367">
        <v>1313.9568152090289</v>
      </c>
      <c r="Z1089" s="367">
        <v>1326.9608813764742</v>
      </c>
      <c r="AA1089" s="408"/>
      <c r="AB1089" s="53" t="s">
        <v>6867</v>
      </c>
      <c r="AC1089" s="71" t="s">
        <v>1791</v>
      </c>
      <c r="AD1089" s="57">
        <v>217157.14823726</v>
      </c>
      <c r="AE1089" s="53"/>
      <c r="AF1089" s="53" t="s">
        <v>6868</v>
      </c>
      <c r="AG1089" s="53"/>
      <c r="AH1089" s="367">
        <v>0</v>
      </c>
      <c r="AI1089" s="53" t="s">
        <v>3480</v>
      </c>
      <c r="AJ1089" s="53" t="s">
        <v>1869</v>
      </c>
      <c r="AK1089" s="148"/>
      <c r="AL1089" s="148"/>
      <c r="AM1089" s="148"/>
      <c r="AN1089" s="148"/>
      <c r="AO1089" s="148"/>
      <c r="AP1089" s="148"/>
      <c r="AQ1089" s="148"/>
      <c r="AR1089" s="148"/>
      <c r="AS1089" s="148"/>
      <c r="AT1089" s="148"/>
    </row>
    <row r="1090" spans="1:46" s="153" customFormat="1" ht="60">
      <c r="A1090" s="53" t="s">
        <v>1503</v>
      </c>
      <c r="B1090" s="60" t="s">
        <v>7013</v>
      </c>
      <c r="C1090" s="407">
        <v>3000560</v>
      </c>
      <c r="D1090" s="52" t="s">
        <v>3479</v>
      </c>
      <c r="E1090" s="408" t="s">
        <v>337</v>
      </c>
      <c r="F1090" s="55">
        <v>41537</v>
      </c>
      <c r="G1090" s="55">
        <v>41567</v>
      </c>
      <c r="H1090" s="53" t="s">
        <v>107</v>
      </c>
      <c r="I1090" s="409">
        <v>1730.4475517549999</v>
      </c>
      <c r="J1090" s="56">
        <v>2853.0288333210251</v>
      </c>
      <c r="K1090" s="56">
        <v>1730.4469999999999</v>
      </c>
      <c r="L1090" s="58">
        <v>2041927.4599999997</v>
      </c>
      <c r="M1090" s="59">
        <v>41587</v>
      </c>
      <c r="N1090" s="60">
        <v>2013</v>
      </c>
      <c r="O1090" s="61">
        <v>41587</v>
      </c>
      <c r="P1090" s="60">
        <v>2014</v>
      </c>
      <c r="Q1090" s="61">
        <v>41671</v>
      </c>
      <c r="R1090" s="53" t="s">
        <v>342</v>
      </c>
      <c r="S1090" s="53" t="s">
        <v>7014</v>
      </c>
      <c r="T1090" s="53" t="s">
        <v>8</v>
      </c>
      <c r="U1090" s="406">
        <v>1.5540293534496126</v>
      </c>
      <c r="V1090" s="53">
        <v>1</v>
      </c>
      <c r="W1090" s="53" t="s">
        <v>390</v>
      </c>
      <c r="X1090" s="408"/>
      <c r="Y1090" s="367">
        <v>1313.9568152090292</v>
      </c>
      <c r="Z1090" s="367">
        <v>1326.9608813764742</v>
      </c>
      <c r="AA1090" s="408"/>
      <c r="AB1090" s="53" t="s">
        <v>6867</v>
      </c>
      <c r="AC1090" s="71" t="s">
        <v>1791</v>
      </c>
      <c r="AD1090" s="57">
        <v>217157.14823726</v>
      </c>
      <c r="AE1090" s="53"/>
      <c r="AF1090" s="53" t="s">
        <v>6868</v>
      </c>
      <c r="AG1090" s="53"/>
      <c r="AH1090" s="367">
        <v>0</v>
      </c>
      <c r="AI1090" s="53" t="s">
        <v>3480</v>
      </c>
      <c r="AJ1090" s="53" t="s">
        <v>1869</v>
      </c>
      <c r="AK1090" s="148"/>
      <c r="AL1090" s="148"/>
      <c r="AM1090" s="148"/>
      <c r="AN1090" s="148"/>
      <c r="AO1090" s="148"/>
      <c r="AP1090" s="148"/>
      <c r="AQ1090" s="148"/>
      <c r="AR1090" s="148"/>
      <c r="AS1090" s="148"/>
      <c r="AT1090" s="148"/>
    </row>
    <row r="1091" spans="1:46" s="153" customFormat="1" ht="60">
      <c r="A1091" s="53" t="s">
        <v>1503</v>
      </c>
      <c r="B1091" s="60" t="s">
        <v>7015</v>
      </c>
      <c r="C1091" s="407">
        <v>3000560</v>
      </c>
      <c r="D1091" s="52" t="s">
        <v>3479</v>
      </c>
      <c r="E1091" s="408" t="s">
        <v>337</v>
      </c>
      <c r="F1091" s="55">
        <v>41537</v>
      </c>
      <c r="G1091" s="55">
        <v>41567</v>
      </c>
      <c r="H1091" s="53" t="s">
        <v>107</v>
      </c>
      <c r="I1091" s="409">
        <v>1348.8616813679998</v>
      </c>
      <c r="J1091" s="56">
        <v>2199.6826075762565</v>
      </c>
      <c r="K1091" s="56">
        <v>1348.8610000000001</v>
      </c>
      <c r="L1091" s="58">
        <v>1591655.98</v>
      </c>
      <c r="M1091" s="59">
        <v>41587</v>
      </c>
      <c r="N1091" s="60">
        <v>2013</v>
      </c>
      <c r="O1091" s="61">
        <v>41587</v>
      </c>
      <c r="P1091" s="60">
        <v>2014</v>
      </c>
      <c r="Q1091" s="61">
        <v>41671</v>
      </c>
      <c r="R1091" s="53" t="s">
        <v>342</v>
      </c>
      <c r="S1091" s="53" t="s">
        <v>7016</v>
      </c>
      <c r="T1091" s="53" t="s">
        <v>8</v>
      </c>
      <c r="U1091" s="406">
        <v>1.2113457318966709</v>
      </c>
      <c r="V1091" s="53">
        <v>1</v>
      </c>
      <c r="W1091" s="53" t="s">
        <v>390</v>
      </c>
      <c r="X1091" s="408"/>
      <c r="Y1091" s="367">
        <v>1313.9568152090289</v>
      </c>
      <c r="Z1091" s="367">
        <v>1326.9608813764742</v>
      </c>
      <c r="AA1091" s="408"/>
      <c r="AB1091" s="53" t="s">
        <v>6867</v>
      </c>
      <c r="AC1091" s="71" t="s">
        <v>1791</v>
      </c>
      <c r="AD1091" s="57">
        <v>217157.14823726</v>
      </c>
      <c r="AE1091" s="53"/>
      <c r="AF1091" s="53" t="s">
        <v>6868</v>
      </c>
      <c r="AG1091" s="53"/>
      <c r="AH1091" s="367">
        <v>0</v>
      </c>
      <c r="AI1091" s="53" t="s">
        <v>3480</v>
      </c>
      <c r="AJ1091" s="53" t="s">
        <v>1869</v>
      </c>
      <c r="AK1091" s="148"/>
      <c r="AL1091" s="148"/>
      <c r="AM1091" s="148"/>
      <c r="AN1091" s="148"/>
      <c r="AO1091" s="148"/>
      <c r="AP1091" s="148"/>
      <c r="AQ1091" s="148"/>
      <c r="AR1091" s="148"/>
      <c r="AS1091" s="148"/>
      <c r="AT1091" s="148"/>
    </row>
    <row r="1092" spans="1:46" s="153" customFormat="1" ht="45">
      <c r="A1092" s="53" t="s">
        <v>1503</v>
      </c>
      <c r="B1092" s="60">
        <v>1956</v>
      </c>
      <c r="C1092" s="407">
        <v>3000560</v>
      </c>
      <c r="D1092" s="52" t="s">
        <v>3479</v>
      </c>
      <c r="E1092" s="408" t="s">
        <v>337</v>
      </c>
      <c r="F1092" s="55">
        <v>41527</v>
      </c>
      <c r="G1092" s="55">
        <v>41557</v>
      </c>
      <c r="H1092" s="53" t="s">
        <v>107</v>
      </c>
      <c r="I1092" s="409">
        <v>8.8699999999999992</v>
      </c>
      <c r="J1092" s="56">
        <v>12.964666204166404</v>
      </c>
      <c r="K1092" s="56">
        <v>8.8699999999999992</v>
      </c>
      <c r="L1092" s="58">
        <v>10466.599999999999</v>
      </c>
      <c r="M1092" s="59">
        <v>41577</v>
      </c>
      <c r="N1092" s="60">
        <v>2013</v>
      </c>
      <c r="O1092" s="61">
        <v>41577</v>
      </c>
      <c r="P1092" s="60">
        <v>2014</v>
      </c>
      <c r="Q1092" s="61">
        <v>41661</v>
      </c>
      <c r="R1092" s="53" t="s">
        <v>342</v>
      </c>
      <c r="S1092" s="53" t="s">
        <v>6904</v>
      </c>
      <c r="T1092" s="53" t="s">
        <v>8</v>
      </c>
      <c r="U1092" s="406">
        <v>0.01</v>
      </c>
      <c r="V1092" s="53">
        <v>1</v>
      </c>
      <c r="W1092" s="53" t="s">
        <v>390</v>
      </c>
      <c r="X1092" s="408"/>
      <c r="Y1092" s="367">
        <v>1046.6599999999999</v>
      </c>
      <c r="Z1092" s="367">
        <v>1326.9381441034618</v>
      </c>
      <c r="AA1092" s="408"/>
      <c r="AB1092" s="53" t="s">
        <v>3481</v>
      </c>
      <c r="AC1092" s="71" t="s">
        <v>1791</v>
      </c>
      <c r="AD1092" s="57">
        <v>33345.955561319992</v>
      </c>
      <c r="AE1092" s="53"/>
      <c r="AF1092" s="53">
        <v>25.13</v>
      </c>
      <c r="AG1092" s="53"/>
      <c r="AH1092" s="367">
        <v>0</v>
      </c>
      <c r="AI1092" s="53" t="s">
        <v>3480</v>
      </c>
      <c r="AJ1092" s="53" t="s">
        <v>1869</v>
      </c>
      <c r="AK1092" s="148"/>
      <c r="AL1092" s="148"/>
      <c r="AM1092" s="148"/>
      <c r="AN1092" s="148"/>
      <c r="AO1092" s="148"/>
      <c r="AP1092" s="148"/>
      <c r="AQ1092" s="148"/>
      <c r="AR1092" s="148"/>
      <c r="AS1092" s="148"/>
      <c r="AT1092" s="148"/>
    </row>
    <row r="1093" spans="1:46" s="153" customFormat="1" ht="45">
      <c r="A1093" s="53" t="s">
        <v>1503</v>
      </c>
      <c r="B1093" s="60" t="s">
        <v>6767</v>
      </c>
      <c r="C1093" s="407">
        <v>3000560</v>
      </c>
      <c r="D1093" s="52" t="s">
        <v>3479</v>
      </c>
      <c r="E1093" s="408" t="s">
        <v>337</v>
      </c>
      <c r="F1093" s="55">
        <v>41519</v>
      </c>
      <c r="G1093" s="55">
        <v>41549</v>
      </c>
      <c r="H1093" s="53" t="s">
        <v>107</v>
      </c>
      <c r="I1093" s="409">
        <v>2776.25</v>
      </c>
      <c r="J1093" s="56">
        <v>4049.8981182103689</v>
      </c>
      <c r="K1093" s="56">
        <v>2776.25</v>
      </c>
      <c r="L1093" s="58">
        <v>3275975</v>
      </c>
      <c r="M1093" s="59">
        <v>41574</v>
      </c>
      <c r="N1093" s="60">
        <v>2013</v>
      </c>
      <c r="O1093" s="61">
        <v>41574</v>
      </c>
      <c r="P1093" s="60">
        <v>2014</v>
      </c>
      <c r="Q1093" s="61">
        <v>41658</v>
      </c>
      <c r="R1093" s="53" t="s">
        <v>342</v>
      </c>
      <c r="S1093" s="53" t="s">
        <v>6778</v>
      </c>
      <c r="T1093" s="53" t="s">
        <v>8</v>
      </c>
      <c r="U1093" s="406">
        <v>2.6265276795398989</v>
      </c>
      <c r="V1093" s="53">
        <v>1</v>
      </c>
      <c r="W1093" s="53" t="s">
        <v>390</v>
      </c>
      <c r="X1093" s="408"/>
      <c r="Y1093" s="367">
        <v>1247.2646016713093</v>
      </c>
      <c r="Z1093" s="367">
        <v>1326.9381441034618</v>
      </c>
      <c r="AA1093" s="408"/>
      <c r="AB1093" s="53" t="s">
        <v>3481</v>
      </c>
      <c r="AC1093" s="71" t="s">
        <v>1791</v>
      </c>
      <c r="AD1093" s="57">
        <v>33345.955561319992</v>
      </c>
      <c r="AE1093" s="53"/>
      <c r="AF1093" s="53">
        <v>25.13</v>
      </c>
      <c r="AG1093" s="53"/>
      <c r="AH1093" s="367">
        <v>0</v>
      </c>
      <c r="AI1093" s="53" t="s">
        <v>3480</v>
      </c>
      <c r="AJ1093" s="53" t="s">
        <v>1869</v>
      </c>
      <c r="AK1093" s="148"/>
      <c r="AL1093" s="148"/>
      <c r="AM1093" s="148"/>
      <c r="AN1093" s="148"/>
      <c r="AO1093" s="148"/>
      <c r="AP1093" s="148"/>
      <c r="AQ1093" s="148"/>
      <c r="AR1093" s="148"/>
      <c r="AS1093" s="148"/>
      <c r="AT1093" s="148"/>
    </row>
    <row r="1094" spans="1:46" s="153" customFormat="1" ht="45">
      <c r="A1094" s="53" t="s">
        <v>1503</v>
      </c>
      <c r="B1094" s="60" t="s">
        <v>6768</v>
      </c>
      <c r="C1094" s="407">
        <v>3000560</v>
      </c>
      <c r="D1094" s="52" t="s">
        <v>3479</v>
      </c>
      <c r="E1094" s="408" t="s">
        <v>337</v>
      </c>
      <c r="F1094" s="55">
        <v>41519</v>
      </c>
      <c r="G1094" s="55">
        <v>41549</v>
      </c>
      <c r="H1094" s="53" t="s">
        <v>107</v>
      </c>
      <c r="I1094" s="409">
        <v>1109.26</v>
      </c>
      <c r="J1094" s="56">
        <v>1620.7062756614787</v>
      </c>
      <c r="K1094" s="56">
        <v>1109.26</v>
      </c>
      <c r="L1094" s="58">
        <v>1308926.8</v>
      </c>
      <c r="M1094" s="59">
        <v>41574</v>
      </c>
      <c r="N1094" s="60">
        <v>2013</v>
      </c>
      <c r="O1094" s="61">
        <v>41574</v>
      </c>
      <c r="P1094" s="60">
        <v>2014</v>
      </c>
      <c r="Q1094" s="61">
        <v>41658</v>
      </c>
      <c r="R1094" s="53" t="s">
        <v>342</v>
      </c>
      <c r="S1094" s="53" t="s">
        <v>6779</v>
      </c>
      <c r="T1094" s="53" t="s">
        <v>8</v>
      </c>
      <c r="U1094" s="406">
        <v>1.0494379446398661</v>
      </c>
      <c r="V1094" s="53">
        <v>1</v>
      </c>
      <c r="W1094" s="53" t="s">
        <v>390</v>
      </c>
      <c r="X1094" s="408"/>
      <c r="Y1094" s="367">
        <v>1247.2646016713093</v>
      </c>
      <c r="Z1094" s="367">
        <v>1326.9381441034618</v>
      </c>
      <c r="AA1094" s="408"/>
      <c r="AB1094" s="53" t="s">
        <v>3481</v>
      </c>
      <c r="AC1094" s="71" t="s">
        <v>1791</v>
      </c>
      <c r="AD1094" s="57">
        <v>33345.955561319992</v>
      </c>
      <c r="AE1094" s="53"/>
      <c r="AF1094" s="53">
        <v>25.13</v>
      </c>
      <c r="AG1094" s="53"/>
      <c r="AH1094" s="367">
        <v>0</v>
      </c>
      <c r="AI1094" s="53" t="s">
        <v>3480</v>
      </c>
      <c r="AJ1094" s="53" t="s">
        <v>1869</v>
      </c>
      <c r="AK1094" s="148"/>
      <c r="AL1094" s="148"/>
      <c r="AM1094" s="148"/>
      <c r="AN1094" s="148"/>
      <c r="AO1094" s="148"/>
      <c r="AP1094" s="148"/>
      <c r="AQ1094" s="148"/>
      <c r="AR1094" s="148"/>
      <c r="AS1094" s="148"/>
      <c r="AT1094" s="148"/>
    </row>
    <row r="1095" spans="1:46" s="153" customFormat="1" ht="45">
      <c r="A1095" s="53" t="s">
        <v>1503</v>
      </c>
      <c r="B1095" s="60" t="s">
        <v>6769</v>
      </c>
      <c r="C1095" s="407">
        <v>3000560</v>
      </c>
      <c r="D1095" s="52" t="s">
        <v>3479</v>
      </c>
      <c r="E1095" s="408" t="s">
        <v>337</v>
      </c>
      <c r="F1095" s="55">
        <v>41519</v>
      </c>
      <c r="G1095" s="55">
        <v>41549</v>
      </c>
      <c r="H1095" s="53" t="s">
        <v>107</v>
      </c>
      <c r="I1095" s="409">
        <v>931.78</v>
      </c>
      <c r="J1095" s="56">
        <v>1361.3858689783683</v>
      </c>
      <c r="K1095" s="56">
        <v>931.78</v>
      </c>
      <c r="L1095" s="58">
        <v>1099500.3999999999</v>
      </c>
      <c r="M1095" s="59">
        <v>41574</v>
      </c>
      <c r="N1095" s="60">
        <v>2013</v>
      </c>
      <c r="O1095" s="61">
        <v>41574</v>
      </c>
      <c r="P1095" s="60">
        <v>2014</v>
      </c>
      <c r="Q1095" s="61">
        <v>41658</v>
      </c>
      <c r="R1095" s="53" t="s">
        <v>342</v>
      </c>
      <c r="S1095" s="53" t="s">
        <v>6780</v>
      </c>
      <c r="T1095" s="53" t="s">
        <v>8</v>
      </c>
      <c r="U1095" s="406">
        <v>0.88152938720997254</v>
      </c>
      <c r="V1095" s="53">
        <v>1</v>
      </c>
      <c r="W1095" s="53" t="s">
        <v>390</v>
      </c>
      <c r="X1095" s="408"/>
      <c r="Y1095" s="367">
        <v>1247.2646016713095</v>
      </c>
      <c r="Z1095" s="367">
        <v>1326.9381441034618</v>
      </c>
      <c r="AA1095" s="408"/>
      <c r="AB1095" s="53" t="s">
        <v>3481</v>
      </c>
      <c r="AC1095" s="71" t="s">
        <v>1791</v>
      </c>
      <c r="AD1095" s="57">
        <v>33345.955561319992</v>
      </c>
      <c r="AE1095" s="53"/>
      <c r="AF1095" s="53">
        <v>25.13</v>
      </c>
      <c r="AG1095" s="53"/>
      <c r="AH1095" s="367">
        <v>0</v>
      </c>
      <c r="AI1095" s="53" t="s">
        <v>3480</v>
      </c>
      <c r="AJ1095" s="53" t="s">
        <v>1869</v>
      </c>
      <c r="AK1095" s="148"/>
      <c r="AL1095" s="148"/>
      <c r="AM1095" s="148"/>
      <c r="AN1095" s="148"/>
      <c r="AO1095" s="148"/>
      <c r="AP1095" s="148"/>
      <c r="AQ1095" s="148"/>
      <c r="AR1095" s="148"/>
      <c r="AS1095" s="148"/>
      <c r="AT1095" s="148"/>
    </row>
    <row r="1096" spans="1:46" s="153" customFormat="1" ht="45">
      <c r="A1096" s="53" t="s">
        <v>1503</v>
      </c>
      <c r="B1096" s="60" t="s">
        <v>6770</v>
      </c>
      <c r="C1096" s="407">
        <v>3000560</v>
      </c>
      <c r="D1096" s="52" t="s">
        <v>3479</v>
      </c>
      <c r="E1096" s="408" t="s">
        <v>337</v>
      </c>
      <c r="F1096" s="55">
        <v>41519</v>
      </c>
      <c r="G1096" s="55">
        <v>41549</v>
      </c>
      <c r="H1096" s="53" t="s">
        <v>107</v>
      </c>
      <c r="I1096" s="409">
        <v>1499.7239999999999</v>
      </c>
      <c r="J1096" s="56">
        <v>2191.188827219501</v>
      </c>
      <c r="K1096" s="56">
        <v>1499.7239999999999</v>
      </c>
      <c r="L1096" s="58">
        <v>1769674.3199999998</v>
      </c>
      <c r="M1096" s="59">
        <v>41574</v>
      </c>
      <c r="N1096" s="60">
        <v>2013</v>
      </c>
      <c r="O1096" s="61">
        <v>41574</v>
      </c>
      <c r="P1096" s="60">
        <v>2014</v>
      </c>
      <c r="Q1096" s="61">
        <v>41658</v>
      </c>
      <c r="R1096" s="53" t="s">
        <v>342</v>
      </c>
      <c r="S1096" s="53" t="s">
        <v>6781</v>
      </c>
      <c r="T1096" s="53" t="s">
        <v>8</v>
      </c>
      <c r="U1096" s="406">
        <v>1.4188443395480574</v>
      </c>
      <c r="V1096" s="53">
        <v>1</v>
      </c>
      <c r="W1096" s="53" t="s">
        <v>390</v>
      </c>
      <c r="X1096" s="408"/>
      <c r="Y1096" s="367">
        <v>1247.2646016713095</v>
      </c>
      <c r="Z1096" s="367">
        <v>1326.9381441034618</v>
      </c>
      <c r="AA1096" s="408"/>
      <c r="AB1096" s="53" t="s">
        <v>3481</v>
      </c>
      <c r="AC1096" s="71" t="s">
        <v>1791</v>
      </c>
      <c r="AD1096" s="57">
        <v>33345.955561319992</v>
      </c>
      <c r="AE1096" s="53"/>
      <c r="AF1096" s="53">
        <v>25.13</v>
      </c>
      <c r="AG1096" s="53"/>
      <c r="AH1096" s="367">
        <v>0</v>
      </c>
      <c r="AI1096" s="53" t="s">
        <v>3480</v>
      </c>
      <c r="AJ1096" s="53" t="s">
        <v>1869</v>
      </c>
      <c r="AK1096" s="148"/>
      <c r="AL1096" s="148"/>
      <c r="AM1096" s="148"/>
      <c r="AN1096" s="148"/>
      <c r="AO1096" s="148"/>
      <c r="AP1096" s="148"/>
      <c r="AQ1096" s="148"/>
      <c r="AR1096" s="148"/>
      <c r="AS1096" s="148"/>
      <c r="AT1096" s="148"/>
    </row>
    <row r="1097" spans="1:46" s="153" customFormat="1" ht="45">
      <c r="A1097" s="53" t="s">
        <v>1503</v>
      </c>
      <c r="B1097" s="60" t="s">
        <v>6771</v>
      </c>
      <c r="C1097" s="407">
        <v>3000560</v>
      </c>
      <c r="D1097" s="52" t="s">
        <v>3479</v>
      </c>
      <c r="E1097" s="408" t="s">
        <v>337</v>
      </c>
      <c r="F1097" s="55">
        <v>41519</v>
      </c>
      <c r="G1097" s="55">
        <v>41549</v>
      </c>
      <c r="H1097" s="53" t="s">
        <v>107</v>
      </c>
      <c r="I1097" s="409">
        <v>3127.944</v>
      </c>
      <c r="J1097" s="56">
        <v>4568.4642756441426</v>
      </c>
      <c r="K1097" s="56">
        <v>3127.944</v>
      </c>
      <c r="L1097" s="58">
        <v>3690973.92</v>
      </c>
      <c r="M1097" s="59">
        <v>41574</v>
      </c>
      <c r="N1097" s="60">
        <v>2013</v>
      </c>
      <c r="O1097" s="61">
        <v>41574</v>
      </c>
      <c r="P1097" s="60">
        <v>2014</v>
      </c>
      <c r="Q1097" s="61">
        <v>41658</v>
      </c>
      <c r="R1097" s="53" t="s">
        <v>342</v>
      </c>
      <c r="S1097" s="53" t="s">
        <v>6782</v>
      </c>
      <c r="T1097" s="53" t="s">
        <v>8</v>
      </c>
      <c r="U1097" s="406">
        <v>2.9592549287891035</v>
      </c>
      <c r="V1097" s="53">
        <v>1</v>
      </c>
      <c r="W1097" s="53" t="s">
        <v>390</v>
      </c>
      <c r="X1097" s="408"/>
      <c r="Y1097" s="367">
        <v>1247.2646016713093</v>
      </c>
      <c r="Z1097" s="367">
        <v>1326.9381441034618</v>
      </c>
      <c r="AA1097" s="408"/>
      <c r="AB1097" s="53" t="s">
        <v>3481</v>
      </c>
      <c r="AC1097" s="71" t="s">
        <v>1791</v>
      </c>
      <c r="AD1097" s="57">
        <v>33345.955561319992</v>
      </c>
      <c r="AE1097" s="53"/>
      <c r="AF1097" s="53">
        <v>25.13</v>
      </c>
      <c r="AG1097" s="53"/>
      <c r="AH1097" s="367">
        <v>0</v>
      </c>
      <c r="AI1097" s="53" t="s">
        <v>3480</v>
      </c>
      <c r="AJ1097" s="53" t="s">
        <v>1869</v>
      </c>
      <c r="AK1097" s="148"/>
      <c r="AL1097" s="148"/>
      <c r="AM1097" s="148"/>
      <c r="AN1097" s="148"/>
      <c r="AO1097" s="148"/>
      <c r="AP1097" s="148"/>
      <c r="AQ1097" s="148"/>
      <c r="AR1097" s="148"/>
      <c r="AS1097" s="148"/>
      <c r="AT1097" s="148"/>
    </row>
    <row r="1098" spans="1:46" s="153" customFormat="1" ht="45">
      <c r="A1098" s="53" t="s">
        <v>1503</v>
      </c>
      <c r="B1098" s="60" t="s">
        <v>6772</v>
      </c>
      <c r="C1098" s="407">
        <v>3000560</v>
      </c>
      <c r="D1098" s="52" t="s">
        <v>3479</v>
      </c>
      <c r="E1098" s="408" t="s">
        <v>337</v>
      </c>
      <c r="F1098" s="55">
        <v>41519</v>
      </c>
      <c r="G1098" s="55">
        <v>41549</v>
      </c>
      <c r="H1098" s="53" t="s">
        <v>107</v>
      </c>
      <c r="I1098" s="409">
        <v>2060.0250000000001</v>
      </c>
      <c r="J1098" s="56">
        <v>3007.282347762452</v>
      </c>
      <c r="K1098" s="56">
        <v>2060.0250000000001</v>
      </c>
      <c r="L1098" s="58">
        <v>2430829.5</v>
      </c>
      <c r="M1098" s="59">
        <v>41574</v>
      </c>
      <c r="N1098" s="60">
        <v>2013</v>
      </c>
      <c r="O1098" s="61">
        <v>41574</v>
      </c>
      <c r="P1098" s="60">
        <v>2014</v>
      </c>
      <c r="Q1098" s="61">
        <v>41658</v>
      </c>
      <c r="R1098" s="53" t="s">
        <v>342</v>
      </c>
      <c r="S1098" s="53" t="s">
        <v>6783</v>
      </c>
      <c r="T1098" s="53" t="s">
        <v>8</v>
      </c>
      <c r="U1098" s="406">
        <v>1.9489284765580115</v>
      </c>
      <c r="V1098" s="53">
        <v>1</v>
      </c>
      <c r="W1098" s="53" t="s">
        <v>390</v>
      </c>
      <c r="X1098" s="408"/>
      <c r="Y1098" s="367">
        <v>1247.2646016713095</v>
      </c>
      <c r="Z1098" s="367">
        <v>1326.9381441034618</v>
      </c>
      <c r="AA1098" s="408"/>
      <c r="AB1098" s="53" t="s">
        <v>3481</v>
      </c>
      <c r="AC1098" s="71" t="s">
        <v>1791</v>
      </c>
      <c r="AD1098" s="57">
        <v>33345.955561319992</v>
      </c>
      <c r="AE1098" s="53"/>
      <c r="AF1098" s="53">
        <v>25.13</v>
      </c>
      <c r="AG1098" s="53"/>
      <c r="AH1098" s="367">
        <v>0</v>
      </c>
      <c r="AI1098" s="53" t="s">
        <v>3480</v>
      </c>
      <c r="AJ1098" s="53" t="s">
        <v>1869</v>
      </c>
      <c r="AK1098" s="148"/>
      <c r="AL1098" s="148"/>
      <c r="AM1098" s="148"/>
      <c r="AN1098" s="148"/>
      <c r="AO1098" s="148"/>
      <c r="AP1098" s="148"/>
      <c r="AQ1098" s="148"/>
      <c r="AR1098" s="148"/>
      <c r="AS1098" s="148"/>
      <c r="AT1098" s="148"/>
    </row>
    <row r="1099" spans="1:46" s="153" customFormat="1" ht="45">
      <c r="A1099" s="53" t="s">
        <v>1503</v>
      </c>
      <c r="B1099" s="60" t="s">
        <v>6773</v>
      </c>
      <c r="C1099" s="407">
        <v>3000560</v>
      </c>
      <c r="D1099" s="52" t="s">
        <v>3479</v>
      </c>
      <c r="E1099" s="408" t="s">
        <v>337</v>
      </c>
      <c r="F1099" s="55">
        <v>41519</v>
      </c>
      <c r="G1099" s="55">
        <v>41549</v>
      </c>
      <c r="H1099" s="53" t="s">
        <v>107</v>
      </c>
      <c r="I1099" s="409">
        <v>363.84</v>
      </c>
      <c r="J1099" s="56">
        <v>531.5903551116902</v>
      </c>
      <c r="K1099" s="56">
        <v>363.84</v>
      </c>
      <c r="L1099" s="58">
        <v>429331.19999999995</v>
      </c>
      <c r="M1099" s="59">
        <v>41574</v>
      </c>
      <c r="N1099" s="60">
        <v>2013</v>
      </c>
      <c r="O1099" s="61">
        <v>41574</v>
      </c>
      <c r="P1099" s="60">
        <v>2014</v>
      </c>
      <c r="Q1099" s="61">
        <v>41658</v>
      </c>
      <c r="R1099" s="53" t="s">
        <v>342</v>
      </c>
      <c r="S1099" s="53" t="s">
        <v>6784</v>
      </c>
      <c r="T1099" s="53" t="s">
        <v>8</v>
      </c>
      <c r="U1099" s="406">
        <v>0.34421821915310097</v>
      </c>
      <c r="V1099" s="53">
        <v>1</v>
      </c>
      <c r="W1099" s="53" t="s">
        <v>390</v>
      </c>
      <c r="X1099" s="408"/>
      <c r="Y1099" s="367">
        <v>1247.2646016713095</v>
      </c>
      <c r="Z1099" s="367">
        <v>1326.9381441034618</v>
      </c>
      <c r="AA1099" s="408"/>
      <c r="AB1099" s="53" t="s">
        <v>3481</v>
      </c>
      <c r="AC1099" s="71" t="s">
        <v>1791</v>
      </c>
      <c r="AD1099" s="57">
        <v>33345.955561319992</v>
      </c>
      <c r="AE1099" s="53"/>
      <c r="AF1099" s="53">
        <v>25.13</v>
      </c>
      <c r="AG1099" s="53"/>
      <c r="AH1099" s="367">
        <v>0</v>
      </c>
      <c r="AI1099" s="53" t="s">
        <v>3480</v>
      </c>
      <c r="AJ1099" s="53" t="s">
        <v>1869</v>
      </c>
      <c r="AK1099" s="148"/>
      <c r="AL1099" s="148"/>
      <c r="AM1099" s="148"/>
      <c r="AN1099" s="148"/>
      <c r="AO1099" s="148"/>
      <c r="AP1099" s="148"/>
      <c r="AQ1099" s="148"/>
      <c r="AR1099" s="148"/>
      <c r="AS1099" s="148"/>
      <c r="AT1099" s="148"/>
    </row>
    <row r="1100" spans="1:46" s="153" customFormat="1" ht="45">
      <c r="A1100" s="53" t="s">
        <v>1503</v>
      </c>
      <c r="B1100" s="60" t="s">
        <v>6774</v>
      </c>
      <c r="C1100" s="407">
        <v>3000560</v>
      </c>
      <c r="D1100" s="52" t="s">
        <v>3479</v>
      </c>
      <c r="E1100" s="408" t="s">
        <v>337</v>
      </c>
      <c r="F1100" s="55">
        <v>41519</v>
      </c>
      <c r="G1100" s="55">
        <v>41549</v>
      </c>
      <c r="H1100" s="53" t="s">
        <v>107</v>
      </c>
      <c r="I1100" s="409">
        <v>1681.7</v>
      </c>
      <c r="J1100" s="56">
        <v>2454.3380364468485</v>
      </c>
      <c r="K1100" s="56">
        <v>1681.7</v>
      </c>
      <c r="L1100" s="58">
        <v>1984406</v>
      </c>
      <c r="M1100" s="59">
        <v>41574</v>
      </c>
      <c r="N1100" s="60">
        <v>2013</v>
      </c>
      <c r="O1100" s="61">
        <v>41574</v>
      </c>
      <c r="P1100" s="60">
        <v>2014</v>
      </c>
      <c r="Q1100" s="61">
        <v>41658</v>
      </c>
      <c r="R1100" s="53" t="s">
        <v>342</v>
      </c>
      <c r="S1100" s="53" t="s">
        <v>6785</v>
      </c>
      <c r="T1100" s="53" t="s">
        <v>8</v>
      </c>
      <c r="U1100" s="406">
        <v>2.3037859903935098</v>
      </c>
      <c r="V1100" s="53">
        <v>1</v>
      </c>
      <c r="W1100" s="53" t="s">
        <v>390</v>
      </c>
      <c r="X1100" s="408"/>
      <c r="Y1100" s="367">
        <v>861.36733545334369</v>
      </c>
      <c r="Z1100" s="367">
        <v>1326.9381441034618</v>
      </c>
      <c r="AA1100" s="408"/>
      <c r="AB1100" s="53" t="s">
        <v>3481</v>
      </c>
      <c r="AC1100" s="71" t="s">
        <v>1791</v>
      </c>
      <c r="AD1100" s="57">
        <v>33345.955561319992</v>
      </c>
      <c r="AE1100" s="53"/>
      <c r="AF1100" s="53">
        <v>25.13</v>
      </c>
      <c r="AG1100" s="53"/>
      <c r="AH1100" s="367">
        <v>0</v>
      </c>
      <c r="AI1100" s="53" t="s">
        <v>3480</v>
      </c>
      <c r="AJ1100" s="53" t="s">
        <v>1869</v>
      </c>
      <c r="AK1100" s="148"/>
      <c r="AL1100" s="148"/>
      <c r="AM1100" s="148"/>
      <c r="AN1100" s="148"/>
      <c r="AO1100" s="148"/>
      <c r="AP1100" s="148"/>
      <c r="AQ1100" s="148"/>
      <c r="AR1100" s="148"/>
      <c r="AS1100" s="148"/>
      <c r="AT1100" s="148"/>
    </row>
    <row r="1101" spans="1:46" s="153" customFormat="1" ht="45">
      <c r="A1101" s="53" t="s">
        <v>1503</v>
      </c>
      <c r="B1101" s="60" t="s">
        <v>6775</v>
      </c>
      <c r="C1101" s="407">
        <v>3000560</v>
      </c>
      <c r="D1101" s="52" t="s">
        <v>3479</v>
      </c>
      <c r="E1101" s="408" t="s">
        <v>337</v>
      </c>
      <c r="F1101" s="55">
        <v>41519</v>
      </c>
      <c r="G1101" s="55">
        <v>41549</v>
      </c>
      <c r="H1101" s="53" t="s">
        <v>107</v>
      </c>
      <c r="I1101" s="409">
        <v>2759.84</v>
      </c>
      <c r="J1101" s="56">
        <v>4032.3073277984327</v>
      </c>
      <c r="K1101" s="56">
        <v>2759.84</v>
      </c>
      <c r="L1101" s="58">
        <v>3256611.1999999997</v>
      </c>
      <c r="M1101" s="59">
        <v>41574</v>
      </c>
      <c r="N1101" s="60">
        <v>2013</v>
      </c>
      <c r="O1101" s="61">
        <v>41574</v>
      </c>
      <c r="P1101" s="60">
        <v>2014</v>
      </c>
      <c r="Q1101" s="61">
        <v>41658</v>
      </c>
      <c r="R1101" s="53" t="s">
        <v>342</v>
      </c>
      <c r="S1101" s="53" t="s">
        <v>6786</v>
      </c>
      <c r="T1101" s="53" t="s">
        <v>8</v>
      </c>
      <c r="U1101" s="406">
        <v>3.7807461067536563</v>
      </c>
      <c r="V1101" s="53">
        <v>1</v>
      </c>
      <c r="W1101" s="53" t="s">
        <v>390</v>
      </c>
      <c r="X1101" s="408"/>
      <c r="Y1101" s="367">
        <v>861.36733545334369</v>
      </c>
      <c r="Z1101" s="367">
        <v>1326.9381441034618</v>
      </c>
      <c r="AA1101" s="408"/>
      <c r="AB1101" s="53" t="s">
        <v>3481</v>
      </c>
      <c r="AC1101" s="71" t="s">
        <v>1791</v>
      </c>
      <c r="AD1101" s="57">
        <v>33345.955561319992</v>
      </c>
      <c r="AE1101" s="53"/>
      <c r="AF1101" s="53">
        <v>25.13</v>
      </c>
      <c r="AG1101" s="53"/>
      <c r="AH1101" s="367">
        <v>0</v>
      </c>
      <c r="AI1101" s="53" t="s">
        <v>3480</v>
      </c>
      <c r="AJ1101" s="53" t="s">
        <v>1869</v>
      </c>
      <c r="AK1101" s="148"/>
      <c r="AL1101" s="148"/>
      <c r="AM1101" s="148"/>
      <c r="AN1101" s="148"/>
      <c r="AO1101" s="148"/>
      <c r="AP1101" s="148"/>
      <c r="AQ1101" s="148"/>
      <c r="AR1101" s="148"/>
      <c r="AS1101" s="148"/>
      <c r="AT1101" s="148"/>
    </row>
    <row r="1102" spans="1:46" s="153" customFormat="1" ht="45">
      <c r="A1102" s="53" t="s">
        <v>1503</v>
      </c>
      <c r="B1102" s="60" t="s">
        <v>6776</v>
      </c>
      <c r="C1102" s="407">
        <v>3000560</v>
      </c>
      <c r="D1102" s="52" t="s">
        <v>3479</v>
      </c>
      <c r="E1102" s="408" t="s">
        <v>337</v>
      </c>
      <c r="F1102" s="55">
        <v>41519</v>
      </c>
      <c r="G1102" s="55">
        <v>41549</v>
      </c>
      <c r="H1102" s="53" t="s">
        <v>107</v>
      </c>
      <c r="I1102" s="409">
        <v>3886.85</v>
      </c>
      <c r="J1102" s="56">
        <v>6408.3411825943695</v>
      </c>
      <c r="K1102" s="56">
        <v>3886.85</v>
      </c>
      <c r="L1102" s="58">
        <v>4586482.9999999991</v>
      </c>
      <c r="M1102" s="59">
        <v>41574</v>
      </c>
      <c r="N1102" s="60">
        <v>2013</v>
      </c>
      <c r="O1102" s="61">
        <v>41574</v>
      </c>
      <c r="P1102" s="60">
        <v>2014</v>
      </c>
      <c r="Q1102" s="61">
        <v>41658</v>
      </c>
      <c r="R1102" s="53" t="s">
        <v>342</v>
      </c>
      <c r="S1102" s="53" t="s">
        <v>6787</v>
      </c>
      <c r="T1102" s="53" t="s">
        <v>8</v>
      </c>
      <c r="U1102" s="406">
        <v>5.3246539672718152</v>
      </c>
      <c r="V1102" s="53">
        <v>1</v>
      </c>
      <c r="W1102" s="53" t="s">
        <v>390</v>
      </c>
      <c r="X1102" s="408"/>
      <c r="Y1102" s="367">
        <v>861.36733545334369</v>
      </c>
      <c r="Z1102" s="367">
        <v>1326.9381441034618</v>
      </c>
      <c r="AA1102" s="408"/>
      <c r="AB1102" s="53" t="s">
        <v>3481</v>
      </c>
      <c r="AC1102" s="71" t="s">
        <v>1791</v>
      </c>
      <c r="AD1102" s="57">
        <v>33345.955561319992</v>
      </c>
      <c r="AE1102" s="53"/>
      <c r="AF1102" s="53">
        <v>25.13</v>
      </c>
      <c r="AG1102" s="53"/>
      <c r="AH1102" s="367">
        <v>0</v>
      </c>
      <c r="AI1102" s="53" t="s">
        <v>3480</v>
      </c>
      <c r="AJ1102" s="53" t="s">
        <v>1869</v>
      </c>
      <c r="AK1102" s="148"/>
      <c r="AL1102" s="148"/>
      <c r="AM1102" s="148"/>
      <c r="AN1102" s="148"/>
      <c r="AO1102" s="148"/>
      <c r="AP1102" s="148"/>
      <c r="AQ1102" s="148"/>
      <c r="AR1102" s="148"/>
      <c r="AS1102" s="148"/>
      <c r="AT1102" s="148"/>
    </row>
    <row r="1103" spans="1:46" s="153" customFormat="1" ht="45">
      <c r="A1103" s="53" t="s">
        <v>1503</v>
      </c>
      <c r="B1103" s="60" t="s">
        <v>6777</v>
      </c>
      <c r="C1103" s="407">
        <v>3000560</v>
      </c>
      <c r="D1103" s="52" t="s">
        <v>3479</v>
      </c>
      <c r="E1103" s="408" t="s">
        <v>337</v>
      </c>
      <c r="F1103" s="55">
        <v>41519</v>
      </c>
      <c r="G1103" s="55">
        <v>41549</v>
      </c>
      <c r="H1103" s="53" t="s">
        <v>107</v>
      </c>
      <c r="I1103" s="409">
        <v>1073.764891089</v>
      </c>
      <c r="J1103" s="56">
        <v>1568.1795733835138</v>
      </c>
      <c r="K1103" s="56">
        <v>1073.7639999999999</v>
      </c>
      <c r="L1103" s="58">
        <v>1267041.5199999998</v>
      </c>
      <c r="M1103" s="59">
        <v>41574</v>
      </c>
      <c r="N1103" s="60">
        <v>2013</v>
      </c>
      <c r="O1103" s="61">
        <v>41574</v>
      </c>
      <c r="P1103" s="60">
        <v>2014</v>
      </c>
      <c r="Q1103" s="61">
        <v>41658</v>
      </c>
      <c r="R1103" s="53" t="s">
        <v>342</v>
      </c>
      <c r="S1103" s="53" t="s">
        <v>6788</v>
      </c>
      <c r="T1103" s="53" t="s">
        <v>8</v>
      </c>
      <c r="U1103" s="406">
        <v>1.4709653684895618</v>
      </c>
      <c r="V1103" s="53">
        <v>1</v>
      </c>
      <c r="W1103" s="53" t="s">
        <v>390</v>
      </c>
      <c r="X1103" s="408"/>
      <c r="Y1103" s="367">
        <v>861.36733545334369</v>
      </c>
      <c r="Z1103" s="367">
        <v>1326.9381441034618</v>
      </c>
      <c r="AA1103" s="408"/>
      <c r="AB1103" s="53" t="s">
        <v>3481</v>
      </c>
      <c r="AC1103" s="71" t="s">
        <v>1791</v>
      </c>
      <c r="AD1103" s="57">
        <v>33345.955561319992</v>
      </c>
      <c r="AE1103" s="53"/>
      <c r="AF1103" s="53">
        <v>25.13</v>
      </c>
      <c r="AG1103" s="53"/>
      <c r="AH1103" s="367">
        <v>0</v>
      </c>
      <c r="AI1103" s="53" t="s">
        <v>3480</v>
      </c>
      <c r="AJ1103" s="53" t="s">
        <v>1869</v>
      </c>
      <c r="AK1103" s="148"/>
      <c r="AL1103" s="148"/>
      <c r="AM1103" s="148"/>
      <c r="AN1103" s="148"/>
      <c r="AO1103" s="148"/>
      <c r="AP1103" s="148"/>
      <c r="AQ1103" s="148"/>
      <c r="AR1103" s="148"/>
      <c r="AS1103" s="148"/>
      <c r="AT1103" s="148"/>
    </row>
    <row r="1104" spans="1:46" s="153" customFormat="1" ht="60">
      <c r="A1104" s="53" t="s">
        <v>1503</v>
      </c>
      <c r="B1104" s="60" t="s">
        <v>7018</v>
      </c>
      <c r="C1104" s="407">
        <v>3000560</v>
      </c>
      <c r="D1104" s="52" t="s">
        <v>3479</v>
      </c>
      <c r="E1104" s="408" t="s">
        <v>337</v>
      </c>
      <c r="F1104" s="55">
        <v>41537</v>
      </c>
      <c r="G1104" s="55">
        <v>41567</v>
      </c>
      <c r="H1104" s="53" t="s">
        <v>107</v>
      </c>
      <c r="I1104" s="409">
        <v>242</v>
      </c>
      <c r="J1104" s="56">
        <v>400.18473730676976</v>
      </c>
      <c r="K1104" s="56">
        <v>242</v>
      </c>
      <c r="L1104" s="58">
        <v>285560</v>
      </c>
      <c r="M1104" s="59">
        <v>41587</v>
      </c>
      <c r="N1104" s="60">
        <v>2013</v>
      </c>
      <c r="O1104" s="61">
        <v>41587</v>
      </c>
      <c r="P1104" s="60">
        <v>2014</v>
      </c>
      <c r="Q1104" s="61">
        <v>41671</v>
      </c>
      <c r="R1104" s="53" t="s">
        <v>342</v>
      </c>
      <c r="S1104" s="53" t="s">
        <v>7008</v>
      </c>
      <c r="T1104" s="53" t="s">
        <v>8</v>
      </c>
      <c r="U1104" s="406">
        <v>0.14236352136859412</v>
      </c>
      <c r="V1104" s="53">
        <v>1</v>
      </c>
      <c r="W1104" s="53" t="s">
        <v>390</v>
      </c>
      <c r="X1104" s="408"/>
      <c r="Y1104" s="367">
        <v>2005.8509178109971</v>
      </c>
      <c r="Z1104" s="367">
        <v>2158.2841164630954</v>
      </c>
      <c r="AA1104" s="408"/>
      <c r="AB1104" s="53" t="s">
        <v>7017</v>
      </c>
      <c r="AC1104" s="71" t="s">
        <v>1791</v>
      </c>
      <c r="AD1104" s="57">
        <v>324495.27966369997</v>
      </c>
      <c r="AE1104" s="53"/>
      <c r="AF1104" s="53">
        <v>150.34873174875099</v>
      </c>
      <c r="AG1104" s="53"/>
      <c r="AH1104" s="367">
        <v>0</v>
      </c>
      <c r="AI1104" s="53" t="s">
        <v>3480</v>
      </c>
      <c r="AJ1104" s="53" t="s">
        <v>1869</v>
      </c>
      <c r="AK1104" s="148"/>
      <c r="AL1104" s="148"/>
      <c r="AM1104" s="148"/>
      <c r="AN1104" s="148"/>
      <c r="AO1104" s="148"/>
      <c r="AP1104" s="148"/>
      <c r="AQ1104" s="148"/>
      <c r="AR1104" s="148"/>
      <c r="AS1104" s="148"/>
      <c r="AT1104" s="148"/>
    </row>
    <row r="1105" spans="1:46" s="153" customFormat="1" ht="60">
      <c r="A1105" s="53" t="s">
        <v>1503</v>
      </c>
      <c r="B1105" s="60" t="s">
        <v>7019</v>
      </c>
      <c r="C1105" s="407">
        <v>3000560</v>
      </c>
      <c r="D1105" s="52" t="s">
        <v>3479</v>
      </c>
      <c r="E1105" s="408" t="s">
        <v>337</v>
      </c>
      <c r="F1105" s="55">
        <v>41537</v>
      </c>
      <c r="G1105" s="55">
        <v>41567</v>
      </c>
      <c r="H1105" s="53" t="s">
        <v>107</v>
      </c>
      <c r="I1105" s="409">
        <v>1744.5180887782731</v>
      </c>
      <c r="J1105" s="56">
        <v>2823.4869165370051</v>
      </c>
      <c r="K1105" s="56">
        <v>1744.518</v>
      </c>
      <c r="L1105" s="58">
        <v>2058531.2399999998</v>
      </c>
      <c r="M1105" s="59">
        <v>41587</v>
      </c>
      <c r="N1105" s="60">
        <v>2013</v>
      </c>
      <c r="O1105" s="61">
        <v>41587</v>
      </c>
      <c r="P1105" s="60">
        <v>2014</v>
      </c>
      <c r="Q1105" s="61">
        <v>41671</v>
      </c>
      <c r="R1105" s="53" t="s">
        <v>342</v>
      </c>
      <c r="S1105" s="53" t="s">
        <v>7014</v>
      </c>
      <c r="T1105" s="53" t="s">
        <v>8</v>
      </c>
      <c r="U1105" s="406">
        <v>1.0262633288053598</v>
      </c>
      <c r="V1105" s="53">
        <v>1</v>
      </c>
      <c r="W1105" s="53" t="s">
        <v>390</v>
      </c>
      <c r="X1105" s="408"/>
      <c r="Y1105" s="367">
        <v>2005.8509178109971</v>
      </c>
      <c r="Z1105" s="367">
        <v>2158.2841164630954</v>
      </c>
      <c r="AA1105" s="408"/>
      <c r="AB1105" s="53" t="s">
        <v>7017</v>
      </c>
      <c r="AC1105" s="71" t="s">
        <v>1791</v>
      </c>
      <c r="AD1105" s="57">
        <v>324495.27966369997</v>
      </c>
      <c r="AE1105" s="53"/>
      <c r="AF1105" s="53">
        <v>150.34873174875099</v>
      </c>
      <c r="AG1105" s="53"/>
      <c r="AH1105" s="367">
        <v>0</v>
      </c>
      <c r="AI1105" s="53" t="s">
        <v>3480</v>
      </c>
      <c r="AJ1105" s="53" t="s">
        <v>1869</v>
      </c>
      <c r="AK1105" s="148"/>
      <c r="AL1105" s="148"/>
      <c r="AM1105" s="148"/>
      <c r="AN1105" s="148"/>
      <c r="AO1105" s="148"/>
      <c r="AP1105" s="148"/>
      <c r="AQ1105" s="148"/>
      <c r="AR1105" s="148"/>
      <c r="AS1105" s="148"/>
      <c r="AT1105" s="148"/>
    </row>
    <row r="1106" spans="1:46" s="153" customFormat="1" ht="60">
      <c r="A1106" s="53" t="s">
        <v>1503</v>
      </c>
      <c r="B1106" s="60" t="s">
        <v>7020</v>
      </c>
      <c r="C1106" s="60">
        <v>3000560</v>
      </c>
      <c r="D1106" s="52" t="s">
        <v>3479</v>
      </c>
      <c r="E1106" s="53" t="s">
        <v>337</v>
      </c>
      <c r="F1106" s="55">
        <v>41537</v>
      </c>
      <c r="G1106" s="55">
        <v>41567</v>
      </c>
      <c r="H1106" s="53" t="s">
        <v>107</v>
      </c>
      <c r="I1106" s="57">
        <v>1154.4952577661782</v>
      </c>
      <c r="J1106" s="56">
        <v>1805.3712391610886</v>
      </c>
      <c r="K1106" s="56">
        <v>1154.4949999999999</v>
      </c>
      <c r="L1106" s="58">
        <v>1362304.0999999999</v>
      </c>
      <c r="M1106" s="59">
        <v>41587</v>
      </c>
      <c r="N1106" s="60">
        <v>2013</v>
      </c>
      <c r="O1106" s="61">
        <v>41587</v>
      </c>
      <c r="P1106" s="60">
        <v>2014</v>
      </c>
      <c r="Q1106" s="61">
        <v>41671</v>
      </c>
      <c r="R1106" s="53" t="s">
        <v>342</v>
      </c>
      <c r="S1106" s="53" t="s">
        <v>7016</v>
      </c>
      <c r="T1106" s="53" t="s">
        <v>8</v>
      </c>
      <c r="U1106" s="406">
        <v>0.67916518017535155</v>
      </c>
      <c r="V1106" s="53">
        <v>1</v>
      </c>
      <c r="W1106" s="53" t="s">
        <v>390</v>
      </c>
      <c r="X1106" s="53"/>
      <c r="Y1106" s="367">
        <v>2005.8509178109969</v>
      </c>
      <c r="Z1106" s="367">
        <v>2158.2841164630954</v>
      </c>
      <c r="AA1106" s="53"/>
      <c r="AB1106" s="53" t="s">
        <v>7017</v>
      </c>
      <c r="AC1106" s="71" t="s">
        <v>1791</v>
      </c>
      <c r="AD1106" s="57">
        <v>324495.27966369997</v>
      </c>
      <c r="AE1106" s="53"/>
      <c r="AF1106" s="53">
        <v>150.34873174875099</v>
      </c>
      <c r="AG1106" s="53"/>
      <c r="AH1106" s="367">
        <v>0</v>
      </c>
      <c r="AI1106" s="53" t="s">
        <v>3480</v>
      </c>
      <c r="AJ1106" s="53" t="s">
        <v>1869</v>
      </c>
      <c r="AK1106" s="148"/>
      <c r="AL1106" s="148"/>
      <c r="AM1106" s="148"/>
      <c r="AN1106" s="148"/>
      <c r="AO1106" s="148"/>
      <c r="AP1106" s="148"/>
      <c r="AQ1106" s="148"/>
      <c r="AR1106" s="148"/>
      <c r="AS1106" s="148"/>
      <c r="AT1106" s="148"/>
    </row>
    <row r="1107" spans="1:46" s="153" customFormat="1" ht="45">
      <c r="A1107" s="53" t="s">
        <v>1503</v>
      </c>
      <c r="B1107" s="60" t="s">
        <v>6789</v>
      </c>
      <c r="C1107" s="60">
        <v>3000560</v>
      </c>
      <c r="D1107" s="52" t="s">
        <v>3479</v>
      </c>
      <c r="E1107" s="53" t="s">
        <v>337</v>
      </c>
      <c r="F1107" s="55">
        <v>41519</v>
      </c>
      <c r="G1107" s="55">
        <v>41549</v>
      </c>
      <c r="H1107" s="53" t="s">
        <v>107</v>
      </c>
      <c r="I1107" s="57">
        <v>1375</v>
      </c>
      <c r="J1107" s="56">
        <v>2011.9894660300859</v>
      </c>
      <c r="K1107" s="56">
        <v>1375</v>
      </c>
      <c r="L1107" s="58">
        <v>1622500</v>
      </c>
      <c r="M1107" s="59">
        <v>41574</v>
      </c>
      <c r="N1107" s="60">
        <v>2013</v>
      </c>
      <c r="O1107" s="61">
        <v>41574</v>
      </c>
      <c r="P1107" s="60">
        <v>2014</v>
      </c>
      <c r="Q1107" s="61">
        <v>41658</v>
      </c>
      <c r="R1107" s="53" t="s">
        <v>342</v>
      </c>
      <c r="S1107" s="53" t="s">
        <v>6778</v>
      </c>
      <c r="T1107" s="53" t="s">
        <v>8</v>
      </c>
      <c r="U1107" s="406">
        <v>0.80888364030409521</v>
      </c>
      <c r="V1107" s="53">
        <v>1</v>
      </c>
      <c r="W1107" s="53" t="s">
        <v>390</v>
      </c>
      <c r="X1107" s="53"/>
      <c r="Y1107" s="367">
        <v>2005.8509273225384</v>
      </c>
      <c r="Z1107" s="367">
        <v>2025.7088515030316</v>
      </c>
      <c r="AA1107" s="53"/>
      <c r="AB1107" s="53" t="s">
        <v>3482</v>
      </c>
      <c r="AC1107" s="71" t="s">
        <v>1791</v>
      </c>
      <c r="AD1107" s="57">
        <v>53253.706463699993</v>
      </c>
      <c r="AE1107" s="53"/>
      <c r="AF1107" s="53">
        <v>26.288924207536986</v>
      </c>
      <c r="AG1107" s="53"/>
      <c r="AH1107" s="367">
        <v>0</v>
      </c>
      <c r="AI1107" s="53" t="s">
        <v>3480</v>
      </c>
      <c r="AJ1107" s="53" t="s">
        <v>1869</v>
      </c>
      <c r="AK1107" s="148"/>
      <c r="AL1107" s="148"/>
      <c r="AM1107" s="148"/>
      <c r="AN1107" s="148"/>
      <c r="AO1107" s="148"/>
      <c r="AP1107" s="148"/>
      <c r="AQ1107" s="148"/>
      <c r="AR1107" s="148"/>
      <c r="AS1107" s="148"/>
      <c r="AT1107" s="148"/>
    </row>
    <row r="1108" spans="1:46" s="153" customFormat="1" ht="45">
      <c r="A1108" s="53" t="s">
        <v>1503</v>
      </c>
      <c r="B1108" s="60" t="s">
        <v>6790</v>
      </c>
      <c r="C1108" s="60">
        <v>3000560</v>
      </c>
      <c r="D1108" s="52" t="s">
        <v>3479</v>
      </c>
      <c r="E1108" s="53" t="s">
        <v>337</v>
      </c>
      <c r="F1108" s="55">
        <v>41519</v>
      </c>
      <c r="G1108" s="55">
        <v>41549</v>
      </c>
      <c r="H1108" s="53" t="s">
        <v>107</v>
      </c>
      <c r="I1108" s="57">
        <v>4577.4799999999996</v>
      </c>
      <c r="J1108" s="56">
        <v>6697.6792658112972</v>
      </c>
      <c r="K1108" s="56">
        <v>4577.4799999999996</v>
      </c>
      <c r="L1108" s="58">
        <v>5401426.3999999994</v>
      </c>
      <c r="M1108" s="59">
        <v>41574</v>
      </c>
      <c r="N1108" s="60">
        <v>2013</v>
      </c>
      <c r="O1108" s="61">
        <v>41574</v>
      </c>
      <c r="P1108" s="60">
        <v>2014</v>
      </c>
      <c r="Q1108" s="61">
        <v>41658</v>
      </c>
      <c r="R1108" s="53" t="s">
        <v>342</v>
      </c>
      <c r="S1108" s="53" t="s">
        <v>6779</v>
      </c>
      <c r="T1108" s="53" t="s">
        <v>8</v>
      </c>
      <c r="U1108" s="406">
        <v>2.6928354078685013</v>
      </c>
      <c r="V1108" s="53">
        <v>1</v>
      </c>
      <c r="W1108" s="53" t="s">
        <v>390</v>
      </c>
      <c r="X1108" s="53"/>
      <c r="Y1108" s="367">
        <v>2005.8509273225386</v>
      </c>
      <c r="Z1108" s="367">
        <v>2025.7088515030316</v>
      </c>
      <c r="AA1108" s="53"/>
      <c r="AB1108" s="53" t="s">
        <v>3482</v>
      </c>
      <c r="AC1108" s="71" t="s">
        <v>1791</v>
      </c>
      <c r="AD1108" s="57">
        <v>53253.706463699993</v>
      </c>
      <c r="AE1108" s="53"/>
      <c r="AF1108" s="53">
        <v>26.288924207536986</v>
      </c>
      <c r="AG1108" s="53"/>
      <c r="AH1108" s="367">
        <v>0</v>
      </c>
      <c r="AI1108" s="53" t="s">
        <v>3480</v>
      </c>
      <c r="AJ1108" s="53" t="s">
        <v>1869</v>
      </c>
      <c r="AK1108" s="148"/>
      <c r="AL1108" s="148"/>
      <c r="AM1108" s="148"/>
      <c r="AN1108" s="148"/>
      <c r="AO1108" s="148"/>
      <c r="AP1108" s="148"/>
      <c r="AQ1108" s="148"/>
      <c r="AR1108" s="148"/>
      <c r="AS1108" s="148"/>
      <c r="AT1108" s="148"/>
    </row>
    <row r="1109" spans="1:46" s="153" customFormat="1" ht="45">
      <c r="A1109" s="53" t="s">
        <v>1503</v>
      </c>
      <c r="B1109" s="60" t="s">
        <v>6791</v>
      </c>
      <c r="C1109" s="60">
        <v>3000560</v>
      </c>
      <c r="D1109" s="52" t="s">
        <v>3479</v>
      </c>
      <c r="E1109" s="53" t="s">
        <v>337</v>
      </c>
      <c r="F1109" s="55">
        <v>41519</v>
      </c>
      <c r="G1109" s="55">
        <v>41549</v>
      </c>
      <c r="H1109" s="53" t="s">
        <v>107</v>
      </c>
      <c r="I1109" s="57">
        <v>1210</v>
      </c>
      <c r="J1109" s="56">
        <v>1770.5509149325251</v>
      </c>
      <c r="K1109" s="56">
        <v>1210</v>
      </c>
      <c r="L1109" s="58">
        <v>1427800</v>
      </c>
      <c r="M1109" s="59">
        <v>41574</v>
      </c>
      <c r="N1109" s="60">
        <v>2013</v>
      </c>
      <c r="O1109" s="61">
        <v>41574</v>
      </c>
      <c r="P1109" s="60">
        <v>2014</v>
      </c>
      <c r="Q1109" s="61">
        <v>41658</v>
      </c>
      <c r="R1109" s="53" t="s">
        <v>342</v>
      </c>
      <c r="S1109" s="53" t="s">
        <v>6780</v>
      </c>
      <c r="T1109" s="53" t="s">
        <v>8</v>
      </c>
      <c r="U1109" s="406">
        <v>0.71181760346760381</v>
      </c>
      <c r="V1109" s="53">
        <v>1</v>
      </c>
      <c r="W1109" s="53" t="s">
        <v>390</v>
      </c>
      <c r="X1109" s="53"/>
      <c r="Y1109" s="367">
        <v>2005.8509273225384</v>
      </c>
      <c r="Z1109" s="367">
        <v>2025.7088515030316</v>
      </c>
      <c r="AA1109" s="53"/>
      <c r="AB1109" s="53" t="s">
        <v>3482</v>
      </c>
      <c r="AC1109" s="71" t="s">
        <v>1791</v>
      </c>
      <c r="AD1109" s="57">
        <v>53253.706463699993</v>
      </c>
      <c r="AE1109" s="53"/>
      <c r="AF1109" s="53">
        <v>26.288924207536986</v>
      </c>
      <c r="AG1109" s="53"/>
      <c r="AH1109" s="367">
        <v>0</v>
      </c>
      <c r="AI1109" s="53" t="s">
        <v>3480</v>
      </c>
      <c r="AJ1109" s="53" t="s">
        <v>1869</v>
      </c>
      <c r="AK1109" s="148"/>
      <c r="AL1109" s="148"/>
      <c r="AM1109" s="148"/>
      <c r="AN1109" s="148"/>
      <c r="AO1109" s="148"/>
      <c r="AP1109" s="148"/>
      <c r="AQ1109" s="148"/>
      <c r="AR1109" s="148"/>
      <c r="AS1109" s="148"/>
      <c r="AT1109" s="148"/>
    </row>
    <row r="1110" spans="1:46" s="153" customFormat="1" ht="45">
      <c r="A1110" s="53" t="s">
        <v>1503</v>
      </c>
      <c r="B1110" s="60" t="s">
        <v>6792</v>
      </c>
      <c r="C1110" s="60">
        <v>3000560</v>
      </c>
      <c r="D1110" s="52" t="s">
        <v>3479</v>
      </c>
      <c r="E1110" s="53" t="s">
        <v>337</v>
      </c>
      <c r="F1110" s="55">
        <v>41519</v>
      </c>
      <c r="G1110" s="55">
        <v>41549</v>
      </c>
      <c r="H1110" s="53" t="s">
        <v>107</v>
      </c>
      <c r="I1110" s="57">
        <v>770.00199999999995</v>
      </c>
      <c r="J1110" s="56">
        <v>1126.7094996555843</v>
      </c>
      <c r="K1110" s="56">
        <v>770.00199999999995</v>
      </c>
      <c r="L1110" s="58">
        <v>908602.35999999987</v>
      </c>
      <c r="M1110" s="59">
        <v>41574</v>
      </c>
      <c r="N1110" s="60">
        <v>2013</v>
      </c>
      <c r="O1110" s="61">
        <v>41574</v>
      </c>
      <c r="P1110" s="60">
        <v>2014</v>
      </c>
      <c r="Q1110" s="61">
        <v>41658</v>
      </c>
      <c r="R1110" s="53" t="s">
        <v>342</v>
      </c>
      <c r="S1110" s="53" t="s">
        <v>6781</v>
      </c>
      <c r="T1110" s="53" t="s">
        <v>8</v>
      </c>
      <c r="U1110" s="406">
        <v>0.45297601512831553</v>
      </c>
      <c r="V1110" s="53">
        <v>1</v>
      </c>
      <c r="W1110" s="53" t="s">
        <v>390</v>
      </c>
      <c r="X1110" s="53"/>
      <c r="Y1110" s="367">
        <v>2005.8509273225384</v>
      </c>
      <c r="Z1110" s="367">
        <v>2025.7088515030316</v>
      </c>
      <c r="AA1110" s="53"/>
      <c r="AB1110" s="53" t="s">
        <v>3482</v>
      </c>
      <c r="AC1110" s="71" t="s">
        <v>1791</v>
      </c>
      <c r="AD1110" s="57">
        <v>53253.706463699993</v>
      </c>
      <c r="AE1110" s="53"/>
      <c r="AF1110" s="53">
        <v>26.288924207536986</v>
      </c>
      <c r="AG1110" s="53"/>
      <c r="AH1110" s="367">
        <v>0</v>
      </c>
      <c r="AI1110" s="53" t="s">
        <v>3480</v>
      </c>
      <c r="AJ1110" s="53" t="s">
        <v>1869</v>
      </c>
      <c r="AK1110" s="148"/>
      <c r="AL1110" s="148"/>
      <c r="AM1110" s="148"/>
      <c r="AN1110" s="148"/>
      <c r="AO1110" s="148"/>
      <c r="AP1110" s="148"/>
      <c r="AQ1110" s="148"/>
      <c r="AR1110" s="148"/>
      <c r="AS1110" s="148"/>
      <c r="AT1110" s="148"/>
    </row>
    <row r="1111" spans="1:46" s="153" customFormat="1" ht="45">
      <c r="A1111" s="53" t="s">
        <v>1503</v>
      </c>
      <c r="B1111" s="60" t="s">
        <v>6793</v>
      </c>
      <c r="C1111" s="60">
        <v>3000560</v>
      </c>
      <c r="D1111" s="52" t="s">
        <v>3479</v>
      </c>
      <c r="E1111" s="53" t="s">
        <v>337</v>
      </c>
      <c r="F1111" s="55">
        <v>41519</v>
      </c>
      <c r="G1111" s="55">
        <v>41549</v>
      </c>
      <c r="H1111" s="53" t="s">
        <v>107</v>
      </c>
      <c r="I1111" s="57">
        <v>495.00200000000001</v>
      </c>
      <c r="J1111" s="56">
        <v>724.31620777083072</v>
      </c>
      <c r="K1111" s="56">
        <v>495.00200000000001</v>
      </c>
      <c r="L1111" s="58">
        <v>584102.36</v>
      </c>
      <c r="M1111" s="59">
        <v>41574</v>
      </c>
      <c r="N1111" s="60">
        <v>2013</v>
      </c>
      <c r="O1111" s="61">
        <v>41574</v>
      </c>
      <c r="P1111" s="60">
        <v>2014</v>
      </c>
      <c r="Q1111" s="61">
        <v>41658</v>
      </c>
      <c r="R1111" s="53" t="s">
        <v>342</v>
      </c>
      <c r="S1111" s="53" t="s">
        <v>6782</v>
      </c>
      <c r="T1111" s="53" t="s">
        <v>8</v>
      </c>
      <c r="U1111" s="406">
        <v>0.29119928706749654</v>
      </c>
      <c r="V1111" s="53">
        <v>1</v>
      </c>
      <c r="W1111" s="53" t="s">
        <v>390</v>
      </c>
      <c r="X1111" s="53"/>
      <c r="Y1111" s="367">
        <v>2005.8509273225384</v>
      </c>
      <c r="Z1111" s="367">
        <v>2025.7088515030316</v>
      </c>
      <c r="AA1111" s="53"/>
      <c r="AB1111" s="53" t="s">
        <v>3482</v>
      </c>
      <c r="AC1111" s="71" t="s">
        <v>1791</v>
      </c>
      <c r="AD1111" s="57">
        <v>53253.706463699993</v>
      </c>
      <c r="AE1111" s="53"/>
      <c r="AF1111" s="53">
        <v>26.288924207536986</v>
      </c>
      <c r="AG1111" s="53"/>
      <c r="AH1111" s="367">
        <v>0</v>
      </c>
      <c r="AI1111" s="53" t="s">
        <v>3480</v>
      </c>
      <c r="AJ1111" s="53" t="s">
        <v>1869</v>
      </c>
      <c r="AK1111" s="148"/>
      <c r="AL1111" s="148"/>
      <c r="AM1111" s="148"/>
      <c r="AN1111" s="148"/>
      <c r="AO1111" s="148"/>
      <c r="AP1111" s="148"/>
      <c r="AQ1111" s="148"/>
      <c r="AR1111" s="148"/>
      <c r="AS1111" s="148"/>
      <c r="AT1111" s="148"/>
    </row>
    <row r="1112" spans="1:46" s="153" customFormat="1" ht="45">
      <c r="A1112" s="53" t="s">
        <v>1503</v>
      </c>
      <c r="B1112" s="60" t="s">
        <v>6794</v>
      </c>
      <c r="C1112" s="60">
        <v>3000560</v>
      </c>
      <c r="D1112" s="52" t="s">
        <v>3479</v>
      </c>
      <c r="E1112" s="53" t="s">
        <v>337</v>
      </c>
      <c r="F1112" s="55">
        <v>41519</v>
      </c>
      <c r="G1112" s="55">
        <v>41549</v>
      </c>
      <c r="H1112" s="53" t="s">
        <v>107</v>
      </c>
      <c r="I1112" s="57">
        <v>165</v>
      </c>
      <c r="J1112" s="56">
        <v>241.43799173512326</v>
      </c>
      <c r="K1112" s="56">
        <v>165</v>
      </c>
      <c r="L1112" s="58">
        <v>194700</v>
      </c>
      <c r="M1112" s="59">
        <v>41574</v>
      </c>
      <c r="N1112" s="60">
        <v>2013</v>
      </c>
      <c r="O1112" s="61">
        <v>41574</v>
      </c>
      <c r="P1112" s="60">
        <v>2014</v>
      </c>
      <c r="Q1112" s="61">
        <v>41658</v>
      </c>
      <c r="R1112" s="53" t="s">
        <v>342</v>
      </c>
      <c r="S1112" s="53" t="s">
        <v>6783</v>
      </c>
      <c r="T1112" s="53" t="s">
        <v>8</v>
      </c>
      <c r="U1112" s="406">
        <v>9.7066036836491426E-2</v>
      </c>
      <c r="V1112" s="53">
        <v>1</v>
      </c>
      <c r="W1112" s="53" t="s">
        <v>390</v>
      </c>
      <c r="X1112" s="53"/>
      <c r="Y1112" s="367">
        <v>2005.8509273225384</v>
      </c>
      <c r="Z1112" s="367">
        <v>2025.7088515030316</v>
      </c>
      <c r="AA1112" s="53"/>
      <c r="AB1112" s="53" t="s">
        <v>3482</v>
      </c>
      <c r="AC1112" s="71" t="s">
        <v>1791</v>
      </c>
      <c r="AD1112" s="57">
        <v>53253.706463699993</v>
      </c>
      <c r="AE1112" s="53"/>
      <c r="AF1112" s="53">
        <v>26.288924207536986</v>
      </c>
      <c r="AG1112" s="53"/>
      <c r="AH1112" s="367">
        <v>0</v>
      </c>
      <c r="AI1112" s="53" t="s">
        <v>3480</v>
      </c>
      <c r="AJ1112" s="53" t="s">
        <v>1869</v>
      </c>
      <c r="AK1112" s="148"/>
      <c r="AL1112" s="148"/>
      <c r="AM1112" s="148"/>
      <c r="AN1112" s="148"/>
      <c r="AO1112" s="148"/>
      <c r="AP1112" s="148"/>
      <c r="AQ1112" s="148"/>
      <c r="AR1112" s="148"/>
      <c r="AS1112" s="148"/>
      <c r="AT1112" s="148"/>
    </row>
    <row r="1113" spans="1:46" s="153" customFormat="1" ht="45">
      <c r="A1113" s="53" t="s">
        <v>1503</v>
      </c>
      <c r="B1113" s="60" t="s">
        <v>6795</v>
      </c>
      <c r="C1113" s="60">
        <v>3000560</v>
      </c>
      <c r="D1113" s="52" t="s">
        <v>3479</v>
      </c>
      <c r="E1113" s="53" t="s">
        <v>337</v>
      </c>
      <c r="F1113" s="55">
        <v>41519</v>
      </c>
      <c r="G1113" s="55">
        <v>41549</v>
      </c>
      <c r="H1113" s="53" t="s">
        <v>107</v>
      </c>
      <c r="I1113" s="57">
        <v>3838.9999999999995</v>
      </c>
      <c r="J1113" s="56">
        <v>5617.4739753070671</v>
      </c>
      <c r="K1113" s="56">
        <v>3839</v>
      </c>
      <c r="L1113" s="58">
        <v>4530019.9999999991</v>
      </c>
      <c r="M1113" s="59">
        <v>41574</v>
      </c>
      <c r="N1113" s="60">
        <v>2013</v>
      </c>
      <c r="O1113" s="61">
        <v>41574</v>
      </c>
      <c r="P1113" s="60">
        <v>2014</v>
      </c>
      <c r="Q1113" s="61">
        <v>41658</v>
      </c>
      <c r="R1113" s="53" t="s">
        <v>342</v>
      </c>
      <c r="S1113" s="53" t="s">
        <v>6784</v>
      </c>
      <c r="T1113" s="53" t="s">
        <v>8</v>
      </c>
      <c r="U1113" s="406">
        <v>2.2584031237290336</v>
      </c>
      <c r="V1113" s="53">
        <v>1</v>
      </c>
      <c r="W1113" s="53" t="s">
        <v>390</v>
      </c>
      <c r="X1113" s="53"/>
      <c r="Y1113" s="367">
        <v>2005.8509273225382</v>
      </c>
      <c r="Z1113" s="367">
        <v>2025.7088515030316</v>
      </c>
      <c r="AA1113" s="53"/>
      <c r="AB1113" s="53" t="s">
        <v>3482</v>
      </c>
      <c r="AC1113" s="71" t="s">
        <v>1791</v>
      </c>
      <c r="AD1113" s="57">
        <v>53253.706463699993</v>
      </c>
      <c r="AE1113" s="53"/>
      <c r="AF1113" s="53">
        <v>26.288924207536986</v>
      </c>
      <c r="AG1113" s="53"/>
      <c r="AH1113" s="367">
        <v>0</v>
      </c>
      <c r="AI1113" s="53" t="s">
        <v>3480</v>
      </c>
      <c r="AJ1113" s="53" t="s">
        <v>1869</v>
      </c>
      <c r="AK1113" s="148"/>
      <c r="AL1113" s="148"/>
      <c r="AM1113" s="148"/>
      <c r="AN1113" s="148"/>
      <c r="AO1113" s="148"/>
      <c r="AP1113" s="148"/>
      <c r="AQ1113" s="148"/>
      <c r="AR1113" s="148"/>
      <c r="AS1113" s="148"/>
      <c r="AT1113" s="148"/>
    </row>
    <row r="1114" spans="1:46" s="153" customFormat="1" ht="45">
      <c r="A1114" s="53" t="s">
        <v>1503</v>
      </c>
      <c r="B1114" s="60" t="s">
        <v>6796</v>
      </c>
      <c r="C1114" s="60">
        <v>3000560</v>
      </c>
      <c r="D1114" s="52" t="s">
        <v>3479</v>
      </c>
      <c r="E1114" s="53" t="s">
        <v>337</v>
      </c>
      <c r="F1114" s="55">
        <v>41519</v>
      </c>
      <c r="G1114" s="55">
        <v>41549</v>
      </c>
      <c r="H1114" s="53" t="s">
        <v>107</v>
      </c>
      <c r="I1114" s="57">
        <v>6880.97</v>
      </c>
      <c r="J1114" s="56">
        <v>9990.2745453980187</v>
      </c>
      <c r="K1114" s="56">
        <v>6880.97</v>
      </c>
      <c r="L1114" s="58">
        <v>8119544.6000000006</v>
      </c>
      <c r="M1114" s="59">
        <v>41574</v>
      </c>
      <c r="N1114" s="60">
        <v>2013</v>
      </c>
      <c r="O1114" s="61">
        <v>41574</v>
      </c>
      <c r="P1114" s="60">
        <v>2014</v>
      </c>
      <c r="Q1114" s="61">
        <v>41658</v>
      </c>
      <c r="R1114" s="53" t="s">
        <v>342</v>
      </c>
      <c r="S1114" s="53" t="s">
        <v>6800</v>
      </c>
      <c r="T1114" s="53" t="s">
        <v>8</v>
      </c>
      <c r="U1114" s="406">
        <v>4.0479302272169235</v>
      </c>
      <c r="V1114" s="53">
        <v>1</v>
      </c>
      <c r="W1114" s="53" t="s">
        <v>390</v>
      </c>
      <c r="X1114" s="53"/>
      <c r="Y1114" s="367">
        <v>2005.8509273225386</v>
      </c>
      <c r="Z1114" s="367">
        <v>2025.7088515030316</v>
      </c>
      <c r="AA1114" s="53"/>
      <c r="AB1114" s="53" t="s">
        <v>3482</v>
      </c>
      <c r="AC1114" s="71" t="s">
        <v>1791</v>
      </c>
      <c r="AD1114" s="57">
        <v>53253.706463699993</v>
      </c>
      <c r="AE1114" s="53"/>
      <c r="AF1114" s="53">
        <v>26.288924207536986</v>
      </c>
      <c r="AG1114" s="53"/>
      <c r="AH1114" s="367">
        <v>0</v>
      </c>
      <c r="AI1114" s="53" t="s">
        <v>3480</v>
      </c>
      <c r="AJ1114" s="53" t="s">
        <v>1869</v>
      </c>
      <c r="AK1114" s="148"/>
      <c r="AL1114" s="148"/>
      <c r="AM1114" s="148"/>
      <c r="AN1114" s="148"/>
      <c r="AO1114" s="148"/>
      <c r="AP1114" s="148"/>
      <c r="AQ1114" s="148"/>
      <c r="AR1114" s="148"/>
      <c r="AS1114" s="148"/>
      <c r="AT1114" s="148"/>
    </row>
    <row r="1115" spans="1:46" s="153" customFormat="1" ht="45">
      <c r="A1115" s="53" t="s">
        <v>1503</v>
      </c>
      <c r="B1115" s="60" t="s">
        <v>6797</v>
      </c>
      <c r="C1115" s="60">
        <v>3000560</v>
      </c>
      <c r="D1115" s="52" t="s">
        <v>3479</v>
      </c>
      <c r="E1115" s="53" t="s">
        <v>337</v>
      </c>
      <c r="F1115" s="55">
        <v>41519</v>
      </c>
      <c r="G1115" s="55">
        <v>41549</v>
      </c>
      <c r="H1115" s="53" t="s">
        <v>107</v>
      </c>
      <c r="I1115" s="57">
        <v>342.36</v>
      </c>
      <c r="J1115" s="56">
        <v>419.61811486905742</v>
      </c>
      <c r="K1115" s="56">
        <v>342.36</v>
      </c>
      <c r="L1115" s="58">
        <v>403984.8</v>
      </c>
      <c r="M1115" s="59">
        <v>41574</v>
      </c>
      <c r="N1115" s="60">
        <v>2013</v>
      </c>
      <c r="O1115" s="61">
        <v>41574</v>
      </c>
      <c r="P1115" s="60">
        <v>2014</v>
      </c>
      <c r="Q1115" s="61">
        <v>41658</v>
      </c>
      <c r="R1115" s="53" t="s">
        <v>342</v>
      </c>
      <c r="S1115" s="53" t="s">
        <v>6786</v>
      </c>
      <c r="T1115" s="53" t="s">
        <v>8</v>
      </c>
      <c r="U1115" s="406">
        <v>0.20140320225055275</v>
      </c>
      <c r="V1115" s="53">
        <v>1</v>
      </c>
      <c r="W1115" s="53" t="s">
        <v>390</v>
      </c>
      <c r="X1115" s="53"/>
      <c r="Y1115" s="367">
        <v>2005.8509273225384</v>
      </c>
      <c r="Z1115" s="367">
        <v>2025.7088515030316</v>
      </c>
      <c r="AA1115" s="53"/>
      <c r="AB1115" s="53" t="s">
        <v>3482</v>
      </c>
      <c r="AC1115" s="71" t="s">
        <v>1791</v>
      </c>
      <c r="AD1115" s="57">
        <v>53253.706463699993</v>
      </c>
      <c r="AE1115" s="53"/>
      <c r="AF1115" s="53">
        <v>26.288924207536986</v>
      </c>
      <c r="AG1115" s="53"/>
      <c r="AH1115" s="367">
        <v>0</v>
      </c>
      <c r="AI1115" s="53" t="s">
        <v>3480</v>
      </c>
      <c r="AJ1115" s="53" t="s">
        <v>1869</v>
      </c>
      <c r="AK1115" s="148"/>
      <c r="AL1115" s="148"/>
      <c r="AM1115" s="148"/>
      <c r="AN1115" s="148"/>
      <c r="AO1115" s="148"/>
      <c r="AP1115" s="148"/>
      <c r="AQ1115" s="148"/>
      <c r="AR1115" s="148"/>
      <c r="AS1115" s="148"/>
      <c r="AT1115" s="148"/>
    </row>
    <row r="1116" spans="1:46" s="153" customFormat="1" ht="45">
      <c r="A1116" s="53" t="s">
        <v>1503</v>
      </c>
      <c r="B1116" s="60" t="s">
        <v>6798</v>
      </c>
      <c r="C1116" s="60">
        <v>3000560</v>
      </c>
      <c r="D1116" s="52" t="s">
        <v>3479</v>
      </c>
      <c r="E1116" s="53" t="s">
        <v>337</v>
      </c>
      <c r="F1116" s="55">
        <v>41519</v>
      </c>
      <c r="G1116" s="55">
        <v>41549</v>
      </c>
      <c r="H1116" s="53" t="s">
        <v>107</v>
      </c>
      <c r="I1116" s="57">
        <v>2043.55</v>
      </c>
      <c r="J1116" s="56">
        <v>3195.3021683101065</v>
      </c>
      <c r="K1116" s="56">
        <v>2043.55</v>
      </c>
      <c r="L1116" s="58">
        <v>2411388.9999999995</v>
      </c>
      <c r="M1116" s="59">
        <v>41574</v>
      </c>
      <c r="N1116" s="60">
        <v>2013</v>
      </c>
      <c r="O1116" s="61">
        <v>41574</v>
      </c>
      <c r="P1116" s="60">
        <v>2014</v>
      </c>
      <c r="Q1116" s="61">
        <v>41658</v>
      </c>
      <c r="R1116" s="53" t="s">
        <v>342</v>
      </c>
      <c r="S1116" s="53" t="s">
        <v>6787</v>
      </c>
      <c r="T1116" s="53" t="s">
        <v>8</v>
      </c>
      <c r="U1116" s="406">
        <v>1.2021775731952244</v>
      </c>
      <c r="V1116" s="53">
        <v>1</v>
      </c>
      <c r="W1116" s="53" t="s">
        <v>390</v>
      </c>
      <c r="X1116" s="53"/>
      <c r="Y1116" s="367">
        <v>2005.8509273225384</v>
      </c>
      <c r="Z1116" s="367">
        <v>2025.7088515030316</v>
      </c>
      <c r="AA1116" s="53"/>
      <c r="AB1116" s="53" t="s">
        <v>3482</v>
      </c>
      <c r="AC1116" s="71" t="s">
        <v>1791</v>
      </c>
      <c r="AD1116" s="57">
        <v>53253.706463699993</v>
      </c>
      <c r="AE1116" s="53"/>
      <c r="AF1116" s="53">
        <v>26.288924207536986</v>
      </c>
      <c r="AG1116" s="53"/>
      <c r="AH1116" s="367">
        <v>0</v>
      </c>
      <c r="AI1116" s="53" t="s">
        <v>3480</v>
      </c>
      <c r="AJ1116" s="53" t="s">
        <v>1869</v>
      </c>
      <c r="AK1116" s="148"/>
      <c r="AL1116" s="148"/>
      <c r="AM1116" s="148"/>
      <c r="AN1116" s="148"/>
      <c r="AO1116" s="148"/>
      <c r="AP1116" s="148"/>
      <c r="AQ1116" s="148"/>
      <c r="AR1116" s="148"/>
      <c r="AS1116" s="148"/>
      <c r="AT1116" s="148"/>
    </row>
    <row r="1117" spans="1:46" s="153" customFormat="1" ht="45">
      <c r="A1117" s="53" t="s">
        <v>1503</v>
      </c>
      <c r="B1117" s="60" t="s">
        <v>6799</v>
      </c>
      <c r="C1117" s="60">
        <v>3000560</v>
      </c>
      <c r="D1117" s="52" t="s">
        <v>3479</v>
      </c>
      <c r="E1117" s="53" t="s">
        <v>337</v>
      </c>
      <c r="F1117" s="55">
        <v>41519</v>
      </c>
      <c r="G1117" s="55">
        <v>41549</v>
      </c>
      <c r="H1117" s="53" t="s">
        <v>107</v>
      </c>
      <c r="I1117" s="57">
        <v>220.001</v>
      </c>
      <c r="J1117" s="56">
        <v>321.77739554795528</v>
      </c>
      <c r="K1117" s="56">
        <v>220.001</v>
      </c>
      <c r="L1117" s="58">
        <v>259601.18</v>
      </c>
      <c r="M1117" s="59">
        <v>41574</v>
      </c>
      <c r="N1117" s="60">
        <v>2013</v>
      </c>
      <c r="O1117" s="61">
        <v>41574</v>
      </c>
      <c r="P1117" s="60">
        <v>2014</v>
      </c>
      <c r="Q1117" s="61">
        <v>41658</v>
      </c>
      <c r="R1117" s="53" t="s">
        <v>342</v>
      </c>
      <c r="S1117" s="53" t="s">
        <v>6788</v>
      </c>
      <c r="T1117" s="53" t="s">
        <v>8</v>
      </c>
      <c r="U1117" s="406">
        <v>0.12942197072766637</v>
      </c>
      <c r="V1117" s="53">
        <v>1</v>
      </c>
      <c r="W1117" s="53" t="s">
        <v>390</v>
      </c>
      <c r="X1117" s="53"/>
      <c r="Y1117" s="367">
        <v>2005.8509273225384</v>
      </c>
      <c r="Z1117" s="367">
        <v>2025.7088515030316</v>
      </c>
      <c r="AA1117" s="53"/>
      <c r="AB1117" s="53" t="s">
        <v>3482</v>
      </c>
      <c r="AC1117" s="71" t="s">
        <v>1791</v>
      </c>
      <c r="AD1117" s="57">
        <v>53253.706463699993</v>
      </c>
      <c r="AE1117" s="53"/>
      <c r="AF1117" s="53">
        <v>26.288924207536986</v>
      </c>
      <c r="AG1117" s="53"/>
      <c r="AH1117" s="367">
        <v>0</v>
      </c>
      <c r="AI1117" s="53" t="s">
        <v>3480</v>
      </c>
      <c r="AJ1117" s="53" t="s">
        <v>1869</v>
      </c>
      <c r="AK1117" s="148"/>
      <c r="AL1117" s="148"/>
      <c r="AM1117" s="148"/>
      <c r="AN1117" s="148"/>
      <c r="AO1117" s="148"/>
      <c r="AP1117" s="148"/>
      <c r="AQ1117" s="148"/>
      <c r="AR1117" s="148"/>
      <c r="AS1117" s="148"/>
      <c r="AT1117" s="148"/>
    </row>
    <row r="1118" spans="1:46" s="153" customFormat="1" ht="45">
      <c r="A1118" s="53" t="s">
        <v>1503</v>
      </c>
      <c r="B1118" s="60" t="s">
        <v>6869</v>
      </c>
      <c r="C1118" s="60">
        <v>3000560</v>
      </c>
      <c r="D1118" s="52" t="s">
        <v>3479</v>
      </c>
      <c r="E1118" s="53" t="s">
        <v>337</v>
      </c>
      <c r="F1118" s="55">
        <v>41588</v>
      </c>
      <c r="G1118" s="55">
        <v>41618</v>
      </c>
      <c r="H1118" s="53" t="s">
        <v>107</v>
      </c>
      <c r="I1118" s="57">
        <v>384.83</v>
      </c>
      <c r="J1118" s="56">
        <v>611.49691187960809</v>
      </c>
      <c r="K1118" s="56">
        <v>384.83</v>
      </c>
      <c r="L1118" s="58">
        <v>454099.39999999997</v>
      </c>
      <c r="M1118" s="59">
        <v>41638</v>
      </c>
      <c r="N1118" s="60">
        <v>2014</v>
      </c>
      <c r="O1118" s="61">
        <v>41679</v>
      </c>
      <c r="P1118" s="60">
        <v>2014</v>
      </c>
      <c r="Q1118" s="61">
        <v>42004</v>
      </c>
      <c r="R1118" s="53" t="s">
        <v>342</v>
      </c>
      <c r="S1118" s="53" t="s">
        <v>6863</v>
      </c>
      <c r="T1118" s="53" t="s">
        <v>8</v>
      </c>
      <c r="U1118" s="406">
        <v>0.22638741185327049</v>
      </c>
      <c r="V1118" s="53">
        <v>1</v>
      </c>
      <c r="W1118" s="53" t="s">
        <v>390</v>
      </c>
      <c r="X1118" s="53"/>
      <c r="Y1118" s="367">
        <v>2005.8509273223967</v>
      </c>
      <c r="Z1118" s="367">
        <v>2025.7088515030316</v>
      </c>
      <c r="AA1118" s="53"/>
      <c r="AB1118" s="53" t="s">
        <v>3482</v>
      </c>
      <c r="AC1118" s="71" t="s">
        <v>1791</v>
      </c>
      <c r="AD1118" s="57">
        <v>53253.706463699993</v>
      </c>
      <c r="AE1118" s="53"/>
      <c r="AF1118" s="53">
        <v>26.288924207536986</v>
      </c>
      <c r="AG1118" s="53"/>
      <c r="AH1118" s="367">
        <v>0</v>
      </c>
      <c r="AI1118" s="53" t="s">
        <v>3480</v>
      </c>
      <c r="AJ1118" s="53" t="s">
        <v>1869</v>
      </c>
      <c r="AK1118" s="148"/>
      <c r="AL1118" s="148"/>
      <c r="AM1118" s="148"/>
      <c r="AN1118" s="148"/>
      <c r="AO1118" s="148"/>
      <c r="AP1118" s="148"/>
      <c r="AQ1118" s="148"/>
      <c r="AR1118" s="148"/>
      <c r="AS1118" s="148"/>
      <c r="AT1118" s="148"/>
    </row>
    <row r="1119" spans="1:46" s="153" customFormat="1" ht="45">
      <c r="A1119" s="53" t="s">
        <v>1503</v>
      </c>
      <c r="B1119" s="60" t="s">
        <v>6917</v>
      </c>
      <c r="C1119" s="60">
        <v>3000560</v>
      </c>
      <c r="D1119" s="52" t="s">
        <v>3479</v>
      </c>
      <c r="E1119" s="53" t="s">
        <v>337</v>
      </c>
      <c r="F1119" s="55">
        <v>41527</v>
      </c>
      <c r="G1119" s="55">
        <v>41557</v>
      </c>
      <c r="H1119" s="53" t="s">
        <v>107</v>
      </c>
      <c r="I1119" s="57">
        <v>2530</v>
      </c>
      <c r="J1119" s="56">
        <v>3702.0604910217994</v>
      </c>
      <c r="K1119" s="56">
        <v>2530</v>
      </c>
      <c r="L1119" s="58">
        <v>2985399.9999999995</v>
      </c>
      <c r="M1119" s="59">
        <v>41577</v>
      </c>
      <c r="N1119" s="60">
        <v>2013</v>
      </c>
      <c r="O1119" s="61">
        <v>41577</v>
      </c>
      <c r="P1119" s="60">
        <v>2014</v>
      </c>
      <c r="Q1119" s="61">
        <v>41661</v>
      </c>
      <c r="R1119" s="53" t="s">
        <v>342</v>
      </c>
      <c r="S1119" s="53" t="s">
        <v>6904</v>
      </c>
      <c r="T1119" s="53" t="s">
        <v>8</v>
      </c>
      <c r="U1119" s="406">
        <v>2.3027500514561847</v>
      </c>
      <c r="V1119" s="53">
        <v>1</v>
      </c>
      <c r="W1119" s="53" t="s">
        <v>390</v>
      </c>
      <c r="X1119" s="53"/>
      <c r="Y1119" s="367">
        <v>1296.4498678925788</v>
      </c>
      <c r="Z1119" s="367">
        <v>2025.7088515030316</v>
      </c>
      <c r="AA1119" s="53"/>
      <c r="AB1119" s="53" t="s">
        <v>3482</v>
      </c>
      <c r="AC1119" s="71" t="s">
        <v>1791</v>
      </c>
      <c r="AD1119" s="57">
        <v>53253.706463699993</v>
      </c>
      <c r="AE1119" s="53"/>
      <c r="AF1119" s="53">
        <v>26.288924207536986</v>
      </c>
      <c r="AG1119" s="53"/>
      <c r="AH1119" s="367">
        <v>0</v>
      </c>
      <c r="AI1119" s="53" t="s">
        <v>3480</v>
      </c>
      <c r="AJ1119" s="53" t="s">
        <v>1869</v>
      </c>
      <c r="AK1119" s="148"/>
      <c r="AL1119" s="148"/>
      <c r="AM1119" s="148"/>
      <c r="AN1119" s="148"/>
      <c r="AO1119" s="148"/>
      <c r="AP1119" s="148"/>
      <c r="AQ1119" s="148"/>
      <c r="AR1119" s="148"/>
      <c r="AS1119" s="148"/>
      <c r="AT1119" s="148"/>
    </row>
    <row r="1120" spans="1:46" s="153" customFormat="1" ht="45">
      <c r="A1120" s="53" t="s">
        <v>1503</v>
      </c>
      <c r="B1120" s="60" t="s">
        <v>6918</v>
      </c>
      <c r="C1120" s="60">
        <v>3000560</v>
      </c>
      <c r="D1120" s="52" t="s">
        <v>3479</v>
      </c>
      <c r="E1120" s="53" t="s">
        <v>337</v>
      </c>
      <c r="F1120" s="55">
        <v>41527</v>
      </c>
      <c r="G1120" s="55">
        <v>41557</v>
      </c>
      <c r="H1120" s="53" t="s">
        <v>107</v>
      </c>
      <c r="I1120" s="57">
        <v>2420</v>
      </c>
      <c r="J1120" s="56">
        <v>3541.0950592151048</v>
      </c>
      <c r="K1120" s="56">
        <v>2420</v>
      </c>
      <c r="L1120" s="58">
        <v>2855600</v>
      </c>
      <c r="M1120" s="59">
        <v>41577</v>
      </c>
      <c r="N1120" s="60">
        <v>2013</v>
      </c>
      <c r="O1120" s="61">
        <v>41577</v>
      </c>
      <c r="P1120" s="60">
        <v>2014</v>
      </c>
      <c r="Q1120" s="61">
        <v>41661</v>
      </c>
      <c r="R1120" s="53" t="s">
        <v>342</v>
      </c>
      <c r="S1120" s="53" t="s">
        <v>6911</v>
      </c>
      <c r="T1120" s="53" t="s">
        <v>8</v>
      </c>
      <c r="U1120" s="406">
        <v>2.2026304840015678</v>
      </c>
      <c r="V1120" s="53">
        <v>1</v>
      </c>
      <c r="W1120" s="53" t="s">
        <v>390</v>
      </c>
      <c r="X1120" s="53"/>
      <c r="Y1120" s="367">
        <v>1296.4498678925791</v>
      </c>
      <c r="Z1120" s="367">
        <v>2025.7088515030316</v>
      </c>
      <c r="AA1120" s="53"/>
      <c r="AB1120" s="53" t="s">
        <v>3482</v>
      </c>
      <c r="AC1120" s="71" t="s">
        <v>1791</v>
      </c>
      <c r="AD1120" s="57">
        <v>53253.706463699993</v>
      </c>
      <c r="AE1120" s="53"/>
      <c r="AF1120" s="53">
        <v>26.288924207536986</v>
      </c>
      <c r="AG1120" s="53"/>
      <c r="AH1120" s="367">
        <v>0</v>
      </c>
      <c r="AI1120" s="53" t="s">
        <v>3480</v>
      </c>
      <c r="AJ1120" s="53" t="s">
        <v>1869</v>
      </c>
      <c r="AK1120" s="148"/>
      <c r="AL1120" s="148"/>
      <c r="AM1120" s="148"/>
      <c r="AN1120" s="148"/>
      <c r="AO1120" s="148"/>
      <c r="AP1120" s="148"/>
      <c r="AQ1120" s="148"/>
      <c r="AR1120" s="148"/>
      <c r="AS1120" s="148"/>
      <c r="AT1120" s="148"/>
    </row>
    <row r="1121" spans="1:46" s="153" customFormat="1" ht="45">
      <c r="A1121" s="53" t="s">
        <v>1503</v>
      </c>
      <c r="B1121" s="60" t="s">
        <v>6919</v>
      </c>
      <c r="C1121" s="60">
        <v>3000560</v>
      </c>
      <c r="D1121" s="52" t="s">
        <v>3479</v>
      </c>
      <c r="E1121" s="53" t="s">
        <v>337</v>
      </c>
      <c r="F1121" s="55">
        <v>41527</v>
      </c>
      <c r="G1121" s="55">
        <v>41557</v>
      </c>
      <c r="H1121" s="53" t="s">
        <v>107</v>
      </c>
      <c r="I1121" s="57">
        <v>1375.0000000000002</v>
      </c>
      <c r="J1121" s="56">
        <v>2273.7760868142727</v>
      </c>
      <c r="K1121" s="56">
        <v>1375</v>
      </c>
      <c r="L1121" s="58">
        <v>1622500</v>
      </c>
      <c r="M1121" s="59">
        <v>41577</v>
      </c>
      <c r="N1121" s="60">
        <v>2013</v>
      </c>
      <c r="O1121" s="61">
        <v>41577</v>
      </c>
      <c r="P1121" s="60">
        <v>2014</v>
      </c>
      <c r="Q1121" s="61">
        <v>41661</v>
      </c>
      <c r="R1121" s="53" t="s">
        <v>342</v>
      </c>
      <c r="S1121" s="53" t="s">
        <v>6912</v>
      </c>
      <c r="T1121" s="53" t="s">
        <v>8</v>
      </c>
      <c r="U1121" s="406">
        <v>1.2514945931827091</v>
      </c>
      <c r="V1121" s="53">
        <v>1</v>
      </c>
      <c r="W1121" s="53" t="s">
        <v>390</v>
      </c>
      <c r="X1121" s="53"/>
      <c r="Y1121" s="367">
        <v>1296.4498678925791</v>
      </c>
      <c r="Z1121" s="367">
        <v>2025.7088515030316</v>
      </c>
      <c r="AA1121" s="53"/>
      <c r="AB1121" s="53" t="s">
        <v>3482</v>
      </c>
      <c r="AC1121" s="71" t="s">
        <v>1791</v>
      </c>
      <c r="AD1121" s="57">
        <v>53253.706463699993</v>
      </c>
      <c r="AE1121" s="53"/>
      <c r="AF1121" s="53">
        <v>26.288924207536986</v>
      </c>
      <c r="AG1121" s="53"/>
      <c r="AH1121" s="367">
        <v>0</v>
      </c>
      <c r="AI1121" s="53" t="s">
        <v>3480</v>
      </c>
      <c r="AJ1121" s="53" t="s">
        <v>1869</v>
      </c>
      <c r="AK1121" s="148"/>
      <c r="AL1121" s="148"/>
      <c r="AM1121" s="148"/>
      <c r="AN1121" s="148"/>
      <c r="AO1121" s="148"/>
      <c r="AP1121" s="148"/>
      <c r="AQ1121" s="148"/>
      <c r="AR1121" s="148"/>
      <c r="AS1121" s="148"/>
      <c r="AT1121" s="148"/>
    </row>
    <row r="1122" spans="1:46" s="153" customFormat="1" ht="45">
      <c r="A1122" s="53" t="s">
        <v>1503</v>
      </c>
      <c r="B1122" s="60" t="s">
        <v>6920</v>
      </c>
      <c r="C1122" s="60">
        <v>3000560</v>
      </c>
      <c r="D1122" s="52" t="s">
        <v>3479</v>
      </c>
      <c r="E1122" s="53" t="s">
        <v>337</v>
      </c>
      <c r="F1122" s="55">
        <v>41527</v>
      </c>
      <c r="G1122" s="55">
        <v>41557</v>
      </c>
      <c r="H1122" s="53" t="s">
        <v>107</v>
      </c>
      <c r="I1122" s="57">
        <v>4290</v>
      </c>
      <c r="J1122" s="56">
        <v>7094.1831963671821</v>
      </c>
      <c r="K1122" s="56">
        <v>4290</v>
      </c>
      <c r="L1122" s="58">
        <v>5062200</v>
      </c>
      <c r="M1122" s="59">
        <v>41577</v>
      </c>
      <c r="N1122" s="60">
        <v>2013</v>
      </c>
      <c r="O1122" s="61">
        <v>41577</v>
      </c>
      <c r="P1122" s="60">
        <v>2014</v>
      </c>
      <c r="Q1122" s="61">
        <v>41661</v>
      </c>
      <c r="R1122" s="53" t="s">
        <v>342</v>
      </c>
      <c r="S1122" s="53" t="s">
        <v>6913</v>
      </c>
      <c r="T1122" s="53" t="s">
        <v>8</v>
      </c>
      <c r="U1122" s="406">
        <v>3.9046631307300528</v>
      </c>
      <c r="V1122" s="53">
        <v>1</v>
      </c>
      <c r="W1122" s="53" t="s">
        <v>390</v>
      </c>
      <c r="X1122" s="53"/>
      <c r="Y1122" s="367">
        <v>1296.4498678925788</v>
      </c>
      <c r="Z1122" s="367">
        <v>2025.7088515030316</v>
      </c>
      <c r="AA1122" s="53"/>
      <c r="AB1122" s="53" t="s">
        <v>3482</v>
      </c>
      <c r="AC1122" s="71" t="s">
        <v>1791</v>
      </c>
      <c r="AD1122" s="57">
        <v>53253.706463699993</v>
      </c>
      <c r="AE1122" s="53"/>
      <c r="AF1122" s="53">
        <v>26.288924207536986</v>
      </c>
      <c r="AG1122" s="53"/>
      <c r="AH1122" s="367">
        <v>0</v>
      </c>
      <c r="AI1122" s="53" t="s">
        <v>3480</v>
      </c>
      <c r="AJ1122" s="53" t="s">
        <v>1869</v>
      </c>
      <c r="AK1122" s="148"/>
      <c r="AL1122" s="148"/>
      <c r="AM1122" s="148"/>
      <c r="AN1122" s="148"/>
      <c r="AO1122" s="148"/>
      <c r="AP1122" s="148"/>
      <c r="AQ1122" s="148"/>
      <c r="AR1122" s="148"/>
      <c r="AS1122" s="148"/>
      <c r="AT1122" s="148"/>
    </row>
    <row r="1123" spans="1:46" s="153" customFormat="1" ht="45">
      <c r="A1123" s="53" t="s">
        <v>1503</v>
      </c>
      <c r="B1123" s="60" t="s">
        <v>6921</v>
      </c>
      <c r="C1123" s="60">
        <v>3000560</v>
      </c>
      <c r="D1123" s="52" t="s">
        <v>3479</v>
      </c>
      <c r="E1123" s="53" t="s">
        <v>337</v>
      </c>
      <c r="F1123" s="55">
        <v>41527</v>
      </c>
      <c r="G1123" s="55">
        <v>41557</v>
      </c>
      <c r="H1123" s="53" t="s">
        <v>107</v>
      </c>
      <c r="I1123" s="57">
        <v>1014.036177556546</v>
      </c>
      <c r="J1123" s="56">
        <v>1554.1801261793282</v>
      </c>
      <c r="K1123" s="56">
        <v>1014.0359999999999</v>
      </c>
      <c r="L1123" s="58">
        <v>1196562.4799999997</v>
      </c>
      <c r="M1123" s="59">
        <v>41577</v>
      </c>
      <c r="N1123" s="60">
        <v>2013</v>
      </c>
      <c r="O1123" s="61">
        <v>41577</v>
      </c>
      <c r="P1123" s="60">
        <v>2014</v>
      </c>
      <c r="Q1123" s="61">
        <v>41661</v>
      </c>
      <c r="R1123" s="53" t="s">
        <v>342</v>
      </c>
      <c r="S1123" s="53" t="s">
        <v>6914</v>
      </c>
      <c r="T1123" s="53" t="s">
        <v>8</v>
      </c>
      <c r="U1123" s="406">
        <v>0.92295314275827012</v>
      </c>
      <c r="V1123" s="53">
        <v>1</v>
      </c>
      <c r="W1123" s="53" t="s">
        <v>390</v>
      </c>
      <c r="X1123" s="53"/>
      <c r="Y1123" s="367">
        <v>1296.4498678925791</v>
      </c>
      <c r="Z1123" s="367">
        <v>2025.7088515030316</v>
      </c>
      <c r="AA1123" s="53"/>
      <c r="AB1123" s="53" t="s">
        <v>3482</v>
      </c>
      <c r="AC1123" s="71" t="s">
        <v>1791</v>
      </c>
      <c r="AD1123" s="57">
        <v>53253.706463699993</v>
      </c>
      <c r="AE1123" s="53"/>
      <c r="AF1123" s="53">
        <v>26.288924207536986</v>
      </c>
      <c r="AG1123" s="53"/>
      <c r="AH1123" s="367">
        <v>0</v>
      </c>
      <c r="AI1123" s="53" t="s">
        <v>3480</v>
      </c>
      <c r="AJ1123" s="53" t="s">
        <v>1869</v>
      </c>
      <c r="AK1123" s="148"/>
      <c r="AL1123" s="148"/>
      <c r="AM1123" s="148"/>
      <c r="AN1123" s="148"/>
      <c r="AO1123" s="148"/>
      <c r="AP1123" s="148"/>
      <c r="AQ1123" s="148"/>
      <c r="AR1123" s="148"/>
      <c r="AS1123" s="148"/>
      <c r="AT1123" s="148"/>
    </row>
    <row r="1124" spans="1:46" s="153" customFormat="1" ht="45">
      <c r="A1124" s="53" t="s">
        <v>1503</v>
      </c>
      <c r="B1124" s="60" t="s">
        <v>6922</v>
      </c>
      <c r="C1124" s="60">
        <v>3000560</v>
      </c>
      <c r="D1124" s="52" t="s">
        <v>3479</v>
      </c>
      <c r="E1124" s="53" t="s">
        <v>337</v>
      </c>
      <c r="F1124" s="55">
        <v>41527</v>
      </c>
      <c r="G1124" s="55">
        <v>41557</v>
      </c>
      <c r="H1124" s="53" t="s">
        <v>107</v>
      </c>
      <c r="I1124" s="57">
        <v>2334.0360000000001</v>
      </c>
      <c r="J1124" s="56">
        <v>3737.0038153910409</v>
      </c>
      <c r="K1124" s="56">
        <v>2334.0360000000001</v>
      </c>
      <c r="L1124" s="58">
        <v>2754162.48</v>
      </c>
      <c r="M1124" s="59">
        <v>41577</v>
      </c>
      <c r="N1124" s="60">
        <v>2013</v>
      </c>
      <c r="O1124" s="61">
        <v>41577</v>
      </c>
      <c r="P1124" s="60">
        <v>2014</v>
      </c>
      <c r="Q1124" s="61">
        <v>41661</v>
      </c>
      <c r="R1124" s="53" t="s">
        <v>342</v>
      </c>
      <c r="S1124" s="53" t="s">
        <v>6915</v>
      </c>
      <c r="T1124" s="53" t="s">
        <v>8</v>
      </c>
      <c r="U1124" s="406">
        <v>2.124387952213671</v>
      </c>
      <c r="V1124" s="53">
        <v>1</v>
      </c>
      <c r="W1124" s="53" t="s">
        <v>390</v>
      </c>
      <c r="X1124" s="53"/>
      <c r="Y1124" s="367">
        <v>1296.4498678925791</v>
      </c>
      <c r="Z1124" s="367">
        <v>2025.7088515030316</v>
      </c>
      <c r="AA1124" s="53"/>
      <c r="AB1124" s="53" t="s">
        <v>3482</v>
      </c>
      <c r="AC1124" s="71" t="s">
        <v>1791</v>
      </c>
      <c r="AD1124" s="57">
        <v>53253.706463699993</v>
      </c>
      <c r="AE1124" s="53"/>
      <c r="AF1124" s="53">
        <v>26.288924207536986</v>
      </c>
      <c r="AG1124" s="53"/>
      <c r="AH1124" s="367">
        <v>0</v>
      </c>
      <c r="AI1124" s="53" t="s">
        <v>3480</v>
      </c>
      <c r="AJ1124" s="53" t="s">
        <v>1869</v>
      </c>
      <c r="AK1124" s="148"/>
      <c r="AL1124" s="148"/>
      <c r="AM1124" s="148"/>
      <c r="AN1124" s="148"/>
      <c r="AO1124" s="148"/>
      <c r="AP1124" s="148"/>
      <c r="AQ1124" s="148"/>
      <c r="AR1124" s="148"/>
      <c r="AS1124" s="148"/>
      <c r="AT1124" s="148"/>
    </row>
    <row r="1125" spans="1:46" s="153" customFormat="1" ht="45">
      <c r="A1125" s="53" t="s">
        <v>1503</v>
      </c>
      <c r="B1125" s="60" t="s">
        <v>6923</v>
      </c>
      <c r="C1125" s="60">
        <v>3000560</v>
      </c>
      <c r="D1125" s="52" t="s">
        <v>3479</v>
      </c>
      <c r="E1125" s="53" t="s">
        <v>337</v>
      </c>
      <c r="F1125" s="55">
        <v>41527</v>
      </c>
      <c r="G1125" s="55">
        <v>41557</v>
      </c>
      <c r="H1125" s="53" t="s">
        <v>107</v>
      </c>
      <c r="I1125" s="57">
        <v>92.94</v>
      </c>
      <c r="J1125" s="56">
        <v>128.07812813760003</v>
      </c>
      <c r="K1125" s="56">
        <v>92.94</v>
      </c>
      <c r="L1125" s="58">
        <v>109669.19999999998</v>
      </c>
      <c r="M1125" s="59">
        <v>41577</v>
      </c>
      <c r="N1125" s="60">
        <v>2013</v>
      </c>
      <c r="O1125" s="61">
        <v>41577</v>
      </c>
      <c r="P1125" s="60">
        <v>2014</v>
      </c>
      <c r="Q1125" s="61">
        <v>41661</v>
      </c>
      <c r="R1125" s="53" t="s">
        <v>342</v>
      </c>
      <c r="S1125" s="53" t="s">
        <v>6916</v>
      </c>
      <c r="T1125" s="53" t="s">
        <v>8</v>
      </c>
      <c r="U1125" s="406">
        <v>9.0919454522941534E-2</v>
      </c>
      <c r="V1125" s="53">
        <v>1</v>
      </c>
      <c r="W1125" s="53" t="s">
        <v>390</v>
      </c>
      <c r="X1125" s="53"/>
      <c r="Y1125" s="367">
        <v>1206.2236907979618</v>
      </c>
      <c r="Z1125" s="367">
        <v>2025.7088515030316</v>
      </c>
      <c r="AA1125" s="53"/>
      <c r="AB1125" s="53" t="s">
        <v>3482</v>
      </c>
      <c r="AC1125" s="71" t="s">
        <v>1791</v>
      </c>
      <c r="AD1125" s="57">
        <v>53253.706463699993</v>
      </c>
      <c r="AE1125" s="53"/>
      <c r="AF1125" s="53">
        <v>26.288924207536986</v>
      </c>
      <c r="AG1125" s="53"/>
      <c r="AH1125" s="367">
        <v>0</v>
      </c>
      <c r="AI1125" s="53" t="s">
        <v>3480</v>
      </c>
      <c r="AJ1125" s="53" t="s">
        <v>1869</v>
      </c>
      <c r="AK1125" s="148"/>
      <c r="AL1125" s="148"/>
      <c r="AM1125" s="148"/>
      <c r="AN1125" s="148"/>
      <c r="AO1125" s="148"/>
      <c r="AP1125" s="148"/>
      <c r="AQ1125" s="148"/>
      <c r="AR1125" s="148"/>
      <c r="AS1125" s="148"/>
      <c r="AT1125" s="148"/>
    </row>
    <row r="1126" spans="1:46" s="153" customFormat="1" ht="45">
      <c r="A1126" s="53" t="s">
        <v>1503</v>
      </c>
      <c r="B1126" s="60" t="s">
        <v>6801</v>
      </c>
      <c r="C1126" s="60">
        <v>3000560</v>
      </c>
      <c r="D1126" s="52" t="s">
        <v>3479</v>
      </c>
      <c r="E1126" s="53" t="s">
        <v>337</v>
      </c>
      <c r="F1126" s="55">
        <v>41519</v>
      </c>
      <c r="G1126" s="55">
        <v>41549</v>
      </c>
      <c r="H1126" s="53" t="s">
        <v>107</v>
      </c>
      <c r="I1126" s="57">
        <v>1913.2</v>
      </c>
      <c r="J1126" s="56">
        <v>1922.0295377237765</v>
      </c>
      <c r="K1126" s="56">
        <v>1913.2</v>
      </c>
      <c r="L1126" s="58">
        <v>2257576</v>
      </c>
      <c r="M1126" s="59">
        <v>41574</v>
      </c>
      <c r="N1126" s="60">
        <v>2013</v>
      </c>
      <c r="O1126" s="61">
        <v>41574</v>
      </c>
      <c r="P1126" s="60">
        <v>2014</v>
      </c>
      <c r="Q1126" s="61">
        <v>41658</v>
      </c>
      <c r="R1126" s="53" t="s">
        <v>342</v>
      </c>
      <c r="S1126" s="53" t="s">
        <v>6778</v>
      </c>
      <c r="T1126" s="53" t="s">
        <v>7</v>
      </c>
      <c r="U1126" s="406">
        <v>31.86</v>
      </c>
      <c r="V1126" s="53">
        <v>1</v>
      </c>
      <c r="W1126" s="53" t="s">
        <v>390</v>
      </c>
      <c r="X1126" s="53"/>
      <c r="Y1126" s="367">
        <v>70.859259259259261</v>
      </c>
      <c r="Z1126" s="367">
        <v>4073.537037037037</v>
      </c>
      <c r="AA1126" s="53"/>
      <c r="AB1126" s="53" t="s">
        <v>2064</v>
      </c>
      <c r="AC1126" s="71" t="s">
        <v>1791</v>
      </c>
      <c r="AD1126" s="57">
        <v>129782.89</v>
      </c>
      <c r="AE1126" s="53">
        <v>31.855194884287457</v>
      </c>
      <c r="AF1126" s="53"/>
      <c r="AG1126" s="53">
        <v>200</v>
      </c>
      <c r="AH1126" s="367">
        <v>0</v>
      </c>
      <c r="AI1126" s="53" t="s">
        <v>3480</v>
      </c>
      <c r="AJ1126" s="53" t="s">
        <v>1869</v>
      </c>
      <c r="AK1126" s="148"/>
      <c r="AL1126" s="148"/>
      <c r="AM1126" s="148"/>
      <c r="AN1126" s="148"/>
      <c r="AO1126" s="148"/>
      <c r="AP1126" s="148"/>
      <c r="AQ1126" s="148"/>
      <c r="AR1126" s="148"/>
      <c r="AS1126" s="148"/>
      <c r="AT1126" s="148"/>
    </row>
    <row r="1127" spans="1:46" s="153" customFormat="1" ht="45">
      <c r="A1127" s="53" t="s">
        <v>1503</v>
      </c>
      <c r="B1127" s="60" t="s">
        <v>6802</v>
      </c>
      <c r="C1127" s="60">
        <v>3000560</v>
      </c>
      <c r="D1127" s="52" t="s">
        <v>3479</v>
      </c>
      <c r="E1127" s="53" t="s">
        <v>337</v>
      </c>
      <c r="F1127" s="55">
        <v>41519</v>
      </c>
      <c r="G1127" s="55">
        <v>41549</v>
      </c>
      <c r="H1127" s="53" t="s">
        <v>107</v>
      </c>
      <c r="I1127" s="57">
        <v>322.70999999999998</v>
      </c>
      <c r="J1127" s="56">
        <v>324.20241667013767</v>
      </c>
      <c r="K1127" s="56">
        <v>322.70999999999998</v>
      </c>
      <c r="L1127" s="58">
        <v>380797.79999999993</v>
      </c>
      <c r="M1127" s="59">
        <v>41574</v>
      </c>
      <c r="N1127" s="60">
        <v>2013</v>
      </c>
      <c r="O1127" s="61">
        <v>41574</v>
      </c>
      <c r="P1127" s="60">
        <v>2014</v>
      </c>
      <c r="Q1127" s="61">
        <v>41658</v>
      </c>
      <c r="R1127" s="53" t="s">
        <v>342</v>
      </c>
      <c r="S1127" s="53" t="s">
        <v>6779</v>
      </c>
      <c r="T1127" s="53" t="s">
        <v>7</v>
      </c>
      <c r="U1127" s="406">
        <v>31.86</v>
      </c>
      <c r="V1127" s="53">
        <v>1</v>
      </c>
      <c r="W1127" s="53" t="s">
        <v>390</v>
      </c>
      <c r="X1127" s="53"/>
      <c r="Y1127" s="367">
        <v>11.95222222222222</v>
      </c>
      <c r="Z1127" s="367">
        <v>4073.537037037037</v>
      </c>
      <c r="AA1127" s="53"/>
      <c r="AB1127" s="53" t="s">
        <v>2064</v>
      </c>
      <c r="AC1127" s="71" t="s">
        <v>1791</v>
      </c>
      <c r="AD1127" s="57">
        <v>129782.89</v>
      </c>
      <c r="AE1127" s="53">
        <v>31.855194884287457</v>
      </c>
      <c r="AF1127" s="53"/>
      <c r="AG1127" s="53">
        <v>200</v>
      </c>
      <c r="AH1127" s="367">
        <v>0</v>
      </c>
      <c r="AI1127" s="53" t="s">
        <v>3480</v>
      </c>
      <c r="AJ1127" s="53" t="s">
        <v>1869</v>
      </c>
      <c r="AK1127" s="148"/>
      <c r="AL1127" s="148"/>
      <c r="AM1127" s="148"/>
      <c r="AN1127" s="148"/>
      <c r="AO1127" s="148"/>
      <c r="AP1127" s="148"/>
      <c r="AQ1127" s="148"/>
      <c r="AR1127" s="148"/>
      <c r="AS1127" s="148"/>
      <c r="AT1127" s="148"/>
    </row>
    <row r="1128" spans="1:46" s="153" customFormat="1" ht="45">
      <c r="A1128" s="53" t="s">
        <v>1503</v>
      </c>
      <c r="B1128" s="60" t="s">
        <v>6803</v>
      </c>
      <c r="C1128" s="60">
        <v>3000560</v>
      </c>
      <c r="D1128" s="52" t="s">
        <v>3479</v>
      </c>
      <c r="E1128" s="53" t="s">
        <v>337</v>
      </c>
      <c r="F1128" s="55">
        <v>41519</v>
      </c>
      <c r="G1128" s="55">
        <v>41549</v>
      </c>
      <c r="H1128" s="53" t="s">
        <v>107</v>
      </c>
      <c r="I1128" s="57">
        <v>325.49</v>
      </c>
      <c r="J1128" s="56">
        <v>326.99643821435524</v>
      </c>
      <c r="K1128" s="56">
        <v>325.49</v>
      </c>
      <c r="L1128" s="58">
        <v>384078.19999999995</v>
      </c>
      <c r="M1128" s="59">
        <v>41574</v>
      </c>
      <c r="N1128" s="60">
        <v>2013</v>
      </c>
      <c r="O1128" s="61">
        <v>41574</v>
      </c>
      <c r="P1128" s="60">
        <v>2014</v>
      </c>
      <c r="Q1128" s="61">
        <v>41658</v>
      </c>
      <c r="R1128" s="53" t="s">
        <v>342</v>
      </c>
      <c r="S1128" s="53" t="s">
        <v>6780</v>
      </c>
      <c r="T1128" s="53" t="s">
        <v>7</v>
      </c>
      <c r="U1128" s="406">
        <v>31.86</v>
      </c>
      <c r="V1128" s="53">
        <v>1</v>
      </c>
      <c r="W1128" s="53" t="s">
        <v>390</v>
      </c>
      <c r="X1128" s="53"/>
      <c r="Y1128" s="367">
        <v>12.055185185185184</v>
      </c>
      <c r="Z1128" s="367">
        <v>4073.537037037037</v>
      </c>
      <c r="AA1128" s="53"/>
      <c r="AB1128" s="53" t="s">
        <v>2064</v>
      </c>
      <c r="AC1128" s="71" t="s">
        <v>1791</v>
      </c>
      <c r="AD1128" s="57">
        <v>129782.89</v>
      </c>
      <c r="AE1128" s="53">
        <v>31.855194884287457</v>
      </c>
      <c r="AF1128" s="53"/>
      <c r="AG1128" s="53">
        <v>200</v>
      </c>
      <c r="AH1128" s="367">
        <v>0</v>
      </c>
      <c r="AI1128" s="53" t="s">
        <v>3480</v>
      </c>
      <c r="AJ1128" s="53" t="s">
        <v>1869</v>
      </c>
      <c r="AK1128" s="148"/>
      <c r="AL1128" s="148"/>
      <c r="AM1128" s="148"/>
      <c r="AN1128" s="148"/>
      <c r="AO1128" s="148"/>
      <c r="AP1128" s="148"/>
      <c r="AQ1128" s="148"/>
      <c r="AR1128" s="148"/>
      <c r="AS1128" s="148"/>
      <c r="AT1128" s="148"/>
    </row>
    <row r="1129" spans="1:46" s="153" customFormat="1" ht="45">
      <c r="A1129" s="53" t="s">
        <v>1503</v>
      </c>
      <c r="B1129" s="60" t="s">
        <v>6804</v>
      </c>
      <c r="C1129" s="60">
        <v>3000560</v>
      </c>
      <c r="D1129" s="52" t="s">
        <v>3479</v>
      </c>
      <c r="E1129" s="53" t="s">
        <v>337</v>
      </c>
      <c r="F1129" s="55">
        <v>41519</v>
      </c>
      <c r="G1129" s="55">
        <v>41549</v>
      </c>
      <c r="H1129" s="53" t="s">
        <v>107</v>
      </c>
      <c r="I1129" s="57">
        <v>2263.864</v>
      </c>
      <c r="J1129" s="56">
        <v>2274.3199956932358</v>
      </c>
      <c r="K1129" s="56">
        <v>2263.864</v>
      </c>
      <c r="L1129" s="58">
        <v>2671359.52</v>
      </c>
      <c r="M1129" s="59">
        <v>41574</v>
      </c>
      <c r="N1129" s="60">
        <v>2013</v>
      </c>
      <c r="O1129" s="61">
        <v>41574</v>
      </c>
      <c r="P1129" s="60">
        <v>2014</v>
      </c>
      <c r="Q1129" s="61">
        <v>41658</v>
      </c>
      <c r="R1129" s="53" t="s">
        <v>342</v>
      </c>
      <c r="S1129" s="53" t="s">
        <v>6781</v>
      </c>
      <c r="T1129" s="53" t="s">
        <v>7</v>
      </c>
      <c r="U1129" s="406">
        <v>31.86</v>
      </c>
      <c r="V1129" s="53">
        <v>1</v>
      </c>
      <c r="W1129" s="53" t="s">
        <v>390</v>
      </c>
      <c r="X1129" s="53"/>
      <c r="Y1129" s="367">
        <v>83.84681481481482</v>
      </c>
      <c r="Z1129" s="367">
        <v>4073.537037037037</v>
      </c>
      <c r="AA1129" s="53"/>
      <c r="AB1129" s="53" t="s">
        <v>2064</v>
      </c>
      <c r="AC1129" s="71" t="s">
        <v>1791</v>
      </c>
      <c r="AD1129" s="57">
        <v>129782.89</v>
      </c>
      <c r="AE1129" s="53">
        <v>31.855194884287457</v>
      </c>
      <c r="AF1129" s="53"/>
      <c r="AG1129" s="53">
        <v>200</v>
      </c>
      <c r="AH1129" s="367">
        <v>0</v>
      </c>
      <c r="AI1129" s="53" t="s">
        <v>3480</v>
      </c>
      <c r="AJ1129" s="53" t="s">
        <v>1869</v>
      </c>
      <c r="AK1129" s="148"/>
      <c r="AL1129" s="148"/>
      <c r="AM1129" s="148"/>
      <c r="AN1129" s="148"/>
      <c r="AO1129" s="148"/>
      <c r="AP1129" s="148"/>
      <c r="AQ1129" s="148"/>
      <c r="AR1129" s="148"/>
      <c r="AS1129" s="148"/>
      <c r="AT1129" s="148"/>
    </row>
    <row r="1130" spans="1:46" s="153" customFormat="1" ht="45">
      <c r="A1130" s="53" t="s">
        <v>1503</v>
      </c>
      <c r="B1130" s="60" t="s">
        <v>6805</v>
      </c>
      <c r="C1130" s="60">
        <v>3000560</v>
      </c>
      <c r="D1130" s="52" t="s">
        <v>3479</v>
      </c>
      <c r="E1130" s="53" t="s">
        <v>337</v>
      </c>
      <c r="F1130" s="55">
        <v>41519</v>
      </c>
      <c r="G1130" s="55">
        <v>41549</v>
      </c>
      <c r="H1130" s="53" t="s">
        <v>107</v>
      </c>
      <c r="I1130" s="57">
        <v>961.99439262896522</v>
      </c>
      <c r="J1130" s="56">
        <v>966.43732451414758</v>
      </c>
      <c r="K1130" s="56">
        <v>961.99400000000003</v>
      </c>
      <c r="L1130" s="58">
        <v>1135152.92</v>
      </c>
      <c r="M1130" s="59">
        <v>41574</v>
      </c>
      <c r="N1130" s="60">
        <v>2013</v>
      </c>
      <c r="O1130" s="61">
        <v>41574</v>
      </c>
      <c r="P1130" s="60">
        <v>2014</v>
      </c>
      <c r="Q1130" s="61">
        <v>41658</v>
      </c>
      <c r="R1130" s="53" t="s">
        <v>342</v>
      </c>
      <c r="S1130" s="53" t="s">
        <v>6782</v>
      </c>
      <c r="T1130" s="53" t="s">
        <v>7</v>
      </c>
      <c r="U1130" s="406">
        <v>31.86</v>
      </c>
      <c r="V1130" s="53">
        <v>1</v>
      </c>
      <c r="W1130" s="53" t="s">
        <v>390</v>
      </c>
      <c r="X1130" s="53"/>
      <c r="Y1130" s="367">
        <v>35.629407407407406</v>
      </c>
      <c r="Z1130" s="367">
        <v>4073.537037037037</v>
      </c>
      <c r="AA1130" s="53"/>
      <c r="AB1130" s="53" t="s">
        <v>2064</v>
      </c>
      <c r="AC1130" s="71" t="s">
        <v>1791</v>
      </c>
      <c r="AD1130" s="57">
        <v>129782.89</v>
      </c>
      <c r="AE1130" s="53">
        <v>31.855194884287457</v>
      </c>
      <c r="AF1130" s="53"/>
      <c r="AG1130" s="53">
        <v>200</v>
      </c>
      <c r="AH1130" s="367">
        <v>0</v>
      </c>
      <c r="AI1130" s="53" t="s">
        <v>3480</v>
      </c>
      <c r="AJ1130" s="53" t="s">
        <v>1869</v>
      </c>
      <c r="AK1130" s="148"/>
      <c r="AL1130" s="148"/>
      <c r="AM1130" s="148"/>
      <c r="AN1130" s="148"/>
      <c r="AO1130" s="148"/>
      <c r="AP1130" s="148"/>
      <c r="AQ1130" s="148"/>
      <c r="AR1130" s="148"/>
      <c r="AS1130" s="148"/>
      <c r="AT1130" s="148"/>
    </row>
    <row r="1131" spans="1:46" s="153" customFormat="1" ht="45">
      <c r="A1131" s="53" t="s">
        <v>1503</v>
      </c>
      <c r="B1131" s="60" t="s">
        <v>6806</v>
      </c>
      <c r="C1131" s="60">
        <v>3000560</v>
      </c>
      <c r="D1131" s="52" t="s">
        <v>3479</v>
      </c>
      <c r="E1131" s="53" t="s">
        <v>337</v>
      </c>
      <c r="F1131" s="55">
        <v>41519</v>
      </c>
      <c r="G1131" s="55">
        <v>41549</v>
      </c>
      <c r="H1131" s="53" t="s">
        <v>107</v>
      </c>
      <c r="I1131" s="57">
        <v>436.38547276769998</v>
      </c>
      <c r="J1131" s="56">
        <v>438.40071241925767</v>
      </c>
      <c r="K1131" s="56">
        <v>436.38499999999999</v>
      </c>
      <c r="L1131" s="58">
        <v>514934.3</v>
      </c>
      <c r="M1131" s="59">
        <v>41574</v>
      </c>
      <c r="N1131" s="60">
        <v>2013</v>
      </c>
      <c r="O1131" s="61">
        <v>41574</v>
      </c>
      <c r="P1131" s="60">
        <v>2014</v>
      </c>
      <c r="Q1131" s="61">
        <v>41658</v>
      </c>
      <c r="R1131" s="53" t="s">
        <v>342</v>
      </c>
      <c r="S1131" s="53" t="s">
        <v>6783</v>
      </c>
      <c r="T1131" s="53" t="s">
        <v>7</v>
      </c>
      <c r="U1131" s="406">
        <v>31.86</v>
      </c>
      <c r="V1131" s="53">
        <v>1</v>
      </c>
      <c r="W1131" s="53" t="s">
        <v>390</v>
      </c>
      <c r="X1131" s="53"/>
      <c r="Y1131" s="367">
        <v>16.162407407407407</v>
      </c>
      <c r="Z1131" s="367">
        <v>4073.537037037037</v>
      </c>
      <c r="AA1131" s="53"/>
      <c r="AB1131" s="53" t="s">
        <v>2064</v>
      </c>
      <c r="AC1131" s="71" t="s">
        <v>1791</v>
      </c>
      <c r="AD1131" s="57">
        <v>129782.89</v>
      </c>
      <c r="AE1131" s="53">
        <v>31.855194884287457</v>
      </c>
      <c r="AF1131" s="53"/>
      <c r="AG1131" s="53">
        <v>200</v>
      </c>
      <c r="AH1131" s="367">
        <v>0</v>
      </c>
      <c r="AI1131" s="53" t="s">
        <v>3480</v>
      </c>
      <c r="AJ1131" s="53" t="s">
        <v>1869</v>
      </c>
      <c r="AK1131" s="148"/>
      <c r="AL1131" s="148"/>
      <c r="AM1131" s="148"/>
      <c r="AN1131" s="148"/>
      <c r="AO1131" s="148"/>
      <c r="AP1131" s="148"/>
      <c r="AQ1131" s="148"/>
      <c r="AR1131" s="148"/>
      <c r="AS1131" s="148"/>
      <c r="AT1131" s="148"/>
    </row>
    <row r="1132" spans="1:46" s="153" customFormat="1" ht="45">
      <c r="A1132" s="53" t="s">
        <v>1503</v>
      </c>
      <c r="B1132" s="60" t="s">
        <v>6807</v>
      </c>
      <c r="C1132" s="60">
        <v>3000560</v>
      </c>
      <c r="D1132" s="52" t="s">
        <v>3479</v>
      </c>
      <c r="E1132" s="53" t="s">
        <v>337</v>
      </c>
      <c r="F1132" s="55">
        <v>41519</v>
      </c>
      <c r="G1132" s="55">
        <v>41549</v>
      </c>
      <c r="H1132" s="53" t="s">
        <v>107</v>
      </c>
      <c r="I1132" s="57">
        <v>1904.4199557064062</v>
      </c>
      <c r="J1132" s="56">
        <v>1913.2107661696323</v>
      </c>
      <c r="K1132" s="56">
        <v>1904.4190000000001</v>
      </c>
      <c r="L1132" s="58">
        <v>2247214.42</v>
      </c>
      <c r="M1132" s="59">
        <v>41574</v>
      </c>
      <c r="N1132" s="60">
        <v>2013</v>
      </c>
      <c r="O1132" s="61">
        <v>41574</v>
      </c>
      <c r="P1132" s="60">
        <v>2014</v>
      </c>
      <c r="Q1132" s="61">
        <v>41658</v>
      </c>
      <c r="R1132" s="53" t="s">
        <v>342</v>
      </c>
      <c r="S1132" s="53" t="s">
        <v>6784</v>
      </c>
      <c r="T1132" s="53" t="s">
        <v>7</v>
      </c>
      <c r="U1132" s="406">
        <v>31.86</v>
      </c>
      <c r="V1132" s="53">
        <v>1</v>
      </c>
      <c r="W1132" s="53" t="s">
        <v>390</v>
      </c>
      <c r="X1132" s="53"/>
      <c r="Y1132" s="367">
        <v>70.534037037037038</v>
      </c>
      <c r="Z1132" s="367">
        <v>4073.537037037037</v>
      </c>
      <c r="AA1132" s="53"/>
      <c r="AB1132" s="53" t="s">
        <v>2064</v>
      </c>
      <c r="AC1132" s="71" t="s">
        <v>1791</v>
      </c>
      <c r="AD1132" s="57">
        <v>129782.89</v>
      </c>
      <c r="AE1132" s="53">
        <v>31.855194884287457</v>
      </c>
      <c r="AF1132" s="53"/>
      <c r="AG1132" s="53">
        <v>200</v>
      </c>
      <c r="AH1132" s="367">
        <v>0</v>
      </c>
      <c r="AI1132" s="53" t="s">
        <v>3480</v>
      </c>
      <c r="AJ1132" s="53" t="s">
        <v>1869</v>
      </c>
      <c r="AK1132" s="148"/>
      <c r="AL1132" s="148"/>
      <c r="AM1132" s="148"/>
      <c r="AN1132" s="148"/>
      <c r="AO1132" s="148"/>
      <c r="AP1132" s="148"/>
      <c r="AQ1132" s="148"/>
      <c r="AR1132" s="148"/>
      <c r="AS1132" s="148"/>
      <c r="AT1132" s="148"/>
    </row>
    <row r="1133" spans="1:46" s="153" customFormat="1" ht="45">
      <c r="A1133" s="53" t="s">
        <v>1503</v>
      </c>
      <c r="B1133" s="60" t="s">
        <v>6808</v>
      </c>
      <c r="C1133" s="60">
        <v>3000560</v>
      </c>
      <c r="D1133" s="52" t="s">
        <v>3479</v>
      </c>
      <c r="E1133" s="53" t="s">
        <v>337</v>
      </c>
      <c r="F1133" s="55">
        <v>41519</v>
      </c>
      <c r="G1133" s="55">
        <v>41549</v>
      </c>
      <c r="H1133" s="53" t="s">
        <v>107</v>
      </c>
      <c r="I1133" s="57">
        <v>2111.75</v>
      </c>
      <c r="J1133" s="56">
        <v>2121.5041695377286</v>
      </c>
      <c r="K1133" s="56">
        <v>2111.75</v>
      </c>
      <c r="L1133" s="58">
        <v>2491865</v>
      </c>
      <c r="M1133" s="59">
        <v>41574</v>
      </c>
      <c r="N1133" s="60">
        <v>2013</v>
      </c>
      <c r="O1133" s="61">
        <v>41574</v>
      </c>
      <c r="P1133" s="60">
        <v>2014</v>
      </c>
      <c r="Q1133" s="61">
        <v>41658</v>
      </c>
      <c r="R1133" s="53" t="s">
        <v>342</v>
      </c>
      <c r="S1133" s="53" t="s">
        <v>6800</v>
      </c>
      <c r="T1133" s="53" t="s">
        <v>7</v>
      </c>
      <c r="U1133" s="406">
        <v>31.86</v>
      </c>
      <c r="V1133" s="53">
        <v>1</v>
      </c>
      <c r="W1133" s="53" t="s">
        <v>390</v>
      </c>
      <c r="X1133" s="53"/>
      <c r="Y1133" s="367">
        <v>78.212962962962962</v>
      </c>
      <c r="Z1133" s="367">
        <v>4073.537037037037</v>
      </c>
      <c r="AA1133" s="53"/>
      <c r="AB1133" s="53" t="s">
        <v>2064</v>
      </c>
      <c r="AC1133" s="71" t="s">
        <v>1791</v>
      </c>
      <c r="AD1133" s="57">
        <v>129782.89</v>
      </c>
      <c r="AE1133" s="53">
        <v>31.855194884287457</v>
      </c>
      <c r="AF1133" s="53"/>
      <c r="AG1133" s="53">
        <v>200</v>
      </c>
      <c r="AH1133" s="367">
        <v>0</v>
      </c>
      <c r="AI1133" s="53" t="s">
        <v>3480</v>
      </c>
      <c r="AJ1133" s="53" t="s">
        <v>1869</v>
      </c>
      <c r="AK1133" s="148"/>
      <c r="AL1133" s="148"/>
      <c r="AM1133" s="148"/>
      <c r="AN1133" s="148"/>
      <c r="AO1133" s="148"/>
      <c r="AP1133" s="148"/>
      <c r="AQ1133" s="148"/>
      <c r="AR1133" s="148"/>
      <c r="AS1133" s="148"/>
      <c r="AT1133" s="148"/>
    </row>
    <row r="1134" spans="1:46" s="153" customFormat="1" ht="45">
      <c r="A1134" s="53" t="s">
        <v>1503</v>
      </c>
      <c r="B1134" s="60" t="s">
        <v>6809</v>
      </c>
      <c r="C1134" s="60">
        <v>3000560</v>
      </c>
      <c r="D1134" s="52" t="s">
        <v>3479</v>
      </c>
      <c r="E1134" s="53" t="s">
        <v>337</v>
      </c>
      <c r="F1134" s="55">
        <v>41519</v>
      </c>
      <c r="G1134" s="55">
        <v>41549</v>
      </c>
      <c r="H1134" s="53" t="s">
        <v>107</v>
      </c>
      <c r="I1134" s="57">
        <v>1.430270431684505</v>
      </c>
      <c r="J1134" s="56">
        <v>1.4331209051520004</v>
      </c>
      <c r="K1134" s="56">
        <v>1.43</v>
      </c>
      <c r="L1134" s="58">
        <v>1687.3999999999999</v>
      </c>
      <c r="M1134" s="59">
        <v>41574</v>
      </c>
      <c r="N1134" s="60">
        <v>2013</v>
      </c>
      <c r="O1134" s="61">
        <v>41574</v>
      </c>
      <c r="P1134" s="60">
        <v>2014</v>
      </c>
      <c r="Q1134" s="61">
        <v>41658</v>
      </c>
      <c r="R1134" s="53" t="s">
        <v>342</v>
      </c>
      <c r="S1134" s="53" t="s">
        <v>6785</v>
      </c>
      <c r="T1134" s="53" t="s">
        <v>7</v>
      </c>
      <c r="U1134" s="406">
        <v>31.86</v>
      </c>
      <c r="V1134" s="53">
        <v>1</v>
      </c>
      <c r="W1134" s="53" t="s">
        <v>390</v>
      </c>
      <c r="X1134" s="53"/>
      <c r="Y1134" s="367">
        <v>5.2962962962962962E-2</v>
      </c>
      <c r="Z1134" s="367">
        <v>4073.537037037037</v>
      </c>
      <c r="AA1134" s="53"/>
      <c r="AB1134" s="53" t="s">
        <v>2064</v>
      </c>
      <c r="AC1134" s="71" t="s">
        <v>1791</v>
      </c>
      <c r="AD1134" s="57">
        <v>129782.89</v>
      </c>
      <c r="AE1134" s="53">
        <v>31.855194884287457</v>
      </c>
      <c r="AF1134" s="53"/>
      <c r="AG1134" s="53">
        <v>200</v>
      </c>
      <c r="AH1134" s="367">
        <v>0</v>
      </c>
      <c r="AI1134" s="53" t="s">
        <v>3480</v>
      </c>
      <c r="AJ1134" s="53" t="s">
        <v>1869</v>
      </c>
      <c r="AK1134" s="148"/>
      <c r="AL1134" s="148"/>
      <c r="AM1134" s="148"/>
      <c r="AN1134" s="148"/>
      <c r="AO1134" s="148"/>
      <c r="AP1134" s="148"/>
      <c r="AQ1134" s="148"/>
      <c r="AR1134" s="148"/>
      <c r="AS1134" s="148"/>
      <c r="AT1134" s="148"/>
    </row>
    <row r="1135" spans="1:46" s="153" customFormat="1" ht="45">
      <c r="A1135" s="53" t="s">
        <v>1503</v>
      </c>
      <c r="B1135" s="60" t="s">
        <v>6810</v>
      </c>
      <c r="C1135" s="60">
        <v>3000560</v>
      </c>
      <c r="D1135" s="52" t="s">
        <v>3479</v>
      </c>
      <c r="E1135" s="53" t="s">
        <v>337</v>
      </c>
      <c r="F1135" s="55">
        <v>41519</v>
      </c>
      <c r="G1135" s="55">
        <v>41549</v>
      </c>
      <c r="H1135" s="53" t="s">
        <v>107</v>
      </c>
      <c r="I1135" s="57">
        <v>1156.51</v>
      </c>
      <c r="J1135" s="56">
        <v>1161.8464391414216</v>
      </c>
      <c r="K1135" s="56">
        <v>1156.51</v>
      </c>
      <c r="L1135" s="58">
        <v>1364681.7999999998</v>
      </c>
      <c r="M1135" s="59">
        <v>41574</v>
      </c>
      <c r="N1135" s="60">
        <v>2013</v>
      </c>
      <c r="O1135" s="61">
        <v>41574</v>
      </c>
      <c r="P1135" s="60">
        <v>2014</v>
      </c>
      <c r="Q1135" s="61">
        <v>41658</v>
      </c>
      <c r="R1135" s="53" t="s">
        <v>342</v>
      </c>
      <c r="S1135" s="53" t="s">
        <v>6786</v>
      </c>
      <c r="T1135" s="53" t="s">
        <v>7</v>
      </c>
      <c r="U1135" s="406">
        <v>31.86</v>
      </c>
      <c r="V1135" s="53">
        <v>1</v>
      </c>
      <c r="W1135" s="53" t="s">
        <v>390</v>
      </c>
      <c r="X1135" s="53"/>
      <c r="Y1135" s="367">
        <v>42.833703703703698</v>
      </c>
      <c r="Z1135" s="367">
        <v>4073.537037037037</v>
      </c>
      <c r="AA1135" s="53"/>
      <c r="AB1135" s="53" t="s">
        <v>2064</v>
      </c>
      <c r="AC1135" s="71" t="s">
        <v>1791</v>
      </c>
      <c r="AD1135" s="57">
        <v>129782.89</v>
      </c>
      <c r="AE1135" s="53">
        <v>31.855194884287457</v>
      </c>
      <c r="AF1135" s="53"/>
      <c r="AG1135" s="53">
        <v>200</v>
      </c>
      <c r="AH1135" s="367">
        <v>0</v>
      </c>
      <c r="AI1135" s="53" t="s">
        <v>3480</v>
      </c>
      <c r="AJ1135" s="53" t="s">
        <v>1869</v>
      </c>
      <c r="AK1135" s="148"/>
      <c r="AL1135" s="148"/>
      <c r="AM1135" s="148"/>
      <c r="AN1135" s="148"/>
      <c r="AO1135" s="148"/>
      <c r="AP1135" s="148"/>
      <c r="AQ1135" s="148"/>
      <c r="AR1135" s="148"/>
      <c r="AS1135" s="148"/>
      <c r="AT1135" s="148"/>
    </row>
    <row r="1136" spans="1:46" s="153" customFormat="1" ht="45">
      <c r="A1136" s="53" t="s">
        <v>1503</v>
      </c>
      <c r="B1136" s="60" t="s">
        <v>6811</v>
      </c>
      <c r="C1136" s="60">
        <v>3000560</v>
      </c>
      <c r="D1136" s="52" t="s">
        <v>3479</v>
      </c>
      <c r="E1136" s="53" t="s">
        <v>337</v>
      </c>
      <c r="F1136" s="55">
        <v>41519</v>
      </c>
      <c r="G1136" s="55">
        <v>41549</v>
      </c>
      <c r="H1136" s="53" t="s">
        <v>107</v>
      </c>
      <c r="I1136" s="57">
        <v>1405.51</v>
      </c>
      <c r="J1136" s="56">
        <v>1412.5426430840066</v>
      </c>
      <c r="K1136" s="56">
        <v>1405.51</v>
      </c>
      <c r="L1136" s="58">
        <v>1658501.8</v>
      </c>
      <c r="M1136" s="59">
        <v>41574</v>
      </c>
      <c r="N1136" s="60">
        <v>2013</v>
      </c>
      <c r="O1136" s="61">
        <v>41574</v>
      </c>
      <c r="P1136" s="60">
        <v>2014</v>
      </c>
      <c r="Q1136" s="61">
        <v>41658</v>
      </c>
      <c r="R1136" s="53" t="s">
        <v>342</v>
      </c>
      <c r="S1136" s="53" t="s">
        <v>6787</v>
      </c>
      <c r="T1136" s="53" t="s">
        <v>7</v>
      </c>
      <c r="U1136" s="406">
        <v>31.86</v>
      </c>
      <c r="V1136" s="53">
        <v>1</v>
      </c>
      <c r="W1136" s="53" t="s">
        <v>390</v>
      </c>
      <c r="X1136" s="53"/>
      <c r="Y1136" s="367">
        <v>52.055925925925926</v>
      </c>
      <c r="Z1136" s="367">
        <v>4073.537037037037</v>
      </c>
      <c r="AA1136" s="53"/>
      <c r="AB1136" s="53" t="s">
        <v>2064</v>
      </c>
      <c r="AC1136" s="71" t="s">
        <v>1791</v>
      </c>
      <c r="AD1136" s="57">
        <v>129782.89</v>
      </c>
      <c r="AE1136" s="53">
        <v>31.855194884287457</v>
      </c>
      <c r="AF1136" s="53"/>
      <c r="AG1136" s="53">
        <v>200</v>
      </c>
      <c r="AH1136" s="367">
        <v>0</v>
      </c>
      <c r="AI1136" s="53" t="s">
        <v>3480</v>
      </c>
      <c r="AJ1136" s="53" t="s">
        <v>1869</v>
      </c>
      <c r="AK1136" s="148"/>
      <c r="AL1136" s="148"/>
      <c r="AM1136" s="148"/>
      <c r="AN1136" s="148"/>
      <c r="AO1136" s="148"/>
      <c r="AP1136" s="148"/>
      <c r="AQ1136" s="148"/>
      <c r="AR1136" s="148"/>
      <c r="AS1136" s="148"/>
      <c r="AT1136" s="148"/>
    </row>
    <row r="1137" spans="1:46" s="153" customFormat="1" ht="45">
      <c r="A1137" s="53" t="s">
        <v>1503</v>
      </c>
      <c r="B1137" s="60" t="s">
        <v>6812</v>
      </c>
      <c r="C1137" s="60">
        <v>3000560</v>
      </c>
      <c r="D1137" s="52" t="s">
        <v>3479</v>
      </c>
      <c r="E1137" s="53" t="s">
        <v>337</v>
      </c>
      <c r="F1137" s="55">
        <v>41519</v>
      </c>
      <c r="G1137" s="55">
        <v>41549</v>
      </c>
      <c r="H1137" s="53" t="s">
        <v>107</v>
      </c>
      <c r="I1137" s="57">
        <v>571.17416601491584</v>
      </c>
      <c r="J1137" s="56">
        <v>667.93815843333141</v>
      </c>
      <c r="K1137" s="56">
        <v>571.17399999999998</v>
      </c>
      <c r="L1137" s="58">
        <v>673985.31999999983</v>
      </c>
      <c r="M1137" s="59">
        <v>41574</v>
      </c>
      <c r="N1137" s="60">
        <v>2013</v>
      </c>
      <c r="O1137" s="61">
        <v>41574</v>
      </c>
      <c r="P1137" s="60">
        <v>2014</v>
      </c>
      <c r="Q1137" s="61">
        <v>41658</v>
      </c>
      <c r="R1137" s="53" t="s">
        <v>342</v>
      </c>
      <c r="S1137" s="53" t="s">
        <v>6788</v>
      </c>
      <c r="T1137" s="53" t="s">
        <v>7</v>
      </c>
      <c r="U1137" s="406">
        <v>31.86</v>
      </c>
      <c r="V1137" s="53">
        <v>1</v>
      </c>
      <c r="W1137" s="53" t="s">
        <v>390</v>
      </c>
      <c r="X1137" s="53"/>
      <c r="Y1137" s="367">
        <v>21.154592592592589</v>
      </c>
      <c r="Z1137" s="367">
        <v>4073.537037037037</v>
      </c>
      <c r="AA1137" s="53"/>
      <c r="AB1137" s="53" t="s">
        <v>2064</v>
      </c>
      <c r="AC1137" s="71" t="s">
        <v>1791</v>
      </c>
      <c r="AD1137" s="57">
        <v>129782.89</v>
      </c>
      <c r="AE1137" s="53">
        <v>31.855194884287457</v>
      </c>
      <c r="AF1137" s="53"/>
      <c r="AG1137" s="53">
        <v>200</v>
      </c>
      <c r="AH1137" s="367">
        <v>0</v>
      </c>
      <c r="AI1137" s="53" t="s">
        <v>3480</v>
      </c>
      <c r="AJ1137" s="53" t="s">
        <v>1869</v>
      </c>
      <c r="AK1137" s="148"/>
      <c r="AL1137" s="148"/>
      <c r="AM1137" s="148"/>
      <c r="AN1137" s="148"/>
      <c r="AO1137" s="148"/>
      <c r="AP1137" s="148"/>
      <c r="AQ1137" s="148"/>
      <c r="AR1137" s="148"/>
      <c r="AS1137" s="148"/>
      <c r="AT1137" s="148"/>
    </row>
    <row r="1138" spans="1:46" s="153" customFormat="1" ht="45">
      <c r="A1138" s="53" t="s">
        <v>1503</v>
      </c>
      <c r="B1138" s="60" t="s">
        <v>6870</v>
      </c>
      <c r="C1138" s="60">
        <v>3000560</v>
      </c>
      <c r="D1138" s="52" t="s">
        <v>3479</v>
      </c>
      <c r="E1138" s="53" t="s">
        <v>337</v>
      </c>
      <c r="F1138" s="55">
        <v>41588</v>
      </c>
      <c r="G1138" s="55">
        <v>41618</v>
      </c>
      <c r="H1138" s="53" t="s">
        <v>107</v>
      </c>
      <c r="I1138" s="57">
        <v>1729.33</v>
      </c>
      <c r="J1138" s="56">
        <v>1737.5926866646064</v>
      </c>
      <c r="K1138" s="56">
        <v>1729.33</v>
      </c>
      <c r="L1138" s="58">
        <v>2040609.4</v>
      </c>
      <c r="M1138" s="59">
        <v>41638</v>
      </c>
      <c r="N1138" s="60">
        <v>2014</v>
      </c>
      <c r="O1138" s="61">
        <v>41679</v>
      </c>
      <c r="P1138" s="60">
        <v>2014</v>
      </c>
      <c r="Q1138" s="61">
        <v>42004</v>
      </c>
      <c r="R1138" s="53" t="s">
        <v>342</v>
      </c>
      <c r="S1138" s="53" t="s">
        <v>6863</v>
      </c>
      <c r="T1138" s="53" t="s">
        <v>7</v>
      </c>
      <c r="U1138" s="406">
        <v>31.86</v>
      </c>
      <c r="V1138" s="53">
        <v>1</v>
      </c>
      <c r="W1138" s="53" t="s">
        <v>390</v>
      </c>
      <c r="X1138" s="53"/>
      <c r="Y1138" s="367">
        <v>64.049259259259259</v>
      </c>
      <c r="Z1138" s="367">
        <v>4073.537037037037</v>
      </c>
      <c r="AA1138" s="53"/>
      <c r="AB1138" s="53" t="s">
        <v>2064</v>
      </c>
      <c r="AC1138" s="71" t="s">
        <v>1791</v>
      </c>
      <c r="AD1138" s="57">
        <v>129782.89</v>
      </c>
      <c r="AE1138" s="53">
        <v>31.855194884287457</v>
      </c>
      <c r="AF1138" s="53"/>
      <c r="AG1138" s="53">
        <v>200</v>
      </c>
      <c r="AH1138" s="367">
        <v>0</v>
      </c>
      <c r="AI1138" s="53" t="s">
        <v>3480</v>
      </c>
      <c r="AJ1138" s="53" t="s">
        <v>1869</v>
      </c>
      <c r="AK1138" s="148"/>
      <c r="AL1138" s="148"/>
      <c r="AM1138" s="148"/>
      <c r="AN1138" s="148"/>
      <c r="AO1138" s="148"/>
      <c r="AP1138" s="148"/>
      <c r="AQ1138" s="148"/>
      <c r="AR1138" s="148"/>
      <c r="AS1138" s="148"/>
      <c r="AT1138" s="148"/>
    </row>
    <row r="1139" spans="1:46" s="153" customFormat="1" ht="45">
      <c r="A1139" s="53" t="s">
        <v>1503</v>
      </c>
      <c r="B1139" s="60" t="s">
        <v>6924</v>
      </c>
      <c r="C1139" s="60">
        <v>3000560</v>
      </c>
      <c r="D1139" s="52" t="s">
        <v>3479</v>
      </c>
      <c r="E1139" s="53" t="s">
        <v>337</v>
      </c>
      <c r="F1139" s="55">
        <v>41527</v>
      </c>
      <c r="G1139" s="55">
        <v>41557</v>
      </c>
      <c r="H1139" s="53" t="s">
        <v>107</v>
      </c>
      <c r="I1139" s="57">
        <v>1583.28</v>
      </c>
      <c r="J1139" s="56">
        <v>1713.4483817329924</v>
      </c>
      <c r="K1139" s="56">
        <v>1583.28</v>
      </c>
      <c r="L1139" s="58">
        <v>1868270.4</v>
      </c>
      <c r="M1139" s="59">
        <v>41577</v>
      </c>
      <c r="N1139" s="60">
        <v>2013</v>
      </c>
      <c r="O1139" s="61">
        <v>41577</v>
      </c>
      <c r="P1139" s="60">
        <v>2014</v>
      </c>
      <c r="Q1139" s="61">
        <v>41661</v>
      </c>
      <c r="R1139" s="53" t="s">
        <v>342</v>
      </c>
      <c r="S1139" s="53" t="s">
        <v>6904</v>
      </c>
      <c r="T1139" s="53" t="s">
        <v>7</v>
      </c>
      <c r="U1139" s="406">
        <v>31.86</v>
      </c>
      <c r="V1139" s="53">
        <v>1</v>
      </c>
      <c r="W1139" s="53" t="s">
        <v>390</v>
      </c>
      <c r="X1139" s="53"/>
      <c r="Y1139" s="367">
        <v>58.64</v>
      </c>
      <c r="Z1139" s="367">
        <v>4073.537037037037</v>
      </c>
      <c r="AA1139" s="53"/>
      <c r="AB1139" s="53" t="s">
        <v>2064</v>
      </c>
      <c r="AC1139" s="71" t="s">
        <v>1791</v>
      </c>
      <c r="AD1139" s="57">
        <v>129782.89</v>
      </c>
      <c r="AE1139" s="53">
        <v>31.855194884287457</v>
      </c>
      <c r="AF1139" s="53"/>
      <c r="AG1139" s="53">
        <v>200</v>
      </c>
      <c r="AH1139" s="367">
        <v>0</v>
      </c>
      <c r="AI1139" s="53" t="s">
        <v>3480</v>
      </c>
      <c r="AJ1139" s="53" t="s">
        <v>1869</v>
      </c>
      <c r="AK1139" s="148"/>
      <c r="AL1139" s="148"/>
      <c r="AM1139" s="148"/>
      <c r="AN1139" s="148"/>
      <c r="AO1139" s="148"/>
      <c r="AP1139" s="148"/>
      <c r="AQ1139" s="148"/>
      <c r="AR1139" s="148"/>
      <c r="AS1139" s="148"/>
      <c r="AT1139" s="148"/>
    </row>
    <row r="1140" spans="1:46" s="153" customFormat="1" ht="45">
      <c r="A1140" s="53" t="s">
        <v>1503</v>
      </c>
      <c r="B1140" s="60" t="s">
        <v>6925</v>
      </c>
      <c r="C1140" s="60">
        <v>3000560</v>
      </c>
      <c r="D1140" s="52" t="s">
        <v>3479</v>
      </c>
      <c r="E1140" s="53" t="s">
        <v>337</v>
      </c>
      <c r="F1140" s="55">
        <v>41527</v>
      </c>
      <c r="G1140" s="55">
        <v>41557</v>
      </c>
      <c r="H1140" s="53" t="s">
        <v>107</v>
      </c>
      <c r="I1140" s="57">
        <v>1051.22</v>
      </c>
      <c r="J1140" s="56">
        <v>1056.0746940981123</v>
      </c>
      <c r="K1140" s="56">
        <v>1051.22</v>
      </c>
      <c r="L1140" s="58">
        <v>1240439.5999999999</v>
      </c>
      <c r="M1140" s="59">
        <v>41577</v>
      </c>
      <c r="N1140" s="60">
        <v>2013</v>
      </c>
      <c r="O1140" s="61">
        <v>41577</v>
      </c>
      <c r="P1140" s="60">
        <v>2014</v>
      </c>
      <c r="Q1140" s="61">
        <v>41661</v>
      </c>
      <c r="R1140" s="53" t="s">
        <v>342</v>
      </c>
      <c r="S1140" s="53" t="s">
        <v>6911</v>
      </c>
      <c r="T1140" s="53" t="s">
        <v>7</v>
      </c>
      <c r="U1140" s="406">
        <v>31.86</v>
      </c>
      <c r="V1140" s="53">
        <v>1</v>
      </c>
      <c r="W1140" s="53" t="s">
        <v>390</v>
      </c>
      <c r="X1140" s="53"/>
      <c r="Y1140" s="367">
        <v>38.934074074074076</v>
      </c>
      <c r="Z1140" s="367">
        <v>4073.537037037037</v>
      </c>
      <c r="AA1140" s="53"/>
      <c r="AB1140" s="53" t="s">
        <v>2064</v>
      </c>
      <c r="AC1140" s="71" t="s">
        <v>1791</v>
      </c>
      <c r="AD1140" s="57">
        <v>129782.89</v>
      </c>
      <c r="AE1140" s="53">
        <v>31.855194884287457</v>
      </c>
      <c r="AF1140" s="53"/>
      <c r="AG1140" s="53">
        <v>200</v>
      </c>
      <c r="AH1140" s="367">
        <v>0</v>
      </c>
      <c r="AI1140" s="53" t="s">
        <v>3480</v>
      </c>
      <c r="AJ1140" s="53" t="s">
        <v>1869</v>
      </c>
      <c r="AK1140" s="148"/>
      <c r="AL1140" s="148"/>
      <c r="AM1140" s="148"/>
      <c r="AN1140" s="148"/>
      <c r="AO1140" s="148"/>
      <c r="AP1140" s="148"/>
      <c r="AQ1140" s="148"/>
      <c r="AR1140" s="148"/>
      <c r="AS1140" s="148"/>
      <c r="AT1140" s="148"/>
    </row>
    <row r="1141" spans="1:46" s="153" customFormat="1" ht="45">
      <c r="A1141" s="53" t="s">
        <v>1503</v>
      </c>
      <c r="B1141" s="60" t="s">
        <v>6926</v>
      </c>
      <c r="C1141" s="60">
        <v>3000560</v>
      </c>
      <c r="D1141" s="52" t="s">
        <v>3479</v>
      </c>
      <c r="E1141" s="53" t="s">
        <v>337</v>
      </c>
      <c r="F1141" s="55">
        <v>41527</v>
      </c>
      <c r="G1141" s="55">
        <v>41557</v>
      </c>
      <c r="H1141" s="53" t="s">
        <v>107</v>
      </c>
      <c r="I1141" s="57">
        <v>674.81</v>
      </c>
      <c r="J1141" s="56">
        <v>677.92261021977617</v>
      </c>
      <c r="K1141" s="56">
        <v>674.81</v>
      </c>
      <c r="L1141" s="58">
        <v>796275.79999999993</v>
      </c>
      <c r="M1141" s="59">
        <v>41577</v>
      </c>
      <c r="N1141" s="60">
        <v>2013</v>
      </c>
      <c r="O1141" s="61">
        <v>41577</v>
      </c>
      <c r="P1141" s="60">
        <v>2014</v>
      </c>
      <c r="Q1141" s="61">
        <v>41661</v>
      </c>
      <c r="R1141" s="53" t="s">
        <v>342</v>
      </c>
      <c r="S1141" s="53" t="s">
        <v>6912</v>
      </c>
      <c r="T1141" s="53" t="s">
        <v>7</v>
      </c>
      <c r="U1141" s="406">
        <v>31.86</v>
      </c>
      <c r="V1141" s="53">
        <v>1</v>
      </c>
      <c r="W1141" s="53" t="s">
        <v>390</v>
      </c>
      <c r="X1141" s="53"/>
      <c r="Y1141" s="367">
        <v>24.992962962962959</v>
      </c>
      <c r="Z1141" s="367">
        <v>4073.537037037037</v>
      </c>
      <c r="AA1141" s="53"/>
      <c r="AB1141" s="53" t="s">
        <v>2064</v>
      </c>
      <c r="AC1141" s="71" t="s">
        <v>1791</v>
      </c>
      <c r="AD1141" s="57">
        <v>129782.89</v>
      </c>
      <c r="AE1141" s="53">
        <v>31.855194884287457</v>
      </c>
      <c r="AF1141" s="53"/>
      <c r="AG1141" s="53">
        <v>200</v>
      </c>
      <c r="AH1141" s="367">
        <v>0</v>
      </c>
      <c r="AI1141" s="53" t="s">
        <v>3480</v>
      </c>
      <c r="AJ1141" s="53" t="s">
        <v>1869</v>
      </c>
      <c r="AK1141" s="148"/>
      <c r="AL1141" s="148"/>
      <c r="AM1141" s="148"/>
      <c r="AN1141" s="148"/>
      <c r="AO1141" s="148"/>
      <c r="AP1141" s="148"/>
      <c r="AQ1141" s="148"/>
      <c r="AR1141" s="148"/>
      <c r="AS1141" s="148"/>
      <c r="AT1141" s="148"/>
    </row>
    <row r="1142" spans="1:46" s="153" customFormat="1" ht="45">
      <c r="A1142" s="53" t="s">
        <v>1503</v>
      </c>
      <c r="B1142" s="60" t="s">
        <v>6927</v>
      </c>
      <c r="C1142" s="60">
        <v>3000560</v>
      </c>
      <c r="D1142" s="52" t="s">
        <v>3479</v>
      </c>
      <c r="E1142" s="53" t="s">
        <v>337</v>
      </c>
      <c r="F1142" s="55">
        <v>41527</v>
      </c>
      <c r="G1142" s="55">
        <v>41557</v>
      </c>
      <c r="H1142" s="53" t="s">
        <v>107</v>
      </c>
      <c r="I1142" s="57">
        <v>557.39</v>
      </c>
      <c r="J1142" s="56">
        <v>559.96547530919054</v>
      </c>
      <c r="K1142" s="56">
        <v>557.39</v>
      </c>
      <c r="L1142" s="58">
        <v>657720.19999999995</v>
      </c>
      <c r="M1142" s="59">
        <v>41577</v>
      </c>
      <c r="N1142" s="60">
        <v>2013</v>
      </c>
      <c r="O1142" s="61">
        <v>41577</v>
      </c>
      <c r="P1142" s="60">
        <v>2014</v>
      </c>
      <c r="Q1142" s="61">
        <v>41661</v>
      </c>
      <c r="R1142" s="53" t="s">
        <v>342</v>
      </c>
      <c r="S1142" s="53" t="s">
        <v>6913</v>
      </c>
      <c r="T1142" s="53" t="s">
        <v>7</v>
      </c>
      <c r="U1142" s="406">
        <v>31.86</v>
      </c>
      <c r="V1142" s="53">
        <v>1</v>
      </c>
      <c r="W1142" s="53" t="s">
        <v>390</v>
      </c>
      <c r="X1142" s="53"/>
      <c r="Y1142" s="367">
        <v>20.644074074074073</v>
      </c>
      <c r="Z1142" s="367">
        <v>4073.537037037037</v>
      </c>
      <c r="AA1142" s="53"/>
      <c r="AB1142" s="53" t="s">
        <v>2064</v>
      </c>
      <c r="AC1142" s="71" t="s">
        <v>1791</v>
      </c>
      <c r="AD1142" s="57">
        <v>129782.89</v>
      </c>
      <c r="AE1142" s="53">
        <v>31.855194884287457</v>
      </c>
      <c r="AF1142" s="53"/>
      <c r="AG1142" s="53">
        <v>200</v>
      </c>
      <c r="AH1142" s="367">
        <v>0</v>
      </c>
      <c r="AI1142" s="53" t="s">
        <v>3480</v>
      </c>
      <c r="AJ1142" s="53" t="s">
        <v>1869</v>
      </c>
      <c r="AK1142" s="148"/>
      <c r="AL1142" s="148"/>
      <c r="AM1142" s="148"/>
      <c r="AN1142" s="148"/>
      <c r="AO1142" s="148"/>
      <c r="AP1142" s="148"/>
      <c r="AQ1142" s="148"/>
      <c r="AR1142" s="148"/>
      <c r="AS1142" s="148"/>
      <c r="AT1142" s="148"/>
    </row>
    <row r="1143" spans="1:46" s="153" customFormat="1" ht="45">
      <c r="A1143" s="53" t="s">
        <v>1503</v>
      </c>
      <c r="B1143" s="60" t="s">
        <v>6928</v>
      </c>
      <c r="C1143" s="60">
        <v>3000560</v>
      </c>
      <c r="D1143" s="52" t="s">
        <v>3479</v>
      </c>
      <c r="E1143" s="53" t="s">
        <v>337</v>
      </c>
      <c r="F1143" s="55">
        <v>41527</v>
      </c>
      <c r="G1143" s="55">
        <v>41557</v>
      </c>
      <c r="H1143" s="53" t="s">
        <v>107</v>
      </c>
      <c r="I1143" s="57">
        <v>232.65392015653964</v>
      </c>
      <c r="J1143" s="56">
        <v>233.73412053868805</v>
      </c>
      <c r="K1143" s="56">
        <v>232.65299999999999</v>
      </c>
      <c r="L1143" s="58">
        <v>274530.53999999998</v>
      </c>
      <c r="M1143" s="59">
        <v>41577</v>
      </c>
      <c r="N1143" s="60">
        <v>2013</v>
      </c>
      <c r="O1143" s="61">
        <v>41577</v>
      </c>
      <c r="P1143" s="60">
        <v>2014</v>
      </c>
      <c r="Q1143" s="61">
        <v>41661</v>
      </c>
      <c r="R1143" s="53" t="s">
        <v>342</v>
      </c>
      <c r="S1143" s="53" t="s">
        <v>6914</v>
      </c>
      <c r="T1143" s="53" t="s">
        <v>7</v>
      </c>
      <c r="U1143" s="406">
        <v>31.86</v>
      </c>
      <c r="V1143" s="53">
        <v>1</v>
      </c>
      <c r="W1143" s="53" t="s">
        <v>390</v>
      </c>
      <c r="X1143" s="53"/>
      <c r="Y1143" s="367">
        <v>8.6167777777777772</v>
      </c>
      <c r="Z1143" s="367">
        <v>4073.537037037037</v>
      </c>
      <c r="AA1143" s="53"/>
      <c r="AB1143" s="53" t="s">
        <v>2064</v>
      </c>
      <c r="AC1143" s="71" t="s">
        <v>1791</v>
      </c>
      <c r="AD1143" s="57">
        <v>129782.89</v>
      </c>
      <c r="AE1143" s="53">
        <v>31.855194884287457</v>
      </c>
      <c r="AF1143" s="53"/>
      <c r="AG1143" s="53">
        <v>200</v>
      </c>
      <c r="AH1143" s="367">
        <v>0</v>
      </c>
      <c r="AI1143" s="53" t="s">
        <v>3480</v>
      </c>
      <c r="AJ1143" s="53" t="s">
        <v>1869</v>
      </c>
      <c r="AK1143" s="148"/>
      <c r="AL1143" s="148"/>
      <c r="AM1143" s="148"/>
      <c r="AN1143" s="148"/>
      <c r="AO1143" s="148"/>
      <c r="AP1143" s="148"/>
      <c r="AQ1143" s="148"/>
      <c r="AR1143" s="148"/>
      <c r="AS1143" s="148"/>
      <c r="AT1143" s="148"/>
    </row>
    <row r="1144" spans="1:46" s="153" customFormat="1" ht="45">
      <c r="A1144" s="53" t="s">
        <v>1503</v>
      </c>
      <c r="B1144" s="60" t="s">
        <v>6929</v>
      </c>
      <c r="C1144" s="60">
        <v>3000560</v>
      </c>
      <c r="D1144" s="52" t="s">
        <v>3479</v>
      </c>
      <c r="E1144" s="53" t="s">
        <v>337</v>
      </c>
      <c r="F1144" s="55">
        <v>41527</v>
      </c>
      <c r="G1144" s="55">
        <v>41557</v>
      </c>
      <c r="H1144" s="53" t="s">
        <v>107</v>
      </c>
      <c r="I1144" s="57">
        <v>475.60500000000002</v>
      </c>
      <c r="J1144" s="56">
        <v>477.80476666099213</v>
      </c>
      <c r="K1144" s="56">
        <v>475.60500000000002</v>
      </c>
      <c r="L1144" s="58">
        <v>561213.9</v>
      </c>
      <c r="M1144" s="59">
        <v>41577</v>
      </c>
      <c r="N1144" s="60">
        <v>2013</v>
      </c>
      <c r="O1144" s="61">
        <v>41577</v>
      </c>
      <c r="P1144" s="60">
        <v>2014</v>
      </c>
      <c r="Q1144" s="61">
        <v>41661</v>
      </c>
      <c r="R1144" s="53" t="s">
        <v>342</v>
      </c>
      <c r="S1144" s="53" t="s">
        <v>6915</v>
      </c>
      <c r="T1144" s="53" t="s">
        <v>7</v>
      </c>
      <c r="U1144" s="406">
        <v>31.86</v>
      </c>
      <c r="V1144" s="53">
        <v>1</v>
      </c>
      <c r="W1144" s="53" t="s">
        <v>390</v>
      </c>
      <c r="X1144" s="53"/>
      <c r="Y1144" s="367">
        <v>17.614999999999998</v>
      </c>
      <c r="Z1144" s="367">
        <v>4073.537037037037</v>
      </c>
      <c r="AA1144" s="53"/>
      <c r="AB1144" s="53" t="s">
        <v>2064</v>
      </c>
      <c r="AC1144" s="71" t="s">
        <v>1791</v>
      </c>
      <c r="AD1144" s="57">
        <v>129782.89</v>
      </c>
      <c r="AE1144" s="53">
        <v>31.855194884287457</v>
      </c>
      <c r="AF1144" s="53"/>
      <c r="AG1144" s="53">
        <v>200</v>
      </c>
      <c r="AH1144" s="367">
        <v>0</v>
      </c>
      <c r="AI1144" s="53" t="s">
        <v>3480</v>
      </c>
      <c r="AJ1144" s="53" t="s">
        <v>1869</v>
      </c>
      <c r="AK1144" s="148"/>
      <c r="AL1144" s="148"/>
      <c r="AM1144" s="148"/>
      <c r="AN1144" s="148"/>
      <c r="AO1144" s="148"/>
      <c r="AP1144" s="148"/>
      <c r="AQ1144" s="148"/>
      <c r="AR1144" s="148"/>
      <c r="AS1144" s="148"/>
      <c r="AT1144" s="148"/>
    </row>
    <row r="1145" spans="1:46" s="153" customFormat="1" ht="45">
      <c r="A1145" s="53" t="s">
        <v>1503</v>
      </c>
      <c r="B1145" s="60" t="s">
        <v>6930</v>
      </c>
      <c r="C1145" s="60">
        <v>3000560</v>
      </c>
      <c r="D1145" s="52" t="s">
        <v>3479</v>
      </c>
      <c r="E1145" s="53" t="s">
        <v>337</v>
      </c>
      <c r="F1145" s="55">
        <v>41527</v>
      </c>
      <c r="G1145" s="55">
        <v>41557</v>
      </c>
      <c r="H1145" s="53" t="s">
        <v>107</v>
      </c>
      <c r="I1145" s="57">
        <v>1092.8599999999999</v>
      </c>
      <c r="J1145" s="56">
        <v>1098.1655679265923</v>
      </c>
      <c r="K1145" s="56">
        <v>1092.8599999999999</v>
      </c>
      <c r="L1145" s="58">
        <v>1289574.7999999998</v>
      </c>
      <c r="M1145" s="59">
        <v>41577</v>
      </c>
      <c r="N1145" s="60">
        <v>2013</v>
      </c>
      <c r="O1145" s="61">
        <v>41577</v>
      </c>
      <c r="P1145" s="60">
        <v>2014</v>
      </c>
      <c r="Q1145" s="61">
        <v>41661</v>
      </c>
      <c r="R1145" s="53" t="s">
        <v>342</v>
      </c>
      <c r="S1145" s="53" t="s">
        <v>6916</v>
      </c>
      <c r="T1145" s="53" t="s">
        <v>7</v>
      </c>
      <c r="U1145" s="406">
        <v>31.86</v>
      </c>
      <c r="V1145" s="53">
        <v>1</v>
      </c>
      <c r="W1145" s="53" t="s">
        <v>390</v>
      </c>
      <c r="X1145" s="53"/>
      <c r="Y1145" s="367">
        <v>40.47629629629629</v>
      </c>
      <c r="Z1145" s="367">
        <v>4073.537037037037</v>
      </c>
      <c r="AA1145" s="53"/>
      <c r="AB1145" s="53" t="s">
        <v>2064</v>
      </c>
      <c r="AC1145" s="71" t="s">
        <v>1791</v>
      </c>
      <c r="AD1145" s="57">
        <v>129782.89</v>
      </c>
      <c r="AE1145" s="53">
        <v>31.855194884287457</v>
      </c>
      <c r="AF1145" s="53"/>
      <c r="AG1145" s="53">
        <v>200</v>
      </c>
      <c r="AH1145" s="367">
        <v>0</v>
      </c>
      <c r="AI1145" s="53" t="s">
        <v>3480</v>
      </c>
      <c r="AJ1145" s="53" t="s">
        <v>1869</v>
      </c>
      <c r="AK1145" s="148"/>
      <c r="AL1145" s="148"/>
      <c r="AM1145" s="148"/>
      <c r="AN1145" s="148"/>
      <c r="AO1145" s="148"/>
      <c r="AP1145" s="148"/>
      <c r="AQ1145" s="148"/>
      <c r="AR1145" s="148"/>
      <c r="AS1145" s="148"/>
      <c r="AT1145" s="148"/>
    </row>
    <row r="1146" spans="1:46" s="153" customFormat="1" ht="60">
      <c r="A1146" s="53" t="s">
        <v>1503</v>
      </c>
      <c r="B1146" s="60" t="s">
        <v>7022</v>
      </c>
      <c r="C1146" s="60">
        <v>3000560</v>
      </c>
      <c r="D1146" s="52" t="s">
        <v>3479</v>
      </c>
      <c r="E1146" s="53" t="s">
        <v>337</v>
      </c>
      <c r="F1146" s="55">
        <v>41537</v>
      </c>
      <c r="G1146" s="55">
        <v>41567</v>
      </c>
      <c r="H1146" s="53" t="s">
        <v>107</v>
      </c>
      <c r="I1146" s="57">
        <v>2765.22</v>
      </c>
      <c r="J1146" s="56">
        <v>2778.2585291141627</v>
      </c>
      <c r="K1146" s="56">
        <v>2765.22</v>
      </c>
      <c r="L1146" s="58">
        <v>3262959.5999999996</v>
      </c>
      <c r="M1146" s="59">
        <v>41587</v>
      </c>
      <c r="N1146" s="60">
        <v>2013</v>
      </c>
      <c r="O1146" s="61">
        <v>41587</v>
      </c>
      <c r="P1146" s="60">
        <v>2014</v>
      </c>
      <c r="Q1146" s="61">
        <v>41671</v>
      </c>
      <c r="R1146" s="53" t="s">
        <v>342</v>
      </c>
      <c r="S1146" s="53" t="s">
        <v>7008</v>
      </c>
      <c r="T1146" s="53" t="s">
        <v>7</v>
      </c>
      <c r="U1146" s="406">
        <v>31.86</v>
      </c>
      <c r="V1146" s="53">
        <v>1</v>
      </c>
      <c r="W1146" s="53" t="s">
        <v>390</v>
      </c>
      <c r="X1146" s="53"/>
      <c r="Y1146" s="367">
        <v>102.41555555555554</v>
      </c>
      <c r="Z1146" s="367">
        <v>4034.569343160284</v>
      </c>
      <c r="AA1146" s="53"/>
      <c r="AB1146" s="53" t="s">
        <v>7021</v>
      </c>
      <c r="AC1146" s="71" t="s">
        <v>1791</v>
      </c>
      <c r="AD1146" s="57">
        <v>136510.44</v>
      </c>
      <c r="AE1146" s="53">
        <v>33.835194884287496</v>
      </c>
      <c r="AF1146" s="53"/>
      <c r="AG1146" s="53">
        <v>200</v>
      </c>
      <c r="AH1146" s="367">
        <v>0</v>
      </c>
      <c r="AI1146" s="53" t="s">
        <v>3480</v>
      </c>
      <c r="AJ1146" s="53" t="s">
        <v>1869</v>
      </c>
      <c r="AK1146" s="148"/>
      <c r="AL1146" s="148"/>
      <c r="AM1146" s="148"/>
      <c r="AN1146" s="148"/>
      <c r="AO1146" s="148"/>
      <c r="AP1146" s="148"/>
      <c r="AQ1146" s="148"/>
      <c r="AR1146" s="148"/>
      <c r="AS1146" s="148"/>
      <c r="AT1146" s="148"/>
    </row>
    <row r="1147" spans="1:46" s="153" customFormat="1" ht="60">
      <c r="A1147" s="53" t="s">
        <v>1503</v>
      </c>
      <c r="B1147" s="60" t="s">
        <v>7023</v>
      </c>
      <c r="C1147" s="60">
        <v>3000560</v>
      </c>
      <c r="D1147" s="52" t="s">
        <v>3479</v>
      </c>
      <c r="E1147" s="53" t="s">
        <v>337</v>
      </c>
      <c r="F1147" s="55">
        <v>41537</v>
      </c>
      <c r="G1147" s="55">
        <v>41567</v>
      </c>
      <c r="H1147" s="53" t="s">
        <v>107</v>
      </c>
      <c r="I1147" s="57">
        <v>575.47</v>
      </c>
      <c r="J1147" s="56">
        <v>578.13451443820816</v>
      </c>
      <c r="K1147" s="56">
        <v>575.47</v>
      </c>
      <c r="L1147" s="58">
        <v>679054.60000000009</v>
      </c>
      <c r="M1147" s="59">
        <v>41587</v>
      </c>
      <c r="N1147" s="60">
        <v>2013</v>
      </c>
      <c r="O1147" s="61">
        <v>41587</v>
      </c>
      <c r="P1147" s="60">
        <v>2014</v>
      </c>
      <c r="Q1147" s="61">
        <v>41671</v>
      </c>
      <c r="R1147" s="53" t="s">
        <v>342</v>
      </c>
      <c r="S1147" s="53" t="s">
        <v>7010</v>
      </c>
      <c r="T1147" s="53" t="s">
        <v>7</v>
      </c>
      <c r="U1147" s="406">
        <v>31.86</v>
      </c>
      <c r="V1147" s="53">
        <v>1</v>
      </c>
      <c r="W1147" s="53" t="s">
        <v>390</v>
      </c>
      <c r="X1147" s="53"/>
      <c r="Y1147" s="367">
        <v>21.313703703703709</v>
      </c>
      <c r="Z1147" s="367">
        <v>4285.3431126655469</v>
      </c>
      <c r="AA1147" s="53"/>
      <c r="AB1147" s="53" t="s">
        <v>7021</v>
      </c>
      <c r="AC1147" s="71" t="s">
        <v>1791</v>
      </c>
      <c r="AD1147" s="57">
        <v>136510.44</v>
      </c>
      <c r="AE1147" s="53">
        <v>31.855194884287457</v>
      </c>
      <c r="AF1147" s="53"/>
      <c r="AG1147" s="53">
        <v>200</v>
      </c>
      <c r="AH1147" s="367">
        <v>0</v>
      </c>
      <c r="AI1147" s="53" t="s">
        <v>3480</v>
      </c>
      <c r="AJ1147" s="53" t="s">
        <v>1869</v>
      </c>
      <c r="AK1147" s="148"/>
      <c r="AL1147" s="148"/>
      <c r="AM1147" s="148"/>
      <c r="AN1147" s="148"/>
      <c r="AO1147" s="148"/>
      <c r="AP1147" s="148"/>
      <c r="AQ1147" s="148"/>
      <c r="AR1147" s="148"/>
      <c r="AS1147" s="148"/>
      <c r="AT1147" s="148"/>
    </row>
    <row r="1148" spans="1:46" s="153" customFormat="1" ht="60">
      <c r="A1148" s="53" t="s">
        <v>1503</v>
      </c>
      <c r="B1148" s="60" t="s">
        <v>7024</v>
      </c>
      <c r="C1148" s="60">
        <v>3000560</v>
      </c>
      <c r="D1148" s="52" t="s">
        <v>3479</v>
      </c>
      <c r="E1148" s="53" t="s">
        <v>337</v>
      </c>
      <c r="F1148" s="55">
        <v>41537</v>
      </c>
      <c r="G1148" s="55">
        <v>41567</v>
      </c>
      <c r="H1148" s="53" t="s">
        <v>107</v>
      </c>
      <c r="I1148" s="57">
        <v>452.12577940602552</v>
      </c>
      <c r="J1148" s="56">
        <v>454.22033601715208</v>
      </c>
      <c r="K1148" s="56">
        <v>452.125</v>
      </c>
      <c r="L1148" s="58">
        <v>533507.49999999988</v>
      </c>
      <c r="M1148" s="59">
        <v>41587</v>
      </c>
      <c r="N1148" s="60">
        <v>2013</v>
      </c>
      <c r="O1148" s="61">
        <v>41587</v>
      </c>
      <c r="P1148" s="60">
        <v>2014</v>
      </c>
      <c r="Q1148" s="61">
        <v>41671</v>
      </c>
      <c r="R1148" s="53" t="s">
        <v>342</v>
      </c>
      <c r="S1148" s="53" t="s">
        <v>7012</v>
      </c>
      <c r="T1148" s="53" t="s">
        <v>7</v>
      </c>
      <c r="U1148" s="406">
        <v>31.86</v>
      </c>
      <c r="V1148" s="53">
        <v>1</v>
      </c>
      <c r="W1148" s="53" t="s">
        <v>390</v>
      </c>
      <c r="X1148" s="53"/>
      <c r="Y1148" s="367">
        <v>16.74537037037037</v>
      </c>
      <c r="Z1148" s="367">
        <v>4285.3431126655469</v>
      </c>
      <c r="AA1148" s="53"/>
      <c r="AB1148" s="53" t="s">
        <v>7021</v>
      </c>
      <c r="AC1148" s="71" t="s">
        <v>1791</v>
      </c>
      <c r="AD1148" s="57">
        <v>136510.44</v>
      </c>
      <c r="AE1148" s="53">
        <v>31.855194884287457</v>
      </c>
      <c r="AF1148" s="53"/>
      <c r="AG1148" s="53">
        <v>200</v>
      </c>
      <c r="AH1148" s="367">
        <v>0</v>
      </c>
      <c r="AI1148" s="53" t="s">
        <v>3480</v>
      </c>
      <c r="AJ1148" s="53" t="s">
        <v>1869</v>
      </c>
      <c r="AK1148" s="148"/>
      <c r="AL1148" s="148"/>
      <c r="AM1148" s="148"/>
      <c r="AN1148" s="148"/>
      <c r="AO1148" s="148"/>
      <c r="AP1148" s="148"/>
      <c r="AQ1148" s="148"/>
      <c r="AR1148" s="148"/>
      <c r="AS1148" s="148"/>
      <c r="AT1148" s="148"/>
    </row>
    <row r="1149" spans="1:46" s="153" customFormat="1" ht="60">
      <c r="A1149" s="53" t="s">
        <v>1503</v>
      </c>
      <c r="B1149" s="60" t="s">
        <v>7025</v>
      </c>
      <c r="C1149" s="60">
        <v>3000560</v>
      </c>
      <c r="D1149" s="52" t="s">
        <v>3479</v>
      </c>
      <c r="E1149" s="53" t="s">
        <v>337</v>
      </c>
      <c r="F1149" s="55">
        <v>41537</v>
      </c>
      <c r="G1149" s="55">
        <v>41567</v>
      </c>
      <c r="H1149" s="53" t="s">
        <v>107</v>
      </c>
      <c r="I1149" s="57">
        <v>520.08602573770099</v>
      </c>
      <c r="J1149" s="56">
        <v>522.4880218454673</v>
      </c>
      <c r="K1149" s="56">
        <v>520.08600000000001</v>
      </c>
      <c r="L1149" s="58">
        <v>613701.48</v>
      </c>
      <c r="M1149" s="59">
        <v>41587</v>
      </c>
      <c r="N1149" s="60">
        <v>2013</v>
      </c>
      <c r="O1149" s="61">
        <v>41587</v>
      </c>
      <c r="P1149" s="60">
        <v>2014</v>
      </c>
      <c r="Q1149" s="61">
        <v>41671</v>
      </c>
      <c r="R1149" s="53" t="s">
        <v>342</v>
      </c>
      <c r="S1149" s="53" t="s">
        <v>7014</v>
      </c>
      <c r="T1149" s="53" t="s">
        <v>7</v>
      </c>
      <c r="U1149" s="406">
        <v>31.86</v>
      </c>
      <c r="V1149" s="53">
        <v>1</v>
      </c>
      <c r="W1149" s="53" t="s">
        <v>390</v>
      </c>
      <c r="X1149" s="53"/>
      <c r="Y1149" s="367">
        <v>19.262444444444444</v>
      </c>
      <c r="Z1149" s="367">
        <v>4285.3431126655469</v>
      </c>
      <c r="AA1149" s="53"/>
      <c r="AB1149" s="53" t="s">
        <v>7021</v>
      </c>
      <c r="AC1149" s="71" t="s">
        <v>1791</v>
      </c>
      <c r="AD1149" s="57">
        <v>136510.44</v>
      </c>
      <c r="AE1149" s="53">
        <v>31.855194884287457</v>
      </c>
      <c r="AF1149" s="53"/>
      <c r="AG1149" s="53">
        <v>200</v>
      </c>
      <c r="AH1149" s="367">
        <v>0</v>
      </c>
      <c r="AI1149" s="53" t="s">
        <v>3480</v>
      </c>
      <c r="AJ1149" s="53" t="s">
        <v>1869</v>
      </c>
      <c r="AK1149" s="148"/>
      <c r="AL1149" s="148"/>
      <c r="AM1149" s="148"/>
      <c r="AN1149" s="148"/>
      <c r="AO1149" s="148"/>
      <c r="AP1149" s="148"/>
      <c r="AQ1149" s="148"/>
      <c r="AR1149" s="148"/>
      <c r="AS1149" s="148"/>
      <c r="AT1149" s="148"/>
    </row>
    <row r="1150" spans="1:46" s="153" customFormat="1" ht="60">
      <c r="A1150" s="53" t="s">
        <v>1503</v>
      </c>
      <c r="B1150" s="60" t="s">
        <v>7026</v>
      </c>
      <c r="C1150" s="60">
        <v>3000560</v>
      </c>
      <c r="D1150" s="52" t="s">
        <v>3479</v>
      </c>
      <c r="E1150" s="53" t="s">
        <v>337</v>
      </c>
      <c r="F1150" s="55">
        <v>41537</v>
      </c>
      <c r="G1150" s="55">
        <v>41567</v>
      </c>
      <c r="H1150" s="53" t="s">
        <v>107</v>
      </c>
      <c r="I1150" s="57">
        <v>888.69285757227215</v>
      </c>
      <c r="J1150" s="56">
        <v>893.0487278246402</v>
      </c>
      <c r="K1150" s="56">
        <v>888.69200000000001</v>
      </c>
      <c r="L1150" s="58">
        <v>1048656.5599999998</v>
      </c>
      <c r="M1150" s="59">
        <v>41587</v>
      </c>
      <c r="N1150" s="60">
        <v>2013</v>
      </c>
      <c r="O1150" s="61">
        <v>41587</v>
      </c>
      <c r="P1150" s="60">
        <v>2014</v>
      </c>
      <c r="Q1150" s="61">
        <v>41671</v>
      </c>
      <c r="R1150" s="53" t="s">
        <v>342</v>
      </c>
      <c r="S1150" s="53" t="s">
        <v>7016</v>
      </c>
      <c r="T1150" s="53" t="s">
        <v>7</v>
      </c>
      <c r="U1150" s="406">
        <v>31.86</v>
      </c>
      <c r="V1150" s="53">
        <v>1</v>
      </c>
      <c r="W1150" s="53" t="s">
        <v>390</v>
      </c>
      <c r="X1150" s="53"/>
      <c r="Y1150" s="367">
        <v>32.914518518518513</v>
      </c>
      <c r="Z1150" s="367">
        <v>4285.3431126655469</v>
      </c>
      <c r="AA1150" s="53"/>
      <c r="AB1150" s="53" t="s">
        <v>7021</v>
      </c>
      <c r="AC1150" s="71" t="s">
        <v>1791</v>
      </c>
      <c r="AD1150" s="57">
        <v>136510.44</v>
      </c>
      <c r="AE1150" s="53">
        <v>31.855194884287457</v>
      </c>
      <c r="AF1150" s="53"/>
      <c r="AG1150" s="53">
        <v>200</v>
      </c>
      <c r="AH1150" s="367">
        <v>0</v>
      </c>
      <c r="AI1150" s="53" t="s">
        <v>3480</v>
      </c>
      <c r="AJ1150" s="53" t="s">
        <v>1869</v>
      </c>
      <c r="AK1150" s="148"/>
      <c r="AL1150" s="148"/>
      <c r="AM1150" s="148"/>
      <c r="AN1150" s="148"/>
      <c r="AO1150" s="148"/>
      <c r="AP1150" s="148"/>
      <c r="AQ1150" s="148"/>
      <c r="AR1150" s="148"/>
      <c r="AS1150" s="148"/>
      <c r="AT1150" s="148"/>
    </row>
    <row r="1151" spans="1:46" s="153" customFormat="1" ht="45">
      <c r="A1151" s="52" t="s">
        <v>1503</v>
      </c>
      <c r="B1151" s="53">
        <v>1966</v>
      </c>
      <c r="C1151" s="54">
        <v>3000560</v>
      </c>
      <c r="D1151" s="52" t="s">
        <v>465</v>
      </c>
      <c r="E1151" s="53" t="s">
        <v>6881</v>
      </c>
      <c r="F1151" s="55">
        <v>41598</v>
      </c>
      <c r="G1151" s="55">
        <v>41598</v>
      </c>
      <c r="H1151" s="53" t="s">
        <v>99</v>
      </c>
      <c r="I1151" s="57">
        <v>400</v>
      </c>
      <c r="J1151" s="56">
        <v>400</v>
      </c>
      <c r="K1151" s="56">
        <v>400</v>
      </c>
      <c r="L1151" s="58">
        <v>472000</v>
      </c>
      <c r="M1151" s="59">
        <v>41637</v>
      </c>
      <c r="N1151" s="60">
        <v>2014</v>
      </c>
      <c r="O1151" s="61">
        <v>41689</v>
      </c>
      <c r="P1151" s="60">
        <v>2014</v>
      </c>
      <c r="Q1151" s="61">
        <v>41759</v>
      </c>
      <c r="R1151" s="53" t="s">
        <v>353</v>
      </c>
      <c r="S1151" s="62" t="s">
        <v>8615</v>
      </c>
      <c r="T1151" s="53" t="s">
        <v>428</v>
      </c>
      <c r="U1151" s="367">
        <v>1</v>
      </c>
      <c r="V1151" s="53">
        <v>1</v>
      </c>
      <c r="W1151" s="53" t="s">
        <v>394</v>
      </c>
      <c r="X1151" s="53"/>
      <c r="Y1151" s="63">
        <v>400</v>
      </c>
      <c r="Z1151" s="58">
        <v>26204.26</v>
      </c>
      <c r="AA1151" s="53"/>
      <c r="AB1151" s="62" t="s">
        <v>2078</v>
      </c>
      <c r="AC1151" s="65" t="s">
        <v>1791</v>
      </c>
      <c r="AD1151" s="66">
        <v>26204.26</v>
      </c>
      <c r="AE1151" s="53"/>
      <c r="AF1151" s="53"/>
      <c r="AG1151" s="58" t="s">
        <v>9</v>
      </c>
      <c r="AH1151" s="367">
        <v>2004.4376799999998</v>
      </c>
      <c r="AI1151" s="52" t="s">
        <v>3476</v>
      </c>
      <c r="AJ1151" s="52" t="s">
        <v>689</v>
      </c>
      <c r="AK1151" s="148"/>
      <c r="AL1151" s="67"/>
      <c r="AM1151" s="67"/>
      <c r="AN1151" s="67"/>
      <c r="AO1151" s="67"/>
      <c r="AP1151" s="67"/>
      <c r="AQ1151" s="67"/>
      <c r="AR1151" s="67"/>
      <c r="AS1151" s="67"/>
      <c r="AT1151" s="67"/>
    </row>
    <row r="1152" spans="1:46" s="153" customFormat="1" ht="165">
      <c r="A1152" s="53" t="s">
        <v>1503</v>
      </c>
      <c r="B1152" s="60">
        <v>1970</v>
      </c>
      <c r="C1152" s="60">
        <v>3000559</v>
      </c>
      <c r="D1152" s="52" t="s">
        <v>388</v>
      </c>
      <c r="E1152" s="53" t="s">
        <v>60</v>
      </c>
      <c r="F1152" s="55">
        <v>41395</v>
      </c>
      <c r="G1152" s="55">
        <v>41455</v>
      </c>
      <c r="H1152" s="53" t="s">
        <v>99</v>
      </c>
      <c r="I1152" s="57">
        <v>123.55</v>
      </c>
      <c r="J1152" s="56">
        <v>124.11729791942402</v>
      </c>
      <c r="K1152" s="56">
        <v>123.55</v>
      </c>
      <c r="L1152" s="58">
        <v>145789</v>
      </c>
      <c r="M1152" s="59">
        <v>41475</v>
      </c>
      <c r="N1152" s="60">
        <v>2013</v>
      </c>
      <c r="O1152" s="61">
        <v>41487</v>
      </c>
      <c r="P1152" s="60">
        <v>2013</v>
      </c>
      <c r="Q1152" s="61">
        <v>41608</v>
      </c>
      <c r="R1152" s="53" t="s">
        <v>342</v>
      </c>
      <c r="S1152" s="53" t="s">
        <v>6604</v>
      </c>
      <c r="T1152" s="53" t="s">
        <v>8</v>
      </c>
      <c r="U1152" s="406">
        <v>15.28</v>
      </c>
      <c r="V1152" s="53">
        <v>1</v>
      </c>
      <c r="W1152" s="53" t="s">
        <v>390</v>
      </c>
      <c r="X1152" s="53"/>
      <c r="Y1152" s="367">
        <v>9.5411649214659686</v>
      </c>
      <c r="Z1152" s="367">
        <v>2022.3292662827225</v>
      </c>
      <c r="AA1152" s="53"/>
      <c r="AB1152" s="53" t="s">
        <v>2057</v>
      </c>
      <c r="AC1152" s="71" t="s">
        <v>1791</v>
      </c>
      <c r="AD1152" s="57">
        <v>30901.1911888</v>
      </c>
      <c r="AE1152" s="53"/>
      <c r="AF1152" s="53">
        <v>15.282</v>
      </c>
      <c r="AG1152" s="53" t="s">
        <v>9</v>
      </c>
      <c r="AH1152" s="367">
        <v>498.99839999999995</v>
      </c>
      <c r="AI1152" s="53" t="s">
        <v>3476</v>
      </c>
      <c r="AJ1152" s="53" t="s">
        <v>689</v>
      </c>
      <c r="AK1152" s="148"/>
      <c r="AL1152" s="148"/>
      <c r="AM1152" s="148"/>
      <c r="AN1152" s="148"/>
      <c r="AO1152" s="148"/>
      <c r="AP1152" s="148"/>
      <c r="AQ1152" s="148"/>
      <c r="AR1152" s="148"/>
      <c r="AS1152" s="148"/>
      <c r="AT1152" s="148"/>
    </row>
    <row r="1153" spans="1:46" s="153" customFormat="1" ht="90">
      <c r="A1153" s="53" t="s">
        <v>1600</v>
      </c>
      <c r="B1153" s="60">
        <v>1972</v>
      </c>
      <c r="C1153" s="54">
        <v>3000560</v>
      </c>
      <c r="D1153" s="52" t="s">
        <v>465</v>
      </c>
      <c r="E1153" s="53" t="s">
        <v>337</v>
      </c>
      <c r="F1153" s="55">
        <v>41435</v>
      </c>
      <c r="G1153" s="55">
        <v>41463</v>
      </c>
      <c r="H1153" s="53" t="s">
        <v>111</v>
      </c>
      <c r="I1153" s="169">
        <v>79748.171000000002</v>
      </c>
      <c r="J1153" s="56">
        <v>94395.44236614625</v>
      </c>
      <c r="K1153" s="56">
        <v>79748.171000000002</v>
      </c>
      <c r="L1153" s="58">
        <v>94102841.780000001</v>
      </c>
      <c r="M1153" s="59">
        <v>41470</v>
      </c>
      <c r="N1153" s="53">
        <v>2013</v>
      </c>
      <c r="O1153" s="61">
        <v>41503</v>
      </c>
      <c r="P1153" s="53">
        <v>2013</v>
      </c>
      <c r="Q1153" s="61">
        <v>41637</v>
      </c>
      <c r="R1153" s="53" t="s">
        <v>342</v>
      </c>
      <c r="S1153" s="53" t="s">
        <v>6189</v>
      </c>
      <c r="T1153" s="53" t="s">
        <v>389</v>
      </c>
      <c r="U1153" s="82">
        <v>1</v>
      </c>
      <c r="V1153" s="53">
        <v>1</v>
      </c>
      <c r="W1153" s="53" t="s">
        <v>390</v>
      </c>
      <c r="X1153" s="53"/>
      <c r="Y1153" s="58">
        <v>94102.841780000002</v>
      </c>
      <c r="Z1153" s="367">
        <v>349.38439153439151</v>
      </c>
      <c r="AA1153" s="53"/>
      <c r="AB1153" s="53" t="s">
        <v>8358</v>
      </c>
      <c r="AC1153" s="71">
        <v>41362</v>
      </c>
      <c r="AD1153" s="57">
        <v>66033.649999999994</v>
      </c>
      <c r="AE1153" s="53"/>
      <c r="AF1153" s="53">
        <v>189</v>
      </c>
      <c r="AG1153" s="53"/>
      <c r="AH1153" s="367">
        <v>0</v>
      </c>
      <c r="AI1153" s="53" t="s">
        <v>1995</v>
      </c>
      <c r="AJ1153" s="53" t="s">
        <v>1869</v>
      </c>
      <c r="AK1153" s="148"/>
      <c r="AL1153" s="67"/>
      <c r="AM1153" s="67"/>
      <c r="AN1153" s="67"/>
      <c r="AO1153" s="67"/>
      <c r="AP1153" s="67"/>
      <c r="AQ1153" s="67"/>
      <c r="AR1153" s="67"/>
      <c r="AS1153" s="67"/>
      <c r="AT1153" s="67"/>
    </row>
    <row r="1154" spans="1:46" s="153" customFormat="1" ht="60">
      <c r="A1154" s="53" t="s">
        <v>382</v>
      </c>
      <c r="B1154" s="60">
        <v>1973</v>
      </c>
      <c r="C1154" s="60">
        <v>3000440</v>
      </c>
      <c r="D1154" s="52" t="s">
        <v>6384</v>
      </c>
      <c r="E1154" s="53" t="s">
        <v>64</v>
      </c>
      <c r="F1154" s="55">
        <v>41453</v>
      </c>
      <c r="G1154" s="55">
        <v>41453</v>
      </c>
      <c r="H1154" s="53" t="s">
        <v>99</v>
      </c>
      <c r="I1154" s="57">
        <v>663.46322999999995</v>
      </c>
      <c r="J1154" s="56">
        <v>663.46322999999995</v>
      </c>
      <c r="K1154" s="56">
        <v>663.46299999999997</v>
      </c>
      <c r="L1154" s="58">
        <v>663463</v>
      </c>
      <c r="M1154" s="59">
        <v>41453</v>
      </c>
      <c r="N1154" s="60">
        <v>2013</v>
      </c>
      <c r="O1154" s="61">
        <v>41455</v>
      </c>
      <c r="P1154" s="60">
        <v>2013</v>
      </c>
      <c r="Q1154" s="61">
        <v>41517</v>
      </c>
      <c r="R1154" s="53" t="s">
        <v>343</v>
      </c>
      <c r="S1154" s="53" t="s">
        <v>6385</v>
      </c>
      <c r="T1154" s="53" t="s">
        <v>389</v>
      </c>
      <c r="U1154" s="60">
        <v>1</v>
      </c>
      <c r="V1154" s="53" t="s">
        <v>9</v>
      </c>
      <c r="W1154" s="53" t="s">
        <v>394</v>
      </c>
      <c r="X1154" s="53"/>
      <c r="Y1154" s="367">
        <v>663.46322999999995</v>
      </c>
      <c r="Z1154" s="367">
        <v>369767.98128280003</v>
      </c>
      <c r="AA1154" s="53"/>
      <c r="AB1154" s="53" t="s">
        <v>1797</v>
      </c>
      <c r="AC1154" s="71" t="s">
        <v>1791</v>
      </c>
      <c r="AD1154" s="57">
        <v>369767.98128280003</v>
      </c>
      <c r="AE1154" s="53"/>
      <c r="AF1154" s="53"/>
      <c r="AG1154" s="53">
        <v>1</v>
      </c>
      <c r="AH1154" s="367">
        <v>7754.1384500000004</v>
      </c>
      <c r="AI1154" s="53" t="s">
        <v>1792</v>
      </c>
      <c r="AJ1154" s="53" t="s">
        <v>391</v>
      </c>
      <c r="AK1154" s="148"/>
      <c r="AL1154" s="148"/>
      <c r="AM1154" s="148"/>
      <c r="AN1154" s="148"/>
      <c r="AO1154" s="148"/>
      <c r="AP1154" s="148"/>
      <c r="AQ1154" s="148"/>
      <c r="AR1154" s="148"/>
      <c r="AS1154" s="148"/>
      <c r="AT1154" s="148"/>
    </row>
    <row r="1155" spans="1:46" s="153" customFormat="1" ht="60">
      <c r="A1155" s="53" t="s">
        <v>382</v>
      </c>
      <c r="B1155" s="60">
        <v>1974</v>
      </c>
      <c r="C1155" s="54">
        <v>3000440</v>
      </c>
      <c r="D1155" s="52" t="s">
        <v>6384</v>
      </c>
      <c r="E1155" s="53" t="s">
        <v>64</v>
      </c>
      <c r="F1155" s="55">
        <v>41453</v>
      </c>
      <c r="G1155" s="55">
        <v>41453</v>
      </c>
      <c r="H1155" s="53" t="s">
        <v>99</v>
      </c>
      <c r="I1155" s="169">
        <v>386.59453000000002</v>
      </c>
      <c r="J1155" s="56">
        <v>386.59453000000002</v>
      </c>
      <c r="K1155" s="56">
        <v>386.59399999999999</v>
      </c>
      <c r="L1155" s="58">
        <v>386594</v>
      </c>
      <c r="M1155" s="59">
        <v>41453</v>
      </c>
      <c r="N1155" s="53">
        <v>2013</v>
      </c>
      <c r="O1155" s="61">
        <v>41455</v>
      </c>
      <c r="P1155" s="53">
        <v>2013</v>
      </c>
      <c r="Q1155" s="61">
        <v>41517</v>
      </c>
      <c r="R1155" s="53" t="s">
        <v>343</v>
      </c>
      <c r="S1155" s="53" t="s">
        <v>6386</v>
      </c>
      <c r="T1155" s="53" t="s">
        <v>389</v>
      </c>
      <c r="U1155" s="82">
        <v>1</v>
      </c>
      <c r="V1155" s="53" t="s">
        <v>9</v>
      </c>
      <c r="W1155" s="53" t="s">
        <v>394</v>
      </c>
      <c r="X1155" s="53"/>
      <c r="Y1155" s="58">
        <v>386.59453000000002</v>
      </c>
      <c r="Z1155" s="367">
        <v>369767.98128280003</v>
      </c>
      <c r="AA1155" s="53"/>
      <c r="AB1155" s="53" t="s">
        <v>1797</v>
      </c>
      <c r="AC1155" s="71" t="s">
        <v>1791</v>
      </c>
      <c r="AD1155" s="57">
        <v>369767.98128280003</v>
      </c>
      <c r="AE1155" s="53"/>
      <c r="AF1155" s="53"/>
      <c r="AG1155" s="53">
        <v>1</v>
      </c>
      <c r="AH1155" s="367">
        <v>7754.1384500000004</v>
      </c>
      <c r="AI1155" s="53" t="s">
        <v>1792</v>
      </c>
      <c r="AJ1155" s="53" t="s">
        <v>391</v>
      </c>
      <c r="AK1155" s="148"/>
      <c r="AL1155" s="148"/>
      <c r="AM1155" s="148"/>
      <c r="AN1155" s="148"/>
      <c r="AO1155" s="148"/>
      <c r="AP1155" s="148"/>
      <c r="AQ1155" s="148"/>
      <c r="AR1155" s="148"/>
      <c r="AS1155" s="148"/>
      <c r="AT1155" s="148"/>
    </row>
    <row r="1156" spans="1:46" s="153" customFormat="1" ht="60">
      <c r="A1156" s="53" t="s">
        <v>783</v>
      </c>
      <c r="B1156" s="60">
        <v>1975</v>
      </c>
      <c r="C1156" s="54">
        <v>3000560</v>
      </c>
      <c r="D1156" s="52" t="s">
        <v>465</v>
      </c>
      <c r="E1156" s="53" t="s">
        <v>83</v>
      </c>
      <c r="F1156" s="55">
        <v>41463</v>
      </c>
      <c r="G1156" s="55">
        <v>41501</v>
      </c>
      <c r="H1156" s="53" t="s">
        <v>119</v>
      </c>
      <c r="I1156" s="169">
        <v>53884.79</v>
      </c>
      <c r="J1156" s="56">
        <v>81297.033256721115</v>
      </c>
      <c r="K1156" s="56">
        <v>53884.79</v>
      </c>
      <c r="L1156" s="58">
        <v>63584052.199999996</v>
      </c>
      <c r="M1156" s="59">
        <v>41506</v>
      </c>
      <c r="N1156" s="53">
        <v>2013</v>
      </c>
      <c r="O1156" s="61">
        <v>41506</v>
      </c>
      <c r="P1156" s="53">
        <v>2013</v>
      </c>
      <c r="Q1156" s="61">
        <v>41577</v>
      </c>
      <c r="R1156" s="53" t="s">
        <v>342</v>
      </c>
      <c r="S1156" s="53" t="s">
        <v>6411</v>
      </c>
      <c r="T1156" s="53" t="s">
        <v>389</v>
      </c>
      <c r="U1156" s="82">
        <v>1</v>
      </c>
      <c r="V1156" s="53">
        <v>1</v>
      </c>
      <c r="W1156" s="53" t="s">
        <v>390</v>
      </c>
      <c r="X1156" s="53"/>
      <c r="Y1156" s="58">
        <v>63584.052199999998</v>
      </c>
      <c r="Z1156" s="367">
        <v>97601.7</v>
      </c>
      <c r="AA1156" s="53"/>
      <c r="AB1156" s="53" t="s">
        <v>6412</v>
      </c>
      <c r="AC1156" s="71">
        <v>41390</v>
      </c>
      <c r="AD1156" s="57">
        <v>97601.7</v>
      </c>
      <c r="AE1156" s="53"/>
      <c r="AF1156" s="53"/>
      <c r="AG1156" s="53">
        <v>1</v>
      </c>
      <c r="AH1156" s="367"/>
      <c r="AI1156" s="53" t="s">
        <v>3157</v>
      </c>
      <c r="AJ1156" s="53" t="s">
        <v>1817</v>
      </c>
      <c r="AK1156" s="148"/>
      <c r="AL1156" s="148"/>
      <c r="AM1156" s="148"/>
      <c r="AN1156" s="148"/>
      <c r="AO1156" s="148"/>
      <c r="AP1156" s="148"/>
      <c r="AQ1156" s="148"/>
      <c r="AR1156" s="148"/>
      <c r="AS1156" s="148"/>
      <c r="AT1156" s="148"/>
    </row>
    <row r="1157" spans="1:46" s="153" customFormat="1" ht="45">
      <c r="A1157" s="53" t="s">
        <v>1199</v>
      </c>
      <c r="B1157" s="60">
        <v>1976</v>
      </c>
      <c r="C1157" s="54">
        <v>3000559</v>
      </c>
      <c r="D1157" s="52" t="s">
        <v>388</v>
      </c>
      <c r="E1157" s="53" t="s">
        <v>83</v>
      </c>
      <c r="F1157" s="55">
        <v>41473</v>
      </c>
      <c r="G1157" s="55">
        <v>41515</v>
      </c>
      <c r="H1157" s="53" t="s">
        <v>119</v>
      </c>
      <c r="I1157" s="169">
        <v>1469.7</v>
      </c>
      <c r="J1157" s="56">
        <v>1476.4869180535684</v>
      </c>
      <c r="K1157" s="56">
        <v>1469.7</v>
      </c>
      <c r="L1157" s="58">
        <v>1734245.9999999998</v>
      </c>
      <c r="M1157" s="59">
        <v>41530</v>
      </c>
      <c r="N1157" s="53">
        <v>2013</v>
      </c>
      <c r="O1157" s="61">
        <v>41530</v>
      </c>
      <c r="P1157" s="53">
        <v>2013</v>
      </c>
      <c r="Q1157" s="61">
        <v>41565</v>
      </c>
      <c r="R1157" s="53" t="s">
        <v>342</v>
      </c>
      <c r="S1157" s="53" t="s">
        <v>6471</v>
      </c>
      <c r="T1157" s="53" t="s">
        <v>389</v>
      </c>
      <c r="U1157" s="82" t="s">
        <v>9</v>
      </c>
      <c r="V1157" s="53">
        <v>1</v>
      </c>
      <c r="W1157" s="53" t="s">
        <v>390</v>
      </c>
      <c r="X1157" s="53"/>
      <c r="Y1157" s="58">
        <v>1734.2459999999999</v>
      </c>
      <c r="Z1157" s="367"/>
      <c r="AA1157" s="53"/>
      <c r="AB1157" s="53" t="s">
        <v>6472</v>
      </c>
      <c r="AC1157" s="71"/>
      <c r="AD1157" s="57"/>
      <c r="AE1157" s="53"/>
      <c r="AF1157" s="53"/>
      <c r="AG1157" s="53"/>
      <c r="AH1157" s="367"/>
      <c r="AI1157" s="53"/>
      <c r="AJ1157" s="53" t="s">
        <v>1817</v>
      </c>
      <c r="AK1157" s="148"/>
      <c r="AL1157" s="148"/>
      <c r="AM1157" s="148"/>
      <c r="AN1157" s="148"/>
      <c r="AO1157" s="148"/>
      <c r="AP1157" s="148"/>
      <c r="AQ1157" s="148"/>
      <c r="AR1157" s="148"/>
      <c r="AS1157" s="148"/>
      <c r="AT1157" s="148"/>
    </row>
    <row r="1158" spans="1:46" s="153" customFormat="1" ht="285">
      <c r="A1158" s="52" t="s">
        <v>783</v>
      </c>
      <c r="B1158" s="60">
        <v>1977</v>
      </c>
      <c r="C1158" s="54">
        <v>3000579</v>
      </c>
      <c r="D1158" s="52" t="s">
        <v>6473</v>
      </c>
      <c r="E1158" s="53" t="s">
        <v>337</v>
      </c>
      <c r="F1158" s="55">
        <v>41473</v>
      </c>
      <c r="G1158" s="55">
        <v>41486</v>
      </c>
      <c r="H1158" s="53" t="s">
        <v>119</v>
      </c>
      <c r="I1158" s="57">
        <v>4428.6099999999997</v>
      </c>
      <c r="J1158" s="56">
        <v>5775.5223854288661</v>
      </c>
      <c r="K1158" s="56">
        <v>4428.6099999999997</v>
      </c>
      <c r="L1158" s="58">
        <v>5225759.7999999989</v>
      </c>
      <c r="M1158" s="59">
        <v>41491</v>
      </c>
      <c r="N1158" s="60">
        <v>2013</v>
      </c>
      <c r="O1158" s="61">
        <v>41491</v>
      </c>
      <c r="P1158" s="60">
        <v>2013</v>
      </c>
      <c r="Q1158" s="61">
        <v>41517</v>
      </c>
      <c r="R1158" s="53" t="s">
        <v>345</v>
      </c>
      <c r="S1158" s="62" t="s">
        <v>6480</v>
      </c>
      <c r="T1158" s="53" t="s">
        <v>389</v>
      </c>
      <c r="U1158" s="60">
        <v>1</v>
      </c>
      <c r="V1158" s="53">
        <v>1</v>
      </c>
      <c r="W1158" s="53" t="s">
        <v>390</v>
      </c>
      <c r="X1158" s="53"/>
      <c r="Y1158" s="63">
        <v>5225.7597999999989</v>
      </c>
      <c r="Z1158" s="58">
        <v>2304.1269841269841</v>
      </c>
      <c r="AA1158" s="53"/>
      <c r="AB1158" s="62" t="s">
        <v>6481</v>
      </c>
      <c r="AC1158" s="65" t="s">
        <v>1816</v>
      </c>
      <c r="AD1158" s="66">
        <v>5806.4</v>
      </c>
      <c r="AE1158" s="53"/>
      <c r="AF1158" s="53" t="s">
        <v>6482</v>
      </c>
      <c r="AG1158" s="58"/>
      <c r="AH1158" s="367">
        <v>0</v>
      </c>
      <c r="AI1158" s="52" t="s">
        <v>3157</v>
      </c>
      <c r="AJ1158" s="52" t="s">
        <v>1817</v>
      </c>
      <c r="AK1158" s="148"/>
      <c r="AL1158" s="148"/>
      <c r="AM1158" s="148"/>
      <c r="AN1158" s="148"/>
      <c r="AO1158" s="148"/>
      <c r="AP1158" s="148"/>
      <c r="AQ1158" s="148"/>
      <c r="AR1158" s="148"/>
      <c r="AS1158" s="148"/>
      <c r="AT1158" s="148"/>
    </row>
    <row r="1159" spans="1:46" s="153" customFormat="1" ht="45">
      <c r="A1159" s="53" t="s">
        <v>1199</v>
      </c>
      <c r="B1159" s="60">
        <v>1978</v>
      </c>
      <c r="C1159" s="60" t="s">
        <v>1750</v>
      </c>
      <c r="D1159" s="52" t="s">
        <v>465</v>
      </c>
      <c r="E1159" s="53" t="s">
        <v>83</v>
      </c>
      <c r="F1159" s="55">
        <v>41479</v>
      </c>
      <c r="G1159" s="55">
        <v>41507</v>
      </c>
      <c r="H1159" s="53" t="s">
        <v>119</v>
      </c>
      <c r="I1159" s="57">
        <v>32753.49</v>
      </c>
      <c r="J1159" s="56">
        <v>32904.760661537483</v>
      </c>
      <c r="K1159" s="56">
        <v>32753.49</v>
      </c>
      <c r="L1159" s="58">
        <v>38649118.199999996</v>
      </c>
      <c r="M1159" s="59">
        <v>41517</v>
      </c>
      <c r="N1159" s="60">
        <v>2013</v>
      </c>
      <c r="O1159" s="61">
        <v>41517</v>
      </c>
      <c r="P1159" s="60">
        <v>2013</v>
      </c>
      <c r="Q1159" s="61">
        <v>41639</v>
      </c>
      <c r="R1159" s="53" t="s">
        <v>342</v>
      </c>
      <c r="S1159" s="53" t="s">
        <v>6503</v>
      </c>
      <c r="T1159" s="53" t="s">
        <v>389</v>
      </c>
      <c r="U1159" s="406" t="s">
        <v>9</v>
      </c>
      <c r="V1159" s="53">
        <v>1</v>
      </c>
      <c r="W1159" s="53" t="s">
        <v>390</v>
      </c>
      <c r="X1159" s="53"/>
      <c r="Y1159" s="367">
        <v>38649.118199999997</v>
      </c>
      <c r="Z1159" s="367"/>
      <c r="AA1159" s="53"/>
      <c r="AB1159" s="53" t="s">
        <v>6472</v>
      </c>
      <c r="AC1159" s="71"/>
      <c r="AD1159" s="57"/>
      <c r="AE1159" s="53"/>
      <c r="AF1159" s="53"/>
      <c r="AG1159" s="53"/>
      <c r="AH1159" s="367"/>
      <c r="AI1159" s="53"/>
      <c r="AJ1159" s="52" t="s">
        <v>1817</v>
      </c>
      <c r="AK1159" s="148"/>
      <c r="AL1159" s="148"/>
      <c r="AM1159" s="148"/>
      <c r="AN1159" s="148"/>
      <c r="AO1159" s="148"/>
      <c r="AP1159" s="148"/>
      <c r="AQ1159" s="148"/>
      <c r="AR1159" s="148"/>
      <c r="AS1159" s="148"/>
      <c r="AT1159" s="148"/>
    </row>
    <row r="1160" spans="1:46" s="153" customFormat="1" ht="45">
      <c r="A1160" s="53" t="s">
        <v>1199</v>
      </c>
      <c r="B1160" s="60">
        <v>1979</v>
      </c>
      <c r="C1160" s="60" t="s">
        <v>591</v>
      </c>
      <c r="D1160" s="52" t="s">
        <v>788</v>
      </c>
      <c r="E1160" s="53" t="s">
        <v>82</v>
      </c>
      <c r="F1160" s="55">
        <v>41479</v>
      </c>
      <c r="G1160" s="55">
        <v>41504</v>
      </c>
      <c r="H1160" s="53" t="s">
        <v>119</v>
      </c>
      <c r="I1160" s="57">
        <v>10898.3051</v>
      </c>
      <c r="J1160" s="56">
        <v>10894.243203143253</v>
      </c>
      <c r="K1160" s="56">
        <v>10894.243</v>
      </c>
      <c r="L1160" s="58">
        <v>12855206.74</v>
      </c>
      <c r="M1160" s="59">
        <v>41519</v>
      </c>
      <c r="N1160" s="60">
        <v>2013</v>
      </c>
      <c r="O1160" s="61">
        <v>41519</v>
      </c>
      <c r="P1160" s="60">
        <v>2013</v>
      </c>
      <c r="Q1160" s="61">
        <v>41639</v>
      </c>
      <c r="R1160" s="53" t="s">
        <v>342</v>
      </c>
      <c r="S1160" s="53" t="s">
        <v>6504</v>
      </c>
      <c r="T1160" s="53" t="s">
        <v>5675</v>
      </c>
      <c r="U1160" s="406" t="s">
        <v>675</v>
      </c>
      <c r="V1160" s="53">
        <v>1</v>
      </c>
      <c r="W1160" s="53" t="s">
        <v>390</v>
      </c>
      <c r="X1160" s="53"/>
      <c r="Y1160" s="367">
        <v>918.22905285714285</v>
      </c>
      <c r="Z1160" s="367"/>
      <c r="AA1160" s="53"/>
      <c r="AB1160" s="53" t="s">
        <v>6472</v>
      </c>
      <c r="AC1160" s="71"/>
      <c r="AD1160" s="57"/>
      <c r="AE1160" s="53"/>
      <c r="AF1160" s="53"/>
      <c r="AG1160" s="53"/>
      <c r="AH1160" s="367"/>
      <c r="AI1160" s="53"/>
      <c r="AJ1160" s="52" t="s">
        <v>1817</v>
      </c>
      <c r="AK1160" s="148"/>
      <c r="AL1160" s="148"/>
      <c r="AM1160" s="148"/>
      <c r="AN1160" s="148"/>
      <c r="AO1160" s="148"/>
      <c r="AP1160" s="148"/>
      <c r="AQ1160" s="148"/>
      <c r="AR1160" s="148"/>
      <c r="AS1160" s="148"/>
      <c r="AT1160" s="148"/>
    </row>
    <row r="1161" spans="1:46" s="153" customFormat="1" ht="45">
      <c r="A1161" s="53" t="s">
        <v>1199</v>
      </c>
      <c r="B1161" s="60">
        <v>1980</v>
      </c>
      <c r="C1161" s="60" t="s">
        <v>541</v>
      </c>
      <c r="D1161" s="52" t="s">
        <v>808</v>
      </c>
      <c r="E1161" s="53" t="s">
        <v>82</v>
      </c>
      <c r="F1161" s="55">
        <v>41479</v>
      </c>
      <c r="G1161" s="55">
        <v>41504</v>
      </c>
      <c r="H1161" s="53" t="s">
        <v>119</v>
      </c>
      <c r="I1161" s="57">
        <v>21806.77966</v>
      </c>
      <c r="J1161" s="56">
        <v>21169.565496576004</v>
      </c>
      <c r="K1161" s="56">
        <v>21169.564999999999</v>
      </c>
      <c r="L1161" s="58">
        <v>24980086.699999996</v>
      </c>
      <c r="M1161" s="59">
        <v>41519</v>
      </c>
      <c r="N1161" s="60">
        <v>2013</v>
      </c>
      <c r="O1161" s="61">
        <v>41519</v>
      </c>
      <c r="P1161" s="60">
        <v>2013</v>
      </c>
      <c r="Q1161" s="61">
        <v>41639</v>
      </c>
      <c r="R1161" s="53" t="s">
        <v>342</v>
      </c>
      <c r="S1161" s="53" t="s">
        <v>6505</v>
      </c>
      <c r="T1161" s="53" t="s">
        <v>5675</v>
      </c>
      <c r="U1161" s="406" t="s">
        <v>694</v>
      </c>
      <c r="V1161" s="53">
        <v>1</v>
      </c>
      <c r="W1161" s="53" t="s">
        <v>390</v>
      </c>
      <c r="X1161" s="53"/>
      <c r="Y1161" s="367">
        <v>12490.043349999998</v>
      </c>
      <c r="Z1161" s="367"/>
      <c r="AA1161" s="53"/>
      <c r="AB1161" s="53" t="s">
        <v>6472</v>
      </c>
      <c r="AC1161" s="71"/>
      <c r="AD1161" s="57"/>
      <c r="AE1161" s="53"/>
      <c r="AF1161" s="53"/>
      <c r="AG1161" s="53"/>
      <c r="AH1161" s="367"/>
      <c r="AI1161" s="53"/>
      <c r="AJ1161" s="52" t="s">
        <v>1817</v>
      </c>
      <c r="AK1161" s="148"/>
      <c r="AL1161" s="148"/>
      <c r="AM1161" s="148"/>
      <c r="AN1161" s="148"/>
      <c r="AO1161" s="148"/>
      <c r="AP1161" s="148"/>
      <c r="AQ1161" s="148"/>
      <c r="AR1161" s="148"/>
      <c r="AS1161" s="148"/>
      <c r="AT1161" s="148"/>
    </row>
    <row r="1162" spans="1:46" s="153" customFormat="1" ht="45">
      <c r="A1162" s="53" t="s">
        <v>1199</v>
      </c>
      <c r="B1162" s="60">
        <v>1981</v>
      </c>
      <c r="C1162" s="60" t="s">
        <v>542</v>
      </c>
      <c r="D1162" s="52" t="s">
        <v>543</v>
      </c>
      <c r="E1162" s="53" t="s">
        <v>83</v>
      </c>
      <c r="F1162" s="55">
        <v>41479</v>
      </c>
      <c r="G1162" s="55">
        <v>41504</v>
      </c>
      <c r="H1162" s="53" t="s">
        <v>119</v>
      </c>
      <c r="I1162" s="57">
        <v>30169.491529999999</v>
      </c>
      <c r="J1162" s="56">
        <v>29579.841170668806</v>
      </c>
      <c r="K1162" s="56">
        <v>29579.841</v>
      </c>
      <c r="L1162" s="58">
        <v>34904212.379999995</v>
      </c>
      <c r="M1162" s="59">
        <v>41519</v>
      </c>
      <c r="N1162" s="60">
        <v>2013</v>
      </c>
      <c r="O1162" s="61">
        <v>41519</v>
      </c>
      <c r="P1162" s="60">
        <v>2013</v>
      </c>
      <c r="Q1162" s="61">
        <v>41639</v>
      </c>
      <c r="R1162" s="53" t="s">
        <v>342</v>
      </c>
      <c r="S1162" s="53" t="s">
        <v>6506</v>
      </c>
      <c r="T1162" s="53" t="s">
        <v>5675</v>
      </c>
      <c r="U1162" s="60" t="s">
        <v>9</v>
      </c>
      <c r="V1162" s="53">
        <v>1</v>
      </c>
      <c r="W1162" s="53" t="s">
        <v>390</v>
      </c>
      <c r="X1162" s="53"/>
      <c r="Y1162" s="367">
        <v>34904.212379999997</v>
      </c>
      <c r="Z1162" s="367"/>
      <c r="AA1162" s="53"/>
      <c r="AB1162" s="53" t="s">
        <v>6472</v>
      </c>
      <c r="AC1162" s="71"/>
      <c r="AD1162" s="57"/>
      <c r="AE1162" s="53"/>
      <c r="AF1162" s="53"/>
      <c r="AG1162" s="53"/>
      <c r="AH1162" s="367"/>
      <c r="AI1162" s="53"/>
      <c r="AJ1162" s="52" t="s">
        <v>1817</v>
      </c>
      <c r="AK1162" s="148"/>
      <c r="AL1162" s="148"/>
      <c r="AM1162" s="148"/>
      <c r="AN1162" s="148"/>
      <c r="AO1162" s="148"/>
      <c r="AP1162" s="148"/>
      <c r="AQ1162" s="148"/>
      <c r="AR1162" s="148"/>
      <c r="AS1162" s="148"/>
      <c r="AT1162" s="148"/>
    </row>
    <row r="1163" spans="1:46" s="153" customFormat="1" ht="45">
      <c r="A1163" s="53" t="s">
        <v>1199</v>
      </c>
      <c r="B1163" s="60">
        <v>1982</v>
      </c>
      <c r="C1163" s="54" t="s">
        <v>630</v>
      </c>
      <c r="D1163" s="52" t="s">
        <v>631</v>
      </c>
      <c r="E1163" s="53" t="s">
        <v>60</v>
      </c>
      <c r="F1163" s="55">
        <v>41479</v>
      </c>
      <c r="G1163" s="55">
        <v>41509</v>
      </c>
      <c r="H1163" s="53" t="s">
        <v>119</v>
      </c>
      <c r="I1163" s="169">
        <v>205.94746000000001</v>
      </c>
      <c r="J1163" s="56">
        <v>200.69560568747525</v>
      </c>
      <c r="K1163" s="56">
        <v>200.69499999999999</v>
      </c>
      <c r="L1163" s="58">
        <v>236820.09999999998</v>
      </c>
      <c r="M1163" s="59">
        <v>41524</v>
      </c>
      <c r="N1163" s="53">
        <v>2013</v>
      </c>
      <c r="O1163" s="61">
        <v>41524</v>
      </c>
      <c r="P1163" s="53">
        <v>2013</v>
      </c>
      <c r="Q1163" s="61">
        <v>41584</v>
      </c>
      <c r="R1163" s="53" t="s">
        <v>342</v>
      </c>
      <c r="S1163" s="53" t="s">
        <v>6507</v>
      </c>
      <c r="T1163" s="53" t="s">
        <v>5675</v>
      </c>
      <c r="U1163" s="82" t="s">
        <v>694</v>
      </c>
      <c r="V1163" s="53">
        <v>1</v>
      </c>
      <c r="W1163" s="53" t="s">
        <v>390</v>
      </c>
      <c r="X1163" s="53"/>
      <c r="Y1163" s="58">
        <v>118.41004999999998</v>
      </c>
      <c r="Z1163" s="367"/>
      <c r="AA1163" s="53"/>
      <c r="AB1163" s="53" t="s">
        <v>6472</v>
      </c>
      <c r="AC1163" s="71"/>
      <c r="AD1163" s="57"/>
      <c r="AE1163" s="53"/>
      <c r="AF1163" s="53"/>
      <c r="AG1163" s="53"/>
      <c r="AH1163" s="367"/>
      <c r="AI1163" s="53"/>
      <c r="AJ1163" s="52" t="s">
        <v>1817</v>
      </c>
      <c r="AK1163" s="148"/>
      <c r="AL1163" s="148"/>
      <c r="AM1163" s="148"/>
      <c r="AN1163" s="148"/>
      <c r="AO1163" s="148"/>
      <c r="AP1163" s="148"/>
      <c r="AQ1163" s="148"/>
      <c r="AR1163" s="148"/>
      <c r="AS1163" s="148"/>
      <c r="AT1163" s="148"/>
    </row>
    <row r="1164" spans="1:46" s="153" customFormat="1" ht="45">
      <c r="A1164" s="53" t="s">
        <v>1199</v>
      </c>
      <c r="B1164" s="60">
        <v>1983</v>
      </c>
      <c r="C1164" s="60" t="s">
        <v>439</v>
      </c>
      <c r="D1164" s="52" t="s">
        <v>438</v>
      </c>
      <c r="E1164" s="53" t="s">
        <v>60</v>
      </c>
      <c r="F1164" s="55">
        <v>41479</v>
      </c>
      <c r="G1164" s="55">
        <v>41509</v>
      </c>
      <c r="H1164" s="53" t="s">
        <v>119</v>
      </c>
      <c r="I1164" s="57">
        <v>489</v>
      </c>
      <c r="J1164" s="56">
        <v>483.13514138133093</v>
      </c>
      <c r="K1164" s="56">
        <v>483.13499999999999</v>
      </c>
      <c r="L1164" s="58">
        <v>570099.29999999993</v>
      </c>
      <c r="M1164" s="59">
        <v>41524</v>
      </c>
      <c r="N1164" s="60">
        <v>2013</v>
      </c>
      <c r="O1164" s="61">
        <v>41524</v>
      </c>
      <c r="P1164" s="60">
        <v>2013</v>
      </c>
      <c r="Q1164" s="61">
        <v>41614</v>
      </c>
      <c r="R1164" s="53" t="s">
        <v>342</v>
      </c>
      <c r="S1164" s="53" t="s">
        <v>6508</v>
      </c>
      <c r="T1164" s="53" t="s">
        <v>5675</v>
      </c>
      <c r="U1164" s="60" t="s">
        <v>9</v>
      </c>
      <c r="V1164" s="53">
        <v>1</v>
      </c>
      <c r="W1164" s="53" t="s">
        <v>390</v>
      </c>
      <c r="X1164" s="53"/>
      <c r="Y1164" s="367">
        <v>570.09929999999997</v>
      </c>
      <c r="Z1164" s="367"/>
      <c r="AA1164" s="53"/>
      <c r="AB1164" s="53" t="s">
        <v>6472</v>
      </c>
      <c r="AC1164" s="71"/>
      <c r="AD1164" s="57"/>
      <c r="AE1164" s="53"/>
      <c r="AF1164" s="53"/>
      <c r="AG1164" s="53"/>
      <c r="AH1164" s="367"/>
      <c r="AI1164" s="53"/>
      <c r="AJ1164" s="52" t="s">
        <v>1817</v>
      </c>
      <c r="AK1164" s="148"/>
      <c r="AL1164" s="148"/>
      <c r="AM1164" s="148"/>
      <c r="AN1164" s="148"/>
      <c r="AO1164" s="148"/>
      <c r="AP1164" s="148"/>
      <c r="AQ1164" s="148"/>
      <c r="AR1164" s="148"/>
      <c r="AS1164" s="148"/>
      <c r="AT1164" s="148"/>
    </row>
    <row r="1165" spans="1:46" s="153" customFormat="1" ht="45">
      <c r="A1165" s="53" t="s">
        <v>1199</v>
      </c>
      <c r="B1165" s="60">
        <v>1984</v>
      </c>
      <c r="C1165" s="54" t="s">
        <v>538</v>
      </c>
      <c r="D1165" s="52" t="s">
        <v>466</v>
      </c>
      <c r="E1165" s="53" t="s">
        <v>83</v>
      </c>
      <c r="F1165" s="55">
        <v>41479</v>
      </c>
      <c r="G1165" s="55">
        <v>41504</v>
      </c>
      <c r="H1165" s="53" t="s">
        <v>119</v>
      </c>
      <c r="I1165" s="169">
        <v>13929.856949999999</v>
      </c>
      <c r="J1165" s="56">
        <v>13991.015465551183</v>
      </c>
      <c r="K1165" s="56">
        <v>13929.856</v>
      </c>
      <c r="L1165" s="58">
        <v>16437230.079999998</v>
      </c>
      <c r="M1165" s="59">
        <v>41519</v>
      </c>
      <c r="N1165" s="53">
        <v>2013</v>
      </c>
      <c r="O1165" s="61">
        <v>41519</v>
      </c>
      <c r="P1165" s="53">
        <v>2013</v>
      </c>
      <c r="Q1165" s="61">
        <v>41609</v>
      </c>
      <c r="R1165" s="53" t="s">
        <v>342</v>
      </c>
      <c r="S1165" s="53" t="s">
        <v>6509</v>
      </c>
      <c r="T1165" s="53" t="s">
        <v>325</v>
      </c>
      <c r="U1165" s="82" t="s">
        <v>9</v>
      </c>
      <c r="V1165" s="53">
        <v>1</v>
      </c>
      <c r="W1165" s="53" t="s">
        <v>390</v>
      </c>
      <c r="X1165" s="53"/>
      <c r="Y1165" s="58">
        <v>16437.230079999998</v>
      </c>
      <c r="Z1165" s="367"/>
      <c r="AA1165" s="53"/>
      <c r="AB1165" s="53" t="s">
        <v>6472</v>
      </c>
      <c r="AC1165" s="71"/>
      <c r="AD1165" s="57"/>
      <c r="AE1165" s="53"/>
      <c r="AF1165" s="53"/>
      <c r="AG1165" s="53"/>
      <c r="AH1165" s="367"/>
      <c r="AI1165" s="53"/>
      <c r="AJ1165" s="52" t="s">
        <v>1817</v>
      </c>
      <c r="AK1165" s="148"/>
      <c r="AL1165" s="148"/>
      <c r="AM1165" s="148"/>
      <c r="AN1165" s="148"/>
      <c r="AO1165" s="148"/>
      <c r="AP1165" s="148"/>
      <c r="AQ1165" s="148"/>
      <c r="AR1165" s="148"/>
      <c r="AS1165" s="148"/>
      <c r="AT1165" s="148"/>
    </row>
    <row r="1166" spans="1:46" s="153" customFormat="1" ht="45">
      <c r="A1166" s="53" t="s">
        <v>1199</v>
      </c>
      <c r="B1166" s="60">
        <v>1985</v>
      </c>
      <c r="C1166" s="54" t="s">
        <v>9</v>
      </c>
      <c r="D1166" s="52" t="s">
        <v>6502</v>
      </c>
      <c r="E1166" s="53" t="s">
        <v>60</v>
      </c>
      <c r="F1166" s="55">
        <v>41479</v>
      </c>
      <c r="G1166" s="55">
        <v>41509</v>
      </c>
      <c r="H1166" s="53" t="s">
        <v>119</v>
      </c>
      <c r="I1166" s="169">
        <v>2116</v>
      </c>
      <c r="J1166" s="56">
        <v>2084.729384358202</v>
      </c>
      <c r="K1166" s="56">
        <v>2084.7289999999998</v>
      </c>
      <c r="L1166" s="58">
        <v>2459980.2199999993</v>
      </c>
      <c r="M1166" s="59">
        <v>41524</v>
      </c>
      <c r="N1166" s="53">
        <v>2013</v>
      </c>
      <c r="O1166" s="61">
        <v>41524</v>
      </c>
      <c r="P1166" s="53">
        <v>2013</v>
      </c>
      <c r="Q1166" s="61">
        <v>41594</v>
      </c>
      <c r="R1166" s="53" t="s">
        <v>342</v>
      </c>
      <c r="S1166" s="53" t="s">
        <v>6510</v>
      </c>
      <c r="T1166" s="53" t="s">
        <v>325</v>
      </c>
      <c r="U1166" s="82" t="s">
        <v>9</v>
      </c>
      <c r="V1166" s="53">
        <v>1</v>
      </c>
      <c r="W1166" s="53" t="s">
        <v>390</v>
      </c>
      <c r="X1166" s="53"/>
      <c r="Y1166" s="58">
        <v>2459.9802199999995</v>
      </c>
      <c r="Z1166" s="367"/>
      <c r="AA1166" s="53"/>
      <c r="AB1166" s="53" t="s">
        <v>6472</v>
      </c>
      <c r="AC1166" s="71"/>
      <c r="AD1166" s="57"/>
      <c r="AE1166" s="53"/>
      <c r="AF1166" s="53"/>
      <c r="AG1166" s="53"/>
      <c r="AH1166" s="367"/>
      <c r="AI1166" s="53"/>
      <c r="AJ1166" s="52" t="s">
        <v>1817</v>
      </c>
      <c r="AK1166" s="148"/>
      <c r="AL1166" s="148"/>
      <c r="AM1166" s="148"/>
      <c r="AN1166" s="148"/>
      <c r="AO1166" s="148"/>
      <c r="AP1166" s="148"/>
      <c r="AQ1166" s="148"/>
      <c r="AR1166" s="148"/>
      <c r="AS1166" s="148"/>
      <c r="AT1166" s="148"/>
    </row>
    <row r="1167" spans="1:46" s="153" customFormat="1" ht="45">
      <c r="A1167" s="53" t="s">
        <v>1199</v>
      </c>
      <c r="B1167" s="60">
        <v>1986</v>
      </c>
      <c r="C1167" s="54" t="s">
        <v>593</v>
      </c>
      <c r="D1167" s="52" t="s">
        <v>636</v>
      </c>
      <c r="E1167" s="53" t="s">
        <v>60</v>
      </c>
      <c r="F1167" s="55">
        <v>41479</v>
      </c>
      <c r="G1167" s="55">
        <v>41509</v>
      </c>
      <c r="H1167" s="53" t="s">
        <v>119</v>
      </c>
      <c r="I1167" s="169">
        <v>939.99153000000001</v>
      </c>
      <c r="J1167" s="56">
        <v>939.99153000000001</v>
      </c>
      <c r="K1167" s="56">
        <v>939.99099999999999</v>
      </c>
      <c r="L1167" s="58">
        <v>1109189.3800000001</v>
      </c>
      <c r="M1167" s="59">
        <v>41524</v>
      </c>
      <c r="N1167" s="53">
        <v>2013</v>
      </c>
      <c r="O1167" s="61">
        <v>41524</v>
      </c>
      <c r="P1167" s="53">
        <v>2013</v>
      </c>
      <c r="Q1167" s="61">
        <v>41584</v>
      </c>
      <c r="R1167" s="53" t="s">
        <v>342</v>
      </c>
      <c r="S1167" s="53" t="s">
        <v>6511</v>
      </c>
      <c r="T1167" s="53" t="s">
        <v>5675</v>
      </c>
      <c r="U1167" s="82" t="s">
        <v>9</v>
      </c>
      <c r="V1167" s="53">
        <v>1</v>
      </c>
      <c r="W1167" s="53" t="s">
        <v>390</v>
      </c>
      <c r="X1167" s="53"/>
      <c r="Y1167" s="58">
        <v>1109.18938</v>
      </c>
      <c r="Z1167" s="367"/>
      <c r="AA1167" s="53"/>
      <c r="AB1167" s="53" t="s">
        <v>6472</v>
      </c>
      <c r="AC1167" s="71"/>
      <c r="AD1167" s="57"/>
      <c r="AE1167" s="53"/>
      <c r="AF1167" s="53"/>
      <c r="AG1167" s="53"/>
      <c r="AH1167" s="367"/>
      <c r="AI1167" s="53"/>
      <c r="AJ1167" s="52" t="s">
        <v>1817</v>
      </c>
      <c r="AK1167" s="148"/>
      <c r="AL1167" s="148"/>
      <c r="AM1167" s="148"/>
      <c r="AN1167" s="148"/>
      <c r="AO1167" s="148"/>
      <c r="AP1167" s="148"/>
      <c r="AQ1167" s="148"/>
      <c r="AR1167" s="148"/>
      <c r="AS1167" s="148"/>
      <c r="AT1167" s="148"/>
    </row>
    <row r="1168" spans="1:46" s="153" customFormat="1" ht="45">
      <c r="A1168" s="52" t="s">
        <v>1199</v>
      </c>
      <c r="B1168" s="60">
        <v>1987</v>
      </c>
      <c r="C1168" s="54">
        <v>48</v>
      </c>
      <c r="D1168" s="52" t="s">
        <v>6520</v>
      </c>
      <c r="E1168" s="53" t="s">
        <v>60</v>
      </c>
      <c r="F1168" s="55">
        <v>41479</v>
      </c>
      <c r="G1168" s="55">
        <v>41509</v>
      </c>
      <c r="H1168" s="53" t="s">
        <v>119</v>
      </c>
      <c r="I1168" s="57">
        <v>1491.3</v>
      </c>
      <c r="J1168" s="56">
        <v>1682.8450439788803</v>
      </c>
      <c r="K1168" s="56">
        <v>1491.3</v>
      </c>
      <c r="L1168" s="58">
        <v>1759734</v>
      </c>
      <c r="M1168" s="59">
        <v>41524</v>
      </c>
      <c r="N1168" s="60">
        <v>2013</v>
      </c>
      <c r="O1168" s="61">
        <v>41524</v>
      </c>
      <c r="P1168" s="60">
        <v>2013</v>
      </c>
      <c r="Q1168" s="61">
        <v>41584</v>
      </c>
      <c r="R1168" s="53" t="s">
        <v>342</v>
      </c>
      <c r="S1168" s="62" t="s">
        <v>6512</v>
      </c>
      <c r="T1168" s="53" t="s">
        <v>5675</v>
      </c>
      <c r="U1168" s="60" t="s">
        <v>9</v>
      </c>
      <c r="V1168" s="53">
        <v>1</v>
      </c>
      <c r="W1168" s="53" t="s">
        <v>390</v>
      </c>
      <c r="X1168" s="53"/>
      <c r="Y1168" s="63">
        <v>1759.7339999999999</v>
      </c>
      <c r="Z1168" s="58"/>
      <c r="AA1168" s="53"/>
      <c r="AB1168" s="62" t="s">
        <v>6472</v>
      </c>
      <c r="AC1168" s="65"/>
      <c r="AD1168" s="66"/>
      <c r="AE1168" s="53"/>
      <c r="AF1168" s="53"/>
      <c r="AG1168" s="58"/>
      <c r="AH1168" s="367"/>
      <c r="AI1168" s="52"/>
      <c r="AJ1168" s="52" t="s">
        <v>1817</v>
      </c>
      <c r="AK1168" s="148"/>
      <c r="AL1168" s="148"/>
      <c r="AM1168" s="148"/>
      <c r="AN1168" s="148"/>
      <c r="AO1168" s="148"/>
      <c r="AP1168" s="148"/>
      <c r="AQ1168" s="148"/>
      <c r="AR1168" s="148"/>
      <c r="AS1168" s="148"/>
      <c r="AT1168" s="148"/>
    </row>
    <row r="1169" spans="1:46" s="153" customFormat="1" ht="90">
      <c r="A1169" s="52" t="s">
        <v>783</v>
      </c>
      <c r="B1169" s="60">
        <v>1988</v>
      </c>
      <c r="C1169" s="54">
        <v>3000580</v>
      </c>
      <c r="D1169" s="52" t="s">
        <v>1504</v>
      </c>
      <c r="E1169" s="53" t="s">
        <v>337</v>
      </c>
      <c r="F1169" s="55">
        <v>41484</v>
      </c>
      <c r="G1169" s="55">
        <v>41493</v>
      </c>
      <c r="H1169" s="53" t="s">
        <v>119</v>
      </c>
      <c r="I1169" s="57">
        <v>107.08</v>
      </c>
      <c r="J1169" s="56">
        <v>151.95595361241604</v>
      </c>
      <c r="K1169" s="56">
        <v>107.08</v>
      </c>
      <c r="L1169" s="58">
        <v>126354.4</v>
      </c>
      <c r="M1169" s="59">
        <v>41506</v>
      </c>
      <c r="N1169" s="60">
        <v>2013</v>
      </c>
      <c r="O1169" s="61">
        <v>41511</v>
      </c>
      <c r="P1169" s="60">
        <v>2013</v>
      </c>
      <c r="Q1169" s="61">
        <v>41547</v>
      </c>
      <c r="R1169" s="53" t="s">
        <v>345</v>
      </c>
      <c r="S1169" s="62" t="s">
        <v>6543</v>
      </c>
      <c r="T1169" s="53" t="s">
        <v>389</v>
      </c>
      <c r="U1169" s="60">
        <v>1</v>
      </c>
      <c r="V1169" s="53">
        <v>1</v>
      </c>
      <c r="W1169" s="53" t="s">
        <v>390</v>
      </c>
      <c r="X1169" s="53"/>
      <c r="Y1169" s="63">
        <v>126.3544</v>
      </c>
      <c r="Z1169" s="58">
        <v>14039.64</v>
      </c>
      <c r="AA1169" s="53"/>
      <c r="AB1169" s="62" t="s">
        <v>6544</v>
      </c>
      <c r="AC1169" s="65" t="s">
        <v>1816</v>
      </c>
      <c r="AD1169" s="66">
        <v>140.3964</v>
      </c>
      <c r="AE1169" s="53"/>
      <c r="AF1169" s="53" t="s">
        <v>6545</v>
      </c>
      <c r="AG1169" s="58"/>
      <c r="AH1169" s="367">
        <v>0</v>
      </c>
      <c r="AI1169" s="52" t="s">
        <v>3157</v>
      </c>
      <c r="AJ1169" s="52" t="s">
        <v>1817</v>
      </c>
      <c r="AK1169" s="148"/>
      <c r="AL1169" s="148"/>
      <c r="AM1169" s="148"/>
      <c r="AN1169" s="148"/>
      <c r="AO1169" s="148"/>
      <c r="AP1169" s="148"/>
      <c r="AQ1169" s="148"/>
      <c r="AR1169" s="148"/>
      <c r="AS1169" s="148"/>
      <c r="AT1169" s="148"/>
    </row>
    <row r="1170" spans="1:46" s="153" customFormat="1" ht="165">
      <c r="A1170" s="53" t="s">
        <v>1381</v>
      </c>
      <c r="B1170" s="60">
        <v>1989</v>
      </c>
      <c r="C1170" s="54" t="s">
        <v>1201</v>
      </c>
      <c r="D1170" s="52" t="s">
        <v>1504</v>
      </c>
      <c r="E1170" s="53" t="s">
        <v>337</v>
      </c>
      <c r="F1170" s="55">
        <v>41517</v>
      </c>
      <c r="G1170" s="55">
        <v>41547</v>
      </c>
      <c r="H1170" s="53" t="s">
        <v>119</v>
      </c>
      <c r="I1170" s="169">
        <v>9532.11</v>
      </c>
      <c r="J1170" s="56">
        <v>13804.542761084931</v>
      </c>
      <c r="K1170" s="56">
        <v>9532.11</v>
      </c>
      <c r="L1170" s="58">
        <v>11247889.800000001</v>
      </c>
      <c r="M1170" s="59">
        <v>41567</v>
      </c>
      <c r="N1170" s="53">
        <v>2013</v>
      </c>
      <c r="O1170" s="61">
        <v>41567</v>
      </c>
      <c r="P1170" s="53">
        <v>2014</v>
      </c>
      <c r="Q1170" s="61">
        <v>41659</v>
      </c>
      <c r="R1170" s="53" t="s">
        <v>342</v>
      </c>
      <c r="S1170" s="53" t="s">
        <v>6734</v>
      </c>
      <c r="T1170" s="53" t="s">
        <v>389</v>
      </c>
      <c r="U1170" s="82">
        <v>1</v>
      </c>
      <c r="V1170" s="53">
        <v>1</v>
      </c>
      <c r="W1170" s="53" t="s">
        <v>390</v>
      </c>
      <c r="X1170" s="53" t="s">
        <v>6735</v>
      </c>
      <c r="Y1170" s="58">
        <v>11247.889800000001</v>
      </c>
      <c r="Z1170" s="367">
        <v>1895.6584615384616</v>
      </c>
      <c r="AA1170" s="53"/>
      <c r="AB1170" s="53" t="s">
        <v>6736</v>
      </c>
      <c r="AC1170" s="71" t="s">
        <v>1791</v>
      </c>
      <c r="AD1170" s="57">
        <v>12321.78</v>
      </c>
      <c r="AE1170" s="53" t="s">
        <v>3431</v>
      </c>
      <c r="AF1170" s="53">
        <v>6.5</v>
      </c>
      <c r="AG1170" s="53" t="s">
        <v>694</v>
      </c>
      <c r="AH1170" s="367"/>
      <c r="AI1170" s="53" t="s">
        <v>119</v>
      </c>
      <c r="AJ1170" s="52" t="s">
        <v>1869</v>
      </c>
      <c r="AK1170" s="148"/>
      <c r="AL1170" s="148"/>
      <c r="AM1170" s="148"/>
      <c r="AN1170" s="148"/>
      <c r="AO1170" s="148"/>
      <c r="AP1170" s="148"/>
      <c r="AQ1170" s="148"/>
      <c r="AR1170" s="148"/>
      <c r="AS1170" s="148"/>
      <c r="AT1170" s="148"/>
    </row>
    <row r="1171" spans="1:46" s="153" customFormat="1" ht="180">
      <c r="A1171" s="52" t="s">
        <v>1381</v>
      </c>
      <c r="B1171" s="60">
        <v>1990</v>
      </c>
      <c r="C1171" s="54" t="s">
        <v>1200</v>
      </c>
      <c r="D1171" s="52" t="s">
        <v>995</v>
      </c>
      <c r="E1171" s="53" t="s">
        <v>337</v>
      </c>
      <c r="F1171" s="55">
        <v>41517</v>
      </c>
      <c r="G1171" s="55">
        <v>41547</v>
      </c>
      <c r="H1171" s="53" t="s">
        <v>99</v>
      </c>
      <c r="I1171" s="57">
        <v>9900.0499999999993</v>
      </c>
      <c r="J1171" s="56">
        <v>16700.970385729732</v>
      </c>
      <c r="K1171" s="56">
        <v>9900.0499999999993</v>
      </c>
      <c r="L1171" s="58">
        <v>11682059</v>
      </c>
      <c r="M1171" s="59">
        <v>41567</v>
      </c>
      <c r="N1171" s="60">
        <v>2013</v>
      </c>
      <c r="O1171" s="61">
        <v>41567</v>
      </c>
      <c r="P1171" s="60">
        <v>2014</v>
      </c>
      <c r="Q1171" s="61">
        <v>41718</v>
      </c>
      <c r="R1171" s="53" t="s">
        <v>342</v>
      </c>
      <c r="S1171" s="62"/>
      <c r="T1171" s="53" t="s">
        <v>389</v>
      </c>
      <c r="U1171" s="60">
        <v>1</v>
      </c>
      <c r="V1171" s="53">
        <v>1</v>
      </c>
      <c r="W1171" s="53" t="s">
        <v>390</v>
      </c>
      <c r="X1171" s="53" t="s">
        <v>6737</v>
      </c>
      <c r="Y1171" s="63">
        <v>11682.058999999999</v>
      </c>
      <c r="Z1171" s="58">
        <v>1409.174788902292</v>
      </c>
      <c r="AA1171" s="53"/>
      <c r="AB1171" s="62" t="s">
        <v>6738</v>
      </c>
      <c r="AC1171" s="65" t="s">
        <v>1791</v>
      </c>
      <c r="AD1171" s="66">
        <v>11682.058999999999</v>
      </c>
      <c r="AE1171" s="53"/>
      <c r="AF1171" s="53" t="s">
        <v>6739</v>
      </c>
      <c r="AG1171" s="58"/>
      <c r="AH1171" s="367"/>
      <c r="AI1171" s="52" t="s">
        <v>1952</v>
      </c>
      <c r="AJ1171" s="52" t="s">
        <v>1869</v>
      </c>
      <c r="AK1171" s="148"/>
      <c r="AL1171" s="148"/>
      <c r="AM1171" s="148"/>
      <c r="AN1171" s="148"/>
      <c r="AO1171" s="148"/>
      <c r="AP1171" s="148"/>
      <c r="AQ1171" s="148"/>
      <c r="AR1171" s="148"/>
      <c r="AS1171" s="148"/>
      <c r="AT1171" s="148"/>
    </row>
    <row r="1172" spans="1:46" s="153" customFormat="1" ht="180">
      <c r="A1172" s="52" t="s">
        <v>1381</v>
      </c>
      <c r="B1172" s="60">
        <v>1991</v>
      </c>
      <c r="C1172" s="54" t="s">
        <v>1200</v>
      </c>
      <c r="D1172" s="52" t="s">
        <v>995</v>
      </c>
      <c r="E1172" s="53" t="s">
        <v>337</v>
      </c>
      <c r="F1172" s="55">
        <v>41517</v>
      </c>
      <c r="G1172" s="55">
        <v>41547</v>
      </c>
      <c r="H1172" s="53" t="s">
        <v>99</v>
      </c>
      <c r="I1172" s="57">
        <v>9901.89</v>
      </c>
      <c r="J1172" s="56">
        <v>17461.167677205125</v>
      </c>
      <c r="K1172" s="56">
        <v>9901.89</v>
      </c>
      <c r="L1172" s="58">
        <v>11684230.199999997</v>
      </c>
      <c r="M1172" s="59">
        <v>41567</v>
      </c>
      <c r="N1172" s="60">
        <v>2013</v>
      </c>
      <c r="O1172" s="61">
        <v>41567</v>
      </c>
      <c r="P1172" s="60">
        <v>2014</v>
      </c>
      <c r="Q1172" s="61">
        <v>41718</v>
      </c>
      <c r="R1172" s="53" t="s">
        <v>342</v>
      </c>
      <c r="S1172" s="62"/>
      <c r="T1172" s="53" t="s">
        <v>389</v>
      </c>
      <c r="U1172" s="60">
        <v>1</v>
      </c>
      <c r="V1172" s="53">
        <v>1</v>
      </c>
      <c r="W1172" s="53" t="s">
        <v>390</v>
      </c>
      <c r="X1172" s="53" t="s">
        <v>6740</v>
      </c>
      <c r="Y1172" s="63">
        <v>11684.230199999998</v>
      </c>
      <c r="Z1172" s="58">
        <v>1407.7385783132529</v>
      </c>
      <c r="AA1172" s="53"/>
      <c r="AB1172" s="62" t="s">
        <v>6738</v>
      </c>
      <c r="AC1172" s="65" t="s">
        <v>1791</v>
      </c>
      <c r="AD1172" s="66">
        <v>11684.2302</v>
      </c>
      <c r="AE1172" s="53"/>
      <c r="AF1172" s="53" t="s">
        <v>6741</v>
      </c>
      <c r="AG1172" s="58"/>
      <c r="AH1172" s="367"/>
      <c r="AI1172" s="52" t="s">
        <v>1952</v>
      </c>
      <c r="AJ1172" s="52" t="s">
        <v>1869</v>
      </c>
      <c r="AK1172" s="148"/>
      <c r="AL1172" s="148"/>
      <c r="AM1172" s="148"/>
      <c r="AN1172" s="148"/>
      <c r="AO1172" s="148"/>
      <c r="AP1172" s="148"/>
      <c r="AQ1172" s="148"/>
      <c r="AR1172" s="148"/>
      <c r="AS1172" s="148"/>
      <c r="AT1172" s="148"/>
    </row>
    <row r="1173" spans="1:46" s="153" customFormat="1" ht="165">
      <c r="A1173" s="53" t="s">
        <v>382</v>
      </c>
      <c r="B1173" s="60">
        <v>1992</v>
      </c>
      <c r="C1173" s="54">
        <v>9</v>
      </c>
      <c r="D1173" s="52" t="s">
        <v>468</v>
      </c>
      <c r="E1173" s="53" t="s">
        <v>82</v>
      </c>
      <c r="F1173" s="55">
        <v>41501</v>
      </c>
      <c r="G1173" s="55">
        <v>41541</v>
      </c>
      <c r="H1173" s="53" t="s">
        <v>119</v>
      </c>
      <c r="I1173" s="169">
        <v>9279.19</v>
      </c>
      <c r="J1173" s="56">
        <v>12654.604289907651</v>
      </c>
      <c r="K1173" s="56">
        <v>9279.19</v>
      </c>
      <c r="L1173" s="58">
        <v>10949444.199999999</v>
      </c>
      <c r="M1173" s="59">
        <v>41561</v>
      </c>
      <c r="N1173" s="53">
        <v>2013</v>
      </c>
      <c r="O1173" s="61">
        <v>41563</v>
      </c>
      <c r="P1173" s="53">
        <v>2013</v>
      </c>
      <c r="Q1173" s="61">
        <v>41639</v>
      </c>
      <c r="R1173" s="53" t="s">
        <v>343</v>
      </c>
      <c r="S1173" s="53" t="s">
        <v>6751</v>
      </c>
      <c r="T1173" s="53" t="s">
        <v>389</v>
      </c>
      <c r="U1173" s="82">
        <v>1</v>
      </c>
      <c r="V1173" s="53">
        <v>1</v>
      </c>
      <c r="W1173" s="53" t="s">
        <v>390</v>
      </c>
      <c r="X1173" s="53"/>
      <c r="Y1173" s="58">
        <v>5.5706612253145302E-3</v>
      </c>
      <c r="Z1173" s="367">
        <v>10949.4442</v>
      </c>
      <c r="AA1173" s="53"/>
      <c r="AB1173" s="53" t="s">
        <v>3246</v>
      </c>
      <c r="AC1173" s="71" t="s">
        <v>1816</v>
      </c>
      <c r="AD1173" s="57">
        <v>1965555.57</v>
      </c>
      <c r="AE1173" s="53"/>
      <c r="AF1173" s="53"/>
      <c r="AG1173" s="53">
        <v>1</v>
      </c>
      <c r="AH1173" s="367"/>
      <c r="AI1173" s="53" t="s">
        <v>119</v>
      </c>
      <c r="AJ1173" s="52" t="s">
        <v>1817</v>
      </c>
      <c r="AK1173" s="148"/>
      <c r="AL1173" s="148"/>
      <c r="AM1173" s="148"/>
      <c r="AN1173" s="148"/>
      <c r="AO1173" s="148"/>
      <c r="AP1173" s="148"/>
      <c r="AQ1173" s="148"/>
      <c r="AR1173" s="148"/>
      <c r="AS1173" s="148"/>
      <c r="AT1173" s="148"/>
    </row>
    <row r="1174" spans="1:46" s="153" customFormat="1" ht="165">
      <c r="A1174" s="53" t="s">
        <v>382</v>
      </c>
      <c r="B1174" s="60">
        <v>1993</v>
      </c>
      <c r="C1174" s="54">
        <v>9</v>
      </c>
      <c r="D1174" s="52" t="s">
        <v>468</v>
      </c>
      <c r="E1174" s="53" t="s">
        <v>82</v>
      </c>
      <c r="F1174" s="55">
        <v>41501</v>
      </c>
      <c r="G1174" s="55">
        <v>41541</v>
      </c>
      <c r="H1174" s="53" t="s">
        <v>119</v>
      </c>
      <c r="I1174" s="169">
        <v>7029.19</v>
      </c>
      <c r="J1174" s="56">
        <v>10254.510443941634</v>
      </c>
      <c r="K1174" s="56">
        <v>7029.19</v>
      </c>
      <c r="L1174" s="58">
        <v>8294444.2000000002</v>
      </c>
      <c r="M1174" s="59">
        <v>41561</v>
      </c>
      <c r="N1174" s="53">
        <v>2013</v>
      </c>
      <c r="O1174" s="61">
        <v>41563</v>
      </c>
      <c r="P1174" s="53">
        <v>2013</v>
      </c>
      <c r="Q1174" s="61">
        <v>41639</v>
      </c>
      <c r="R1174" s="53" t="s">
        <v>343</v>
      </c>
      <c r="S1174" s="53" t="s">
        <v>6752</v>
      </c>
      <c r="T1174" s="53" t="s">
        <v>389</v>
      </c>
      <c r="U1174" s="82">
        <v>1</v>
      </c>
      <c r="V1174" s="53">
        <v>1</v>
      </c>
      <c r="W1174" s="53" t="s">
        <v>390</v>
      </c>
      <c r="X1174" s="53"/>
      <c r="Y1174" s="58">
        <v>4.2198980922223432E-3</v>
      </c>
      <c r="Z1174" s="367">
        <v>8294.4441999999999</v>
      </c>
      <c r="AA1174" s="53"/>
      <c r="AB1174" s="53" t="s">
        <v>3246</v>
      </c>
      <c r="AC1174" s="71" t="s">
        <v>1816</v>
      </c>
      <c r="AD1174" s="57">
        <v>1965555.57</v>
      </c>
      <c r="AE1174" s="53"/>
      <c r="AF1174" s="53"/>
      <c r="AG1174" s="53">
        <v>1</v>
      </c>
      <c r="AH1174" s="367"/>
      <c r="AI1174" s="53" t="s">
        <v>119</v>
      </c>
      <c r="AJ1174" s="52" t="s">
        <v>1817</v>
      </c>
      <c r="AK1174" s="148"/>
      <c r="AL1174" s="148"/>
      <c r="AM1174" s="148"/>
      <c r="AN1174" s="148"/>
      <c r="AO1174" s="148"/>
      <c r="AP1174" s="148"/>
      <c r="AQ1174" s="148"/>
      <c r="AR1174" s="148"/>
      <c r="AS1174" s="148"/>
      <c r="AT1174" s="148"/>
    </row>
    <row r="1175" spans="1:46" s="153" customFormat="1" ht="165">
      <c r="A1175" s="53" t="s">
        <v>382</v>
      </c>
      <c r="B1175" s="60">
        <v>1994</v>
      </c>
      <c r="C1175" s="54">
        <v>9</v>
      </c>
      <c r="D1175" s="52" t="s">
        <v>468</v>
      </c>
      <c r="E1175" s="53" t="s">
        <v>82</v>
      </c>
      <c r="F1175" s="55">
        <v>41501</v>
      </c>
      <c r="G1175" s="55">
        <v>41541</v>
      </c>
      <c r="H1175" s="53" t="s">
        <v>119</v>
      </c>
      <c r="I1175" s="169">
        <v>9950.06</v>
      </c>
      <c r="J1175" s="56">
        <v>13669.795542750917</v>
      </c>
      <c r="K1175" s="56">
        <v>9950.06</v>
      </c>
      <c r="L1175" s="58">
        <v>11741070.799999999</v>
      </c>
      <c r="M1175" s="59">
        <v>41561</v>
      </c>
      <c r="N1175" s="53">
        <v>2013</v>
      </c>
      <c r="O1175" s="61">
        <v>41563</v>
      </c>
      <c r="P1175" s="53">
        <v>2013</v>
      </c>
      <c r="Q1175" s="61">
        <v>41639</v>
      </c>
      <c r="R1175" s="53" t="s">
        <v>343</v>
      </c>
      <c r="S1175" s="53" t="s">
        <v>6753</v>
      </c>
      <c r="T1175" s="53" t="s">
        <v>389</v>
      </c>
      <c r="U1175" s="82">
        <v>1</v>
      </c>
      <c r="V1175" s="53">
        <v>1</v>
      </c>
      <c r="W1175" s="53" t="s">
        <v>390</v>
      </c>
      <c r="X1175" s="53"/>
      <c r="Y1175" s="58">
        <v>5.9734107644689987E-3</v>
      </c>
      <c r="Z1175" s="367">
        <v>11741.0708</v>
      </c>
      <c r="AA1175" s="53"/>
      <c r="AB1175" s="53" t="s">
        <v>3246</v>
      </c>
      <c r="AC1175" s="71" t="s">
        <v>1816</v>
      </c>
      <c r="AD1175" s="57">
        <v>1965555.57</v>
      </c>
      <c r="AE1175" s="53"/>
      <c r="AF1175" s="53"/>
      <c r="AG1175" s="53">
        <v>1</v>
      </c>
      <c r="AH1175" s="367"/>
      <c r="AI1175" s="53" t="s">
        <v>119</v>
      </c>
      <c r="AJ1175" s="52" t="s">
        <v>1817</v>
      </c>
      <c r="AK1175" s="148"/>
      <c r="AL1175" s="148"/>
      <c r="AM1175" s="148"/>
      <c r="AN1175" s="148"/>
      <c r="AO1175" s="148"/>
      <c r="AP1175" s="148"/>
      <c r="AQ1175" s="148"/>
      <c r="AR1175" s="148"/>
      <c r="AS1175" s="148"/>
      <c r="AT1175" s="148"/>
    </row>
    <row r="1176" spans="1:46" s="153" customFormat="1" ht="165">
      <c r="A1176" s="52" t="s">
        <v>382</v>
      </c>
      <c r="B1176" s="60">
        <v>1995</v>
      </c>
      <c r="C1176" s="54">
        <v>9</v>
      </c>
      <c r="D1176" s="52" t="s">
        <v>468</v>
      </c>
      <c r="E1176" s="53" t="s">
        <v>82</v>
      </c>
      <c r="F1176" s="55">
        <v>41501</v>
      </c>
      <c r="G1176" s="55">
        <v>41541</v>
      </c>
      <c r="H1176" s="53" t="s">
        <v>119</v>
      </c>
      <c r="I1176" s="57">
        <v>9539.7099999999991</v>
      </c>
      <c r="J1176" s="56">
        <v>12684.632122416388</v>
      </c>
      <c r="K1176" s="56">
        <v>9539.7099999999991</v>
      </c>
      <c r="L1176" s="58">
        <v>11256857.799999997</v>
      </c>
      <c r="M1176" s="59">
        <v>41561</v>
      </c>
      <c r="N1176" s="60">
        <v>2013</v>
      </c>
      <c r="O1176" s="61">
        <v>41563</v>
      </c>
      <c r="P1176" s="60">
        <v>2013</v>
      </c>
      <c r="Q1176" s="61">
        <v>41639</v>
      </c>
      <c r="R1176" s="53" t="s">
        <v>343</v>
      </c>
      <c r="S1176" s="62" t="s">
        <v>6754</v>
      </c>
      <c r="T1176" s="53" t="s">
        <v>389</v>
      </c>
      <c r="U1176" s="60">
        <v>1</v>
      </c>
      <c r="V1176" s="53">
        <v>1</v>
      </c>
      <c r="W1176" s="53" t="s">
        <v>390</v>
      </c>
      <c r="X1176" s="53"/>
      <c r="Y1176" s="63">
        <v>5.7270615859514968E-3</v>
      </c>
      <c r="Z1176" s="58">
        <v>11256.857799999998</v>
      </c>
      <c r="AA1176" s="53"/>
      <c r="AB1176" s="62" t="s">
        <v>3246</v>
      </c>
      <c r="AC1176" s="65" t="s">
        <v>1816</v>
      </c>
      <c r="AD1176" s="66">
        <v>1965555.57</v>
      </c>
      <c r="AE1176" s="53"/>
      <c r="AF1176" s="53"/>
      <c r="AG1176" s="58">
        <v>1</v>
      </c>
      <c r="AH1176" s="367"/>
      <c r="AI1176" s="52" t="s">
        <v>119</v>
      </c>
      <c r="AJ1176" s="52" t="s">
        <v>1817</v>
      </c>
      <c r="AK1176" s="148"/>
      <c r="AL1176" s="148"/>
      <c r="AM1176" s="148"/>
      <c r="AN1176" s="148"/>
      <c r="AO1176" s="148"/>
      <c r="AP1176" s="148"/>
      <c r="AQ1176" s="148"/>
      <c r="AR1176" s="148"/>
      <c r="AS1176" s="148"/>
      <c r="AT1176" s="148"/>
    </row>
    <row r="1177" spans="1:46" s="153" customFormat="1" ht="165">
      <c r="A1177" s="52" t="s">
        <v>382</v>
      </c>
      <c r="B1177" s="60">
        <v>1996</v>
      </c>
      <c r="C1177" s="54">
        <v>9</v>
      </c>
      <c r="D1177" s="52" t="s">
        <v>468</v>
      </c>
      <c r="E1177" s="53" t="s">
        <v>82</v>
      </c>
      <c r="F1177" s="55">
        <v>41501</v>
      </c>
      <c r="G1177" s="55">
        <v>41541</v>
      </c>
      <c r="H1177" s="53" t="s">
        <v>119</v>
      </c>
      <c r="I1177" s="57">
        <v>9860.85</v>
      </c>
      <c r="J1177" s="56">
        <v>11747.856280359747</v>
      </c>
      <c r="K1177" s="56">
        <v>9860.85</v>
      </c>
      <c r="L1177" s="58">
        <v>11635803</v>
      </c>
      <c r="M1177" s="59">
        <v>41561</v>
      </c>
      <c r="N1177" s="60">
        <v>2013</v>
      </c>
      <c r="O1177" s="61">
        <v>41563</v>
      </c>
      <c r="P1177" s="60">
        <v>2013</v>
      </c>
      <c r="Q1177" s="61">
        <v>41639</v>
      </c>
      <c r="R1177" s="53" t="s">
        <v>343</v>
      </c>
      <c r="S1177" s="62" t="s">
        <v>6755</v>
      </c>
      <c r="T1177" s="53" t="s">
        <v>389</v>
      </c>
      <c r="U1177" s="60">
        <v>1</v>
      </c>
      <c r="V1177" s="53">
        <v>1</v>
      </c>
      <c r="W1177" s="53" t="s">
        <v>390</v>
      </c>
      <c r="X1177" s="53"/>
      <c r="Y1177" s="63">
        <v>5.9198545070898194E-3</v>
      </c>
      <c r="Z1177" s="58">
        <v>11635.803</v>
      </c>
      <c r="AA1177" s="53"/>
      <c r="AB1177" s="62" t="s">
        <v>3246</v>
      </c>
      <c r="AC1177" s="65" t="s">
        <v>1816</v>
      </c>
      <c r="AD1177" s="66">
        <v>1965555.57</v>
      </c>
      <c r="AE1177" s="53"/>
      <c r="AF1177" s="53"/>
      <c r="AG1177" s="58">
        <v>1</v>
      </c>
      <c r="AH1177" s="367"/>
      <c r="AI1177" s="52" t="s">
        <v>119</v>
      </c>
      <c r="AJ1177" s="52" t="s">
        <v>1817</v>
      </c>
      <c r="AK1177" s="148"/>
      <c r="AL1177" s="148"/>
      <c r="AM1177" s="148"/>
      <c r="AN1177" s="148"/>
      <c r="AO1177" s="148"/>
      <c r="AP1177" s="148"/>
      <c r="AQ1177" s="148"/>
      <c r="AR1177" s="148"/>
      <c r="AS1177" s="148"/>
      <c r="AT1177" s="148"/>
    </row>
    <row r="1178" spans="1:46" s="153" customFormat="1" ht="165">
      <c r="A1178" s="53" t="s">
        <v>382</v>
      </c>
      <c r="B1178" s="60">
        <v>1997</v>
      </c>
      <c r="C1178" s="54">
        <v>9</v>
      </c>
      <c r="D1178" s="52" t="s">
        <v>468</v>
      </c>
      <c r="E1178" s="53" t="s">
        <v>82</v>
      </c>
      <c r="F1178" s="55">
        <v>41501</v>
      </c>
      <c r="G1178" s="55">
        <v>41541</v>
      </c>
      <c r="H1178" s="53" t="s">
        <v>119</v>
      </c>
      <c r="I1178" s="169">
        <v>8233.81</v>
      </c>
      <c r="J1178" s="56">
        <v>11687.100981514563</v>
      </c>
      <c r="K1178" s="56">
        <v>8233.81</v>
      </c>
      <c r="L1178" s="58">
        <v>9715895.7999999989</v>
      </c>
      <c r="M1178" s="59">
        <v>41561</v>
      </c>
      <c r="N1178" s="53">
        <v>2013</v>
      </c>
      <c r="O1178" s="61">
        <v>41563</v>
      </c>
      <c r="P1178" s="53">
        <v>2013</v>
      </c>
      <c r="Q1178" s="61">
        <v>41639</v>
      </c>
      <c r="R1178" s="53" t="s">
        <v>343</v>
      </c>
      <c r="S1178" s="53" t="s">
        <v>6756</v>
      </c>
      <c r="T1178" s="53" t="s">
        <v>389</v>
      </c>
      <c r="U1178" s="82">
        <v>1</v>
      </c>
      <c r="V1178" s="53">
        <v>1</v>
      </c>
      <c r="W1178" s="53" t="s">
        <v>390</v>
      </c>
      <c r="X1178" s="53"/>
      <c r="Y1178" s="58">
        <v>4.9430786635047911E-3</v>
      </c>
      <c r="Z1178" s="367">
        <v>9715.8957999999984</v>
      </c>
      <c r="AA1178" s="53"/>
      <c r="AB1178" s="53" t="s">
        <v>3246</v>
      </c>
      <c r="AC1178" s="71" t="s">
        <v>1816</v>
      </c>
      <c r="AD1178" s="57">
        <v>1965555.57</v>
      </c>
      <c r="AE1178" s="53"/>
      <c r="AF1178" s="53"/>
      <c r="AG1178" s="53">
        <v>1</v>
      </c>
      <c r="AH1178" s="367"/>
      <c r="AI1178" s="53" t="s">
        <v>119</v>
      </c>
      <c r="AJ1178" s="52" t="s">
        <v>1817</v>
      </c>
      <c r="AK1178" s="148"/>
      <c r="AL1178" s="148"/>
      <c r="AM1178" s="148"/>
      <c r="AN1178" s="148"/>
      <c r="AO1178" s="148"/>
      <c r="AP1178" s="148"/>
      <c r="AQ1178" s="148"/>
      <c r="AR1178" s="148"/>
      <c r="AS1178" s="148"/>
      <c r="AT1178" s="148"/>
    </row>
    <row r="1179" spans="1:46" s="153" customFormat="1" ht="165">
      <c r="A1179" s="52" t="s">
        <v>382</v>
      </c>
      <c r="B1179" s="60">
        <v>1998</v>
      </c>
      <c r="C1179" s="54">
        <v>9</v>
      </c>
      <c r="D1179" s="52" t="s">
        <v>468</v>
      </c>
      <c r="E1179" s="53" t="s">
        <v>82</v>
      </c>
      <c r="F1179" s="55">
        <v>41501</v>
      </c>
      <c r="G1179" s="55">
        <v>41541</v>
      </c>
      <c r="H1179" s="53" t="s">
        <v>119</v>
      </c>
      <c r="I1179" s="57">
        <v>5603.07</v>
      </c>
      <c r="J1179" s="56">
        <v>7840.7737383352332</v>
      </c>
      <c r="K1179" s="56">
        <v>5603.07</v>
      </c>
      <c r="L1179" s="58">
        <v>6611622.5999999996</v>
      </c>
      <c r="M1179" s="59">
        <v>41561</v>
      </c>
      <c r="N1179" s="60">
        <v>2013</v>
      </c>
      <c r="O1179" s="61">
        <v>41563</v>
      </c>
      <c r="P1179" s="60">
        <v>2013</v>
      </c>
      <c r="Q1179" s="61">
        <v>41639</v>
      </c>
      <c r="R1179" s="53" t="s">
        <v>343</v>
      </c>
      <c r="S1179" s="62" t="s">
        <v>6757</v>
      </c>
      <c r="T1179" s="53" t="s">
        <v>389</v>
      </c>
      <c r="U1179" s="60">
        <v>1</v>
      </c>
      <c r="V1179" s="53">
        <v>1</v>
      </c>
      <c r="W1179" s="53" t="s">
        <v>390</v>
      </c>
      <c r="X1179" s="53"/>
      <c r="Y1179" s="63">
        <v>3.3637423947265959E-3</v>
      </c>
      <c r="Z1179" s="58">
        <v>6611.6225999999997</v>
      </c>
      <c r="AA1179" s="53"/>
      <c r="AB1179" s="62" t="s">
        <v>3246</v>
      </c>
      <c r="AC1179" s="65" t="s">
        <v>1816</v>
      </c>
      <c r="AD1179" s="66">
        <v>1965555.57</v>
      </c>
      <c r="AE1179" s="53"/>
      <c r="AF1179" s="53"/>
      <c r="AG1179" s="58">
        <v>1</v>
      </c>
      <c r="AH1179" s="367"/>
      <c r="AI1179" s="52" t="s">
        <v>119</v>
      </c>
      <c r="AJ1179" s="52" t="s">
        <v>1817</v>
      </c>
      <c r="AK1179" s="148"/>
      <c r="AL1179" s="148"/>
      <c r="AM1179" s="148"/>
      <c r="AN1179" s="148"/>
      <c r="AO1179" s="148"/>
      <c r="AP1179" s="148"/>
      <c r="AQ1179" s="148"/>
      <c r="AR1179" s="148"/>
      <c r="AS1179" s="148"/>
      <c r="AT1179" s="148"/>
    </row>
    <row r="1180" spans="1:46" s="153" customFormat="1" ht="165">
      <c r="A1180" s="52" t="s">
        <v>382</v>
      </c>
      <c r="B1180" s="60">
        <v>1999</v>
      </c>
      <c r="C1180" s="54">
        <v>9</v>
      </c>
      <c r="D1180" s="52" t="s">
        <v>468</v>
      </c>
      <c r="E1180" s="53" t="s">
        <v>82</v>
      </c>
      <c r="F1180" s="55">
        <v>41501</v>
      </c>
      <c r="G1180" s="55">
        <v>41541</v>
      </c>
      <c r="H1180" s="53" t="s">
        <v>119</v>
      </c>
      <c r="I1180" s="57">
        <v>4534.51</v>
      </c>
      <c r="J1180" s="56">
        <v>6565.7926470792972</v>
      </c>
      <c r="K1180" s="56">
        <v>4534.51</v>
      </c>
      <c r="L1180" s="58">
        <v>5350721.8</v>
      </c>
      <c r="M1180" s="59">
        <v>41561</v>
      </c>
      <c r="N1180" s="60">
        <v>2013</v>
      </c>
      <c r="O1180" s="61">
        <v>41563</v>
      </c>
      <c r="P1180" s="60">
        <v>2013</v>
      </c>
      <c r="Q1180" s="61">
        <v>41639</v>
      </c>
      <c r="R1180" s="53" t="s">
        <v>343</v>
      </c>
      <c r="S1180" s="62" t="s">
        <v>6758</v>
      </c>
      <c r="T1180" s="53" t="s">
        <v>389</v>
      </c>
      <c r="U1180" s="60">
        <v>1</v>
      </c>
      <c r="V1180" s="53">
        <v>1</v>
      </c>
      <c r="W1180" s="53" t="s">
        <v>390</v>
      </c>
      <c r="X1180" s="53"/>
      <c r="Y1180" s="63">
        <v>2.7222439709501576E-3</v>
      </c>
      <c r="Z1180" s="58">
        <v>5350.7218000000003</v>
      </c>
      <c r="AA1180" s="53"/>
      <c r="AB1180" s="62" t="s">
        <v>3246</v>
      </c>
      <c r="AC1180" s="65" t="s">
        <v>1816</v>
      </c>
      <c r="AD1180" s="66">
        <v>1965555.57</v>
      </c>
      <c r="AE1180" s="53"/>
      <c r="AF1180" s="53"/>
      <c r="AG1180" s="58">
        <v>1</v>
      </c>
      <c r="AH1180" s="367"/>
      <c r="AI1180" s="52" t="s">
        <v>119</v>
      </c>
      <c r="AJ1180" s="52" t="s">
        <v>1817</v>
      </c>
      <c r="AK1180" s="148"/>
      <c r="AL1180" s="148"/>
      <c r="AM1180" s="148"/>
      <c r="AN1180" s="148"/>
      <c r="AO1180" s="148"/>
      <c r="AP1180" s="148"/>
      <c r="AQ1180" s="148"/>
      <c r="AR1180" s="148"/>
      <c r="AS1180" s="148"/>
      <c r="AT1180" s="148"/>
    </row>
    <row r="1181" spans="1:46" s="153" customFormat="1" ht="165">
      <c r="A1181" s="52" t="s">
        <v>1381</v>
      </c>
      <c r="B1181" s="60">
        <v>11000</v>
      </c>
      <c r="C1181" s="54" t="s">
        <v>1201</v>
      </c>
      <c r="D1181" s="52" t="s">
        <v>1504</v>
      </c>
      <c r="E1181" s="53" t="s">
        <v>337</v>
      </c>
      <c r="F1181" s="55">
        <v>41517</v>
      </c>
      <c r="G1181" s="55">
        <v>41547</v>
      </c>
      <c r="H1181" s="53" t="s">
        <v>119</v>
      </c>
      <c r="I1181" s="57">
        <v>8954.1</v>
      </c>
      <c r="J1181" s="56">
        <v>13563.688173686787</v>
      </c>
      <c r="K1181" s="56">
        <v>8954.1</v>
      </c>
      <c r="L1181" s="58">
        <v>10565838</v>
      </c>
      <c r="M1181" s="59">
        <v>41567</v>
      </c>
      <c r="N1181" s="60">
        <v>2013</v>
      </c>
      <c r="O1181" s="61">
        <v>41567</v>
      </c>
      <c r="P1181" s="60">
        <v>2014</v>
      </c>
      <c r="Q1181" s="61">
        <v>41718</v>
      </c>
      <c r="R1181" s="53" t="s">
        <v>342</v>
      </c>
      <c r="S1181" s="62"/>
      <c r="T1181" s="53" t="s">
        <v>389</v>
      </c>
      <c r="U1181" s="60">
        <v>1</v>
      </c>
      <c r="V1181" s="53">
        <v>1</v>
      </c>
      <c r="W1181" s="53" t="s">
        <v>390</v>
      </c>
      <c r="X1181" s="53" t="s">
        <v>6819</v>
      </c>
      <c r="Y1181" s="63">
        <v>10565.838</v>
      </c>
      <c r="Z1181" s="58">
        <v>1895.6584615384616</v>
      </c>
      <c r="AA1181" s="53"/>
      <c r="AB1181" s="62" t="s">
        <v>6820</v>
      </c>
      <c r="AC1181" s="65" t="s">
        <v>1791</v>
      </c>
      <c r="AD1181" s="66">
        <v>12321.78</v>
      </c>
      <c r="AE1181" s="53" t="s">
        <v>3431</v>
      </c>
      <c r="AF1181" s="53">
        <v>6.5</v>
      </c>
      <c r="AG1181" s="58" t="s">
        <v>694</v>
      </c>
      <c r="AH1181" s="367"/>
      <c r="AI1181" s="52" t="s">
        <v>119</v>
      </c>
      <c r="AJ1181" s="52" t="s">
        <v>1869</v>
      </c>
      <c r="AK1181" s="148"/>
      <c r="AL1181" s="148"/>
      <c r="AM1181" s="148"/>
      <c r="AN1181" s="148"/>
      <c r="AO1181" s="148"/>
      <c r="AP1181" s="148"/>
      <c r="AQ1181" s="148"/>
      <c r="AR1181" s="148"/>
      <c r="AS1181" s="148"/>
      <c r="AT1181" s="148"/>
    </row>
    <row r="1182" spans="1:46" s="153" customFormat="1" ht="330">
      <c r="A1182" s="52" t="s">
        <v>1600</v>
      </c>
      <c r="B1182" s="60">
        <v>11001</v>
      </c>
      <c r="C1182" s="54">
        <v>3000560</v>
      </c>
      <c r="D1182" s="52" t="s">
        <v>465</v>
      </c>
      <c r="E1182" s="53" t="s">
        <v>337</v>
      </c>
      <c r="F1182" s="55">
        <v>41521</v>
      </c>
      <c r="G1182" s="55">
        <v>41537</v>
      </c>
      <c r="H1182" s="53" t="s">
        <v>111</v>
      </c>
      <c r="I1182" s="57">
        <v>9169.7160000000003</v>
      </c>
      <c r="J1182" s="56">
        <v>11437.020255123882</v>
      </c>
      <c r="K1182" s="56">
        <v>9169.7160000000003</v>
      </c>
      <c r="L1182" s="58">
        <v>10820264.880000001</v>
      </c>
      <c r="M1182" s="59">
        <v>41549</v>
      </c>
      <c r="N1182" s="60">
        <v>2013</v>
      </c>
      <c r="O1182" s="61">
        <v>41561</v>
      </c>
      <c r="P1182" s="60">
        <v>2013</v>
      </c>
      <c r="Q1182" s="61">
        <v>41638</v>
      </c>
      <c r="R1182" s="53" t="s">
        <v>342</v>
      </c>
      <c r="S1182" s="62"/>
      <c r="T1182" s="53" t="s">
        <v>389</v>
      </c>
      <c r="U1182" s="60">
        <v>1</v>
      </c>
      <c r="V1182" s="53">
        <v>1</v>
      </c>
      <c r="W1182" s="53" t="s">
        <v>390</v>
      </c>
      <c r="X1182" s="53"/>
      <c r="Y1182" s="63">
        <v>10820.26</v>
      </c>
      <c r="Z1182" s="58">
        <v>5938.67</v>
      </c>
      <c r="AA1182" s="53"/>
      <c r="AB1182" s="62" t="s">
        <v>8359</v>
      </c>
      <c r="AC1182" s="65" t="s">
        <v>1875</v>
      </c>
      <c r="AD1182" s="66">
        <v>120335.02099999999</v>
      </c>
      <c r="AE1182" s="53" t="s">
        <v>790</v>
      </c>
      <c r="AF1182" s="53" t="s">
        <v>790</v>
      </c>
      <c r="AG1182" s="58">
        <v>16</v>
      </c>
      <c r="AH1182" s="367">
        <v>0</v>
      </c>
      <c r="AI1182" s="52" t="s">
        <v>1995</v>
      </c>
      <c r="AJ1182" s="52" t="s">
        <v>1869</v>
      </c>
      <c r="AK1182" s="148"/>
      <c r="AL1182" s="67"/>
      <c r="AM1182" s="67"/>
      <c r="AN1182" s="67"/>
      <c r="AO1182" s="67"/>
      <c r="AP1182" s="67"/>
      <c r="AQ1182" s="67"/>
      <c r="AR1182" s="67"/>
      <c r="AS1182" s="67"/>
      <c r="AT1182" s="67"/>
    </row>
    <row r="1183" spans="1:46" s="153" customFormat="1" ht="45">
      <c r="A1183" s="53" t="s">
        <v>382</v>
      </c>
      <c r="B1183" s="60">
        <v>11002</v>
      </c>
      <c r="C1183" s="54">
        <v>3000560</v>
      </c>
      <c r="D1183" s="52" t="s">
        <v>465</v>
      </c>
      <c r="E1183" s="53" t="s">
        <v>337</v>
      </c>
      <c r="F1183" s="55">
        <v>41523</v>
      </c>
      <c r="G1183" s="55">
        <v>41533</v>
      </c>
      <c r="H1183" s="53" t="s">
        <v>99</v>
      </c>
      <c r="I1183" s="169">
        <v>9230.0300000000007</v>
      </c>
      <c r="J1183" s="56">
        <v>12982.800261604034</v>
      </c>
      <c r="K1183" s="56">
        <v>9230.0300000000007</v>
      </c>
      <c r="L1183" s="58">
        <v>10891435.4</v>
      </c>
      <c r="M1183" s="59">
        <v>41543</v>
      </c>
      <c r="N1183" s="53">
        <v>2013</v>
      </c>
      <c r="O1183" s="61">
        <v>41545</v>
      </c>
      <c r="P1183" s="53">
        <v>2013</v>
      </c>
      <c r="Q1183" s="61">
        <v>41625</v>
      </c>
      <c r="R1183" s="53" t="s">
        <v>342</v>
      </c>
      <c r="S1183" s="53" t="s">
        <v>6983</v>
      </c>
      <c r="T1183" s="53" t="s">
        <v>389</v>
      </c>
      <c r="U1183" s="82">
        <v>1</v>
      </c>
      <c r="V1183" s="53" t="s">
        <v>9</v>
      </c>
      <c r="W1183" s="53" t="s">
        <v>390</v>
      </c>
      <c r="X1183" s="53"/>
      <c r="Y1183" s="58">
        <v>3.4279762134731717E-2</v>
      </c>
      <c r="Z1183" s="367">
        <v>10891.4354</v>
      </c>
      <c r="AA1183" s="53"/>
      <c r="AB1183" s="53" t="s">
        <v>3377</v>
      </c>
      <c r="AC1183" s="71" t="s">
        <v>1795</v>
      </c>
      <c r="AD1183" s="57">
        <v>317722.02377580001</v>
      </c>
      <c r="AE1183" s="53"/>
      <c r="AF1183" s="53"/>
      <c r="AG1183" s="53">
        <v>1</v>
      </c>
      <c r="AH1183" s="367"/>
      <c r="AI1183" s="53" t="s">
        <v>99</v>
      </c>
      <c r="AJ1183" s="52" t="s">
        <v>391</v>
      </c>
      <c r="AK1183" s="148"/>
      <c r="AL1183" s="148"/>
      <c r="AM1183" s="148"/>
      <c r="AN1183" s="148"/>
      <c r="AO1183" s="148"/>
      <c r="AP1183" s="148"/>
      <c r="AQ1183" s="148"/>
      <c r="AR1183" s="148"/>
      <c r="AS1183" s="148"/>
      <c r="AT1183" s="148"/>
    </row>
    <row r="1184" spans="1:46" s="153" customFormat="1" ht="45">
      <c r="A1184" s="52" t="s">
        <v>382</v>
      </c>
      <c r="B1184" s="60">
        <v>11003</v>
      </c>
      <c r="C1184" s="54">
        <v>3000560</v>
      </c>
      <c r="D1184" s="52" t="s">
        <v>465</v>
      </c>
      <c r="E1184" s="53" t="s">
        <v>337</v>
      </c>
      <c r="F1184" s="55">
        <v>41523</v>
      </c>
      <c r="G1184" s="55">
        <v>41533</v>
      </c>
      <c r="H1184" s="53" t="s">
        <v>99</v>
      </c>
      <c r="I1184" s="57">
        <v>9243.82</v>
      </c>
      <c r="J1184" s="56">
        <v>11958.795879414916</v>
      </c>
      <c r="K1184" s="56">
        <v>9243.82</v>
      </c>
      <c r="L1184" s="58">
        <v>10907707.6</v>
      </c>
      <c r="M1184" s="59">
        <v>41543</v>
      </c>
      <c r="N1184" s="60">
        <v>2013</v>
      </c>
      <c r="O1184" s="61">
        <v>41545</v>
      </c>
      <c r="P1184" s="60">
        <v>2013</v>
      </c>
      <c r="Q1184" s="61">
        <v>41625</v>
      </c>
      <c r="R1184" s="53" t="s">
        <v>342</v>
      </c>
      <c r="S1184" s="62" t="s">
        <v>6984</v>
      </c>
      <c r="T1184" s="53" t="s">
        <v>389</v>
      </c>
      <c r="U1184" s="60">
        <v>1</v>
      </c>
      <c r="V1184" s="53" t="s">
        <v>9</v>
      </c>
      <c r="W1184" s="53" t="s">
        <v>390</v>
      </c>
      <c r="X1184" s="53"/>
      <c r="Y1184" s="63">
        <v>3.4330977344198856E-2</v>
      </c>
      <c r="Z1184" s="58">
        <v>10907.7076</v>
      </c>
      <c r="AA1184" s="53"/>
      <c r="AB1184" s="62" t="s">
        <v>3377</v>
      </c>
      <c r="AC1184" s="65" t="s">
        <v>1795</v>
      </c>
      <c r="AD1184" s="66">
        <v>317722.02377580001</v>
      </c>
      <c r="AE1184" s="53"/>
      <c r="AF1184" s="53"/>
      <c r="AG1184" s="53">
        <v>1</v>
      </c>
      <c r="AH1184" s="367"/>
      <c r="AI1184" s="52" t="s">
        <v>99</v>
      </c>
      <c r="AJ1184" s="52" t="s">
        <v>391</v>
      </c>
      <c r="AK1184" s="148"/>
      <c r="AL1184" s="148"/>
      <c r="AM1184" s="148"/>
      <c r="AN1184" s="148"/>
      <c r="AO1184" s="148"/>
      <c r="AP1184" s="148"/>
      <c r="AQ1184" s="148"/>
      <c r="AR1184" s="148"/>
      <c r="AS1184" s="148"/>
      <c r="AT1184" s="148"/>
    </row>
    <row r="1185" spans="1:46" s="153" customFormat="1" ht="45">
      <c r="A1185" s="52" t="s">
        <v>382</v>
      </c>
      <c r="B1185" s="60">
        <v>11004</v>
      </c>
      <c r="C1185" s="54">
        <v>3000560</v>
      </c>
      <c r="D1185" s="52" t="s">
        <v>465</v>
      </c>
      <c r="E1185" s="53" t="s">
        <v>337</v>
      </c>
      <c r="F1185" s="55">
        <v>41523</v>
      </c>
      <c r="G1185" s="55">
        <v>41533</v>
      </c>
      <c r="H1185" s="53" t="s">
        <v>99</v>
      </c>
      <c r="I1185" s="57">
        <v>6466.38</v>
      </c>
      <c r="J1185" s="56">
        <v>7050.7404494328975</v>
      </c>
      <c r="K1185" s="56">
        <v>6466.38</v>
      </c>
      <c r="L1185" s="58">
        <v>7630328.3999999994</v>
      </c>
      <c r="M1185" s="59">
        <v>41543</v>
      </c>
      <c r="N1185" s="60">
        <v>2013</v>
      </c>
      <c r="O1185" s="61">
        <v>41545</v>
      </c>
      <c r="P1185" s="60">
        <v>2013</v>
      </c>
      <c r="Q1185" s="61">
        <v>41625</v>
      </c>
      <c r="R1185" s="53" t="s">
        <v>342</v>
      </c>
      <c r="S1185" s="62" t="s">
        <v>6985</v>
      </c>
      <c r="T1185" s="53" t="s">
        <v>389</v>
      </c>
      <c r="U1185" s="60">
        <v>1</v>
      </c>
      <c r="V1185" s="53" t="s">
        <v>9</v>
      </c>
      <c r="W1185" s="53" t="s">
        <v>390</v>
      </c>
      <c r="X1185" s="53"/>
      <c r="Y1185" s="63">
        <v>2.4015736489782426E-2</v>
      </c>
      <c r="Z1185" s="58">
        <v>7630.3283999999994</v>
      </c>
      <c r="AA1185" s="53"/>
      <c r="AB1185" s="62" t="s">
        <v>3377</v>
      </c>
      <c r="AC1185" s="65" t="s">
        <v>1795</v>
      </c>
      <c r="AD1185" s="66">
        <v>317722.02377580001</v>
      </c>
      <c r="AE1185" s="53"/>
      <c r="AF1185" s="53"/>
      <c r="AG1185" s="53">
        <v>1</v>
      </c>
      <c r="AH1185" s="367"/>
      <c r="AI1185" s="52" t="s">
        <v>99</v>
      </c>
      <c r="AJ1185" s="52" t="s">
        <v>391</v>
      </c>
      <c r="AK1185" s="148"/>
      <c r="AL1185" s="148"/>
      <c r="AM1185" s="148"/>
      <c r="AN1185" s="148"/>
      <c r="AO1185" s="148"/>
      <c r="AP1185" s="148"/>
      <c r="AQ1185" s="148"/>
      <c r="AR1185" s="148"/>
      <c r="AS1185" s="148"/>
      <c r="AT1185" s="148"/>
    </row>
    <row r="1186" spans="1:46" s="153" customFormat="1" ht="45">
      <c r="A1186" s="52" t="s">
        <v>382</v>
      </c>
      <c r="B1186" s="368">
        <v>11005</v>
      </c>
      <c r="C1186" s="60">
        <v>3000559</v>
      </c>
      <c r="D1186" s="52" t="s">
        <v>388</v>
      </c>
      <c r="E1186" s="78" t="s">
        <v>60</v>
      </c>
      <c r="F1186" s="371">
        <v>41519</v>
      </c>
      <c r="G1186" s="371">
        <v>41549</v>
      </c>
      <c r="H1186" s="371" t="s">
        <v>99</v>
      </c>
      <c r="I1186" s="79">
        <v>188.21</v>
      </c>
      <c r="J1186" s="56">
        <v>188.21</v>
      </c>
      <c r="K1186" s="56">
        <v>188.21</v>
      </c>
      <c r="L1186" s="58">
        <v>222087.8</v>
      </c>
      <c r="M1186" s="372">
        <v>41569</v>
      </c>
      <c r="N1186" s="78">
        <v>2013</v>
      </c>
      <c r="O1186" s="373">
        <v>41571</v>
      </c>
      <c r="P1186" s="78">
        <v>2014</v>
      </c>
      <c r="Q1186" s="373">
        <v>41993</v>
      </c>
      <c r="R1186" s="53" t="s">
        <v>342</v>
      </c>
      <c r="S1186" s="68" t="s">
        <v>6986</v>
      </c>
      <c r="T1186" s="78" t="s">
        <v>389</v>
      </c>
      <c r="U1186" s="78">
        <v>1</v>
      </c>
      <c r="V1186" s="420" t="s">
        <v>9</v>
      </c>
      <c r="W1186" s="78" t="s">
        <v>390</v>
      </c>
      <c r="X1186" s="78"/>
      <c r="Y1186" s="177">
        <v>2.1262198001324017E-2</v>
      </c>
      <c r="Z1186" s="177">
        <v>10445.194799999999</v>
      </c>
      <c r="AA1186" s="78"/>
      <c r="AB1186" s="78" t="s">
        <v>3517</v>
      </c>
      <c r="AC1186" s="78" t="s">
        <v>1816</v>
      </c>
      <c r="AD1186" s="78">
        <v>10445.194799999999</v>
      </c>
      <c r="AE1186" s="78"/>
      <c r="AF1186" s="78"/>
      <c r="AG1186" s="78">
        <v>1</v>
      </c>
      <c r="AH1186" s="78"/>
      <c r="AI1186" s="78" t="s">
        <v>99</v>
      </c>
      <c r="AJ1186" s="78" t="s">
        <v>391</v>
      </c>
      <c r="AK1186" s="148"/>
    </row>
    <row r="1187" spans="1:46" s="153" customFormat="1" ht="60">
      <c r="A1187" s="52" t="s">
        <v>1344</v>
      </c>
      <c r="B1187" s="60">
        <v>11007</v>
      </c>
      <c r="C1187" s="54">
        <v>3000579</v>
      </c>
      <c r="D1187" s="52" t="s">
        <v>465</v>
      </c>
      <c r="E1187" s="53" t="s">
        <v>337</v>
      </c>
      <c r="F1187" s="55">
        <v>41533</v>
      </c>
      <c r="G1187" s="55">
        <v>41563</v>
      </c>
      <c r="H1187" s="53" t="s">
        <v>114</v>
      </c>
      <c r="I1187" s="57">
        <v>808.79</v>
      </c>
      <c r="J1187" s="56">
        <v>1126.5571600318083</v>
      </c>
      <c r="K1187" s="56">
        <v>808.79</v>
      </c>
      <c r="L1187" s="58">
        <v>954372.2</v>
      </c>
      <c r="M1187" s="59">
        <v>41579</v>
      </c>
      <c r="N1187" s="60">
        <v>2013</v>
      </c>
      <c r="O1187" s="61">
        <v>41579</v>
      </c>
      <c r="P1187" s="60">
        <v>2013</v>
      </c>
      <c r="Q1187" s="61">
        <v>41639</v>
      </c>
      <c r="R1187" s="53" t="s">
        <v>342</v>
      </c>
      <c r="S1187" s="62" t="s">
        <v>7068</v>
      </c>
      <c r="T1187" s="53" t="s">
        <v>8</v>
      </c>
      <c r="U1187" s="60">
        <v>0.35</v>
      </c>
      <c r="V1187" s="53">
        <v>1</v>
      </c>
      <c r="W1187" s="53" t="s">
        <v>390</v>
      </c>
      <c r="X1187" s="53"/>
      <c r="Y1187" s="63">
        <v>2726.7777142857144</v>
      </c>
      <c r="Z1187" s="58">
        <v>2726.7777142857144</v>
      </c>
      <c r="AA1187" s="53"/>
      <c r="AB1187" s="62" t="s">
        <v>7069</v>
      </c>
      <c r="AC1187" s="65" t="s">
        <v>1791</v>
      </c>
      <c r="AD1187" s="66">
        <v>954.37220000000002</v>
      </c>
      <c r="AE1187" s="53"/>
      <c r="AF1187" s="53">
        <v>0.35</v>
      </c>
      <c r="AG1187" s="53"/>
      <c r="AH1187" s="367"/>
      <c r="AI1187" s="52" t="s">
        <v>114</v>
      </c>
      <c r="AJ1187" s="52" t="s">
        <v>1869</v>
      </c>
      <c r="AK1187" s="148"/>
      <c r="AL1187" s="148"/>
      <c r="AM1187" s="148"/>
      <c r="AN1187" s="148"/>
      <c r="AO1187" s="148"/>
      <c r="AP1187" s="148"/>
      <c r="AQ1187" s="148"/>
      <c r="AR1187" s="148"/>
      <c r="AS1187" s="148"/>
      <c r="AT1187" s="148"/>
    </row>
    <row r="1188" spans="1:46" s="153" customFormat="1" ht="45">
      <c r="A1188" s="53" t="s">
        <v>1344</v>
      </c>
      <c r="B1188" s="60">
        <v>11008</v>
      </c>
      <c r="C1188" s="54">
        <v>3000560</v>
      </c>
      <c r="D1188" s="52" t="s">
        <v>465</v>
      </c>
      <c r="E1188" s="78" t="s">
        <v>337</v>
      </c>
      <c r="F1188" s="55">
        <v>41540</v>
      </c>
      <c r="G1188" s="55">
        <v>41547</v>
      </c>
      <c r="H1188" s="53" t="s">
        <v>99</v>
      </c>
      <c r="I1188" s="57">
        <v>374.18</v>
      </c>
      <c r="J1188" s="56">
        <v>444.78656375961612</v>
      </c>
      <c r="K1188" s="56">
        <v>374.18</v>
      </c>
      <c r="L1188" s="58">
        <v>441532.4</v>
      </c>
      <c r="M1188" s="59">
        <v>41575</v>
      </c>
      <c r="N1188" s="81">
        <v>2013</v>
      </c>
      <c r="O1188" s="61">
        <v>41575</v>
      </c>
      <c r="P1188" s="60">
        <v>2013</v>
      </c>
      <c r="Q1188" s="61">
        <v>41639</v>
      </c>
      <c r="R1188" s="53" t="s">
        <v>342</v>
      </c>
      <c r="S1188" s="73" t="s">
        <v>7092</v>
      </c>
      <c r="T1188" s="53" t="s">
        <v>417</v>
      </c>
      <c r="U1188" s="78">
        <v>1</v>
      </c>
      <c r="V1188" s="78">
        <v>1</v>
      </c>
      <c r="W1188" s="53" t="s">
        <v>390</v>
      </c>
      <c r="X1188" s="53"/>
      <c r="Y1188" s="367">
        <v>441.5324</v>
      </c>
      <c r="Z1188" s="367">
        <v>1321.6</v>
      </c>
      <c r="AA1188" s="53" t="s">
        <v>7093</v>
      </c>
      <c r="AB1188" s="53" t="s">
        <v>4091</v>
      </c>
      <c r="AC1188" s="71">
        <v>41242</v>
      </c>
      <c r="AD1188" s="57">
        <v>6608</v>
      </c>
      <c r="AE1188" s="53"/>
      <c r="AF1188" s="53"/>
      <c r="AG1188" s="60">
        <v>5</v>
      </c>
      <c r="AH1188" s="367">
        <v>5525.5389999999998</v>
      </c>
      <c r="AI1188" s="53" t="s">
        <v>99</v>
      </c>
      <c r="AJ1188" s="53" t="s">
        <v>689</v>
      </c>
      <c r="AK1188" s="148"/>
    </row>
    <row r="1189" spans="1:46" s="153" customFormat="1" ht="165">
      <c r="A1189" s="52" t="s">
        <v>1285</v>
      </c>
      <c r="B1189" s="60">
        <v>11009</v>
      </c>
      <c r="C1189" s="54">
        <v>3000560</v>
      </c>
      <c r="D1189" s="52" t="s">
        <v>465</v>
      </c>
      <c r="E1189" s="53" t="s">
        <v>337</v>
      </c>
      <c r="F1189" s="55">
        <v>41533</v>
      </c>
      <c r="G1189" s="55">
        <v>41563</v>
      </c>
      <c r="H1189" s="53" t="s">
        <v>107</v>
      </c>
      <c r="I1189" s="56">
        <v>2487.91</v>
      </c>
      <c r="J1189" s="56">
        <v>3760.5092551188491</v>
      </c>
      <c r="K1189" s="56">
        <v>2487.91</v>
      </c>
      <c r="L1189" s="58">
        <v>2935733.7999999993</v>
      </c>
      <c r="M1189" s="59">
        <v>41583</v>
      </c>
      <c r="N1189" s="60">
        <v>2013</v>
      </c>
      <c r="O1189" s="61">
        <v>41583</v>
      </c>
      <c r="P1189" s="60">
        <v>2013</v>
      </c>
      <c r="Q1189" s="61">
        <v>41639</v>
      </c>
      <c r="R1189" s="53" t="s">
        <v>342</v>
      </c>
      <c r="S1189" s="62" t="s">
        <v>7103</v>
      </c>
      <c r="T1189" s="53" t="s">
        <v>1739</v>
      </c>
      <c r="U1189" s="367">
        <v>2.0510000000000002</v>
      </c>
      <c r="V1189" s="53">
        <v>1</v>
      </c>
      <c r="W1189" s="53" t="s">
        <v>390</v>
      </c>
      <c r="X1189" s="53"/>
      <c r="Y1189" s="63">
        <v>1431.367040468064</v>
      </c>
      <c r="Z1189" s="58">
        <v>2717.730086946578</v>
      </c>
      <c r="AA1189" s="53"/>
      <c r="AB1189" s="62" t="s">
        <v>7104</v>
      </c>
      <c r="AC1189" s="65">
        <v>40544</v>
      </c>
      <c r="AD1189" s="66">
        <v>247313.43791213862</v>
      </c>
      <c r="AE1189" s="70">
        <v>14.46647062672568</v>
      </c>
      <c r="AF1189" s="70">
        <v>103.65859703135979</v>
      </c>
      <c r="AG1189" s="70">
        <v>91</v>
      </c>
      <c r="AH1189" s="367"/>
      <c r="AI1189" s="53" t="s">
        <v>107</v>
      </c>
      <c r="AJ1189" s="52" t="s">
        <v>689</v>
      </c>
      <c r="AK1189" s="148"/>
      <c r="AL1189" s="148"/>
      <c r="AM1189" s="148"/>
      <c r="AN1189" s="148"/>
      <c r="AO1189" s="148"/>
      <c r="AP1189" s="148"/>
      <c r="AQ1189" s="148"/>
      <c r="AR1189" s="148"/>
      <c r="AS1189" s="148"/>
      <c r="AT1189" s="148"/>
    </row>
    <row r="1190" spans="1:46" s="153" customFormat="1" ht="90">
      <c r="A1190" s="53" t="s">
        <v>1600</v>
      </c>
      <c r="B1190" s="368">
        <v>11010</v>
      </c>
      <c r="C1190" s="368">
        <v>3000560</v>
      </c>
      <c r="D1190" s="52" t="s">
        <v>465</v>
      </c>
      <c r="E1190" s="78" t="s">
        <v>337</v>
      </c>
      <c r="F1190" s="55">
        <v>41536</v>
      </c>
      <c r="G1190" s="55">
        <v>41547</v>
      </c>
      <c r="H1190" s="53" t="s">
        <v>111</v>
      </c>
      <c r="I1190" s="79">
        <v>9999.5400000000009</v>
      </c>
      <c r="J1190" s="56">
        <v>14651.065839366724</v>
      </c>
      <c r="K1190" s="56">
        <v>9999.5400000000009</v>
      </c>
      <c r="L1190" s="58">
        <v>11799457.200000001</v>
      </c>
      <c r="M1190" s="59">
        <v>41549</v>
      </c>
      <c r="N1190" s="53">
        <v>2013</v>
      </c>
      <c r="O1190" s="61">
        <v>41561</v>
      </c>
      <c r="P1190" s="53">
        <v>2013</v>
      </c>
      <c r="Q1190" s="61">
        <v>41638</v>
      </c>
      <c r="R1190" s="53" t="s">
        <v>342</v>
      </c>
      <c r="S1190" s="53" t="s">
        <v>7105</v>
      </c>
      <c r="T1190" s="53" t="s">
        <v>389</v>
      </c>
      <c r="U1190" s="82">
        <v>1</v>
      </c>
      <c r="V1190" s="53">
        <v>1</v>
      </c>
      <c r="W1190" s="53" t="s">
        <v>390</v>
      </c>
      <c r="X1190" s="78"/>
      <c r="Y1190" s="58">
        <v>11799.457200000001</v>
      </c>
      <c r="Z1190" s="367">
        <v>1072.6779272727274</v>
      </c>
      <c r="AA1190" s="78"/>
      <c r="AB1190" s="53" t="s">
        <v>8360</v>
      </c>
      <c r="AC1190" s="53" t="s">
        <v>1875</v>
      </c>
      <c r="AD1190" s="410">
        <v>11799.457200000001</v>
      </c>
      <c r="AE1190" s="78"/>
      <c r="AF1190" s="410">
        <v>11</v>
      </c>
      <c r="AG1190" s="78"/>
      <c r="AH1190" s="367"/>
      <c r="AI1190" s="53" t="s">
        <v>111</v>
      </c>
      <c r="AJ1190" s="53" t="s">
        <v>1869</v>
      </c>
      <c r="AK1190" s="148"/>
      <c r="AL1190" s="67"/>
      <c r="AM1190" s="67"/>
      <c r="AN1190" s="67"/>
      <c r="AO1190" s="67"/>
      <c r="AP1190" s="67"/>
      <c r="AQ1190" s="67"/>
      <c r="AR1190" s="67"/>
      <c r="AS1190" s="67"/>
      <c r="AT1190" s="67"/>
    </row>
    <row r="1191" spans="1:46" s="153" customFormat="1" ht="240">
      <c r="A1191" s="52" t="s">
        <v>1381</v>
      </c>
      <c r="B1191" s="368">
        <v>11012</v>
      </c>
      <c r="C1191" s="54">
        <v>3000579</v>
      </c>
      <c r="D1191" s="52" t="s">
        <v>995</v>
      </c>
      <c r="E1191" s="53" t="s">
        <v>337</v>
      </c>
      <c r="F1191" s="55">
        <v>41547</v>
      </c>
      <c r="G1191" s="55">
        <v>41577</v>
      </c>
      <c r="H1191" s="53" t="s">
        <v>99</v>
      </c>
      <c r="I1191" s="57">
        <v>9564.52</v>
      </c>
      <c r="J1191" s="56">
        <v>15947.938382816435</v>
      </c>
      <c r="K1191" s="56">
        <v>9564.52</v>
      </c>
      <c r="L1191" s="58">
        <v>11286133.6</v>
      </c>
      <c r="M1191" s="59">
        <v>41606</v>
      </c>
      <c r="N1191" s="60">
        <v>2013</v>
      </c>
      <c r="O1191" s="61">
        <v>41606</v>
      </c>
      <c r="P1191" s="60">
        <v>2014</v>
      </c>
      <c r="Q1191" s="61">
        <v>41757</v>
      </c>
      <c r="R1191" s="53" t="s">
        <v>342</v>
      </c>
      <c r="S1191" s="62"/>
      <c r="T1191" s="53" t="s">
        <v>389</v>
      </c>
      <c r="U1191" s="367">
        <v>1</v>
      </c>
      <c r="V1191" s="53">
        <v>1</v>
      </c>
      <c r="W1191" s="53" t="s">
        <v>390</v>
      </c>
      <c r="X1191" s="53" t="s">
        <v>7148</v>
      </c>
      <c r="Y1191" s="63">
        <v>1364.7080000000001</v>
      </c>
      <c r="Z1191" s="58">
        <v>1426.8440000000001</v>
      </c>
      <c r="AA1191" s="53"/>
      <c r="AB1191" s="62" t="s">
        <v>7147</v>
      </c>
      <c r="AC1191" s="65" t="s">
        <v>1816</v>
      </c>
      <c r="AD1191" s="66">
        <v>11800</v>
      </c>
      <c r="AE1191" s="53"/>
      <c r="AF1191" s="53">
        <v>8.27</v>
      </c>
      <c r="AG1191" s="58"/>
      <c r="AH1191" s="367"/>
      <c r="AI1191" s="52" t="s">
        <v>1952</v>
      </c>
      <c r="AJ1191" s="52" t="s">
        <v>1869</v>
      </c>
      <c r="AK1191" s="148"/>
      <c r="AL1191" s="148"/>
      <c r="AM1191" s="148"/>
      <c r="AN1191" s="148"/>
      <c r="AO1191" s="148"/>
      <c r="AP1191" s="148"/>
      <c r="AQ1191" s="148"/>
      <c r="AR1191" s="148"/>
      <c r="AS1191" s="148"/>
      <c r="AT1191" s="148"/>
    </row>
    <row r="1192" spans="1:46" s="153" customFormat="1" ht="60">
      <c r="A1192" s="53" t="s">
        <v>994</v>
      </c>
      <c r="B1192" s="60">
        <v>11013</v>
      </c>
      <c r="C1192" s="54">
        <v>3000560</v>
      </c>
      <c r="D1192" s="52" t="s">
        <v>465</v>
      </c>
      <c r="E1192" s="84" t="s">
        <v>83</v>
      </c>
      <c r="F1192" s="85">
        <v>41572</v>
      </c>
      <c r="G1192" s="85">
        <v>41618</v>
      </c>
      <c r="H1192" s="84" t="s">
        <v>119</v>
      </c>
      <c r="I1192" s="86">
        <v>44450</v>
      </c>
      <c r="J1192" s="56">
        <v>42910.956914839211</v>
      </c>
      <c r="K1192" s="56">
        <v>42910.955999999998</v>
      </c>
      <c r="L1192" s="58">
        <v>50634928.079999998</v>
      </c>
      <c r="M1192" s="59">
        <v>41638</v>
      </c>
      <c r="N1192" s="60">
        <v>2014</v>
      </c>
      <c r="O1192" s="61">
        <v>41640</v>
      </c>
      <c r="P1192" s="84">
        <v>2014</v>
      </c>
      <c r="Q1192" s="61">
        <v>41820</v>
      </c>
      <c r="R1192" s="53" t="s">
        <v>342</v>
      </c>
      <c r="S1192" s="60" t="s">
        <v>7173</v>
      </c>
      <c r="T1192" s="53" t="s">
        <v>389</v>
      </c>
      <c r="U1192" s="60" t="s">
        <v>9</v>
      </c>
      <c r="V1192" s="88" t="s">
        <v>9</v>
      </c>
      <c r="W1192" s="73" t="s">
        <v>390</v>
      </c>
      <c r="X1192" s="179"/>
      <c r="Y1192" s="86">
        <v>50634.928079999998</v>
      </c>
      <c r="Z1192" s="86">
        <v>5628.770203</v>
      </c>
      <c r="AA1192" s="73"/>
      <c r="AB1192" s="73" t="s">
        <v>7174</v>
      </c>
      <c r="AC1192" s="73" t="s">
        <v>1875</v>
      </c>
      <c r="AD1192" s="86">
        <v>56287.70203</v>
      </c>
      <c r="AE1192" s="106">
        <v>4</v>
      </c>
      <c r="AF1192" s="106">
        <v>6</v>
      </c>
      <c r="AG1192" s="106"/>
      <c r="AH1192" s="158"/>
      <c r="AI1192" s="52" t="s">
        <v>7175</v>
      </c>
      <c r="AJ1192" s="52" t="s">
        <v>1869</v>
      </c>
      <c r="AK1192" s="148"/>
      <c r="AL1192" s="148"/>
      <c r="AM1192" s="148"/>
      <c r="AN1192" s="148"/>
      <c r="AO1192" s="148"/>
      <c r="AP1192" s="148"/>
      <c r="AQ1192" s="148"/>
      <c r="AR1192" s="148"/>
      <c r="AS1192" s="148"/>
      <c r="AT1192" s="148"/>
    </row>
    <row r="1193" spans="1:46" s="153" customFormat="1" ht="90">
      <c r="A1193" s="53" t="s">
        <v>1600</v>
      </c>
      <c r="B1193" s="368">
        <v>11016</v>
      </c>
      <c r="C1193" s="368">
        <v>3000580</v>
      </c>
      <c r="D1193" s="52" t="s">
        <v>1504</v>
      </c>
      <c r="E1193" s="78" t="s">
        <v>337</v>
      </c>
      <c r="F1193" s="55">
        <v>41554</v>
      </c>
      <c r="G1193" s="55">
        <v>41568</v>
      </c>
      <c r="H1193" s="53" t="s">
        <v>111</v>
      </c>
      <c r="I1193" s="79">
        <v>5442.32</v>
      </c>
      <c r="J1193" s="56">
        <v>8028.0160625808021</v>
      </c>
      <c r="K1193" s="56">
        <v>5442.32</v>
      </c>
      <c r="L1193" s="58">
        <v>6421937.5999999996</v>
      </c>
      <c r="M1193" s="59">
        <v>41572</v>
      </c>
      <c r="N1193" s="53">
        <v>2013</v>
      </c>
      <c r="O1193" s="61">
        <v>41577</v>
      </c>
      <c r="P1193" s="53">
        <v>2013</v>
      </c>
      <c r="Q1193" s="61">
        <v>41607</v>
      </c>
      <c r="R1193" s="53" t="s">
        <v>342</v>
      </c>
      <c r="S1193" s="53" t="s">
        <v>7203</v>
      </c>
      <c r="T1193" s="53" t="s">
        <v>389</v>
      </c>
      <c r="U1193" s="60">
        <v>1</v>
      </c>
      <c r="V1193" s="53">
        <v>1</v>
      </c>
      <c r="W1193" s="53" t="s">
        <v>390</v>
      </c>
      <c r="X1193" s="78"/>
      <c r="Y1193" s="58">
        <v>6421.9375999999993</v>
      </c>
      <c r="Z1193" s="367">
        <v>3524.6638858397359</v>
      </c>
      <c r="AA1193" s="78"/>
      <c r="AB1193" s="53" t="s">
        <v>7204</v>
      </c>
      <c r="AC1193" s="53" t="s">
        <v>1875</v>
      </c>
      <c r="AD1193" s="410">
        <v>6421.9375999999993</v>
      </c>
      <c r="AE1193" s="78"/>
      <c r="AF1193" s="410">
        <v>1.8220000000000001</v>
      </c>
      <c r="AG1193" s="78"/>
      <c r="AH1193" s="367">
        <v>0</v>
      </c>
      <c r="AI1193" s="53" t="s">
        <v>1995</v>
      </c>
      <c r="AJ1193" s="53" t="s">
        <v>1869</v>
      </c>
      <c r="AK1193" s="148"/>
    </row>
    <row r="1194" spans="1:46" s="153" customFormat="1" ht="90">
      <c r="A1194" s="53" t="s">
        <v>1600</v>
      </c>
      <c r="B1194" s="60">
        <v>11017</v>
      </c>
      <c r="C1194" s="368">
        <v>3000560</v>
      </c>
      <c r="D1194" s="52" t="s">
        <v>7205</v>
      </c>
      <c r="E1194" s="78" t="s">
        <v>337</v>
      </c>
      <c r="F1194" s="55">
        <v>41554</v>
      </c>
      <c r="G1194" s="55">
        <v>41568</v>
      </c>
      <c r="H1194" s="53" t="s">
        <v>111</v>
      </c>
      <c r="I1194" s="79">
        <v>8412.81</v>
      </c>
      <c r="J1194" s="56">
        <v>8451.6669140935701</v>
      </c>
      <c r="K1194" s="56">
        <v>8412.81</v>
      </c>
      <c r="L1194" s="58">
        <v>9927115.7999999989</v>
      </c>
      <c r="M1194" s="59">
        <v>41572</v>
      </c>
      <c r="N1194" s="53">
        <v>2013</v>
      </c>
      <c r="O1194" s="61">
        <v>41577</v>
      </c>
      <c r="P1194" s="53">
        <v>2013</v>
      </c>
      <c r="Q1194" s="61">
        <v>41607</v>
      </c>
      <c r="R1194" s="53" t="s">
        <v>342</v>
      </c>
      <c r="S1194" s="53" t="s">
        <v>7206</v>
      </c>
      <c r="T1194" s="53" t="s">
        <v>389</v>
      </c>
      <c r="U1194" s="60">
        <v>1</v>
      </c>
      <c r="V1194" s="53">
        <v>1</v>
      </c>
      <c r="W1194" s="53" t="s">
        <v>390</v>
      </c>
      <c r="X1194" s="78"/>
      <c r="Y1194" s="58">
        <v>9927.1157999999996</v>
      </c>
      <c r="Z1194" s="367">
        <v>7878.663333333333</v>
      </c>
      <c r="AA1194" s="78"/>
      <c r="AB1194" s="53" t="s">
        <v>1994</v>
      </c>
      <c r="AC1194" s="53" t="s">
        <v>1875</v>
      </c>
      <c r="AD1194" s="410">
        <v>9927.1157999999996</v>
      </c>
      <c r="AE1194" s="181">
        <v>1.26</v>
      </c>
      <c r="AF1194" s="78"/>
      <c r="AG1194" s="78"/>
      <c r="AH1194" s="367">
        <v>0</v>
      </c>
      <c r="AI1194" s="53" t="s">
        <v>1995</v>
      </c>
      <c r="AJ1194" s="53" t="s">
        <v>1869</v>
      </c>
      <c r="AK1194" s="148"/>
    </row>
    <row r="1195" spans="1:46" s="153" customFormat="1" ht="90">
      <c r="A1195" s="53" t="s">
        <v>1600</v>
      </c>
      <c r="B1195" s="368">
        <v>11018</v>
      </c>
      <c r="C1195" s="368">
        <v>3000560</v>
      </c>
      <c r="D1195" s="52" t="s">
        <v>7207</v>
      </c>
      <c r="E1195" s="78" t="s">
        <v>337</v>
      </c>
      <c r="F1195" s="55">
        <v>41554</v>
      </c>
      <c r="G1195" s="55">
        <v>41568</v>
      </c>
      <c r="H1195" s="53" t="s">
        <v>111</v>
      </c>
      <c r="I1195" s="79">
        <v>8412.81</v>
      </c>
      <c r="J1195" s="56">
        <v>8451.6669140935701</v>
      </c>
      <c r="K1195" s="56">
        <v>8412.81</v>
      </c>
      <c r="L1195" s="58">
        <v>9927115.7999999989</v>
      </c>
      <c r="M1195" s="59">
        <v>41572</v>
      </c>
      <c r="N1195" s="53">
        <v>2013</v>
      </c>
      <c r="O1195" s="61">
        <v>41577</v>
      </c>
      <c r="P1195" s="53">
        <v>2013</v>
      </c>
      <c r="Q1195" s="61">
        <v>41607</v>
      </c>
      <c r="R1195" s="53" t="s">
        <v>342</v>
      </c>
      <c r="S1195" s="53" t="s">
        <v>7208</v>
      </c>
      <c r="T1195" s="53" t="s">
        <v>389</v>
      </c>
      <c r="U1195" s="60">
        <v>1</v>
      </c>
      <c r="V1195" s="53">
        <v>1</v>
      </c>
      <c r="W1195" s="53" t="s">
        <v>390</v>
      </c>
      <c r="X1195" s="78"/>
      <c r="Y1195" s="58">
        <v>9927.1157999999996</v>
      </c>
      <c r="Z1195" s="367">
        <v>3970.8463199999997</v>
      </c>
      <c r="AA1195" s="78"/>
      <c r="AB1195" s="53" t="s">
        <v>1994</v>
      </c>
      <c r="AC1195" s="53" t="s">
        <v>1875</v>
      </c>
      <c r="AD1195" s="410">
        <v>9927.1157999999996</v>
      </c>
      <c r="AE1195" s="411">
        <v>2.5</v>
      </c>
      <c r="AF1195" s="78"/>
      <c r="AG1195" s="78"/>
      <c r="AH1195" s="367">
        <v>0</v>
      </c>
      <c r="AI1195" s="53" t="s">
        <v>1995</v>
      </c>
      <c r="AJ1195" s="53" t="s">
        <v>1869</v>
      </c>
      <c r="AK1195" s="148"/>
    </row>
    <row r="1196" spans="1:46" s="153" customFormat="1" ht="90">
      <c r="A1196" s="53" t="s">
        <v>1600</v>
      </c>
      <c r="B1196" s="60">
        <v>11019</v>
      </c>
      <c r="C1196" s="368">
        <v>3000560</v>
      </c>
      <c r="D1196" s="52" t="s">
        <v>7207</v>
      </c>
      <c r="E1196" s="78" t="s">
        <v>337</v>
      </c>
      <c r="F1196" s="55">
        <v>41554</v>
      </c>
      <c r="G1196" s="55">
        <v>41568</v>
      </c>
      <c r="H1196" s="53" t="s">
        <v>111</v>
      </c>
      <c r="I1196" s="79">
        <v>8412.81</v>
      </c>
      <c r="J1196" s="56">
        <v>8451.6669140935701</v>
      </c>
      <c r="K1196" s="56">
        <v>8412.81</v>
      </c>
      <c r="L1196" s="58">
        <v>9927115.7999999989</v>
      </c>
      <c r="M1196" s="59">
        <v>41572</v>
      </c>
      <c r="N1196" s="53">
        <v>2013</v>
      </c>
      <c r="O1196" s="61">
        <v>41577</v>
      </c>
      <c r="P1196" s="53">
        <v>2013</v>
      </c>
      <c r="Q1196" s="61">
        <v>41607</v>
      </c>
      <c r="R1196" s="53" t="s">
        <v>342</v>
      </c>
      <c r="S1196" s="53" t="s">
        <v>7209</v>
      </c>
      <c r="T1196" s="53" t="s">
        <v>389</v>
      </c>
      <c r="U1196" s="60">
        <v>1</v>
      </c>
      <c r="V1196" s="53">
        <v>1</v>
      </c>
      <c r="W1196" s="53" t="s">
        <v>390</v>
      </c>
      <c r="X1196" s="78"/>
      <c r="Y1196" s="58">
        <v>9927.1157999999996</v>
      </c>
      <c r="Z1196" s="367">
        <v>3970.8463199999997</v>
      </c>
      <c r="AA1196" s="78"/>
      <c r="AB1196" s="53" t="s">
        <v>1994</v>
      </c>
      <c r="AC1196" s="53" t="s">
        <v>1875</v>
      </c>
      <c r="AD1196" s="410">
        <v>9927.1157999999996</v>
      </c>
      <c r="AE1196" s="411">
        <v>2.5</v>
      </c>
      <c r="AF1196" s="78"/>
      <c r="AG1196" s="78"/>
      <c r="AH1196" s="367">
        <v>0</v>
      </c>
      <c r="AI1196" s="53" t="s">
        <v>1995</v>
      </c>
      <c r="AJ1196" s="53" t="s">
        <v>1869</v>
      </c>
      <c r="AK1196" s="148"/>
    </row>
    <row r="1197" spans="1:46" s="153" customFormat="1" ht="90">
      <c r="A1197" s="53" t="s">
        <v>1600</v>
      </c>
      <c r="B1197" s="368">
        <v>11020</v>
      </c>
      <c r="C1197" s="368">
        <v>3000560</v>
      </c>
      <c r="D1197" s="52" t="s">
        <v>7207</v>
      </c>
      <c r="E1197" s="78" t="s">
        <v>337</v>
      </c>
      <c r="F1197" s="55">
        <v>41554</v>
      </c>
      <c r="G1197" s="55">
        <v>41568</v>
      </c>
      <c r="H1197" s="53" t="s">
        <v>111</v>
      </c>
      <c r="I1197" s="79">
        <v>8412.81</v>
      </c>
      <c r="J1197" s="56">
        <v>8451.6669140935701</v>
      </c>
      <c r="K1197" s="56">
        <v>8412.81</v>
      </c>
      <c r="L1197" s="58">
        <v>9927115.7999999989</v>
      </c>
      <c r="M1197" s="59">
        <v>41572</v>
      </c>
      <c r="N1197" s="53">
        <v>2013</v>
      </c>
      <c r="O1197" s="61">
        <v>41577</v>
      </c>
      <c r="P1197" s="53">
        <v>2013</v>
      </c>
      <c r="Q1197" s="61">
        <v>41607</v>
      </c>
      <c r="R1197" s="53" t="s">
        <v>342</v>
      </c>
      <c r="S1197" s="53" t="s">
        <v>7210</v>
      </c>
      <c r="T1197" s="53" t="s">
        <v>389</v>
      </c>
      <c r="U1197" s="60">
        <v>1</v>
      </c>
      <c r="V1197" s="53">
        <v>1</v>
      </c>
      <c r="W1197" s="53" t="s">
        <v>390</v>
      </c>
      <c r="X1197" s="78"/>
      <c r="Y1197" s="58">
        <v>9927.1157999999996</v>
      </c>
      <c r="Z1197" s="367">
        <v>7878.663333333333</v>
      </c>
      <c r="AA1197" s="78"/>
      <c r="AB1197" s="53" t="s">
        <v>1994</v>
      </c>
      <c r="AC1197" s="53" t="s">
        <v>1875</v>
      </c>
      <c r="AD1197" s="410">
        <v>9927.1157999999996</v>
      </c>
      <c r="AE1197" s="181">
        <v>1.26</v>
      </c>
      <c r="AF1197" s="78"/>
      <c r="AG1197" s="78"/>
      <c r="AH1197" s="367">
        <v>0</v>
      </c>
      <c r="AI1197" s="53" t="s">
        <v>1995</v>
      </c>
      <c r="AJ1197" s="53" t="s">
        <v>1869</v>
      </c>
      <c r="AK1197" s="148"/>
    </row>
    <row r="1198" spans="1:46" s="153" customFormat="1" ht="90">
      <c r="A1198" s="53" t="s">
        <v>1600</v>
      </c>
      <c r="B1198" s="60">
        <v>11021</v>
      </c>
      <c r="C1198" s="368">
        <v>3000579</v>
      </c>
      <c r="D1198" s="52" t="s">
        <v>6473</v>
      </c>
      <c r="E1198" s="78" t="s">
        <v>337</v>
      </c>
      <c r="F1198" s="55">
        <v>41554</v>
      </c>
      <c r="G1198" s="55">
        <v>41568</v>
      </c>
      <c r="H1198" s="53" t="s">
        <v>111</v>
      </c>
      <c r="I1198" s="79">
        <v>2199.4899999999998</v>
      </c>
      <c r="J1198" s="56">
        <v>2954.8921869250566</v>
      </c>
      <c r="K1198" s="56">
        <v>2199.4899999999998</v>
      </c>
      <c r="L1198" s="58">
        <v>2595398.1999999997</v>
      </c>
      <c r="M1198" s="59">
        <v>41572</v>
      </c>
      <c r="N1198" s="53">
        <v>2013</v>
      </c>
      <c r="O1198" s="61">
        <v>41577</v>
      </c>
      <c r="P1198" s="53">
        <v>2013</v>
      </c>
      <c r="Q1198" s="61">
        <v>41638</v>
      </c>
      <c r="R1198" s="53" t="s">
        <v>342</v>
      </c>
      <c r="S1198" s="53" t="s">
        <v>7211</v>
      </c>
      <c r="T1198" s="53" t="s">
        <v>389</v>
      </c>
      <c r="U1198" s="82">
        <v>1</v>
      </c>
      <c r="V1198" s="53">
        <v>1</v>
      </c>
      <c r="W1198" s="53" t="s">
        <v>390</v>
      </c>
      <c r="X1198" s="78"/>
      <c r="Y1198" s="58">
        <v>2595.3981999999996</v>
      </c>
      <c r="Z1198" s="367">
        <v>190.83808823529412</v>
      </c>
      <c r="AA1198" s="78"/>
      <c r="AB1198" s="53" t="s">
        <v>7212</v>
      </c>
      <c r="AC1198" s="53" t="s">
        <v>1791</v>
      </c>
      <c r="AD1198" s="410">
        <v>2595.3980000000001</v>
      </c>
      <c r="AE1198" s="78"/>
      <c r="AF1198" s="410">
        <v>13.6</v>
      </c>
      <c r="AG1198" s="78"/>
      <c r="AH1198" s="367"/>
      <c r="AI1198" s="53" t="s">
        <v>111</v>
      </c>
      <c r="AJ1198" s="53" t="s">
        <v>1869</v>
      </c>
      <c r="AK1198" s="148"/>
    </row>
    <row r="1199" spans="1:46" s="153" customFormat="1" ht="60">
      <c r="A1199" s="53" t="s">
        <v>1344</v>
      </c>
      <c r="B1199" s="60">
        <v>11022</v>
      </c>
      <c r="C1199" s="368">
        <v>3000579</v>
      </c>
      <c r="D1199" s="52" t="s">
        <v>1948</v>
      </c>
      <c r="E1199" s="78" t="s">
        <v>337</v>
      </c>
      <c r="F1199" s="55">
        <v>41562</v>
      </c>
      <c r="G1199" s="55">
        <v>41578</v>
      </c>
      <c r="H1199" s="53" t="s">
        <v>114</v>
      </c>
      <c r="I1199" s="79">
        <v>3353.37</v>
      </c>
      <c r="J1199" s="56">
        <v>5202.7818221139851</v>
      </c>
      <c r="K1199" s="56">
        <v>3353.37</v>
      </c>
      <c r="L1199" s="58">
        <v>3956976.5999999996</v>
      </c>
      <c r="M1199" s="59">
        <v>41586</v>
      </c>
      <c r="N1199" s="53">
        <v>2013</v>
      </c>
      <c r="O1199" s="61">
        <v>41586</v>
      </c>
      <c r="P1199" s="53">
        <v>2013</v>
      </c>
      <c r="Q1199" s="61">
        <v>41639</v>
      </c>
      <c r="R1199" s="53" t="s">
        <v>342</v>
      </c>
      <c r="S1199" s="53"/>
      <c r="T1199" s="53" t="s">
        <v>8</v>
      </c>
      <c r="U1199" s="82">
        <v>3</v>
      </c>
      <c r="V1199" s="53">
        <v>1</v>
      </c>
      <c r="W1199" s="53" t="s">
        <v>390</v>
      </c>
      <c r="X1199" s="78"/>
      <c r="Y1199" s="58">
        <v>1318.9921999999999</v>
      </c>
      <c r="Z1199" s="367">
        <v>1318.9933333333333</v>
      </c>
      <c r="AA1199" s="78"/>
      <c r="AB1199" s="53" t="s">
        <v>1948</v>
      </c>
      <c r="AC1199" s="53" t="s">
        <v>1791</v>
      </c>
      <c r="AD1199" s="410">
        <v>3956.98</v>
      </c>
      <c r="AE1199" s="78"/>
      <c r="AF1199" s="410" t="s">
        <v>666</v>
      </c>
      <c r="AG1199" s="78"/>
      <c r="AH1199" s="367"/>
      <c r="AI1199" s="53" t="s">
        <v>7226</v>
      </c>
      <c r="AJ1199" s="53" t="s">
        <v>1817</v>
      </c>
      <c r="AK1199" s="148"/>
    </row>
    <row r="1200" spans="1:46" s="153" customFormat="1" ht="60">
      <c r="A1200" s="53" t="s">
        <v>382</v>
      </c>
      <c r="B1200" s="60">
        <v>11023</v>
      </c>
      <c r="C1200" s="54">
        <v>3000560</v>
      </c>
      <c r="D1200" s="52" t="s">
        <v>465</v>
      </c>
      <c r="E1200" s="84" t="s">
        <v>337</v>
      </c>
      <c r="F1200" s="85">
        <v>41561</v>
      </c>
      <c r="G1200" s="85">
        <v>41576</v>
      </c>
      <c r="H1200" s="84" t="s">
        <v>99</v>
      </c>
      <c r="I1200" s="86">
        <v>97948.297000000006</v>
      </c>
      <c r="J1200" s="56">
        <v>98400.666607573905</v>
      </c>
      <c r="K1200" s="56">
        <v>97948.297000000006</v>
      </c>
      <c r="L1200" s="58">
        <v>115578990.46000001</v>
      </c>
      <c r="M1200" s="59">
        <v>41591</v>
      </c>
      <c r="N1200" s="60">
        <v>2013</v>
      </c>
      <c r="O1200" s="61">
        <v>41593</v>
      </c>
      <c r="P1200" s="84">
        <v>2013</v>
      </c>
      <c r="Q1200" s="61">
        <v>41639</v>
      </c>
      <c r="R1200" s="53" t="s">
        <v>342</v>
      </c>
      <c r="S1200" s="60" t="s">
        <v>7250</v>
      </c>
      <c r="T1200" s="53" t="s">
        <v>389</v>
      </c>
      <c r="U1200" s="60">
        <v>1</v>
      </c>
      <c r="V1200" s="88" t="s">
        <v>9</v>
      </c>
      <c r="W1200" s="73" t="s">
        <v>390</v>
      </c>
      <c r="X1200" s="179"/>
      <c r="Y1200" s="86">
        <v>0.2131588478108517</v>
      </c>
      <c r="Z1200" s="86">
        <v>542220</v>
      </c>
      <c r="AA1200" s="73"/>
      <c r="AB1200" s="73" t="s">
        <v>7251</v>
      </c>
      <c r="AC1200" s="179">
        <v>41375</v>
      </c>
      <c r="AD1200" s="86">
        <v>542220</v>
      </c>
      <c r="AE1200" s="106"/>
      <c r="AF1200" s="106"/>
      <c r="AG1200" s="106">
        <v>1</v>
      </c>
      <c r="AH1200" s="158"/>
      <c r="AI1200" s="52" t="s">
        <v>99</v>
      </c>
      <c r="AJ1200" s="52" t="s">
        <v>391</v>
      </c>
      <c r="AK1200" s="148"/>
      <c r="AL1200" s="148"/>
      <c r="AM1200" s="148"/>
      <c r="AN1200" s="148"/>
      <c r="AO1200" s="148"/>
      <c r="AP1200" s="148"/>
      <c r="AQ1200" s="148"/>
      <c r="AR1200" s="148"/>
      <c r="AS1200" s="148"/>
      <c r="AT1200" s="148"/>
    </row>
    <row r="1201" spans="1:46" s="153" customFormat="1" ht="165">
      <c r="A1201" s="53" t="s">
        <v>382</v>
      </c>
      <c r="B1201" s="368">
        <v>11024</v>
      </c>
      <c r="C1201" s="54">
        <v>3000560</v>
      </c>
      <c r="D1201" s="52" t="s">
        <v>465</v>
      </c>
      <c r="E1201" s="84" t="s">
        <v>337</v>
      </c>
      <c r="F1201" s="85">
        <v>41561</v>
      </c>
      <c r="G1201" s="85">
        <v>41576</v>
      </c>
      <c r="H1201" s="84" t="s">
        <v>99</v>
      </c>
      <c r="I1201" s="86">
        <v>51649.673000000003</v>
      </c>
      <c r="J1201" s="56">
        <v>51888.218703678147</v>
      </c>
      <c r="K1201" s="56">
        <v>51649.673000000003</v>
      </c>
      <c r="L1201" s="58">
        <v>60946614.140000001</v>
      </c>
      <c r="M1201" s="59">
        <v>41591</v>
      </c>
      <c r="N1201" s="60">
        <v>2013</v>
      </c>
      <c r="O1201" s="61">
        <v>41593</v>
      </c>
      <c r="P1201" s="84">
        <v>2013</v>
      </c>
      <c r="Q1201" s="61">
        <v>41639</v>
      </c>
      <c r="R1201" s="53" t="s">
        <v>342</v>
      </c>
      <c r="S1201" s="60" t="s">
        <v>7252</v>
      </c>
      <c r="T1201" s="53" t="s">
        <v>389</v>
      </c>
      <c r="U1201" s="60">
        <v>1</v>
      </c>
      <c r="V1201" s="88" t="s">
        <v>9</v>
      </c>
      <c r="W1201" s="73" t="s">
        <v>390</v>
      </c>
      <c r="X1201" s="179"/>
      <c r="Y1201" s="86">
        <v>0.11240200313525875</v>
      </c>
      <c r="Z1201" s="86">
        <v>542220</v>
      </c>
      <c r="AA1201" s="73"/>
      <c r="AB1201" s="73" t="s">
        <v>7251</v>
      </c>
      <c r="AC1201" s="179">
        <v>41375</v>
      </c>
      <c r="AD1201" s="86">
        <v>542220</v>
      </c>
      <c r="AE1201" s="106"/>
      <c r="AF1201" s="106"/>
      <c r="AG1201" s="106">
        <v>1</v>
      </c>
      <c r="AH1201" s="158"/>
      <c r="AI1201" s="52" t="s">
        <v>99</v>
      </c>
      <c r="AJ1201" s="52" t="s">
        <v>391</v>
      </c>
      <c r="AK1201" s="148"/>
      <c r="AL1201" s="148"/>
      <c r="AM1201" s="148"/>
      <c r="AN1201" s="148"/>
      <c r="AO1201" s="148"/>
      <c r="AP1201" s="148"/>
      <c r="AQ1201" s="148"/>
      <c r="AR1201" s="148"/>
      <c r="AS1201" s="148"/>
      <c r="AT1201" s="148"/>
    </row>
    <row r="1202" spans="1:46" s="153" customFormat="1" ht="315">
      <c r="A1202" s="53" t="s">
        <v>382</v>
      </c>
      <c r="B1202" s="60">
        <v>11025</v>
      </c>
      <c r="C1202" s="54">
        <v>9</v>
      </c>
      <c r="D1202" s="52" t="s">
        <v>468</v>
      </c>
      <c r="E1202" s="84" t="s">
        <v>337</v>
      </c>
      <c r="F1202" s="85">
        <v>41561</v>
      </c>
      <c r="G1202" s="85">
        <v>41576</v>
      </c>
      <c r="H1202" s="84" t="s">
        <v>119</v>
      </c>
      <c r="I1202" s="86">
        <v>9402.51</v>
      </c>
      <c r="J1202" s="56">
        <v>13156.478369476563</v>
      </c>
      <c r="K1202" s="56">
        <v>9402.51</v>
      </c>
      <c r="L1202" s="58">
        <v>11094961.799999999</v>
      </c>
      <c r="M1202" s="59">
        <v>41596</v>
      </c>
      <c r="N1202" s="60">
        <v>2013</v>
      </c>
      <c r="O1202" s="61">
        <v>41598</v>
      </c>
      <c r="P1202" s="84">
        <v>2013</v>
      </c>
      <c r="Q1202" s="61">
        <v>41639</v>
      </c>
      <c r="R1202" s="53" t="s">
        <v>343</v>
      </c>
      <c r="S1202" s="60" t="s">
        <v>7253</v>
      </c>
      <c r="T1202" s="53" t="s">
        <v>389</v>
      </c>
      <c r="U1202" s="60">
        <v>1</v>
      </c>
      <c r="V1202" s="88">
        <v>1</v>
      </c>
      <c r="W1202" s="73" t="s">
        <v>390</v>
      </c>
      <c r="X1202" s="179"/>
      <c r="Y1202" s="86">
        <v>7.2809307553932936E-3</v>
      </c>
      <c r="Z1202" s="86">
        <v>11094.961799999999</v>
      </c>
      <c r="AA1202" s="73"/>
      <c r="AB1202" s="78" t="s">
        <v>7849</v>
      </c>
      <c r="AC1202" s="73" t="s">
        <v>1816</v>
      </c>
      <c r="AD1202" s="86">
        <v>1523838.39</v>
      </c>
      <c r="AE1202" s="106"/>
      <c r="AF1202" s="106"/>
      <c r="AG1202" s="106">
        <v>1</v>
      </c>
      <c r="AH1202" s="158"/>
      <c r="AI1202" s="52" t="s">
        <v>119</v>
      </c>
      <c r="AJ1202" s="52" t="s">
        <v>1817</v>
      </c>
      <c r="AK1202" s="148"/>
    </row>
    <row r="1203" spans="1:46" s="153" customFormat="1" ht="315">
      <c r="A1203" s="53" t="s">
        <v>382</v>
      </c>
      <c r="B1203" s="60">
        <v>11026</v>
      </c>
      <c r="C1203" s="368">
        <v>9</v>
      </c>
      <c r="D1203" s="52" t="s">
        <v>468</v>
      </c>
      <c r="E1203" s="78" t="s">
        <v>337</v>
      </c>
      <c r="F1203" s="55">
        <v>41561</v>
      </c>
      <c r="G1203" s="55">
        <v>41576</v>
      </c>
      <c r="H1203" s="53" t="s">
        <v>119</v>
      </c>
      <c r="I1203" s="79">
        <v>9120.48</v>
      </c>
      <c r="J1203" s="56">
        <v>9669.736771999922</v>
      </c>
      <c r="K1203" s="56">
        <v>9120.48</v>
      </c>
      <c r="L1203" s="58">
        <v>10762166.399999999</v>
      </c>
      <c r="M1203" s="59">
        <v>41596</v>
      </c>
      <c r="N1203" s="53">
        <v>2013</v>
      </c>
      <c r="O1203" s="61">
        <v>41598</v>
      </c>
      <c r="P1203" s="53">
        <v>2013</v>
      </c>
      <c r="Q1203" s="61">
        <v>41639</v>
      </c>
      <c r="R1203" s="53" t="s">
        <v>343</v>
      </c>
      <c r="S1203" s="53" t="s">
        <v>7254</v>
      </c>
      <c r="T1203" s="53" t="s">
        <v>389</v>
      </c>
      <c r="U1203" s="60">
        <v>1</v>
      </c>
      <c r="V1203" s="53">
        <v>1</v>
      </c>
      <c r="W1203" s="53" t="s">
        <v>390</v>
      </c>
      <c r="X1203" s="78"/>
      <c r="Y1203" s="58">
        <v>7.0625379112544857E-3</v>
      </c>
      <c r="Z1203" s="367">
        <v>10762.166399999998</v>
      </c>
      <c r="AA1203" s="78"/>
      <c r="AB1203" s="78" t="s">
        <v>7849</v>
      </c>
      <c r="AC1203" s="53" t="s">
        <v>1816</v>
      </c>
      <c r="AD1203" s="410">
        <v>1523838.39</v>
      </c>
      <c r="AE1203" s="78"/>
      <c r="AF1203" s="410"/>
      <c r="AG1203" s="78">
        <v>1</v>
      </c>
      <c r="AH1203" s="367"/>
      <c r="AI1203" s="53" t="s">
        <v>119</v>
      </c>
      <c r="AJ1203" s="53" t="s">
        <v>1817</v>
      </c>
      <c r="AK1203" s="148"/>
    </row>
    <row r="1204" spans="1:46" s="153" customFormat="1" ht="105">
      <c r="A1204" s="53" t="s">
        <v>382</v>
      </c>
      <c r="B1204" s="60">
        <v>11027</v>
      </c>
      <c r="C1204" s="368">
        <v>9</v>
      </c>
      <c r="D1204" s="52" t="s">
        <v>468</v>
      </c>
      <c r="E1204" s="78" t="s">
        <v>337</v>
      </c>
      <c r="F1204" s="55">
        <v>41561</v>
      </c>
      <c r="G1204" s="55">
        <v>41576</v>
      </c>
      <c r="H1204" s="53" t="s">
        <v>119</v>
      </c>
      <c r="I1204" s="79">
        <v>3348.83</v>
      </c>
      <c r="J1204" s="56">
        <v>4956.4430082599047</v>
      </c>
      <c r="K1204" s="56">
        <v>3348.83</v>
      </c>
      <c r="L1204" s="58">
        <v>3951619.3999999994</v>
      </c>
      <c r="M1204" s="59">
        <v>41596</v>
      </c>
      <c r="N1204" s="53">
        <v>2013</v>
      </c>
      <c r="O1204" s="61">
        <v>41598</v>
      </c>
      <c r="P1204" s="53">
        <v>2013</v>
      </c>
      <c r="Q1204" s="61">
        <v>41639</v>
      </c>
      <c r="R1204" s="53" t="s">
        <v>343</v>
      </c>
      <c r="S1204" s="53" t="s">
        <v>7255</v>
      </c>
      <c r="T1204" s="53" t="s">
        <v>389</v>
      </c>
      <c r="U1204" s="60">
        <v>1</v>
      </c>
      <c r="V1204" s="53">
        <v>1</v>
      </c>
      <c r="W1204" s="53" t="s">
        <v>390</v>
      </c>
      <c r="X1204" s="78"/>
      <c r="Y1204" s="58">
        <v>2.5932011071069026E-3</v>
      </c>
      <c r="Z1204" s="367">
        <v>3951.6193999999996</v>
      </c>
      <c r="AA1204" s="78"/>
      <c r="AB1204" s="53" t="s">
        <v>7246</v>
      </c>
      <c r="AC1204" s="53" t="s">
        <v>1816</v>
      </c>
      <c r="AD1204" s="410">
        <v>1523838.39</v>
      </c>
      <c r="AE1204" s="181"/>
      <c r="AF1204" s="78"/>
      <c r="AG1204" s="78">
        <v>1</v>
      </c>
      <c r="AH1204" s="367"/>
      <c r="AI1204" s="53" t="s">
        <v>119</v>
      </c>
      <c r="AJ1204" s="53" t="s">
        <v>1817</v>
      </c>
      <c r="AK1204" s="148"/>
    </row>
    <row r="1205" spans="1:46" s="153" customFormat="1" ht="105">
      <c r="A1205" s="53" t="s">
        <v>382</v>
      </c>
      <c r="B1205" s="60">
        <v>11028</v>
      </c>
      <c r="C1205" s="368">
        <v>9</v>
      </c>
      <c r="D1205" s="52" t="s">
        <v>468</v>
      </c>
      <c r="E1205" s="78" t="s">
        <v>337</v>
      </c>
      <c r="F1205" s="55">
        <v>41561</v>
      </c>
      <c r="G1205" s="55">
        <v>41576</v>
      </c>
      <c r="H1205" s="53" t="s">
        <v>119</v>
      </c>
      <c r="I1205" s="79">
        <v>9987.66</v>
      </c>
      <c r="J1205" s="56">
        <v>13029.359764396611</v>
      </c>
      <c r="K1205" s="56">
        <v>9987.66</v>
      </c>
      <c r="L1205" s="58">
        <v>11785438.800000001</v>
      </c>
      <c r="M1205" s="59">
        <v>41596</v>
      </c>
      <c r="N1205" s="53">
        <v>2013</v>
      </c>
      <c r="O1205" s="61">
        <v>41598</v>
      </c>
      <c r="P1205" s="53">
        <v>2013</v>
      </c>
      <c r="Q1205" s="61">
        <v>41639</v>
      </c>
      <c r="R1205" s="53" t="s">
        <v>343</v>
      </c>
      <c r="S1205" s="53" t="s">
        <v>7256</v>
      </c>
      <c r="T1205" s="53" t="s">
        <v>389</v>
      </c>
      <c r="U1205" s="60">
        <v>1</v>
      </c>
      <c r="V1205" s="53">
        <v>1</v>
      </c>
      <c r="W1205" s="53" t="s">
        <v>390</v>
      </c>
      <c r="X1205" s="78"/>
      <c r="Y1205" s="58">
        <v>7.7340477030507166E-3</v>
      </c>
      <c r="Z1205" s="367">
        <v>11785.438800000002</v>
      </c>
      <c r="AA1205" s="78"/>
      <c r="AB1205" s="53" t="s">
        <v>7246</v>
      </c>
      <c r="AC1205" s="53" t="s">
        <v>1816</v>
      </c>
      <c r="AD1205" s="410">
        <v>1523838.39</v>
      </c>
      <c r="AE1205" s="411"/>
      <c r="AF1205" s="78"/>
      <c r="AG1205" s="78">
        <v>1</v>
      </c>
      <c r="AH1205" s="367"/>
      <c r="AI1205" s="53" t="s">
        <v>119</v>
      </c>
      <c r="AJ1205" s="53" t="s">
        <v>1817</v>
      </c>
      <c r="AK1205" s="148"/>
    </row>
    <row r="1206" spans="1:46" s="153" customFormat="1" ht="135">
      <c r="A1206" s="53" t="s">
        <v>382</v>
      </c>
      <c r="B1206" s="60">
        <v>11029</v>
      </c>
      <c r="C1206" s="368">
        <v>9</v>
      </c>
      <c r="D1206" s="52" t="s">
        <v>468</v>
      </c>
      <c r="E1206" s="78" t="s">
        <v>337</v>
      </c>
      <c r="F1206" s="55">
        <v>41561</v>
      </c>
      <c r="G1206" s="55">
        <v>41576</v>
      </c>
      <c r="H1206" s="53" t="s">
        <v>119</v>
      </c>
      <c r="I1206" s="79">
        <v>7493.04</v>
      </c>
      <c r="J1206" s="56">
        <v>8018.7741254050579</v>
      </c>
      <c r="K1206" s="56">
        <v>7493.04</v>
      </c>
      <c r="L1206" s="58">
        <v>8841787.1999999993</v>
      </c>
      <c r="M1206" s="59">
        <v>41596</v>
      </c>
      <c r="N1206" s="53">
        <v>2013</v>
      </c>
      <c r="O1206" s="61">
        <v>41598</v>
      </c>
      <c r="P1206" s="53">
        <v>2013</v>
      </c>
      <c r="Q1206" s="61">
        <v>41639</v>
      </c>
      <c r="R1206" s="53" t="s">
        <v>343</v>
      </c>
      <c r="S1206" s="53" t="s">
        <v>7257</v>
      </c>
      <c r="T1206" s="53" t="s">
        <v>389</v>
      </c>
      <c r="U1206" s="60">
        <v>1</v>
      </c>
      <c r="V1206" s="53">
        <v>1</v>
      </c>
      <c r="W1206" s="53" t="s">
        <v>390</v>
      </c>
      <c r="X1206" s="78"/>
      <c r="Y1206" s="58">
        <v>5.8023129342475738E-3</v>
      </c>
      <c r="Z1206" s="367">
        <v>8841.7871999999988</v>
      </c>
      <c r="AA1206" s="78"/>
      <c r="AB1206" s="53" t="s">
        <v>7258</v>
      </c>
      <c r="AC1206" s="53" t="s">
        <v>1816</v>
      </c>
      <c r="AD1206" s="410">
        <v>1523838.39</v>
      </c>
      <c r="AE1206" s="411"/>
      <c r="AF1206" s="78"/>
      <c r="AG1206" s="78">
        <v>1</v>
      </c>
      <c r="AH1206" s="367"/>
      <c r="AI1206" s="53" t="s">
        <v>119</v>
      </c>
      <c r="AJ1206" s="53" t="s">
        <v>1817</v>
      </c>
      <c r="AK1206" s="148"/>
    </row>
    <row r="1207" spans="1:46" s="153" customFormat="1" ht="135">
      <c r="A1207" s="53" t="s">
        <v>382</v>
      </c>
      <c r="B1207" s="60">
        <v>11030</v>
      </c>
      <c r="C1207" s="368">
        <v>9</v>
      </c>
      <c r="D1207" s="52" t="s">
        <v>468</v>
      </c>
      <c r="E1207" s="78" t="s">
        <v>337</v>
      </c>
      <c r="F1207" s="55">
        <v>41561</v>
      </c>
      <c r="G1207" s="55">
        <v>41576</v>
      </c>
      <c r="H1207" s="53" t="s">
        <v>119</v>
      </c>
      <c r="I1207" s="79">
        <v>9223.51</v>
      </c>
      <c r="J1207" s="56">
        <v>13582.047919455939</v>
      </c>
      <c r="K1207" s="56">
        <v>9223.51</v>
      </c>
      <c r="L1207" s="58">
        <v>10883741.799999999</v>
      </c>
      <c r="M1207" s="59">
        <v>41596</v>
      </c>
      <c r="N1207" s="53">
        <v>2013</v>
      </c>
      <c r="O1207" s="61">
        <v>41598</v>
      </c>
      <c r="P1207" s="53">
        <v>2013</v>
      </c>
      <c r="Q1207" s="61">
        <v>41639</v>
      </c>
      <c r="R1207" s="53" t="s">
        <v>343</v>
      </c>
      <c r="S1207" s="53" t="s">
        <v>7259</v>
      </c>
      <c r="T1207" s="53" t="s">
        <v>389</v>
      </c>
      <c r="U1207" s="60">
        <v>1</v>
      </c>
      <c r="V1207" s="53">
        <v>1</v>
      </c>
      <c r="W1207" s="53" t="s">
        <v>390</v>
      </c>
      <c r="X1207" s="78"/>
      <c r="Y1207" s="58">
        <v>7.1423202561526232E-3</v>
      </c>
      <c r="Z1207" s="367">
        <v>10883.7418</v>
      </c>
      <c r="AA1207" s="78"/>
      <c r="AB1207" s="53" t="s">
        <v>7260</v>
      </c>
      <c r="AC1207" s="53" t="s">
        <v>1816</v>
      </c>
      <c r="AD1207" s="410">
        <v>1523838.39</v>
      </c>
      <c r="AE1207" s="181"/>
      <c r="AF1207" s="78"/>
      <c r="AG1207" s="78">
        <v>1</v>
      </c>
      <c r="AH1207" s="367"/>
      <c r="AI1207" s="53" t="s">
        <v>119</v>
      </c>
      <c r="AJ1207" s="53" t="s">
        <v>1817</v>
      </c>
      <c r="AK1207" s="148"/>
    </row>
    <row r="1208" spans="1:46" s="153" customFormat="1" ht="135">
      <c r="A1208" s="53" t="s">
        <v>382</v>
      </c>
      <c r="B1208" s="60">
        <v>11031</v>
      </c>
      <c r="C1208" s="368">
        <v>9</v>
      </c>
      <c r="D1208" s="52" t="s">
        <v>468</v>
      </c>
      <c r="E1208" s="78" t="s">
        <v>337</v>
      </c>
      <c r="F1208" s="55">
        <v>41561</v>
      </c>
      <c r="G1208" s="55">
        <v>41576</v>
      </c>
      <c r="H1208" s="53" t="s">
        <v>119</v>
      </c>
      <c r="I1208" s="79">
        <v>6336.44</v>
      </c>
      <c r="J1208" s="56">
        <v>8856.6082029233294</v>
      </c>
      <c r="K1208" s="56">
        <v>6336.44</v>
      </c>
      <c r="L1208" s="58">
        <v>7476999.1999999993</v>
      </c>
      <c r="M1208" s="59">
        <v>41596</v>
      </c>
      <c r="N1208" s="53">
        <v>2013</v>
      </c>
      <c r="O1208" s="61">
        <v>41598</v>
      </c>
      <c r="P1208" s="53">
        <v>2013</v>
      </c>
      <c r="Q1208" s="61">
        <v>41639</v>
      </c>
      <c r="R1208" s="53" t="s">
        <v>343</v>
      </c>
      <c r="S1208" s="53" t="s">
        <v>7261</v>
      </c>
      <c r="T1208" s="53" t="s">
        <v>389</v>
      </c>
      <c r="U1208" s="82">
        <v>1</v>
      </c>
      <c r="V1208" s="53">
        <v>1</v>
      </c>
      <c r="W1208" s="53" t="s">
        <v>390</v>
      </c>
      <c r="X1208" s="78"/>
      <c r="Y1208" s="58">
        <v>4.9066877754667931E-3</v>
      </c>
      <c r="Z1208" s="367">
        <v>7476.9991999999993</v>
      </c>
      <c r="AA1208" s="78"/>
      <c r="AB1208" s="53" t="s">
        <v>7258</v>
      </c>
      <c r="AC1208" s="53" t="s">
        <v>1816</v>
      </c>
      <c r="AD1208" s="410">
        <v>1523838.39</v>
      </c>
      <c r="AE1208" s="78"/>
      <c r="AF1208" s="410"/>
      <c r="AG1208" s="78">
        <v>1</v>
      </c>
      <c r="AH1208" s="367"/>
      <c r="AI1208" s="53" t="s">
        <v>119</v>
      </c>
      <c r="AJ1208" s="53" t="s">
        <v>1817</v>
      </c>
      <c r="AK1208" s="148"/>
    </row>
    <row r="1209" spans="1:46" s="153" customFormat="1" ht="135">
      <c r="A1209" s="53" t="s">
        <v>382</v>
      </c>
      <c r="B1209" s="60">
        <v>11032</v>
      </c>
      <c r="C1209" s="368">
        <v>9</v>
      </c>
      <c r="D1209" s="52" t="s">
        <v>468</v>
      </c>
      <c r="E1209" s="78" t="s">
        <v>337</v>
      </c>
      <c r="F1209" s="55">
        <v>41561</v>
      </c>
      <c r="G1209" s="55">
        <v>41576</v>
      </c>
      <c r="H1209" s="53" t="s">
        <v>119</v>
      </c>
      <c r="I1209" s="79">
        <v>6541.02</v>
      </c>
      <c r="J1209" s="56">
        <v>9611.8290666887078</v>
      </c>
      <c r="K1209" s="56">
        <v>6541.02</v>
      </c>
      <c r="L1209" s="58">
        <v>7718403.6000000006</v>
      </c>
      <c r="M1209" s="59">
        <v>41596</v>
      </c>
      <c r="N1209" s="53">
        <v>2013</v>
      </c>
      <c r="O1209" s="61">
        <v>41598</v>
      </c>
      <c r="P1209" s="53">
        <v>2013</v>
      </c>
      <c r="Q1209" s="61">
        <v>41639</v>
      </c>
      <c r="R1209" s="53" t="s">
        <v>343</v>
      </c>
      <c r="S1209" s="53" t="s">
        <v>7262</v>
      </c>
      <c r="T1209" s="53" t="s">
        <v>389</v>
      </c>
      <c r="U1209" s="82">
        <v>1</v>
      </c>
      <c r="V1209" s="53">
        <v>1</v>
      </c>
      <c r="W1209" s="53" t="s">
        <v>390</v>
      </c>
      <c r="X1209" s="78"/>
      <c r="Y1209" s="58">
        <v>5.0651064119732548E-3</v>
      </c>
      <c r="Z1209" s="367">
        <v>7718.4036000000006</v>
      </c>
      <c r="AA1209" s="78"/>
      <c r="AB1209" s="53" t="s">
        <v>7258</v>
      </c>
      <c r="AC1209" s="53" t="s">
        <v>1816</v>
      </c>
      <c r="AD1209" s="410">
        <v>1523838.39</v>
      </c>
      <c r="AE1209" s="78"/>
      <c r="AF1209" s="410"/>
      <c r="AG1209" s="78">
        <v>1</v>
      </c>
      <c r="AH1209" s="367"/>
      <c r="AI1209" s="53" t="s">
        <v>119</v>
      </c>
      <c r="AJ1209" s="53" t="s">
        <v>1817</v>
      </c>
      <c r="AK1209" s="148"/>
    </row>
    <row r="1210" spans="1:46" s="153" customFormat="1" ht="60">
      <c r="A1210" s="53" t="s">
        <v>783</v>
      </c>
      <c r="B1210" s="60">
        <v>11033</v>
      </c>
      <c r="C1210" s="368">
        <v>3000579</v>
      </c>
      <c r="D1210" s="52" t="s">
        <v>995</v>
      </c>
      <c r="E1210" s="78" t="s">
        <v>337</v>
      </c>
      <c r="F1210" s="55">
        <v>41561</v>
      </c>
      <c r="G1210" s="55">
        <v>41575</v>
      </c>
      <c r="H1210" s="53" t="s">
        <v>119</v>
      </c>
      <c r="I1210" s="79">
        <v>878.67</v>
      </c>
      <c r="J1210" s="56">
        <v>1076.0819646873604</v>
      </c>
      <c r="K1210" s="56">
        <v>878.67</v>
      </c>
      <c r="L1210" s="58">
        <v>1036830.6</v>
      </c>
      <c r="M1210" s="59">
        <v>41589</v>
      </c>
      <c r="N1210" s="53">
        <v>2013</v>
      </c>
      <c r="O1210" s="61">
        <v>41589</v>
      </c>
      <c r="P1210" s="53">
        <v>2013</v>
      </c>
      <c r="Q1210" s="61">
        <v>41608</v>
      </c>
      <c r="R1210" s="53" t="s">
        <v>342</v>
      </c>
      <c r="S1210" s="53" t="s">
        <v>7269</v>
      </c>
      <c r="T1210" s="53" t="s">
        <v>389</v>
      </c>
      <c r="U1210" s="82">
        <v>1</v>
      </c>
      <c r="V1210" s="53">
        <v>1</v>
      </c>
      <c r="W1210" s="53" t="s">
        <v>390</v>
      </c>
      <c r="X1210" s="78"/>
      <c r="Y1210" s="58">
        <v>2304.0679999999998</v>
      </c>
      <c r="Z1210" s="367">
        <v>2450.9333333333334</v>
      </c>
      <c r="AA1210" s="78"/>
      <c r="AB1210" s="53" t="s">
        <v>7284</v>
      </c>
      <c r="AC1210" s="53" t="s">
        <v>1795</v>
      </c>
      <c r="AD1210" s="410">
        <v>1102.92</v>
      </c>
      <c r="AE1210" s="78"/>
      <c r="AF1210" s="410">
        <v>0.45</v>
      </c>
      <c r="AG1210" s="78"/>
      <c r="AH1210" s="367"/>
      <c r="AI1210" s="53" t="s">
        <v>3157</v>
      </c>
      <c r="AJ1210" s="53" t="s">
        <v>1817</v>
      </c>
      <c r="AK1210" s="148"/>
    </row>
    <row r="1211" spans="1:46" s="153" customFormat="1" ht="60">
      <c r="A1211" s="53" t="s">
        <v>783</v>
      </c>
      <c r="B1211" s="60">
        <v>11034</v>
      </c>
      <c r="C1211" s="368">
        <v>3000579</v>
      </c>
      <c r="D1211" s="52" t="s">
        <v>995</v>
      </c>
      <c r="E1211" s="78" t="s">
        <v>337</v>
      </c>
      <c r="F1211" s="55">
        <v>41561</v>
      </c>
      <c r="G1211" s="55">
        <v>41575</v>
      </c>
      <c r="H1211" s="53" t="s">
        <v>107</v>
      </c>
      <c r="I1211" s="79">
        <v>4234.72</v>
      </c>
      <c r="J1211" s="56">
        <v>5033.7751150552331</v>
      </c>
      <c r="K1211" s="56">
        <v>4234.72</v>
      </c>
      <c r="L1211" s="58">
        <v>4996969.6000000006</v>
      </c>
      <c r="M1211" s="59">
        <v>41575</v>
      </c>
      <c r="N1211" s="53">
        <v>2013</v>
      </c>
      <c r="O1211" s="61">
        <v>41583</v>
      </c>
      <c r="P1211" s="53">
        <v>2013</v>
      </c>
      <c r="Q1211" s="61">
        <v>41608</v>
      </c>
      <c r="R1211" s="53" t="s">
        <v>342</v>
      </c>
      <c r="S1211" s="53" t="s">
        <v>7270</v>
      </c>
      <c r="T1211" s="53" t="s">
        <v>389</v>
      </c>
      <c r="U1211" s="82">
        <v>1</v>
      </c>
      <c r="V1211" s="53">
        <v>1</v>
      </c>
      <c r="W1211" s="53" t="s">
        <v>390</v>
      </c>
      <c r="X1211" s="78"/>
      <c r="Y1211" s="58">
        <v>2701.0646486486489</v>
      </c>
      <c r="Z1211" s="367">
        <v>2701.0648648648648</v>
      </c>
      <c r="AA1211" s="78"/>
      <c r="AB1211" s="53" t="s">
        <v>7284</v>
      </c>
      <c r="AC1211" s="53" t="s">
        <v>1795</v>
      </c>
      <c r="AD1211" s="410">
        <v>4996.97</v>
      </c>
      <c r="AE1211" s="78" t="s">
        <v>7271</v>
      </c>
      <c r="AF1211" s="410">
        <v>1.85</v>
      </c>
      <c r="AG1211" s="78"/>
      <c r="AH1211" s="367"/>
      <c r="AI1211" s="53" t="s">
        <v>7272</v>
      </c>
      <c r="AJ1211" s="53" t="s">
        <v>1869</v>
      </c>
      <c r="AK1211" s="148"/>
    </row>
    <row r="1212" spans="1:46" s="153" customFormat="1" ht="60">
      <c r="A1212" s="53" t="s">
        <v>1344</v>
      </c>
      <c r="B1212" s="60">
        <v>11035</v>
      </c>
      <c r="C1212" s="368">
        <v>3000560</v>
      </c>
      <c r="D1212" s="52" t="s">
        <v>465</v>
      </c>
      <c r="E1212" s="78" t="s">
        <v>337</v>
      </c>
      <c r="F1212" s="55">
        <v>41570</v>
      </c>
      <c r="G1212" s="55">
        <v>41589</v>
      </c>
      <c r="H1212" s="53" t="s">
        <v>114</v>
      </c>
      <c r="I1212" s="79">
        <v>566.99</v>
      </c>
      <c r="J1212" s="56">
        <v>559.03977313128007</v>
      </c>
      <c r="K1212" s="56">
        <v>559.03899999999999</v>
      </c>
      <c r="L1212" s="58">
        <v>659666.02</v>
      </c>
      <c r="M1212" s="59">
        <v>41598</v>
      </c>
      <c r="N1212" s="53">
        <v>2013</v>
      </c>
      <c r="O1212" s="61">
        <v>41599</v>
      </c>
      <c r="P1212" s="53">
        <v>2013</v>
      </c>
      <c r="Q1212" s="61">
        <v>41639</v>
      </c>
      <c r="R1212" s="53" t="s">
        <v>342</v>
      </c>
      <c r="S1212" s="53" t="s">
        <v>7288</v>
      </c>
      <c r="T1212" s="53" t="s">
        <v>329</v>
      </c>
      <c r="U1212" s="60">
        <v>1</v>
      </c>
      <c r="V1212" s="53">
        <v>1</v>
      </c>
      <c r="W1212" s="53" t="s">
        <v>390</v>
      </c>
      <c r="X1212" s="78"/>
      <c r="Y1212" s="58">
        <v>4047.0307975460123</v>
      </c>
      <c r="Z1212" s="367">
        <v>2928.0417487199684</v>
      </c>
      <c r="AA1212" s="78"/>
      <c r="AB1212" s="53" t="s">
        <v>1950</v>
      </c>
      <c r="AC1212" s="53" t="s">
        <v>1791</v>
      </c>
      <c r="AD1212" s="410">
        <v>74342.98</v>
      </c>
      <c r="AE1212" s="181">
        <v>25.39</v>
      </c>
      <c r="AF1212" s="78"/>
      <c r="AG1212" s="78"/>
      <c r="AH1212" s="367"/>
      <c r="AI1212" s="53" t="s">
        <v>114</v>
      </c>
      <c r="AJ1212" s="53" t="s">
        <v>1869</v>
      </c>
      <c r="AK1212" s="148"/>
    </row>
    <row r="1213" spans="1:46" s="153" customFormat="1" ht="60">
      <c r="A1213" s="53" t="s">
        <v>1344</v>
      </c>
      <c r="B1213" s="60">
        <v>11036</v>
      </c>
      <c r="C1213" s="368">
        <v>3000560</v>
      </c>
      <c r="D1213" s="52" t="s">
        <v>465</v>
      </c>
      <c r="E1213" s="78" t="s">
        <v>337</v>
      </c>
      <c r="F1213" s="55">
        <v>41570</v>
      </c>
      <c r="G1213" s="55">
        <v>41589</v>
      </c>
      <c r="H1213" s="53" t="s">
        <v>114</v>
      </c>
      <c r="I1213" s="79">
        <v>214.19</v>
      </c>
      <c r="J1213" s="56">
        <v>212.24395689696001</v>
      </c>
      <c r="K1213" s="56">
        <v>212.24299999999999</v>
      </c>
      <c r="L1213" s="58">
        <v>250446.74</v>
      </c>
      <c r="M1213" s="59">
        <v>41598</v>
      </c>
      <c r="N1213" s="53">
        <v>2013</v>
      </c>
      <c r="O1213" s="61">
        <v>41599</v>
      </c>
      <c r="P1213" s="53">
        <v>2013</v>
      </c>
      <c r="Q1213" s="61">
        <v>41639</v>
      </c>
      <c r="R1213" s="53" t="s">
        <v>342</v>
      </c>
      <c r="S1213" s="53" t="s">
        <v>7289</v>
      </c>
      <c r="T1213" s="53" t="s">
        <v>329</v>
      </c>
      <c r="U1213" s="82">
        <v>1</v>
      </c>
      <c r="V1213" s="53">
        <v>1</v>
      </c>
      <c r="W1213" s="53" t="s">
        <v>390</v>
      </c>
      <c r="X1213" s="78"/>
      <c r="Y1213" s="58">
        <v>1555.569813664596</v>
      </c>
      <c r="Z1213" s="367">
        <v>2928.0417487199684</v>
      </c>
      <c r="AA1213" s="78"/>
      <c r="AB1213" s="53" t="s">
        <v>1950</v>
      </c>
      <c r="AC1213" s="53" t="s">
        <v>1791</v>
      </c>
      <c r="AD1213" s="410">
        <v>74342.98</v>
      </c>
      <c r="AE1213" s="78">
        <v>25.39</v>
      </c>
      <c r="AF1213" s="410"/>
      <c r="AG1213" s="78"/>
      <c r="AH1213" s="367"/>
      <c r="AI1213" s="53" t="s">
        <v>114</v>
      </c>
      <c r="AJ1213" s="53" t="s">
        <v>1869</v>
      </c>
      <c r="AK1213" s="148"/>
    </row>
    <row r="1214" spans="1:46" s="153" customFormat="1" ht="60">
      <c r="A1214" s="53" t="s">
        <v>1344</v>
      </c>
      <c r="B1214" s="60">
        <v>11037</v>
      </c>
      <c r="C1214" s="368">
        <v>3000579</v>
      </c>
      <c r="D1214" s="52" t="s">
        <v>995</v>
      </c>
      <c r="E1214" s="78" t="s">
        <v>337</v>
      </c>
      <c r="F1214" s="55">
        <v>41570</v>
      </c>
      <c r="G1214" s="55">
        <v>41589</v>
      </c>
      <c r="H1214" s="53" t="s">
        <v>114</v>
      </c>
      <c r="I1214" s="79">
        <v>1976.95</v>
      </c>
      <c r="J1214" s="56">
        <v>2982.2911827019207</v>
      </c>
      <c r="K1214" s="56">
        <v>1976.95</v>
      </c>
      <c r="L1214" s="58">
        <v>2332801</v>
      </c>
      <c r="M1214" s="59">
        <v>41598</v>
      </c>
      <c r="N1214" s="53">
        <v>2013</v>
      </c>
      <c r="O1214" s="61">
        <v>41599</v>
      </c>
      <c r="P1214" s="53">
        <v>2013</v>
      </c>
      <c r="Q1214" s="61">
        <v>41639</v>
      </c>
      <c r="R1214" s="53" t="s">
        <v>342</v>
      </c>
      <c r="S1214" s="53" t="s">
        <v>7290</v>
      </c>
      <c r="T1214" s="53" t="s">
        <v>8</v>
      </c>
      <c r="U1214" s="82">
        <v>2.7370000000000001</v>
      </c>
      <c r="V1214" s="53">
        <v>1</v>
      </c>
      <c r="W1214" s="53" t="s">
        <v>390</v>
      </c>
      <c r="X1214" s="78"/>
      <c r="Y1214" s="58">
        <v>852.32042382170255</v>
      </c>
      <c r="Z1214" s="367">
        <v>30595.040000000001</v>
      </c>
      <c r="AA1214" s="78"/>
      <c r="AB1214" s="53" t="s">
        <v>4560</v>
      </c>
      <c r="AC1214" s="53" t="s">
        <v>1791</v>
      </c>
      <c r="AD1214" s="410">
        <v>156707.79999999999</v>
      </c>
      <c r="AE1214" s="78"/>
      <c r="AF1214" s="410" t="s">
        <v>7291</v>
      </c>
      <c r="AG1214" s="78"/>
      <c r="AH1214" s="367"/>
      <c r="AI1214" s="53" t="s">
        <v>114</v>
      </c>
      <c r="AJ1214" s="53" t="s">
        <v>1869</v>
      </c>
      <c r="AK1214" s="148"/>
    </row>
    <row r="1215" spans="1:46" s="153" customFormat="1" ht="60">
      <c r="A1215" s="53" t="s">
        <v>1344</v>
      </c>
      <c r="B1215" s="60">
        <v>11038</v>
      </c>
      <c r="C1215" s="368">
        <v>3000579</v>
      </c>
      <c r="D1215" s="52" t="s">
        <v>1504</v>
      </c>
      <c r="E1215" s="78" t="s">
        <v>337</v>
      </c>
      <c r="F1215" s="55">
        <v>41570</v>
      </c>
      <c r="G1215" s="55">
        <v>41589</v>
      </c>
      <c r="H1215" s="53" t="s">
        <v>114</v>
      </c>
      <c r="I1215" s="79">
        <v>1331.43</v>
      </c>
      <c r="J1215" s="56">
        <v>1833.0129708904801</v>
      </c>
      <c r="K1215" s="56">
        <v>1331.43</v>
      </c>
      <c r="L1215" s="58">
        <v>1571087.4</v>
      </c>
      <c r="M1215" s="59">
        <v>41598</v>
      </c>
      <c r="N1215" s="53">
        <v>2013</v>
      </c>
      <c r="O1215" s="61">
        <v>41599</v>
      </c>
      <c r="P1215" s="53">
        <v>2013</v>
      </c>
      <c r="Q1215" s="61">
        <v>41639</v>
      </c>
      <c r="R1215" s="53" t="s">
        <v>342</v>
      </c>
      <c r="S1215" s="53" t="s">
        <v>7292</v>
      </c>
      <c r="T1215" s="53" t="s">
        <v>8</v>
      </c>
      <c r="U1215" s="82">
        <v>0.64</v>
      </c>
      <c r="V1215" s="53">
        <v>1</v>
      </c>
      <c r="W1215" s="53" t="s">
        <v>390</v>
      </c>
      <c r="X1215" s="78"/>
      <c r="Y1215" s="58">
        <v>2454.8240624999999</v>
      </c>
      <c r="Z1215" s="367">
        <v>64383.28125</v>
      </c>
      <c r="AA1215" s="78"/>
      <c r="AB1215" s="53" t="s">
        <v>7069</v>
      </c>
      <c r="AC1215" s="53" t="s">
        <v>1791</v>
      </c>
      <c r="AD1215" s="410">
        <v>41205.300000000003</v>
      </c>
      <c r="AE1215" s="78"/>
      <c r="AF1215" s="410" t="s">
        <v>1876</v>
      </c>
      <c r="AG1215" s="78"/>
      <c r="AH1215" s="367"/>
      <c r="AI1215" s="53" t="s">
        <v>114</v>
      </c>
      <c r="AJ1215" s="53" t="s">
        <v>1869</v>
      </c>
      <c r="AK1215" s="148"/>
    </row>
    <row r="1216" spans="1:46" s="153" customFormat="1" ht="45">
      <c r="A1216" s="53" t="s">
        <v>1381</v>
      </c>
      <c r="B1216" s="60">
        <v>11039</v>
      </c>
      <c r="C1216" s="368">
        <v>3000560</v>
      </c>
      <c r="D1216" s="52" t="s">
        <v>465</v>
      </c>
      <c r="E1216" s="78" t="s">
        <v>60</v>
      </c>
      <c r="F1216" s="55">
        <v>41569</v>
      </c>
      <c r="G1216" s="55">
        <v>41590</v>
      </c>
      <c r="H1216" s="53" t="s">
        <v>99</v>
      </c>
      <c r="I1216" s="79">
        <v>5679.48</v>
      </c>
      <c r="J1216" s="56">
        <v>6626.9088814917613</v>
      </c>
      <c r="K1216" s="56">
        <v>5679.48</v>
      </c>
      <c r="L1216" s="58">
        <v>6701786.3999999994</v>
      </c>
      <c r="M1216" s="59">
        <v>41618</v>
      </c>
      <c r="N1216" s="53">
        <v>2013</v>
      </c>
      <c r="O1216" s="61">
        <v>41618</v>
      </c>
      <c r="P1216" s="53">
        <v>2013</v>
      </c>
      <c r="Q1216" s="61">
        <v>41639</v>
      </c>
      <c r="R1216" s="53" t="s">
        <v>342</v>
      </c>
      <c r="S1216" s="53"/>
      <c r="T1216" s="53" t="s">
        <v>389</v>
      </c>
      <c r="U1216" s="82">
        <v>1</v>
      </c>
      <c r="V1216" s="53">
        <v>1</v>
      </c>
      <c r="W1216" s="53" t="s">
        <v>390</v>
      </c>
      <c r="X1216" s="78" t="s">
        <v>7311</v>
      </c>
      <c r="Y1216" s="58">
        <v>6701.786399999999</v>
      </c>
      <c r="Z1216" s="367">
        <v>88215.88</v>
      </c>
      <c r="AA1216" s="78"/>
      <c r="AB1216" s="53" t="s">
        <v>7312</v>
      </c>
      <c r="AC1216" s="179">
        <v>39783</v>
      </c>
      <c r="AD1216" s="410">
        <v>88215.88</v>
      </c>
      <c r="AE1216" s="78"/>
      <c r="AF1216" s="410"/>
      <c r="AG1216" s="78">
        <v>1</v>
      </c>
      <c r="AH1216" s="367"/>
      <c r="AI1216" s="53" t="s">
        <v>99</v>
      </c>
      <c r="AJ1216" s="53" t="s">
        <v>689</v>
      </c>
      <c r="AK1216" s="148"/>
    </row>
    <row r="1217" spans="1:37" s="153" customFormat="1" ht="75">
      <c r="A1217" s="53" t="s">
        <v>1381</v>
      </c>
      <c r="B1217" s="60">
        <v>11042</v>
      </c>
      <c r="C1217" s="368">
        <v>3000580</v>
      </c>
      <c r="D1217" s="52" t="s">
        <v>1504</v>
      </c>
      <c r="E1217" s="78" t="s">
        <v>337</v>
      </c>
      <c r="F1217" s="55">
        <v>41593</v>
      </c>
      <c r="G1217" s="55">
        <v>41611</v>
      </c>
      <c r="H1217" s="53" t="s">
        <v>119</v>
      </c>
      <c r="I1217" s="79">
        <v>7684.27</v>
      </c>
      <c r="J1217" s="56">
        <v>7379.7192802684813</v>
      </c>
      <c r="K1217" s="56">
        <v>7379.7190000000001</v>
      </c>
      <c r="L1217" s="58">
        <v>8708068.4199999999</v>
      </c>
      <c r="M1217" s="59">
        <v>41638</v>
      </c>
      <c r="N1217" s="53">
        <v>2013</v>
      </c>
      <c r="O1217" s="61">
        <v>41638</v>
      </c>
      <c r="P1217" s="53">
        <v>2014</v>
      </c>
      <c r="Q1217" s="61">
        <v>41789</v>
      </c>
      <c r="R1217" s="53" t="s">
        <v>342</v>
      </c>
      <c r="S1217" s="53"/>
      <c r="T1217" s="53" t="s">
        <v>389</v>
      </c>
      <c r="U1217" s="82">
        <v>1</v>
      </c>
      <c r="V1217" s="53">
        <v>1</v>
      </c>
      <c r="W1217" s="53" t="s">
        <v>390</v>
      </c>
      <c r="X1217" s="78" t="s">
        <v>7356</v>
      </c>
      <c r="Y1217" s="58">
        <v>8708.0684199999996</v>
      </c>
      <c r="Z1217" s="367">
        <v>93156.397999999986</v>
      </c>
      <c r="AA1217" s="78"/>
      <c r="AB1217" s="53" t="s">
        <v>7357</v>
      </c>
      <c r="AC1217" s="53" t="s">
        <v>1791</v>
      </c>
      <c r="AD1217" s="410">
        <v>9315.639799999999</v>
      </c>
      <c r="AE1217" s="78">
        <v>2</v>
      </c>
      <c r="AF1217" s="410">
        <v>0.1</v>
      </c>
      <c r="AG1217" s="78"/>
      <c r="AH1217" s="367"/>
      <c r="AI1217" s="53" t="s">
        <v>119</v>
      </c>
      <c r="AJ1217" s="53" t="s">
        <v>1869</v>
      </c>
      <c r="AK1217" s="148"/>
    </row>
    <row r="1218" spans="1:37" s="153" customFormat="1" ht="165">
      <c r="A1218" s="52" t="s">
        <v>382</v>
      </c>
      <c r="B1218" s="368">
        <v>11047</v>
      </c>
      <c r="C1218" s="60">
        <v>3000559</v>
      </c>
      <c r="D1218" s="52" t="s">
        <v>388</v>
      </c>
      <c r="E1218" s="78" t="s">
        <v>337</v>
      </c>
      <c r="F1218" s="371">
        <v>41570</v>
      </c>
      <c r="G1218" s="371">
        <v>41615</v>
      </c>
      <c r="H1218" s="371" t="s">
        <v>114</v>
      </c>
      <c r="I1218" s="79">
        <v>4439.0361954158052</v>
      </c>
      <c r="J1218" s="56">
        <v>4376.8322381449616</v>
      </c>
      <c r="K1218" s="56">
        <v>4376.8320000000003</v>
      </c>
      <c r="L1218" s="58">
        <v>5164661.76</v>
      </c>
      <c r="M1218" s="372">
        <v>41635</v>
      </c>
      <c r="N1218" s="78">
        <v>2013</v>
      </c>
      <c r="O1218" s="373">
        <v>41637</v>
      </c>
      <c r="P1218" s="78">
        <v>2014</v>
      </c>
      <c r="Q1218" s="373">
        <v>41727</v>
      </c>
      <c r="R1218" s="53" t="s">
        <v>342</v>
      </c>
      <c r="S1218" s="68" t="s">
        <v>7861</v>
      </c>
      <c r="T1218" s="78" t="s">
        <v>389</v>
      </c>
      <c r="U1218" s="78">
        <v>1</v>
      </c>
      <c r="V1218" s="420">
        <v>1</v>
      </c>
      <c r="W1218" s="78" t="s">
        <v>390</v>
      </c>
      <c r="X1218" s="78"/>
      <c r="Y1218" s="177">
        <v>5.1522075348143948E-3</v>
      </c>
      <c r="Z1218" s="177">
        <v>1002417.26</v>
      </c>
      <c r="AA1218" s="78"/>
      <c r="AB1218" s="78" t="s">
        <v>3241</v>
      </c>
      <c r="AC1218" s="78" t="s">
        <v>1795</v>
      </c>
      <c r="AD1218" s="78">
        <v>1002417.26</v>
      </c>
      <c r="AE1218" s="78"/>
      <c r="AF1218" s="78"/>
      <c r="AG1218" s="78">
        <v>1</v>
      </c>
      <c r="AH1218" s="78">
        <v>0</v>
      </c>
      <c r="AI1218" s="78" t="s">
        <v>467</v>
      </c>
      <c r="AJ1218" s="78" t="s">
        <v>391</v>
      </c>
      <c r="AK1218" s="148"/>
    </row>
    <row r="1219" spans="1:37" s="153" customFormat="1" ht="165">
      <c r="A1219" s="52" t="s">
        <v>382</v>
      </c>
      <c r="B1219" s="368">
        <v>11049</v>
      </c>
      <c r="C1219" s="60">
        <v>3000560</v>
      </c>
      <c r="D1219" s="52" t="s">
        <v>465</v>
      </c>
      <c r="E1219" s="78" t="s">
        <v>337</v>
      </c>
      <c r="F1219" s="371">
        <v>41548</v>
      </c>
      <c r="G1219" s="371">
        <v>41593</v>
      </c>
      <c r="H1219" s="371" t="s">
        <v>114</v>
      </c>
      <c r="I1219" s="79">
        <v>6094.2557407400755</v>
      </c>
      <c r="J1219" s="56">
        <v>6008.8572965230833</v>
      </c>
      <c r="K1219" s="56">
        <v>6008.857</v>
      </c>
      <c r="L1219" s="58">
        <v>7090451.2599999998</v>
      </c>
      <c r="M1219" s="372">
        <v>41613</v>
      </c>
      <c r="N1219" s="78">
        <v>2013</v>
      </c>
      <c r="O1219" s="373">
        <v>41615</v>
      </c>
      <c r="P1219" s="78">
        <v>2013</v>
      </c>
      <c r="Q1219" s="373">
        <v>41639</v>
      </c>
      <c r="R1219" s="53" t="s">
        <v>342</v>
      </c>
      <c r="S1219" s="68" t="s">
        <v>7862</v>
      </c>
      <c r="T1219" s="78" t="s">
        <v>389</v>
      </c>
      <c r="U1219" s="78">
        <v>1</v>
      </c>
      <c r="V1219" s="420">
        <v>1</v>
      </c>
      <c r="W1219" s="78" t="s">
        <v>390</v>
      </c>
      <c r="X1219" s="78" t="s">
        <v>7863</v>
      </c>
      <c r="Y1219" s="177">
        <v>1.1104889104144011E-2</v>
      </c>
      <c r="Z1219" s="177">
        <v>638498.16</v>
      </c>
      <c r="AA1219" s="78"/>
      <c r="AB1219" s="78" t="s">
        <v>3236</v>
      </c>
      <c r="AC1219" s="374">
        <v>41561</v>
      </c>
      <c r="AD1219" s="78">
        <v>638498.16</v>
      </c>
      <c r="AE1219" s="78"/>
      <c r="AF1219" s="78"/>
      <c r="AG1219" s="78">
        <v>1</v>
      </c>
      <c r="AH1219" s="78">
        <v>478607.73</v>
      </c>
      <c r="AI1219" s="78" t="s">
        <v>467</v>
      </c>
      <c r="AJ1219" s="78" t="s">
        <v>391</v>
      </c>
      <c r="AK1219" s="148"/>
    </row>
    <row r="1220" spans="1:37" s="153" customFormat="1" ht="165">
      <c r="A1220" s="52" t="s">
        <v>382</v>
      </c>
      <c r="B1220" s="368">
        <v>11050</v>
      </c>
      <c r="C1220" s="60">
        <v>3000560</v>
      </c>
      <c r="D1220" s="52" t="s">
        <v>465</v>
      </c>
      <c r="E1220" s="78" t="s">
        <v>337</v>
      </c>
      <c r="F1220" s="371">
        <v>41548</v>
      </c>
      <c r="G1220" s="371">
        <v>41593</v>
      </c>
      <c r="H1220" s="371" t="s">
        <v>114</v>
      </c>
      <c r="I1220" s="79">
        <v>10044.134869500002</v>
      </c>
      <c r="J1220" s="56">
        <v>15325.545435010119</v>
      </c>
      <c r="K1220" s="56">
        <v>10044.134</v>
      </c>
      <c r="L1220" s="58">
        <v>11852078.120000001</v>
      </c>
      <c r="M1220" s="372">
        <v>41613</v>
      </c>
      <c r="N1220" s="78">
        <v>2013</v>
      </c>
      <c r="O1220" s="373">
        <v>41615</v>
      </c>
      <c r="P1220" s="78">
        <v>2013</v>
      </c>
      <c r="Q1220" s="373">
        <v>41639</v>
      </c>
      <c r="R1220" s="53" t="s">
        <v>342</v>
      </c>
      <c r="S1220" s="68" t="s">
        <v>7864</v>
      </c>
      <c r="T1220" s="78" t="s">
        <v>389</v>
      </c>
      <c r="U1220" s="78">
        <v>1</v>
      </c>
      <c r="V1220" s="420">
        <v>1</v>
      </c>
      <c r="W1220" s="78" t="s">
        <v>390</v>
      </c>
      <c r="X1220" s="78" t="s">
        <v>7865</v>
      </c>
      <c r="Y1220" s="177">
        <v>1.8562431127444441E-2</v>
      </c>
      <c r="Z1220" s="177">
        <v>638498.16</v>
      </c>
      <c r="AA1220" s="78"/>
      <c r="AB1220" s="78" t="s">
        <v>3236</v>
      </c>
      <c r="AC1220" s="374">
        <v>41556</v>
      </c>
      <c r="AD1220" s="78">
        <v>638498.16</v>
      </c>
      <c r="AE1220" s="78"/>
      <c r="AF1220" s="78"/>
      <c r="AG1220" s="78">
        <v>1</v>
      </c>
      <c r="AH1220" s="78">
        <v>478607.73</v>
      </c>
      <c r="AI1220" s="78" t="s">
        <v>467</v>
      </c>
      <c r="AJ1220" s="78" t="s">
        <v>391</v>
      </c>
      <c r="AK1220" s="148"/>
    </row>
    <row r="1221" spans="1:37" s="153" customFormat="1" ht="165">
      <c r="A1221" s="52" t="s">
        <v>382</v>
      </c>
      <c r="B1221" s="368">
        <v>11051</v>
      </c>
      <c r="C1221" s="60">
        <v>3000560</v>
      </c>
      <c r="D1221" s="52" t="s">
        <v>465</v>
      </c>
      <c r="E1221" s="78" t="s">
        <v>337</v>
      </c>
      <c r="F1221" s="371">
        <v>41548</v>
      </c>
      <c r="G1221" s="371">
        <v>41593</v>
      </c>
      <c r="H1221" s="371" t="s">
        <v>114</v>
      </c>
      <c r="I1221" s="79">
        <v>28315.45</v>
      </c>
      <c r="J1221" s="56">
        <v>38686.245604363445</v>
      </c>
      <c r="K1221" s="56">
        <v>28315.45</v>
      </c>
      <c r="L1221" s="58">
        <v>33412231</v>
      </c>
      <c r="M1221" s="372">
        <v>41613</v>
      </c>
      <c r="N1221" s="78">
        <v>2013</v>
      </c>
      <c r="O1221" s="373">
        <v>41615</v>
      </c>
      <c r="P1221" s="78">
        <v>2013</v>
      </c>
      <c r="Q1221" s="373">
        <v>41639</v>
      </c>
      <c r="R1221" s="53" t="s">
        <v>342</v>
      </c>
      <c r="S1221" s="68" t="s">
        <v>7866</v>
      </c>
      <c r="T1221" s="78" t="s">
        <v>389</v>
      </c>
      <c r="U1221" s="78">
        <v>1</v>
      </c>
      <c r="V1221" s="420">
        <v>1</v>
      </c>
      <c r="W1221" s="78" t="s">
        <v>390</v>
      </c>
      <c r="X1221" s="78" t="s">
        <v>7867</v>
      </c>
      <c r="Y1221" s="177">
        <v>5.2329408435570116E-2</v>
      </c>
      <c r="Z1221" s="177">
        <v>638498.16</v>
      </c>
      <c r="AA1221" s="78"/>
      <c r="AB1221" s="78" t="s">
        <v>3241</v>
      </c>
      <c r="AC1221" s="374">
        <v>41565</v>
      </c>
      <c r="AD1221" s="78">
        <v>638498.16</v>
      </c>
      <c r="AE1221" s="78"/>
      <c r="AF1221" s="78"/>
      <c r="AG1221" s="78">
        <v>1</v>
      </c>
      <c r="AH1221" s="78">
        <v>478607.73</v>
      </c>
      <c r="AI1221" s="78" t="s">
        <v>467</v>
      </c>
      <c r="AJ1221" s="78" t="s">
        <v>391</v>
      </c>
      <c r="AK1221" s="148"/>
    </row>
    <row r="1222" spans="1:37" s="153" customFormat="1" ht="150">
      <c r="A1222" s="52" t="s">
        <v>382</v>
      </c>
      <c r="B1222" s="368">
        <v>11052</v>
      </c>
      <c r="C1222" s="60">
        <v>3000560</v>
      </c>
      <c r="D1222" s="52" t="s">
        <v>465</v>
      </c>
      <c r="E1222" s="78" t="s">
        <v>337</v>
      </c>
      <c r="F1222" s="371">
        <v>41593</v>
      </c>
      <c r="G1222" s="371">
        <v>41609</v>
      </c>
      <c r="H1222" s="371" t="s">
        <v>119</v>
      </c>
      <c r="I1222" s="79">
        <v>225210.63</v>
      </c>
      <c r="J1222" s="56">
        <v>231270.67960090493</v>
      </c>
      <c r="K1222" s="56">
        <v>225210.63</v>
      </c>
      <c r="L1222" s="58">
        <v>265748543.39999998</v>
      </c>
      <c r="M1222" s="372">
        <v>41618</v>
      </c>
      <c r="N1222" s="78">
        <v>2013</v>
      </c>
      <c r="O1222" s="373">
        <v>41620</v>
      </c>
      <c r="P1222" s="78">
        <v>2014</v>
      </c>
      <c r="Q1222" s="373">
        <v>41669</v>
      </c>
      <c r="R1222" s="53" t="s">
        <v>342</v>
      </c>
      <c r="S1222" s="68" t="s">
        <v>7868</v>
      </c>
      <c r="T1222" s="78" t="s">
        <v>389</v>
      </c>
      <c r="U1222" s="78">
        <v>1</v>
      </c>
      <c r="V1222" s="420">
        <v>1</v>
      </c>
      <c r="W1222" s="78" t="s">
        <v>390</v>
      </c>
      <c r="X1222" s="78"/>
      <c r="Y1222" s="177">
        <v>0.33819949461807847</v>
      </c>
      <c r="Z1222" s="177">
        <v>838229.43</v>
      </c>
      <c r="AA1222" s="78"/>
      <c r="AB1222" s="78" t="s">
        <v>7869</v>
      </c>
      <c r="AC1222" s="374">
        <v>41590</v>
      </c>
      <c r="AD1222" s="78">
        <v>838229.43</v>
      </c>
      <c r="AE1222" s="78"/>
      <c r="AF1222" s="78"/>
      <c r="AG1222" s="78">
        <v>1</v>
      </c>
      <c r="AH1222" s="78"/>
      <c r="AI1222" s="78" t="s">
        <v>119</v>
      </c>
      <c r="AJ1222" s="78" t="s">
        <v>1817</v>
      </c>
      <c r="AK1222" s="148"/>
    </row>
    <row r="1223" spans="1:37" s="153" customFormat="1" ht="105">
      <c r="A1223" s="52" t="s">
        <v>382</v>
      </c>
      <c r="B1223" s="368">
        <v>11053</v>
      </c>
      <c r="C1223" s="60">
        <v>3000560</v>
      </c>
      <c r="D1223" s="52" t="s">
        <v>465</v>
      </c>
      <c r="E1223" s="78" t="s">
        <v>65</v>
      </c>
      <c r="F1223" s="371">
        <v>41593</v>
      </c>
      <c r="G1223" s="371">
        <v>41618</v>
      </c>
      <c r="H1223" s="371" t="s">
        <v>119</v>
      </c>
      <c r="I1223" s="79">
        <v>46063.91</v>
      </c>
      <c r="J1223" s="56">
        <v>49448.035346821925</v>
      </c>
      <c r="K1223" s="56">
        <v>46063.91</v>
      </c>
      <c r="L1223" s="58">
        <v>54355413.800000004</v>
      </c>
      <c r="M1223" s="372">
        <v>41628</v>
      </c>
      <c r="N1223" s="78">
        <v>2013</v>
      </c>
      <c r="O1223" s="373">
        <v>41630</v>
      </c>
      <c r="P1223" s="78">
        <v>2014</v>
      </c>
      <c r="Q1223" s="373">
        <v>41669</v>
      </c>
      <c r="R1223" s="53" t="s">
        <v>342</v>
      </c>
      <c r="S1223" s="68" t="s">
        <v>7870</v>
      </c>
      <c r="T1223" s="78" t="s">
        <v>389</v>
      </c>
      <c r="U1223" s="78">
        <v>1</v>
      </c>
      <c r="V1223" s="420">
        <v>1</v>
      </c>
      <c r="W1223" s="78" t="s">
        <v>390</v>
      </c>
      <c r="X1223" s="78"/>
      <c r="Y1223" s="177">
        <v>6.484550870517633E-2</v>
      </c>
      <c r="Z1223" s="177">
        <v>838229.43</v>
      </c>
      <c r="AA1223" s="78"/>
      <c r="AB1223" s="78" t="s">
        <v>7871</v>
      </c>
      <c r="AC1223" s="374">
        <v>41590</v>
      </c>
      <c r="AD1223" s="78">
        <v>838229.43</v>
      </c>
      <c r="AE1223" s="78"/>
      <c r="AF1223" s="78"/>
      <c r="AG1223" s="78">
        <v>1</v>
      </c>
      <c r="AH1223" s="78"/>
      <c r="AI1223" s="78" t="s">
        <v>119</v>
      </c>
      <c r="AJ1223" s="78" t="s">
        <v>1817</v>
      </c>
      <c r="AK1223" s="148"/>
    </row>
    <row r="1224" spans="1:37" s="153" customFormat="1" ht="120">
      <c r="A1224" s="52" t="s">
        <v>382</v>
      </c>
      <c r="B1224" s="368">
        <v>11054</v>
      </c>
      <c r="C1224" s="60">
        <v>3000560</v>
      </c>
      <c r="D1224" s="52" t="s">
        <v>465</v>
      </c>
      <c r="E1224" s="78" t="s">
        <v>65</v>
      </c>
      <c r="F1224" s="371">
        <v>41593</v>
      </c>
      <c r="G1224" s="371">
        <v>41618</v>
      </c>
      <c r="H1224" s="371" t="s">
        <v>119</v>
      </c>
      <c r="I1224" s="79">
        <v>357667.09</v>
      </c>
      <c r="J1224" s="56">
        <v>339942.53151902673</v>
      </c>
      <c r="K1224" s="56">
        <v>339942.53151</v>
      </c>
      <c r="L1224" s="58">
        <v>401132187.18179995</v>
      </c>
      <c r="M1224" s="372">
        <v>41628</v>
      </c>
      <c r="N1224" s="78">
        <v>2013</v>
      </c>
      <c r="O1224" s="373">
        <v>41630</v>
      </c>
      <c r="P1224" s="78">
        <v>2014</v>
      </c>
      <c r="Q1224" s="373">
        <v>41669</v>
      </c>
      <c r="R1224" s="53" t="s">
        <v>342</v>
      </c>
      <c r="S1224" s="68" t="s">
        <v>7872</v>
      </c>
      <c r="T1224" s="78" t="s">
        <v>389</v>
      </c>
      <c r="U1224" s="78">
        <v>1</v>
      </c>
      <c r="V1224" s="420">
        <v>1</v>
      </c>
      <c r="W1224" s="78" t="s">
        <v>390</v>
      </c>
      <c r="X1224" s="78"/>
      <c r="Y1224" s="177">
        <v>0.43380966390072934</v>
      </c>
      <c r="Z1224" s="177">
        <v>838229.43</v>
      </c>
      <c r="AA1224" s="78"/>
      <c r="AB1224" s="78" t="s">
        <v>7873</v>
      </c>
      <c r="AC1224" s="374">
        <v>41590</v>
      </c>
      <c r="AD1224" s="78">
        <v>838229.43</v>
      </c>
      <c r="AE1224" s="78"/>
      <c r="AF1224" s="78"/>
      <c r="AG1224" s="78">
        <v>1</v>
      </c>
      <c r="AH1224" s="78"/>
      <c r="AI1224" s="78" t="s">
        <v>119</v>
      </c>
      <c r="AJ1224" s="78" t="s">
        <v>1817</v>
      </c>
      <c r="AK1224" s="148"/>
    </row>
    <row r="1225" spans="1:37" s="153" customFormat="1" ht="45">
      <c r="A1225" s="52" t="s">
        <v>382</v>
      </c>
      <c r="B1225" s="368">
        <v>11055</v>
      </c>
      <c r="C1225" s="60">
        <v>3000560</v>
      </c>
      <c r="D1225" s="52" t="s">
        <v>465</v>
      </c>
      <c r="E1225" s="78" t="s">
        <v>337</v>
      </c>
      <c r="F1225" s="371">
        <v>41593</v>
      </c>
      <c r="G1225" s="371">
        <v>41608</v>
      </c>
      <c r="H1225" s="371" t="s">
        <v>99</v>
      </c>
      <c r="I1225" s="79">
        <v>26268.68</v>
      </c>
      <c r="J1225" s="56">
        <v>28152.595965291919</v>
      </c>
      <c r="K1225" s="56">
        <v>26268.68</v>
      </c>
      <c r="L1225" s="58">
        <v>30997042.399999999</v>
      </c>
      <c r="M1225" s="372">
        <v>41618</v>
      </c>
      <c r="N1225" s="78">
        <v>2013</v>
      </c>
      <c r="O1225" s="373">
        <v>41620</v>
      </c>
      <c r="P1225" s="78">
        <v>2013</v>
      </c>
      <c r="Q1225" s="373">
        <v>41625</v>
      </c>
      <c r="R1225" s="53" t="s">
        <v>342</v>
      </c>
      <c r="S1225" s="68" t="s">
        <v>7874</v>
      </c>
      <c r="T1225" s="78" t="s">
        <v>389</v>
      </c>
      <c r="U1225" s="78">
        <v>1</v>
      </c>
      <c r="V1225" s="420" t="s">
        <v>9</v>
      </c>
      <c r="W1225" s="78" t="s">
        <v>390</v>
      </c>
      <c r="X1225" s="78"/>
      <c r="Y1225" s="177">
        <v>5.4598842961263716E-2</v>
      </c>
      <c r="Z1225" s="177">
        <v>567723.43000000005</v>
      </c>
      <c r="AA1225" s="78"/>
      <c r="AB1225" s="78" t="s">
        <v>3377</v>
      </c>
      <c r="AC1225" s="374">
        <v>41381</v>
      </c>
      <c r="AD1225" s="78">
        <v>567723.43000000005</v>
      </c>
      <c r="AE1225" s="78"/>
      <c r="AF1225" s="78"/>
      <c r="AG1225" s="78">
        <v>1</v>
      </c>
      <c r="AH1225" s="78">
        <v>40549.437999999995</v>
      </c>
      <c r="AI1225" s="78" t="s">
        <v>99</v>
      </c>
      <c r="AJ1225" s="78" t="s">
        <v>391</v>
      </c>
      <c r="AK1225" s="148"/>
    </row>
    <row r="1226" spans="1:37" s="153" customFormat="1" ht="45">
      <c r="A1226" s="52" t="s">
        <v>382</v>
      </c>
      <c r="B1226" s="368">
        <v>11056</v>
      </c>
      <c r="C1226" s="60">
        <v>3000560</v>
      </c>
      <c r="D1226" s="52" t="s">
        <v>465</v>
      </c>
      <c r="E1226" s="78" t="s">
        <v>337</v>
      </c>
      <c r="F1226" s="371">
        <v>41548</v>
      </c>
      <c r="G1226" s="371">
        <v>41578</v>
      </c>
      <c r="H1226" s="371" t="s">
        <v>99</v>
      </c>
      <c r="I1226" s="79">
        <v>48255.837</v>
      </c>
      <c r="J1226" s="56">
        <v>47579.630662893462</v>
      </c>
      <c r="K1226" s="56">
        <v>47579.63</v>
      </c>
      <c r="L1226" s="58">
        <v>56143963.399999991</v>
      </c>
      <c r="M1226" s="372">
        <v>41598</v>
      </c>
      <c r="N1226" s="78">
        <v>2013</v>
      </c>
      <c r="O1226" s="373">
        <v>41600</v>
      </c>
      <c r="P1226" s="78">
        <v>2013</v>
      </c>
      <c r="Q1226" s="373">
        <v>41625</v>
      </c>
      <c r="R1226" s="53" t="s">
        <v>342</v>
      </c>
      <c r="S1226" s="68" t="s">
        <v>8686</v>
      </c>
      <c r="T1226" s="78" t="s">
        <v>389</v>
      </c>
      <c r="U1226" s="78">
        <v>1</v>
      </c>
      <c r="V1226" s="420" t="s">
        <v>9</v>
      </c>
      <c r="W1226" s="78" t="s">
        <v>390</v>
      </c>
      <c r="X1226" s="78"/>
      <c r="Y1226" s="177">
        <v>9.3721557308283007E-2</v>
      </c>
      <c r="Z1226" s="177">
        <v>567723.43000000005</v>
      </c>
      <c r="AA1226" s="78"/>
      <c r="AB1226" s="78" t="s">
        <v>3377</v>
      </c>
      <c r="AC1226" s="374">
        <v>41381</v>
      </c>
      <c r="AD1226" s="78">
        <v>567723.43000000005</v>
      </c>
      <c r="AE1226" s="78"/>
      <c r="AF1226" s="78"/>
      <c r="AG1226" s="78">
        <v>1</v>
      </c>
      <c r="AH1226" s="78">
        <v>40549.437999999995</v>
      </c>
      <c r="AI1226" s="78" t="s">
        <v>99</v>
      </c>
      <c r="AJ1226" s="78" t="s">
        <v>391</v>
      </c>
      <c r="AK1226" s="148"/>
    </row>
    <row r="1227" spans="1:37" s="153" customFormat="1" ht="315">
      <c r="A1227" s="52" t="s">
        <v>382</v>
      </c>
      <c r="B1227" s="368">
        <v>11059</v>
      </c>
      <c r="C1227" s="60">
        <v>10</v>
      </c>
      <c r="D1227" s="52" t="s">
        <v>468</v>
      </c>
      <c r="E1227" s="78" t="s">
        <v>337</v>
      </c>
      <c r="F1227" s="371">
        <v>41570</v>
      </c>
      <c r="G1227" s="371">
        <v>41615</v>
      </c>
      <c r="H1227" s="371" t="s">
        <v>119</v>
      </c>
      <c r="I1227" s="79">
        <v>8282.3684745762712</v>
      </c>
      <c r="J1227" s="56">
        <v>10386.508294213654</v>
      </c>
      <c r="K1227" s="56">
        <v>8282.3680000000004</v>
      </c>
      <c r="L1227" s="58">
        <v>9773194.2400000002</v>
      </c>
      <c r="M1227" s="372">
        <v>41635</v>
      </c>
      <c r="N1227" s="78">
        <v>2014</v>
      </c>
      <c r="O1227" s="373">
        <v>41655</v>
      </c>
      <c r="P1227" s="78">
        <v>2014</v>
      </c>
      <c r="Q1227" s="373">
        <v>41790</v>
      </c>
      <c r="R1227" s="53" t="s">
        <v>342</v>
      </c>
      <c r="S1227" s="68" t="s">
        <v>7875</v>
      </c>
      <c r="T1227" s="78" t="s">
        <v>389</v>
      </c>
      <c r="U1227" s="78">
        <v>1</v>
      </c>
      <c r="V1227" s="420" t="s">
        <v>9</v>
      </c>
      <c r="W1227" s="78" t="s">
        <v>390</v>
      </c>
      <c r="X1227" s="78"/>
      <c r="Y1227" s="177">
        <v>1.2886168110691791E-2</v>
      </c>
      <c r="Z1227" s="177">
        <v>758425.17</v>
      </c>
      <c r="AA1227" s="78"/>
      <c r="AB1227" s="78" t="s">
        <v>7849</v>
      </c>
      <c r="AC1227" s="78" t="s">
        <v>1795</v>
      </c>
      <c r="AD1227" s="78">
        <v>758425.17</v>
      </c>
      <c r="AE1227" s="78"/>
      <c r="AF1227" s="78"/>
      <c r="AG1227" s="78">
        <v>1</v>
      </c>
      <c r="AH1227" s="78"/>
      <c r="AI1227" s="78" t="s">
        <v>119</v>
      </c>
      <c r="AJ1227" s="78" t="s">
        <v>1817</v>
      </c>
      <c r="AK1227" s="148"/>
    </row>
    <row r="1228" spans="1:37" s="153" customFormat="1" ht="315">
      <c r="A1228" s="52" t="s">
        <v>382</v>
      </c>
      <c r="B1228" s="368">
        <v>11060</v>
      </c>
      <c r="C1228" s="60">
        <v>11</v>
      </c>
      <c r="D1228" s="52" t="s">
        <v>468</v>
      </c>
      <c r="E1228" s="78" t="s">
        <v>337</v>
      </c>
      <c r="F1228" s="371">
        <v>41570</v>
      </c>
      <c r="G1228" s="371">
        <v>41615</v>
      </c>
      <c r="H1228" s="371" t="s">
        <v>119</v>
      </c>
      <c r="I1228" s="79">
        <v>8655.27</v>
      </c>
      <c r="J1228" s="56">
        <v>11937.792263808242</v>
      </c>
      <c r="K1228" s="56">
        <v>8655.27</v>
      </c>
      <c r="L1228" s="58">
        <v>10213218.6</v>
      </c>
      <c r="M1228" s="372">
        <v>41635</v>
      </c>
      <c r="N1228" s="78">
        <v>2014</v>
      </c>
      <c r="O1228" s="373">
        <v>41655</v>
      </c>
      <c r="P1228" s="78">
        <v>2014</v>
      </c>
      <c r="Q1228" s="373">
        <v>41790</v>
      </c>
      <c r="R1228" s="53" t="s">
        <v>342</v>
      </c>
      <c r="S1228" s="68" t="s">
        <v>7876</v>
      </c>
      <c r="T1228" s="78" t="s">
        <v>389</v>
      </c>
      <c r="U1228" s="78">
        <v>1</v>
      </c>
      <c r="V1228" s="420" t="s">
        <v>9</v>
      </c>
      <c r="W1228" s="78" t="s">
        <v>390</v>
      </c>
      <c r="X1228" s="78"/>
      <c r="Y1228" s="177">
        <v>1.3466349752079035E-2</v>
      </c>
      <c r="Z1228" s="177">
        <v>758425.17</v>
      </c>
      <c r="AA1228" s="78"/>
      <c r="AB1228" s="78" t="s">
        <v>7849</v>
      </c>
      <c r="AC1228" s="78" t="s">
        <v>1795</v>
      </c>
      <c r="AD1228" s="78">
        <v>758425.17</v>
      </c>
      <c r="AE1228" s="78"/>
      <c r="AF1228" s="78"/>
      <c r="AG1228" s="78">
        <v>1</v>
      </c>
      <c r="AH1228" s="78"/>
      <c r="AI1228" s="78" t="s">
        <v>119</v>
      </c>
      <c r="AJ1228" s="78" t="s">
        <v>1817</v>
      </c>
      <c r="AK1228" s="148"/>
    </row>
    <row r="1229" spans="1:37" s="153" customFormat="1" ht="315">
      <c r="A1229" s="52" t="s">
        <v>382</v>
      </c>
      <c r="B1229" s="368">
        <v>11061</v>
      </c>
      <c r="C1229" s="60">
        <v>12</v>
      </c>
      <c r="D1229" s="52" t="s">
        <v>468</v>
      </c>
      <c r="E1229" s="78" t="s">
        <v>337</v>
      </c>
      <c r="F1229" s="371">
        <v>41570</v>
      </c>
      <c r="G1229" s="371">
        <v>41615</v>
      </c>
      <c r="H1229" s="371" t="s">
        <v>119</v>
      </c>
      <c r="I1229" s="79">
        <v>6761.86</v>
      </c>
      <c r="J1229" s="56">
        <v>8543.7163513324813</v>
      </c>
      <c r="K1229" s="56">
        <v>6761.86</v>
      </c>
      <c r="L1229" s="58">
        <v>7978994.7999999998</v>
      </c>
      <c r="M1229" s="372">
        <v>41635</v>
      </c>
      <c r="N1229" s="78">
        <v>2014</v>
      </c>
      <c r="O1229" s="373">
        <v>41655</v>
      </c>
      <c r="P1229" s="78">
        <v>2014</v>
      </c>
      <c r="Q1229" s="373">
        <v>41790</v>
      </c>
      <c r="R1229" s="53" t="s">
        <v>342</v>
      </c>
      <c r="S1229" s="68" t="s">
        <v>7877</v>
      </c>
      <c r="T1229" s="78" t="s">
        <v>389</v>
      </c>
      <c r="U1229" s="78">
        <v>1</v>
      </c>
      <c r="V1229" s="420" t="s">
        <v>9</v>
      </c>
      <c r="W1229" s="78" t="s">
        <v>390</v>
      </c>
      <c r="X1229" s="78"/>
      <c r="Y1229" s="177">
        <v>1.0520477320129024E-2</v>
      </c>
      <c r="Z1229" s="177">
        <v>758425.17</v>
      </c>
      <c r="AA1229" s="78"/>
      <c r="AB1229" s="78" t="s">
        <v>7849</v>
      </c>
      <c r="AC1229" s="78" t="s">
        <v>1795</v>
      </c>
      <c r="AD1229" s="78">
        <v>758425.17</v>
      </c>
      <c r="AE1229" s="78"/>
      <c r="AF1229" s="78"/>
      <c r="AG1229" s="78">
        <v>1</v>
      </c>
      <c r="AH1229" s="78"/>
      <c r="AI1229" s="78" t="s">
        <v>119</v>
      </c>
      <c r="AJ1229" s="78" t="s">
        <v>1817</v>
      </c>
      <c r="AK1229" s="148"/>
    </row>
    <row r="1230" spans="1:37" s="153" customFormat="1" ht="315">
      <c r="A1230" s="52" t="s">
        <v>382</v>
      </c>
      <c r="B1230" s="368">
        <v>11065</v>
      </c>
      <c r="C1230" s="60">
        <v>16</v>
      </c>
      <c r="D1230" s="52" t="s">
        <v>468</v>
      </c>
      <c r="E1230" s="78" t="s">
        <v>337</v>
      </c>
      <c r="F1230" s="371">
        <v>41579</v>
      </c>
      <c r="G1230" s="371">
        <v>41615</v>
      </c>
      <c r="H1230" s="371" t="s">
        <v>119</v>
      </c>
      <c r="I1230" s="79">
        <v>6815.6</v>
      </c>
      <c r="J1230" s="56">
        <v>7782.9761532895218</v>
      </c>
      <c r="K1230" s="56">
        <v>6815.6</v>
      </c>
      <c r="L1230" s="58">
        <v>8042408</v>
      </c>
      <c r="M1230" s="372">
        <v>41635</v>
      </c>
      <c r="N1230" s="78">
        <v>2014</v>
      </c>
      <c r="O1230" s="373">
        <v>41655</v>
      </c>
      <c r="P1230" s="78">
        <v>2014</v>
      </c>
      <c r="Q1230" s="373">
        <v>41790</v>
      </c>
      <c r="R1230" s="53" t="s">
        <v>342</v>
      </c>
      <c r="S1230" s="68" t="s">
        <v>7878</v>
      </c>
      <c r="T1230" s="78" t="s">
        <v>389</v>
      </c>
      <c r="U1230" s="78">
        <v>1</v>
      </c>
      <c r="V1230" s="420" t="s">
        <v>9</v>
      </c>
      <c r="W1230" s="78" t="s">
        <v>390</v>
      </c>
      <c r="X1230" s="78"/>
      <c r="Y1230" s="177">
        <v>1.0604088996677153E-2</v>
      </c>
      <c r="Z1230" s="177">
        <v>758425.17</v>
      </c>
      <c r="AA1230" s="78"/>
      <c r="AB1230" s="78" t="s">
        <v>7849</v>
      </c>
      <c r="AC1230" s="78" t="s">
        <v>1795</v>
      </c>
      <c r="AD1230" s="78">
        <v>758425.17</v>
      </c>
      <c r="AE1230" s="78"/>
      <c r="AF1230" s="78"/>
      <c r="AG1230" s="78">
        <v>1</v>
      </c>
      <c r="AH1230" s="78"/>
      <c r="AI1230" s="78" t="s">
        <v>119</v>
      </c>
      <c r="AJ1230" s="78" t="s">
        <v>1817</v>
      </c>
      <c r="AK1230" s="148"/>
    </row>
    <row r="1231" spans="1:37" s="153" customFormat="1" ht="315">
      <c r="A1231" s="52" t="s">
        <v>382</v>
      </c>
      <c r="B1231" s="368">
        <v>11067</v>
      </c>
      <c r="C1231" s="60">
        <v>18</v>
      </c>
      <c r="D1231" s="52" t="s">
        <v>468</v>
      </c>
      <c r="E1231" s="78" t="s">
        <v>337</v>
      </c>
      <c r="F1231" s="371">
        <v>41579</v>
      </c>
      <c r="G1231" s="371">
        <v>41615</v>
      </c>
      <c r="H1231" s="371" t="s">
        <v>119</v>
      </c>
      <c r="I1231" s="79">
        <v>7784.03</v>
      </c>
      <c r="J1231" s="56">
        <v>9753.2100919296026</v>
      </c>
      <c r="K1231" s="56">
        <v>7784.03</v>
      </c>
      <c r="L1231" s="58">
        <v>9185155.4000000004</v>
      </c>
      <c r="M1231" s="372">
        <v>41635</v>
      </c>
      <c r="N1231" s="78">
        <v>2014</v>
      </c>
      <c r="O1231" s="373">
        <v>41655</v>
      </c>
      <c r="P1231" s="78">
        <v>2014</v>
      </c>
      <c r="Q1231" s="373">
        <v>41790</v>
      </c>
      <c r="R1231" s="53" t="s">
        <v>342</v>
      </c>
      <c r="S1231" s="68" t="s">
        <v>7879</v>
      </c>
      <c r="T1231" s="78" t="s">
        <v>389</v>
      </c>
      <c r="U1231" s="78">
        <v>1</v>
      </c>
      <c r="V1231" s="420" t="s">
        <v>9</v>
      </c>
      <c r="W1231" s="78" t="s">
        <v>390</v>
      </c>
      <c r="X1231" s="78"/>
      <c r="Y1231" s="177">
        <v>1.211082617418934E-2</v>
      </c>
      <c r="Z1231" s="177">
        <v>758425.17</v>
      </c>
      <c r="AA1231" s="78"/>
      <c r="AB1231" s="78" t="s">
        <v>7849</v>
      </c>
      <c r="AC1231" s="78" t="s">
        <v>1795</v>
      </c>
      <c r="AD1231" s="78">
        <v>758425.17</v>
      </c>
      <c r="AE1231" s="78"/>
      <c r="AF1231" s="78"/>
      <c r="AG1231" s="78">
        <v>1</v>
      </c>
      <c r="AH1231" s="78"/>
      <c r="AI1231" s="78" t="s">
        <v>119</v>
      </c>
      <c r="AJ1231" s="78" t="s">
        <v>1817</v>
      </c>
      <c r="AK1231" s="148"/>
    </row>
    <row r="1232" spans="1:37" s="153" customFormat="1" ht="315">
      <c r="A1232" s="52" t="s">
        <v>382</v>
      </c>
      <c r="B1232" s="368">
        <v>11069</v>
      </c>
      <c r="C1232" s="60">
        <v>3000560</v>
      </c>
      <c r="D1232" s="52" t="s">
        <v>465</v>
      </c>
      <c r="E1232" s="78" t="s">
        <v>337</v>
      </c>
      <c r="F1232" s="371">
        <v>41570</v>
      </c>
      <c r="G1232" s="371">
        <v>41615</v>
      </c>
      <c r="H1232" s="371" t="s">
        <v>119</v>
      </c>
      <c r="I1232" s="79">
        <v>8893.1350000000002</v>
      </c>
      <c r="J1232" s="56">
        <v>10861.325335957754</v>
      </c>
      <c r="K1232" s="56">
        <v>8893.1350000000002</v>
      </c>
      <c r="L1232" s="58">
        <v>10493899.299999999</v>
      </c>
      <c r="M1232" s="372">
        <v>41635</v>
      </c>
      <c r="N1232" s="78">
        <v>2014</v>
      </c>
      <c r="O1232" s="373">
        <v>41655</v>
      </c>
      <c r="P1232" s="78">
        <v>2014</v>
      </c>
      <c r="Q1232" s="373">
        <v>41790</v>
      </c>
      <c r="R1232" s="53" t="s">
        <v>342</v>
      </c>
      <c r="S1232" s="68" t="s">
        <v>7880</v>
      </c>
      <c r="T1232" s="78" t="s">
        <v>389</v>
      </c>
      <c r="U1232" s="78">
        <v>1</v>
      </c>
      <c r="V1232" s="420" t="s">
        <v>9</v>
      </c>
      <c r="W1232" s="78" t="s">
        <v>390</v>
      </c>
      <c r="X1232" s="78"/>
      <c r="Y1232" s="177">
        <v>1.3836433329342167E-2</v>
      </c>
      <c r="Z1232" s="177">
        <v>758425.17</v>
      </c>
      <c r="AA1232" s="78"/>
      <c r="AB1232" s="78" t="s">
        <v>7849</v>
      </c>
      <c r="AC1232" s="371">
        <v>41505</v>
      </c>
      <c r="AD1232" s="78">
        <v>758425.17</v>
      </c>
      <c r="AE1232" s="78"/>
      <c r="AF1232" s="78"/>
      <c r="AG1232" s="78">
        <v>1</v>
      </c>
      <c r="AH1232" s="78"/>
      <c r="AI1232" s="78" t="s">
        <v>119</v>
      </c>
      <c r="AJ1232" s="78" t="s">
        <v>1817</v>
      </c>
      <c r="AK1232" s="148"/>
    </row>
    <row r="1233" spans="1:46" s="153" customFormat="1" ht="315">
      <c r="A1233" s="52" t="s">
        <v>382</v>
      </c>
      <c r="B1233" s="368">
        <v>11070</v>
      </c>
      <c r="C1233" s="60">
        <v>3000560</v>
      </c>
      <c r="D1233" s="52" t="s">
        <v>465</v>
      </c>
      <c r="E1233" s="78" t="s">
        <v>337</v>
      </c>
      <c r="F1233" s="371">
        <v>41570</v>
      </c>
      <c r="G1233" s="371">
        <v>41615</v>
      </c>
      <c r="H1233" s="371" t="s">
        <v>119</v>
      </c>
      <c r="I1233" s="79">
        <v>9990.3799999999992</v>
      </c>
      <c r="J1233" s="56">
        <v>10116.696142094403</v>
      </c>
      <c r="K1233" s="56">
        <v>9990.3799999999992</v>
      </c>
      <c r="L1233" s="58">
        <v>11788648.399999999</v>
      </c>
      <c r="M1233" s="372">
        <v>41635</v>
      </c>
      <c r="N1233" s="78">
        <v>2014</v>
      </c>
      <c r="O1233" s="373">
        <v>41655</v>
      </c>
      <c r="P1233" s="78">
        <v>2014</v>
      </c>
      <c r="Q1233" s="373">
        <v>41790</v>
      </c>
      <c r="R1233" s="53" t="s">
        <v>342</v>
      </c>
      <c r="S1233" s="68" t="s">
        <v>7881</v>
      </c>
      <c r="T1233" s="78" t="s">
        <v>389</v>
      </c>
      <c r="U1233" s="78">
        <v>1</v>
      </c>
      <c r="V1233" s="420" t="s">
        <v>9</v>
      </c>
      <c r="W1233" s="78" t="s">
        <v>390</v>
      </c>
      <c r="X1233" s="78"/>
      <c r="Y1233" s="177">
        <v>1.5543588037828435E-2</v>
      </c>
      <c r="Z1233" s="177">
        <v>758425.17</v>
      </c>
      <c r="AA1233" s="78"/>
      <c r="AB1233" s="78" t="s">
        <v>7849</v>
      </c>
      <c r="AC1233" s="371">
        <v>41540</v>
      </c>
      <c r="AD1233" s="78">
        <v>758425.17</v>
      </c>
      <c r="AE1233" s="78"/>
      <c r="AF1233" s="78"/>
      <c r="AG1233" s="78">
        <v>1</v>
      </c>
      <c r="AH1233" s="78"/>
      <c r="AI1233" s="78" t="s">
        <v>119</v>
      </c>
      <c r="AJ1233" s="78" t="s">
        <v>1817</v>
      </c>
      <c r="AK1233" s="148"/>
    </row>
    <row r="1234" spans="1:46" s="153" customFormat="1" ht="45">
      <c r="A1234" s="52" t="s">
        <v>1199</v>
      </c>
      <c r="B1234" s="368">
        <v>11084</v>
      </c>
      <c r="C1234" s="54" t="s">
        <v>1200</v>
      </c>
      <c r="D1234" s="52" t="s">
        <v>995</v>
      </c>
      <c r="E1234" s="53" t="s">
        <v>337</v>
      </c>
      <c r="F1234" s="75">
        <v>41583</v>
      </c>
      <c r="G1234" s="75">
        <v>41613</v>
      </c>
      <c r="H1234" s="53" t="s">
        <v>107</v>
      </c>
      <c r="I1234" s="57">
        <v>10647.11</v>
      </c>
      <c r="J1234" s="56">
        <v>11479.071096478081</v>
      </c>
      <c r="K1234" s="56">
        <v>10647.11</v>
      </c>
      <c r="L1234" s="58">
        <v>12563589.799999999</v>
      </c>
      <c r="M1234" s="76">
        <v>41633</v>
      </c>
      <c r="N1234" s="60">
        <v>2014</v>
      </c>
      <c r="O1234" s="77">
        <v>41649</v>
      </c>
      <c r="P1234" s="60">
        <v>2014</v>
      </c>
      <c r="Q1234" s="77">
        <v>41973</v>
      </c>
      <c r="R1234" s="53" t="s">
        <v>342</v>
      </c>
      <c r="S1234" s="54" t="s">
        <v>8181</v>
      </c>
      <c r="T1234" s="53" t="s">
        <v>8</v>
      </c>
      <c r="U1234" s="367">
        <v>3.88</v>
      </c>
      <c r="V1234" s="53">
        <v>1</v>
      </c>
      <c r="W1234" s="53" t="s">
        <v>390</v>
      </c>
      <c r="X1234" s="53" t="s">
        <v>7354</v>
      </c>
      <c r="Y1234" s="367">
        <v>2862.729449814618</v>
      </c>
      <c r="Z1234" s="367">
        <v>0.40013623846562635</v>
      </c>
      <c r="AA1234" s="53"/>
      <c r="AB1234" s="53" t="s">
        <v>3404</v>
      </c>
      <c r="AC1234" s="71">
        <v>41191</v>
      </c>
      <c r="AD1234" s="295">
        <v>16564.84</v>
      </c>
      <c r="AE1234" s="53" t="s">
        <v>3405</v>
      </c>
      <c r="AF1234" s="53"/>
      <c r="AG1234" s="53"/>
      <c r="AH1234" s="367">
        <v>0</v>
      </c>
      <c r="AI1234" s="53" t="s">
        <v>791</v>
      </c>
      <c r="AJ1234" s="53" t="s">
        <v>1869</v>
      </c>
      <c r="AK1234" s="148"/>
      <c r="AL1234" s="67"/>
      <c r="AM1234" s="67"/>
      <c r="AN1234" s="67"/>
      <c r="AO1234" s="67"/>
      <c r="AP1234" s="67"/>
      <c r="AQ1234" s="67"/>
      <c r="AR1234" s="67"/>
      <c r="AS1234" s="67"/>
      <c r="AT1234" s="67"/>
    </row>
    <row r="1235" spans="1:46" s="153" customFormat="1" ht="120">
      <c r="A1235" s="52" t="s">
        <v>1285</v>
      </c>
      <c r="B1235" s="368">
        <v>11085</v>
      </c>
      <c r="C1235" s="54">
        <v>3000559</v>
      </c>
      <c r="D1235" s="52" t="s">
        <v>388</v>
      </c>
      <c r="E1235" s="53" t="s">
        <v>337</v>
      </c>
      <c r="F1235" s="55">
        <v>41579</v>
      </c>
      <c r="G1235" s="55">
        <v>41609</v>
      </c>
      <c r="H1235" s="53" t="s">
        <v>107</v>
      </c>
      <c r="I1235" s="56">
        <v>2111.768</v>
      </c>
      <c r="J1235" s="56">
        <v>2111.7679973065033</v>
      </c>
      <c r="K1235" s="56">
        <v>2111.7669999999998</v>
      </c>
      <c r="L1235" s="58">
        <v>2491885.0599999996</v>
      </c>
      <c r="M1235" s="59">
        <v>41631</v>
      </c>
      <c r="N1235" s="60">
        <v>2013</v>
      </c>
      <c r="O1235" s="61">
        <v>41631</v>
      </c>
      <c r="P1235" s="60">
        <v>2014</v>
      </c>
      <c r="Q1235" s="61">
        <v>41728</v>
      </c>
      <c r="R1235" s="53" t="s">
        <v>342</v>
      </c>
      <c r="S1235" s="62"/>
      <c r="T1235" s="53" t="s">
        <v>329</v>
      </c>
      <c r="U1235" s="60">
        <v>1</v>
      </c>
      <c r="V1235" s="53">
        <v>1</v>
      </c>
      <c r="W1235" s="53" t="s">
        <v>390</v>
      </c>
      <c r="X1235" s="53"/>
      <c r="Y1235" s="63">
        <v>2491.8850599999996</v>
      </c>
      <c r="Z1235" s="58">
        <v>6815.8974386949385</v>
      </c>
      <c r="AA1235" s="53"/>
      <c r="AB1235" s="62" t="s">
        <v>8216</v>
      </c>
      <c r="AC1235" s="65" t="s">
        <v>1795</v>
      </c>
      <c r="AD1235" s="66">
        <v>259004.10267040765</v>
      </c>
      <c r="AE1235" s="53">
        <v>6.4763682848999782</v>
      </c>
      <c r="AF1235" s="53">
        <v>114.3778003717259</v>
      </c>
      <c r="AG1235" s="58">
        <v>38</v>
      </c>
      <c r="AH1235" s="367"/>
      <c r="AI1235" s="52" t="s">
        <v>1106</v>
      </c>
      <c r="AJ1235" s="52" t="s">
        <v>1869</v>
      </c>
      <c r="AK1235" s="148"/>
      <c r="AL1235" s="67"/>
      <c r="AM1235" s="67"/>
      <c r="AN1235" s="67"/>
      <c r="AO1235" s="67"/>
      <c r="AP1235" s="67"/>
      <c r="AQ1235" s="67"/>
      <c r="AR1235" s="67"/>
      <c r="AS1235" s="67"/>
      <c r="AT1235" s="67"/>
    </row>
    <row r="1236" spans="1:46" s="153" customFormat="1" ht="60">
      <c r="A1236" s="52" t="s">
        <v>1285</v>
      </c>
      <c r="B1236" s="368">
        <v>11087</v>
      </c>
      <c r="C1236" s="54">
        <v>3000440</v>
      </c>
      <c r="D1236" s="52" t="s">
        <v>6384</v>
      </c>
      <c r="E1236" s="53" t="s">
        <v>64</v>
      </c>
      <c r="F1236" s="55">
        <v>41579</v>
      </c>
      <c r="G1236" s="55">
        <v>41579</v>
      </c>
      <c r="H1236" s="53" t="s">
        <v>107</v>
      </c>
      <c r="I1236" s="56">
        <v>483.8</v>
      </c>
      <c r="J1236" s="56">
        <v>483.8</v>
      </c>
      <c r="K1236" s="56">
        <v>483.8</v>
      </c>
      <c r="L1236" s="58">
        <v>570884</v>
      </c>
      <c r="M1236" s="59">
        <v>41601</v>
      </c>
      <c r="N1236" s="60">
        <v>2014</v>
      </c>
      <c r="O1236" s="61">
        <v>41649</v>
      </c>
      <c r="P1236" s="60">
        <v>2014</v>
      </c>
      <c r="Q1236" s="61">
        <v>41759</v>
      </c>
      <c r="R1236" s="53" t="s">
        <v>348</v>
      </c>
      <c r="S1236" s="62" t="s">
        <v>8217</v>
      </c>
      <c r="T1236" s="53" t="s">
        <v>329</v>
      </c>
      <c r="U1236" s="60">
        <v>1</v>
      </c>
      <c r="V1236" s="53">
        <v>1</v>
      </c>
      <c r="W1236" s="53" t="s">
        <v>394</v>
      </c>
      <c r="X1236" s="53" t="s">
        <v>8218</v>
      </c>
      <c r="Y1236" s="63">
        <v>570.88400000000001</v>
      </c>
      <c r="Z1236" s="58">
        <v>175989.72999999998</v>
      </c>
      <c r="AA1236" s="53"/>
      <c r="AB1236" s="62" t="s">
        <v>8219</v>
      </c>
      <c r="AC1236" s="65">
        <v>41351</v>
      </c>
      <c r="AD1236" s="66">
        <v>175989.72999999998</v>
      </c>
      <c r="AE1236" s="53"/>
      <c r="AF1236" s="53"/>
      <c r="AG1236" s="176">
        <v>1</v>
      </c>
      <c r="AH1236" s="367"/>
      <c r="AI1236" s="52" t="s">
        <v>1106</v>
      </c>
      <c r="AJ1236" s="52" t="s">
        <v>1869</v>
      </c>
      <c r="AK1236" s="148"/>
      <c r="AL1236" s="67"/>
      <c r="AM1236" s="67"/>
      <c r="AN1236" s="67"/>
      <c r="AO1236" s="67"/>
      <c r="AP1236" s="67"/>
      <c r="AQ1236" s="67"/>
      <c r="AR1236" s="67"/>
      <c r="AS1236" s="67"/>
      <c r="AT1236" s="67"/>
    </row>
    <row r="1237" spans="1:46" s="153" customFormat="1" ht="75">
      <c r="A1237" s="52" t="s">
        <v>1285</v>
      </c>
      <c r="B1237" s="368">
        <v>11088</v>
      </c>
      <c r="C1237" s="54">
        <v>3000440</v>
      </c>
      <c r="D1237" s="52" t="s">
        <v>6384</v>
      </c>
      <c r="E1237" s="53" t="s">
        <v>64</v>
      </c>
      <c r="F1237" s="55">
        <v>41579</v>
      </c>
      <c r="G1237" s="55">
        <v>41579</v>
      </c>
      <c r="H1237" s="53" t="s">
        <v>107</v>
      </c>
      <c r="I1237" s="56">
        <v>1567.5</v>
      </c>
      <c r="J1237" s="56">
        <v>1567.5</v>
      </c>
      <c r="K1237" s="56">
        <v>1567.5</v>
      </c>
      <c r="L1237" s="58">
        <v>1849649.9999999998</v>
      </c>
      <c r="M1237" s="59">
        <v>41601</v>
      </c>
      <c r="N1237" s="60">
        <v>2014</v>
      </c>
      <c r="O1237" s="61">
        <v>41649</v>
      </c>
      <c r="P1237" s="60">
        <v>2014</v>
      </c>
      <c r="Q1237" s="61">
        <v>41759</v>
      </c>
      <c r="R1237" s="53" t="s">
        <v>348</v>
      </c>
      <c r="S1237" s="62" t="s">
        <v>8217</v>
      </c>
      <c r="T1237" s="53" t="s">
        <v>329</v>
      </c>
      <c r="U1237" s="60">
        <v>1</v>
      </c>
      <c r="V1237" s="53">
        <v>1</v>
      </c>
      <c r="W1237" s="53" t="s">
        <v>394</v>
      </c>
      <c r="X1237" s="53" t="s">
        <v>8218</v>
      </c>
      <c r="Y1237" s="63">
        <v>1849.6499999999999</v>
      </c>
      <c r="Z1237" s="58">
        <v>104575.01670179996</v>
      </c>
      <c r="AA1237" s="53"/>
      <c r="AB1237" s="62" t="s">
        <v>8220</v>
      </c>
      <c r="AC1237" s="65">
        <v>41465</v>
      </c>
      <c r="AD1237" s="66">
        <v>209150.03340359993</v>
      </c>
      <c r="AE1237" s="53">
        <v>80</v>
      </c>
      <c r="AF1237" s="53"/>
      <c r="AG1237" s="58">
        <v>2</v>
      </c>
      <c r="AH1237" s="367"/>
      <c r="AI1237" s="52" t="s">
        <v>1106</v>
      </c>
      <c r="AJ1237" s="52" t="s">
        <v>1869</v>
      </c>
      <c r="AK1237" s="148"/>
      <c r="AL1237" s="67"/>
      <c r="AM1237" s="67"/>
      <c r="AN1237" s="67"/>
      <c r="AO1237" s="67"/>
      <c r="AP1237" s="67"/>
      <c r="AQ1237" s="67"/>
      <c r="AR1237" s="67"/>
      <c r="AS1237" s="67"/>
      <c r="AT1237" s="67"/>
    </row>
    <row r="1238" spans="1:46" s="153" customFormat="1" ht="409.5">
      <c r="A1238" s="52" t="s">
        <v>1285</v>
      </c>
      <c r="B1238" s="368">
        <v>11098</v>
      </c>
      <c r="C1238" s="54" t="s">
        <v>7906</v>
      </c>
      <c r="D1238" s="52" t="s">
        <v>2159</v>
      </c>
      <c r="E1238" s="53" t="s">
        <v>60</v>
      </c>
      <c r="F1238" s="55">
        <v>41598</v>
      </c>
      <c r="G1238" s="55">
        <v>41623</v>
      </c>
      <c r="H1238" s="53" t="s">
        <v>107</v>
      </c>
      <c r="I1238" s="57">
        <v>2.36</v>
      </c>
      <c r="J1238" s="56">
        <v>2.3599957411431718</v>
      </c>
      <c r="K1238" s="56">
        <v>2.359</v>
      </c>
      <c r="L1238" s="58">
        <v>2783.62</v>
      </c>
      <c r="M1238" s="59">
        <v>41638</v>
      </c>
      <c r="N1238" s="60">
        <v>2014</v>
      </c>
      <c r="O1238" s="61">
        <v>41649</v>
      </c>
      <c r="P1238" s="60">
        <v>2014</v>
      </c>
      <c r="Q1238" s="61">
        <v>41728</v>
      </c>
      <c r="R1238" s="53" t="s">
        <v>342</v>
      </c>
      <c r="S1238" s="62" t="s">
        <v>8147</v>
      </c>
      <c r="T1238" s="53" t="s">
        <v>309</v>
      </c>
      <c r="U1238" s="128">
        <v>118</v>
      </c>
      <c r="V1238" s="53">
        <v>1</v>
      </c>
      <c r="W1238" s="53" t="s">
        <v>390</v>
      </c>
      <c r="X1238" s="53"/>
      <c r="Y1238" s="63">
        <v>2.359E-2</v>
      </c>
      <c r="Z1238" s="58">
        <v>3275.7878307981864</v>
      </c>
      <c r="AA1238" s="53"/>
      <c r="AB1238" s="62" t="s">
        <v>3425</v>
      </c>
      <c r="AC1238" s="65" t="s">
        <v>1795</v>
      </c>
      <c r="AD1238" s="66">
        <v>2357289.8965632906</v>
      </c>
      <c r="AE1238" s="53">
        <v>76.209077349261548</v>
      </c>
      <c r="AF1238" s="53">
        <v>719.61006582923528</v>
      </c>
      <c r="AG1238" s="58">
        <v>6025.2963182009844</v>
      </c>
      <c r="AH1238" s="367">
        <v>0</v>
      </c>
      <c r="AI1238" s="52" t="s">
        <v>3316</v>
      </c>
      <c r="AJ1238" s="52" t="s">
        <v>1869</v>
      </c>
      <c r="AK1238" s="148"/>
      <c r="AL1238" s="67"/>
      <c r="AM1238" s="67"/>
      <c r="AN1238" s="67"/>
      <c r="AO1238" s="67"/>
      <c r="AP1238" s="67"/>
      <c r="AQ1238" s="67"/>
      <c r="AR1238" s="67"/>
      <c r="AS1238" s="67"/>
      <c r="AT1238" s="67"/>
    </row>
    <row r="1239" spans="1:46" s="153" customFormat="1" ht="409.5">
      <c r="A1239" s="52" t="s">
        <v>1285</v>
      </c>
      <c r="B1239" s="368">
        <v>11099</v>
      </c>
      <c r="C1239" s="54" t="s">
        <v>477</v>
      </c>
      <c r="D1239" s="52" t="s">
        <v>427</v>
      </c>
      <c r="E1239" s="53" t="s">
        <v>82</v>
      </c>
      <c r="F1239" s="55">
        <v>41579</v>
      </c>
      <c r="G1239" s="55">
        <v>41609</v>
      </c>
      <c r="H1239" s="53" t="s">
        <v>107</v>
      </c>
      <c r="I1239" s="57">
        <v>4859.78107</v>
      </c>
      <c r="J1239" s="56">
        <v>4859.7810699462634</v>
      </c>
      <c r="K1239" s="56">
        <v>4859.7809999999999</v>
      </c>
      <c r="L1239" s="58">
        <v>5734541.5800000001</v>
      </c>
      <c r="M1239" s="59">
        <v>41631</v>
      </c>
      <c r="N1239" s="60">
        <v>2014</v>
      </c>
      <c r="O1239" s="61">
        <v>41649</v>
      </c>
      <c r="P1239" s="60">
        <v>2014</v>
      </c>
      <c r="Q1239" s="61">
        <v>41728</v>
      </c>
      <c r="R1239" s="53" t="s">
        <v>342</v>
      </c>
      <c r="S1239" s="62" t="s">
        <v>8147</v>
      </c>
      <c r="T1239" s="53" t="s">
        <v>8221</v>
      </c>
      <c r="U1239" s="128" t="s">
        <v>8222</v>
      </c>
      <c r="V1239" s="53">
        <v>1</v>
      </c>
      <c r="W1239" s="53" t="s">
        <v>390</v>
      </c>
      <c r="X1239" s="53"/>
      <c r="Y1239" s="63">
        <v>0.15584263880207624</v>
      </c>
      <c r="Z1239" s="58">
        <v>3275.7878307981864</v>
      </c>
      <c r="AA1239" s="53"/>
      <c r="AB1239" s="62" t="s">
        <v>3425</v>
      </c>
      <c r="AC1239" s="65" t="s">
        <v>1795</v>
      </c>
      <c r="AD1239" s="66">
        <v>2357289.8965632906</v>
      </c>
      <c r="AE1239" s="53">
        <v>76.209077349261548</v>
      </c>
      <c r="AF1239" s="53">
        <v>719.61006582923528</v>
      </c>
      <c r="AG1239" s="58">
        <v>6025.2963182009844</v>
      </c>
      <c r="AH1239" s="367">
        <v>0</v>
      </c>
      <c r="AI1239" s="52" t="s">
        <v>3316</v>
      </c>
      <c r="AJ1239" s="52" t="s">
        <v>1869</v>
      </c>
      <c r="AK1239" s="148"/>
      <c r="AL1239" s="67"/>
      <c r="AM1239" s="67"/>
      <c r="AN1239" s="67"/>
      <c r="AO1239" s="67"/>
      <c r="AP1239" s="67"/>
      <c r="AQ1239" s="67"/>
      <c r="AR1239" s="67"/>
      <c r="AS1239" s="67"/>
      <c r="AT1239" s="67"/>
    </row>
    <row r="1240" spans="1:46" s="153" customFormat="1" ht="409.5">
      <c r="A1240" s="52" t="s">
        <v>1285</v>
      </c>
      <c r="B1240" s="368">
        <v>11100</v>
      </c>
      <c r="C1240" s="54" t="s">
        <v>480</v>
      </c>
      <c r="D1240" s="52" t="s">
        <v>481</v>
      </c>
      <c r="E1240" s="53" t="s">
        <v>65</v>
      </c>
      <c r="F1240" s="55">
        <v>41598</v>
      </c>
      <c r="G1240" s="55">
        <v>41623</v>
      </c>
      <c r="H1240" s="53" t="s">
        <v>107</v>
      </c>
      <c r="I1240" s="57">
        <v>308.82332000000002</v>
      </c>
      <c r="J1240" s="56">
        <v>308.8233157487013</v>
      </c>
      <c r="K1240" s="56">
        <v>308.82299999999998</v>
      </c>
      <c r="L1240" s="58">
        <v>364411.13999999996</v>
      </c>
      <c r="M1240" s="59">
        <v>41638</v>
      </c>
      <c r="N1240" s="60">
        <v>2014</v>
      </c>
      <c r="O1240" s="61">
        <v>41649</v>
      </c>
      <c r="P1240" s="60">
        <v>2014</v>
      </c>
      <c r="Q1240" s="61">
        <v>41728</v>
      </c>
      <c r="R1240" s="53" t="s">
        <v>342</v>
      </c>
      <c r="S1240" s="62" t="s">
        <v>8147</v>
      </c>
      <c r="T1240" s="53" t="s">
        <v>309</v>
      </c>
      <c r="U1240" s="128">
        <v>623</v>
      </c>
      <c r="V1240" s="53">
        <v>1</v>
      </c>
      <c r="W1240" s="53" t="s">
        <v>390</v>
      </c>
      <c r="X1240" s="53"/>
      <c r="Y1240" s="63">
        <v>0.58492959871589079</v>
      </c>
      <c r="Z1240" s="58">
        <v>3275.7878307981864</v>
      </c>
      <c r="AA1240" s="53"/>
      <c r="AB1240" s="62" t="s">
        <v>3425</v>
      </c>
      <c r="AC1240" s="65" t="s">
        <v>1795</v>
      </c>
      <c r="AD1240" s="66">
        <v>2357289.8965632906</v>
      </c>
      <c r="AE1240" s="53">
        <v>76.209077349261548</v>
      </c>
      <c r="AF1240" s="53">
        <v>719.61006582923528</v>
      </c>
      <c r="AG1240" s="58">
        <v>6025.2963182009844</v>
      </c>
      <c r="AH1240" s="367">
        <v>0</v>
      </c>
      <c r="AI1240" s="52" t="s">
        <v>3316</v>
      </c>
      <c r="AJ1240" s="52" t="s">
        <v>1869</v>
      </c>
      <c r="AK1240" s="148"/>
      <c r="AL1240" s="67"/>
      <c r="AM1240" s="67"/>
      <c r="AN1240" s="67"/>
      <c r="AO1240" s="67"/>
      <c r="AP1240" s="67"/>
      <c r="AQ1240" s="67"/>
      <c r="AR1240" s="67"/>
      <c r="AS1240" s="67"/>
      <c r="AT1240" s="67"/>
    </row>
    <row r="1241" spans="1:46" s="153" customFormat="1" ht="409.5">
      <c r="A1241" s="52" t="s">
        <v>1285</v>
      </c>
      <c r="B1241" s="368">
        <v>11101</v>
      </c>
      <c r="C1241" s="54" t="s">
        <v>484</v>
      </c>
      <c r="D1241" s="52" t="s">
        <v>433</v>
      </c>
      <c r="E1241" s="53" t="s">
        <v>82</v>
      </c>
      <c r="F1241" s="55">
        <v>41598</v>
      </c>
      <c r="G1241" s="55">
        <v>41623</v>
      </c>
      <c r="H1241" s="53" t="s">
        <v>107</v>
      </c>
      <c r="I1241" s="57">
        <v>53.129399999999997</v>
      </c>
      <c r="J1241" s="56">
        <v>53.129405353296889</v>
      </c>
      <c r="K1241" s="56">
        <v>53.128999999999998</v>
      </c>
      <c r="L1241" s="58">
        <v>62692.219999999994</v>
      </c>
      <c r="M1241" s="59">
        <v>41638</v>
      </c>
      <c r="N1241" s="60">
        <v>2014</v>
      </c>
      <c r="O1241" s="61">
        <v>41649</v>
      </c>
      <c r="P1241" s="60">
        <v>2014</v>
      </c>
      <c r="Q1241" s="61">
        <v>41728</v>
      </c>
      <c r="R1241" s="53" t="s">
        <v>342</v>
      </c>
      <c r="S1241" s="62" t="s">
        <v>8147</v>
      </c>
      <c r="T1241" s="53" t="s">
        <v>327</v>
      </c>
      <c r="U1241" s="128">
        <v>365</v>
      </c>
      <c r="V1241" s="53">
        <v>1</v>
      </c>
      <c r="W1241" s="53" t="s">
        <v>390</v>
      </c>
      <c r="X1241" s="53" t="s">
        <v>1393</v>
      </c>
      <c r="Y1241" s="63">
        <v>0.17175950684931504</v>
      </c>
      <c r="Z1241" s="58">
        <v>3275.7878307981864</v>
      </c>
      <c r="AA1241" s="53"/>
      <c r="AB1241" s="62" t="s">
        <v>3425</v>
      </c>
      <c r="AC1241" s="65" t="s">
        <v>1795</v>
      </c>
      <c r="AD1241" s="66">
        <v>2357289.8965632906</v>
      </c>
      <c r="AE1241" s="53">
        <v>76.209077349261548</v>
      </c>
      <c r="AF1241" s="53">
        <v>719.61006582923528</v>
      </c>
      <c r="AG1241" s="58">
        <v>6025.2963182009844</v>
      </c>
      <c r="AH1241" s="367">
        <v>0</v>
      </c>
      <c r="AI1241" s="52" t="s">
        <v>3316</v>
      </c>
      <c r="AJ1241" s="52" t="s">
        <v>1869</v>
      </c>
      <c r="AK1241" s="148"/>
      <c r="AL1241" s="67"/>
      <c r="AM1241" s="67"/>
      <c r="AN1241" s="67"/>
      <c r="AO1241" s="67"/>
      <c r="AP1241" s="67"/>
      <c r="AQ1241" s="67"/>
      <c r="AR1241" s="67"/>
      <c r="AS1241" s="67"/>
      <c r="AT1241" s="67"/>
    </row>
    <row r="1242" spans="1:46" s="153" customFormat="1" ht="409.5">
      <c r="A1242" s="52" t="s">
        <v>1285</v>
      </c>
      <c r="B1242" s="368">
        <v>11102</v>
      </c>
      <c r="C1242" s="54" t="s">
        <v>435</v>
      </c>
      <c r="D1242" s="52" t="s">
        <v>434</v>
      </c>
      <c r="E1242" s="53" t="s">
        <v>82</v>
      </c>
      <c r="F1242" s="55">
        <v>41579</v>
      </c>
      <c r="G1242" s="55">
        <v>41609</v>
      </c>
      <c r="H1242" s="53" t="s">
        <v>107</v>
      </c>
      <c r="I1242" s="56">
        <v>3006.2871</v>
      </c>
      <c r="J1242" s="56">
        <v>3006.2871025309578</v>
      </c>
      <c r="K1242" s="56">
        <v>3006.2869999999998</v>
      </c>
      <c r="L1242" s="58">
        <v>3547418.6599999992</v>
      </c>
      <c r="M1242" s="59">
        <v>41631</v>
      </c>
      <c r="N1242" s="60">
        <v>2014</v>
      </c>
      <c r="O1242" s="61">
        <v>41649</v>
      </c>
      <c r="P1242" s="60">
        <v>2014</v>
      </c>
      <c r="Q1242" s="61">
        <v>41728</v>
      </c>
      <c r="R1242" s="53" t="s">
        <v>342</v>
      </c>
      <c r="S1242" s="62" t="s">
        <v>8147</v>
      </c>
      <c r="T1242" s="53" t="s">
        <v>423</v>
      </c>
      <c r="U1242" s="128">
        <v>65320</v>
      </c>
      <c r="V1242" s="53">
        <v>1</v>
      </c>
      <c r="W1242" s="53" t="s">
        <v>390</v>
      </c>
      <c r="X1242" s="53"/>
      <c r="Y1242" s="63">
        <v>5.4308307715860371E-2</v>
      </c>
      <c r="Z1242" s="58">
        <v>3275.7878307981864</v>
      </c>
      <c r="AA1242" s="53"/>
      <c r="AB1242" s="62" t="s">
        <v>3425</v>
      </c>
      <c r="AC1242" s="65" t="s">
        <v>1795</v>
      </c>
      <c r="AD1242" s="66">
        <v>2357289.8965632906</v>
      </c>
      <c r="AE1242" s="53">
        <v>76.209077349261548</v>
      </c>
      <c r="AF1242" s="53">
        <v>719.61006582923528</v>
      </c>
      <c r="AG1242" s="58">
        <v>6025.2963182009844</v>
      </c>
      <c r="AH1242" s="367">
        <v>0</v>
      </c>
      <c r="AI1242" s="52" t="s">
        <v>3316</v>
      </c>
      <c r="AJ1242" s="52" t="s">
        <v>1869</v>
      </c>
      <c r="AK1242" s="148"/>
      <c r="AL1242" s="67"/>
      <c r="AM1242" s="67"/>
      <c r="AN1242" s="67"/>
      <c r="AO1242" s="67"/>
      <c r="AP1242" s="67"/>
      <c r="AQ1242" s="67"/>
      <c r="AR1242" s="67"/>
      <c r="AS1242" s="67"/>
      <c r="AT1242" s="67"/>
    </row>
    <row r="1243" spans="1:46" s="153" customFormat="1" ht="409.5">
      <c r="A1243" s="52" t="s">
        <v>1285</v>
      </c>
      <c r="B1243" s="368">
        <v>11103</v>
      </c>
      <c r="C1243" s="54" t="s">
        <v>487</v>
      </c>
      <c r="D1243" s="52" t="s">
        <v>488</v>
      </c>
      <c r="E1243" s="53" t="s">
        <v>65</v>
      </c>
      <c r="F1243" s="55">
        <v>41598</v>
      </c>
      <c r="G1243" s="55">
        <v>41623</v>
      </c>
      <c r="H1243" s="53" t="s">
        <v>107</v>
      </c>
      <c r="I1243" s="56">
        <v>6789.7719999999999</v>
      </c>
      <c r="J1243" s="56">
        <v>6789.7720010852972</v>
      </c>
      <c r="K1243" s="56">
        <v>6789.7719999999999</v>
      </c>
      <c r="L1243" s="58">
        <v>8011930.96</v>
      </c>
      <c r="M1243" s="59">
        <v>41638</v>
      </c>
      <c r="N1243" s="60">
        <v>2014</v>
      </c>
      <c r="O1243" s="61">
        <v>41649</v>
      </c>
      <c r="P1243" s="60">
        <v>2014</v>
      </c>
      <c r="Q1243" s="61">
        <v>41728</v>
      </c>
      <c r="R1243" s="53" t="s">
        <v>342</v>
      </c>
      <c r="S1243" s="62" t="s">
        <v>8147</v>
      </c>
      <c r="T1243" s="53" t="s">
        <v>309</v>
      </c>
      <c r="U1243" s="128">
        <v>896</v>
      </c>
      <c r="V1243" s="53">
        <v>1</v>
      </c>
      <c r="W1243" s="53" t="s">
        <v>390</v>
      </c>
      <c r="X1243" s="53"/>
      <c r="Y1243" s="63">
        <v>8.9418872321428573</v>
      </c>
      <c r="Z1243" s="58">
        <v>3275.7878307981864</v>
      </c>
      <c r="AA1243" s="53"/>
      <c r="AB1243" s="62" t="s">
        <v>3425</v>
      </c>
      <c r="AC1243" s="65" t="s">
        <v>1795</v>
      </c>
      <c r="AD1243" s="66">
        <v>2357289.8965632906</v>
      </c>
      <c r="AE1243" s="53">
        <v>76.209077349261548</v>
      </c>
      <c r="AF1243" s="53">
        <v>719.61006582923528</v>
      </c>
      <c r="AG1243" s="58">
        <v>6025.2963182009844</v>
      </c>
      <c r="AH1243" s="367">
        <v>0</v>
      </c>
      <c r="AI1243" s="52" t="s">
        <v>3316</v>
      </c>
      <c r="AJ1243" s="52" t="s">
        <v>1869</v>
      </c>
      <c r="AK1243" s="148"/>
      <c r="AL1243" s="67"/>
      <c r="AM1243" s="67"/>
      <c r="AN1243" s="67"/>
      <c r="AO1243" s="67"/>
      <c r="AP1243" s="67"/>
      <c r="AQ1243" s="67"/>
      <c r="AR1243" s="67"/>
      <c r="AS1243" s="67"/>
      <c r="AT1243" s="67"/>
    </row>
    <row r="1244" spans="1:46" s="153" customFormat="1" ht="60">
      <c r="A1244" s="52" t="s">
        <v>1344</v>
      </c>
      <c r="B1244" s="368">
        <v>11106</v>
      </c>
      <c r="C1244" s="54">
        <v>3000579</v>
      </c>
      <c r="D1244" s="52" t="s">
        <v>6473</v>
      </c>
      <c r="E1244" s="53" t="s">
        <v>337</v>
      </c>
      <c r="F1244" s="55">
        <v>41586</v>
      </c>
      <c r="G1244" s="55">
        <v>41624</v>
      </c>
      <c r="H1244" s="53" t="s">
        <v>114</v>
      </c>
      <c r="I1244" s="56">
        <v>505.85599999999999</v>
      </c>
      <c r="J1244" s="56">
        <v>730.9945906836482</v>
      </c>
      <c r="K1244" s="56">
        <v>505.85599999999999</v>
      </c>
      <c r="L1244" s="58">
        <v>596910.07999999996</v>
      </c>
      <c r="M1244" s="59">
        <v>41639</v>
      </c>
      <c r="N1244" s="60">
        <v>2014</v>
      </c>
      <c r="O1244" s="61">
        <v>41648</v>
      </c>
      <c r="P1244" s="60">
        <v>2014</v>
      </c>
      <c r="Q1244" s="61">
        <v>41729</v>
      </c>
      <c r="R1244" s="53" t="s">
        <v>342</v>
      </c>
      <c r="S1244" s="62" t="s">
        <v>8753</v>
      </c>
      <c r="T1244" s="53" t="s">
        <v>1739</v>
      </c>
      <c r="U1244" s="367">
        <v>0.504</v>
      </c>
      <c r="V1244" s="53">
        <v>1</v>
      </c>
      <c r="W1244" s="53" t="s">
        <v>390</v>
      </c>
      <c r="X1244" s="53"/>
      <c r="Y1244" s="63">
        <v>1184.3453968253966</v>
      </c>
      <c r="Z1244" s="58">
        <v>60873.015873015873</v>
      </c>
      <c r="AA1244" s="53"/>
      <c r="AB1244" s="62" t="s">
        <v>8329</v>
      </c>
      <c r="AC1244" s="65" t="s">
        <v>1791</v>
      </c>
      <c r="AD1244" s="66">
        <v>76700</v>
      </c>
      <c r="AE1244" s="53"/>
      <c r="AF1244" s="367">
        <v>1.26</v>
      </c>
      <c r="AG1244" s="367"/>
      <c r="AH1244" s="367"/>
      <c r="AI1244" s="53" t="s">
        <v>114</v>
      </c>
      <c r="AJ1244" s="52" t="s">
        <v>1869</v>
      </c>
      <c r="AK1244" s="148"/>
      <c r="AL1244" s="67"/>
      <c r="AM1244" s="67"/>
      <c r="AN1244" s="67"/>
      <c r="AO1244" s="67"/>
      <c r="AP1244" s="67"/>
      <c r="AQ1244" s="67"/>
      <c r="AR1244" s="67"/>
      <c r="AS1244" s="67"/>
      <c r="AT1244" s="67"/>
    </row>
    <row r="1245" spans="1:46" s="153" customFormat="1" ht="60">
      <c r="A1245" s="52" t="s">
        <v>1344</v>
      </c>
      <c r="B1245" s="368" t="s">
        <v>8754</v>
      </c>
      <c r="C1245" s="54">
        <v>3000579</v>
      </c>
      <c r="D1245" s="52" t="s">
        <v>6473</v>
      </c>
      <c r="E1245" s="53" t="s">
        <v>337</v>
      </c>
      <c r="F1245" s="55">
        <v>41586</v>
      </c>
      <c r="G1245" s="55">
        <v>41624</v>
      </c>
      <c r="H1245" s="53" t="s">
        <v>114</v>
      </c>
      <c r="I1245" s="56">
        <v>887.06799999999998</v>
      </c>
      <c r="J1245" s="56">
        <v>1281.8598039847443</v>
      </c>
      <c r="K1245" s="56">
        <v>887.06799999999998</v>
      </c>
      <c r="L1245" s="58">
        <v>1046740.2399999999</v>
      </c>
      <c r="M1245" s="59">
        <v>41639</v>
      </c>
      <c r="N1245" s="60">
        <v>2014</v>
      </c>
      <c r="O1245" s="61">
        <v>41648</v>
      </c>
      <c r="P1245" s="60">
        <v>2014</v>
      </c>
      <c r="Q1245" s="61">
        <v>41729</v>
      </c>
      <c r="R1245" s="53" t="s">
        <v>342</v>
      </c>
      <c r="S1245" s="62" t="s">
        <v>8755</v>
      </c>
      <c r="T1245" s="53" t="s">
        <v>1739</v>
      </c>
      <c r="U1245" s="367">
        <v>0.75600000000000001</v>
      </c>
      <c r="V1245" s="53">
        <v>1</v>
      </c>
      <c r="W1245" s="53" t="s">
        <v>390</v>
      </c>
      <c r="X1245" s="53"/>
      <c r="Y1245" s="63">
        <v>1384.5770370370369</v>
      </c>
      <c r="Z1245" s="58">
        <v>60873.015873015873</v>
      </c>
      <c r="AA1245" s="53"/>
      <c r="AB1245" s="62" t="s">
        <v>8329</v>
      </c>
      <c r="AC1245" s="65" t="s">
        <v>1791</v>
      </c>
      <c r="AD1245" s="66">
        <v>76700</v>
      </c>
      <c r="AE1245" s="53"/>
      <c r="AF1245" s="367">
        <v>1.26</v>
      </c>
      <c r="AG1245" s="367"/>
      <c r="AH1245" s="367"/>
      <c r="AI1245" s="53" t="s">
        <v>114</v>
      </c>
      <c r="AJ1245" s="52" t="s">
        <v>1869</v>
      </c>
      <c r="AK1245" s="148"/>
      <c r="AL1245" s="67"/>
      <c r="AM1245" s="67"/>
      <c r="AN1245" s="67"/>
      <c r="AO1245" s="67"/>
      <c r="AP1245" s="67"/>
      <c r="AQ1245" s="67"/>
      <c r="AR1245" s="67"/>
      <c r="AS1245" s="67"/>
      <c r="AT1245" s="67"/>
    </row>
    <row r="1246" spans="1:46" s="153" customFormat="1" ht="60">
      <c r="A1246" s="52" t="s">
        <v>1344</v>
      </c>
      <c r="B1246" s="368">
        <v>11109</v>
      </c>
      <c r="C1246" s="54">
        <v>3000579</v>
      </c>
      <c r="D1246" s="52" t="s">
        <v>6473</v>
      </c>
      <c r="E1246" s="53" t="s">
        <v>337</v>
      </c>
      <c r="F1246" s="55">
        <v>41610</v>
      </c>
      <c r="G1246" s="55">
        <v>41631</v>
      </c>
      <c r="H1246" s="53" t="s">
        <v>114</v>
      </c>
      <c r="I1246" s="56">
        <v>6745.4480000000003</v>
      </c>
      <c r="J1246" s="56">
        <v>9747.60274923617</v>
      </c>
      <c r="K1246" s="56">
        <v>6745.4480000000003</v>
      </c>
      <c r="L1246" s="58">
        <v>7959628.6399999997</v>
      </c>
      <c r="M1246" s="59">
        <v>41639</v>
      </c>
      <c r="N1246" s="60">
        <v>2014</v>
      </c>
      <c r="O1246" s="61">
        <v>41648</v>
      </c>
      <c r="P1246" s="60">
        <v>2014</v>
      </c>
      <c r="Q1246" s="61">
        <v>41729</v>
      </c>
      <c r="R1246" s="53" t="s">
        <v>342</v>
      </c>
      <c r="S1246" s="62" t="s">
        <v>8756</v>
      </c>
      <c r="T1246" s="53" t="s">
        <v>1739</v>
      </c>
      <c r="U1246" s="367">
        <v>5.88</v>
      </c>
      <c r="V1246" s="53">
        <v>1</v>
      </c>
      <c r="W1246" s="53" t="s">
        <v>390</v>
      </c>
      <c r="X1246" s="53"/>
      <c r="Y1246" s="63">
        <v>1353.6783401360544</v>
      </c>
      <c r="Z1246" s="58">
        <v>12783.333333333334</v>
      </c>
      <c r="AA1246" s="53"/>
      <c r="AB1246" s="62" t="s">
        <v>8329</v>
      </c>
      <c r="AC1246" s="65" t="s">
        <v>1791</v>
      </c>
      <c r="AD1246" s="66">
        <v>76700</v>
      </c>
      <c r="AE1246" s="53"/>
      <c r="AF1246" s="53" t="s">
        <v>669</v>
      </c>
      <c r="AG1246" s="367"/>
      <c r="AH1246" s="367"/>
      <c r="AI1246" s="53" t="s">
        <v>114</v>
      </c>
      <c r="AJ1246" s="52" t="s">
        <v>1869</v>
      </c>
      <c r="AK1246" s="148"/>
      <c r="AL1246" s="67"/>
      <c r="AM1246" s="67"/>
      <c r="AN1246" s="67"/>
      <c r="AO1246" s="67"/>
      <c r="AP1246" s="67"/>
      <c r="AQ1246" s="67"/>
      <c r="AR1246" s="67"/>
      <c r="AS1246" s="67"/>
      <c r="AT1246" s="67"/>
    </row>
    <row r="1247" spans="1:46" s="153" customFormat="1" ht="60">
      <c r="A1247" s="52" t="s">
        <v>1344</v>
      </c>
      <c r="B1247" s="368">
        <v>11111</v>
      </c>
      <c r="C1247" s="54">
        <v>3000579</v>
      </c>
      <c r="D1247" s="52" t="s">
        <v>6473</v>
      </c>
      <c r="E1247" s="53" t="s">
        <v>337</v>
      </c>
      <c r="F1247" s="55">
        <v>41610</v>
      </c>
      <c r="G1247" s="55">
        <v>41631</v>
      </c>
      <c r="H1247" s="53" t="s">
        <v>114</v>
      </c>
      <c r="I1247" s="56">
        <v>1468.941</v>
      </c>
      <c r="J1247" s="56">
        <v>2040.3428887728721</v>
      </c>
      <c r="K1247" s="56">
        <v>1468.941</v>
      </c>
      <c r="L1247" s="58">
        <v>1733350.38</v>
      </c>
      <c r="M1247" s="59">
        <v>41639</v>
      </c>
      <c r="N1247" s="60">
        <v>2014</v>
      </c>
      <c r="O1247" s="61">
        <v>41648</v>
      </c>
      <c r="P1247" s="60">
        <v>2014</v>
      </c>
      <c r="Q1247" s="61">
        <v>41729</v>
      </c>
      <c r="R1247" s="53" t="s">
        <v>342</v>
      </c>
      <c r="S1247" s="62" t="s">
        <v>8755</v>
      </c>
      <c r="T1247" s="53" t="s">
        <v>1739</v>
      </c>
      <c r="U1247" s="367">
        <v>1</v>
      </c>
      <c r="V1247" s="53">
        <v>1</v>
      </c>
      <c r="W1247" s="53" t="s">
        <v>390</v>
      </c>
      <c r="X1247" s="53"/>
      <c r="Y1247" s="63">
        <v>1686.2199999999998</v>
      </c>
      <c r="Z1247" s="58">
        <v>9480.1200000000008</v>
      </c>
      <c r="AA1247" s="53"/>
      <c r="AB1247" s="62" t="s">
        <v>8328</v>
      </c>
      <c r="AC1247" s="65" t="s">
        <v>1791</v>
      </c>
      <c r="AD1247" s="66">
        <v>18960.240000000002</v>
      </c>
      <c r="AE1247" s="53"/>
      <c r="AF1247" s="53" t="s">
        <v>694</v>
      </c>
      <c r="AG1247" s="367"/>
      <c r="AH1247" s="367"/>
      <c r="AI1247" s="53" t="s">
        <v>114</v>
      </c>
      <c r="AJ1247" s="52" t="s">
        <v>1869</v>
      </c>
      <c r="AK1247" s="148"/>
      <c r="AL1247" s="67"/>
      <c r="AM1247" s="67"/>
      <c r="AN1247" s="67"/>
      <c r="AO1247" s="67"/>
      <c r="AP1247" s="67"/>
      <c r="AQ1247" s="67"/>
      <c r="AR1247" s="67"/>
      <c r="AS1247" s="67"/>
      <c r="AT1247" s="67"/>
    </row>
    <row r="1248" spans="1:46" s="153" customFormat="1" ht="60">
      <c r="A1248" s="52" t="s">
        <v>1344</v>
      </c>
      <c r="B1248" s="368">
        <v>11112</v>
      </c>
      <c r="C1248" s="54">
        <v>3000579</v>
      </c>
      <c r="D1248" s="52" t="s">
        <v>6473</v>
      </c>
      <c r="E1248" s="53" t="s">
        <v>337</v>
      </c>
      <c r="F1248" s="55">
        <v>41610</v>
      </c>
      <c r="G1248" s="55">
        <v>41631</v>
      </c>
      <c r="H1248" s="53" t="s">
        <v>114</v>
      </c>
      <c r="I1248" s="56">
        <v>5794.2340000000004</v>
      </c>
      <c r="J1248" s="56">
        <v>8373.0218845573454</v>
      </c>
      <c r="K1248" s="56">
        <v>5794.2340000000004</v>
      </c>
      <c r="L1248" s="58">
        <v>6837196.1200000001</v>
      </c>
      <c r="M1248" s="59">
        <v>41639</v>
      </c>
      <c r="N1248" s="60">
        <v>2014</v>
      </c>
      <c r="O1248" s="61">
        <v>41648</v>
      </c>
      <c r="P1248" s="60">
        <v>2014</v>
      </c>
      <c r="Q1248" s="61">
        <v>41729</v>
      </c>
      <c r="R1248" s="53" t="s">
        <v>342</v>
      </c>
      <c r="S1248" s="62" t="s">
        <v>8757</v>
      </c>
      <c r="T1248" s="53" t="s">
        <v>1739</v>
      </c>
      <c r="U1248" s="367">
        <v>5</v>
      </c>
      <c r="V1248" s="53">
        <v>1</v>
      </c>
      <c r="W1248" s="53" t="s">
        <v>390</v>
      </c>
      <c r="X1248" s="53"/>
      <c r="Y1248" s="63">
        <v>1367.439224</v>
      </c>
      <c r="Z1248" s="58">
        <v>12783.333333333334</v>
      </c>
      <c r="AA1248" s="53"/>
      <c r="AB1248" s="62" t="s">
        <v>8329</v>
      </c>
      <c r="AC1248" s="65" t="s">
        <v>1791</v>
      </c>
      <c r="AD1248" s="66">
        <v>76700</v>
      </c>
      <c r="AE1248" s="53"/>
      <c r="AF1248" s="53" t="s">
        <v>669</v>
      </c>
      <c r="AG1248" s="367"/>
      <c r="AH1248" s="367"/>
      <c r="AI1248" s="53" t="s">
        <v>114</v>
      </c>
      <c r="AJ1248" s="52" t="s">
        <v>1869</v>
      </c>
      <c r="AK1248" s="148"/>
      <c r="AL1248" s="67"/>
      <c r="AM1248" s="67"/>
      <c r="AN1248" s="67"/>
      <c r="AO1248" s="67"/>
      <c r="AP1248" s="67"/>
      <c r="AQ1248" s="67"/>
      <c r="AR1248" s="67"/>
      <c r="AS1248" s="67"/>
      <c r="AT1248" s="67"/>
    </row>
    <row r="1249" spans="1:46" s="153" customFormat="1" ht="60">
      <c r="A1249" s="52" t="s">
        <v>1344</v>
      </c>
      <c r="B1249" s="368" t="s">
        <v>8758</v>
      </c>
      <c r="C1249" s="54">
        <v>3000579</v>
      </c>
      <c r="D1249" s="52" t="s">
        <v>6473</v>
      </c>
      <c r="E1249" s="53" t="s">
        <v>337</v>
      </c>
      <c r="F1249" s="55">
        <v>41610</v>
      </c>
      <c r="G1249" s="55">
        <v>41631</v>
      </c>
      <c r="H1249" s="53" t="s">
        <v>114</v>
      </c>
      <c r="I1249" s="56">
        <v>1123.7759999999998</v>
      </c>
      <c r="J1249" s="56">
        <v>1623.9298585613758</v>
      </c>
      <c r="K1249" s="56">
        <v>1123.7760000000001</v>
      </c>
      <c r="L1249" s="58">
        <v>1326055.68</v>
      </c>
      <c r="M1249" s="59">
        <v>41639</v>
      </c>
      <c r="N1249" s="60">
        <v>2014</v>
      </c>
      <c r="O1249" s="61">
        <v>41648</v>
      </c>
      <c r="P1249" s="60">
        <v>2014</v>
      </c>
      <c r="Q1249" s="61">
        <v>41729</v>
      </c>
      <c r="R1249" s="53" t="s">
        <v>342</v>
      </c>
      <c r="S1249" s="62" t="s">
        <v>8755</v>
      </c>
      <c r="T1249" s="53" t="s">
        <v>1739</v>
      </c>
      <c r="U1249" s="367">
        <v>1</v>
      </c>
      <c r="V1249" s="53">
        <v>1</v>
      </c>
      <c r="W1249" s="53" t="s">
        <v>390</v>
      </c>
      <c r="X1249" s="53"/>
      <c r="Y1249" s="63">
        <v>1326.0556799999999</v>
      </c>
      <c r="Z1249" s="58">
        <v>12783.333333333334</v>
      </c>
      <c r="AA1249" s="53"/>
      <c r="AB1249" s="62" t="s">
        <v>8329</v>
      </c>
      <c r="AC1249" s="65" t="s">
        <v>1791</v>
      </c>
      <c r="AD1249" s="66">
        <v>76700</v>
      </c>
      <c r="AE1249" s="53"/>
      <c r="AF1249" s="53" t="s">
        <v>669</v>
      </c>
      <c r="AG1249" s="367"/>
      <c r="AH1249" s="367"/>
      <c r="AI1249" s="53" t="s">
        <v>114</v>
      </c>
      <c r="AJ1249" s="52" t="s">
        <v>1869</v>
      </c>
      <c r="AK1249" s="148"/>
      <c r="AL1249" s="67"/>
      <c r="AM1249" s="67"/>
      <c r="AN1249" s="67"/>
      <c r="AO1249" s="67"/>
      <c r="AP1249" s="67"/>
      <c r="AQ1249" s="67"/>
      <c r="AR1249" s="67"/>
      <c r="AS1249" s="67"/>
      <c r="AT1249" s="67"/>
    </row>
    <row r="1250" spans="1:46" s="153" customFormat="1" ht="60">
      <c r="A1250" s="52" t="s">
        <v>1344</v>
      </c>
      <c r="B1250" s="368">
        <v>11113</v>
      </c>
      <c r="C1250" s="54">
        <v>3000579</v>
      </c>
      <c r="D1250" s="52" t="s">
        <v>6473</v>
      </c>
      <c r="E1250" s="53" t="s">
        <v>337</v>
      </c>
      <c r="F1250" s="55">
        <v>41610</v>
      </c>
      <c r="G1250" s="55">
        <v>41631</v>
      </c>
      <c r="H1250" s="53" t="s">
        <v>114</v>
      </c>
      <c r="I1250" s="56">
        <v>6918.01</v>
      </c>
      <c r="J1250" s="56">
        <v>9996.9517431187214</v>
      </c>
      <c r="K1250" s="56">
        <v>6918.01</v>
      </c>
      <c r="L1250" s="58">
        <v>8163251.7999999998</v>
      </c>
      <c r="M1250" s="59">
        <v>41639</v>
      </c>
      <c r="N1250" s="60">
        <v>2014</v>
      </c>
      <c r="O1250" s="61">
        <v>41648</v>
      </c>
      <c r="P1250" s="60">
        <v>2014</v>
      </c>
      <c r="Q1250" s="61">
        <v>41729</v>
      </c>
      <c r="R1250" s="53" t="s">
        <v>342</v>
      </c>
      <c r="S1250" s="62" t="s">
        <v>8331</v>
      </c>
      <c r="T1250" s="53" t="s">
        <v>1739</v>
      </c>
      <c r="U1250" s="367">
        <v>6</v>
      </c>
      <c r="V1250" s="53">
        <v>1</v>
      </c>
      <c r="W1250" s="53" t="s">
        <v>390</v>
      </c>
      <c r="X1250" s="53"/>
      <c r="Y1250" s="63">
        <v>1360.5419666666667</v>
      </c>
      <c r="Z1250" s="58">
        <v>12783.333333333334</v>
      </c>
      <c r="AA1250" s="53"/>
      <c r="AB1250" s="62" t="s">
        <v>8329</v>
      </c>
      <c r="AC1250" s="65" t="s">
        <v>1791</v>
      </c>
      <c r="AD1250" s="66">
        <v>76700</v>
      </c>
      <c r="AE1250" s="53"/>
      <c r="AF1250" s="53" t="s">
        <v>669</v>
      </c>
      <c r="AG1250" s="367"/>
      <c r="AH1250" s="367"/>
      <c r="AI1250" s="53" t="s">
        <v>114</v>
      </c>
      <c r="AJ1250" s="52" t="s">
        <v>1869</v>
      </c>
      <c r="AK1250" s="148"/>
      <c r="AL1250" s="67"/>
      <c r="AM1250" s="67"/>
      <c r="AN1250" s="67"/>
      <c r="AO1250" s="67"/>
      <c r="AP1250" s="67"/>
      <c r="AQ1250" s="67"/>
      <c r="AR1250" s="67"/>
      <c r="AS1250" s="67"/>
      <c r="AT1250" s="67"/>
    </row>
    <row r="1251" spans="1:46" s="153" customFormat="1" ht="60">
      <c r="A1251" s="52" t="s">
        <v>1344</v>
      </c>
      <c r="B1251" s="368">
        <v>11114</v>
      </c>
      <c r="C1251" s="54">
        <v>3000560</v>
      </c>
      <c r="D1251" s="52" t="s">
        <v>465</v>
      </c>
      <c r="E1251" s="53" t="s">
        <v>337</v>
      </c>
      <c r="F1251" s="55">
        <v>41610</v>
      </c>
      <c r="G1251" s="55">
        <v>41631</v>
      </c>
      <c r="H1251" s="53" t="s">
        <v>114</v>
      </c>
      <c r="I1251" s="56">
        <v>838.58699999999999</v>
      </c>
      <c r="J1251" s="56">
        <v>797.03010482464822</v>
      </c>
      <c r="K1251" s="56">
        <v>797.03</v>
      </c>
      <c r="L1251" s="58">
        <v>940495.39999999991</v>
      </c>
      <c r="M1251" s="59">
        <v>41639</v>
      </c>
      <c r="N1251" s="60">
        <v>2014</v>
      </c>
      <c r="O1251" s="61">
        <v>41648</v>
      </c>
      <c r="P1251" s="60">
        <v>2014</v>
      </c>
      <c r="Q1251" s="61">
        <v>41729</v>
      </c>
      <c r="R1251" s="53" t="s">
        <v>342</v>
      </c>
      <c r="S1251" s="62" t="s">
        <v>8755</v>
      </c>
      <c r="T1251" s="53" t="s">
        <v>417</v>
      </c>
      <c r="U1251" s="367">
        <v>3</v>
      </c>
      <c r="V1251" s="53">
        <v>1</v>
      </c>
      <c r="W1251" s="53" t="s">
        <v>390</v>
      </c>
      <c r="X1251" s="53"/>
      <c r="Y1251" s="63">
        <v>313.49846666666662</v>
      </c>
      <c r="Z1251" s="58">
        <v>36307.692307692305</v>
      </c>
      <c r="AA1251" s="53"/>
      <c r="AB1251" s="62" t="s">
        <v>8330</v>
      </c>
      <c r="AC1251" s="65" t="s">
        <v>1791</v>
      </c>
      <c r="AD1251" s="66">
        <v>9440</v>
      </c>
      <c r="AE1251" s="60">
        <v>0.26</v>
      </c>
      <c r="AF1251" s="53"/>
      <c r="AG1251" s="58"/>
      <c r="AH1251" s="367"/>
      <c r="AI1251" s="53" t="s">
        <v>114</v>
      </c>
      <c r="AJ1251" s="52" t="s">
        <v>1869</v>
      </c>
      <c r="AK1251" s="148"/>
      <c r="AL1251" s="67"/>
      <c r="AM1251" s="67"/>
      <c r="AN1251" s="67"/>
      <c r="AO1251" s="67"/>
      <c r="AP1251" s="67"/>
      <c r="AQ1251" s="67"/>
      <c r="AR1251" s="67"/>
      <c r="AS1251" s="67"/>
      <c r="AT1251" s="67"/>
    </row>
    <row r="1252" spans="1:46" s="153" customFormat="1" ht="60">
      <c r="A1252" s="52" t="s">
        <v>1344</v>
      </c>
      <c r="B1252" s="368">
        <v>11115</v>
      </c>
      <c r="C1252" s="54" t="s">
        <v>7906</v>
      </c>
      <c r="D1252" s="52" t="s">
        <v>2159</v>
      </c>
      <c r="E1252" s="53" t="s">
        <v>60</v>
      </c>
      <c r="F1252" s="55">
        <v>41598</v>
      </c>
      <c r="G1252" s="55">
        <v>41623</v>
      </c>
      <c r="H1252" s="53" t="s">
        <v>114</v>
      </c>
      <c r="I1252" s="56">
        <v>6.5430000000000001</v>
      </c>
      <c r="J1252" s="56">
        <v>7.0500867159888001</v>
      </c>
      <c r="K1252" s="56">
        <v>6.5430000000000001</v>
      </c>
      <c r="L1252" s="58">
        <v>7720.74</v>
      </c>
      <c r="M1252" s="59">
        <v>41639</v>
      </c>
      <c r="N1252" s="60">
        <v>2014</v>
      </c>
      <c r="O1252" s="61">
        <v>41648</v>
      </c>
      <c r="P1252" s="60">
        <v>2014</v>
      </c>
      <c r="Q1252" s="61">
        <v>41729</v>
      </c>
      <c r="R1252" s="53" t="s">
        <v>342</v>
      </c>
      <c r="S1252" s="62" t="s">
        <v>8332</v>
      </c>
      <c r="T1252" s="53" t="s">
        <v>417</v>
      </c>
      <c r="U1252" s="367">
        <v>600</v>
      </c>
      <c r="V1252" s="53">
        <v>1</v>
      </c>
      <c r="W1252" s="53" t="s">
        <v>390</v>
      </c>
      <c r="X1252" s="53"/>
      <c r="Y1252" s="63">
        <v>1.2867899999999998E-2</v>
      </c>
      <c r="Z1252" s="58">
        <v>127.83333333333333</v>
      </c>
      <c r="AA1252" s="53"/>
      <c r="AB1252" s="62" t="s">
        <v>8329</v>
      </c>
      <c r="AC1252" s="65" t="s">
        <v>1791</v>
      </c>
      <c r="AD1252" s="66">
        <v>76700</v>
      </c>
      <c r="AE1252" s="53"/>
      <c r="AF1252" s="53"/>
      <c r="AG1252" s="367">
        <v>600</v>
      </c>
      <c r="AH1252" s="367"/>
      <c r="AI1252" s="53" t="s">
        <v>114</v>
      </c>
      <c r="AJ1252" s="52" t="s">
        <v>1869</v>
      </c>
      <c r="AK1252" s="148"/>
      <c r="AL1252" s="67"/>
      <c r="AM1252" s="67"/>
      <c r="AN1252" s="67"/>
      <c r="AO1252" s="67"/>
      <c r="AP1252" s="67"/>
      <c r="AQ1252" s="67"/>
      <c r="AR1252" s="67"/>
      <c r="AS1252" s="67"/>
      <c r="AT1252" s="67"/>
    </row>
    <row r="1253" spans="1:46" s="153" customFormat="1" ht="60">
      <c r="A1253" s="52" t="s">
        <v>1344</v>
      </c>
      <c r="B1253" s="368">
        <v>11116</v>
      </c>
      <c r="C1253" s="54" t="s">
        <v>477</v>
      </c>
      <c r="D1253" s="52" t="s">
        <v>427</v>
      </c>
      <c r="E1253" s="53" t="s">
        <v>82</v>
      </c>
      <c r="F1253" s="55">
        <v>41586</v>
      </c>
      <c r="G1253" s="55">
        <v>41624</v>
      </c>
      <c r="H1253" s="53" t="s">
        <v>114</v>
      </c>
      <c r="I1253" s="56">
        <v>3105.538</v>
      </c>
      <c r="J1253" s="56">
        <v>3226.5163853710524</v>
      </c>
      <c r="K1253" s="56">
        <v>3105.538</v>
      </c>
      <c r="L1253" s="58">
        <v>3664534.84</v>
      </c>
      <c r="M1253" s="59">
        <v>41639</v>
      </c>
      <c r="N1253" s="60">
        <v>2014</v>
      </c>
      <c r="O1253" s="61">
        <v>41648</v>
      </c>
      <c r="P1253" s="60">
        <v>2014</v>
      </c>
      <c r="Q1253" s="61">
        <v>41729</v>
      </c>
      <c r="R1253" s="53" t="s">
        <v>342</v>
      </c>
      <c r="S1253" s="62" t="s">
        <v>8332</v>
      </c>
      <c r="T1253" s="53" t="s">
        <v>417</v>
      </c>
      <c r="U1253" s="367">
        <v>19458</v>
      </c>
      <c r="V1253" s="53">
        <v>1</v>
      </c>
      <c r="W1253" s="53" t="s">
        <v>390</v>
      </c>
      <c r="X1253" s="53"/>
      <c r="Y1253" s="63">
        <v>0.18833049850961042</v>
      </c>
      <c r="Z1253" s="58">
        <v>3.941823414533868</v>
      </c>
      <c r="AA1253" s="53"/>
      <c r="AB1253" s="62" t="s">
        <v>8329</v>
      </c>
      <c r="AC1253" s="65" t="s">
        <v>1791</v>
      </c>
      <c r="AD1253" s="66">
        <v>76700</v>
      </c>
      <c r="AE1253" s="53"/>
      <c r="AF1253" s="53"/>
      <c r="AG1253" s="367">
        <v>19458</v>
      </c>
      <c r="AH1253" s="367"/>
      <c r="AI1253" s="53" t="s">
        <v>114</v>
      </c>
      <c r="AJ1253" s="52" t="s">
        <v>1869</v>
      </c>
      <c r="AK1253" s="148"/>
      <c r="AL1253" s="67"/>
      <c r="AM1253" s="67"/>
      <c r="AN1253" s="67"/>
      <c r="AO1253" s="67"/>
      <c r="AP1253" s="67"/>
      <c r="AQ1253" s="67"/>
      <c r="AR1253" s="67"/>
      <c r="AS1253" s="67"/>
      <c r="AT1253" s="67"/>
    </row>
    <row r="1254" spans="1:46" s="153" customFormat="1" ht="60">
      <c r="A1254" s="52" t="s">
        <v>1344</v>
      </c>
      <c r="B1254" s="368">
        <v>11117</v>
      </c>
      <c r="C1254" s="54" t="s">
        <v>478</v>
      </c>
      <c r="D1254" s="52" t="s">
        <v>479</v>
      </c>
      <c r="E1254" s="53" t="s">
        <v>60</v>
      </c>
      <c r="F1254" s="55">
        <v>41586</v>
      </c>
      <c r="G1254" s="55">
        <v>41624</v>
      </c>
      <c r="H1254" s="53" t="s">
        <v>114</v>
      </c>
      <c r="I1254" s="56">
        <v>572.71400000000006</v>
      </c>
      <c r="J1254" s="56">
        <v>618.35956112304007</v>
      </c>
      <c r="K1254" s="56">
        <v>572.71400000000006</v>
      </c>
      <c r="L1254" s="58">
        <v>675802.52</v>
      </c>
      <c r="M1254" s="59">
        <v>41639</v>
      </c>
      <c r="N1254" s="60">
        <v>2014</v>
      </c>
      <c r="O1254" s="61">
        <v>41648</v>
      </c>
      <c r="P1254" s="60">
        <v>2014</v>
      </c>
      <c r="Q1254" s="61">
        <v>41729</v>
      </c>
      <c r="R1254" s="53" t="s">
        <v>342</v>
      </c>
      <c r="S1254" s="62" t="s">
        <v>8332</v>
      </c>
      <c r="T1254" s="53" t="s">
        <v>328</v>
      </c>
      <c r="U1254" s="367">
        <v>17</v>
      </c>
      <c r="V1254" s="53">
        <v>1</v>
      </c>
      <c r="W1254" s="53" t="s">
        <v>390</v>
      </c>
      <c r="X1254" s="53"/>
      <c r="Y1254" s="63">
        <v>39.753089411764705</v>
      </c>
      <c r="Z1254" s="58">
        <v>4511.7647058823532</v>
      </c>
      <c r="AA1254" s="53"/>
      <c r="AB1254" s="62" t="s">
        <v>8329</v>
      </c>
      <c r="AC1254" s="65" t="s">
        <v>1791</v>
      </c>
      <c r="AD1254" s="66">
        <v>76700</v>
      </c>
      <c r="AE1254" s="53"/>
      <c r="AF1254" s="53"/>
      <c r="AG1254" s="367">
        <v>17</v>
      </c>
      <c r="AH1254" s="367"/>
      <c r="AI1254" s="53" t="s">
        <v>114</v>
      </c>
      <c r="AJ1254" s="52" t="s">
        <v>1869</v>
      </c>
      <c r="AK1254" s="148"/>
      <c r="AL1254" s="67"/>
      <c r="AM1254" s="67"/>
      <c r="AN1254" s="67"/>
      <c r="AO1254" s="67"/>
      <c r="AP1254" s="67"/>
      <c r="AQ1254" s="67"/>
      <c r="AR1254" s="67"/>
      <c r="AS1254" s="67"/>
      <c r="AT1254" s="67"/>
    </row>
    <row r="1255" spans="1:46" s="153" customFormat="1" ht="60">
      <c r="A1255" s="52" t="s">
        <v>1344</v>
      </c>
      <c r="B1255" s="368">
        <v>11118</v>
      </c>
      <c r="C1255" s="54" t="s">
        <v>431</v>
      </c>
      <c r="D1255" s="52" t="s">
        <v>429</v>
      </c>
      <c r="E1255" s="53" t="s">
        <v>60</v>
      </c>
      <c r="F1255" s="55">
        <v>41598</v>
      </c>
      <c r="G1255" s="371">
        <v>41623</v>
      </c>
      <c r="H1255" s="53" t="s">
        <v>114</v>
      </c>
      <c r="I1255" s="56">
        <v>26.672000000000001</v>
      </c>
      <c r="J1255" s="56">
        <v>25.8131201081688</v>
      </c>
      <c r="K1255" s="56">
        <v>25.812999999999999</v>
      </c>
      <c r="L1255" s="58">
        <v>30459.339999999997</v>
      </c>
      <c r="M1255" s="59">
        <v>41638</v>
      </c>
      <c r="N1255" s="60">
        <v>2014</v>
      </c>
      <c r="O1255" s="61">
        <v>41648</v>
      </c>
      <c r="P1255" s="60">
        <v>2014</v>
      </c>
      <c r="Q1255" s="61">
        <v>41729</v>
      </c>
      <c r="R1255" s="53" t="s">
        <v>349</v>
      </c>
      <c r="S1255" s="62" t="s">
        <v>8332</v>
      </c>
      <c r="T1255" s="53" t="s">
        <v>520</v>
      </c>
      <c r="U1255" s="367">
        <v>210</v>
      </c>
      <c r="V1255" s="53">
        <v>1</v>
      </c>
      <c r="W1255" s="53" t="s">
        <v>390</v>
      </c>
      <c r="X1255" s="53"/>
      <c r="Y1255" s="63">
        <v>0.14504447619047617</v>
      </c>
      <c r="Z1255" s="58">
        <v>365.23809523809524</v>
      </c>
      <c r="AA1255" s="53"/>
      <c r="AB1255" s="62" t="s">
        <v>8329</v>
      </c>
      <c r="AC1255" s="65" t="s">
        <v>1791</v>
      </c>
      <c r="AD1255" s="66">
        <v>76700</v>
      </c>
      <c r="AE1255" s="53"/>
      <c r="AF1255" s="53"/>
      <c r="AG1255" s="367">
        <v>210</v>
      </c>
      <c r="AH1255" s="367"/>
      <c r="AI1255" s="53" t="s">
        <v>114</v>
      </c>
      <c r="AJ1255" s="52" t="s">
        <v>1869</v>
      </c>
      <c r="AK1255" s="148"/>
      <c r="AL1255" s="67"/>
      <c r="AM1255" s="67"/>
      <c r="AN1255" s="67"/>
      <c r="AO1255" s="67"/>
      <c r="AP1255" s="67"/>
      <c r="AQ1255" s="67"/>
      <c r="AR1255" s="67"/>
      <c r="AS1255" s="67"/>
      <c r="AT1255" s="67"/>
    </row>
    <row r="1256" spans="1:46" s="153" customFormat="1" ht="60">
      <c r="A1256" s="52" t="s">
        <v>1344</v>
      </c>
      <c r="B1256" s="368">
        <v>11119</v>
      </c>
      <c r="C1256" s="54" t="s">
        <v>435</v>
      </c>
      <c r="D1256" s="52" t="s">
        <v>434</v>
      </c>
      <c r="E1256" s="53" t="s">
        <v>82</v>
      </c>
      <c r="F1256" s="55">
        <v>41586</v>
      </c>
      <c r="G1256" s="55">
        <v>41624</v>
      </c>
      <c r="H1256" s="53" t="s">
        <v>114</v>
      </c>
      <c r="I1256" s="56">
        <v>273.20999999999998</v>
      </c>
      <c r="J1256" s="56">
        <v>298.90660950889196</v>
      </c>
      <c r="K1256" s="56">
        <v>273.20999999999998</v>
      </c>
      <c r="L1256" s="58">
        <v>322387.8</v>
      </c>
      <c r="M1256" s="59">
        <v>41639</v>
      </c>
      <c r="N1256" s="60">
        <v>2014</v>
      </c>
      <c r="O1256" s="61">
        <v>41648</v>
      </c>
      <c r="P1256" s="60">
        <v>2014</v>
      </c>
      <c r="Q1256" s="61">
        <v>41729</v>
      </c>
      <c r="R1256" s="53" t="s">
        <v>342</v>
      </c>
      <c r="S1256" s="62" t="s">
        <v>8332</v>
      </c>
      <c r="T1256" s="53" t="s">
        <v>1739</v>
      </c>
      <c r="U1256" s="367">
        <v>3</v>
      </c>
      <c r="V1256" s="53">
        <v>1</v>
      </c>
      <c r="W1256" s="53" t="s">
        <v>390</v>
      </c>
      <c r="X1256" s="53"/>
      <c r="Y1256" s="63">
        <v>107.46259999999999</v>
      </c>
      <c r="Z1256" s="58">
        <v>25566.666666666668</v>
      </c>
      <c r="AA1256" s="53"/>
      <c r="AB1256" s="62" t="s">
        <v>8329</v>
      </c>
      <c r="AC1256" s="65" t="s">
        <v>1791</v>
      </c>
      <c r="AD1256" s="66">
        <v>76700</v>
      </c>
      <c r="AE1256" s="53"/>
      <c r="AF1256" s="53"/>
      <c r="AG1256" s="367">
        <v>3</v>
      </c>
      <c r="AH1256" s="367"/>
      <c r="AI1256" s="53" t="s">
        <v>114</v>
      </c>
      <c r="AJ1256" s="52" t="s">
        <v>1869</v>
      </c>
      <c r="AK1256" s="148"/>
      <c r="AL1256" s="67"/>
      <c r="AM1256" s="67"/>
      <c r="AN1256" s="67"/>
      <c r="AO1256" s="67"/>
      <c r="AP1256" s="67"/>
      <c r="AQ1256" s="67"/>
      <c r="AR1256" s="67"/>
      <c r="AS1256" s="67"/>
      <c r="AT1256" s="67"/>
    </row>
    <row r="1257" spans="1:46" s="153" customFormat="1" ht="60">
      <c r="A1257" s="52" t="s">
        <v>1344</v>
      </c>
      <c r="B1257" s="368">
        <v>11120</v>
      </c>
      <c r="C1257" s="54" t="s">
        <v>487</v>
      </c>
      <c r="D1257" s="52" t="s">
        <v>488</v>
      </c>
      <c r="E1257" s="53" t="s">
        <v>65</v>
      </c>
      <c r="F1257" s="55">
        <v>41598</v>
      </c>
      <c r="G1257" s="55">
        <v>41623</v>
      </c>
      <c r="H1257" s="53" t="s">
        <v>114</v>
      </c>
      <c r="I1257" s="56">
        <v>272.8</v>
      </c>
      <c r="J1257" s="56">
        <v>265.60578091465436</v>
      </c>
      <c r="K1257" s="56">
        <v>265.60500000000002</v>
      </c>
      <c r="L1257" s="58">
        <v>313413.90000000002</v>
      </c>
      <c r="M1257" s="59">
        <v>41639</v>
      </c>
      <c r="N1257" s="60">
        <v>2014</v>
      </c>
      <c r="O1257" s="61">
        <v>41648</v>
      </c>
      <c r="P1257" s="60">
        <v>2014</v>
      </c>
      <c r="Q1257" s="61">
        <v>41729</v>
      </c>
      <c r="R1257" s="53" t="s">
        <v>342</v>
      </c>
      <c r="S1257" s="62" t="s">
        <v>8332</v>
      </c>
      <c r="T1257" s="53" t="s">
        <v>417</v>
      </c>
      <c r="U1257" s="367">
        <v>40</v>
      </c>
      <c r="V1257" s="53">
        <v>1</v>
      </c>
      <c r="W1257" s="53" t="s">
        <v>390</v>
      </c>
      <c r="X1257" s="53"/>
      <c r="Y1257" s="63">
        <v>7.835347500000001</v>
      </c>
      <c r="Z1257" s="58">
        <v>1917.5</v>
      </c>
      <c r="AA1257" s="53"/>
      <c r="AB1257" s="62" t="s">
        <v>8329</v>
      </c>
      <c r="AC1257" s="65" t="s">
        <v>1791</v>
      </c>
      <c r="AD1257" s="66">
        <v>76700</v>
      </c>
      <c r="AE1257" s="53"/>
      <c r="AF1257" s="53"/>
      <c r="AG1257" s="367">
        <v>40</v>
      </c>
      <c r="AH1257" s="367"/>
      <c r="AI1257" s="53" t="s">
        <v>114</v>
      </c>
      <c r="AJ1257" s="52" t="s">
        <v>1869</v>
      </c>
      <c r="AK1257" s="148"/>
      <c r="AL1257" s="67"/>
      <c r="AM1257" s="67"/>
      <c r="AN1257" s="67"/>
      <c r="AO1257" s="67"/>
      <c r="AP1257" s="67"/>
      <c r="AQ1257" s="67"/>
      <c r="AR1257" s="67"/>
      <c r="AS1257" s="67"/>
      <c r="AT1257" s="67"/>
    </row>
    <row r="1258" spans="1:46" s="153" customFormat="1" ht="60">
      <c r="A1258" s="52" t="s">
        <v>1344</v>
      </c>
      <c r="B1258" s="368">
        <v>11122</v>
      </c>
      <c r="C1258" s="54" t="s">
        <v>542</v>
      </c>
      <c r="D1258" s="52" t="s">
        <v>543</v>
      </c>
      <c r="E1258" s="53" t="s">
        <v>65</v>
      </c>
      <c r="F1258" s="55">
        <v>41598</v>
      </c>
      <c r="G1258" s="55">
        <v>41623</v>
      </c>
      <c r="H1258" s="53" t="s">
        <v>114</v>
      </c>
      <c r="I1258" s="56">
        <v>2082.3760000000002</v>
      </c>
      <c r="J1258" s="56">
        <v>2278.2326777302756</v>
      </c>
      <c r="K1258" s="56">
        <v>2082.3760000000002</v>
      </c>
      <c r="L1258" s="58">
        <v>2457203.6800000002</v>
      </c>
      <c r="M1258" s="59">
        <v>41639</v>
      </c>
      <c r="N1258" s="60">
        <v>2014</v>
      </c>
      <c r="O1258" s="61">
        <v>41648</v>
      </c>
      <c r="P1258" s="60">
        <v>2014</v>
      </c>
      <c r="Q1258" s="61">
        <v>41729</v>
      </c>
      <c r="R1258" s="53" t="s">
        <v>342</v>
      </c>
      <c r="S1258" s="62" t="s">
        <v>8332</v>
      </c>
      <c r="T1258" s="53" t="s">
        <v>417</v>
      </c>
      <c r="U1258" s="367">
        <v>5</v>
      </c>
      <c r="V1258" s="53">
        <v>1</v>
      </c>
      <c r="W1258" s="53" t="s">
        <v>390</v>
      </c>
      <c r="X1258" s="53"/>
      <c r="Y1258" s="63">
        <v>491.44073600000002</v>
      </c>
      <c r="Z1258" s="58">
        <v>3792.0480000000002</v>
      </c>
      <c r="AA1258" s="53"/>
      <c r="AB1258" s="62" t="s">
        <v>8328</v>
      </c>
      <c r="AC1258" s="65" t="s">
        <v>1791</v>
      </c>
      <c r="AD1258" s="66">
        <v>18960.240000000002</v>
      </c>
      <c r="AE1258" s="53"/>
      <c r="AF1258" s="53"/>
      <c r="AG1258" s="367">
        <v>5</v>
      </c>
      <c r="AH1258" s="367"/>
      <c r="AI1258" s="53" t="s">
        <v>114</v>
      </c>
      <c r="AJ1258" s="52" t="s">
        <v>1869</v>
      </c>
      <c r="AK1258" s="148"/>
      <c r="AL1258" s="67"/>
      <c r="AM1258" s="67"/>
      <c r="AN1258" s="67"/>
      <c r="AO1258" s="67"/>
      <c r="AP1258" s="67"/>
      <c r="AQ1258" s="67"/>
      <c r="AR1258" s="67"/>
      <c r="AS1258" s="67"/>
      <c r="AT1258" s="67"/>
    </row>
    <row r="1259" spans="1:46" s="153" customFormat="1" ht="60">
      <c r="A1259" s="52" t="s">
        <v>1344</v>
      </c>
      <c r="B1259" s="368">
        <v>11123</v>
      </c>
      <c r="C1259" s="54" t="s">
        <v>469</v>
      </c>
      <c r="D1259" s="52" t="s">
        <v>470</v>
      </c>
      <c r="E1259" s="53" t="s">
        <v>82</v>
      </c>
      <c r="F1259" s="55">
        <v>41586</v>
      </c>
      <c r="G1259" s="55">
        <v>41624</v>
      </c>
      <c r="H1259" s="53" t="s">
        <v>114</v>
      </c>
      <c r="I1259" s="56">
        <v>128.94800000000001</v>
      </c>
      <c r="J1259" s="56">
        <v>136.2229045905024</v>
      </c>
      <c r="K1259" s="56">
        <v>128.94800000000001</v>
      </c>
      <c r="L1259" s="58">
        <v>152158.63999999998</v>
      </c>
      <c r="M1259" s="59">
        <v>41639</v>
      </c>
      <c r="N1259" s="60">
        <v>2014</v>
      </c>
      <c r="O1259" s="61">
        <v>41648</v>
      </c>
      <c r="P1259" s="60">
        <v>2014</v>
      </c>
      <c r="Q1259" s="61">
        <v>41729</v>
      </c>
      <c r="R1259" s="53" t="s">
        <v>342</v>
      </c>
      <c r="S1259" s="62" t="s">
        <v>8332</v>
      </c>
      <c r="T1259" s="53" t="s">
        <v>417</v>
      </c>
      <c r="U1259" s="367">
        <v>990</v>
      </c>
      <c r="V1259" s="53">
        <v>1</v>
      </c>
      <c r="W1259" s="53" t="s">
        <v>390</v>
      </c>
      <c r="X1259" s="53"/>
      <c r="Y1259" s="63">
        <v>0.15369559595959595</v>
      </c>
      <c r="Z1259" s="58">
        <v>19.151757575757578</v>
      </c>
      <c r="AA1259" s="53"/>
      <c r="AB1259" s="62" t="s">
        <v>8328</v>
      </c>
      <c r="AC1259" s="65" t="s">
        <v>1791</v>
      </c>
      <c r="AD1259" s="66">
        <v>18960.240000000002</v>
      </c>
      <c r="AE1259" s="53"/>
      <c r="AF1259" s="53"/>
      <c r="AG1259" s="367">
        <v>990</v>
      </c>
      <c r="AH1259" s="367"/>
      <c r="AI1259" s="53" t="s">
        <v>114</v>
      </c>
      <c r="AJ1259" s="52" t="s">
        <v>1869</v>
      </c>
      <c r="AK1259" s="148"/>
      <c r="AL1259" s="67"/>
      <c r="AM1259" s="67"/>
      <c r="AN1259" s="67"/>
      <c r="AO1259" s="67"/>
      <c r="AP1259" s="67"/>
      <c r="AQ1259" s="67"/>
      <c r="AR1259" s="67"/>
      <c r="AS1259" s="67"/>
      <c r="AT1259" s="67"/>
    </row>
    <row r="1260" spans="1:46" s="153" customFormat="1" ht="60">
      <c r="A1260" s="52" t="s">
        <v>1344</v>
      </c>
      <c r="B1260" s="368">
        <v>11124</v>
      </c>
      <c r="C1260" s="54" t="s">
        <v>7906</v>
      </c>
      <c r="D1260" s="52" t="s">
        <v>2159</v>
      </c>
      <c r="E1260" s="53" t="s">
        <v>60</v>
      </c>
      <c r="F1260" s="55">
        <v>41598</v>
      </c>
      <c r="G1260" s="55">
        <v>41623</v>
      </c>
      <c r="H1260" s="53" t="s">
        <v>114</v>
      </c>
      <c r="I1260" s="56">
        <v>115.83</v>
      </c>
      <c r="J1260" s="56">
        <v>95.855578463897984</v>
      </c>
      <c r="K1260" s="56">
        <v>95.855000000000004</v>
      </c>
      <c r="L1260" s="58">
        <v>113108.90000000001</v>
      </c>
      <c r="M1260" s="59">
        <v>41639</v>
      </c>
      <c r="N1260" s="60">
        <v>2014</v>
      </c>
      <c r="O1260" s="61">
        <v>41648</v>
      </c>
      <c r="P1260" s="60">
        <v>2014</v>
      </c>
      <c r="Q1260" s="61">
        <v>41729</v>
      </c>
      <c r="R1260" s="53" t="s">
        <v>342</v>
      </c>
      <c r="S1260" s="62" t="s">
        <v>8332</v>
      </c>
      <c r="T1260" s="53" t="s">
        <v>417</v>
      </c>
      <c r="U1260" s="367">
        <v>495</v>
      </c>
      <c r="V1260" s="53">
        <v>1</v>
      </c>
      <c r="W1260" s="53" t="s">
        <v>390</v>
      </c>
      <c r="X1260" s="53"/>
      <c r="Y1260" s="63">
        <v>0.22850282828282828</v>
      </c>
      <c r="Z1260" s="58">
        <v>38.303515151515157</v>
      </c>
      <c r="AA1260" s="53"/>
      <c r="AB1260" s="62" t="s">
        <v>8328</v>
      </c>
      <c r="AC1260" s="65" t="s">
        <v>1791</v>
      </c>
      <c r="AD1260" s="66">
        <v>18960.240000000002</v>
      </c>
      <c r="AE1260" s="53"/>
      <c r="AF1260" s="53"/>
      <c r="AG1260" s="367">
        <v>495</v>
      </c>
      <c r="AH1260" s="367"/>
      <c r="AI1260" s="53" t="s">
        <v>114</v>
      </c>
      <c r="AJ1260" s="52" t="s">
        <v>1869</v>
      </c>
      <c r="AK1260" s="148"/>
      <c r="AL1260" s="67"/>
      <c r="AM1260" s="67"/>
      <c r="AN1260" s="67"/>
      <c r="AO1260" s="67"/>
      <c r="AP1260" s="67"/>
      <c r="AQ1260" s="67"/>
      <c r="AR1260" s="67"/>
      <c r="AS1260" s="67"/>
      <c r="AT1260" s="67"/>
    </row>
    <row r="1261" spans="1:46" s="153" customFormat="1" ht="60">
      <c r="A1261" s="52" t="s">
        <v>1344</v>
      </c>
      <c r="B1261" s="368">
        <v>11125</v>
      </c>
      <c r="C1261" s="54" t="s">
        <v>475</v>
      </c>
      <c r="D1261" s="52" t="s">
        <v>476</v>
      </c>
      <c r="E1261" s="53" t="s">
        <v>65</v>
      </c>
      <c r="F1261" s="55">
        <v>41598</v>
      </c>
      <c r="G1261" s="55">
        <v>41623</v>
      </c>
      <c r="H1261" s="53" t="s">
        <v>114</v>
      </c>
      <c r="I1261" s="56">
        <v>691.84</v>
      </c>
      <c r="J1261" s="56">
        <v>749.26645526149548</v>
      </c>
      <c r="K1261" s="56">
        <v>691.84</v>
      </c>
      <c r="L1261" s="58">
        <v>816371.20000000007</v>
      </c>
      <c r="M1261" s="59">
        <v>41638</v>
      </c>
      <c r="N1261" s="60">
        <v>2014</v>
      </c>
      <c r="O1261" s="61">
        <v>41648</v>
      </c>
      <c r="P1261" s="60">
        <v>2014</v>
      </c>
      <c r="Q1261" s="61">
        <v>41729</v>
      </c>
      <c r="R1261" s="53" t="s">
        <v>342</v>
      </c>
      <c r="S1261" s="62" t="s">
        <v>8332</v>
      </c>
      <c r="T1261" s="53" t="s">
        <v>417</v>
      </c>
      <c r="U1261" s="367">
        <v>2580</v>
      </c>
      <c r="V1261" s="53">
        <v>1</v>
      </c>
      <c r="W1261" s="53" t="s">
        <v>390</v>
      </c>
      <c r="X1261" s="53"/>
      <c r="Y1261" s="63">
        <v>0.31642294573643415</v>
      </c>
      <c r="Z1261" s="58">
        <v>7.34893023255814</v>
      </c>
      <c r="AA1261" s="53"/>
      <c r="AB1261" s="62" t="s">
        <v>8328</v>
      </c>
      <c r="AC1261" s="65" t="s">
        <v>1791</v>
      </c>
      <c r="AD1261" s="66">
        <v>18960.240000000002</v>
      </c>
      <c r="AE1261" s="53"/>
      <c r="AF1261" s="53"/>
      <c r="AG1261" s="367">
        <v>2580</v>
      </c>
      <c r="AH1261" s="367"/>
      <c r="AI1261" s="53" t="s">
        <v>114</v>
      </c>
      <c r="AJ1261" s="52" t="s">
        <v>1869</v>
      </c>
      <c r="AK1261" s="148"/>
      <c r="AL1261" s="67"/>
      <c r="AM1261" s="67"/>
      <c r="AN1261" s="67"/>
      <c r="AO1261" s="67"/>
      <c r="AP1261" s="67"/>
      <c r="AQ1261" s="67"/>
      <c r="AR1261" s="67"/>
      <c r="AS1261" s="67"/>
      <c r="AT1261" s="67"/>
    </row>
    <row r="1262" spans="1:46" s="153" customFormat="1" ht="60">
      <c r="A1262" s="52" t="s">
        <v>1344</v>
      </c>
      <c r="B1262" s="368">
        <v>11126</v>
      </c>
      <c r="C1262" s="54" t="s">
        <v>477</v>
      </c>
      <c r="D1262" s="52" t="s">
        <v>427</v>
      </c>
      <c r="E1262" s="53" t="s">
        <v>82</v>
      </c>
      <c r="F1262" s="55">
        <v>41586</v>
      </c>
      <c r="G1262" s="55">
        <v>41624</v>
      </c>
      <c r="H1262" s="53" t="s">
        <v>114</v>
      </c>
      <c r="I1262" s="56">
        <v>152</v>
      </c>
      <c r="J1262" s="56">
        <v>94.460659071768006</v>
      </c>
      <c r="K1262" s="56">
        <v>94.46</v>
      </c>
      <c r="L1262" s="58">
        <v>111462.79999999999</v>
      </c>
      <c r="M1262" s="59">
        <v>41639</v>
      </c>
      <c r="N1262" s="60">
        <v>2014</v>
      </c>
      <c r="O1262" s="61">
        <v>41648</v>
      </c>
      <c r="P1262" s="60">
        <v>2014</v>
      </c>
      <c r="Q1262" s="61">
        <v>41729</v>
      </c>
      <c r="R1262" s="53" t="s">
        <v>342</v>
      </c>
      <c r="S1262" s="62" t="s">
        <v>8332</v>
      </c>
      <c r="T1262" s="53" t="s">
        <v>417</v>
      </c>
      <c r="U1262" s="367">
        <v>1000</v>
      </c>
      <c r="V1262" s="53">
        <v>1</v>
      </c>
      <c r="W1262" s="53" t="s">
        <v>390</v>
      </c>
      <c r="X1262" s="53"/>
      <c r="Y1262" s="63">
        <v>0.11146279999999999</v>
      </c>
      <c r="Z1262" s="58">
        <v>18.960240000000002</v>
      </c>
      <c r="AA1262" s="53"/>
      <c r="AB1262" s="62" t="s">
        <v>8328</v>
      </c>
      <c r="AC1262" s="65" t="s">
        <v>1791</v>
      </c>
      <c r="AD1262" s="66">
        <v>18960.240000000002</v>
      </c>
      <c r="AE1262" s="53"/>
      <c r="AF1262" s="53"/>
      <c r="AG1262" s="367">
        <v>1000</v>
      </c>
      <c r="AH1262" s="367"/>
      <c r="AI1262" s="53" t="s">
        <v>114</v>
      </c>
      <c r="AJ1262" s="52" t="s">
        <v>1869</v>
      </c>
      <c r="AK1262" s="148"/>
      <c r="AL1262" s="67"/>
      <c r="AM1262" s="67"/>
      <c r="AN1262" s="67"/>
      <c r="AO1262" s="67"/>
      <c r="AP1262" s="67"/>
      <c r="AQ1262" s="67"/>
      <c r="AR1262" s="67"/>
      <c r="AS1262" s="67"/>
      <c r="AT1262" s="67"/>
    </row>
    <row r="1263" spans="1:46" s="153" customFormat="1" ht="60">
      <c r="A1263" s="52" t="s">
        <v>1344</v>
      </c>
      <c r="B1263" s="368">
        <v>11127</v>
      </c>
      <c r="C1263" s="54" t="s">
        <v>480</v>
      </c>
      <c r="D1263" s="52" t="s">
        <v>481</v>
      </c>
      <c r="E1263" s="53" t="s">
        <v>65</v>
      </c>
      <c r="F1263" s="55">
        <v>41586</v>
      </c>
      <c r="G1263" s="55">
        <v>41624</v>
      </c>
      <c r="H1263" s="53" t="s">
        <v>114</v>
      </c>
      <c r="I1263" s="56">
        <v>289.94499999999999</v>
      </c>
      <c r="J1263" s="56">
        <v>265.7031517584972</v>
      </c>
      <c r="K1263" s="56">
        <v>265.70299999999997</v>
      </c>
      <c r="L1263" s="58">
        <v>313529.53999999992</v>
      </c>
      <c r="M1263" s="59">
        <v>41639</v>
      </c>
      <c r="N1263" s="60">
        <v>2014</v>
      </c>
      <c r="O1263" s="61">
        <v>41648</v>
      </c>
      <c r="P1263" s="60">
        <v>2014</v>
      </c>
      <c r="Q1263" s="61">
        <v>41729</v>
      </c>
      <c r="R1263" s="53" t="s">
        <v>342</v>
      </c>
      <c r="S1263" s="62" t="s">
        <v>8332</v>
      </c>
      <c r="T1263" s="53" t="s">
        <v>417</v>
      </c>
      <c r="U1263" s="367">
        <v>450</v>
      </c>
      <c r="V1263" s="53">
        <v>1</v>
      </c>
      <c r="W1263" s="53" t="s">
        <v>390</v>
      </c>
      <c r="X1263" s="53"/>
      <c r="Y1263" s="63">
        <v>0.69673231111111089</v>
      </c>
      <c r="Z1263" s="58">
        <v>42.13386666666667</v>
      </c>
      <c r="AA1263" s="53"/>
      <c r="AB1263" s="62" t="s">
        <v>8328</v>
      </c>
      <c r="AC1263" s="65" t="s">
        <v>1791</v>
      </c>
      <c r="AD1263" s="66">
        <v>18960.240000000002</v>
      </c>
      <c r="AE1263" s="53"/>
      <c r="AF1263" s="53"/>
      <c r="AG1263" s="367">
        <v>450</v>
      </c>
      <c r="AH1263" s="367"/>
      <c r="AI1263" s="53" t="s">
        <v>114</v>
      </c>
      <c r="AJ1263" s="52" t="s">
        <v>1869</v>
      </c>
      <c r="AK1263" s="148"/>
      <c r="AL1263" s="67"/>
      <c r="AM1263" s="67"/>
      <c r="AN1263" s="67"/>
      <c r="AO1263" s="67"/>
      <c r="AP1263" s="67"/>
      <c r="AQ1263" s="67"/>
      <c r="AR1263" s="67"/>
      <c r="AS1263" s="67"/>
      <c r="AT1263" s="67"/>
    </row>
    <row r="1264" spans="1:46" s="153" customFormat="1" ht="60">
      <c r="A1264" s="52" t="s">
        <v>1344</v>
      </c>
      <c r="B1264" s="368">
        <v>11128</v>
      </c>
      <c r="C1264" s="54" t="s">
        <v>435</v>
      </c>
      <c r="D1264" s="52" t="s">
        <v>434</v>
      </c>
      <c r="E1264" s="53" t="s">
        <v>82</v>
      </c>
      <c r="F1264" s="55">
        <v>41586</v>
      </c>
      <c r="G1264" s="55">
        <v>41624</v>
      </c>
      <c r="H1264" s="53" t="s">
        <v>114</v>
      </c>
      <c r="I1264" s="56">
        <v>227.45</v>
      </c>
      <c r="J1264" s="56">
        <v>248.84267901173999</v>
      </c>
      <c r="K1264" s="56">
        <v>227.45</v>
      </c>
      <c r="L1264" s="58">
        <v>268390.99999999994</v>
      </c>
      <c r="M1264" s="59">
        <v>41639</v>
      </c>
      <c r="N1264" s="60">
        <v>2014</v>
      </c>
      <c r="O1264" s="61">
        <v>41648</v>
      </c>
      <c r="P1264" s="60">
        <v>2014</v>
      </c>
      <c r="Q1264" s="61">
        <v>41729</v>
      </c>
      <c r="R1264" s="53" t="s">
        <v>342</v>
      </c>
      <c r="S1264" s="62" t="s">
        <v>8332</v>
      </c>
      <c r="T1264" s="53" t="s">
        <v>1739</v>
      </c>
      <c r="U1264" s="367">
        <v>5</v>
      </c>
      <c r="V1264" s="53">
        <v>1</v>
      </c>
      <c r="W1264" s="53" t="s">
        <v>390</v>
      </c>
      <c r="X1264" s="53"/>
      <c r="Y1264" s="63">
        <v>53.67819999999999</v>
      </c>
      <c r="Z1264" s="58">
        <v>3792.0480000000002</v>
      </c>
      <c r="AA1264" s="53"/>
      <c r="AB1264" s="62" t="s">
        <v>8328</v>
      </c>
      <c r="AC1264" s="65" t="s">
        <v>1791</v>
      </c>
      <c r="AD1264" s="66">
        <v>18960.240000000002</v>
      </c>
      <c r="AE1264" s="53"/>
      <c r="AF1264" s="53"/>
      <c r="AG1264" s="367">
        <v>5</v>
      </c>
      <c r="AH1264" s="367"/>
      <c r="AI1264" s="53" t="s">
        <v>114</v>
      </c>
      <c r="AJ1264" s="52" t="s">
        <v>1869</v>
      </c>
      <c r="AK1264" s="148"/>
      <c r="AL1264" s="67"/>
      <c r="AM1264" s="67"/>
      <c r="AN1264" s="67"/>
      <c r="AO1264" s="67"/>
      <c r="AP1264" s="67"/>
      <c r="AQ1264" s="67"/>
      <c r="AR1264" s="67"/>
      <c r="AS1264" s="67"/>
      <c r="AT1264" s="67"/>
    </row>
    <row r="1265" spans="1:46" s="153" customFormat="1" ht="60">
      <c r="A1265" s="52" t="s">
        <v>1344</v>
      </c>
      <c r="B1265" s="368">
        <v>11129</v>
      </c>
      <c r="C1265" s="54" t="s">
        <v>487</v>
      </c>
      <c r="D1265" s="52" t="s">
        <v>488</v>
      </c>
      <c r="E1265" s="53" t="s">
        <v>65</v>
      </c>
      <c r="F1265" s="55">
        <v>41598</v>
      </c>
      <c r="G1265" s="55">
        <v>41623</v>
      </c>
      <c r="H1265" s="53" t="s">
        <v>114</v>
      </c>
      <c r="I1265" s="56">
        <v>1920.6</v>
      </c>
      <c r="J1265" s="56">
        <v>2101.2409290391197</v>
      </c>
      <c r="K1265" s="56">
        <v>1920.6</v>
      </c>
      <c r="L1265" s="58">
        <v>2266308</v>
      </c>
      <c r="M1265" s="59">
        <v>41639</v>
      </c>
      <c r="N1265" s="60">
        <v>2014</v>
      </c>
      <c r="O1265" s="61">
        <v>41648</v>
      </c>
      <c r="P1265" s="60">
        <v>2014</v>
      </c>
      <c r="Q1265" s="61">
        <v>41729</v>
      </c>
      <c r="R1265" s="53" t="s">
        <v>342</v>
      </c>
      <c r="S1265" s="62" t="s">
        <v>8332</v>
      </c>
      <c r="T1265" s="53" t="s">
        <v>417</v>
      </c>
      <c r="U1265" s="367">
        <v>200</v>
      </c>
      <c r="V1265" s="53">
        <v>1</v>
      </c>
      <c r="W1265" s="53" t="s">
        <v>390</v>
      </c>
      <c r="X1265" s="53"/>
      <c r="Y1265" s="63">
        <v>11.33154</v>
      </c>
      <c r="Z1265" s="58">
        <v>94.801200000000009</v>
      </c>
      <c r="AA1265" s="53"/>
      <c r="AB1265" s="62" t="s">
        <v>8328</v>
      </c>
      <c r="AC1265" s="65" t="s">
        <v>1791</v>
      </c>
      <c r="AD1265" s="66">
        <v>18960.240000000002</v>
      </c>
      <c r="AE1265" s="53"/>
      <c r="AF1265" s="53"/>
      <c r="AG1265" s="367">
        <v>200</v>
      </c>
      <c r="AH1265" s="367"/>
      <c r="AI1265" s="53" t="s">
        <v>114</v>
      </c>
      <c r="AJ1265" s="52" t="s">
        <v>1869</v>
      </c>
      <c r="AK1265" s="148"/>
      <c r="AL1265" s="67"/>
      <c r="AM1265" s="67"/>
      <c r="AN1265" s="67"/>
      <c r="AO1265" s="67"/>
      <c r="AP1265" s="67"/>
      <c r="AQ1265" s="67"/>
      <c r="AR1265" s="67"/>
      <c r="AS1265" s="67"/>
      <c r="AT1265" s="67"/>
    </row>
    <row r="1266" spans="1:46" s="153" customFormat="1" ht="60">
      <c r="A1266" s="52" t="s">
        <v>1344</v>
      </c>
      <c r="B1266" s="368">
        <v>11130</v>
      </c>
      <c r="C1266" s="54" t="s">
        <v>539</v>
      </c>
      <c r="D1266" s="52" t="s">
        <v>540</v>
      </c>
      <c r="E1266" s="53" t="s">
        <v>82</v>
      </c>
      <c r="F1266" s="55">
        <v>41598</v>
      </c>
      <c r="G1266" s="55">
        <v>41623</v>
      </c>
      <c r="H1266" s="53" t="s">
        <v>114</v>
      </c>
      <c r="I1266" s="56">
        <v>446.92500000000001</v>
      </c>
      <c r="J1266" s="56">
        <v>485.34770627049954</v>
      </c>
      <c r="K1266" s="56">
        <v>446.92500000000001</v>
      </c>
      <c r="L1266" s="58">
        <v>527371.5</v>
      </c>
      <c r="M1266" s="59">
        <v>41639</v>
      </c>
      <c r="N1266" s="60">
        <v>2014</v>
      </c>
      <c r="O1266" s="61">
        <v>41648</v>
      </c>
      <c r="P1266" s="60">
        <v>2014</v>
      </c>
      <c r="Q1266" s="61">
        <v>41729</v>
      </c>
      <c r="R1266" s="53" t="s">
        <v>342</v>
      </c>
      <c r="S1266" s="62" t="s">
        <v>8332</v>
      </c>
      <c r="T1266" s="53" t="s">
        <v>417</v>
      </c>
      <c r="U1266" s="367">
        <v>5</v>
      </c>
      <c r="V1266" s="53">
        <v>1</v>
      </c>
      <c r="W1266" s="53" t="s">
        <v>390</v>
      </c>
      <c r="X1266" s="53"/>
      <c r="Y1266" s="63">
        <v>105.4743</v>
      </c>
      <c r="Z1266" s="58">
        <v>3792.0480000000002</v>
      </c>
      <c r="AA1266" s="53"/>
      <c r="AB1266" s="62" t="s">
        <v>8328</v>
      </c>
      <c r="AC1266" s="65" t="s">
        <v>1791</v>
      </c>
      <c r="AD1266" s="66">
        <v>18960.240000000002</v>
      </c>
      <c r="AE1266" s="53"/>
      <c r="AF1266" s="53"/>
      <c r="AG1266" s="367">
        <v>5</v>
      </c>
      <c r="AH1266" s="367"/>
      <c r="AI1266" s="53" t="s">
        <v>114</v>
      </c>
      <c r="AJ1266" s="52" t="s">
        <v>1869</v>
      </c>
      <c r="AK1266" s="148"/>
      <c r="AL1266" s="67"/>
      <c r="AM1266" s="67"/>
      <c r="AN1266" s="67"/>
      <c r="AO1266" s="67"/>
      <c r="AP1266" s="67"/>
      <c r="AQ1266" s="67"/>
      <c r="AR1266" s="67"/>
      <c r="AS1266" s="67"/>
      <c r="AT1266" s="67"/>
    </row>
    <row r="1267" spans="1:46" s="153" customFormat="1" ht="60">
      <c r="A1267" s="52" t="s">
        <v>1344</v>
      </c>
      <c r="B1267" s="368">
        <v>11131</v>
      </c>
      <c r="C1267" s="54" t="s">
        <v>699</v>
      </c>
      <c r="D1267" s="52" t="s">
        <v>700</v>
      </c>
      <c r="E1267" s="53" t="s">
        <v>60</v>
      </c>
      <c r="F1267" s="55">
        <v>41598</v>
      </c>
      <c r="G1267" s="55">
        <v>41623</v>
      </c>
      <c r="H1267" s="53" t="s">
        <v>114</v>
      </c>
      <c r="I1267" s="56">
        <v>690.13800000000003</v>
      </c>
      <c r="J1267" s="56">
        <v>869.68136746228322</v>
      </c>
      <c r="K1267" s="56">
        <v>690.13800000000003</v>
      </c>
      <c r="L1267" s="58">
        <v>814362.84</v>
      </c>
      <c r="M1267" s="59">
        <v>41639</v>
      </c>
      <c r="N1267" s="60">
        <v>2014</v>
      </c>
      <c r="O1267" s="61">
        <v>41648</v>
      </c>
      <c r="P1267" s="60">
        <v>2014</v>
      </c>
      <c r="Q1267" s="61">
        <v>41729</v>
      </c>
      <c r="R1267" s="53" t="s">
        <v>342</v>
      </c>
      <c r="S1267" s="62" t="s">
        <v>8332</v>
      </c>
      <c r="T1267" s="53" t="s">
        <v>417</v>
      </c>
      <c r="U1267" s="367">
        <v>200</v>
      </c>
      <c r="V1267" s="53">
        <v>1</v>
      </c>
      <c r="W1267" s="53" t="s">
        <v>390</v>
      </c>
      <c r="X1267" s="53"/>
      <c r="Y1267" s="63">
        <v>4.0718141999999995</v>
      </c>
      <c r="Z1267" s="58">
        <v>94.801200000000009</v>
      </c>
      <c r="AA1267" s="53"/>
      <c r="AB1267" s="62" t="s">
        <v>8328</v>
      </c>
      <c r="AC1267" s="65" t="s">
        <v>1791</v>
      </c>
      <c r="AD1267" s="66">
        <v>18960.240000000002</v>
      </c>
      <c r="AE1267" s="53"/>
      <c r="AF1267" s="53"/>
      <c r="AG1267" s="367">
        <v>200</v>
      </c>
      <c r="AH1267" s="367"/>
      <c r="AI1267" s="53" t="s">
        <v>114</v>
      </c>
      <c r="AJ1267" s="52" t="s">
        <v>1869</v>
      </c>
      <c r="AK1267" s="148"/>
      <c r="AL1267" s="67"/>
      <c r="AM1267" s="67"/>
      <c r="AN1267" s="67"/>
      <c r="AO1267" s="67"/>
      <c r="AP1267" s="67"/>
      <c r="AQ1267" s="67"/>
      <c r="AR1267" s="67"/>
      <c r="AS1267" s="67"/>
      <c r="AT1267" s="67"/>
    </row>
    <row r="1268" spans="1:46" s="153" customFormat="1" ht="60">
      <c r="A1268" s="52" t="s">
        <v>1344</v>
      </c>
      <c r="B1268" s="368">
        <v>11132</v>
      </c>
      <c r="C1268" s="54" t="s">
        <v>544</v>
      </c>
      <c r="D1268" s="52" t="s">
        <v>7915</v>
      </c>
      <c r="E1268" s="53" t="s">
        <v>65</v>
      </c>
      <c r="F1268" s="55">
        <v>41598</v>
      </c>
      <c r="G1268" s="55">
        <v>41623</v>
      </c>
      <c r="H1268" s="53" t="s">
        <v>114</v>
      </c>
      <c r="I1268" s="56">
        <v>162.43600000000001</v>
      </c>
      <c r="J1268" s="56">
        <v>177.7138246117872</v>
      </c>
      <c r="K1268" s="56">
        <v>162.43600000000001</v>
      </c>
      <c r="L1268" s="58">
        <v>191674.47999999998</v>
      </c>
      <c r="M1268" s="59">
        <v>41639</v>
      </c>
      <c r="N1268" s="60">
        <v>2014</v>
      </c>
      <c r="O1268" s="61">
        <v>41648</v>
      </c>
      <c r="P1268" s="60">
        <v>2014</v>
      </c>
      <c r="Q1268" s="61">
        <v>41729</v>
      </c>
      <c r="R1268" s="53" t="s">
        <v>342</v>
      </c>
      <c r="S1268" s="62" t="s">
        <v>8332</v>
      </c>
      <c r="T1268" s="53" t="s">
        <v>417</v>
      </c>
      <c r="U1268" s="367">
        <v>5</v>
      </c>
      <c r="V1268" s="53">
        <v>1</v>
      </c>
      <c r="W1268" s="53" t="s">
        <v>390</v>
      </c>
      <c r="X1268" s="53"/>
      <c r="Y1268" s="63">
        <v>38.334895999999993</v>
      </c>
      <c r="Z1268" s="58">
        <v>3792.0480000000002</v>
      </c>
      <c r="AA1268" s="53"/>
      <c r="AB1268" s="62" t="s">
        <v>8328</v>
      </c>
      <c r="AC1268" s="65" t="s">
        <v>1791</v>
      </c>
      <c r="AD1268" s="66">
        <v>18960.240000000002</v>
      </c>
      <c r="AE1268" s="53"/>
      <c r="AF1268" s="53"/>
      <c r="AG1268" s="367">
        <v>5</v>
      </c>
      <c r="AH1268" s="367"/>
      <c r="AI1268" s="53" t="s">
        <v>114</v>
      </c>
      <c r="AJ1268" s="52" t="s">
        <v>1869</v>
      </c>
      <c r="AK1268" s="148"/>
      <c r="AL1268" s="67"/>
      <c r="AM1268" s="67"/>
      <c r="AN1268" s="67"/>
      <c r="AO1268" s="67"/>
      <c r="AP1268" s="67"/>
      <c r="AQ1268" s="67"/>
      <c r="AR1268" s="67"/>
      <c r="AS1268" s="67"/>
      <c r="AT1268" s="67"/>
    </row>
    <row r="1269" spans="1:46" s="153" customFormat="1" ht="60">
      <c r="A1269" s="78" t="s">
        <v>1600</v>
      </c>
      <c r="B1269" s="368">
        <v>11146</v>
      </c>
      <c r="C1269" s="53" t="s">
        <v>469</v>
      </c>
      <c r="D1269" s="52" t="s">
        <v>470</v>
      </c>
      <c r="E1269" s="53" t="s">
        <v>82</v>
      </c>
      <c r="F1269" s="55">
        <v>41577</v>
      </c>
      <c r="G1269" s="55">
        <v>41607</v>
      </c>
      <c r="H1269" s="53" t="s">
        <v>99</v>
      </c>
      <c r="I1269" s="464">
        <v>12.653</v>
      </c>
      <c r="J1269" s="56">
        <v>12.653</v>
      </c>
      <c r="K1269" s="56">
        <v>12.653</v>
      </c>
      <c r="L1269" s="58">
        <v>14930.54</v>
      </c>
      <c r="M1269" s="59">
        <v>41632</v>
      </c>
      <c r="N1269" s="53" t="s">
        <v>1651</v>
      </c>
      <c r="O1269" s="61">
        <v>41670</v>
      </c>
      <c r="P1269" s="53" t="s">
        <v>1651</v>
      </c>
      <c r="Q1269" s="61">
        <v>41912</v>
      </c>
      <c r="R1269" s="53" t="s">
        <v>342</v>
      </c>
      <c r="S1269" s="418" t="s">
        <v>8362</v>
      </c>
      <c r="T1269" s="418" t="s">
        <v>428</v>
      </c>
      <c r="U1269" s="415">
        <v>50</v>
      </c>
      <c r="V1269" s="415">
        <v>1</v>
      </c>
      <c r="W1269" s="78" t="s">
        <v>390</v>
      </c>
      <c r="X1269" s="78"/>
      <c r="Y1269" s="58">
        <v>0.29861080000000001</v>
      </c>
      <c r="Z1269" s="367">
        <v>0.29860000000000109</v>
      </c>
      <c r="AA1269" s="78"/>
      <c r="AB1269" s="78" t="s">
        <v>8363</v>
      </c>
      <c r="AC1269" s="78" t="s">
        <v>1795</v>
      </c>
      <c r="AD1269" s="78">
        <v>14.930000000000053</v>
      </c>
      <c r="AE1269" s="78"/>
      <c r="AF1269" s="78"/>
      <c r="AG1269" s="78">
        <v>50</v>
      </c>
      <c r="AH1269" s="78">
        <v>0</v>
      </c>
      <c r="AI1269" s="78" t="s">
        <v>1952</v>
      </c>
      <c r="AJ1269" s="78" t="s">
        <v>1869</v>
      </c>
      <c r="AK1269" s="148"/>
    </row>
    <row r="1270" spans="1:46" s="153" customFormat="1" ht="60">
      <c r="A1270" s="78" t="s">
        <v>1600</v>
      </c>
      <c r="B1270" s="368">
        <v>11147</v>
      </c>
      <c r="C1270" s="53" t="s">
        <v>7906</v>
      </c>
      <c r="D1270" s="52" t="s">
        <v>2159</v>
      </c>
      <c r="E1270" s="53" t="s">
        <v>60</v>
      </c>
      <c r="F1270" s="55">
        <v>41598</v>
      </c>
      <c r="G1270" s="55">
        <v>41623</v>
      </c>
      <c r="H1270" s="53" t="s">
        <v>99</v>
      </c>
      <c r="I1270" s="464">
        <v>151.56299999999999</v>
      </c>
      <c r="J1270" s="56">
        <v>151.56299999999999</v>
      </c>
      <c r="K1270" s="56">
        <v>151.56299999999999</v>
      </c>
      <c r="L1270" s="58">
        <v>178844.34</v>
      </c>
      <c r="M1270" s="59">
        <v>41638</v>
      </c>
      <c r="N1270" s="53" t="s">
        <v>1651</v>
      </c>
      <c r="O1270" s="61">
        <v>41670</v>
      </c>
      <c r="P1270" s="53" t="s">
        <v>1651</v>
      </c>
      <c r="Q1270" s="61">
        <v>41912</v>
      </c>
      <c r="R1270" s="53" t="s">
        <v>342</v>
      </c>
      <c r="S1270" s="418" t="s">
        <v>8362</v>
      </c>
      <c r="T1270" s="53" t="s">
        <v>428</v>
      </c>
      <c r="U1270" s="415">
        <v>1800</v>
      </c>
      <c r="V1270" s="415">
        <v>1</v>
      </c>
      <c r="W1270" s="78" t="s">
        <v>390</v>
      </c>
      <c r="X1270" s="78"/>
      <c r="Y1270" s="58">
        <v>9.9357966666666658E-2</v>
      </c>
      <c r="Z1270" s="367">
        <v>9.9355555555555558E-2</v>
      </c>
      <c r="AA1270" s="78"/>
      <c r="AB1270" s="78" t="s">
        <v>8363</v>
      </c>
      <c r="AC1270" s="78" t="s">
        <v>1795</v>
      </c>
      <c r="AD1270" s="78">
        <v>178.84</v>
      </c>
      <c r="AE1270" s="78"/>
      <c r="AF1270" s="78"/>
      <c r="AG1270" s="78">
        <v>1800</v>
      </c>
      <c r="AH1270" s="78">
        <v>0</v>
      </c>
      <c r="AI1270" s="78" t="s">
        <v>1952</v>
      </c>
      <c r="AJ1270" s="78" t="s">
        <v>1869</v>
      </c>
      <c r="AK1270" s="148"/>
    </row>
    <row r="1271" spans="1:46" s="153" customFormat="1" ht="60">
      <c r="A1271" s="78" t="s">
        <v>1600</v>
      </c>
      <c r="B1271" s="368">
        <v>11148</v>
      </c>
      <c r="C1271" s="52" t="s">
        <v>475</v>
      </c>
      <c r="D1271" s="52" t="s">
        <v>476</v>
      </c>
      <c r="E1271" s="53" t="s">
        <v>65</v>
      </c>
      <c r="F1271" s="55">
        <v>41598</v>
      </c>
      <c r="G1271" s="55">
        <v>41623</v>
      </c>
      <c r="H1271" s="53" t="s">
        <v>99</v>
      </c>
      <c r="I1271" s="464">
        <v>89.587800000000001</v>
      </c>
      <c r="J1271" s="56">
        <v>89.587800000000001</v>
      </c>
      <c r="K1271" s="56">
        <v>89.587000000000003</v>
      </c>
      <c r="L1271" s="58">
        <v>105712.66</v>
      </c>
      <c r="M1271" s="59">
        <v>41638</v>
      </c>
      <c r="N1271" s="53" t="s">
        <v>1651</v>
      </c>
      <c r="O1271" s="61">
        <v>41670</v>
      </c>
      <c r="P1271" s="53" t="s">
        <v>1651</v>
      </c>
      <c r="Q1271" s="61">
        <v>41973</v>
      </c>
      <c r="R1271" s="53" t="s">
        <v>342</v>
      </c>
      <c r="S1271" s="418" t="s">
        <v>8362</v>
      </c>
      <c r="T1271" s="53" t="s">
        <v>428</v>
      </c>
      <c r="U1271" s="415">
        <v>1660</v>
      </c>
      <c r="V1271" s="415">
        <v>1</v>
      </c>
      <c r="W1271" s="78" t="s">
        <v>390</v>
      </c>
      <c r="X1271" s="78"/>
      <c r="Y1271" s="58">
        <v>6.3682325301204823E-2</v>
      </c>
      <c r="Z1271" s="367">
        <v>105.71</v>
      </c>
      <c r="AA1271" s="78"/>
      <c r="AB1271" s="78" t="s">
        <v>8363</v>
      </c>
      <c r="AC1271" s="78" t="s">
        <v>1795</v>
      </c>
      <c r="AD1271" s="78">
        <v>105.71</v>
      </c>
      <c r="AE1271" s="78"/>
      <c r="AF1271" s="78"/>
      <c r="AG1271" s="78">
        <v>1</v>
      </c>
      <c r="AH1271" s="78">
        <v>0</v>
      </c>
      <c r="AI1271" s="78" t="s">
        <v>1952</v>
      </c>
      <c r="AJ1271" s="78" t="s">
        <v>1869</v>
      </c>
      <c r="AK1271" s="148"/>
    </row>
    <row r="1272" spans="1:46" s="153" customFormat="1" ht="60">
      <c r="A1272" s="78" t="s">
        <v>1600</v>
      </c>
      <c r="B1272" s="368">
        <v>11149</v>
      </c>
      <c r="C1272" s="52" t="s">
        <v>477</v>
      </c>
      <c r="D1272" s="52" t="s">
        <v>427</v>
      </c>
      <c r="E1272" s="53" t="s">
        <v>82</v>
      </c>
      <c r="F1272" s="55">
        <v>41583</v>
      </c>
      <c r="G1272" s="55">
        <v>41612</v>
      </c>
      <c r="H1272" s="53" t="s">
        <v>99</v>
      </c>
      <c r="I1272" s="464">
        <v>240.47457627118644</v>
      </c>
      <c r="J1272" s="56">
        <v>240.47457627118644</v>
      </c>
      <c r="K1272" s="56">
        <v>240.47399999999999</v>
      </c>
      <c r="L1272" s="58">
        <v>283759.31999999995</v>
      </c>
      <c r="M1272" s="59">
        <v>41638</v>
      </c>
      <c r="N1272" s="53" t="s">
        <v>1651</v>
      </c>
      <c r="O1272" s="61">
        <v>41694</v>
      </c>
      <c r="P1272" s="53" t="s">
        <v>1651</v>
      </c>
      <c r="Q1272" s="61">
        <v>41973</v>
      </c>
      <c r="R1272" s="53" t="s">
        <v>342</v>
      </c>
      <c r="S1272" s="418" t="s">
        <v>8362</v>
      </c>
      <c r="T1272" s="53" t="s">
        <v>428</v>
      </c>
      <c r="U1272" s="415">
        <v>1720</v>
      </c>
      <c r="V1272" s="415">
        <v>1</v>
      </c>
      <c r="W1272" s="78" t="s">
        <v>390</v>
      </c>
      <c r="X1272" s="78"/>
      <c r="Y1272" s="58">
        <v>0.16497634883720927</v>
      </c>
      <c r="Z1272" s="367">
        <v>283.76</v>
      </c>
      <c r="AA1272" s="78"/>
      <c r="AB1272" s="78" t="s">
        <v>8363</v>
      </c>
      <c r="AC1272" s="78" t="s">
        <v>1795</v>
      </c>
      <c r="AD1272" s="78">
        <v>283.76</v>
      </c>
      <c r="AE1272" s="78"/>
      <c r="AF1272" s="78"/>
      <c r="AG1272" s="78">
        <v>1</v>
      </c>
      <c r="AH1272" s="78">
        <v>0</v>
      </c>
      <c r="AI1272" s="78" t="s">
        <v>1952</v>
      </c>
      <c r="AJ1272" s="78" t="s">
        <v>1869</v>
      </c>
      <c r="AK1272" s="148"/>
    </row>
    <row r="1273" spans="1:46" s="153" customFormat="1" ht="60">
      <c r="A1273" s="78" t="s">
        <v>1600</v>
      </c>
      <c r="B1273" s="368">
        <v>11150</v>
      </c>
      <c r="C1273" s="53" t="s">
        <v>431</v>
      </c>
      <c r="D1273" s="52" t="s">
        <v>429</v>
      </c>
      <c r="E1273" s="53" t="s">
        <v>60</v>
      </c>
      <c r="F1273" s="55">
        <v>41598</v>
      </c>
      <c r="G1273" s="55">
        <v>41623</v>
      </c>
      <c r="H1273" s="53" t="s">
        <v>99</v>
      </c>
      <c r="I1273" s="464">
        <v>3.7107999999999999</v>
      </c>
      <c r="J1273" s="56">
        <v>3.7107999999999999</v>
      </c>
      <c r="K1273" s="56">
        <v>3.71</v>
      </c>
      <c r="L1273" s="58">
        <v>4377.7999999999993</v>
      </c>
      <c r="M1273" s="59">
        <v>41638</v>
      </c>
      <c r="N1273" s="53" t="s">
        <v>1651</v>
      </c>
      <c r="O1273" s="61">
        <v>41730</v>
      </c>
      <c r="P1273" s="53" t="s">
        <v>1651</v>
      </c>
      <c r="Q1273" s="61">
        <v>41759</v>
      </c>
      <c r="R1273" s="53" t="s">
        <v>342</v>
      </c>
      <c r="S1273" s="418" t="s">
        <v>8362</v>
      </c>
      <c r="T1273" s="53" t="s">
        <v>327</v>
      </c>
      <c r="U1273" s="415">
        <v>30</v>
      </c>
      <c r="V1273" s="415">
        <v>1</v>
      </c>
      <c r="W1273" s="53" t="s">
        <v>390</v>
      </c>
      <c r="X1273" s="78"/>
      <c r="Y1273" s="58">
        <v>0.14592666666666665</v>
      </c>
      <c r="Z1273" s="367">
        <v>0.14599999999999999</v>
      </c>
      <c r="AA1273" s="78"/>
      <c r="AB1273" s="78" t="s">
        <v>8363</v>
      </c>
      <c r="AC1273" s="78" t="s">
        <v>1795</v>
      </c>
      <c r="AD1273" s="78">
        <v>4.38</v>
      </c>
      <c r="AE1273" s="78"/>
      <c r="AF1273" s="78"/>
      <c r="AG1273" s="78">
        <v>30</v>
      </c>
      <c r="AH1273" s="78">
        <v>0</v>
      </c>
      <c r="AI1273" s="78" t="s">
        <v>1952</v>
      </c>
      <c r="AJ1273" s="78" t="s">
        <v>1869</v>
      </c>
      <c r="AK1273" s="148"/>
    </row>
    <row r="1274" spans="1:46" s="153" customFormat="1" ht="60">
      <c r="A1274" s="78" t="s">
        <v>1600</v>
      </c>
      <c r="B1274" s="368">
        <v>11151</v>
      </c>
      <c r="C1274" s="52" t="s">
        <v>480</v>
      </c>
      <c r="D1274" s="52" t="s">
        <v>481</v>
      </c>
      <c r="E1274" s="53" t="s">
        <v>65</v>
      </c>
      <c r="F1274" s="55">
        <v>41598</v>
      </c>
      <c r="G1274" s="55">
        <v>41623</v>
      </c>
      <c r="H1274" s="53" t="s">
        <v>99</v>
      </c>
      <c r="I1274" s="464">
        <v>195.7928</v>
      </c>
      <c r="J1274" s="56">
        <v>195.79279999999997</v>
      </c>
      <c r="K1274" s="56">
        <v>195.792</v>
      </c>
      <c r="L1274" s="58">
        <v>231034.56</v>
      </c>
      <c r="M1274" s="59">
        <v>41638</v>
      </c>
      <c r="N1274" s="53" t="s">
        <v>1651</v>
      </c>
      <c r="O1274" s="61">
        <v>41697</v>
      </c>
      <c r="P1274" s="53" t="s">
        <v>1651</v>
      </c>
      <c r="Q1274" s="61">
        <v>41881</v>
      </c>
      <c r="R1274" s="53" t="s">
        <v>342</v>
      </c>
      <c r="S1274" s="418" t="s">
        <v>8362</v>
      </c>
      <c r="T1274" s="53" t="s">
        <v>428</v>
      </c>
      <c r="U1274" s="415">
        <v>400</v>
      </c>
      <c r="V1274" s="415">
        <v>1</v>
      </c>
      <c r="W1274" s="78" t="s">
        <v>390</v>
      </c>
      <c r="X1274" s="78"/>
      <c r="Y1274" s="58">
        <v>0.57758639999999994</v>
      </c>
      <c r="Z1274" s="367">
        <v>0.57758875999999992</v>
      </c>
      <c r="AA1274" s="78"/>
      <c r="AB1274" s="78" t="s">
        <v>8363</v>
      </c>
      <c r="AC1274" s="78" t="s">
        <v>1795</v>
      </c>
      <c r="AD1274" s="78">
        <v>231.03550399999997</v>
      </c>
      <c r="AE1274" s="78"/>
      <c r="AF1274" s="78"/>
      <c r="AG1274" s="78">
        <v>400</v>
      </c>
      <c r="AH1274" s="78">
        <v>0</v>
      </c>
      <c r="AI1274" s="78" t="s">
        <v>1952</v>
      </c>
      <c r="AJ1274" s="78" t="s">
        <v>1869</v>
      </c>
      <c r="AK1274" s="148"/>
    </row>
    <row r="1275" spans="1:46" s="153" customFormat="1" ht="60">
      <c r="A1275" s="78" t="s">
        <v>1600</v>
      </c>
      <c r="B1275" s="368">
        <v>11152</v>
      </c>
      <c r="C1275" s="53" t="s">
        <v>484</v>
      </c>
      <c r="D1275" s="52" t="s">
        <v>433</v>
      </c>
      <c r="E1275" s="53" t="s">
        <v>82</v>
      </c>
      <c r="F1275" s="55">
        <v>41598</v>
      </c>
      <c r="G1275" s="55">
        <v>41623</v>
      </c>
      <c r="H1275" s="53" t="s">
        <v>99</v>
      </c>
      <c r="I1275" s="464">
        <v>438.0169491525424</v>
      </c>
      <c r="J1275" s="56">
        <v>438.0169491525424</v>
      </c>
      <c r="K1275" s="56">
        <v>438.01600000000002</v>
      </c>
      <c r="L1275" s="58">
        <v>516858.88</v>
      </c>
      <c r="M1275" s="59">
        <v>41638</v>
      </c>
      <c r="N1275" s="53" t="s">
        <v>1651</v>
      </c>
      <c r="O1275" s="61">
        <v>41685</v>
      </c>
      <c r="P1275" s="53" t="s">
        <v>1651</v>
      </c>
      <c r="Q1275" s="61">
        <v>41973</v>
      </c>
      <c r="R1275" s="53" t="s">
        <v>342</v>
      </c>
      <c r="S1275" s="418" t="s">
        <v>8362</v>
      </c>
      <c r="T1275" s="53" t="s">
        <v>327</v>
      </c>
      <c r="U1275" s="415">
        <v>2500</v>
      </c>
      <c r="V1275" s="415">
        <v>1</v>
      </c>
      <c r="W1275" s="53" t="s">
        <v>390</v>
      </c>
      <c r="X1275" s="78"/>
      <c r="Y1275" s="58">
        <v>0.206743552</v>
      </c>
      <c r="Z1275" s="367">
        <v>0.20674400000000001</v>
      </c>
      <c r="AA1275" s="78"/>
      <c r="AB1275" s="78" t="s">
        <v>8363</v>
      </c>
      <c r="AC1275" s="78" t="s">
        <v>1795</v>
      </c>
      <c r="AD1275" s="78">
        <v>516.86</v>
      </c>
      <c r="AE1275" s="78"/>
      <c r="AF1275" s="78"/>
      <c r="AG1275" s="78">
        <v>2500</v>
      </c>
      <c r="AH1275" s="78">
        <v>0</v>
      </c>
      <c r="AI1275" s="78" t="s">
        <v>1952</v>
      </c>
      <c r="AJ1275" s="78" t="s">
        <v>1869</v>
      </c>
      <c r="AK1275" s="148"/>
    </row>
    <row r="1276" spans="1:46" s="153" customFormat="1" ht="60">
      <c r="A1276" s="78" t="s">
        <v>1600</v>
      </c>
      <c r="B1276" s="368">
        <v>11153</v>
      </c>
      <c r="C1276" s="60" t="s">
        <v>435</v>
      </c>
      <c r="D1276" s="52" t="s">
        <v>434</v>
      </c>
      <c r="E1276" s="53" t="s">
        <v>82</v>
      </c>
      <c r="F1276" s="55">
        <v>41598</v>
      </c>
      <c r="G1276" s="55">
        <v>41623</v>
      </c>
      <c r="H1276" s="53" t="s">
        <v>99</v>
      </c>
      <c r="I1276" s="464">
        <v>242.08474576271189</v>
      </c>
      <c r="J1276" s="56">
        <v>242.08474576271189</v>
      </c>
      <c r="K1276" s="56">
        <v>242.084</v>
      </c>
      <c r="L1276" s="58">
        <v>285659.12</v>
      </c>
      <c r="M1276" s="59">
        <v>41628</v>
      </c>
      <c r="N1276" s="53" t="s">
        <v>1651</v>
      </c>
      <c r="O1276" s="61">
        <v>41685</v>
      </c>
      <c r="P1276" s="53" t="s">
        <v>1651</v>
      </c>
      <c r="Q1276" s="61">
        <v>41912</v>
      </c>
      <c r="R1276" s="53" t="s">
        <v>342</v>
      </c>
      <c r="S1276" s="418" t="s">
        <v>8362</v>
      </c>
      <c r="T1276" s="418" t="s">
        <v>423</v>
      </c>
      <c r="U1276" s="415">
        <v>3000</v>
      </c>
      <c r="V1276" s="415">
        <v>1</v>
      </c>
      <c r="W1276" s="78" t="s">
        <v>390</v>
      </c>
      <c r="X1276" s="78"/>
      <c r="Y1276" s="58">
        <v>9.5219706666666654E-2</v>
      </c>
      <c r="Z1276" s="367">
        <v>9.5220000000000013E-2</v>
      </c>
      <c r="AA1276" s="78"/>
      <c r="AB1276" s="78" t="s">
        <v>8363</v>
      </c>
      <c r="AC1276" s="78" t="s">
        <v>1795</v>
      </c>
      <c r="AD1276" s="78">
        <v>285.66000000000003</v>
      </c>
      <c r="AE1276" s="78"/>
      <c r="AF1276" s="78"/>
      <c r="AG1276" s="78">
        <v>3000</v>
      </c>
      <c r="AH1276" s="78">
        <v>1</v>
      </c>
      <c r="AI1276" s="78" t="s">
        <v>1952</v>
      </c>
      <c r="AJ1276" s="78" t="s">
        <v>1869</v>
      </c>
      <c r="AK1276" s="148"/>
    </row>
    <row r="1277" spans="1:46" s="153" customFormat="1" ht="60">
      <c r="A1277" s="78" t="s">
        <v>1600</v>
      </c>
      <c r="B1277" s="368">
        <v>11154</v>
      </c>
      <c r="C1277" s="60" t="s">
        <v>487</v>
      </c>
      <c r="D1277" s="52" t="s">
        <v>488</v>
      </c>
      <c r="E1277" s="53" t="s">
        <v>65</v>
      </c>
      <c r="F1277" s="55">
        <v>41598</v>
      </c>
      <c r="G1277" s="55">
        <v>41623</v>
      </c>
      <c r="H1277" s="53" t="s">
        <v>99</v>
      </c>
      <c r="I1277" s="464">
        <v>1683.5254237288136</v>
      </c>
      <c r="J1277" s="56">
        <v>1683.5254237288136</v>
      </c>
      <c r="K1277" s="56">
        <v>1683.5250000000001</v>
      </c>
      <c r="L1277" s="58">
        <v>1986559.5</v>
      </c>
      <c r="M1277" s="59">
        <v>41638</v>
      </c>
      <c r="N1277" s="53" t="s">
        <v>1651</v>
      </c>
      <c r="O1277" s="61">
        <v>41685</v>
      </c>
      <c r="P1277" s="53" t="s">
        <v>1651</v>
      </c>
      <c r="Q1277" s="61">
        <v>41912</v>
      </c>
      <c r="R1277" s="53" t="s">
        <v>342</v>
      </c>
      <c r="S1277" s="418" t="s">
        <v>8362</v>
      </c>
      <c r="T1277" s="53" t="s">
        <v>428</v>
      </c>
      <c r="U1277" s="415">
        <v>250</v>
      </c>
      <c r="V1277" s="415">
        <v>1</v>
      </c>
      <c r="W1277" s="78" t="s">
        <v>390</v>
      </c>
      <c r="X1277" s="78"/>
      <c r="Y1277" s="58">
        <v>7.9462380000000001</v>
      </c>
      <c r="Z1277" s="367">
        <v>7.9462399999999995</v>
      </c>
      <c r="AA1277" s="78"/>
      <c r="AB1277" s="78" t="s">
        <v>8363</v>
      </c>
      <c r="AC1277" s="78" t="s">
        <v>1795</v>
      </c>
      <c r="AD1277" s="78">
        <v>1986.56</v>
      </c>
      <c r="AE1277" s="78"/>
      <c r="AF1277" s="78"/>
      <c r="AG1277" s="78">
        <v>250</v>
      </c>
      <c r="AH1277" s="78">
        <v>2</v>
      </c>
      <c r="AI1277" s="78" t="s">
        <v>1952</v>
      </c>
      <c r="AJ1277" s="78" t="s">
        <v>1869</v>
      </c>
      <c r="AK1277" s="148"/>
    </row>
    <row r="1278" spans="1:46" s="153" customFormat="1" ht="75">
      <c r="A1278" s="53" t="s">
        <v>1600</v>
      </c>
      <c r="B1278" s="368">
        <v>11157</v>
      </c>
      <c r="C1278" s="415">
        <v>3000560</v>
      </c>
      <c r="D1278" s="53" t="s">
        <v>465</v>
      </c>
      <c r="E1278" s="78" t="s">
        <v>337</v>
      </c>
      <c r="F1278" s="55">
        <v>41568</v>
      </c>
      <c r="G1278" s="55">
        <v>41584</v>
      </c>
      <c r="H1278" s="53" t="s">
        <v>99</v>
      </c>
      <c r="I1278" s="416">
        <v>391.02</v>
      </c>
      <c r="J1278" s="56">
        <v>534.76306923240008</v>
      </c>
      <c r="K1278" s="56">
        <v>391.02</v>
      </c>
      <c r="L1278" s="58">
        <v>461403.59999999992</v>
      </c>
      <c r="M1278" s="59">
        <v>41596</v>
      </c>
      <c r="N1278" s="78">
        <v>2013</v>
      </c>
      <c r="O1278" s="61">
        <v>41603</v>
      </c>
      <c r="P1278" s="78">
        <v>2013</v>
      </c>
      <c r="Q1278" s="61">
        <v>41637</v>
      </c>
      <c r="R1278" s="53" t="s">
        <v>351</v>
      </c>
      <c r="S1278" s="53" t="s">
        <v>8370</v>
      </c>
      <c r="T1278" s="53" t="s">
        <v>389</v>
      </c>
      <c r="U1278" s="415">
        <v>1</v>
      </c>
      <c r="V1278" s="418" t="s">
        <v>9</v>
      </c>
      <c r="W1278" s="53" t="s">
        <v>390</v>
      </c>
      <c r="X1278" s="78"/>
      <c r="Y1278" s="58">
        <v>461.40359999999993</v>
      </c>
      <c r="Z1278" s="367">
        <v>206.90744394618832</v>
      </c>
      <c r="AA1278" s="78"/>
      <c r="AB1278" s="78" t="s">
        <v>8371</v>
      </c>
      <c r="AC1278" s="78" t="s">
        <v>1791</v>
      </c>
      <c r="AD1278" s="78">
        <v>461.40359999999993</v>
      </c>
      <c r="AE1278" s="410"/>
      <c r="AF1278" s="410">
        <v>2.23</v>
      </c>
      <c r="AG1278" s="78"/>
      <c r="AH1278" s="410">
        <v>0</v>
      </c>
      <c r="AI1278" s="78" t="s">
        <v>2104</v>
      </c>
      <c r="AJ1278" s="78" t="s">
        <v>1869</v>
      </c>
      <c r="AK1278" s="148"/>
    </row>
    <row r="1279" spans="1:46" s="153" customFormat="1" ht="75">
      <c r="A1279" s="53" t="s">
        <v>1600</v>
      </c>
      <c r="B1279" s="368">
        <v>11158</v>
      </c>
      <c r="C1279" s="415">
        <v>3000560</v>
      </c>
      <c r="D1279" s="53" t="s">
        <v>465</v>
      </c>
      <c r="E1279" s="78" t="s">
        <v>337</v>
      </c>
      <c r="F1279" s="55">
        <v>41568</v>
      </c>
      <c r="G1279" s="55">
        <v>41584</v>
      </c>
      <c r="H1279" s="53" t="s">
        <v>99</v>
      </c>
      <c r="I1279" s="416">
        <v>1679.05</v>
      </c>
      <c r="J1279" s="56">
        <v>2371.2425585172005</v>
      </c>
      <c r="K1279" s="56">
        <v>1679.05</v>
      </c>
      <c r="L1279" s="58">
        <v>1981278.9999999998</v>
      </c>
      <c r="M1279" s="59">
        <v>41596</v>
      </c>
      <c r="N1279" s="78">
        <v>2013</v>
      </c>
      <c r="O1279" s="61">
        <v>41603</v>
      </c>
      <c r="P1279" s="78">
        <v>2013</v>
      </c>
      <c r="Q1279" s="61">
        <v>41637</v>
      </c>
      <c r="R1279" s="53" t="s">
        <v>351</v>
      </c>
      <c r="S1279" s="53" t="s">
        <v>8372</v>
      </c>
      <c r="T1279" s="53" t="s">
        <v>389</v>
      </c>
      <c r="U1279" s="415">
        <v>1</v>
      </c>
      <c r="V1279" s="418" t="s">
        <v>9</v>
      </c>
      <c r="W1279" s="53" t="s">
        <v>390</v>
      </c>
      <c r="X1279" s="78"/>
      <c r="Y1279" s="58">
        <v>1981.2789999999998</v>
      </c>
      <c r="Z1279" s="367">
        <v>888.46591928251109</v>
      </c>
      <c r="AA1279" s="78"/>
      <c r="AB1279" s="78" t="s">
        <v>8371</v>
      </c>
      <c r="AC1279" s="78" t="s">
        <v>1791</v>
      </c>
      <c r="AD1279" s="78">
        <v>1981.2789999999998</v>
      </c>
      <c r="AE1279" s="410"/>
      <c r="AF1279" s="410">
        <v>2.23</v>
      </c>
      <c r="AG1279" s="78"/>
      <c r="AH1279" s="410">
        <v>0</v>
      </c>
      <c r="AI1279" s="78" t="s">
        <v>2104</v>
      </c>
      <c r="AJ1279" s="78" t="s">
        <v>1869</v>
      </c>
      <c r="AK1279" s="148"/>
    </row>
    <row r="1280" spans="1:46" s="153" customFormat="1" ht="60">
      <c r="A1280" s="53" t="s">
        <v>1600</v>
      </c>
      <c r="B1280" s="368">
        <v>11159</v>
      </c>
      <c r="C1280" s="415">
        <v>3000560</v>
      </c>
      <c r="D1280" s="53" t="s">
        <v>465</v>
      </c>
      <c r="E1280" s="78" t="s">
        <v>337</v>
      </c>
      <c r="F1280" s="55">
        <v>41568</v>
      </c>
      <c r="G1280" s="55">
        <v>41584</v>
      </c>
      <c r="H1280" s="53" t="s">
        <v>2104</v>
      </c>
      <c r="I1280" s="416">
        <v>211.31</v>
      </c>
      <c r="J1280" s="56">
        <v>348.33526050528002</v>
      </c>
      <c r="K1280" s="56">
        <v>211.31</v>
      </c>
      <c r="L1280" s="58">
        <v>249345.8</v>
      </c>
      <c r="M1280" s="59">
        <v>41596</v>
      </c>
      <c r="N1280" s="78">
        <v>2013</v>
      </c>
      <c r="O1280" s="61">
        <v>41610</v>
      </c>
      <c r="P1280" s="60">
        <v>2013</v>
      </c>
      <c r="Q1280" s="61">
        <v>41639</v>
      </c>
      <c r="R1280" s="53" t="s">
        <v>351</v>
      </c>
      <c r="S1280" s="72" t="s">
        <v>8397</v>
      </c>
      <c r="T1280" s="53" t="s">
        <v>389</v>
      </c>
      <c r="U1280" s="415">
        <v>1</v>
      </c>
      <c r="V1280" s="465" t="s">
        <v>9</v>
      </c>
      <c r="W1280" s="53" t="s">
        <v>390</v>
      </c>
      <c r="X1280" s="78"/>
      <c r="Y1280" s="58">
        <v>249.3458</v>
      </c>
      <c r="Z1280" s="367">
        <v>5395.4437999999991</v>
      </c>
      <c r="AA1280" s="78"/>
      <c r="AB1280" s="78" t="s">
        <v>8398</v>
      </c>
      <c r="AC1280" s="78" t="s">
        <v>1791</v>
      </c>
      <c r="AD1280" s="78">
        <v>5395.4437999999991</v>
      </c>
      <c r="AE1280" s="78"/>
      <c r="AF1280" s="78">
        <v>6.23</v>
      </c>
      <c r="AG1280" s="78">
        <v>1</v>
      </c>
      <c r="AH1280" s="78">
        <v>0</v>
      </c>
      <c r="AI1280" s="78" t="s">
        <v>2104</v>
      </c>
      <c r="AJ1280" s="78" t="s">
        <v>1869</v>
      </c>
      <c r="AK1280" s="148"/>
    </row>
    <row r="1281" spans="1:37" s="153" customFormat="1" ht="60">
      <c r="A1281" s="53" t="s">
        <v>1600</v>
      </c>
      <c r="B1281" s="368">
        <v>11160</v>
      </c>
      <c r="C1281" s="415">
        <v>3000560</v>
      </c>
      <c r="D1281" s="53" t="s">
        <v>465</v>
      </c>
      <c r="E1281" s="78" t="s">
        <v>337</v>
      </c>
      <c r="F1281" s="55">
        <v>41568</v>
      </c>
      <c r="G1281" s="55">
        <v>41584</v>
      </c>
      <c r="H1281" s="53" t="s">
        <v>2104</v>
      </c>
      <c r="I1281" s="416">
        <v>4473.6099999999997</v>
      </c>
      <c r="J1281" s="56">
        <v>6337.2607806398419</v>
      </c>
      <c r="K1281" s="56">
        <v>4473.6099999999997</v>
      </c>
      <c r="L1281" s="58">
        <v>5278859.7999999989</v>
      </c>
      <c r="M1281" s="59">
        <v>41596</v>
      </c>
      <c r="N1281" s="78">
        <v>2013</v>
      </c>
      <c r="O1281" s="61">
        <v>41610</v>
      </c>
      <c r="P1281" s="60">
        <v>2013</v>
      </c>
      <c r="Q1281" s="61">
        <v>41639</v>
      </c>
      <c r="R1281" s="53" t="s">
        <v>351</v>
      </c>
      <c r="S1281" s="53" t="s">
        <v>8372</v>
      </c>
      <c r="T1281" s="53" t="s">
        <v>389</v>
      </c>
      <c r="U1281" s="415">
        <v>1</v>
      </c>
      <c r="V1281" s="465" t="s">
        <v>9</v>
      </c>
      <c r="W1281" s="53" t="s">
        <v>390</v>
      </c>
      <c r="X1281" s="78"/>
      <c r="Y1281" s="58">
        <v>5278.8597999999993</v>
      </c>
      <c r="Z1281" s="367">
        <v>5395.4437999999991</v>
      </c>
      <c r="AA1281" s="78"/>
      <c r="AB1281" s="78" t="s">
        <v>8398</v>
      </c>
      <c r="AC1281" s="78" t="s">
        <v>1791</v>
      </c>
      <c r="AD1281" s="78">
        <v>5395.4437999999991</v>
      </c>
      <c r="AE1281" s="78"/>
      <c r="AF1281" s="78">
        <v>6.23</v>
      </c>
      <c r="AG1281" s="78">
        <v>1</v>
      </c>
      <c r="AH1281" s="78">
        <v>0</v>
      </c>
      <c r="AI1281" s="78" t="s">
        <v>2104</v>
      </c>
      <c r="AJ1281" s="78" t="s">
        <v>1869</v>
      </c>
      <c r="AK1281" s="148"/>
    </row>
    <row r="1282" spans="1:37" s="153" customFormat="1" ht="60">
      <c r="A1282" s="53" t="s">
        <v>1600</v>
      </c>
      <c r="B1282" s="368">
        <v>11161</v>
      </c>
      <c r="C1282" s="415">
        <v>3000560</v>
      </c>
      <c r="D1282" s="53" t="s">
        <v>465</v>
      </c>
      <c r="E1282" s="78" t="s">
        <v>337</v>
      </c>
      <c r="F1282" s="55">
        <v>41568</v>
      </c>
      <c r="G1282" s="55">
        <v>41584</v>
      </c>
      <c r="H1282" s="53" t="s">
        <v>2104</v>
      </c>
      <c r="I1282" s="416">
        <v>920.65</v>
      </c>
      <c r="J1282" s="56">
        <v>1293.8309213407201</v>
      </c>
      <c r="K1282" s="56">
        <v>920.65</v>
      </c>
      <c r="L1282" s="58">
        <v>1086367</v>
      </c>
      <c r="M1282" s="59">
        <v>41596</v>
      </c>
      <c r="N1282" s="78">
        <v>2013</v>
      </c>
      <c r="O1282" s="61">
        <v>41610</v>
      </c>
      <c r="P1282" s="60">
        <v>2013</v>
      </c>
      <c r="Q1282" s="61">
        <v>41639</v>
      </c>
      <c r="R1282" s="53" t="s">
        <v>351</v>
      </c>
      <c r="S1282" s="72" t="s">
        <v>8397</v>
      </c>
      <c r="T1282" s="53" t="s">
        <v>389</v>
      </c>
      <c r="U1282" s="415">
        <v>1</v>
      </c>
      <c r="V1282" s="465" t="s">
        <v>9</v>
      </c>
      <c r="W1282" s="53" t="s">
        <v>390</v>
      </c>
      <c r="X1282" s="78"/>
      <c r="Y1282" s="58">
        <v>1086.367</v>
      </c>
      <c r="Z1282" s="367">
        <v>1086.367</v>
      </c>
      <c r="AA1282" s="78"/>
      <c r="AB1282" s="78" t="s">
        <v>7212</v>
      </c>
      <c r="AC1282" s="78" t="s">
        <v>1791</v>
      </c>
      <c r="AD1282" s="78">
        <v>1086.367</v>
      </c>
      <c r="AE1282" s="78"/>
      <c r="AF1282" s="78">
        <v>0.81</v>
      </c>
      <c r="AG1282" s="78">
        <v>1</v>
      </c>
      <c r="AH1282" s="78">
        <v>0</v>
      </c>
      <c r="AI1282" s="78" t="s">
        <v>2104</v>
      </c>
      <c r="AJ1282" s="78" t="s">
        <v>1869</v>
      </c>
      <c r="AK1282" s="148"/>
    </row>
    <row r="1283" spans="1:37" s="153" customFormat="1" ht="60">
      <c r="A1283" s="53" t="s">
        <v>1600</v>
      </c>
      <c r="B1283" s="368">
        <v>11162</v>
      </c>
      <c r="C1283" s="415">
        <v>3000560</v>
      </c>
      <c r="D1283" s="53" t="s">
        <v>465</v>
      </c>
      <c r="E1283" s="78" t="s">
        <v>337</v>
      </c>
      <c r="F1283" s="55">
        <v>41568</v>
      </c>
      <c r="G1283" s="55">
        <v>41584</v>
      </c>
      <c r="H1283" s="53" t="s">
        <v>2104</v>
      </c>
      <c r="I1283" s="416">
        <v>1031.4100000000001</v>
      </c>
      <c r="J1283" s="56">
        <v>1016.9635304793602</v>
      </c>
      <c r="K1283" s="56">
        <v>1016.963</v>
      </c>
      <c r="L1283" s="58">
        <v>1200016.3399999999</v>
      </c>
      <c r="M1283" s="59">
        <v>41596</v>
      </c>
      <c r="N1283" s="78">
        <v>2013</v>
      </c>
      <c r="O1283" s="61">
        <v>41610</v>
      </c>
      <c r="P1283" s="60">
        <v>2013</v>
      </c>
      <c r="Q1283" s="61">
        <v>41639</v>
      </c>
      <c r="R1283" s="53" t="s">
        <v>351</v>
      </c>
      <c r="S1283" s="72" t="s">
        <v>8397</v>
      </c>
      <c r="T1283" s="53" t="s">
        <v>389</v>
      </c>
      <c r="U1283" s="415">
        <v>1</v>
      </c>
      <c r="V1283" s="465" t="s">
        <v>9</v>
      </c>
      <c r="W1283" s="53" t="s">
        <v>390</v>
      </c>
      <c r="X1283" s="78"/>
      <c r="Y1283" s="58">
        <v>1200.0163399999999</v>
      </c>
      <c r="Z1283" s="367">
        <v>1532.702</v>
      </c>
      <c r="AA1283" s="78"/>
      <c r="AB1283" s="78" t="s">
        <v>8399</v>
      </c>
      <c r="AC1283" s="78" t="s">
        <v>1791</v>
      </c>
      <c r="AD1283" s="78">
        <v>1532.702</v>
      </c>
      <c r="AE1283" s="78">
        <v>0.36</v>
      </c>
      <c r="AF1283" s="78"/>
      <c r="AG1283" s="78">
        <v>1</v>
      </c>
      <c r="AH1283" s="78">
        <v>0</v>
      </c>
      <c r="AI1283" s="78" t="s">
        <v>2104</v>
      </c>
      <c r="AJ1283" s="78" t="s">
        <v>1869</v>
      </c>
      <c r="AK1283" s="148"/>
    </row>
    <row r="1284" spans="1:37" s="153" customFormat="1" ht="60">
      <c r="A1284" s="53" t="s">
        <v>1600</v>
      </c>
      <c r="B1284" s="368">
        <v>11163</v>
      </c>
      <c r="C1284" s="415">
        <v>3000560</v>
      </c>
      <c r="D1284" s="53" t="s">
        <v>465</v>
      </c>
      <c r="E1284" s="78" t="s">
        <v>337</v>
      </c>
      <c r="F1284" s="55">
        <v>41568</v>
      </c>
      <c r="G1284" s="55">
        <v>41584</v>
      </c>
      <c r="H1284" s="53" t="s">
        <v>2104</v>
      </c>
      <c r="I1284" s="416">
        <v>267.49</v>
      </c>
      <c r="J1284" s="56">
        <v>266.83331525352003</v>
      </c>
      <c r="K1284" s="56">
        <v>266.83300000000003</v>
      </c>
      <c r="L1284" s="58">
        <v>314862.94000000006</v>
      </c>
      <c r="M1284" s="59">
        <v>41596</v>
      </c>
      <c r="N1284" s="78">
        <v>2013</v>
      </c>
      <c r="O1284" s="61">
        <v>41610</v>
      </c>
      <c r="P1284" s="60">
        <v>2013</v>
      </c>
      <c r="Q1284" s="61">
        <v>41639</v>
      </c>
      <c r="R1284" s="53" t="s">
        <v>351</v>
      </c>
      <c r="S1284" s="53" t="s">
        <v>8372</v>
      </c>
      <c r="T1284" s="53" t="s">
        <v>389</v>
      </c>
      <c r="U1284" s="415">
        <v>1</v>
      </c>
      <c r="V1284" s="465" t="s">
        <v>9</v>
      </c>
      <c r="W1284" s="53" t="s">
        <v>390</v>
      </c>
      <c r="X1284" s="78"/>
      <c r="Y1284" s="58">
        <v>314.86294000000004</v>
      </c>
      <c r="Z1284" s="367">
        <v>1532.702</v>
      </c>
      <c r="AA1284" s="78"/>
      <c r="AB1284" s="78" t="s">
        <v>8399</v>
      </c>
      <c r="AC1284" s="78" t="s">
        <v>1791</v>
      </c>
      <c r="AD1284" s="78">
        <v>1532.702</v>
      </c>
      <c r="AE1284" s="78">
        <v>0.36</v>
      </c>
      <c r="AF1284" s="78"/>
      <c r="AG1284" s="78">
        <v>1</v>
      </c>
      <c r="AH1284" s="78">
        <v>0</v>
      </c>
      <c r="AI1284" s="78" t="s">
        <v>2104</v>
      </c>
      <c r="AJ1284" s="78" t="s">
        <v>1869</v>
      </c>
      <c r="AK1284" s="148"/>
    </row>
    <row r="1285" spans="1:37" s="153" customFormat="1" ht="60">
      <c r="A1285" s="53" t="s">
        <v>1600</v>
      </c>
      <c r="B1285" s="368">
        <v>11164</v>
      </c>
      <c r="C1285" s="415">
        <v>3000560</v>
      </c>
      <c r="D1285" s="53" t="s">
        <v>465</v>
      </c>
      <c r="E1285" s="78" t="s">
        <v>337</v>
      </c>
      <c r="F1285" s="55">
        <v>41568</v>
      </c>
      <c r="G1285" s="55">
        <v>41584</v>
      </c>
      <c r="H1285" s="53" t="s">
        <v>2104</v>
      </c>
      <c r="I1285" s="416">
        <v>405.53300000000002</v>
      </c>
      <c r="J1285" s="56">
        <v>577.42782581527217</v>
      </c>
      <c r="K1285" s="56">
        <v>405.53300000000002</v>
      </c>
      <c r="L1285" s="58">
        <v>478528.94</v>
      </c>
      <c r="M1285" s="59">
        <v>41596</v>
      </c>
      <c r="N1285" s="78">
        <v>2013</v>
      </c>
      <c r="O1285" s="61">
        <v>41610</v>
      </c>
      <c r="P1285" s="60">
        <v>2013</v>
      </c>
      <c r="Q1285" s="61">
        <v>41639</v>
      </c>
      <c r="R1285" s="53" t="s">
        <v>351</v>
      </c>
      <c r="S1285" s="72" t="s">
        <v>8397</v>
      </c>
      <c r="T1285" s="53" t="s">
        <v>389</v>
      </c>
      <c r="U1285" s="415">
        <v>1</v>
      </c>
      <c r="V1285" s="465" t="s">
        <v>9</v>
      </c>
      <c r="W1285" s="53" t="s">
        <v>390</v>
      </c>
      <c r="X1285" s="78"/>
      <c r="Y1285" s="58">
        <v>478.52893999999998</v>
      </c>
      <c r="Z1285" s="367">
        <v>522.64559999999994</v>
      </c>
      <c r="AA1285" s="78"/>
      <c r="AB1285" s="78" t="s">
        <v>8400</v>
      </c>
      <c r="AC1285" s="78" t="s">
        <v>1791</v>
      </c>
      <c r="AD1285" s="78">
        <v>522.64559999999994</v>
      </c>
      <c r="AE1285" s="78"/>
      <c r="AF1285" s="78">
        <v>0.42</v>
      </c>
      <c r="AG1285" s="78">
        <v>1</v>
      </c>
      <c r="AH1285" s="78">
        <v>0</v>
      </c>
      <c r="AI1285" s="78" t="s">
        <v>2104</v>
      </c>
      <c r="AJ1285" s="78" t="s">
        <v>1869</v>
      </c>
      <c r="AK1285" s="148"/>
    </row>
    <row r="1286" spans="1:37" s="153" customFormat="1" ht="60">
      <c r="A1286" s="53" t="s">
        <v>1600</v>
      </c>
      <c r="B1286" s="368">
        <v>11165</v>
      </c>
      <c r="C1286" s="415">
        <v>3000560</v>
      </c>
      <c r="D1286" s="53" t="s">
        <v>465</v>
      </c>
      <c r="E1286" s="78" t="s">
        <v>337</v>
      </c>
      <c r="F1286" s="55">
        <v>41568</v>
      </c>
      <c r="G1286" s="55">
        <v>41584</v>
      </c>
      <c r="H1286" s="53" t="s">
        <v>2104</v>
      </c>
      <c r="I1286" s="416">
        <v>60.76</v>
      </c>
      <c r="J1286" s="56">
        <v>85.178891280240009</v>
      </c>
      <c r="K1286" s="56">
        <v>60.76</v>
      </c>
      <c r="L1286" s="58">
        <v>71696.800000000003</v>
      </c>
      <c r="M1286" s="59">
        <v>41596</v>
      </c>
      <c r="N1286" s="78">
        <v>2013</v>
      </c>
      <c r="O1286" s="61">
        <v>41610</v>
      </c>
      <c r="P1286" s="60">
        <v>2013</v>
      </c>
      <c r="Q1286" s="61">
        <v>41639</v>
      </c>
      <c r="R1286" s="53" t="s">
        <v>351</v>
      </c>
      <c r="S1286" s="53" t="s">
        <v>8372</v>
      </c>
      <c r="T1286" s="53" t="s">
        <v>389</v>
      </c>
      <c r="U1286" s="415">
        <v>1</v>
      </c>
      <c r="V1286" s="465" t="s">
        <v>9</v>
      </c>
      <c r="W1286" s="53" t="s">
        <v>390</v>
      </c>
      <c r="X1286" s="78"/>
      <c r="Y1286" s="58">
        <v>71.696799999999996</v>
      </c>
      <c r="Z1286" s="367">
        <v>522.64559999999994</v>
      </c>
      <c r="AA1286" s="78"/>
      <c r="AB1286" s="78" t="s">
        <v>8400</v>
      </c>
      <c r="AC1286" s="78" t="s">
        <v>1791</v>
      </c>
      <c r="AD1286" s="78">
        <v>522.64559999999994</v>
      </c>
      <c r="AE1286" s="78"/>
      <c r="AF1286" s="78">
        <v>0.42</v>
      </c>
      <c r="AG1286" s="78">
        <v>1</v>
      </c>
      <c r="AH1286" s="78">
        <v>0</v>
      </c>
      <c r="AI1286" s="78" t="s">
        <v>2104</v>
      </c>
      <c r="AJ1286" s="78" t="s">
        <v>1869</v>
      </c>
      <c r="AK1286" s="148"/>
    </row>
    <row r="1287" spans="1:37" s="153" customFormat="1" ht="60">
      <c r="A1287" s="78" t="s">
        <v>1600</v>
      </c>
      <c r="B1287" s="368">
        <v>11166</v>
      </c>
      <c r="C1287" s="415">
        <v>3000560</v>
      </c>
      <c r="D1287" s="53" t="s">
        <v>465</v>
      </c>
      <c r="E1287" s="78" t="s">
        <v>337</v>
      </c>
      <c r="F1287" s="55">
        <v>41568</v>
      </c>
      <c r="G1287" s="55">
        <v>41584</v>
      </c>
      <c r="H1287" s="53" t="s">
        <v>99</v>
      </c>
      <c r="I1287" s="416">
        <v>9358.93</v>
      </c>
      <c r="J1287" s="56">
        <v>15046.340027006163</v>
      </c>
      <c r="K1287" s="56">
        <v>9358.93</v>
      </c>
      <c r="L1287" s="58">
        <v>11043537.399999999</v>
      </c>
      <c r="M1287" s="59">
        <v>41596</v>
      </c>
      <c r="N1287" s="78">
        <v>2013</v>
      </c>
      <c r="O1287" s="61">
        <v>41610</v>
      </c>
      <c r="P1287" s="60">
        <v>2013</v>
      </c>
      <c r="Q1287" s="61">
        <v>41639</v>
      </c>
      <c r="R1287" s="53" t="s">
        <v>351</v>
      </c>
      <c r="S1287" s="72" t="s">
        <v>8401</v>
      </c>
      <c r="T1287" s="53" t="s">
        <v>389</v>
      </c>
      <c r="U1287" s="415">
        <v>1</v>
      </c>
      <c r="V1287" s="465" t="s">
        <v>9</v>
      </c>
      <c r="W1287" s="53" t="s">
        <v>390</v>
      </c>
      <c r="X1287" s="78"/>
      <c r="Y1287" s="58">
        <v>11043.537399999999</v>
      </c>
      <c r="Z1287" s="367">
        <v>1003.9579454545454</v>
      </c>
      <c r="AA1287" s="78"/>
      <c r="AB1287" s="78" t="s">
        <v>7212</v>
      </c>
      <c r="AC1287" s="71">
        <v>41513</v>
      </c>
      <c r="AD1287" s="78">
        <v>11043.537399999999</v>
      </c>
      <c r="AE1287" s="78"/>
      <c r="AF1287" s="410">
        <v>11</v>
      </c>
      <c r="AG1287" s="78"/>
      <c r="AH1287" s="410">
        <v>0</v>
      </c>
      <c r="AI1287" s="78" t="s">
        <v>2104</v>
      </c>
      <c r="AJ1287" s="78" t="s">
        <v>1869</v>
      </c>
      <c r="AK1287" s="148"/>
    </row>
    <row r="1288" spans="1:37" s="153" customFormat="1" ht="60">
      <c r="A1288" s="78" t="s">
        <v>1600</v>
      </c>
      <c r="B1288" s="368">
        <v>11167</v>
      </c>
      <c r="C1288" s="415">
        <v>3000560</v>
      </c>
      <c r="D1288" s="53" t="s">
        <v>465</v>
      </c>
      <c r="E1288" s="78" t="s">
        <v>337</v>
      </c>
      <c r="F1288" s="55">
        <v>41568</v>
      </c>
      <c r="G1288" s="55">
        <v>41584</v>
      </c>
      <c r="H1288" s="53" t="s">
        <v>99</v>
      </c>
      <c r="I1288" s="416">
        <v>420.78300000000002</v>
      </c>
      <c r="J1288" s="56">
        <v>414.88687610690408</v>
      </c>
      <c r="K1288" s="56">
        <v>414.88600000000002</v>
      </c>
      <c r="L1288" s="58">
        <v>489565.48</v>
      </c>
      <c r="M1288" s="59">
        <v>41596</v>
      </c>
      <c r="N1288" s="78">
        <v>2013</v>
      </c>
      <c r="O1288" s="61">
        <v>41610</v>
      </c>
      <c r="P1288" s="60">
        <v>2013</v>
      </c>
      <c r="Q1288" s="61">
        <v>41639</v>
      </c>
      <c r="R1288" s="53" t="s">
        <v>351</v>
      </c>
      <c r="S1288" s="78" t="s">
        <v>8397</v>
      </c>
      <c r="T1288" s="53" t="s">
        <v>389</v>
      </c>
      <c r="U1288" s="415">
        <v>1</v>
      </c>
      <c r="V1288" s="465" t="s">
        <v>9</v>
      </c>
      <c r="W1288" s="53" t="s">
        <v>390</v>
      </c>
      <c r="X1288" s="78"/>
      <c r="Y1288" s="58">
        <v>489.56547999999998</v>
      </c>
      <c r="Z1288" s="367">
        <v>1986.0957599999999</v>
      </c>
      <c r="AA1288" s="78"/>
      <c r="AB1288" s="78" t="s">
        <v>8402</v>
      </c>
      <c r="AC1288" s="78" t="s">
        <v>1791</v>
      </c>
      <c r="AD1288" s="78">
        <v>496.52393999999998</v>
      </c>
      <c r="AE1288" s="410">
        <v>0.25</v>
      </c>
      <c r="AF1288" s="410"/>
      <c r="AG1288" s="78"/>
      <c r="AH1288" s="410">
        <v>0</v>
      </c>
      <c r="AI1288" s="78" t="s">
        <v>2104</v>
      </c>
      <c r="AJ1288" s="78" t="s">
        <v>1869</v>
      </c>
      <c r="AK1288" s="148"/>
    </row>
    <row r="1289" spans="1:37" s="153" customFormat="1" ht="90">
      <c r="A1289" s="78" t="s">
        <v>1600</v>
      </c>
      <c r="B1289" s="368">
        <v>11168</v>
      </c>
      <c r="C1289" s="415">
        <v>3000579</v>
      </c>
      <c r="D1289" s="53" t="s">
        <v>995</v>
      </c>
      <c r="E1289" s="78" t="s">
        <v>337</v>
      </c>
      <c r="F1289" s="55">
        <v>41579</v>
      </c>
      <c r="G1289" s="55">
        <v>41617</v>
      </c>
      <c r="H1289" s="53" t="s">
        <v>99</v>
      </c>
      <c r="I1289" s="416">
        <v>8174.43</v>
      </c>
      <c r="J1289" s="56">
        <v>10744.036295218562</v>
      </c>
      <c r="K1289" s="56">
        <v>8174.43</v>
      </c>
      <c r="L1289" s="58">
        <v>9645827.4000000004</v>
      </c>
      <c r="M1289" s="59">
        <v>41633</v>
      </c>
      <c r="N1289" s="78">
        <v>2014</v>
      </c>
      <c r="O1289" s="61">
        <v>41650</v>
      </c>
      <c r="P1289" s="78">
        <v>2014</v>
      </c>
      <c r="Q1289" s="61">
        <v>42003</v>
      </c>
      <c r="R1289" s="53" t="s">
        <v>351</v>
      </c>
      <c r="S1289" s="53" t="s">
        <v>8372</v>
      </c>
      <c r="T1289" s="53" t="s">
        <v>389</v>
      </c>
      <c r="U1289" s="415">
        <v>1</v>
      </c>
      <c r="V1289" s="415">
        <v>1</v>
      </c>
      <c r="W1289" s="53" t="s">
        <v>390</v>
      </c>
      <c r="X1289" s="78"/>
      <c r="Y1289" s="58">
        <v>9645.8274000000001</v>
      </c>
      <c r="Z1289" s="367">
        <v>3215.2757999999999</v>
      </c>
      <c r="AA1289" s="78"/>
      <c r="AB1289" s="78" t="s">
        <v>8404</v>
      </c>
      <c r="AC1289" s="78" t="s">
        <v>1791</v>
      </c>
      <c r="AD1289" s="78">
        <v>9645.8274000000001</v>
      </c>
      <c r="AE1289" s="410">
        <v>0.38800000000000001</v>
      </c>
      <c r="AF1289" s="410">
        <v>9.0579999999999998</v>
      </c>
      <c r="AG1289" s="78">
        <v>3</v>
      </c>
      <c r="AH1289" s="410">
        <v>0</v>
      </c>
      <c r="AI1289" s="78" t="s">
        <v>2104</v>
      </c>
      <c r="AJ1289" s="78" t="s">
        <v>1869</v>
      </c>
      <c r="AK1289" s="148"/>
    </row>
    <row r="1290" spans="1:37" s="153" customFormat="1" ht="90">
      <c r="A1290" s="78" t="s">
        <v>1600</v>
      </c>
      <c r="B1290" s="368">
        <v>11169</v>
      </c>
      <c r="C1290" s="415">
        <v>3000579</v>
      </c>
      <c r="D1290" s="53" t="s">
        <v>995</v>
      </c>
      <c r="E1290" s="78" t="s">
        <v>337</v>
      </c>
      <c r="F1290" s="55">
        <v>41579</v>
      </c>
      <c r="G1290" s="55">
        <v>41617</v>
      </c>
      <c r="H1290" s="53" t="s">
        <v>99</v>
      </c>
      <c r="I1290" s="416">
        <v>149.69999999999999</v>
      </c>
      <c r="J1290" s="56">
        <v>142.82498790144004</v>
      </c>
      <c r="K1290" s="56">
        <v>142.82400000000001</v>
      </c>
      <c r="L1290" s="58">
        <v>168532.32</v>
      </c>
      <c r="M1290" s="59">
        <v>41633</v>
      </c>
      <c r="N1290" s="78">
        <v>2014</v>
      </c>
      <c r="O1290" s="61">
        <v>41650</v>
      </c>
      <c r="P1290" s="78">
        <v>2014</v>
      </c>
      <c r="Q1290" s="61">
        <v>42003</v>
      </c>
      <c r="R1290" s="53" t="s">
        <v>351</v>
      </c>
      <c r="S1290" s="53" t="s">
        <v>8405</v>
      </c>
      <c r="T1290" s="53" t="s">
        <v>389</v>
      </c>
      <c r="U1290" s="415">
        <v>1</v>
      </c>
      <c r="V1290" s="415">
        <v>1</v>
      </c>
      <c r="W1290" s="53" t="s">
        <v>390</v>
      </c>
      <c r="X1290" s="78"/>
      <c r="Y1290" s="58">
        <v>168.53232</v>
      </c>
      <c r="Z1290" s="367">
        <v>58.881999999999998</v>
      </c>
      <c r="AA1290" s="78"/>
      <c r="AB1290" s="78" t="s">
        <v>8404</v>
      </c>
      <c r="AC1290" s="78" t="s">
        <v>1791</v>
      </c>
      <c r="AD1290" s="78">
        <v>176.64599999999999</v>
      </c>
      <c r="AE1290" s="410">
        <v>0.38800000000000001</v>
      </c>
      <c r="AF1290" s="410">
        <v>9.0579999999999998</v>
      </c>
      <c r="AG1290" s="78">
        <v>3</v>
      </c>
      <c r="AH1290" s="410">
        <v>0</v>
      </c>
      <c r="AI1290" s="78" t="s">
        <v>2104</v>
      </c>
      <c r="AJ1290" s="78" t="s">
        <v>1869</v>
      </c>
      <c r="AK1290" s="148"/>
    </row>
    <row r="1291" spans="1:37" s="153" customFormat="1" ht="210">
      <c r="A1291" s="78" t="s">
        <v>1600</v>
      </c>
      <c r="B1291" s="368">
        <v>11171</v>
      </c>
      <c r="C1291" s="415">
        <v>3000579</v>
      </c>
      <c r="D1291" s="53" t="s">
        <v>995</v>
      </c>
      <c r="E1291" s="78" t="s">
        <v>337</v>
      </c>
      <c r="F1291" s="55">
        <v>41579</v>
      </c>
      <c r="G1291" s="55">
        <v>41617</v>
      </c>
      <c r="H1291" s="53" t="s">
        <v>99</v>
      </c>
      <c r="I1291" s="416">
        <v>1355.48</v>
      </c>
      <c r="J1291" s="56">
        <v>1925.7783321391203</v>
      </c>
      <c r="K1291" s="56">
        <v>1355.48</v>
      </c>
      <c r="L1291" s="58">
        <v>1599466.4</v>
      </c>
      <c r="M1291" s="59">
        <v>41633</v>
      </c>
      <c r="N1291" s="78">
        <v>2014</v>
      </c>
      <c r="O1291" s="61">
        <v>41650</v>
      </c>
      <c r="P1291" s="78">
        <v>2014</v>
      </c>
      <c r="Q1291" s="61">
        <v>42003</v>
      </c>
      <c r="R1291" s="53" t="s">
        <v>351</v>
      </c>
      <c r="S1291" s="53" t="s">
        <v>8372</v>
      </c>
      <c r="T1291" s="53" t="s">
        <v>389</v>
      </c>
      <c r="U1291" s="415">
        <v>1</v>
      </c>
      <c r="V1291" s="415">
        <v>1</v>
      </c>
      <c r="W1291" s="53" t="s">
        <v>390</v>
      </c>
      <c r="X1291" s="78"/>
      <c r="Y1291" s="58">
        <v>1599.4663999999998</v>
      </c>
      <c r="Z1291" s="367">
        <v>269.58813416484071</v>
      </c>
      <c r="AA1291" s="78"/>
      <c r="AB1291" s="78" t="s">
        <v>8406</v>
      </c>
      <c r="AC1291" s="78" t="s">
        <v>1791</v>
      </c>
      <c r="AD1291" s="78">
        <v>1599.4664</v>
      </c>
      <c r="AE1291" s="410"/>
      <c r="AF1291" s="410">
        <v>5.9329999999999998</v>
      </c>
      <c r="AG1291" s="78"/>
      <c r="AH1291" s="410">
        <v>0</v>
      </c>
      <c r="AI1291" s="78" t="s">
        <v>2104</v>
      </c>
      <c r="AJ1291" s="78" t="s">
        <v>1869</v>
      </c>
      <c r="AK1291" s="148"/>
    </row>
    <row r="1292" spans="1:37" s="153" customFormat="1" ht="210">
      <c r="A1292" s="78" t="s">
        <v>1600</v>
      </c>
      <c r="B1292" s="368">
        <v>11172</v>
      </c>
      <c r="C1292" s="415">
        <v>3000579</v>
      </c>
      <c r="D1292" s="53" t="s">
        <v>995</v>
      </c>
      <c r="E1292" s="78" t="s">
        <v>337</v>
      </c>
      <c r="F1292" s="55">
        <v>41579</v>
      </c>
      <c r="G1292" s="55">
        <v>41617</v>
      </c>
      <c r="H1292" s="53" t="s">
        <v>99</v>
      </c>
      <c r="I1292" s="416">
        <v>1361.16</v>
      </c>
      <c r="J1292" s="56">
        <v>1551.7819754049603</v>
      </c>
      <c r="K1292" s="56">
        <v>1361.16</v>
      </c>
      <c r="L1292" s="58">
        <v>1606168.7999999998</v>
      </c>
      <c r="M1292" s="59">
        <v>41633</v>
      </c>
      <c r="N1292" s="78">
        <v>2014</v>
      </c>
      <c r="O1292" s="61">
        <v>41650</v>
      </c>
      <c r="P1292" s="78">
        <v>2014</v>
      </c>
      <c r="Q1292" s="61">
        <v>42003</v>
      </c>
      <c r="R1292" s="53" t="s">
        <v>351</v>
      </c>
      <c r="S1292" s="53" t="s">
        <v>8407</v>
      </c>
      <c r="T1292" s="53" t="s">
        <v>389</v>
      </c>
      <c r="U1292" s="415">
        <v>1</v>
      </c>
      <c r="V1292" s="415">
        <v>1</v>
      </c>
      <c r="W1292" s="53" t="s">
        <v>390</v>
      </c>
      <c r="X1292" s="78"/>
      <c r="Y1292" s="58">
        <v>1606.1687999999999</v>
      </c>
      <c r="Z1292" s="367">
        <v>270.71781560761838</v>
      </c>
      <c r="AA1292" s="78"/>
      <c r="AB1292" s="78" t="s">
        <v>8406</v>
      </c>
      <c r="AC1292" s="78" t="s">
        <v>1791</v>
      </c>
      <c r="AD1292" s="78">
        <v>1606.1687999999999</v>
      </c>
      <c r="AE1292" s="410"/>
      <c r="AF1292" s="410">
        <v>5.9329999999999998</v>
      </c>
      <c r="AG1292" s="78"/>
      <c r="AH1292" s="410">
        <v>0</v>
      </c>
      <c r="AI1292" s="78" t="s">
        <v>2104</v>
      </c>
      <c r="AJ1292" s="78" t="s">
        <v>1869</v>
      </c>
      <c r="AK1292" s="148"/>
    </row>
    <row r="1293" spans="1:37" s="153" customFormat="1" ht="150">
      <c r="A1293" s="53" t="s">
        <v>1600</v>
      </c>
      <c r="B1293" s="368" t="s">
        <v>8720</v>
      </c>
      <c r="C1293" s="415">
        <v>3000560</v>
      </c>
      <c r="D1293" s="53" t="s">
        <v>465</v>
      </c>
      <c r="E1293" s="78" t="s">
        <v>337</v>
      </c>
      <c r="F1293" s="55">
        <v>41614</v>
      </c>
      <c r="G1293" s="55">
        <v>41632</v>
      </c>
      <c r="H1293" s="53" t="s">
        <v>99</v>
      </c>
      <c r="I1293" s="416">
        <v>1783.77</v>
      </c>
      <c r="J1293" s="56">
        <v>1779.9962822208004</v>
      </c>
      <c r="K1293" s="56">
        <v>1779.9960000000001</v>
      </c>
      <c r="L1293" s="58">
        <v>2100395.2800000003</v>
      </c>
      <c r="M1293" s="59">
        <v>41634</v>
      </c>
      <c r="N1293" s="78">
        <v>2013</v>
      </c>
      <c r="O1293" s="61">
        <v>41635</v>
      </c>
      <c r="P1293" s="78">
        <v>2013</v>
      </c>
      <c r="Q1293" s="61">
        <v>41639</v>
      </c>
      <c r="R1293" s="53" t="s">
        <v>351</v>
      </c>
      <c r="S1293" s="53" t="s">
        <v>8721</v>
      </c>
      <c r="T1293" s="53" t="s">
        <v>389</v>
      </c>
      <c r="U1293" s="415">
        <v>1</v>
      </c>
      <c r="V1293" s="418" t="s">
        <v>9</v>
      </c>
      <c r="W1293" s="53" t="s">
        <v>390</v>
      </c>
      <c r="X1293" s="78"/>
      <c r="Y1293" s="58">
        <v>2100.3952800000002</v>
      </c>
      <c r="Z1293" s="367">
        <v>1989.9498148148145</v>
      </c>
      <c r="AA1293" s="78"/>
      <c r="AB1293" s="78" t="s">
        <v>8408</v>
      </c>
      <c r="AC1293" s="78" t="s">
        <v>1791</v>
      </c>
      <c r="AD1293" s="78">
        <v>6447.4373999999998</v>
      </c>
      <c r="AE1293" s="410">
        <v>1.26</v>
      </c>
      <c r="AF1293" s="410">
        <v>3.24</v>
      </c>
      <c r="AG1293" s="78"/>
      <c r="AH1293" s="410">
        <v>0</v>
      </c>
      <c r="AI1293" s="78" t="s">
        <v>2104</v>
      </c>
      <c r="AJ1293" s="78" t="s">
        <v>1869</v>
      </c>
      <c r="AK1293" s="148"/>
    </row>
    <row r="1294" spans="1:37" s="153" customFormat="1" ht="150">
      <c r="A1294" s="53" t="s">
        <v>1600</v>
      </c>
      <c r="B1294" s="368" t="s">
        <v>8722</v>
      </c>
      <c r="C1294" s="415">
        <v>3000560</v>
      </c>
      <c r="D1294" s="53" t="s">
        <v>465</v>
      </c>
      <c r="E1294" s="78" t="s">
        <v>337</v>
      </c>
      <c r="F1294" s="55">
        <v>41614</v>
      </c>
      <c r="G1294" s="55">
        <v>41632</v>
      </c>
      <c r="H1294" s="53" t="s">
        <v>99</v>
      </c>
      <c r="I1294" s="416">
        <v>499.3</v>
      </c>
      <c r="J1294" s="56">
        <v>628.2593896312801</v>
      </c>
      <c r="K1294" s="56">
        <v>499.3</v>
      </c>
      <c r="L1294" s="58">
        <v>589174</v>
      </c>
      <c r="M1294" s="59">
        <v>41634</v>
      </c>
      <c r="N1294" s="78">
        <v>2013</v>
      </c>
      <c r="O1294" s="61">
        <v>41635</v>
      </c>
      <c r="P1294" s="78">
        <v>2013</v>
      </c>
      <c r="Q1294" s="61">
        <v>41639</v>
      </c>
      <c r="R1294" s="53" t="s">
        <v>351</v>
      </c>
      <c r="S1294" s="53" t="s">
        <v>8723</v>
      </c>
      <c r="T1294" s="53" t="s">
        <v>389</v>
      </c>
      <c r="U1294" s="415">
        <v>1</v>
      </c>
      <c r="V1294" s="418" t="s">
        <v>9</v>
      </c>
      <c r="W1294" s="53" t="s">
        <v>390</v>
      </c>
      <c r="X1294" s="78"/>
      <c r="Y1294" s="58">
        <v>589.17399999999998</v>
      </c>
      <c r="Z1294" s="367">
        <v>1989.9498148148145</v>
      </c>
      <c r="AA1294" s="78"/>
      <c r="AB1294" s="78" t="s">
        <v>8408</v>
      </c>
      <c r="AC1294" s="78" t="s">
        <v>1791</v>
      </c>
      <c r="AD1294" s="78">
        <v>6447.4373999999998</v>
      </c>
      <c r="AE1294" s="410">
        <v>1.26</v>
      </c>
      <c r="AF1294" s="410">
        <v>3.24</v>
      </c>
      <c r="AG1294" s="78"/>
      <c r="AH1294" s="410">
        <v>0</v>
      </c>
      <c r="AI1294" s="78" t="s">
        <v>2104</v>
      </c>
      <c r="AJ1294" s="78" t="s">
        <v>1869</v>
      </c>
      <c r="AK1294" s="148"/>
    </row>
    <row r="1295" spans="1:37" s="153" customFormat="1" ht="330">
      <c r="A1295" s="52" t="s">
        <v>994</v>
      </c>
      <c r="B1295" s="368">
        <v>11174</v>
      </c>
      <c r="C1295" s="53">
        <v>3000579</v>
      </c>
      <c r="D1295" s="53" t="s">
        <v>995</v>
      </c>
      <c r="E1295" s="53" t="s">
        <v>337</v>
      </c>
      <c r="F1295" s="85">
        <v>41573</v>
      </c>
      <c r="G1295" s="85">
        <v>41618</v>
      </c>
      <c r="H1295" s="53" t="s">
        <v>99</v>
      </c>
      <c r="I1295" s="437">
        <v>9916.33</v>
      </c>
      <c r="J1295" s="438">
        <v>17192.513618081284</v>
      </c>
      <c r="K1295" s="438">
        <v>9916.33</v>
      </c>
      <c r="L1295" s="438">
        <v>11701269.399999999</v>
      </c>
      <c r="M1295" s="59">
        <v>41638</v>
      </c>
      <c r="N1295" s="60">
        <v>2014</v>
      </c>
      <c r="O1295" s="77">
        <v>41659</v>
      </c>
      <c r="P1295" s="60">
        <v>2014</v>
      </c>
      <c r="Q1295" s="77">
        <v>41749</v>
      </c>
      <c r="R1295" s="53" t="s">
        <v>352</v>
      </c>
      <c r="S1295" s="439" t="s">
        <v>8465</v>
      </c>
      <c r="T1295" s="53" t="s">
        <v>389</v>
      </c>
      <c r="U1295" s="440">
        <v>1</v>
      </c>
      <c r="V1295" s="53">
        <v>1</v>
      </c>
      <c r="W1295" s="53" t="s">
        <v>390</v>
      </c>
      <c r="X1295" s="53" t="s">
        <v>7355</v>
      </c>
      <c r="Y1295" s="63">
        <v>11433.857799999996</v>
      </c>
      <c r="Z1295" s="58">
        <v>46964.973956493559</v>
      </c>
      <c r="AA1295" s="441"/>
      <c r="AB1295" s="64" t="s">
        <v>8461</v>
      </c>
      <c r="AC1295" s="65" t="s">
        <v>1816</v>
      </c>
      <c r="AD1295" s="66">
        <v>286959.48</v>
      </c>
      <c r="AE1295" s="176"/>
      <c r="AF1295" s="476">
        <v>6.1100742920847262</v>
      </c>
      <c r="AG1295" s="176"/>
      <c r="AH1295" s="176"/>
      <c r="AI1295" s="105" t="s">
        <v>99</v>
      </c>
      <c r="AJ1295" s="52" t="s">
        <v>1817</v>
      </c>
      <c r="AK1295" s="148"/>
    </row>
    <row r="1296" spans="1:37" s="153" customFormat="1" ht="330">
      <c r="A1296" s="52" t="s">
        <v>994</v>
      </c>
      <c r="B1296" s="368">
        <v>11177</v>
      </c>
      <c r="C1296" s="53">
        <v>3000579</v>
      </c>
      <c r="D1296" s="53" t="s">
        <v>995</v>
      </c>
      <c r="E1296" s="53" t="s">
        <v>337</v>
      </c>
      <c r="F1296" s="117">
        <v>41591</v>
      </c>
      <c r="G1296" s="117">
        <v>41621</v>
      </c>
      <c r="H1296" s="53" t="s">
        <v>99</v>
      </c>
      <c r="I1296" s="437">
        <v>2190</v>
      </c>
      <c r="J1296" s="438">
        <v>2212.1502772800031</v>
      </c>
      <c r="K1296" s="438">
        <v>2190</v>
      </c>
      <c r="L1296" s="438">
        <v>2584200</v>
      </c>
      <c r="M1296" s="59">
        <v>41638</v>
      </c>
      <c r="N1296" s="60">
        <v>2014</v>
      </c>
      <c r="O1296" s="77">
        <v>41648</v>
      </c>
      <c r="P1296" s="60">
        <v>2014</v>
      </c>
      <c r="Q1296" s="77">
        <v>41810</v>
      </c>
      <c r="R1296" s="53" t="s">
        <v>352</v>
      </c>
      <c r="S1296" s="439" t="s">
        <v>8466</v>
      </c>
      <c r="T1296" s="53" t="s">
        <v>389</v>
      </c>
      <c r="U1296" s="440">
        <v>1</v>
      </c>
      <c r="V1296" s="53">
        <v>1</v>
      </c>
      <c r="W1296" s="53" t="s">
        <v>390</v>
      </c>
      <c r="X1296" s="53" t="s">
        <v>7355</v>
      </c>
      <c r="Y1296" s="63">
        <v>2584.1999999999998</v>
      </c>
      <c r="Z1296" s="58">
        <v>2190</v>
      </c>
      <c r="AA1296" s="78"/>
      <c r="AB1296" s="64" t="s">
        <v>8461</v>
      </c>
      <c r="AC1296" s="65" t="s">
        <v>1816</v>
      </c>
      <c r="AD1296" s="86">
        <v>2190</v>
      </c>
      <c r="AE1296" s="73"/>
      <c r="AF1296" s="476">
        <v>6.1057240000000004</v>
      </c>
      <c r="AG1296" s="73"/>
      <c r="AH1296" s="73"/>
      <c r="AI1296" s="73" t="s">
        <v>119</v>
      </c>
      <c r="AJ1296" s="73" t="s">
        <v>1869</v>
      </c>
      <c r="AK1296" s="148"/>
    </row>
    <row r="1297" spans="1:46" s="153" customFormat="1" ht="60">
      <c r="A1297" s="52" t="s">
        <v>994</v>
      </c>
      <c r="B1297" s="368">
        <v>11178</v>
      </c>
      <c r="C1297" s="53" t="s">
        <v>487</v>
      </c>
      <c r="D1297" s="53" t="s">
        <v>488</v>
      </c>
      <c r="E1297" s="53" t="s">
        <v>65</v>
      </c>
      <c r="F1297" s="55">
        <v>41598</v>
      </c>
      <c r="G1297" s="85">
        <v>41623</v>
      </c>
      <c r="H1297" s="53" t="s">
        <v>119</v>
      </c>
      <c r="I1297" s="437">
        <v>9874.0630000000001</v>
      </c>
      <c r="J1297" s="438">
        <v>8965.7443619089445</v>
      </c>
      <c r="K1297" s="438">
        <v>8965.7440000000006</v>
      </c>
      <c r="L1297" s="438">
        <v>10579577.92</v>
      </c>
      <c r="M1297" s="59">
        <v>41638</v>
      </c>
      <c r="N1297" s="60">
        <v>2014</v>
      </c>
      <c r="O1297" s="61">
        <v>41659</v>
      </c>
      <c r="P1297" s="60">
        <v>2014</v>
      </c>
      <c r="Q1297" s="61">
        <v>41718</v>
      </c>
      <c r="R1297" s="53" t="s">
        <v>342</v>
      </c>
      <c r="S1297" s="439" t="s">
        <v>8467</v>
      </c>
      <c r="T1297" s="53" t="s">
        <v>5675</v>
      </c>
      <c r="U1297" s="440">
        <v>1300</v>
      </c>
      <c r="V1297" s="60">
        <v>1</v>
      </c>
      <c r="W1297" s="53" t="s">
        <v>390</v>
      </c>
      <c r="X1297" s="53" t="s">
        <v>7355</v>
      </c>
      <c r="Y1297" s="63">
        <v>8.9626110307692297</v>
      </c>
      <c r="Z1297" s="58">
        <v>8.9626110307692297</v>
      </c>
      <c r="AA1297" s="53"/>
      <c r="AB1297" s="64" t="s">
        <v>8468</v>
      </c>
      <c r="AC1297" s="65" t="s">
        <v>1816</v>
      </c>
      <c r="AD1297" s="66">
        <v>11651.394339999999</v>
      </c>
      <c r="AE1297" s="441"/>
      <c r="AF1297" s="441">
        <v>59.73</v>
      </c>
      <c r="AG1297" s="441"/>
      <c r="AH1297" s="367"/>
      <c r="AI1297" s="105" t="s">
        <v>119</v>
      </c>
      <c r="AJ1297" s="52" t="s">
        <v>1817</v>
      </c>
      <c r="AK1297" s="148"/>
      <c r="AL1297" s="417"/>
      <c r="AM1297" s="417"/>
      <c r="AN1297" s="417"/>
      <c r="AO1297" s="417"/>
      <c r="AP1297" s="417"/>
      <c r="AQ1297" s="417"/>
      <c r="AR1297" s="417"/>
      <c r="AS1297" s="417"/>
      <c r="AT1297" s="417"/>
    </row>
    <row r="1298" spans="1:46" s="153" customFormat="1" ht="60">
      <c r="A1298" s="52" t="s">
        <v>994</v>
      </c>
      <c r="B1298" s="368">
        <v>11180</v>
      </c>
      <c r="C1298" s="53" t="s">
        <v>1045</v>
      </c>
      <c r="D1298" s="53" t="s">
        <v>1046</v>
      </c>
      <c r="E1298" s="53" t="s">
        <v>82</v>
      </c>
      <c r="F1298" s="55">
        <v>41598</v>
      </c>
      <c r="G1298" s="85">
        <v>41623</v>
      </c>
      <c r="H1298" s="53" t="s">
        <v>119</v>
      </c>
      <c r="I1298" s="437">
        <v>3733.444</v>
      </c>
      <c r="J1298" s="438">
        <v>3390.0031317911148</v>
      </c>
      <c r="K1298" s="438">
        <v>3390.0030000000002</v>
      </c>
      <c r="L1298" s="438">
        <v>4000203.54</v>
      </c>
      <c r="M1298" s="59">
        <v>41638</v>
      </c>
      <c r="N1298" s="60">
        <v>2014</v>
      </c>
      <c r="O1298" s="61">
        <v>41659</v>
      </c>
      <c r="P1298" s="60">
        <v>2014</v>
      </c>
      <c r="Q1298" s="61">
        <v>41718</v>
      </c>
      <c r="R1298" s="53" t="s">
        <v>342</v>
      </c>
      <c r="S1298" s="439" t="s">
        <v>8469</v>
      </c>
      <c r="T1298" s="53" t="s">
        <v>5675</v>
      </c>
      <c r="U1298" s="440">
        <v>800</v>
      </c>
      <c r="V1298" s="60">
        <v>1</v>
      </c>
      <c r="W1298" s="53" t="s">
        <v>390</v>
      </c>
      <c r="X1298" s="53" t="s">
        <v>7355</v>
      </c>
      <c r="Y1298" s="63">
        <v>5.5068298999999996</v>
      </c>
      <c r="Z1298" s="58">
        <v>5.5068299000000005</v>
      </c>
      <c r="AA1298" s="53"/>
      <c r="AB1298" s="64" t="s">
        <v>8468</v>
      </c>
      <c r="AC1298" s="65" t="s">
        <v>1816</v>
      </c>
      <c r="AD1298" s="66">
        <v>4405.4639200000001</v>
      </c>
      <c r="AE1298" s="441"/>
      <c r="AF1298" s="441">
        <v>59.73</v>
      </c>
      <c r="AG1298" s="441"/>
      <c r="AH1298" s="367"/>
      <c r="AI1298" s="105" t="s">
        <v>119</v>
      </c>
      <c r="AJ1298" s="52" t="s">
        <v>1817</v>
      </c>
      <c r="AK1298" s="148"/>
      <c r="AL1298" s="417"/>
      <c r="AM1298" s="417"/>
      <c r="AN1298" s="417"/>
      <c r="AO1298" s="417"/>
      <c r="AP1298" s="417"/>
      <c r="AQ1298" s="417"/>
      <c r="AR1298" s="417"/>
      <c r="AS1298" s="417"/>
      <c r="AT1298" s="417"/>
    </row>
    <row r="1299" spans="1:46" s="417" customFormat="1" ht="60">
      <c r="A1299" s="52" t="s">
        <v>994</v>
      </c>
      <c r="B1299" s="368">
        <v>11181</v>
      </c>
      <c r="C1299" s="53" t="s">
        <v>435</v>
      </c>
      <c r="D1299" s="53" t="s">
        <v>434</v>
      </c>
      <c r="E1299" s="53" t="s">
        <v>82</v>
      </c>
      <c r="F1299" s="55">
        <v>41598</v>
      </c>
      <c r="G1299" s="85">
        <v>41623</v>
      </c>
      <c r="H1299" s="53" t="s">
        <v>119</v>
      </c>
      <c r="I1299" s="437">
        <v>5029.21</v>
      </c>
      <c r="J1299" s="438">
        <v>4566.5711472932744</v>
      </c>
      <c r="K1299" s="438">
        <v>4566.5709999999999</v>
      </c>
      <c r="L1299" s="438">
        <v>5388553.7799999993</v>
      </c>
      <c r="M1299" s="59">
        <v>41638</v>
      </c>
      <c r="N1299" s="60">
        <v>2014</v>
      </c>
      <c r="O1299" s="61">
        <v>41659</v>
      </c>
      <c r="P1299" s="60">
        <v>2014</v>
      </c>
      <c r="Q1299" s="61">
        <v>41749</v>
      </c>
      <c r="R1299" s="53" t="s">
        <v>342</v>
      </c>
      <c r="S1299" s="439" t="s">
        <v>8470</v>
      </c>
      <c r="T1299" s="53" t="s">
        <v>313</v>
      </c>
      <c r="U1299" s="440">
        <v>57000</v>
      </c>
      <c r="V1299" s="60">
        <v>1</v>
      </c>
      <c r="W1299" s="53" t="s">
        <v>390</v>
      </c>
      <c r="X1299" s="53" t="s">
        <v>7355</v>
      </c>
      <c r="Y1299" s="63">
        <v>0.10411347017543858</v>
      </c>
      <c r="Z1299" s="58">
        <v>0.10411347017543858</v>
      </c>
      <c r="AA1299" s="53"/>
      <c r="AB1299" s="64" t="s">
        <v>8468</v>
      </c>
      <c r="AC1299" s="65" t="s">
        <v>1816</v>
      </c>
      <c r="AD1299" s="66">
        <v>5934.4677999999994</v>
      </c>
      <c r="AE1299" s="441"/>
      <c r="AF1299" s="441">
        <v>59.73</v>
      </c>
      <c r="AG1299" s="441"/>
      <c r="AH1299" s="367"/>
      <c r="AI1299" s="105" t="s">
        <v>119</v>
      </c>
      <c r="AJ1299" s="52" t="s">
        <v>1817</v>
      </c>
      <c r="AK1299" s="148"/>
    </row>
    <row r="1300" spans="1:46" s="417" customFormat="1" ht="60">
      <c r="A1300" s="52" t="s">
        <v>994</v>
      </c>
      <c r="B1300" s="368">
        <v>11182</v>
      </c>
      <c r="C1300" s="53" t="s">
        <v>484</v>
      </c>
      <c r="D1300" s="53" t="s">
        <v>433</v>
      </c>
      <c r="E1300" s="477" t="s">
        <v>82</v>
      </c>
      <c r="F1300" s="55">
        <v>41598</v>
      </c>
      <c r="G1300" s="55">
        <v>41623</v>
      </c>
      <c r="H1300" s="53" t="s">
        <v>119</v>
      </c>
      <c r="I1300" s="437">
        <v>391.52</v>
      </c>
      <c r="J1300" s="438">
        <v>355.50393314024723</v>
      </c>
      <c r="K1300" s="438">
        <v>355.50299999999999</v>
      </c>
      <c r="L1300" s="438">
        <v>419493.53999999992</v>
      </c>
      <c r="M1300" s="59">
        <v>41638</v>
      </c>
      <c r="N1300" s="60">
        <v>2014</v>
      </c>
      <c r="O1300" s="61">
        <v>41659</v>
      </c>
      <c r="P1300" s="60">
        <v>2014</v>
      </c>
      <c r="Q1300" s="61">
        <v>41718</v>
      </c>
      <c r="R1300" s="53" t="s">
        <v>342</v>
      </c>
      <c r="S1300" s="439" t="s">
        <v>8471</v>
      </c>
      <c r="T1300" s="53" t="s">
        <v>520</v>
      </c>
      <c r="U1300" s="440">
        <v>3000</v>
      </c>
      <c r="V1300" s="60">
        <v>1</v>
      </c>
      <c r="W1300" s="78" t="s">
        <v>390</v>
      </c>
      <c r="X1300" s="53" t="s">
        <v>7355</v>
      </c>
      <c r="Y1300" s="63">
        <v>0.15399786666666665</v>
      </c>
      <c r="Z1300" s="58">
        <v>0.15399786666666665</v>
      </c>
      <c r="AA1300" s="53"/>
      <c r="AB1300" s="64" t="s">
        <v>8468</v>
      </c>
      <c r="AC1300" s="65" t="s">
        <v>1816</v>
      </c>
      <c r="AD1300" s="66">
        <v>461.99359999999996</v>
      </c>
      <c r="AE1300" s="441"/>
      <c r="AF1300" s="441">
        <v>59.73</v>
      </c>
      <c r="AG1300" s="441"/>
      <c r="AH1300" s="367"/>
      <c r="AI1300" s="105" t="s">
        <v>119</v>
      </c>
      <c r="AJ1300" s="52" t="s">
        <v>1817</v>
      </c>
      <c r="AK1300" s="148"/>
    </row>
    <row r="1301" spans="1:46" s="153" customFormat="1" ht="60">
      <c r="A1301" s="52" t="s">
        <v>994</v>
      </c>
      <c r="B1301" s="368">
        <v>11183</v>
      </c>
      <c r="C1301" s="53" t="s">
        <v>480</v>
      </c>
      <c r="D1301" s="53" t="s">
        <v>481</v>
      </c>
      <c r="E1301" s="53" t="s">
        <v>65</v>
      </c>
      <c r="F1301" s="55">
        <v>41598</v>
      </c>
      <c r="G1301" s="85">
        <v>41623</v>
      </c>
      <c r="H1301" s="53" t="s">
        <v>119</v>
      </c>
      <c r="I1301" s="437">
        <v>957.71749999999997</v>
      </c>
      <c r="J1301" s="438">
        <v>869.61671967522659</v>
      </c>
      <c r="K1301" s="438">
        <v>869.61599999999999</v>
      </c>
      <c r="L1301" s="438">
        <v>1026146.88</v>
      </c>
      <c r="M1301" s="59">
        <v>41638</v>
      </c>
      <c r="N1301" s="60">
        <v>2014</v>
      </c>
      <c r="O1301" s="61">
        <v>41659</v>
      </c>
      <c r="P1301" s="60">
        <v>2014</v>
      </c>
      <c r="Q1301" s="61">
        <v>41718</v>
      </c>
      <c r="R1301" s="53" t="s">
        <v>342</v>
      </c>
      <c r="S1301" s="439" t="s">
        <v>8472</v>
      </c>
      <c r="T1301" s="53" t="s">
        <v>5675</v>
      </c>
      <c r="U1301" s="440">
        <v>1160</v>
      </c>
      <c r="V1301" s="60">
        <v>1</v>
      </c>
      <c r="W1301" s="53" t="s">
        <v>390</v>
      </c>
      <c r="X1301" s="53" t="s">
        <v>7355</v>
      </c>
      <c r="Y1301" s="63">
        <v>0.97422987068965505</v>
      </c>
      <c r="Z1301" s="58">
        <v>0.97422987068965516</v>
      </c>
      <c r="AA1301" s="53"/>
      <c r="AB1301" s="64" t="s">
        <v>8468</v>
      </c>
      <c r="AC1301" s="65" t="s">
        <v>1816</v>
      </c>
      <c r="AD1301" s="66">
        <v>1130.1066499999999</v>
      </c>
      <c r="AE1301" s="441"/>
      <c r="AF1301" s="441">
        <v>59.73</v>
      </c>
      <c r="AG1301" s="441"/>
      <c r="AH1301" s="367"/>
      <c r="AI1301" s="105" t="s">
        <v>119</v>
      </c>
      <c r="AJ1301" s="52" t="s">
        <v>1817</v>
      </c>
      <c r="AK1301" s="148"/>
      <c r="AL1301" s="417"/>
      <c r="AM1301" s="417"/>
      <c r="AN1301" s="417"/>
      <c r="AO1301" s="417"/>
      <c r="AP1301" s="417"/>
      <c r="AQ1301" s="417"/>
      <c r="AR1301" s="417"/>
      <c r="AS1301" s="417"/>
      <c r="AT1301" s="417"/>
    </row>
    <row r="1302" spans="1:46" s="153" customFormat="1" ht="60">
      <c r="A1302" s="52" t="s">
        <v>994</v>
      </c>
      <c r="B1302" s="368">
        <v>11184</v>
      </c>
      <c r="C1302" s="53" t="s">
        <v>431</v>
      </c>
      <c r="D1302" s="53" t="s">
        <v>429</v>
      </c>
      <c r="E1302" s="53" t="s">
        <v>60</v>
      </c>
      <c r="F1302" s="55">
        <v>41598</v>
      </c>
      <c r="G1302" s="371">
        <v>41623</v>
      </c>
      <c r="H1302" s="53" t="s">
        <v>119</v>
      </c>
      <c r="I1302" s="437">
        <v>23.2302</v>
      </c>
      <c r="J1302" s="438">
        <v>21.093245473116497</v>
      </c>
      <c r="K1302" s="438">
        <v>21.093</v>
      </c>
      <c r="L1302" s="438">
        <v>24889.739999999998</v>
      </c>
      <c r="M1302" s="59">
        <v>41638</v>
      </c>
      <c r="N1302" s="60">
        <v>2014</v>
      </c>
      <c r="O1302" s="61">
        <v>41671</v>
      </c>
      <c r="P1302" s="60">
        <v>2014</v>
      </c>
      <c r="Q1302" s="61">
        <v>41699</v>
      </c>
      <c r="R1302" s="53" t="s">
        <v>352</v>
      </c>
      <c r="S1302" s="439" t="s">
        <v>8473</v>
      </c>
      <c r="T1302" s="53" t="s">
        <v>5675</v>
      </c>
      <c r="U1302" s="440">
        <v>1150</v>
      </c>
      <c r="V1302" s="60">
        <v>1</v>
      </c>
      <c r="W1302" s="53" t="s">
        <v>390</v>
      </c>
      <c r="X1302" s="53" t="s">
        <v>7355</v>
      </c>
      <c r="Y1302" s="63">
        <v>2.3836205217391306E-2</v>
      </c>
      <c r="Z1302" s="58">
        <v>2.3836205217391302E-2</v>
      </c>
      <c r="AA1302" s="53"/>
      <c r="AB1302" s="64" t="s">
        <v>8468</v>
      </c>
      <c r="AC1302" s="65" t="s">
        <v>1816</v>
      </c>
      <c r="AD1302" s="66">
        <v>27.411635999999998</v>
      </c>
      <c r="AE1302" s="441"/>
      <c r="AF1302" s="441">
        <v>59.73</v>
      </c>
      <c r="AG1302" s="441"/>
      <c r="AH1302" s="367"/>
      <c r="AI1302" s="105" t="s">
        <v>119</v>
      </c>
      <c r="AJ1302" s="52" t="s">
        <v>1817</v>
      </c>
      <c r="AK1302" s="148"/>
      <c r="AL1302" s="417"/>
      <c r="AM1302" s="417"/>
      <c r="AN1302" s="417"/>
      <c r="AO1302" s="417"/>
      <c r="AP1302" s="417"/>
      <c r="AQ1302" s="417"/>
      <c r="AR1302" s="417"/>
      <c r="AS1302" s="417"/>
      <c r="AT1302" s="417"/>
    </row>
    <row r="1303" spans="1:46" s="153" customFormat="1" ht="60">
      <c r="A1303" s="52" t="s">
        <v>994</v>
      </c>
      <c r="B1303" s="368">
        <v>11185</v>
      </c>
      <c r="C1303" s="53" t="s">
        <v>469</v>
      </c>
      <c r="D1303" s="53" t="s">
        <v>470</v>
      </c>
      <c r="E1303" s="53" t="s">
        <v>82</v>
      </c>
      <c r="F1303" s="55">
        <v>41598</v>
      </c>
      <c r="G1303" s="85">
        <v>41623</v>
      </c>
      <c r="H1303" s="53" t="s">
        <v>119</v>
      </c>
      <c r="I1303" s="437">
        <v>126.53</v>
      </c>
      <c r="J1303" s="438">
        <v>114.89045938964925</v>
      </c>
      <c r="K1303" s="438">
        <v>114.89</v>
      </c>
      <c r="L1303" s="438">
        <v>135570.20000000001</v>
      </c>
      <c r="M1303" s="59">
        <v>41638</v>
      </c>
      <c r="N1303" s="60">
        <v>2014</v>
      </c>
      <c r="O1303" s="61">
        <v>41659</v>
      </c>
      <c r="P1303" s="60">
        <v>2014</v>
      </c>
      <c r="Q1303" s="61">
        <v>41713</v>
      </c>
      <c r="R1303" s="53" t="s">
        <v>342</v>
      </c>
      <c r="S1303" s="439" t="s">
        <v>8474</v>
      </c>
      <c r="T1303" s="53" t="s">
        <v>5675</v>
      </c>
      <c r="U1303" s="440">
        <v>500</v>
      </c>
      <c r="V1303" s="60">
        <v>1</v>
      </c>
      <c r="W1303" s="78" t="s">
        <v>390</v>
      </c>
      <c r="X1303" s="53" t="s">
        <v>7355</v>
      </c>
      <c r="Y1303" s="63">
        <v>0.29861080000000001</v>
      </c>
      <c r="Z1303" s="58">
        <v>0.29861080000000001</v>
      </c>
      <c r="AA1303" s="53"/>
      <c r="AB1303" s="64" t="s">
        <v>8468</v>
      </c>
      <c r="AC1303" s="65" t="s">
        <v>1816</v>
      </c>
      <c r="AD1303" s="66">
        <v>149.30539999999999</v>
      </c>
      <c r="AE1303" s="441"/>
      <c r="AF1303" s="441">
        <v>59.73</v>
      </c>
      <c r="AG1303" s="441"/>
      <c r="AH1303" s="367"/>
      <c r="AI1303" s="105" t="s">
        <v>119</v>
      </c>
      <c r="AJ1303" s="52" t="s">
        <v>1817</v>
      </c>
      <c r="AK1303" s="148"/>
      <c r="AL1303" s="417"/>
      <c r="AM1303" s="417"/>
      <c r="AN1303" s="417"/>
      <c r="AO1303" s="417"/>
      <c r="AP1303" s="417"/>
      <c r="AQ1303" s="417"/>
      <c r="AR1303" s="417"/>
      <c r="AS1303" s="417"/>
      <c r="AT1303" s="417"/>
    </row>
    <row r="1304" spans="1:46" s="153" customFormat="1" ht="60">
      <c r="A1304" s="52" t="s">
        <v>994</v>
      </c>
      <c r="B1304" s="368">
        <v>11186</v>
      </c>
      <c r="C1304" s="53" t="s">
        <v>7906</v>
      </c>
      <c r="D1304" s="53" t="s">
        <v>2159</v>
      </c>
      <c r="E1304" s="477" t="s">
        <v>60</v>
      </c>
      <c r="F1304" s="55">
        <v>41598</v>
      </c>
      <c r="G1304" s="85">
        <v>41623</v>
      </c>
      <c r="H1304" s="53" t="s">
        <v>119</v>
      </c>
      <c r="I1304" s="437">
        <v>272.47250000000003</v>
      </c>
      <c r="J1304" s="438">
        <v>247.40765586063554</v>
      </c>
      <c r="K1304" s="438">
        <v>247.40700000000001</v>
      </c>
      <c r="L1304" s="438">
        <v>291940.26</v>
      </c>
      <c r="M1304" s="59">
        <v>41638</v>
      </c>
      <c r="N1304" s="60">
        <v>2014</v>
      </c>
      <c r="O1304" s="61">
        <v>41659</v>
      </c>
      <c r="P1304" s="60">
        <v>2014</v>
      </c>
      <c r="Q1304" s="61">
        <v>41698</v>
      </c>
      <c r="R1304" s="53" t="s">
        <v>342</v>
      </c>
      <c r="S1304" s="439" t="s">
        <v>8475</v>
      </c>
      <c r="T1304" s="53" t="s">
        <v>5675</v>
      </c>
      <c r="U1304" s="440">
        <v>3200</v>
      </c>
      <c r="V1304" s="60">
        <v>1</v>
      </c>
      <c r="W1304" s="53" t="s">
        <v>390</v>
      </c>
      <c r="X1304" s="53" t="s">
        <v>7355</v>
      </c>
      <c r="Y1304" s="63">
        <v>0.100474234375</v>
      </c>
      <c r="Z1304" s="58">
        <v>0.10047423437500001</v>
      </c>
      <c r="AA1304" s="53"/>
      <c r="AB1304" s="64" t="s">
        <v>8468</v>
      </c>
      <c r="AC1304" s="65" t="s">
        <v>1816</v>
      </c>
      <c r="AD1304" s="66">
        <v>321.51755000000003</v>
      </c>
      <c r="AE1304" s="441"/>
      <c r="AF1304" s="441">
        <v>59.73</v>
      </c>
      <c r="AG1304" s="441"/>
      <c r="AH1304" s="367"/>
      <c r="AI1304" s="105" t="s">
        <v>119</v>
      </c>
      <c r="AJ1304" s="52" t="s">
        <v>1817</v>
      </c>
      <c r="AK1304" s="148"/>
      <c r="AL1304" s="417"/>
      <c r="AM1304" s="417"/>
      <c r="AN1304" s="417"/>
      <c r="AO1304" s="417"/>
      <c r="AP1304" s="417"/>
      <c r="AQ1304" s="417"/>
      <c r="AR1304" s="417"/>
      <c r="AS1304" s="417"/>
      <c r="AT1304" s="417"/>
    </row>
    <row r="1305" spans="1:46" s="153" customFormat="1" ht="60">
      <c r="A1305" s="52" t="s">
        <v>994</v>
      </c>
      <c r="B1305" s="368">
        <v>11187</v>
      </c>
      <c r="C1305" s="53" t="s">
        <v>475</v>
      </c>
      <c r="D1305" s="53" t="s">
        <v>476</v>
      </c>
      <c r="E1305" s="53" t="s">
        <v>65</v>
      </c>
      <c r="F1305" s="55">
        <v>41598</v>
      </c>
      <c r="G1305" s="55">
        <v>41623</v>
      </c>
      <c r="H1305" s="53" t="s">
        <v>119</v>
      </c>
      <c r="I1305" s="437">
        <v>203.1575</v>
      </c>
      <c r="J1305" s="438">
        <v>184.46896786100268</v>
      </c>
      <c r="K1305" s="438">
        <v>184.46799999999999</v>
      </c>
      <c r="L1305" s="438">
        <v>217672.24</v>
      </c>
      <c r="M1305" s="59">
        <v>41638</v>
      </c>
      <c r="N1305" s="60">
        <v>2014</v>
      </c>
      <c r="O1305" s="61">
        <v>41659</v>
      </c>
      <c r="P1305" s="60">
        <v>2014</v>
      </c>
      <c r="Q1305" s="61">
        <v>41718</v>
      </c>
      <c r="R1305" s="53" t="s">
        <v>342</v>
      </c>
      <c r="S1305" s="439" t="s">
        <v>8476</v>
      </c>
      <c r="T1305" s="53" t="s">
        <v>5675</v>
      </c>
      <c r="U1305" s="440">
        <v>1550</v>
      </c>
      <c r="V1305" s="53">
        <v>1</v>
      </c>
      <c r="W1305" s="78" t="s">
        <v>390</v>
      </c>
      <c r="X1305" s="53" t="s">
        <v>7355</v>
      </c>
      <c r="Y1305" s="63">
        <v>0.15466183870967742</v>
      </c>
      <c r="Z1305" s="58">
        <v>0.1546618387096774</v>
      </c>
      <c r="AA1305" s="53"/>
      <c r="AB1305" s="64" t="s">
        <v>8468</v>
      </c>
      <c r="AC1305" s="65" t="s">
        <v>1816</v>
      </c>
      <c r="AD1305" s="66">
        <v>239.72584999999998</v>
      </c>
      <c r="AE1305" s="441"/>
      <c r="AF1305" s="441">
        <v>59.73</v>
      </c>
      <c r="AG1305" s="441"/>
      <c r="AH1305" s="367"/>
      <c r="AI1305" s="105" t="s">
        <v>119</v>
      </c>
      <c r="AJ1305" s="52" t="s">
        <v>1817</v>
      </c>
      <c r="AK1305" s="148"/>
      <c r="AL1305" s="417"/>
      <c r="AM1305" s="417"/>
      <c r="AN1305" s="417"/>
      <c r="AO1305" s="417"/>
      <c r="AP1305" s="417"/>
      <c r="AQ1305" s="417"/>
      <c r="AR1305" s="417"/>
      <c r="AS1305" s="417"/>
      <c r="AT1305" s="417"/>
    </row>
    <row r="1306" spans="1:46" s="153" customFormat="1" ht="165">
      <c r="A1306" s="52" t="s">
        <v>994</v>
      </c>
      <c r="B1306" s="368">
        <v>11188</v>
      </c>
      <c r="C1306" s="53" t="s">
        <v>477</v>
      </c>
      <c r="D1306" s="53" t="s">
        <v>427</v>
      </c>
      <c r="E1306" s="53" t="s">
        <v>82</v>
      </c>
      <c r="F1306" s="55">
        <v>41598</v>
      </c>
      <c r="G1306" s="85">
        <v>41623</v>
      </c>
      <c r="H1306" s="53" t="s">
        <v>119</v>
      </c>
      <c r="I1306" s="437">
        <v>2271.4102000000003</v>
      </c>
      <c r="J1306" s="438">
        <v>2062.4623515398339</v>
      </c>
      <c r="K1306" s="438">
        <v>2062.462</v>
      </c>
      <c r="L1306" s="438">
        <v>2433705.16</v>
      </c>
      <c r="M1306" s="59">
        <v>41638</v>
      </c>
      <c r="N1306" s="60">
        <v>2014</v>
      </c>
      <c r="O1306" s="61">
        <v>41659</v>
      </c>
      <c r="P1306" s="60">
        <v>2014</v>
      </c>
      <c r="Q1306" s="61">
        <v>41749</v>
      </c>
      <c r="R1306" s="53" t="s">
        <v>342</v>
      </c>
      <c r="S1306" s="439" t="s">
        <v>8477</v>
      </c>
      <c r="T1306" s="53" t="s">
        <v>5675</v>
      </c>
      <c r="U1306" s="440">
        <v>15340</v>
      </c>
      <c r="V1306" s="53">
        <v>1</v>
      </c>
      <c r="W1306" s="53" t="s">
        <v>390</v>
      </c>
      <c r="X1306" s="53" t="s">
        <v>7355</v>
      </c>
      <c r="Y1306" s="63">
        <v>0.17472386153846153</v>
      </c>
      <c r="Z1306" s="58">
        <v>0.17472386153846153</v>
      </c>
      <c r="AA1306" s="53"/>
      <c r="AB1306" s="64" t="s">
        <v>8468</v>
      </c>
      <c r="AC1306" s="65" t="s">
        <v>1816</v>
      </c>
      <c r="AD1306" s="66">
        <v>2680.264036</v>
      </c>
      <c r="AE1306" s="441"/>
      <c r="AF1306" s="441">
        <v>59.73</v>
      </c>
      <c r="AG1306" s="441"/>
      <c r="AH1306" s="367"/>
      <c r="AI1306" s="105" t="s">
        <v>119</v>
      </c>
      <c r="AJ1306" s="52" t="s">
        <v>1817</v>
      </c>
      <c r="AK1306" s="148"/>
      <c r="AL1306" s="417"/>
      <c r="AM1306" s="417"/>
      <c r="AN1306" s="417"/>
      <c r="AO1306" s="417"/>
      <c r="AP1306" s="417"/>
      <c r="AQ1306" s="417"/>
      <c r="AR1306" s="417"/>
      <c r="AS1306" s="417"/>
      <c r="AT1306" s="417"/>
    </row>
    <row r="1307" spans="1:46" s="153" customFormat="1" ht="90">
      <c r="A1307" s="52" t="s">
        <v>994</v>
      </c>
      <c r="B1307" s="368">
        <v>11189</v>
      </c>
      <c r="C1307" s="53" t="s">
        <v>544</v>
      </c>
      <c r="D1307" s="53" t="s">
        <v>7915</v>
      </c>
      <c r="E1307" s="53" t="s">
        <v>65</v>
      </c>
      <c r="F1307" s="55">
        <v>41598</v>
      </c>
      <c r="G1307" s="55">
        <v>41623</v>
      </c>
      <c r="H1307" s="53" t="s">
        <v>119</v>
      </c>
      <c r="I1307" s="437">
        <v>785.50837999999999</v>
      </c>
      <c r="J1307" s="438">
        <v>713.24917910866338</v>
      </c>
      <c r="K1307" s="438">
        <v>713.24900000000002</v>
      </c>
      <c r="L1307" s="438">
        <v>841633.82000000007</v>
      </c>
      <c r="M1307" s="59">
        <v>41638</v>
      </c>
      <c r="N1307" s="60">
        <v>2014</v>
      </c>
      <c r="O1307" s="61">
        <v>41659</v>
      </c>
      <c r="P1307" s="60">
        <v>2014</v>
      </c>
      <c r="Q1307" s="61">
        <v>41713</v>
      </c>
      <c r="R1307" s="53" t="s">
        <v>342</v>
      </c>
      <c r="S1307" s="439" t="s">
        <v>8478</v>
      </c>
      <c r="T1307" s="53" t="s">
        <v>818</v>
      </c>
      <c r="U1307" s="440">
        <v>31</v>
      </c>
      <c r="V1307" s="53">
        <v>1</v>
      </c>
      <c r="W1307" s="53" t="s">
        <v>390</v>
      </c>
      <c r="X1307" s="53" t="s">
        <v>7355</v>
      </c>
      <c r="Y1307" s="63">
        <v>29.899996399999999</v>
      </c>
      <c r="Z1307" s="58">
        <v>29.899996399999996</v>
      </c>
      <c r="AA1307" s="53"/>
      <c r="AB1307" s="64" t="s">
        <v>8462</v>
      </c>
      <c r="AC1307" s="65" t="s">
        <v>1816</v>
      </c>
      <c r="AD1307" s="66">
        <v>926.8998883999999</v>
      </c>
      <c r="AE1307" s="441"/>
      <c r="AF1307" s="441">
        <v>59.73</v>
      </c>
      <c r="AG1307" s="441"/>
      <c r="AH1307" s="367"/>
      <c r="AI1307" s="105" t="s">
        <v>119</v>
      </c>
      <c r="AJ1307" s="52" t="s">
        <v>1817</v>
      </c>
      <c r="AK1307" s="148"/>
      <c r="AL1307" s="417"/>
      <c r="AM1307" s="417"/>
      <c r="AN1307" s="417"/>
      <c r="AO1307" s="417"/>
      <c r="AP1307" s="417"/>
      <c r="AQ1307" s="417"/>
      <c r="AR1307" s="417"/>
      <c r="AS1307" s="417"/>
      <c r="AT1307" s="417"/>
    </row>
    <row r="1308" spans="1:46" s="153" customFormat="1" ht="90">
      <c r="A1308" s="52" t="s">
        <v>994</v>
      </c>
      <c r="B1308" s="368">
        <v>11190</v>
      </c>
      <c r="C1308" s="53" t="s">
        <v>542</v>
      </c>
      <c r="D1308" s="53" t="s">
        <v>543</v>
      </c>
      <c r="E1308" s="53" t="s">
        <v>65</v>
      </c>
      <c r="F1308" s="55">
        <v>41598</v>
      </c>
      <c r="G1308" s="55">
        <v>41623</v>
      </c>
      <c r="H1308" s="53" t="s">
        <v>119</v>
      </c>
      <c r="I1308" s="437">
        <v>5608.88814</v>
      </c>
      <c r="J1308" s="438">
        <v>5092.9244848633161</v>
      </c>
      <c r="K1308" s="438">
        <v>5092.924</v>
      </c>
      <c r="L1308" s="438">
        <v>6009650.3199999994</v>
      </c>
      <c r="M1308" s="59">
        <v>41638</v>
      </c>
      <c r="N1308" s="60">
        <v>2014</v>
      </c>
      <c r="O1308" s="61">
        <v>41659</v>
      </c>
      <c r="P1308" s="60">
        <v>2014</v>
      </c>
      <c r="Q1308" s="61">
        <v>41749</v>
      </c>
      <c r="R1308" s="53" t="s">
        <v>342</v>
      </c>
      <c r="S1308" s="439" t="s">
        <v>8479</v>
      </c>
      <c r="T1308" s="53" t="s">
        <v>5675</v>
      </c>
      <c r="U1308" s="440">
        <v>31</v>
      </c>
      <c r="V1308" s="53">
        <v>1</v>
      </c>
      <c r="W1308" s="53" t="s">
        <v>390</v>
      </c>
      <c r="X1308" s="53" t="s">
        <v>7355</v>
      </c>
      <c r="Y1308" s="63">
        <v>213.49961307096774</v>
      </c>
      <c r="Z1308" s="58">
        <v>213.49961307096774</v>
      </c>
      <c r="AA1308" s="53"/>
      <c r="AB1308" s="64" t="s">
        <v>8462</v>
      </c>
      <c r="AC1308" s="65" t="s">
        <v>1816</v>
      </c>
      <c r="AD1308" s="66">
        <v>6618.4880051999999</v>
      </c>
      <c r="AE1308" s="441"/>
      <c r="AF1308" s="441">
        <v>59.73</v>
      </c>
      <c r="AG1308" s="441"/>
      <c r="AH1308" s="367"/>
      <c r="AI1308" s="105" t="s">
        <v>119</v>
      </c>
      <c r="AJ1308" s="52" t="s">
        <v>1817</v>
      </c>
      <c r="AK1308" s="148"/>
      <c r="AL1308" s="417"/>
      <c r="AM1308" s="417"/>
      <c r="AN1308" s="417"/>
      <c r="AO1308" s="417"/>
      <c r="AP1308" s="417"/>
      <c r="AQ1308" s="417"/>
      <c r="AR1308" s="417"/>
      <c r="AS1308" s="417"/>
      <c r="AT1308" s="417"/>
    </row>
    <row r="1309" spans="1:46" s="153" customFormat="1" ht="90">
      <c r="A1309" s="52" t="s">
        <v>994</v>
      </c>
      <c r="B1309" s="368">
        <v>11191</v>
      </c>
      <c r="C1309" s="53" t="s">
        <v>539</v>
      </c>
      <c r="D1309" s="53" t="s">
        <v>540</v>
      </c>
      <c r="E1309" s="53" t="s">
        <v>82</v>
      </c>
      <c r="F1309" s="55">
        <v>41598</v>
      </c>
      <c r="G1309" s="55">
        <v>41623</v>
      </c>
      <c r="H1309" s="53" t="s">
        <v>119</v>
      </c>
      <c r="I1309" s="437">
        <v>6540.5243</v>
      </c>
      <c r="J1309" s="438">
        <v>5938.8590964685382</v>
      </c>
      <c r="K1309" s="438">
        <v>5938.8590000000004</v>
      </c>
      <c r="L1309" s="438">
        <v>7007853.6200000001</v>
      </c>
      <c r="M1309" s="59">
        <v>41638</v>
      </c>
      <c r="N1309" s="60">
        <v>2014</v>
      </c>
      <c r="O1309" s="61">
        <v>41659</v>
      </c>
      <c r="P1309" s="60">
        <v>2014</v>
      </c>
      <c r="Q1309" s="61">
        <v>41718</v>
      </c>
      <c r="R1309" s="53" t="s">
        <v>342</v>
      </c>
      <c r="S1309" s="439" t="s">
        <v>8480</v>
      </c>
      <c r="T1309" s="53" t="s">
        <v>5675</v>
      </c>
      <c r="U1309" s="440">
        <v>69</v>
      </c>
      <c r="V1309" s="53">
        <v>1</v>
      </c>
      <c r="W1309" s="53" t="s">
        <v>390</v>
      </c>
      <c r="X1309" s="53" t="s">
        <v>7355</v>
      </c>
      <c r="Y1309" s="63">
        <v>111.85244455072463</v>
      </c>
      <c r="Z1309" s="58">
        <v>111.85244455072463</v>
      </c>
      <c r="AA1309" s="53"/>
      <c r="AB1309" s="64" t="s">
        <v>8462</v>
      </c>
      <c r="AC1309" s="65" t="s">
        <v>1816</v>
      </c>
      <c r="AD1309" s="66">
        <v>7717.8186739999992</v>
      </c>
      <c r="AE1309" s="441"/>
      <c r="AF1309" s="441">
        <v>59.73</v>
      </c>
      <c r="AG1309" s="441"/>
      <c r="AH1309" s="367"/>
      <c r="AI1309" s="105" t="s">
        <v>119</v>
      </c>
      <c r="AJ1309" s="52" t="s">
        <v>1817</v>
      </c>
      <c r="AK1309" s="148"/>
      <c r="AL1309" s="417"/>
      <c r="AM1309" s="417"/>
      <c r="AN1309" s="417"/>
      <c r="AO1309" s="417"/>
      <c r="AP1309" s="417"/>
      <c r="AQ1309" s="417"/>
      <c r="AR1309" s="417"/>
      <c r="AS1309" s="417"/>
      <c r="AT1309" s="417"/>
    </row>
    <row r="1310" spans="1:46" s="417" customFormat="1" ht="60">
      <c r="A1310" s="52" t="s">
        <v>994</v>
      </c>
      <c r="B1310" s="368">
        <v>11192</v>
      </c>
      <c r="C1310" s="53" t="s">
        <v>478</v>
      </c>
      <c r="D1310" s="53" t="s">
        <v>479</v>
      </c>
      <c r="E1310" s="477" t="s">
        <v>60</v>
      </c>
      <c r="F1310" s="55">
        <v>41598</v>
      </c>
      <c r="G1310" s="85">
        <v>41623</v>
      </c>
      <c r="H1310" s="53" t="s">
        <v>119</v>
      </c>
      <c r="I1310" s="437">
        <v>103.68</v>
      </c>
      <c r="J1310" s="438">
        <v>94.142439180580382</v>
      </c>
      <c r="K1310" s="438">
        <v>94.141999999999996</v>
      </c>
      <c r="L1310" s="438">
        <v>111087.56</v>
      </c>
      <c r="M1310" s="59">
        <v>41638</v>
      </c>
      <c r="N1310" s="60">
        <v>2014</v>
      </c>
      <c r="O1310" s="61">
        <v>41659</v>
      </c>
      <c r="P1310" s="60">
        <v>2014</v>
      </c>
      <c r="Q1310" s="61">
        <v>41713</v>
      </c>
      <c r="R1310" s="53" t="s">
        <v>342</v>
      </c>
      <c r="S1310" s="439" t="s">
        <v>8481</v>
      </c>
      <c r="T1310" s="53" t="s">
        <v>845</v>
      </c>
      <c r="U1310" s="440">
        <v>4</v>
      </c>
      <c r="V1310" s="53">
        <v>1</v>
      </c>
      <c r="W1310" s="78" t="s">
        <v>390</v>
      </c>
      <c r="X1310" s="53" t="s">
        <v>7355</v>
      </c>
      <c r="Y1310" s="63">
        <v>30.585599999999999</v>
      </c>
      <c r="Z1310" s="58">
        <v>30.585599999999999</v>
      </c>
      <c r="AA1310" s="53"/>
      <c r="AB1310" s="64" t="s">
        <v>8468</v>
      </c>
      <c r="AC1310" s="65" t="s">
        <v>1816</v>
      </c>
      <c r="AD1310" s="66">
        <v>122.3424</v>
      </c>
      <c r="AE1310" s="441"/>
      <c r="AF1310" s="441">
        <v>59.73</v>
      </c>
      <c r="AG1310" s="441"/>
      <c r="AH1310" s="367"/>
      <c r="AI1310" s="105" t="s">
        <v>119</v>
      </c>
      <c r="AJ1310" s="52" t="s">
        <v>1817</v>
      </c>
      <c r="AK1310" s="148"/>
    </row>
    <row r="1311" spans="1:46" s="153" customFormat="1" ht="60">
      <c r="A1311" s="52" t="s">
        <v>1503</v>
      </c>
      <c r="B1311" s="368">
        <v>11194</v>
      </c>
      <c r="C1311" s="54">
        <v>3000559</v>
      </c>
      <c r="D1311" s="52" t="s">
        <v>388</v>
      </c>
      <c r="E1311" s="53" t="s">
        <v>60</v>
      </c>
      <c r="F1311" s="55">
        <v>41592</v>
      </c>
      <c r="G1311" s="55">
        <v>41622</v>
      </c>
      <c r="H1311" s="53" t="s">
        <v>99</v>
      </c>
      <c r="I1311" s="57">
        <v>69.760000000000005</v>
      </c>
      <c r="J1311" s="56">
        <v>68.787686093040008</v>
      </c>
      <c r="K1311" s="56">
        <v>68.787000000000006</v>
      </c>
      <c r="L1311" s="58">
        <v>81168.66</v>
      </c>
      <c r="M1311" s="59">
        <v>41637</v>
      </c>
      <c r="N1311" s="60">
        <v>2013</v>
      </c>
      <c r="O1311" s="61">
        <v>41637</v>
      </c>
      <c r="P1311" s="60">
        <v>2014</v>
      </c>
      <c r="Q1311" s="61">
        <v>41667</v>
      </c>
      <c r="R1311" s="53" t="s">
        <v>342</v>
      </c>
      <c r="S1311" s="62" t="s">
        <v>8616</v>
      </c>
      <c r="T1311" s="53" t="s">
        <v>8</v>
      </c>
      <c r="U1311" s="367">
        <v>1.2</v>
      </c>
      <c r="V1311" s="53">
        <v>1</v>
      </c>
      <c r="W1311" s="53" t="s">
        <v>390</v>
      </c>
      <c r="X1311" s="53"/>
      <c r="Y1311" s="63">
        <v>67.640550000000005</v>
      </c>
      <c r="Z1311" s="58">
        <v>1357.6630546825895</v>
      </c>
      <c r="AA1311" s="53"/>
      <c r="AB1311" s="62" t="s">
        <v>8617</v>
      </c>
      <c r="AC1311" s="65" t="s">
        <v>1875</v>
      </c>
      <c r="AD1311" s="66">
        <v>21600.4192</v>
      </c>
      <c r="AE1311" s="53"/>
      <c r="AF1311" s="53">
        <v>15.91</v>
      </c>
      <c r="AG1311" s="58"/>
      <c r="AH1311" s="367">
        <v>17500</v>
      </c>
      <c r="AI1311" s="52" t="s">
        <v>1792</v>
      </c>
      <c r="AJ1311" s="52" t="s">
        <v>391</v>
      </c>
      <c r="AK1311" s="148"/>
      <c r="AL1311" s="67"/>
      <c r="AM1311" s="67"/>
      <c r="AN1311" s="67"/>
      <c r="AO1311" s="67"/>
      <c r="AP1311" s="67"/>
      <c r="AQ1311" s="67"/>
      <c r="AR1311" s="67"/>
      <c r="AS1311" s="67"/>
      <c r="AT1311" s="67"/>
    </row>
    <row r="1312" spans="1:46" s="148" customFormat="1" ht="60">
      <c r="A1312" s="52" t="s">
        <v>1503</v>
      </c>
      <c r="B1312" s="368">
        <v>11213</v>
      </c>
      <c r="C1312" s="54">
        <v>3000559</v>
      </c>
      <c r="D1312" s="52" t="s">
        <v>388</v>
      </c>
      <c r="E1312" s="53" t="s">
        <v>337</v>
      </c>
      <c r="F1312" s="55">
        <v>41588</v>
      </c>
      <c r="G1312" s="55">
        <v>41618</v>
      </c>
      <c r="H1312" s="53" t="s">
        <v>107</v>
      </c>
      <c r="I1312" s="57">
        <v>141.69999999999999</v>
      </c>
      <c r="J1312" s="56">
        <v>141.71747403744001</v>
      </c>
      <c r="K1312" s="56">
        <v>141.69999999999999</v>
      </c>
      <c r="L1312" s="58">
        <v>167206</v>
      </c>
      <c r="M1312" s="59">
        <v>41638</v>
      </c>
      <c r="N1312" s="60">
        <v>2014</v>
      </c>
      <c r="O1312" s="61">
        <v>41679</v>
      </c>
      <c r="P1312" s="60">
        <v>2014</v>
      </c>
      <c r="Q1312" s="61">
        <v>42004</v>
      </c>
      <c r="R1312" s="53" t="s">
        <v>342</v>
      </c>
      <c r="S1312" s="62" t="s">
        <v>8620</v>
      </c>
      <c r="T1312" s="53" t="s">
        <v>329</v>
      </c>
      <c r="U1312" s="367">
        <v>1</v>
      </c>
      <c r="V1312" s="53">
        <v>1</v>
      </c>
      <c r="W1312" s="53" t="s">
        <v>390</v>
      </c>
      <c r="X1312" s="53"/>
      <c r="Y1312" s="63">
        <v>167.20599999999999</v>
      </c>
      <c r="Z1312" s="58">
        <v>4817.5633108605743</v>
      </c>
      <c r="AA1312" s="53" t="s">
        <v>8619</v>
      </c>
      <c r="AB1312" s="62" t="s">
        <v>2064</v>
      </c>
      <c r="AC1312" s="65" t="s">
        <v>1791</v>
      </c>
      <c r="AD1312" s="66">
        <v>85034.81</v>
      </c>
      <c r="AE1312" s="53" t="s">
        <v>8621</v>
      </c>
      <c r="AF1312" s="53"/>
      <c r="AG1312" s="58"/>
      <c r="AH1312" s="367">
        <v>0</v>
      </c>
      <c r="AI1312" s="52" t="s">
        <v>3480</v>
      </c>
      <c r="AJ1312" s="52" t="s">
        <v>1869</v>
      </c>
      <c r="AL1312" s="67"/>
      <c r="AM1312" s="67"/>
      <c r="AN1312" s="67"/>
      <c r="AO1312" s="67"/>
      <c r="AP1312" s="67"/>
      <c r="AQ1312" s="67"/>
      <c r="AR1312" s="67"/>
      <c r="AS1312" s="67"/>
      <c r="AT1312" s="67"/>
    </row>
    <row r="1313" spans="1:46" s="148" customFormat="1" ht="45">
      <c r="A1313" s="52" t="s">
        <v>1503</v>
      </c>
      <c r="B1313" s="368">
        <v>11214</v>
      </c>
      <c r="C1313" s="54">
        <v>3000560</v>
      </c>
      <c r="D1313" s="52" t="s">
        <v>465</v>
      </c>
      <c r="E1313" s="53" t="s">
        <v>337</v>
      </c>
      <c r="F1313" s="55">
        <v>41592</v>
      </c>
      <c r="G1313" s="55">
        <v>41622</v>
      </c>
      <c r="H1313" s="53" t="s">
        <v>99</v>
      </c>
      <c r="I1313" s="57">
        <v>317.88</v>
      </c>
      <c r="J1313" s="56">
        <v>461.95510781304012</v>
      </c>
      <c r="K1313" s="56">
        <v>317.88</v>
      </c>
      <c r="L1313" s="58">
        <v>375098.39999999997</v>
      </c>
      <c r="M1313" s="59">
        <v>41624</v>
      </c>
      <c r="N1313" s="60">
        <v>2013</v>
      </c>
      <c r="O1313" s="61">
        <v>41628</v>
      </c>
      <c r="P1313" s="60">
        <v>2014</v>
      </c>
      <c r="Q1313" s="61">
        <v>41658</v>
      </c>
      <c r="R1313" s="53" t="s">
        <v>353</v>
      </c>
      <c r="S1313" s="62" t="s">
        <v>8624</v>
      </c>
      <c r="T1313" s="53" t="s">
        <v>8</v>
      </c>
      <c r="U1313" s="367">
        <v>0.39</v>
      </c>
      <c r="V1313" s="53">
        <v>1</v>
      </c>
      <c r="W1313" s="53" t="s">
        <v>390</v>
      </c>
      <c r="X1313" s="53"/>
      <c r="Y1313" s="63">
        <v>961.79076923076911</v>
      </c>
      <c r="Z1313" s="63">
        <v>1255.1353874883287</v>
      </c>
      <c r="AA1313" s="53"/>
      <c r="AB1313" s="62" t="s">
        <v>8625</v>
      </c>
      <c r="AC1313" s="65">
        <v>41487</v>
      </c>
      <c r="AD1313" s="66">
        <v>26885</v>
      </c>
      <c r="AE1313" s="53"/>
      <c r="AF1313" s="60">
        <v>21.42</v>
      </c>
      <c r="AG1313" s="58"/>
      <c r="AH1313" s="367">
        <v>15232.383999999998</v>
      </c>
      <c r="AI1313" s="52" t="s">
        <v>1792</v>
      </c>
      <c r="AJ1313" s="52" t="s">
        <v>391</v>
      </c>
      <c r="AL1313" s="67"/>
      <c r="AM1313" s="67"/>
      <c r="AN1313" s="67"/>
      <c r="AO1313" s="67"/>
      <c r="AP1313" s="67"/>
      <c r="AQ1313" s="67"/>
      <c r="AR1313" s="67"/>
      <c r="AS1313" s="67"/>
      <c r="AT1313" s="67"/>
    </row>
    <row r="1314" spans="1:46" s="148" customFormat="1" ht="45">
      <c r="A1314" s="52" t="s">
        <v>1503</v>
      </c>
      <c r="B1314" s="368">
        <v>11215</v>
      </c>
      <c r="C1314" s="54">
        <v>3000560</v>
      </c>
      <c r="D1314" s="52" t="s">
        <v>465</v>
      </c>
      <c r="E1314" s="53" t="s">
        <v>337</v>
      </c>
      <c r="F1314" s="55">
        <v>41592</v>
      </c>
      <c r="G1314" s="55">
        <v>41622</v>
      </c>
      <c r="H1314" s="53" t="s">
        <v>99</v>
      </c>
      <c r="I1314" s="57">
        <v>390.5</v>
      </c>
      <c r="J1314" s="56">
        <v>650.53149343632015</v>
      </c>
      <c r="K1314" s="56">
        <v>390.5</v>
      </c>
      <c r="L1314" s="58">
        <v>460789.99999999994</v>
      </c>
      <c r="M1314" s="59">
        <v>41628</v>
      </c>
      <c r="N1314" s="60">
        <v>2013</v>
      </c>
      <c r="O1314" s="61">
        <v>41628</v>
      </c>
      <c r="P1314" s="60">
        <v>2014</v>
      </c>
      <c r="Q1314" s="61">
        <v>41658</v>
      </c>
      <c r="R1314" s="53" t="s">
        <v>353</v>
      </c>
      <c r="S1314" s="62" t="s">
        <v>8624</v>
      </c>
      <c r="T1314" s="53" t="s">
        <v>8</v>
      </c>
      <c r="U1314" s="53" t="s">
        <v>8626</v>
      </c>
      <c r="V1314" s="53">
        <v>1</v>
      </c>
      <c r="W1314" s="53" t="s">
        <v>390</v>
      </c>
      <c r="X1314" s="53"/>
      <c r="Y1314" s="63">
        <v>603.12827225130877</v>
      </c>
      <c r="Z1314" s="63">
        <v>1255.1353874883287</v>
      </c>
      <c r="AA1314" s="53"/>
      <c r="AB1314" s="62" t="s">
        <v>8625</v>
      </c>
      <c r="AC1314" s="65">
        <v>41487</v>
      </c>
      <c r="AD1314" s="66">
        <v>26885</v>
      </c>
      <c r="AE1314" s="53"/>
      <c r="AF1314" s="60">
        <v>21.42</v>
      </c>
      <c r="AG1314" s="58"/>
      <c r="AH1314" s="367">
        <v>15232.383999999998</v>
      </c>
      <c r="AI1314" s="52" t="s">
        <v>1792</v>
      </c>
      <c r="AJ1314" s="52" t="s">
        <v>391</v>
      </c>
      <c r="AL1314" s="67"/>
      <c r="AM1314" s="67"/>
      <c r="AN1314" s="67"/>
      <c r="AO1314" s="67"/>
      <c r="AP1314" s="67"/>
      <c r="AQ1314" s="67"/>
      <c r="AR1314" s="67"/>
      <c r="AS1314" s="67"/>
      <c r="AT1314" s="67"/>
    </row>
    <row r="1315" spans="1:46" s="148" customFormat="1" ht="45">
      <c r="A1315" s="52" t="s">
        <v>1503</v>
      </c>
      <c r="B1315" s="368">
        <v>11232</v>
      </c>
      <c r="C1315" s="54" t="s">
        <v>469</v>
      </c>
      <c r="D1315" s="52" t="s">
        <v>470</v>
      </c>
      <c r="E1315" s="53" t="s">
        <v>82</v>
      </c>
      <c r="F1315" s="55">
        <v>41587</v>
      </c>
      <c r="G1315" s="55">
        <v>41632</v>
      </c>
      <c r="H1315" s="53" t="s">
        <v>107</v>
      </c>
      <c r="I1315" s="57">
        <v>33.907200000000003</v>
      </c>
      <c r="J1315" s="56">
        <v>33.723096067896812</v>
      </c>
      <c r="K1315" s="56">
        <v>33.722999999999999</v>
      </c>
      <c r="L1315" s="58">
        <v>39793.139999999992</v>
      </c>
      <c r="M1315" s="59">
        <v>41638</v>
      </c>
      <c r="N1315" s="60">
        <v>2014</v>
      </c>
      <c r="O1315" s="61">
        <v>41668</v>
      </c>
      <c r="P1315" s="60">
        <v>2014</v>
      </c>
      <c r="Q1315" s="61">
        <v>42004</v>
      </c>
      <c r="R1315" s="53" t="s">
        <v>342</v>
      </c>
      <c r="S1315" s="62"/>
      <c r="T1315" s="53" t="s">
        <v>309</v>
      </c>
      <c r="U1315" s="367">
        <v>968</v>
      </c>
      <c r="V1315" s="53">
        <v>1</v>
      </c>
      <c r="W1315" s="53" t="s">
        <v>390</v>
      </c>
      <c r="X1315" s="53"/>
      <c r="Y1315" s="63">
        <v>4.1108615702479333E-2</v>
      </c>
      <c r="Z1315" s="58">
        <v>978.93185153685397</v>
      </c>
      <c r="AA1315" s="53"/>
      <c r="AB1315" s="62" t="s">
        <v>3481</v>
      </c>
      <c r="AC1315" s="65" t="s">
        <v>1816</v>
      </c>
      <c r="AD1315" s="66">
        <v>188766.45</v>
      </c>
      <c r="AE1315" s="53"/>
      <c r="AF1315" s="60">
        <v>192.82900000000001</v>
      </c>
      <c r="AG1315" s="58"/>
      <c r="AH1315" s="367">
        <v>0</v>
      </c>
      <c r="AI1315" s="52" t="s">
        <v>8628</v>
      </c>
      <c r="AJ1315" s="52" t="s">
        <v>1817</v>
      </c>
      <c r="AL1315" s="67"/>
      <c r="AM1315" s="67"/>
      <c r="AN1315" s="67"/>
      <c r="AO1315" s="67"/>
      <c r="AP1315" s="67"/>
      <c r="AQ1315" s="67"/>
      <c r="AR1315" s="67"/>
      <c r="AS1315" s="67"/>
      <c r="AT1315" s="67"/>
    </row>
    <row r="1316" spans="1:46" s="148" customFormat="1" ht="45">
      <c r="A1316" s="52" t="s">
        <v>1503</v>
      </c>
      <c r="B1316" s="368">
        <v>11233</v>
      </c>
      <c r="C1316" s="54" t="s">
        <v>475</v>
      </c>
      <c r="D1316" s="52" t="s">
        <v>476</v>
      </c>
      <c r="E1316" s="53" t="s">
        <v>65</v>
      </c>
      <c r="F1316" s="55">
        <v>41598</v>
      </c>
      <c r="G1316" s="55">
        <v>41623</v>
      </c>
      <c r="H1316" s="53" t="s">
        <v>107</v>
      </c>
      <c r="I1316" s="57">
        <v>233.14940000000001</v>
      </c>
      <c r="J1316" s="56">
        <v>233.39649151449328</v>
      </c>
      <c r="K1316" s="56">
        <v>233.149</v>
      </c>
      <c r="L1316" s="58">
        <v>275115.82</v>
      </c>
      <c r="M1316" s="59">
        <v>41638</v>
      </c>
      <c r="N1316" s="60">
        <v>2014</v>
      </c>
      <c r="O1316" s="61">
        <v>41668</v>
      </c>
      <c r="P1316" s="60">
        <v>2014</v>
      </c>
      <c r="Q1316" s="61">
        <v>42004</v>
      </c>
      <c r="R1316" s="53" t="s">
        <v>342</v>
      </c>
      <c r="S1316" s="53"/>
      <c r="T1316" s="53" t="s">
        <v>309</v>
      </c>
      <c r="U1316" s="53" t="s">
        <v>3666</v>
      </c>
      <c r="V1316" s="53">
        <v>1</v>
      </c>
      <c r="W1316" s="53" t="s">
        <v>390</v>
      </c>
      <c r="X1316" s="53"/>
      <c r="Y1316" s="63">
        <v>0.11838030120481928</v>
      </c>
      <c r="Z1316" s="58">
        <v>978.93185153685397</v>
      </c>
      <c r="AA1316" s="53"/>
      <c r="AB1316" s="62" t="s">
        <v>3481</v>
      </c>
      <c r="AC1316" s="65" t="s">
        <v>1816</v>
      </c>
      <c r="AD1316" s="66">
        <v>188766.45</v>
      </c>
      <c r="AE1316" s="53"/>
      <c r="AF1316" s="60">
        <v>192.82900000000001</v>
      </c>
      <c r="AG1316" s="58"/>
      <c r="AH1316" s="367">
        <v>0</v>
      </c>
      <c r="AI1316" s="52" t="s">
        <v>8628</v>
      </c>
      <c r="AJ1316" s="52" t="s">
        <v>1817</v>
      </c>
      <c r="AL1316" s="67"/>
      <c r="AM1316" s="67"/>
      <c r="AN1316" s="67"/>
      <c r="AO1316" s="67"/>
      <c r="AP1316" s="67"/>
      <c r="AQ1316" s="67"/>
      <c r="AR1316" s="67"/>
      <c r="AS1316" s="67"/>
      <c r="AT1316" s="67"/>
    </row>
    <row r="1317" spans="1:46" s="148" customFormat="1" ht="45">
      <c r="A1317" s="52" t="s">
        <v>1503</v>
      </c>
      <c r="B1317" s="368">
        <v>11234</v>
      </c>
      <c r="C1317" s="54" t="s">
        <v>477</v>
      </c>
      <c r="D1317" s="52" t="s">
        <v>427</v>
      </c>
      <c r="E1317" s="53" t="s">
        <v>82</v>
      </c>
      <c r="F1317" s="55">
        <v>41587</v>
      </c>
      <c r="G1317" s="55">
        <v>41632</v>
      </c>
      <c r="H1317" s="53" t="s">
        <v>99</v>
      </c>
      <c r="I1317" s="57">
        <v>5144.0215099999996</v>
      </c>
      <c r="J1317" s="56">
        <v>5149.4731391506293</v>
      </c>
      <c r="K1317" s="56">
        <v>5144.0209999999997</v>
      </c>
      <c r="L1317" s="58">
        <v>6069944.7800000003</v>
      </c>
      <c r="M1317" s="59">
        <v>41638</v>
      </c>
      <c r="N1317" s="60">
        <v>2014</v>
      </c>
      <c r="O1317" s="61">
        <v>41668</v>
      </c>
      <c r="P1317" s="60">
        <v>2014</v>
      </c>
      <c r="Q1317" s="61">
        <v>42004</v>
      </c>
      <c r="R1317" s="53" t="s">
        <v>342</v>
      </c>
      <c r="S1317" s="62"/>
      <c r="T1317" s="53" t="s">
        <v>309</v>
      </c>
      <c r="U1317" s="53" t="s">
        <v>8629</v>
      </c>
      <c r="V1317" s="53">
        <v>1</v>
      </c>
      <c r="W1317" s="53" t="s">
        <v>390</v>
      </c>
      <c r="X1317" s="53"/>
      <c r="Y1317" s="63">
        <v>0.19206862576337691</v>
      </c>
      <c r="Z1317" s="58">
        <v>978.93185153685397</v>
      </c>
      <c r="AA1317" s="53"/>
      <c r="AB1317" s="62" t="s">
        <v>3481</v>
      </c>
      <c r="AC1317" s="65" t="s">
        <v>1816</v>
      </c>
      <c r="AD1317" s="66">
        <v>188766.45</v>
      </c>
      <c r="AE1317" s="53"/>
      <c r="AF1317" s="60">
        <v>192.82900000000001</v>
      </c>
      <c r="AG1317" s="58"/>
      <c r="AH1317" s="367">
        <v>0</v>
      </c>
      <c r="AI1317" s="52" t="s">
        <v>8628</v>
      </c>
      <c r="AJ1317" s="52" t="s">
        <v>1817</v>
      </c>
      <c r="AL1317" s="67"/>
      <c r="AM1317" s="67"/>
      <c r="AN1317" s="67"/>
      <c r="AO1317" s="67"/>
      <c r="AP1317" s="67"/>
      <c r="AQ1317" s="67"/>
      <c r="AR1317" s="67"/>
      <c r="AS1317" s="67"/>
      <c r="AT1317" s="67"/>
    </row>
    <row r="1318" spans="1:46" s="148" customFormat="1" ht="45">
      <c r="A1318" s="52" t="s">
        <v>1503</v>
      </c>
      <c r="B1318" s="368">
        <v>11235</v>
      </c>
      <c r="C1318" s="54" t="s">
        <v>478</v>
      </c>
      <c r="D1318" s="52" t="s">
        <v>479</v>
      </c>
      <c r="E1318" s="53" t="s">
        <v>60</v>
      </c>
      <c r="F1318" s="55">
        <v>41587</v>
      </c>
      <c r="G1318" s="55">
        <v>41632</v>
      </c>
      <c r="H1318" s="53" t="s">
        <v>107</v>
      </c>
      <c r="I1318" s="57">
        <v>210.17283</v>
      </c>
      <c r="J1318" s="56">
        <v>190.89558687865809</v>
      </c>
      <c r="K1318" s="56">
        <v>190.89500000000001</v>
      </c>
      <c r="L1318" s="58">
        <v>225256.1</v>
      </c>
      <c r="M1318" s="59">
        <v>41638</v>
      </c>
      <c r="N1318" s="60">
        <v>2014</v>
      </c>
      <c r="O1318" s="61">
        <v>41668</v>
      </c>
      <c r="P1318" s="60">
        <v>2014</v>
      </c>
      <c r="Q1318" s="61">
        <v>42004</v>
      </c>
      <c r="R1318" s="53" t="s">
        <v>342</v>
      </c>
      <c r="S1318" s="62"/>
      <c r="T1318" s="53" t="s">
        <v>8482</v>
      </c>
      <c r="U1318" s="367">
        <v>7.34</v>
      </c>
      <c r="V1318" s="53">
        <v>1</v>
      </c>
      <c r="W1318" s="53" t="s">
        <v>390</v>
      </c>
      <c r="X1318" s="53"/>
      <c r="Y1318" s="63">
        <v>30.688841961852866</v>
      </c>
      <c r="Z1318" s="58">
        <v>978.93185153685397</v>
      </c>
      <c r="AA1318" s="53"/>
      <c r="AB1318" s="62" t="s">
        <v>3481</v>
      </c>
      <c r="AC1318" s="65" t="s">
        <v>1816</v>
      </c>
      <c r="AD1318" s="66">
        <v>188766.45</v>
      </c>
      <c r="AE1318" s="53"/>
      <c r="AF1318" s="60">
        <v>192.82900000000001</v>
      </c>
      <c r="AG1318" s="58"/>
      <c r="AH1318" s="367">
        <v>0</v>
      </c>
      <c r="AI1318" s="52" t="s">
        <v>8628</v>
      </c>
      <c r="AJ1318" s="52" t="s">
        <v>1817</v>
      </c>
      <c r="AL1318" s="67"/>
      <c r="AM1318" s="67"/>
      <c r="AN1318" s="67"/>
      <c r="AO1318" s="67"/>
      <c r="AP1318" s="67"/>
      <c r="AQ1318" s="67"/>
      <c r="AR1318" s="67"/>
      <c r="AS1318" s="67"/>
      <c r="AT1318" s="67"/>
    </row>
    <row r="1319" spans="1:46" s="148" customFormat="1" ht="45">
      <c r="A1319" s="52" t="s">
        <v>1503</v>
      </c>
      <c r="B1319" s="368">
        <v>11236</v>
      </c>
      <c r="C1319" s="54" t="s">
        <v>480</v>
      </c>
      <c r="D1319" s="52" t="s">
        <v>481</v>
      </c>
      <c r="E1319" s="53" t="s">
        <v>65</v>
      </c>
      <c r="F1319" s="55">
        <v>41598</v>
      </c>
      <c r="G1319" s="55">
        <v>41623</v>
      </c>
      <c r="H1319" s="53" t="s">
        <v>107</v>
      </c>
      <c r="I1319" s="57">
        <v>509.16054000000003</v>
      </c>
      <c r="J1319" s="56">
        <v>490.24836177295776</v>
      </c>
      <c r="K1319" s="56">
        <v>490.24799999999999</v>
      </c>
      <c r="L1319" s="58">
        <v>578492.6399999999</v>
      </c>
      <c r="M1319" s="59">
        <v>41638</v>
      </c>
      <c r="N1319" s="60">
        <v>2014</v>
      </c>
      <c r="O1319" s="61">
        <v>41668</v>
      </c>
      <c r="P1319" s="60">
        <v>2014</v>
      </c>
      <c r="Q1319" s="61">
        <v>42004</v>
      </c>
      <c r="R1319" s="53" t="s">
        <v>342</v>
      </c>
      <c r="S1319" s="62"/>
      <c r="T1319" s="53" t="s">
        <v>309</v>
      </c>
      <c r="U1319" s="128">
        <v>1312</v>
      </c>
      <c r="V1319" s="53">
        <v>1</v>
      </c>
      <c r="W1319" s="53" t="s">
        <v>390</v>
      </c>
      <c r="X1319" s="53"/>
      <c r="Y1319" s="63">
        <v>0.44092426829268283</v>
      </c>
      <c r="Z1319" s="58">
        <v>978.93185153685397</v>
      </c>
      <c r="AA1319" s="53"/>
      <c r="AB1319" s="62" t="s">
        <v>3481</v>
      </c>
      <c r="AC1319" s="65" t="s">
        <v>1816</v>
      </c>
      <c r="AD1319" s="66">
        <v>188766.45</v>
      </c>
      <c r="AE1319" s="53"/>
      <c r="AF1319" s="60">
        <v>192.82900000000001</v>
      </c>
      <c r="AG1319" s="58"/>
      <c r="AH1319" s="367">
        <v>0</v>
      </c>
      <c r="AI1319" s="52" t="s">
        <v>8628</v>
      </c>
      <c r="AJ1319" s="52" t="s">
        <v>1817</v>
      </c>
      <c r="AL1319" s="67"/>
      <c r="AM1319" s="67"/>
      <c r="AN1319" s="67"/>
      <c r="AO1319" s="67"/>
      <c r="AP1319" s="67"/>
      <c r="AQ1319" s="67"/>
      <c r="AR1319" s="67"/>
      <c r="AS1319" s="67"/>
      <c r="AT1319" s="67"/>
    </row>
    <row r="1320" spans="1:46" s="148" customFormat="1" ht="45">
      <c r="A1320" s="52" t="s">
        <v>1503</v>
      </c>
      <c r="B1320" s="368">
        <v>11237</v>
      </c>
      <c r="C1320" s="54" t="s">
        <v>430</v>
      </c>
      <c r="D1320" s="52" t="s">
        <v>432</v>
      </c>
      <c r="E1320" s="53" t="s">
        <v>82</v>
      </c>
      <c r="F1320" s="55">
        <v>41598</v>
      </c>
      <c r="G1320" s="55">
        <v>41623</v>
      </c>
      <c r="H1320" s="53" t="s">
        <v>107</v>
      </c>
      <c r="I1320" s="57">
        <v>157.10650000000001</v>
      </c>
      <c r="J1320" s="56">
        <v>157.2730013207057</v>
      </c>
      <c r="K1320" s="56">
        <v>157.10599999999999</v>
      </c>
      <c r="L1320" s="58">
        <v>185385.08</v>
      </c>
      <c r="M1320" s="59">
        <v>41638</v>
      </c>
      <c r="N1320" s="60">
        <v>2014</v>
      </c>
      <c r="O1320" s="61">
        <v>41668</v>
      </c>
      <c r="P1320" s="60">
        <v>2014</v>
      </c>
      <c r="Q1320" s="61">
        <v>42004</v>
      </c>
      <c r="R1320" s="53" t="s">
        <v>342</v>
      </c>
      <c r="S1320" s="62"/>
      <c r="T1320" s="53" t="s">
        <v>423</v>
      </c>
      <c r="U1320" s="128">
        <v>2550</v>
      </c>
      <c r="V1320" s="53">
        <v>1</v>
      </c>
      <c r="W1320" s="53" t="s">
        <v>390</v>
      </c>
      <c r="X1320" s="53"/>
      <c r="Y1320" s="63">
        <v>7.2700031372549018E-2</v>
      </c>
      <c r="Z1320" s="58">
        <v>978.93185153685397</v>
      </c>
      <c r="AA1320" s="53"/>
      <c r="AB1320" s="62" t="s">
        <v>3481</v>
      </c>
      <c r="AC1320" s="65" t="s">
        <v>1816</v>
      </c>
      <c r="AD1320" s="66">
        <v>188766.45</v>
      </c>
      <c r="AE1320" s="53"/>
      <c r="AF1320" s="60">
        <v>192.82900000000001</v>
      </c>
      <c r="AG1320" s="58"/>
      <c r="AH1320" s="367">
        <v>0</v>
      </c>
      <c r="AI1320" s="52" t="s">
        <v>8628</v>
      </c>
      <c r="AJ1320" s="52" t="s">
        <v>1817</v>
      </c>
      <c r="AL1320" s="67"/>
      <c r="AM1320" s="67"/>
      <c r="AN1320" s="67"/>
      <c r="AO1320" s="67"/>
      <c r="AP1320" s="67"/>
      <c r="AQ1320" s="67"/>
      <c r="AR1320" s="67"/>
      <c r="AS1320" s="67"/>
      <c r="AT1320" s="67"/>
    </row>
    <row r="1321" spans="1:46" s="148" customFormat="1" ht="45">
      <c r="A1321" s="52" t="s">
        <v>1503</v>
      </c>
      <c r="B1321" s="368">
        <v>11238</v>
      </c>
      <c r="C1321" s="54" t="s">
        <v>484</v>
      </c>
      <c r="D1321" s="52" t="s">
        <v>433</v>
      </c>
      <c r="E1321" s="477" t="s">
        <v>82</v>
      </c>
      <c r="F1321" s="55">
        <v>41598</v>
      </c>
      <c r="G1321" s="55">
        <v>41623</v>
      </c>
      <c r="H1321" s="53" t="s">
        <v>107</v>
      </c>
      <c r="I1321" s="57">
        <v>19.283000000000001</v>
      </c>
      <c r="J1321" s="56">
        <v>18.069394375821386</v>
      </c>
      <c r="K1321" s="56">
        <v>18.068999999999999</v>
      </c>
      <c r="L1321" s="58">
        <v>21321.419999999995</v>
      </c>
      <c r="M1321" s="59">
        <v>41638</v>
      </c>
      <c r="N1321" s="60">
        <v>2014</v>
      </c>
      <c r="O1321" s="61">
        <v>41668</v>
      </c>
      <c r="P1321" s="60">
        <v>2014</v>
      </c>
      <c r="Q1321" s="61">
        <v>42004</v>
      </c>
      <c r="R1321" s="53" t="s">
        <v>342</v>
      </c>
      <c r="S1321" s="62"/>
      <c r="T1321" s="53" t="s">
        <v>423</v>
      </c>
      <c r="U1321" s="367">
        <v>950</v>
      </c>
      <c r="V1321" s="53">
        <v>1</v>
      </c>
      <c r="W1321" s="53" t="s">
        <v>390</v>
      </c>
      <c r="X1321" s="53"/>
      <c r="Y1321" s="63">
        <v>2.2443599999999994E-2</v>
      </c>
      <c r="Z1321" s="58">
        <v>978.93185153685397</v>
      </c>
      <c r="AA1321" s="53"/>
      <c r="AB1321" s="62" t="s">
        <v>3481</v>
      </c>
      <c r="AC1321" s="65" t="s">
        <v>1816</v>
      </c>
      <c r="AD1321" s="66">
        <v>188766.45</v>
      </c>
      <c r="AE1321" s="53"/>
      <c r="AF1321" s="60">
        <v>192.82900000000001</v>
      </c>
      <c r="AG1321" s="58"/>
      <c r="AH1321" s="367">
        <v>0</v>
      </c>
      <c r="AI1321" s="52" t="s">
        <v>8628</v>
      </c>
      <c r="AJ1321" s="52" t="s">
        <v>1817</v>
      </c>
      <c r="AL1321" s="67"/>
      <c r="AM1321" s="67"/>
      <c r="AN1321" s="67"/>
      <c r="AO1321" s="67"/>
      <c r="AP1321" s="67"/>
      <c r="AQ1321" s="67"/>
      <c r="AR1321" s="67"/>
      <c r="AS1321" s="67"/>
      <c r="AT1321" s="67"/>
    </row>
    <row r="1322" spans="1:46" s="148" customFormat="1" ht="45">
      <c r="A1322" s="52" t="s">
        <v>1503</v>
      </c>
      <c r="B1322" s="368">
        <v>11239</v>
      </c>
      <c r="C1322" s="54" t="s">
        <v>435</v>
      </c>
      <c r="D1322" s="52" t="s">
        <v>434</v>
      </c>
      <c r="E1322" s="53" t="s">
        <v>82</v>
      </c>
      <c r="F1322" s="55">
        <v>41598</v>
      </c>
      <c r="G1322" s="55">
        <v>41623</v>
      </c>
      <c r="H1322" s="53" t="s">
        <v>107</v>
      </c>
      <c r="I1322" s="57">
        <v>11293.44968</v>
      </c>
      <c r="J1322" s="56">
        <v>11456.861656254512</v>
      </c>
      <c r="K1322" s="56">
        <v>11293.449000000001</v>
      </c>
      <c r="L1322" s="58">
        <v>13326269.82</v>
      </c>
      <c r="M1322" s="59">
        <v>41638</v>
      </c>
      <c r="N1322" s="60">
        <v>2014</v>
      </c>
      <c r="O1322" s="61">
        <v>41668</v>
      </c>
      <c r="P1322" s="60">
        <v>2014</v>
      </c>
      <c r="Q1322" s="61">
        <v>42004</v>
      </c>
      <c r="R1322" s="53" t="s">
        <v>342</v>
      </c>
      <c r="S1322" s="62"/>
      <c r="T1322" s="53" t="s">
        <v>423</v>
      </c>
      <c r="U1322" s="367">
        <v>142605.4</v>
      </c>
      <c r="V1322" s="53">
        <v>1</v>
      </c>
      <c r="W1322" s="53" t="s">
        <v>390</v>
      </c>
      <c r="X1322" s="53"/>
      <c r="Y1322" s="63">
        <v>9.3448563799126833E-2</v>
      </c>
      <c r="Z1322" s="58">
        <v>978.93185153685397</v>
      </c>
      <c r="AA1322" s="53"/>
      <c r="AB1322" s="62" t="s">
        <v>3481</v>
      </c>
      <c r="AC1322" s="65" t="s">
        <v>1816</v>
      </c>
      <c r="AD1322" s="66">
        <v>188766.45</v>
      </c>
      <c r="AE1322" s="53"/>
      <c r="AF1322" s="60">
        <v>192.82900000000001</v>
      </c>
      <c r="AG1322" s="58"/>
      <c r="AH1322" s="367">
        <v>0</v>
      </c>
      <c r="AI1322" s="52" t="s">
        <v>8628</v>
      </c>
      <c r="AJ1322" s="52" t="s">
        <v>1817</v>
      </c>
      <c r="AL1322" s="67"/>
      <c r="AM1322" s="67"/>
      <c r="AN1322" s="67"/>
      <c r="AO1322" s="67"/>
      <c r="AP1322" s="67"/>
      <c r="AQ1322" s="67"/>
      <c r="AR1322" s="67"/>
      <c r="AS1322" s="67"/>
      <c r="AT1322" s="67"/>
    </row>
    <row r="1323" spans="1:46" s="148" customFormat="1" ht="45">
      <c r="A1323" s="52" t="s">
        <v>1503</v>
      </c>
      <c r="B1323" s="368">
        <v>11240</v>
      </c>
      <c r="C1323" s="54" t="s">
        <v>487</v>
      </c>
      <c r="D1323" s="52" t="s">
        <v>488</v>
      </c>
      <c r="E1323" s="53" t="s">
        <v>65</v>
      </c>
      <c r="F1323" s="55">
        <v>41598</v>
      </c>
      <c r="G1323" s="55">
        <v>41623</v>
      </c>
      <c r="H1323" s="53" t="s">
        <v>107</v>
      </c>
      <c r="I1323" s="57">
        <v>16691.499</v>
      </c>
      <c r="J1323" s="56">
        <v>11184.278353278711</v>
      </c>
      <c r="K1323" s="56">
        <v>11184.278</v>
      </c>
      <c r="L1323" s="58">
        <v>13197448.039999999</v>
      </c>
      <c r="M1323" s="59">
        <v>41638</v>
      </c>
      <c r="N1323" s="60">
        <v>2014</v>
      </c>
      <c r="O1323" s="61">
        <v>41668</v>
      </c>
      <c r="P1323" s="60">
        <v>2014</v>
      </c>
      <c r="Q1323" s="61">
        <v>42004</v>
      </c>
      <c r="R1323" s="53" t="s">
        <v>342</v>
      </c>
      <c r="S1323" s="62"/>
      <c r="T1323" s="53" t="s">
        <v>309</v>
      </c>
      <c r="U1323" s="367">
        <v>2385</v>
      </c>
      <c r="V1323" s="53">
        <v>1</v>
      </c>
      <c r="W1323" s="53" t="s">
        <v>390</v>
      </c>
      <c r="X1323" s="53"/>
      <c r="Y1323" s="63">
        <v>5.5335211907756809</v>
      </c>
      <c r="Z1323" s="58">
        <v>978.93185153685397</v>
      </c>
      <c r="AA1323" s="53"/>
      <c r="AB1323" s="62" t="s">
        <v>3481</v>
      </c>
      <c r="AC1323" s="65" t="s">
        <v>1816</v>
      </c>
      <c r="AD1323" s="66">
        <v>188766.45</v>
      </c>
      <c r="AE1323" s="53"/>
      <c r="AF1323" s="60">
        <v>192.82900000000001</v>
      </c>
      <c r="AG1323" s="58"/>
      <c r="AH1323" s="367">
        <v>0</v>
      </c>
      <c r="AI1323" s="52" t="s">
        <v>8628</v>
      </c>
      <c r="AJ1323" s="52" t="s">
        <v>1817</v>
      </c>
      <c r="AL1323" s="67"/>
      <c r="AM1323" s="67"/>
      <c r="AN1323" s="67"/>
      <c r="AO1323" s="67"/>
      <c r="AP1323" s="67"/>
      <c r="AQ1323" s="67"/>
      <c r="AR1323" s="67"/>
      <c r="AS1323" s="67"/>
      <c r="AT1323" s="67"/>
    </row>
    <row r="1324" spans="1:46" s="148" customFormat="1" ht="45">
      <c r="A1324" s="52" t="s">
        <v>1503</v>
      </c>
      <c r="B1324" s="368">
        <v>11241</v>
      </c>
      <c r="C1324" s="54" t="s">
        <v>623</v>
      </c>
      <c r="D1324" s="52" t="s">
        <v>624</v>
      </c>
      <c r="E1324" s="53" t="s">
        <v>82</v>
      </c>
      <c r="F1324" s="55">
        <v>41598</v>
      </c>
      <c r="G1324" s="55">
        <v>41623</v>
      </c>
      <c r="H1324" s="53" t="s">
        <v>107</v>
      </c>
      <c r="I1324" s="57">
        <v>36.072000000000003</v>
      </c>
      <c r="J1324" s="56">
        <v>36.110229071620182</v>
      </c>
      <c r="K1324" s="56">
        <v>36.072000000000003</v>
      </c>
      <c r="L1324" s="58">
        <v>42564.959999999999</v>
      </c>
      <c r="M1324" s="59">
        <v>41638</v>
      </c>
      <c r="N1324" s="60">
        <v>2014</v>
      </c>
      <c r="O1324" s="61">
        <v>41668</v>
      </c>
      <c r="P1324" s="60">
        <v>2014</v>
      </c>
      <c r="Q1324" s="61">
        <v>42004</v>
      </c>
      <c r="R1324" s="53" t="s">
        <v>342</v>
      </c>
      <c r="S1324" s="62"/>
      <c r="T1324" s="53" t="s">
        <v>309</v>
      </c>
      <c r="U1324" s="367">
        <v>135</v>
      </c>
      <c r="V1324" s="53">
        <v>1</v>
      </c>
      <c r="W1324" s="53" t="s">
        <v>390</v>
      </c>
      <c r="X1324" s="53"/>
      <c r="Y1324" s="63">
        <v>0.31529599999999997</v>
      </c>
      <c r="Z1324" s="58">
        <v>978.93185153685397</v>
      </c>
      <c r="AA1324" s="53"/>
      <c r="AB1324" s="62" t="s">
        <v>3481</v>
      </c>
      <c r="AC1324" s="65" t="s">
        <v>1816</v>
      </c>
      <c r="AD1324" s="66">
        <v>188766.45</v>
      </c>
      <c r="AE1324" s="53"/>
      <c r="AF1324" s="60">
        <v>192.82900000000001</v>
      </c>
      <c r="AG1324" s="58"/>
      <c r="AH1324" s="367">
        <v>0</v>
      </c>
      <c r="AI1324" s="52" t="s">
        <v>8628</v>
      </c>
      <c r="AJ1324" s="52" t="s">
        <v>1817</v>
      </c>
      <c r="AL1324" s="67"/>
      <c r="AM1324" s="67"/>
      <c r="AN1324" s="67"/>
      <c r="AO1324" s="67"/>
      <c r="AP1324" s="67"/>
      <c r="AQ1324" s="67"/>
      <c r="AR1324" s="67"/>
      <c r="AS1324" s="67"/>
      <c r="AT1324" s="67"/>
    </row>
    <row r="1325" spans="1:46" s="148" customFormat="1" ht="45">
      <c r="A1325" s="52" t="s">
        <v>1503</v>
      </c>
      <c r="B1325" s="368">
        <v>11242</v>
      </c>
      <c r="C1325" s="54" t="s">
        <v>426</v>
      </c>
      <c r="D1325" s="52" t="s">
        <v>424</v>
      </c>
      <c r="E1325" s="53" t="s">
        <v>65</v>
      </c>
      <c r="F1325" s="55">
        <v>41587</v>
      </c>
      <c r="G1325" s="55">
        <v>41632</v>
      </c>
      <c r="H1325" s="53" t="s">
        <v>107</v>
      </c>
      <c r="I1325" s="57">
        <v>73.167209999999997</v>
      </c>
      <c r="J1325" s="56">
        <v>69.068700919517838</v>
      </c>
      <c r="K1325" s="56">
        <v>69.067999999999998</v>
      </c>
      <c r="L1325" s="58">
        <v>81500.239999999991</v>
      </c>
      <c r="M1325" s="59">
        <v>41638</v>
      </c>
      <c r="N1325" s="60">
        <v>2014</v>
      </c>
      <c r="O1325" s="61">
        <v>41668</v>
      </c>
      <c r="P1325" s="60">
        <v>2014</v>
      </c>
      <c r="Q1325" s="61">
        <v>42004</v>
      </c>
      <c r="R1325" s="53" t="s">
        <v>342</v>
      </c>
      <c r="S1325" s="62"/>
      <c r="T1325" s="53" t="s">
        <v>309</v>
      </c>
      <c r="U1325" s="367">
        <v>85</v>
      </c>
      <c r="V1325" s="53">
        <v>1</v>
      </c>
      <c r="W1325" s="53" t="s">
        <v>390</v>
      </c>
      <c r="X1325" s="53"/>
      <c r="Y1325" s="63">
        <v>0.95882635294117635</v>
      </c>
      <c r="Z1325" s="58">
        <v>978.93185153685397</v>
      </c>
      <c r="AA1325" s="53"/>
      <c r="AB1325" s="62" t="s">
        <v>3481</v>
      </c>
      <c r="AC1325" s="65" t="s">
        <v>1816</v>
      </c>
      <c r="AD1325" s="66">
        <v>188766.45</v>
      </c>
      <c r="AE1325" s="53"/>
      <c r="AF1325" s="60">
        <v>192.82900000000001</v>
      </c>
      <c r="AG1325" s="58"/>
      <c r="AH1325" s="367">
        <v>0</v>
      </c>
      <c r="AI1325" s="52" t="s">
        <v>8628</v>
      </c>
      <c r="AJ1325" s="52" t="s">
        <v>1817</v>
      </c>
      <c r="AL1325" s="67"/>
      <c r="AM1325" s="67"/>
      <c r="AN1325" s="67"/>
      <c r="AO1325" s="67"/>
      <c r="AP1325" s="67"/>
      <c r="AQ1325" s="67"/>
      <c r="AR1325" s="67"/>
      <c r="AS1325" s="67"/>
      <c r="AT1325" s="67"/>
    </row>
    <row r="1326" spans="1:46" s="148" customFormat="1" ht="45">
      <c r="A1326" s="52" t="s">
        <v>1503</v>
      </c>
      <c r="B1326" s="368">
        <v>11243</v>
      </c>
      <c r="C1326" s="54" t="s">
        <v>453</v>
      </c>
      <c r="D1326" s="52" t="s">
        <v>454</v>
      </c>
      <c r="E1326" s="53" t="s">
        <v>60</v>
      </c>
      <c r="F1326" s="55">
        <v>41598</v>
      </c>
      <c r="G1326" s="55">
        <v>41623</v>
      </c>
      <c r="H1326" s="53" t="s">
        <v>107</v>
      </c>
      <c r="I1326" s="57">
        <v>36.249250000000004</v>
      </c>
      <c r="J1326" s="56">
        <v>36.287666921003208</v>
      </c>
      <c r="K1326" s="56">
        <v>36.249000000000002</v>
      </c>
      <c r="L1326" s="58">
        <v>42773.82</v>
      </c>
      <c r="M1326" s="59">
        <v>41638</v>
      </c>
      <c r="N1326" s="60">
        <v>2014</v>
      </c>
      <c r="O1326" s="61">
        <v>41668</v>
      </c>
      <c r="P1326" s="60">
        <v>2014</v>
      </c>
      <c r="Q1326" s="61">
        <v>42004</v>
      </c>
      <c r="R1326" s="53" t="s">
        <v>342</v>
      </c>
      <c r="S1326" s="62"/>
      <c r="T1326" s="53" t="s">
        <v>309</v>
      </c>
      <c r="U1326" s="367">
        <v>125</v>
      </c>
      <c r="V1326" s="53">
        <v>1</v>
      </c>
      <c r="W1326" s="53" t="s">
        <v>390</v>
      </c>
      <c r="X1326" s="53"/>
      <c r="Y1326" s="63">
        <v>0.34219056000000003</v>
      </c>
      <c r="Z1326" s="58">
        <v>978.93185153685397</v>
      </c>
      <c r="AA1326" s="53"/>
      <c r="AB1326" s="62" t="s">
        <v>3481</v>
      </c>
      <c r="AC1326" s="65" t="s">
        <v>1816</v>
      </c>
      <c r="AD1326" s="66">
        <v>188766.45</v>
      </c>
      <c r="AE1326" s="53"/>
      <c r="AF1326" s="60">
        <v>192.82900000000001</v>
      </c>
      <c r="AG1326" s="58"/>
      <c r="AH1326" s="367">
        <v>0</v>
      </c>
      <c r="AI1326" s="52" t="s">
        <v>8628</v>
      </c>
      <c r="AJ1326" s="52" t="s">
        <v>1817</v>
      </c>
      <c r="AL1326" s="67"/>
      <c r="AM1326" s="67"/>
      <c r="AN1326" s="67"/>
      <c r="AO1326" s="67"/>
      <c r="AP1326" s="67"/>
      <c r="AQ1326" s="67"/>
      <c r="AR1326" s="67"/>
      <c r="AS1326" s="67"/>
      <c r="AT1326" s="67"/>
    </row>
    <row r="1327" spans="1:46" s="148" customFormat="1" ht="45">
      <c r="A1327" s="52" t="s">
        <v>1503</v>
      </c>
      <c r="B1327" s="368">
        <v>11244</v>
      </c>
      <c r="C1327" s="54" t="s">
        <v>523</v>
      </c>
      <c r="D1327" s="52" t="s">
        <v>524</v>
      </c>
      <c r="E1327" s="53" t="s">
        <v>65</v>
      </c>
      <c r="F1327" s="55">
        <v>41598</v>
      </c>
      <c r="G1327" s="55">
        <v>41623</v>
      </c>
      <c r="H1327" s="53" t="s">
        <v>107</v>
      </c>
      <c r="I1327" s="57">
        <v>260.05714999999998</v>
      </c>
      <c r="J1327" s="56">
        <v>258.28857597389532</v>
      </c>
      <c r="K1327" s="56">
        <v>258.28800000000001</v>
      </c>
      <c r="L1327" s="58">
        <v>304779.83999999997</v>
      </c>
      <c r="M1327" s="59">
        <v>41638</v>
      </c>
      <c r="N1327" s="60">
        <v>2014</v>
      </c>
      <c r="O1327" s="61">
        <v>41668</v>
      </c>
      <c r="P1327" s="60">
        <v>2014</v>
      </c>
      <c r="Q1327" s="61">
        <v>42004</v>
      </c>
      <c r="R1327" s="53" t="s">
        <v>342</v>
      </c>
      <c r="S1327" s="62"/>
      <c r="T1327" s="53" t="s">
        <v>309</v>
      </c>
      <c r="U1327" s="367">
        <v>5</v>
      </c>
      <c r="V1327" s="53">
        <v>1</v>
      </c>
      <c r="W1327" s="53" t="s">
        <v>390</v>
      </c>
      <c r="X1327" s="53"/>
      <c r="Y1327" s="63">
        <v>60.955967999999991</v>
      </c>
      <c r="Z1327" s="58">
        <v>978.93185153685397</v>
      </c>
      <c r="AA1327" s="53"/>
      <c r="AB1327" s="62" t="s">
        <v>3481</v>
      </c>
      <c r="AC1327" s="65" t="s">
        <v>1816</v>
      </c>
      <c r="AD1327" s="66">
        <v>188766.45</v>
      </c>
      <c r="AE1327" s="53"/>
      <c r="AF1327" s="60">
        <v>192.82900000000001</v>
      </c>
      <c r="AG1327" s="58"/>
      <c r="AH1327" s="367">
        <v>0</v>
      </c>
      <c r="AI1327" s="52" t="s">
        <v>8628</v>
      </c>
      <c r="AJ1327" s="52" t="s">
        <v>1817</v>
      </c>
      <c r="AL1327" s="67"/>
      <c r="AM1327" s="67"/>
      <c r="AN1327" s="67"/>
      <c r="AO1327" s="67"/>
      <c r="AP1327" s="67"/>
      <c r="AQ1327" s="67"/>
      <c r="AR1327" s="67"/>
      <c r="AS1327" s="67"/>
      <c r="AT1327" s="67"/>
    </row>
    <row r="1328" spans="1:46" s="148" customFormat="1" ht="45">
      <c r="A1328" s="52" t="s">
        <v>1503</v>
      </c>
      <c r="B1328" s="368">
        <v>11245</v>
      </c>
      <c r="C1328" s="54" t="s">
        <v>455</v>
      </c>
      <c r="D1328" s="52" t="s">
        <v>456</v>
      </c>
      <c r="E1328" s="53" t="s">
        <v>60</v>
      </c>
      <c r="F1328" s="55">
        <v>41598</v>
      </c>
      <c r="G1328" s="55">
        <v>41623</v>
      </c>
      <c r="H1328" s="53" t="s">
        <v>107</v>
      </c>
      <c r="I1328" s="57">
        <v>79.728039999999993</v>
      </c>
      <c r="J1328" s="56">
        <v>79.812535701688176</v>
      </c>
      <c r="K1328" s="56">
        <v>79.727999999999994</v>
      </c>
      <c r="L1328" s="58">
        <v>94079.039999999994</v>
      </c>
      <c r="M1328" s="59">
        <v>41638</v>
      </c>
      <c r="N1328" s="60">
        <v>2014</v>
      </c>
      <c r="O1328" s="61">
        <v>41668</v>
      </c>
      <c r="P1328" s="60">
        <v>2014</v>
      </c>
      <c r="Q1328" s="61">
        <v>42004</v>
      </c>
      <c r="R1328" s="53" t="s">
        <v>342</v>
      </c>
      <c r="S1328" s="62"/>
      <c r="T1328" s="53" t="s">
        <v>309</v>
      </c>
      <c r="U1328" s="367">
        <v>1022</v>
      </c>
      <c r="V1328" s="53">
        <v>1</v>
      </c>
      <c r="W1328" s="53" t="s">
        <v>390</v>
      </c>
      <c r="X1328" s="53"/>
      <c r="Y1328" s="63">
        <v>9.2053855185909986E-2</v>
      </c>
      <c r="Z1328" s="58">
        <v>978.93185153685397</v>
      </c>
      <c r="AA1328" s="53"/>
      <c r="AB1328" s="62" t="s">
        <v>3481</v>
      </c>
      <c r="AC1328" s="65" t="s">
        <v>1816</v>
      </c>
      <c r="AD1328" s="66">
        <v>188766.45</v>
      </c>
      <c r="AE1328" s="53"/>
      <c r="AF1328" s="60">
        <v>192.82900000000001</v>
      </c>
      <c r="AG1328" s="58"/>
      <c r="AH1328" s="367">
        <v>0</v>
      </c>
      <c r="AI1328" s="52" t="s">
        <v>8628</v>
      </c>
      <c r="AJ1328" s="52" t="s">
        <v>1817</v>
      </c>
      <c r="AL1328" s="67"/>
      <c r="AM1328" s="67"/>
      <c r="AN1328" s="67"/>
      <c r="AO1328" s="67"/>
      <c r="AP1328" s="67"/>
      <c r="AQ1328" s="67"/>
      <c r="AR1328" s="67"/>
      <c r="AS1328" s="67"/>
      <c r="AT1328" s="67"/>
    </row>
    <row r="1329" spans="1:46" s="148" customFormat="1" ht="45">
      <c r="A1329" s="52" t="s">
        <v>1503</v>
      </c>
      <c r="B1329" s="368">
        <v>11246</v>
      </c>
      <c r="C1329" s="54" t="s">
        <v>457</v>
      </c>
      <c r="D1329" s="52" t="s">
        <v>458</v>
      </c>
      <c r="E1329" s="53" t="s">
        <v>60</v>
      </c>
      <c r="F1329" s="55">
        <v>41598</v>
      </c>
      <c r="G1329" s="55">
        <v>41623</v>
      </c>
      <c r="H1329" s="53" t="s">
        <v>107</v>
      </c>
      <c r="I1329" s="57">
        <v>29.62</v>
      </c>
      <c r="J1329" s="56">
        <v>29.651391248097962</v>
      </c>
      <c r="K1329" s="56">
        <v>29.62</v>
      </c>
      <c r="L1329" s="58">
        <v>34951.599999999999</v>
      </c>
      <c r="M1329" s="59">
        <v>41638</v>
      </c>
      <c r="N1329" s="60">
        <v>2014</v>
      </c>
      <c r="O1329" s="61">
        <v>41668</v>
      </c>
      <c r="P1329" s="60">
        <v>2014</v>
      </c>
      <c r="Q1329" s="61">
        <v>42004</v>
      </c>
      <c r="R1329" s="53" t="s">
        <v>342</v>
      </c>
      <c r="S1329" s="62"/>
      <c r="T1329" s="53" t="s">
        <v>423</v>
      </c>
      <c r="U1329" s="367">
        <v>2000</v>
      </c>
      <c r="V1329" s="53">
        <v>1</v>
      </c>
      <c r="W1329" s="53" t="s">
        <v>390</v>
      </c>
      <c r="X1329" s="53"/>
      <c r="Y1329" s="63">
        <v>1.74758E-2</v>
      </c>
      <c r="Z1329" s="58">
        <v>978.93185153685397</v>
      </c>
      <c r="AA1329" s="53"/>
      <c r="AB1329" s="62" t="s">
        <v>3481</v>
      </c>
      <c r="AC1329" s="65" t="s">
        <v>1816</v>
      </c>
      <c r="AD1329" s="66">
        <v>188766.45</v>
      </c>
      <c r="AE1329" s="53"/>
      <c r="AF1329" s="60">
        <v>192.82900000000001</v>
      </c>
      <c r="AG1329" s="58"/>
      <c r="AH1329" s="367">
        <v>0</v>
      </c>
      <c r="AI1329" s="52" t="s">
        <v>8628</v>
      </c>
      <c r="AJ1329" s="52" t="s">
        <v>1817</v>
      </c>
      <c r="AL1329" s="67"/>
      <c r="AM1329" s="67"/>
      <c r="AN1329" s="67"/>
      <c r="AO1329" s="67"/>
      <c r="AP1329" s="67"/>
      <c r="AQ1329" s="67"/>
      <c r="AR1329" s="67"/>
      <c r="AS1329" s="67"/>
      <c r="AT1329" s="67"/>
    </row>
    <row r="1330" spans="1:46" s="148" customFormat="1" ht="45">
      <c r="A1330" s="53" t="s">
        <v>1381</v>
      </c>
      <c r="B1330" s="368">
        <v>11248</v>
      </c>
      <c r="C1330" s="60">
        <v>3000559</v>
      </c>
      <c r="D1330" s="52" t="s">
        <v>388</v>
      </c>
      <c r="E1330" s="53" t="s">
        <v>337</v>
      </c>
      <c r="F1330" s="55">
        <v>41607</v>
      </c>
      <c r="G1330" s="55">
        <v>41620</v>
      </c>
      <c r="H1330" s="53" t="s">
        <v>99</v>
      </c>
      <c r="I1330" s="57">
        <v>1398.31</v>
      </c>
      <c r="J1330" s="56">
        <v>1378.7107838776801</v>
      </c>
      <c r="K1330" s="56">
        <v>1378.71</v>
      </c>
      <c r="L1330" s="58">
        <v>1626877.8</v>
      </c>
      <c r="M1330" s="59">
        <v>41639</v>
      </c>
      <c r="N1330" s="60">
        <v>2013</v>
      </c>
      <c r="O1330" s="61">
        <v>41640</v>
      </c>
      <c r="P1330" s="60">
        <v>2014</v>
      </c>
      <c r="Q1330" s="61">
        <v>41751</v>
      </c>
      <c r="R1330" s="53" t="s">
        <v>342</v>
      </c>
      <c r="S1330" s="53"/>
      <c r="T1330" s="53" t="s">
        <v>389</v>
      </c>
      <c r="U1330" s="60">
        <v>1</v>
      </c>
      <c r="V1330" s="53">
        <v>1</v>
      </c>
      <c r="W1330" s="53" t="s">
        <v>390</v>
      </c>
      <c r="X1330" s="53" t="s">
        <v>8704</v>
      </c>
      <c r="Y1330" s="367">
        <v>1626.8778</v>
      </c>
      <c r="Z1330" s="367">
        <v>8619.65</v>
      </c>
      <c r="AA1330" s="53"/>
      <c r="AB1330" s="53" t="s">
        <v>8705</v>
      </c>
      <c r="AC1330" s="71">
        <v>40949</v>
      </c>
      <c r="AD1330" s="57">
        <v>8619.65</v>
      </c>
      <c r="AE1330" s="53">
        <v>50</v>
      </c>
      <c r="AF1330" s="53"/>
      <c r="AG1330" s="53">
        <v>1</v>
      </c>
      <c r="AH1330" s="367"/>
      <c r="AI1330" s="53" t="s">
        <v>99</v>
      </c>
      <c r="AJ1330" s="53" t="s">
        <v>689</v>
      </c>
      <c r="AL1330" s="471"/>
      <c r="AM1330" s="150"/>
      <c r="AN1330" s="150"/>
      <c r="AO1330" s="150"/>
      <c r="AP1330" s="150"/>
      <c r="AQ1330" s="150"/>
      <c r="AR1330" s="150"/>
      <c r="AS1330" s="150"/>
    </row>
    <row r="1331" spans="1:46" s="148" customFormat="1" ht="60">
      <c r="A1331" s="52" t="s">
        <v>382</v>
      </c>
      <c r="B1331" s="368">
        <v>11249</v>
      </c>
      <c r="C1331" s="60">
        <v>3000560</v>
      </c>
      <c r="D1331" s="52" t="s">
        <v>465</v>
      </c>
      <c r="E1331" s="78" t="s">
        <v>337</v>
      </c>
      <c r="F1331" s="371">
        <v>41613</v>
      </c>
      <c r="G1331" s="371">
        <v>41620</v>
      </c>
      <c r="H1331" s="371" t="s">
        <v>99</v>
      </c>
      <c r="I1331" s="79">
        <v>2792.902</v>
      </c>
      <c r="J1331" s="56">
        <v>3846.8541604116967</v>
      </c>
      <c r="K1331" s="56">
        <v>2792.902</v>
      </c>
      <c r="L1331" s="58">
        <v>3295624.36</v>
      </c>
      <c r="M1331" s="372">
        <v>41627</v>
      </c>
      <c r="N1331" s="78">
        <v>2013</v>
      </c>
      <c r="O1331" s="373">
        <v>41629</v>
      </c>
      <c r="P1331" s="78">
        <v>2013</v>
      </c>
      <c r="Q1331" s="373">
        <v>41639</v>
      </c>
      <c r="R1331" s="53" t="s">
        <v>342</v>
      </c>
      <c r="S1331" s="68" t="s">
        <v>8717</v>
      </c>
      <c r="T1331" s="78" t="s">
        <v>389</v>
      </c>
      <c r="U1331" s="78">
        <v>1</v>
      </c>
      <c r="V1331" s="467">
        <v>1</v>
      </c>
      <c r="W1331" s="78" t="s">
        <v>390</v>
      </c>
      <c r="X1331" s="78"/>
      <c r="Y1331" s="177">
        <v>3295.6243599999998</v>
      </c>
      <c r="Z1331" s="177">
        <v>567723.43000000005</v>
      </c>
      <c r="AA1331" s="78"/>
      <c r="AB1331" s="78" t="s">
        <v>3377</v>
      </c>
      <c r="AC1331" s="374">
        <v>41596</v>
      </c>
      <c r="AD1331" s="177">
        <v>567723.43000000005</v>
      </c>
      <c r="AE1331" s="78"/>
      <c r="AF1331" s="78"/>
      <c r="AG1331" s="78">
        <v>1</v>
      </c>
      <c r="AH1331" s="78">
        <v>0</v>
      </c>
      <c r="AI1331" s="78" t="s">
        <v>99</v>
      </c>
      <c r="AJ1331" s="78" t="s">
        <v>391</v>
      </c>
    </row>
    <row r="1332" spans="1:46" s="148" customFormat="1" ht="45">
      <c r="A1332" s="52" t="s">
        <v>382</v>
      </c>
      <c r="B1332" s="368">
        <v>11250</v>
      </c>
      <c r="C1332" s="60">
        <v>3000560</v>
      </c>
      <c r="D1332" s="52" t="s">
        <v>465</v>
      </c>
      <c r="E1332" s="78" t="s">
        <v>337</v>
      </c>
      <c r="F1332" s="371">
        <v>41613</v>
      </c>
      <c r="G1332" s="371">
        <v>41620</v>
      </c>
      <c r="H1332" s="371" t="s">
        <v>99</v>
      </c>
      <c r="I1332" s="79">
        <v>2464.63</v>
      </c>
      <c r="J1332" s="56">
        <v>3324.4354407074406</v>
      </c>
      <c r="K1332" s="56">
        <v>2464.63</v>
      </c>
      <c r="L1332" s="58">
        <v>2908263.4</v>
      </c>
      <c r="M1332" s="372">
        <v>41627</v>
      </c>
      <c r="N1332" s="78">
        <v>2013</v>
      </c>
      <c r="O1332" s="373">
        <v>41629</v>
      </c>
      <c r="P1332" s="78">
        <v>2013</v>
      </c>
      <c r="Q1332" s="373">
        <v>41639</v>
      </c>
      <c r="R1332" s="53" t="s">
        <v>342</v>
      </c>
      <c r="S1332" s="68" t="s">
        <v>8718</v>
      </c>
      <c r="T1332" s="78" t="s">
        <v>389</v>
      </c>
      <c r="U1332" s="78">
        <v>1</v>
      </c>
      <c r="V1332" s="467">
        <v>1</v>
      </c>
      <c r="W1332" s="78" t="s">
        <v>390</v>
      </c>
      <c r="X1332" s="78"/>
      <c r="Y1332" s="177">
        <v>2908.2633999999998</v>
      </c>
      <c r="Z1332" s="177">
        <v>567723.43000000005</v>
      </c>
      <c r="AA1332" s="78"/>
      <c r="AB1332" s="78" t="s">
        <v>3377</v>
      </c>
      <c r="AC1332" s="374">
        <v>41586</v>
      </c>
      <c r="AD1332" s="177">
        <v>567723.43000000005</v>
      </c>
      <c r="AE1332" s="78"/>
      <c r="AF1332" s="78"/>
      <c r="AG1332" s="78">
        <v>1</v>
      </c>
      <c r="AH1332" s="78">
        <v>0</v>
      </c>
      <c r="AI1332" s="78" t="s">
        <v>99</v>
      </c>
      <c r="AJ1332" s="78" t="s">
        <v>391</v>
      </c>
    </row>
    <row r="1333" spans="1:46" s="297" customFormat="1" ht="54.75" customHeight="1">
      <c r="A1333" s="53" t="s">
        <v>1600</v>
      </c>
      <c r="B1333" s="60">
        <v>11252</v>
      </c>
      <c r="C1333" s="53">
        <v>3000416</v>
      </c>
      <c r="D1333" s="52" t="s">
        <v>8674</v>
      </c>
      <c r="E1333" s="53" t="s">
        <v>64</v>
      </c>
      <c r="F1333" s="55">
        <v>41628</v>
      </c>
      <c r="G1333" s="55">
        <v>41628</v>
      </c>
      <c r="H1333" s="53" t="s">
        <v>99</v>
      </c>
      <c r="I1333" s="57">
        <v>2674.8859600000001</v>
      </c>
      <c r="J1333" s="56">
        <v>2674.8863120684887</v>
      </c>
      <c r="K1333" s="56">
        <v>2674.8859600000001</v>
      </c>
      <c r="L1333" s="58">
        <v>3156365.4327999996</v>
      </c>
      <c r="M1333" s="59">
        <v>41628</v>
      </c>
      <c r="N1333" s="53">
        <v>2013</v>
      </c>
      <c r="O1333" s="61">
        <v>41628</v>
      </c>
      <c r="P1333" s="53">
        <v>2014</v>
      </c>
      <c r="Q1333" s="61">
        <v>41670</v>
      </c>
      <c r="R1333" s="53" t="s">
        <v>342</v>
      </c>
      <c r="S1333" s="68" t="s">
        <v>8760</v>
      </c>
      <c r="T1333" s="69" t="s">
        <v>389</v>
      </c>
      <c r="U1333" s="82">
        <v>1</v>
      </c>
      <c r="V1333" s="53">
        <v>1</v>
      </c>
      <c r="W1333" s="53" t="s">
        <v>394</v>
      </c>
      <c r="X1333" s="290"/>
      <c r="Y1333" s="58">
        <v>3156.3654327999998</v>
      </c>
      <c r="Z1333" s="367">
        <v>3156.3654327999998</v>
      </c>
      <c r="AA1333" s="290"/>
      <c r="AB1333" s="53" t="s">
        <v>8766</v>
      </c>
      <c r="AC1333" s="71">
        <v>41034</v>
      </c>
      <c r="AD1333" s="70">
        <v>3156.3654327999998</v>
      </c>
      <c r="AE1333" s="290"/>
      <c r="AF1333" s="290"/>
      <c r="AG1333" s="70">
        <v>1</v>
      </c>
      <c r="AH1333" s="367"/>
      <c r="AI1333" s="53" t="s">
        <v>99</v>
      </c>
      <c r="AJ1333" s="53" t="s">
        <v>391</v>
      </c>
      <c r="AK1333" s="148"/>
    </row>
    <row r="1334" spans="1:46" s="153" customFormat="1" ht="75" customHeight="1">
      <c r="A1334" s="52" t="s">
        <v>1344</v>
      </c>
      <c r="B1334" s="368">
        <v>11253</v>
      </c>
      <c r="C1334" s="54">
        <v>3000579</v>
      </c>
      <c r="D1334" s="52" t="s">
        <v>6473</v>
      </c>
      <c r="E1334" s="53" t="s">
        <v>337</v>
      </c>
      <c r="F1334" s="55">
        <v>41625</v>
      </c>
      <c r="G1334" s="55">
        <v>41639</v>
      </c>
      <c r="H1334" s="53" t="s">
        <v>114</v>
      </c>
      <c r="I1334" s="56">
        <v>7539.7950000000001</v>
      </c>
      <c r="J1334" s="56">
        <v>10895.451160649185</v>
      </c>
      <c r="K1334" s="56">
        <v>7539.7950000000001</v>
      </c>
      <c r="L1334" s="58">
        <v>8896958.0999999996</v>
      </c>
      <c r="M1334" s="59">
        <v>41639</v>
      </c>
      <c r="N1334" s="60">
        <v>2014</v>
      </c>
      <c r="O1334" s="61">
        <v>41648</v>
      </c>
      <c r="P1334" s="60">
        <v>2014</v>
      </c>
      <c r="Q1334" s="61">
        <v>41714</v>
      </c>
      <c r="R1334" s="53" t="s">
        <v>342</v>
      </c>
      <c r="S1334" s="62" t="s">
        <v>8770</v>
      </c>
      <c r="T1334" s="53" t="s">
        <v>1739</v>
      </c>
      <c r="U1334" s="367">
        <v>7.91</v>
      </c>
      <c r="V1334" s="53">
        <v>1</v>
      </c>
      <c r="W1334" s="53" t="s">
        <v>390</v>
      </c>
      <c r="X1334" s="53"/>
      <c r="Y1334" s="58">
        <v>1124.7734639696587</v>
      </c>
      <c r="Z1334" s="58">
        <v>12783.333333333334</v>
      </c>
      <c r="AA1334" s="53"/>
      <c r="AB1334" s="62" t="s">
        <v>8329</v>
      </c>
      <c r="AC1334" s="65" t="s">
        <v>1791</v>
      </c>
      <c r="AD1334" s="56">
        <v>76700</v>
      </c>
      <c r="AE1334" s="53"/>
      <c r="AF1334" s="60">
        <v>6</v>
      </c>
      <c r="AG1334" s="367"/>
      <c r="AH1334" s="367"/>
      <c r="AI1334" s="53" t="s">
        <v>114</v>
      </c>
      <c r="AJ1334" s="52" t="s">
        <v>1869</v>
      </c>
      <c r="AK1334" s="148"/>
      <c r="AL1334" s="294"/>
      <c r="AM1334" s="294"/>
      <c r="AN1334" s="294"/>
      <c r="AO1334" s="294"/>
      <c r="AP1334" s="294"/>
      <c r="AQ1334" s="294"/>
      <c r="AR1334" s="294"/>
      <c r="AS1334" s="294"/>
      <c r="AT1334" s="294"/>
    </row>
    <row r="1335" spans="1:46" s="153" customFormat="1" ht="75" customHeight="1">
      <c r="A1335" s="52" t="s">
        <v>1344</v>
      </c>
      <c r="B1335" s="60">
        <v>11254</v>
      </c>
      <c r="C1335" s="54">
        <v>3000579</v>
      </c>
      <c r="D1335" s="52" t="s">
        <v>6473</v>
      </c>
      <c r="E1335" s="53" t="s">
        <v>337</v>
      </c>
      <c r="F1335" s="55">
        <v>41625</v>
      </c>
      <c r="G1335" s="55">
        <v>41639</v>
      </c>
      <c r="H1335" s="53" t="s">
        <v>114</v>
      </c>
      <c r="I1335" s="56">
        <v>1381.8430000000001</v>
      </c>
      <c r="J1335" s="56">
        <v>1996.8497118197283</v>
      </c>
      <c r="K1335" s="56">
        <v>1381.8430000000001</v>
      </c>
      <c r="L1335" s="58">
        <v>1630574.74</v>
      </c>
      <c r="M1335" s="59">
        <v>41639</v>
      </c>
      <c r="N1335" s="60">
        <v>2014</v>
      </c>
      <c r="O1335" s="61">
        <v>41648</v>
      </c>
      <c r="P1335" s="60">
        <v>2014</v>
      </c>
      <c r="Q1335" s="61">
        <v>41714</v>
      </c>
      <c r="R1335" s="53" t="s">
        <v>342</v>
      </c>
      <c r="S1335" s="62" t="s">
        <v>8771</v>
      </c>
      <c r="T1335" s="53" t="s">
        <v>1739</v>
      </c>
      <c r="U1335" s="367">
        <v>1.45</v>
      </c>
      <c r="V1335" s="53">
        <v>1</v>
      </c>
      <c r="W1335" s="53" t="s">
        <v>390</v>
      </c>
      <c r="X1335" s="53"/>
      <c r="Y1335" s="58">
        <v>1124.534303448276</v>
      </c>
      <c r="Z1335" s="58">
        <v>12783.333333333334</v>
      </c>
      <c r="AA1335" s="53"/>
      <c r="AB1335" s="62" t="s">
        <v>8329</v>
      </c>
      <c r="AC1335" s="65" t="s">
        <v>1791</v>
      </c>
      <c r="AD1335" s="56">
        <v>76700</v>
      </c>
      <c r="AE1335" s="53"/>
      <c r="AF1335" s="60">
        <v>6</v>
      </c>
      <c r="AG1335" s="367"/>
      <c r="AH1335" s="367"/>
      <c r="AI1335" s="53" t="s">
        <v>114</v>
      </c>
      <c r="AJ1335" s="52" t="s">
        <v>1869</v>
      </c>
      <c r="AK1335" s="148"/>
      <c r="AL1335" s="294"/>
      <c r="AM1335" s="294"/>
      <c r="AN1335" s="294"/>
      <c r="AO1335" s="294"/>
      <c r="AP1335" s="294"/>
      <c r="AQ1335" s="294"/>
      <c r="AR1335" s="294"/>
      <c r="AS1335" s="294"/>
      <c r="AT1335" s="294"/>
    </row>
    <row r="1336" spans="1:46" s="153" customFormat="1" ht="75" customHeight="1">
      <c r="A1336" s="52" t="s">
        <v>1344</v>
      </c>
      <c r="B1336" s="368">
        <v>11255</v>
      </c>
      <c r="C1336" s="54">
        <v>3000579</v>
      </c>
      <c r="D1336" s="52" t="s">
        <v>6473</v>
      </c>
      <c r="E1336" s="53" t="s">
        <v>337</v>
      </c>
      <c r="F1336" s="55">
        <v>41625</v>
      </c>
      <c r="G1336" s="55">
        <v>41639</v>
      </c>
      <c r="H1336" s="53" t="s">
        <v>114</v>
      </c>
      <c r="I1336" s="56">
        <v>3866.4850000000001</v>
      </c>
      <c r="J1336" s="56">
        <v>5587.3099826599682</v>
      </c>
      <c r="K1336" s="56">
        <v>3866.4850000000001</v>
      </c>
      <c r="L1336" s="58">
        <v>4562452.3</v>
      </c>
      <c r="M1336" s="59">
        <v>41639</v>
      </c>
      <c r="N1336" s="60">
        <v>2014</v>
      </c>
      <c r="O1336" s="61">
        <v>41648</v>
      </c>
      <c r="P1336" s="60">
        <v>2014</v>
      </c>
      <c r="Q1336" s="61">
        <v>41714</v>
      </c>
      <c r="R1336" s="53" t="s">
        <v>342</v>
      </c>
      <c r="S1336" s="62" t="s">
        <v>8771</v>
      </c>
      <c r="T1336" s="53" t="s">
        <v>1739</v>
      </c>
      <c r="U1336" s="367">
        <v>3.5150000000000001</v>
      </c>
      <c r="V1336" s="53">
        <v>1</v>
      </c>
      <c r="W1336" s="53" t="s">
        <v>390</v>
      </c>
      <c r="X1336" s="53"/>
      <c r="Y1336" s="58">
        <v>1686.2199999999998</v>
      </c>
      <c r="Z1336" s="58">
        <v>9480.1200000000008</v>
      </c>
      <c r="AA1336" s="53"/>
      <c r="AB1336" s="62" t="s">
        <v>8328</v>
      </c>
      <c r="AC1336" s="65" t="s">
        <v>1791</v>
      </c>
      <c r="AD1336" s="56">
        <v>18960.240000000002</v>
      </c>
      <c r="AE1336" s="53"/>
      <c r="AF1336" s="60">
        <v>2</v>
      </c>
      <c r="AG1336" s="367"/>
      <c r="AH1336" s="367"/>
      <c r="AI1336" s="53" t="s">
        <v>114</v>
      </c>
      <c r="AJ1336" s="52" t="s">
        <v>1869</v>
      </c>
      <c r="AK1336" s="148"/>
      <c r="AL1336" s="294"/>
      <c r="AM1336" s="294"/>
      <c r="AN1336" s="294"/>
      <c r="AO1336" s="294"/>
      <c r="AP1336" s="294"/>
      <c r="AQ1336" s="294"/>
      <c r="AR1336" s="294"/>
      <c r="AS1336" s="294"/>
      <c r="AT1336" s="294"/>
    </row>
    <row r="1337" spans="1:46" s="153" customFormat="1" ht="75" customHeight="1">
      <c r="A1337" s="52" t="s">
        <v>1344</v>
      </c>
      <c r="B1337" s="60">
        <v>11256</v>
      </c>
      <c r="C1337" s="54">
        <v>3000560</v>
      </c>
      <c r="D1337" s="52" t="s">
        <v>465</v>
      </c>
      <c r="E1337" s="53" t="s">
        <v>337</v>
      </c>
      <c r="F1337" s="55">
        <v>41625</v>
      </c>
      <c r="G1337" s="55">
        <v>41639</v>
      </c>
      <c r="H1337" s="53" t="s">
        <v>114</v>
      </c>
      <c r="I1337" s="56">
        <v>3848.0039999999999</v>
      </c>
      <c r="J1337" s="56">
        <v>3657.3098076712804</v>
      </c>
      <c r="K1337" s="56">
        <v>3657.3090000000002</v>
      </c>
      <c r="L1337" s="58">
        <v>4315624.6199999992</v>
      </c>
      <c r="M1337" s="59">
        <v>41639</v>
      </c>
      <c r="N1337" s="60">
        <v>2014</v>
      </c>
      <c r="O1337" s="61">
        <v>41648</v>
      </c>
      <c r="P1337" s="60">
        <v>2014</v>
      </c>
      <c r="Q1337" s="61">
        <v>41714</v>
      </c>
      <c r="R1337" s="53" t="s">
        <v>342</v>
      </c>
      <c r="S1337" s="62" t="s">
        <v>8771</v>
      </c>
      <c r="T1337" s="53" t="s">
        <v>417</v>
      </c>
      <c r="U1337" s="367">
        <v>7</v>
      </c>
      <c r="V1337" s="53">
        <v>1</v>
      </c>
      <c r="W1337" s="53" t="s">
        <v>390</v>
      </c>
      <c r="X1337" s="53"/>
      <c r="Y1337" s="58">
        <v>616.51780285714278</v>
      </c>
      <c r="Z1337" s="58">
        <v>36307.692307692305</v>
      </c>
      <c r="AA1337" s="53"/>
      <c r="AB1337" s="62" t="s">
        <v>8330</v>
      </c>
      <c r="AC1337" s="65" t="s">
        <v>1791</v>
      </c>
      <c r="AD1337" s="56">
        <v>9440</v>
      </c>
      <c r="AE1337" s="60">
        <v>0.26</v>
      </c>
      <c r="AF1337" s="53"/>
      <c r="AG1337" s="58"/>
      <c r="AH1337" s="367"/>
      <c r="AI1337" s="53" t="s">
        <v>114</v>
      </c>
      <c r="AJ1337" s="52" t="s">
        <v>1869</v>
      </c>
      <c r="AK1337" s="148"/>
      <c r="AL1337" s="294"/>
      <c r="AM1337" s="294"/>
      <c r="AN1337" s="294"/>
      <c r="AO1337" s="294"/>
      <c r="AP1337" s="294"/>
      <c r="AQ1337" s="294"/>
      <c r="AR1337" s="294"/>
      <c r="AS1337" s="294"/>
      <c r="AT1337" s="294"/>
    </row>
    <row r="1338" spans="1:46" s="153" customFormat="1" ht="75" customHeight="1">
      <c r="A1338" s="52" t="s">
        <v>382</v>
      </c>
      <c r="B1338" s="60">
        <v>11257</v>
      </c>
      <c r="C1338" s="54">
        <v>3000560</v>
      </c>
      <c r="D1338" s="52" t="s">
        <v>465</v>
      </c>
      <c r="E1338" s="53" t="s">
        <v>337</v>
      </c>
      <c r="F1338" s="55">
        <v>41634</v>
      </c>
      <c r="G1338" s="55">
        <v>41639</v>
      </c>
      <c r="H1338" s="53" t="s">
        <v>99</v>
      </c>
      <c r="I1338" s="56">
        <v>2154.39</v>
      </c>
      <c r="J1338" s="56">
        <v>2997.2758452818402</v>
      </c>
      <c r="K1338" s="56">
        <v>2154.39</v>
      </c>
      <c r="L1338" s="58">
        <v>2542180.1999999997</v>
      </c>
      <c r="M1338" s="59">
        <v>41639</v>
      </c>
      <c r="N1338" s="60">
        <v>2014</v>
      </c>
      <c r="O1338" s="61">
        <v>41641</v>
      </c>
      <c r="P1338" s="60">
        <v>2014</v>
      </c>
      <c r="Q1338" s="61">
        <v>41651</v>
      </c>
      <c r="R1338" s="53" t="s">
        <v>342</v>
      </c>
      <c r="S1338" s="62" t="s">
        <v>8931</v>
      </c>
      <c r="T1338" s="53" t="s">
        <v>389</v>
      </c>
      <c r="U1338" s="367">
        <v>1</v>
      </c>
      <c r="V1338" s="53" t="s">
        <v>9</v>
      </c>
      <c r="W1338" s="53" t="s">
        <v>390</v>
      </c>
      <c r="X1338" s="53"/>
      <c r="Y1338" s="58">
        <v>4.4778497163662943E-3</v>
      </c>
      <c r="Z1338" s="58">
        <v>567723.43000000005</v>
      </c>
      <c r="AA1338" s="53"/>
      <c r="AB1338" s="62" t="s">
        <v>3377</v>
      </c>
      <c r="AC1338" s="65">
        <v>41607</v>
      </c>
      <c r="AD1338" s="56">
        <v>567723.43000000005</v>
      </c>
      <c r="AE1338" s="60"/>
      <c r="AF1338" s="53"/>
      <c r="AG1338" s="58">
        <v>1</v>
      </c>
      <c r="AH1338" s="367">
        <v>0</v>
      </c>
      <c r="AI1338" s="53" t="s">
        <v>99</v>
      </c>
      <c r="AJ1338" s="52" t="s">
        <v>391</v>
      </c>
      <c r="AK1338" s="148"/>
      <c r="AL1338" s="294"/>
      <c r="AM1338" s="294"/>
      <c r="AN1338" s="294"/>
      <c r="AO1338" s="294"/>
      <c r="AP1338" s="294"/>
      <c r="AQ1338" s="294"/>
      <c r="AR1338" s="294"/>
      <c r="AS1338" s="294"/>
      <c r="AT1338" s="294"/>
    </row>
    <row r="1339" spans="1:46" s="147" customFormat="1" ht="15.75">
      <c r="A1339" s="45" t="s">
        <v>11</v>
      </c>
      <c r="B1339" s="45"/>
      <c r="C1339" s="51"/>
      <c r="D1339" s="46"/>
      <c r="E1339" s="51"/>
      <c r="F1339" s="51" t="s">
        <v>10</v>
      </c>
      <c r="G1339" s="92" t="s">
        <v>10</v>
      </c>
      <c r="H1339" s="51"/>
      <c r="I1339" s="93">
        <v>7911545.8962924108</v>
      </c>
      <c r="J1339" s="93">
        <v>9071683.7217489276</v>
      </c>
      <c r="K1339" s="93">
        <v>7820018.3724699989</v>
      </c>
      <c r="L1339" s="93">
        <v>9227432669.2545872</v>
      </c>
      <c r="M1339" s="94"/>
      <c r="N1339" s="94"/>
      <c r="O1339" s="94"/>
      <c r="P1339" s="94"/>
      <c r="Q1339" s="94"/>
      <c r="R1339" s="51"/>
      <c r="S1339" s="95"/>
      <c r="T1339" s="51"/>
      <c r="U1339" s="49"/>
      <c r="V1339" s="96"/>
      <c r="W1339" s="51"/>
      <c r="X1339" s="51"/>
      <c r="Y1339" s="51"/>
      <c r="Z1339" s="49"/>
      <c r="AA1339" s="95"/>
      <c r="AB1339" s="51"/>
      <c r="AC1339" s="97"/>
      <c r="AD1339" s="93"/>
      <c r="AE1339" s="98"/>
      <c r="AF1339" s="98"/>
      <c r="AG1339" s="49"/>
      <c r="AH1339" s="49"/>
      <c r="AI1339" s="51"/>
      <c r="AJ1339" s="51"/>
      <c r="AK1339" s="148"/>
    </row>
    <row r="1340" spans="1:46" s="148" customFormat="1" ht="15.75">
      <c r="A1340" s="45" t="s">
        <v>27</v>
      </c>
      <c r="B1340" s="45"/>
      <c r="C1340" s="46"/>
      <c r="D1340" s="46"/>
      <c r="E1340" s="46"/>
      <c r="F1340" s="46" t="s">
        <v>10</v>
      </c>
      <c r="G1340" s="47" t="s">
        <v>10</v>
      </c>
      <c r="H1340" s="46"/>
      <c r="I1340" s="99"/>
      <c r="J1340" s="99"/>
      <c r="K1340" s="99"/>
      <c r="L1340" s="48"/>
      <c r="M1340" s="50" t="s">
        <v>10</v>
      </c>
      <c r="N1340" s="50" t="s">
        <v>10</v>
      </c>
      <c r="O1340" s="50" t="s">
        <v>10</v>
      </c>
      <c r="P1340" s="50" t="s">
        <v>10</v>
      </c>
      <c r="Q1340" s="50" t="s">
        <v>10</v>
      </c>
      <c r="R1340" s="46"/>
      <c r="S1340" s="46"/>
      <c r="T1340" s="46"/>
      <c r="U1340" s="48"/>
      <c r="V1340" s="46"/>
      <c r="W1340" s="46"/>
      <c r="X1340" s="51"/>
      <c r="Y1340" s="46"/>
      <c r="Z1340" s="48"/>
      <c r="AA1340" s="46"/>
      <c r="AB1340" s="46"/>
      <c r="AC1340" s="100"/>
      <c r="AD1340" s="99"/>
      <c r="AE1340" s="46"/>
      <c r="AF1340" s="46"/>
      <c r="AG1340" s="48"/>
      <c r="AH1340" s="48"/>
      <c r="AI1340" s="46"/>
      <c r="AJ1340" s="46"/>
    </row>
    <row r="1341" spans="1:46" s="148" customFormat="1" ht="45">
      <c r="A1341" s="53" t="s">
        <v>1344</v>
      </c>
      <c r="B1341" s="60" t="s">
        <v>6387</v>
      </c>
      <c r="C1341" s="60" t="s">
        <v>630</v>
      </c>
      <c r="D1341" s="52" t="s">
        <v>631</v>
      </c>
      <c r="E1341" s="53" t="s">
        <v>60</v>
      </c>
      <c r="F1341" s="55">
        <v>41394</v>
      </c>
      <c r="G1341" s="55">
        <v>41453</v>
      </c>
      <c r="H1341" s="53" t="s">
        <v>99</v>
      </c>
      <c r="I1341" s="57">
        <v>1208.32</v>
      </c>
      <c r="J1341" s="56">
        <v>1208.319528774874</v>
      </c>
      <c r="K1341" s="56">
        <v>1208.319</v>
      </c>
      <c r="L1341" s="58">
        <v>1425816.42</v>
      </c>
      <c r="M1341" s="59">
        <v>41481</v>
      </c>
      <c r="N1341" s="60">
        <v>2013</v>
      </c>
      <c r="O1341" s="61">
        <v>41486</v>
      </c>
      <c r="P1341" s="60">
        <v>2013</v>
      </c>
      <c r="Q1341" s="61">
        <v>41547</v>
      </c>
      <c r="R1341" s="53" t="s">
        <v>342</v>
      </c>
      <c r="S1341" s="53"/>
      <c r="T1341" s="53" t="s">
        <v>417</v>
      </c>
      <c r="U1341" s="60">
        <v>8</v>
      </c>
      <c r="V1341" s="53">
        <v>2</v>
      </c>
      <c r="W1341" s="53" t="s">
        <v>390</v>
      </c>
      <c r="X1341" s="53"/>
      <c r="Y1341" s="367">
        <v>178.22705249999999</v>
      </c>
      <c r="Z1341" s="367">
        <v>2195.2424999999998</v>
      </c>
      <c r="AA1341" s="53"/>
      <c r="AB1341" s="53" t="s">
        <v>4578</v>
      </c>
      <c r="AC1341" s="71">
        <v>41089</v>
      </c>
      <c r="AD1341" s="57">
        <v>17561.939999999999</v>
      </c>
      <c r="AE1341" s="53"/>
      <c r="AF1341" s="53"/>
      <c r="AG1341" s="60">
        <v>8</v>
      </c>
      <c r="AH1341" s="367"/>
      <c r="AI1341" s="53" t="s">
        <v>99</v>
      </c>
      <c r="AJ1341" s="53" t="s">
        <v>689</v>
      </c>
    </row>
    <row r="1342" spans="1:46" s="148" customFormat="1" ht="45">
      <c r="A1342" s="53" t="s">
        <v>1344</v>
      </c>
      <c r="B1342" s="60" t="s">
        <v>6388</v>
      </c>
      <c r="C1342" s="60" t="s">
        <v>629</v>
      </c>
      <c r="D1342" s="52" t="s">
        <v>595</v>
      </c>
      <c r="E1342" s="53" t="s">
        <v>60</v>
      </c>
      <c r="F1342" s="55">
        <v>41394</v>
      </c>
      <c r="G1342" s="55">
        <v>41453</v>
      </c>
      <c r="H1342" s="53" t="s">
        <v>99</v>
      </c>
      <c r="I1342" s="57">
        <v>203.44800000000001</v>
      </c>
      <c r="J1342" s="56">
        <v>203.44799901894399</v>
      </c>
      <c r="K1342" s="56">
        <v>203.447</v>
      </c>
      <c r="L1342" s="58">
        <v>240067.46</v>
      </c>
      <c r="M1342" s="59">
        <v>41481</v>
      </c>
      <c r="N1342" s="60">
        <v>2013</v>
      </c>
      <c r="O1342" s="61">
        <v>41486</v>
      </c>
      <c r="P1342" s="60">
        <v>2013</v>
      </c>
      <c r="Q1342" s="61">
        <v>41547</v>
      </c>
      <c r="R1342" s="53" t="s">
        <v>342</v>
      </c>
      <c r="S1342" s="53"/>
      <c r="T1342" s="53" t="s">
        <v>417</v>
      </c>
      <c r="U1342" s="60">
        <v>4</v>
      </c>
      <c r="V1342" s="53">
        <v>2</v>
      </c>
      <c r="W1342" s="53" t="s">
        <v>390</v>
      </c>
      <c r="X1342" s="53"/>
      <c r="Y1342" s="367">
        <v>60.016864999999996</v>
      </c>
      <c r="Z1342" s="367">
        <v>4390.4849999999997</v>
      </c>
      <c r="AA1342" s="53"/>
      <c r="AB1342" s="53" t="s">
        <v>4578</v>
      </c>
      <c r="AC1342" s="71">
        <v>41089</v>
      </c>
      <c r="AD1342" s="57">
        <v>17561.939999999999</v>
      </c>
      <c r="AE1342" s="53"/>
      <c r="AF1342" s="53"/>
      <c r="AG1342" s="60">
        <v>4</v>
      </c>
      <c r="AH1342" s="367"/>
      <c r="AI1342" s="53" t="s">
        <v>99</v>
      </c>
      <c r="AJ1342" s="53" t="s">
        <v>689</v>
      </c>
    </row>
    <row r="1343" spans="1:46" s="148" customFormat="1" ht="45">
      <c r="A1343" s="53" t="s">
        <v>1344</v>
      </c>
      <c r="B1343" s="60" t="s">
        <v>6389</v>
      </c>
      <c r="C1343" s="60" t="s">
        <v>632</v>
      </c>
      <c r="D1343" s="52" t="s">
        <v>596</v>
      </c>
      <c r="E1343" s="53" t="s">
        <v>60</v>
      </c>
      <c r="F1343" s="55">
        <v>41394</v>
      </c>
      <c r="G1343" s="55">
        <v>41453</v>
      </c>
      <c r="H1343" s="53" t="s">
        <v>99</v>
      </c>
      <c r="I1343" s="57">
        <v>72</v>
      </c>
      <c r="J1343" s="56">
        <v>72.000219963168021</v>
      </c>
      <c r="K1343" s="56">
        <v>72</v>
      </c>
      <c r="L1343" s="58">
        <v>84960</v>
      </c>
      <c r="M1343" s="59">
        <v>41481</v>
      </c>
      <c r="N1343" s="60">
        <v>2013</v>
      </c>
      <c r="O1343" s="61">
        <v>41486</v>
      </c>
      <c r="P1343" s="60">
        <v>2013</v>
      </c>
      <c r="Q1343" s="61">
        <v>41547</v>
      </c>
      <c r="R1343" s="53" t="s">
        <v>342</v>
      </c>
      <c r="S1343" s="53"/>
      <c r="T1343" s="53" t="s">
        <v>417</v>
      </c>
      <c r="U1343" s="60">
        <v>4</v>
      </c>
      <c r="V1343" s="53">
        <v>2</v>
      </c>
      <c r="W1343" s="53" t="s">
        <v>390</v>
      </c>
      <c r="X1343" s="53"/>
      <c r="Y1343" s="367">
        <v>21.24</v>
      </c>
      <c r="Z1343" s="367">
        <v>4390.4849999999997</v>
      </c>
      <c r="AA1343" s="53"/>
      <c r="AB1343" s="53" t="s">
        <v>4578</v>
      </c>
      <c r="AC1343" s="71">
        <v>41089</v>
      </c>
      <c r="AD1343" s="57">
        <v>17561.939999999999</v>
      </c>
      <c r="AE1343" s="53"/>
      <c r="AF1343" s="53"/>
      <c r="AG1343" s="60">
        <v>4</v>
      </c>
      <c r="AH1343" s="367"/>
      <c r="AI1343" s="53" t="s">
        <v>99</v>
      </c>
      <c r="AJ1343" s="53" t="s">
        <v>689</v>
      </c>
    </row>
    <row r="1344" spans="1:46" s="148" customFormat="1" ht="45">
      <c r="A1344" s="53" t="s">
        <v>1344</v>
      </c>
      <c r="B1344" s="60" t="s">
        <v>6390</v>
      </c>
      <c r="C1344" s="60" t="s">
        <v>538</v>
      </c>
      <c r="D1344" s="52" t="s">
        <v>466</v>
      </c>
      <c r="E1344" s="53" t="s">
        <v>83</v>
      </c>
      <c r="F1344" s="55">
        <v>41394</v>
      </c>
      <c r="G1344" s="55">
        <v>41453</v>
      </c>
      <c r="H1344" s="53" t="s">
        <v>99</v>
      </c>
      <c r="I1344" s="57">
        <v>9703.6</v>
      </c>
      <c r="J1344" s="56">
        <v>9703.5995844930258</v>
      </c>
      <c r="K1344" s="56">
        <v>9703.5990000000002</v>
      </c>
      <c r="L1344" s="58">
        <v>11450246.82</v>
      </c>
      <c r="M1344" s="59">
        <v>41481</v>
      </c>
      <c r="N1344" s="60">
        <v>2013</v>
      </c>
      <c r="O1344" s="61">
        <v>41486</v>
      </c>
      <c r="P1344" s="60">
        <v>2013</v>
      </c>
      <c r="Q1344" s="61">
        <v>41547</v>
      </c>
      <c r="R1344" s="53" t="s">
        <v>342</v>
      </c>
      <c r="S1344" s="53"/>
      <c r="T1344" s="53" t="s">
        <v>417</v>
      </c>
      <c r="U1344" s="60">
        <v>16</v>
      </c>
      <c r="V1344" s="53">
        <v>2</v>
      </c>
      <c r="W1344" s="53" t="s">
        <v>390</v>
      </c>
      <c r="X1344" s="53"/>
      <c r="Y1344" s="367">
        <v>715.64042625000002</v>
      </c>
      <c r="Z1344" s="367">
        <v>1097.6212499999999</v>
      </c>
      <c r="AA1344" s="53"/>
      <c r="AB1344" s="53" t="s">
        <v>4578</v>
      </c>
      <c r="AC1344" s="71">
        <v>41089</v>
      </c>
      <c r="AD1344" s="57">
        <v>17561.939999999999</v>
      </c>
      <c r="AE1344" s="53"/>
      <c r="AF1344" s="53"/>
      <c r="AG1344" s="60">
        <v>16</v>
      </c>
      <c r="AH1344" s="367"/>
      <c r="AI1344" s="53" t="s">
        <v>99</v>
      </c>
      <c r="AJ1344" s="53" t="s">
        <v>689</v>
      </c>
    </row>
    <row r="1345" spans="1:46" s="148" customFormat="1" ht="45">
      <c r="A1345" s="53" t="s">
        <v>1344</v>
      </c>
      <c r="B1345" s="60" t="s">
        <v>6391</v>
      </c>
      <c r="C1345" s="60">
        <v>1</v>
      </c>
      <c r="D1345" s="52" t="s">
        <v>4732</v>
      </c>
      <c r="E1345" s="53" t="s">
        <v>83</v>
      </c>
      <c r="F1345" s="55">
        <v>41394</v>
      </c>
      <c r="G1345" s="55">
        <v>41453</v>
      </c>
      <c r="H1345" s="53" t="s">
        <v>99</v>
      </c>
      <c r="I1345" s="57">
        <v>12434.947</v>
      </c>
      <c r="J1345" s="56">
        <v>12434.947479047523</v>
      </c>
      <c r="K1345" s="56">
        <v>12434.947</v>
      </c>
      <c r="L1345" s="58">
        <v>14673237.459999999</v>
      </c>
      <c r="M1345" s="59">
        <v>41481</v>
      </c>
      <c r="N1345" s="60">
        <v>2013</v>
      </c>
      <c r="O1345" s="61">
        <v>41486</v>
      </c>
      <c r="P1345" s="60">
        <v>2013</v>
      </c>
      <c r="Q1345" s="61">
        <v>41547</v>
      </c>
      <c r="R1345" s="53" t="s">
        <v>342</v>
      </c>
      <c r="S1345" s="53"/>
      <c r="T1345" s="53" t="s">
        <v>417</v>
      </c>
      <c r="U1345" s="60">
        <v>1</v>
      </c>
      <c r="V1345" s="53">
        <v>2</v>
      </c>
      <c r="W1345" s="53" t="s">
        <v>390</v>
      </c>
      <c r="X1345" s="53"/>
      <c r="Y1345" s="53">
        <v>14673.237459999998</v>
      </c>
      <c r="Z1345" s="367">
        <v>48138.1</v>
      </c>
      <c r="AA1345" s="53"/>
      <c r="AB1345" s="53" t="s">
        <v>4575</v>
      </c>
      <c r="AC1345" s="71" t="s">
        <v>1791</v>
      </c>
      <c r="AD1345" s="57">
        <v>48138.1</v>
      </c>
      <c r="AE1345" s="53"/>
      <c r="AF1345" s="53"/>
      <c r="AG1345" s="60">
        <v>1</v>
      </c>
      <c r="AH1345" s="367"/>
      <c r="AI1345" s="53" t="s">
        <v>99</v>
      </c>
      <c r="AJ1345" s="53" t="s">
        <v>689</v>
      </c>
    </row>
    <row r="1346" spans="1:46" s="148" customFormat="1" ht="45">
      <c r="A1346" s="53" t="s">
        <v>1344</v>
      </c>
      <c r="B1346" s="60" t="s">
        <v>6392</v>
      </c>
      <c r="C1346" s="60" t="s">
        <v>623</v>
      </c>
      <c r="D1346" s="52" t="s">
        <v>624</v>
      </c>
      <c r="E1346" s="53" t="s">
        <v>82</v>
      </c>
      <c r="F1346" s="55">
        <v>41394</v>
      </c>
      <c r="G1346" s="55">
        <v>41453</v>
      </c>
      <c r="H1346" s="53" t="s">
        <v>99</v>
      </c>
      <c r="I1346" s="57">
        <v>60</v>
      </c>
      <c r="J1346" s="56">
        <v>59.999242934592019</v>
      </c>
      <c r="K1346" s="56">
        <v>59.999000000000002</v>
      </c>
      <c r="L1346" s="58">
        <v>70798.819999999992</v>
      </c>
      <c r="M1346" s="59">
        <v>41481</v>
      </c>
      <c r="N1346" s="60">
        <v>2013</v>
      </c>
      <c r="O1346" s="61">
        <v>41486</v>
      </c>
      <c r="P1346" s="60">
        <v>2013</v>
      </c>
      <c r="Q1346" s="61">
        <v>41547</v>
      </c>
      <c r="R1346" s="53" t="s">
        <v>342</v>
      </c>
      <c r="S1346" s="53"/>
      <c r="T1346" s="53" t="s">
        <v>417</v>
      </c>
      <c r="U1346" s="60">
        <v>2</v>
      </c>
      <c r="V1346" s="53">
        <v>2</v>
      </c>
      <c r="W1346" s="53" t="s">
        <v>390</v>
      </c>
      <c r="X1346" s="53"/>
      <c r="Y1346" s="53">
        <v>35.399409999999996</v>
      </c>
      <c r="Z1346" s="367">
        <v>24069.05</v>
      </c>
      <c r="AA1346" s="53"/>
      <c r="AB1346" s="53" t="s">
        <v>4575</v>
      </c>
      <c r="AC1346" s="71" t="s">
        <v>1791</v>
      </c>
      <c r="AD1346" s="57">
        <v>48138.1</v>
      </c>
      <c r="AE1346" s="53"/>
      <c r="AF1346" s="53"/>
      <c r="AG1346" s="60">
        <v>2</v>
      </c>
      <c r="AH1346" s="367"/>
      <c r="AI1346" s="53" t="s">
        <v>99</v>
      </c>
      <c r="AJ1346" s="53" t="s">
        <v>689</v>
      </c>
    </row>
    <row r="1347" spans="1:46" s="148" customFormat="1" ht="45">
      <c r="A1347" s="53" t="s">
        <v>1344</v>
      </c>
      <c r="B1347" s="60" t="s">
        <v>6393</v>
      </c>
      <c r="C1347" s="60">
        <v>36</v>
      </c>
      <c r="D1347" s="52" t="s">
        <v>3946</v>
      </c>
      <c r="E1347" s="53" t="s">
        <v>60</v>
      </c>
      <c r="F1347" s="55">
        <v>41394</v>
      </c>
      <c r="G1347" s="55">
        <v>41453</v>
      </c>
      <c r="H1347" s="53" t="s">
        <v>99</v>
      </c>
      <c r="I1347" s="57">
        <v>819.93385999999998</v>
      </c>
      <c r="J1347" s="56">
        <v>819.93360750376337</v>
      </c>
      <c r="K1347" s="56">
        <v>819.93299999999999</v>
      </c>
      <c r="L1347" s="58">
        <v>967520.94</v>
      </c>
      <c r="M1347" s="59">
        <v>41481</v>
      </c>
      <c r="N1347" s="60">
        <v>2013</v>
      </c>
      <c r="O1347" s="61">
        <v>41486</v>
      </c>
      <c r="P1347" s="60">
        <v>2013</v>
      </c>
      <c r="Q1347" s="61">
        <v>41547</v>
      </c>
      <c r="R1347" s="53" t="s">
        <v>342</v>
      </c>
      <c r="S1347" s="53"/>
      <c r="T1347" s="53" t="s">
        <v>417</v>
      </c>
      <c r="U1347" s="60">
        <v>1</v>
      </c>
      <c r="V1347" s="53">
        <v>2</v>
      </c>
      <c r="W1347" s="53" t="s">
        <v>390</v>
      </c>
      <c r="X1347" s="53"/>
      <c r="Y1347" s="53">
        <v>967.52094</v>
      </c>
      <c r="Z1347" s="367">
        <v>48138.1</v>
      </c>
      <c r="AA1347" s="53"/>
      <c r="AB1347" s="53" t="s">
        <v>4575</v>
      </c>
      <c r="AC1347" s="71" t="s">
        <v>1791</v>
      </c>
      <c r="AD1347" s="57">
        <v>48138.1</v>
      </c>
      <c r="AE1347" s="53"/>
      <c r="AF1347" s="53"/>
      <c r="AG1347" s="60">
        <v>1</v>
      </c>
      <c r="AH1347" s="367"/>
      <c r="AI1347" s="53" t="s">
        <v>99</v>
      </c>
      <c r="AJ1347" s="53" t="s">
        <v>689</v>
      </c>
    </row>
    <row r="1348" spans="1:46" s="148" customFormat="1" ht="45">
      <c r="A1348" s="53" t="s">
        <v>1344</v>
      </c>
      <c r="B1348" s="60" t="s">
        <v>6394</v>
      </c>
      <c r="C1348" s="60" t="s">
        <v>538</v>
      </c>
      <c r="D1348" s="52" t="s">
        <v>466</v>
      </c>
      <c r="E1348" s="53" t="s">
        <v>83</v>
      </c>
      <c r="F1348" s="55">
        <v>41394</v>
      </c>
      <c r="G1348" s="55">
        <v>41453</v>
      </c>
      <c r="H1348" s="53" t="s">
        <v>99</v>
      </c>
      <c r="I1348" s="57">
        <v>2962.2426099999998</v>
      </c>
      <c r="J1348" s="56">
        <v>2962.2428558826632</v>
      </c>
      <c r="K1348" s="56">
        <v>2962.2420000000002</v>
      </c>
      <c r="L1348" s="58">
        <v>3495445.56</v>
      </c>
      <c r="M1348" s="59">
        <v>41481</v>
      </c>
      <c r="N1348" s="60">
        <v>2013</v>
      </c>
      <c r="O1348" s="61">
        <v>41486</v>
      </c>
      <c r="P1348" s="60">
        <v>2013</v>
      </c>
      <c r="Q1348" s="61">
        <v>41547</v>
      </c>
      <c r="R1348" s="53" t="s">
        <v>342</v>
      </c>
      <c r="S1348" s="53"/>
      <c r="T1348" s="53" t="s">
        <v>417</v>
      </c>
      <c r="U1348" s="60">
        <v>4</v>
      </c>
      <c r="V1348" s="53">
        <v>2</v>
      </c>
      <c r="W1348" s="53" t="s">
        <v>390</v>
      </c>
      <c r="X1348" s="53"/>
      <c r="Y1348" s="53">
        <v>873.86139000000003</v>
      </c>
      <c r="Z1348" s="367">
        <v>12034.525</v>
      </c>
      <c r="AA1348" s="53"/>
      <c r="AB1348" s="53" t="s">
        <v>4575</v>
      </c>
      <c r="AC1348" s="71" t="s">
        <v>1791</v>
      </c>
      <c r="AD1348" s="57">
        <v>48138.1</v>
      </c>
      <c r="AE1348" s="53"/>
      <c r="AF1348" s="53"/>
      <c r="AG1348" s="60">
        <v>4</v>
      </c>
      <c r="AH1348" s="367"/>
      <c r="AI1348" s="53" t="s">
        <v>99</v>
      </c>
      <c r="AJ1348" s="53" t="s">
        <v>689</v>
      </c>
    </row>
    <row r="1349" spans="1:46" s="148" customFormat="1" ht="45">
      <c r="A1349" s="52" t="s">
        <v>382</v>
      </c>
      <c r="B1349" s="60">
        <v>23</v>
      </c>
      <c r="C1349" s="52">
        <v>3000559</v>
      </c>
      <c r="D1349" s="52" t="s">
        <v>388</v>
      </c>
      <c r="E1349" s="53" t="s">
        <v>60</v>
      </c>
      <c r="F1349" s="75">
        <v>41470</v>
      </c>
      <c r="G1349" s="55">
        <v>41510</v>
      </c>
      <c r="H1349" s="53" t="s">
        <v>99</v>
      </c>
      <c r="I1349" s="56">
        <v>1110.9398305084746</v>
      </c>
      <c r="J1349" s="56">
        <v>1147.328710767458</v>
      </c>
      <c r="K1349" s="56">
        <v>1110.9390000000001</v>
      </c>
      <c r="L1349" s="58">
        <v>1310908.02</v>
      </c>
      <c r="M1349" s="59">
        <v>41530</v>
      </c>
      <c r="N1349" s="60">
        <v>2013</v>
      </c>
      <c r="O1349" s="61">
        <v>41532</v>
      </c>
      <c r="P1349" s="60">
        <v>2013</v>
      </c>
      <c r="Q1349" s="61">
        <v>41639</v>
      </c>
      <c r="R1349" s="53" t="s">
        <v>342</v>
      </c>
      <c r="S1349" s="62" t="s">
        <v>3483</v>
      </c>
      <c r="T1349" s="53" t="s">
        <v>389</v>
      </c>
      <c r="U1349" s="367">
        <v>1</v>
      </c>
      <c r="V1349" s="53">
        <v>2</v>
      </c>
      <c r="W1349" s="53" t="s">
        <v>390</v>
      </c>
      <c r="X1349" s="53"/>
      <c r="Y1349" s="63">
        <v>0.10948365522338824</v>
      </c>
      <c r="Z1349" s="58">
        <v>1310.9080200000001</v>
      </c>
      <c r="AA1349" s="53"/>
      <c r="AB1349" s="62" t="s">
        <v>3484</v>
      </c>
      <c r="AC1349" s="65" t="s">
        <v>1795</v>
      </c>
      <c r="AD1349" s="66">
        <v>11973.55</v>
      </c>
      <c r="AE1349" s="53"/>
      <c r="AF1349" s="53"/>
      <c r="AG1349" s="58">
        <v>1</v>
      </c>
      <c r="AH1349" s="367"/>
      <c r="AI1349" s="53" t="s">
        <v>99</v>
      </c>
      <c r="AJ1349" s="52" t="s">
        <v>391</v>
      </c>
    </row>
    <row r="1350" spans="1:46" s="148" customFormat="1" ht="45">
      <c r="A1350" s="52" t="s">
        <v>382</v>
      </c>
      <c r="B1350" s="60">
        <v>25</v>
      </c>
      <c r="C1350" s="52">
        <v>3000559</v>
      </c>
      <c r="D1350" s="52" t="s">
        <v>388</v>
      </c>
      <c r="E1350" s="53" t="s">
        <v>60</v>
      </c>
      <c r="F1350" s="75">
        <v>41197</v>
      </c>
      <c r="G1350" s="55">
        <v>41237</v>
      </c>
      <c r="H1350" s="53" t="s">
        <v>99</v>
      </c>
      <c r="I1350" s="56">
        <v>278.25</v>
      </c>
      <c r="J1350" s="56">
        <v>286.63562760680855</v>
      </c>
      <c r="K1350" s="56">
        <v>278.25</v>
      </c>
      <c r="L1350" s="58">
        <v>328335</v>
      </c>
      <c r="M1350" s="59">
        <v>41275</v>
      </c>
      <c r="N1350" s="60">
        <v>2013</v>
      </c>
      <c r="O1350" s="61">
        <v>41291</v>
      </c>
      <c r="P1350" s="60">
        <v>2013</v>
      </c>
      <c r="Q1350" s="61">
        <v>41321</v>
      </c>
      <c r="R1350" s="53" t="s">
        <v>342</v>
      </c>
      <c r="S1350" s="62" t="s">
        <v>3485</v>
      </c>
      <c r="T1350" s="53" t="s">
        <v>389</v>
      </c>
      <c r="U1350" s="367">
        <v>1</v>
      </c>
      <c r="V1350" s="53">
        <v>2</v>
      </c>
      <c r="W1350" s="53" t="s">
        <v>390</v>
      </c>
      <c r="X1350" s="53"/>
      <c r="Y1350" s="63">
        <v>8.9961202715809888E-2</v>
      </c>
      <c r="Z1350" s="58">
        <v>328.33499999999998</v>
      </c>
      <c r="AA1350" s="53"/>
      <c r="AB1350" s="62" t="s">
        <v>3486</v>
      </c>
      <c r="AC1350" s="65" t="s">
        <v>1795</v>
      </c>
      <c r="AD1350" s="66">
        <v>3649.74</v>
      </c>
      <c r="AE1350" s="53"/>
      <c r="AF1350" s="53"/>
      <c r="AG1350" s="58">
        <v>1</v>
      </c>
      <c r="AH1350" s="367"/>
      <c r="AI1350" s="53" t="s">
        <v>99</v>
      </c>
      <c r="AJ1350" s="52" t="s">
        <v>391</v>
      </c>
    </row>
    <row r="1351" spans="1:46" s="148" customFormat="1" ht="60">
      <c r="A1351" s="52" t="s">
        <v>382</v>
      </c>
      <c r="B1351" s="60">
        <v>27</v>
      </c>
      <c r="C1351" s="52">
        <v>3000559</v>
      </c>
      <c r="D1351" s="52" t="s">
        <v>388</v>
      </c>
      <c r="E1351" s="53" t="s">
        <v>60</v>
      </c>
      <c r="F1351" s="75">
        <v>41197</v>
      </c>
      <c r="G1351" s="55">
        <v>41237</v>
      </c>
      <c r="H1351" s="53" t="s">
        <v>99</v>
      </c>
      <c r="I1351" s="56">
        <v>1157.5601694915256</v>
      </c>
      <c r="J1351" s="56">
        <v>1195.4758735938879</v>
      </c>
      <c r="K1351" s="56">
        <v>1157.56</v>
      </c>
      <c r="L1351" s="58">
        <v>1365920.7999999998</v>
      </c>
      <c r="M1351" s="59">
        <v>41275</v>
      </c>
      <c r="N1351" s="60">
        <v>2013</v>
      </c>
      <c r="O1351" s="61">
        <v>41291</v>
      </c>
      <c r="P1351" s="60">
        <v>2013</v>
      </c>
      <c r="Q1351" s="61">
        <v>41381</v>
      </c>
      <c r="R1351" s="53" t="s">
        <v>342</v>
      </c>
      <c r="S1351" s="62" t="s">
        <v>3487</v>
      </c>
      <c r="T1351" s="53" t="s">
        <v>389</v>
      </c>
      <c r="U1351" s="367">
        <v>1</v>
      </c>
      <c r="V1351" s="53">
        <v>2</v>
      </c>
      <c r="W1351" s="53" t="s">
        <v>390</v>
      </c>
      <c r="X1351" s="53"/>
      <c r="Y1351" s="63">
        <v>9.444072774740965E-2</v>
      </c>
      <c r="Z1351" s="58">
        <v>1365.9207999999999</v>
      </c>
      <c r="AA1351" s="53"/>
      <c r="AB1351" s="62" t="s">
        <v>3488</v>
      </c>
      <c r="AC1351" s="65" t="s">
        <v>1795</v>
      </c>
      <c r="AD1351" s="66">
        <v>14463.259999999998</v>
      </c>
      <c r="AE1351" s="53"/>
      <c r="AF1351" s="53"/>
      <c r="AG1351" s="58">
        <v>1</v>
      </c>
      <c r="AH1351" s="367"/>
      <c r="AI1351" s="53" t="s">
        <v>99</v>
      </c>
      <c r="AJ1351" s="52" t="s">
        <v>391</v>
      </c>
    </row>
    <row r="1352" spans="1:46" s="148" customFormat="1" ht="45">
      <c r="A1352" s="52" t="s">
        <v>382</v>
      </c>
      <c r="B1352" s="60">
        <v>28</v>
      </c>
      <c r="C1352" s="52">
        <v>3000559</v>
      </c>
      <c r="D1352" s="52" t="s">
        <v>388</v>
      </c>
      <c r="E1352" s="53" t="s">
        <v>60</v>
      </c>
      <c r="F1352" s="75">
        <v>41197</v>
      </c>
      <c r="G1352" s="55">
        <v>41237</v>
      </c>
      <c r="H1352" s="53" t="s">
        <v>99</v>
      </c>
      <c r="I1352" s="56">
        <v>278.20000000000005</v>
      </c>
      <c r="J1352" s="56">
        <v>287.31176539634453</v>
      </c>
      <c r="K1352" s="56">
        <v>278.2</v>
      </c>
      <c r="L1352" s="58">
        <v>328275.99999999994</v>
      </c>
      <c r="M1352" s="59">
        <v>41275</v>
      </c>
      <c r="N1352" s="60">
        <v>2013</v>
      </c>
      <c r="O1352" s="61">
        <v>41291</v>
      </c>
      <c r="P1352" s="60">
        <v>2013</v>
      </c>
      <c r="Q1352" s="61">
        <v>41321</v>
      </c>
      <c r="R1352" s="53" t="s">
        <v>342</v>
      </c>
      <c r="S1352" s="62" t="s">
        <v>3489</v>
      </c>
      <c r="T1352" s="53" t="s">
        <v>389</v>
      </c>
      <c r="U1352" s="367">
        <v>1</v>
      </c>
      <c r="V1352" s="53">
        <v>2</v>
      </c>
      <c r="W1352" s="53" t="s">
        <v>390</v>
      </c>
      <c r="X1352" s="53"/>
      <c r="Y1352" s="63">
        <v>7.2166018158236048E-2</v>
      </c>
      <c r="Z1352" s="58">
        <v>328.27599999999995</v>
      </c>
      <c r="AA1352" s="53"/>
      <c r="AB1352" s="62" t="s">
        <v>3490</v>
      </c>
      <c r="AC1352" s="65" t="s">
        <v>1795</v>
      </c>
      <c r="AD1352" s="66">
        <v>4548.8999999999996</v>
      </c>
      <c r="AE1352" s="53"/>
      <c r="AF1352" s="53"/>
      <c r="AG1352" s="58">
        <v>1</v>
      </c>
      <c r="AH1352" s="367"/>
      <c r="AI1352" s="53" t="s">
        <v>99</v>
      </c>
      <c r="AJ1352" s="52" t="s">
        <v>391</v>
      </c>
    </row>
    <row r="1353" spans="1:46" s="148" customFormat="1" ht="45">
      <c r="A1353" s="52" t="s">
        <v>382</v>
      </c>
      <c r="B1353" s="54">
        <v>29</v>
      </c>
      <c r="C1353" s="60">
        <v>3000560</v>
      </c>
      <c r="D1353" s="52" t="s">
        <v>465</v>
      </c>
      <c r="E1353" s="78" t="s">
        <v>60</v>
      </c>
      <c r="F1353" s="371">
        <v>41369</v>
      </c>
      <c r="G1353" s="371">
        <v>41409</v>
      </c>
      <c r="H1353" s="371" t="s">
        <v>2104</v>
      </c>
      <c r="I1353" s="79">
        <v>3120.8408837812822</v>
      </c>
      <c r="J1353" s="56">
        <v>3089.1990000000001</v>
      </c>
      <c r="K1353" s="56">
        <v>3089.1990000000001</v>
      </c>
      <c r="L1353" s="58">
        <v>3645254.8200000003</v>
      </c>
      <c r="M1353" s="372">
        <v>41429</v>
      </c>
      <c r="N1353" s="173">
        <v>2013</v>
      </c>
      <c r="O1353" s="373">
        <v>41431</v>
      </c>
      <c r="P1353" s="173">
        <v>2013</v>
      </c>
      <c r="Q1353" s="373">
        <v>41572</v>
      </c>
      <c r="R1353" s="53" t="s">
        <v>3149</v>
      </c>
      <c r="S1353" s="68" t="s">
        <v>3491</v>
      </c>
      <c r="T1353" s="78" t="s">
        <v>389</v>
      </c>
      <c r="U1353" s="78" t="s">
        <v>7827</v>
      </c>
      <c r="V1353" s="467">
        <v>2</v>
      </c>
      <c r="W1353" s="78" t="s">
        <v>390</v>
      </c>
      <c r="X1353" s="78" t="s">
        <v>7846</v>
      </c>
      <c r="Y1353" s="177">
        <v>0.80134863813229584</v>
      </c>
      <c r="Z1353" s="177">
        <v>4548.8999999999996</v>
      </c>
      <c r="AA1353" s="78"/>
      <c r="AB1353" s="78" t="s">
        <v>3490</v>
      </c>
      <c r="AC1353" s="65">
        <v>41387.041666666664</v>
      </c>
      <c r="AD1353" s="78">
        <v>4548.8999999999996</v>
      </c>
      <c r="AE1353" s="78"/>
      <c r="AF1353" s="78"/>
      <c r="AG1353" s="78" t="s">
        <v>7827</v>
      </c>
      <c r="AH1353" s="78"/>
      <c r="AI1353" s="78" t="s">
        <v>2104</v>
      </c>
      <c r="AJ1353" s="78" t="s">
        <v>391</v>
      </c>
      <c r="AL1353" s="153"/>
      <c r="AM1353" s="153"/>
      <c r="AN1353" s="153"/>
      <c r="AO1353" s="153"/>
      <c r="AP1353" s="153"/>
      <c r="AQ1353" s="153"/>
      <c r="AR1353" s="153"/>
      <c r="AS1353" s="153"/>
      <c r="AT1353" s="153"/>
    </row>
    <row r="1354" spans="1:46" s="148" customFormat="1" ht="45">
      <c r="A1354" s="52" t="s">
        <v>382</v>
      </c>
      <c r="B1354" s="60">
        <v>210</v>
      </c>
      <c r="C1354" s="52">
        <v>3000559</v>
      </c>
      <c r="D1354" s="52" t="s">
        <v>388</v>
      </c>
      <c r="E1354" s="53" t="s">
        <v>60</v>
      </c>
      <c r="F1354" s="75">
        <v>41197</v>
      </c>
      <c r="G1354" s="55">
        <v>41237</v>
      </c>
      <c r="H1354" s="53" t="s">
        <v>99</v>
      </c>
      <c r="I1354" s="56">
        <v>4686.3296610169491</v>
      </c>
      <c r="J1354" s="56">
        <v>4839.8308036700109</v>
      </c>
      <c r="K1354" s="56">
        <v>4686.3289999999997</v>
      </c>
      <c r="L1354" s="58">
        <v>5529868.2199999997</v>
      </c>
      <c r="M1354" s="59">
        <v>41275</v>
      </c>
      <c r="N1354" s="60">
        <v>2013</v>
      </c>
      <c r="O1354" s="61">
        <v>41291</v>
      </c>
      <c r="P1354" s="60">
        <v>2013</v>
      </c>
      <c r="Q1354" s="61">
        <v>41365</v>
      </c>
      <c r="R1354" s="53" t="s">
        <v>342</v>
      </c>
      <c r="S1354" s="62" t="s">
        <v>3492</v>
      </c>
      <c r="T1354" s="53" t="s">
        <v>389</v>
      </c>
      <c r="U1354" s="367">
        <v>1</v>
      </c>
      <c r="V1354" s="53">
        <v>2</v>
      </c>
      <c r="W1354" s="53" t="s">
        <v>390</v>
      </c>
      <c r="X1354" s="53"/>
      <c r="Y1354" s="63">
        <v>5.9978101722681552E-2</v>
      </c>
      <c r="Z1354" s="58">
        <v>5529.8682200000003</v>
      </c>
      <c r="AA1354" s="53"/>
      <c r="AB1354" s="62" t="s">
        <v>3493</v>
      </c>
      <c r="AC1354" s="65" t="s">
        <v>1795</v>
      </c>
      <c r="AD1354" s="66">
        <v>92198.12</v>
      </c>
      <c r="AE1354" s="53"/>
      <c r="AF1354" s="53"/>
      <c r="AG1354" s="58">
        <v>1</v>
      </c>
      <c r="AH1354" s="367"/>
      <c r="AI1354" s="53" t="s">
        <v>99</v>
      </c>
      <c r="AJ1354" s="52" t="s">
        <v>391</v>
      </c>
    </row>
    <row r="1355" spans="1:46" s="148" customFormat="1" ht="45">
      <c r="A1355" s="52" t="s">
        <v>382</v>
      </c>
      <c r="B1355" s="60">
        <v>211</v>
      </c>
      <c r="C1355" s="52">
        <v>3000559</v>
      </c>
      <c r="D1355" s="52" t="s">
        <v>388</v>
      </c>
      <c r="E1355" s="53" t="s">
        <v>60</v>
      </c>
      <c r="F1355" s="75">
        <v>41197</v>
      </c>
      <c r="G1355" s="55">
        <v>41237</v>
      </c>
      <c r="H1355" s="53" t="s">
        <v>99</v>
      </c>
      <c r="I1355" s="56">
        <v>564.15</v>
      </c>
      <c r="J1355" s="56">
        <v>582.62877241622266</v>
      </c>
      <c r="K1355" s="56">
        <v>564.15</v>
      </c>
      <c r="L1355" s="58">
        <v>665696.99999999988</v>
      </c>
      <c r="M1355" s="59">
        <v>41275</v>
      </c>
      <c r="N1355" s="60">
        <v>2013</v>
      </c>
      <c r="O1355" s="61">
        <v>41291</v>
      </c>
      <c r="P1355" s="60">
        <v>2013</v>
      </c>
      <c r="Q1355" s="61">
        <v>41375</v>
      </c>
      <c r="R1355" s="53" t="s">
        <v>342</v>
      </c>
      <c r="S1355" s="62" t="s">
        <v>3494</v>
      </c>
      <c r="T1355" s="53" t="s">
        <v>389</v>
      </c>
      <c r="U1355" s="367">
        <v>1</v>
      </c>
      <c r="V1355" s="53">
        <v>2</v>
      </c>
      <c r="W1355" s="53" t="s">
        <v>390</v>
      </c>
      <c r="X1355" s="53"/>
      <c r="Y1355" s="63">
        <v>0.13400237529691209</v>
      </c>
      <c r="Z1355" s="58">
        <v>665.69699999999989</v>
      </c>
      <c r="AA1355" s="53"/>
      <c r="AB1355" s="62" t="s">
        <v>3495</v>
      </c>
      <c r="AC1355" s="65" t="s">
        <v>1795</v>
      </c>
      <c r="AD1355" s="66">
        <v>4967.8</v>
      </c>
      <c r="AE1355" s="53"/>
      <c r="AF1355" s="53"/>
      <c r="AG1355" s="58">
        <v>1</v>
      </c>
      <c r="AH1355" s="367"/>
      <c r="AI1355" s="53" t="s">
        <v>99</v>
      </c>
      <c r="AJ1355" s="52" t="s">
        <v>391</v>
      </c>
    </row>
    <row r="1356" spans="1:46" s="148" customFormat="1" ht="45">
      <c r="A1356" s="52" t="s">
        <v>382</v>
      </c>
      <c r="B1356" s="60">
        <v>213</v>
      </c>
      <c r="C1356" s="52">
        <v>3000559</v>
      </c>
      <c r="D1356" s="52" t="s">
        <v>388</v>
      </c>
      <c r="E1356" s="53" t="s">
        <v>60</v>
      </c>
      <c r="F1356" s="75">
        <v>41197</v>
      </c>
      <c r="G1356" s="55">
        <v>41237</v>
      </c>
      <c r="H1356" s="53" t="s">
        <v>99</v>
      </c>
      <c r="I1356" s="56">
        <v>187.82965999999999</v>
      </c>
      <c r="J1356" s="56">
        <v>193.98198718325034</v>
      </c>
      <c r="K1356" s="56">
        <v>187.82900000000001</v>
      </c>
      <c r="L1356" s="58">
        <v>221638.22</v>
      </c>
      <c r="M1356" s="59">
        <v>41275</v>
      </c>
      <c r="N1356" s="60">
        <v>2013</v>
      </c>
      <c r="O1356" s="61">
        <v>41291</v>
      </c>
      <c r="P1356" s="60">
        <v>2013</v>
      </c>
      <c r="Q1356" s="61">
        <v>41355</v>
      </c>
      <c r="R1356" s="53" t="s">
        <v>342</v>
      </c>
      <c r="S1356" s="62" t="s">
        <v>3496</v>
      </c>
      <c r="T1356" s="53" t="s">
        <v>389</v>
      </c>
      <c r="U1356" s="367">
        <v>1</v>
      </c>
      <c r="V1356" s="53">
        <v>2</v>
      </c>
      <c r="W1356" s="53" t="s">
        <v>390</v>
      </c>
      <c r="X1356" s="53"/>
      <c r="Y1356" s="63">
        <v>9.6322564102564109E-2</v>
      </c>
      <c r="Z1356" s="58">
        <v>221.63822000000002</v>
      </c>
      <c r="AA1356" s="53"/>
      <c r="AB1356" s="62" t="s">
        <v>3497</v>
      </c>
      <c r="AC1356" s="65" t="s">
        <v>1795</v>
      </c>
      <c r="AD1356" s="66">
        <v>2301</v>
      </c>
      <c r="AE1356" s="53"/>
      <c r="AF1356" s="53"/>
      <c r="AG1356" s="58">
        <v>1</v>
      </c>
      <c r="AH1356" s="367"/>
      <c r="AI1356" s="53" t="s">
        <v>99</v>
      </c>
      <c r="AJ1356" s="52" t="s">
        <v>391</v>
      </c>
    </row>
    <row r="1357" spans="1:46" s="148" customFormat="1" ht="45">
      <c r="A1357" s="52" t="s">
        <v>382</v>
      </c>
      <c r="B1357" s="60">
        <v>214</v>
      </c>
      <c r="C1357" s="54">
        <v>3000560</v>
      </c>
      <c r="D1357" s="52" t="s">
        <v>465</v>
      </c>
      <c r="E1357" s="53" t="s">
        <v>60</v>
      </c>
      <c r="F1357" s="55">
        <v>41369</v>
      </c>
      <c r="G1357" s="55">
        <v>41409</v>
      </c>
      <c r="H1357" s="53" t="s">
        <v>99</v>
      </c>
      <c r="I1357" s="56">
        <v>1643.5178000000001</v>
      </c>
      <c r="J1357" s="56">
        <v>1590.0081488081282</v>
      </c>
      <c r="K1357" s="56">
        <v>1590.008</v>
      </c>
      <c r="L1357" s="58">
        <v>1876209.44</v>
      </c>
      <c r="M1357" s="59">
        <v>41429</v>
      </c>
      <c r="N1357" s="60">
        <v>2013</v>
      </c>
      <c r="O1357" s="61">
        <v>41431</v>
      </c>
      <c r="P1357" s="60">
        <v>2013</v>
      </c>
      <c r="Q1357" s="61">
        <v>41639</v>
      </c>
      <c r="R1357" s="53" t="s">
        <v>342</v>
      </c>
      <c r="S1357" s="62" t="s">
        <v>3498</v>
      </c>
      <c r="T1357" s="53" t="s">
        <v>389</v>
      </c>
      <c r="U1357" s="367">
        <v>1</v>
      </c>
      <c r="V1357" s="53">
        <v>2</v>
      </c>
      <c r="W1357" s="53" t="s">
        <v>390</v>
      </c>
      <c r="X1357" s="53" t="s">
        <v>6461</v>
      </c>
      <c r="Y1357" s="63">
        <v>1876.2094399999999</v>
      </c>
      <c r="Z1357" s="58">
        <v>1876.2094400000001</v>
      </c>
      <c r="AA1357" s="53"/>
      <c r="AB1357" s="62" t="s">
        <v>3497</v>
      </c>
      <c r="AC1357" s="65">
        <v>41362</v>
      </c>
      <c r="AD1357" s="66">
        <v>2301</v>
      </c>
      <c r="AE1357" s="53"/>
      <c r="AF1357" s="53"/>
      <c r="AG1357" s="58">
        <v>1</v>
      </c>
      <c r="AH1357" s="367"/>
      <c r="AI1357" s="53" t="s">
        <v>99</v>
      </c>
      <c r="AJ1357" s="52" t="s">
        <v>391</v>
      </c>
    </row>
    <row r="1358" spans="1:46" s="148" customFormat="1" ht="45">
      <c r="A1358" s="52" t="s">
        <v>382</v>
      </c>
      <c r="B1358" s="60">
        <v>224</v>
      </c>
      <c r="C1358" s="54">
        <v>3000560</v>
      </c>
      <c r="D1358" s="52" t="s">
        <v>465</v>
      </c>
      <c r="E1358" s="53" t="s">
        <v>60</v>
      </c>
      <c r="F1358" s="55">
        <v>41365</v>
      </c>
      <c r="G1358" s="55">
        <v>41405</v>
      </c>
      <c r="H1358" s="52" t="s">
        <v>99</v>
      </c>
      <c r="I1358" s="57">
        <v>1596.5423699999999</v>
      </c>
      <c r="J1358" s="56">
        <v>1507.3111595465721</v>
      </c>
      <c r="K1358" s="56">
        <v>1507.3109999999999</v>
      </c>
      <c r="L1358" s="58">
        <v>1778626.9799999997</v>
      </c>
      <c r="M1358" s="59">
        <v>41425</v>
      </c>
      <c r="N1358" s="60">
        <v>2013</v>
      </c>
      <c r="O1358" s="61">
        <v>41427</v>
      </c>
      <c r="P1358" s="60">
        <v>2013</v>
      </c>
      <c r="Q1358" s="61">
        <v>41578</v>
      </c>
      <c r="R1358" s="53" t="s">
        <v>342</v>
      </c>
      <c r="S1358" s="62" t="s">
        <v>3499</v>
      </c>
      <c r="T1358" s="53" t="s">
        <v>389</v>
      </c>
      <c r="U1358" s="58">
        <v>1</v>
      </c>
      <c r="V1358" s="53">
        <v>2</v>
      </c>
      <c r="W1358" s="53" t="s">
        <v>390</v>
      </c>
      <c r="X1358" s="53" t="s">
        <v>3500</v>
      </c>
      <c r="Y1358" s="63">
        <v>0.67981492466575433</v>
      </c>
      <c r="Z1358" s="58">
        <v>1778.6269799999998</v>
      </c>
      <c r="AA1358" s="53"/>
      <c r="AB1358" s="62" t="s">
        <v>3501</v>
      </c>
      <c r="AC1358" s="65">
        <v>41324</v>
      </c>
      <c r="AD1358" s="66">
        <v>2616.34</v>
      </c>
      <c r="AE1358" s="53"/>
      <c r="AF1358" s="53"/>
      <c r="AG1358" s="58">
        <v>1</v>
      </c>
      <c r="AH1358" s="367">
        <v>559.6147522</v>
      </c>
      <c r="AI1358" s="53" t="s">
        <v>99</v>
      </c>
      <c r="AJ1358" s="52" t="s">
        <v>391</v>
      </c>
    </row>
    <row r="1359" spans="1:46" s="148" customFormat="1" ht="360">
      <c r="A1359" s="52" t="s">
        <v>382</v>
      </c>
      <c r="B1359" s="60">
        <v>225</v>
      </c>
      <c r="C1359" s="53" t="s">
        <v>541</v>
      </c>
      <c r="D1359" s="52" t="s">
        <v>808</v>
      </c>
      <c r="E1359" s="53" t="s">
        <v>82</v>
      </c>
      <c r="F1359" s="55">
        <v>41227</v>
      </c>
      <c r="G1359" s="55">
        <v>41277</v>
      </c>
      <c r="H1359" s="52" t="s">
        <v>99</v>
      </c>
      <c r="I1359" s="57">
        <v>57203.38983050848</v>
      </c>
      <c r="J1359" s="56">
        <v>57124.502690865476</v>
      </c>
      <c r="K1359" s="56">
        <v>57124.502</v>
      </c>
      <c r="L1359" s="58">
        <v>67406912.359999999</v>
      </c>
      <c r="M1359" s="59">
        <v>41297</v>
      </c>
      <c r="N1359" s="60">
        <v>2013</v>
      </c>
      <c r="O1359" s="61">
        <v>41387</v>
      </c>
      <c r="P1359" s="60">
        <v>2013</v>
      </c>
      <c r="Q1359" s="61">
        <v>41447</v>
      </c>
      <c r="R1359" s="53" t="s">
        <v>342</v>
      </c>
      <c r="S1359" s="62" t="s">
        <v>3502</v>
      </c>
      <c r="T1359" s="53" t="s">
        <v>428</v>
      </c>
      <c r="U1359" s="58">
        <v>2</v>
      </c>
      <c r="V1359" s="53">
        <v>2</v>
      </c>
      <c r="W1359" s="53" t="s">
        <v>390</v>
      </c>
      <c r="X1359" s="53" t="s">
        <v>3503</v>
      </c>
      <c r="Y1359" s="63">
        <v>0.79302247969358886</v>
      </c>
      <c r="Z1359" s="58">
        <v>33703.456180000001</v>
      </c>
      <c r="AA1359" s="68" t="s">
        <v>3504</v>
      </c>
      <c r="AB1359" s="62" t="s">
        <v>3505</v>
      </c>
      <c r="AC1359" s="65" t="s">
        <v>1791</v>
      </c>
      <c r="AD1359" s="66">
        <v>85000.001999999993</v>
      </c>
      <c r="AE1359" s="53"/>
      <c r="AF1359" s="53"/>
      <c r="AG1359" s="58">
        <v>2</v>
      </c>
      <c r="AH1359" s="367"/>
      <c r="AI1359" s="53" t="s">
        <v>99</v>
      </c>
      <c r="AJ1359" s="52" t="s">
        <v>391</v>
      </c>
    </row>
    <row r="1360" spans="1:46" s="148" customFormat="1" ht="45">
      <c r="A1360" s="52" t="s">
        <v>382</v>
      </c>
      <c r="B1360" s="60">
        <v>226</v>
      </c>
      <c r="C1360" s="53" t="s">
        <v>592</v>
      </c>
      <c r="D1360" s="52" t="s">
        <v>996</v>
      </c>
      <c r="E1360" s="53" t="s">
        <v>65</v>
      </c>
      <c r="F1360" s="55">
        <v>41219</v>
      </c>
      <c r="G1360" s="55">
        <v>41279</v>
      </c>
      <c r="H1360" s="52" t="s">
        <v>99</v>
      </c>
      <c r="I1360" s="57">
        <v>7020.8728813559319</v>
      </c>
      <c r="J1360" s="56">
        <v>7011.190647819627</v>
      </c>
      <c r="K1360" s="56">
        <v>7011.19</v>
      </c>
      <c r="L1360" s="58">
        <v>8273204.1999999983</v>
      </c>
      <c r="M1360" s="59">
        <v>41299</v>
      </c>
      <c r="N1360" s="60">
        <v>2013</v>
      </c>
      <c r="O1360" s="61">
        <v>41359</v>
      </c>
      <c r="P1360" s="60">
        <v>2013</v>
      </c>
      <c r="Q1360" s="61">
        <v>41439</v>
      </c>
      <c r="R1360" s="53" t="s">
        <v>342</v>
      </c>
      <c r="S1360" s="62" t="s">
        <v>3506</v>
      </c>
      <c r="T1360" s="53" t="s">
        <v>818</v>
      </c>
      <c r="U1360" s="58">
        <v>2</v>
      </c>
      <c r="V1360" s="53">
        <v>2</v>
      </c>
      <c r="W1360" s="53" t="s">
        <v>390</v>
      </c>
      <c r="X1360" s="53" t="s">
        <v>3503</v>
      </c>
      <c r="Y1360" s="63">
        <v>9.7331811827486764E-2</v>
      </c>
      <c r="Z1360" s="58">
        <v>4136.6020999999992</v>
      </c>
      <c r="AA1360" s="53"/>
      <c r="AB1360" s="62" t="s">
        <v>3505</v>
      </c>
      <c r="AC1360" s="65" t="s">
        <v>1791</v>
      </c>
      <c r="AD1360" s="66">
        <v>85000.001999999993</v>
      </c>
      <c r="AE1360" s="53"/>
      <c r="AF1360" s="53"/>
      <c r="AG1360" s="58">
        <v>2</v>
      </c>
      <c r="AH1360" s="367"/>
      <c r="AI1360" s="53" t="s">
        <v>99</v>
      </c>
      <c r="AJ1360" s="52" t="s">
        <v>391</v>
      </c>
    </row>
    <row r="1361" spans="1:46" s="148" customFormat="1" ht="45">
      <c r="A1361" s="52" t="s">
        <v>382</v>
      </c>
      <c r="B1361" s="60">
        <v>227</v>
      </c>
      <c r="C1361" s="53" t="s">
        <v>630</v>
      </c>
      <c r="D1361" s="52" t="s">
        <v>631</v>
      </c>
      <c r="E1361" s="53" t="s">
        <v>60</v>
      </c>
      <c r="F1361" s="55">
        <v>41365</v>
      </c>
      <c r="G1361" s="55">
        <v>41405</v>
      </c>
      <c r="H1361" s="52" t="s">
        <v>99</v>
      </c>
      <c r="I1361" s="57">
        <v>1843</v>
      </c>
      <c r="J1361" s="56">
        <v>1842.9999951338368</v>
      </c>
      <c r="K1361" s="56">
        <v>1842.999</v>
      </c>
      <c r="L1361" s="58">
        <v>2174738.8199999998</v>
      </c>
      <c r="M1361" s="59">
        <v>41425</v>
      </c>
      <c r="N1361" s="60">
        <v>2013</v>
      </c>
      <c r="O1361" s="61">
        <v>41455</v>
      </c>
      <c r="P1361" s="60">
        <v>2013</v>
      </c>
      <c r="Q1361" s="61">
        <v>41485</v>
      </c>
      <c r="R1361" s="53" t="s">
        <v>342</v>
      </c>
      <c r="S1361" s="62" t="s">
        <v>3507</v>
      </c>
      <c r="T1361" s="53" t="s">
        <v>818</v>
      </c>
      <c r="U1361" s="58">
        <v>19</v>
      </c>
      <c r="V1361" s="53">
        <v>2</v>
      </c>
      <c r="W1361" s="53" t="s">
        <v>390</v>
      </c>
      <c r="X1361" s="53" t="s">
        <v>3503</v>
      </c>
      <c r="Y1361" s="63">
        <v>2.5585161986231484E-2</v>
      </c>
      <c r="Z1361" s="58">
        <v>114.45993789473684</v>
      </c>
      <c r="AA1361" s="53"/>
      <c r="AB1361" s="62" t="s">
        <v>3505</v>
      </c>
      <c r="AC1361" s="65" t="s">
        <v>1791</v>
      </c>
      <c r="AD1361" s="66">
        <v>85000.001999999993</v>
      </c>
      <c r="AE1361" s="53"/>
      <c r="AF1361" s="53"/>
      <c r="AG1361" s="58">
        <v>19</v>
      </c>
      <c r="AH1361" s="367"/>
      <c r="AI1361" s="53" t="s">
        <v>99</v>
      </c>
      <c r="AJ1361" s="52" t="s">
        <v>391</v>
      </c>
    </row>
    <row r="1362" spans="1:46" s="148" customFormat="1" ht="45">
      <c r="A1362" s="52" t="s">
        <v>382</v>
      </c>
      <c r="B1362" s="60">
        <v>228</v>
      </c>
      <c r="C1362" s="54">
        <v>3000560</v>
      </c>
      <c r="D1362" s="52" t="s">
        <v>465</v>
      </c>
      <c r="E1362" s="53" t="s">
        <v>60</v>
      </c>
      <c r="F1362" s="55">
        <v>41365</v>
      </c>
      <c r="G1362" s="55">
        <v>41405</v>
      </c>
      <c r="H1362" s="52" t="s">
        <v>99</v>
      </c>
      <c r="I1362" s="57">
        <v>1694.9152542372883</v>
      </c>
      <c r="J1362" s="56">
        <v>1635.5678179785255</v>
      </c>
      <c r="K1362" s="56">
        <v>1635.567</v>
      </c>
      <c r="L1362" s="58">
        <v>1929969.0599999998</v>
      </c>
      <c r="M1362" s="59">
        <v>41425</v>
      </c>
      <c r="N1362" s="60">
        <v>2013</v>
      </c>
      <c r="O1362" s="61">
        <v>41427</v>
      </c>
      <c r="P1362" s="60">
        <v>2013</v>
      </c>
      <c r="Q1362" s="61">
        <v>41639</v>
      </c>
      <c r="R1362" s="53" t="s">
        <v>342</v>
      </c>
      <c r="S1362" s="62" t="s">
        <v>3508</v>
      </c>
      <c r="T1362" s="53" t="s">
        <v>389</v>
      </c>
      <c r="U1362" s="367">
        <v>1</v>
      </c>
      <c r="V1362" s="53">
        <v>2</v>
      </c>
      <c r="W1362" s="53" t="s">
        <v>390</v>
      </c>
      <c r="X1362" s="53"/>
      <c r="Y1362" s="63">
        <v>2.2705517818693698E-2</v>
      </c>
      <c r="Z1362" s="58">
        <v>1929.9690599999999</v>
      </c>
      <c r="AA1362" s="53"/>
      <c r="AB1362" s="62" t="s">
        <v>3505</v>
      </c>
      <c r="AC1362" s="65" t="s">
        <v>1795</v>
      </c>
      <c r="AD1362" s="66">
        <v>85000.001999999993</v>
      </c>
      <c r="AE1362" s="53"/>
      <c r="AF1362" s="53"/>
      <c r="AG1362" s="58">
        <v>1</v>
      </c>
      <c r="AH1362" s="367"/>
      <c r="AI1362" s="53" t="s">
        <v>99</v>
      </c>
      <c r="AJ1362" s="52" t="s">
        <v>391</v>
      </c>
    </row>
    <row r="1363" spans="1:46" s="148" customFormat="1" ht="45">
      <c r="A1363" s="52" t="s">
        <v>382</v>
      </c>
      <c r="B1363" s="60">
        <v>229</v>
      </c>
      <c r="C1363" s="54">
        <v>3000560</v>
      </c>
      <c r="D1363" s="52" t="s">
        <v>465</v>
      </c>
      <c r="E1363" s="53" t="s">
        <v>83</v>
      </c>
      <c r="F1363" s="55">
        <v>41365</v>
      </c>
      <c r="G1363" s="55">
        <v>41445</v>
      </c>
      <c r="H1363" s="52" t="s">
        <v>99</v>
      </c>
      <c r="I1363" s="57">
        <v>23338.32</v>
      </c>
      <c r="J1363" s="56">
        <v>23273.985059417668</v>
      </c>
      <c r="K1363" s="56">
        <v>23273.985000000001</v>
      </c>
      <c r="L1363" s="58">
        <v>27463302.300000001</v>
      </c>
      <c r="M1363" s="59">
        <v>41465</v>
      </c>
      <c r="N1363" s="60">
        <v>2013</v>
      </c>
      <c r="O1363" s="61">
        <v>41467</v>
      </c>
      <c r="P1363" s="60">
        <v>2013</v>
      </c>
      <c r="Q1363" s="61">
        <v>41639</v>
      </c>
      <c r="R1363" s="53" t="s">
        <v>342</v>
      </c>
      <c r="S1363" s="62" t="s">
        <v>3509</v>
      </c>
      <c r="T1363" s="53" t="s">
        <v>389</v>
      </c>
      <c r="U1363" s="367">
        <v>1</v>
      </c>
      <c r="V1363" s="53">
        <v>2</v>
      </c>
      <c r="W1363" s="53" t="s">
        <v>390</v>
      </c>
      <c r="X1363" s="53" t="s">
        <v>3510</v>
      </c>
      <c r="Y1363" s="63">
        <v>0.92229204328273662</v>
      </c>
      <c r="Z1363" s="58">
        <v>27463.302300000003</v>
      </c>
      <c r="AA1363" s="53"/>
      <c r="AB1363" s="62" t="s">
        <v>3511</v>
      </c>
      <c r="AC1363" s="65">
        <v>41361</v>
      </c>
      <c r="AD1363" s="66">
        <v>29777.23</v>
      </c>
      <c r="AE1363" s="53"/>
      <c r="AF1363" s="53"/>
      <c r="AG1363" s="58">
        <v>1</v>
      </c>
      <c r="AH1363" s="367">
        <v>1885.57746</v>
      </c>
      <c r="AI1363" s="53" t="s">
        <v>99</v>
      </c>
      <c r="AJ1363" s="52" t="s">
        <v>391</v>
      </c>
    </row>
    <row r="1364" spans="1:46" s="148" customFormat="1" ht="45">
      <c r="A1364" s="52" t="s">
        <v>382</v>
      </c>
      <c r="B1364" s="54">
        <v>230</v>
      </c>
      <c r="C1364" s="60">
        <v>3000560</v>
      </c>
      <c r="D1364" s="52" t="s">
        <v>465</v>
      </c>
      <c r="E1364" s="78" t="s">
        <v>60</v>
      </c>
      <c r="F1364" s="371">
        <v>41365</v>
      </c>
      <c r="G1364" s="371">
        <v>41405</v>
      </c>
      <c r="H1364" s="371" t="s">
        <v>2104</v>
      </c>
      <c r="I1364" s="79">
        <v>2821.463527650611</v>
      </c>
      <c r="J1364" s="56">
        <v>2792.857</v>
      </c>
      <c r="K1364" s="56">
        <v>2792.857</v>
      </c>
      <c r="L1364" s="58">
        <v>3295571.26</v>
      </c>
      <c r="M1364" s="372">
        <v>41425</v>
      </c>
      <c r="N1364" s="173">
        <v>2013</v>
      </c>
      <c r="O1364" s="373">
        <v>41427</v>
      </c>
      <c r="P1364" s="173">
        <v>2013</v>
      </c>
      <c r="Q1364" s="373">
        <v>41639</v>
      </c>
      <c r="R1364" s="53" t="s">
        <v>3149</v>
      </c>
      <c r="S1364" s="68" t="s">
        <v>3512</v>
      </c>
      <c r="T1364" s="78" t="s">
        <v>389</v>
      </c>
      <c r="U1364" s="78" t="s">
        <v>7827</v>
      </c>
      <c r="V1364" s="467">
        <v>2</v>
      </c>
      <c r="W1364" s="78" t="s">
        <v>390</v>
      </c>
      <c r="X1364" s="78" t="s">
        <v>7848</v>
      </c>
      <c r="Y1364" s="177">
        <v>0.32955620324263091</v>
      </c>
      <c r="Z1364" s="177">
        <v>10000.028</v>
      </c>
      <c r="AA1364" s="78"/>
      <c r="AB1364" s="78" t="s">
        <v>3513</v>
      </c>
      <c r="AC1364" s="374">
        <v>41383</v>
      </c>
      <c r="AD1364" s="78">
        <v>10000.028</v>
      </c>
      <c r="AE1364" s="78"/>
      <c r="AF1364" s="78"/>
      <c r="AG1364" s="78" t="s">
        <v>7827</v>
      </c>
      <c r="AH1364" s="78">
        <v>450</v>
      </c>
      <c r="AI1364" s="78" t="s">
        <v>2104</v>
      </c>
      <c r="AJ1364" s="78" t="s">
        <v>391</v>
      </c>
      <c r="AL1364" s="153"/>
      <c r="AM1364" s="153"/>
      <c r="AN1364" s="153"/>
      <c r="AO1364" s="153"/>
      <c r="AP1364" s="153"/>
      <c r="AQ1364" s="153"/>
      <c r="AR1364" s="153"/>
      <c r="AS1364" s="153"/>
      <c r="AT1364" s="153"/>
    </row>
    <row r="1365" spans="1:46" s="148" customFormat="1" ht="45">
      <c r="A1365" s="52" t="s">
        <v>382</v>
      </c>
      <c r="B1365" s="60">
        <v>231</v>
      </c>
      <c r="C1365" s="54">
        <v>3000560</v>
      </c>
      <c r="D1365" s="52" t="s">
        <v>465</v>
      </c>
      <c r="E1365" s="53" t="s">
        <v>60</v>
      </c>
      <c r="F1365" s="55">
        <v>41501</v>
      </c>
      <c r="G1365" s="55">
        <v>41541</v>
      </c>
      <c r="H1365" s="52" t="s">
        <v>99</v>
      </c>
      <c r="I1365" s="57">
        <v>4522.03</v>
      </c>
      <c r="J1365" s="56">
        <v>5229.1083659857932</v>
      </c>
      <c r="K1365" s="56">
        <v>4522.03</v>
      </c>
      <c r="L1365" s="58">
        <v>5335995.3999999994</v>
      </c>
      <c r="M1365" s="59">
        <v>41561</v>
      </c>
      <c r="N1365" s="60">
        <v>2013</v>
      </c>
      <c r="O1365" s="61">
        <v>41563</v>
      </c>
      <c r="P1365" s="60">
        <v>2013</v>
      </c>
      <c r="Q1365" s="61">
        <v>41639</v>
      </c>
      <c r="R1365" s="53" t="s">
        <v>342</v>
      </c>
      <c r="S1365" s="62" t="s">
        <v>3514</v>
      </c>
      <c r="T1365" s="53" t="s">
        <v>389</v>
      </c>
      <c r="U1365" s="58">
        <v>1</v>
      </c>
      <c r="V1365" s="53">
        <v>2</v>
      </c>
      <c r="W1365" s="53" t="s">
        <v>390</v>
      </c>
      <c r="X1365" s="53" t="s">
        <v>6750</v>
      </c>
      <c r="Y1365" s="63">
        <v>0.53359804592547133</v>
      </c>
      <c r="Z1365" s="58">
        <v>5335.9953999999998</v>
      </c>
      <c r="AA1365" s="53"/>
      <c r="AB1365" s="62" t="s">
        <v>3513</v>
      </c>
      <c r="AC1365" s="65">
        <v>41487</v>
      </c>
      <c r="AD1365" s="66">
        <v>10000.028000000002</v>
      </c>
      <c r="AE1365" s="53"/>
      <c r="AF1365" s="53"/>
      <c r="AG1365" s="58">
        <v>1</v>
      </c>
      <c r="AH1365" s="367">
        <v>450</v>
      </c>
      <c r="AI1365" s="53" t="s">
        <v>99</v>
      </c>
      <c r="AJ1365" s="52" t="s">
        <v>391</v>
      </c>
    </row>
    <row r="1366" spans="1:46" s="148" customFormat="1" ht="45">
      <c r="A1366" s="52" t="s">
        <v>382</v>
      </c>
      <c r="B1366" s="60">
        <v>232</v>
      </c>
      <c r="C1366" s="54">
        <v>3000560</v>
      </c>
      <c r="D1366" s="52" t="s">
        <v>465</v>
      </c>
      <c r="E1366" s="53" t="s">
        <v>60</v>
      </c>
      <c r="F1366" s="55">
        <v>41365</v>
      </c>
      <c r="G1366" s="55">
        <v>41405</v>
      </c>
      <c r="H1366" s="52" t="s">
        <v>99</v>
      </c>
      <c r="I1366" s="57">
        <v>2813.0398</v>
      </c>
      <c r="J1366" s="56">
        <v>2710.8188325427745</v>
      </c>
      <c r="K1366" s="56">
        <v>2710.8180000000002</v>
      </c>
      <c r="L1366" s="58">
        <v>3198765.24</v>
      </c>
      <c r="M1366" s="59">
        <v>41425</v>
      </c>
      <c r="N1366" s="60">
        <v>2013</v>
      </c>
      <c r="O1366" s="61">
        <v>41427</v>
      </c>
      <c r="P1366" s="60">
        <v>2013</v>
      </c>
      <c r="Q1366" s="61">
        <v>41487</v>
      </c>
      <c r="R1366" s="53" t="s">
        <v>342</v>
      </c>
      <c r="S1366" s="62" t="s">
        <v>3515</v>
      </c>
      <c r="T1366" s="53" t="s">
        <v>389</v>
      </c>
      <c r="U1366" s="58">
        <v>1</v>
      </c>
      <c r="V1366" s="53">
        <v>2</v>
      </c>
      <c r="W1366" s="53" t="s">
        <v>390</v>
      </c>
      <c r="X1366" s="53" t="s">
        <v>3516</v>
      </c>
      <c r="Y1366" s="63">
        <v>0.31987562834824057</v>
      </c>
      <c r="Z1366" s="58">
        <v>3198.7652400000002</v>
      </c>
      <c r="AA1366" s="53"/>
      <c r="AB1366" s="62" t="s">
        <v>3517</v>
      </c>
      <c r="AC1366" s="65">
        <v>41261</v>
      </c>
      <c r="AD1366" s="66">
        <v>10000.028000000002</v>
      </c>
      <c r="AE1366" s="53"/>
      <c r="AF1366" s="53"/>
      <c r="AG1366" s="58">
        <v>1</v>
      </c>
      <c r="AH1366" s="367">
        <v>384.20800000000003</v>
      </c>
      <c r="AI1366" s="53" t="s">
        <v>99</v>
      </c>
      <c r="AJ1366" s="52" t="s">
        <v>391</v>
      </c>
    </row>
    <row r="1367" spans="1:46" s="148" customFormat="1" ht="45">
      <c r="A1367" s="52" t="s">
        <v>382</v>
      </c>
      <c r="B1367" s="60">
        <v>233</v>
      </c>
      <c r="C1367" s="54">
        <v>3000560</v>
      </c>
      <c r="D1367" s="52" t="s">
        <v>465</v>
      </c>
      <c r="E1367" s="53" t="s">
        <v>60</v>
      </c>
      <c r="F1367" s="55">
        <v>41268</v>
      </c>
      <c r="G1367" s="55">
        <v>41308</v>
      </c>
      <c r="H1367" s="52" t="s">
        <v>99</v>
      </c>
      <c r="I1367" s="57">
        <v>1657.98046</v>
      </c>
      <c r="J1367" s="56">
        <v>1655.6940019530637</v>
      </c>
      <c r="K1367" s="56">
        <v>1655.694</v>
      </c>
      <c r="L1367" s="58">
        <v>1953718.9199999997</v>
      </c>
      <c r="M1367" s="59">
        <v>41328</v>
      </c>
      <c r="N1367" s="60">
        <v>2013</v>
      </c>
      <c r="O1367" s="61">
        <v>41330</v>
      </c>
      <c r="P1367" s="60">
        <v>2013</v>
      </c>
      <c r="Q1367" s="61">
        <v>41486</v>
      </c>
      <c r="R1367" s="53" t="s">
        <v>342</v>
      </c>
      <c r="S1367" s="62" t="s">
        <v>3518</v>
      </c>
      <c r="T1367" s="53" t="s">
        <v>389</v>
      </c>
      <c r="U1367" s="58">
        <v>1</v>
      </c>
      <c r="V1367" s="53">
        <v>2</v>
      </c>
      <c r="W1367" s="53" t="s">
        <v>390</v>
      </c>
      <c r="X1367" s="53" t="s">
        <v>3519</v>
      </c>
      <c r="Y1367" s="63">
        <v>1953.7189199999998</v>
      </c>
      <c r="Z1367" s="58">
        <v>10000.028000000002</v>
      </c>
      <c r="AA1367" s="53"/>
      <c r="AB1367" s="62" t="s">
        <v>3517</v>
      </c>
      <c r="AC1367" s="65">
        <v>41244</v>
      </c>
      <c r="AD1367" s="66">
        <v>10000.028000000002</v>
      </c>
      <c r="AE1367" s="53"/>
      <c r="AF1367" s="53"/>
      <c r="AG1367" s="58">
        <v>1</v>
      </c>
      <c r="AH1367" s="367">
        <v>384.20800000000003</v>
      </c>
      <c r="AI1367" s="53" t="s">
        <v>99</v>
      </c>
      <c r="AJ1367" s="52" t="s">
        <v>391</v>
      </c>
    </row>
    <row r="1368" spans="1:46" s="148" customFormat="1" ht="45">
      <c r="A1368" s="52" t="s">
        <v>382</v>
      </c>
      <c r="B1368" s="159" t="s">
        <v>3520</v>
      </c>
      <c r="C1368" s="54">
        <v>3000560</v>
      </c>
      <c r="D1368" s="52" t="s">
        <v>465</v>
      </c>
      <c r="E1368" s="53" t="s">
        <v>83</v>
      </c>
      <c r="F1368" s="55">
        <v>41498</v>
      </c>
      <c r="G1368" s="55">
        <v>41538</v>
      </c>
      <c r="H1368" s="52" t="s">
        <v>99</v>
      </c>
      <c r="I1368" s="57">
        <v>3173.78</v>
      </c>
      <c r="J1368" s="56">
        <v>3188.4401145902407</v>
      </c>
      <c r="K1368" s="56">
        <v>3173.78</v>
      </c>
      <c r="L1368" s="58">
        <v>3745060.4</v>
      </c>
      <c r="M1368" s="59">
        <v>41556</v>
      </c>
      <c r="N1368" s="60">
        <v>2013</v>
      </c>
      <c r="O1368" s="61">
        <v>41558</v>
      </c>
      <c r="P1368" s="60">
        <v>2013</v>
      </c>
      <c r="Q1368" s="61">
        <v>41639</v>
      </c>
      <c r="R1368" s="53" t="s">
        <v>342</v>
      </c>
      <c r="S1368" s="62" t="s">
        <v>3518</v>
      </c>
      <c r="T1368" s="53" t="s">
        <v>389</v>
      </c>
      <c r="U1368" s="58">
        <v>1</v>
      </c>
      <c r="V1368" s="53">
        <v>2</v>
      </c>
      <c r="W1368" s="53" t="s">
        <v>390</v>
      </c>
      <c r="X1368" s="53" t="s">
        <v>6712</v>
      </c>
      <c r="Y1368" s="63">
        <v>1000.0924799999999</v>
      </c>
      <c r="Z1368" s="58">
        <v>10000.028000000002</v>
      </c>
      <c r="AA1368" s="53"/>
      <c r="AB1368" s="62" t="s">
        <v>3517</v>
      </c>
      <c r="AC1368" s="65">
        <v>41474</v>
      </c>
      <c r="AD1368" s="66">
        <v>10000.028000000002</v>
      </c>
      <c r="AE1368" s="53"/>
      <c r="AF1368" s="53"/>
      <c r="AG1368" s="58">
        <v>1</v>
      </c>
      <c r="AH1368" s="367">
        <v>384.20800000000003</v>
      </c>
      <c r="AI1368" s="53" t="s">
        <v>99</v>
      </c>
      <c r="AJ1368" s="52" t="s">
        <v>391</v>
      </c>
    </row>
    <row r="1369" spans="1:46" s="148" customFormat="1" ht="45">
      <c r="A1369" s="52" t="s">
        <v>382</v>
      </c>
      <c r="B1369" s="60">
        <v>235</v>
      </c>
      <c r="C1369" s="54">
        <v>3000560</v>
      </c>
      <c r="D1369" s="52" t="s">
        <v>465</v>
      </c>
      <c r="E1369" s="53" t="s">
        <v>60</v>
      </c>
      <c r="F1369" s="55">
        <v>41365</v>
      </c>
      <c r="G1369" s="55">
        <v>41405</v>
      </c>
      <c r="H1369" s="52" t="s">
        <v>99</v>
      </c>
      <c r="I1369" s="57">
        <v>6822.6408367346939</v>
      </c>
      <c r="J1369" s="56">
        <v>6583.7465375218771</v>
      </c>
      <c r="K1369" s="56">
        <v>6583.7460000000001</v>
      </c>
      <c r="L1369" s="58">
        <v>7768820.2800000003</v>
      </c>
      <c r="M1369" s="59">
        <v>41425</v>
      </c>
      <c r="N1369" s="60">
        <v>2013</v>
      </c>
      <c r="O1369" s="61">
        <v>41567</v>
      </c>
      <c r="P1369" s="60">
        <v>2013</v>
      </c>
      <c r="Q1369" s="61">
        <v>41639</v>
      </c>
      <c r="R1369" s="53" t="s">
        <v>342</v>
      </c>
      <c r="S1369" s="62" t="s">
        <v>3521</v>
      </c>
      <c r="T1369" s="53" t="s">
        <v>389</v>
      </c>
      <c r="U1369" s="58">
        <v>1</v>
      </c>
      <c r="V1369" s="53">
        <v>2</v>
      </c>
      <c r="W1369" s="53" t="s">
        <v>390</v>
      </c>
      <c r="X1369" s="53" t="s">
        <v>3522</v>
      </c>
      <c r="Y1369" s="63">
        <v>0.68147665873098029</v>
      </c>
      <c r="Z1369" s="58">
        <v>7768.8202800000008</v>
      </c>
      <c r="AA1369" s="53"/>
      <c r="AB1369" s="62" t="s">
        <v>3523</v>
      </c>
      <c r="AC1369" s="65">
        <v>41292</v>
      </c>
      <c r="AD1369" s="66">
        <v>11399.98</v>
      </c>
      <c r="AE1369" s="53"/>
      <c r="AF1369" s="53"/>
      <c r="AG1369" s="58">
        <v>1</v>
      </c>
      <c r="AH1369" s="367"/>
      <c r="AI1369" s="53" t="s">
        <v>99</v>
      </c>
      <c r="AJ1369" s="52" t="s">
        <v>391</v>
      </c>
    </row>
    <row r="1370" spans="1:46" s="148" customFormat="1" ht="120">
      <c r="A1370" s="52" t="s">
        <v>382</v>
      </c>
      <c r="B1370" s="54">
        <v>236</v>
      </c>
      <c r="C1370" s="60">
        <v>3000559</v>
      </c>
      <c r="D1370" s="52" t="s">
        <v>388</v>
      </c>
      <c r="E1370" s="78" t="s">
        <v>83</v>
      </c>
      <c r="F1370" s="371">
        <v>41399</v>
      </c>
      <c r="G1370" s="371">
        <v>41479</v>
      </c>
      <c r="H1370" s="371" t="s">
        <v>2104</v>
      </c>
      <c r="I1370" s="79">
        <v>18695.087564268237</v>
      </c>
      <c r="J1370" s="56">
        <v>18505.54</v>
      </c>
      <c r="K1370" s="56">
        <v>18505.54</v>
      </c>
      <c r="L1370" s="58">
        <v>21836537.199999999</v>
      </c>
      <c r="M1370" s="372">
        <v>41499</v>
      </c>
      <c r="N1370" s="173">
        <v>2013</v>
      </c>
      <c r="O1370" s="373">
        <v>41501</v>
      </c>
      <c r="P1370" s="173">
        <v>2014</v>
      </c>
      <c r="Q1370" s="373">
        <v>41728</v>
      </c>
      <c r="R1370" s="53" t="s">
        <v>3149</v>
      </c>
      <c r="S1370" s="68" t="s">
        <v>3524</v>
      </c>
      <c r="T1370" s="78" t="s">
        <v>389</v>
      </c>
      <c r="U1370" s="78" t="s">
        <v>7827</v>
      </c>
      <c r="V1370" s="467">
        <v>2</v>
      </c>
      <c r="W1370" s="78" t="s">
        <v>390</v>
      </c>
      <c r="X1370" s="78"/>
      <c r="Y1370" s="177">
        <v>4.8296273851449044E-2</v>
      </c>
      <c r="Z1370" s="177">
        <v>452137.1</v>
      </c>
      <c r="AA1370" s="78"/>
      <c r="AB1370" s="78" t="s">
        <v>3525</v>
      </c>
      <c r="AC1370" s="78" t="s">
        <v>1816</v>
      </c>
      <c r="AD1370" s="78">
        <v>452137.1</v>
      </c>
      <c r="AE1370" s="78"/>
      <c r="AF1370" s="78"/>
      <c r="AG1370" s="78" t="s">
        <v>7827</v>
      </c>
      <c r="AH1370" s="78"/>
      <c r="AI1370" s="78" t="s">
        <v>2104</v>
      </c>
      <c r="AJ1370" s="78" t="s">
        <v>391</v>
      </c>
      <c r="AL1370" s="153"/>
      <c r="AM1370" s="153"/>
      <c r="AN1370" s="153"/>
      <c r="AO1370" s="153"/>
      <c r="AP1370" s="153"/>
      <c r="AQ1370" s="153"/>
      <c r="AR1370" s="153"/>
      <c r="AS1370" s="153"/>
      <c r="AT1370" s="153"/>
    </row>
    <row r="1371" spans="1:46" s="148" customFormat="1" ht="150">
      <c r="A1371" s="52" t="s">
        <v>382</v>
      </c>
      <c r="B1371" s="60">
        <v>248</v>
      </c>
      <c r="C1371" s="52">
        <v>3000559</v>
      </c>
      <c r="D1371" s="52" t="s">
        <v>388</v>
      </c>
      <c r="E1371" s="53" t="s">
        <v>83</v>
      </c>
      <c r="F1371" s="55">
        <v>41486</v>
      </c>
      <c r="G1371" s="55">
        <v>41546</v>
      </c>
      <c r="H1371" s="52" t="s">
        <v>99</v>
      </c>
      <c r="I1371" s="57">
        <v>5996.5219999999999</v>
      </c>
      <c r="J1371" s="56">
        <v>6024.212871697383</v>
      </c>
      <c r="K1371" s="56">
        <v>5996.5219999999999</v>
      </c>
      <c r="L1371" s="58">
        <v>7075895.96</v>
      </c>
      <c r="M1371" s="59">
        <v>41566</v>
      </c>
      <c r="N1371" s="60">
        <v>2013</v>
      </c>
      <c r="O1371" s="61">
        <v>41568</v>
      </c>
      <c r="P1371" s="60">
        <v>2013</v>
      </c>
      <c r="Q1371" s="61">
        <v>41608</v>
      </c>
      <c r="R1371" s="53" t="s">
        <v>342</v>
      </c>
      <c r="S1371" s="62" t="s">
        <v>6608</v>
      </c>
      <c r="T1371" s="53" t="s">
        <v>389</v>
      </c>
      <c r="U1371" s="58">
        <v>1</v>
      </c>
      <c r="V1371" s="53">
        <v>2</v>
      </c>
      <c r="W1371" s="53" t="s">
        <v>390</v>
      </c>
      <c r="X1371" s="53"/>
      <c r="Y1371" s="63">
        <v>9.1987778653714099E-3</v>
      </c>
      <c r="Z1371" s="58">
        <v>7075.8959599999998</v>
      </c>
      <c r="AA1371" s="53"/>
      <c r="AB1371" s="173" t="s">
        <v>3526</v>
      </c>
      <c r="AC1371" s="65" t="s">
        <v>1795</v>
      </c>
      <c r="AD1371" s="66">
        <v>769221.31</v>
      </c>
      <c r="AE1371" s="53"/>
      <c r="AF1371" s="53"/>
      <c r="AG1371" s="58">
        <v>1</v>
      </c>
      <c r="AH1371" s="52"/>
      <c r="AI1371" s="53" t="s">
        <v>99</v>
      </c>
      <c r="AJ1371" s="52" t="s">
        <v>391</v>
      </c>
    </row>
    <row r="1372" spans="1:46" s="148" customFormat="1" ht="150">
      <c r="A1372" s="52" t="s">
        <v>382</v>
      </c>
      <c r="B1372" s="60" t="s">
        <v>6605</v>
      </c>
      <c r="C1372" s="52">
        <v>3000559</v>
      </c>
      <c r="D1372" s="52" t="s">
        <v>388</v>
      </c>
      <c r="E1372" s="53" t="s">
        <v>83</v>
      </c>
      <c r="F1372" s="55">
        <v>41486</v>
      </c>
      <c r="G1372" s="55">
        <v>41546</v>
      </c>
      <c r="H1372" s="52" t="s">
        <v>99</v>
      </c>
      <c r="I1372" s="57">
        <v>3085.3249999999998</v>
      </c>
      <c r="J1372" s="56">
        <v>3099.5550221044041</v>
      </c>
      <c r="K1372" s="56">
        <v>3085.3249999999998</v>
      </c>
      <c r="L1372" s="58">
        <v>3640683.4999999995</v>
      </c>
      <c r="M1372" s="59">
        <v>41566</v>
      </c>
      <c r="N1372" s="60">
        <v>2013</v>
      </c>
      <c r="O1372" s="61">
        <v>41568</v>
      </c>
      <c r="P1372" s="60">
        <v>2013</v>
      </c>
      <c r="Q1372" s="61">
        <v>41608</v>
      </c>
      <c r="R1372" s="53" t="s">
        <v>342</v>
      </c>
      <c r="S1372" s="62" t="s">
        <v>6609</v>
      </c>
      <c r="T1372" s="53" t="s">
        <v>389</v>
      </c>
      <c r="U1372" s="58">
        <v>1</v>
      </c>
      <c r="V1372" s="53">
        <v>2</v>
      </c>
      <c r="W1372" s="53" t="s">
        <v>390</v>
      </c>
      <c r="X1372" s="53"/>
      <c r="Y1372" s="63">
        <v>4.7329467510461966E-3</v>
      </c>
      <c r="Z1372" s="58">
        <v>3640.6834999999996</v>
      </c>
      <c r="AA1372" s="53"/>
      <c r="AB1372" s="173" t="s">
        <v>3526</v>
      </c>
      <c r="AC1372" s="65" t="s">
        <v>1795</v>
      </c>
      <c r="AD1372" s="66">
        <v>769221.31</v>
      </c>
      <c r="AE1372" s="53"/>
      <c r="AF1372" s="53"/>
      <c r="AG1372" s="58">
        <v>1</v>
      </c>
      <c r="AH1372" s="52"/>
      <c r="AI1372" s="53" t="s">
        <v>99</v>
      </c>
      <c r="AJ1372" s="52" t="s">
        <v>391</v>
      </c>
    </row>
    <row r="1373" spans="1:46" s="148" customFormat="1" ht="150">
      <c r="A1373" s="52" t="s">
        <v>382</v>
      </c>
      <c r="B1373" s="60" t="s">
        <v>6606</v>
      </c>
      <c r="C1373" s="52">
        <v>3000559</v>
      </c>
      <c r="D1373" s="52" t="s">
        <v>388</v>
      </c>
      <c r="E1373" s="53" t="s">
        <v>83</v>
      </c>
      <c r="F1373" s="55">
        <v>41486</v>
      </c>
      <c r="G1373" s="55">
        <v>41546</v>
      </c>
      <c r="H1373" s="52" t="s">
        <v>99</v>
      </c>
      <c r="I1373" s="57">
        <v>4019.9960000000001</v>
      </c>
      <c r="J1373" s="56">
        <v>4038.5629217597771</v>
      </c>
      <c r="K1373" s="56">
        <v>4019.9960000000001</v>
      </c>
      <c r="L1373" s="58">
        <v>4743595.2799999993</v>
      </c>
      <c r="M1373" s="59">
        <v>41566</v>
      </c>
      <c r="N1373" s="60">
        <v>2013</v>
      </c>
      <c r="O1373" s="61">
        <v>41568</v>
      </c>
      <c r="P1373" s="60">
        <v>2013</v>
      </c>
      <c r="Q1373" s="61">
        <v>41608</v>
      </c>
      <c r="R1373" s="53" t="s">
        <v>342</v>
      </c>
      <c r="S1373" s="62" t="s">
        <v>6610</v>
      </c>
      <c r="T1373" s="53" t="s">
        <v>389</v>
      </c>
      <c r="U1373" s="58">
        <v>1</v>
      </c>
      <c r="V1373" s="53">
        <v>2</v>
      </c>
      <c r="W1373" s="53" t="s">
        <v>390</v>
      </c>
      <c r="X1373" s="53"/>
      <c r="Y1373" s="63">
        <v>6.1667496965210171E-3</v>
      </c>
      <c r="Z1373" s="58">
        <v>4743.5952799999995</v>
      </c>
      <c r="AA1373" s="53"/>
      <c r="AB1373" s="173" t="s">
        <v>3526</v>
      </c>
      <c r="AC1373" s="65" t="s">
        <v>1795</v>
      </c>
      <c r="AD1373" s="66">
        <v>769221.31</v>
      </c>
      <c r="AE1373" s="53"/>
      <c r="AF1373" s="53"/>
      <c r="AG1373" s="58">
        <v>1</v>
      </c>
      <c r="AH1373" s="52"/>
      <c r="AI1373" s="53" t="s">
        <v>99</v>
      </c>
      <c r="AJ1373" s="52" t="s">
        <v>391</v>
      </c>
    </row>
    <row r="1374" spans="1:46" s="148" customFormat="1" ht="150">
      <c r="A1374" s="52" t="s">
        <v>382</v>
      </c>
      <c r="B1374" s="60" t="s">
        <v>6607</v>
      </c>
      <c r="C1374" s="52">
        <v>3000559</v>
      </c>
      <c r="D1374" s="52" t="s">
        <v>388</v>
      </c>
      <c r="E1374" s="53" t="s">
        <v>83</v>
      </c>
      <c r="F1374" s="55">
        <v>41486</v>
      </c>
      <c r="G1374" s="55">
        <v>41546</v>
      </c>
      <c r="H1374" s="52" t="s">
        <v>99</v>
      </c>
      <c r="I1374" s="57">
        <v>5363.2349999999997</v>
      </c>
      <c r="J1374" s="56">
        <v>5388.0042357924485</v>
      </c>
      <c r="K1374" s="56">
        <v>5363.2349999999997</v>
      </c>
      <c r="L1374" s="58">
        <v>6328617.2999999989</v>
      </c>
      <c r="M1374" s="59">
        <v>41566</v>
      </c>
      <c r="N1374" s="60">
        <v>2013</v>
      </c>
      <c r="O1374" s="61">
        <v>41568</v>
      </c>
      <c r="P1374" s="60">
        <v>2013</v>
      </c>
      <c r="Q1374" s="61">
        <v>41608</v>
      </c>
      <c r="R1374" s="53" t="s">
        <v>342</v>
      </c>
      <c r="S1374" s="62" t="s">
        <v>6611</v>
      </c>
      <c r="T1374" s="53" t="s">
        <v>389</v>
      </c>
      <c r="U1374" s="58">
        <v>1</v>
      </c>
      <c r="V1374" s="53">
        <v>2</v>
      </c>
      <c r="W1374" s="53" t="s">
        <v>390</v>
      </c>
      <c r="X1374" s="53"/>
      <c r="Y1374" s="63">
        <v>8.2273036611531184E-3</v>
      </c>
      <c r="Z1374" s="58">
        <v>6328.617299999999</v>
      </c>
      <c r="AA1374" s="53"/>
      <c r="AB1374" s="173" t="s">
        <v>3526</v>
      </c>
      <c r="AC1374" s="65" t="s">
        <v>1795</v>
      </c>
      <c r="AD1374" s="66">
        <v>769221.31</v>
      </c>
      <c r="AE1374" s="53"/>
      <c r="AF1374" s="53"/>
      <c r="AG1374" s="58">
        <v>1</v>
      </c>
      <c r="AH1374" s="52"/>
      <c r="AI1374" s="53" t="s">
        <v>99</v>
      </c>
      <c r="AJ1374" s="52" t="s">
        <v>391</v>
      </c>
    </row>
    <row r="1375" spans="1:46" s="148" customFormat="1" ht="45">
      <c r="A1375" s="52" t="s">
        <v>382</v>
      </c>
      <c r="B1375" s="60">
        <v>249</v>
      </c>
      <c r="C1375" s="52">
        <v>3000559</v>
      </c>
      <c r="D1375" s="52" t="s">
        <v>388</v>
      </c>
      <c r="E1375" s="53" t="s">
        <v>82</v>
      </c>
      <c r="F1375" s="55">
        <v>41216</v>
      </c>
      <c r="G1375" s="55">
        <v>41256</v>
      </c>
      <c r="H1375" s="52" t="s">
        <v>99</v>
      </c>
      <c r="I1375" s="57">
        <v>1218.48783405567</v>
      </c>
      <c r="J1375" s="56">
        <v>1243.8515346072775</v>
      </c>
      <c r="K1375" s="56">
        <v>1218.4870000000001</v>
      </c>
      <c r="L1375" s="58">
        <v>1437814.66</v>
      </c>
      <c r="M1375" s="59">
        <v>41276</v>
      </c>
      <c r="N1375" s="60">
        <v>2013</v>
      </c>
      <c r="O1375" s="61">
        <v>41278</v>
      </c>
      <c r="P1375" s="60">
        <v>2013</v>
      </c>
      <c r="Q1375" s="61">
        <v>41425</v>
      </c>
      <c r="R1375" s="53" t="s">
        <v>342</v>
      </c>
      <c r="S1375" s="62" t="s">
        <v>3527</v>
      </c>
      <c r="T1375" s="53" t="s">
        <v>389</v>
      </c>
      <c r="U1375" s="58">
        <v>1</v>
      </c>
      <c r="V1375" s="53">
        <v>2</v>
      </c>
      <c r="W1375" s="53" t="s">
        <v>390</v>
      </c>
      <c r="X1375" s="53"/>
      <c r="Y1375" s="63">
        <v>7.1666810849027908E-3</v>
      </c>
      <c r="Z1375" s="58">
        <v>1437.81466</v>
      </c>
      <c r="AA1375" s="53"/>
      <c r="AB1375" s="173" t="s">
        <v>3528</v>
      </c>
      <c r="AC1375" s="65" t="s">
        <v>1795</v>
      </c>
      <c r="AD1375" s="66">
        <v>200624.89776877</v>
      </c>
      <c r="AE1375" s="53"/>
      <c r="AF1375" s="53"/>
      <c r="AG1375" s="58">
        <v>1</v>
      </c>
      <c r="AH1375" s="52"/>
      <c r="AI1375" s="53" t="s">
        <v>99</v>
      </c>
      <c r="AJ1375" s="52" t="s">
        <v>391</v>
      </c>
    </row>
    <row r="1376" spans="1:46" s="148" customFormat="1" ht="45">
      <c r="A1376" s="52" t="s">
        <v>382</v>
      </c>
      <c r="B1376" s="60">
        <v>250</v>
      </c>
      <c r="C1376" s="52">
        <v>3000559</v>
      </c>
      <c r="D1376" s="52" t="s">
        <v>388</v>
      </c>
      <c r="E1376" s="53" t="s">
        <v>82</v>
      </c>
      <c r="F1376" s="55">
        <v>41216</v>
      </c>
      <c r="G1376" s="55">
        <v>41256</v>
      </c>
      <c r="H1376" s="52" t="s">
        <v>99</v>
      </c>
      <c r="I1376" s="57">
        <v>1725.26623781023</v>
      </c>
      <c r="J1376" s="56">
        <v>1761.1788952899255</v>
      </c>
      <c r="K1376" s="56">
        <v>1725.2660000000001</v>
      </c>
      <c r="L1376" s="58">
        <v>2035813.88</v>
      </c>
      <c r="M1376" s="59">
        <v>41276</v>
      </c>
      <c r="N1376" s="60">
        <v>2013</v>
      </c>
      <c r="O1376" s="61">
        <v>41278</v>
      </c>
      <c r="P1376" s="60">
        <v>2013</v>
      </c>
      <c r="Q1376" s="61">
        <v>41425</v>
      </c>
      <c r="R1376" s="53" t="s">
        <v>342</v>
      </c>
      <c r="S1376" s="62" t="s">
        <v>3527</v>
      </c>
      <c r="T1376" s="53" t="s">
        <v>389</v>
      </c>
      <c r="U1376" s="58">
        <v>1</v>
      </c>
      <c r="V1376" s="53">
        <v>2</v>
      </c>
      <c r="W1376" s="53" t="s">
        <v>390</v>
      </c>
      <c r="X1376" s="53"/>
      <c r="Y1376" s="63">
        <v>1.04207481954561E-2</v>
      </c>
      <c r="Z1376" s="58">
        <v>2035.8138799999999</v>
      </c>
      <c r="AA1376" s="53"/>
      <c r="AB1376" s="173" t="s">
        <v>3529</v>
      </c>
      <c r="AC1376" s="65" t="s">
        <v>1795</v>
      </c>
      <c r="AD1376" s="66">
        <v>195361.58458254501</v>
      </c>
      <c r="AE1376" s="53"/>
      <c r="AF1376" s="53"/>
      <c r="AG1376" s="58">
        <v>1</v>
      </c>
      <c r="AH1376" s="52"/>
      <c r="AI1376" s="53" t="s">
        <v>99</v>
      </c>
      <c r="AJ1376" s="52" t="s">
        <v>391</v>
      </c>
    </row>
    <row r="1377" spans="1:36" s="148" customFormat="1" ht="45">
      <c r="A1377" s="52" t="s">
        <v>382</v>
      </c>
      <c r="B1377" s="60">
        <v>251</v>
      </c>
      <c r="C1377" s="52">
        <v>3000559</v>
      </c>
      <c r="D1377" s="52" t="s">
        <v>388</v>
      </c>
      <c r="E1377" s="53" t="s">
        <v>82</v>
      </c>
      <c r="F1377" s="55">
        <v>41216</v>
      </c>
      <c r="G1377" s="55">
        <v>41256</v>
      </c>
      <c r="H1377" s="52" t="s">
        <v>99</v>
      </c>
      <c r="I1377" s="57">
        <v>648.04753987456695</v>
      </c>
      <c r="J1377" s="56">
        <v>661.53711546587601</v>
      </c>
      <c r="K1377" s="56">
        <v>648.04700000000003</v>
      </c>
      <c r="L1377" s="58">
        <v>764695.46000000008</v>
      </c>
      <c r="M1377" s="59">
        <v>41276</v>
      </c>
      <c r="N1377" s="60">
        <v>2013</v>
      </c>
      <c r="O1377" s="61">
        <v>41278</v>
      </c>
      <c r="P1377" s="60">
        <v>2013</v>
      </c>
      <c r="Q1377" s="61">
        <v>41425</v>
      </c>
      <c r="R1377" s="53" t="s">
        <v>342</v>
      </c>
      <c r="S1377" s="62" t="s">
        <v>3527</v>
      </c>
      <c r="T1377" s="53" t="s">
        <v>389</v>
      </c>
      <c r="U1377" s="58">
        <v>1</v>
      </c>
      <c r="V1377" s="53">
        <v>2</v>
      </c>
      <c r="W1377" s="53" t="s">
        <v>390</v>
      </c>
      <c r="X1377" s="53"/>
      <c r="Y1377" s="63">
        <v>7.2924978180440112E-3</v>
      </c>
      <c r="Z1377" s="58">
        <v>764.69546000000014</v>
      </c>
      <c r="AA1377" s="53"/>
      <c r="AB1377" s="173" t="s">
        <v>3530</v>
      </c>
      <c r="AC1377" s="65" t="s">
        <v>1795</v>
      </c>
      <c r="AD1377" s="66">
        <v>104860.567542152</v>
      </c>
      <c r="AE1377" s="53"/>
      <c r="AF1377" s="53"/>
      <c r="AG1377" s="58">
        <v>1</v>
      </c>
      <c r="AH1377" s="52"/>
      <c r="AI1377" s="53" t="s">
        <v>99</v>
      </c>
      <c r="AJ1377" s="52" t="s">
        <v>391</v>
      </c>
    </row>
    <row r="1378" spans="1:36" s="148" customFormat="1" ht="45">
      <c r="A1378" s="52" t="s">
        <v>382</v>
      </c>
      <c r="B1378" s="60">
        <v>252</v>
      </c>
      <c r="C1378" s="52">
        <v>3000559</v>
      </c>
      <c r="D1378" s="52" t="s">
        <v>388</v>
      </c>
      <c r="E1378" s="53" t="s">
        <v>82</v>
      </c>
      <c r="F1378" s="55">
        <v>41216</v>
      </c>
      <c r="G1378" s="55">
        <v>41256</v>
      </c>
      <c r="H1378" s="52" t="s">
        <v>99</v>
      </c>
      <c r="I1378" s="57">
        <v>641.02018513670896</v>
      </c>
      <c r="J1378" s="56">
        <v>654.36348128536849</v>
      </c>
      <c r="K1378" s="56">
        <v>641.02</v>
      </c>
      <c r="L1378" s="58">
        <v>756403.6</v>
      </c>
      <c r="M1378" s="59">
        <v>41276</v>
      </c>
      <c r="N1378" s="60">
        <v>2013</v>
      </c>
      <c r="O1378" s="61">
        <v>41278</v>
      </c>
      <c r="P1378" s="60">
        <v>2013</v>
      </c>
      <c r="Q1378" s="61">
        <v>41425</v>
      </c>
      <c r="R1378" s="53" t="s">
        <v>342</v>
      </c>
      <c r="S1378" s="62" t="s">
        <v>3527</v>
      </c>
      <c r="T1378" s="53" t="s">
        <v>389</v>
      </c>
      <c r="U1378" s="58">
        <v>1</v>
      </c>
      <c r="V1378" s="53">
        <v>2</v>
      </c>
      <c r="W1378" s="53" t="s">
        <v>390</v>
      </c>
      <c r="X1378" s="53"/>
      <c r="Y1378" s="63">
        <v>7.1666849825035156E-3</v>
      </c>
      <c r="Z1378" s="58">
        <v>756.40359999999998</v>
      </c>
      <c r="AA1378" s="53"/>
      <c r="AB1378" s="173" t="s">
        <v>3531</v>
      </c>
      <c r="AC1378" s="65" t="s">
        <v>1795</v>
      </c>
      <c r="AD1378" s="66">
        <v>105544.418632416</v>
      </c>
      <c r="AE1378" s="53"/>
      <c r="AF1378" s="53"/>
      <c r="AG1378" s="58">
        <v>1</v>
      </c>
      <c r="AH1378" s="52"/>
      <c r="AI1378" s="53" t="s">
        <v>99</v>
      </c>
      <c r="AJ1378" s="52" t="s">
        <v>391</v>
      </c>
    </row>
    <row r="1379" spans="1:36" s="148" customFormat="1" ht="45">
      <c r="A1379" s="52" t="s">
        <v>382</v>
      </c>
      <c r="B1379" s="60">
        <v>253</v>
      </c>
      <c r="C1379" s="52">
        <v>3000559</v>
      </c>
      <c r="D1379" s="52" t="s">
        <v>388</v>
      </c>
      <c r="E1379" s="53" t="s">
        <v>82</v>
      </c>
      <c r="F1379" s="55">
        <v>41216</v>
      </c>
      <c r="G1379" s="55">
        <v>41256</v>
      </c>
      <c r="H1379" s="52" t="s">
        <v>99</v>
      </c>
      <c r="I1379" s="57">
        <v>1267.1782026848</v>
      </c>
      <c r="J1379" s="56">
        <v>1293.5554282755097</v>
      </c>
      <c r="K1379" s="56">
        <v>1267.1780000000001</v>
      </c>
      <c r="L1379" s="58">
        <v>1495270.04</v>
      </c>
      <c r="M1379" s="59">
        <v>41276</v>
      </c>
      <c r="N1379" s="60">
        <v>2013</v>
      </c>
      <c r="O1379" s="61">
        <v>41278</v>
      </c>
      <c r="P1379" s="60">
        <v>2013</v>
      </c>
      <c r="Q1379" s="61">
        <v>41425</v>
      </c>
      <c r="R1379" s="53" t="s">
        <v>342</v>
      </c>
      <c r="S1379" s="62" t="s">
        <v>3527</v>
      </c>
      <c r="T1379" s="53" t="s">
        <v>389</v>
      </c>
      <c r="U1379" s="58">
        <v>1</v>
      </c>
      <c r="V1379" s="53">
        <v>2</v>
      </c>
      <c r="W1379" s="53" t="s">
        <v>390</v>
      </c>
      <c r="X1379" s="53"/>
      <c r="Y1379" s="63">
        <v>9.1830219170143442E-3</v>
      </c>
      <c r="Z1379" s="58">
        <v>1495.2700400000001</v>
      </c>
      <c r="AA1379" s="53"/>
      <c r="AB1379" s="173" t="s">
        <v>3532</v>
      </c>
      <c r="AC1379" s="65" t="s">
        <v>1795</v>
      </c>
      <c r="AD1379" s="66">
        <v>162829.84550320599</v>
      </c>
      <c r="AE1379" s="53"/>
      <c r="AF1379" s="53"/>
      <c r="AG1379" s="58">
        <v>1</v>
      </c>
      <c r="AH1379" s="52"/>
      <c r="AI1379" s="53" t="s">
        <v>99</v>
      </c>
      <c r="AJ1379" s="52" t="s">
        <v>391</v>
      </c>
    </row>
    <row r="1380" spans="1:36" s="148" customFormat="1" ht="270">
      <c r="A1380" s="52" t="s">
        <v>382</v>
      </c>
      <c r="B1380" s="60">
        <v>254</v>
      </c>
      <c r="C1380" s="53" t="s">
        <v>3533</v>
      </c>
      <c r="D1380" s="52" t="s">
        <v>3534</v>
      </c>
      <c r="E1380" s="53" t="s">
        <v>65</v>
      </c>
      <c r="F1380" s="55">
        <v>41218</v>
      </c>
      <c r="G1380" s="55">
        <v>41278</v>
      </c>
      <c r="H1380" s="52" t="s">
        <v>99</v>
      </c>
      <c r="I1380" s="57">
        <v>33418.085681277837</v>
      </c>
      <c r="J1380" s="56">
        <v>33372</v>
      </c>
      <c r="K1380" s="56">
        <v>33372</v>
      </c>
      <c r="L1380" s="58">
        <v>39378960</v>
      </c>
      <c r="M1380" s="59">
        <v>41298</v>
      </c>
      <c r="N1380" s="60">
        <v>2013</v>
      </c>
      <c r="O1380" s="61">
        <v>41358</v>
      </c>
      <c r="P1380" s="60">
        <v>2013</v>
      </c>
      <c r="Q1380" s="61">
        <v>41448</v>
      </c>
      <c r="R1380" s="53" t="s">
        <v>342</v>
      </c>
      <c r="S1380" s="62" t="s">
        <v>3535</v>
      </c>
      <c r="T1380" s="53" t="s">
        <v>417</v>
      </c>
      <c r="U1380" s="367">
        <v>9</v>
      </c>
      <c r="V1380" s="53">
        <v>2</v>
      </c>
      <c r="W1380" s="53" t="s">
        <v>390</v>
      </c>
      <c r="X1380" s="53" t="s">
        <v>3503</v>
      </c>
      <c r="Y1380" s="63">
        <v>9.1208519430209037E-2</v>
      </c>
      <c r="Z1380" s="58">
        <v>4375.4400000000005</v>
      </c>
      <c r="AA1380" s="53"/>
      <c r="AB1380" s="173" t="s">
        <v>3536</v>
      </c>
      <c r="AC1380" s="65" t="s">
        <v>1791</v>
      </c>
      <c r="AD1380" s="66">
        <v>431746.51058920001</v>
      </c>
      <c r="AE1380" s="53"/>
      <c r="AF1380" s="53"/>
      <c r="AG1380" s="367">
        <v>9</v>
      </c>
      <c r="AH1380" s="367">
        <v>17950</v>
      </c>
      <c r="AI1380" s="53" t="s">
        <v>99</v>
      </c>
      <c r="AJ1380" s="52" t="s">
        <v>391</v>
      </c>
    </row>
    <row r="1381" spans="1:36" s="148" customFormat="1" ht="270">
      <c r="A1381" s="52" t="s">
        <v>382</v>
      </c>
      <c r="B1381" s="60">
        <v>255</v>
      </c>
      <c r="C1381" s="53" t="s">
        <v>3537</v>
      </c>
      <c r="D1381" s="52" t="s">
        <v>3538</v>
      </c>
      <c r="E1381" s="53" t="s">
        <v>65</v>
      </c>
      <c r="F1381" s="55">
        <v>41228</v>
      </c>
      <c r="G1381" s="55">
        <v>41288</v>
      </c>
      <c r="H1381" s="52" t="s">
        <v>99</v>
      </c>
      <c r="I1381" s="57">
        <v>22130.519404178358</v>
      </c>
      <c r="J1381" s="56">
        <v>22100</v>
      </c>
      <c r="K1381" s="56">
        <v>22100</v>
      </c>
      <c r="L1381" s="58">
        <v>26078000</v>
      </c>
      <c r="M1381" s="59">
        <v>41308</v>
      </c>
      <c r="N1381" s="60">
        <v>2013</v>
      </c>
      <c r="O1381" s="61">
        <v>41368</v>
      </c>
      <c r="P1381" s="60">
        <v>2013</v>
      </c>
      <c r="Q1381" s="61">
        <v>41458</v>
      </c>
      <c r="R1381" s="53" t="s">
        <v>342</v>
      </c>
      <c r="S1381" s="62" t="s">
        <v>3539</v>
      </c>
      <c r="T1381" s="53" t="s">
        <v>417</v>
      </c>
      <c r="U1381" s="367">
        <v>26</v>
      </c>
      <c r="V1381" s="53">
        <v>2</v>
      </c>
      <c r="W1381" s="53" t="s">
        <v>390</v>
      </c>
      <c r="X1381" s="53" t="s">
        <v>3503</v>
      </c>
      <c r="Y1381" s="63">
        <v>6.0401183009937062E-2</v>
      </c>
      <c r="Z1381" s="58">
        <v>1003</v>
      </c>
      <c r="AA1381" s="53"/>
      <c r="AB1381" s="173" t="s">
        <v>3536</v>
      </c>
      <c r="AC1381" s="65" t="s">
        <v>1791</v>
      </c>
      <c r="AD1381" s="66">
        <v>431746.51058920001</v>
      </c>
      <c r="AE1381" s="53"/>
      <c r="AF1381" s="53"/>
      <c r="AG1381" s="367">
        <v>26</v>
      </c>
      <c r="AH1381" s="367">
        <v>17950</v>
      </c>
      <c r="AI1381" s="53" t="s">
        <v>99</v>
      </c>
      <c r="AJ1381" s="52" t="s">
        <v>391</v>
      </c>
    </row>
    <row r="1382" spans="1:36" s="148" customFormat="1" ht="409.5">
      <c r="A1382" s="52" t="s">
        <v>382</v>
      </c>
      <c r="B1382" s="60">
        <v>256</v>
      </c>
      <c r="C1382" s="53" t="s">
        <v>591</v>
      </c>
      <c r="D1382" s="52" t="s">
        <v>788</v>
      </c>
      <c r="E1382" s="53" t="s">
        <v>82</v>
      </c>
      <c r="F1382" s="55">
        <v>41228</v>
      </c>
      <c r="G1382" s="55">
        <v>41278</v>
      </c>
      <c r="H1382" s="52" t="s">
        <v>99</v>
      </c>
      <c r="I1382" s="57">
        <v>91525.423729999995</v>
      </c>
      <c r="J1382" s="56">
        <v>94207.356870294141</v>
      </c>
      <c r="K1382" s="56">
        <v>91525.422999999995</v>
      </c>
      <c r="L1382" s="58">
        <v>107999999.13999999</v>
      </c>
      <c r="M1382" s="59">
        <v>41298</v>
      </c>
      <c r="N1382" s="60">
        <v>2013</v>
      </c>
      <c r="O1382" s="61">
        <v>41358</v>
      </c>
      <c r="P1382" s="60">
        <v>2013</v>
      </c>
      <c r="Q1382" s="61">
        <v>41455</v>
      </c>
      <c r="R1382" s="53" t="s">
        <v>342</v>
      </c>
      <c r="S1382" s="62" t="s">
        <v>3540</v>
      </c>
      <c r="T1382" s="53" t="s">
        <v>417</v>
      </c>
      <c r="U1382" s="367">
        <v>120</v>
      </c>
      <c r="V1382" s="53">
        <v>2</v>
      </c>
      <c r="W1382" s="53" t="s">
        <v>390</v>
      </c>
      <c r="X1382" s="53" t="s">
        <v>3503</v>
      </c>
      <c r="Y1382" s="63">
        <v>0.2501467793975069</v>
      </c>
      <c r="Z1382" s="58">
        <v>899.99999283333318</v>
      </c>
      <c r="AA1382" s="68" t="s">
        <v>3541</v>
      </c>
      <c r="AB1382" s="173" t="s">
        <v>3536</v>
      </c>
      <c r="AC1382" s="65" t="s">
        <v>1791</v>
      </c>
      <c r="AD1382" s="66">
        <v>431746.51058920001</v>
      </c>
      <c r="AE1382" s="53"/>
      <c r="AF1382" s="53"/>
      <c r="AG1382" s="367">
        <v>120</v>
      </c>
      <c r="AH1382" s="367">
        <v>17950</v>
      </c>
      <c r="AI1382" s="53" t="s">
        <v>99</v>
      </c>
      <c r="AJ1382" s="52" t="s">
        <v>391</v>
      </c>
    </row>
    <row r="1383" spans="1:36" s="148" customFormat="1" ht="270">
      <c r="A1383" s="52" t="s">
        <v>382</v>
      </c>
      <c r="B1383" s="60">
        <v>257</v>
      </c>
      <c r="C1383" s="60">
        <v>14</v>
      </c>
      <c r="D1383" s="52" t="s">
        <v>3542</v>
      </c>
      <c r="E1383" s="53" t="s">
        <v>83</v>
      </c>
      <c r="F1383" s="55">
        <v>41215</v>
      </c>
      <c r="G1383" s="55">
        <v>41295</v>
      </c>
      <c r="H1383" s="52" t="s">
        <v>99</v>
      </c>
      <c r="I1383" s="57">
        <v>18600.227176193774</v>
      </c>
      <c r="J1383" s="56">
        <v>18574.576271186441</v>
      </c>
      <c r="K1383" s="56">
        <v>18574.576000000001</v>
      </c>
      <c r="L1383" s="58">
        <v>21917999.68</v>
      </c>
      <c r="M1383" s="59">
        <v>41315</v>
      </c>
      <c r="N1383" s="60">
        <v>2013</v>
      </c>
      <c r="O1383" s="61">
        <v>41375</v>
      </c>
      <c r="P1383" s="60">
        <v>2013</v>
      </c>
      <c r="Q1383" s="61">
        <v>41465</v>
      </c>
      <c r="R1383" s="53" t="s">
        <v>342</v>
      </c>
      <c r="S1383" s="62" t="s">
        <v>3543</v>
      </c>
      <c r="T1383" s="53" t="s">
        <v>417</v>
      </c>
      <c r="U1383" s="367">
        <v>6</v>
      </c>
      <c r="V1383" s="53">
        <v>2</v>
      </c>
      <c r="W1383" s="53" t="s">
        <v>390</v>
      </c>
      <c r="X1383" s="53" t="s">
        <v>3503</v>
      </c>
      <c r="Y1383" s="63">
        <v>5.0765898837465372E-2</v>
      </c>
      <c r="Z1383" s="58">
        <v>3652.9999466666668</v>
      </c>
      <c r="AA1383" s="53"/>
      <c r="AB1383" s="173" t="s">
        <v>3536</v>
      </c>
      <c r="AC1383" s="65" t="s">
        <v>1791</v>
      </c>
      <c r="AD1383" s="66">
        <v>431746.51058920001</v>
      </c>
      <c r="AE1383" s="53"/>
      <c r="AF1383" s="53"/>
      <c r="AG1383" s="367">
        <v>6</v>
      </c>
      <c r="AH1383" s="367">
        <v>17950</v>
      </c>
      <c r="AI1383" s="53" t="s">
        <v>99</v>
      </c>
      <c r="AJ1383" s="52" t="s">
        <v>391</v>
      </c>
    </row>
    <row r="1384" spans="1:36" s="148" customFormat="1" ht="390">
      <c r="A1384" s="52" t="s">
        <v>382</v>
      </c>
      <c r="B1384" s="60">
        <v>258</v>
      </c>
      <c r="C1384" s="53" t="s">
        <v>594</v>
      </c>
      <c r="D1384" s="52" t="s">
        <v>702</v>
      </c>
      <c r="E1384" s="53" t="s">
        <v>65</v>
      </c>
      <c r="F1384" s="55">
        <v>41229</v>
      </c>
      <c r="G1384" s="55">
        <v>41279</v>
      </c>
      <c r="H1384" s="52" t="s">
        <v>99</v>
      </c>
      <c r="I1384" s="57">
        <v>23898.305079999998</v>
      </c>
      <c r="J1384" s="56">
        <v>24598.578043012323</v>
      </c>
      <c r="K1384" s="56">
        <v>23898.305</v>
      </c>
      <c r="L1384" s="58">
        <v>28199999.899999999</v>
      </c>
      <c r="M1384" s="59">
        <v>41299</v>
      </c>
      <c r="N1384" s="60">
        <v>2013</v>
      </c>
      <c r="O1384" s="61">
        <v>41359</v>
      </c>
      <c r="P1384" s="60">
        <v>2013</v>
      </c>
      <c r="Q1384" s="61">
        <v>41426</v>
      </c>
      <c r="R1384" s="53" t="s">
        <v>342</v>
      </c>
      <c r="S1384" s="62" t="s">
        <v>3544</v>
      </c>
      <c r="T1384" s="53" t="s">
        <v>417</v>
      </c>
      <c r="U1384" s="367">
        <v>12</v>
      </c>
      <c r="V1384" s="53">
        <v>2</v>
      </c>
      <c r="W1384" s="53" t="s">
        <v>390</v>
      </c>
      <c r="X1384" s="53" t="s">
        <v>3503</v>
      </c>
      <c r="Y1384" s="63">
        <v>6.5316103797841349E-2</v>
      </c>
      <c r="Z1384" s="58">
        <v>2349.9999916666666</v>
      </c>
      <c r="AA1384" s="68" t="s">
        <v>3545</v>
      </c>
      <c r="AB1384" s="173" t="s">
        <v>3536</v>
      </c>
      <c r="AC1384" s="65" t="s">
        <v>1791</v>
      </c>
      <c r="AD1384" s="66">
        <v>431746.51058920001</v>
      </c>
      <c r="AE1384" s="53"/>
      <c r="AF1384" s="53"/>
      <c r="AG1384" s="367">
        <v>12</v>
      </c>
      <c r="AH1384" s="367">
        <v>17950</v>
      </c>
      <c r="AI1384" s="53" t="s">
        <v>99</v>
      </c>
      <c r="AJ1384" s="52" t="s">
        <v>391</v>
      </c>
    </row>
    <row r="1385" spans="1:36" s="148" customFormat="1" ht="270">
      <c r="A1385" s="52" t="s">
        <v>382</v>
      </c>
      <c r="B1385" s="60">
        <v>259</v>
      </c>
      <c r="C1385" s="52" t="s">
        <v>538</v>
      </c>
      <c r="D1385" s="52" t="s">
        <v>466</v>
      </c>
      <c r="E1385" s="53" t="s">
        <v>65</v>
      </c>
      <c r="F1385" s="55">
        <v>41229</v>
      </c>
      <c r="G1385" s="55">
        <v>41289</v>
      </c>
      <c r="H1385" s="52" t="s">
        <v>99</v>
      </c>
      <c r="I1385" s="57">
        <v>105779.18831193729</v>
      </c>
      <c r="J1385" s="56">
        <v>105633.31203389833</v>
      </c>
      <c r="K1385" s="56">
        <v>105633.31200000001</v>
      </c>
      <c r="L1385" s="58">
        <v>124647308.16</v>
      </c>
      <c r="M1385" s="59">
        <v>41309</v>
      </c>
      <c r="N1385" s="60">
        <v>2013</v>
      </c>
      <c r="O1385" s="61">
        <v>41369</v>
      </c>
      <c r="P1385" s="60">
        <v>2013</v>
      </c>
      <c r="Q1385" s="61">
        <v>41459</v>
      </c>
      <c r="R1385" s="53" t="s">
        <v>342</v>
      </c>
      <c r="S1385" s="62" t="s">
        <v>3546</v>
      </c>
      <c r="T1385" s="53" t="s">
        <v>818</v>
      </c>
      <c r="U1385" s="367">
        <v>1</v>
      </c>
      <c r="V1385" s="53">
        <v>2</v>
      </c>
      <c r="W1385" s="53" t="s">
        <v>390</v>
      </c>
      <c r="X1385" s="53" t="s">
        <v>3503</v>
      </c>
      <c r="Y1385" s="63">
        <v>0.2887048420840625</v>
      </c>
      <c r="Z1385" s="58">
        <v>124647.30816</v>
      </c>
      <c r="AA1385" s="53"/>
      <c r="AB1385" s="173" t="s">
        <v>3536</v>
      </c>
      <c r="AC1385" s="65" t="s">
        <v>1791</v>
      </c>
      <c r="AD1385" s="66">
        <v>431746.51058920001</v>
      </c>
      <c r="AE1385" s="53"/>
      <c r="AF1385" s="53"/>
      <c r="AG1385" s="367">
        <v>1</v>
      </c>
      <c r="AH1385" s="367">
        <v>17950</v>
      </c>
      <c r="AI1385" s="53" t="s">
        <v>99</v>
      </c>
      <c r="AJ1385" s="52" t="s">
        <v>391</v>
      </c>
    </row>
    <row r="1386" spans="1:36" s="148" customFormat="1" ht="270">
      <c r="A1386" s="52" t="s">
        <v>382</v>
      </c>
      <c r="B1386" s="60">
        <v>260</v>
      </c>
      <c r="C1386" s="54">
        <v>3000560</v>
      </c>
      <c r="D1386" s="52" t="s">
        <v>465</v>
      </c>
      <c r="E1386" s="53" t="s">
        <v>83</v>
      </c>
      <c r="F1386" s="55">
        <v>41445</v>
      </c>
      <c r="G1386" s="55">
        <v>41505</v>
      </c>
      <c r="H1386" s="52" t="s">
        <v>99</v>
      </c>
      <c r="I1386" s="57">
        <v>83307.651695762703</v>
      </c>
      <c r="J1386" s="56">
        <v>117047.36149760018</v>
      </c>
      <c r="K1386" s="56">
        <v>83307.650999999998</v>
      </c>
      <c r="L1386" s="58">
        <v>98303028.179999992</v>
      </c>
      <c r="M1386" s="59">
        <v>41525</v>
      </c>
      <c r="N1386" s="60">
        <v>2013</v>
      </c>
      <c r="O1386" s="61">
        <v>41527</v>
      </c>
      <c r="P1386" s="60">
        <v>2013</v>
      </c>
      <c r="Q1386" s="61">
        <v>41638</v>
      </c>
      <c r="R1386" s="53" t="s">
        <v>342</v>
      </c>
      <c r="S1386" s="62" t="s">
        <v>3547</v>
      </c>
      <c r="T1386" s="53" t="s">
        <v>389</v>
      </c>
      <c r="U1386" s="58">
        <v>1</v>
      </c>
      <c r="V1386" s="53">
        <v>2</v>
      </c>
      <c r="W1386" s="53" t="s">
        <v>390</v>
      </c>
      <c r="X1386" s="53"/>
      <c r="Y1386" s="63">
        <v>0.22768690833388985</v>
      </c>
      <c r="Z1386" s="58">
        <v>98303.028179999994</v>
      </c>
      <c r="AA1386" s="53"/>
      <c r="AB1386" s="173" t="s">
        <v>3536</v>
      </c>
      <c r="AC1386" s="65" t="s">
        <v>1791</v>
      </c>
      <c r="AD1386" s="66">
        <v>431746.51058920001</v>
      </c>
      <c r="AE1386" s="53"/>
      <c r="AF1386" s="53"/>
      <c r="AG1386" s="58">
        <v>1</v>
      </c>
      <c r="AH1386" s="367">
        <v>17950</v>
      </c>
      <c r="AI1386" s="53" t="s">
        <v>99</v>
      </c>
      <c r="AJ1386" s="52" t="s">
        <v>391</v>
      </c>
    </row>
    <row r="1387" spans="1:36" s="148" customFormat="1" ht="45">
      <c r="A1387" s="52" t="s">
        <v>382</v>
      </c>
      <c r="B1387" s="60">
        <v>261</v>
      </c>
      <c r="C1387" s="52" t="s">
        <v>443</v>
      </c>
      <c r="D1387" s="52" t="s">
        <v>705</v>
      </c>
      <c r="E1387" s="53" t="s">
        <v>60</v>
      </c>
      <c r="F1387" s="55">
        <v>41373</v>
      </c>
      <c r="G1387" s="55">
        <v>41413</v>
      </c>
      <c r="H1387" s="52" t="s">
        <v>99</v>
      </c>
      <c r="I1387" s="57">
        <v>1246.7200399999999</v>
      </c>
      <c r="J1387" s="56">
        <v>1243.4298625094405</v>
      </c>
      <c r="K1387" s="56">
        <v>1243.4290000000001</v>
      </c>
      <c r="L1387" s="58">
        <v>1467246.22</v>
      </c>
      <c r="M1387" s="59">
        <v>41433</v>
      </c>
      <c r="N1387" s="60">
        <v>2013</v>
      </c>
      <c r="O1387" s="61">
        <v>41473</v>
      </c>
      <c r="P1387" s="60">
        <v>2013</v>
      </c>
      <c r="Q1387" s="61">
        <v>41639</v>
      </c>
      <c r="R1387" s="53" t="s">
        <v>342</v>
      </c>
      <c r="S1387" s="62" t="s">
        <v>3548</v>
      </c>
      <c r="T1387" s="53" t="s">
        <v>818</v>
      </c>
      <c r="U1387" s="367">
        <v>1</v>
      </c>
      <c r="V1387" s="53">
        <v>2</v>
      </c>
      <c r="W1387" s="53" t="s">
        <v>390</v>
      </c>
      <c r="X1387" s="53" t="s">
        <v>3503</v>
      </c>
      <c r="Y1387" s="63">
        <v>2.5032474599203918E-2</v>
      </c>
      <c r="Z1387" s="58">
        <v>693.62483866934133</v>
      </c>
      <c r="AA1387" s="53"/>
      <c r="AB1387" s="173" t="s">
        <v>3549</v>
      </c>
      <c r="AC1387" s="65" t="s">
        <v>1791</v>
      </c>
      <c r="AD1387" s="66">
        <v>29531.977999999999</v>
      </c>
      <c r="AE1387" s="53"/>
      <c r="AF1387" s="53"/>
      <c r="AG1387" s="58">
        <v>1</v>
      </c>
      <c r="AH1387" s="367"/>
      <c r="AI1387" s="53" t="s">
        <v>99</v>
      </c>
      <c r="AJ1387" s="52" t="s">
        <v>391</v>
      </c>
    </row>
    <row r="1388" spans="1:36" s="148" customFormat="1" ht="45">
      <c r="A1388" s="52" t="s">
        <v>382</v>
      </c>
      <c r="B1388" s="60">
        <v>262</v>
      </c>
      <c r="C1388" s="54">
        <v>3000560</v>
      </c>
      <c r="D1388" s="52" t="s">
        <v>465</v>
      </c>
      <c r="E1388" s="53" t="s">
        <v>83</v>
      </c>
      <c r="F1388" s="55">
        <v>41561</v>
      </c>
      <c r="G1388" s="55">
        <v>41606</v>
      </c>
      <c r="H1388" s="52" t="s">
        <v>99</v>
      </c>
      <c r="I1388" s="57">
        <v>19888.62</v>
      </c>
      <c r="J1388" s="56">
        <v>22750.557396539909</v>
      </c>
      <c r="K1388" s="56">
        <v>19888.62</v>
      </c>
      <c r="L1388" s="58">
        <v>23468571.599999998</v>
      </c>
      <c r="M1388" s="59">
        <v>41621</v>
      </c>
      <c r="N1388" s="60">
        <v>2013</v>
      </c>
      <c r="O1388" s="61">
        <v>41623</v>
      </c>
      <c r="P1388" s="60">
        <v>2014</v>
      </c>
      <c r="Q1388" s="61">
        <v>41882</v>
      </c>
      <c r="R1388" s="53" t="s">
        <v>342</v>
      </c>
      <c r="S1388" s="62" t="s">
        <v>3550</v>
      </c>
      <c r="T1388" s="53" t="s">
        <v>389</v>
      </c>
      <c r="U1388" s="367">
        <v>1</v>
      </c>
      <c r="V1388" s="53">
        <v>2</v>
      </c>
      <c r="W1388" s="53" t="s">
        <v>390</v>
      </c>
      <c r="X1388" s="53" t="s">
        <v>7072</v>
      </c>
      <c r="Y1388" s="63">
        <v>0.79468336323425404</v>
      </c>
      <c r="Z1388" s="58">
        <v>29531.977999999999</v>
      </c>
      <c r="AA1388" s="53"/>
      <c r="AB1388" s="173" t="s">
        <v>3550</v>
      </c>
      <c r="AC1388" s="65">
        <v>41529</v>
      </c>
      <c r="AD1388" s="66">
        <v>29531.977999999999</v>
      </c>
      <c r="AE1388" s="53"/>
      <c r="AF1388" s="53"/>
      <c r="AG1388" s="58">
        <v>1</v>
      </c>
      <c r="AH1388" s="367"/>
      <c r="AI1388" s="53" t="s">
        <v>99</v>
      </c>
      <c r="AJ1388" s="52" t="s">
        <v>391</v>
      </c>
    </row>
    <row r="1389" spans="1:36" s="148" customFormat="1" ht="45">
      <c r="A1389" s="52" t="s">
        <v>382</v>
      </c>
      <c r="B1389" s="60">
        <v>263</v>
      </c>
      <c r="C1389" s="52" t="s">
        <v>443</v>
      </c>
      <c r="D1389" s="52" t="s">
        <v>705</v>
      </c>
      <c r="E1389" s="53" t="s">
        <v>83</v>
      </c>
      <c r="F1389" s="55">
        <v>41353</v>
      </c>
      <c r="G1389" s="55">
        <v>41433</v>
      </c>
      <c r="H1389" s="52" t="s">
        <v>99</v>
      </c>
      <c r="I1389" s="57">
        <v>18598.656999999999</v>
      </c>
      <c r="J1389" s="56">
        <v>18249.999175742116</v>
      </c>
      <c r="K1389" s="56">
        <v>18249.999</v>
      </c>
      <c r="L1389" s="58">
        <v>21534998.819999997</v>
      </c>
      <c r="M1389" s="59">
        <v>41453</v>
      </c>
      <c r="N1389" s="60">
        <v>2013</v>
      </c>
      <c r="O1389" s="61">
        <v>41483</v>
      </c>
      <c r="P1389" s="60">
        <v>2013</v>
      </c>
      <c r="Q1389" s="61">
        <v>41547</v>
      </c>
      <c r="R1389" s="53" t="s">
        <v>342</v>
      </c>
      <c r="S1389" s="62" t="s">
        <v>3551</v>
      </c>
      <c r="T1389" s="53" t="s">
        <v>818</v>
      </c>
      <c r="U1389" s="367">
        <v>1</v>
      </c>
      <c r="V1389" s="53">
        <v>2</v>
      </c>
      <c r="W1389" s="53" t="s">
        <v>390</v>
      </c>
      <c r="X1389" s="53" t="s">
        <v>3503</v>
      </c>
      <c r="Y1389" s="63">
        <v>0.67660936085458878</v>
      </c>
      <c r="Z1389" s="58">
        <v>22190.960190756206</v>
      </c>
      <c r="AA1389" s="53"/>
      <c r="AB1389" s="173" t="s">
        <v>3552</v>
      </c>
      <c r="AC1389" s="65" t="s">
        <v>1791</v>
      </c>
      <c r="AD1389" s="66">
        <v>34955.021999999997</v>
      </c>
      <c r="AE1389" s="53"/>
      <c r="AF1389" s="53"/>
      <c r="AG1389" s="58">
        <v>1</v>
      </c>
      <c r="AH1389" s="367"/>
      <c r="AI1389" s="53" t="s">
        <v>99</v>
      </c>
      <c r="AJ1389" s="52" t="s">
        <v>391</v>
      </c>
    </row>
    <row r="1390" spans="1:36" s="148" customFormat="1" ht="45">
      <c r="A1390" s="52" t="s">
        <v>382</v>
      </c>
      <c r="B1390" s="60">
        <v>264</v>
      </c>
      <c r="C1390" s="54">
        <v>3000560</v>
      </c>
      <c r="D1390" s="52" t="s">
        <v>465</v>
      </c>
      <c r="E1390" s="53" t="s">
        <v>60</v>
      </c>
      <c r="F1390" s="55">
        <v>41542</v>
      </c>
      <c r="G1390" s="55">
        <v>41572</v>
      </c>
      <c r="H1390" s="52" t="s">
        <v>99</v>
      </c>
      <c r="I1390" s="57">
        <v>3894.21</v>
      </c>
      <c r="J1390" s="56">
        <v>3912.1943827334412</v>
      </c>
      <c r="K1390" s="56">
        <v>3894.21</v>
      </c>
      <c r="L1390" s="58">
        <v>4595167.8</v>
      </c>
      <c r="M1390" s="59">
        <v>41592</v>
      </c>
      <c r="N1390" s="60">
        <v>2013</v>
      </c>
      <c r="O1390" s="61">
        <v>41612</v>
      </c>
      <c r="P1390" s="60">
        <v>2014</v>
      </c>
      <c r="Q1390" s="61">
        <v>41657</v>
      </c>
      <c r="R1390" s="53" t="s">
        <v>342</v>
      </c>
      <c r="S1390" s="62" t="s">
        <v>3553</v>
      </c>
      <c r="T1390" s="53" t="s">
        <v>389</v>
      </c>
      <c r="U1390" s="367">
        <v>1</v>
      </c>
      <c r="V1390" s="53">
        <v>2</v>
      </c>
      <c r="W1390" s="53" t="s">
        <v>390</v>
      </c>
      <c r="X1390" s="53" t="s">
        <v>7072</v>
      </c>
      <c r="Y1390" s="63">
        <v>4595.1678000000002</v>
      </c>
      <c r="Z1390" s="58">
        <v>9634.946458470411</v>
      </c>
      <c r="AA1390" s="53"/>
      <c r="AB1390" s="173" t="s">
        <v>3552</v>
      </c>
      <c r="AC1390" s="65">
        <v>41529</v>
      </c>
      <c r="AD1390" s="66">
        <v>34955.021999999997</v>
      </c>
      <c r="AE1390" s="53"/>
      <c r="AF1390" s="53"/>
      <c r="AG1390" s="58">
        <v>1</v>
      </c>
      <c r="AH1390" s="367"/>
      <c r="AI1390" s="53" t="s">
        <v>99</v>
      </c>
      <c r="AJ1390" s="52" t="s">
        <v>391</v>
      </c>
    </row>
    <row r="1391" spans="1:36" s="148" customFormat="1" ht="90">
      <c r="A1391" s="52" t="s">
        <v>382</v>
      </c>
      <c r="B1391" s="60">
        <v>266</v>
      </c>
      <c r="C1391" s="54">
        <v>3000560</v>
      </c>
      <c r="D1391" s="52" t="s">
        <v>465</v>
      </c>
      <c r="E1391" s="53" t="s">
        <v>337</v>
      </c>
      <c r="F1391" s="55">
        <v>41487</v>
      </c>
      <c r="G1391" s="55">
        <v>41527</v>
      </c>
      <c r="H1391" s="52" t="s">
        <v>99</v>
      </c>
      <c r="I1391" s="57">
        <v>4198.68</v>
      </c>
      <c r="J1391" s="56">
        <v>6706.0015230360978</v>
      </c>
      <c r="K1391" s="56">
        <v>4198.68</v>
      </c>
      <c r="L1391" s="58">
        <v>4954442.4000000004</v>
      </c>
      <c r="M1391" s="59">
        <v>41547</v>
      </c>
      <c r="N1391" s="60">
        <v>2013</v>
      </c>
      <c r="O1391" s="61">
        <v>41549</v>
      </c>
      <c r="P1391" s="60">
        <v>2013</v>
      </c>
      <c r="Q1391" s="61">
        <v>41639</v>
      </c>
      <c r="R1391" s="53" t="s">
        <v>342</v>
      </c>
      <c r="S1391" s="62" t="s">
        <v>6744</v>
      </c>
      <c r="T1391" s="53" t="s">
        <v>389</v>
      </c>
      <c r="U1391" s="367">
        <v>1</v>
      </c>
      <c r="V1391" s="53">
        <v>2</v>
      </c>
      <c r="W1391" s="53" t="s">
        <v>390</v>
      </c>
      <c r="X1391" s="59" t="s">
        <v>6745</v>
      </c>
      <c r="Y1391" s="63">
        <v>4.1102570510809011E-2</v>
      </c>
      <c r="Z1391" s="58">
        <v>16525.130639999999</v>
      </c>
      <c r="AA1391" s="53"/>
      <c r="AB1391" s="173" t="s">
        <v>6746</v>
      </c>
      <c r="AC1391" s="65" t="s">
        <v>6747</v>
      </c>
      <c r="AD1391" s="66">
        <v>402046.16</v>
      </c>
      <c r="AE1391" s="53"/>
      <c r="AF1391" s="53"/>
      <c r="AG1391" s="58">
        <v>1</v>
      </c>
      <c r="AH1391" s="367"/>
      <c r="AI1391" s="53" t="s">
        <v>99</v>
      </c>
      <c r="AJ1391" s="52" t="s">
        <v>391</v>
      </c>
    </row>
    <row r="1392" spans="1:36" s="148" customFormat="1" ht="90">
      <c r="A1392" s="52" t="s">
        <v>382</v>
      </c>
      <c r="B1392" s="60">
        <v>267</v>
      </c>
      <c r="C1392" s="54">
        <v>3000560</v>
      </c>
      <c r="D1392" s="52" t="s">
        <v>465</v>
      </c>
      <c r="E1392" s="53" t="s">
        <v>337</v>
      </c>
      <c r="F1392" s="55">
        <v>41487</v>
      </c>
      <c r="G1392" s="55">
        <v>41527</v>
      </c>
      <c r="H1392" s="52" t="s">
        <v>99</v>
      </c>
      <c r="I1392" s="57">
        <v>13701.810000000001</v>
      </c>
      <c r="J1392" s="56">
        <v>20096.835003611715</v>
      </c>
      <c r="K1392" s="56">
        <v>13701.81</v>
      </c>
      <c r="L1392" s="58">
        <v>16168135.799999999</v>
      </c>
      <c r="M1392" s="59">
        <v>41547</v>
      </c>
      <c r="N1392" s="60">
        <v>2013</v>
      </c>
      <c r="O1392" s="61">
        <v>41549</v>
      </c>
      <c r="P1392" s="60">
        <v>2013</v>
      </c>
      <c r="Q1392" s="61">
        <v>41639</v>
      </c>
      <c r="R1392" s="53" t="s">
        <v>342</v>
      </c>
      <c r="S1392" s="62" t="s">
        <v>6744</v>
      </c>
      <c r="T1392" s="53" t="s">
        <v>389</v>
      </c>
      <c r="U1392" s="367">
        <v>1</v>
      </c>
      <c r="V1392" s="53">
        <v>2</v>
      </c>
      <c r="W1392" s="53" t="s">
        <v>390</v>
      </c>
      <c r="X1392" s="59" t="s">
        <v>6745</v>
      </c>
      <c r="Y1392" s="63">
        <v>3.5547016074218493E-2</v>
      </c>
      <c r="Z1392" s="58">
        <v>4842.3471200000004</v>
      </c>
      <c r="AA1392" s="53"/>
      <c r="AB1392" s="173" t="s">
        <v>6748</v>
      </c>
      <c r="AC1392" s="65" t="s">
        <v>6747</v>
      </c>
      <c r="AD1392" s="66">
        <v>136223.73000000001</v>
      </c>
      <c r="AE1392" s="53"/>
      <c r="AF1392" s="53"/>
      <c r="AG1392" s="58">
        <v>1</v>
      </c>
      <c r="AH1392" s="367"/>
      <c r="AI1392" s="53" t="s">
        <v>99</v>
      </c>
      <c r="AJ1392" s="52" t="s">
        <v>391</v>
      </c>
    </row>
    <row r="1393" spans="1:36" s="148" customFormat="1" ht="90">
      <c r="A1393" s="52" t="s">
        <v>382</v>
      </c>
      <c r="B1393" s="60">
        <v>269</v>
      </c>
      <c r="C1393" s="54">
        <v>3000560</v>
      </c>
      <c r="D1393" s="52" t="s">
        <v>465</v>
      </c>
      <c r="E1393" s="53" t="s">
        <v>337</v>
      </c>
      <c r="F1393" s="55">
        <v>41487</v>
      </c>
      <c r="G1393" s="55">
        <v>41527</v>
      </c>
      <c r="H1393" s="52" t="s">
        <v>99</v>
      </c>
      <c r="I1393" s="57">
        <v>210.21</v>
      </c>
      <c r="J1393" s="56">
        <v>231.29668655827206</v>
      </c>
      <c r="K1393" s="56">
        <v>210.21</v>
      </c>
      <c r="L1393" s="58">
        <v>248047.8</v>
      </c>
      <c r="M1393" s="59">
        <v>41547</v>
      </c>
      <c r="N1393" s="60">
        <v>2013</v>
      </c>
      <c r="O1393" s="61">
        <v>41549</v>
      </c>
      <c r="P1393" s="60">
        <v>2013</v>
      </c>
      <c r="Q1393" s="61">
        <v>41639</v>
      </c>
      <c r="R1393" s="53" t="s">
        <v>342</v>
      </c>
      <c r="S1393" s="62" t="s">
        <v>6744</v>
      </c>
      <c r="T1393" s="53" t="s">
        <v>389</v>
      </c>
      <c r="U1393" s="367">
        <v>1</v>
      </c>
      <c r="V1393" s="53">
        <v>2</v>
      </c>
      <c r="W1393" s="53" t="s">
        <v>390</v>
      </c>
      <c r="X1393" s="59" t="s">
        <v>6745</v>
      </c>
      <c r="Y1393" s="63">
        <v>5.0977053096963099E-2</v>
      </c>
      <c r="Z1393" s="58">
        <v>4239.2196199999998</v>
      </c>
      <c r="AA1393" s="53"/>
      <c r="AB1393" s="173" t="s">
        <v>3558</v>
      </c>
      <c r="AC1393" s="65" t="s">
        <v>6747</v>
      </c>
      <c r="AD1393" s="66">
        <v>83159.37</v>
      </c>
      <c r="AE1393" s="53"/>
      <c r="AF1393" s="53"/>
      <c r="AG1393" s="58">
        <v>1</v>
      </c>
      <c r="AH1393" s="367"/>
      <c r="AI1393" s="53" t="s">
        <v>99</v>
      </c>
      <c r="AJ1393" s="52" t="s">
        <v>391</v>
      </c>
    </row>
    <row r="1394" spans="1:36" s="148" customFormat="1" ht="60">
      <c r="A1394" s="52" t="s">
        <v>382</v>
      </c>
      <c r="B1394" s="60">
        <v>271</v>
      </c>
      <c r="C1394" s="54">
        <v>3000560</v>
      </c>
      <c r="D1394" s="52" t="s">
        <v>465</v>
      </c>
      <c r="E1394" s="53" t="s">
        <v>82</v>
      </c>
      <c r="F1394" s="55">
        <v>41501</v>
      </c>
      <c r="G1394" s="55">
        <v>41541</v>
      </c>
      <c r="H1394" s="52" t="s">
        <v>99</v>
      </c>
      <c r="I1394" s="57">
        <v>10763.349999999999</v>
      </c>
      <c r="J1394" s="56">
        <v>16359.175608585214</v>
      </c>
      <c r="K1394" s="56">
        <v>10763.35</v>
      </c>
      <c r="L1394" s="58">
        <v>12700753</v>
      </c>
      <c r="M1394" s="59">
        <v>41561</v>
      </c>
      <c r="N1394" s="60">
        <v>2013</v>
      </c>
      <c r="O1394" s="61">
        <v>41563</v>
      </c>
      <c r="P1394" s="60">
        <v>2013</v>
      </c>
      <c r="Q1394" s="61">
        <v>41639</v>
      </c>
      <c r="R1394" s="53" t="s">
        <v>342</v>
      </c>
      <c r="S1394" s="62" t="s">
        <v>6833</v>
      </c>
      <c r="T1394" s="53" t="s">
        <v>389</v>
      </c>
      <c r="U1394" s="367">
        <v>1</v>
      </c>
      <c r="V1394" s="53">
        <v>2</v>
      </c>
      <c r="W1394" s="53" t="s">
        <v>390</v>
      </c>
      <c r="X1394" s="59" t="s">
        <v>6834</v>
      </c>
      <c r="Y1394" s="63">
        <v>3.159028555328075E-2</v>
      </c>
      <c r="Z1394" s="58">
        <v>12700.753000000001</v>
      </c>
      <c r="AA1394" s="53"/>
      <c r="AB1394" s="173" t="s">
        <v>3556</v>
      </c>
      <c r="AC1394" s="65">
        <v>41487</v>
      </c>
      <c r="AD1394" s="66">
        <v>402046.16</v>
      </c>
      <c r="AE1394" s="53"/>
      <c r="AF1394" s="53"/>
      <c r="AG1394" s="58">
        <v>1</v>
      </c>
      <c r="AH1394" s="367"/>
      <c r="AI1394" s="53" t="s">
        <v>99</v>
      </c>
      <c r="AJ1394" s="52" t="s">
        <v>391</v>
      </c>
    </row>
    <row r="1395" spans="1:36" s="148" customFormat="1" ht="120">
      <c r="A1395" s="52" t="s">
        <v>382</v>
      </c>
      <c r="B1395" s="60">
        <v>272</v>
      </c>
      <c r="C1395" s="54">
        <v>3000560</v>
      </c>
      <c r="D1395" s="52" t="s">
        <v>465</v>
      </c>
      <c r="E1395" s="53" t="s">
        <v>82</v>
      </c>
      <c r="F1395" s="55">
        <v>41501</v>
      </c>
      <c r="G1395" s="55">
        <v>41541</v>
      </c>
      <c r="H1395" s="52" t="s">
        <v>99</v>
      </c>
      <c r="I1395" s="57">
        <v>5207.53</v>
      </c>
      <c r="J1395" s="56">
        <v>7331.1807701796488</v>
      </c>
      <c r="K1395" s="56">
        <v>5207.53</v>
      </c>
      <c r="L1395" s="58">
        <v>6144885.3999999994</v>
      </c>
      <c r="M1395" s="59">
        <v>41561</v>
      </c>
      <c r="N1395" s="60">
        <v>2013</v>
      </c>
      <c r="O1395" s="61">
        <v>41563</v>
      </c>
      <c r="P1395" s="60">
        <v>2013</v>
      </c>
      <c r="Q1395" s="61">
        <v>41639</v>
      </c>
      <c r="R1395" s="53" t="s">
        <v>342</v>
      </c>
      <c r="S1395" s="62" t="s">
        <v>6833</v>
      </c>
      <c r="T1395" s="53" t="s">
        <v>389</v>
      </c>
      <c r="U1395" s="367">
        <v>1</v>
      </c>
      <c r="V1395" s="53">
        <v>2</v>
      </c>
      <c r="W1395" s="53" t="s">
        <v>390</v>
      </c>
      <c r="X1395" s="59" t="s">
        <v>6834</v>
      </c>
      <c r="Y1395" s="63">
        <v>1.8628372319618027E-2</v>
      </c>
      <c r="Z1395" s="58">
        <v>6144.8853999999992</v>
      </c>
      <c r="AA1395" s="53"/>
      <c r="AB1395" s="173" t="s">
        <v>6835</v>
      </c>
      <c r="AC1395" s="65">
        <v>41487</v>
      </c>
      <c r="AD1395" s="66">
        <v>329867.00579999998</v>
      </c>
      <c r="AE1395" s="53"/>
      <c r="AF1395" s="53"/>
      <c r="AG1395" s="58">
        <v>1</v>
      </c>
      <c r="AH1395" s="367"/>
      <c r="AI1395" s="53" t="s">
        <v>99</v>
      </c>
      <c r="AJ1395" s="52" t="s">
        <v>391</v>
      </c>
    </row>
    <row r="1396" spans="1:36" s="148" customFormat="1" ht="45">
      <c r="A1396" s="52" t="s">
        <v>382</v>
      </c>
      <c r="B1396" s="60">
        <v>274</v>
      </c>
      <c r="C1396" s="54">
        <v>3000560</v>
      </c>
      <c r="D1396" s="52" t="s">
        <v>465</v>
      </c>
      <c r="E1396" s="53" t="s">
        <v>82</v>
      </c>
      <c r="F1396" s="55">
        <v>41463</v>
      </c>
      <c r="G1396" s="55">
        <v>41503</v>
      </c>
      <c r="H1396" s="52" t="s">
        <v>99</v>
      </c>
      <c r="I1396" s="57">
        <v>2451.59</v>
      </c>
      <c r="J1396" s="56">
        <v>2758.5637970370649</v>
      </c>
      <c r="K1396" s="56">
        <v>2451.59</v>
      </c>
      <c r="L1396" s="58">
        <v>2892876.2</v>
      </c>
      <c r="M1396" s="59">
        <v>41523</v>
      </c>
      <c r="N1396" s="60">
        <v>2013</v>
      </c>
      <c r="O1396" s="61">
        <v>41524</v>
      </c>
      <c r="P1396" s="60">
        <v>2013</v>
      </c>
      <c r="Q1396" s="61">
        <v>41584</v>
      </c>
      <c r="R1396" s="53" t="s">
        <v>342</v>
      </c>
      <c r="S1396" s="62" t="s">
        <v>3583</v>
      </c>
      <c r="T1396" s="53" t="s">
        <v>389</v>
      </c>
      <c r="U1396" s="367">
        <v>1</v>
      </c>
      <c r="V1396" s="53">
        <v>2</v>
      </c>
      <c r="W1396" s="53" t="s">
        <v>390</v>
      </c>
      <c r="X1396" s="59" t="s">
        <v>6413</v>
      </c>
      <c r="Y1396" s="63">
        <v>3.4787134630769816E-2</v>
      </c>
      <c r="Z1396" s="58">
        <v>2892.8762000000002</v>
      </c>
      <c r="AA1396" s="53"/>
      <c r="AB1396" s="173" t="s">
        <v>3558</v>
      </c>
      <c r="AC1396" s="65" t="s">
        <v>1791</v>
      </c>
      <c r="AD1396" s="66">
        <v>83159.37</v>
      </c>
      <c r="AE1396" s="53"/>
      <c r="AF1396" s="53"/>
      <c r="AG1396" s="58">
        <v>1</v>
      </c>
      <c r="AH1396" s="367"/>
      <c r="AI1396" s="53" t="s">
        <v>99</v>
      </c>
      <c r="AJ1396" s="52" t="s">
        <v>391</v>
      </c>
    </row>
    <row r="1397" spans="1:36" s="148" customFormat="1" ht="45">
      <c r="A1397" s="52" t="s">
        <v>382</v>
      </c>
      <c r="B1397" s="60" t="s">
        <v>6483</v>
      </c>
      <c r="C1397" s="54">
        <v>3000560</v>
      </c>
      <c r="D1397" s="52" t="s">
        <v>465</v>
      </c>
      <c r="E1397" s="53" t="s">
        <v>82</v>
      </c>
      <c r="F1397" s="55">
        <v>41463</v>
      </c>
      <c r="G1397" s="55">
        <v>41503</v>
      </c>
      <c r="H1397" s="52" t="s">
        <v>99</v>
      </c>
      <c r="I1397" s="57">
        <v>609.81349999999998</v>
      </c>
      <c r="J1397" s="56">
        <v>674.60919953706343</v>
      </c>
      <c r="K1397" s="56">
        <v>609.81299999999999</v>
      </c>
      <c r="L1397" s="58">
        <v>719579.34</v>
      </c>
      <c r="M1397" s="59">
        <v>41523</v>
      </c>
      <c r="N1397" s="60">
        <v>2013</v>
      </c>
      <c r="O1397" s="61">
        <v>41524</v>
      </c>
      <c r="P1397" s="60">
        <v>2013</v>
      </c>
      <c r="Q1397" s="61">
        <v>41614</v>
      </c>
      <c r="R1397" s="53" t="s">
        <v>342</v>
      </c>
      <c r="S1397" s="62" t="s">
        <v>3559</v>
      </c>
      <c r="T1397" s="53" t="s">
        <v>389</v>
      </c>
      <c r="U1397" s="367">
        <v>1</v>
      </c>
      <c r="V1397" s="53">
        <v>2</v>
      </c>
      <c r="W1397" s="53" t="s">
        <v>390</v>
      </c>
      <c r="X1397" s="59" t="s">
        <v>6413</v>
      </c>
      <c r="Y1397" s="63">
        <v>8.6530157695999862E-3</v>
      </c>
      <c r="Z1397" s="58">
        <v>719.57934</v>
      </c>
      <c r="AA1397" s="53"/>
      <c r="AB1397" s="173" t="s">
        <v>3558</v>
      </c>
      <c r="AC1397" s="65" t="s">
        <v>1791</v>
      </c>
      <c r="AD1397" s="66">
        <v>83159.37</v>
      </c>
      <c r="AE1397" s="53"/>
      <c r="AF1397" s="53"/>
      <c r="AG1397" s="58">
        <v>1</v>
      </c>
      <c r="AH1397" s="367"/>
      <c r="AI1397" s="53" t="s">
        <v>99</v>
      </c>
      <c r="AJ1397" s="52" t="s">
        <v>391</v>
      </c>
    </row>
    <row r="1398" spans="1:36" s="148" customFormat="1" ht="45">
      <c r="A1398" s="52" t="s">
        <v>382</v>
      </c>
      <c r="B1398" s="60" t="s">
        <v>6484</v>
      </c>
      <c r="C1398" s="54">
        <v>3000560</v>
      </c>
      <c r="D1398" s="52" t="s">
        <v>465</v>
      </c>
      <c r="E1398" s="53" t="s">
        <v>82</v>
      </c>
      <c r="F1398" s="55">
        <v>41463</v>
      </c>
      <c r="G1398" s="55">
        <v>41503</v>
      </c>
      <c r="H1398" s="52" t="s">
        <v>99</v>
      </c>
      <c r="I1398" s="57">
        <v>1798.31</v>
      </c>
      <c r="J1398" s="56">
        <v>2408.5872494232581</v>
      </c>
      <c r="K1398" s="56">
        <v>1798.31</v>
      </c>
      <c r="L1398" s="58">
        <v>2122005.7999999998</v>
      </c>
      <c r="M1398" s="59">
        <v>41523</v>
      </c>
      <c r="N1398" s="60">
        <v>2013</v>
      </c>
      <c r="O1398" s="61">
        <v>41524</v>
      </c>
      <c r="P1398" s="60">
        <v>2013</v>
      </c>
      <c r="Q1398" s="61">
        <v>41614</v>
      </c>
      <c r="R1398" s="53" t="s">
        <v>3149</v>
      </c>
      <c r="S1398" s="62" t="s">
        <v>3565</v>
      </c>
      <c r="T1398" s="53" t="s">
        <v>389</v>
      </c>
      <c r="U1398" s="367">
        <v>1</v>
      </c>
      <c r="V1398" s="53">
        <v>2</v>
      </c>
      <c r="W1398" s="53" t="s">
        <v>390</v>
      </c>
      <c r="X1398" s="59" t="s">
        <v>3566</v>
      </c>
      <c r="Y1398" s="63">
        <v>2.5517338575316288E-2</v>
      </c>
      <c r="Z1398" s="58">
        <v>2122.0057999999999</v>
      </c>
      <c r="AA1398" s="53"/>
      <c r="AB1398" s="173" t="s">
        <v>3558</v>
      </c>
      <c r="AC1398" s="65" t="s">
        <v>1791</v>
      </c>
      <c r="AD1398" s="66">
        <v>83159.37</v>
      </c>
      <c r="AE1398" s="53"/>
      <c r="AF1398" s="53"/>
      <c r="AG1398" s="58">
        <v>1</v>
      </c>
      <c r="AH1398" s="367"/>
      <c r="AI1398" s="53" t="s">
        <v>99</v>
      </c>
      <c r="AJ1398" s="52" t="s">
        <v>391</v>
      </c>
    </row>
    <row r="1399" spans="1:36" s="148" customFormat="1" ht="45">
      <c r="A1399" s="52" t="s">
        <v>382</v>
      </c>
      <c r="B1399" s="60">
        <v>276</v>
      </c>
      <c r="C1399" s="54">
        <v>3000560</v>
      </c>
      <c r="D1399" s="52" t="s">
        <v>465</v>
      </c>
      <c r="E1399" s="53" t="s">
        <v>82</v>
      </c>
      <c r="F1399" s="55">
        <v>41365</v>
      </c>
      <c r="G1399" s="55">
        <v>41405</v>
      </c>
      <c r="H1399" s="52" t="s">
        <v>99</v>
      </c>
      <c r="I1399" s="57">
        <v>3965.97826070674</v>
      </c>
      <c r="J1399" s="56">
        <v>3827.1095819084903</v>
      </c>
      <c r="K1399" s="56">
        <v>3827.1089999999999</v>
      </c>
      <c r="L1399" s="58">
        <v>4515988.62</v>
      </c>
      <c r="M1399" s="59">
        <v>41425</v>
      </c>
      <c r="N1399" s="60">
        <v>2013</v>
      </c>
      <c r="O1399" s="61">
        <v>41427</v>
      </c>
      <c r="P1399" s="60">
        <v>2013</v>
      </c>
      <c r="Q1399" s="61">
        <v>41517</v>
      </c>
      <c r="R1399" s="53" t="s">
        <v>342</v>
      </c>
      <c r="S1399" s="62" t="s">
        <v>3561</v>
      </c>
      <c r="T1399" s="53" t="s">
        <v>389</v>
      </c>
      <c r="U1399" s="367">
        <v>1</v>
      </c>
      <c r="V1399" s="53">
        <v>2</v>
      </c>
      <c r="W1399" s="53" t="s">
        <v>390</v>
      </c>
      <c r="X1399" s="59" t="s">
        <v>2574</v>
      </c>
      <c r="Y1399" s="63">
        <v>3.4047685275552846E-2</v>
      </c>
      <c r="Z1399" s="58">
        <v>4515.9886200000001</v>
      </c>
      <c r="AA1399" s="53"/>
      <c r="AB1399" s="173" t="s">
        <v>3560</v>
      </c>
      <c r="AC1399" s="65">
        <v>41299</v>
      </c>
      <c r="AD1399" s="66">
        <v>132637.17000000001</v>
      </c>
      <c r="AE1399" s="53"/>
      <c r="AF1399" s="53"/>
      <c r="AG1399" s="58">
        <v>1</v>
      </c>
      <c r="AH1399" s="367"/>
      <c r="AI1399" s="53" t="s">
        <v>99</v>
      </c>
      <c r="AJ1399" s="52" t="s">
        <v>391</v>
      </c>
    </row>
    <row r="1400" spans="1:36" s="148" customFormat="1" ht="90">
      <c r="A1400" s="52" t="s">
        <v>382</v>
      </c>
      <c r="B1400" s="60">
        <v>277</v>
      </c>
      <c r="C1400" s="54">
        <v>3000560</v>
      </c>
      <c r="D1400" s="52" t="s">
        <v>465</v>
      </c>
      <c r="E1400" s="53" t="s">
        <v>337</v>
      </c>
      <c r="F1400" s="55">
        <v>41548</v>
      </c>
      <c r="G1400" s="55">
        <v>41562</v>
      </c>
      <c r="H1400" s="53" t="s">
        <v>99</v>
      </c>
      <c r="I1400" s="57">
        <v>3883.14</v>
      </c>
      <c r="J1400" s="56">
        <v>5880.3320465867537</v>
      </c>
      <c r="K1400" s="56">
        <v>3883.14</v>
      </c>
      <c r="L1400" s="58">
        <v>4582105.2</v>
      </c>
      <c r="M1400" s="59">
        <v>41572</v>
      </c>
      <c r="N1400" s="60">
        <v>2013</v>
      </c>
      <c r="O1400" s="61">
        <v>41574</v>
      </c>
      <c r="P1400" s="60">
        <v>2013</v>
      </c>
      <c r="Q1400" s="61">
        <v>41638</v>
      </c>
      <c r="R1400" s="53" t="s">
        <v>342</v>
      </c>
      <c r="S1400" s="62" t="s">
        <v>3562</v>
      </c>
      <c r="T1400" s="53" t="s">
        <v>389</v>
      </c>
      <c r="U1400" s="367">
        <v>1</v>
      </c>
      <c r="V1400" s="53">
        <v>2</v>
      </c>
      <c r="W1400" s="53" t="s">
        <v>390</v>
      </c>
      <c r="X1400" s="53" t="s">
        <v>7151</v>
      </c>
      <c r="Y1400" s="63">
        <v>7.4162973844313449E-3</v>
      </c>
      <c r="Z1400" s="58">
        <v>4582.1052</v>
      </c>
      <c r="AA1400" s="53"/>
      <c r="AB1400" s="173" t="s">
        <v>7152</v>
      </c>
      <c r="AC1400" s="65">
        <v>41474</v>
      </c>
      <c r="AD1400" s="66">
        <v>617842.69999999995</v>
      </c>
      <c r="AE1400" s="53"/>
      <c r="AF1400" s="53"/>
      <c r="AG1400" s="58">
        <v>1</v>
      </c>
      <c r="AH1400" s="367"/>
      <c r="AI1400" s="53" t="s">
        <v>99</v>
      </c>
      <c r="AJ1400" s="52" t="s">
        <v>391</v>
      </c>
    </row>
    <row r="1401" spans="1:36" s="148" customFormat="1" ht="45">
      <c r="A1401" s="52" t="s">
        <v>382</v>
      </c>
      <c r="B1401" s="60">
        <v>278</v>
      </c>
      <c r="C1401" s="54">
        <v>3000560</v>
      </c>
      <c r="D1401" s="52" t="s">
        <v>465</v>
      </c>
      <c r="E1401" s="53" t="s">
        <v>82</v>
      </c>
      <c r="F1401" s="55">
        <v>41467</v>
      </c>
      <c r="G1401" s="55">
        <v>41507</v>
      </c>
      <c r="H1401" s="52" t="s">
        <v>99</v>
      </c>
      <c r="I1401" s="57">
        <v>13950.18</v>
      </c>
      <c r="J1401" s="56">
        <v>22043.848239634757</v>
      </c>
      <c r="K1401" s="56">
        <v>13950.18</v>
      </c>
      <c r="L1401" s="58">
        <v>16461212.4</v>
      </c>
      <c r="M1401" s="59">
        <v>41527</v>
      </c>
      <c r="N1401" s="60">
        <v>2013</v>
      </c>
      <c r="O1401" s="61">
        <v>41529</v>
      </c>
      <c r="P1401" s="60">
        <v>2013</v>
      </c>
      <c r="Q1401" s="61">
        <v>41639</v>
      </c>
      <c r="R1401" s="53" t="s">
        <v>342</v>
      </c>
      <c r="S1401" s="62" t="s">
        <v>6527</v>
      </c>
      <c r="T1401" s="53" t="s">
        <v>389</v>
      </c>
      <c r="U1401" s="367">
        <v>1</v>
      </c>
      <c r="V1401" s="53">
        <v>2</v>
      </c>
      <c r="W1401" s="53" t="s">
        <v>390</v>
      </c>
      <c r="X1401" s="59" t="s">
        <v>6523</v>
      </c>
      <c r="Y1401" s="63">
        <v>4.0943588169079892E-2</v>
      </c>
      <c r="Z1401" s="58">
        <v>16461.2124</v>
      </c>
      <c r="AA1401" s="53"/>
      <c r="AB1401" s="173" t="s">
        <v>3556</v>
      </c>
      <c r="AC1401" s="65">
        <v>41444</v>
      </c>
      <c r="AD1401" s="66">
        <v>402046.16</v>
      </c>
      <c r="AE1401" s="53"/>
      <c r="AF1401" s="53"/>
      <c r="AG1401" s="58">
        <v>1</v>
      </c>
      <c r="AH1401" s="367"/>
      <c r="AI1401" s="53" t="s">
        <v>99</v>
      </c>
      <c r="AJ1401" s="52" t="s">
        <v>391</v>
      </c>
    </row>
    <row r="1402" spans="1:36" s="148" customFormat="1" ht="45">
      <c r="A1402" s="52" t="s">
        <v>382</v>
      </c>
      <c r="B1402" s="60">
        <v>279</v>
      </c>
      <c r="C1402" s="54">
        <v>3000560</v>
      </c>
      <c r="D1402" s="52" t="s">
        <v>465</v>
      </c>
      <c r="E1402" s="53" t="s">
        <v>82</v>
      </c>
      <c r="F1402" s="55">
        <v>41365</v>
      </c>
      <c r="G1402" s="55">
        <v>41405</v>
      </c>
      <c r="H1402" s="52" t="s">
        <v>99</v>
      </c>
      <c r="I1402" s="57">
        <v>532.91893366782097</v>
      </c>
      <c r="J1402" s="56">
        <v>514.2587839241271</v>
      </c>
      <c r="K1402" s="56">
        <v>514.25800000000004</v>
      </c>
      <c r="L1402" s="58">
        <v>606824.43999999994</v>
      </c>
      <c r="M1402" s="59">
        <v>41425</v>
      </c>
      <c r="N1402" s="60">
        <v>2013</v>
      </c>
      <c r="O1402" s="61">
        <v>41427</v>
      </c>
      <c r="P1402" s="60">
        <v>2013</v>
      </c>
      <c r="Q1402" s="61">
        <v>41517</v>
      </c>
      <c r="R1402" s="53" t="s">
        <v>342</v>
      </c>
      <c r="S1402" s="62" t="s">
        <v>3561</v>
      </c>
      <c r="T1402" s="53" t="s">
        <v>389</v>
      </c>
      <c r="U1402" s="367">
        <v>1</v>
      </c>
      <c r="V1402" s="53">
        <v>2</v>
      </c>
      <c r="W1402" s="53" t="s">
        <v>390</v>
      </c>
      <c r="X1402" s="59" t="s">
        <v>2574</v>
      </c>
      <c r="Y1402" s="63">
        <v>3.2372205622443681E-2</v>
      </c>
      <c r="Z1402" s="58">
        <v>606.82443999999998</v>
      </c>
      <c r="AA1402" s="53"/>
      <c r="AB1402" s="173" t="s">
        <v>3563</v>
      </c>
      <c r="AC1402" s="65">
        <v>41299</v>
      </c>
      <c r="AD1402" s="66">
        <v>18745.23</v>
      </c>
      <c r="AE1402" s="53"/>
      <c r="AF1402" s="53"/>
      <c r="AG1402" s="58">
        <v>1</v>
      </c>
      <c r="AH1402" s="367"/>
      <c r="AI1402" s="53" t="s">
        <v>99</v>
      </c>
      <c r="AJ1402" s="52" t="s">
        <v>391</v>
      </c>
    </row>
    <row r="1403" spans="1:36" s="148" customFormat="1" ht="45">
      <c r="A1403" s="52" t="s">
        <v>382</v>
      </c>
      <c r="B1403" s="60">
        <v>280</v>
      </c>
      <c r="C1403" s="54">
        <v>3000560</v>
      </c>
      <c r="D1403" s="52" t="s">
        <v>465</v>
      </c>
      <c r="E1403" s="53" t="s">
        <v>82</v>
      </c>
      <c r="F1403" s="55">
        <v>41365</v>
      </c>
      <c r="G1403" s="55">
        <v>41405</v>
      </c>
      <c r="H1403" s="52" t="s">
        <v>99</v>
      </c>
      <c r="I1403" s="57">
        <v>1647.6281399999998</v>
      </c>
      <c r="J1403" s="56">
        <v>1645.3559552300931</v>
      </c>
      <c r="K1403" s="56">
        <v>1645.355</v>
      </c>
      <c r="L1403" s="58">
        <v>1941518.9000000001</v>
      </c>
      <c r="M1403" s="59">
        <v>41425</v>
      </c>
      <c r="N1403" s="60">
        <v>2013</v>
      </c>
      <c r="O1403" s="61">
        <v>41427</v>
      </c>
      <c r="P1403" s="60">
        <v>2013</v>
      </c>
      <c r="Q1403" s="61">
        <v>41517</v>
      </c>
      <c r="R1403" s="53" t="s">
        <v>342</v>
      </c>
      <c r="S1403" s="62" t="s">
        <v>3561</v>
      </c>
      <c r="T1403" s="53" t="s">
        <v>389</v>
      </c>
      <c r="U1403" s="367">
        <v>1</v>
      </c>
      <c r="V1403" s="53">
        <v>2</v>
      </c>
      <c r="W1403" s="53" t="s">
        <v>390</v>
      </c>
      <c r="X1403" s="59" t="s">
        <v>2574</v>
      </c>
      <c r="Y1403" s="63">
        <v>2.334696499023502E-2</v>
      </c>
      <c r="Z1403" s="58">
        <v>1941.5189000000003</v>
      </c>
      <c r="AA1403" s="53"/>
      <c r="AB1403" s="173" t="s">
        <v>3558</v>
      </c>
      <c r="AC1403" s="65">
        <v>41299</v>
      </c>
      <c r="AD1403" s="66">
        <v>83159.37</v>
      </c>
      <c r="AE1403" s="53"/>
      <c r="AF1403" s="53"/>
      <c r="AG1403" s="58">
        <v>1</v>
      </c>
      <c r="AH1403" s="367"/>
      <c r="AI1403" s="53" t="s">
        <v>99</v>
      </c>
      <c r="AJ1403" s="52" t="s">
        <v>391</v>
      </c>
    </row>
    <row r="1404" spans="1:36" s="148" customFormat="1" ht="45">
      <c r="A1404" s="52" t="s">
        <v>382</v>
      </c>
      <c r="B1404" s="60">
        <v>281</v>
      </c>
      <c r="C1404" s="54">
        <v>3000560</v>
      </c>
      <c r="D1404" s="52" t="s">
        <v>465</v>
      </c>
      <c r="E1404" s="53" t="s">
        <v>82</v>
      </c>
      <c r="F1404" s="55">
        <v>41289</v>
      </c>
      <c r="G1404" s="55">
        <v>41369</v>
      </c>
      <c r="H1404" s="52" t="s">
        <v>99</v>
      </c>
      <c r="I1404" s="57">
        <v>5938.1108025252197</v>
      </c>
      <c r="J1404" s="56">
        <v>5730.1879276385216</v>
      </c>
      <c r="K1404" s="56">
        <v>5730.1869999999999</v>
      </c>
      <c r="L1404" s="58">
        <v>6761620.6599999992</v>
      </c>
      <c r="M1404" s="59">
        <v>41389</v>
      </c>
      <c r="N1404" s="60">
        <v>2013</v>
      </c>
      <c r="O1404" s="61">
        <v>41391</v>
      </c>
      <c r="P1404" s="60">
        <v>2013</v>
      </c>
      <c r="Q1404" s="61">
        <v>41451</v>
      </c>
      <c r="R1404" s="53" t="s">
        <v>342</v>
      </c>
      <c r="S1404" s="62" t="s">
        <v>3564</v>
      </c>
      <c r="T1404" s="53" t="s">
        <v>389</v>
      </c>
      <c r="U1404" s="367">
        <v>1</v>
      </c>
      <c r="V1404" s="53">
        <v>2</v>
      </c>
      <c r="W1404" s="53" t="s">
        <v>390</v>
      </c>
      <c r="X1404" s="59" t="s">
        <v>2574</v>
      </c>
      <c r="Y1404" s="63">
        <v>5.0978324251037613E-2</v>
      </c>
      <c r="Z1404" s="58">
        <v>6761.6206599999996</v>
      </c>
      <c r="AA1404" s="53"/>
      <c r="AB1404" s="173" t="s">
        <v>3560</v>
      </c>
      <c r="AC1404" s="65">
        <v>41299</v>
      </c>
      <c r="AD1404" s="66">
        <v>132637.17000000001</v>
      </c>
      <c r="AE1404" s="53"/>
      <c r="AF1404" s="53"/>
      <c r="AG1404" s="58">
        <v>1</v>
      </c>
      <c r="AH1404" s="367"/>
      <c r="AI1404" s="53" t="s">
        <v>99</v>
      </c>
      <c r="AJ1404" s="52" t="s">
        <v>391</v>
      </c>
    </row>
    <row r="1405" spans="1:36" s="148" customFormat="1" ht="45">
      <c r="A1405" s="52" t="s">
        <v>382</v>
      </c>
      <c r="B1405" s="60">
        <v>282</v>
      </c>
      <c r="C1405" s="54">
        <v>3000560</v>
      </c>
      <c r="D1405" s="52" t="s">
        <v>465</v>
      </c>
      <c r="E1405" s="53" t="s">
        <v>82</v>
      </c>
      <c r="F1405" s="55">
        <v>41289</v>
      </c>
      <c r="G1405" s="55">
        <v>41369</v>
      </c>
      <c r="H1405" s="52" t="s">
        <v>99</v>
      </c>
      <c r="I1405" s="57">
        <v>8508.0544554382104</v>
      </c>
      <c r="J1405" s="56">
        <v>8210.1450359448918</v>
      </c>
      <c r="K1405" s="56">
        <v>8210.1450000000004</v>
      </c>
      <c r="L1405" s="58">
        <v>9687971.1000000015</v>
      </c>
      <c r="M1405" s="59">
        <v>41389</v>
      </c>
      <c r="N1405" s="60">
        <v>2013</v>
      </c>
      <c r="O1405" s="61">
        <v>41391</v>
      </c>
      <c r="P1405" s="60">
        <v>2013</v>
      </c>
      <c r="Q1405" s="61">
        <v>41451</v>
      </c>
      <c r="R1405" s="53" t="s">
        <v>342</v>
      </c>
      <c r="S1405" s="62" t="s">
        <v>3564</v>
      </c>
      <c r="T1405" s="53" t="s">
        <v>389</v>
      </c>
      <c r="U1405" s="367">
        <v>1</v>
      </c>
      <c r="V1405" s="53">
        <v>2</v>
      </c>
      <c r="W1405" s="53" t="s">
        <v>390</v>
      </c>
      <c r="X1405" s="59" t="s">
        <v>2574</v>
      </c>
      <c r="Y1405" s="63">
        <v>2.409666367662858E-2</v>
      </c>
      <c r="Z1405" s="58">
        <v>9687.9711000000025</v>
      </c>
      <c r="AA1405" s="53"/>
      <c r="AB1405" s="173" t="s">
        <v>3556</v>
      </c>
      <c r="AC1405" s="65">
        <v>41299</v>
      </c>
      <c r="AD1405" s="66">
        <v>402046.16</v>
      </c>
      <c r="AE1405" s="53"/>
      <c r="AF1405" s="53"/>
      <c r="AG1405" s="58">
        <v>1</v>
      </c>
      <c r="AH1405" s="367"/>
      <c r="AI1405" s="53" t="s">
        <v>99</v>
      </c>
      <c r="AJ1405" s="52" t="s">
        <v>391</v>
      </c>
    </row>
    <row r="1406" spans="1:36" s="148" customFormat="1" ht="45">
      <c r="A1406" s="52" t="s">
        <v>382</v>
      </c>
      <c r="B1406" s="60">
        <v>283</v>
      </c>
      <c r="C1406" s="54">
        <v>3000560</v>
      </c>
      <c r="D1406" s="52" t="s">
        <v>465</v>
      </c>
      <c r="E1406" s="53" t="s">
        <v>82</v>
      </c>
      <c r="F1406" s="55">
        <v>41289</v>
      </c>
      <c r="G1406" s="55">
        <v>41369</v>
      </c>
      <c r="H1406" s="52" t="s">
        <v>99</v>
      </c>
      <c r="I1406" s="57">
        <v>4486.6764678954796</v>
      </c>
      <c r="J1406" s="56">
        <v>4329.5755479371301</v>
      </c>
      <c r="K1406" s="56">
        <v>4329.5749999999998</v>
      </c>
      <c r="L1406" s="58">
        <v>5108898.4999999991</v>
      </c>
      <c r="M1406" s="59">
        <v>41389</v>
      </c>
      <c r="N1406" s="60">
        <v>2013</v>
      </c>
      <c r="O1406" s="61">
        <v>41391</v>
      </c>
      <c r="P1406" s="60">
        <v>2013</v>
      </c>
      <c r="Q1406" s="61">
        <v>41451</v>
      </c>
      <c r="R1406" s="53" t="s">
        <v>342</v>
      </c>
      <c r="S1406" s="62" t="s">
        <v>3564</v>
      </c>
      <c r="T1406" s="53" t="s">
        <v>389</v>
      </c>
      <c r="U1406" s="367">
        <v>1</v>
      </c>
      <c r="V1406" s="53">
        <v>2</v>
      </c>
      <c r="W1406" s="53" t="s">
        <v>390</v>
      </c>
      <c r="X1406" s="59" t="s">
        <v>2574</v>
      </c>
      <c r="Y1406" s="63">
        <v>3.7503733747416834E-2</v>
      </c>
      <c r="Z1406" s="58">
        <v>5108.8984999999993</v>
      </c>
      <c r="AA1406" s="53"/>
      <c r="AB1406" s="173" t="s">
        <v>3557</v>
      </c>
      <c r="AC1406" s="65">
        <v>41299</v>
      </c>
      <c r="AD1406" s="66">
        <v>136223.73000000001</v>
      </c>
      <c r="AE1406" s="53"/>
      <c r="AF1406" s="53"/>
      <c r="AG1406" s="58">
        <v>1</v>
      </c>
      <c r="AH1406" s="367"/>
      <c r="AI1406" s="53" t="s">
        <v>99</v>
      </c>
      <c r="AJ1406" s="52" t="s">
        <v>391</v>
      </c>
    </row>
    <row r="1407" spans="1:36" s="148" customFormat="1" ht="45">
      <c r="A1407" s="52" t="s">
        <v>382</v>
      </c>
      <c r="B1407" s="60">
        <v>284</v>
      </c>
      <c r="C1407" s="54">
        <v>3000560</v>
      </c>
      <c r="D1407" s="52" t="s">
        <v>465</v>
      </c>
      <c r="E1407" s="53" t="s">
        <v>82</v>
      </c>
      <c r="F1407" s="55">
        <v>41289</v>
      </c>
      <c r="G1407" s="55">
        <v>41369</v>
      </c>
      <c r="H1407" s="52" t="s">
        <v>99</v>
      </c>
      <c r="I1407" s="57">
        <v>797.91957213582498</v>
      </c>
      <c r="J1407" s="56">
        <v>769.98042837712444</v>
      </c>
      <c r="K1407" s="56">
        <v>769.98</v>
      </c>
      <c r="L1407" s="58">
        <v>908576.39999999991</v>
      </c>
      <c r="M1407" s="59">
        <v>41389</v>
      </c>
      <c r="N1407" s="60">
        <v>2013</v>
      </c>
      <c r="O1407" s="61">
        <v>41391</v>
      </c>
      <c r="P1407" s="60">
        <v>2013</v>
      </c>
      <c r="Q1407" s="61">
        <v>41451</v>
      </c>
      <c r="R1407" s="53" t="s">
        <v>342</v>
      </c>
      <c r="S1407" s="62" t="s">
        <v>3564</v>
      </c>
      <c r="T1407" s="53" t="s">
        <v>389</v>
      </c>
      <c r="U1407" s="367">
        <v>1</v>
      </c>
      <c r="V1407" s="53">
        <v>2</v>
      </c>
      <c r="W1407" s="53" t="s">
        <v>390</v>
      </c>
      <c r="X1407" s="59" t="s">
        <v>2574</v>
      </c>
      <c r="Y1407" s="63">
        <v>4.8469738701525662E-2</v>
      </c>
      <c r="Z1407" s="58">
        <v>908.57639999999992</v>
      </c>
      <c r="AA1407" s="53"/>
      <c r="AB1407" s="173" t="s">
        <v>3563</v>
      </c>
      <c r="AC1407" s="65">
        <v>41299</v>
      </c>
      <c r="AD1407" s="66">
        <v>18745.23</v>
      </c>
      <c r="AE1407" s="53"/>
      <c r="AF1407" s="53"/>
      <c r="AG1407" s="58">
        <v>1</v>
      </c>
      <c r="AH1407" s="367"/>
      <c r="AI1407" s="53" t="s">
        <v>99</v>
      </c>
      <c r="AJ1407" s="52" t="s">
        <v>391</v>
      </c>
    </row>
    <row r="1408" spans="1:36" s="148" customFormat="1" ht="45">
      <c r="A1408" s="52" t="s">
        <v>382</v>
      </c>
      <c r="B1408" s="60">
        <v>285</v>
      </c>
      <c r="C1408" s="54">
        <v>3000560</v>
      </c>
      <c r="D1408" s="52" t="s">
        <v>465</v>
      </c>
      <c r="E1408" s="53" t="s">
        <v>82</v>
      </c>
      <c r="F1408" s="55">
        <v>41289</v>
      </c>
      <c r="G1408" s="55">
        <v>41369</v>
      </c>
      <c r="H1408" s="52" t="s">
        <v>99</v>
      </c>
      <c r="I1408" s="57">
        <v>2045.88723</v>
      </c>
      <c r="J1408" s="56">
        <v>2007.5342478112736</v>
      </c>
      <c r="K1408" s="56">
        <v>2007.5340000000001</v>
      </c>
      <c r="L1408" s="58">
        <v>2368890.12</v>
      </c>
      <c r="M1408" s="59">
        <v>41389</v>
      </c>
      <c r="N1408" s="60">
        <v>2013</v>
      </c>
      <c r="O1408" s="61">
        <v>41391</v>
      </c>
      <c r="P1408" s="60">
        <v>2013</v>
      </c>
      <c r="Q1408" s="61">
        <v>41451</v>
      </c>
      <c r="R1408" s="53" t="s">
        <v>342</v>
      </c>
      <c r="S1408" s="62" t="s">
        <v>3564</v>
      </c>
      <c r="T1408" s="53" t="s">
        <v>389</v>
      </c>
      <c r="U1408" s="367">
        <v>1</v>
      </c>
      <c r="V1408" s="53">
        <v>2</v>
      </c>
      <c r="W1408" s="53" t="s">
        <v>390</v>
      </c>
      <c r="X1408" s="59" t="s">
        <v>2574</v>
      </c>
      <c r="Y1408" s="63">
        <v>2368.89012</v>
      </c>
      <c r="Z1408" s="58">
        <v>83159.37</v>
      </c>
      <c r="AA1408" s="53"/>
      <c r="AB1408" s="173" t="s">
        <v>3558</v>
      </c>
      <c r="AC1408" s="65">
        <v>41299</v>
      </c>
      <c r="AD1408" s="66">
        <v>83159.37</v>
      </c>
      <c r="AE1408" s="53"/>
      <c r="AF1408" s="53"/>
      <c r="AG1408" s="58">
        <v>1</v>
      </c>
      <c r="AH1408" s="367"/>
      <c r="AI1408" s="53" t="s">
        <v>99</v>
      </c>
      <c r="AJ1408" s="52" t="s">
        <v>391</v>
      </c>
    </row>
    <row r="1409" spans="1:36" s="148" customFormat="1" ht="45">
      <c r="A1409" s="52" t="s">
        <v>382</v>
      </c>
      <c r="B1409" s="60">
        <v>286</v>
      </c>
      <c r="C1409" s="54">
        <v>3000560</v>
      </c>
      <c r="D1409" s="52" t="s">
        <v>465</v>
      </c>
      <c r="E1409" s="53" t="s">
        <v>82</v>
      </c>
      <c r="F1409" s="55">
        <v>41463</v>
      </c>
      <c r="G1409" s="55">
        <v>41503</v>
      </c>
      <c r="H1409" s="52" t="s">
        <v>99</v>
      </c>
      <c r="I1409" s="57">
        <v>645.78</v>
      </c>
      <c r="J1409" s="56">
        <v>1061.6192760460142</v>
      </c>
      <c r="K1409" s="56">
        <v>645.78</v>
      </c>
      <c r="L1409" s="58">
        <v>762020.39999999991</v>
      </c>
      <c r="M1409" s="59">
        <v>41523</v>
      </c>
      <c r="N1409" s="60">
        <v>2013</v>
      </c>
      <c r="O1409" s="61">
        <v>41524</v>
      </c>
      <c r="P1409" s="60">
        <v>2013</v>
      </c>
      <c r="Q1409" s="61">
        <v>41614</v>
      </c>
      <c r="R1409" s="53" t="s">
        <v>342</v>
      </c>
      <c r="S1409" s="62" t="s">
        <v>3554</v>
      </c>
      <c r="T1409" s="53" t="s">
        <v>389</v>
      </c>
      <c r="U1409" s="367">
        <v>1</v>
      </c>
      <c r="V1409" s="53">
        <v>2</v>
      </c>
      <c r="W1409" s="53" t="s">
        <v>390</v>
      </c>
      <c r="X1409" s="59" t="s">
        <v>6413</v>
      </c>
      <c r="Y1409" s="63">
        <v>3.0968926282127395E-2</v>
      </c>
      <c r="Z1409" s="58">
        <v>4107.6307399999996</v>
      </c>
      <c r="AA1409" s="53"/>
      <c r="AB1409" s="173" t="s">
        <v>3560</v>
      </c>
      <c r="AC1409" s="65" t="s">
        <v>1791</v>
      </c>
      <c r="AD1409" s="66">
        <v>132637.17000000001</v>
      </c>
      <c r="AE1409" s="53"/>
      <c r="AF1409" s="53"/>
      <c r="AG1409" s="58">
        <v>1</v>
      </c>
      <c r="AH1409" s="367"/>
      <c r="AI1409" s="53" t="s">
        <v>99</v>
      </c>
      <c r="AJ1409" s="52" t="s">
        <v>391</v>
      </c>
    </row>
    <row r="1410" spans="1:36" s="148" customFormat="1" ht="45">
      <c r="A1410" s="52" t="s">
        <v>382</v>
      </c>
      <c r="B1410" s="60" t="s">
        <v>6485</v>
      </c>
      <c r="C1410" s="54">
        <v>3000560</v>
      </c>
      <c r="D1410" s="52" t="s">
        <v>465</v>
      </c>
      <c r="E1410" s="53" t="s">
        <v>82</v>
      </c>
      <c r="F1410" s="55">
        <v>41463</v>
      </c>
      <c r="G1410" s="55">
        <v>41503</v>
      </c>
      <c r="H1410" s="52" t="s">
        <v>99</v>
      </c>
      <c r="I1410" s="57">
        <v>2878.34</v>
      </c>
      <c r="J1410" s="56">
        <v>4731.7778645817116</v>
      </c>
      <c r="K1410" s="56">
        <v>2878.34</v>
      </c>
      <c r="L1410" s="58">
        <v>3396441.2</v>
      </c>
      <c r="M1410" s="59">
        <v>41523</v>
      </c>
      <c r="N1410" s="60">
        <v>2013</v>
      </c>
      <c r="O1410" s="61">
        <v>41524</v>
      </c>
      <c r="P1410" s="60">
        <v>2013</v>
      </c>
      <c r="Q1410" s="61">
        <v>41584</v>
      </c>
      <c r="R1410" s="53" t="s">
        <v>342</v>
      </c>
      <c r="S1410" s="62" t="s">
        <v>3582</v>
      </c>
      <c r="T1410" s="53" t="s">
        <v>389</v>
      </c>
      <c r="U1410" s="367">
        <v>1</v>
      </c>
      <c r="V1410" s="53">
        <v>2</v>
      </c>
      <c r="W1410" s="53" t="s">
        <v>390</v>
      </c>
      <c r="X1410" s="59" t="s">
        <v>6413</v>
      </c>
      <c r="Y1410" s="63">
        <v>3.0968926282127395E-2</v>
      </c>
      <c r="Z1410" s="58">
        <v>4107.6307399999996</v>
      </c>
      <c r="AA1410" s="53"/>
      <c r="AB1410" s="173" t="s">
        <v>3560</v>
      </c>
      <c r="AC1410" s="65" t="s">
        <v>1791</v>
      </c>
      <c r="AD1410" s="66">
        <v>132637.17000000001</v>
      </c>
      <c r="AE1410" s="53"/>
      <c r="AF1410" s="53"/>
      <c r="AG1410" s="58">
        <v>1</v>
      </c>
      <c r="AH1410" s="367"/>
      <c r="AI1410" s="53" t="s">
        <v>99</v>
      </c>
      <c r="AJ1410" s="52" t="s">
        <v>391</v>
      </c>
    </row>
    <row r="1411" spans="1:36" s="148" customFormat="1" ht="60">
      <c r="A1411" s="52" t="s">
        <v>382</v>
      </c>
      <c r="B1411" s="60">
        <v>287</v>
      </c>
      <c r="C1411" s="54">
        <v>3000560</v>
      </c>
      <c r="D1411" s="52" t="s">
        <v>465</v>
      </c>
      <c r="E1411" s="53" t="s">
        <v>82</v>
      </c>
      <c r="F1411" s="55">
        <v>41467</v>
      </c>
      <c r="G1411" s="55">
        <v>41507</v>
      </c>
      <c r="H1411" s="52" t="s">
        <v>99</v>
      </c>
      <c r="I1411" s="57">
        <v>1048.3899999999999</v>
      </c>
      <c r="J1411" s="56">
        <v>1091.6093218959363</v>
      </c>
      <c r="K1411" s="56">
        <v>1048.3900000000001</v>
      </c>
      <c r="L1411" s="58">
        <v>1237100.2000000002</v>
      </c>
      <c r="M1411" s="59">
        <v>41527</v>
      </c>
      <c r="N1411" s="60">
        <v>2013</v>
      </c>
      <c r="O1411" s="61">
        <v>41529</v>
      </c>
      <c r="P1411" s="60">
        <v>2013</v>
      </c>
      <c r="Q1411" s="61">
        <v>41639</v>
      </c>
      <c r="R1411" s="53" t="s">
        <v>342</v>
      </c>
      <c r="S1411" s="62" t="s">
        <v>6527</v>
      </c>
      <c r="T1411" s="53" t="s">
        <v>389</v>
      </c>
      <c r="U1411" s="367">
        <v>1</v>
      </c>
      <c r="V1411" s="53">
        <v>2</v>
      </c>
      <c r="W1411" s="53" t="s">
        <v>390</v>
      </c>
      <c r="X1411" s="59" t="s">
        <v>6523</v>
      </c>
      <c r="Y1411" s="63">
        <v>1.4876257480065089E-2</v>
      </c>
      <c r="Z1411" s="58">
        <v>1237.1002000000003</v>
      </c>
      <c r="AA1411" s="53"/>
      <c r="AB1411" s="173" t="s">
        <v>6528</v>
      </c>
      <c r="AC1411" s="65">
        <v>41444</v>
      </c>
      <c r="AD1411" s="66">
        <v>83159.37</v>
      </c>
      <c r="AE1411" s="53"/>
      <c r="AF1411" s="53"/>
      <c r="AG1411" s="58">
        <v>1</v>
      </c>
      <c r="AH1411" s="367"/>
      <c r="AI1411" s="53" t="s">
        <v>99</v>
      </c>
      <c r="AJ1411" s="52" t="s">
        <v>391</v>
      </c>
    </row>
    <row r="1412" spans="1:36" s="148" customFormat="1" ht="45">
      <c r="A1412" s="52" t="s">
        <v>382</v>
      </c>
      <c r="B1412" s="60">
        <v>288</v>
      </c>
      <c r="C1412" s="54">
        <v>3000560</v>
      </c>
      <c r="D1412" s="52" t="s">
        <v>465</v>
      </c>
      <c r="E1412" s="53" t="s">
        <v>82</v>
      </c>
      <c r="F1412" s="55">
        <v>41463</v>
      </c>
      <c r="G1412" s="55">
        <v>41503</v>
      </c>
      <c r="H1412" s="52" t="s">
        <v>99</v>
      </c>
      <c r="I1412" s="57">
        <v>898.22</v>
      </c>
      <c r="J1412" s="56">
        <v>1348.0731913669981</v>
      </c>
      <c r="K1412" s="56">
        <v>898.22</v>
      </c>
      <c r="L1412" s="58">
        <v>1059899.5999999999</v>
      </c>
      <c r="M1412" s="59">
        <v>41523</v>
      </c>
      <c r="N1412" s="60">
        <v>2013</v>
      </c>
      <c r="O1412" s="61">
        <v>41524</v>
      </c>
      <c r="P1412" s="60">
        <v>2013</v>
      </c>
      <c r="Q1412" s="61">
        <v>41614</v>
      </c>
      <c r="R1412" s="53" t="s">
        <v>342</v>
      </c>
      <c r="S1412" s="62" t="s">
        <v>3565</v>
      </c>
      <c r="T1412" s="53" t="s">
        <v>389</v>
      </c>
      <c r="U1412" s="367">
        <v>1</v>
      </c>
      <c r="V1412" s="53">
        <v>2</v>
      </c>
      <c r="W1412" s="53" t="s">
        <v>390</v>
      </c>
      <c r="X1412" s="59" t="s">
        <v>3566</v>
      </c>
      <c r="Y1412" s="63">
        <v>7.9909696505135012E-3</v>
      </c>
      <c r="Z1412" s="58">
        <v>1059.8996</v>
      </c>
      <c r="AA1412" s="53"/>
      <c r="AB1412" s="173" t="s">
        <v>3560</v>
      </c>
      <c r="AC1412" s="65">
        <v>41304</v>
      </c>
      <c r="AD1412" s="66">
        <v>132637.17000000001</v>
      </c>
      <c r="AE1412" s="53"/>
      <c r="AF1412" s="53"/>
      <c r="AG1412" s="58">
        <v>1</v>
      </c>
      <c r="AH1412" s="367"/>
      <c r="AI1412" s="53" t="s">
        <v>99</v>
      </c>
      <c r="AJ1412" s="52" t="s">
        <v>391</v>
      </c>
    </row>
    <row r="1413" spans="1:36" s="148" customFormat="1" ht="60">
      <c r="A1413" s="52" t="s">
        <v>382</v>
      </c>
      <c r="B1413" s="60">
        <v>289</v>
      </c>
      <c r="C1413" s="54">
        <v>3000560</v>
      </c>
      <c r="D1413" s="52" t="s">
        <v>465</v>
      </c>
      <c r="E1413" s="53" t="s">
        <v>82</v>
      </c>
      <c r="F1413" s="55">
        <v>41501</v>
      </c>
      <c r="G1413" s="55">
        <v>41541</v>
      </c>
      <c r="H1413" s="52" t="s">
        <v>99</v>
      </c>
      <c r="I1413" s="57">
        <v>6614.5499999999993</v>
      </c>
      <c r="J1413" s="56">
        <v>10269.017358883151</v>
      </c>
      <c r="K1413" s="56">
        <v>6614.55</v>
      </c>
      <c r="L1413" s="58">
        <v>7805169</v>
      </c>
      <c r="M1413" s="59">
        <v>41561</v>
      </c>
      <c r="N1413" s="60">
        <v>2013</v>
      </c>
      <c r="O1413" s="61">
        <v>41563</v>
      </c>
      <c r="P1413" s="60">
        <v>2013</v>
      </c>
      <c r="Q1413" s="61">
        <v>41639</v>
      </c>
      <c r="R1413" s="53" t="s">
        <v>342</v>
      </c>
      <c r="S1413" s="62" t="s">
        <v>6836</v>
      </c>
      <c r="T1413" s="53" t="s">
        <v>389</v>
      </c>
      <c r="U1413" s="367">
        <v>1</v>
      </c>
      <c r="V1413" s="53">
        <v>2</v>
      </c>
      <c r="W1413" s="53" t="s">
        <v>390</v>
      </c>
      <c r="X1413" s="59" t="s">
        <v>6837</v>
      </c>
      <c r="Y1413" s="63">
        <v>1.9413614098440838E-2</v>
      </c>
      <c r="Z1413" s="58">
        <v>7805.1689999999999</v>
      </c>
      <c r="AA1413" s="53"/>
      <c r="AB1413" s="173" t="s">
        <v>3556</v>
      </c>
      <c r="AC1413" s="65">
        <v>41470</v>
      </c>
      <c r="AD1413" s="66">
        <v>402046.16</v>
      </c>
      <c r="AE1413" s="53"/>
      <c r="AF1413" s="53"/>
      <c r="AG1413" s="58">
        <v>1</v>
      </c>
      <c r="AH1413" s="367"/>
      <c r="AI1413" s="53" t="s">
        <v>99</v>
      </c>
      <c r="AJ1413" s="52" t="s">
        <v>391</v>
      </c>
    </row>
    <row r="1414" spans="1:36" s="148" customFormat="1" ht="120">
      <c r="A1414" s="52" t="s">
        <v>382</v>
      </c>
      <c r="B1414" s="60">
        <v>292</v>
      </c>
      <c r="C1414" s="54">
        <v>3000560</v>
      </c>
      <c r="D1414" s="52" t="s">
        <v>465</v>
      </c>
      <c r="E1414" s="53" t="s">
        <v>82</v>
      </c>
      <c r="F1414" s="55">
        <v>41501</v>
      </c>
      <c r="G1414" s="55">
        <v>41541</v>
      </c>
      <c r="H1414" s="52" t="s">
        <v>99</v>
      </c>
      <c r="I1414" s="57">
        <v>3979</v>
      </c>
      <c r="J1414" s="56">
        <v>5989.3959327937937</v>
      </c>
      <c r="K1414" s="56">
        <v>3979</v>
      </c>
      <c r="L1414" s="58">
        <v>4695219.9999999991</v>
      </c>
      <c r="M1414" s="59">
        <v>41561</v>
      </c>
      <c r="N1414" s="60">
        <v>2013</v>
      </c>
      <c r="O1414" s="61">
        <v>41563</v>
      </c>
      <c r="P1414" s="60">
        <v>2013</v>
      </c>
      <c r="Q1414" s="61">
        <v>41639</v>
      </c>
      <c r="R1414" s="53" t="s">
        <v>342</v>
      </c>
      <c r="S1414" s="62" t="s">
        <v>6836</v>
      </c>
      <c r="T1414" s="53" t="s">
        <v>389</v>
      </c>
      <c r="U1414" s="367">
        <v>1</v>
      </c>
      <c r="V1414" s="53">
        <v>2</v>
      </c>
      <c r="W1414" s="53" t="s">
        <v>390</v>
      </c>
      <c r="X1414" s="59" t="s">
        <v>6837</v>
      </c>
      <c r="Y1414" s="63">
        <v>1.4233675746421074E-2</v>
      </c>
      <c r="Z1414" s="58">
        <v>4695.2199999999993</v>
      </c>
      <c r="AA1414" s="53"/>
      <c r="AB1414" s="173" t="s">
        <v>6835</v>
      </c>
      <c r="AC1414" s="65">
        <v>41470</v>
      </c>
      <c r="AD1414" s="66">
        <v>329867.00579999998</v>
      </c>
      <c r="AE1414" s="53"/>
      <c r="AF1414" s="53"/>
      <c r="AG1414" s="58">
        <v>1</v>
      </c>
      <c r="AH1414" s="367"/>
      <c r="AI1414" s="53" t="s">
        <v>99</v>
      </c>
      <c r="AJ1414" s="52" t="s">
        <v>391</v>
      </c>
    </row>
    <row r="1415" spans="1:36" s="148" customFormat="1" ht="45">
      <c r="A1415" s="52" t="s">
        <v>382</v>
      </c>
      <c r="B1415" s="60">
        <v>293</v>
      </c>
      <c r="C1415" s="54">
        <v>3000560</v>
      </c>
      <c r="D1415" s="52" t="s">
        <v>465</v>
      </c>
      <c r="E1415" s="53" t="s">
        <v>82</v>
      </c>
      <c r="F1415" s="55">
        <v>41214</v>
      </c>
      <c r="G1415" s="55">
        <v>41254</v>
      </c>
      <c r="H1415" s="52" t="s">
        <v>99</v>
      </c>
      <c r="I1415" s="57">
        <v>529.81598905957901</v>
      </c>
      <c r="J1415" s="56">
        <v>549.62185393142272</v>
      </c>
      <c r="K1415" s="56">
        <v>529.81500000000005</v>
      </c>
      <c r="L1415" s="58">
        <v>625181.69999999995</v>
      </c>
      <c r="M1415" s="59">
        <v>41289</v>
      </c>
      <c r="N1415" s="60">
        <v>2013</v>
      </c>
      <c r="O1415" s="61">
        <v>41291</v>
      </c>
      <c r="P1415" s="60">
        <v>2013</v>
      </c>
      <c r="Q1415" s="61">
        <v>41333</v>
      </c>
      <c r="R1415" s="53" t="s">
        <v>342</v>
      </c>
      <c r="S1415" s="62" t="s">
        <v>3567</v>
      </c>
      <c r="T1415" s="53" t="s">
        <v>389</v>
      </c>
      <c r="U1415" s="367">
        <v>1</v>
      </c>
      <c r="V1415" s="53">
        <v>2</v>
      </c>
      <c r="W1415" s="53" t="s">
        <v>390</v>
      </c>
      <c r="X1415" s="53"/>
      <c r="Y1415" s="63">
        <v>4.7134728522932141E-3</v>
      </c>
      <c r="Z1415" s="58">
        <v>625.18169999999998</v>
      </c>
      <c r="AA1415" s="53"/>
      <c r="AB1415" s="173" t="s">
        <v>3560</v>
      </c>
      <c r="AC1415" s="65">
        <v>41197</v>
      </c>
      <c r="AD1415" s="66">
        <v>132637.17000000001</v>
      </c>
      <c r="AE1415" s="53"/>
      <c r="AF1415" s="53"/>
      <c r="AG1415" s="58">
        <v>1</v>
      </c>
      <c r="AH1415" s="367"/>
      <c r="AI1415" s="53" t="s">
        <v>99</v>
      </c>
      <c r="AJ1415" s="52" t="s">
        <v>391</v>
      </c>
    </row>
    <row r="1416" spans="1:36" s="148" customFormat="1" ht="45">
      <c r="A1416" s="52" t="s">
        <v>382</v>
      </c>
      <c r="B1416" s="60">
        <v>294</v>
      </c>
      <c r="C1416" s="54">
        <v>3000560</v>
      </c>
      <c r="D1416" s="52" t="s">
        <v>465</v>
      </c>
      <c r="E1416" s="53" t="s">
        <v>82</v>
      </c>
      <c r="F1416" s="55">
        <v>41214</v>
      </c>
      <c r="G1416" s="55">
        <v>41254</v>
      </c>
      <c r="H1416" s="52" t="s">
        <v>99</v>
      </c>
      <c r="I1416" s="57">
        <v>3364.86537129512</v>
      </c>
      <c r="J1416" s="56">
        <v>3490.6525695526002</v>
      </c>
      <c r="K1416" s="56">
        <v>3364.8649999999998</v>
      </c>
      <c r="L1416" s="58">
        <v>3970540.6999999997</v>
      </c>
      <c r="M1416" s="59">
        <v>41289</v>
      </c>
      <c r="N1416" s="60">
        <v>2013</v>
      </c>
      <c r="O1416" s="61">
        <v>41291</v>
      </c>
      <c r="P1416" s="60">
        <v>2013</v>
      </c>
      <c r="Q1416" s="61">
        <v>41333</v>
      </c>
      <c r="R1416" s="53" t="s">
        <v>342</v>
      </c>
      <c r="S1416" s="62" t="s">
        <v>3567</v>
      </c>
      <c r="T1416" s="53" t="s">
        <v>389</v>
      </c>
      <c r="U1416" s="367">
        <v>1</v>
      </c>
      <c r="V1416" s="53">
        <v>2</v>
      </c>
      <c r="W1416" s="53" t="s">
        <v>390</v>
      </c>
      <c r="X1416" s="53"/>
      <c r="Y1416" s="63">
        <v>9.8758329143101391E-3</v>
      </c>
      <c r="Z1416" s="58">
        <v>3970.5407</v>
      </c>
      <c r="AA1416" s="53"/>
      <c r="AB1416" s="173" t="s">
        <v>3556</v>
      </c>
      <c r="AC1416" s="65">
        <v>41197</v>
      </c>
      <c r="AD1416" s="66">
        <v>402046.16</v>
      </c>
      <c r="AE1416" s="53"/>
      <c r="AF1416" s="53"/>
      <c r="AG1416" s="58">
        <v>1</v>
      </c>
      <c r="AH1416" s="367"/>
      <c r="AI1416" s="53" t="s">
        <v>99</v>
      </c>
      <c r="AJ1416" s="52" t="s">
        <v>391</v>
      </c>
    </row>
    <row r="1417" spans="1:36" s="148" customFormat="1" ht="45">
      <c r="A1417" s="52" t="s">
        <v>382</v>
      </c>
      <c r="B1417" s="60">
        <v>295</v>
      </c>
      <c r="C1417" s="54">
        <v>3000560</v>
      </c>
      <c r="D1417" s="52" t="s">
        <v>465</v>
      </c>
      <c r="E1417" s="53" t="s">
        <v>82</v>
      </c>
      <c r="F1417" s="55">
        <v>41214</v>
      </c>
      <c r="G1417" s="55">
        <v>41254</v>
      </c>
      <c r="H1417" s="52" t="s">
        <v>99</v>
      </c>
      <c r="I1417" s="57">
        <v>820.05169049275696</v>
      </c>
      <c r="J1417" s="56">
        <v>850.70730169591354</v>
      </c>
      <c r="K1417" s="56">
        <v>820.05100000000004</v>
      </c>
      <c r="L1417" s="58">
        <v>967660.17999999993</v>
      </c>
      <c r="M1417" s="59">
        <v>41289</v>
      </c>
      <c r="N1417" s="60">
        <v>2013</v>
      </c>
      <c r="O1417" s="61">
        <v>41291</v>
      </c>
      <c r="P1417" s="60">
        <v>2013</v>
      </c>
      <c r="Q1417" s="61">
        <v>41333</v>
      </c>
      <c r="R1417" s="53" t="s">
        <v>342</v>
      </c>
      <c r="S1417" s="62" t="s">
        <v>3567</v>
      </c>
      <c r="T1417" s="53" t="s">
        <v>389</v>
      </c>
      <c r="U1417" s="367">
        <v>1</v>
      </c>
      <c r="V1417" s="53">
        <v>2</v>
      </c>
      <c r="W1417" s="53" t="s">
        <v>390</v>
      </c>
      <c r="X1417" s="53"/>
      <c r="Y1417" s="63">
        <v>1.1636213453757526E-2</v>
      </c>
      <c r="Z1417" s="58">
        <v>967.66017999999997</v>
      </c>
      <c r="AA1417" s="53"/>
      <c r="AB1417" s="173" t="s">
        <v>3558</v>
      </c>
      <c r="AC1417" s="65">
        <v>41197</v>
      </c>
      <c r="AD1417" s="66">
        <v>83159.37</v>
      </c>
      <c r="AE1417" s="53"/>
      <c r="AF1417" s="53"/>
      <c r="AG1417" s="58">
        <v>1</v>
      </c>
      <c r="AH1417" s="367"/>
      <c r="AI1417" s="53" t="s">
        <v>99</v>
      </c>
      <c r="AJ1417" s="52" t="s">
        <v>391</v>
      </c>
    </row>
    <row r="1418" spans="1:36" s="148" customFormat="1" ht="45">
      <c r="A1418" s="52" t="s">
        <v>382</v>
      </c>
      <c r="B1418" s="60">
        <v>296</v>
      </c>
      <c r="C1418" s="54">
        <v>3000560</v>
      </c>
      <c r="D1418" s="52" t="s">
        <v>465</v>
      </c>
      <c r="E1418" s="53" t="s">
        <v>82</v>
      </c>
      <c r="F1418" s="55">
        <v>41214</v>
      </c>
      <c r="G1418" s="55">
        <v>41294</v>
      </c>
      <c r="H1418" s="52" t="s">
        <v>99</v>
      </c>
      <c r="I1418" s="57">
        <v>319.34695040103702</v>
      </c>
      <c r="J1418" s="56">
        <v>329.22094099182135</v>
      </c>
      <c r="K1418" s="56">
        <v>319.346</v>
      </c>
      <c r="L1418" s="58">
        <v>376828.28</v>
      </c>
      <c r="M1418" s="59">
        <v>41314</v>
      </c>
      <c r="N1418" s="60">
        <v>2013</v>
      </c>
      <c r="O1418" s="61">
        <v>41316</v>
      </c>
      <c r="P1418" s="60">
        <v>2013</v>
      </c>
      <c r="Q1418" s="61">
        <v>41412</v>
      </c>
      <c r="R1418" s="53" t="s">
        <v>342</v>
      </c>
      <c r="S1418" s="62" t="s">
        <v>3568</v>
      </c>
      <c r="T1418" s="53" t="s">
        <v>389</v>
      </c>
      <c r="U1418" s="367">
        <v>1</v>
      </c>
      <c r="V1418" s="53">
        <v>2</v>
      </c>
      <c r="W1418" s="53" t="s">
        <v>390</v>
      </c>
      <c r="X1418" s="53"/>
      <c r="Y1418" s="63">
        <v>2.8410458395636759E-3</v>
      </c>
      <c r="Z1418" s="58">
        <v>376.82828000000006</v>
      </c>
      <c r="AA1418" s="53"/>
      <c r="AB1418" s="173" t="s">
        <v>3560</v>
      </c>
      <c r="AC1418" s="65">
        <v>41197</v>
      </c>
      <c r="AD1418" s="66">
        <v>132637.17000000001</v>
      </c>
      <c r="AE1418" s="53"/>
      <c r="AF1418" s="53"/>
      <c r="AG1418" s="58">
        <v>1</v>
      </c>
      <c r="AH1418" s="367"/>
      <c r="AI1418" s="53" t="s">
        <v>99</v>
      </c>
      <c r="AJ1418" s="52" t="s">
        <v>391</v>
      </c>
    </row>
    <row r="1419" spans="1:36" s="148" customFormat="1" ht="45">
      <c r="A1419" s="52" t="s">
        <v>382</v>
      </c>
      <c r="B1419" s="60">
        <v>297</v>
      </c>
      <c r="C1419" s="54">
        <v>3000560</v>
      </c>
      <c r="D1419" s="52" t="s">
        <v>465</v>
      </c>
      <c r="E1419" s="53" t="s">
        <v>82</v>
      </c>
      <c r="F1419" s="55">
        <v>41214</v>
      </c>
      <c r="G1419" s="55">
        <v>41294</v>
      </c>
      <c r="H1419" s="52" t="s">
        <v>99</v>
      </c>
      <c r="I1419" s="57">
        <v>23167.745898304998</v>
      </c>
      <c r="J1419" s="56">
        <v>23884.076850337839</v>
      </c>
      <c r="K1419" s="56">
        <v>23167.744999999999</v>
      </c>
      <c r="L1419" s="58">
        <v>27337939.099999998</v>
      </c>
      <c r="M1419" s="59">
        <v>41314</v>
      </c>
      <c r="N1419" s="60">
        <v>2013</v>
      </c>
      <c r="O1419" s="61">
        <v>41316</v>
      </c>
      <c r="P1419" s="60">
        <v>2013</v>
      </c>
      <c r="Q1419" s="61">
        <v>41412</v>
      </c>
      <c r="R1419" s="53" t="s">
        <v>342</v>
      </c>
      <c r="S1419" s="62" t="s">
        <v>3568</v>
      </c>
      <c r="T1419" s="53" t="s">
        <v>389</v>
      </c>
      <c r="U1419" s="367">
        <v>1</v>
      </c>
      <c r="V1419" s="53">
        <v>2</v>
      </c>
      <c r="W1419" s="53" t="s">
        <v>390</v>
      </c>
      <c r="X1419" s="53"/>
      <c r="Y1419" s="63">
        <v>6.799701581529842E-2</v>
      </c>
      <c r="Z1419" s="58">
        <v>27337.9391</v>
      </c>
      <c r="AA1419" s="53"/>
      <c r="AB1419" s="173" t="s">
        <v>3556</v>
      </c>
      <c r="AC1419" s="65">
        <v>41197</v>
      </c>
      <c r="AD1419" s="66">
        <v>402046.16</v>
      </c>
      <c r="AE1419" s="53"/>
      <c r="AF1419" s="53"/>
      <c r="AG1419" s="58">
        <v>1</v>
      </c>
      <c r="AH1419" s="367"/>
      <c r="AI1419" s="53" t="s">
        <v>99</v>
      </c>
      <c r="AJ1419" s="52" t="s">
        <v>391</v>
      </c>
    </row>
    <row r="1420" spans="1:36" s="148" customFormat="1" ht="45">
      <c r="A1420" s="52" t="s">
        <v>382</v>
      </c>
      <c r="B1420" s="60">
        <v>298</v>
      </c>
      <c r="C1420" s="54">
        <v>3000560</v>
      </c>
      <c r="D1420" s="52" t="s">
        <v>465</v>
      </c>
      <c r="E1420" s="53" t="s">
        <v>82</v>
      </c>
      <c r="F1420" s="55">
        <v>41214</v>
      </c>
      <c r="G1420" s="55">
        <v>41294</v>
      </c>
      <c r="H1420" s="52" t="s">
        <v>99</v>
      </c>
      <c r="I1420" s="57">
        <v>4166.2939141452898</v>
      </c>
      <c r="J1420" s="56">
        <v>4295.112889416695</v>
      </c>
      <c r="K1420" s="56">
        <v>4166.2929999999997</v>
      </c>
      <c r="L1420" s="58">
        <v>4916225.7399999993</v>
      </c>
      <c r="M1420" s="59">
        <v>41314</v>
      </c>
      <c r="N1420" s="60">
        <v>2013</v>
      </c>
      <c r="O1420" s="61">
        <v>41316</v>
      </c>
      <c r="P1420" s="60">
        <v>2013</v>
      </c>
      <c r="Q1420" s="61">
        <v>41412</v>
      </c>
      <c r="R1420" s="53" t="s">
        <v>342</v>
      </c>
      <c r="S1420" s="62" t="s">
        <v>3568</v>
      </c>
      <c r="T1420" s="53" t="s">
        <v>389</v>
      </c>
      <c r="U1420" s="367">
        <v>1</v>
      </c>
      <c r="V1420" s="53">
        <v>2</v>
      </c>
      <c r="W1420" s="53" t="s">
        <v>390</v>
      </c>
      <c r="X1420" s="53"/>
      <c r="Y1420" s="63">
        <v>3.6089349043665141E-2</v>
      </c>
      <c r="Z1420" s="58">
        <v>4916.225739999999</v>
      </c>
      <c r="AA1420" s="53"/>
      <c r="AB1420" s="173" t="s">
        <v>3557</v>
      </c>
      <c r="AC1420" s="65">
        <v>41197</v>
      </c>
      <c r="AD1420" s="66">
        <v>136223.73000000001</v>
      </c>
      <c r="AE1420" s="53"/>
      <c r="AF1420" s="53"/>
      <c r="AG1420" s="58">
        <v>1</v>
      </c>
      <c r="AH1420" s="367"/>
      <c r="AI1420" s="53" t="s">
        <v>99</v>
      </c>
      <c r="AJ1420" s="52" t="s">
        <v>391</v>
      </c>
    </row>
    <row r="1421" spans="1:36" s="148" customFormat="1" ht="45">
      <c r="A1421" s="52" t="s">
        <v>382</v>
      </c>
      <c r="B1421" s="60">
        <v>299</v>
      </c>
      <c r="C1421" s="54">
        <v>3000560</v>
      </c>
      <c r="D1421" s="52" t="s">
        <v>465</v>
      </c>
      <c r="E1421" s="53" t="s">
        <v>82</v>
      </c>
      <c r="F1421" s="55">
        <v>41214</v>
      </c>
      <c r="G1421" s="55">
        <v>41294</v>
      </c>
      <c r="H1421" s="52" t="s">
        <v>99</v>
      </c>
      <c r="I1421" s="57">
        <v>1748.82071887398</v>
      </c>
      <c r="J1421" s="56">
        <v>1802.8930665242146</v>
      </c>
      <c r="K1421" s="56">
        <v>1748.82</v>
      </c>
      <c r="L1421" s="58">
        <v>2063607.5999999999</v>
      </c>
      <c r="M1421" s="59">
        <v>41314</v>
      </c>
      <c r="N1421" s="60">
        <v>2013</v>
      </c>
      <c r="O1421" s="61">
        <v>41316</v>
      </c>
      <c r="P1421" s="60">
        <v>2013</v>
      </c>
      <c r="Q1421" s="61">
        <v>41412</v>
      </c>
      <c r="R1421" s="53" t="s">
        <v>342</v>
      </c>
      <c r="S1421" s="62" t="s">
        <v>3568</v>
      </c>
      <c r="T1421" s="53" t="s">
        <v>389</v>
      </c>
      <c r="U1421" s="367">
        <v>1</v>
      </c>
      <c r="V1421" s="53">
        <v>2</v>
      </c>
      <c r="W1421" s="53" t="s">
        <v>390</v>
      </c>
      <c r="X1421" s="53"/>
      <c r="Y1421" s="63">
        <v>0.11008707815268204</v>
      </c>
      <c r="Z1421" s="58">
        <v>2063.6075999999998</v>
      </c>
      <c r="AA1421" s="53"/>
      <c r="AB1421" s="173" t="s">
        <v>3563</v>
      </c>
      <c r="AC1421" s="65">
        <v>41197</v>
      </c>
      <c r="AD1421" s="66">
        <v>18745.23</v>
      </c>
      <c r="AE1421" s="53"/>
      <c r="AF1421" s="53"/>
      <c r="AG1421" s="58">
        <v>1</v>
      </c>
      <c r="AH1421" s="367"/>
      <c r="AI1421" s="53" t="s">
        <v>99</v>
      </c>
      <c r="AJ1421" s="52" t="s">
        <v>391</v>
      </c>
    </row>
    <row r="1422" spans="1:36" s="148" customFormat="1" ht="45">
      <c r="A1422" s="52" t="s">
        <v>382</v>
      </c>
      <c r="B1422" s="60">
        <v>2100</v>
      </c>
      <c r="C1422" s="54">
        <v>3000560</v>
      </c>
      <c r="D1422" s="52" t="s">
        <v>465</v>
      </c>
      <c r="E1422" s="53" t="s">
        <v>82</v>
      </c>
      <c r="F1422" s="55">
        <v>41214</v>
      </c>
      <c r="G1422" s="55">
        <v>41294</v>
      </c>
      <c r="H1422" s="52" t="s">
        <v>99</v>
      </c>
      <c r="I1422" s="57">
        <v>5449.2882809865496</v>
      </c>
      <c r="J1422" s="56">
        <v>5617.7765698064686</v>
      </c>
      <c r="K1422" s="56">
        <v>5449.2879999999996</v>
      </c>
      <c r="L1422" s="58">
        <v>6430159.8399999989</v>
      </c>
      <c r="M1422" s="59">
        <v>41314</v>
      </c>
      <c r="N1422" s="60">
        <v>2013</v>
      </c>
      <c r="O1422" s="61">
        <v>41316</v>
      </c>
      <c r="P1422" s="60">
        <v>2013</v>
      </c>
      <c r="Q1422" s="61">
        <v>41412</v>
      </c>
      <c r="R1422" s="53" t="s">
        <v>342</v>
      </c>
      <c r="S1422" s="62" t="s">
        <v>3568</v>
      </c>
      <c r="T1422" s="53" t="s">
        <v>389</v>
      </c>
      <c r="U1422" s="367">
        <v>1</v>
      </c>
      <c r="V1422" s="53">
        <v>2</v>
      </c>
      <c r="W1422" s="53" t="s">
        <v>390</v>
      </c>
      <c r="X1422" s="53"/>
      <c r="Y1422" s="63">
        <v>7.7323335181591679E-2</v>
      </c>
      <c r="Z1422" s="58">
        <v>6430.1598399999993</v>
      </c>
      <c r="AA1422" s="53"/>
      <c r="AB1422" s="173" t="s">
        <v>3558</v>
      </c>
      <c r="AC1422" s="65">
        <v>41197</v>
      </c>
      <c r="AD1422" s="66">
        <v>83159.37</v>
      </c>
      <c r="AE1422" s="53"/>
      <c r="AF1422" s="53"/>
      <c r="AG1422" s="58">
        <v>1</v>
      </c>
      <c r="AH1422" s="367"/>
      <c r="AI1422" s="53" t="s">
        <v>99</v>
      </c>
      <c r="AJ1422" s="52" t="s">
        <v>391</v>
      </c>
    </row>
    <row r="1423" spans="1:36" s="148" customFormat="1" ht="45">
      <c r="A1423" s="52" t="s">
        <v>382</v>
      </c>
      <c r="B1423" s="60">
        <v>2101</v>
      </c>
      <c r="C1423" s="54">
        <v>3000560</v>
      </c>
      <c r="D1423" s="52" t="s">
        <v>465</v>
      </c>
      <c r="E1423" s="53" t="s">
        <v>82</v>
      </c>
      <c r="F1423" s="55">
        <v>41214</v>
      </c>
      <c r="G1423" s="55">
        <v>41294</v>
      </c>
      <c r="H1423" s="52" t="s">
        <v>99</v>
      </c>
      <c r="I1423" s="57">
        <v>13680.792836139401</v>
      </c>
      <c r="J1423" s="56">
        <v>14091.760425922721</v>
      </c>
      <c r="K1423" s="56">
        <v>13680.791999999999</v>
      </c>
      <c r="L1423" s="58">
        <v>16143334.559999999</v>
      </c>
      <c r="M1423" s="59">
        <v>41314</v>
      </c>
      <c r="N1423" s="60">
        <v>2013</v>
      </c>
      <c r="O1423" s="61">
        <v>41316</v>
      </c>
      <c r="P1423" s="60">
        <v>2013</v>
      </c>
      <c r="Q1423" s="61">
        <v>41405</v>
      </c>
      <c r="R1423" s="53" t="s">
        <v>342</v>
      </c>
      <c r="S1423" s="62" t="s">
        <v>3569</v>
      </c>
      <c r="T1423" s="53" t="s">
        <v>389</v>
      </c>
      <c r="U1423" s="367">
        <v>1</v>
      </c>
      <c r="V1423" s="53">
        <v>2</v>
      </c>
      <c r="W1423" s="53" t="s">
        <v>390</v>
      </c>
      <c r="X1423" s="53"/>
      <c r="Y1423" s="63">
        <v>0.12171048703768331</v>
      </c>
      <c r="Z1423" s="58">
        <v>16143.334559999999</v>
      </c>
      <c r="AA1423" s="53"/>
      <c r="AB1423" s="173" t="s">
        <v>3560</v>
      </c>
      <c r="AC1423" s="65">
        <v>41197</v>
      </c>
      <c r="AD1423" s="66">
        <v>132637.17000000001</v>
      </c>
      <c r="AE1423" s="53"/>
      <c r="AF1423" s="53"/>
      <c r="AG1423" s="58">
        <v>1</v>
      </c>
      <c r="AH1423" s="367"/>
      <c r="AI1423" s="53" t="s">
        <v>99</v>
      </c>
      <c r="AJ1423" s="52" t="s">
        <v>391</v>
      </c>
    </row>
    <row r="1424" spans="1:36" s="148" customFormat="1" ht="45">
      <c r="A1424" s="52" t="s">
        <v>382</v>
      </c>
      <c r="B1424" s="60">
        <v>2102</v>
      </c>
      <c r="C1424" s="54">
        <v>3000560</v>
      </c>
      <c r="D1424" s="52" t="s">
        <v>465</v>
      </c>
      <c r="E1424" s="53" t="s">
        <v>82</v>
      </c>
      <c r="F1424" s="55">
        <v>41214</v>
      </c>
      <c r="G1424" s="55">
        <v>41294</v>
      </c>
      <c r="H1424" s="52" t="s">
        <v>99</v>
      </c>
      <c r="I1424" s="57">
        <v>1154.0688428164301</v>
      </c>
      <c r="J1424" s="56">
        <v>1188.7367817624404</v>
      </c>
      <c r="K1424" s="56">
        <v>1154.068</v>
      </c>
      <c r="L1424" s="58">
        <v>1361800.2399999998</v>
      </c>
      <c r="M1424" s="59">
        <v>41314</v>
      </c>
      <c r="N1424" s="60">
        <v>2013</v>
      </c>
      <c r="O1424" s="61">
        <v>41316</v>
      </c>
      <c r="P1424" s="60">
        <v>2013</v>
      </c>
      <c r="Q1424" s="61">
        <v>41405</v>
      </c>
      <c r="R1424" s="53" t="s">
        <v>342</v>
      </c>
      <c r="S1424" s="62" t="s">
        <v>3569</v>
      </c>
      <c r="T1424" s="53" t="s">
        <v>389</v>
      </c>
      <c r="U1424" s="367">
        <v>1</v>
      </c>
      <c r="V1424" s="53">
        <v>2</v>
      </c>
      <c r="W1424" s="53" t="s">
        <v>390</v>
      </c>
      <c r="X1424" s="53"/>
      <c r="Y1424" s="63">
        <v>3.3871738508831919E-3</v>
      </c>
      <c r="Z1424" s="58">
        <v>1361.8002399999998</v>
      </c>
      <c r="AA1424" s="53"/>
      <c r="AB1424" s="173" t="s">
        <v>3556</v>
      </c>
      <c r="AC1424" s="65">
        <v>41197</v>
      </c>
      <c r="AD1424" s="66">
        <v>402046.16</v>
      </c>
      <c r="AE1424" s="53"/>
      <c r="AF1424" s="53"/>
      <c r="AG1424" s="58">
        <v>1</v>
      </c>
      <c r="AH1424" s="367"/>
      <c r="AI1424" s="53" t="s">
        <v>99</v>
      </c>
      <c r="AJ1424" s="52" t="s">
        <v>391</v>
      </c>
    </row>
    <row r="1425" spans="1:36" s="148" customFormat="1" ht="45">
      <c r="A1425" s="52" t="s">
        <v>382</v>
      </c>
      <c r="B1425" s="60">
        <v>2103</v>
      </c>
      <c r="C1425" s="54">
        <v>3000560</v>
      </c>
      <c r="D1425" s="52" t="s">
        <v>465</v>
      </c>
      <c r="E1425" s="53" t="s">
        <v>82</v>
      </c>
      <c r="F1425" s="55">
        <v>41214</v>
      </c>
      <c r="G1425" s="55">
        <v>41294</v>
      </c>
      <c r="H1425" s="52" t="s">
        <v>99</v>
      </c>
      <c r="I1425" s="57">
        <v>1322.4103549424999</v>
      </c>
      <c r="J1425" s="56">
        <v>1362.1352307435336</v>
      </c>
      <c r="K1425" s="56">
        <v>1322.41</v>
      </c>
      <c r="L1425" s="58">
        <v>1560443.8</v>
      </c>
      <c r="M1425" s="59">
        <v>41314</v>
      </c>
      <c r="N1425" s="60">
        <v>2013</v>
      </c>
      <c r="O1425" s="61">
        <v>41316</v>
      </c>
      <c r="P1425" s="60">
        <v>2013</v>
      </c>
      <c r="Q1425" s="61">
        <v>41405</v>
      </c>
      <c r="R1425" s="53" t="s">
        <v>342</v>
      </c>
      <c r="S1425" s="62" t="s">
        <v>3569</v>
      </c>
      <c r="T1425" s="53" t="s">
        <v>389</v>
      </c>
      <c r="U1425" s="367">
        <v>1</v>
      </c>
      <c r="V1425" s="53">
        <v>2</v>
      </c>
      <c r="W1425" s="53" t="s">
        <v>390</v>
      </c>
      <c r="X1425" s="53"/>
      <c r="Y1425" s="63">
        <v>1.876449761464042E-2</v>
      </c>
      <c r="Z1425" s="58">
        <v>1560.4438</v>
      </c>
      <c r="AA1425" s="53"/>
      <c r="AB1425" s="173" t="s">
        <v>3558</v>
      </c>
      <c r="AC1425" s="65">
        <v>41197</v>
      </c>
      <c r="AD1425" s="66">
        <v>83159.37</v>
      </c>
      <c r="AE1425" s="53"/>
      <c r="AF1425" s="53"/>
      <c r="AG1425" s="58">
        <v>1</v>
      </c>
      <c r="AH1425" s="367"/>
      <c r="AI1425" s="53" t="s">
        <v>99</v>
      </c>
      <c r="AJ1425" s="52" t="s">
        <v>391</v>
      </c>
    </row>
    <row r="1426" spans="1:36" s="148" customFormat="1" ht="45">
      <c r="A1426" s="52" t="s">
        <v>382</v>
      </c>
      <c r="B1426" s="60">
        <v>2104</v>
      </c>
      <c r="C1426" s="54">
        <v>3000560</v>
      </c>
      <c r="D1426" s="52" t="s">
        <v>465</v>
      </c>
      <c r="E1426" s="53" t="s">
        <v>82</v>
      </c>
      <c r="F1426" s="55">
        <v>41519</v>
      </c>
      <c r="G1426" s="55">
        <v>41539</v>
      </c>
      <c r="H1426" s="52" t="s">
        <v>99</v>
      </c>
      <c r="I1426" s="57">
        <v>847.70500000000004</v>
      </c>
      <c r="J1426" s="56">
        <v>1304.666426690753</v>
      </c>
      <c r="K1426" s="56">
        <v>847.70500000000004</v>
      </c>
      <c r="L1426" s="58">
        <v>1000291.8999999999</v>
      </c>
      <c r="M1426" s="59">
        <v>41559</v>
      </c>
      <c r="N1426" s="60">
        <v>2013</v>
      </c>
      <c r="O1426" s="61">
        <v>41561</v>
      </c>
      <c r="P1426" s="60">
        <v>2013</v>
      </c>
      <c r="Q1426" s="61">
        <v>41638</v>
      </c>
      <c r="R1426" s="53" t="s">
        <v>342</v>
      </c>
      <c r="S1426" s="62" t="s">
        <v>3570</v>
      </c>
      <c r="T1426" s="53" t="s">
        <v>389</v>
      </c>
      <c r="U1426" s="367">
        <v>1</v>
      </c>
      <c r="V1426" s="53">
        <v>2</v>
      </c>
      <c r="W1426" s="53" t="s">
        <v>390</v>
      </c>
      <c r="X1426" s="53" t="s">
        <v>6887</v>
      </c>
      <c r="Y1426" s="63">
        <v>7.5415654601195111E-3</v>
      </c>
      <c r="Z1426" s="58">
        <v>1000.2918999999999</v>
      </c>
      <c r="AA1426" s="53"/>
      <c r="AB1426" s="173" t="s">
        <v>3560</v>
      </c>
      <c r="AC1426" s="65">
        <v>40920</v>
      </c>
      <c r="AD1426" s="66">
        <v>132637.17000000001</v>
      </c>
      <c r="AE1426" s="53"/>
      <c r="AF1426" s="53"/>
      <c r="AG1426" s="58">
        <v>1</v>
      </c>
      <c r="AH1426" s="367"/>
      <c r="AI1426" s="53" t="s">
        <v>99</v>
      </c>
      <c r="AJ1426" s="52" t="s">
        <v>391</v>
      </c>
    </row>
    <row r="1427" spans="1:36" s="148" customFormat="1" ht="45">
      <c r="A1427" s="52" t="s">
        <v>382</v>
      </c>
      <c r="B1427" s="60">
        <v>2105</v>
      </c>
      <c r="C1427" s="54">
        <v>3000560</v>
      </c>
      <c r="D1427" s="52" t="s">
        <v>465</v>
      </c>
      <c r="E1427" s="53" t="s">
        <v>82</v>
      </c>
      <c r="F1427" s="55">
        <v>41519</v>
      </c>
      <c r="G1427" s="55">
        <v>41539</v>
      </c>
      <c r="H1427" s="52" t="s">
        <v>99</v>
      </c>
      <c r="I1427" s="57">
        <v>11757.736000000001</v>
      </c>
      <c r="J1427" s="56">
        <v>18496.715605918278</v>
      </c>
      <c r="K1427" s="56">
        <v>11757.736000000001</v>
      </c>
      <c r="L1427" s="58">
        <v>13874128.479999999</v>
      </c>
      <c r="M1427" s="59">
        <v>41559</v>
      </c>
      <c r="N1427" s="60">
        <v>2013</v>
      </c>
      <c r="O1427" s="61">
        <v>41561</v>
      </c>
      <c r="P1427" s="60">
        <v>2013</v>
      </c>
      <c r="Q1427" s="61">
        <v>41638</v>
      </c>
      <c r="R1427" s="53" t="s">
        <v>342</v>
      </c>
      <c r="S1427" s="62" t="s">
        <v>3570</v>
      </c>
      <c r="T1427" s="53" t="s">
        <v>389</v>
      </c>
      <c r="U1427" s="367">
        <v>1</v>
      </c>
      <c r="V1427" s="53">
        <v>2</v>
      </c>
      <c r="W1427" s="53" t="s">
        <v>390</v>
      </c>
      <c r="X1427" s="53" t="s">
        <v>6887</v>
      </c>
      <c r="Y1427" s="63">
        <v>3.4508794910514756E-2</v>
      </c>
      <c r="Z1427" s="58">
        <v>13874.128479999999</v>
      </c>
      <c r="AA1427" s="53"/>
      <c r="AB1427" s="173" t="s">
        <v>3556</v>
      </c>
      <c r="AC1427" s="65">
        <v>40920</v>
      </c>
      <c r="AD1427" s="66">
        <v>402046.16</v>
      </c>
      <c r="AE1427" s="53"/>
      <c r="AF1427" s="53"/>
      <c r="AG1427" s="58">
        <v>1</v>
      </c>
      <c r="AH1427" s="367"/>
      <c r="AI1427" s="53" t="s">
        <v>99</v>
      </c>
      <c r="AJ1427" s="52" t="s">
        <v>391</v>
      </c>
    </row>
    <row r="1428" spans="1:36" s="148" customFormat="1" ht="45">
      <c r="A1428" s="52" t="s">
        <v>382</v>
      </c>
      <c r="B1428" s="60">
        <v>2106</v>
      </c>
      <c r="C1428" s="54">
        <v>3000560</v>
      </c>
      <c r="D1428" s="52" t="s">
        <v>465</v>
      </c>
      <c r="E1428" s="53" t="s">
        <v>82</v>
      </c>
      <c r="F1428" s="55">
        <v>41519</v>
      </c>
      <c r="G1428" s="55">
        <v>41539</v>
      </c>
      <c r="H1428" s="52" t="s">
        <v>99</v>
      </c>
      <c r="I1428" s="57">
        <v>2934.5590000000002</v>
      </c>
      <c r="J1428" s="56">
        <v>2948.1084573022385</v>
      </c>
      <c r="K1428" s="56">
        <v>2934.5590000000002</v>
      </c>
      <c r="L1428" s="58">
        <v>3462779.62</v>
      </c>
      <c r="M1428" s="59">
        <v>41559</v>
      </c>
      <c r="N1428" s="60">
        <v>2013</v>
      </c>
      <c r="O1428" s="61">
        <v>41561</v>
      </c>
      <c r="P1428" s="60">
        <v>2013</v>
      </c>
      <c r="Q1428" s="61">
        <v>41638</v>
      </c>
      <c r="R1428" s="53" t="s">
        <v>342</v>
      </c>
      <c r="S1428" s="62" t="s">
        <v>3570</v>
      </c>
      <c r="T1428" s="53" t="s">
        <v>389</v>
      </c>
      <c r="U1428" s="367">
        <v>1</v>
      </c>
      <c r="V1428" s="53">
        <v>2</v>
      </c>
      <c r="W1428" s="53" t="s">
        <v>390</v>
      </c>
      <c r="X1428" s="53" t="s">
        <v>6887</v>
      </c>
      <c r="Y1428" s="63">
        <v>4.1640282027148597E-2</v>
      </c>
      <c r="Z1428" s="58">
        <v>3462.7796200000003</v>
      </c>
      <c r="AA1428" s="53"/>
      <c r="AB1428" s="173" t="s">
        <v>3558</v>
      </c>
      <c r="AC1428" s="65">
        <v>40920</v>
      </c>
      <c r="AD1428" s="66">
        <v>83159.37</v>
      </c>
      <c r="AE1428" s="53"/>
      <c r="AF1428" s="53"/>
      <c r="AG1428" s="58">
        <v>1</v>
      </c>
      <c r="AH1428" s="367"/>
      <c r="AI1428" s="53" t="s">
        <v>99</v>
      </c>
      <c r="AJ1428" s="52" t="s">
        <v>391</v>
      </c>
    </row>
    <row r="1429" spans="1:36" s="148" customFormat="1" ht="45">
      <c r="A1429" s="52" t="s">
        <v>382</v>
      </c>
      <c r="B1429" s="60">
        <v>2107</v>
      </c>
      <c r="C1429" s="54">
        <v>3000560</v>
      </c>
      <c r="D1429" s="52" t="s">
        <v>465</v>
      </c>
      <c r="E1429" s="53" t="s">
        <v>82</v>
      </c>
      <c r="F1429" s="55">
        <v>41214</v>
      </c>
      <c r="G1429" s="55">
        <v>41294</v>
      </c>
      <c r="H1429" s="52" t="s">
        <v>99</v>
      </c>
      <c r="I1429" s="57">
        <v>3284.27506727023</v>
      </c>
      <c r="J1429" s="56">
        <v>3326.201324087187</v>
      </c>
      <c r="K1429" s="56">
        <v>3284.2750000000001</v>
      </c>
      <c r="L1429" s="58">
        <v>3875444.5</v>
      </c>
      <c r="M1429" s="59">
        <v>41314</v>
      </c>
      <c r="N1429" s="60">
        <v>2013</v>
      </c>
      <c r="O1429" s="61">
        <v>41316</v>
      </c>
      <c r="P1429" s="60">
        <v>2013</v>
      </c>
      <c r="Q1429" s="61">
        <v>41406</v>
      </c>
      <c r="R1429" s="53" t="s">
        <v>342</v>
      </c>
      <c r="S1429" s="62" t="s">
        <v>3571</v>
      </c>
      <c r="T1429" s="53" t="s">
        <v>389</v>
      </c>
      <c r="U1429" s="367">
        <v>1</v>
      </c>
      <c r="V1429" s="53">
        <v>2</v>
      </c>
      <c r="W1429" s="53" t="s">
        <v>390</v>
      </c>
      <c r="X1429" s="53"/>
      <c r="Y1429" s="63">
        <v>9.6393023626938773E-3</v>
      </c>
      <c r="Z1429" s="58">
        <v>3875.4445000000001</v>
      </c>
      <c r="AA1429" s="53"/>
      <c r="AB1429" s="173" t="s">
        <v>3556</v>
      </c>
      <c r="AC1429" s="65">
        <v>41197</v>
      </c>
      <c r="AD1429" s="66">
        <v>402046.16</v>
      </c>
      <c r="AE1429" s="53"/>
      <c r="AF1429" s="53"/>
      <c r="AG1429" s="58">
        <v>1</v>
      </c>
      <c r="AH1429" s="367"/>
      <c r="AI1429" s="53" t="s">
        <v>99</v>
      </c>
      <c r="AJ1429" s="52" t="s">
        <v>391</v>
      </c>
    </row>
    <row r="1430" spans="1:36" s="148" customFormat="1" ht="45">
      <c r="A1430" s="52" t="s">
        <v>382</v>
      </c>
      <c r="B1430" s="60">
        <v>2108</v>
      </c>
      <c r="C1430" s="54">
        <v>3000560</v>
      </c>
      <c r="D1430" s="52" t="s">
        <v>465</v>
      </c>
      <c r="E1430" s="53" t="s">
        <v>82</v>
      </c>
      <c r="F1430" s="55">
        <v>41214</v>
      </c>
      <c r="G1430" s="55">
        <v>41294</v>
      </c>
      <c r="H1430" s="52" t="s">
        <v>99</v>
      </c>
      <c r="I1430" s="57">
        <v>5653.7045937467201</v>
      </c>
      <c r="J1430" s="56">
        <v>5725.8784116850811</v>
      </c>
      <c r="K1430" s="56">
        <v>5653.7039999999997</v>
      </c>
      <c r="L1430" s="58">
        <v>6671370.7199999988</v>
      </c>
      <c r="M1430" s="59">
        <v>41314</v>
      </c>
      <c r="N1430" s="60">
        <v>2013</v>
      </c>
      <c r="O1430" s="61">
        <v>41316</v>
      </c>
      <c r="P1430" s="60">
        <v>2013</v>
      </c>
      <c r="Q1430" s="61">
        <v>41406</v>
      </c>
      <c r="R1430" s="53" t="s">
        <v>342</v>
      </c>
      <c r="S1430" s="62" t="s">
        <v>3571</v>
      </c>
      <c r="T1430" s="53" t="s">
        <v>389</v>
      </c>
      <c r="U1430" s="367">
        <v>1</v>
      </c>
      <c r="V1430" s="53">
        <v>2</v>
      </c>
      <c r="W1430" s="53" t="s">
        <v>390</v>
      </c>
      <c r="X1430" s="53"/>
      <c r="Y1430" s="63">
        <v>8.0223920888289543E-2</v>
      </c>
      <c r="Z1430" s="58">
        <v>6671.370719999999</v>
      </c>
      <c r="AA1430" s="53"/>
      <c r="AB1430" s="173" t="s">
        <v>3558</v>
      </c>
      <c r="AC1430" s="65">
        <v>41197</v>
      </c>
      <c r="AD1430" s="66">
        <v>83159.37</v>
      </c>
      <c r="AE1430" s="53"/>
      <c r="AF1430" s="53"/>
      <c r="AG1430" s="58">
        <v>1</v>
      </c>
      <c r="AH1430" s="367"/>
      <c r="AI1430" s="53" t="s">
        <v>99</v>
      </c>
      <c r="AJ1430" s="52" t="s">
        <v>391</v>
      </c>
    </row>
    <row r="1431" spans="1:36" s="148" customFormat="1" ht="45">
      <c r="A1431" s="52" t="s">
        <v>382</v>
      </c>
      <c r="B1431" s="60">
        <v>2109</v>
      </c>
      <c r="C1431" s="54">
        <v>3000560</v>
      </c>
      <c r="D1431" s="52" t="s">
        <v>465</v>
      </c>
      <c r="E1431" s="53" t="s">
        <v>82</v>
      </c>
      <c r="F1431" s="55">
        <v>41463</v>
      </c>
      <c r="G1431" s="55">
        <v>41503</v>
      </c>
      <c r="H1431" s="52" t="s">
        <v>99</v>
      </c>
      <c r="I1431" s="57">
        <v>6750.2900000000009</v>
      </c>
      <c r="J1431" s="56">
        <v>9349.5260795842514</v>
      </c>
      <c r="K1431" s="56">
        <v>6750.29</v>
      </c>
      <c r="L1431" s="58">
        <v>7965342.1999999993</v>
      </c>
      <c r="M1431" s="59">
        <v>41523</v>
      </c>
      <c r="N1431" s="60">
        <v>2013</v>
      </c>
      <c r="O1431" s="61">
        <v>41524</v>
      </c>
      <c r="P1431" s="60">
        <v>2013</v>
      </c>
      <c r="Q1431" s="61">
        <v>41584</v>
      </c>
      <c r="R1431" s="53" t="s">
        <v>342</v>
      </c>
      <c r="S1431" s="62" t="s">
        <v>6486</v>
      </c>
      <c r="T1431" s="53" t="s">
        <v>389</v>
      </c>
      <c r="U1431" s="367">
        <v>1</v>
      </c>
      <c r="V1431" s="53">
        <v>2</v>
      </c>
      <c r="W1431" s="53" t="s">
        <v>390</v>
      </c>
      <c r="X1431" s="59" t="s">
        <v>6413</v>
      </c>
      <c r="Y1431" s="63">
        <v>6.0053619961885484E-2</v>
      </c>
      <c r="Z1431" s="58">
        <v>7965.3421999999991</v>
      </c>
      <c r="AA1431" s="53"/>
      <c r="AB1431" s="173" t="s">
        <v>3560</v>
      </c>
      <c r="AC1431" s="65" t="s">
        <v>1791</v>
      </c>
      <c r="AD1431" s="66">
        <v>132637.17000000001</v>
      </c>
      <c r="AE1431" s="53"/>
      <c r="AF1431" s="53"/>
      <c r="AG1431" s="58">
        <v>1</v>
      </c>
      <c r="AH1431" s="367"/>
      <c r="AI1431" s="53" t="s">
        <v>99</v>
      </c>
      <c r="AJ1431" s="52" t="s">
        <v>391</v>
      </c>
    </row>
    <row r="1432" spans="1:36" s="148" customFormat="1" ht="120">
      <c r="A1432" s="52" t="s">
        <v>382</v>
      </c>
      <c r="B1432" s="60">
        <v>2110</v>
      </c>
      <c r="C1432" s="54">
        <v>3000560</v>
      </c>
      <c r="D1432" s="52" t="s">
        <v>465</v>
      </c>
      <c r="E1432" s="53" t="s">
        <v>337</v>
      </c>
      <c r="F1432" s="55">
        <v>41591</v>
      </c>
      <c r="G1432" s="55">
        <v>41601</v>
      </c>
      <c r="H1432" s="52" t="s">
        <v>99</v>
      </c>
      <c r="I1432" s="57">
        <v>37477.980000000003</v>
      </c>
      <c r="J1432" s="56">
        <v>54250.453332031699</v>
      </c>
      <c r="K1432" s="56">
        <v>37477.980000000003</v>
      </c>
      <c r="L1432" s="58">
        <v>44224016.399999999</v>
      </c>
      <c r="M1432" s="59">
        <v>41606</v>
      </c>
      <c r="N1432" s="60">
        <v>2013</v>
      </c>
      <c r="O1432" s="61">
        <v>41608</v>
      </c>
      <c r="P1432" s="60">
        <v>2013</v>
      </c>
      <c r="Q1432" s="61">
        <v>41639</v>
      </c>
      <c r="R1432" s="53" t="s">
        <v>342</v>
      </c>
      <c r="S1432" s="62" t="s">
        <v>3572</v>
      </c>
      <c r="T1432" s="53" t="s">
        <v>389</v>
      </c>
      <c r="U1432" s="367">
        <v>1</v>
      </c>
      <c r="V1432" s="53">
        <v>2</v>
      </c>
      <c r="W1432" s="53" t="s">
        <v>390</v>
      </c>
      <c r="X1432" s="59" t="s">
        <v>7240</v>
      </c>
      <c r="Y1432" s="63">
        <v>6.7079506006581968E-2</v>
      </c>
      <c r="Z1432" s="58">
        <v>659277.61</v>
      </c>
      <c r="AA1432" s="53"/>
      <c r="AB1432" s="173" t="s">
        <v>7336</v>
      </c>
      <c r="AC1432" s="65">
        <v>41527</v>
      </c>
      <c r="AD1432" s="66">
        <v>659277.61</v>
      </c>
      <c r="AE1432" s="53"/>
      <c r="AF1432" s="53"/>
      <c r="AG1432" s="58">
        <v>1</v>
      </c>
      <c r="AH1432" s="367"/>
      <c r="AI1432" s="53" t="s">
        <v>99</v>
      </c>
      <c r="AJ1432" s="52" t="s">
        <v>391</v>
      </c>
    </row>
    <row r="1433" spans="1:36" s="148" customFormat="1" ht="45">
      <c r="A1433" s="52" t="s">
        <v>382</v>
      </c>
      <c r="B1433" s="60">
        <v>2113</v>
      </c>
      <c r="C1433" s="54">
        <v>3000560</v>
      </c>
      <c r="D1433" s="52" t="s">
        <v>465</v>
      </c>
      <c r="E1433" s="53" t="s">
        <v>82</v>
      </c>
      <c r="F1433" s="55">
        <v>41519</v>
      </c>
      <c r="G1433" s="55">
        <v>41539</v>
      </c>
      <c r="H1433" s="52" t="s">
        <v>99</v>
      </c>
      <c r="I1433" s="57">
        <v>5634.48</v>
      </c>
      <c r="J1433" s="56">
        <v>9016.3809505136978</v>
      </c>
      <c r="K1433" s="56">
        <v>5634.48</v>
      </c>
      <c r="L1433" s="58">
        <v>6648686.3999999985</v>
      </c>
      <c r="M1433" s="59">
        <v>41559</v>
      </c>
      <c r="N1433" s="60">
        <v>2013</v>
      </c>
      <c r="O1433" s="61">
        <v>41561</v>
      </c>
      <c r="P1433" s="60">
        <v>2013</v>
      </c>
      <c r="Q1433" s="61">
        <v>41638</v>
      </c>
      <c r="R1433" s="53" t="s">
        <v>342</v>
      </c>
      <c r="S1433" s="62" t="s">
        <v>3573</v>
      </c>
      <c r="T1433" s="53" t="s">
        <v>389</v>
      </c>
      <c r="U1433" s="367">
        <v>1</v>
      </c>
      <c r="V1433" s="53">
        <v>2</v>
      </c>
      <c r="W1433" s="53" t="s">
        <v>390</v>
      </c>
      <c r="X1433" s="59" t="s">
        <v>6523</v>
      </c>
      <c r="Y1433" s="63">
        <v>5.0126871675564233E-2</v>
      </c>
      <c r="Z1433" s="58">
        <v>6648.6863999999987</v>
      </c>
      <c r="AA1433" s="53"/>
      <c r="AB1433" s="173" t="s">
        <v>3560</v>
      </c>
      <c r="AC1433" s="65">
        <v>41444</v>
      </c>
      <c r="AD1433" s="66">
        <v>132637.17000000001</v>
      </c>
      <c r="AE1433" s="53"/>
      <c r="AF1433" s="53"/>
      <c r="AG1433" s="58">
        <v>1</v>
      </c>
      <c r="AH1433" s="367"/>
      <c r="AI1433" s="53" t="s">
        <v>99</v>
      </c>
      <c r="AJ1433" s="52" t="s">
        <v>391</v>
      </c>
    </row>
    <row r="1434" spans="1:36" s="148" customFormat="1" ht="45">
      <c r="A1434" s="52" t="s">
        <v>382</v>
      </c>
      <c r="B1434" s="60">
        <v>2114</v>
      </c>
      <c r="C1434" s="54">
        <v>3000560</v>
      </c>
      <c r="D1434" s="52" t="s">
        <v>465</v>
      </c>
      <c r="E1434" s="53" t="s">
        <v>82</v>
      </c>
      <c r="F1434" s="55">
        <v>41519</v>
      </c>
      <c r="G1434" s="55">
        <v>41539</v>
      </c>
      <c r="H1434" s="52" t="s">
        <v>99</v>
      </c>
      <c r="I1434" s="57">
        <v>11737.62</v>
      </c>
      <c r="J1434" s="56">
        <v>17939.3957425359</v>
      </c>
      <c r="K1434" s="56">
        <v>11737.62</v>
      </c>
      <c r="L1434" s="58">
        <v>13850391.600000001</v>
      </c>
      <c r="M1434" s="59">
        <v>41559</v>
      </c>
      <c r="N1434" s="60">
        <v>2013</v>
      </c>
      <c r="O1434" s="61">
        <v>41561</v>
      </c>
      <c r="P1434" s="60">
        <v>2013</v>
      </c>
      <c r="Q1434" s="61">
        <v>41638</v>
      </c>
      <c r="R1434" s="53" t="s">
        <v>342</v>
      </c>
      <c r="S1434" s="62" t="s">
        <v>3573</v>
      </c>
      <c r="T1434" s="53" t="s">
        <v>389</v>
      </c>
      <c r="U1434" s="367">
        <v>1</v>
      </c>
      <c r="V1434" s="53">
        <v>2</v>
      </c>
      <c r="W1434" s="53" t="s">
        <v>390</v>
      </c>
      <c r="X1434" s="59" t="s">
        <v>6523</v>
      </c>
      <c r="Y1434" s="63">
        <v>3.4449754724681377E-2</v>
      </c>
      <c r="Z1434" s="58">
        <v>13850.391600000003</v>
      </c>
      <c r="AA1434" s="53"/>
      <c r="AB1434" s="173" t="s">
        <v>3556</v>
      </c>
      <c r="AC1434" s="65">
        <v>41444</v>
      </c>
      <c r="AD1434" s="66">
        <v>402046.16</v>
      </c>
      <c r="AE1434" s="53"/>
      <c r="AF1434" s="53"/>
      <c r="AG1434" s="58">
        <v>1</v>
      </c>
      <c r="AH1434" s="367"/>
      <c r="AI1434" s="53" t="s">
        <v>99</v>
      </c>
      <c r="AJ1434" s="52" t="s">
        <v>391</v>
      </c>
    </row>
    <row r="1435" spans="1:36" s="148" customFormat="1" ht="45">
      <c r="A1435" s="52" t="s">
        <v>382</v>
      </c>
      <c r="B1435" s="60">
        <v>2117</v>
      </c>
      <c r="C1435" s="54">
        <v>3000560</v>
      </c>
      <c r="D1435" s="52" t="s">
        <v>465</v>
      </c>
      <c r="E1435" s="53" t="s">
        <v>82</v>
      </c>
      <c r="F1435" s="55">
        <v>41519</v>
      </c>
      <c r="G1435" s="55">
        <v>41539</v>
      </c>
      <c r="H1435" s="52" t="s">
        <v>99</v>
      </c>
      <c r="I1435" s="57">
        <v>2334</v>
      </c>
      <c r="J1435" s="56">
        <v>2354.6817671098015</v>
      </c>
      <c r="K1435" s="56">
        <v>2334</v>
      </c>
      <c r="L1435" s="58">
        <v>2754120</v>
      </c>
      <c r="M1435" s="59">
        <v>41559</v>
      </c>
      <c r="N1435" s="60">
        <v>2013</v>
      </c>
      <c r="O1435" s="61">
        <v>41561</v>
      </c>
      <c r="P1435" s="60">
        <v>2013</v>
      </c>
      <c r="Q1435" s="61">
        <v>41638</v>
      </c>
      <c r="R1435" s="53" t="s">
        <v>342</v>
      </c>
      <c r="S1435" s="62" t="s">
        <v>3573</v>
      </c>
      <c r="T1435" s="53" t="s">
        <v>389</v>
      </c>
      <c r="U1435" s="367">
        <v>1</v>
      </c>
      <c r="V1435" s="53">
        <v>2</v>
      </c>
      <c r="W1435" s="53" t="s">
        <v>390</v>
      </c>
      <c r="X1435" s="59" t="s">
        <v>6523</v>
      </c>
      <c r="Y1435" s="63">
        <v>3.3118577016636848E-2</v>
      </c>
      <c r="Z1435" s="58">
        <v>2754.12</v>
      </c>
      <c r="AA1435" s="53"/>
      <c r="AB1435" s="173" t="s">
        <v>3558</v>
      </c>
      <c r="AC1435" s="65">
        <v>41444</v>
      </c>
      <c r="AD1435" s="66">
        <v>83159.37</v>
      </c>
      <c r="AE1435" s="53"/>
      <c r="AF1435" s="53"/>
      <c r="AG1435" s="58">
        <v>1</v>
      </c>
      <c r="AH1435" s="367"/>
      <c r="AI1435" s="53" t="s">
        <v>99</v>
      </c>
      <c r="AJ1435" s="52" t="s">
        <v>391</v>
      </c>
    </row>
    <row r="1436" spans="1:36" s="148" customFormat="1" ht="45">
      <c r="A1436" s="52" t="s">
        <v>382</v>
      </c>
      <c r="B1436" s="60">
        <v>2118</v>
      </c>
      <c r="C1436" s="54">
        <v>3000560</v>
      </c>
      <c r="D1436" s="52" t="s">
        <v>465</v>
      </c>
      <c r="E1436" s="53" t="s">
        <v>82</v>
      </c>
      <c r="F1436" s="55">
        <v>41463</v>
      </c>
      <c r="G1436" s="55">
        <v>41503</v>
      </c>
      <c r="H1436" s="52" t="s">
        <v>99</v>
      </c>
      <c r="I1436" s="57">
        <v>719.06899999999996</v>
      </c>
      <c r="J1436" s="56">
        <v>601.7511819519458</v>
      </c>
      <c r="K1436" s="56">
        <v>601.75099999999998</v>
      </c>
      <c r="L1436" s="58">
        <v>710066.17999999993</v>
      </c>
      <c r="M1436" s="59">
        <v>41523</v>
      </c>
      <c r="N1436" s="60">
        <v>2013</v>
      </c>
      <c r="O1436" s="61">
        <v>41524</v>
      </c>
      <c r="P1436" s="60">
        <v>2013</v>
      </c>
      <c r="Q1436" s="61">
        <v>41584</v>
      </c>
      <c r="R1436" s="53" t="s">
        <v>342</v>
      </c>
      <c r="S1436" s="62" t="s">
        <v>4446</v>
      </c>
      <c r="T1436" s="53" t="s">
        <v>389</v>
      </c>
      <c r="U1436" s="367">
        <v>1</v>
      </c>
      <c r="V1436" s="53">
        <v>2</v>
      </c>
      <c r="W1436" s="53" t="s">
        <v>390</v>
      </c>
      <c r="X1436" s="59" t="s">
        <v>6489</v>
      </c>
      <c r="Y1436" s="63">
        <v>5.3534479060432291E-3</v>
      </c>
      <c r="Z1436" s="58">
        <v>710.06617999999992</v>
      </c>
      <c r="AA1436" s="53"/>
      <c r="AB1436" s="173" t="s">
        <v>3560</v>
      </c>
      <c r="AC1436" s="65" t="s">
        <v>1791</v>
      </c>
      <c r="AD1436" s="66">
        <v>132637.17000000001</v>
      </c>
      <c r="AE1436" s="53"/>
      <c r="AF1436" s="53"/>
      <c r="AG1436" s="58">
        <v>1</v>
      </c>
      <c r="AH1436" s="367"/>
      <c r="AI1436" s="53" t="s">
        <v>99</v>
      </c>
      <c r="AJ1436" s="52" t="s">
        <v>391</v>
      </c>
    </row>
    <row r="1437" spans="1:36" s="148" customFormat="1" ht="45">
      <c r="A1437" s="52" t="s">
        <v>382</v>
      </c>
      <c r="B1437" s="60" t="s">
        <v>6487</v>
      </c>
      <c r="C1437" s="54">
        <v>3000560</v>
      </c>
      <c r="D1437" s="52" t="s">
        <v>465</v>
      </c>
      <c r="E1437" s="53" t="s">
        <v>82</v>
      </c>
      <c r="F1437" s="55">
        <v>41463</v>
      </c>
      <c r="G1437" s="55">
        <v>41503</v>
      </c>
      <c r="H1437" s="52" t="s">
        <v>99</v>
      </c>
      <c r="I1437" s="57">
        <v>198.24</v>
      </c>
      <c r="J1437" s="56">
        <v>325.88395249610545</v>
      </c>
      <c r="K1437" s="56">
        <v>198.24</v>
      </c>
      <c r="L1437" s="58">
        <v>233923.20000000001</v>
      </c>
      <c r="M1437" s="59">
        <v>41523</v>
      </c>
      <c r="N1437" s="60">
        <v>2013</v>
      </c>
      <c r="O1437" s="61">
        <v>41524</v>
      </c>
      <c r="P1437" s="60">
        <v>2013</v>
      </c>
      <c r="Q1437" s="61">
        <v>41584</v>
      </c>
      <c r="R1437" s="53" t="s">
        <v>342</v>
      </c>
      <c r="S1437" s="62" t="s">
        <v>4445</v>
      </c>
      <c r="T1437" s="53" t="s">
        <v>389</v>
      </c>
      <c r="U1437" s="367">
        <v>1</v>
      </c>
      <c r="V1437" s="53">
        <v>2</v>
      </c>
      <c r="W1437" s="53" t="s">
        <v>390</v>
      </c>
      <c r="X1437" s="59" t="s">
        <v>6413</v>
      </c>
      <c r="Y1437" s="63">
        <v>1.7636323211660803E-3</v>
      </c>
      <c r="Z1437" s="58">
        <v>233.92320000000001</v>
      </c>
      <c r="AA1437" s="53"/>
      <c r="AB1437" s="173" t="s">
        <v>3560</v>
      </c>
      <c r="AC1437" s="65" t="s">
        <v>1791</v>
      </c>
      <c r="AD1437" s="66">
        <v>132637.17000000001</v>
      </c>
      <c r="AE1437" s="53"/>
      <c r="AF1437" s="53"/>
      <c r="AG1437" s="58">
        <v>1</v>
      </c>
      <c r="AH1437" s="367"/>
      <c r="AI1437" s="53" t="s">
        <v>99</v>
      </c>
      <c r="AJ1437" s="52" t="s">
        <v>391</v>
      </c>
    </row>
    <row r="1438" spans="1:36" s="148" customFormat="1" ht="45">
      <c r="A1438" s="52" t="s">
        <v>382</v>
      </c>
      <c r="B1438" s="60" t="s">
        <v>6488</v>
      </c>
      <c r="C1438" s="54">
        <v>3000560</v>
      </c>
      <c r="D1438" s="52" t="s">
        <v>465</v>
      </c>
      <c r="E1438" s="53" t="s">
        <v>82</v>
      </c>
      <c r="F1438" s="55">
        <v>41463</v>
      </c>
      <c r="G1438" s="55">
        <v>41503</v>
      </c>
      <c r="H1438" s="52" t="s">
        <v>99</v>
      </c>
      <c r="I1438" s="57">
        <v>6232.2</v>
      </c>
      <c r="J1438" s="56">
        <v>10245.260411438283</v>
      </c>
      <c r="K1438" s="56">
        <v>6232.2</v>
      </c>
      <c r="L1438" s="58">
        <v>7353995.9999999991</v>
      </c>
      <c r="M1438" s="59">
        <v>41523</v>
      </c>
      <c r="N1438" s="60">
        <v>2013</v>
      </c>
      <c r="O1438" s="61">
        <v>41524</v>
      </c>
      <c r="P1438" s="60">
        <v>2013</v>
      </c>
      <c r="Q1438" s="61">
        <v>41584</v>
      </c>
      <c r="R1438" s="53" t="s">
        <v>342</v>
      </c>
      <c r="S1438" s="62" t="s">
        <v>4444</v>
      </c>
      <c r="T1438" s="53" t="s">
        <v>389</v>
      </c>
      <c r="U1438" s="367">
        <v>1</v>
      </c>
      <c r="V1438" s="53">
        <v>2</v>
      </c>
      <c r="W1438" s="53" t="s">
        <v>390</v>
      </c>
      <c r="X1438" s="59" t="s">
        <v>6413</v>
      </c>
      <c r="Y1438" s="63">
        <v>5.5444457990169713E-2</v>
      </c>
      <c r="Z1438" s="58">
        <v>7353.9959999999992</v>
      </c>
      <c r="AA1438" s="53"/>
      <c r="AB1438" s="173" t="s">
        <v>3560</v>
      </c>
      <c r="AC1438" s="65" t="s">
        <v>1791</v>
      </c>
      <c r="AD1438" s="66">
        <v>132637.17000000001</v>
      </c>
      <c r="AE1438" s="53"/>
      <c r="AF1438" s="53"/>
      <c r="AG1438" s="58">
        <v>1</v>
      </c>
      <c r="AH1438" s="367"/>
      <c r="AI1438" s="53" t="s">
        <v>99</v>
      </c>
      <c r="AJ1438" s="52" t="s">
        <v>391</v>
      </c>
    </row>
    <row r="1439" spans="1:36" s="148" customFormat="1" ht="45">
      <c r="A1439" s="52" t="s">
        <v>382</v>
      </c>
      <c r="B1439" s="60">
        <v>2119</v>
      </c>
      <c r="C1439" s="54">
        <v>3000560</v>
      </c>
      <c r="D1439" s="52" t="s">
        <v>465</v>
      </c>
      <c r="E1439" s="53" t="s">
        <v>82</v>
      </c>
      <c r="F1439" s="55">
        <v>41463</v>
      </c>
      <c r="G1439" s="55">
        <v>41503</v>
      </c>
      <c r="H1439" s="52" t="s">
        <v>99</v>
      </c>
      <c r="I1439" s="57">
        <v>28270.397000000001</v>
      </c>
      <c r="J1439" s="56">
        <v>43261.792230533312</v>
      </c>
      <c r="K1439" s="56">
        <v>28270.397000000001</v>
      </c>
      <c r="L1439" s="58">
        <v>33359068.460000001</v>
      </c>
      <c r="M1439" s="59">
        <v>41523</v>
      </c>
      <c r="N1439" s="60">
        <v>2013</v>
      </c>
      <c r="O1439" s="61">
        <v>41524</v>
      </c>
      <c r="P1439" s="60">
        <v>2013</v>
      </c>
      <c r="Q1439" s="61">
        <v>41614</v>
      </c>
      <c r="R1439" s="53" t="s">
        <v>342</v>
      </c>
      <c r="S1439" s="62" t="s">
        <v>3559</v>
      </c>
      <c r="T1439" s="53" t="s">
        <v>389</v>
      </c>
      <c r="U1439" s="367">
        <v>1</v>
      </c>
      <c r="V1439" s="53">
        <v>2</v>
      </c>
      <c r="W1439" s="53" t="s">
        <v>390</v>
      </c>
      <c r="X1439" s="59" t="s">
        <v>6413</v>
      </c>
      <c r="Y1439" s="63">
        <v>8.2973229889821615E-2</v>
      </c>
      <c r="Z1439" s="58">
        <v>33359.068460000002</v>
      </c>
      <c r="AA1439" s="53"/>
      <c r="AB1439" s="173" t="s">
        <v>3556</v>
      </c>
      <c r="AC1439" s="65" t="s">
        <v>1791</v>
      </c>
      <c r="AD1439" s="66">
        <v>402046.16</v>
      </c>
      <c r="AE1439" s="53"/>
      <c r="AF1439" s="53"/>
      <c r="AG1439" s="58">
        <v>1</v>
      </c>
      <c r="AH1439" s="367"/>
      <c r="AI1439" s="53" t="s">
        <v>99</v>
      </c>
      <c r="AJ1439" s="52" t="s">
        <v>391</v>
      </c>
    </row>
    <row r="1440" spans="1:36" s="148" customFormat="1" ht="45">
      <c r="A1440" s="52" t="s">
        <v>382</v>
      </c>
      <c r="B1440" s="60">
        <v>2120</v>
      </c>
      <c r="C1440" s="54">
        <v>3000560</v>
      </c>
      <c r="D1440" s="52" t="s">
        <v>465</v>
      </c>
      <c r="E1440" s="53" t="s">
        <v>82</v>
      </c>
      <c r="F1440" s="55">
        <v>41463</v>
      </c>
      <c r="G1440" s="55">
        <v>41503</v>
      </c>
      <c r="H1440" s="52" t="s">
        <v>99</v>
      </c>
      <c r="I1440" s="57">
        <v>1166.43</v>
      </c>
      <c r="J1440" s="56">
        <v>1776.9350736103975</v>
      </c>
      <c r="K1440" s="56">
        <v>1166.43</v>
      </c>
      <c r="L1440" s="58">
        <v>1376387.4000000001</v>
      </c>
      <c r="M1440" s="59">
        <v>41523</v>
      </c>
      <c r="N1440" s="60">
        <v>2013</v>
      </c>
      <c r="O1440" s="61">
        <v>41524</v>
      </c>
      <c r="P1440" s="60">
        <v>2013</v>
      </c>
      <c r="Q1440" s="61">
        <v>41584</v>
      </c>
      <c r="R1440" s="53" t="s">
        <v>342</v>
      </c>
      <c r="S1440" s="62" t="s">
        <v>3584</v>
      </c>
      <c r="T1440" s="53" t="s">
        <v>389</v>
      </c>
      <c r="U1440" s="367">
        <v>1</v>
      </c>
      <c r="V1440" s="53">
        <v>2</v>
      </c>
      <c r="W1440" s="53" t="s">
        <v>390</v>
      </c>
      <c r="X1440" s="59" t="s">
        <v>6413</v>
      </c>
      <c r="Y1440" s="63">
        <v>1.0103873972618426E-2</v>
      </c>
      <c r="Z1440" s="58">
        <v>1376.3874000000001</v>
      </c>
      <c r="AA1440" s="53"/>
      <c r="AB1440" s="173" t="s">
        <v>3557</v>
      </c>
      <c r="AC1440" s="65" t="s">
        <v>1791</v>
      </c>
      <c r="AD1440" s="66">
        <v>136223.73000000001</v>
      </c>
      <c r="AE1440" s="53"/>
      <c r="AF1440" s="53"/>
      <c r="AG1440" s="58">
        <v>1</v>
      </c>
      <c r="AH1440" s="367"/>
      <c r="AI1440" s="53" t="s">
        <v>99</v>
      </c>
      <c r="AJ1440" s="52" t="s">
        <v>391</v>
      </c>
    </row>
    <row r="1441" spans="1:46" s="148" customFormat="1" ht="45">
      <c r="A1441" s="52" t="s">
        <v>382</v>
      </c>
      <c r="B1441" s="60" t="s">
        <v>6490</v>
      </c>
      <c r="C1441" s="54">
        <v>3000560</v>
      </c>
      <c r="D1441" s="52" t="s">
        <v>465</v>
      </c>
      <c r="E1441" s="53" t="s">
        <v>82</v>
      </c>
      <c r="F1441" s="55">
        <v>41463</v>
      </c>
      <c r="G1441" s="55">
        <v>41503</v>
      </c>
      <c r="H1441" s="52" t="s">
        <v>99</v>
      </c>
      <c r="I1441" s="57">
        <v>7802.9520000000002</v>
      </c>
      <c r="J1441" s="56">
        <v>16955.580031014018</v>
      </c>
      <c r="K1441" s="56">
        <v>7802.9520000000002</v>
      </c>
      <c r="L1441" s="58">
        <v>9207483.3599999994</v>
      </c>
      <c r="M1441" s="59">
        <v>41523</v>
      </c>
      <c r="N1441" s="60">
        <v>2013</v>
      </c>
      <c r="O1441" s="61">
        <v>41524</v>
      </c>
      <c r="P1441" s="60">
        <v>2013</v>
      </c>
      <c r="Q1441" s="61">
        <v>41584</v>
      </c>
      <c r="R1441" s="53" t="s">
        <v>342</v>
      </c>
      <c r="S1441" s="62" t="s">
        <v>4446</v>
      </c>
      <c r="T1441" s="53" t="s">
        <v>389</v>
      </c>
      <c r="U1441" s="367">
        <v>1</v>
      </c>
      <c r="V1441" s="53">
        <v>2</v>
      </c>
      <c r="W1441" s="53" t="s">
        <v>390</v>
      </c>
      <c r="X1441" s="59" t="s">
        <v>6489</v>
      </c>
      <c r="Y1441" s="63">
        <v>6.7590891542905179E-2</v>
      </c>
      <c r="Z1441" s="58">
        <v>9207.4833600000002</v>
      </c>
      <c r="AA1441" s="53"/>
      <c r="AB1441" s="173" t="s">
        <v>3557</v>
      </c>
      <c r="AC1441" s="65" t="s">
        <v>1791</v>
      </c>
      <c r="AD1441" s="66">
        <v>136223.73000000001</v>
      </c>
      <c r="AE1441" s="53"/>
      <c r="AF1441" s="53"/>
      <c r="AG1441" s="58">
        <v>1</v>
      </c>
      <c r="AH1441" s="367"/>
      <c r="AI1441" s="53" t="s">
        <v>99</v>
      </c>
      <c r="AJ1441" s="52" t="s">
        <v>391</v>
      </c>
    </row>
    <row r="1442" spans="1:46" s="148" customFormat="1" ht="45">
      <c r="A1442" s="52" t="s">
        <v>382</v>
      </c>
      <c r="B1442" s="60" t="s">
        <v>6491</v>
      </c>
      <c r="C1442" s="54">
        <v>3000560</v>
      </c>
      <c r="D1442" s="52" t="s">
        <v>465</v>
      </c>
      <c r="E1442" s="53" t="s">
        <v>82</v>
      </c>
      <c r="F1442" s="55">
        <v>41463</v>
      </c>
      <c r="G1442" s="55">
        <v>41503</v>
      </c>
      <c r="H1442" s="52" t="s">
        <v>99</v>
      </c>
      <c r="I1442" s="57">
        <v>6538.81</v>
      </c>
      <c r="J1442" s="56">
        <v>9591.4778959437463</v>
      </c>
      <c r="K1442" s="56">
        <v>6538.81</v>
      </c>
      <c r="L1442" s="58">
        <v>7715795.7999999998</v>
      </c>
      <c r="M1442" s="59">
        <v>41523</v>
      </c>
      <c r="N1442" s="60">
        <v>2013</v>
      </c>
      <c r="O1442" s="61">
        <v>41524</v>
      </c>
      <c r="P1442" s="60">
        <v>2013</v>
      </c>
      <c r="Q1442" s="61">
        <v>41584</v>
      </c>
      <c r="R1442" s="53" t="s">
        <v>342</v>
      </c>
      <c r="S1442" s="62" t="s">
        <v>4445</v>
      </c>
      <c r="T1442" s="53" t="s">
        <v>389</v>
      </c>
      <c r="U1442" s="367">
        <v>1</v>
      </c>
      <c r="V1442" s="53">
        <v>2</v>
      </c>
      <c r="W1442" s="53" t="s">
        <v>390</v>
      </c>
      <c r="X1442" s="59" t="s">
        <v>6413</v>
      </c>
      <c r="Y1442" s="63">
        <v>5.6640614671173657E-2</v>
      </c>
      <c r="Z1442" s="58">
        <v>7715.7957999999999</v>
      </c>
      <c r="AA1442" s="53"/>
      <c r="AB1442" s="173" t="s">
        <v>3557</v>
      </c>
      <c r="AC1442" s="65" t="s">
        <v>1791</v>
      </c>
      <c r="AD1442" s="66">
        <v>136223.73000000001</v>
      </c>
      <c r="AE1442" s="53"/>
      <c r="AF1442" s="53"/>
      <c r="AG1442" s="58">
        <v>1</v>
      </c>
      <c r="AH1442" s="367"/>
      <c r="AI1442" s="53" t="s">
        <v>99</v>
      </c>
      <c r="AJ1442" s="52" t="s">
        <v>391</v>
      </c>
    </row>
    <row r="1443" spans="1:46" s="148" customFormat="1" ht="45">
      <c r="A1443" s="52" t="s">
        <v>382</v>
      </c>
      <c r="B1443" s="60">
        <v>2122</v>
      </c>
      <c r="C1443" s="54">
        <v>3000560</v>
      </c>
      <c r="D1443" s="52" t="s">
        <v>465</v>
      </c>
      <c r="E1443" s="53" t="s">
        <v>82</v>
      </c>
      <c r="F1443" s="55">
        <v>41463</v>
      </c>
      <c r="G1443" s="55">
        <v>41503</v>
      </c>
      <c r="H1443" s="52" t="s">
        <v>99</v>
      </c>
      <c r="I1443" s="57">
        <v>5961.21</v>
      </c>
      <c r="J1443" s="56">
        <v>7193.4944028868067</v>
      </c>
      <c r="K1443" s="56">
        <v>5961.21</v>
      </c>
      <c r="L1443" s="58">
        <v>7034227.7999999998</v>
      </c>
      <c r="M1443" s="59">
        <v>41523</v>
      </c>
      <c r="N1443" s="60">
        <v>2013</v>
      </c>
      <c r="O1443" s="61">
        <v>41524</v>
      </c>
      <c r="P1443" s="60">
        <v>2013</v>
      </c>
      <c r="Q1443" s="61">
        <v>41584</v>
      </c>
      <c r="R1443" s="53" t="s">
        <v>342</v>
      </c>
      <c r="S1443" s="62" t="s">
        <v>6486</v>
      </c>
      <c r="T1443" s="53" t="s">
        <v>389</v>
      </c>
      <c r="U1443" s="367">
        <v>1</v>
      </c>
      <c r="V1443" s="53">
        <v>2</v>
      </c>
      <c r="W1443" s="53" t="s">
        <v>390</v>
      </c>
      <c r="X1443" s="59" t="s">
        <v>6413</v>
      </c>
      <c r="Y1443" s="63">
        <v>8.458731469466399E-2</v>
      </c>
      <c r="Z1443" s="58">
        <v>7034.2277999999997</v>
      </c>
      <c r="AA1443" s="53"/>
      <c r="AB1443" s="173" t="s">
        <v>3558</v>
      </c>
      <c r="AC1443" s="65" t="s">
        <v>1791</v>
      </c>
      <c r="AD1443" s="66">
        <v>83159.37</v>
      </c>
      <c r="AE1443" s="53"/>
      <c r="AF1443" s="53"/>
      <c r="AG1443" s="58">
        <v>1</v>
      </c>
      <c r="AH1443" s="367"/>
      <c r="AI1443" s="53" t="s">
        <v>99</v>
      </c>
      <c r="AJ1443" s="52" t="s">
        <v>391</v>
      </c>
    </row>
    <row r="1444" spans="1:46" s="148" customFormat="1" ht="45">
      <c r="A1444" s="52" t="s">
        <v>382</v>
      </c>
      <c r="B1444" s="60" t="s">
        <v>6492</v>
      </c>
      <c r="C1444" s="54">
        <v>3000560</v>
      </c>
      <c r="D1444" s="52" t="s">
        <v>465</v>
      </c>
      <c r="E1444" s="53" t="s">
        <v>82</v>
      </c>
      <c r="F1444" s="55">
        <v>41463</v>
      </c>
      <c r="G1444" s="55">
        <v>41503</v>
      </c>
      <c r="H1444" s="52" t="s">
        <v>99</v>
      </c>
      <c r="I1444" s="57">
        <v>2656.9</v>
      </c>
      <c r="J1444" s="56">
        <v>2669.178710672033</v>
      </c>
      <c r="K1444" s="56">
        <v>2656.9</v>
      </c>
      <c r="L1444" s="58">
        <v>3135142</v>
      </c>
      <c r="M1444" s="59">
        <v>41523</v>
      </c>
      <c r="N1444" s="60">
        <v>2013</v>
      </c>
      <c r="O1444" s="61">
        <v>41524</v>
      </c>
      <c r="P1444" s="60">
        <v>2013</v>
      </c>
      <c r="Q1444" s="61">
        <v>41584</v>
      </c>
      <c r="R1444" s="53" t="s">
        <v>342</v>
      </c>
      <c r="S1444" s="62" t="s">
        <v>3582</v>
      </c>
      <c r="T1444" s="53" t="s">
        <v>389</v>
      </c>
      <c r="U1444" s="367">
        <v>1</v>
      </c>
      <c r="V1444" s="53">
        <v>2</v>
      </c>
      <c r="W1444" s="53" t="s">
        <v>390</v>
      </c>
      <c r="X1444" s="59" t="s">
        <v>6413</v>
      </c>
      <c r="Y1444" s="63">
        <v>3.7700405859255555E-2</v>
      </c>
      <c r="Z1444" s="58">
        <v>3135.1420000000003</v>
      </c>
      <c r="AA1444" s="53"/>
      <c r="AB1444" s="173" t="s">
        <v>3558</v>
      </c>
      <c r="AC1444" s="65" t="s">
        <v>1791</v>
      </c>
      <c r="AD1444" s="66">
        <v>83159.37</v>
      </c>
      <c r="AE1444" s="53"/>
      <c r="AF1444" s="53"/>
      <c r="AG1444" s="58">
        <v>1</v>
      </c>
      <c r="AH1444" s="367"/>
      <c r="AI1444" s="53" t="s">
        <v>99</v>
      </c>
      <c r="AJ1444" s="52" t="s">
        <v>391</v>
      </c>
    </row>
    <row r="1445" spans="1:46" s="148" customFormat="1" ht="60">
      <c r="A1445" s="52" t="s">
        <v>382</v>
      </c>
      <c r="B1445" s="60">
        <v>2123</v>
      </c>
      <c r="C1445" s="54">
        <v>3000560</v>
      </c>
      <c r="D1445" s="52" t="s">
        <v>465</v>
      </c>
      <c r="E1445" s="53" t="s">
        <v>337</v>
      </c>
      <c r="F1445" s="55">
        <v>41487</v>
      </c>
      <c r="G1445" s="55">
        <v>41527</v>
      </c>
      <c r="H1445" s="52" t="s">
        <v>99</v>
      </c>
      <c r="I1445" s="57">
        <v>3044.5</v>
      </c>
      <c r="J1445" s="56">
        <v>5004.5371917068169</v>
      </c>
      <c r="K1445" s="56">
        <v>3044.5</v>
      </c>
      <c r="L1445" s="58">
        <v>3592509.9999999995</v>
      </c>
      <c r="M1445" s="59">
        <v>41547</v>
      </c>
      <c r="N1445" s="60">
        <v>2013</v>
      </c>
      <c r="O1445" s="61">
        <v>41549</v>
      </c>
      <c r="P1445" s="60">
        <v>2013</v>
      </c>
      <c r="Q1445" s="61">
        <v>41639</v>
      </c>
      <c r="R1445" s="53" t="s">
        <v>342</v>
      </c>
      <c r="S1445" s="62" t="s">
        <v>6749</v>
      </c>
      <c r="T1445" s="53" t="s">
        <v>389</v>
      </c>
      <c r="U1445" s="367">
        <v>1</v>
      </c>
      <c r="V1445" s="53">
        <v>2</v>
      </c>
      <c r="W1445" s="53" t="s">
        <v>390</v>
      </c>
      <c r="X1445" s="59" t="s">
        <v>6712</v>
      </c>
      <c r="Y1445" s="63">
        <v>4.2403373805397077E-2</v>
      </c>
      <c r="Z1445" s="58">
        <v>5624.2634999999991</v>
      </c>
      <c r="AA1445" s="53"/>
      <c r="AB1445" s="173" t="s">
        <v>3560</v>
      </c>
      <c r="AC1445" s="65" t="s">
        <v>6747</v>
      </c>
      <c r="AD1445" s="66">
        <v>132637.17000000001</v>
      </c>
      <c r="AE1445" s="53"/>
      <c r="AF1445" s="53"/>
      <c r="AG1445" s="58">
        <v>1</v>
      </c>
      <c r="AH1445" s="367"/>
      <c r="AI1445" s="53" t="s">
        <v>99</v>
      </c>
      <c r="AJ1445" s="52" t="s">
        <v>391</v>
      </c>
    </row>
    <row r="1446" spans="1:46" s="148" customFormat="1" ht="60">
      <c r="A1446" s="52" t="s">
        <v>382</v>
      </c>
      <c r="B1446" s="60">
        <v>2124</v>
      </c>
      <c r="C1446" s="54">
        <v>3000560</v>
      </c>
      <c r="D1446" s="52" t="s">
        <v>465</v>
      </c>
      <c r="E1446" s="53" t="s">
        <v>337</v>
      </c>
      <c r="F1446" s="55">
        <v>41487</v>
      </c>
      <c r="G1446" s="55">
        <v>41527</v>
      </c>
      <c r="H1446" s="52" t="s">
        <v>99</v>
      </c>
      <c r="I1446" s="57">
        <v>5904.64</v>
      </c>
      <c r="J1446" s="56">
        <v>8614.5010452852493</v>
      </c>
      <c r="K1446" s="56">
        <v>5904.64</v>
      </c>
      <c r="L1446" s="58">
        <v>6967475.2000000002</v>
      </c>
      <c r="M1446" s="59">
        <v>41547</v>
      </c>
      <c r="N1446" s="60">
        <v>2013</v>
      </c>
      <c r="O1446" s="61">
        <v>41549</v>
      </c>
      <c r="P1446" s="60">
        <v>2013</v>
      </c>
      <c r="Q1446" s="61">
        <v>41639</v>
      </c>
      <c r="R1446" s="53" t="s">
        <v>342</v>
      </c>
      <c r="S1446" s="62" t="s">
        <v>6749</v>
      </c>
      <c r="T1446" s="53" t="s">
        <v>389</v>
      </c>
      <c r="U1446" s="367">
        <v>1</v>
      </c>
      <c r="V1446" s="53">
        <v>2</v>
      </c>
      <c r="W1446" s="53" t="s">
        <v>390</v>
      </c>
      <c r="X1446" s="59" t="s">
        <v>6712</v>
      </c>
      <c r="Y1446" s="63">
        <v>3.3420033792937544E-2</v>
      </c>
      <c r="Z1446" s="58">
        <v>4552.6016600000003</v>
      </c>
      <c r="AA1446" s="53"/>
      <c r="AB1446" s="173" t="s">
        <v>3557</v>
      </c>
      <c r="AC1446" s="65" t="s">
        <v>6747</v>
      </c>
      <c r="AD1446" s="66">
        <v>136223.73000000001</v>
      </c>
      <c r="AE1446" s="53"/>
      <c r="AF1446" s="53"/>
      <c r="AG1446" s="58">
        <v>1</v>
      </c>
      <c r="AH1446" s="367"/>
      <c r="AI1446" s="53" t="s">
        <v>99</v>
      </c>
      <c r="AJ1446" s="52" t="s">
        <v>391</v>
      </c>
    </row>
    <row r="1447" spans="1:46" s="148" customFormat="1" ht="60">
      <c r="A1447" s="52" t="s">
        <v>382</v>
      </c>
      <c r="B1447" s="60">
        <v>2125</v>
      </c>
      <c r="C1447" s="54">
        <v>3000560</v>
      </c>
      <c r="D1447" s="52" t="s">
        <v>465</v>
      </c>
      <c r="E1447" s="53" t="s">
        <v>337</v>
      </c>
      <c r="F1447" s="55">
        <v>41487</v>
      </c>
      <c r="G1447" s="55">
        <v>41527</v>
      </c>
      <c r="H1447" s="52" t="s">
        <v>99</v>
      </c>
      <c r="I1447" s="57">
        <v>59.33</v>
      </c>
      <c r="J1447" s="56">
        <v>68.722096947840015</v>
      </c>
      <c r="K1447" s="56">
        <v>59.33</v>
      </c>
      <c r="L1447" s="58">
        <v>70009.399999999994</v>
      </c>
      <c r="M1447" s="59">
        <v>41547</v>
      </c>
      <c r="N1447" s="60">
        <v>2013</v>
      </c>
      <c r="O1447" s="61">
        <v>41549</v>
      </c>
      <c r="P1447" s="60">
        <v>2013</v>
      </c>
      <c r="Q1447" s="61">
        <v>41639</v>
      </c>
      <c r="R1447" s="53" t="s">
        <v>342</v>
      </c>
      <c r="S1447" s="62" t="s">
        <v>6749</v>
      </c>
      <c r="T1447" s="53" t="s">
        <v>389</v>
      </c>
      <c r="U1447" s="367">
        <v>1</v>
      </c>
      <c r="V1447" s="53">
        <v>2</v>
      </c>
      <c r="W1447" s="53" t="s">
        <v>390</v>
      </c>
      <c r="X1447" s="59" t="s">
        <v>6712</v>
      </c>
      <c r="Y1447" s="63">
        <v>1.8495206974271209E-2</v>
      </c>
      <c r="Z1447" s="58">
        <v>1538.0497599999999</v>
      </c>
      <c r="AA1447" s="53"/>
      <c r="AB1447" s="173" t="s">
        <v>3558</v>
      </c>
      <c r="AC1447" s="65" t="s">
        <v>6747</v>
      </c>
      <c r="AD1447" s="66">
        <v>83159.37</v>
      </c>
      <c r="AE1447" s="53"/>
      <c r="AF1447" s="53"/>
      <c r="AG1447" s="58">
        <v>1</v>
      </c>
      <c r="AH1447" s="367"/>
      <c r="AI1447" s="53" t="s">
        <v>99</v>
      </c>
      <c r="AJ1447" s="52" t="s">
        <v>391</v>
      </c>
    </row>
    <row r="1448" spans="1:46" s="148" customFormat="1" ht="45">
      <c r="A1448" s="52" t="s">
        <v>382</v>
      </c>
      <c r="B1448" s="60">
        <v>2126</v>
      </c>
      <c r="C1448" s="54">
        <v>3000560</v>
      </c>
      <c r="D1448" s="52" t="s">
        <v>465</v>
      </c>
      <c r="E1448" s="53" t="s">
        <v>82</v>
      </c>
      <c r="F1448" s="55">
        <v>41214</v>
      </c>
      <c r="G1448" s="55">
        <v>41294</v>
      </c>
      <c r="H1448" s="52" t="s">
        <v>99</v>
      </c>
      <c r="I1448" s="57">
        <v>770.91118352897695</v>
      </c>
      <c r="J1448" s="56">
        <v>807.42295736854817</v>
      </c>
      <c r="K1448" s="56">
        <v>770.91099999999994</v>
      </c>
      <c r="L1448" s="58">
        <v>909674.97999999986</v>
      </c>
      <c r="M1448" s="59">
        <v>41314</v>
      </c>
      <c r="N1448" s="60">
        <v>2013</v>
      </c>
      <c r="O1448" s="61">
        <v>41316</v>
      </c>
      <c r="P1448" s="60">
        <v>2013</v>
      </c>
      <c r="Q1448" s="61">
        <v>41412</v>
      </c>
      <c r="R1448" s="53" t="s">
        <v>342</v>
      </c>
      <c r="S1448" s="62" t="s">
        <v>3574</v>
      </c>
      <c r="T1448" s="53" t="s">
        <v>389</v>
      </c>
      <c r="U1448" s="367">
        <v>1</v>
      </c>
      <c r="V1448" s="53">
        <v>2</v>
      </c>
      <c r="W1448" s="53" t="s">
        <v>390</v>
      </c>
      <c r="X1448" s="53"/>
      <c r="Y1448" s="63">
        <v>6.8583714504765131E-3</v>
      </c>
      <c r="Z1448" s="58">
        <v>909.67497999999989</v>
      </c>
      <c r="AA1448" s="53"/>
      <c r="AB1448" s="173" t="s">
        <v>3560</v>
      </c>
      <c r="AC1448" s="65">
        <v>41261</v>
      </c>
      <c r="AD1448" s="66">
        <v>132637.17000000001</v>
      </c>
      <c r="AE1448" s="53"/>
      <c r="AF1448" s="53"/>
      <c r="AG1448" s="58">
        <v>1</v>
      </c>
      <c r="AH1448" s="367"/>
      <c r="AI1448" s="53" t="s">
        <v>99</v>
      </c>
      <c r="AJ1448" s="52" t="s">
        <v>391</v>
      </c>
    </row>
    <row r="1449" spans="1:46" s="148" customFormat="1" ht="45">
      <c r="A1449" s="52" t="s">
        <v>382</v>
      </c>
      <c r="B1449" s="60">
        <v>2127</v>
      </c>
      <c r="C1449" s="54">
        <v>3000560</v>
      </c>
      <c r="D1449" s="52" t="s">
        <v>465</v>
      </c>
      <c r="E1449" s="53" t="s">
        <v>82</v>
      </c>
      <c r="F1449" s="55">
        <v>41214</v>
      </c>
      <c r="G1449" s="55">
        <v>41294</v>
      </c>
      <c r="H1449" s="52" t="s">
        <v>99</v>
      </c>
      <c r="I1449" s="57">
        <v>19674.854737834201</v>
      </c>
      <c r="J1449" s="56">
        <v>20606.692103619687</v>
      </c>
      <c r="K1449" s="56">
        <v>19674.853999999999</v>
      </c>
      <c r="L1449" s="58">
        <v>23216327.719999999</v>
      </c>
      <c r="M1449" s="59">
        <v>41314</v>
      </c>
      <c r="N1449" s="60">
        <v>2013</v>
      </c>
      <c r="O1449" s="61">
        <v>41316</v>
      </c>
      <c r="P1449" s="60">
        <v>2013</v>
      </c>
      <c r="Q1449" s="61">
        <v>41412</v>
      </c>
      <c r="R1449" s="53" t="s">
        <v>342</v>
      </c>
      <c r="S1449" s="62" t="s">
        <v>3574</v>
      </c>
      <c r="T1449" s="53" t="s">
        <v>389</v>
      </c>
      <c r="U1449" s="367">
        <v>1</v>
      </c>
      <c r="V1449" s="53">
        <v>2</v>
      </c>
      <c r="W1449" s="53" t="s">
        <v>390</v>
      </c>
      <c r="X1449" s="53"/>
      <c r="Y1449" s="63">
        <v>5.7745428335890581E-2</v>
      </c>
      <c r="Z1449" s="58">
        <v>23216.327719999997</v>
      </c>
      <c r="AA1449" s="53"/>
      <c r="AB1449" s="173" t="s">
        <v>3556</v>
      </c>
      <c r="AC1449" s="65">
        <v>41261</v>
      </c>
      <c r="AD1449" s="66">
        <v>402046.16</v>
      </c>
      <c r="AE1449" s="53"/>
      <c r="AF1449" s="53"/>
      <c r="AG1449" s="58">
        <v>1</v>
      </c>
      <c r="AH1449" s="367"/>
      <c r="AI1449" s="53" t="s">
        <v>99</v>
      </c>
      <c r="AJ1449" s="52" t="s">
        <v>391</v>
      </c>
    </row>
    <row r="1450" spans="1:46" s="148" customFormat="1" ht="45">
      <c r="A1450" s="52" t="s">
        <v>382</v>
      </c>
      <c r="B1450" s="60">
        <v>2128</v>
      </c>
      <c r="C1450" s="54">
        <v>3000560</v>
      </c>
      <c r="D1450" s="52" t="s">
        <v>465</v>
      </c>
      <c r="E1450" s="53" t="s">
        <v>82</v>
      </c>
      <c r="F1450" s="55">
        <v>41214</v>
      </c>
      <c r="G1450" s="55">
        <v>41294</v>
      </c>
      <c r="H1450" s="52" t="s">
        <v>99</v>
      </c>
      <c r="I1450" s="57">
        <v>772.37390914529203</v>
      </c>
      <c r="J1450" s="56">
        <v>808.95496036471354</v>
      </c>
      <c r="K1450" s="56">
        <v>772.37300000000005</v>
      </c>
      <c r="L1450" s="58">
        <v>911400.14</v>
      </c>
      <c r="M1450" s="59">
        <v>41314</v>
      </c>
      <c r="N1450" s="60">
        <v>2013</v>
      </c>
      <c r="O1450" s="61">
        <v>41316</v>
      </c>
      <c r="P1450" s="60">
        <v>2013</v>
      </c>
      <c r="Q1450" s="61">
        <v>41412</v>
      </c>
      <c r="R1450" s="53" t="s">
        <v>342</v>
      </c>
      <c r="S1450" s="62" t="s">
        <v>3574</v>
      </c>
      <c r="T1450" s="53" t="s">
        <v>389</v>
      </c>
      <c r="U1450" s="367">
        <v>1</v>
      </c>
      <c r="V1450" s="53">
        <v>2</v>
      </c>
      <c r="W1450" s="53" t="s">
        <v>390</v>
      </c>
      <c r="X1450" s="53"/>
      <c r="Y1450" s="63">
        <v>1.0959680670981516E-2</v>
      </c>
      <c r="Z1450" s="58">
        <v>911.40014000000008</v>
      </c>
      <c r="AA1450" s="53"/>
      <c r="AB1450" s="173" t="s">
        <v>3558</v>
      </c>
      <c r="AC1450" s="65">
        <v>41261</v>
      </c>
      <c r="AD1450" s="66">
        <v>83159.37</v>
      </c>
      <c r="AE1450" s="53"/>
      <c r="AF1450" s="53"/>
      <c r="AG1450" s="58">
        <v>1</v>
      </c>
      <c r="AH1450" s="367"/>
      <c r="AI1450" s="53" t="s">
        <v>99</v>
      </c>
      <c r="AJ1450" s="52" t="s">
        <v>391</v>
      </c>
    </row>
    <row r="1451" spans="1:46" s="148" customFormat="1" ht="90">
      <c r="A1451" s="52" t="s">
        <v>382</v>
      </c>
      <c r="B1451" s="368">
        <v>2129</v>
      </c>
      <c r="C1451" s="60">
        <v>3000560</v>
      </c>
      <c r="D1451" s="52" t="s">
        <v>465</v>
      </c>
      <c r="E1451" s="78" t="s">
        <v>337</v>
      </c>
      <c r="F1451" s="371">
        <v>41567</v>
      </c>
      <c r="G1451" s="371">
        <v>41597</v>
      </c>
      <c r="H1451" s="371" t="s">
        <v>99</v>
      </c>
      <c r="I1451" s="79">
        <v>18599.560000000001</v>
      </c>
      <c r="J1451" s="56">
        <v>27235.382886001444</v>
      </c>
      <c r="K1451" s="56">
        <v>18599.560000000001</v>
      </c>
      <c r="L1451" s="58">
        <v>21947480.800000001</v>
      </c>
      <c r="M1451" s="372">
        <v>41617</v>
      </c>
      <c r="N1451" s="78">
        <v>2013</v>
      </c>
      <c r="O1451" s="373">
        <v>41619</v>
      </c>
      <c r="P1451" s="78">
        <v>2014</v>
      </c>
      <c r="Q1451" s="373">
        <v>41789</v>
      </c>
      <c r="R1451" s="53" t="s">
        <v>342</v>
      </c>
      <c r="S1451" s="68" t="s">
        <v>3575</v>
      </c>
      <c r="T1451" s="78" t="s">
        <v>389</v>
      </c>
      <c r="U1451" s="78">
        <v>1</v>
      </c>
      <c r="V1451" s="420">
        <v>2</v>
      </c>
      <c r="W1451" s="78" t="s">
        <v>390</v>
      </c>
      <c r="X1451" s="78" t="s">
        <v>7829</v>
      </c>
      <c r="Y1451" s="177">
        <v>4.6864751869845983E-2</v>
      </c>
      <c r="Z1451" s="177">
        <v>468315.31</v>
      </c>
      <c r="AA1451" s="78"/>
      <c r="AB1451" s="78" t="s">
        <v>7830</v>
      </c>
      <c r="AC1451" s="65">
        <v>41530</v>
      </c>
      <c r="AD1451" s="78">
        <v>468315.31</v>
      </c>
      <c r="AE1451" s="78"/>
      <c r="AF1451" s="78"/>
      <c r="AG1451" s="78">
        <v>1</v>
      </c>
      <c r="AH1451" s="78"/>
      <c r="AI1451" s="78" t="s">
        <v>99</v>
      </c>
      <c r="AJ1451" s="78" t="s">
        <v>391</v>
      </c>
      <c r="AL1451" s="153"/>
      <c r="AM1451" s="153"/>
      <c r="AN1451" s="153"/>
      <c r="AO1451" s="153"/>
      <c r="AP1451" s="153"/>
      <c r="AQ1451" s="153"/>
      <c r="AR1451" s="153"/>
      <c r="AS1451" s="153"/>
      <c r="AT1451" s="153"/>
    </row>
    <row r="1452" spans="1:46" s="148" customFormat="1" ht="45">
      <c r="A1452" s="52" t="s">
        <v>382</v>
      </c>
      <c r="B1452" s="60">
        <v>2133</v>
      </c>
      <c r="C1452" s="54">
        <v>3000560</v>
      </c>
      <c r="D1452" s="52" t="s">
        <v>465</v>
      </c>
      <c r="E1452" s="53" t="s">
        <v>82</v>
      </c>
      <c r="F1452" s="55">
        <v>41214</v>
      </c>
      <c r="G1452" s="55">
        <v>41254</v>
      </c>
      <c r="H1452" s="52" t="s">
        <v>99</v>
      </c>
      <c r="I1452" s="57">
        <v>1554.36175131965</v>
      </c>
      <c r="J1452" s="56">
        <v>1615.4914216175064</v>
      </c>
      <c r="K1452" s="56">
        <v>1554.3610000000001</v>
      </c>
      <c r="L1452" s="58">
        <v>1834145.98</v>
      </c>
      <c r="M1452" s="59">
        <v>41289</v>
      </c>
      <c r="N1452" s="60">
        <v>2013</v>
      </c>
      <c r="O1452" s="61">
        <v>41291</v>
      </c>
      <c r="P1452" s="60">
        <v>2013</v>
      </c>
      <c r="Q1452" s="61">
        <v>41333</v>
      </c>
      <c r="R1452" s="53" t="s">
        <v>342</v>
      </c>
      <c r="S1452" s="62" t="s">
        <v>3576</v>
      </c>
      <c r="T1452" s="53" t="s">
        <v>389</v>
      </c>
      <c r="U1452" s="367">
        <v>1</v>
      </c>
      <c r="V1452" s="53">
        <v>2</v>
      </c>
      <c r="W1452" s="53" t="s">
        <v>390</v>
      </c>
      <c r="X1452" s="53"/>
      <c r="Y1452" s="63">
        <v>1.3828295492130899E-2</v>
      </c>
      <c r="Z1452" s="58">
        <v>1834.14598</v>
      </c>
      <c r="AA1452" s="53"/>
      <c r="AB1452" s="173" t="s">
        <v>3560</v>
      </c>
      <c r="AC1452" s="65">
        <v>41197</v>
      </c>
      <c r="AD1452" s="66">
        <v>132637.17000000001</v>
      </c>
      <c r="AE1452" s="53"/>
      <c r="AF1452" s="53"/>
      <c r="AG1452" s="58">
        <v>1</v>
      </c>
      <c r="AH1452" s="367"/>
      <c r="AI1452" s="53" t="s">
        <v>99</v>
      </c>
      <c r="AJ1452" s="52" t="s">
        <v>391</v>
      </c>
    </row>
    <row r="1453" spans="1:46" s="148" customFormat="1" ht="45">
      <c r="A1453" s="52" t="s">
        <v>382</v>
      </c>
      <c r="B1453" s="60">
        <v>2134</v>
      </c>
      <c r="C1453" s="54">
        <v>3000560</v>
      </c>
      <c r="D1453" s="52" t="s">
        <v>465</v>
      </c>
      <c r="E1453" s="53" t="s">
        <v>82</v>
      </c>
      <c r="F1453" s="55">
        <v>41214</v>
      </c>
      <c r="G1453" s="55">
        <v>41254</v>
      </c>
      <c r="H1453" s="52" t="s">
        <v>99</v>
      </c>
      <c r="I1453" s="57">
        <v>3683.06342835748</v>
      </c>
      <c r="J1453" s="56">
        <v>3827.9103102821073</v>
      </c>
      <c r="K1453" s="56">
        <v>3683.0630000000001</v>
      </c>
      <c r="L1453" s="58">
        <v>4346014.34</v>
      </c>
      <c r="M1453" s="59">
        <v>41289</v>
      </c>
      <c r="N1453" s="60">
        <v>2013</v>
      </c>
      <c r="O1453" s="61">
        <v>41291</v>
      </c>
      <c r="P1453" s="60">
        <v>2013</v>
      </c>
      <c r="Q1453" s="61">
        <v>41333</v>
      </c>
      <c r="R1453" s="53" t="s">
        <v>342</v>
      </c>
      <c r="S1453" s="62" t="s">
        <v>3576</v>
      </c>
      <c r="T1453" s="53" t="s">
        <v>389</v>
      </c>
      <c r="U1453" s="367">
        <v>1</v>
      </c>
      <c r="V1453" s="53">
        <v>2</v>
      </c>
      <c r="W1453" s="53" t="s">
        <v>390</v>
      </c>
      <c r="X1453" s="53"/>
      <c r="Y1453" s="63">
        <v>1.0809739707500253E-2</v>
      </c>
      <c r="Z1453" s="58">
        <v>4346.0143399999997</v>
      </c>
      <c r="AA1453" s="53"/>
      <c r="AB1453" s="173" t="s">
        <v>3556</v>
      </c>
      <c r="AC1453" s="65">
        <v>41197</v>
      </c>
      <c r="AD1453" s="66">
        <v>402046.16</v>
      </c>
      <c r="AE1453" s="53"/>
      <c r="AF1453" s="53"/>
      <c r="AG1453" s="58">
        <v>1</v>
      </c>
      <c r="AH1453" s="367"/>
      <c r="AI1453" s="53" t="s">
        <v>99</v>
      </c>
      <c r="AJ1453" s="52" t="s">
        <v>391</v>
      </c>
    </row>
    <row r="1454" spans="1:46" s="148" customFormat="1" ht="45">
      <c r="A1454" s="52" t="s">
        <v>382</v>
      </c>
      <c r="B1454" s="60">
        <v>2135</v>
      </c>
      <c r="C1454" s="54">
        <v>3000560</v>
      </c>
      <c r="D1454" s="52" t="s">
        <v>465</v>
      </c>
      <c r="E1454" s="53" t="s">
        <v>82</v>
      </c>
      <c r="F1454" s="55">
        <v>41214</v>
      </c>
      <c r="G1454" s="55">
        <v>41254</v>
      </c>
      <c r="H1454" s="52" t="s">
        <v>99</v>
      </c>
      <c r="I1454" s="57">
        <v>78.729161606837195</v>
      </c>
      <c r="J1454" s="56">
        <v>81.825408466852934</v>
      </c>
      <c r="K1454" s="56">
        <v>78.728999999999999</v>
      </c>
      <c r="L1454" s="58">
        <v>92900.219999999987</v>
      </c>
      <c r="M1454" s="59">
        <v>41289</v>
      </c>
      <c r="N1454" s="60">
        <v>2013</v>
      </c>
      <c r="O1454" s="61">
        <v>41291</v>
      </c>
      <c r="P1454" s="60">
        <v>2013</v>
      </c>
      <c r="Q1454" s="61">
        <v>41333</v>
      </c>
      <c r="R1454" s="53" t="s">
        <v>342</v>
      </c>
      <c r="S1454" s="62" t="s">
        <v>3576</v>
      </c>
      <c r="T1454" s="53" t="s">
        <v>389</v>
      </c>
      <c r="U1454" s="367">
        <v>1</v>
      </c>
      <c r="V1454" s="53">
        <v>2</v>
      </c>
      <c r="W1454" s="53" t="s">
        <v>390</v>
      </c>
      <c r="X1454" s="53"/>
      <c r="Y1454" s="63">
        <v>6.8196796549323659E-4</v>
      </c>
      <c r="Z1454" s="58">
        <v>92.90021999999999</v>
      </c>
      <c r="AA1454" s="53"/>
      <c r="AB1454" s="173" t="s">
        <v>3557</v>
      </c>
      <c r="AC1454" s="65">
        <v>41197</v>
      </c>
      <c r="AD1454" s="66">
        <v>136223.73000000001</v>
      </c>
      <c r="AE1454" s="53"/>
      <c r="AF1454" s="53"/>
      <c r="AG1454" s="58">
        <v>1</v>
      </c>
      <c r="AH1454" s="367"/>
      <c r="AI1454" s="53" t="s">
        <v>99</v>
      </c>
      <c r="AJ1454" s="52" t="s">
        <v>391</v>
      </c>
    </row>
    <row r="1455" spans="1:46" s="148" customFormat="1" ht="45">
      <c r="A1455" s="52" t="s">
        <v>382</v>
      </c>
      <c r="B1455" s="60">
        <v>2136</v>
      </c>
      <c r="C1455" s="54">
        <v>3000560</v>
      </c>
      <c r="D1455" s="52" t="s">
        <v>465</v>
      </c>
      <c r="E1455" s="53" t="s">
        <v>82</v>
      </c>
      <c r="F1455" s="55">
        <v>41214</v>
      </c>
      <c r="G1455" s="55">
        <v>41254</v>
      </c>
      <c r="H1455" s="52" t="s">
        <v>99</v>
      </c>
      <c r="I1455" s="57">
        <v>987.40486978751301</v>
      </c>
      <c r="J1455" s="56">
        <v>1026.2373578420829</v>
      </c>
      <c r="K1455" s="56">
        <v>987.404</v>
      </c>
      <c r="L1455" s="58">
        <v>1165136.72</v>
      </c>
      <c r="M1455" s="59">
        <v>41289</v>
      </c>
      <c r="N1455" s="60">
        <v>2013</v>
      </c>
      <c r="O1455" s="61">
        <v>41291</v>
      </c>
      <c r="P1455" s="60">
        <v>2013</v>
      </c>
      <c r="Q1455" s="61">
        <v>41333</v>
      </c>
      <c r="R1455" s="53" t="s">
        <v>342</v>
      </c>
      <c r="S1455" s="62" t="s">
        <v>3576</v>
      </c>
      <c r="T1455" s="53" t="s">
        <v>389</v>
      </c>
      <c r="U1455" s="367">
        <v>1</v>
      </c>
      <c r="V1455" s="53">
        <v>2</v>
      </c>
      <c r="W1455" s="53" t="s">
        <v>390</v>
      </c>
      <c r="X1455" s="53"/>
      <c r="Y1455" s="63">
        <v>6.2156437664408495E-2</v>
      </c>
      <c r="Z1455" s="58">
        <v>1165.13672</v>
      </c>
      <c r="AA1455" s="53"/>
      <c r="AB1455" s="173" t="s">
        <v>3563</v>
      </c>
      <c r="AC1455" s="65">
        <v>41197</v>
      </c>
      <c r="AD1455" s="66">
        <v>18745.23</v>
      </c>
      <c r="AE1455" s="53"/>
      <c r="AF1455" s="53"/>
      <c r="AG1455" s="58">
        <v>1</v>
      </c>
      <c r="AH1455" s="367"/>
      <c r="AI1455" s="53" t="s">
        <v>99</v>
      </c>
      <c r="AJ1455" s="52" t="s">
        <v>391</v>
      </c>
    </row>
    <row r="1456" spans="1:46" s="148" customFormat="1" ht="45">
      <c r="A1456" s="52" t="s">
        <v>382</v>
      </c>
      <c r="B1456" s="60">
        <v>2137</v>
      </c>
      <c r="C1456" s="54">
        <v>3000560</v>
      </c>
      <c r="D1456" s="52" t="s">
        <v>465</v>
      </c>
      <c r="E1456" s="53" t="s">
        <v>82</v>
      </c>
      <c r="F1456" s="55">
        <v>41214</v>
      </c>
      <c r="G1456" s="55">
        <v>41254</v>
      </c>
      <c r="H1456" s="52" t="s">
        <v>99</v>
      </c>
      <c r="I1456" s="57">
        <v>467.917907572589</v>
      </c>
      <c r="J1456" s="56">
        <v>486.32010216602015</v>
      </c>
      <c r="K1456" s="56">
        <v>467.91699999999997</v>
      </c>
      <c r="L1456" s="58">
        <v>552142.05999999994</v>
      </c>
      <c r="M1456" s="59">
        <v>41289</v>
      </c>
      <c r="N1456" s="60">
        <v>2013</v>
      </c>
      <c r="O1456" s="61">
        <v>41291</v>
      </c>
      <c r="P1456" s="60">
        <v>2013</v>
      </c>
      <c r="Q1456" s="61">
        <v>41333</v>
      </c>
      <c r="R1456" s="53" t="s">
        <v>342</v>
      </c>
      <c r="S1456" s="62" t="s">
        <v>3576</v>
      </c>
      <c r="T1456" s="53" t="s">
        <v>389</v>
      </c>
      <c r="U1456" s="367">
        <v>1</v>
      </c>
      <c r="V1456" s="53">
        <v>2</v>
      </c>
      <c r="W1456" s="53" t="s">
        <v>390</v>
      </c>
      <c r="X1456" s="53"/>
      <c r="Y1456" s="63">
        <v>6.6395652107513557E-3</v>
      </c>
      <c r="Z1456" s="58">
        <v>552.1420599999999</v>
      </c>
      <c r="AA1456" s="53"/>
      <c r="AB1456" s="173" t="s">
        <v>3558</v>
      </c>
      <c r="AC1456" s="65">
        <v>41197</v>
      </c>
      <c r="AD1456" s="66">
        <v>83159.37</v>
      </c>
      <c r="AE1456" s="53"/>
      <c r="AF1456" s="53"/>
      <c r="AG1456" s="58">
        <v>1</v>
      </c>
      <c r="AH1456" s="367"/>
      <c r="AI1456" s="53" t="s">
        <v>99</v>
      </c>
      <c r="AJ1456" s="52" t="s">
        <v>391</v>
      </c>
    </row>
    <row r="1457" spans="1:36" s="148" customFormat="1" ht="45">
      <c r="A1457" s="52" t="s">
        <v>382</v>
      </c>
      <c r="B1457" s="60">
        <v>2138</v>
      </c>
      <c r="C1457" s="54">
        <v>3000560</v>
      </c>
      <c r="D1457" s="52" t="s">
        <v>465</v>
      </c>
      <c r="E1457" s="53" t="s">
        <v>82</v>
      </c>
      <c r="F1457" s="55">
        <v>41289</v>
      </c>
      <c r="G1457" s="55">
        <v>41369</v>
      </c>
      <c r="H1457" s="52" t="s">
        <v>99</v>
      </c>
      <c r="I1457" s="57">
        <v>5276.5235909905596</v>
      </c>
      <c r="J1457" s="56">
        <v>5091.7661839748998</v>
      </c>
      <c r="K1457" s="56">
        <v>5091.7659999999996</v>
      </c>
      <c r="L1457" s="58">
        <v>6008283.879999999</v>
      </c>
      <c r="M1457" s="59">
        <v>41389</v>
      </c>
      <c r="N1457" s="60">
        <v>2013</v>
      </c>
      <c r="O1457" s="61">
        <v>41391</v>
      </c>
      <c r="P1457" s="60">
        <v>2013</v>
      </c>
      <c r="Q1457" s="61">
        <v>41451</v>
      </c>
      <c r="R1457" s="53" t="s">
        <v>342</v>
      </c>
      <c r="S1457" s="62" t="s">
        <v>3577</v>
      </c>
      <c r="T1457" s="53" t="s">
        <v>389</v>
      </c>
      <c r="U1457" s="367">
        <v>1</v>
      </c>
      <c r="V1457" s="53">
        <v>2</v>
      </c>
      <c r="W1457" s="53" t="s">
        <v>390</v>
      </c>
      <c r="X1457" s="59" t="s">
        <v>3578</v>
      </c>
      <c r="Y1457" s="63">
        <v>4.5298643509960282E-2</v>
      </c>
      <c r="Z1457" s="58">
        <v>6008.283879999999</v>
      </c>
      <c r="AA1457" s="53"/>
      <c r="AB1457" s="173" t="s">
        <v>3560</v>
      </c>
      <c r="AC1457" s="65">
        <v>41311</v>
      </c>
      <c r="AD1457" s="66">
        <v>132637.17000000001</v>
      </c>
      <c r="AE1457" s="53"/>
      <c r="AF1457" s="53"/>
      <c r="AG1457" s="58">
        <v>1</v>
      </c>
      <c r="AH1457" s="367"/>
      <c r="AI1457" s="53" t="s">
        <v>99</v>
      </c>
      <c r="AJ1457" s="52" t="s">
        <v>391</v>
      </c>
    </row>
    <row r="1458" spans="1:36" s="148" customFormat="1" ht="45">
      <c r="A1458" s="52" t="s">
        <v>382</v>
      </c>
      <c r="B1458" s="60">
        <v>2139</v>
      </c>
      <c r="C1458" s="54">
        <v>3000560</v>
      </c>
      <c r="D1458" s="52" t="s">
        <v>465</v>
      </c>
      <c r="E1458" s="53" t="s">
        <v>82</v>
      </c>
      <c r="F1458" s="55">
        <v>41289</v>
      </c>
      <c r="G1458" s="55">
        <v>41369</v>
      </c>
      <c r="H1458" s="52" t="s">
        <v>99</v>
      </c>
      <c r="I1458" s="57">
        <v>5560.1401759733199</v>
      </c>
      <c r="J1458" s="56">
        <v>5365.4519378101368</v>
      </c>
      <c r="K1458" s="56">
        <v>5365.451</v>
      </c>
      <c r="L1458" s="58">
        <v>6331232.1799999997</v>
      </c>
      <c r="M1458" s="59">
        <v>41389</v>
      </c>
      <c r="N1458" s="60">
        <v>2013</v>
      </c>
      <c r="O1458" s="61">
        <v>41391</v>
      </c>
      <c r="P1458" s="60">
        <v>2013</v>
      </c>
      <c r="Q1458" s="61">
        <v>41451</v>
      </c>
      <c r="R1458" s="53" t="s">
        <v>342</v>
      </c>
      <c r="S1458" s="62" t="s">
        <v>3577</v>
      </c>
      <c r="T1458" s="53" t="s">
        <v>389</v>
      </c>
      <c r="U1458" s="367">
        <v>1</v>
      </c>
      <c r="V1458" s="53">
        <v>2</v>
      </c>
      <c r="W1458" s="53" t="s">
        <v>390</v>
      </c>
      <c r="X1458" s="59" t="s">
        <v>3578</v>
      </c>
      <c r="Y1458" s="63">
        <v>1.5747525557761825E-2</v>
      </c>
      <c r="Z1458" s="58">
        <v>6331.23218</v>
      </c>
      <c r="AA1458" s="53"/>
      <c r="AB1458" s="173" t="s">
        <v>3556</v>
      </c>
      <c r="AC1458" s="65">
        <v>41311</v>
      </c>
      <c r="AD1458" s="66">
        <v>402046.16</v>
      </c>
      <c r="AE1458" s="53"/>
      <c r="AF1458" s="53"/>
      <c r="AG1458" s="58">
        <v>1</v>
      </c>
      <c r="AH1458" s="367"/>
      <c r="AI1458" s="53" t="s">
        <v>99</v>
      </c>
      <c r="AJ1458" s="52" t="s">
        <v>391</v>
      </c>
    </row>
    <row r="1459" spans="1:36" s="148" customFormat="1" ht="45">
      <c r="A1459" s="52" t="s">
        <v>382</v>
      </c>
      <c r="B1459" s="60">
        <v>2140</v>
      </c>
      <c r="C1459" s="54">
        <v>3000560</v>
      </c>
      <c r="D1459" s="52" t="s">
        <v>465</v>
      </c>
      <c r="E1459" s="53" t="s">
        <v>82</v>
      </c>
      <c r="F1459" s="55">
        <v>41289</v>
      </c>
      <c r="G1459" s="55">
        <v>41369</v>
      </c>
      <c r="H1459" s="52" t="s">
        <v>99</v>
      </c>
      <c r="I1459" s="57">
        <v>5986.7990031316303</v>
      </c>
      <c r="J1459" s="56">
        <v>5777.1713115145276</v>
      </c>
      <c r="K1459" s="56">
        <v>5777.1710000000003</v>
      </c>
      <c r="L1459" s="58">
        <v>6817061.7800000003</v>
      </c>
      <c r="M1459" s="59">
        <v>41389</v>
      </c>
      <c r="N1459" s="60">
        <v>2013</v>
      </c>
      <c r="O1459" s="61">
        <v>41391</v>
      </c>
      <c r="P1459" s="60">
        <v>2013</v>
      </c>
      <c r="Q1459" s="61">
        <v>41451</v>
      </c>
      <c r="R1459" s="53" t="s">
        <v>342</v>
      </c>
      <c r="S1459" s="62" t="s">
        <v>3577</v>
      </c>
      <c r="T1459" s="53" t="s">
        <v>389</v>
      </c>
      <c r="U1459" s="367">
        <v>1</v>
      </c>
      <c r="V1459" s="53">
        <v>2</v>
      </c>
      <c r="W1459" s="53" t="s">
        <v>390</v>
      </c>
      <c r="X1459" s="59" t="s">
        <v>3578</v>
      </c>
      <c r="Y1459" s="63">
        <v>5.0043129636811436E-2</v>
      </c>
      <c r="Z1459" s="58">
        <v>6817.06178</v>
      </c>
      <c r="AA1459" s="53"/>
      <c r="AB1459" s="173" t="s">
        <v>3557</v>
      </c>
      <c r="AC1459" s="65">
        <v>41311</v>
      </c>
      <c r="AD1459" s="66">
        <v>136223.73000000001</v>
      </c>
      <c r="AE1459" s="53"/>
      <c r="AF1459" s="53"/>
      <c r="AG1459" s="58">
        <v>1</v>
      </c>
      <c r="AH1459" s="367"/>
      <c r="AI1459" s="53" t="s">
        <v>99</v>
      </c>
      <c r="AJ1459" s="52" t="s">
        <v>391</v>
      </c>
    </row>
    <row r="1460" spans="1:36" s="148" customFormat="1" ht="45">
      <c r="A1460" s="52" t="s">
        <v>382</v>
      </c>
      <c r="B1460" s="60">
        <v>2141</v>
      </c>
      <c r="C1460" s="54">
        <v>3000560</v>
      </c>
      <c r="D1460" s="52" t="s">
        <v>465</v>
      </c>
      <c r="E1460" s="53" t="s">
        <v>82</v>
      </c>
      <c r="F1460" s="55">
        <v>41289</v>
      </c>
      <c r="G1460" s="55">
        <v>41369</v>
      </c>
      <c r="H1460" s="52" t="s">
        <v>99</v>
      </c>
      <c r="I1460" s="57">
        <v>709.02035783794099</v>
      </c>
      <c r="J1460" s="56">
        <v>684.19401894709915</v>
      </c>
      <c r="K1460" s="56">
        <v>684.19399999999996</v>
      </c>
      <c r="L1460" s="58">
        <v>807348.91999999993</v>
      </c>
      <c r="M1460" s="59">
        <v>41389</v>
      </c>
      <c r="N1460" s="60">
        <v>2013</v>
      </c>
      <c r="O1460" s="61">
        <v>41391</v>
      </c>
      <c r="P1460" s="60">
        <v>2013</v>
      </c>
      <c r="Q1460" s="61">
        <v>41451</v>
      </c>
      <c r="R1460" s="53" t="s">
        <v>342</v>
      </c>
      <c r="S1460" s="62" t="s">
        <v>3577</v>
      </c>
      <c r="T1460" s="53" t="s">
        <v>389</v>
      </c>
      <c r="U1460" s="367">
        <v>1</v>
      </c>
      <c r="V1460" s="53">
        <v>2</v>
      </c>
      <c r="W1460" s="53" t="s">
        <v>390</v>
      </c>
      <c r="X1460" s="59" t="s">
        <v>3578</v>
      </c>
      <c r="Y1460" s="63">
        <v>4.306956596424797E-2</v>
      </c>
      <c r="Z1460" s="58">
        <v>807.34891999999991</v>
      </c>
      <c r="AA1460" s="53"/>
      <c r="AB1460" s="173" t="s">
        <v>3563</v>
      </c>
      <c r="AC1460" s="65">
        <v>41311</v>
      </c>
      <c r="AD1460" s="66">
        <v>18745.23</v>
      </c>
      <c r="AE1460" s="53"/>
      <c r="AF1460" s="53"/>
      <c r="AG1460" s="58">
        <v>1</v>
      </c>
      <c r="AH1460" s="367"/>
      <c r="AI1460" s="53" t="s">
        <v>99</v>
      </c>
      <c r="AJ1460" s="52" t="s">
        <v>391</v>
      </c>
    </row>
    <row r="1461" spans="1:36" s="148" customFormat="1" ht="45">
      <c r="A1461" s="52" t="s">
        <v>382</v>
      </c>
      <c r="B1461" s="60">
        <v>2142</v>
      </c>
      <c r="C1461" s="54">
        <v>3000560</v>
      </c>
      <c r="D1461" s="52" t="s">
        <v>465</v>
      </c>
      <c r="E1461" s="53" t="s">
        <v>82</v>
      </c>
      <c r="F1461" s="55">
        <v>41289</v>
      </c>
      <c r="G1461" s="55">
        <v>41369</v>
      </c>
      <c r="H1461" s="52" t="s">
        <v>99</v>
      </c>
      <c r="I1461" s="57">
        <v>1729.17067</v>
      </c>
      <c r="J1461" s="56">
        <v>1711.6388014064485</v>
      </c>
      <c r="K1461" s="56">
        <v>1711.6379999999999</v>
      </c>
      <c r="L1461" s="58">
        <v>2019732.8399999999</v>
      </c>
      <c r="M1461" s="59">
        <v>41389</v>
      </c>
      <c r="N1461" s="60">
        <v>2013</v>
      </c>
      <c r="O1461" s="61">
        <v>41391</v>
      </c>
      <c r="P1461" s="60">
        <v>2013</v>
      </c>
      <c r="Q1461" s="61">
        <v>41451</v>
      </c>
      <c r="R1461" s="53" t="s">
        <v>342</v>
      </c>
      <c r="S1461" s="62" t="s">
        <v>3577</v>
      </c>
      <c r="T1461" s="53" t="s">
        <v>389</v>
      </c>
      <c r="U1461" s="367">
        <v>1</v>
      </c>
      <c r="V1461" s="53">
        <v>2</v>
      </c>
      <c r="W1461" s="53" t="s">
        <v>390</v>
      </c>
      <c r="X1461" s="59" t="s">
        <v>3578</v>
      </c>
      <c r="Y1461" s="63">
        <v>2019.7328399999999</v>
      </c>
      <c r="Z1461" s="58">
        <v>83159.37</v>
      </c>
      <c r="AA1461" s="53"/>
      <c r="AB1461" s="173" t="s">
        <v>3558</v>
      </c>
      <c r="AC1461" s="65">
        <v>41311</v>
      </c>
      <c r="AD1461" s="66">
        <v>83159.37</v>
      </c>
      <c r="AE1461" s="53"/>
      <c r="AF1461" s="53"/>
      <c r="AG1461" s="58">
        <v>1</v>
      </c>
      <c r="AH1461" s="367"/>
      <c r="AI1461" s="53" t="s">
        <v>99</v>
      </c>
      <c r="AJ1461" s="52" t="s">
        <v>391</v>
      </c>
    </row>
    <row r="1462" spans="1:36" s="148" customFormat="1" ht="45">
      <c r="A1462" s="52" t="s">
        <v>382</v>
      </c>
      <c r="B1462" s="60">
        <v>2143</v>
      </c>
      <c r="C1462" s="54">
        <v>3000560</v>
      </c>
      <c r="D1462" s="52" t="s">
        <v>465</v>
      </c>
      <c r="E1462" s="53" t="s">
        <v>82</v>
      </c>
      <c r="F1462" s="55">
        <v>41374</v>
      </c>
      <c r="G1462" s="55">
        <v>41414</v>
      </c>
      <c r="H1462" s="52" t="s">
        <v>99</v>
      </c>
      <c r="I1462" s="57">
        <v>2920.7906779661016</v>
      </c>
      <c r="J1462" s="56">
        <v>2841.3292018506004</v>
      </c>
      <c r="K1462" s="56">
        <v>2841.3290000000002</v>
      </c>
      <c r="L1462" s="58">
        <v>3352768.2199999997</v>
      </c>
      <c r="M1462" s="59">
        <v>41434</v>
      </c>
      <c r="N1462" s="60">
        <v>2013</v>
      </c>
      <c r="O1462" s="61">
        <v>41436</v>
      </c>
      <c r="P1462" s="60">
        <v>2013</v>
      </c>
      <c r="Q1462" s="61">
        <v>41547</v>
      </c>
      <c r="R1462" s="53" t="s">
        <v>342</v>
      </c>
      <c r="S1462" s="62" t="s">
        <v>3579</v>
      </c>
      <c r="T1462" s="53" t="s">
        <v>389</v>
      </c>
      <c r="U1462" s="367">
        <v>1</v>
      </c>
      <c r="V1462" s="53">
        <v>2</v>
      </c>
      <c r="W1462" s="53" t="s">
        <v>390</v>
      </c>
      <c r="X1462" s="59" t="s">
        <v>2574</v>
      </c>
      <c r="Y1462" s="63">
        <v>2.5277742430722849E-2</v>
      </c>
      <c r="Z1462" s="58">
        <v>3352.7682199999999</v>
      </c>
      <c r="AA1462" s="53"/>
      <c r="AB1462" s="173" t="s">
        <v>3560</v>
      </c>
      <c r="AC1462" s="65">
        <v>41299</v>
      </c>
      <c r="AD1462" s="66">
        <v>132637.17000000001</v>
      </c>
      <c r="AE1462" s="53"/>
      <c r="AF1462" s="53"/>
      <c r="AG1462" s="58">
        <v>1</v>
      </c>
      <c r="AH1462" s="367"/>
      <c r="AI1462" s="53" t="s">
        <v>99</v>
      </c>
      <c r="AJ1462" s="52" t="s">
        <v>391</v>
      </c>
    </row>
    <row r="1463" spans="1:36" s="148" customFormat="1" ht="45">
      <c r="A1463" s="52" t="s">
        <v>382</v>
      </c>
      <c r="B1463" s="60">
        <v>2144</v>
      </c>
      <c r="C1463" s="54">
        <v>3000560</v>
      </c>
      <c r="D1463" s="52" t="s">
        <v>465</v>
      </c>
      <c r="E1463" s="53" t="s">
        <v>82</v>
      </c>
      <c r="F1463" s="55">
        <v>41374</v>
      </c>
      <c r="G1463" s="55">
        <v>41414</v>
      </c>
      <c r="H1463" s="52" t="s">
        <v>99</v>
      </c>
      <c r="I1463" s="57">
        <v>5883.9737288135593</v>
      </c>
      <c r="J1463" s="56">
        <v>5502.901201148532</v>
      </c>
      <c r="K1463" s="56">
        <v>5502.9009999999998</v>
      </c>
      <c r="L1463" s="58">
        <v>6493423.1799999997</v>
      </c>
      <c r="M1463" s="59">
        <v>41434</v>
      </c>
      <c r="N1463" s="60">
        <v>2013</v>
      </c>
      <c r="O1463" s="61">
        <v>41436</v>
      </c>
      <c r="P1463" s="60">
        <v>2013</v>
      </c>
      <c r="Q1463" s="61">
        <v>41547</v>
      </c>
      <c r="R1463" s="53" t="s">
        <v>342</v>
      </c>
      <c r="S1463" s="62" t="s">
        <v>3579</v>
      </c>
      <c r="T1463" s="53" t="s">
        <v>389</v>
      </c>
      <c r="U1463" s="367">
        <v>1</v>
      </c>
      <c r="V1463" s="53">
        <v>2</v>
      </c>
      <c r="W1463" s="53" t="s">
        <v>390</v>
      </c>
      <c r="X1463" s="59" t="s">
        <v>2574</v>
      </c>
      <c r="Y1463" s="63">
        <v>1.6150939434417182E-2</v>
      </c>
      <c r="Z1463" s="58">
        <v>6493.4231799999998</v>
      </c>
      <c r="AA1463" s="53"/>
      <c r="AB1463" s="173" t="s">
        <v>3556</v>
      </c>
      <c r="AC1463" s="65">
        <v>41299</v>
      </c>
      <c r="AD1463" s="66">
        <v>402046.16</v>
      </c>
      <c r="AE1463" s="53"/>
      <c r="AF1463" s="53"/>
      <c r="AG1463" s="58">
        <v>1</v>
      </c>
      <c r="AH1463" s="367"/>
      <c r="AI1463" s="53" t="s">
        <v>99</v>
      </c>
      <c r="AJ1463" s="52" t="s">
        <v>391</v>
      </c>
    </row>
    <row r="1464" spans="1:36" s="148" customFormat="1" ht="45">
      <c r="A1464" s="52" t="s">
        <v>382</v>
      </c>
      <c r="B1464" s="60">
        <v>2145</v>
      </c>
      <c r="C1464" s="54">
        <v>3000560</v>
      </c>
      <c r="D1464" s="52" t="s">
        <v>465</v>
      </c>
      <c r="E1464" s="53" t="s">
        <v>82</v>
      </c>
      <c r="F1464" s="55">
        <v>41374</v>
      </c>
      <c r="G1464" s="55">
        <v>41414</v>
      </c>
      <c r="H1464" s="52" t="s">
        <v>99</v>
      </c>
      <c r="I1464" s="57">
        <v>1466.6262711864406</v>
      </c>
      <c r="J1464" s="56">
        <v>1426.7260177045989</v>
      </c>
      <c r="K1464" s="56">
        <v>1426.7260000000001</v>
      </c>
      <c r="L1464" s="58">
        <v>1683536.68</v>
      </c>
      <c r="M1464" s="59">
        <v>41434</v>
      </c>
      <c r="N1464" s="60">
        <v>2013</v>
      </c>
      <c r="O1464" s="61">
        <v>41436</v>
      </c>
      <c r="P1464" s="60">
        <v>2013</v>
      </c>
      <c r="Q1464" s="61">
        <v>41547</v>
      </c>
      <c r="R1464" s="53" t="s">
        <v>342</v>
      </c>
      <c r="S1464" s="62" t="s">
        <v>3579</v>
      </c>
      <c r="T1464" s="53" t="s">
        <v>389</v>
      </c>
      <c r="U1464" s="367">
        <v>1</v>
      </c>
      <c r="V1464" s="53">
        <v>2</v>
      </c>
      <c r="W1464" s="53" t="s">
        <v>390</v>
      </c>
      <c r="X1464" s="59" t="s">
        <v>2574</v>
      </c>
      <c r="Y1464" s="63">
        <v>1.2358615345505513E-2</v>
      </c>
      <c r="Z1464" s="58">
        <v>1683.5366799999999</v>
      </c>
      <c r="AA1464" s="53"/>
      <c r="AB1464" s="173" t="s">
        <v>3557</v>
      </c>
      <c r="AC1464" s="65">
        <v>41299</v>
      </c>
      <c r="AD1464" s="66">
        <v>136223.73000000001</v>
      </c>
      <c r="AE1464" s="53"/>
      <c r="AF1464" s="53"/>
      <c r="AG1464" s="58">
        <v>1</v>
      </c>
      <c r="AH1464" s="367"/>
      <c r="AI1464" s="53" t="s">
        <v>99</v>
      </c>
      <c r="AJ1464" s="52" t="s">
        <v>391</v>
      </c>
    </row>
    <row r="1465" spans="1:36" s="148" customFormat="1" ht="45">
      <c r="A1465" s="52" t="s">
        <v>382</v>
      </c>
      <c r="B1465" s="60">
        <v>2146</v>
      </c>
      <c r="C1465" s="54">
        <v>3000560</v>
      </c>
      <c r="D1465" s="52" t="s">
        <v>465</v>
      </c>
      <c r="E1465" s="53" t="s">
        <v>82</v>
      </c>
      <c r="F1465" s="55">
        <v>41374</v>
      </c>
      <c r="G1465" s="55">
        <v>41414</v>
      </c>
      <c r="H1465" s="52" t="s">
        <v>99</v>
      </c>
      <c r="I1465" s="57">
        <v>168.62966101694917</v>
      </c>
      <c r="J1465" s="56">
        <v>164.04201224007954</v>
      </c>
      <c r="K1465" s="56">
        <v>164.042</v>
      </c>
      <c r="L1465" s="58">
        <v>193569.56</v>
      </c>
      <c r="M1465" s="59">
        <v>41434</v>
      </c>
      <c r="N1465" s="60">
        <v>2013</v>
      </c>
      <c r="O1465" s="61">
        <v>41436</v>
      </c>
      <c r="P1465" s="60">
        <v>2013</v>
      </c>
      <c r="Q1465" s="61">
        <v>41547</v>
      </c>
      <c r="R1465" s="53" t="s">
        <v>342</v>
      </c>
      <c r="S1465" s="62" t="s">
        <v>3579</v>
      </c>
      <c r="T1465" s="53" t="s">
        <v>389</v>
      </c>
      <c r="U1465" s="367">
        <v>1</v>
      </c>
      <c r="V1465" s="53">
        <v>2</v>
      </c>
      <c r="W1465" s="53" t="s">
        <v>390</v>
      </c>
      <c r="X1465" s="59" t="s">
        <v>2574</v>
      </c>
      <c r="Y1465" s="63">
        <v>1.0326336886770661E-2</v>
      </c>
      <c r="Z1465" s="58">
        <v>193.56956</v>
      </c>
      <c r="AA1465" s="53"/>
      <c r="AB1465" s="173" t="s">
        <v>3563</v>
      </c>
      <c r="AC1465" s="65">
        <v>41299</v>
      </c>
      <c r="AD1465" s="66">
        <v>18745.23</v>
      </c>
      <c r="AE1465" s="53"/>
      <c r="AF1465" s="53"/>
      <c r="AG1465" s="58">
        <v>1</v>
      </c>
      <c r="AH1465" s="367"/>
      <c r="AI1465" s="53" t="s">
        <v>99</v>
      </c>
      <c r="AJ1465" s="52" t="s">
        <v>391</v>
      </c>
    </row>
    <row r="1466" spans="1:36" s="148" customFormat="1" ht="45">
      <c r="A1466" s="52" t="s">
        <v>382</v>
      </c>
      <c r="B1466" s="60">
        <v>2153</v>
      </c>
      <c r="C1466" s="54">
        <v>3000560</v>
      </c>
      <c r="D1466" s="52" t="s">
        <v>465</v>
      </c>
      <c r="E1466" s="53" t="s">
        <v>82</v>
      </c>
      <c r="F1466" s="55">
        <v>41374</v>
      </c>
      <c r="G1466" s="55">
        <v>41414</v>
      </c>
      <c r="H1466" s="52" t="s">
        <v>99</v>
      </c>
      <c r="I1466" s="57">
        <v>1997.5000000000002</v>
      </c>
      <c r="J1466" s="56">
        <v>1930.951112225541</v>
      </c>
      <c r="K1466" s="56">
        <v>1930.951</v>
      </c>
      <c r="L1466" s="58">
        <v>2278522.1799999997</v>
      </c>
      <c r="M1466" s="59">
        <v>41434</v>
      </c>
      <c r="N1466" s="60">
        <v>2013</v>
      </c>
      <c r="O1466" s="61">
        <v>41436</v>
      </c>
      <c r="P1466" s="60">
        <v>2013</v>
      </c>
      <c r="Q1466" s="61">
        <v>41547</v>
      </c>
      <c r="R1466" s="53" t="s">
        <v>342</v>
      </c>
      <c r="S1466" s="62" t="s">
        <v>3580</v>
      </c>
      <c r="T1466" s="53" t="s">
        <v>389</v>
      </c>
      <c r="U1466" s="367">
        <v>1</v>
      </c>
      <c r="V1466" s="53">
        <v>2</v>
      </c>
      <c r="W1466" s="53" t="s">
        <v>390</v>
      </c>
      <c r="X1466" s="59" t="s">
        <v>3555</v>
      </c>
      <c r="Y1466" s="63">
        <v>5.6673148675266544E-3</v>
      </c>
      <c r="Z1466" s="58">
        <v>2278.5221799999999</v>
      </c>
      <c r="AA1466" s="53"/>
      <c r="AB1466" s="173" t="s">
        <v>3556</v>
      </c>
      <c r="AC1466" s="65" t="s">
        <v>1791</v>
      </c>
      <c r="AD1466" s="66">
        <v>402046.16</v>
      </c>
      <c r="AE1466" s="53"/>
      <c r="AF1466" s="53"/>
      <c r="AG1466" s="58">
        <v>1</v>
      </c>
      <c r="AH1466" s="367"/>
      <c r="AI1466" s="53" t="s">
        <v>99</v>
      </c>
      <c r="AJ1466" s="52" t="s">
        <v>391</v>
      </c>
    </row>
    <row r="1467" spans="1:36" s="148" customFormat="1" ht="45">
      <c r="A1467" s="52" t="s">
        <v>382</v>
      </c>
      <c r="B1467" s="60">
        <v>2155</v>
      </c>
      <c r="C1467" s="54">
        <v>3000560</v>
      </c>
      <c r="D1467" s="52" t="s">
        <v>465</v>
      </c>
      <c r="E1467" s="53" t="s">
        <v>82</v>
      </c>
      <c r="F1467" s="55">
        <v>41374</v>
      </c>
      <c r="G1467" s="55">
        <v>41414</v>
      </c>
      <c r="H1467" s="52" t="s">
        <v>99</v>
      </c>
      <c r="I1467" s="57">
        <v>1974.0254237288136</v>
      </c>
      <c r="J1467" s="56">
        <v>1937.0195837365961</v>
      </c>
      <c r="K1467" s="56">
        <v>1937.019</v>
      </c>
      <c r="L1467" s="58">
        <v>2285682.42</v>
      </c>
      <c r="M1467" s="59">
        <v>41434</v>
      </c>
      <c r="N1467" s="60">
        <v>2013</v>
      </c>
      <c r="O1467" s="61">
        <v>41436</v>
      </c>
      <c r="P1467" s="60">
        <v>2013</v>
      </c>
      <c r="Q1467" s="61">
        <v>41547</v>
      </c>
      <c r="R1467" s="53" t="s">
        <v>342</v>
      </c>
      <c r="S1467" s="62" t="s">
        <v>3581</v>
      </c>
      <c r="T1467" s="53" t="s">
        <v>389</v>
      </c>
      <c r="U1467" s="367">
        <v>1</v>
      </c>
      <c r="V1467" s="53">
        <v>2</v>
      </c>
      <c r="W1467" s="53" t="s">
        <v>390</v>
      </c>
      <c r="X1467" s="59" t="s">
        <v>2574</v>
      </c>
      <c r="Y1467" s="63">
        <v>1.7232593397461662E-2</v>
      </c>
      <c r="Z1467" s="58">
        <v>2285.6824200000001</v>
      </c>
      <c r="AA1467" s="53"/>
      <c r="AB1467" s="173" t="s">
        <v>3560</v>
      </c>
      <c r="AC1467" s="65">
        <v>41299</v>
      </c>
      <c r="AD1467" s="66">
        <v>132637.17000000001</v>
      </c>
      <c r="AE1467" s="53"/>
      <c r="AF1467" s="53"/>
      <c r="AG1467" s="58">
        <v>1</v>
      </c>
      <c r="AH1467" s="367"/>
      <c r="AI1467" s="53" t="s">
        <v>99</v>
      </c>
      <c r="AJ1467" s="52" t="s">
        <v>391</v>
      </c>
    </row>
    <row r="1468" spans="1:36" s="148" customFormat="1" ht="45">
      <c r="A1468" s="52" t="s">
        <v>382</v>
      </c>
      <c r="B1468" s="60">
        <v>2156</v>
      </c>
      <c r="C1468" s="54">
        <v>3000560</v>
      </c>
      <c r="D1468" s="52" t="s">
        <v>465</v>
      </c>
      <c r="E1468" s="53" t="s">
        <v>82</v>
      </c>
      <c r="F1468" s="55">
        <v>41374</v>
      </c>
      <c r="G1468" s="55">
        <v>41414</v>
      </c>
      <c r="H1468" s="52" t="s">
        <v>99</v>
      </c>
      <c r="I1468" s="57">
        <v>2059.4872881355936</v>
      </c>
      <c r="J1468" s="56">
        <v>1952.5034093665122</v>
      </c>
      <c r="K1468" s="56">
        <v>1952.5029999999999</v>
      </c>
      <c r="L1468" s="58">
        <v>2303953.54</v>
      </c>
      <c r="M1468" s="59">
        <v>41434</v>
      </c>
      <c r="N1468" s="60">
        <v>2013</v>
      </c>
      <c r="O1468" s="61">
        <v>41436</v>
      </c>
      <c r="P1468" s="60">
        <v>2013</v>
      </c>
      <c r="Q1468" s="61">
        <v>41547</v>
      </c>
      <c r="R1468" s="53" t="s">
        <v>342</v>
      </c>
      <c r="S1468" s="62" t="s">
        <v>3581</v>
      </c>
      <c r="T1468" s="53" t="s">
        <v>389</v>
      </c>
      <c r="U1468" s="367">
        <v>1</v>
      </c>
      <c r="V1468" s="53">
        <v>2</v>
      </c>
      <c r="W1468" s="53" t="s">
        <v>390</v>
      </c>
      <c r="X1468" s="59" t="s">
        <v>2574</v>
      </c>
      <c r="Y1468" s="63">
        <v>0.12290879012954228</v>
      </c>
      <c r="Z1468" s="58">
        <v>2303.95354</v>
      </c>
      <c r="AA1468" s="53"/>
      <c r="AB1468" s="173" t="s">
        <v>3563</v>
      </c>
      <c r="AC1468" s="65">
        <v>41299</v>
      </c>
      <c r="AD1468" s="66">
        <v>18745.23</v>
      </c>
      <c r="AE1468" s="53"/>
      <c r="AF1468" s="53"/>
      <c r="AG1468" s="58">
        <v>1</v>
      </c>
      <c r="AH1468" s="367"/>
      <c r="AI1468" s="53" t="s">
        <v>99</v>
      </c>
      <c r="AJ1468" s="52" t="s">
        <v>391</v>
      </c>
    </row>
    <row r="1469" spans="1:36" s="148" customFormat="1" ht="45">
      <c r="A1469" s="52" t="s">
        <v>382</v>
      </c>
      <c r="B1469" s="60">
        <v>2157</v>
      </c>
      <c r="C1469" s="54">
        <v>3000560</v>
      </c>
      <c r="D1469" s="52" t="s">
        <v>465</v>
      </c>
      <c r="E1469" s="53" t="s">
        <v>82</v>
      </c>
      <c r="F1469" s="55">
        <v>41374</v>
      </c>
      <c r="G1469" s="55">
        <v>41414</v>
      </c>
      <c r="H1469" s="52" t="s">
        <v>99</v>
      </c>
      <c r="I1469" s="57">
        <v>263.13898305084751</v>
      </c>
      <c r="J1469" s="56">
        <v>258.2060784461537</v>
      </c>
      <c r="K1469" s="56">
        <v>258.20600000000002</v>
      </c>
      <c r="L1469" s="58">
        <v>304683.08</v>
      </c>
      <c r="M1469" s="59">
        <v>41434</v>
      </c>
      <c r="N1469" s="60">
        <v>2013</v>
      </c>
      <c r="O1469" s="61">
        <v>41436</v>
      </c>
      <c r="P1469" s="60">
        <v>2013</v>
      </c>
      <c r="Q1469" s="61">
        <v>41547</v>
      </c>
      <c r="R1469" s="53" t="s">
        <v>342</v>
      </c>
      <c r="S1469" s="62" t="s">
        <v>3581</v>
      </c>
      <c r="T1469" s="53" t="s">
        <v>389</v>
      </c>
      <c r="U1469" s="367">
        <v>1</v>
      </c>
      <c r="V1469" s="53">
        <v>2</v>
      </c>
      <c r="W1469" s="53" t="s">
        <v>390</v>
      </c>
      <c r="X1469" s="59" t="s">
        <v>2574</v>
      </c>
      <c r="Y1469" s="63">
        <v>3.6638454572226801E-3</v>
      </c>
      <c r="Z1469" s="58">
        <v>304.68308000000002</v>
      </c>
      <c r="AA1469" s="53"/>
      <c r="AB1469" s="173" t="s">
        <v>3558</v>
      </c>
      <c r="AC1469" s="65">
        <v>41299</v>
      </c>
      <c r="AD1469" s="66">
        <v>83159.37</v>
      </c>
      <c r="AE1469" s="53"/>
      <c r="AF1469" s="53"/>
      <c r="AG1469" s="58">
        <v>1</v>
      </c>
      <c r="AH1469" s="367"/>
      <c r="AI1469" s="53" t="s">
        <v>99</v>
      </c>
      <c r="AJ1469" s="52" t="s">
        <v>391</v>
      </c>
    </row>
    <row r="1470" spans="1:36" s="148" customFormat="1" ht="45">
      <c r="A1470" s="52" t="s">
        <v>382</v>
      </c>
      <c r="B1470" s="60">
        <v>2158</v>
      </c>
      <c r="C1470" s="54">
        <v>3000560</v>
      </c>
      <c r="D1470" s="52" t="s">
        <v>465</v>
      </c>
      <c r="E1470" s="53" t="s">
        <v>82</v>
      </c>
      <c r="F1470" s="55">
        <v>41463</v>
      </c>
      <c r="G1470" s="55">
        <v>41503</v>
      </c>
      <c r="H1470" s="52" t="s">
        <v>99</v>
      </c>
      <c r="I1470" s="57">
        <v>22729.489999999998</v>
      </c>
      <c r="J1470" s="56">
        <v>35414.658349354097</v>
      </c>
      <c r="K1470" s="56">
        <v>22729.49</v>
      </c>
      <c r="L1470" s="58">
        <v>26820798.199999999</v>
      </c>
      <c r="M1470" s="59">
        <v>41523</v>
      </c>
      <c r="N1470" s="60">
        <v>2013</v>
      </c>
      <c r="O1470" s="61">
        <v>41524</v>
      </c>
      <c r="P1470" s="60">
        <v>2013</v>
      </c>
      <c r="Q1470" s="61">
        <v>41584</v>
      </c>
      <c r="R1470" s="53" t="s">
        <v>342</v>
      </c>
      <c r="S1470" s="62" t="s">
        <v>3582</v>
      </c>
      <c r="T1470" s="53" t="s">
        <v>389</v>
      </c>
      <c r="U1470" s="367">
        <v>1</v>
      </c>
      <c r="V1470" s="53">
        <v>2</v>
      </c>
      <c r="W1470" s="53" t="s">
        <v>390</v>
      </c>
      <c r="X1470" s="59" t="s">
        <v>6413</v>
      </c>
      <c r="Y1470" s="63">
        <v>6.6710743363398869E-2</v>
      </c>
      <c r="Z1470" s="58">
        <v>26820.798200000001</v>
      </c>
      <c r="AA1470" s="53"/>
      <c r="AB1470" s="173" t="s">
        <v>3556</v>
      </c>
      <c r="AC1470" s="65" t="s">
        <v>1791</v>
      </c>
      <c r="AD1470" s="419">
        <v>402046.16</v>
      </c>
      <c r="AE1470" s="53"/>
      <c r="AF1470" s="53"/>
      <c r="AG1470" s="58">
        <v>1</v>
      </c>
      <c r="AH1470" s="367"/>
      <c r="AI1470" s="53" t="s">
        <v>99</v>
      </c>
      <c r="AJ1470" s="52" t="s">
        <v>391</v>
      </c>
    </row>
    <row r="1471" spans="1:36" s="148" customFormat="1" ht="45">
      <c r="A1471" s="52" t="s">
        <v>382</v>
      </c>
      <c r="B1471" s="60" t="s">
        <v>6493</v>
      </c>
      <c r="C1471" s="54">
        <v>3000560</v>
      </c>
      <c r="D1471" s="52" t="s">
        <v>465</v>
      </c>
      <c r="E1471" s="53" t="s">
        <v>82</v>
      </c>
      <c r="F1471" s="55">
        <v>41463</v>
      </c>
      <c r="G1471" s="55">
        <v>41503</v>
      </c>
      <c r="H1471" s="52" t="s">
        <v>99</v>
      </c>
      <c r="I1471" s="57">
        <v>5515.07</v>
      </c>
      <c r="J1471" s="56">
        <v>8530.2613228096889</v>
      </c>
      <c r="K1471" s="56">
        <v>5515.07</v>
      </c>
      <c r="L1471" s="58">
        <v>6507782.5999999996</v>
      </c>
      <c r="M1471" s="59">
        <v>41523</v>
      </c>
      <c r="N1471" s="60">
        <v>2013</v>
      </c>
      <c r="O1471" s="61">
        <v>41524</v>
      </c>
      <c r="P1471" s="60">
        <v>2013</v>
      </c>
      <c r="Q1471" s="61">
        <v>41584</v>
      </c>
      <c r="R1471" s="53" t="s">
        <v>342</v>
      </c>
      <c r="S1471" s="62" t="s">
        <v>6486</v>
      </c>
      <c r="T1471" s="53" t="s">
        <v>389</v>
      </c>
      <c r="U1471" s="367">
        <v>1</v>
      </c>
      <c r="V1471" s="53">
        <v>2</v>
      </c>
      <c r="W1471" s="53" t="s">
        <v>390</v>
      </c>
      <c r="X1471" s="59" t="s">
        <v>6413</v>
      </c>
      <c r="Y1471" s="63">
        <v>1.6186655283562463E-2</v>
      </c>
      <c r="Z1471" s="58">
        <v>6507.7825999999995</v>
      </c>
      <c r="AA1471" s="53"/>
      <c r="AB1471" s="173" t="s">
        <v>3556</v>
      </c>
      <c r="AC1471" s="65" t="s">
        <v>1791</v>
      </c>
      <c r="AD1471" s="419">
        <v>402046.16</v>
      </c>
      <c r="AE1471" s="53"/>
      <c r="AF1471" s="53"/>
      <c r="AG1471" s="58">
        <v>1</v>
      </c>
      <c r="AH1471" s="367"/>
      <c r="AI1471" s="53" t="s">
        <v>99</v>
      </c>
      <c r="AJ1471" s="52" t="s">
        <v>391</v>
      </c>
    </row>
    <row r="1472" spans="1:36" s="148" customFormat="1" ht="45">
      <c r="A1472" s="52" t="s">
        <v>382</v>
      </c>
      <c r="B1472" s="60">
        <v>2163</v>
      </c>
      <c r="C1472" s="54">
        <v>3000560</v>
      </c>
      <c r="D1472" s="52" t="s">
        <v>465</v>
      </c>
      <c r="E1472" s="53" t="s">
        <v>82</v>
      </c>
      <c r="F1472" s="55">
        <v>41463</v>
      </c>
      <c r="G1472" s="55">
        <v>41503</v>
      </c>
      <c r="H1472" s="52" t="s">
        <v>99</v>
      </c>
      <c r="I1472" s="57">
        <v>12552.09</v>
      </c>
      <c r="J1472" s="56">
        <v>19758.888280396182</v>
      </c>
      <c r="K1472" s="56">
        <v>12552.09</v>
      </c>
      <c r="L1472" s="58">
        <v>14811466.199999999</v>
      </c>
      <c r="M1472" s="59">
        <v>41523</v>
      </c>
      <c r="N1472" s="60">
        <v>2013</v>
      </c>
      <c r="O1472" s="61">
        <v>41525</v>
      </c>
      <c r="P1472" s="60">
        <v>2013</v>
      </c>
      <c r="Q1472" s="61">
        <v>41615</v>
      </c>
      <c r="R1472" s="53" t="s">
        <v>342</v>
      </c>
      <c r="S1472" s="62" t="s">
        <v>3554</v>
      </c>
      <c r="T1472" s="53" t="s">
        <v>389</v>
      </c>
      <c r="U1472" s="367">
        <v>1</v>
      </c>
      <c r="V1472" s="53">
        <v>2</v>
      </c>
      <c r="W1472" s="53" t="s">
        <v>390</v>
      </c>
      <c r="X1472" s="59" t="s">
        <v>6413</v>
      </c>
      <c r="Y1472" s="63">
        <v>3.6840213074041048E-2</v>
      </c>
      <c r="Z1472" s="58">
        <v>14811.466199999999</v>
      </c>
      <c r="AA1472" s="53"/>
      <c r="AB1472" s="173" t="s">
        <v>3556</v>
      </c>
      <c r="AC1472" s="65">
        <v>41351</v>
      </c>
      <c r="AD1472" s="419">
        <v>402046.16</v>
      </c>
      <c r="AE1472" s="53"/>
      <c r="AF1472" s="53"/>
      <c r="AG1472" s="58">
        <v>1</v>
      </c>
      <c r="AH1472" s="367"/>
      <c r="AI1472" s="53" t="s">
        <v>99</v>
      </c>
      <c r="AJ1472" s="52" t="s">
        <v>391</v>
      </c>
    </row>
    <row r="1473" spans="1:36" s="148" customFormat="1" ht="45">
      <c r="A1473" s="52" t="s">
        <v>382</v>
      </c>
      <c r="B1473" s="60" t="s">
        <v>6494</v>
      </c>
      <c r="C1473" s="54">
        <v>3000560</v>
      </c>
      <c r="D1473" s="52" t="s">
        <v>465</v>
      </c>
      <c r="E1473" s="53" t="s">
        <v>82</v>
      </c>
      <c r="F1473" s="55">
        <v>41463</v>
      </c>
      <c r="G1473" s="55">
        <v>41503</v>
      </c>
      <c r="H1473" s="52" t="s">
        <v>99</v>
      </c>
      <c r="I1473" s="57">
        <v>8866.4500000000007</v>
      </c>
      <c r="J1473" s="56">
        <v>13274.804288237045</v>
      </c>
      <c r="K1473" s="56">
        <v>8866.4500000000007</v>
      </c>
      <c r="L1473" s="58">
        <v>10462411</v>
      </c>
      <c r="M1473" s="59">
        <v>41523</v>
      </c>
      <c r="N1473" s="60">
        <v>2013</v>
      </c>
      <c r="O1473" s="61">
        <v>41524</v>
      </c>
      <c r="P1473" s="60">
        <v>2013</v>
      </c>
      <c r="Q1473" s="61">
        <v>41614</v>
      </c>
      <c r="R1473" s="53" t="s">
        <v>342</v>
      </c>
      <c r="S1473" s="62" t="s">
        <v>3565</v>
      </c>
      <c r="T1473" s="53" t="s">
        <v>389</v>
      </c>
      <c r="U1473" s="367">
        <v>1</v>
      </c>
      <c r="V1473" s="53">
        <v>2</v>
      </c>
      <c r="W1473" s="53" t="s">
        <v>390</v>
      </c>
      <c r="X1473" s="59" t="s">
        <v>3566</v>
      </c>
      <c r="Y1473" s="63">
        <v>2.6022909906663456E-2</v>
      </c>
      <c r="Z1473" s="58">
        <v>10462.411</v>
      </c>
      <c r="AA1473" s="53"/>
      <c r="AB1473" s="173" t="s">
        <v>3556</v>
      </c>
      <c r="AC1473" s="65">
        <v>41351</v>
      </c>
      <c r="AD1473" s="419">
        <v>402046.16</v>
      </c>
      <c r="AE1473" s="53"/>
      <c r="AF1473" s="53"/>
      <c r="AG1473" s="58">
        <v>1</v>
      </c>
      <c r="AH1473" s="367"/>
      <c r="AI1473" s="53" t="s">
        <v>99</v>
      </c>
      <c r="AJ1473" s="52" t="s">
        <v>391</v>
      </c>
    </row>
    <row r="1474" spans="1:36" s="148" customFormat="1" ht="45">
      <c r="A1474" s="52" t="s">
        <v>382</v>
      </c>
      <c r="B1474" s="60">
        <v>2173</v>
      </c>
      <c r="C1474" s="54">
        <v>3000560</v>
      </c>
      <c r="D1474" s="52" t="s">
        <v>465</v>
      </c>
      <c r="E1474" s="53" t="s">
        <v>82</v>
      </c>
      <c r="F1474" s="55">
        <v>41463</v>
      </c>
      <c r="G1474" s="55">
        <v>41503</v>
      </c>
      <c r="H1474" s="52" t="s">
        <v>99</v>
      </c>
      <c r="I1474" s="57">
        <v>3330.89</v>
      </c>
      <c r="J1474" s="56">
        <v>5134.5376202081388</v>
      </c>
      <c r="K1474" s="56">
        <v>3330.89</v>
      </c>
      <c r="L1474" s="58">
        <v>3930450.1999999997</v>
      </c>
      <c r="M1474" s="59">
        <v>41523</v>
      </c>
      <c r="N1474" s="60">
        <v>2013</v>
      </c>
      <c r="O1474" s="61">
        <v>41524</v>
      </c>
      <c r="P1474" s="60">
        <v>2013</v>
      </c>
      <c r="Q1474" s="61">
        <v>41584</v>
      </c>
      <c r="R1474" s="53" t="s">
        <v>342</v>
      </c>
      <c r="S1474" s="62" t="s">
        <v>3584</v>
      </c>
      <c r="T1474" s="53" t="s">
        <v>389</v>
      </c>
      <c r="U1474" s="367">
        <v>1</v>
      </c>
      <c r="V1474" s="53">
        <v>2</v>
      </c>
      <c r="W1474" s="53" t="s">
        <v>390</v>
      </c>
      <c r="X1474" s="59" t="s">
        <v>6413</v>
      </c>
      <c r="Y1474" s="63">
        <v>2.9633097569859185E-2</v>
      </c>
      <c r="Z1474" s="58">
        <v>3930.4501999999998</v>
      </c>
      <c r="AA1474" s="53"/>
      <c r="AB1474" s="173" t="s">
        <v>3560</v>
      </c>
      <c r="AC1474" s="65" t="s">
        <v>1791</v>
      </c>
      <c r="AD1474" s="66">
        <v>132637.17000000001</v>
      </c>
      <c r="AE1474" s="53"/>
      <c r="AF1474" s="53"/>
      <c r="AG1474" s="58">
        <v>1</v>
      </c>
      <c r="AH1474" s="367"/>
      <c r="AI1474" s="53" t="s">
        <v>99</v>
      </c>
      <c r="AJ1474" s="52" t="s">
        <v>391</v>
      </c>
    </row>
    <row r="1475" spans="1:36" s="148" customFormat="1" ht="60">
      <c r="A1475" s="52" t="s">
        <v>382</v>
      </c>
      <c r="B1475" s="60">
        <v>2174</v>
      </c>
      <c r="C1475" s="54">
        <v>3000560</v>
      </c>
      <c r="D1475" s="52" t="s">
        <v>465</v>
      </c>
      <c r="E1475" s="53" t="s">
        <v>82</v>
      </c>
      <c r="F1475" s="55">
        <v>41501</v>
      </c>
      <c r="G1475" s="55">
        <v>41541</v>
      </c>
      <c r="H1475" s="52" t="s">
        <v>99</v>
      </c>
      <c r="I1475" s="57">
        <v>7048.27</v>
      </c>
      <c r="J1475" s="56">
        <v>10648.844381189954</v>
      </c>
      <c r="K1475" s="56">
        <v>7048.27</v>
      </c>
      <c r="L1475" s="58">
        <v>8316958.5999999996</v>
      </c>
      <c r="M1475" s="59">
        <v>41561</v>
      </c>
      <c r="N1475" s="60">
        <v>2013</v>
      </c>
      <c r="O1475" s="61">
        <v>41563</v>
      </c>
      <c r="P1475" s="60">
        <v>2013</v>
      </c>
      <c r="Q1475" s="61">
        <v>41639</v>
      </c>
      <c r="R1475" s="53" t="s">
        <v>342</v>
      </c>
      <c r="S1475" s="62" t="s">
        <v>6838</v>
      </c>
      <c r="T1475" s="53" t="s">
        <v>389</v>
      </c>
      <c r="U1475" s="367">
        <v>1</v>
      </c>
      <c r="V1475" s="53">
        <v>2</v>
      </c>
      <c r="W1475" s="53" t="s">
        <v>390</v>
      </c>
      <c r="X1475" s="59" t="s">
        <v>6839</v>
      </c>
      <c r="Y1475" s="63">
        <v>5.9791217203466265E-2</v>
      </c>
      <c r="Z1475" s="58">
        <v>8316.9585999999999</v>
      </c>
      <c r="AA1475" s="53"/>
      <c r="AB1475" s="173" t="s">
        <v>6840</v>
      </c>
      <c r="AC1475" s="65">
        <v>41487</v>
      </c>
      <c r="AD1475" s="66">
        <v>139100.0048</v>
      </c>
      <c r="AE1475" s="53"/>
      <c r="AF1475" s="53"/>
      <c r="AG1475" s="58">
        <v>1</v>
      </c>
      <c r="AH1475" s="367"/>
      <c r="AI1475" s="53" t="s">
        <v>99</v>
      </c>
      <c r="AJ1475" s="52" t="s">
        <v>391</v>
      </c>
    </row>
    <row r="1476" spans="1:36" s="148" customFormat="1" ht="60">
      <c r="A1476" s="52" t="s">
        <v>382</v>
      </c>
      <c r="B1476" s="60">
        <v>2175</v>
      </c>
      <c r="C1476" s="54">
        <v>3000560</v>
      </c>
      <c r="D1476" s="52" t="s">
        <v>465</v>
      </c>
      <c r="E1476" s="53" t="s">
        <v>82</v>
      </c>
      <c r="F1476" s="55">
        <v>41501</v>
      </c>
      <c r="G1476" s="55">
        <v>41541</v>
      </c>
      <c r="H1476" s="52" t="s">
        <v>99</v>
      </c>
      <c r="I1476" s="57">
        <v>2215.4499999999998</v>
      </c>
      <c r="J1476" s="56">
        <v>3301.5494641397772</v>
      </c>
      <c r="K1476" s="56">
        <v>2215.4499999999998</v>
      </c>
      <c r="L1476" s="58">
        <v>2614231</v>
      </c>
      <c r="M1476" s="59">
        <v>41561</v>
      </c>
      <c r="N1476" s="60">
        <v>2013</v>
      </c>
      <c r="O1476" s="61">
        <v>41563</v>
      </c>
      <c r="P1476" s="60">
        <v>2013</v>
      </c>
      <c r="Q1476" s="61">
        <v>41639</v>
      </c>
      <c r="R1476" s="53" t="s">
        <v>342</v>
      </c>
      <c r="S1476" s="62" t="s">
        <v>6838</v>
      </c>
      <c r="T1476" s="53" t="s">
        <v>389</v>
      </c>
      <c r="U1476" s="367">
        <v>1</v>
      </c>
      <c r="V1476" s="53">
        <v>2</v>
      </c>
      <c r="W1476" s="53" t="s">
        <v>390</v>
      </c>
      <c r="X1476" s="59" t="s">
        <v>6839</v>
      </c>
      <c r="Y1476" s="63">
        <v>5.0167437488653193E-3</v>
      </c>
      <c r="Z1476" s="58">
        <v>2614.2310000000002</v>
      </c>
      <c r="AA1476" s="53"/>
      <c r="AB1476" s="173" t="s">
        <v>6841</v>
      </c>
      <c r="AC1476" s="65">
        <v>41487</v>
      </c>
      <c r="AD1476" s="419">
        <v>521101.16259999998</v>
      </c>
      <c r="AE1476" s="53"/>
      <c r="AF1476" s="53"/>
      <c r="AG1476" s="58">
        <v>1</v>
      </c>
      <c r="AH1476" s="367"/>
      <c r="AI1476" s="53" t="s">
        <v>99</v>
      </c>
      <c r="AJ1476" s="52" t="s">
        <v>391</v>
      </c>
    </row>
    <row r="1477" spans="1:36" s="148" customFormat="1" ht="60">
      <c r="A1477" s="52" t="s">
        <v>382</v>
      </c>
      <c r="B1477" s="60">
        <v>2176</v>
      </c>
      <c r="C1477" s="54">
        <v>3000560</v>
      </c>
      <c r="D1477" s="52" t="s">
        <v>465</v>
      </c>
      <c r="E1477" s="53" t="s">
        <v>82</v>
      </c>
      <c r="F1477" s="55">
        <v>41501</v>
      </c>
      <c r="G1477" s="55">
        <v>41541</v>
      </c>
      <c r="H1477" s="52" t="s">
        <v>99</v>
      </c>
      <c r="I1477" s="57">
        <v>643.58000000000004</v>
      </c>
      <c r="J1477" s="56">
        <v>646.55622348341092</v>
      </c>
      <c r="K1477" s="56">
        <v>643.58000000000004</v>
      </c>
      <c r="L1477" s="58">
        <v>759424.4</v>
      </c>
      <c r="M1477" s="59">
        <v>41561</v>
      </c>
      <c r="N1477" s="60">
        <v>2013</v>
      </c>
      <c r="O1477" s="61">
        <v>41563</v>
      </c>
      <c r="P1477" s="60">
        <v>2013</v>
      </c>
      <c r="Q1477" s="61">
        <v>41639</v>
      </c>
      <c r="R1477" s="53" t="s">
        <v>342</v>
      </c>
      <c r="S1477" s="62" t="s">
        <v>6838</v>
      </c>
      <c r="T1477" s="53" t="s">
        <v>389</v>
      </c>
      <c r="U1477" s="367">
        <v>1</v>
      </c>
      <c r="V1477" s="53">
        <v>2</v>
      </c>
      <c r="W1477" s="53" t="s">
        <v>390</v>
      </c>
      <c r="X1477" s="59" t="s">
        <v>6839</v>
      </c>
      <c r="Y1477" s="63">
        <v>1.058992103056495E-2</v>
      </c>
      <c r="Z1477" s="58">
        <v>759.42439999999999</v>
      </c>
      <c r="AA1477" s="53"/>
      <c r="AB1477" s="173" t="s">
        <v>3558</v>
      </c>
      <c r="AC1477" s="65">
        <v>41487</v>
      </c>
      <c r="AD1477" s="66">
        <v>71711.998399999997</v>
      </c>
      <c r="AE1477" s="53"/>
      <c r="AF1477" s="53"/>
      <c r="AG1477" s="58">
        <v>1</v>
      </c>
      <c r="AH1477" s="367"/>
      <c r="AI1477" s="53" t="s">
        <v>99</v>
      </c>
      <c r="AJ1477" s="52" t="s">
        <v>391</v>
      </c>
    </row>
    <row r="1478" spans="1:36" s="148" customFormat="1" ht="45">
      <c r="A1478" s="52" t="s">
        <v>382</v>
      </c>
      <c r="B1478" s="60">
        <v>2177</v>
      </c>
      <c r="C1478" s="54">
        <v>3000560</v>
      </c>
      <c r="D1478" s="52" t="s">
        <v>465</v>
      </c>
      <c r="E1478" s="53" t="s">
        <v>82</v>
      </c>
      <c r="F1478" s="55">
        <v>41463</v>
      </c>
      <c r="G1478" s="55">
        <v>41503</v>
      </c>
      <c r="H1478" s="52" t="s">
        <v>99</v>
      </c>
      <c r="I1478" s="57">
        <v>2435.62</v>
      </c>
      <c r="J1478" s="56">
        <v>3710.414344613012</v>
      </c>
      <c r="K1478" s="56">
        <v>2435.62</v>
      </c>
      <c r="L1478" s="58">
        <v>2874031.5999999996</v>
      </c>
      <c r="M1478" s="59">
        <v>41523</v>
      </c>
      <c r="N1478" s="60">
        <v>2013</v>
      </c>
      <c r="O1478" s="61">
        <v>41524</v>
      </c>
      <c r="P1478" s="60">
        <v>2013</v>
      </c>
      <c r="Q1478" s="61">
        <v>41584</v>
      </c>
      <c r="R1478" s="53" t="s">
        <v>342</v>
      </c>
      <c r="S1478" s="62" t="s">
        <v>3584</v>
      </c>
      <c r="T1478" s="53" t="s">
        <v>389</v>
      </c>
      <c r="U1478" s="367">
        <v>1</v>
      </c>
      <c r="V1478" s="53">
        <v>2</v>
      </c>
      <c r="W1478" s="53" t="s">
        <v>390</v>
      </c>
      <c r="X1478" s="59" t="s">
        <v>6413</v>
      </c>
      <c r="Y1478" s="63">
        <v>7.1485115042511536E-3</v>
      </c>
      <c r="Z1478" s="58">
        <v>2874.0315999999998</v>
      </c>
      <c r="AA1478" s="53"/>
      <c r="AB1478" s="173" t="s">
        <v>3556</v>
      </c>
      <c r="AC1478" s="65">
        <v>41222</v>
      </c>
      <c r="AD1478" s="66">
        <v>402046.16</v>
      </c>
      <c r="AE1478" s="53"/>
      <c r="AF1478" s="53"/>
      <c r="AG1478" s="58">
        <v>1</v>
      </c>
      <c r="AH1478" s="367"/>
      <c r="AI1478" s="53" t="s">
        <v>99</v>
      </c>
      <c r="AJ1478" s="52" t="s">
        <v>391</v>
      </c>
    </row>
    <row r="1479" spans="1:36" s="148" customFormat="1" ht="45">
      <c r="A1479" s="52" t="s">
        <v>382</v>
      </c>
      <c r="B1479" s="60">
        <v>2178</v>
      </c>
      <c r="C1479" s="54">
        <v>3000560</v>
      </c>
      <c r="D1479" s="52" t="s">
        <v>465</v>
      </c>
      <c r="E1479" s="53" t="s">
        <v>82</v>
      </c>
      <c r="F1479" s="55">
        <v>41289</v>
      </c>
      <c r="G1479" s="55">
        <v>41329</v>
      </c>
      <c r="H1479" s="52" t="s">
        <v>99</v>
      </c>
      <c r="I1479" s="57">
        <v>2662.7947006535501</v>
      </c>
      <c r="J1479" s="56">
        <v>2569.5569777808978</v>
      </c>
      <c r="K1479" s="56">
        <v>2569.556</v>
      </c>
      <c r="L1479" s="58">
        <v>3032076.0799999996</v>
      </c>
      <c r="M1479" s="59">
        <v>41349</v>
      </c>
      <c r="N1479" s="60">
        <v>2013</v>
      </c>
      <c r="O1479" s="61">
        <v>41351</v>
      </c>
      <c r="P1479" s="60">
        <v>2013</v>
      </c>
      <c r="Q1479" s="61">
        <v>41415</v>
      </c>
      <c r="R1479" s="53" t="s">
        <v>342</v>
      </c>
      <c r="S1479" s="62" t="s">
        <v>3586</v>
      </c>
      <c r="T1479" s="53" t="s">
        <v>389</v>
      </c>
      <c r="U1479" s="367">
        <v>1</v>
      </c>
      <c r="V1479" s="53">
        <v>2</v>
      </c>
      <c r="W1479" s="53" t="s">
        <v>390</v>
      </c>
      <c r="X1479" s="59" t="s">
        <v>3585</v>
      </c>
      <c r="Y1479" s="63">
        <v>7.5416118387998032E-3</v>
      </c>
      <c r="Z1479" s="58">
        <v>3032.0760799999998</v>
      </c>
      <c r="AA1479" s="53"/>
      <c r="AB1479" s="173" t="s">
        <v>3556</v>
      </c>
      <c r="AC1479" s="65">
        <v>41222</v>
      </c>
      <c r="AD1479" s="66">
        <v>402046.16</v>
      </c>
      <c r="AE1479" s="53"/>
      <c r="AF1479" s="53"/>
      <c r="AG1479" s="58">
        <v>1</v>
      </c>
      <c r="AH1479" s="367"/>
      <c r="AI1479" s="53" t="s">
        <v>99</v>
      </c>
      <c r="AJ1479" s="52" t="s">
        <v>391</v>
      </c>
    </row>
    <row r="1480" spans="1:36" s="148" customFormat="1" ht="45">
      <c r="A1480" s="52" t="s">
        <v>382</v>
      </c>
      <c r="B1480" s="60">
        <v>2180</v>
      </c>
      <c r="C1480" s="54">
        <v>3000560</v>
      </c>
      <c r="D1480" s="52" t="s">
        <v>465</v>
      </c>
      <c r="E1480" s="53" t="s">
        <v>82</v>
      </c>
      <c r="F1480" s="55">
        <v>41501</v>
      </c>
      <c r="G1480" s="55">
        <v>41541</v>
      </c>
      <c r="H1480" s="52" t="s">
        <v>99</v>
      </c>
      <c r="I1480" s="57">
        <v>3358.4415254237288</v>
      </c>
      <c r="J1480" s="56">
        <v>3242.3867981221924</v>
      </c>
      <c r="K1480" s="56">
        <v>3242.386</v>
      </c>
      <c r="L1480" s="58">
        <v>3826015.4799999995</v>
      </c>
      <c r="M1480" s="59">
        <v>41561</v>
      </c>
      <c r="N1480" s="60">
        <v>2013</v>
      </c>
      <c r="O1480" s="61">
        <v>41563</v>
      </c>
      <c r="P1480" s="60">
        <v>2013</v>
      </c>
      <c r="Q1480" s="61">
        <v>41639</v>
      </c>
      <c r="R1480" s="53" t="s">
        <v>342</v>
      </c>
      <c r="S1480" s="62" t="s">
        <v>6743</v>
      </c>
      <c r="T1480" s="53" t="s">
        <v>389</v>
      </c>
      <c r="U1480" s="367">
        <v>1</v>
      </c>
      <c r="V1480" s="53">
        <v>2</v>
      </c>
      <c r="W1480" s="53" t="s">
        <v>390</v>
      </c>
      <c r="X1480" s="59" t="s">
        <v>6523</v>
      </c>
      <c r="Y1480" s="63">
        <v>6.0866393052976826E-3</v>
      </c>
      <c r="Z1480" s="58">
        <v>2447.1099600000007</v>
      </c>
      <c r="AA1480" s="53"/>
      <c r="AB1480" s="173" t="s">
        <v>3556</v>
      </c>
      <c r="AC1480" s="65">
        <v>41444</v>
      </c>
      <c r="AD1480" s="66">
        <v>402046.16</v>
      </c>
      <c r="AE1480" s="53"/>
      <c r="AF1480" s="53"/>
      <c r="AG1480" s="58">
        <v>1</v>
      </c>
      <c r="AH1480" s="367"/>
      <c r="AI1480" s="53" t="s">
        <v>99</v>
      </c>
      <c r="AJ1480" s="52" t="s">
        <v>391</v>
      </c>
    </row>
    <row r="1481" spans="1:36" s="148" customFormat="1" ht="45">
      <c r="A1481" s="52" t="s">
        <v>382</v>
      </c>
      <c r="B1481" s="60">
        <v>2181</v>
      </c>
      <c r="C1481" s="54">
        <v>3000560</v>
      </c>
      <c r="D1481" s="52" t="s">
        <v>465</v>
      </c>
      <c r="E1481" s="53" t="s">
        <v>82</v>
      </c>
      <c r="F1481" s="55">
        <v>41289</v>
      </c>
      <c r="G1481" s="55">
        <v>41329</v>
      </c>
      <c r="H1481" s="52" t="s">
        <v>99</v>
      </c>
      <c r="I1481" s="57">
        <v>208.33533</v>
      </c>
      <c r="J1481" s="56">
        <v>206.22304017448076</v>
      </c>
      <c r="K1481" s="56">
        <v>206.22300000000001</v>
      </c>
      <c r="L1481" s="58">
        <v>243343.14</v>
      </c>
      <c r="M1481" s="59">
        <v>41349</v>
      </c>
      <c r="N1481" s="60">
        <v>2013</v>
      </c>
      <c r="O1481" s="61">
        <v>41351</v>
      </c>
      <c r="P1481" s="60">
        <v>2013</v>
      </c>
      <c r="Q1481" s="61">
        <v>41415</v>
      </c>
      <c r="R1481" s="53" t="s">
        <v>342</v>
      </c>
      <c r="S1481" s="62" t="s">
        <v>3586</v>
      </c>
      <c r="T1481" s="53" t="s">
        <v>389</v>
      </c>
      <c r="U1481" s="367">
        <v>1</v>
      </c>
      <c r="V1481" s="53">
        <v>2</v>
      </c>
      <c r="W1481" s="53" t="s">
        <v>390</v>
      </c>
      <c r="X1481" s="59" t="s">
        <v>3585</v>
      </c>
      <c r="Y1481" s="63">
        <v>243.34314000000001</v>
      </c>
      <c r="Z1481" s="58">
        <v>83159.37</v>
      </c>
      <c r="AA1481" s="53"/>
      <c r="AB1481" s="173" t="s">
        <v>3558</v>
      </c>
      <c r="AC1481" s="65">
        <v>41222</v>
      </c>
      <c r="AD1481" s="66">
        <v>83159.37</v>
      </c>
      <c r="AE1481" s="53"/>
      <c r="AF1481" s="53"/>
      <c r="AG1481" s="58">
        <v>1</v>
      </c>
      <c r="AH1481" s="367"/>
      <c r="AI1481" s="53" t="s">
        <v>99</v>
      </c>
      <c r="AJ1481" s="52" t="s">
        <v>391</v>
      </c>
    </row>
    <row r="1482" spans="1:36" s="148" customFormat="1" ht="45">
      <c r="A1482" s="52" t="s">
        <v>382</v>
      </c>
      <c r="B1482" s="60">
        <v>2183</v>
      </c>
      <c r="C1482" s="54">
        <v>3000560</v>
      </c>
      <c r="D1482" s="52" t="s">
        <v>465</v>
      </c>
      <c r="E1482" s="53" t="s">
        <v>82</v>
      </c>
      <c r="F1482" s="55">
        <v>41379</v>
      </c>
      <c r="G1482" s="55">
        <v>41419</v>
      </c>
      <c r="H1482" s="52" t="s">
        <v>99</v>
      </c>
      <c r="I1482" s="57">
        <v>1511.8745699999999</v>
      </c>
      <c r="J1482" s="56">
        <v>1460.7839753230699</v>
      </c>
      <c r="K1482" s="56">
        <v>1460.7829999999999</v>
      </c>
      <c r="L1482" s="58">
        <v>1723723.94</v>
      </c>
      <c r="M1482" s="59">
        <v>41439</v>
      </c>
      <c r="N1482" s="60">
        <v>2013</v>
      </c>
      <c r="O1482" s="61">
        <v>41441</v>
      </c>
      <c r="P1482" s="60">
        <v>2013</v>
      </c>
      <c r="Q1482" s="61">
        <v>41547</v>
      </c>
      <c r="R1482" s="53" t="s">
        <v>342</v>
      </c>
      <c r="S1482" s="62" t="s">
        <v>3587</v>
      </c>
      <c r="T1482" s="53" t="s">
        <v>389</v>
      </c>
      <c r="U1482" s="367">
        <v>1</v>
      </c>
      <c r="V1482" s="53">
        <v>2</v>
      </c>
      <c r="W1482" s="53" t="s">
        <v>390</v>
      </c>
      <c r="X1482" s="59" t="s">
        <v>3585</v>
      </c>
      <c r="Y1482" s="63">
        <v>4.2873781955783388E-3</v>
      </c>
      <c r="Z1482" s="58">
        <v>1723.7239400000001</v>
      </c>
      <c r="AA1482" s="53"/>
      <c r="AB1482" s="173" t="s">
        <v>3556</v>
      </c>
      <c r="AC1482" s="65">
        <v>41222</v>
      </c>
      <c r="AD1482" s="66">
        <v>402046.16</v>
      </c>
      <c r="AE1482" s="53"/>
      <c r="AF1482" s="53"/>
      <c r="AG1482" s="58">
        <v>1</v>
      </c>
      <c r="AH1482" s="367"/>
      <c r="AI1482" s="53" t="s">
        <v>99</v>
      </c>
      <c r="AJ1482" s="52" t="s">
        <v>391</v>
      </c>
    </row>
    <row r="1483" spans="1:36" s="148" customFormat="1" ht="45">
      <c r="A1483" s="52" t="s">
        <v>382</v>
      </c>
      <c r="B1483" s="60">
        <v>2187</v>
      </c>
      <c r="C1483" s="54">
        <v>3000560</v>
      </c>
      <c r="D1483" s="52" t="s">
        <v>465</v>
      </c>
      <c r="E1483" s="53" t="s">
        <v>82</v>
      </c>
      <c r="F1483" s="55">
        <v>41289</v>
      </c>
      <c r="G1483" s="55">
        <v>41329</v>
      </c>
      <c r="H1483" s="52" t="s">
        <v>99</v>
      </c>
      <c r="I1483" s="57">
        <v>1898.7951784500999</v>
      </c>
      <c r="J1483" s="56">
        <v>1832.3088892154071</v>
      </c>
      <c r="K1483" s="56">
        <v>1832.308</v>
      </c>
      <c r="L1483" s="58">
        <v>2162123.44</v>
      </c>
      <c r="M1483" s="59">
        <v>41349</v>
      </c>
      <c r="N1483" s="60">
        <v>2013</v>
      </c>
      <c r="O1483" s="61">
        <v>41351</v>
      </c>
      <c r="P1483" s="60">
        <v>2013</v>
      </c>
      <c r="Q1483" s="61">
        <v>41415</v>
      </c>
      <c r="R1483" s="53" t="s">
        <v>342</v>
      </c>
      <c r="S1483" s="62" t="s">
        <v>3588</v>
      </c>
      <c r="T1483" s="53" t="s">
        <v>389</v>
      </c>
      <c r="U1483" s="367">
        <v>1</v>
      </c>
      <c r="V1483" s="53">
        <v>2</v>
      </c>
      <c r="W1483" s="53" t="s">
        <v>390</v>
      </c>
      <c r="X1483" s="59" t="s">
        <v>2589</v>
      </c>
      <c r="Y1483" s="63">
        <v>1.6301037182865102E-2</v>
      </c>
      <c r="Z1483" s="58">
        <v>2162.1234399999998</v>
      </c>
      <c r="AA1483" s="53"/>
      <c r="AB1483" s="173" t="s">
        <v>3560</v>
      </c>
      <c r="AC1483" s="65">
        <v>41253</v>
      </c>
      <c r="AD1483" s="66">
        <v>132637.17000000001</v>
      </c>
      <c r="AE1483" s="53"/>
      <c r="AF1483" s="53"/>
      <c r="AG1483" s="58">
        <v>1</v>
      </c>
      <c r="AH1483" s="367"/>
      <c r="AI1483" s="53" t="s">
        <v>99</v>
      </c>
      <c r="AJ1483" s="52" t="s">
        <v>391</v>
      </c>
    </row>
    <row r="1484" spans="1:36" s="148" customFormat="1" ht="45">
      <c r="A1484" s="52" t="s">
        <v>382</v>
      </c>
      <c r="B1484" s="60">
        <v>2188</v>
      </c>
      <c r="C1484" s="54">
        <v>3000560</v>
      </c>
      <c r="D1484" s="52" t="s">
        <v>465</v>
      </c>
      <c r="E1484" s="53" t="s">
        <v>82</v>
      </c>
      <c r="F1484" s="55">
        <v>41289</v>
      </c>
      <c r="G1484" s="55">
        <v>41329</v>
      </c>
      <c r="H1484" s="52" t="s">
        <v>99</v>
      </c>
      <c r="I1484" s="57">
        <v>2720.5711235814101</v>
      </c>
      <c r="J1484" s="56">
        <v>2625.3103599883448</v>
      </c>
      <c r="K1484" s="56">
        <v>2625.31</v>
      </c>
      <c r="L1484" s="58">
        <v>3097865.8</v>
      </c>
      <c r="M1484" s="59">
        <v>41349</v>
      </c>
      <c r="N1484" s="60">
        <v>2013</v>
      </c>
      <c r="O1484" s="61">
        <v>41351</v>
      </c>
      <c r="P1484" s="60">
        <v>2013</v>
      </c>
      <c r="Q1484" s="61">
        <v>41415</v>
      </c>
      <c r="R1484" s="53" t="s">
        <v>342</v>
      </c>
      <c r="S1484" s="62" t="s">
        <v>3588</v>
      </c>
      <c r="T1484" s="53" t="s">
        <v>389</v>
      </c>
      <c r="U1484" s="367">
        <v>1</v>
      </c>
      <c r="V1484" s="53">
        <v>2</v>
      </c>
      <c r="W1484" s="53" t="s">
        <v>390</v>
      </c>
      <c r="X1484" s="59" t="s">
        <v>2589</v>
      </c>
      <c r="Y1484" s="63">
        <v>7.705249068912884E-3</v>
      </c>
      <c r="Z1484" s="58">
        <v>3097.8658</v>
      </c>
      <c r="AA1484" s="53"/>
      <c r="AB1484" s="173" t="s">
        <v>3556</v>
      </c>
      <c r="AC1484" s="65">
        <v>41253</v>
      </c>
      <c r="AD1484" s="66">
        <v>402046.16</v>
      </c>
      <c r="AE1484" s="53"/>
      <c r="AF1484" s="53"/>
      <c r="AG1484" s="58">
        <v>1</v>
      </c>
      <c r="AH1484" s="367"/>
      <c r="AI1484" s="53" t="s">
        <v>99</v>
      </c>
      <c r="AJ1484" s="52" t="s">
        <v>391</v>
      </c>
    </row>
    <row r="1485" spans="1:36" s="148" customFormat="1" ht="45">
      <c r="A1485" s="52" t="s">
        <v>382</v>
      </c>
      <c r="B1485" s="60">
        <v>2189</v>
      </c>
      <c r="C1485" s="54">
        <v>3000560</v>
      </c>
      <c r="D1485" s="52" t="s">
        <v>465</v>
      </c>
      <c r="E1485" s="53" t="s">
        <v>82</v>
      </c>
      <c r="F1485" s="55">
        <v>41289</v>
      </c>
      <c r="G1485" s="55">
        <v>41329</v>
      </c>
      <c r="H1485" s="52" t="s">
        <v>99</v>
      </c>
      <c r="I1485" s="57">
        <v>860.42309</v>
      </c>
      <c r="J1485" s="56">
        <v>844.29326628195804</v>
      </c>
      <c r="K1485" s="56">
        <v>844.29300000000001</v>
      </c>
      <c r="L1485" s="58">
        <v>996265.74</v>
      </c>
      <c r="M1485" s="59">
        <v>41349</v>
      </c>
      <c r="N1485" s="60">
        <v>2013</v>
      </c>
      <c r="O1485" s="61">
        <v>41351</v>
      </c>
      <c r="P1485" s="60">
        <v>2013</v>
      </c>
      <c r="Q1485" s="61">
        <v>41415</v>
      </c>
      <c r="R1485" s="53" t="s">
        <v>342</v>
      </c>
      <c r="S1485" s="62" t="s">
        <v>3588</v>
      </c>
      <c r="T1485" s="53" t="s">
        <v>389</v>
      </c>
      <c r="U1485" s="367">
        <v>1</v>
      </c>
      <c r="V1485" s="53">
        <v>2</v>
      </c>
      <c r="W1485" s="53" t="s">
        <v>390</v>
      </c>
      <c r="X1485" s="59" t="s">
        <v>2589</v>
      </c>
      <c r="Y1485" s="63">
        <v>996.26573999999994</v>
      </c>
      <c r="Z1485" s="58">
        <v>136223.73000000001</v>
      </c>
      <c r="AA1485" s="53"/>
      <c r="AB1485" s="173" t="s">
        <v>3557</v>
      </c>
      <c r="AC1485" s="65">
        <v>41253</v>
      </c>
      <c r="AD1485" s="66">
        <v>136223.73000000001</v>
      </c>
      <c r="AE1485" s="53"/>
      <c r="AF1485" s="53"/>
      <c r="AG1485" s="58">
        <v>1</v>
      </c>
      <c r="AH1485" s="367"/>
      <c r="AI1485" s="53" t="s">
        <v>99</v>
      </c>
      <c r="AJ1485" s="52" t="s">
        <v>391</v>
      </c>
    </row>
    <row r="1486" spans="1:36" s="148" customFormat="1" ht="45">
      <c r="A1486" s="52" t="s">
        <v>382</v>
      </c>
      <c r="B1486" s="60">
        <v>2190</v>
      </c>
      <c r="C1486" s="54">
        <v>3000560</v>
      </c>
      <c r="D1486" s="52" t="s">
        <v>465</v>
      </c>
      <c r="E1486" s="53" t="s">
        <v>82</v>
      </c>
      <c r="F1486" s="55">
        <v>41289</v>
      </c>
      <c r="G1486" s="55">
        <v>41329</v>
      </c>
      <c r="H1486" s="52" t="s">
        <v>99</v>
      </c>
      <c r="I1486" s="57">
        <v>255.14610399626901</v>
      </c>
      <c r="J1486" s="56">
        <v>246.21216638155079</v>
      </c>
      <c r="K1486" s="56">
        <v>246.21199999999999</v>
      </c>
      <c r="L1486" s="58">
        <v>290530.15999999997</v>
      </c>
      <c r="M1486" s="59">
        <v>41349</v>
      </c>
      <c r="N1486" s="60">
        <v>2013</v>
      </c>
      <c r="O1486" s="61">
        <v>41351</v>
      </c>
      <c r="P1486" s="60">
        <v>2013</v>
      </c>
      <c r="Q1486" s="61">
        <v>41415</v>
      </c>
      <c r="R1486" s="53" t="s">
        <v>342</v>
      </c>
      <c r="S1486" s="62" t="s">
        <v>3588</v>
      </c>
      <c r="T1486" s="53" t="s">
        <v>389</v>
      </c>
      <c r="U1486" s="367">
        <v>1</v>
      </c>
      <c r="V1486" s="53">
        <v>2</v>
      </c>
      <c r="W1486" s="53" t="s">
        <v>390</v>
      </c>
      <c r="X1486" s="59" t="s">
        <v>2589</v>
      </c>
      <c r="Y1486" s="63">
        <v>1.549888478295545E-2</v>
      </c>
      <c r="Z1486" s="58">
        <v>290.53015999999997</v>
      </c>
      <c r="AA1486" s="53"/>
      <c r="AB1486" s="173" t="s">
        <v>3563</v>
      </c>
      <c r="AC1486" s="65">
        <v>41253</v>
      </c>
      <c r="AD1486" s="66">
        <v>18745.23</v>
      </c>
      <c r="AE1486" s="53"/>
      <c r="AF1486" s="53"/>
      <c r="AG1486" s="58">
        <v>1</v>
      </c>
      <c r="AH1486" s="367"/>
      <c r="AI1486" s="53" t="s">
        <v>99</v>
      </c>
      <c r="AJ1486" s="52" t="s">
        <v>391</v>
      </c>
    </row>
    <row r="1487" spans="1:36" s="148" customFormat="1" ht="45">
      <c r="A1487" s="52" t="s">
        <v>382</v>
      </c>
      <c r="B1487" s="60">
        <v>2191</v>
      </c>
      <c r="C1487" s="54">
        <v>3000560</v>
      </c>
      <c r="D1487" s="52" t="s">
        <v>465</v>
      </c>
      <c r="E1487" s="53" t="s">
        <v>82</v>
      </c>
      <c r="F1487" s="55">
        <v>41289</v>
      </c>
      <c r="G1487" s="55">
        <v>41329</v>
      </c>
      <c r="H1487" s="52" t="s">
        <v>99</v>
      </c>
      <c r="I1487" s="57">
        <v>953.52100129667303</v>
      </c>
      <c r="J1487" s="56">
        <v>920.13347545762406</v>
      </c>
      <c r="K1487" s="56">
        <v>920.13300000000004</v>
      </c>
      <c r="L1487" s="58">
        <v>1085756.94</v>
      </c>
      <c r="M1487" s="59">
        <v>41349</v>
      </c>
      <c r="N1487" s="60">
        <v>2013</v>
      </c>
      <c r="O1487" s="61">
        <v>41351</v>
      </c>
      <c r="P1487" s="60">
        <v>2013</v>
      </c>
      <c r="Q1487" s="61">
        <v>41415</v>
      </c>
      <c r="R1487" s="53" t="s">
        <v>342</v>
      </c>
      <c r="S1487" s="62" t="s">
        <v>3588</v>
      </c>
      <c r="T1487" s="53" t="s">
        <v>389</v>
      </c>
      <c r="U1487" s="367">
        <v>1</v>
      </c>
      <c r="V1487" s="53">
        <v>2</v>
      </c>
      <c r="W1487" s="53" t="s">
        <v>390</v>
      </c>
      <c r="X1487" s="59" t="s">
        <v>2589</v>
      </c>
      <c r="Y1487" s="63">
        <v>1.3056339171400649E-2</v>
      </c>
      <c r="Z1487" s="58">
        <v>1085.75694</v>
      </c>
      <c r="AA1487" s="53"/>
      <c r="AB1487" s="173" t="s">
        <v>3558</v>
      </c>
      <c r="AC1487" s="65">
        <v>41253</v>
      </c>
      <c r="AD1487" s="66">
        <v>83159.37</v>
      </c>
      <c r="AE1487" s="53"/>
      <c r="AF1487" s="53"/>
      <c r="AG1487" s="58">
        <v>1</v>
      </c>
      <c r="AH1487" s="367"/>
      <c r="AI1487" s="53" t="s">
        <v>99</v>
      </c>
      <c r="AJ1487" s="52" t="s">
        <v>391</v>
      </c>
    </row>
    <row r="1488" spans="1:36" s="148" customFormat="1" ht="45">
      <c r="A1488" s="52" t="s">
        <v>382</v>
      </c>
      <c r="B1488" s="60">
        <v>2192</v>
      </c>
      <c r="C1488" s="54">
        <v>3000560</v>
      </c>
      <c r="D1488" s="52" t="s">
        <v>465</v>
      </c>
      <c r="E1488" s="53" t="s">
        <v>82</v>
      </c>
      <c r="F1488" s="55">
        <v>41463</v>
      </c>
      <c r="G1488" s="55">
        <v>41503</v>
      </c>
      <c r="H1488" s="52" t="s">
        <v>99</v>
      </c>
      <c r="I1488" s="57">
        <v>59.56</v>
      </c>
      <c r="J1488" s="56">
        <v>87.373073873933734</v>
      </c>
      <c r="K1488" s="56">
        <v>59.56</v>
      </c>
      <c r="L1488" s="58">
        <v>70280.800000000003</v>
      </c>
      <c r="M1488" s="59">
        <v>41523</v>
      </c>
      <c r="N1488" s="60">
        <v>2013</v>
      </c>
      <c r="O1488" s="61">
        <v>41524</v>
      </c>
      <c r="P1488" s="60">
        <v>2013</v>
      </c>
      <c r="Q1488" s="61">
        <v>41584</v>
      </c>
      <c r="R1488" s="53" t="s">
        <v>342</v>
      </c>
      <c r="S1488" s="62" t="s">
        <v>4445</v>
      </c>
      <c r="T1488" s="53" t="s">
        <v>389</v>
      </c>
      <c r="U1488" s="367">
        <v>1</v>
      </c>
      <c r="V1488" s="53">
        <v>2</v>
      </c>
      <c r="W1488" s="53" t="s">
        <v>390</v>
      </c>
      <c r="X1488" s="59" t="s">
        <v>6413</v>
      </c>
      <c r="Y1488" s="63">
        <v>5.2987258398230297E-4</v>
      </c>
      <c r="Z1488" s="58">
        <v>70.280799999999999</v>
      </c>
      <c r="AA1488" s="53"/>
      <c r="AB1488" s="173" t="s">
        <v>3563</v>
      </c>
      <c r="AC1488" s="65" t="s">
        <v>1791</v>
      </c>
      <c r="AD1488" s="66">
        <v>132637.17000000001</v>
      </c>
      <c r="AE1488" s="53"/>
      <c r="AF1488" s="53"/>
      <c r="AG1488" s="58">
        <v>1</v>
      </c>
      <c r="AH1488" s="367"/>
      <c r="AI1488" s="53" t="s">
        <v>99</v>
      </c>
      <c r="AJ1488" s="52" t="s">
        <v>391</v>
      </c>
    </row>
    <row r="1489" spans="1:36" s="148" customFormat="1" ht="45">
      <c r="A1489" s="52" t="s">
        <v>382</v>
      </c>
      <c r="B1489" s="60" t="s">
        <v>6495</v>
      </c>
      <c r="C1489" s="54">
        <v>3000560</v>
      </c>
      <c r="D1489" s="52" t="s">
        <v>465</v>
      </c>
      <c r="E1489" s="53" t="s">
        <v>82</v>
      </c>
      <c r="F1489" s="55">
        <v>41463</v>
      </c>
      <c r="G1489" s="55">
        <v>41503</v>
      </c>
      <c r="H1489" s="52" t="s">
        <v>99</v>
      </c>
      <c r="I1489" s="57">
        <v>4903.6459999999997</v>
      </c>
      <c r="J1489" s="56">
        <v>7171.6824544112051</v>
      </c>
      <c r="K1489" s="56">
        <v>4903.6459999999997</v>
      </c>
      <c r="L1489" s="58">
        <v>5786302.2799999993</v>
      </c>
      <c r="M1489" s="59">
        <v>41523</v>
      </c>
      <c r="N1489" s="60">
        <v>2013</v>
      </c>
      <c r="O1489" s="61">
        <v>41524</v>
      </c>
      <c r="P1489" s="60">
        <v>2013</v>
      </c>
      <c r="Q1489" s="61">
        <v>41614</v>
      </c>
      <c r="R1489" s="53" t="s">
        <v>342</v>
      </c>
      <c r="S1489" s="62" t="s">
        <v>3554</v>
      </c>
      <c r="T1489" s="53" t="s">
        <v>389</v>
      </c>
      <c r="U1489" s="367">
        <v>1</v>
      </c>
      <c r="V1489" s="53">
        <v>2</v>
      </c>
      <c r="W1489" s="53" t="s">
        <v>390</v>
      </c>
      <c r="X1489" s="59" t="s">
        <v>6413</v>
      </c>
      <c r="Y1489" s="63">
        <v>4.362504326652928E-2</v>
      </c>
      <c r="Z1489" s="58">
        <v>5786.3022799999999</v>
      </c>
      <c r="AA1489" s="53"/>
      <c r="AB1489" s="173" t="s">
        <v>3563</v>
      </c>
      <c r="AC1489" s="65" t="s">
        <v>1791</v>
      </c>
      <c r="AD1489" s="66">
        <v>132637.17000000001</v>
      </c>
      <c r="AE1489" s="53"/>
      <c r="AF1489" s="53"/>
      <c r="AG1489" s="58">
        <v>1</v>
      </c>
      <c r="AH1489" s="367"/>
      <c r="AI1489" s="53" t="s">
        <v>99</v>
      </c>
      <c r="AJ1489" s="52" t="s">
        <v>391</v>
      </c>
    </row>
    <row r="1490" spans="1:36" s="148" customFormat="1" ht="45">
      <c r="A1490" s="52" t="s">
        <v>382</v>
      </c>
      <c r="B1490" s="60">
        <v>2193</v>
      </c>
      <c r="C1490" s="54">
        <v>3000560</v>
      </c>
      <c r="D1490" s="52" t="s">
        <v>465</v>
      </c>
      <c r="E1490" s="53" t="s">
        <v>82</v>
      </c>
      <c r="F1490" s="55">
        <v>41214</v>
      </c>
      <c r="G1490" s="55">
        <v>41254</v>
      </c>
      <c r="H1490" s="52" t="s">
        <v>99</v>
      </c>
      <c r="I1490" s="57">
        <v>449.40857897397098</v>
      </c>
      <c r="J1490" s="56">
        <v>453.96155948109606</v>
      </c>
      <c r="K1490" s="56">
        <v>449.40800000000002</v>
      </c>
      <c r="L1490" s="58">
        <v>530301.43999999994</v>
      </c>
      <c r="M1490" s="59">
        <v>41289</v>
      </c>
      <c r="N1490" s="60">
        <v>2013</v>
      </c>
      <c r="O1490" s="61">
        <v>41291</v>
      </c>
      <c r="P1490" s="60">
        <v>2013</v>
      </c>
      <c r="Q1490" s="61">
        <v>41369</v>
      </c>
      <c r="R1490" s="53" t="s">
        <v>342</v>
      </c>
      <c r="S1490" s="62" t="s">
        <v>3589</v>
      </c>
      <c r="T1490" s="53" t="s">
        <v>389</v>
      </c>
      <c r="U1490" s="367">
        <v>1</v>
      </c>
      <c r="V1490" s="53">
        <v>2</v>
      </c>
      <c r="W1490" s="53" t="s">
        <v>390</v>
      </c>
      <c r="X1490" s="53"/>
      <c r="Y1490" s="63">
        <v>3.9981359674667359E-3</v>
      </c>
      <c r="Z1490" s="58">
        <v>530.30143999999996</v>
      </c>
      <c r="AA1490" s="53"/>
      <c r="AB1490" s="173" t="s">
        <v>3560</v>
      </c>
      <c r="AC1490" s="65">
        <v>41197</v>
      </c>
      <c r="AD1490" s="66">
        <v>132637.17000000001</v>
      </c>
      <c r="AE1490" s="53"/>
      <c r="AF1490" s="53"/>
      <c r="AG1490" s="58">
        <v>1</v>
      </c>
      <c r="AH1490" s="367"/>
      <c r="AI1490" s="53" t="s">
        <v>99</v>
      </c>
      <c r="AJ1490" s="52" t="s">
        <v>391</v>
      </c>
    </row>
    <row r="1491" spans="1:36" s="148" customFormat="1" ht="45">
      <c r="A1491" s="52" t="s">
        <v>382</v>
      </c>
      <c r="B1491" s="60">
        <v>2194</v>
      </c>
      <c r="C1491" s="54">
        <v>3000560</v>
      </c>
      <c r="D1491" s="52" t="s">
        <v>465</v>
      </c>
      <c r="E1491" s="53" t="s">
        <v>82</v>
      </c>
      <c r="F1491" s="55">
        <v>41214</v>
      </c>
      <c r="G1491" s="55">
        <v>41254</v>
      </c>
      <c r="H1491" s="52" t="s">
        <v>99</v>
      </c>
      <c r="I1491" s="57">
        <v>205.64359759169</v>
      </c>
      <c r="J1491" s="56">
        <v>207.72698303437065</v>
      </c>
      <c r="K1491" s="56">
        <v>205.643</v>
      </c>
      <c r="L1491" s="58">
        <v>242658.74</v>
      </c>
      <c r="M1491" s="59">
        <v>41289</v>
      </c>
      <c r="N1491" s="60">
        <v>2013</v>
      </c>
      <c r="O1491" s="61">
        <v>41291</v>
      </c>
      <c r="P1491" s="60">
        <v>2013</v>
      </c>
      <c r="Q1491" s="61">
        <v>41369</v>
      </c>
      <c r="R1491" s="53" t="s">
        <v>342</v>
      </c>
      <c r="S1491" s="62" t="s">
        <v>3589</v>
      </c>
      <c r="T1491" s="53" t="s">
        <v>389</v>
      </c>
      <c r="U1491" s="367">
        <v>1</v>
      </c>
      <c r="V1491" s="53">
        <v>2</v>
      </c>
      <c r="W1491" s="53" t="s">
        <v>390</v>
      </c>
      <c r="X1491" s="53"/>
      <c r="Y1491" s="63">
        <v>1.2945092698249101E-2</v>
      </c>
      <c r="Z1491" s="58">
        <v>242.65873999999999</v>
      </c>
      <c r="AA1491" s="53"/>
      <c r="AB1491" s="173" t="s">
        <v>3563</v>
      </c>
      <c r="AC1491" s="65">
        <v>41197</v>
      </c>
      <c r="AD1491" s="66">
        <v>18745.23</v>
      </c>
      <c r="AE1491" s="53"/>
      <c r="AF1491" s="53"/>
      <c r="AG1491" s="58">
        <v>1</v>
      </c>
      <c r="AH1491" s="367"/>
      <c r="AI1491" s="53" t="s">
        <v>99</v>
      </c>
      <c r="AJ1491" s="52" t="s">
        <v>391</v>
      </c>
    </row>
    <row r="1492" spans="1:36" s="148" customFormat="1" ht="45">
      <c r="A1492" s="52" t="s">
        <v>382</v>
      </c>
      <c r="B1492" s="60">
        <v>2195</v>
      </c>
      <c r="C1492" s="54">
        <v>3000560</v>
      </c>
      <c r="D1492" s="52" t="s">
        <v>465</v>
      </c>
      <c r="E1492" s="53" t="s">
        <v>82</v>
      </c>
      <c r="F1492" s="55">
        <v>41214</v>
      </c>
      <c r="G1492" s="55">
        <v>41254</v>
      </c>
      <c r="H1492" s="52" t="s">
        <v>99</v>
      </c>
      <c r="I1492" s="57">
        <v>1309.78341665468</v>
      </c>
      <c r="J1492" s="56">
        <v>1323.0528971309993</v>
      </c>
      <c r="K1492" s="56">
        <v>1309.7829999999999</v>
      </c>
      <c r="L1492" s="58">
        <v>1545543.9399999997</v>
      </c>
      <c r="M1492" s="59">
        <v>41289</v>
      </c>
      <c r="N1492" s="60">
        <v>2013</v>
      </c>
      <c r="O1492" s="61">
        <v>41291</v>
      </c>
      <c r="P1492" s="60">
        <v>2013</v>
      </c>
      <c r="Q1492" s="61">
        <v>41369</v>
      </c>
      <c r="R1492" s="53" t="s">
        <v>342</v>
      </c>
      <c r="S1492" s="62" t="s">
        <v>3589</v>
      </c>
      <c r="T1492" s="53" t="s">
        <v>389</v>
      </c>
      <c r="U1492" s="367">
        <v>1</v>
      </c>
      <c r="V1492" s="53">
        <v>2</v>
      </c>
      <c r="W1492" s="53" t="s">
        <v>390</v>
      </c>
      <c r="X1492" s="53"/>
      <c r="Y1492" s="63">
        <v>1.858532526160311E-2</v>
      </c>
      <c r="Z1492" s="58">
        <v>1545.5439399999998</v>
      </c>
      <c r="AA1492" s="53"/>
      <c r="AB1492" s="173" t="s">
        <v>3558</v>
      </c>
      <c r="AC1492" s="65">
        <v>41197</v>
      </c>
      <c r="AD1492" s="66">
        <v>83159.37</v>
      </c>
      <c r="AE1492" s="53"/>
      <c r="AF1492" s="53"/>
      <c r="AG1492" s="58">
        <v>1</v>
      </c>
      <c r="AH1492" s="367"/>
      <c r="AI1492" s="53" t="s">
        <v>99</v>
      </c>
      <c r="AJ1492" s="52" t="s">
        <v>391</v>
      </c>
    </row>
    <row r="1493" spans="1:36" s="148" customFormat="1" ht="45">
      <c r="A1493" s="52" t="s">
        <v>382</v>
      </c>
      <c r="B1493" s="60">
        <v>2196</v>
      </c>
      <c r="C1493" s="54">
        <v>3000560</v>
      </c>
      <c r="D1493" s="52" t="s">
        <v>465</v>
      </c>
      <c r="E1493" s="53" t="s">
        <v>82</v>
      </c>
      <c r="F1493" s="55">
        <v>41214</v>
      </c>
      <c r="G1493" s="55">
        <v>41294</v>
      </c>
      <c r="H1493" s="52" t="s">
        <v>99</v>
      </c>
      <c r="I1493" s="57">
        <v>1534.2155875619301</v>
      </c>
      <c r="J1493" s="56">
        <v>1604.6928087381611</v>
      </c>
      <c r="K1493" s="56">
        <v>1534.2149999999999</v>
      </c>
      <c r="L1493" s="58">
        <v>1810373.7</v>
      </c>
      <c r="M1493" s="59">
        <v>41314</v>
      </c>
      <c r="N1493" s="60">
        <v>2013</v>
      </c>
      <c r="O1493" s="61">
        <v>41316</v>
      </c>
      <c r="P1493" s="60">
        <v>2013</v>
      </c>
      <c r="Q1493" s="61">
        <v>41412</v>
      </c>
      <c r="R1493" s="53" t="s">
        <v>342</v>
      </c>
      <c r="S1493" s="62" t="s">
        <v>3590</v>
      </c>
      <c r="T1493" s="53" t="s">
        <v>389</v>
      </c>
      <c r="U1493" s="367">
        <v>1</v>
      </c>
      <c r="V1493" s="53">
        <v>2</v>
      </c>
      <c r="W1493" s="53" t="s">
        <v>390</v>
      </c>
      <c r="X1493" s="53"/>
      <c r="Y1493" s="63">
        <v>1.364906760299545E-2</v>
      </c>
      <c r="Z1493" s="58">
        <v>1810.3737000000001</v>
      </c>
      <c r="AA1493" s="53"/>
      <c r="AB1493" s="173" t="s">
        <v>3560</v>
      </c>
      <c r="AC1493" s="65">
        <v>41197</v>
      </c>
      <c r="AD1493" s="66">
        <v>132637.17000000001</v>
      </c>
      <c r="AE1493" s="53"/>
      <c r="AF1493" s="53"/>
      <c r="AG1493" s="58">
        <v>1</v>
      </c>
      <c r="AH1493" s="367"/>
      <c r="AI1493" s="53" t="s">
        <v>99</v>
      </c>
      <c r="AJ1493" s="52" t="s">
        <v>391</v>
      </c>
    </row>
    <row r="1494" spans="1:36" s="148" customFormat="1" ht="45">
      <c r="A1494" s="52" t="s">
        <v>382</v>
      </c>
      <c r="B1494" s="60">
        <v>2197</v>
      </c>
      <c r="C1494" s="54">
        <v>3000560</v>
      </c>
      <c r="D1494" s="52" t="s">
        <v>465</v>
      </c>
      <c r="E1494" s="53" t="s">
        <v>82</v>
      </c>
      <c r="F1494" s="55">
        <v>41214</v>
      </c>
      <c r="G1494" s="55">
        <v>41294</v>
      </c>
      <c r="H1494" s="52" t="s">
        <v>99</v>
      </c>
      <c r="I1494" s="57">
        <v>19486.215987906398</v>
      </c>
      <c r="J1494" s="56">
        <v>20381.353780274811</v>
      </c>
      <c r="K1494" s="56">
        <v>19486.215</v>
      </c>
      <c r="L1494" s="58">
        <v>22993733.699999999</v>
      </c>
      <c r="M1494" s="59">
        <v>41314</v>
      </c>
      <c r="N1494" s="60">
        <v>2013</v>
      </c>
      <c r="O1494" s="61">
        <v>41316</v>
      </c>
      <c r="P1494" s="60">
        <v>2013</v>
      </c>
      <c r="Q1494" s="61">
        <v>41412</v>
      </c>
      <c r="R1494" s="53" t="s">
        <v>342</v>
      </c>
      <c r="S1494" s="62" t="s">
        <v>3590</v>
      </c>
      <c r="T1494" s="53" t="s">
        <v>389</v>
      </c>
      <c r="U1494" s="367">
        <v>1</v>
      </c>
      <c r="V1494" s="53">
        <v>2</v>
      </c>
      <c r="W1494" s="53" t="s">
        <v>390</v>
      </c>
      <c r="X1494" s="53"/>
      <c r="Y1494" s="63">
        <v>5.7191775441904485E-2</v>
      </c>
      <c r="Z1494" s="58">
        <v>22993.733700000001</v>
      </c>
      <c r="AA1494" s="53"/>
      <c r="AB1494" s="173" t="s">
        <v>3556</v>
      </c>
      <c r="AC1494" s="65">
        <v>41197</v>
      </c>
      <c r="AD1494" s="66">
        <v>402046.16</v>
      </c>
      <c r="AE1494" s="53"/>
      <c r="AF1494" s="53"/>
      <c r="AG1494" s="58">
        <v>1</v>
      </c>
      <c r="AH1494" s="367"/>
      <c r="AI1494" s="53" t="s">
        <v>99</v>
      </c>
      <c r="AJ1494" s="52" t="s">
        <v>391</v>
      </c>
    </row>
    <row r="1495" spans="1:36" s="148" customFormat="1" ht="45">
      <c r="A1495" s="52" t="s">
        <v>382</v>
      </c>
      <c r="B1495" s="60">
        <v>2198</v>
      </c>
      <c r="C1495" s="54">
        <v>3000560</v>
      </c>
      <c r="D1495" s="52" t="s">
        <v>465</v>
      </c>
      <c r="E1495" s="53" t="s">
        <v>82</v>
      </c>
      <c r="F1495" s="55">
        <v>41214</v>
      </c>
      <c r="G1495" s="55">
        <v>41294</v>
      </c>
      <c r="H1495" s="52" t="s">
        <v>99</v>
      </c>
      <c r="I1495" s="57">
        <v>1890.08452622659</v>
      </c>
      <c r="J1495" s="56">
        <v>1976.9092894975211</v>
      </c>
      <c r="K1495" s="56">
        <v>1890.0840000000001</v>
      </c>
      <c r="L1495" s="58">
        <v>2230299.12</v>
      </c>
      <c r="M1495" s="59">
        <v>41314</v>
      </c>
      <c r="N1495" s="60">
        <v>2013</v>
      </c>
      <c r="O1495" s="61">
        <v>41316</v>
      </c>
      <c r="P1495" s="60">
        <v>2013</v>
      </c>
      <c r="Q1495" s="61">
        <v>41412</v>
      </c>
      <c r="R1495" s="53" t="s">
        <v>342</v>
      </c>
      <c r="S1495" s="62" t="s">
        <v>3590</v>
      </c>
      <c r="T1495" s="53" t="s">
        <v>389</v>
      </c>
      <c r="U1495" s="367">
        <v>1</v>
      </c>
      <c r="V1495" s="53">
        <v>2</v>
      </c>
      <c r="W1495" s="53" t="s">
        <v>390</v>
      </c>
      <c r="X1495" s="53"/>
      <c r="Y1495" s="63">
        <v>2.6819576915986739E-2</v>
      </c>
      <c r="Z1495" s="58">
        <v>2230.2991200000001</v>
      </c>
      <c r="AA1495" s="53"/>
      <c r="AB1495" s="173" t="s">
        <v>3558</v>
      </c>
      <c r="AC1495" s="65">
        <v>41197</v>
      </c>
      <c r="AD1495" s="66">
        <v>83159.37</v>
      </c>
      <c r="AE1495" s="53"/>
      <c r="AF1495" s="53"/>
      <c r="AG1495" s="58">
        <v>1</v>
      </c>
      <c r="AH1495" s="367"/>
      <c r="AI1495" s="53" t="s">
        <v>99</v>
      </c>
      <c r="AJ1495" s="52" t="s">
        <v>391</v>
      </c>
    </row>
    <row r="1496" spans="1:36" s="148" customFormat="1" ht="45">
      <c r="A1496" s="52" t="s">
        <v>382</v>
      </c>
      <c r="B1496" s="60">
        <v>2199</v>
      </c>
      <c r="C1496" s="54">
        <v>3000560</v>
      </c>
      <c r="D1496" s="52" t="s">
        <v>465</v>
      </c>
      <c r="E1496" s="53" t="s">
        <v>82</v>
      </c>
      <c r="F1496" s="55">
        <v>41214</v>
      </c>
      <c r="G1496" s="55">
        <v>41254</v>
      </c>
      <c r="H1496" s="52" t="s">
        <v>99</v>
      </c>
      <c r="I1496" s="57">
        <v>180.47907452396799</v>
      </c>
      <c r="J1496" s="56">
        <v>188.51000412803748</v>
      </c>
      <c r="K1496" s="56">
        <v>180.47900000000001</v>
      </c>
      <c r="L1496" s="58">
        <v>212965.22000000003</v>
      </c>
      <c r="M1496" s="59">
        <v>41289</v>
      </c>
      <c r="N1496" s="60">
        <v>2013</v>
      </c>
      <c r="O1496" s="61">
        <v>41291</v>
      </c>
      <c r="P1496" s="60">
        <v>2013</v>
      </c>
      <c r="Q1496" s="61">
        <v>41369</v>
      </c>
      <c r="R1496" s="53" t="s">
        <v>342</v>
      </c>
      <c r="S1496" s="62" t="s">
        <v>3591</v>
      </c>
      <c r="T1496" s="53" t="s">
        <v>389</v>
      </c>
      <c r="U1496" s="367">
        <v>1</v>
      </c>
      <c r="V1496" s="53">
        <v>2</v>
      </c>
      <c r="W1496" s="53" t="s">
        <v>390</v>
      </c>
      <c r="X1496" s="53"/>
      <c r="Y1496" s="63">
        <v>1.6056224661608811E-3</v>
      </c>
      <c r="Z1496" s="58">
        <v>212.96522000000004</v>
      </c>
      <c r="AA1496" s="53"/>
      <c r="AB1496" s="173" t="s">
        <v>3560</v>
      </c>
      <c r="AC1496" s="65">
        <v>41197</v>
      </c>
      <c r="AD1496" s="66">
        <v>132637.17000000001</v>
      </c>
      <c r="AE1496" s="53"/>
      <c r="AF1496" s="53"/>
      <c r="AG1496" s="58">
        <v>1</v>
      </c>
      <c r="AH1496" s="367"/>
      <c r="AI1496" s="53" t="s">
        <v>99</v>
      </c>
      <c r="AJ1496" s="52" t="s">
        <v>391</v>
      </c>
    </row>
    <row r="1497" spans="1:36" s="148" customFormat="1" ht="45">
      <c r="A1497" s="52" t="s">
        <v>382</v>
      </c>
      <c r="B1497" s="60">
        <v>2200</v>
      </c>
      <c r="C1497" s="54">
        <v>3000560</v>
      </c>
      <c r="D1497" s="52" t="s">
        <v>465</v>
      </c>
      <c r="E1497" s="53" t="s">
        <v>82</v>
      </c>
      <c r="F1497" s="55">
        <v>41214</v>
      </c>
      <c r="G1497" s="55">
        <v>41254</v>
      </c>
      <c r="H1497" s="52" t="s">
        <v>99</v>
      </c>
      <c r="I1497" s="57">
        <v>6742.8600230012398</v>
      </c>
      <c r="J1497" s="56">
        <v>7042.9027527063217</v>
      </c>
      <c r="K1497" s="56">
        <v>6742.86</v>
      </c>
      <c r="L1497" s="58">
        <v>7956574.7999999998</v>
      </c>
      <c r="M1497" s="59">
        <v>41289</v>
      </c>
      <c r="N1497" s="60">
        <v>2013</v>
      </c>
      <c r="O1497" s="61">
        <v>41291</v>
      </c>
      <c r="P1497" s="60">
        <v>2013</v>
      </c>
      <c r="Q1497" s="61">
        <v>41369</v>
      </c>
      <c r="R1497" s="53" t="s">
        <v>342</v>
      </c>
      <c r="S1497" s="62" t="s">
        <v>3591</v>
      </c>
      <c r="T1497" s="53" t="s">
        <v>389</v>
      </c>
      <c r="U1497" s="367">
        <v>1</v>
      </c>
      <c r="V1497" s="53">
        <v>2</v>
      </c>
      <c r="W1497" s="53" t="s">
        <v>390</v>
      </c>
      <c r="X1497" s="53"/>
      <c r="Y1497" s="63">
        <v>1.979020219966782E-2</v>
      </c>
      <c r="Z1497" s="58">
        <v>7956.5748000000003</v>
      </c>
      <c r="AA1497" s="53"/>
      <c r="AB1497" s="173" t="s">
        <v>3556</v>
      </c>
      <c r="AC1497" s="65">
        <v>41197</v>
      </c>
      <c r="AD1497" s="66">
        <v>402046.16</v>
      </c>
      <c r="AE1497" s="53"/>
      <c r="AF1497" s="53"/>
      <c r="AG1497" s="58">
        <v>1</v>
      </c>
      <c r="AH1497" s="367"/>
      <c r="AI1497" s="53" t="s">
        <v>99</v>
      </c>
      <c r="AJ1497" s="52" t="s">
        <v>391</v>
      </c>
    </row>
    <row r="1498" spans="1:36" s="148" customFormat="1" ht="45">
      <c r="A1498" s="52" t="s">
        <v>382</v>
      </c>
      <c r="B1498" s="60">
        <v>2201</v>
      </c>
      <c r="C1498" s="54">
        <v>3000560</v>
      </c>
      <c r="D1498" s="52" t="s">
        <v>465</v>
      </c>
      <c r="E1498" s="53" t="s">
        <v>82</v>
      </c>
      <c r="F1498" s="55">
        <v>41214</v>
      </c>
      <c r="G1498" s="55">
        <v>41254</v>
      </c>
      <c r="H1498" s="52" t="s">
        <v>99</v>
      </c>
      <c r="I1498" s="57">
        <v>795.91598722055801</v>
      </c>
      <c r="J1498" s="56">
        <v>831.33253221881489</v>
      </c>
      <c r="K1498" s="56">
        <v>795.91499999999996</v>
      </c>
      <c r="L1498" s="58">
        <v>939179.7</v>
      </c>
      <c r="M1498" s="59">
        <v>41289</v>
      </c>
      <c r="N1498" s="60">
        <v>2013</v>
      </c>
      <c r="O1498" s="61">
        <v>41291</v>
      </c>
      <c r="P1498" s="60">
        <v>2013</v>
      </c>
      <c r="Q1498" s="61">
        <v>41369</v>
      </c>
      <c r="R1498" s="53" t="s">
        <v>342</v>
      </c>
      <c r="S1498" s="62" t="s">
        <v>3591</v>
      </c>
      <c r="T1498" s="53" t="s">
        <v>389</v>
      </c>
      <c r="U1498" s="367">
        <v>1</v>
      </c>
      <c r="V1498" s="53">
        <v>2</v>
      </c>
      <c r="W1498" s="53" t="s">
        <v>390</v>
      </c>
      <c r="X1498" s="53"/>
      <c r="Y1498" s="63">
        <v>1.1293732744728587E-2</v>
      </c>
      <c r="Z1498" s="58">
        <v>939.17970000000003</v>
      </c>
      <c r="AA1498" s="53"/>
      <c r="AB1498" s="173" t="s">
        <v>3558</v>
      </c>
      <c r="AC1498" s="65">
        <v>41197</v>
      </c>
      <c r="AD1498" s="66">
        <v>83159.37</v>
      </c>
      <c r="AE1498" s="53"/>
      <c r="AF1498" s="53"/>
      <c r="AG1498" s="58">
        <v>1</v>
      </c>
      <c r="AH1498" s="367"/>
      <c r="AI1498" s="53" t="s">
        <v>99</v>
      </c>
      <c r="AJ1498" s="52" t="s">
        <v>391</v>
      </c>
    </row>
    <row r="1499" spans="1:36" s="148" customFormat="1" ht="45">
      <c r="A1499" s="52" t="s">
        <v>382</v>
      </c>
      <c r="B1499" s="60">
        <v>2202</v>
      </c>
      <c r="C1499" s="54">
        <v>3000560</v>
      </c>
      <c r="D1499" s="52" t="s">
        <v>465</v>
      </c>
      <c r="E1499" s="53" t="s">
        <v>82</v>
      </c>
      <c r="F1499" s="55">
        <v>41214</v>
      </c>
      <c r="G1499" s="55">
        <v>41254</v>
      </c>
      <c r="H1499" s="52" t="s">
        <v>99</v>
      </c>
      <c r="I1499" s="57">
        <v>1592.0781962902699</v>
      </c>
      <c r="J1499" s="56">
        <v>1638.2649043582539</v>
      </c>
      <c r="K1499" s="56">
        <v>1592.078</v>
      </c>
      <c r="L1499" s="58">
        <v>1878652.04</v>
      </c>
      <c r="M1499" s="59">
        <v>41289</v>
      </c>
      <c r="N1499" s="60">
        <v>2013</v>
      </c>
      <c r="O1499" s="61">
        <v>41291</v>
      </c>
      <c r="P1499" s="60">
        <v>2013</v>
      </c>
      <c r="Q1499" s="61">
        <v>41369</v>
      </c>
      <c r="R1499" s="53" t="s">
        <v>342</v>
      </c>
      <c r="S1499" s="62" t="s">
        <v>3593</v>
      </c>
      <c r="T1499" s="53" t="s">
        <v>389</v>
      </c>
      <c r="U1499" s="367">
        <v>1</v>
      </c>
      <c r="V1499" s="53">
        <v>2</v>
      </c>
      <c r="W1499" s="53" t="s">
        <v>390</v>
      </c>
      <c r="X1499" s="53"/>
      <c r="Y1499" s="63">
        <v>4.67272723112192E-3</v>
      </c>
      <c r="Z1499" s="58">
        <v>1878.6520400000002</v>
      </c>
      <c r="AA1499" s="53"/>
      <c r="AB1499" s="173" t="s">
        <v>3556</v>
      </c>
      <c r="AC1499" s="65">
        <v>41197</v>
      </c>
      <c r="AD1499" s="66">
        <v>402046.16</v>
      </c>
      <c r="AE1499" s="53"/>
      <c r="AF1499" s="53"/>
      <c r="AG1499" s="58">
        <v>1</v>
      </c>
      <c r="AH1499" s="367"/>
      <c r="AI1499" s="53" t="s">
        <v>99</v>
      </c>
      <c r="AJ1499" s="52" t="s">
        <v>391</v>
      </c>
    </row>
    <row r="1500" spans="1:36" s="148" customFormat="1" ht="45">
      <c r="A1500" s="52" t="s">
        <v>382</v>
      </c>
      <c r="B1500" s="60">
        <v>2203</v>
      </c>
      <c r="C1500" s="54">
        <v>3000560</v>
      </c>
      <c r="D1500" s="52" t="s">
        <v>465</v>
      </c>
      <c r="E1500" s="53" t="s">
        <v>82</v>
      </c>
      <c r="F1500" s="55">
        <v>41214</v>
      </c>
      <c r="G1500" s="55">
        <v>41254</v>
      </c>
      <c r="H1500" s="52" t="s">
        <v>99</v>
      </c>
      <c r="I1500" s="57">
        <v>504.94892235379399</v>
      </c>
      <c r="J1500" s="56">
        <v>519.59765538734678</v>
      </c>
      <c r="K1500" s="56">
        <v>504.94799999999998</v>
      </c>
      <c r="L1500" s="58">
        <v>595838.6399999999</v>
      </c>
      <c r="M1500" s="59">
        <v>41289</v>
      </c>
      <c r="N1500" s="60">
        <v>2013</v>
      </c>
      <c r="O1500" s="61">
        <v>41291</v>
      </c>
      <c r="P1500" s="60">
        <v>2013</v>
      </c>
      <c r="Q1500" s="61">
        <v>41369</v>
      </c>
      <c r="R1500" s="53" t="s">
        <v>342</v>
      </c>
      <c r="S1500" s="62" t="s">
        <v>3593</v>
      </c>
      <c r="T1500" s="53" t="s">
        <v>389</v>
      </c>
      <c r="U1500" s="367">
        <v>1</v>
      </c>
      <c r="V1500" s="53">
        <v>2</v>
      </c>
      <c r="W1500" s="53" t="s">
        <v>390</v>
      </c>
      <c r="X1500" s="53"/>
      <c r="Y1500" s="63">
        <v>7.1650210914296249E-3</v>
      </c>
      <c r="Z1500" s="58">
        <v>595.83863999999994</v>
      </c>
      <c r="AA1500" s="53"/>
      <c r="AB1500" s="173" t="s">
        <v>3558</v>
      </c>
      <c r="AC1500" s="65">
        <v>41197</v>
      </c>
      <c r="AD1500" s="66">
        <v>83159.37</v>
      </c>
      <c r="AE1500" s="53"/>
      <c r="AF1500" s="53"/>
      <c r="AG1500" s="58">
        <v>1</v>
      </c>
      <c r="AH1500" s="367"/>
      <c r="AI1500" s="53" t="s">
        <v>99</v>
      </c>
      <c r="AJ1500" s="52" t="s">
        <v>391</v>
      </c>
    </row>
    <row r="1501" spans="1:36" s="148" customFormat="1" ht="45">
      <c r="A1501" s="52" t="s">
        <v>382</v>
      </c>
      <c r="B1501" s="60">
        <v>2204</v>
      </c>
      <c r="C1501" s="54">
        <v>3000560</v>
      </c>
      <c r="D1501" s="52" t="s">
        <v>465</v>
      </c>
      <c r="E1501" s="53" t="s">
        <v>82</v>
      </c>
      <c r="F1501" s="55">
        <v>41214</v>
      </c>
      <c r="G1501" s="55">
        <v>41294</v>
      </c>
      <c r="H1501" s="52" t="s">
        <v>99</v>
      </c>
      <c r="I1501" s="57">
        <v>1991.2548156109101</v>
      </c>
      <c r="J1501" s="56">
        <v>2109.171571047611</v>
      </c>
      <c r="K1501" s="56">
        <v>1991.2539999999999</v>
      </c>
      <c r="L1501" s="58">
        <v>2349679.7199999997</v>
      </c>
      <c r="M1501" s="59">
        <v>41314</v>
      </c>
      <c r="N1501" s="60">
        <v>2013</v>
      </c>
      <c r="O1501" s="61">
        <v>41316</v>
      </c>
      <c r="P1501" s="60">
        <v>2013</v>
      </c>
      <c r="Q1501" s="61">
        <v>41375</v>
      </c>
      <c r="R1501" s="53" t="s">
        <v>342</v>
      </c>
      <c r="S1501" s="62" t="s">
        <v>3594</v>
      </c>
      <c r="T1501" s="53" t="s">
        <v>389</v>
      </c>
      <c r="U1501" s="367">
        <v>1</v>
      </c>
      <c r="V1501" s="53">
        <v>2</v>
      </c>
      <c r="W1501" s="53" t="s">
        <v>390</v>
      </c>
      <c r="X1501" s="53"/>
      <c r="Y1501" s="63">
        <v>1.7715092383228617E-2</v>
      </c>
      <c r="Z1501" s="58">
        <v>2349.6797199999996</v>
      </c>
      <c r="AA1501" s="53"/>
      <c r="AB1501" s="173" t="s">
        <v>3560</v>
      </c>
      <c r="AC1501" s="65">
        <v>41197</v>
      </c>
      <c r="AD1501" s="66">
        <v>132637.17000000001</v>
      </c>
      <c r="AE1501" s="53"/>
      <c r="AF1501" s="53"/>
      <c r="AG1501" s="58">
        <v>1</v>
      </c>
      <c r="AH1501" s="367"/>
      <c r="AI1501" s="53" t="s">
        <v>99</v>
      </c>
      <c r="AJ1501" s="52" t="s">
        <v>391</v>
      </c>
    </row>
    <row r="1502" spans="1:36" s="148" customFormat="1" ht="45">
      <c r="A1502" s="52" t="s">
        <v>382</v>
      </c>
      <c r="B1502" s="60">
        <v>2205</v>
      </c>
      <c r="C1502" s="54">
        <v>3000560</v>
      </c>
      <c r="D1502" s="52" t="s">
        <v>465</v>
      </c>
      <c r="E1502" s="53" t="s">
        <v>82</v>
      </c>
      <c r="F1502" s="55">
        <v>41214</v>
      </c>
      <c r="G1502" s="55">
        <v>41294</v>
      </c>
      <c r="H1502" s="52" t="s">
        <v>99</v>
      </c>
      <c r="I1502" s="57">
        <v>3956.7834499999999</v>
      </c>
      <c r="J1502" s="56">
        <v>4022.5218753398285</v>
      </c>
      <c r="K1502" s="56">
        <v>3956.7829999999999</v>
      </c>
      <c r="L1502" s="58">
        <v>4669003.9399999995</v>
      </c>
      <c r="M1502" s="59">
        <v>41314</v>
      </c>
      <c r="N1502" s="60">
        <v>2013</v>
      </c>
      <c r="O1502" s="61">
        <v>41316</v>
      </c>
      <c r="P1502" s="60">
        <v>2013</v>
      </c>
      <c r="Q1502" s="61">
        <v>41375</v>
      </c>
      <c r="R1502" s="53" t="s">
        <v>342</v>
      </c>
      <c r="S1502" s="62" t="s">
        <v>3594</v>
      </c>
      <c r="T1502" s="53" t="s">
        <v>389</v>
      </c>
      <c r="U1502" s="367">
        <v>1</v>
      </c>
      <c r="V1502" s="53">
        <v>2</v>
      </c>
      <c r="W1502" s="53" t="s">
        <v>390</v>
      </c>
      <c r="X1502" s="53"/>
      <c r="Y1502" s="63">
        <v>4669.0039399999996</v>
      </c>
      <c r="Z1502" s="58">
        <v>402046.16</v>
      </c>
      <c r="AA1502" s="53"/>
      <c r="AB1502" s="173" t="s">
        <v>3556</v>
      </c>
      <c r="AC1502" s="65">
        <v>41197</v>
      </c>
      <c r="AD1502" s="66">
        <v>402046.16</v>
      </c>
      <c r="AE1502" s="53"/>
      <c r="AF1502" s="53"/>
      <c r="AG1502" s="58">
        <v>1</v>
      </c>
      <c r="AH1502" s="367"/>
      <c r="AI1502" s="53" t="s">
        <v>99</v>
      </c>
      <c r="AJ1502" s="52" t="s">
        <v>391</v>
      </c>
    </row>
    <row r="1503" spans="1:36" s="148" customFormat="1" ht="45">
      <c r="A1503" s="52" t="s">
        <v>382</v>
      </c>
      <c r="B1503" s="159" t="s">
        <v>3595</v>
      </c>
      <c r="C1503" s="54">
        <v>3000560</v>
      </c>
      <c r="D1503" s="52" t="s">
        <v>465</v>
      </c>
      <c r="E1503" s="53" t="s">
        <v>82</v>
      </c>
      <c r="F1503" s="55">
        <v>41365</v>
      </c>
      <c r="G1503" s="55">
        <v>41405</v>
      </c>
      <c r="H1503" s="52" t="s">
        <v>99</v>
      </c>
      <c r="I1503" s="57">
        <v>2141.6101600000002</v>
      </c>
      <c r="J1503" s="56">
        <v>1960.889987765795</v>
      </c>
      <c r="K1503" s="56">
        <v>1960.8889999999999</v>
      </c>
      <c r="L1503" s="58">
        <v>2313849.0199999996</v>
      </c>
      <c r="M1503" s="59">
        <v>41425</v>
      </c>
      <c r="N1503" s="60">
        <v>2013</v>
      </c>
      <c r="O1503" s="61">
        <v>41427</v>
      </c>
      <c r="P1503" s="60">
        <v>2013</v>
      </c>
      <c r="Q1503" s="61">
        <v>41517</v>
      </c>
      <c r="R1503" s="53" t="s">
        <v>342</v>
      </c>
      <c r="S1503" s="62" t="s">
        <v>3596</v>
      </c>
      <c r="T1503" s="53" t="s">
        <v>389</v>
      </c>
      <c r="U1503" s="367">
        <v>1</v>
      </c>
      <c r="V1503" s="53">
        <v>2</v>
      </c>
      <c r="W1503" s="53" t="s">
        <v>390</v>
      </c>
      <c r="X1503" s="59" t="s">
        <v>3597</v>
      </c>
      <c r="Y1503" s="63">
        <v>2313.8490199999997</v>
      </c>
      <c r="Z1503" s="58">
        <v>132637.17000000001</v>
      </c>
      <c r="AA1503" s="53"/>
      <c r="AB1503" s="173" t="s">
        <v>3560</v>
      </c>
      <c r="AC1503" s="65">
        <v>41323</v>
      </c>
      <c r="AD1503" s="66">
        <v>132637.17000000001</v>
      </c>
      <c r="AE1503" s="53"/>
      <c r="AF1503" s="53"/>
      <c r="AG1503" s="58">
        <v>1</v>
      </c>
      <c r="AH1503" s="367"/>
      <c r="AI1503" s="53" t="s">
        <v>99</v>
      </c>
      <c r="AJ1503" s="52" t="s">
        <v>391</v>
      </c>
    </row>
    <row r="1504" spans="1:36" s="148" customFormat="1" ht="45">
      <c r="A1504" s="52" t="s">
        <v>382</v>
      </c>
      <c r="B1504" s="60">
        <v>2206</v>
      </c>
      <c r="C1504" s="54">
        <v>3000560</v>
      </c>
      <c r="D1504" s="52" t="s">
        <v>465</v>
      </c>
      <c r="E1504" s="53" t="s">
        <v>82</v>
      </c>
      <c r="F1504" s="55">
        <v>41214</v>
      </c>
      <c r="G1504" s="55">
        <v>41294</v>
      </c>
      <c r="H1504" s="52" t="s">
        <v>99</v>
      </c>
      <c r="I1504" s="57">
        <v>523.64870539980802</v>
      </c>
      <c r="J1504" s="56">
        <v>554.6577639050854</v>
      </c>
      <c r="K1504" s="56">
        <v>523.64800000000002</v>
      </c>
      <c r="L1504" s="58">
        <v>617904.64000000001</v>
      </c>
      <c r="M1504" s="59">
        <v>41314</v>
      </c>
      <c r="N1504" s="60">
        <v>2013</v>
      </c>
      <c r="O1504" s="61">
        <v>41316</v>
      </c>
      <c r="P1504" s="60">
        <v>2013</v>
      </c>
      <c r="Q1504" s="61">
        <v>41375</v>
      </c>
      <c r="R1504" s="53" t="s">
        <v>342</v>
      </c>
      <c r="S1504" s="62" t="s">
        <v>3594</v>
      </c>
      <c r="T1504" s="53" t="s">
        <v>389</v>
      </c>
      <c r="U1504" s="367">
        <v>1</v>
      </c>
      <c r="V1504" s="53">
        <v>2</v>
      </c>
      <c r="W1504" s="53" t="s">
        <v>390</v>
      </c>
      <c r="X1504" s="53"/>
      <c r="Y1504" s="63">
        <v>4.5359544919229555E-3</v>
      </c>
      <c r="Z1504" s="58">
        <v>617.90463999999997</v>
      </c>
      <c r="AA1504" s="53"/>
      <c r="AB1504" s="173" t="s">
        <v>3557</v>
      </c>
      <c r="AC1504" s="65">
        <v>41197</v>
      </c>
      <c r="AD1504" s="66">
        <v>136223.73000000001</v>
      </c>
      <c r="AE1504" s="53"/>
      <c r="AF1504" s="53"/>
      <c r="AG1504" s="58">
        <v>1</v>
      </c>
      <c r="AH1504" s="367"/>
      <c r="AI1504" s="53" t="s">
        <v>99</v>
      </c>
      <c r="AJ1504" s="52" t="s">
        <v>391</v>
      </c>
    </row>
    <row r="1505" spans="1:46" s="148" customFormat="1" ht="45">
      <c r="A1505" s="52" t="s">
        <v>382</v>
      </c>
      <c r="B1505" s="60">
        <v>2207</v>
      </c>
      <c r="C1505" s="54">
        <v>3000560</v>
      </c>
      <c r="D1505" s="52" t="s">
        <v>465</v>
      </c>
      <c r="E1505" s="53" t="s">
        <v>82</v>
      </c>
      <c r="F1505" s="55">
        <v>41289</v>
      </c>
      <c r="G1505" s="55">
        <v>41329</v>
      </c>
      <c r="H1505" s="52" t="s">
        <v>99</v>
      </c>
      <c r="I1505" s="57">
        <v>2035.2780057459299</v>
      </c>
      <c r="J1505" s="56">
        <v>1964.0127720341577</v>
      </c>
      <c r="K1505" s="56">
        <v>1964.0119999999999</v>
      </c>
      <c r="L1505" s="58">
        <v>2317534.1599999997</v>
      </c>
      <c r="M1505" s="59">
        <v>41349</v>
      </c>
      <c r="N1505" s="60">
        <v>2013</v>
      </c>
      <c r="O1505" s="61">
        <v>41351</v>
      </c>
      <c r="P1505" s="60">
        <v>2013</v>
      </c>
      <c r="Q1505" s="61">
        <v>41415</v>
      </c>
      <c r="R1505" s="53" t="s">
        <v>342</v>
      </c>
      <c r="S1505" s="62" t="s">
        <v>3598</v>
      </c>
      <c r="T1505" s="53" t="s">
        <v>389</v>
      </c>
      <c r="U1505" s="367">
        <v>1</v>
      </c>
      <c r="V1505" s="53">
        <v>2</v>
      </c>
      <c r="W1505" s="53" t="s">
        <v>390</v>
      </c>
      <c r="X1505" s="59" t="s">
        <v>3599</v>
      </c>
      <c r="Y1505" s="63">
        <v>1.747273528227419E-2</v>
      </c>
      <c r="Z1505" s="58">
        <v>2317.5341599999997</v>
      </c>
      <c r="AA1505" s="53"/>
      <c r="AB1505" s="173" t="s">
        <v>3560</v>
      </c>
      <c r="AC1505" s="65">
        <v>41215</v>
      </c>
      <c r="AD1505" s="66">
        <v>132637.17000000001</v>
      </c>
      <c r="AE1505" s="53"/>
      <c r="AF1505" s="53"/>
      <c r="AG1505" s="58">
        <v>1</v>
      </c>
      <c r="AH1505" s="367"/>
      <c r="AI1505" s="53" t="s">
        <v>99</v>
      </c>
      <c r="AJ1505" s="52" t="s">
        <v>391</v>
      </c>
    </row>
    <row r="1506" spans="1:46" s="148" customFormat="1" ht="45">
      <c r="A1506" s="52" t="s">
        <v>382</v>
      </c>
      <c r="B1506" s="60">
        <v>2208</v>
      </c>
      <c r="C1506" s="54">
        <v>3000560</v>
      </c>
      <c r="D1506" s="52" t="s">
        <v>465</v>
      </c>
      <c r="E1506" s="53" t="s">
        <v>82</v>
      </c>
      <c r="F1506" s="55">
        <v>41289</v>
      </c>
      <c r="G1506" s="55">
        <v>41329</v>
      </c>
      <c r="H1506" s="52" t="s">
        <v>99</v>
      </c>
      <c r="I1506" s="57">
        <v>2916.1220934911098</v>
      </c>
      <c r="J1506" s="56">
        <v>2814.0141151520324</v>
      </c>
      <c r="K1506" s="56">
        <v>2814.0140000000001</v>
      </c>
      <c r="L1506" s="58">
        <v>3320536.52</v>
      </c>
      <c r="M1506" s="59">
        <v>41349</v>
      </c>
      <c r="N1506" s="60">
        <v>2013</v>
      </c>
      <c r="O1506" s="61">
        <v>41351</v>
      </c>
      <c r="P1506" s="60">
        <v>2013</v>
      </c>
      <c r="Q1506" s="61">
        <v>41415</v>
      </c>
      <c r="R1506" s="53" t="s">
        <v>342</v>
      </c>
      <c r="S1506" s="62" t="s">
        <v>3598</v>
      </c>
      <c r="T1506" s="53" t="s">
        <v>389</v>
      </c>
      <c r="U1506" s="367">
        <v>1</v>
      </c>
      <c r="V1506" s="53">
        <v>2</v>
      </c>
      <c r="W1506" s="53" t="s">
        <v>390</v>
      </c>
      <c r="X1506" s="59" t="s">
        <v>3599</v>
      </c>
      <c r="Y1506" s="63">
        <v>8.2590927370130834E-3</v>
      </c>
      <c r="Z1506" s="58">
        <v>3320.5365200000001</v>
      </c>
      <c r="AA1506" s="53"/>
      <c r="AB1506" s="173" t="s">
        <v>3556</v>
      </c>
      <c r="AC1506" s="65">
        <v>41215</v>
      </c>
      <c r="AD1506" s="66">
        <v>402046.16</v>
      </c>
      <c r="AE1506" s="53"/>
      <c r="AF1506" s="53"/>
      <c r="AG1506" s="58">
        <v>1</v>
      </c>
      <c r="AH1506" s="367"/>
      <c r="AI1506" s="53" t="s">
        <v>99</v>
      </c>
      <c r="AJ1506" s="52" t="s">
        <v>391</v>
      </c>
    </row>
    <row r="1507" spans="1:46" s="148" customFormat="1" ht="45">
      <c r="A1507" s="52" t="s">
        <v>382</v>
      </c>
      <c r="B1507" s="60">
        <v>2209</v>
      </c>
      <c r="C1507" s="54">
        <v>3000560</v>
      </c>
      <c r="D1507" s="52" t="s">
        <v>465</v>
      </c>
      <c r="E1507" s="53" t="s">
        <v>82</v>
      </c>
      <c r="F1507" s="55">
        <v>41289</v>
      </c>
      <c r="G1507" s="55">
        <v>41329</v>
      </c>
      <c r="H1507" s="52" t="s">
        <v>99</v>
      </c>
      <c r="I1507" s="57">
        <v>1373.64645</v>
      </c>
      <c r="J1507" s="56">
        <v>1322.8775646040797</v>
      </c>
      <c r="K1507" s="56">
        <v>1322.877</v>
      </c>
      <c r="L1507" s="58">
        <v>1560994.8599999999</v>
      </c>
      <c r="M1507" s="59">
        <v>41349</v>
      </c>
      <c r="N1507" s="60">
        <v>2013</v>
      </c>
      <c r="O1507" s="61">
        <v>41351</v>
      </c>
      <c r="P1507" s="60">
        <v>2013</v>
      </c>
      <c r="Q1507" s="61">
        <v>41415</v>
      </c>
      <c r="R1507" s="53" t="s">
        <v>342</v>
      </c>
      <c r="S1507" s="62" t="s">
        <v>3598</v>
      </c>
      <c r="T1507" s="53" t="s">
        <v>389</v>
      </c>
      <c r="U1507" s="367">
        <v>1</v>
      </c>
      <c r="V1507" s="53">
        <v>2</v>
      </c>
      <c r="W1507" s="53" t="s">
        <v>390</v>
      </c>
      <c r="X1507" s="59" t="s">
        <v>3599</v>
      </c>
      <c r="Y1507" s="63">
        <v>1560.9948599999998</v>
      </c>
      <c r="Z1507" s="58">
        <v>136223.73000000001</v>
      </c>
      <c r="AA1507" s="53"/>
      <c r="AB1507" s="173" t="s">
        <v>3557</v>
      </c>
      <c r="AC1507" s="65">
        <v>41215</v>
      </c>
      <c r="AD1507" s="66">
        <v>136223.73000000001</v>
      </c>
      <c r="AE1507" s="53"/>
      <c r="AF1507" s="53"/>
      <c r="AG1507" s="58">
        <v>1</v>
      </c>
      <c r="AH1507" s="367"/>
      <c r="AI1507" s="53" t="s">
        <v>99</v>
      </c>
      <c r="AJ1507" s="52" t="s">
        <v>391</v>
      </c>
    </row>
    <row r="1508" spans="1:46" s="148" customFormat="1" ht="90">
      <c r="A1508" s="52" t="s">
        <v>382</v>
      </c>
      <c r="B1508" s="60">
        <v>2210</v>
      </c>
      <c r="C1508" s="54">
        <v>3000560</v>
      </c>
      <c r="D1508" s="52" t="s">
        <v>465</v>
      </c>
      <c r="E1508" s="53" t="s">
        <v>337</v>
      </c>
      <c r="F1508" s="55">
        <v>41548</v>
      </c>
      <c r="G1508" s="55">
        <v>41562</v>
      </c>
      <c r="H1508" s="53" t="s">
        <v>99</v>
      </c>
      <c r="I1508" s="57">
        <v>3269.05</v>
      </c>
      <c r="J1508" s="56">
        <v>4883.6472369281291</v>
      </c>
      <c r="K1508" s="56">
        <v>3269.05</v>
      </c>
      <c r="L1508" s="58">
        <v>3857479</v>
      </c>
      <c r="M1508" s="59">
        <v>41572</v>
      </c>
      <c r="N1508" s="60">
        <v>2013</v>
      </c>
      <c r="O1508" s="61">
        <v>41574</v>
      </c>
      <c r="P1508" s="60">
        <v>2013</v>
      </c>
      <c r="Q1508" s="61">
        <v>41638</v>
      </c>
      <c r="R1508" s="53" t="s">
        <v>342</v>
      </c>
      <c r="S1508" s="62" t="s">
        <v>3600</v>
      </c>
      <c r="T1508" s="53" t="s">
        <v>389</v>
      </c>
      <c r="U1508" s="367">
        <v>1</v>
      </c>
      <c r="V1508" s="53">
        <v>2</v>
      </c>
      <c r="W1508" s="53" t="s">
        <v>390</v>
      </c>
      <c r="X1508" s="53" t="s">
        <v>7151</v>
      </c>
      <c r="Y1508" s="63">
        <v>6.243464558211986E-3</v>
      </c>
      <c r="Z1508" s="58">
        <v>3857.4790000000003</v>
      </c>
      <c r="AA1508" s="53"/>
      <c r="AB1508" s="173" t="s">
        <v>7152</v>
      </c>
      <c r="AC1508" s="65">
        <v>41474</v>
      </c>
      <c r="AD1508" s="66">
        <v>617842.69999999995</v>
      </c>
      <c r="AE1508" s="53"/>
      <c r="AF1508" s="53"/>
      <c r="AG1508" s="58">
        <v>1</v>
      </c>
      <c r="AH1508" s="367"/>
      <c r="AI1508" s="53" t="s">
        <v>99</v>
      </c>
      <c r="AJ1508" s="52" t="s">
        <v>391</v>
      </c>
    </row>
    <row r="1509" spans="1:46" s="148" customFormat="1" ht="45">
      <c r="A1509" s="52" t="s">
        <v>382</v>
      </c>
      <c r="B1509" s="60">
        <v>2212</v>
      </c>
      <c r="C1509" s="54">
        <v>3000560</v>
      </c>
      <c r="D1509" s="52" t="s">
        <v>465</v>
      </c>
      <c r="E1509" s="53" t="s">
        <v>82</v>
      </c>
      <c r="F1509" s="55">
        <v>41365</v>
      </c>
      <c r="G1509" s="55">
        <v>41405</v>
      </c>
      <c r="H1509" s="52" t="s">
        <v>99</v>
      </c>
      <c r="I1509" s="57">
        <v>1810.41525</v>
      </c>
      <c r="J1509" s="56">
        <v>1792.0596365388765</v>
      </c>
      <c r="K1509" s="56">
        <v>1792.059</v>
      </c>
      <c r="L1509" s="58">
        <v>2114629.6199999996</v>
      </c>
      <c r="M1509" s="59">
        <v>41425</v>
      </c>
      <c r="N1509" s="60">
        <v>2013</v>
      </c>
      <c r="O1509" s="61">
        <v>41427</v>
      </c>
      <c r="P1509" s="60">
        <v>2013</v>
      </c>
      <c r="Q1509" s="61">
        <v>41517</v>
      </c>
      <c r="R1509" s="53" t="s">
        <v>342</v>
      </c>
      <c r="S1509" s="62" t="s">
        <v>3601</v>
      </c>
      <c r="T1509" s="53" t="s">
        <v>389</v>
      </c>
      <c r="U1509" s="367">
        <v>1</v>
      </c>
      <c r="V1509" s="53">
        <v>2</v>
      </c>
      <c r="W1509" s="53" t="s">
        <v>390</v>
      </c>
      <c r="X1509" s="59" t="s">
        <v>3602</v>
      </c>
      <c r="Y1509" s="63">
        <v>1.5942963951960067E-2</v>
      </c>
      <c r="Z1509" s="58">
        <v>2114.6296199999997</v>
      </c>
      <c r="AA1509" s="53"/>
      <c r="AB1509" s="173" t="s">
        <v>3560</v>
      </c>
      <c r="AC1509" s="65">
        <v>41337</v>
      </c>
      <c r="AD1509" s="66">
        <v>132637.17000000001</v>
      </c>
      <c r="AE1509" s="53"/>
      <c r="AF1509" s="53"/>
      <c r="AG1509" s="58">
        <v>1</v>
      </c>
      <c r="AH1509" s="367"/>
      <c r="AI1509" s="53" t="s">
        <v>99</v>
      </c>
      <c r="AJ1509" s="52" t="s">
        <v>391</v>
      </c>
    </row>
    <row r="1510" spans="1:46" s="148" customFormat="1" ht="45">
      <c r="A1510" s="52" t="s">
        <v>382</v>
      </c>
      <c r="B1510" s="60">
        <v>2213</v>
      </c>
      <c r="C1510" s="54">
        <v>3000560</v>
      </c>
      <c r="D1510" s="52" t="s">
        <v>465</v>
      </c>
      <c r="E1510" s="53" t="s">
        <v>82</v>
      </c>
      <c r="F1510" s="55">
        <v>41365</v>
      </c>
      <c r="G1510" s="55">
        <v>41405</v>
      </c>
      <c r="H1510" s="52" t="s">
        <v>99</v>
      </c>
      <c r="I1510" s="57">
        <v>4078.5118600000001</v>
      </c>
      <c r="J1510" s="56">
        <v>3882.4163872076974</v>
      </c>
      <c r="K1510" s="56">
        <v>3882.4160000000002</v>
      </c>
      <c r="L1510" s="58">
        <v>4581250.88</v>
      </c>
      <c r="M1510" s="59">
        <v>41425</v>
      </c>
      <c r="N1510" s="60">
        <v>2013</v>
      </c>
      <c r="O1510" s="61">
        <v>41427</v>
      </c>
      <c r="P1510" s="60">
        <v>2013</v>
      </c>
      <c r="Q1510" s="61">
        <v>41517</v>
      </c>
      <c r="R1510" s="53" t="s">
        <v>342</v>
      </c>
      <c r="S1510" s="62" t="s">
        <v>3601</v>
      </c>
      <c r="T1510" s="53" t="s">
        <v>389</v>
      </c>
      <c r="U1510" s="367">
        <v>1</v>
      </c>
      <c r="V1510" s="53">
        <v>2</v>
      </c>
      <c r="W1510" s="53" t="s">
        <v>390</v>
      </c>
      <c r="X1510" s="59" t="s">
        <v>3602</v>
      </c>
      <c r="Y1510" s="63">
        <v>1.1394838045462242E-2</v>
      </c>
      <c r="Z1510" s="58">
        <v>4581.2508799999996</v>
      </c>
      <c r="AA1510" s="53"/>
      <c r="AB1510" s="173" t="s">
        <v>3556</v>
      </c>
      <c r="AC1510" s="65">
        <v>41337</v>
      </c>
      <c r="AD1510" s="66">
        <v>402046.16</v>
      </c>
      <c r="AE1510" s="53"/>
      <c r="AF1510" s="53"/>
      <c r="AG1510" s="58">
        <v>1</v>
      </c>
      <c r="AH1510" s="367"/>
      <c r="AI1510" s="53" t="s">
        <v>99</v>
      </c>
      <c r="AJ1510" s="52" t="s">
        <v>391</v>
      </c>
    </row>
    <row r="1511" spans="1:46" s="148" customFormat="1" ht="45">
      <c r="A1511" s="52" t="s">
        <v>382</v>
      </c>
      <c r="B1511" s="60">
        <v>2216</v>
      </c>
      <c r="C1511" s="54">
        <v>3000560</v>
      </c>
      <c r="D1511" s="52" t="s">
        <v>465</v>
      </c>
      <c r="E1511" s="53" t="s">
        <v>82</v>
      </c>
      <c r="F1511" s="55">
        <v>41365</v>
      </c>
      <c r="G1511" s="55">
        <v>41405</v>
      </c>
      <c r="H1511" s="52" t="s">
        <v>99</v>
      </c>
      <c r="I1511" s="57">
        <v>955.18388000000004</v>
      </c>
      <c r="J1511" s="56">
        <v>945.49936917543846</v>
      </c>
      <c r="K1511" s="56">
        <v>945.49900000000002</v>
      </c>
      <c r="L1511" s="58">
        <v>1115688.82</v>
      </c>
      <c r="M1511" s="59">
        <v>41425</v>
      </c>
      <c r="N1511" s="60">
        <v>2013</v>
      </c>
      <c r="O1511" s="61">
        <v>41427</v>
      </c>
      <c r="P1511" s="60">
        <v>2013</v>
      </c>
      <c r="Q1511" s="61">
        <v>41517</v>
      </c>
      <c r="R1511" s="53" t="s">
        <v>342</v>
      </c>
      <c r="S1511" s="62" t="s">
        <v>3601</v>
      </c>
      <c r="T1511" s="53" t="s">
        <v>389</v>
      </c>
      <c r="U1511" s="367">
        <v>1</v>
      </c>
      <c r="V1511" s="53">
        <v>2</v>
      </c>
      <c r="W1511" s="53" t="s">
        <v>390</v>
      </c>
      <c r="X1511" s="59" t="s">
        <v>3602</v>
      </c>
      <c r="Y1511" s="63">
        <v>1.3416273115104169E-2</v>
      </c>
      <c r="Z1511" s="58">
        <v>1115.6888200000001</v>
      </c>
      <c r="AA1511" s="53"/>
      <c r="AB1511" s="173" t="s">
        <v>3558</v>
      </c>
      <c r="AC1511" s="65">
        <v>41337</v>
      </c>
      <c r="AD1511" s="66">
        <v>83159.37</v>
      </c>
      <c r="AE1511" s="53"/>
      <c r="AF1511" s="53"/>
      <c r="AG1511" s="58">
        <v>1</v>
      </c>
      <c r="AH1511" s="367"/>
      <c r="AI1511" s="53" t="s">
        <v>99</v>
      </c>
      <c r="AJ1511" s="52" t="s">
        <v>391</v>
      </c>
    </row>
    <row r="1512" spans="1:46" s="148" customFormat="1" ht="45">
      <c r="A1512" s="52" t="s">
        <v>382</v>
      </c>
      <c r="B1512" s="60">
        <v>2217</v>
      </c>
      <c r="C1512" s="54">
        <v>3000559</v>
      </c>
      <c r="D1512" s="52" t="s">
        <v>388</v>
      </c>
      <c r="E1512" s="53" t="s">
        <v>82</v>
      </c>
      <c r="F1512" s="55">
        <v>41223</v>
      </c>
      <c r="G1512" s="55">
        <v>41263</v>
      </c>
      <c r="H1512" s="52" t="s">
        <v>99</v>
      </c>
      <c r="I1512" s="57">
        <v>2077.4719354644399</v>
      </c>
      <c r="J1512" s="56">
        <v>2120.7160078324873</v>
      </c>
      <c r="K1512" s="56">
        <v>2077.471</v>
      </c>
      <c r="L1512" s="58">
        <v>2451415.7799999998</v>
      </c>
      <c r="M1512" s="59">
        <v>41283</v>
      </c>
      <c r="N1512" s="60">
        <v>2013</v>
      </c>
      <c r="O1512" s="61">
        <v>41285</v>
      </c>
      <c r="P1512" s="60">
        <v>2013</v>
      </c>
      <c r="Q1512" s="61">
        <v>41315</v>
      </c>
      <c r="R1512" s="53" t="s">
        <v>342</v>
      </c>
      <c r="S1512" s="62" t="s">
        <v>3603</v>
      </c>
      <c r="T1512" s="53" t="s">
        <v>389</v>
      </c>
      <c r="U1512" s="367">
        <v>1</v>
      </c>
      <c r="V1512" s="53">
        <v>2</v>
      </c>
      <c r="W1512" s="53" t="s">
        <v>390</v>
      </c>
      <c r="X1512" s="53"/>
      <c r="Y1512" s="63">
        <v>1.8482117644699442E-2</v>
      </c>
      <c r="Z1512" s="58">
        <v>2451.4157799999998</v>
      </c>
      <c r="AA1512" s="53"/>
      <c r="AB1512" s="173" t="s">
        <v>3560</v>
      </c>
      <c r="AC1512" s="65" t="s">
        <v>1795</v>
      </c>
      <c r="AD1512" s="66">
        <v>132637.17000000001</v>
      </c>
      <c r="AE1512" s="53"/>
      <c r="AF1512" s="53"/>
      <c r="AG1512" s="58">
        <v>1</v>
      </c>
      <c r="AH1512" s="367"/>
      <c r="AI1512" s="53" t="s">
        <v>99</v>
      </c>
      <c r="AJ1512" s="52" t="s">
        <v>391</v>
      </c>
    </row>
    <row r="1513" spans="1:46" s="148" customFormat="1" ht="45">
      <c r="A1513" s="52" t="s">
        <v>382</v>
      </c>
      <c r="B1513" s="54">
        <v>2218</v>
      </c>
      <c r="C1513" s="60">
        <v>3000559</v>
      </c>
      <c r="D1513" s="52" t="s">
        <v>388</v>
      </c>
      <c r="E1513" s="78" t="s">
        <v>82</v>
      </c>
      <c r="F1513" s="371">
        <v>41223</v>
      </c>
      <c r="G1513" s="371">
        <v>41263</v>
      </c>
      <c r="H1513" s="371" t="s">
        <v>2104</v>
      </c>
      <c r="I1513" s="79">
        <v>3163.3436454053676</v>
      </c>
      <c r="J1513" s="56">
        <v>3131.2708305084748</v>
      </c>
      <c r="K1513" s="56">
        <v>3131.2708299999999</v>
      </c>
      <c r="L1513" s="58">
        <v>3694899.5793999997</v>
      </c>
      <c r="M1513" s="372">
        <v>41283</v>
      </c>
      <c r="N1513" s="173">
        <v>2013</v>
      </c>
      <c r="O1513" s="373">
        <v>41285</v>
      </c>
      <c r="P1513" s="173">
        <v>2013</v>
      </c>
      <c r="Q1513" s="373">
        <v>41315</v>
      </c>
      <c r="R1513" s="53" t="s">
        <v>3149</v>
      </c>
      <c r="S1513" s="68" t="s">
        <v>3603</v>
      </c>
      <c r="T1513" s="78" t="s">
        <v>389</v>
      </c>
      <c r="U1513" s="78" t="s">
        <v>7827</v>
      </c>
      <c r="V1513" s="467">
        <v>2</v>
      </c>
      <c r="W1513" s="78" t="s">
        <v>390</v>
      </c>
      <c r="X1513" s="78"/>
      <c r="Y1513" s="177">
        <v>9.1902372090806681E-3</v>
      </c>
      <c r="Z1513" s="177">
        <v>402046.16</v>
      </c>
      <c r="AA1513" s="78"/>
      <c r="AB1513" s="78" t="s">
        <v>3556</v>
      </c>
      <c r="AC1513" s="78" t="s">
        <v>1816</v>
      </c>
      <c r="AD1513" s="78">
        <v>402046.16</v>
      </c>
      <c r="AE1513" s="78"/>
      <c r="AF1513" s="78"/>
      <c r="AG1513" s="78" t="s">
        <v>7827</v>
      </c>
      <c r="AH1513" s="78"/>
      <c r="AI1513" s="78" t="s">
        <v>2104</v>
      </c>
      <c r="AJ1513" s="78" t="s">
        <v>391</v>
      </c>
      <c r="AL1513" s="153"/>
      <c r="AM1513" s="153"/>
      <c r="AN1513" s="153"/>
      <c r="AO1513" s="153"/>
      <c r="AP1513" s="153"/>
      <c r="AQ1513" s="153"/>
      <c r="AR1513" s="153"/>
      <c r="AS1513" s="153"/>
      <c r="AT1513" s="153"/>
    </row>
    <row r="1514" spans="1:46" s="148" customFormat="1" ht="45">
      <c r="A1514" s="52" t="s">
        <v>382</v>
      </c>
      <c r="B1514" s="60">
        <v>2219</v>
      </c>
      <c r="C1514" s="54">
        <v>3000559</v>
      </c>
      <c r="D1514" s="52" t="s">
        <v>388</v>
      </c>
      <c r="E1514" s="53" t="s">
        <v>82</v>
      </c>
      <c r="F1514" s="55">
        <v>41223</v>
      </c>
      <c r="G1514" s="55">
        <v>41263</v>
      </c>
      <c r="H1514" s="52" t="s">
        <v>99</v>
      </c>
      <c r="I1514" s="57">
        <v>1569.68179872929</v>
      </c>
      <c r="J1514" s="56">
        <v>1602.3558542196624</v>
      </c>
      <c r="K1514" s="56">
        <v>1569.681</v>
      </c>
      <c r="L1514" s="58">
        <v>1852223.5799999998</v>
      </c>
      <c r="M1514" s="59">
        <v>41283</v>
      </c>
      <c r="N1514" s="60">
        <v>2013</v>
      </c>
      <c r="O1514" s="61">
        <v>41285</v>
      </c>
      <c r="P1514" s="60">
        <v>2013</v>
      </c>
      <c r="Q1514" s="61">
        <v>41315</v>
      </c>
      <c r="R1514" s="53" t="s">
        <v>342</v>
      </c>
      <c r="S1514" s="62" t="s">
        <v>3603</v>
      </c>
      <c r="T1514" s="53" t="s">
        <v>389</v>
      </c>
      <c r="U1514" s="367">
        <v>1</v>
      </c>
      <c r="V1514" s="53">
        <v>2</v>
      </c>
      <c r="W1514" s="53" t="s">
        <v>390</v>
      </c>
      <c r="X1514" s="53"/>
      <c r="Y1514" s="63">
        <v>1.3596923091153059E-2</v>
      </c>
      <c r="Z1514" s="58">
        <v>1852.2235799999999</v>
      </c>
      <c r="AA1514" s="53"/>
      <c r="AB1514" s="173" t="s">
        <v>3557</v>
      </c>
      <c r="AC1514" s="65" t="s">
        <v>1795</v>
      </c>
      <c r="AD1514" s="66">
        <v>136223.73000000001</v>
      </c>
      <c r="AE1514" s="53"/>
      <c r="AF1514" s="53"/>
      <c r="AG1514" s="58">
        <v>1</v>
      </c>
      <c r="AH1514" s="367"/>
      <c r="AI1514" s="53" t="s">
        <v>99</v>
      </c>
      <c r="AJ1514" s="52" t="s">
        <v>391</v>
      </c>
    </row>
    <row r="1515" spans="1:46" s="148" customFormat="1" ht="45">
      <c r="A1515" s="52" t="s">
        <v>382</v>
      </c>
      <c r="B1515" s="60">
        <v>2220</v>
      </c>
      <c r="C1515" s="54">
        <v>3000559</v>
      </c>
      <c r="D1515" s="52" t="s">
        <v>388</v>
      </c>
      <c r="E1515" s="53" t="s">
        <v>82</v>
      </c>
      <c r="F1515" s="55">
        <v>41223</v>
      </c>
      <c r="G1515" s="55">
        <v>41263</v>
      </c>
      <c r="H1515" s="52" t="s">
        <v>99</v>
      </c>
      <c r="I1515" s="57">
        <v>279.15536994780302</v>
      </c>
      <c r="J1515" s="56">
        <v>284.96618973019059</v>
      </c>
      <c r="K1515" s="56">
        <v>279.15499999999997</v>
      </c>
      <c r="L1515" s="58">
        <v>329402.89999999991</v>
      </c>
      <c r="M1515" s="59">
        <v>41283</v>
      </c>
      <c r="N1515" s="60">
        <v>2013</v>
      </c>
      <c r="O1515" s="61">
        <v>41285</v>
      </c>
      <c r="P1515" s="60">
        <v>2013</v>
      </c>
      <c r="Q1515" s="61">
        <v>41315</v>
      </c>
      <c r="R1515" s="53" t="s">
        <v>342</v>
      </c>
      <c r="S1515" s="62" t="s">
        <v>3603</v>
      </c>
      <c r="T1515" s="53" t="s">
        <v>389</v>
      </c>
      <c r="U1515" s="367">
        <v>1</v>
      </c>
      <c r="V1515" s="53">
        <v>2</v>
      </c>
      <c r="W1515" s="53" t="s">
        <v>390</v>
      </c>
      <c r="X1515" s="53"/>
      <c r="Y1515" s="63">
        <v>1.7572625142502917E-2</v>
      </c>
      <c r="Z1515" s="58">
        <v>329.40289999999993</v>
      </c>
      <c r="AA1515" s="53"/>
      <c r="AB1515" s="173" t="s">
        <v>3563</v>
      </c>
      <c r="AC1515" s="65" t="s">
        <v>1795</v>
      </c>
      <c r="AD1515" s="66">
        <v>18745.23</v>
      </c>
      <c r="AE1515" s="53"/>
      <c r="AF1515" s="53"/>
      <c r="AG1515" s="58">
        <v>1</v>
      </c>
      <c r="AH1515" s="367"/>
      <c r="AI1515" s="53" t="s">
        <v>99</v>
      </c>
      <c r="AJ1515" s="52" t="s">
        <v>391</v>
      </c>
    </row>
    <row r="1516" spans="1:46" s="148" customFormat="1" ht="45">
      <c r="A1516" s="52" t="s">
        <v>382</v>
      </c>
      <c r="B1516" s="60">
        <v>2221</v>
      </c>
      <c r="C1516" s="54">
        <v>3000559</v>
      </c>
      <c r="D1516" s="52" t="s">
        <v>388</v>
      </c>
      <c r="E1516" s="53" t="s">
        <v>82</v>
      </c>
      <c r="F1516" s="55">
        <v>41223</v>
      </c>
      <c r="G1516" s="55">
        <v>41263</v>
      </c>
      <c r="H1516" s="52" t="s">
        <v>99</v>
      </c>
      <c r="I1516" s="57">
        <v>528.56271998063198</v>
      </c>
      <c r="J1516" s="56">
        <v>539.5651331173392</v>
      </c>
      <c r="K1516" s="56">
        <v>528.56200000000001</v>
      </c>
      <c r="L1516" s="58">
        <v>623703.16</v>
      </c>
      <c r="M1516" s="59">
        <v>41283</v>
      </c>
      <c r="N1516" s="60">
        <v>2013</v>
      </c>
      <c r="O1516" s="61">
        <v>41285</v>
      </c>
      <c r="P1516" s="60">
        <v>2013</v>
      </c>
      <c r="Q1516" s="61">
        <v>41315</v>
      </c>
      <c r="R1516" s="53" t="s">
        <v>342</v>
      </c>
      <c r="S1516" s="62" t="s">
        <v>3603</v>
      </c>
      <c r="T1516" s="53" t="s">
        <v>389</v>
      </c>
      <c r="U1516" s="367">
        <v>1</v>
      </c>
      <c r="V1516" s="53">
        <v>2</v>
      </c>
      <c r="W1516" s="53" t="s">
        <v>390</v>
      </c>
      <c r="X1516" s="53"/>
      <c r="Y1516" s="63">
        <v>7.5000948179381353E-3</v>
      </c>
      <c r="Z1516" s="58">
        <v>623.70316000000003</v>
      </c>
      <c r="AA1516" s="53"/>
      <c r="AB1516" s="173" t="s">
        <v>3558</v>
      </c>
      <c r="AC1516" s="65" t="s">
        <v>1795</v>
      </c>
      <c r="AD1516" s="66">
        <v>83159.37</v>
      </c>
      <c r="AE1516" s="53"/>
      <c r="AF1516" s="53"/>
      <c r="AG1516" s="58">
        <v>1</v>
      </c>
      <c r="AH1516" s="367"/>
      <c r="AI1516" s="53" t="s">
        <v>99</v>
      </c>
      <c r="AJ1516" s="52" t="s">
        <v>391</v>
      </c>
    </row>
    <row r="1517" spans="1:46" s="148" customFormat="1" ht="45">
      <c r="A1517" s="52" t="s">
        <v>382</v>
      </c>
      <c r="B1517" s="60">
        <v>2222</v>
      </c>
      <c r="C1517" s="54">
        <v>3000559</v>
      </c>
      <c r="D1517" s="52" t="s">
        <v>388</v>
      </c>
      <c r="E1517" s="53" t="s">
        <v>82</v>
      </c>
      <c r="F1517" s="55">
        <v>41223</v>
      </c>
      <c r="G1517" s="55">
        <v>41263</v>
      </c>
      <c r="H1517" s="52" t="s">
        <v>99</v>
      </c>
      <c r="I1517" s="57">
        <v>252.895890287893</v>
      </c>
      <c r="J1517" s="56">
        <v>258.16010011643471</v>
      </c>
      <c r="K1517" s="56">
        <v>252.89500000000001</v>
      </c>
      <c r="L1517" s="58">
        <v>298416.09999999998</v>
      </c>
      <c r="M1517" s="59">
        <v>41283</v>
      </c>
      <c r="N1517" s="60">
        <v>2013</v>
      </c>
      <c r="O1517" s="61">
        <v>41285</v>
      </c>
      <c r="P1517" s="60">
        <v>2013</v>
      </c>
      <c r="Q1517" s="61">
        <v>41375</v>
      </c>
      <c r="R1517" s="53" t="s">
        <v>342</v>
      </c>
      <c r="S1517" s="62" t="s">
        <v>3604</v>
      </c>
      <c r="T1517" s="53" t="s">
        <v>389</v>
      </c>
      <c r="U1517" s="367">
        <v>1</v>
      </c>
      <c r="V1517" s="53">
        <v>2</v>
      </c>
      <c r="W1517" s="53" t="s">
        <v>390</v>
      </c>
      <c r="X1517" s="53"/>
      <c r="Y1517" s="63">
        <v>2.2498678160880539E-3</v>
      </c>
      <c r="Z1517" s="58">
        <v>298.41609999999997</v>
      </c>
      <c r="AA1517" s="53"/>
      <c r="AB1517" s="173" t="s">
        <v>3560</v>
      </c>
      <c r="AC1517" s="65" t="s">
        <v>1795</v>
      </c>
      <c r="AD1517" s="66">
        <v>132637.17000000001</v>
      </c>
      <c r="AE1517" s="53"/>
      <c r="AF1517" s="53"/>
      <c r="AG1517" s="58">
        <v>1</v>
      </c>
      <c r="AH1517" s="367"/>
      <c r="AI1517" s="53" t="s">
        <v>99</v>
      </c>
      <c r="AJ1517" s="52" t="s">
        <v>391</v>
      </c>
    </row>
    <row r="1518" spans="1:46" s="148" customFormat="1" ht="45">
      <c r="A1518" s="52" t="s">
        <v>382</v>
      </c>
      <c r="B1518" s="54">
        <v>2223</v>
      </c>
      <c r="C1518" s="60">
        <v>3000559</v>
      </c>
      <c r="D1518" s="52" t="s">
        <v>388</v>
      </c>
      <c r="E1518" s="78" t="s">
        <v>82</v>
      </c>
      <c r="F1518" s="371">
        <v>41223</v>
      </c>
      <c r="G1518" s="371">
        <v>41263</v>
      </c>
      <c r="H1518" s="371" t="s">
        <v>2104</v>
      </c>
      <c r="I1518" s="79">
        <v>385.1245687827228</v>
      </c>
      <c r="J1518" s="56">
        <v>381.21983050847462</v>
      </c>
      <c r="K1518" s="56">
        <v>381.21983</v>
      </c>
      <c r="L1518" s="58">
        <v>449839.39939999999</v>
      </c>
      <c r="M1518" s="372">
        <v>41283</v>
      </c>
      <c r="N1518" s="173">
        <v>2013</v>
      </c>
      <c r="O1518" s="373">
        <v>41285</v>
      </c>
      <c r="P1518" s="173">
        <v>2013</v>
      </c>
      <c r="Q1518" s="373">
        <v>41375</v>
      </c>
      <c r="R1518" s="53" t="s">
        <v>3149</v>
      </c>
      <c r="S1518" s="68" t="s">
        <v>3604</v>
      </c>
      <c r="T1518" s="78" t="s">
        <v>389</v>
      </c>
      <c r="U1518" s="78" t="s">
        <v>7827</v>
      </c>
      <c r="V1518" s="467">
        <v>2</v>
      </c>
      <c r="W1518" s="78" t="s">
        <v>390</v>
      </c>
      <c r="X1518" s="78"/>
      <c r="Y1518" s="177">
        <v>1.1188750052978991E-3</v>
      </c>
      <c r="Z1518" s="177">
        <v>402046.16</v>
      </c>
      <c r="AA1518" s="78"/>
      <c r="AB1518" s="78" t="s">
        <v>3556</v>
      </c>
      <c r="AC1518" s="78" t="s">
        <v>1816</v>
      </c>
      <c r="AD1518" s="78">
        <v>402046.16</v>
      </c>
      <c r="AE1518" s="78"/>
      <c r="AF1518" s="78"/>
      <c r="AG1518" s="78" t="s">
        <v>7827</v>
      </c>
      <c r="AH1518" s="78"/>
      <c r="AI1518" s="78" t="s">
        <v>2104</v>
      </c>
      <c r="AJ1518" s="78" t="s">
        <v>391</v>
      </c>
      <c r="AL1518" s="153"/>
      <c r="AM1518" s="153"/>
      <c r="AN1518" s="153"/>
      <c r="AO1518" s="153"/>
      <c r="AP1518" s="153"/>
      <c r="AQ1518" s="153"/>
      <c r="AR1518" s="153"/>
      <c r="AS1518" s="153"/>
      <c r="AT1518" s="153"/>
    </row>
    <row r="1519" spans="1:46" s="148" customFormat="1" ht="45">
      <c r="A1519" s="52" t="s">
        <v>382</v>
      </c>
      <c r="B1519" s="60">
        <v>2224</v>
      </c>
      <c r="C1519" s="54">
        <v>3000559</v>
      </c>
      <c r="D1519" s="52" t="s">
        <v>388</v>
      </c>
      <c r="E1519" s="53" t="s">
        <v>82</v>
      </c>
      <c r="F1519" s="55">
        <v>41223</v>
      </c>
      <c r="G1519" s="55">
        <v>41263</v>
      </c>
      <c r="H1519" s="52" t="s">
        <v>99</v>
      </c>
      <c r="I1519" s="57">
        <v>191.08131820302901</v>
      </c>
      <c r="J1519" s="56">
        <v>195.05881325915661</v>
      </c>
      <c r="K1519" s="56">
        <v>191.08099999999999</v>
      </c>
      <c r="L1519" s="58">
        <v>225475.58</v>
      </c>
      <c r="M1519" s="59">
        <v>41283</v>
      </c>
      <c r="N1519" s="60">
        <v>2013</v>
      </c>
      <c r="O1519" s="61">
        <v>41285</v>
      </c>
      <c r="P1519" s="60">
        <v>2013</v>
      </c>
      <c r="Q1519" s="61">
        <v>41375</v>
      </c>
      <c r="R1519" s="53" t="s">
        <v>342</v>
      </c>
      <c r="S1519" s="62" t="s">
        <v>3604</v>
      </c>
      <c r="T1519" s="53" t="s">
        <v>389</v>
      </c>
      <c r="U1519" s="367">
        <v>1</v>
      </c>
      <c r="V1519" s="53">
        <v>2</v>
      </c>
      <c r="W1519" s="53" t="s">
        <v>390</v>
      </c>
      <c r="X1519" s="53"/>
      <c r="Y1519" s="63">
        <v>1.6551857741672466E-3</v>
      </c>
      <c r="Z1519" s="58">
        <v>225.47557999999998</v>
      </c>
      <c r="AA1519" s="53"/>
      <c r="AB1519" s="173" t="s">
        <v>3557</v>
      </c>
      <c r="AC1519" s="65" t="s">
        <v>1795</v>
      </c>
      <c r="AD1519" s="66">
        <v>136223.73000000001</v>
      </c>
      <c r="AE1519" s="53"/>
      <c r="AF1519" s="53"/>
      <c r="AG1519" s="58">
        <v>1</v>
      </c>
      <c r="AH1519" s="367"/>
      <c r="AI1519" s="53" t="s">
        <v>99</v>
      </c>
      <c r="AJ1519" s="52" t="s">
        <v>391</v>
      </c>
    </row>
    <row r="1520" spans="1:46" s="148" customFormat="1" ht="45">
      <c r="A1520" s="52" t="s">
        <v>382</v>
      </c>
      <c r="B1520" s="60">
        <v>2225</v>
      </c>
      <c r="C1520" s="54">
        <v>3000559</v>
      </c>
      <c r="D1520" s="52" t="s">
        <v>388</v>
      </c>
      <c r="E1520" s="53" t="s">
        <v>82</v>
      </c>
      <c r="F1520" s="55">
        <v>41223</v>
      </c>
      <c r="G1520" s="55">
        <v>41263</v>
      </c>
      <c r="H1520" s="52" t="s">
        <v>99</v>
      </c>
      <c r="I1520" s="57">
        <v>33.9822861654267</v>
      </c>
      <c r="J1520" s="56">
        <v>34.68965189060598</v>
      </c>
      <c r="K1520" s="56">
        <v>33.981999999999999</v>
      </c>
      <c r="L1520" s="58">
        <v>40098.76</v>
      </c>
      <c r="M1520" s="59">
        <v>41283</v>
      </c>
      <c r="N1520" s="60">
        <v>2013</v>
      </c>
      <c r="O1520" s="61">
        <v>41285</v>
      </c>
      <c r="P1520" s="60">
        <v>2013</v>
      </c>
      <c r="Q1520" s="61">
        <v>41375</v>
      </c>
      <c r="R1520" s="53" t="s">
        <v>342</v>
      </c>
      <c r="S1520" s="62" t="s">
        <v>3604</v>
      </c>
      <c r="T1520" s="53" t="s">
        <v>389</v>
      </c>
      <c r="U1520" s="367">
        <v>1</v>
      </c>
      <c r="V1520" s="53">
        <v>2</v>
      </c>
      <c r="W1520" s="53" t="s">
        <v>390</v>
      </c>
      <c r="X1520" s="53"/>
      <c r="Y1520" s="63">
        <v>9.9736706849780647E-5</v>
      </c>
      <c r="Z1520" s="58">
        <v>40.098760000000006</v>
      </c>
      <c r="AA1520" s="53"/>
      <c r="AB1520" s="173" t="s">
        <v>3556</v>
      </c>
      <c r="AC1520" s="65" t="s">
        <v>1795</v>
      </c>
      <c r="AD1520" s="66">
        <v>402046.16</v>
      </c>
      <c r="AE1520" s="53"/>
      <c r="AF1520" s="53"/>
      <c r="AG1520" s="58">
        <v>1</v>
      </c>
      <c r="AH1520" s="367"/>
      <c r="AI1520" s="53" t="s">
        <v>99</v>
      </c>
      <c r="AJ1520" s="52" t="s">
        <v>391</v>
      </c>
    </row>
    <row r="1521" spans="1:46" s="148" customFormat="1" ht="45">
      <c r="A1521" s="52" t="s">
        <v>382</v>
      </c>
      <c r="B1521" s="60">
        <v>2226</v>
      </c>
      <c r="C1521" s="54">
        <v>3000559</v>
      </c>
      <c r="D1521" s="52" t="s">
        <v>388</v>
      </c>
      <c r="E1521" s="53" t="s">
        <v>82</v>
      </c>
      <c r="F1521" s="55">
        <v>41223</v>
      </c>
      <c r="G1521" s="55">
        <v>41263</v>
      </c>
      <c r="H1521" s="52" t="s">
        <v>99</v>
      </c>
      <c r="I1521" s="57">
        <v>66.312211226227703</v>
      </c>
      <c r="J1521" s="56">
        <v>67.692547591884136</v>
      </c>
      <c r="K1521" s="56">
        <v>66.311999999999998</v>
      </c>
      <c r="L1521" s="58">
        <v>78248.160000000003</v>
      </c>
      <c r="M1521" s="59">
        <v>41283</v>
      </c>
      <c r="N1521" s="60">
        <v>2013</v>
      </c>
      <c r="O1521" s="61">
        <v>41285</v>
      </c>
      <c r="P1521" s="60">
        <v>2013</v>
      </c>
      <c r="Q1521" s="61">
        <v>41375</v>
      </c>
      <c r="R1521" s="53" t="s">
        <v>342</v>
      </c>
      <c r="S1521" s="62" t="s">
        <v>3604</v>
      </c>
      <c r="T1521" s="53" t="s">
        <v>389</v>
      </c>
      <c r="U1521" s="367">
        <v>1</v>
      </c>
      <c r="V1521" s="53">
        <v>2</v>
      </c>
      <c r="W1521" s="53" t="s">
        <v>390</v>
      </c>
      <c r="X1521" s="53"/>
      <c r="Y1521" s="63">
        <v>9.4094219328501414E-4</v>
      </c>
      <c r="Z1521" s="58">
        <v>78.248159999999999</v>
      </c>
      <c r="AA1521" s="53"/>
      <c r="AB1521" s="173" t="s">
        <v>3558</v>
      </c>
      <c r="AC1521" s="65" t="s">
        <v>1795</v>
      </c>
      <c r="AD1521" s="66">
        <v>83159.37</v>
      </c>
      <c r="AE1521" s="53"/>
      <c r="AF1521" s="53"/>
      <c r="AG1521" s="58">
        <v>1</v>
      </c>
      <c r="AH1521" s="367"/>
      <c r="AI1521" s="53" t="s">
        <v>99</v>
      </c>
      <c r="AJ1521" s="52" t="s">
        <v>391</v>
      </c>
    </row>
    <row r="1522" spans="1:46" s="148" customFormat="1" ht="45">
      <c r="A1522" s="52" t="s">
        <v>382</v>
      </c>
      <c r="B1522" s="60">
        <v>2227</v>
      </c>
      <c r="C1522" s="54">
        <v>3000559</v>
      </c>
      <c r="D1522" s="52" t="s">
        <v>388</v>
      </c>
      <c r="E1522" s="53" t="s">
        <v>82</v>
      </c>
      <c r="F1522" s="55">
        <v>41223</v>
      </c>
      <c r="G1522" s="55">
        <v>41263</v>
      </c>
      <c r="H1522" s="52" t="s">
        <v>99</v>
      </c>
      <c r="I1522" s="57">
        <v>878.23116912213004</v>
      </c>
      <c r="J1522" s="56">
        <v>896.51218249471356</v>
      </c>
      <c r="K1522" s="56">
        <v>878.23099999999999</v>
      </c>
      <c r="L1522" s="58">
        <v>1036312.5800000001</v>
      </c>
      <c r="M1522" s="59">
        <v>41283</v>
      </c>
      <c r="N1522" s="60">
        <v>2013</v>
      </c>
      <c r="O1522" s="61">
        <v>41285</v>
      </c>
      <c r="P1522" s="60">
        <v>2013</v>
      </c>
      <c r="Q1522" s="61">
        <v>41315</v>
      </c>
      <c r="R1522" s="53" t="s">
        <v>342</v>
      </c>
      <c r="S1522" s="62" t="s">
        <v>3605</v>
      </c>
      <c r="T1522" s="53" t="s">
        <v>389</v>
      </c>
      <c r="U1522" s="367">
        <v>1</v>
      </c>
      <c r="V1522" s="53">
        <v>2</v>
      </c>
      <c r="W1522" s="53" t="s">
        <v>390</v>
      </c>
      <c r="X1522" s="53"/>
      <c r="Y1522" s="63">
        <v>7.8131385040859959E-3</v>
      </c>
      <c r="Z1522" s="58">
        <v>1036.31258</v>
      </c>
      <c r="AA1522" s="53"/>
      <c r="AB1522" s="173" t="s">
        <v>3560</v>
      </c>
      <c r="AC1522" s="65" t="s">
        <v>1795</v>
      </c>
      <c r="AD1522" s="66">
        <v>132637.17000000001</v>
      </c>
      <c r="AE1522" s="53"/>
      <c r="AF1522" s="53"/>
      <c r="AG1522" s="58">
        <v>1</v>
      </c>
      <c r="AH1522" s="367"/>
      <c r="AI1522" s="53" t="s">
        <v>99</v>
      </c>
      <c r="AJ1522" s="52" t="s">
        <v>391</v>
      </c>
    </row>
    <row r="1523" spans="1:46" s="148" customFormat="1" ht="45">
      <c r="A1523" s="52" t="s">
        <v>382</v>
      </c>
      <c r="B1523" s="54">
        <v>2228</v>
      </c>
      <c r="C1523" s="60">
        <v>3000559</v>
      </c>
      <c r="D1523" s="52" t="s">
        <v>388</v>
      </c>
      <c r="E1523" s="78" t="s">
        <v>82</v>
      </c>
      <c r="F1523" s="371">
        <v>41223</v>
      </c>
      <c r="G1523" s="371">
        <v>41263</v>
      </c>
      <c r="H1523" s="371" t="s">
        <v>2104</v>
      </c>
      <c r="I1523" s="79">
        <v>1337.0354971835668</v>
      </c>
      <c r="J1523" s="56">
        <v>1323.4794322033899</v>
      </c>
      <c r="K1523" s="56">
        <v>1323.4794320000001</v>
      </c>
      <c r="L1523" s="58">
        <v>1561705.72976</v>
      </c>
      <c r="M1523" s="372">
        <v>41283</v>
      </c>
      <c r="N1523" s="173">
        <v>2013</v>
      </c>
      <c r="O1523" s="373">
        <v>41285</v>
      </c>
      <c r="P1523" s="173">
        <v>2013</v>
      </c>
      <c r="Q1523" s="373">
        <v>41315</v>
      </c>
      <c r="R1523" s="53" t="s">
        <v>3149</v>
      </c>
      <c r="S1523" s="68" t="s">
        <v>3605</v>
      </c>
      <c r="T1523" s="78" t="s">
        <v>389</v>
      </c>
      <c r="U1523" s="78" t="s">
        <v>7827</v>
      </c>
      <c r="V1523" s="467">
        <v>2</v>
      </c>
      <c r="W1523" s="78" t="s">
        <v>390</v>
      </c>
      <c r="X1523" s="78"/>
      <c r="Y1523" s="177">
        <v>3.8843940948472188E-3</v>
      </c>
      <c r="Z1523" s="177">
        <v>402046.16</v>
      </c>
      <c r="AA1523" s="78"/>
      <c r="AB1523" s="78" t="s">
        <v>3556</v>
      </c>
      <c r="AC1523" s="78" t="s">
        <v>1816</v>
      </c>
      <c r="AD1523" s="78">
        <v>402046.16</v>
      </c>
      <c r="AE1523" s="78"/>
      <c r="AF1523" s="78"/>
      <c r="AG1523" s="78" t="s">
        <v>7827</v>
      </c>
      <c r="AH1523" s="78"/>
      <c r="AI1523" s="78" t="s">
        <v>2104</v>
      </c>
      <c r="AJ1523" s="78" t="s">
        <v>391</v>
      </c>
      <c r="AL1523" s="153"/>
      <c r="AM1523" s="153"/>
      <c r="AN1523" s="153"/>
      <c r="AO1523" s="153"/>
      <c r="AP1523" s="153"/>
      <c r="AQ1523" s="153"/>
      <c r="AR1523" s="153"/>
      <c r="AS1523" s="153"/>
      <c r="AT1523" s="153"/>
    </row>
    <row r="1524" spans="1:46" s="148" customFormat="1" ht="45">
      <c r="A1524" s="52" t="s">
        <v>382</v>
      </c>
      <c r="B1524" s="60">
        <v>2229</v>
      </c>
      <c r="C1524" s="54">
        <v>3000559</v>
      </c>
      <c r="D1524" s="52" t="s">
        <v>388</v>
      </c>
      <c r="E1524" s="53" t="s">
        <v>82</v>
      </c>
      <c r="F1524" s="55">
        <v>41223</v>
      </c>
      <c r="G1524" s="55">
        <v>41263</v>
      </c>
      <c r="H1524" s="52" t="s">
        <v>99</v>
      </c>
      <c r="I1524" s="57">
        <v>663.56779974481799</v>
      </c>
      <c r="J1524" s="56">
        <v>677.38044070685135</v>
      </c>
      <c r="K1524" s="56">
        <v>663.56700000000001</v>
      </c>
      <c r="L1524" s="58">
        <v>783009.05999999994</v>
      </c>
      <c r="M1524" s="59">
        <v>41283</v>
      </c>
      <c r="N1524" s="60">
        <v>2013</v>
      </c>
      <c r="O1524" s="61">
        <v>41285</v>
      </c>
      <c r="P1524" s="60">
        <v>2013</v>
      </c>
      <c r="Q1524" s="61">
        <v>41315</v>
      </c>
      <c r="R1524" s="53" t="s">
        <v>342</v>
      </c>
      <c r="S1524" s="62" t="s">
        <v>3605</v>
      </c>
      <c r="T1524" s="53" t="s">
        <v>389</v>
      </c>
      <c r="U1524" s="367">
        <v>1</v>
      </c>
      <c r="V1524" s="53">
        <v>2</v>
      </c>
      <c r="W1524" s="53" t="s">
        <v>390</v>
      </c>
      <c r="X1524" s="53"/>
      <c r="Y1524" s="63">
        <v>5.74796373583369E-3</v>
      </c>
      <c r="Z1524" s="58">
        <v>783.00905999999998</v>
      </c>
      <c r="AA1524" s="53"/>
      <c r="AB1524" s="173" t="s">
        <v>3557</v>
      </c>
      <c r="AC1524" s="65" t="s">
        <v>1795</v>
      </c>
      <c r="AD1524" s="66">
        <v>136223.73000000001</v>
      </c>
      <c r="AE1524" s="53"/>
      <c r="AF1524" s="53"/>
      <c r="AG1524" s="58">
        <v>1</v>
      </c>
      <c r="AH1524" s="367"/>
      <c r="AI1524" s="53" t="s">
        <v>99</v>
      </c>
      <c r="AJ1524" s="52" t="s">
        <v>391</v>
      </c>
    </row>
    <row r="1525" spans="1:46" s="148" customFormat="1" ht="45">
      <c r="A1525" s="52" t="s">
        <v>382</v>
      </c>
      <c r="B1525" s="60">
        <v>2230</v>
      </c>
      <c r="C1525" s="54">
        <v>3000559</v>
      </c>
      <c r="D1525" s="52" t="s">
        <v>388</v>
      </c>
      <c r="E1525" s="53" t="s">
        <v>82</v>
      </c>
      <c r="F1525" s="55">
        <v>41223</v>
      </c>
      <c r="G1525" s="55">
        <v>41263</v>
      </c>
      <c r="H1525" s="52" t="s">
        <v>99</v>
      </c>
      <c r="I1525" s="57">
        <v>118.01023288488901</v>
      </c>
      <c r="J1525" s="56">
        <v>120.46670075043609</v>
      </c>
      <c r="K1525" s="56">
        <v>118.01</v>
      </c>
      <c r="L1525" s="58">
        <v>139251.79999999999</v>
      </c>
      <c r="M1525" s="59">
        <v>41283</v>
      </c>
      <c r="N1525" s="60">
        <v>2013</v>
      </c>
      <c r="O1525" s="61">
        <v>41285</v>
      </c>
      <c r="P1525" s="60">
        <v>2013</v>
      </c>
      <c r="Q1525" s="61">
        <v>41315</v>
      </c>
      <c r="R1525" s="53" t="s">
        <v>342</v>
      </c>
      <c r="S1525" s="62" t="s">
        <v>3605</v>
      </c>
      <c r="T1525" s="53" t="s">
        <v>389</v>
      </c>
      <c r="U1525" s="367">
        <v>1</v>
      </c>
      <c r="V1525" s="53">
        <v>2</v>
      </c>
      <c r="W1525" s="53" t="s">
        <v>390</v>
      </c>
      <c r="X1525" s="53"/>
      <c r="Y1525" s="63">
        <v>7.4286525158667035E-3</v>
      </c>
      <c r="Z1525" s="58">
        <v>139.2518</v>
      </c>
      <c r="AA1525" s="53"/>
      <c r="AB1525" s="173" t="s">
        <v>3563</v>
      </c>
      <c r="AC1525" s="65" t="s">
        <v>1795</v>
      </c>
      <c r="AD1525" s="66">
        <v>18745.23</v>
      </c>
      <c r="AE1525" s="53"/>
      <c r="AF1525" s="53"/>
      <c r="AG1525" s="58">
        <v>1</v>
      </c>
      <c r="AH1525" s="367"/>
      <c r="AI1525" s="53" t="s">
        <v>99</v>
      </c>
      <c r="AJ1525" s="52" t="s">
        <v>391</v>
      </c>
    </row>
    <row r="1526" spans="1:46" s="148" customFormat="1" ht="45">
      <c r="A1526" s="52" t="s">
        <v>382</v>
      </c>
      <c r="B1526" s="60">
        <v>2231</v>
      </c>
      <c r="C1526" s="54">
        <v>3000559</v>
      </c>
      <c r="D1526" s="52" t="s">
        <v>388</v>
      </c>
      <c r="E1526" s="53" t="s">
        <v>82</v>
      </c>
      <c r="F1526" s="55">
        <v>41223</v>
      </c>
      <c r="G1526" s="55">
        <v>41263</v>
      </c>
      <c r="H1526" s="52" t="s">
        <v>99</v>
      </c>
      <c r="I1526" s="57">
        <v>212.15007123877101</v>
      </c>
      <c r="J1526" s="56">
        <v>216.56612754110793</v>
      </c>
      <c r="K1526" s="56">
        <v>212.15</v>
      </c>
      <c r="L1526" s="58">
        <v>250337</v>
      </c>
      <c r="M1526" s="59">
        <v>41283</v>
      </c>
      <c r="N1526" s="60">
        <v>2013</v>
      </c>
      <c r="O1526" s="61">
        <v>41285</v>
      </c>
      <c r="P1526" s="60">
        <v>2013</v>
      </c>
      <c r="Q1526" s="61">
        <v>41315</v>
      </c>
      <c r="R1526" s="53" t="s">
        <v>342</v>
      </c>
      <c r="S1526" s="62" t="s">
        <v>3605</v>
      </c>
      <c r="T1526" s="53" t="s">
        <v>389</v>
      </c>
      <c r="U1526" s="367">
        <v>1</v>
      </c>
      <c r="V1526" s="53">
        <v>2</v>
      </c>
      <c r="W1526" s="53" t="s">
        <v>390</v>
      </c>
      <c r="X1526" s="53"/>
      <c r="Y1526" s="63">
        <v>3.0103282408224115E-3</v>
      </c>
      <c r="Z1526" s="58">
        <v>250.33700000000002</v>
      </c>
      <c r="AA1526" s="53"/>
      <c r="AB1526" s="173" t="s">
        <v>3558</v>
      </c>
      <c r="AC1526" s="65" t="s">
        <v>1795</v>
      </c>
      <c r="AD1526" s="66">
        <v>83159.37</v>
      </c>
      <c r="AE1526" s="53"/>
      <c r="AF1526" s="53"/>
      <c r="AG1526" s="58">
        <v>1</v>
      </c>
      <c r="AH1526" s="367"/>
      <c r="AI1526" s="53" t="s">
        <v>99</v>
      </c>
      <c r="AJ1526" s="52" t="s">
        <v>391</v>
      </c>
    </row>
    <row r="1527" spans="1:46" s="148" customFormat="1" ht="45">
      <c r="A1527" s="52" t="s">
        <v>382</v>
      </c>
      <c r="B1527" s="60">
        <v>2232</v>
      </c>
      <c r="C1527" s="54">
        <v>3000559</v>
      </c>
      <c r="D1527" s="52" t="s">
        <v>388</v>
      </c>
      <c r="E1527" s="53" t="s">
        <v>82</v>
      </c>
      <c r="F1527" s="55">
        <v>41223</v>
      </c>
      <c r="G1527" s="55">
        <v>41263</v>
      </c>
      <c r="H1527" s="52" t="s">
        <v>99</v>
      </c>
      <c r="I1527" s="57">
        <v>331.95877029897798</v>
      </c>
      <c r="J1527" s="56">
        <v>338.86873083368323</v>
      </c>
      <c r="K1527" s="56">
        <v>331.95800000000003</v>
      </c>
      <c r="L1527" s="58">
        <v>391710.44</v>
      </c>
      <c r="M1527" s="59">
        <v>41283</v>
      </c>
      <c r="N1527" s="60">
        <v>2013</v>
      </c>
      <c r="O1527" s="61">
        <v>41285</v>
      </c>
      <c r="P1527" s="60">
        <v>2013</v>
      </c>
      <c r="Q1527" s="61">
        <v>41375</v>
      </c>
      <c r="R1527" s="53" t="s">
        <v>342</v>
      </c>
      <c r="S1527" s="62" t="s">
        <v>3606</v>
      </c>
      <c r="T1527" s="53" t="s">
        <v>389</v>
      </c>
      <c r="U1527" s="367">
        <v>1</v>
      </c>
      <c r="V1527" s="53">
        <v>2</v>
      </c>
      <c r="W1527" s="53" t="s">
        <v>390</v>
      </c>
      <c r="X1527" s="53"/>
      <c r="Y1527" s="63">
        <v>2.9532478716184909E-3</v>
      </c>
      <c r="Z1527" s="58">
        <v>391.71044000000001</v>
      </c>
      <c r="AA1527" s="53"/>
      <c r="AB1527" s="173" t="s">
        <v>3560</v>
      </c>
      <c r="AC1527" s="65" t="s">
        <v>1795</v>
      </c>
      <c r="AD1527" s="66">
        <v>132637.17000000001</v>
      </c>
      <c r="AE1527" s="53"/>
      <c r="AF1527" s="53"/>
      <c r="AG1527" s="58">
        <v>1</v>
      </c>
      <c r="AH1527" s="367"/>
      <c r="AI1527" s="53" t="s">
        <v>99</v>
      </c>
      <c r="AJ1527" s="52" t="s">
        <v>391</v>
      </c>
    </row>
    <row r="1528" spans="1:46" s="148" customFormat="1" ht="45">
      <c r="A1528" s="52" t="s">
        <v>382</v>
      </c>
      <c r="B1528" s="54">
        <v>2233</v>
      </c>
      <c r="C1528" s="60">
        <v>3000559</v>
      </c>
      <c r="D1528" s="52" t="s">
        <v>388</v>
      </c>
      <c r="E1528" s="78" t="s">
        <v>82</v>
      </c>
      <c r="F1528" s="371">
        <v>41223</v>
      </c>
      <c r="G1528" s="371">
        <v>41263</v>
      </c>
      <c r="H1528" s="371" t="s">
        <v>2104</v>
      </c>
      <c r="I1528" s="79">
        <v>505.2599651053265</v>
      </c>
      <c r="J1528" s="56">
        <v>500.13718644067808</v>
      </c>
      <c r="K1528" s="56">
        <v>500.13718599999999</v>
      </c>
      <c r="L1528" s="58">
        <v>590161.87947999989</v>
      </c>
      <c r="M1528" s="372">
        <v>41283</v>
      </c>
      <c r="N1528" s="173">
        <v>2013</v>
      </c>
      <c r="O1528" s="373">
        <v>41285</v>
      </c>
      <c r="P1528" s="173">
        <v>2013</v>
      </c>
      <c r="Q1528" s="373">
        <v>41375</v>
      </c>
      <c r="R1528" s="53" t="s">
        <v>3149</v>
      </c>
      <c r="S1528" s="68" t="s">
        <v>3606</v>
      </c>
      <c r="T1528" s="78" t="s">
        <v>389</v>
      </c>
      <c r="U1528" s="78" t="s">
        <v>7827</v>
      </c>
      <c r="V1528" s="467">
        <v>2</v>
      </c>
      <c r="W1528" s="78" t="s">
        <v>390</v>
      </c>
      <c r="X1528" s="78"/>
      <c r="Y1528" s="177">
        <v>1.4678958243998649E-3</v>
      </c>
      <c r="Z1528" s="177">
        <v>402046.16</v>
      </c>
      <c r="AA1528" s="78"/>
      <c r="AB1528" s="78" t="s">
        <v>3556</v>
      </c>
      <c r="AC1528" s="78" t="s">
        <v>1816</v>
      </c>
      <c r="AD1528" s="78">
        <v>402046.16</v>
      </c>
      <c r="AE1528" s="78"/>
      <c r="AF1528" s="78"/>
      <c r="AG1528" s="78" t="s">
        <v>7827</v>
      </c>
      <c r="AH1528" s="78"/>
      <c r="AI1528" s="78" t="s">
        <v>2104</v>
      </c>
      <c r="AJ1528" s="78" t="s">
        <v>391</v>
      </c>
      <c r="AL1528" s="153"/>
      <c r="AM1528" s="153"/>
      <c r="AN1528" s="153"/>
      <c r="AO1528" s="153"/>
      <c r="AP1528" s="153"/>
      <c r="AQ1528" s="153"/>
      <c r="AR1528" s="153"/>
      <c r="AS1528" s="153"/>
      <c r="AT1528" s="153"/>
    </row>
    <row r="1529" spans="1:46" s="148" customFormat="1" ht="45">
      <c r="A1529" s="52" t="s">
        <v>382</v>
      </c>
      <c r="B1529" s="60">
        <v>2234</v>
      </c>
      <c r="C1529" s="54">
        <v>3000559</v>
      </c>
      <c r="D1529" s="52" t="s">
        <v>388</v>
      </c>
      <c r="E1529" s="53" t="s">
        <v>82</v>
      </c>
      <c r="F1529" s="55">
        <v>41223</v>
      </c>
      <c r="G1529" s="55">
        <v>41263</v>
      </c>
      <c r="H1529" s="52" t="s">
        <v>99</v>
      </c>
      <c r="I1529" s="57">
        <v>250.81909929645801</v>
      </c>
      <c r="J1529" s="56">
        <v>256.04007922697133</v>
      </c>
      <c r="K1529" s="56">
        <v>250.81899999999999</v>
      </c>
      <c r="L1529" s="58">
        <v>295966.42</v>
      </c>
      <c r="M1529" s="59">
        <v>41283</v>
      </c>
      <c r="N1529" s="60">
        <v>2013</v>
      </c>
      <c r="O1529" s="61">
        <v>41285</v>
      </c>
      <c r="P1529" s="60">
        <v>2013</v>
      </c>
      <c r="Q1529" s="61">
        <v>41375</v>
      </c>
      <c r="R1529" s="53" t="s">
        <v>342</v>
      </c>
      <c r="S1529" s="62" t="s">
        <v>3606</v>
      </c>
      <c r="T1529" s="53" t="s">
        <v>389</v>
      </c>
      <c r="U1529" s="367">
        <v>1</v>
      </c>
      <c r="V1529" s="53">
        <v>2</v>
      </c>
      <c r="W1529" s="53" t="s">
        <v>390</v>
      </c>
      <c r="X1529" s="53"/>
      <c r="Y1529" s="63">
        <v>2.1726495082758338E-3</v>
      </c>
      <c r="Z1529" s="58">
        <v>295.96641999999997</v>
      </c>
      <c r="AA1529" s="53"/>
      <c r="AB1529" s="173" t="s">
        <v>3557</v>
      </c>
      <c r="AC1529" s="65" t="s">
        <v>1795</v>
      </c>
      <c r="AD1529" s="66">
        <v>136223.73000000001</v>
      </c>
      <c r="AE1529" s="53"/>
      <c r="AF1529" s="53"/>
      <c r="AG1529" s="58">
        <v>1</v>
      </c>
      <c r="AH1529" s="367"/>
      <c r="AI1529" s="53" t="s">
        <v>99</v>
      </c>
      <c r="AJ1529" s="52" t="s">
        <v>391</v>
      </c>
    </row>
    <row r="1530" spans="1:46" s="148" customFormat="1" ht="45">
      <c r="A1530" s="52" t="s">
        <v>382</v>
      </c>
      <c r="B1530" s="60">
        <v>2235</v>
      </c>
      <c r="C1530" s="54">
        <v>3000559</v>
      </c>
      <c r="D1530" s="52" t="s">
        <v>388</v>
      </c>
      <c r="E1530" s="53" t="s">
        <v>82</v>
      </c>
      <c r="F1530" s="55">
        <v>41223</v>
      </c>
      <c r="G1530" s="55">
        <v>41263</v>
      </c>
      <c r="H1530" s="52" t="s">
        <v>99</v>
      </c>
      <c r="I1530" s="57">
        <v>44.606173372691899</v>
      </c>
      <c r="J1530" s="56">
        <v>45.534682950347936</v>
      </c>
      <c r="K1530" s="56">
        <v>44.606000000000002</v>
      </c>
      <c r="L1530" s="58">
        <v>52635.08</v>
      </c>
      <c r="M1530" s="59">
        <v>41283</v>
      </c>
      <c r="N1530" s="60">
        <v>2013</v>
      </c>
      <c r="O1530" s="61">
        <v>41285</v>
      </c>
      <c r="P1530" s="60">
        <v>2013</v>
      </c>
      <c r="Q1530" s="61">
        <v>41375</v>
      </c>
      <c r="R1530" s="53" t="s">
        <v>342</v>
      </c>
      <c r="S1530" s="62" t="s">
        <v>3606</v>
      </c>
      <c r="T1530" s="53" t="s">
        <v>389</v>
      </c>
      <c r="U1530" s="367">
        <v>1</v>
      </c>
      <c r="V1530" s="53">
        <v>2</v>
      </c>
      <c r="W1530" s="53" t="s">
        <v>390</v>
      </c>
      <c r="X1530" s="53"/>
      <c r="Y1530" s="63">
        <v>1.3091800205230166E-4</v>
      </c>
      <c r="Z1530" s="58">
        <v>52.635080000000002</v>
      </c>
      <c r="AA1530" s="53"/>
      <c r="AB1530" s="173" t="s">
        <v>3556</v>
      </c>
      <c r="AC1530" s="65" t="s">
        <v>1795</v>
      </c>
      <c r="AD1530" s="66">
        <v>402046.16</v>
      </c>
      <c r="AE1530" s="53"/>
      <c r="AF1530" s="53"/>
      <c r="AG1530" s="58">
        <v>1</v>
      </c>
      <c r="AH1530" s="367"/>
      <c r="AI1530" s="53" t="s">
        <v>99</v>
      </c>
      <c r="AJ1530" s="52" t="s">
        <v>391</v>
      </c>
    </row>
    <row r="1531" spans="1:46" s="148" customFormat="1" ht="45">
      <c r="A1531" s="52" t="s">
        <v>382</v>
      </c>
      <c r="B1531" s="60">
        <v>2236</v>
      </c>
      <c r="C1531" s="54">
        <v>3000559</v>
      </c>
      <c r="D1531" s="52" t="s">
        <v>388</v>
      </c>
      <c r="E1531" s="53" t="s">
        <v>82</v>
      </c>
      <c r="F1531" s="55">
        <v>41223</v>
      </c>
      <c r="G1531" s="55">
        <v>41263</v>
      </c>
      <c r="H1531" s="52" t="s">
        <v>99</v>
      </c>
      <c r="I1531" s="57">
        <v>74.395996014920499</v>
      </c>
      <c r="J1531" s="56">
        <v>75.944602174475165</v>
      </c>
      <c r="K1531" s="56">
        <v>74.394999999999996</v>
      </c>
      <c r="L1531" s="58">
        <v>87786.099999999991</v>
      </c>
      <c r="M1531" s="59">
        <v>41283</v>
      </c>
      <c r="N1531" s="60">
        <v>2013</v>
      </c>
      <c r="O1531" s="61">
        <v>41285</v>
      </c>
      <c r="P1531" s="60">
        <v>2013</v>
      </c>
      <c r="Q1531" s="61">
        <v>41375</v>
      </c>
      <c r="R1531" s="53" t="s">
        <v>342</v>
      </c>
      <c r="S1531" s="62" t="s">
        <v>3606</v>
      </c>
      <c r="T1531" s="53" t="s">
        <v>389</v>
      </c>
      <c r="U1531" s="367">
        <v>1</v>
      </c>
      <c r="V1531" s="53">
        <v>2</v>
      </c>
      <c r="W1531" s="53" t="s">
        <v>390</v>
      </c>
      <c r="X1531" s="53"/>
      <c r="Y1531" s="63">
        <v>1.0556369053781912E-3</v>
      </c>
      <c r="Z1531" s="58">
        <v>87.78609999999999</v>
      </c>
      <c r="AA1531" s="53"/>
      <c r="AB1531" s="173" t="s">
        <v>3558</v>
      </c>
      <c r="AC1531" s="65" t="s">
        <v>1795</v>
      </c>
      <c r="AD1531" s="66">
        <v>83159.37</v>
      </c>
      <c r="AE1531" s="53"/>
      <c r="AF1531" s="53"/>
      <c r="AG1531" s="58">
        <v>1</v>
      </c>
      <c r="AH1531" s="367"/>
      <c r="AI1531" s="53" t="s">
        <v>99</v>
      </c>
      <c r="AJ1531" s="52" t="s">
        <v>391</v>
      </c>
    </row>
    <row r="1532" spans="1:46" s="148" customFormat="1" ht="409.5">
      <c r="A1532" s="52" t="s">
        <v>382</v>
      </c>
      <c r="B1532" s="60">
        <v>2237</v>
      </c>
      <c r="C1532" s="52" t="s">
        <v>539</v>
      </c>
      <c r="D1532" s="52" t="s">
        <v>540</v>
      </c>
      <c r="E1532" s="53" t="s">
        <v>82</v>
      </c>
      <c r="F1532" s="55">
        <v>41227</v>
      </c>
      <c r="G1532" s="55">
        <v>41277</v>
      </c>
      <c r="H1532" s="52" t="s">
        <v>99</v>
      </c>
      <c r="I1532" s="57">
        <v>7617.1186399999997</v>
      </c>
      <c r="J1532" s="56">
        <v>8379.904703671531</v>
      </c>
      <c r="K1532" s="56">
        <v>7617.1180000000004</v>
      </c>
      <c r="L1532" s="58">
        <v>8988199.2400000002</v>
      </c>
      <c r="M1532" s="59">
        <v>41297</v>
      </c>
      <c r="N1532" s="60">
        <v>2013</v>
      </c>
      <c r="O1532" s="61">
        <v>41357</v>
      </c>
      <c r="P1532" s="60">
        <v>2013</v>
      </c>
      <c r="Q1532" s="61">
        <v>41417</v>
      </c>
      <c r="R1532" s="53" t="s">
        <v>342</v>
      </c>
      <c r="S1532" s="62" t="s">
        <v>3607</v>
      </c>
      <c r="T1532" s="53" t="s">
        <v>417</v>
      </c>
      <c r="U1532" s="367">
        <v>105</v>
      </c>
      <c r="V1532" s="53">
        <v>2</v>
      </c>
      <c r="W1532" s="53" t="s">
        <v>390</v>
      </c>
      <c r="X1532" s="53"/>
      <c r="Y1532" s="63">
        <v>2.2356137514160067E-2</v>
      </c>
      <c r="Z1532" s="58">
        <v>85.601897523809527</v>
      </c>
      <c r="AA1532" s="68" t="s">
        <v>645</v>
      </c>
      <c r="AB1532" s="173" t="s">
        <v>3556</v>
      </c>
      <c r="AC1532" s="65" t="s">
        <v>1795</v>
      </c>
      <c r="AD1532" s="66">
        <v>402046.16</v>
      </c>
      <c r="AE1532" s="53"/>
      <c r="AF1532" s="53"/>
      <c r="AG1532" s="367">
        <v>105</v>
      </c>
      <c r="AH1532" s="367"/>
      <c r="AI1532" s="53" t="s">
        <v>99</v>
      </c>
      <c r="AJ1532" s="52" t="s">
        <v>391</v>
      </c>
    </row>
    <row r="1533" spans="1:46" s="148" customFormat="1" ht="135">
      <c r="A1533" s="52" t="s">
        <v>382</v>
      </c>
      <c r="B1533" s="60">
        <v>2238</v>
      </c>
      <c r="C1533" s="54">
        <v>3000560</v>
      </c>
      <c r="D1533" s="52" t="s">
        <v>465</v>
      </c>
      <c r="E1533" s="53" t="s">
        <v>83</v>
      </c>
      <c r="F1533" s="55">
        <v>41426</v>
      </c>
      <c r="G1533" s="55">
        <v>41486</v>
      </c>
      <c r="H1533" s="52" t="s">
        <v>99</v>
      </c>
      <c r="I1533" s="57">
        <v>143900.98305000001</v>
      </c>
      <c r="J1533" s="56">
        <v>138862.29194271145</v>
      </c>
      <c r="K1533" s="56">
        <v>138862.291</v>
      </c>
      <c r="L1533" s="58">
        <v>163857503.37999997</v>
      </c>
      <c r="M1533" s="59">
        <v>41506</v>
      </c>
      <c r="N1533" s="60">
        <v>2013</v>
      </c>
      <c r="O1533" s="61">
        <v>41508</v>
      </c>
      <c r="P1533" s="60">
        <v>2013</v>
      </c>
      <c r="Q1533" s="61">
        <v>41639</v>
      </c>
      <c r="R1533" s="53" t="s">
        <v>342</v>
      </c>
      <c r="S1533" s="173" t="s">
        <v>3608</v>
      </c>
      <c r="T1533" s="53" t="s">
        <v>389</v>
      </c>
      <c r="U1533" s="367">
        <v>1</v>
      </c>
      <c r="V1533" s="53">
        <v>2</v>
      </c>
      <c r="W1533" s="53" t="s">
        <v>390</v>
      </c>
      <c r="X1533" s="59" t="s">
        <v>3609</v>
      </c>
      <c r="Y1533" s="63">
        <v>0.50629245953883584</v>
      </c>
      <c r="Z1533" s="58">
        <v>163857.50337999998</v>
      </c>
      <c r="AA1533" s="53"/>
      <c r="AB1533" s="62" t="s">
        <v>3610</v>
      </c>
      <c r="AC1533" s="65" t="s">
        <v>1791</v>
      </c>
      <c r="AD1533" s="160">
        <v>323641.99839999998</v>
      </c>
      <c r="AE1533" s="53"/>
      <c r="AF1533" s="53"/>
      <c r="AG1533" s="58">
        <v>1</v>
      </c>
      <c r="AH1533" s="367"/>
      <c r="AI1533" s="53" t="s">
        <v>99</v>
      </c>
      <c r="AJ1533" s="52" t="s">
        <v>391</v>
      </c>
    </row>
    <row r="1534" spans="1:46" s="148" customFormat="1" ht="135">
      <c r="A1534" s="52" t="s">
        <v>382</v>
      </c>
      <c r="B1534" s="60">
        <v>2239</v>
      </c>
      <c r="C1534" s="60">
        <v>6</v>
      </c>
      <c r="D1534" s="52" t="s">
        <v>3611</v>
      </c>
      <c r="E1534" s="53" t="s">
        <v>83</v>
      </c>
      <c r="F1534" s="55">
        <v>41215</v>
      </c>
      <c r="G1534" s="55">
        <v>41295</v>
      </c>
      <c r="H1534" s="52" t="s">
        <v>99</v>
      </c>
      <c r="I1534" s="57">
        <v>55084.745762711864</v>
      </c>
      <c r="J1534" s="56">
        <v>55229.643138749285</v>
      </c>
      <c r="K1534" s="56">
        <v>55084.745000000003</v>
      </c>
      <c r="L1534" s="58">
        <v>64999999.100000001</v>
      </c>
      <c r="M1534" s="59">
        <v>41315</v>
      </c>
      <c r="N1534" s="60">
        <v>2013</v>
      </c>
      <c r="O1534" s="61">
        <v>41375</v>
      </c>
      <c r="P1534" s="60">
        <v>2013</v>
      </c>
      <c r="Q1534" s="61">
        <v>41455</v>
      </c>
      <c r="R1534" s="53" t="s">
        <v>342</v>
      </c>
      <c r="S1534" s="60" t="s">
        <v>3612</v>
      </c>
      <c r="T1534" s="53" t="s">
        <v>417</v>
      </c>
      <c r="U1534" s="367">
        <v>6</v>
      </c>
      <c r="V1534" s="53">
        <v>2</v>
      </c>
      <c r="W1534" s="53" t="s">
        <v>390</v>
      </c>
      <c r="X1534" s="101"/>
      <c r="Y1534" s="63">
        <v>0.20083919707993003</v>
      </c>
      <c r="Z1534" s="58">
        <v>10833.333183333334</v>
      </c>
      <c r="AA1534" s="53"/>
      <c r="AB1534" s="62" t="s">
        <v>3610</v>
      </c>
      <c r="AC1534" s="65" t="s">
        <v>1791</v>
      </c>
      <c r="AD1534" s="160">
        <v>323641.99839999998</v>
      </c>
      <c r="AE1534" s="53"/>
      <c r="AF1534" s="53"/>
      <c r="AG1534" s="367">
        <v>6</v>
      </c>
      <c r="AH1534" s="367"/>
      <c r="AI1534" s="53" t="s">
        <v>99</v>
      </c>
      <c r="AJ1534" s="52" t="s">
        <v>391</v>
      </c>
    </row>
    <row r="1535" spans="1:46" s="148" customFormat="1" ht="135">
      <c r="A1535" s="52" t="s">
        <v>382</v>
      </c>
      <c r="B1535" s="60">
        <v>2240</v>
      </c>
      <c r="C1535" s="60">
        <v>7</v>
      </c>
      <c r="D1535" s="52" t="s">
        <v>3613</v>
      </c>
      <c r="E1535" s="53" t="s">
        <v>83</v>
      </c>
      <c r="F1535" s="55">
        <v>41215</v>
      </c>
      <c r="G1535" s="55">
        <v>41295</v>
      </c>
      <c r="H1535" s="52" t="s">
        <v>99</v>
      </c>
      <c r="I1535" s="57">
        <v>45593.220338983054</v>
      </c>
      <c r="J1535" s="56">
        <v>45713.150221231408</v>
      </c>
      <c r="K1535" s="56">
        <v>45593.22</v>
      </c>
      <c r="L1535" s="58">
        <v>53799999.599999994</v>
      </c>
      <c r="M1535" s="59">
        <v>41315</v>
      </c>
      <c r="N1535" s="60">
        <v>2013</v>
      </c>
      <c r="O1535" s="61">
        <v>41375</v>
      </c>
      <c r="P1535" s="60">
        <v>2013</v>
      </c>
      <c r="Q1535" s="61">
        <v>41455</v>
      </c>
      <c r="R1535" s="53" t="s">
        <v>342</v>
      </c>
      <c r="S1535" s="60" t="s">
        <v>3614</v>
      </c>
      <c r="T1535" s="53" t="s">
        <v>417</v>
      </c>
      <c r="U1535" s="367">
        <v>3</v>
      </c>
      <c r="V1535" s="53">
        <v>2</v>
      </c>
      <c r="W1535" s="53" t="s">
        <v>390</v>
      </c>
      <c r="X1535" s="101"/>
      <c r="Y1535" s="63">
        <v>0.16623305957191248</v>
      </c>
      <c r="Z1535" s="58">
        <v>17933.333200000001</v>
      </c>
      <c r="AA1535" s="53"/>
      <c r="AB1535" s="62" t="s">
        <v>3610</v>
      </c>
      <c r="AC1535" s="65" t="s">
        <v>1791</v>
      </c>
      <c r="AD1535" s="160">
        <v>323641.99839999998</v>
      </c>
      <c r="AE1535" s="53"/>
      <c r="AF1535" s="53"/>
      <c r="AG1535" s="367">
        <v>3</v>
      </c>
      <c r="AH1535" s="367"/>
      <c r="AI1535" s="53" t="s">
        <v>99</v>
      </c>
      <c r="AJ1535" s="52" t="s">
        <v>391</v>
      </c>
    </row>
    <row r="1536" spans="1:46" s="148" customFormat="1" ht="135">
      <c r="A1536" s="52" t="s">
        <v>382</v>
      </c>
      <c r="B1536" s="60">
        <v>2241</v>
      </c>
      <c r="C1536" s="53" t="s">
        <v>593</v>
      </c>
      <c r="D1536" s="52" t="s">
        <v>636</v>
      </c>
      <c r="E1536" s="53" t="s">
        <v>83</v>
      </c>
      <c r="F1536" s="55">
        <v>41215</v>
      </c>
      <c r="G1536" s="55">
        <v>41295</v>
      </c>
      <c r="H1536" s="52" t="s">
        <v>99</v>
      </c>
      <c r="I1536" s="57">
        <v>5084.7457627118647</v>
      </c>
      <c r="J1536" s="56">
        <v>5098.1191220426508</v>
      </c>
      <c r="K1536" s="56">
        <v>5084.7449999999999</v>
      </c>
      <c r="L1536" s="58">
        <v>5999999.0999999996</v>
      </c>
      <c r="M1536" s="59">
        <v>41315</v>
      </c>
      <c r="N1536" s="60">
        <v>2013</v>
      </c>
      <c r="O1536" s="61">
        <v>41375</v>
      </c>
      <c r="P1536" s="60">
        <v>2013</v>
      </c>
      <c r="Q1536" s="61">
        <v>41455</v>
      </c>
      <c r="R1536" s="53" t="s">
        <v>342</v>
      </c>
      <c r="S1536" s="60" t="s">
        <v>3615</v>
      </c>
      <c r="T1536" s="53" t="s">
        <v>417</v>
      </c>
      <c r="U1536" s="367">
        <v>4</v>
      </c>
      <c r="V1536" s="53">
        <v>2</v>
      </c>
      <c r="W1536" s="53" t="s">
        <v>390</v>
      </c>
      <c r="X1536" s="101"/>
      <c r="Y1536" s="63">
        <v>1.8539000283221588E-2</v>
      </c>
      <c r="Z1536" s="58">
        <v>1499.999775</v>
      </c>
      <c r="AA1536" s="53"/>
      <c r="AB1536" s="62" t="s">
        <v>3610</v>
      </c>
      <c r="AC1536" s="65" t="s">
        <v>1791</v>
      </c>
      <c r="AD1536" s="160">
        <v>323641.99839999998</v>
      </c>
      <c r="AE1536" s="53"/>
      <c r="AF1536" s="53"/>
      <c r="AG1536" s="367">
        <v>4</v>
      </c>
      <c r="AH1536" s="367"/>
      <c r="AI1536" s="53" t="s">
        <v>99</v>
      </c>
      <c r="AJ1536" s="52" t="s">
        <v>391</v>
      </c>
    </row>
    <row r="1537" spans="1:46" s="148" customFormat="1" ht="135">
      <c r="A1537" s="52" t="s">
        <v>382</v>
      </c>
      <c r="B1537" s="60">
        <v>2242</v>
      </c>
      <c r="C1537" s="53" t="s">
        <v>3537</v>
      </c>
      <c r="D1537" s="52" t="s">
        <v>3538</v>
      </c>
      <c r="E1537" s="53" t="s">
        <v>65</v>
      </c>
      <c r="F1537" s="55">
        <v>41228</v>
      </c>
      <c r="G1537" s="55">
        <v>41288</v>
      </c>
      <c r="H1537" s="52" t="s">
        <v>99</v>
      </c>
      <c r="I1537" s="57">
        <v>847.45762711864415</v>
      </c>
      <c r="J1537" s="56">
        <v>849.68718718887567</v>
      </c>
      <c r="K1537" s="56">
        <v>847.45699999999999</v>
      </c>
      <c r="L1537" s="58">
        <v>999999.25999999989</v>
      </c>
      <c r="M1537" s="59">
        <v>41308</v>
      </c>
      <c r="N1537" s="60">
        <v>2013</v>
      </c>
      <c r="O1537" s="61">
        <v>41368</v>
      </c>
      <c r="P1537" s="60">
        <v>2013</v>
      </c>
      <c r="Q1537" s="61">
        <v>41455</v>
      </c>
      <c r="R1537" s="53" t="s">
        <v>342</v>
      </c>
      <c r="S1537" s="60" t="s">
        <v>3616</v>
      </c>
      <c r="T1537" s="53" t="s">
        <v>417</v>
      </c>
      <c r="U1537" s="367">
        <v>1</v>
      </c>
      <c r="V1537" s="53">
        <v>2</v>
      </c>
      <c r="W1537" s="53" t="s">
        <v>390</v>
      </c>
      <c r="X1537" s="101"/>
      <c r="Y1537" s="63">
        <v>3.089831557534963E-3</v>
      </c>
      <c r="Z1537" s="58">
        <v>999.99925999999994</v>
      </c>
      <c r="AA1537" s="53"/>
      <c r="AB1537" s="62" t="s">
        <v>3610</v>
      </c>
      <c r="AC1537" s="65" t="s">
        <v>1791</v>
      </c>
      <c r="AD1537" s="160">
        <v>323641.99839999998</v>
      </c>
      <c r="AE1537" s="53"/>
      <c r="AF1537" s="53"/>
      <c r="AG1537" s="367">
        <v>1</v>
      </c>
      <c r="AH1537" s="367"/>
      <c r="AI1537" s="53" t="s">
        <v>99</v>
      </c>
      <c r="AJ1537" s="52" t="s">
        <v>391</v>
      </c>
    </row>
    <row r="1538" spans="1:46" s="148" customFormat="1" ht="375">
      <c r="A1538" s="52" t="s">
        <v>382</v>
      </c>
      <c r="B1538" s="60">
        <v>2243</v>
      </c>
      <c r="C1538" s="53" t="s">
        <v>628</v>
      </c>
      <c r="D1538" s="52" t="s">
        <v>701</v>
      </c>
      <c r="E1538" s="53" t="s">
        <v>82</v>
      </c>
      <c r="F1538" s="55">
        <v>41218</v>
      </c>
      <c r="G1538" s="55">
        <v>41268</v>
      </c>
      <c r="H1538" s="52" t="s">
        <v>99</v>
      </c>
      <c r="I1538" s="57">
        <v>1220.3389830508474</v>
      </c>
      <c r="J1538" s="56">
        <v>1223.5459934178273</v>
      </c>
      <c r="K1538" s="56">
        <v>1220.338</v>
      </c>
      <c r="L1538" s="58">
        <v>1439998.84</v>
      </c>
      <c r="M1538" s="59">
        <v>41288</v>
      </c>
      <c r="N1538" s="60">
        <v>2013</v>
      </c>
      <c r="O1538" s="61">
        <v>41348</v>
      </c>
      <c r="P1538" s="60">
        <v>2013</v>
      </c>
      <c r="Q1538" s="61">
        <v>41455</v>
      </c>
      <c r="R1538" s="53" t="s">
        <v>342</v>
      </c>
      <c r="S1538" s="60" t="s">
        <v>3617</v>
      </c>
      <c r="T1538" s="53" t="s">
        <v>417</v>
      </c>
      <c r="U1538" s="367">
        <v>8</v>
      </c>
      <c r="V1538" s="53">
        <v>2</v>
      </c>
      <c r="W1538" s="53" t="s">
        <v>390</v>
      </c>
      <c r="X1538" s="101"/>
      <c r="Y1538" s="63">
        <v>4.4493571511700324E-3</v>
      </c>
      <c r="Z1538" s="58">
        <v>179.99985500000003</v>
      </c>
      <c r="AA1538" s="68" t="s">
        <v>3618</v>
      </c>
      <c r="AB1538" s="62" t="s">
        <v>3610</v>
      </c>
      <c r="AC1538" s="65" t="s">
        <v>1791</v>
      </c>
      <c r="AD1538" s="160">
        <v>323641.99839999998</v>
      </c>
      <c r="AE1538" s="53"/>
      <c r="AF1538" s="53"/>
      <c r="AG1538" s="367">
        <v>8</v>
      </c>
      <c r="AH1538" s="367"/>
      <c r="AI1538" s="53" t="s">
        <v>99</v>
      </c>
      <c r="AJ1538" s="52" t="s">
        <v>391</v>
      </c>
    </row>
    <row r="1539" spans="1:46" s="148" customFormat="1" ht="135">
      <c r="A1539" s="52" t="s">
        <v>382</v>
      </c>
      <c r="B1539" s="60">
        <v>2244</v>
      </c>
      <c r="C1539" s="53" t="s">
        <v>592</v>
      </c>
      <c r="D1539" s="52" t="s">
        <v>996</v>
      </c>
      <c r="E1539" s="53" t="s">
        <v>60</v>
      </c>
      <c r="F1539" s="55">
        <v>41521</v>
      </c>
      <c r="G1539" s="55">
        <v>41541</v>
      </c>
      <c r="H1539" s="52" t="s">
        <v>99</v>
      </c>
      <c r="I1539" s="57">
        <v>8480.7385658600015</v>
      </c>
      <c r="J1539" s="56">
        <v>8474.5762700159412</v>
      </c>
      <c r="K1539" s="56">
        <v>8474.5759999999991</v>
      </c>
      <c r="L1539" s="58">
        <v>9999999.6799999997</v>
      </c>
      <c r="M1539" s="59">
        <v>41561</v>
      </c>
      <c r="N1539" s="60">
        <v>2013</v>
      </c>
      <c r="O1539" s="61">
        <v>41591</v>
      </c>
      <c r="P1539" s="60">
        <v>2014</v>
      </c>
      <c r="Q1539" s="61">
        <v>41651</v>
      </c>
      <c r="R1539" s="53" t="s">
        <v>342</v>
      </c>
      <c r="S1539" s="60" t="s">
        <v>3619</v>
      </c>
      <c r="T1539" s="53" t="s">
        <v>818</v>
      </c>
      <c r="U1539" s="367">
        <v>4</v>
      </c>
      <c r="V1539" s="53">
        <v>2</v>
      </c>
      <c r="W1539" s="53" t="s">
        <v>390</v>
      </c>
      <c r="X1539" s="101"/>
      <c r="Y1539" s="63">
        <v>3.0898337451373249E-2</v>
      </c>
      <c r="Z1539" s="58">
        <v>2499.9999200000002</v>
      </c>
      <c r="AA1539" s="53"/>
      <c r="AB1539" s="62" t="s">
        <v>3610</v>
      </c>
      <c r="AC1539" s="65" t="s">
        <v>1791</v>
      </c>
      <c r="AD1539" s="160">
        <v>323641.99839999998</v>
      </c>
      <c r="AE1539" s="53"/>
      <c r="AF1539" s="53"/>
      <c r="AG1539" s="367">
        <v>4</v>
      </c>
      <c r="AH1539" s="367"/>
      <c r="AI1539" s="53" t="s">
        <v>99</v>
      </c>
      <c r="AJ1539" s="52" t="s">
        <v>391</v>
      </c>
    </row>
    <row r="1540" spans="1:46" s="148" customFormat="1" ht="75">
      <c r="A1540" s="52" t="s">
        <v>382</v>
      </c>
      <c r="B1540" s="60">
        <v>2246</v>
      </c>
      <c r="C1540" s="52">
        <v>3000559</v>
      </c>
      <c r="D1540" s="52" t="s">
        <v>388</v>
      </c>
      <c r="E1540" s="53" t="s">
        <v>60</v>
      </c>
      <c r="F1540" s="75">
        <v>41456</v>
      </c>
      <c r="G1540" s="55">
        <v>41496</v>
      </c>
      <c r="H1540" s="52" t="s">
        <v>99</v>
      </c>
      <c r="I1540" s="56">
        <v>534</v>
      </c>
      <c r="J1540" s="56">
        <v>545.11559403057572</v>
      </c>
      <c r="K1540" s="56">
        <v>534</v>
      </c>
      <c r="L1540" s="58">
        <v>630120</v>
      </c>
      <c r="M1540" s="59">
        <v>41516</v>
      </c>
      <c r="N1540" s="60">
        <v>2013</v>
      </c>
      <c r="O1540" s="61">
        <v>41518</v>
      </c>
      <c r="P1540" s="60">
        <v>2013</v>
      </c>
      <c r="Q1540" s="61">
        <v>41638</v>
      </c>
      <c r="R1540" s="53" t="s">
        <v>342</v>
      </c>
      <c r="S1540" s="62" t="s">
        <v>3620</v>
      </c>
      <c r="T1540" s="53" t="s">
        <v>389</v>
      </c>
      <c r="U1540" s="367">
        <v>1</v>
      </c>
      <c r="V1540" s="53">
        <v>2</v>
      </c>
      <c r="W1540" s="53" t="s">
        <v>390</v>
      </c>
      <c r="X1540" s="53"/>
      <c r="Y1540" s="63">
        <v>0.10001873009926954</v>
      </c>
      <c r="Z1540" s="58">
        <v>630.12</v>
      </c>
      <c r="AA1540" s="53"/>
      <c r="AB1540" s="62" t="s">
        <v>3621</v>
      </c>
      <c r="AC1540" s="65" t="s">
        <v>1795</v>
      </c>
      <c r="AD1540" s="66">
        <v>6300.0199999999995</v>
      </c>
      <c r="AE1540" s="52"/>
      <c r="AF1540" s="52"/>
      <c r="AG1540" s="58">
        <v>1</v>
      </c>
      <c r="AH1540" s="367"/>
      <c r="AI1540" s="53" t="s">
        <v>99</v>
      </c>
      <c r="AJ1540" s="52" t="s">
        <v>391</v>
      </c>
    </row>
    <row r="1541" spans="1:46" s="148" customFormat="1" ht="45">
      <c r="A1541" s="52" t="s">
        <v>382</v>
      </c>
      <c r="B1541" s="60">
        <v>2248</v>
      </c>
      <c r="C1541" s="53" t="s">
        <v>419</v>
      </c>
      <c r="D1541" s="52" t="s">
        <v>420</v>
      </c>
      <c r="E1541" s="53" t="s">
        <v>83</v>
      </c>
      <c r="F1541" s="55">
        <v>41253</v>
      </c>
      <c r="G1541" s="55">
        <v>41333</v>
      </c>
      <c r="H1541" s="52" t="s">
        <v>99</v>
      </c>
      <c r="I1541" s="57">
        <v>11864.406999999999</v>
      </c>
      <c r="J1541" s="56">
        <v>11540.893029135121</v>
      </c>
      <c r="K1541" s="56">
        <v>11540.893</v>
      </c>
      <c r="L1541" s="58">
        <v>13618253.74</v>
      </c>
      <c r="M1541" s="59">
        <v>41353</v>
      </c>
      <c r="N1541" s="60">
        <v>2013</v>
      </c>
      <c r="O1541" s="61">
        <v>41413</v>
      </c>
      <c r="P1541" s="60">
        <v>2013</v>
      </c>
      <c r="Q1541" s="61">
        <v>41455</v>
      </c>
      <c r="R1541" s="53" t="s">
        <v>342</v>
      </c>
      <c r="S1541" s="53" t="s">
        <v>3622</v>
      </c>
      <c r="T1541" s="53" t="s">
        <v>417</v>
      </c>
      <c r="U1541" s="367">
        <v>1</v>
      </c>
      <c r="V1541" s="53">
        <v>2</v>
      </c>
      <c r="W1541" s="53" t="s">
        <v>390</v>
      </c>
      <c r="X1541" s="53"/>
      <c r="Y1541" s="63">
        <v>0.28371338315551403</v>
      </c>
      <c r="Z1541" s="58">
        <v>567.4272391666666</v>
      </c>
      <c r="AA1541" s="53"/>
      <c r="AB1541" s="53" t="s">
        <v>3623</v>
      </c>
      <c r="AC1541" s="65" t="s">
        <v>1795</v>
      </c>
      <c r="AD1541" s="66">
        <v>48000.04</v>
      </c>
      <c r="AE1541" s="53"/>
      <c r="AF1541" s="53"/>
      <c r="AG1541" s="367">
        <v>24</v>
      </c>
      <c r="AH1541" s="367"/>
      <c r="AI1541" s="53" t="s">
        <v>99</v>
      </c>
      <c r="AJ1541" s="52" t="s">
        <v>391</v>
      </c>
    </row>
    <row r="1542" spans="1:46" s="148" customFormat="1" ht="45">
      <c r="A1542" s="52" t="s">
        <v>382</v>
      </c>
      <c r="B1542" s="159" t="s">
        <v>3624</v>
      </c>
      <c r="C1542" s="53" t="s">
        <v>419</v>
      </c>
      <c r="D1542" s="52" t="s">
        <v>420</v>
      </c>
      <c r="E1542" s="53" t="s">
        <v>83</v>
      </c>
      <c r="F1542" s="55">
        <v>41253</v>
      </c>
      <c r="G1542" s="55">
        <v>41333</v>
      </c>
      <c r="H1542" s="52" t="s">
        <v>99</v>
      </c>
      <c r="I1542" s="57">
        <v>254.59299999999999</v>
      </c>
      <c r="J1542" s="56">
        <v>247.79145538594176</v>
      </c>
      <c r="K1542" s="56">
        <v>247.791</v>
      </c>
      <c r="L1542" s="58">
        <v>292393.38</v>
      </c>
      <c r="M1542" s="59">
        <v>41353</v>
      </c>
      <c r="N1542" s="60">
        <v>2013</v>
      </c>
      <c r="O1542" s="61">
        <v>41413</v>
      </c>
      <c r="P1542" s="60">
        <v>2013</v>
      </c>
      <c r="Q1542" s="61">
        <v>41455</v>
      </c>
      <c r="R1542" s="53" t="s">
        <v>342</v>
      </c>
      <c r="S1542" s="53" t="s">
        <v>3625</v>
      </c>
      <c r="T1542" s="53" t="s">
        <v>417</v>
      </c>
      <c r="U1542" s="367">
        <v>3</v>
      </c>
      <c r="V1542" s="53">
        <v>2</v>
      </c>
      <c r="W1542" s="53" t="s">
        <v>390</v>
      </c>
      <c r="X1542" s="53"/>
      <c r="Y1542" s="63">
        <v>6.0915236737302727E-3</v>
      </c>
      <c r="Z1542" s="58">
        <v>12.1830575</v>
      </c>
      <c r="AA1542" s="53"/>
      <c r="AB1542" s="53" t="s">
        <v>3623</v>
      </c>
      <c r="AC1542" s="65" t="s">
        <v>1795</v>
      </c>
      <c r="AD1542" s="66">
        <v>48000.04</v>
      </c>
      <c r="AE1542" s="53"/>
      <c r="AF1542" s="53"/>
      <c r="AG1542" s="367">
        <v>24</v>
      </c>
      <c r="AH1542" s="367"/>
      <c r="AI1542" s="53" t="s">
        <v>99</v>
      </c>
      <c r="AJ1542" s="52" t="s">
        <v>391</v>
      </c>
    </row>
    <row r="1543" spans="1:46" s="148" customFormat="1" ht="45">
      <c r="A1543" s="52" t="s">
        <v>382</v>
      </c>
      <c r="B1543" s="60">
        <v>2249</v>
      </c>
      <c r="C1543" s="53" t="s">
        <v>419</v>
      </c>
      <c r="D1543" s="52" t="s">
        <v>420</v>
      </c>
      <c r="E1543" s="53" t="s">
        <v>83</v>
      </c>
      <c r="F1543" s="55">
        <v>41253</v>
      </c>
      <c r="G1543" s="55">
        <v>41333</v>
      </c>
      <c r="H1543" s="52" t="s">
        <v>99</v>
      </c>
      <c r="I1543" s="57">
        <v>11864.406999999999</v>
      </c>
      <c r="J1543" s="56">
        <v>11864.406999999999</v>
      </c>
      <c r="K1543" s="56">
        <v>11864.406999999999</v>
      </c>
      <c r="L1543" s="58">
        <v>14000000.26</v>
      </c>
      <c r="M1543" s="59">
        <v>41353</v>
      </c>
      <c r="N1543" s="60">
        <v>2013</v>
      </c>
      <c r="O1543" s="61">
        <v>41413</v>
      </c>
      <c r="P1543" s="60">
        <v>2013</v>
      </c>
      <c r="Q1543" s="61">
        <v>41455</v>
      </c>
      <c r="R1543" s="53" t="s">
        <v>342</v>
      </c>
      <c r="S1543" s="53" t="s">
        <v>3626</v>
      </c>
      <c r="T1543" s="53" t="s">
        <v>417</v>
      </c>
      <c r="U1543" s="367">
        <v>5</v>
      </c>
      <c r="V1543" s="53">
        <v>2</v>
      </c>
      <c r="W1543" s="53" t="s">
        <v>390</v>
      </c>
      <c r="X1543" s="53"/>
      <c r="Y1543" s="63">
        <v>0.29166642902797579</v>
      </c>
      <c r="Z1543" s="58">
        <v>583.33334416666662</v>
      </c>
      <c r="AA1543" s="53"/>
      <c r="AB1543" s="53" t="s">
        <v>3623</v>
      </c>
      <c r="AC1543" s="65" t="s">
        <v>1795</v>
      </c>
      <c r="AD1543" s="66">
        <v>48000.04</v>
      </c>
      <c r="AE1543" s="53"/>
      <c r="AF1543" s="53"/>
      <c r="AG1543" s="367">
        <v>24</v>
      </c>
      <c r="AH1543" s="367"/>
      <c r="AI1543" s="53" t="s">
        <v>99</v>
      </c>
      <c r="AJ1543" s="52" t="s">
        <v>391</v>
      </c>
    </row>
    <row r="1544" spans="1:46" s="148" customFormat="1" ht="45">
      <c r="A1544" s="52" t="s">
        <v>382</v>
      </c>
      <c r="B1544" s="159" t="s">
        <v>3627</v>
      </c>
      <c r="C1544" s="53" t="s">
        <v>419</v>
      </c>
      <c r="D1544" s="52" t="s">
        <v>420</v>
      </c>
      <c r="E1544" s="53" t="s">
        <v>83</v>
      </c>
      <c r="F1544" s="55">
        <v>41253</v>
      </c>
      <c r="G1544" s="55">
        <v>41333</v>
      </c>
      <c r="H1544" s="52" t="s">
        <v>99</v>
      </c>
      <c r="I1544" s="57">
        <v>3513.0169999999998</v>
      </c>
      <c r="J1544" s="56">
        <v>3513.0169999999998</v>
      </c>
      <c r="K1544" s="56">
        <v>3513.0169999999998</v>
      </c>
      <c r="L1544" s="58">
        <v>4145360.06</v>
      </c>
      <c r="M1544" s="59">
        <v>41353</v>
      </c>
      <c r="N1544" s="60">
        <v>2013</v>
      </c>
      <c r="O1544" s="61">
        <v>41413</v>
      </c>
      <c r="P1544" s="60">
        <v>2013</v>
      </c>
      <c r="Q1544" s="61">
        <v>41455</v>
      </c>
      <c r="R1544" s="53" t="s">
        <v>342</v>
      </c>
      <c r="S1544" s="53" t="s">
        <v>3628</v>
      </c>
      <c r="T1544" s="53" t="s">
        <v>417</v>
      </c>
      <c r="U1544" s="367">
        <v>1</v>
      </c>
      <c r="V1544" s="53">
        <v>2</v>
      </c>
      <c r="W1544" s="53" t="s">
        <v>390</v>
      </c>
      <c r="X1544" s="53"/>
      <c r="Y1544" s="63">
        <v>8.6361595948670045E-2</v>
      </c>
      <c r="Z1544" s="58">
        <v>172.72333583333335</v>
      </c>
      <c r="AA1544" s="53"/>
      <c r="AB1544" s="53" t="s">
        <v>3623</v>
      </c>
      <c r="AC1544" s="65" t="s">
        <v>1795</v>
      </c>
      <c r="AD1544" s="66">
        <v>48000.04</v>
      </c>
      <c r="AE1544" s="53"/>
      <c r="AF1544" s="53"/>
      <c r="AG1544" s="367">
        <v>24</v>
      </c>
      <c r="AH1544" s="367"/>
      <c r="AI1544" s="53" t="s">
        <v>99</v>
      </c>
      <c r="AJ1544" s="52" t="s">
        <v>391</v>
      </c>
    </row>
    <row r="1545" spans="1:46" s="148" customFormat="1" ht="45">
      <c r="A1545" s="52" t="s">
        <v>382</v>
      </c>
      <c r="B1545" s="159" t="s">
        <v>3629</v>
      </c>
      <c r="C1545" s="53" t="s">
        <v>419</v>
      </c>
      <c r="D1545" s="52" t="s">
        <v>420</v>
      </c>
      <c r="E1545" s="53" t="s">
        <v>83</v>
      </c>
      <c r="F1545" s="55">
        <v>41253</v>
      </c>
      <c r="G1545" s="55">
        <v>41333</v>
      </c>
      <c r="H1545" s="52" t="s">
        <v>99</v>
      </c>
      <c r="I1545" s="57">
        <v>13012.406999999999</v>
      </c>
      <c r="J1545" s="56">
        <v>13012.406999999999</v>
      </c>
      <c r="K1545" s="56">
        <v>13012.406999999999</v>
      </c>
      <c r="L1545" s="58">
        <v>15354640.259999998</v>
      </c>
      <c r="M1545" s="59">
        <v>41353</v>
      </c>
      <c r="N1545" s="60">
        <v>2013</v>
      </c>
      <c r="O1545" s="61">
        <v>41413</v>
      </c>
      <c r="P1545" s="60">
        <v>2013</v>
      </c>
      <c r="Q1545" s="61">
        <v>41455</v>
      </c>
      <c r="R1545" s="53" t="s">
        <v>342</v>
      </c>
      <c r="S1545" s="53" t="s">
        <v>3630</v>
      </c>
      <c r="T1545" s="53" t="s">
        <v>417</v>
      </c>
      <c r="U1545" s="367">
        <v>11</v>
      </c>
      <c r="V1545" s="53">
        <v>2</v>
      </c>
      <c r="W1545" s="53" t="s">
        <v>390</v>
      </c>
      <c r="X1545" s="53"/>
      <c r="Y1545" s="63">
        <v>0.32404680662766111</v>
      </c>
      <c r="Z1545" s="58">
        <v>648.09415333333322</v>
      </c>
      <c r="AA1545" s="53"/>
      <c r="AB1545" s="53" t="s">
        <v>3623</v>
      </c>
      <c r="AC1545" s="65" t="s">
        <v>1795</v>
      </c>
      <c r="AD1545" s="66">
        <v>48000.04</v>
      </c>
      <c r="AE1545" s="53"/>
      <c r="AF1545" s="53"/>
      <c r="AG1545" s="367">
        <v>24</v>
      </c>
      <c r="AH1545" s="367"/>
      <c r="AI1545" s="53" t="s">
        <v>99</v>
      </c>
      <c r="AJ1545" s="52" t="s">
        <v>391</v>
      </c>
      <c r="AL1545" s="153"/>
      <c r="AM1545" s="153"/>
      <c r="AN1545" s="153"/>
      <c r="AO1545" s="153"/>
      <c r="AP1545" s="153"/>
      <c r="AQ1545" s="153"/>
      <c r="AR1545" s="153"/>
      <c r="AS1545" s="153"/>
      <c r="AT1545" s="153"/>
    </row>
    <row r="1546" spans="1:46" s="148" customFormat="1" ht="45">
      <c r="A1546" s="52" t="s">
        <v>382</v>
      </c>
      <c r="B1546" s="60">
        <v>2250</v>
      </c>
      <c r="C1546" s="53" t="s">
        <v>515</v>
      </c>
      <c r="D1546" s="52" t="s">
        <v>415</v>
      </c>
      <c r="E1546" s="53" t="s">
        <v>60</v>
      </c>
      <c r="F1546" s="55">
        <v>41365</v>
      </c>
      <c r="G1546" s="55">
        <v>41405</v>
      </c>
      <c r="H1546" s="52" t="s">
        <v>99</v>
      </c>
      <c r="I1546" s="57">
        <v>246</v>
      </c>
      <c r="J1546" s="56">
        <v>248.07649168733946</v>
      </c>
      <c r="K1546" s="56">
        <v>246</v>
      </c>
      <c r="L1546" s="58">
        <v>290280</v>
      </c>
      <c r="M1546" s="59">
        <v>41425</v>
      </c>
      <c r="N1546" s="60">
        <v>2013</v>
      </c>
      <c r="O1546" s="61">
        <v>41485</v>
      </c>
      <c r="P1546" s="60">
        <v>2013</v>
      </c>
      <c r="Q1546" s="61">
        <v>41545</v>
      </c>
      <c r="R1546" s="53" t="s">
        <v>342</v>
      </c>
      <c r="S1546" s="53" t="s">
        <v>3631</v>
      </c>
      <c r="T1546" s="53" t="s">
        <v>417</v>
      </c>
      <c r="U1546" s="367">
        <v>2</v>
      </c>
      <c r="V1546" s="53">
        <v>2</v>
      </c>
      <c r="W1546" s="53" t="s">
        <v>390</v>
      </c>
      <c r="X1546" s="53"/>
      <c r="Y1546" s="63">
        <v>3.760438510553887E-3</v>
      </c>
      <c r="Z1546" s="58">
        <v>1.6216759776536311</v>
      </c>
      <c r="AA1546" s="53"/>
      <c r="AB1546" s="53" t="s">
        <v>3632</v>
      </c>
      <c r="AC1546" s="71" t="s">
        <v>1816</v>
      </c>
      <c r="AD1546" s="165">
        <v>77193.125</v>
      </c>
      <c r="AE1546" s="53"/>
      <c r="AF1546" s="53"/>
      <c r="AG1546" s="367">
        <v>179</v>
      </c>
      <c r="AH1546" s="367"/>
      <c r="AI1546" s="53" t="s">
        <v>99</v>
      </c>
      <c r="AJ1546" s="52" t="s">
        <v>391</v>
      </c>
    </row>
    <row r="1547" spans="1:46" s="148" customFormat="1" ht="45">
      <c r="A1547" s="52" t="s">
        <v>382</v>
      </c>
      <c r="B1547" s="159" t="s">
        <v>3633</v>
      </c>
      <c r="C1547" s="53" t="s">
        <v>515</v>
      </c>
      <c r="D1547" s="52" t="s">
        <v>415</v>
      </c>
      <c r="E1547" s="53" t="s">
        <v>60</v>
      </c>
      <c r="F1547" s="55">
        <v>41253</v>
      </c>
      <c r="G1547" s="55">
        <v>41333</v>
      </c>
      <c r="H1547" s="52" t="s">
        <v>99</v>
      </c>
      <c r="I1547" s="57">
        <v>171.602</v>
      </c>
      <c r="J1547" s="56">
        <v>165.19425884440417</v>
      </c>
      <c r="K1547" s="56">
        <v>165.19399999999999</v>
      </c>
      <c r="L1547" s="58">
        <v>194928.91999999998</v>
      </c>
      <c r="M1547" s="59">
        <v>41353</v>
      </c>
      <c r="N1547" s="60">
        <v>2013</v>
      </c>
      <c r="O1547" s="61">
        <v>41413</v>
      </c>
      <c r="P1547" s="60">
        <v>2013</v>
      </c>
      <c r="Q1547" s="61">
        <v>41455</v>
      </c>
      <c r="R1547" s="53" t="s">
        <v>342</v>
      </c>
      <c r="S1547" s="53" t="s">
        <v>3634</v>
      </c>
      <c r="T1547" s="53" t="s">
        <v>417</v>
      </c>
      <c r="U1547" s="367">
        <v>2</v>
      </c>
      <c r="V1547" s="53">
        <v>2</v>
      </c>
      <c r="W1547" s="53" t="s">
        <v>390</v>
      </c>
      <c r="X1547" s="53"/>
      <c r="Y1547" s="63">
        <v>2.5252108915139785E-3</v>
      </c>
      <c r="Z1547" s="58">
        <v>1.0889883798882682</v>
      </c>
      <c r="AA1547" s="53"/>
      <c r="AB1547" s="53" t="s">
        <v>3632</v>
      </c>
      <c r="AC1547" s="71" t="s">
        <v>1816</v>
      </c>
      <c r="AD1547" s="165">
        <v>77193.125</v>
      </c>
      <c r="AE1547" s="53"/>
      <c r="AF1547" s="53"/>
      <c r="AG1547" s="367">
        <v>179</v>
      </c>
      <c r="AH1547" s="367"/>
      <c r="AI1547" s="53" t="s">
        <v>99</v>
      </c>
      <c r="AJ1547" s="52" t="s">
        <v>391</v>
      </c>
    </row>
    <row r="1548" spans="1:46" s="148" customFormat="1" ht="45">
      <c r="A1548" s="52" t="s">
        <v>382</v>
      </c>
      <c r="B1548" s="60">
        <v>2251</v>
      </c>
      <c r="C1548" s="52" t="s">
        <v>443</v>
      </c>
      <c r="D1548" s="52" t="s">
        <v>705</v>
      </c>
      <c r="E1548" s="53" t="s">
        <v>60</v>
      </c>
      <c r="F1548" s="55">
        <v>41374</v>
      </c>
      <c r="G1548" s="55">
        <v>41414</v>
      </c>
      <c r="H1548" s="52" t="s">
        <v>99</v>
      </c>
      <c r="I1548" s="57">
        <v>1800</v>
      </c>
      <c r="J1548" s="56">
        <v>1798.6920794181817</v>
      </c>
      <c r="K1548" s="56">
        <v>1798.692</v>
      </c>
      <c r="L1548" s="58">
        <v>2122456.56</v>
      </c>
      <c r="M1548" s="59">
        <v>41434</v>
      </c>
      <c r="N1548" s="60">
        <v>2013</v>
      </c>
      <c r="O1548" s="61">
        <v>41474</v>
      </c>
      <c r="P1548" s="60">
        <v>2013</v>
      </c>
      <c r="Q1548" s="61">
        <v>41534</v>
      </c>
      <c r="R1548" s="53" t="s">
        <v>342</v>
      </c>
      <c r="S1548" s="53" t="s">
        <v>3635</v>
      </c>
      <c r="T1548" s="53" t="s">
        <v>417</v>
      </c>
      <c r="U1548" s="367">
        <v>4</v>
      </c>
      <c r="V1548" s="53">
        <v>2</v>
      </c>
      <c r="W1548" s="53" t="s">
        <v>390</v>
      </c>
      <c r="X1548" s="53"/>
      <c r="Y1548" s="63">
        <v>2.7495409209045495E-2</v>
      </c>
      <c r="Z1548" s="58">
        <v>11.857299217877095</v>
      </c>
      <c r="AA1548" s="53"/>
      <c r="AB1548" s="53" t="s">
        <v>3632</v>
      </c>
      <c r="AC1548" s="71" t="s">
        <v>1816</v>
      </c>
      <c r="AD1548" s="165">
        <v>77193.125</v>
      </c>
      <c r="AE1548" s="53"/>
      <c r="AF1548" s="53"/>
      <c r="AG1548" s="367">
        <v>179</v>
      </c>
      <c r="AH1548" s="367"/>
      <c r="AI1548" s="53" t="s">
        <v>99</v>
      </c>
      <c r="AJ1548" s="52" t="s">
        <v>391</v>
      </c>
    </row>
    <row r="1549" spans="1:46" s="148" customFormat="1" ht="45">
      <c r="A1549" s="52" t="s">
        <v>382</v>
      </c>
      <c r="B1549" s="60">
        <v>2252</v>
      </c>
      <c r="C1549" s="53" t="s">
        <v>515</v>
      </c>
      <c r="D1549" s="52" t="s">
        <v>415</v>
      </c>
      <c r="E1549" s="53" t="s">
        <v>83</v>
      </c>
      <c r="F1549" s="55">
        <v>41365</v>
      </c>
      <c r="G1549" s="55">
        <v>41445</v>
      </c>
      <c r="H1549" s="52" t="s">
        <v>99</v>
      </c>
      <c r="I1549" s="57">
        <v>16490</v>
      </c>
      <c r="J1549" s="56">
        <v>16488.010728000001</v>
      </c>
      <c r="K1549" s="56">
        <v>16488.009999999998</v>
      </c>
      <c r="L1549" s="58">
        <v>19455851.799999997</v>
      </c>
      <c r="M1549" s="59">
        <v>41465</v>
      </c>
      <c r="N1549" s="60">
        <v>2013</v>
      </c>
      <c r="O1549" s="61">
        <v>41470</v>
      </c>
      <c r="P1549" s="60">
        <v>2013</v>
      </c>
      <c r="Q1549" s="61">
        <v>41500</v>
      </c>
      <c r="R1549" s="53" t="s">
        <v>342</v>
      </c>
      <c r="S1549" s="53" t="s">
        <v>3636</v>
      </c>
      <c r="T1549" s="53" t="s">
        <v>417</v>
      </c>
      <c r="U1549" s="367">
        <v>13</v>
      </c>
      <c r="V1549" s="53">
        <v>2</v>
      </c>
      <c r="W1549" s="53" t="s">
        <v>390</v>
      </c>
      <c r="X1549" s="53"/>
      <c r="Y1549" s="63">
        <v>0.25204125108291697</v>
      </c>
      <c r="Z1549" s="58">
        <v>108.69190949720668</v>
      </c>
      <c r="AA1549" s="53"/>
      <c r="AB1549" s="53" t="s">
        <v>3632</v>
      </c>
      <c r="AC1549" s="71" t="s">
        <v>1816</v>
      </c>
      <c r="AD1549" s="165">
        <v>77193.125</v>
      </c>
      <c r="AE1549" s="53"/>
      <c r="AF1549" s="53"/>
      <c r="AG1549" s="367">
        <v>179</v>
      </c>
      <c r="AH1549" s="367"/>
      <c r="AI1549" s="53" t="s">
        <v>99</v>
      </c>
      <c r="AJ1549" s="52" t="s">
        <v>391</v>
      </c>
    </row>
    <row r="1550" spans="1:46" s="148" customFormat="1" ht="45">
      <c r="A1550" s="52" t="s">
        <v>382</v>
      </c>
      <c r="B1550" s="159" t="s">
        <v>3637</v>
      </c>
      <c r="C1550" s="53" t="s">
        <v>515</v>
      </c>
      <c r="D1550" s="52" t="s">
        <v>415</v>
      </c>
      <c r="E1550" s="53" t="s">
        <v>60</v>
      </c>
      <c r="F1550" s="55">
        <v>41365</v>
      </c>
      <c r="G1550" s="55">
        <v>41405</v>
      </c>
      <c r="H1550" s="52" t="s">
        <v>99</v>
      </c>
      <c r="I1550" s="57">
        <v>950</v>
      </c>
      <c r="J1550" s="56">
        <v>949.00043347149608</v>
      </c>
      <c r="K1550" s="56">
        <v>949</v>
      </c>
      <c r="L1550" s="58">
        <v>1119820</v>
      </c>
      <c r="M1550" s="59">
        <v>41425</v>
      </c>
      <c r="N1550" s="60">
        <v>2013</v>
      </c>
      <c r="O1550" s="61">
        <v>41485</v>
      </c>
      <c r="P1550" s="60">
        <v>2013</v>
      </c>
      <c r="Q1550" s="61">
        <v>41515</v>
      </c>
      <c r="R1550" s="53" t="s">
        <v>342</v>
      </c>
      <c r="S1550" s="53" t="s">
        <v>3638</v>
      </c>
      <c r="T1550" s="53" t="s">
        <v>417</v>
      </c>
      <c r="U1550" s="367">
        <v>10</v>
      </c>
      <c r="V1550" s="53">
        <v>2</v>
      </c>
      <c r="W1550" s="53" t="s">
        <v>390</v>
      </c>
      <c r="X1550" s="53"/>
      <c r="Y1550" s="63">
        <v>1.4506732302909098E-2</v>
      </c>
      <c r="Z1550" s="58">
        <v>6.2559776536312848</v>
      </c>
      <c r="AA1550" s="53"/>
      <c r="AB1550" s="53" t="s">
        <v>3632</v>
      </c>
      <c r="AC1550" s="71" t="s">
        <v>1816</v>
      </c>
      <c r="AD1550" s="165">
        <v>77193.125</v>
      </c>
      <c r="AE1550" s="53"/>
      <c r="AF1550" s="53"/>
      <c r="AG1550" s="367">
        <v>179</v>
      </c>
      <c r="AH1550" s="367"/>
      <c r="AI1550" s="53" t="s">
        <v>99</v>
      </c>
      <c r="AJ1550" s="52" t="s">
        <v>391</v>
      </c>
    </row>
    <row r="1551" spans="1:46" s="148" customFormat="1" ht="45">
      <c r="A1551" s="52" t="s">
        <v>382</v>
      </c>
      <c r="B1551" s="159" t="s">
        <v>3639</v>
      </c>
      <c r="C1551" s="53" t="s">
        <v>515</v>
      </c>
      <c r="D1551" s="52" t="s">
        <v>415</v>
      </c>
      <c r="E1551" s="53" t="s">
        <v>60</v>
      </c>
      <c r="F1551" s="55">
        <v>41365</v>
      </c>
      <c r="G1551" s="55">
        <v>41405</v>
      </c>
      <c r="H1551" s="52" t="s">
        <v>99</v>
      </c>
      <c r="I1551" s="57">
        <v>1565</v>
      </c>
      <c r="J1551" s="56">
        <v>1562.0191763349601</v>
      </c>
      <c r="K1551" s="56">
        <v>1562.019</v>
      </c>
      <c r="L1551" s="58">
        <v>1843182.42</v>
      </c>
      <c r="M1551" s="59">
        <v>41425</v>
      </c>
      <c r="N1551" s="60">
        <v>2013</v>
      </c>
      <c r="O1551" s="61">
        <v>41485</v>
      </c>
      <c r="P1551" s="60">
        <v>2013</v>
      </c>
      <c r="Q1551" s="61">
        <v>41515</v>
      </c>
      <c r="R1551" s="53" t="s">
        <v>342</v>
      </c>
      <c r="S1551" s="53" t="s">
        <v>3640</v>
      </c>
      <c r="T1551" s="53" t="s">
        <v>417</v>
      </c>
      <c r="U1551" s="367">
        <v>13</v>
      </c>
      <c r="V1551" s="53">
        <v>2</v>
      </c>
      <c r="W1551" s="53" t="s">
        <v>390</v>
      </c>
      <c r="X1551" s="53"/>
      <c r="Y1551" s="63">
        <v>2.3877546348849071E-2</v>
      </c>
      <c r="Z1551" s="58">
        <v>10.297108491620111</v>
      </c>
      <c r="AA1551" s="53"/>
      <c r="AB1551" s="53" t="s">
        <v>3632</v>
      </c>
      <c r="AC1551" s="71" t="s">
        <v>1816</v>
      </c>
      <c r="AD1551" s="165">
        <v>77193.125</v>
      </c>
      <c r="AE1551" s="53"/>
      <c r="AF1551" s="53"/>
      <c r="AG1551" s="367">
        <v>179</v>
      </c>
      <c r="AH1551" s="367"/>
      <c r="AI1551" s="53" t="s">
        <v>99</v>
      </c>
      <c r="AJ1551" s="52" t="s">
        <v>391</v>
      </c>
    </row>
    <row r="1552" spans="1:46" s="148" customFormat="1" ht="45">
      <c r="A1552" s="52" t="s">
        <v>382</v>
      </c>
      <c r="B1552" s="159" t="s">
        <v>3641</v>
      </c>
      <c r="C1552" s="53" t="s">
        <v>515</v>
      </c>
      <c r="D1552" s="52" t="s">
        <v>415</v>
      </c>
      <c r="E1552" s="53" t="s">
        <v>60</v>
      </c>
      <c r="F1552" s="55">
        <v>41365</v>
      </c>
      <c r="G1552" s="55">
        <v>41405</v>
      </c>
      <c r="H1552" s="52" t="s">
        <v>99</v>
      </c>
      <c r="I1552" s="57">
        <v>544.5</v>
      </c>
      <c r="J1552" s="56">
        <v>544.10435402400003</v>
      </c>
      <c r="K1552" s="56">
        <v>544.10400000000004</v>
      </c>
      <c r="L1552" s="58">
        <v>642042.72000000009</v>
      </c>
      <c r="M1552" s="59">
        <v>41425</v>
      </c>
      <c r="N1552" s="60">
        <v>2013</v>
      </c>
      <c r="O1552" s="61">
        <v>41485</v>
      </c>
      <c r="P1552" s="60">
        <v>2013</v>
      </c>
      <c r="Q1552" s="61">
        <v>41515</v>
      </c>
      <c r="R1552" s="53" t="s">
        <v>342</v>
      </c>
      <c r="S1552" s="53" t="s">
        <v>3642</v>
      </c>
      <c r="T1552" s="53" t="s">
        <v>417</v>
      </c>
      <c r="U1552" s="367">
        <v>4</v>
      </c>
      <c r="V1552" s="53">
        <v>2</v>
      </c>
      <c r="W1552" s="53" t="s">
        <v>390</v>
      </c>
      <c r="X1552" s="53"/>
      <c r="Y1552" s="63">
        <v>8.3173562412455788E-3</v>
      </c>
      <c r="Z1552" s="58">
        <v>3.5868308379888272</v>
      </c>
      <c r="AA1552" s="53"/>
      <c r="AB1552" s="53" t="s">
        <v>3632</v>
      </c>
      <c r="AC1552" s="71" t="s">
        <v>1816</v>
      </c>
      <c r="AD1552" s="165">
        <v>77193.125</v>
      </c>
      <c r="AE1552" s="53"/>
      <c r="AF1552" s="53"/>
      <c r="AG1552" s="367">
        <v>179</v>
      </c>
      <c r="AH1552" s="367"/>
      <c r="AI1552" s="53" t="s">
        <v>99</v>
      </c>
      <c r="AJ1552" s="52" t="s">
        <v>391</v>
      </c>
    </row>
    <row r="1553" spans="1:46" s="148" customFormat="1" ht="45">
      <c r="A1553" s="52" t="s">
        <v>382</v>
      </c>
      <c r="B1553" s="60">
        <v>2253</v>
      </c>
      <c r="C1553" s="53" t="s">
        <v>442</v>
      </c>
      <c r="D1553" s="52" t="s">
        <v>416</v>
      </c>
      <c r="E1553" s="53" t="s">
        <v>83</v>
      </c>
      <c r="F1553" s="55">
        <v>41258</v>
      </c>
      <c r="G1553" s="55">
        <v>41338</v>
      </c>
      <c r="H1553" s="52" t="s">
        <v>99</v>
      </c>
      <c r="I1553" s="57">
        <v>2562.8622360000004</v>
      </c>
      <c r="J1553" s="56">
        <v>2561.0000025184286</v>
      </c>
      <c r="K1553" s="56">
        <v>2561</v>
      </c>
      <c r="L1553" s="58">
        <v>3021980</v>
      </c>
      <c r="M1553" s="59">
        <v>41358</v>
      </c>
      <c r="N1553" s="60">
        <v>2013</v>
      </c>
      <c r="O1553" s="61">
        <v>41388</v>
      </c>
      <c r="P1553" s="60">
        <v>2013</v>
      </c>
      <c r="Q1553" s="61">
        <v>41455</v>
      </c>
      <c r="R1553" s="53" t="s">
        <v>342</v>
      </c>
      <c r="S1553" s="53" t="s">
        <v>3644</v>
      </c>
      <c r="T1553" s="53" t="s">
        <v>417</v>
      </c>
      <c r="U1553" s="367">
        <v>6</v>
      </c>
      <c r="V1553" s="53">
        <v>2</v>
      </c>
      <c r="W1553" s="53" t="s">
        <v>390</v>
      </c>
      <c r="X1553" s="53"/>
      <c r="Y1553" s="63">
        <v>3.9148304981823187E-2</v>
      </c>
      <c r="Z1553" s="58">
        <v>16.882569832402236</v>
      </c>
      <c r="AA1553" s="53"/>
      <c r="AB1553" s="53" t="s">
        <v>3632</v>
      </c>
      <c r="AC1553" s="71" t="s">
        <v>1816</v>
      </c>
      <c r="AD1553" s="165">
        <v>77193.125</v>
      </c>
      <c r="AE1553" s="53"/>
      <c r="AF1553" s="53"/>
      <c r="AG1553" s="367">
        <v>179</v>
      </c>
      <c r="AH1553" s="367"/>
      <c r="AI1553" s="53" t="s">
        <v>99</v>
      </c>
      <c r="AJ1553" s="52" t="s">
        <v>391</v>
      </c>
    </row>
    <row r="1554" spans="1:46" s="148" customFormat="1" ht="45">
      <c r="A1554" s="52" t="s">
        <v>382</v>
      </c>
      <c r="B1554" s="159" t="s">
        <v>3645</v>
      </c>
      <c r="C1554" s="53" t="s">
        <v>442</v>
      </c>
      <c r="D1554" s="52" t="s">
        <v>416</v>
      </c>
      <c r="E1554" s="53" t="s">
        <v>83</v>
      </c>
      <c r="F1554" s="55">
        <v>41258</v>
      </c>
      <c r="G1554" s="55">
        <v>41338</v>
      </c>
      <c r="H1554" s="52" t="s">
        <v>99</v>
      </c>
      <c r="I1554" s="57">
        <v>690.10144500000013</v>
      </c>
      <c r="J1554" s="56">
        <v>689.60000173141236</v>
      </c>
      <c r="K1554" s="56">
        <v>689.6</v>
      </c>
      <c r="L1554" s="58">
        <v>813728</v>
      </c>
      <c r="M1554" s="59">
        <v>41358</v>
      </c>
      <c r="N1554" s="60">
        <v>2013</v>
      </c>
      <c r="O1554" s="61">
        <v>41388</v>
      </c>
      <c r="P1554" s="60">
        <v>2013</v>
      </c>
      <c r="Q1554" s="61">
        <v>41455</v>
      </c>
      <c r="R1554" s="53" t="s">
        <v>342</v>
      </c>
      <c r="S1554" s="53" t="s">
        <v>3646</v>
      </c>
      <c r="T1554" s="53" t="s">
        <v>417</v>
      </c>
      <c r="U1554" s="367">
        <v>6</v>
      </c>
      <c r="V1554" s="53">
        <v>2</v>
      </c>
      <c r="W1554" s="53" t="s">
        <v>390</v>
      </c>
      <c r="X1554" s="53"/>
      <c r="Y1554" s="63">
        <v>1.0541456897877888E-2</v>
      </c>
      <c r="Z1554" s="58">
        <v>4.5459664804469275</v>
      </c>
      <c r="AA1554" s="53"/>
      <c r="AB1554" s="53" t="s">
        <v>3632</v>
      </c>
      <c r="AC1554" s="71" t="s">
        <v>1816</v>
      </c>
      <c r="AD1554" s="165">
        <v>77193.125</v>
      </c>
      <c r="AE1554" s="53"/>
      <c r="AF1554" s="53"/>
      <c r="AG1554" s="367">
        <v>179</v>
      </c>
      <c r="AH1554" s="367"/>
      <c r="AI1554" s="53" t="s">
        <v>99</v>
      </c>
      <c r="AJ1554" s="52" t="s">
        <v>391</v>
      </c>
    </row>
    <row r="1555" spans="1:46" s="148" customFormat="1" ht="45">
      <c r="A1555" s="52" t="s">
        <v>382</v>
      </c>
      <c r="B1555" s="159" t="s">
        <v>3647</v>
      </c>
      <c r="C1555" s="53" t="s">
        <v>442</v>
      </c>
      <c r="D1555" s="52" t="s">
        <v>416</v>
      </c>
      <c r="E1555" s="53" t="s">
        <v>83</v>
      </c>
      <c r="F1555" s="55">
        <v>41258</v>
      </c>
      <c r="G1555" s="55">
        <v>41338</v>
      </c>
      <c r="H1555" s="52" t="s">
        <v>99</v>
      </c>
      <c r="I1555" s="57">
        <v>607.44137999999998</v>
      </c>
      <c r="J1555" s="56">
        <v>607</v>
      </c>
      <c r="K1555" s="56">
        <v>607</v>
      </c>
      <c r="L1555" s="58">
        <v>716260</v>
      </c>
      <c r="M1555" s="59">
        <v>41358</v>
      </c>
      <c r="N1555" s="60">
        <v>2013</v>
      </c>
      <c r="O1555" s="61">
        <v>41388</v>
      </c>
      <c r="P1555" s="60">
        <v>2013</v>
      </c>
      <c r="Q1555" s="61">
        <v>41455</v>
      </c>
      <c r="R1555" s="53" t="s">
        <v>342</v>
      </c>
      <c r="S1555" s="53" t="s">
        <v>3648</v>
      </c>
      <c r="T1555" s="53" t="s">
        <v>417</v>
      </c>
      <c r="U1555" s="367">
        <v>6</v>
      </c>
      <c r="V1555" s="53">
        <v>2</v>
      </c>
      <c r="W1555" s="53" t="s">
        <v>390</v>
      </c>
      <c r="X1555" s="53"/>
      <c r="Y1555" s="63">
        <v>9.2788055931146713E-3</v>
      </c>
      <c r="Z1555" s="58">
        <v>4.0014525139664805</v>
      </c>
      <c r="AA1555" s="53"/>
      <c r="AB1555" s="53" t="s">
        <v>3632</v>
      </c>
      <c r="AC1555" s="71" t="s">
        <v>1816</v>
      </c>
      <c r="AD1555" s="165">
        <v>77193.125</v>
      </c>
      <c r="AE1555" s="53"/>
      <c r="AF1555" s="53"/>
      <c r="AG1555" s="367">
        <v>179</v>
      </c>
      <c r="AH1555" s="367"/>
      <c r="AI1555" s="53" t="s">
        <v>99</v>
      </c>
      <c r="AJ1555" s="52" t="s">
        <v>391</v>
      </c>
    </row>
    <row r="1556" spans="1:46" s="148" customFormat="1" ht="45">
      <c r="A1556" s="52" t="s">
        <v>382</v>
      </c>
      <c r="B1556" s="159" t="s">
        <v>3649</v>
      </c>
      <c r="C1556" s="53" t="s">
        <v>442</v>
      </c>
      <c r="D1556" s="52" t="s">
        <v>416</v>
      </c>
      <c r="E1556" s="53" t="s">
        <v>83</v>
      </c>
      <c r="F1556" s="55">
        <v>41258</v>
      </c>
      <c r="G1556" s="55">
        <v>41338</v>
      </c>
      <c r="H1556" s="52" t="s">
        <v>99</v>
      </c>
      <c r="I1556" s="57">
        <v>696.50608999999997</v>
      </c>
      <c r="J1556" s="56">
        <v>696.00021880774295</v>
      </c>
      <c r="K1556" s="56">
        <v>696</v>
      </c>
      <c r="L1556" s="58">
        <v>821280</v>
      </c>
      <c r="M1556" s="59">
        <v>41358</v>
      </c>
      <c r="N1556" s="60">
        <v>2013</v>
      </c>
      <c r="O1556" s="61">
        <v>41388</v>
      </c>
      <c r="P1556" s="60">
        <v>2013</v>
      </c>
      <c r="Q1556" s="61">
        <v>41455</v>
      </c>
      <c r="R1556" s="53" t="s">
        <v>342</v>
      </c>
      <c r="S1556" s="53" t="s">
        <v>3650</v>
      </c>
      <c r="T1556" s="53" t="s">
        <v>417</v>
      </c>
      <c r="U1556" s="367">
        <v>5</v>
      </c>
      <c r="V1556" s="53">
        <v>2</v>
      </c>
      <c r="W1556" s="53" t="s">
        <v>390</v>
      </c>
      <c r="X1556" s="53"/>
      <c r="Y1556" s="63">
        <v>1.0639289444493924E-2</v>
      </c>
      <c r="Z1556" s="58">
        <v>4.5881564245810056</v>
      </c>
      <c r="AA1556" s="53"/>
      <c r="AB1556" s="53" t="s">
        <v>3632</v>
      </c>
      <c r="AC1556" s="71" t="s">
        <v>1816</v>
      </c>
      <c r="AD1556" s="165">
        <v>77193.125</v>
      </c>
      <c r="AE1556" s="53"/>
      <c r="AF1556" s="53"/>
      <c r="AG1556" s="367">
        <v>179</v>
      </c>
      <c r="AH1556" s="367"/>
      <c r="AI1556" s="53" t="s">
        <v>99</v>
      </c>
      <c r="AJ1556" s="52" t="s">
        <v>391</v>
      </c>
    </row>
    <row r="1557" spans="1:46" s="148" customFormat="1" ht="45">
      <c r="A1557" s="52" t="s">
        <v>382</v>
      </c>
      <c r="B1557" s="159" t="s">
        <v>3651</v>
      </c>
      <c r="C1557" s="53" t="s">
        <v>442</v>
      </c>
      <c r="D1557" s="52" t="s">
        <v>416</v>
      </c>
      <c r="E1557" s="53" t="s">
        <v>83</v>
      </c>
      <c r="F1557" s="55">
        <v>41258</v>
      </c>
      <c r="G1557" s="55">
        <v>41338</v>
      </c>
      <c r="H1557" s="52" t="s">
        <v>99</v>
      </c>
      <c r="I1557" s="57">
        <v>174.12653</v>
      </c>
      <c r="J1557" s="56">
        <v>174.00001073390715</v>
      </c>
      <c r="K1557" s="56">
        <v>174</v>
      </c>
      <c r="L1557" s="58">
        <v>205320</v>
      </c>
      <c r="M1557" s="59">
        <v>41358</v>
      </c>
      <c r="N1557" s="60">
        <v>2013</v>
      </c>
      <c r="O1557" s="61">
        <v>41388</v>
      </c>
      <c r="P1557" s="60">
        <v>2013</v>
      </c>
      <c r="Q1557" s="61">
        <v>41455</v>
      </c>
      <c r="R1557" s="53" t="s">
        <v>342</v>
      </c>
      <c r="S1557" s="53" t="s">
        <v>3652</v>
      </c>
      <c r="T1557" s="53" t="s">
        <v>417</v>
      </c>
      <c r="U1557" s="367">
        <v>4</v>
      </c>
      <c r="V1557" s="53">
        <v>2</v>
      </c>
      <c r="W1557" s="53" t="s">
        <v>390</v>
      </c>
      <c r="X1557" s="53"/>
      <c r="Y1557" s="63">
        <v>2.659822361123481E-3</v>
      </c>
      <c r="Z1557" s="58">
        <v>1.1470391061452514</v>
      </c>
      <c r="AA1557" s="53"/>
      <c r="AB1557" s="53" t="s">
        <v>3632</v>
      </c>
      <c r="AC1557" s="71" t="s">
        <v>1816</v>
      </c>
      <c r="AD1557" s="165">
        <v>77193.125</v>
      </c>
      <c r="AE1557" s="53"/>
      <c r="AF1557" s="53"/>
      <c r="AG1557" s="367">
        <v>179</v>
      </c>
      <c r="AH1557" s="367"/>
      <c r="AI1557" s="53" t="s">
        <v>99</v>
      </c>
      <c r="AJ1557" s="52" t="s">
        <v>391</v>
      </c>
    </row>
    <row r="1558" spans="1:46" s="148" customFormat="1" ht="45">
      <c r="A1558" s="52" t="s">
        <v>382</v>
      </c>
      <c r="B1558" s="159" t="s">
        <v>3653</v>
      </c>
      <c r="C1558" s="53" t="s">
        <v>442</v>
      </c>
      <c r="D1558" s="52" t="s">
        <v>416</v>
      </c>
      <c r="E1558" s="53" t="s">
        <v>83</v>
      </c>
      <c r="F1558" s="55">
        <v>41258</v>
      </c>
      <c r="G1558" s="55">
        <v>41338</v>
      </c>
      <c r="H1558" s="52" t="s">
        <v>99</v>
      </c>
      <c r="I1558" s="57">
        <v>3514.95604</v>
      </c>
      <c r="J1558" s="56">
        <v>3512.4020004901136</v>
      </c>
      <c r="K1558" s="56">
        <v>3512.402</v>
      </c>
      <c r="L1558" s="58">
        <v>4144634.36</v>
      </c>
      <c r="M1558" s="59">
        <v>41358</v>
      </c>
      <c r="N1558" s="60">
        <v>2013</v>
      </c>
      <c r="O1558" s="61">
        <v>41388</v>
      </c>
      <c r="P1558" s="60">
        <v>2013</v>
      </c>
      <c r="Q1558" s="61">
        <v>41455</v>
      </c>
      <c r="R1558" s="53" t="s">
        <v>342</v>
      </c>
      <c r="S1558" s="53" t="s">
        <v>3654</v>
      </c>
      <c r="T1558" s="53" t="s">
        <v>417</v>
      </c>
      <c r="U1558" s="367">
        <v>23</v>
      </c>
      <c r="V1558" s="53">
        <v>2</v>
      </c>
      <c r="W1558" s="53" t="s">
        <v>390</v>
      </c>
      <c r="X1558" s="53"/>
      <c r="Y1558" s="63">
        <v>5.3691755062384119E-2</v>
      </c>
      <c r="Z1558" s="58">
        <v>23.154381899441344</v>
      </c>
      <c r="AA1558" s="53"/>
      <c r="AB1558" s="53" t="s">
        <v>3632</v>
      </c>
      <c r="AC1558" s="71" t="s">
        <v>1816</v>
      </c>
      <c r="AD1558" s="165">
        <v>77193.125</v>
      </c>
      <c r="AE1558" s="53"/>
      <c r="AF1558" s="53"/>
      <c r="AG1558" s="367">
        <v>179</v>
      </c>
      <c r="AH1558" s="367"/>
      <c r="AI1558" s="53" t="s">
        <v>99</v>
      </c>
      <c r="AJ1558" s="52" t="s">
        <v>391</v>
      </c>
    </row>
    <row r="1559" spans="1:46" s="148" customFormat="1" ht="45">
      <c r="A1559" s="52" t="s">
        <v>382</v>
      </c>
      <c r="B1559" s="159" t="s">
        <v>3655</v>
      </c>
      <c r="C1559" s="53" t="s">
        <v>442</v>
      </c>
      <c r="D1559" s="52" t="s">
        <v>416</v>
      </c>
      <c r="E1559" s="53" t="s">
        <v>83</v>
      </c>
      <c r="F1559" s="55">
        <v>41258</v>
      </c>
      <c r="G1559" s="55">
        <v>41338</v>
      </c>
      <c r="H1559" s="52" t="s">
        <v>99</v>
      </c>
      <c r="I1559" s="57">
        <v>960.69806000000005</v>
      </c>
      <c r="J1559" s="56">
        <v>960.00000312441671</v>
      </c>
      <c r="K1559" s="56">
        <v>960</v>
      </c>
      <c r="L1559" s="58">
        <v>1132800</v>
      </c>
      <c r="M1559" s="59">
        <v>41358</v>
      </c>
      <c r="N1559" s="60">
        <v>2013</v>
      </c>
      <c r="O1559" s="61">
        <v>41388</v>
      </c>
      <c r="P1559" s="60">
        <v>2013</v>
      </c>
      <c r="Q1559" s="61">
        <v>41455</v>
      </c>
      <c r="R1559" s="53" t="s">
        <v>342</v>
      </c>
      <c r="S1559" s="53" t="s">
        <v>3656</v>
      </c>
      <c r="T1559" s="53" t="s">
        <v>417</v>
      </c>
      <c r="U1559" s="367">
        <v>3</v>
      </c>
      <c r="V1559" s="53">
        <v>2</v>
      </c>
      <c r="W1559" s="53" t="s">
        <v>390</v>
      </c>
      <c r="X1559" s="53"/>
      <c r="Y1559" s="63">
        <v>1.467488199240541E-2</v>
      </c>
      <c r="Z1559" s="58">
        <v>6.3284916201117323</v>
      </c>
      <c r="AA1559" s="53"/>
      <c r="AB1559" s="53" t="s">
        <v>3632</v>
      </c>
      <c r="AC1559" s="71" t="s">
        <v>1816</v>
      </c>
      <c r="AD1559" s="165">
        <v>77193.125</v>
      </c>
      <c r="AE1559" s="53"/>
      <c r="AF1559" s="53"/>
      <c r="AG1559" s="367">
        <v>179</v>
      </c>
      <c r="AH1559" s="367"/>
      <c r="AI1559" s="53" t="s">
        <v>99</v>
      </c>
      <c r="AJ1559" s="52" t="s">
        <v>391</v>
      </c>
    </row>
    <row r="1560" spans="1:46" s="148" customFormat="1" ht="45">
      <c r="A1560" s="52" t="s">
        <v>382</v>
      </c>
      <c r="B1560" s="159" t="s">
        <v>3657</v>
      </c>
      <c r="C1560" s="53" t="s">
        <v>442</v>
      </c>
      <c r="D1560" s="52" t="s">
        <v>416</v>
      </c>
      <c r="E1560" s="53" t="s">
        <v>83</v>
      </c>
      <c r="F1560" s="55">
        <v>41258</v>
      </c>
      <c r="G1560" s="55">
        <v>41338</v>
      </c>
      <c r="H1560" s="52" t="s">
        <v>99</v>
      </c>
      <c r="I1560" s="57">
        <v>810.58898999999997</v>
      </c>
      <c r="J1560" s="56">
        <v>810.00000675822923</v>
      </c>
      <c r="K1560" s="56">
        <v>810</v>
      </c>
      <c r="L1560" s="58">
        <v>955800</v>
      </c>
      <c r="M1560" s="59">
        <v>41358</v>
      </c>
      <c r="N1560" s="60">
        <v>2013</v>
      </c>
      <c r="O1560" s="61">
        <v>41388</v>
      </c>
      <c r="P1560" s="60">
        <v>2013</v>
      </c>
      <c r="Q1560" s="61">
        <v>41455</v>
      </c>
      <c r="R1560" s="53" t="s">
        <v>342</v>
      </c>
      <c r="S1560" s="53" t="s">
        <v>3658</v>
      </c>
      <c r="T1560" s="53" t="s">
        <v>417</v>
      </c>
      <c r="U1560" s="367">
        <v>14</v>
      </c>
      <c r="V1560" s="53">
        <v>2</v>
      </c>
      <c r="W1560" s="53" t="s">
        <v>390</v>
      </c>
      <c r="X1560" s="53"/>
      <c r="Y1560" s="63">
        <v>1.2381931681092067E-2</v>
      </c>
      <c r="Z1560" s="58">
        <v>5.3396648044692743</v>
      </c>
      <c r="AA1560" s="53"/>
      <c r="AB1560" s="53" t="s">
        <v>3632</v>
      </c>
      <c r="AC1560" s="71" t="s">
        <v>1816</v>
      </c>
      <c r="AD1560" s="165">
        <v>77193.125</v>
      </c>
      <c r="AE1560" s="53"/>
      <c r="AF1560" s="53"/>
      <c r="AG1560" s="367">
        <v>179</v>
      </c>
      <c r="AH1560" s="367"/>
      <c r="AI1560" s="53" t="s">
        <v>99</v>
      </c>
      <c r="AJ1560" s="52" t="s">
        <v>391</v>
      </c>
    </row>
    <row r="1561" spans="1:46" s="148" customFormat="1" ht="45">
      <c r="A1561" s="52" t="s">
        <v>382</v>
      </c>
      <c r="B1561" s="159" t="s">
        <v>3659</v>
      </c>
      <c r="C1561" s="53" t="s">
        <v>442</v>
      </c>
      <c r="D1561" s="52" t="s">
        <v>416</v>
      </c>
      <c r="E1561" s="53" t="s">
        <v>83</v>
      </c>
      <c r="F1561" s="55">
        <v>41258</v>
      </c>
      <c r="G1561" s="55">
        <v>41338</v>
      </c>
      <c r="H1561" s="52" t="s">
        <v>99</v>
      </c>
      <c r="I1561" s="57">
        <v>658.47956899999997</v>
      </c>
      <c r="J1561" s="56">
        <v>658.00000369872828</v>
      </c>
      <c r="K1561" s="56">
        <v>658</v>
      </c>
      <c r="L1561" s="58">
        <v>776439.99999999988</v>
      </c>
      <c r="M1561" s="59">
        <v>41358</v>
      </c>
      <c r="N1561" s="60">
        <v>2013</v>
      </c>
      <c r="O1561" s="61">
        <v>41388</v>
      </c>
      <c r="P1561" s="60">
        <v>2013</v>
      </c>
      <c r="Q1561" s="61">
        <v>41455</v>
      </c>
      <c r="R1561" s="53" t="s">
        <v>342</v>
      </c>
      <c r="S1561" s="53" t="s">
        <v>3660</v>
      </c>
      <c r="T1561" s="53" t="s">
        <v>417</v>
      </c>
      <c r="U1561" s="367">
        <v>4</v>
      </c>
      <c r="V1561" s="53">
        <v>2</v>
      </c>
      <c r="W1561" s="53" t="s">
        <v>390</v>
      </c>
      <c r="X1561" s="53"/>
      <c r="Y1561" s="63">
        <v>1.0058408698961208E-2</v>
      </c>
      <c r="Z1561" s="58">
        <v>4.3376536312849154</v>
      </c>
      <c r="AA1561" s="53"/>
      <c r="AB1561" s="53" t="s">
        <v>3632</v>
      </c>
      <c r="AC1561" s="71" t="s">
        <v>1816</v>
      </c>
      <c r="AD1561" s="165">
        <v>77193.125</v>
      </c>
      <c r="AE1561" s="53"/>
      <c r="AF1561" s="53"/>
      <c r="AG1561" s="367">
        <v>179</v>
      </c>
      <c r="AH1561" s="367"/>
      <c r="AI1561" s="53" t="s">
        <v>99</v>
      </c>
      <c r="AJ1561" s="52" t="s">
        <v>391</v>
      </c>
    </row>
    <row r="1562" spans="1:46" s="153" customFormat="1" ht="90">
      <c r="A1562" s="52" t="s">
        <v>382</v>
      </c>
      <c r="B1562" s="60">
        <v>2254</v>
      </c>
      <c r="C1562" s="60">
        <v>31</v>
      </c>
      <c r="D1562" s="52" t="s">
        <v>3661</v>
      </c>
      <c r="E1562" s="53" t="s">
        <v>83</v>
      </c>
      <c r="F1562" s="55">
        <v>41253</v>
      </c>
      <c r="G1562" s="55">
        <v>41333</v>
      </c>
      <c r="H1562" s="52" t="s">
        <v>99</v>
      </c>
      <c r="I1562" s="57">
        <v>2162.5884500000002</v>
      </c>
      <c r="J1562" s="56">
        <v>2161.0170644756904</v>
      </c>
      <c r="K1562" s="56">
        <v>2161.0169999999998</v>
      </c>
      <c r="L1562" s="58">
        <v>2550000.06</v>
      </c>
      <c r="M1562" s="59">
        <v>41353</v>
      </c>
      <c r="N1562" s="60">
        <v>2013</v>
      </c>
      <c r="O1562" s="61">
        <v>41413</v>
      </c>
      <c r="P1562" s="60">
        <v>2013</v>
      </c>
      <c r="Q1562" s="61">
        <v>41455</v>
      </c>
      <c r="R1562" s="53" t="s">
        <v>342</v>
      </c>
      <c r="S1562" s="53" t="s">
        <v>3662</v>
      </c>
      <c r="T1562" s="53" t="s">
        <v>417</v>
      </c>
      <c r="U1562" s="367">
        <v>5</v>
      </c>
      <c r="V1562" s="53">
        <v>2</v>
      </c>
      <c r="W1562" s="53" t="s">
        <v>390</v>
      </c>
      <c r="X1562" s="53"/>
      <c r="Y1562" s="63">
        <v>3.3034030686022883E-2</v>
      </c>
      <c r="Z1562" s="58">
        <v>14.245810391061454</v>
      </c>
      <c r="AA1562" s="53"/>
      <c r="AB1562" s="53" t="s">
        <v>3632</v>
      </c>
      <c r="AC1562" s="71" t="s">
        <v>1816</v>
      </c>
      <c r="AD1562" s="165">
        <v>77193.125</v>
      </c>
      <c r="AE1562" s="53"/>
      <c r="AF1562" s="53"/>
      <c r="AG1562" s="367">
        <v>179</v>
      </c>
      <c r="AH1562" s="367"/>
      <c r="AI1562" s="53" t="s">
        <v>99</v>
      </c>
      <c r="AJ1562" s="52" t="s">
        <v>391</v>
      </c>
      <c r="AK1562" s="148"/>
      <c r="AL1562" s="148"/>
      <c r="AM1562" s="148"/>
      <c r="AN1562" s="148"/>
      <c r="AO1562" s="148"/>
      <c r="AP1562" s="148"/>
      <c r="AQ1562" s="148"/>
      <c r="AR1562" s="148"/>
      <c r="AS1562" s="148"/>
      <c r="AT1562" s="148"/>
    </row>
    <row r="1563" spans="1:46" s="148" customFormat="1" ht="90">
      <c r="A1563" s="52" t="s">
        <v>382</v>
      </c>
      <c r="B1563" s="159" t="s">
        <v>3663</v>
      </c>
      <c r="C1563" s="60">
        <v>31</v>
      </c>
      <c r="D1563" s="52" t="s">
        <v>3661</v>
      </c>
      <c r="E1563" s="53" t="s">
        <v>60</v>
      </c>
      <c r="F1563" s="55">
        <v>41537</v>
      </c>
      <c r="G1563" s="55">
        <v>41582</v>
      </c>
      <c r="H1563" s="52" t="s">
        <v>99</v>
      </c>
      <c r="I1563" s="57">
        <v>347.45800000000003</v>
      </c>
      <c r="J1563" s="56">
        <v>347.45800000000003</v>
      </c>
      <c r="K1563" s="56">
        <v>347.45800000000003</v>
      </c>
      <c r="L1563" s="58">
        <v>410000.44</v>
      </c>
      <c r="M1563" s="59">
        <v>41602</v>
      </c>
      <c r="N1563" s="60">
        <v>2013</v>
      </c>
      <c r="O1563" s="61">
        <v>41612</v>
      </c>
      <c r="P1563" s="60">
        <v>2013</v>
      </c>
      <c r="Q1563" s="61">
        <v>41639</v>
      </c>
      <c r="R1563" s="53" t="s">
        <v>342</v>
      </c>
      <c r="S1563" s="53" t="s">
        <v>7061</v>
      </c>
      <c r="T1563" s="53" t="s">
        <v>417</v>
      </c>
      <c r="U1563" s="367">
        <v>4</v>
      </c>
      <c r="V1563" s="53">
        <v>2</v>
      </c>
      <c r="W1563" s="53" t="s">
        <v>390</v>
      </c>
      <c r="X1563" s="53"/>
      <c r="Y1563" s="63">
        <v>5.3113595284554165E-3</v>
      </c>
      <c r="Z1563" s="58">
        <v>2.290505251396648</v>
      </c>
      <c r="AA1563" s="53"/>
      <c r="AB1563" s="53" t="s">
        <v>3632</v>
      </c>
      <c r="AC1563" s="71" t="s">
        <v>1816</v>
      </c>
      <c r="AD1563" s="165">
        <v>77193.125</v>
      </c>
      <c r="AE1563" s="53"/>
      <c r="AF1563" s="53"/>
      <c r="AG1563" s="367">
        <v>179</v>
      </c>
      <c r="AH1563" s="367"/>
      <c r="AI1563" s="53" t="s">
        <v>99</v>
      </c>
      <c r="AJ1563" s="52" t="s">
        <v>391</v>
      </c>
    </row>
    <row r="1564" spans="1:46" s="148" customFormat="1" ht="90">
      <c r="A1564" s="52" t="s">
        <v>382</v>
      </c>
      <c r="B1564" s="159" t="s">
        <v>7062</v>
      </c>
      <c r="C1564" s="60">
        <v>31</v>
      </c>
      <c r="D1564" s="52" t="s">
        <v>3661</v>
      </c>
      <c r="E1564" s="53" t="s">
        <v>65</v>
      </c>
      <c r="F1564" s="55">
        <v>41537</v>
      </c>
      <c r="G1564" s="55">
        <v>41582</v>
      </c>
      <c r="H1564" s="52" t="s">
        <v>99</v>
      </c>
      <c r="I1564" s="57">
        <v>3612.1008000000002</v>
      </c>
      <c r="J1564" s="56">
        <v>3609.476166122266</v>
      </c>
      <c r="K1564" s="56">
        <v>3609.4760000000001</v>
      </c>
      <c r="L1564" s="58">
        <v>4259181.68</v>
      </c>
      <c r="M1564" s="59">
        <v>41602</v>
      </c>
      <c r="N1564" s="60">
        <v>2013</v>
      </c>
      <c r="O1564" s="61">
        <v>41612</v>
      </c>
      <c r="P1564" s="60">
        <v>2013</v>
      </c>
      <c r="Q1564" s="61">
        <v>41639</v>
      </c>
      <c r="R1564" s="53" t="s">
        <v>342</v>
      </c>
      <c r="S1564" s="53" t="s">
        <v>3662</v>
      </c>
      <c r="T1564" s="53" t="s">
        <v>417</v>
      </c>
      <c r="U1564" s="367">
        <v>13</v>
      </c>
      <c r="V1564" s="53">
        <v>2</v>
      </c>
      <c r="W1564" s="53" t="s">
        <v>390</v>
      </c>
      <c r="X1564" s="53"/>
      <c r="Y1564" s="63">
        <v>5.5175660785853661E-2</v>
      </c>
      <c r="Z1564" s="58">
        <v>23.794311061452515</v>
      </c>
      <c r="AA1564" s="53"/>
      <c r="AB1564" s="53" t="s">
        <v>3632</v>
      </c>
      <c r="AC1564" s="71" t="s">
        <v>1816</v>
      </c>
      <c r="AD1564" s="165">
        <v>77193.125</v>
      </c>
      <c r="AE1564" s="53"/>
      <c r="AF1564" s="53"/>
      <c r="AG1564" s="367">
        <v>179</v>
      </c>
      <c r="AH1564" s="367"/>
      <c r="AI1564" s="53" t="s">
        <v>99</v>
      </c>
      <c r="AJ1564" s="52" t="s">
        <v>391</v>
      </c>
    </row>
    <row r="1565" spans="1:46" s="148" customFormat="1" ht="90">
      <c r="A1565" s="52" t="s">
        <v>382</v>
      </c>
      <c r="B1565" s="54" t="s">
        <v>7063</v>
      </c>
      <c r="C1565" s="60">
        <v>31</v>
      </c>
      <c r="D1565" s="52" t="s">
        <v>3661</v>
      </c>
      <c r="E1565" s="78" t="s">
        <v>65</v>
      </c>
      <c r="F1565" s="371">
        <v>41567</v>
      </c>
      <c r="G1565" s="371">
        <v>41612</v>
      </c>
      <c r="H1565" s="371" t="s">
        <v>99</v>
      </c>
      <c r="I1565" s="79">
        <v>7145.7568499999998</v>
      </c>
      <c r="J1565" s="56">
        <v>7107.1334488547909</v>
      </c>
      <c r="K1565" s="56">
        <v>7107.1329999999998</v>
      </c>
      <c r="L1565" s="58">
        <v>8386416.9399999995</v>
      </c>
      <c r="M1565" s="372">
        <v>41632</v>
      </c>
      <c r="N1565" s="78">
        <v>2013</v>
      </c>
      <c r="O1565" s="373">
        <v>41639</v>
      </c>
      <c r="P1565" s="78">
        <v>2013</v>
      </c>
      <c r="Q1565" s="373">
        <v>41639</v>
      </c>
      <c r="R1565" s="53" t="s">
        <v>342</v>
      </c>
      <c r="S1565" s="68" t="s">
        <v>3664</v>
      </c>
      <c r="T1565" s="78" t="s">
        <v>417</v>
      </c>
      <c r="U1565" s="78">
        <v>1</v>
      </c>
      <c r="V1565" s="420">
        <v>2</v>
      </c>
      <c r="W1565" s="78" t="s">
        <v>390</v>
      </c>
      <c r="X1565" s="78"/>
      <c r="Y1565" s="177">
        <v>0.10864201883263566</v>
      </c>
      <c r="Z1565" s="177">
        <v>431.24650837988827</v>
      </c>
      <c r="AA1565" s="78"/>
      <c r="AB1565" s="78" t="s">
        <v>3632</v>
      </c>
      <c r="AC1565" s="78" t="s">
        <v>1816</v>
      </c>
      <c r="AD1565" s="78">
        <v>77193.125</v>
      </c>
      <c r="AE1565" s="78"/>
      <c r="AF1565" s="78"/>
      <c r="AG1565" s="78">
        <v>179</v>
      </c>
      <c r="AH1565" s="78"/>
      <c r="AI1565" s="78" t="s">
        <v>99</v>
      </c>
      <c r="AJ1565" s="78" t="s">
        <v>391</v>
      </c>
      <c r="AL1565" s="153"/>
      <c r="AM1565" s="153"/>
      <c r="AN1565" s="153"/>
      <c r="AO1565" s="153"/>
      <c r="AP1565" s="153"/>
      <c r="AQ1565" s="153"/>
      <c r="AR1565" s="153"/>
      <c r="AS1565" s="153"/>
      <c r="AT1565" s="153"/>
    </row>
    <row r="1566" spans="1:46" s="148" customFormat="1" ht="105">
      <c r="A1566" s="53" t="s">
        <v>1599</v>
      </c>
      <c r="B1566" s="60">
        <v>2255</v>
      </c>
      <c r="C1566" s="69" t="s">
        <v>1856</v>
      </c>
      <c r="D1566" s="52" t="s">
        <v>388</v>
      </c>
      <c r="E1566" s="53" t="s">
        <v>82</v>
      </c>
      <c r="F1566" s="55">
        <v>41349</v>
      </c>
      <c r="G1566" s="55">
        <v>41379</v>
      </c>
      <c r="H1566" s="53" t="s">
        <v>107</v>
      </c>
      <c r="I1566" s="57">
        <v>3307.0000000000005</v>
      </c>
      <c r="J1566" s="56">
        <v>3375.837583256769</v>
      </c>
      <c r="K1566" s="56">
        <v>3307</v>
      </c>
      <c r="L1566" s="58">
        <v>3902259.9999999995</v>
      </c>
      <c r="M1566" s="59">
        <v>41399</v>
      </c>
      <c r="N1566" s="60">
        <v>2013</v>
      </c>
      <c r="O1566" s="61">
        <v>41404</v>
      </c>
      <c r="P1566" s="60">
        <v>2013</v>
      </c>
      <c r="Q1566" s="61">
        <v>41494</v>
      </c>
      <c r="R1566" s="53" t="s">
        <v>342</v>
      </c>
      <c r="S1566" s="70" t="s">
        <v>3665</v>
      </c>
      <c r="T1566" s="53" t="s">
        <v>389</v>
      </c>
      <c r="U1566" s="53" t="s">
        <v>9</v>
      </c>
      <c r="V1566" s="53">
        <v>2</v>
      </c>
      <c r="W1566" s="53" t="s">
        <v>390</v>
      </c>
      <c r="X1566" s="53"/>
      <c r="Y1566" s="367">
        <v>4.8427405313220033E-2</v>
      </c>
      <c r="Z1566" s="367">
        <v>1.1715126776708805E-4</v>
      </c>
      <c r="AA1566" s="53" t="s">
        <v>1857</v>
      </c>
      <c r="AB1566" s="53" t="s">
        <v>3667</v>
      </c>
      <c r="AC1566" s="71" t="s">
        <v>1795</v>
      </c>
      <c r="AD1566" s="57">
        <v>68287.78</v>
      </c>
      <c r="AE1566" s="53"/>
      <c r="AF1566" s="53"/>
      <c r="AG1566" s="53" t="s">
        <v>662</v>
      </c>
      <c r="AH1566" s="367">
        <v>0</v>
      </c>
      <c r="AI1566" s="53" t="s">
        <v>3668</v>
      </c>
      <c r="AJ1566" s="53" t="s">
        <v>689</v>
      </c>
    </row>
    <row r="1567" spans="1:46" s="153" customFormat="1" ht="105">
      <c r="A1567" s="53" t="s">
        <v>1599</v>
      </c>
      <c r="B1567" s="60">
        <v>2256</v>
      </c>
      <c r="C1567" s="69" t="s">
        <v>1856</v>
      </c>
      <c r="D1567" s="52" t="s">
        <v>388</v>
      </c>
      <c r="E1567" s="53" t="s">
        <v>82</v>
      </c>
      <c r="F1567" s="55">
        <v>41255</v>
      </c>
      <c r="G1567" s="55">
        <v>41285</v>
      </c>
      <c r="H1567" s="53" t="s">
        <v>99</v>
      </c>
      <c r="I1567" s="57">
        <v>649</v>
      </c>
      <c r="J1567" s="56">
        <v>662.50940173378979</v>
      </c>
      <c r="K1567" s="56">
        <v>649</v>
      </c>
      <c r="L1567" s="58">
        <v>765819.99999999988</v>
      </c>
      <c r="M1567" s="59">
        <v>41305</v>
      </c>
      <c r="N1567" s="60">
        <v>2013</v>
      </c>
      <c r="O1567" s="61">
        <v>41310</v>
      </c>
      <c r="P1567" s="60">
        <v>2013</v>
      </c>
      <c r="Q1567" s="61">
        <v>41400</v>
      </c>
      <c r="R1567" s="53" t="s">
        <v>342</v>
      </c>
      <c r="S1567" s="70" t="s">
        <v>3669</v>
      </c>
      <c r="T1567" s="53" t="s">
        <v>389</v>
      </c>
      <c r="U1567" s="53" t="s">
        <v>9</v>
      </c>
      <c r="V1567" s="53">
        <v>2</v>
      </c>
      <c r="W1567" s="53" t="s">
        <v>390</v>
      </c>
      <c r="X1567" s="53"/>
      <c r="Y1567" s="367">
        <v>5.0859996301091184E-2</v>
      </c>
      <c r="Z1567" s="367">
        <v>6.2928469999655185E-4</v>
      </c>
      <c r="AA1567" s="53" t="s">
        <v>1857</v>
      </c>
      <c r="AB1567" s="53" t="s">
        <v>3671</v>
      </c>
      <c r="AC1567" s="71" t="s">
        <v>1795</v>
      </c>
      <c r="AD1567" s="57">
        <v>12760.519999999999</v>
      </c>
      <c r="AE1567" s="53"/>
      <c r="AF1567" s="53" t="s">
        <v>3672</v>
      </c>
      <c r="AG1567" s="53"/>
      <c r="AH1567" s="367">
        <v>0</v>
      </c>
      <c r="AI1567" s="53" t="s">
        <v>1860</v>
      </c>
      <c r="AJ1567" s="53" t="s">
        <v>689</v>
      </c>
      <c r="AK1567" s="148"/>
      <c r="AL1567" s="148"/>
      <c r="AM1567" s="148"/>
      <c r="AN1567" s="148"/>
      <c r="AO1567" s="148"/>
      <c r="AP1567" s="148"/>
      <c r="AQ1567" s="148"/>
      <c r="AR1567" s="148"/>
      <c r="AS1567" s="148"/>
      <c r="AT1567" s="148"/>
    </row>
    <row r="1568" spans="1:46" s="148" customFormat="1" ht="105">
      <c r="A1568" s="53" t="s">
        <v>1599</v>
      </c>
      <c r="B1568" s="60">
        <v>2257</v>
      </c>
      <c r="C1568" s="69" t="s">
        <v>1856</v>
      </c>
      <c r="D1568" s="52" t="s">
        <v>388</v>
      </c>
      <c r="E1568" s="53" t="s">
        <v>82</v>
      </c>
      <c r="F1568" s="55">
        <v>41255</v>
      </c>
      <c r="G1568" s="55">
        <v>41285</v>
      </c>
      <c r="H1568" s="53" t="s">
        <v>99</v>
      </c>
      <c r="I1568" s="57">
        <v>3339.3249999999998</v>
      </c>
      <c r="J1568" s="56">
        <v>3308.0655754795707</v>
      </c>
      <c r="K1568" s="56">
        <v>3308.0650000000001</v>
      </c>
      <c r="L1568" s="58">
        <v>3903516.6999999997</v>
      </c>
      <c r="M1568" s="59">
        <v>41305</v>
      </c>
      <c r="N1568" s="60">
        <v>2013</v>
      </c>
      <c r="O1568" s="61">
        <v>41310</v>
      </c>
      <c r="P1568" s="60">
        <v>2013</v>
      </c>
      <c r="Q1568" s="61">
        <v>41400</v>
      </c>
      <c r="R1568" s="53" t="s">
        <v>342</v>
      </c>
      <c r="S1568" s="70" t="s">
        <v>3673</v>
      </c>
      <c r="T1568" s="53" t="s">
        <v>389</v>
      </c>
      <c r="U1568" s="53" t="s">
        <v>9</v>
      </c>
      <c r="V1568" s="53">
        <v>2</v>
      </c>
      <c r="W1568" s="53" t="s">
        <v>390</v>
      </c>
      <c r="X1568" s="53"/>
      <c r="Y1568" s="367">
        <v>3903.5166999999997</v>
      </c>
      <c r="Z1568" s="367">
        <v>1242.2321739130434</v>
      </c>
      <c r="AA1568" s="53" t="s">
        <v>1857</v>
      </c>
      <c r="AB1568" s="53" t="s">
        <v>3674</v>
      </c>
      <c r="AC1568" s="71" t="s">
        <v>1795</v>
      </c>
      <c r="AD1568" s="57">
        <v>57142.68</v>
      </c>
      <c r="AE1568" s="53"/>
      <c r="AF1568" s="53" t="s">
        <v>3675</v>
      </c>
      <c r="AG1568" s="53"/>
      <c r="AH1568" s="367">
        <v>0</v>
      </c>
      <c r="AI1568" s="53" t="s">
        <v>1860</v>
      </c>
      <c r="AJ1568" s="53" t="s">
        <v>689</v>
      </c>
    </row>
    <row r="1569" spans="1:46" s="148" customFormat="1" ht="45">
      <c r="A1569" s="53" t="s">
        <v>1599</v>
      </c>
      <c r="B1569" s="60">
        <v>2260</v>
      </c>
      <c r="C1569" s="69" t="s">
        <v>1856</v>
      </c>
      <c r="D1569" s="52" t="s">
        <v>388</v>
      </c>
      <c r="E1569" s="53" t="s">
        <v>60</v>
      </c>
      <c r="F1569" s="55">
        <v>41290</v>
      </c>
      <c r="G1569" s="55">
        <v>41351</v>
      </c>
      <c r="H1569" s="53" t="s">
        <v>107</v>
      </c>
      <c r="I1569" s="57">
        <v>400</v>
      </c>
      <c r="J1569" s="56">
        <v>426.77663490432008</v>
      </c>
      <c r="K1569" s="56">
        <v>400</v>
      </c>
      <c r="L1569" s="58">
        <v>472000</v>
      </c>
      <c r="M1569" s="59">
        <v>41371</v>
      </c>
      <c r="N1569" s="60" t="s">
        <v>690</v>
      </c>
      <c r="O1569" s="61">
        <v>41376</v>
      </c>
      <c r="P1569" s="60" t="s">
        <v>690</v>
      </c>
      <c r="Q1569" s="61">
        <v>41436</v>
      </c>
      <c r="R1569" s="53" t="s">
        <v>342</v>
      </c>
      <c r="S1569" s="70" t="s">
        <v>3677</v>
      </c>
      <c r="T1569" s="53" t="s">
        <v>389</v>
      </c>
      <c r="U1569" s="53" t="s">
        <v>9</v>
      </c>
      <c r="V1569" s="53">
        <v>2</v>
      </c>
      <c r="W1569" s="53" t="s">
        <v>390</v>
      </c>
      <c r="X1569" s="53"/>
      <c r="Y1569" s="367">
        <v>8.911929196504919E-3</v>
      </c>
      <c r="Z1569" s="367">
        <v>2.2279822991262299E-5</v>
      </c>
      <c r="AA1569" s="53"/>
      <c r="AB1569" s="53" t="s">
        <v>3678</v>
      </c>
      <c r="AC1569" s="71" t="s">
        <v>1795</v>
      </c>
      <c r="AD1569" s="57">
        <v>44883.66</v>
      </c>
      <c r="AE1569" s="53"/>
      <c r="AF1569" s="53"/>
      <c r="AG1569" s="53" t="s">
        <v>9</v>
      </c>
      <c r="AH1569" s="367">
        <v>0</v>
      </c>
      <c r="AI1569" s="53" t="s">
        <v>3668</v>
      </c>
      <c r="AJ1569" s="53" t="s">
        <v>689</v>
      </c>
    </row>
    <row r="1570" spans="1:46" s="153" customFormat="1" ht="90">
      <c r="A1570" s="53" t="s">
        <v>1599</v>
      </c>
      <c r="B1570" s="60">
        <v>2262</v>
      </c>
      <c r="C1570" s="54">
        <v>3000560</v>
      </c>
      <c r="D1570" s="52" t="s">
        <v>465</v>
      </c>
      <c r="E1570" s="53" t="s">
        <v>82</v>
      </c>
      <c r="F1570" s="55">
        <v>41241</v>
      </c>
      <c r="G1570" s="55">
        <v>41271</v>
      </c>
      <c r="H1570" s="53" t="s">
        <v>99</v>
      </c>
      <c r="I1570" s="57">
        <v>9056.1800999999996</v>
      </c>
      <c r="J1570" s="56">
        <v>8787.987665724675</v>
      </c>
      <c r="K1570" s="56">
        <v>8787.9869999999992</v>
      </c>
      <c r="L1570" s="58">
        <v>10369824.659999998</v>
      </c>
      <c r="M1570" s="59">
        <v>41291</v>
      </c>
      <c r="N1570" s="60" t="s">
        <v>690</v>
      </c>
      <c r="O1570" s="61">
        <v>41296</v>
      </c>
      <c r="P1570" s="60" t="s">
        <v>690</v>
      </c>
      <c r="Q1570" s="61">
        <v>41566</v>
      </c>
      <c r="R1570" s="53" t="s">
        <v>342</v>
      </c>
      <c r="S1570" s="70" t="s">
        <v>1861</v>
      </c>
      <c r="T1570" s="53" t="s">
        <v>389</v>
      </c>
      <c r="U1570" s="53" t="s">
        <v>9</v>
      </c>
      <c r="V1570" s="53">
        <v>2</v>
      </c>
      <c r="W1570" s="53" t="s">
        <v>390</v>
      </c>
      <c r="X1570" s="53"/>
      <c r="Y1570" s="367">
        <v>0.3719475973385904</v>
      </c>
      <c r="Z1570" s="367">
        <v>7.8035156891736492E-4</v>
      </c>
      <c r="AA1570" s="53" t="s">
        <v>1862</v>
      </c>
      <c r="AB1570" s="53" t="s">
        <v>3679</v>
      </c>
      <c r="AC1570" s="71">
        <v>41053</v>
      </c>
      <c r="AD1570" s="57">
        <v>24348</v>
      </c>
      <c r="AE1570" s="53"/>
      <c r="AF1570" s="53" t="s">
        <v>679</v>
      </c>
      <c r="AG1570" s="53"/>
      <c r="AH1570" s="367">
        <v>0</v>
      </c>
      <c r="AI1570" s="53" t="s">
        <v>1863</v>
      </c>
      <c r="AJ1570" s="53" t="s">
        <v>689</v>
      </c>
      <c r="AK1570" s="148"/>
      <c r="AL1570" s="148"/>
      <c r="AM1570" s="148"/>
      <c r="AN1570" s="148"/>
      <c r="AO1570" s="148"/>
      <c r="AP1570" s="148"/>
      <c r="AQ1570" s="148"/>
      <c r="AR1570" s="148"/>
      <c r="AS1570" s="148"/>
      <c r="AT1570" s="148"/>
    </row>
    <row r="1571" spans="1:46" s="148" customFormat="1" ht="90">
      <c r="A1571" s="53" t="s">
        <v>1599</v>
      </c>
      <c r="B1571" s="60">
        <v>2263</v>
      </c>
      <c r="C1571" s="54">
        <v>3000560</v>
      </c>
      <c r="D1571" s="52" t="s">
        <v>465</v>
      </c>
      <c r="E1571" s="53" t="s">
        <v>337</v>
      </c>
      <c r="F1571" s="55">
        <v>41414</v>
      </c>
      <c r="G1571" s="55">
        <v>41474</v>
      </c>
      <c r="H1571" s="53" t="s">
        <v>99</v>
      </c>
      <c r="I1571" s="57">
        <v>21433.29</v>
      </c>
      <c r="J1571" s="56">
        <v>52444.969248704845</v>
      </c>
      <c r="K1571" s="56">
        <v>21433.29</v>
      </c>
      <c r="L1571" s="58">
        <v>25291282.200000003</v>
      </c>
      <c r="M1571" s="59">
        <v>41489</v>
      </c>
      <c r="N1571" s="60">
        <v>2013</v>
      </c>
      <c r="O1571" s="61">
        <v>41494</v>
      </c>
      <c r="P1571" s="60">
        <v>2013</v>
      </c>
      <c r="Q1571" s="61">
        <v>41624</v>
      </c>
      <c r="R1571" s="53" t="s">
        <v>342</v>
      </c>
      <c r="S1571" s="70" t="s">
        <v>1873</v>
      </c>
      <c r="T1571" s="53" t="s">
        <v>389</v>
      </c>
      <c r="U1571" s="60">
        <v>1</v>
      </c>
      <c r="V1571" s="53">
        <v>2</v>
      </c>
      <c r="W1571" s="53" t="s">
        <v>390</v>
      </c>
      <c r="X1571" s="53"/>
      <c r="Y1571" s="367">
        <v>25291.282200000001</v>
      </c>
      <c r="Z1571" s="367">
        <v>1706.9032258064517</v>
      </c>
      <c r="AA1571" s="53" t="s">
        <v>1862</v>
      </c>
      <c r="AB1571" s="53" t="s">
        <v>3680</v>
      </c>
      <c r="AC1571" s="71" t="s">
        <v>1791</v>
      </c>
      <c r="AD1571" s="57">
        <v>52914</v>
      </c>
      <c r="AE1571" s="53"/>
      <c r="AF1571" s="60">
        <v>31</v>
      </c>
      <c r="AG1571" s="53"/>
      <c r="AH1571" s="367">
        <v>0</v>
      </c>
      <c r="AI1571" s="53" t="s">
        <v>1863</v>
      </c>
      <c r="AJ1571" s="53" t="s">
        <v>689</v>
      </c>
    </row>
    <row r="1572" spans="1:46" s="148" customFormat="1" ht="90">
      <c r="A1572" s="53" t="s">
        <v>1599</v>
      </c>
      <c r="B1572" s="60">
        <v>2264</v>
      </c>
      <c r="C1572" s="54">
        <v>3000560</v>
      </c>
      <c r="D1572" s="52" t="s">
        <v>465</v>
      </c>
      <c r="E1572" s="53" t="s">
        <v>82</v>
      </c>
      <c r="F1572" s="55">
        <v>41241</v>
      </c>
      <c r="G1572" s="55">
        <v>41271</v>
      </c>
      <c r="H1572" s="53" t="s">
        <v>99</v>
      </c>
      <c r="I1572" s="57">
        <v>16600.3</v>
      </c>
      <c r="J1572" s="56">
        <v>17443.202886016134</v>
      </c>
      <c r="K1572" s="56">
        <v>16600.3</v>
      </c>
      <c r="L1572" s="58">
        <v>19588354</v>
      </c>
      <c r="M1572" s="59">
        <v>41291</v>
      </c>
      <c r="N1572" s="60" t="s">
        <v>690</v>
      </c>
      <c r="O1572" s="61">
        <v>41296</v>
      </c>
      <c r="P1572" s="60" t="s">
        <v>690</v>
      </c>
      <c r="Q1572" s="61">
        <v>41566</v>
      </c>
      <c r="R1572" s="53" t="s">
        <v>342</v>
      </c>
      <c r="S1572" s="70" t="s">
        <v>1873</v>
      </c>
      <c r="T1572" s="53" t="s">
        <v>389</v>
      </c>
      <c r="U1572" s="53" t="s">
        <v>9</v>
      </c>
      <c r="V1572" s="53">
        <v>2</v>
      </c>
      <c r="W1572" s="53" t="s">
        <v>390</v>
      </c>
      <c r="X1572" s="53"/>
      <c r="Y1572" s="367">
        <v>0.31372226631893257</v>
      </c>
      <c r="Z1572" s="367">
        <v>5.8585629512038402E-4</v>
      </c>
      <c r="AA1572" s="53" t="s">
        <v>1862</v>
      </c>
      <c r="AB1572" s="53" t="s">
        <v>3680</v>
      </c>
      <c r="AC1572" s="71">
        <v>41053</v>
      </c>
      <c r="AD1572" s="57">
        <v>52914</v>
      </c>
      <c r="AE1572" s="53"/>
      <c r="AF1572" s="53" t="s">
        <v>688</v>
      </c>
      <c r="AG1572" s="53"/>
      <c r="AH1572" s="367">
        <v>0</v>
      </c>
      <c r="AI1572" s="53" t="s">
        <v>1863</v>
      </c>
      <c r="AJ1572" s="53" t="s">
        <v>689</v>
      </c>
    </row>
    <row r="1573" spans="1:46" s="153" customFormat="1" ht="45">
      <c r="A1573" s="53" t="s">
        <v>1599</v>
      </c>
      <c r="B1573" s="60">
        <v>2265</v>
      </c>
      <c r="C1573" s="54">
        <v>3000560</v>
      </c>
      <c r="D1573" s="52" t="s">
        <v>465</v>
      </c>
      <c r="E1573" s="53" t="s">
        <v>60</v>
      </c>
      <c r="F1573" s="55">
        <v>41269</v>
      </c>
      <c r="G1573" s="55">
        <v>41330</v>
      </c>
      <c r="H1573" s="53" t="s">
        <v>99</v>
      </c>
      <c r="I1573" s="57">
        <v>319.00000000000006</v>
      </c>
      <c r="J1573" s="56">
        <v>319.00000000000006</v>
      </c>
      <c r="K1573" s="56">
        <v>319</v>
      </c>
      <c r="L1573" s="58">
        <v>376419.99999999994</v>
      </c>
      <c r="M1573" s="59">
        <v>41350</v>
      </c>
      <c r="N1573" s="60" t="s">
        <v>690</v>
      </c>
      <c r="O1573" s="61">
        <v>41355</v>
      </c>
      <c r="P1573" s="60" t="s">
        <v>690</v>
      </c>
      <c r="Q1573" s="61">
        <v>41415</v>
      </c>
      <c r="R1573" s="53" t="s">
        <v>342</v>
      </c>
      <c r="S1573" s="70" t="s">
        <v>3681</v>
      </c>
      <c r="T1573" s="53" t="s">
        <v>389</v>
      </c>
      <c r="U1573" s="53" t="s">
        <v>9</v>
      </c>
      <c r="V1573" s="53">
        <v>2</v>
      </c>
      <c r="W1573" s="53" t="s">
        <v>390</v>
      </c>
      <c r="X1573" s="53"/>
      <c r="Y1573" s="367">
        <v>0.84745762711864414</v>
      </c>
      <c r="Z1573" s="367">
        <v>2.6566069815631473E-3</v>
      </c>
      <c r="AA1573" s="53"/>
      <c r="AB1573" s="53" t="s">
        <v>3682</v>
      </c>
      <c r="AC1573" s="71" t="s">
        <v>1795</v>
      </c>
      <c r="AD1573" s="57">
        <v>376.42</v>
      </c>
      <c r="AE1573" s="53"/>
      <c r="AF1573" s="53"/>
      <c r="AG1573" s="53" t="s">
        <v>9</v>
      </c>
      <c r="AH1573" s="367">
        <v>0</v>
      </c>
      <c r="AI1573" s="53" t="s">
        <v>1860</v>
      </c>
      <c r="AJ1573" s="53" t="s">
        <v>689</v>
      </c>
      <c r="AK1573" s="148"/>
      <c r="AL1573" s="148"/>
      <c r="AM1573" s="148"/>
      <c r="AN1573" s="148"/>
      <c r="AO1573" s="148"/>
      <c r="AP1573" s="148"/>
      <c r="AQ1573" s="148"/>
      <c r="AR1573" s="148"/>
      <c r="AS1573" s="148"/>
      <c r="AT1573" s="148"/>
    </row>
    <row r="1574" spans="1:46" s="153" customFormat="1" ht="45">
      <c r="A1574" s="53" t="s">
        <v>1599</v>
      </c>
      <c r="B1574" s="60">
        <v>2266</v>
      </c>
      <c r="C1574" s="69" t="s">
        <v>1856</v>
      </c>
      <c r="D1574" s="52" t="s">
        <v>388</v>
      </c>
      <c r="E1574" s="53" t="s">
        <v>60</v>
      </c>
      <c r="F1574" s="55">
        <v>41225</v>
      </c>
      <c r="G1574" s="55">
        <v>41255</v>
      </c>
      <c r="H1574" s="53" t="s">
        <v>99</v>
      </c>
      <c r="I1574" s="57">
        <v>687.15995999999996</v>
      </c>
      <c r="J1574" s="56">
        <v>724.49682789156725</v>
      </c>
      <c r="K1574" s="56">
        <v>687.15899999999999</v>
      </c>
      <c r="L1574" s="58">
        <v>810847.61999999988</v>
      </c>
      <c r="M1574" s="59">
        <v>41282</v>
      </c>
      <c r="N1574" s="60" t="s">
        <v>690</v>
      </c>
      <c r="O1574" s="61">
        <v>41287</v>
      </c>
      <c r="P1574" s="60" t="s">
        <v>690</v>
      </c>
      <c r="Q1574" s="61">
        <v>41347</v>
      </c>
      <c r="R1574" s="53" t="s">
        <v>342</v>
      </c>
      <c r="S1574" s="70" t="s">
        <v>3683</v>
      </c>
      <c r="T1574" s="53" t="s">
        <v>389</v>
      </c>
      <c r="U1574" s="53" t="s">
        <v>9</v>
      </c>
      <c r="V1574" s="53">
        <v>2</v>
      </c>
      <c r="W1574" s="53" t="s">
        <v>390</v>
      </c>
      <c r="X1574" s="53"/>
      <c r="Y1574" s="367">
        <v>0.36479440485399017</v>
      </c>
      <c r="Z1574" s="367">
        <v>1.0830544648595397E-5</v>
      </c>
      <c r="AA1574" s="53"/>
      <c r="AB1574" s="53" t="s">
        <v>3683</v>
      </c>
      <c r="AC1574" s="71" t="s">
        <v>1795</v>
      </c>
      <c r="AD1574" s="57">
        <v>92331.46</v>
      </c>
      <c r="AE1574" s="53"/>
      <c r="AF1574" s="53"/>
      <c r="AG1574" s="53" t="s">
        <v>9</v>
      </c>
      <c r="AH1574" s="367">
        <v>0</v>
      </c>
      <c r="AI1574" s="53" t="s">
        <v>1860</v>
      </c>
      <c r="AJ1574" s="53" t="s">
        <v>689</v>
      </c>
      <c r="AK1574" s="148"/>
      <c r="AL1574" s="148"/>
      <c r="AM1574" s="148"/>
      <c r="AN1574" s="148"/>
      <c r="AO1574" s="148"/>
      <c r="AP1574" s="148"/>
      <c r="AQ1574" s="148"/>
      <c r="AR1574" s="148"/>
      <c r="AS1574" s="148"/>
      <c r="AT1574" s="148"/>
    </row>
    <row r="1575" spans="1:46" s="148" customFormat="1" ht="45">
      <c r="A1575" s="53" t="s">
        <v>1599</v>
      </c>
      <c r="B1575" s="60">
        <v>2268</v>
      </c>
      <c r="C1575" s="54">
        <v>3000560</v>
      </c>
      <c r="D1575" s="52" t="s">
        <v>465</v>
      </c>
      <c r="E1575" s="53" t="s">
        <v>60</v>
      </c>
      <c r="F1575" s="55">
        <v>41232</v>
      </c>
      <c r="G1575" s="55">
        <v>41292</v>
      </c>
      <c r="H1575" s="53" t="s">
        <v>99</v>
      </c>
      <c r="I1575" s="57">
        <v>245.00200000000001</v>
      </c>
      <c r="J1575" s="56">
        <v>238.50644700609394</v>
      </c>
      <c r="K1575" s="56">
        <v>238.506</v>
      </c>
      <c r="L1575" s="58">
        <v>281437.07999999996</v>
      </c>
      <c r="M1575" s="59">
        <v>41312</v>
      </c>
      <c r="N1575" s="60" t="s">
        <v>690</v>
      </c>
      <c r="O1575" s="61">
        <v>41316</v>
      </c>
      <c r="P1575" s="60" t="s">
        <v>690</v>
      </c>
      <c r="Q1575" s="61">
        <v>41362</v>
      </c>
      <c r="R1575" s="53" t="s">
        <v>342</v>
      </c>
      <c r="S1575" s="70" t="s">
        <v>3684</v>
      </c>
      <c r="T1575" s="53" t="s">
        <v>389</v>
      </c>
      <c r="U1575" s="53" t="s">
        <v>667</v>
      </c>
      <c r="V1575" s="53">
        <v>2</v>
      </c>
      <c r="W1575" s="53" t="s">
        <v>390</v>
      </c>
      <c r="X1575" s="53"/>
      <c r="Y1575" s="367">
        <v>0.16310197451635666</v>
      </c>
      <c r="Z1575" s="367">
        <v>6.6571691054096154E-4</v>
      </c>
      <c r="AA1575" s="53"/>
      <c r="AB1575" s="53" t="s">
        <v>3685</v>
      </c>
      <c r="AC1575" s="71" t="s">
        <v>1795</v>
      </c>
      <c r="AD1575" s="57">
        <v>1502.14</v>
      </c>
      <c r="AE1575" s="53"/>
      <c r="AF1575" s="53"/>
      <c r="AG1575" s="53" t="s">
        <v>9</v>
      </c>
      <c r="AH1575" s="367">
        <v>0</v>
      </c>
      <c r="AI1575" s="53" t="s">
        <v>1860</v>
      </c>
      <c r="AJ1575" s="53" t="s">
        <v>689</v>
      </c>
    </row>
    <row r="1576" spans="1:46" s="153" customFormat="1" ht="105">
      <c r="A1576" s="53" t="s">
        <v>1599</v>
      </c>
      <c r="B1576" s="60">
        <v>2270</v>
      </c>
      <c r="C1576" s="54">
        <v>3000560</v>
      </c>
      <c r="D1576" s="52" t="s">
        <v>465</v>
      </c>
      <c r="E1576" s="53" t="s">
        <v>60</v>
      </c>
      <c r="F1576" s="55">
        <v>41368</v>
      </c>
      <c r="G1576" s="55">
        <v>41428</v>
      </c>
      <c r="H1576" s="53" t="s">
        <v>99</v>
      </c>
      <c r="I1576" s="57">
        <v>775.48299999999995</v>
      </c>
      <c r="J1576" s="56">
        <v>775.48299999999995</v>
      </c>
      <c r="K1576" s="56">
        <v>775.48299999999995</v>
      </c>
      <c r="L1576" s="58">
        <v>915069.93999999983</v>
      </c>
      <c r="M1576" s="59">
        <v>41448</v>
      </c>
      <c r="N1576" s="60">
        <v>2013</v>
      </c>
      <c r="O1576" s="61">
        <v>41453</v>
      </c>
      <c r="P1576" s="60">
        <v>2013</v>
      </c>
      <c r="Q1576" s="61">
        <v>41543</v>
      </c>
      <c r="R1576" s="53" t="s">
        <v>342</v>
      </c>
      <c r="S1576" s="70" t="s">
        <v>3686</v>
      </c>
      <c r="T1576" s="53" t="s">
        <v>389</v>
      </c>
      <c r="U1576" s="53" t="s">
        <v>670</v>
      </c>
      <c r="V1576" s="53">
        <v>2</v>
      </c>
      <c r="W1576" s="53" t="s">
        <v>390</v>
      </c>
      <c r="X1576" s="53"/>
      <c r="Y1576" s="367">
        <v>3.1551633926297347E-2</v>
      </c>
      <c r="Z1576" s="367">
        <v>6.1029643318352591E-4</v>
      </c>
      <c r="AA1576" s="53"/>
      <c r="AB1576" s="53" t="s">
        <v>3687</v>
      </c>
      <c r="AC1576" s="71" t="s">
        <v>1795</v>
      </c>
      <c r="AD1576" s="57">
        <v>24578.22</v>
      </c>
      <c r="AE1576" s="53"/>
      <c r="AF1576" s="53"/>
      <c r="AG1576" s="53" t="s">
        <v>676</v>
      </c>
      <c r="AH1576" s="367">
        <v>0</v>
      </c>
      <c r="AI1576" s="53" t="s">
        <v>1860</v>
      </c>
      <c r="AJ1576" s="53" t="s">
        <v>689</v>
      </c>
      <c r="AK1576" s="148"/>
      <c r="AL1576" s="148"/>
      <c r="AM1576" s="148"/>
      <c r="AN1576" s="148"/>
      <c r="AO1576" s="148"/>
      <c r="AP1576" s="148"/>
      <c r="AQ1576" s="148"/>
      <c r="AR1576" s="148"/>
      <c r="AS1576" s="148"/>
      <c r="AT1576" s="148"/>
    </row>
    <row r="1577" spans="1:46" s="148" customFormat="1" ht="105">
      <c r="A1577" s="53" t="s">
        <v>1599</v>
      </c>
      <c r="B1577" s="60">
        <v>2271</v>
      </c>
      <c r="C1577" s="54">
        <v>3000560</v>
      </c>
      <c r="D1577" s="52" t="s">
        <v>465</v>
      </c>
      <c r="E1577" s="53" t="s">
        <v>60</v>
      </c>
      <c r="F1577" s="55">
        <v>41366</v>
      </c>
      <c r="G1577" s="55">
        <v>41428</v>
      </c>
      <c r="H1577" s="53" t="s">
        <v>99</v>
      </c>
      <c r="I1577" s="57">
        <v>495</v>
      </c>
      <c r="J1577" s="56">
        <v>495</v>
      </c>
      <c r="K1577" s="56">
        <v>495</v>
      </c>
      <c r="L1577" s="58">
        <v>584100</v>
      </c>
      <c r="M1577" s="59">
        <v>41448</v>
      </c>
      <c r="N1577" s="60">
        <v>2013</v>
      </c>
      <c r="O1577" s="61">
        <v>41453</v>
      </c>
      <c r="P1577" s="60">
        <v>2013</v>
      </c>
      <c r="Q1577" s="61">
        <v>41543</v>
      </c>
      <c r="R1577" s="53" t="s">
        <v>342</v>
      </c>
      <c r="S1577" s="70" t="s">
        <v>3688</v>
      </c>
      <c r="T1577" s="53" t="s">
        <v>389</v>
      </c>
      <c r="U1577" s="53" t="s">
        <v>666</v>
      </c>
      <c r="V1577" s="53">
        <v>2</v>
      </c>
      <c r="W1577" s="53" t="s">
        <v>390</v>
      </c>
      <c r="X1577" s="53"/>
      <c r="Y1577" s="367">
        <v>2.0139782295056353E-2</v>
      </c>
      <c r="Z1577" s="367">
        <v>6.1029643318352591E-4</v>
      </c>
      <c r="AA1577" s="53"/>
      <c r="AB1577" s="53" t="s">
        <v>3687</v>
      </c>
      <c r="AC1577" s="71" t="s">
        <v>1795</v>
      </c>
      <c r="AD1577" s="57">
        <v>24578.22</v>
      </c>
      <c r="AE1577" s="53"/>
      <c r="AF1577" s="53"/>
      <c r="AG1577" s="53" t="s">
        <v>676</v>
      </c>
      <c r="AH1577" s="367">
        <v>0</v>
      </c>
      <c r="AI1577" s="53" t="s">
        <v>1860</v>
      </c>
      <c r="AJ1577" s="53" t="s">
        <v>689</v>
      </c>
    </row>
    <row r="1578" spans="1:46" s="148" customFormat="1" ht="105">
      <c r="A1578" s="53" t="s">
        <v>1599</v>
      </c>
      <c r="B1578" s="60">
        <v>2273</v>
      </c>
      <c r="C1578" s="54">
        <v>3000560</v>
      </c>
      <c r="D1578" s="52" t="s">
        <v>465</v>
      </c>
      <c r="E1578" s="53" t="s">
        <v>60</v>
      </c>
      <c r="F1578" s="55">
        <v>41366</v>
      </c>
      <c r="G1578" s="55">
        <v>41428</v>
      </c>
      <c r="H1578" s="53" t="s">
        <v>99</v>
      </c>
      <c r="I1578" s="57">
        <v>1000</v>
      </c>
      <c r="J1578" s="56">
        <v>1000</v>
      </c>
      <c r="K1578" s="56">
        <v>1000</v>
      </c>
      <c r="L1578" s="58">
        <v>1180000</v>
      </c>
      <c r="M1578" s="59">
        <v>41448</v>
      </c>
      <c r="N1578" s="60">
        <v>2013</v>
      </c>
      <c r="O1578" s="61">
        <v>41453</v>
      </c>
      <c r="P1578" s="60">
        <v>2013</v>
      </c>
      <c r="Q1578" s="61">
        <v>41543</v>
      </c>
      <c r="R1578" s="53" t="s">
        <v>342</v>
      </c>
      <c r="S1578" s="70" t="s">
        <v>3689</v>
      </c>
      <c r="T1578" s="53" t="s">
        <v>389</v>
      </c>
      <c r="U1578" s="53" t="s">
        <v>669</v>
      </c>
      <c r="V1578" s="53">
        <v>2</v>
      </c>
      <c r="W1578" s="53" t="s">
        <v>390</v>
      </c>
      <c r="X1578" s="53"/>
      <c r="Y1578" s="367">
        <v>4.0686428878901726E-2</v>
      </c>
      <c r="Z1578" s="367">
        <v>6.1029643318352591E-4</v>
      </c>
      <c r="AA1578" s="53"/>
      <c r="AB1578" s="53" t="s">
        <v>3687</v>
      </c>
      <c r="AC1578" s="71" t="s">
        <v>1795</v>
      </c>
      <c r="AD1578" s="57">
        <v>24578.22</v>
      </c>
      <c r="AE1578" s="53"/>
      <c r="AF1578" s="53"/>
      <c r="AG1578" s="53" t="s">
        <v>676</v>
      </c>
      <c r="AH1578" s="367">
        <v>0</v>
      </c>
      <c r="AI1578" s="53" t="s">
        <v>1860</v>
      </c>
      <c r="AJ1578" s="53" t="s">
        <v>689</v>
      </c>
    </row>
    <row r="1579" spans="1:46" s="153" customFormat="1" ht="105">
      <c r="A1579" s="53" t="s">
        <v>1599</v>
      </c>
      <c r="B1579" s="60">
        <v>2274</v>
      </c>
      <c r="C1579" s="54">
        <v>3000560</v>
      </c>
      <c r="D1579" s="52" t="s">
        <v>465</v>
      </c>
      <c r="E1579" s="53" t="s">
        <v>60</v>
      </c>
      <c r="F1579" s="55">
        <v>41372</v>
      </c>
      <c r="G1579" s="55">
        <v>41430</v>
      </c>
      <c r="H1579" s="53" t="s">
        <v>99</v>
      </c>
      <c r="I1579" s="57">
        <v>2010.9569999999999</v>
      </c>
      <c r="J1579" s="56">
        <v>2010.9569999999999</v>
      </c>
      <c r="K1579" s="56">
        <v>2010.9570000000001</v>
      </c>
      <c r="L1579" s="58">
        <v>2372929.2599999998</v>
      </c>
      <c r="M1579" s="59">
        <v>41450</v>
      </c>
      <c r="N1579" s="60">
        <v>2013</v>
      </c>
      <c r="O1579" s="61">
        <v>41453</v>
      </c>
      <c r="P1579" s="60">
        <v>2013</v>
      </c>
      <c r="Q1579" s="61">
        <v>41545</v>
      </c>
      <c r="R1579" s="53" t="s">
        <v>342</v>
      </c>
      <c r="S1579" s="70" t="s">
        <v>3690</v>
      </c>
      <c r="T1579" s="53" t="s">
        <v>389</v>
      </c>
      <c r="U1579" s="60">
        <v>4</v>
      </c>
      <c r="V1579" s="53">
        <v>2</v>
      </c>
      <c r="W1579" s="53" t="s">
        <v>390</v>
      </c>
      <c r="X1579" s="53"/>
      <c r="Y1579" s="367">
        <v>593.23231499999997</v>
      </c>
      <c r="Z1579" s="367">
        <v>1638.548</v>
      </c>
      <c r="AA1579" s="53"/>
      <c r="AB1579" s="53" t="s">
        <v>3687</v>
      </c>
      <c r="AC1579" s="71" t="s">
        <v>1795</v>
      </c>
      <c r="AD1579" s="57">
        <v>24578.22</v>
      </c>
      <c r="AE1579" s="53"/>
      <c r="AF1579" s="53"/>
      <c r="AG1579" s="60">
        <v>15</v>
      </c>
      <c r="AH1579" s="367">
        <v>0</v>
      </c>
      <c r="AI1579" s="53" t="s">
        <v>1860</v>
      </c>
      <c r="AJ1579" s="53" t="s">
        <v>689</v>
      </c>
      <c r="AK1579" s="148"/>
    </row>
    <row r="1580" spans="1:46" s="148" customFormat="1" ht="45">
      <c r="A1580" s="53" t="s">
        <v>1599</v>
      </c>
      <c r="B1580" s="60">
        <v>2275</v>
      </c>
      <c r="C1580" s="54">
        <v>3000560</v>
      </c>
      <c r="D1580" s="52" t="s">
        <v>465</v>
      </c>
      <c r="E1580" s="53" t="s">
        <v>60</v>
      </c>
      <c r="F1580" s="55">
        <v>41288</v>
      </c>
      <c r="G1580" s="55">
        <v>41348</v>
      </c>
      <c r="H1580" s="53" t="s">
        <v>99</v>
      </c>
      <c r="I1580" s="57">
        <v>2949.0544</v>
      </c>
      <c r="J1580" s="56">
        <v>2893.3744564739154</v>
      </c>
      <c r="K1580" s="56">
        <v>2893.3739999999998</v>
      </c>
      <c r="L1580" s="58">
        <v>3414181.32</v>
      </c>
      <c r="M1580" s="59">
        <v>41368</v>
      </c>
      <c r="N1580" s="60">
        <v>2013</v>
      </c>
      <c r="O1580" s="61">
        <v>41373</v>
      </c>
      <c r="P1580" s="60">
        <v>2013</v>
      </c>
      <c r="Q1580" s="61">
        <v>41639</v>
      </c>
      <c r="R1580" s="53" t="s">
        <v>342</v>
      </c>
      <c r="S1580" s="70" t="s">
        <v>3691</v>
      </c>
      <c r="T1580" s="53" t="s">
        <v>389</v>
      </c>
      <c r="U1580" s="53" t="s">
        <v>9</v>
      </c>
      <c r="V1580" s="53">
        <v>2</v>
      </c>
      <c r="W1580" s="53" t="s">
        <v>390</v>
      </c>
      <c r="X1580" s="53"/>
      <c r="Y1580" s="367">
        <v>3414.1813199999997</v>
      </c>
      <c r="Z1580" s="367">
        <v>26748.240000000002</v>
      </c>
      <c r="AA1580" s="53"/>
      <c r="AB1580" s="53" t="s">
        <v>3692</v>
      </c>
      <c r="AC1580" s="71">
        <v>41137</v>
      </c>
      <c r="AD1580" s="57">
        <v>26748.240000000002</v>
      </c>
      <c r="AE1580" s="53"/>
      <c r="AF1580" s="53"/>
      <c r="AG1580" s="53" t="s">
        <v>9</v>
      </c>
      <c r="AH1580" s="367">
        <v>0</v>
      </c>
      <c r="AI1580" s="53" t="s">
        <v>1860</v>
      </c>
      <c r="AJ1580" s="53" t="s">
        <v>689</v>
      </c>
    </row>
    <row r="1581" spans="1:46" s="148" customFormat="1" ht="45">
      <c r="A1581" s="53" t="s">
        <v>1599</v>
      </c>
      <c r="B1581" s="60">
        <v>2277</v>
      </c>
      <c r="C1581" s="54">
        <v>3000560</v>
      </c>
      <c r="D1581" s="52" t="s">
        <v>465</v>
      </c>
      <c r="E1581" s="53" t="s">
        <v>60</v>
      </c>
      <c r="F1581" s="55">
        <v>41481</v>
      </c>
      <c r="G1581" s="55">
        <v>41541</v>
      </c>
      <c r="H1581" s="53" t="s">
        <v>99</v>
      </c>
      <c r="I1581" s="57">
        <v>3177.8574100000001</v>
      </c>
      <c r="J1581" s="56">
        <v>2988.1792749046058</v>
      </c>
      <c r="K1581" s="56">
        <v>2988.1790000000001</v>
      </c>
      <c r="L1581" s="58">
        <v>3526051.2199999997</v>
      </c>
      <c r="M1581" s="59">
        <v>41556</v>
      </c>
      <c r="N1581" s="60">
        <v>2013</v>
      </c>
      <c r="O1581" s="61">
        <v>41556</v>
      </c>
      <c r="P1581" s="60">
        <v>2013</v>
      </c>
      <c r="Q1581" s="61">
        <v>41639</v>
      </c>
      <c r="R1581" s="53" t="s">
        <v>342</v>
      </c>
      <c r="S1581" s="70" t="s">
        <v>3694</v>
      </c>
      <c r="T1581" s="53" t="s">
        <v>389</v>
      </c>
      <c r="U1581" s="53" t="s">
        <v>9</v>
      </c>
      <c r="V1581" s="53">
        <v>2</v>
      </c>
      <c r="W1581" s="53" t="s">
        <v>390</v>
      </c>
      <c r="X1581" s="53"/>
      <c r="Y1581" s="367">
        <v>3526.0512199999998</v>
      </c>
      <c r="Z1581" s="367">
        <v>29889</v>
      </c>
      <c r="AA1581" s="53"/>
      <c r="AB1581" s="53" t="s">
        <v>3693</v>
      </c>
      <c r="AC1581" s="71">
        <v>41297</v>
      </c>
      <c r="AD1581" s="57">
        <v>29889</v>
      </c>
      <c r="AE1581" s="53"/>
      <c r="AF1581" s="53"/>
      <c r="AG1581" s="53" t="s">
        <v>9</v>
      </c>
      <c r="AH1581" s="367">
        <v>0</v>
      </c>
      <c r="AI1581" s="53" t="s">
        <v>1792</v>
      </c>
      <c r="AJ1581" s="53" t="s">
        <v>689</v>
      </c>
    </row>
    <row r="1582" spans="1:46" s="148" customFormat="1" ht="105">
      <c r="A1582" s="53" t="s">
        <v>1599</v>
      </c>
      <c r="B1582" s="53">
        <v>2278</v>
      </c>
      <c r="C1582" s="53">
        <v>3000560</v>
      </c>
      <c r="D1582" s="53" t="s">
        <v>465</v>
      </c>
      <c r="E1582" s="53" t="s">
        <v>82</v>
      </c>
      <c r="F1582" s="55">
        <v>41261</v>
      </c>
      <c r="G1582" s="55">
        <v>41291</v>
      </c>
      <c r="H1582" s="53" t="s">
        <v>119</v>
      </c>
      <c r="I1582" s="57">
        <v>2936.7796610169494</v>
      </c>
      <c r="J1582" s="56">
        <v>2860.4282346852196</v>
      </c>
      <c r="K1582" s="56">
        <v>2860.4279999999999</v>
      </c>
      <c r="L1582" s="58">
        <v>3375305.0399999996</v>
      </c>
      <c r="M1582" s="59">
        <v>41311</v>
      </c>
      <c r="N1582" s="60">
        <v>2013</v>
      </c>
      <c r="O1582" s="61">
        <v>41316</v>
      </c>
      <c r="P1582" s="60">
        <v>2013</v>
      </c>
      <c r="Q1582" s="61">
        <v>41416</v>
      </c>
      <c r="R1582" s="53" t="s">
        <v>342</v>
      </c>
      <c r="S1582" s="70"/>
      <c r="T1582" s="53" t="s">
        <v>389</v>
      </c>
      <c r="U1582" s="53" t="s">
        <v>9</v>
      </c>
      <c r="V1582" s="53">
        <v>2</v>
      </c>
      <c r="W1582" s="53" t="s">
        <v>390</v>
      </c>
      <c r="X1582" s="53" t="s">
        <v>1864</v>
      </c>
      <c r="Y1582" s="367">
        <v>3.2762839277759463E-2</v>
      </c>
      <c r="Z1582" s="367">
        <v>1.115604269283666E-5</v>
      </c>
      <c r="AA1582" s="53" t="s">
        <v>1865</v>
      </c>
      <c r="AB1582" s="53" t="s">
        <v>3695</v>
      </c>
      <c r="AC1582" s="71" t="s">
        <v>1791</v>
      </c>
      <c r="AD1582" s="57">
        <v>89637.52</v>
      </c>
      <c r="AE1582" s="53"/>
      <c r="AF1582" s="53"/>
      <c r="AG1582" s="53" t="s">
        <v>9</v>
      </c>
      <c r="AH1582" s="367">
        <v>0</v>
      </c>
      <c r="AI1582" s="53" t="s">
        <v>1868</v>
      </c>
      <c r="AJ1582" s="53" t="s">
        <v>1869</v>
      </c>
    </row>
    <row r="1583" spans="1:46" s="148" customFormat="1" ht="105">
      <c r="A1583" s="53" t="s">
        <v>1599</v>
      </c>
      <c r="B1583" s="53">
        <v>2279</v>
      </c>
      <c r="C1583" s="53">
        <v>3000560</v>
      </c>
      <c r="D1583" s="53" t="s">
        <v>465</v>
      </c>
      <c r="E1583" s="53" t="s">
        <v>82</v>
      </c>
      <c r="F1583" s="55">
        <v>41361</v>
      </c>
      <c r="G1583" s="55">
        <v>41391</v>
      </c>
      <c r="H1583" s="53" t="s">
        <v>119</v>
      </c>
      <c r="I1583" s="57">
        <v>3132.75</v>
      </c>
      <c r="J1583" s="56">
        <v>5776.8313777516814</v>
      </c>
      <c r="K1583" s="56">
        <v>3132.75</v>
      </c>
      <c r="L1583" s="58">
        <v>3696645</v>
      </c>
      <c r="M1583" s="59">
        <v>41411</v>
      </c>
      <c r="N1583" s="60">
        <v>2013</v>
      </c>
      <c r="O1583" s="61">
        <v>41421</v>
      </c>
      <c r="P1583" s="60">
        <v>2013</v>
      </c>
      <c r="Q1583" s="61">
        <v>41488</v>
      </c>
      <c r="R1583" s="53" t="s">
        <v>342</v>
      </c>
      <c r="S1583" s="70"/>
      <c r="T1583" s="53" t="s">
        <v>389</v>
      </c>
      <c r="U1583" s="53" t="s">
        <v>9</v>
      </c>
      <c r="V1583" s="53">
        <v>2</v>
      </c>
      <c r="W1583" s="53" t="s">
        <v>390</v>
      </c>
      <c r="X1583" s="53" t="s">
        <v>1864</v>
      </c>
      <c r="Y1583" s="367">
        <v>3696.645</v>
      </c>
      <c r="Z1583" s="367">
        <v>1308.2485875706216</v>
      </c>
      <c r="AA1583" s="53" t="s">
        <v>1865</v>
      </c>
      <c r="AB1583" s="53" t="s">
        <v>3696</v>
      </c>
      <c r="AC1583" s="71" t="s">
        <v>1875</v>
      </c>
      <c r="AD1583" s="57">
        <v>11578</v>
      </c>
      <c r="AE1583" s="53"/>
      <c r="AF1583" s="53" t="s">
        <v>6060</v>
      </c>
      <c r="AG1583" s="53"/>
      <c r="AH1583" s="367"/>
      <c r="AI1583" s="53" t="s">
        <v>791</v>
      </c>
      <c r="AJ1583" s="53" t="s">
        <v>1869</v>
      </c>
    </row>
    <row r="1584" spans="1:46" s="148" customFormat="1" ht="105">
      <c r="A1584" s="53" t="s">
        <v>1599</v>
      </c>
      <c r="B1584" s="60" t="s">
        <v>6036</v>
      </c>
      <c r="C1584" s="54">
        <v>3000560</v>
      </c>
      <c r="D1584" s="52" t="s">
        <v>6180</v>
      </c>
      <c r="E1584" s="53" t="s">
        <v>337</v>
      </c>
      <c r="F1584" s="55">
        <v>41422</v>
      </c>
      <c r="G1584" s="55">
        <v>41452</v>
      </c>
      <c r="H1584" s="53" t="s">
        <v>119</v>
      </c>
      <c r="I1584" s="57">
        <v>2786.39</v>
      </c>
      <c r="J1584" s="56">
        <v>5930.141461353217</v>
      </c>
      <c r="K1584" s="56">
        <v>2786.39</v>
      </c>
      <c r="L1584" s="58">
        <v>3287940.1999999997</v>
      </c>
      <c r="M1584" s="59">
        <v>41456</v>
      </c>
      <c r="N1584" s="60">
        <v>2013</v>
      </c>
      <c r="O1584" s="61">
        <v>41456</v>
      </c>
      <c r="P1584" s="60">
        <v>2013</v>
      </c>
      <c r="Q1584" s="61">
        <v>41624</v>
      </c>
      <c r="R1584" s="53" t="s">
        <v>342</v>
      </c>
      <c r="S1584" s="70" t="s">
        <v>6181</v>
      </c>
      <c r="T1584" s="53" t="s">
        <v>389</v>
      </c>
      <c r="U1584" s="60">
        <v>1</v>
      </c>
      <c r="V1584" s="53">
        <v>2</v>
      </c>
      <c r="W1584" s="53" t="s">
        <v>390</v>
      </c>
      <c r="X1584" s="53" t="s">
        <v>1864</v>
      </c>
      <c r="Y1584" s="367">
        <v>3287.9401999999995</v>
      </c>
      <c r="Z1584" s="367">
        <v>1308.2485875706216</v>
      </c>
      <c r="AA1584" s="53" t="s">
        <v>1865</v>
      </c>
      <c r="AB1584" s="53" t="s">
        <v>3696</v>
      </c>
      <c r="AC1584" s="71" t="s">
        <v>1875</v>
      </c>
      <c r="AD1584" s="57">
        <v>11578</v>
      </c>
      <c r="AE1584" s="53"/>
      <c r="AF1584" s="60">
        <v>8.85</v>
      </c>
      <c r="AG1584" s="60"/>
      <c r="AH1584" s="367"/>
      <c r="AI1584" s="53" t="s">
        <v>791</v>
      </c>
      <c r="AJ1584" s="53" t="s">
        <v>1869</v>
      </c>
      <c r="AL1584" s="153"/>
      <c r="AM1584" s="153"/>
      <c r="AN1584" s="153"/>
      <c r="AO1584" s="153"/>
      <c r="AP1584" s="153"/>
      <c r="AQ1584" s="153"/>
      <c r="AR1584" s="153"/>
      <c r="AS1584" s="153"/>
      <c r="AT1584" s="153"/>
    </row>
    <row r="1585" spans="1:46" s="148" customFormat="1" ht="105">
      <c r="A1585" s="54" t="s">
        <v>1599</v>
      </c>
      <c r="B1585" s="159" t="s">
        <v>6708</v>
      </c>
      <c r="C1585" s="54">
        <v>3000560</v>
      </c>
      <c r="D1585" s="52" t="s">
        <v>465</v>
      </c>
      <c r="E1585" s="53" t="s">
        <v>82</v>
      </c>
      <c r="F1585" s="55">
        <v>41501</v>
      </c>
      <c r="G1585" s="55">
        <v>41531</v>
      </c>
      <c r="H1585" s="53" t="s">
        <v>119</v>
      </c>
      <c r="I1585" s="57">
        <v>1646.52</v>
      </c>
      <c r="J1585" s="56">
        <v>2476.2862266871684</v>
      </c>
      <c r="K1585" s="56">
        <v>1646.52</v>
      </c>
      <c r="L1585" s="58">
        <v>1942893.5999999999</v>
      </c>
      <c r="M1585" s="59">
        <v>41546</v>
      </c>
      <c r="N1585" s="60">
        <v>2013</v>
      </c>
      <c r="O1585" s="61">
        <v>41546</v>
      </c>
      <c r="P1585" s="60">
        <v>2014</v>
      </c>
      <c r="Q1585" s="61">
        <v>41696</v>
      </c>
      <c r="R1585" s="53" t="s">
        <v>342</v>
      </c>
      <c r="S1585" s="70"/>
      <c r="T1585" s="53" t="s">
        <v>389</v>
      </c>
      <c r="U1585" s="53" t="s">
        <v>9</v>
      </c>
      <c r="V1585" s="53">
        <v>2</v>
      </c>
      <c r="W1585" s="53" t="s">
        <v>390</v>
      </c>
      <c r="X1585" s="53" t="s">
        <v>1864</v>
      </c>
      <c r="Y1585" s="367">
        <v>1942.8935999999999</v>
      </c>
      <c r="Z1585" s="367">
        <v>89637.52</v>
      </c>
      <c r="AA1585" s="53" t="s">
        <v>1865</v>
      </c>
      <c r="AB1585" s="53" t="s">
        <v>3695</v>
      </c>
      <c r="AC1585" s="71" t="s">
        <v>1791</v>
      </c>
      <c r="AD1585" s="57">
        <v>89637.52</v>
      </c>
      <c r="AE1585" s="53"/>
      <c r="AF1585" s="53"/>
      <c r="AG1585" s="53" t="s">
        <v>9</v>
      </c>
      <c r="AH1585" s="367">
        <v>0</v>
      </c>
      <c r="AI1585" s="53" t="s">
        <v>1868</v>
      </c>
      <c r="AJ1585" s="53" t="s">
        <v>1869</v>
      </c>
    </row>
    <row r="1586" spans="1:46" s="148" customFormat="1" ht="105">
      <c r="A1586" s="53" t="s">
        <v>1599</v>
      </c>
      <c r="B1586" s="60">
        <v>2280</v>
      </c>
      <c r="C1586" s="54">
        <v>3000560</v>
      </c>
      <c r="D1586" s="52" t="s">
        <v>6180</v>
      </c>
      <c r="E1586" s="53" t="s">
        <v>337</v>
      </c>
      <c r="F1586" s="55">
        <v>41422</v>
      </c>
      <c r="G1586" s="55">
        <v>41452</v>
      </c>
      <c r="H1586" s="53" t="s">
        <v>107</v>
      </c>
      <c r="I1586" s="57">
        <v>4821</v>
      </c>
      <c r="J1586" s="56">
        <v>8937.5851762727052</v>
      </c>
      <c r="K1586" s="56">
        <v>4821</v>
      </c>
      <c r="L1586" s="58">
        <v>5688780</v>
      </c>
      <c r="M1586" s="59">
        <v>41456</v>
      </c>
      <c r="N1586" s="60">
        <v>2013</v>
      </c>
      <c r="O1586" s="61">
        <v>41456</v>
      </c>
      <c r="P1586" s="60">
        <v>2013</v>
      </c>
      <c r="Q1586" s="61">
        <v>41624</v>
      </c>
      <c r="R1586" s="53" t="s">
        <v>342</v>
      </c>
      <c r="S1586" s="70" t="s">
        <v>6181</v>
      </c>
      <c r="T1586" s="53" t="s">
        <v>389</v>
      </c>
      <c r="U1586" s="60">
        <v>1</v>
      </c>
      <c r="V1586" s="53">
        <v>2</v>
      </c>
      <c r="W1586" s="53" t="s">
        <v>390</v>
      </c>
      <c r="X1586" s="53" t="s">
        <v>1864</v>
      </c>
      <c r="Y1586" s="367">
        <v>5688.78</v>
      </c>
      <c r="Z1586" s="367">
        <v>1471.8042071197412</v>
      </c>
      <c r="AA1586" s="53" t="s">
        <v>1865</v>
      </c>
      <c r="AB1586" s="53" t="s">
        <v>3697</v>
      </c>
      <c r="AC1586" s="71" t="s">
        <v>1875</v>
      </c>
      <c r="AD1586" s="57">
        <v>36383</v>
      </c>
      <c r="AE1586" s="53"/>
      <c r="AF1586" s="60">
        <v>24.72</v>
      </c>
      <c r="AG1586" s="60"/>
      <c r="AH1586" s="367"/>
      <c r="AI1586" s="53" t="s">
        <v>791</v>
      </c>
      <c r="AJ1586" s="53" t="s">
        <v>1869</v>
      </c>
      <c r="AL1586" s="153"/>
      <c r="AM1586" s="153"/>
      <c r="AN1586" s="153"/>
      <c r="AO1586" s="153"/>
      <c r="AP1586" s="153"/>
      <c r="AQ1586" s="153"/>
      <c r="AR1586" s="153"/>
      <c r="AS1586" s="153"/>
      <c r="AT1586" s="153"/>
    </row>
    <row r="1587" spans="1:46" s="148" customFormat="1" ht="105">
      <c r="A1587" s="54" t="s">
        <v>1599</v>
      </c>
      <c r="B1587" s="159" t="s">
        <v>3698</v>
      </c>
      <c r="C1587" s="54">
        <v>3000560</v>
      </c>
      <c r="D1587" s="52" t="s">
        <v>465</v>
      </c>
      <c r="E1587" s="53" t="s">
        <v>82</v>
      </c>
      <c r="F1587" s="55">
        <v>41283</v>
      </c>
      <c r="G1587" s="55">
        <v>41313</v>
      </c>
      <c r="H1587" s="53" t="s">
        <v>119</v>
      </c>
      <c r="I1587" s="57">
        <v>4605.4420399999999</v>
      </c>
      <c r="J1587" s="56">
        <v>4484.2103623755593</v>
      </c>
      <c r="K1587" s="56">
        <v>4484.21</v>
      </c>
      <c r="L1587" s="58">
        <v>5291367.8</v>
      </c>
      <c r="M1587" s="59">
        <v>41338</v>
      </c>
      <c r="N1587" s="60">
        <v>2013</v>
      </c>
      <c r="O1587" s="61">
        <v>41348</v>
      </c>
      <c r="P1587" s="60">
        <v>2013</v>
      </c>
      <c r="Q1587" s="61">
        <v>41525</v>
      </c>
      <c r="R1587" s="53" t="s">
        <v>342</v>
      </c>
      <c r="S1587" s="70"/>
      <c r="T1587" s="53" t="s">
        <v>389</v>
      </c>
      <c r="U1587" s="53" t="s">
        <v>9</v>
      </c>
      <c r="V1587" s="53">
        <v>2</v>
      </c>
      <c r="W1587" s="53" t="s">
        <v>390</v>
      </c>
      <c r="X1587" s="53" t="s">
        <v>1864</v>
      </c>
      <c r="Y1587" s="367">
        <v>5.9030725080301195E-2</v>
      </c>
      <c r="Z1587" s="367">
        <v>1.115604269283666E-5</v>
      </c>
      <c r="AA1587" s="53" t="s">
        <v>1865</v>
      </c>
      <c r="AB1587" s="53" t="s">
        <v>3695</v>
      </c>
      <c r="AC1587" s="71" t="s">
        <v>1791</v>
      </c>
      <c r="AD1587" s="57">
        <v>89637.52</v>
      </c>
      <c r="AE1587" s="53"/>
      <c r="AF1587" s="53"/>
      <c r="AG1587" s="53" t="s">
        <v>9</v>
      </c>
      <c r="AH1587" s="367">
        <v>0</v>
      </c>
      <c r="AI1587" s="53" t="s">
        <v>1868</v>
      </c>
      <c r="AJ1587" s="53" t="s">
        <v>1869</v>
      </c>
    </row>
    <row r="1588" spans="1:46" s="148" customFormat="1" ht="105">
      <c r="A1588" s="53" t="s">
        <v>1599</v>
      </c>
      <c r="B1588" s="60">
        <v>2281</v>
      </c>
      <c r="C1588" s="54">
        <v>3000560</v>
      </c>
      <c r="D1588" s="52" t="s">
        <v>6180</v>
      </c>
      <c r="E1588" s="53" t="s">
        <v>337</v>
      </c>
      <c r="F1588" s="55">
        <v>41422</v>
      </c>
      <c r="G1588" s="55">
        <v>41452</v>
      </c>
      <c r="H1588" s="53" t="s">
        <v>107</v>
      </c>
      <c r="I1588" s="57">
        <v>2041</v>
      </c>
      <c r="J1588" s="56">
        <v>4191.7545189872644</v>
      </c>
      <c r="K1588" s="56">
        <v>2041</v>
      </c>
      <c r="L1588" s="58">
        <v>2408379.9999999995</v>
      </c>
      <c r="M1588" s="59">
        <v>41456</v>
      </c>
      <c r="N1588" s="60">
        <v>2013</v>
      </c>
      <c r="O1588" s="61">
        <v>41456</v>
      </c>
      <c r="P1588" s="60">
        <v>2013</v>
      </c>
      <c r="Q1588" s="61">
        <v>41624</v>
      </c>
      <c r="R1588" s="53" t="s">
        <v>342</v>
      </c>
      <c r="S1588" s="70" t="s">
        <v>6181</v>
      </c>
      <c r="T1588" s="53" t="s">
        <v>389</v>
      </c>
      <c r="U1588" s="60">
        <v>1</v>
      </c>
      <c r="V1588" s="53">
        <v>2</v>
      </c>
      <c r="W1588" s="53" t="s">
        <v>390</v>
      </c>
      <c r="X1588" s="53" t="s">
        <v>1864</v>
      </c>
      <c r="Y1588" s="367">
        <v>2408.3799999999997</v>
      </c>
      <c r="Z1588" s="367">
        <v>1471.8042071197412</v>
      </c>
      <c r="AA1588" s="53" t="s">
        <v>1865</v>
      </c>
      <c r="AB1588" s="53" t="s">
        <v>3699</v>
      </c>
      <c r="AC1588" s="71" t="s">
        <v>1875</v>
      </c>
      <c r="AD1588" s="57">
        <v>36383</v>
      </c>
      <c r="AE1588" s="53"/>
      <c r="AF1588" s="60">
        <v>24.72</v>
      </c>
      <c r="AG1588" s="60"/>
      <c r="AH1588" s="367"/>
      <c r="AI1588" s="53" t="s">
        <v>791</v>
      </c>
      <c r="AJ1588" s="53" t="s">
        <v>1869</v>
      </c>
      <c r="AL1588" s="153"/>
      <c r="AM1588" s="153"/>
      <c r="AN1588" s="153"/>
      <c r="AO1588" s="153"/>
      <c r="AP1588" s="153"/>
      <c r="AQ1588" s="153"/>
      <c r="AR1588" s="153"/>
      <c r="AS1588" s="153"/>
      <c r="AT1588" s="153"/>
    </row>
    <row r="1589" spans="1:46" s="148" customFormat="1" ht="105">
      <c r="A1589" s="159" t="s">
        <v>1599</v>
      </c>
      <c r="B1589" s="159" t="s">
        <v>3700</v>
      </c>
      <c r="C1589" s="54">
        <v>3000560</v>
      </c>
      <c r="D1589" s="52" t="s">
        <v>465</v>
      </c>
      <c r="E1589" s="53" t="s">
        <v>82</v>
      </c>
      <c r="F1589" s="55">
        <v>41300</v>
      </c>
      <c r="G1589" s="55">
        <v>41330</v>
      </c>
      <c r="H1589" s="53" t="s">
        <v>119</v>
      </c>
      <c r="I1589" s="57">
        <v>5120.8695699999998</v>
      </c>
      <c r="J1589" s="56">
        <v>5004.649697340079</v>
      </c>
      <c r="K1589" s="56">
        <v>5004.6490000000003</v>
      </c>
      <c r="L1589" s="58">
        <v>5905485.8200000003</v>
      </c>
      <c r="M1589" s="59">
        <v>41350</v>
      </c>
      <c r="N1589" s="60">
        <v>2013</v>
      </c>
      <c r="O1589" s="61">
        <v>41360</v>
      </c>
      <c r="P1589" s="60">
        <v>2013</v>
      </c>
      <c r="Q1589" s="61">
        <v>41546</v>
      </c>
      <c r="R1589" s="53" t="s">
        <v>342</v>
      </c>
      <c r="S1589" s="70"/>
      <c r="T1589" s="53" t="s">
        <v>389</v>
      </c>
      <c r="U1589" s="53" t="s">
        <v>9</v>
      </c>
      <c r="V1589" s="53">
        <v>2</v>
      </c>
      <c r="W1589" s="53" t="s">
        <v>390</v>
      </c>
      <c r="X1589" s="53" t="s">
        <v>1864</v>
      </c>
      <c r="Y1589" s="367">
        <v>6.5881851929861512E-2</v>
      </c>
      <c r="Z1589" s="367">
        <v>1.115604269283666E-5</v>
      </c>
      <c r="AA1589" s="53" t="s">
        <v>1865</v>
      </c>
      <c r="AB1589" s="53" t="s">
        <v>3695</v>
      </c>
      <c r="AC1589" s="71" t="s">
        <v>1791</v>
      </c>
      <c r="AD1589" s="57">
        <v>89637.52</v>
      </c>
      <c r="AE1589" s="53"/>
      <c r="AF1589" s="53"/>
      <c r="AG1589" s="53" t="s">
        <v>9</v>
      </c>
      <c r="AH1589" s="367">
        <v>0</v>
      </c>
      <c r="AI1589" s="53" t="s">
        <v>1868</v>
      </c>
      <c r="AJ1589" s="53" t="s">
        <v>1869</v>
      </c>
    </row>
    <row r="1590" spans="1:46" s="148" customFormat="1" ht="105">
      <c r="A1590" s="54" t="s">
        <v>1599</v>
      </c>
      <c r="B1590" s="60" t="s">
        <v>6037</v>
      </c>
      <c r="C1590" s="54">
        <v>3000560</v>
      </c>
      <c r="D1590" s="52" t="s">
        <v>465</v>
      </c>
      <c r="E1590" s="53" t="s">
        <v>82</v>
      </c>
      <c r="F1590" s="55">
        <v>41390</v>
      </c>
      <c r="G1590" s="55">
        <v>41421</v>
      </c>
      <c r="H1590" s="53" t="s">
        <v>107</v>
      </c>
      <c r="I1590" s="57">
        <v>2855.49</v>
      </c>
      <c r="J1590" s="56">
        <v>4101.5581772952974</v>
      </c>
      <c r="K1590" s="56">
        <v>2855.49</v>
      </c>
      <c r="L1590" s="58">
        <v>3369478.1999999997</v>
      </c>
      <c r="M1590" s="59">
        <v>41441</v>
      </c>
      <c r="N1590" s="60">
        <v>2013</v>
      </c>
      <c r="O1590" s="61">
        <v>41446</v>
      </c>
      <c r="P1590" s="60">
        <v>2013</v>
      </c>
      <c r="Q1590" s="61">
        <v>41546</v>
      </c>
      <c r="R1590" s="53" t="s">
        <v>342</v>
      </c>
      <c r="S1590" s="70"/>
      <c r="T1590" s="53" t="s">
        <v>389</v>
      </c>
      <c r="U1590" s="53" t="s">
        <v>9</v>
      </c>
      <c r="V1590" s="53">
        <v>2</v>
      </c>
      <c r="W1590" s="53" t="s">
        <v>390</v>
      </c>
      <c r="X1590" s="53" t="s">
        <v>1864</v>
      </c>
      <c r="Y1590" s="367">
        <v>3369.4781999999996</v>
      </c>
      <c r="Z1590" s="367">
        <v>1471.8042071197412</v>
      </c>
      <c r="AA1590" s="53" t="s">
        <v>1865</v>
      </c>
      <c r="AB1590" s="53" t="s">
        <v>3699</v>
      </c>
      <c r="AC1590" s="71" t="s">
        <v>1875</v>
      </c>
      <c r="AD1590" s="57">
        <v>36383</v>
      </c>
      <c r="AE1590" s="53"/>
      <c r="AF1590" s="53" t="s">
        <v>6061</v>
      </c>
      <c r="AG1590" s="53"/>
      <c r="AH1590" s="367"/>
      <c r="AI1590" s="53" t="s">
        <v>791</v>
      </c>
      <c r="AJ1590" s="53" t="s">
        <v>1869</v>
      </c>
    </row>
    <row r="1591" spans="1:46" s="148" customFormat="1" ht="105">
      <c r="A1591" s="53" t="s">
        <v>1599</v>
      </c>
      <c r="B1591" s="60" t="s">
        <v>3701</v>
      </c>
      <c r="C1591" s="54">
        <v>3000560</v>
      </c>
      <c r="D1591" s="52" t="s">
        <v>6180</v>
      </c>
      <c r="E1591" s="53" t="s">
        <v>337</v>
      </c>
      <c r="F1591" s="55">
        <v>41422</v>
      </c>
      <c r="G1591" s="55">
        <v>41452</v>
      </c>
      <c r="H1591" s="53" t="s">
        <v>107</v>
      </c>
      <c r="I1591" s="57">
        <v>3384.74</v>
      </c>
      <c r="J1591" s="56">
        <v>6259.66899420557</v>
      </c>
      <c r="K1591" s="56">
        <v>3384.74</v>
      </c>
      <c r="L1591" s="58">
        <v>3993993.1999999993</v>
      </c>
      <c r="M1591" s="59">
        <v>41456</v>
      </c>
      <c r="N1591" s="60">
        <v>2013</v>
      </c>
      <c r="O1591" s="61">
        <v>41456</v>
      </c>
      <c r="P1591" s="60">
        <v>2013</v>
      </c>
      <c r="Q1591" s="61">
        <v>41624</v>
      </c>
      <c r="R1591" s="53" t="s">
        <v>342</v>
      </c>
      <c r="S1591" s="70" t="s">
        <v>6181</v>
      </c>
      <c r="T1591" s="53" t="s">
        <v>389</v>
      </c>
      <c r="U1591" s="60">
        <v>1</v>
      </c>
      <c r="V1591" s="53">
        <v>2</v>
      </c>
      <c r="W1591" s="53" t="s">
        <v>390</v>
      </c>
      <c r="X1591" s="53" t="s">
        <v>1864</v>
      </c>
      <c r="Y1591" s="367">
        <v>3993.9931999999994</v>
      </c>
      <c r="Z1591" s="367">
        <v>1471.8042071197412</v>
      </c>
      <c r="AA1591" s="53" t="s">
        <v>1865</v>
      </c>
      <c r="AB1591" s="53" t="s">
        <v>3699</v>
      </c>
      <c r="AC1591" s="71" t="s">
        <v>1875</v>
      </c>
      <c r="AD1591" s="57">
        <v>36383</v>
      </c>
      <c r="AE1591" s="53"/>
      <c r="AF1591" s="53">
        <v>24.72</v>
      </c>
      <c r="AG1591" s="60"/>
      <c r="AH1591" s="367"/>
      <c r="AI1591" s="53" t="s">
        <v>791</v>
      </c>
      <c r="AJ1591" s="53" t="s">
        <v>1869</v>
      </c>
      <c r="AL1591" s="153"/>
      <c r="AM1591" s="153"/>
      <c r="AN1591" s="153"/>
      <c r="AO1591" s="153"/>
      <c r="AP1591" s="153"/>
      <c r="AQ1591" s="153"/>
      <c r="AR1591" s="153"/>
      <c r="AS1591" s="153"/>
      <c r="AT1591" s="153"/>
    </row>
    <row r="1592" spans="1:46" s="148" customFormat="1" ht="105">
      <c r="A1592" s="53" t="s">
        <v>1599</v>
      </c>
      <c r="B1592" s="60">
        <v>2283</v>
      </c>
      <c r="C1592" s="54">
        <v>3000560</v>
      </c>
      <c r="D1592" s="52" t="s">
        <v>6180</v>
      </c>
      <c r="E1592" s="53" t="s">
        <v>337</v>
      </c>
      <c r="F1592" s="55">
        <v>41422</v>
      </c>
      <c r="G1592" s="55">
        <v>41452</v>
      </c>
      <c r="H1592" s="53" t="s">
        <v>107</v>
      </c>
      <c r="I1592" s="57">
        <v>877.56</v>
      </c>
      <c r="J1592" s="56">
        <v>1717.6800379489925</v>
      </c>
      <c r="K1592" s="56">
        <v>877.56</v>
      </c>
      <c r="L1592" s="58">
        <v>1035520.7999999998</v>
      </c>
      <c r="M1592" s="59">
        <v>41456</v>
      </c>
      <c r="N1592" s="60">
        <v>2013</v>
      </c>
      <c r="O1592" s="61">
        <v>41456</v>
      </c>
      <c r="P1592" s="60">
        <v>2013</v>
      </c>
      <c r="Q1592" s="61">
        <v>41624</v>
      </c>
      <c r="R1592" s="53" t="s">
        <v>342</v>
      </c>
      <c r="S1592" s="70" t="s">
        <v>6181</v>
      </c>
      <c r="T1592" s="53" t="s">
        <v>389</v>
      </c>
      <c r="U1592" s="60">
        <v>1</v>
      </c>
      <c r="V1592" s="53">
        <v>2</v>
      </c>
      <c r="W1592" s="53" t="s">
        <v>390</v>
      </c>
      <c r="X1592" s="53" t="s">
        <v>1864</v>
      </c>
      <c r="Y1592" s="367">
        <v>1035.5207999999998</v>
      </c>
      <c r="Z1592" s="367">
        <v>2383.9344262295085</v>
      </c>
      <c r="AA1592" s="53" t="s">
        <v>1865</v>
      </c>
      <c r="AB1592" s="53" t="s">
        <v>3702</v>
      </c>
      <c r="AC1592" s="71" t="s">
        <v>1875</v>
      </c>
      <c r="AD1592" s="57">
        <v>14542</v>
      </c>
      <c r="AE1592" s="60">
        <v>6.1</v>
      </c>
      <c r="AF1592" s="53"/>
      <c r="AG1592" s="60"/>
      <c r="AH1592" s="367"/>
      <c r="AI1592" s="53" t="s">
        <v>791</v>
      </c>
      <c r="AJ1592" s="53" t="s">
        <v>1869</v>
      </c>
      <c r="AL1592" s="153"/>
      <c r="AM1592" s="153"/>
      <c r="AN1592" s="153"/>
      <c r="AO1592" s="153"/>
      <c r="AP1592" s="153"/>
      <c r="AQ1592" s="153"/>
      <c r="AR1592" s="153"/>
      <c r="AS1592" s="153"/>
      <c r="AT1592" s="153"/>
    </row>
    <row r="1593" spans="1:46" s="148" customFormat="1" ht="105">
      <c r="A1593" s="159" t="s">
        <v>1599</v>
      </c>
      <c r="B1593" s="159" t="s">
        <v>3703</v>
      </c>
      <c r="C1593" s="54">
        <v>3000560</v>
      </c>
      <c r="D1593" s="52" t="s">
        <v>465</v>
      </c>
      <c r="E1593" s="53" t="s">
        <v>82</v>
      </c>
      <c r="F1593" s="55">
        <v>41325</v>
      </c>
      <c r="G1593" s="55">
        <v>41355</v>
      </c>
      <c r="H1593" s="53" t="s">
        <v>119</v>
      </c>
      <c r="I1593" s="57">
        <v>4405.3586101694918</v>
      </c>
      <c r="J1593" s="56">
        <v>4295.4905348494012</v>
      </c>
      <c r="K1593" s="56">
        <v>4295.49</v>
      </c>
      <c r="L1593" s="58">
        <v>5068678.1999999993</v>
      </c>
      <c r="M1593" s="59">
        <v>41375</v>
      </c>
      <c r="N1593" s="60">
        <v>2013</v>
      </c>
      <c r="O1593" s="61">
        <v>41380</v>
      </c>
      <c r="P1593" s="60">
        <v>2013</v>
      </c>
      <c r="Q1593" s="61">
        <v>41480</v>
      </c>
      <c r="R1593" s="53" t="s">
        <v>342</v>
      </c>
      <c r="S1593" s="70"/>
      <c r="T1593" s="53" t="s">
        <v>389</v>
      </c>
      <c r="U1593" s="53" t="s">
        <v>9</v>
      </c>
      <c r="V1593" s="53">
        <v>2</v>
      </c>
      <c r="W1593" s="53" t="s">
        <v>390</v>
      </c>
      <c r="X1593" s="53" t="s">
        <v>1864</v>
      </c>
      <c r="Y1593" s="367">
        <v>6.7395937549365473E-2</v>
      </c>
      <c r="Z1593" s="367">
        <v>1.115604269283666E-5</v>
      </c>
      <c r="AA1593" s="53" t="s">
        <v>1865</v>
      </c>
      <c r="AB1593" s="53" t="s">
        <v>3695</v>
      </c>
      <c r="AC1593" s="71" t="s">
        <v>1791</v>
      </c>
      <c r="AD1593" s="57">
        <v>89637.52</v>
      </c>
      <c r="AE1593" s="53"/>
      <c r="AF1593" s="53"/>
      <c r="AG1593" s="53" t="s">
        <v>9</v>
      </c>
      <c r="AH1593" s="367">
        <v>0</v>
      </c>
      <c r="AI1593" s="53" t="s">
        <v>1868</v>
      </c>
      <c r="AJ1593" s="53" t="s">
        <v>1869</v>
      </c>
    </row>
    <row r="1594" spans="1:46" s="148" customFormat="1" ht="105">
      <c r="A1594" s="159" t="s">
        <v>1599</v>
      </c>
      <c r="B1594" s="159" t="s">
        <v>3704</v>
      </c>
      <c r="C1594" s="54">
        <v>3000560</v>
      </c>
      <c r="D1594" s="52" t="s">
        <v>465</v>
      </c>
      <c r="E1594" s="53" t="s">
        <v>82</v>
      </c>
      <c r="F1594" s="55">
        <v>41325</v>
      </c>
      <c r="G1594" s="55">
        <v>41355</v>
      </c>
      <c r="H1594" s="53" t="s">
        <v>119</v>
      </c>
      <c r="I1594" s="57">
        <v>4274.1927627118648</v>
      </c>
      <c r="J1594" s="56">
        <v>4274.5806639431112</v>
      </c>
      <c r="K1594" s="56">
        <v>4274.192</v>
      </c>
      <c r="L1594" s="58">
        <v>5043546.5599999996</v>
      </c>
      <c r="M1594" s="59">
        <v>41375</v>
      </c>
      <c r="N1594" s="60">
        <v>2013</v>
      </c>
      <c r="O1594" s="61">
        <v>41380</v>
      </c>
      <c r="P1594" s="60">
        <v>2013</v>
      </c>
      <c r="Q1594" s="61">
        <v>41480</v>
      </c>
      <c r="R1594" s="53" t="s">
        <v>342</v>
      </c>
      <c r="S1594" s="70"/>
      <c r="T1594" s="53" t="s">
        <v>389</v>
      </c>
      <c r="U1594" s="53" t="s">
        <v>9</v>
      </c>
      <c r="V1594" s="53">
        <v>2</v>
      </c>
      <c r="W1594" s="53" t="s">
        <v>390</v>
      </c>
      <c r="X1594" s="53" t="s">
        <v>1864</v>
      </c>
      <c r="Y1594" s="367">
        <v>5.6266020746669469E-2</v>
      </c>
      <c r="Z1594" s="367">
        <v>1.115604269283666E-5</v>
      </c>
      <c r="AA1594" s="53" t="s">
        <v>1865</v>
      </c>
      <c r="AB1594" s="53" t="s">
        <v>3695</v>
      </c>
      <c r="AC1594" s="71" t="s">
        <v>1791</v>
      </c>
      <c r="AD1594" s="57">
        <v>89637.52</v>
      </c>
      <c r="AE1594" s="53"/>
      <c r="AF1594" s="53"/>
      <c r="AG1594" s="53" t="s">
        <v>9</v>
      </c>
      <c r="AH1594" s="367">
        <v>0</v>
      </c>
      <c r="AI1594" s="53" t="s">
        <v>1868</v>
      </c>
      <c r="AJ1594" s="53" t="s">
        <v>1869</v>
      </c>
    </row>
    <row r="1595" spans="1:46" s="148" customFormat="1" ht="105">
      <c r="A1595" s="53" t="s">
        <v>1599</v>
      </c>
      <c r="B1595" s="60">
        <v>2284</v>
      </c>
      <c r="C1595" s="54">
        <v>3000560</v>
      </c>
      <c r="D1595" s="52" t="s">
        <v>6180</v>
      </c>
      <c r="E1595" s="53" t="s">
        <v>337</v>
      </c>
      <c r="F1595" s="55">
        <v>41422</v>
      </c>
      <c r="G1595" s="55">
        <v>41452</v>
      </c>
      <c r="H1595" s="53" t="s">
        <v>107</v>
      </c>
      <c r="I1595" s="57">
        <v>3867.6</v>
      </c>
      <c r="J1595" s="56">
        <v>7364.5487899948821</v>
      </c>
      <c r="K1595" s="56">
        <v>3867.6</v>
      </c>
      <c r="L1595" s="58">
        <v>4563768</v>
      </c>
      <c r="M1595" s="59">
        <v>41456</v>
      </c>
      <c r="N1595" s="60">
        <v>2013</v>
      </c>
      <c r="O1595" s="61">
        <v>41456</v>
      </c>
      <c r="P1595" s="60">
        <v>2013</v>
      </c>
      <c r="Q1595" s="61">
        <v>41624</v>
      </c>
      <c r="R1595" s="53" t="s">
        <v>342</v>
      </c>
      <c r="S1595" s="70" t="s">
        <v>6181</v>
      </c>
      <c r="T1595" s="53" t="s">
        <v>389</v>
      </c>
      <c r="U1595" s="60">
        <v>1</v>
      </c>
      <c r="V1595" s="53">
        <v>2</v>
      </c>
      <c r="W1595" s="53" t="s">
        <v>390</v>
      </c>
      <c r="X1595" s="53" t="s">
        <v>1864</v>
      </c>
      <c r="Y1595" s="367">
        <v>4563.768</v>
      </c>
      <c r="Z1595" s="367">
        <v>1471.8042071197412</v>
      </c>
      <c r="AA1595" s="53" t="s">
        <v>1865</v>
      </c>
      <c r="AB1595" s="53" t="s">
        <v>3699</v>
      </c>
      <c r="AC1595" s="71" t="s">
        <v>1875</v>
      </c>
      <c r="AD1595" s="57">
        <v>36383</v>
      </c>
      <c r="AE1595" s="53"/>
      <c r="AF1595" s="53">
        <v>24.72</v>
      </c>
      <c r="AG1595" s="60"/>
      <c r="AH1595" s="367"/>
      <c r="AI1595" s="53" t="s">
        <v>791</v>
      </c>
      <c r="AJ1595" s="53" t="s">
        <v>1869</v>
      </c>
      <c r="AL1595" s="153"/>
      <c r="AM1595" s="153"/>
      <c r="AN1595" s="153"/>
      <c r="AO1595" s="153"/>
      <c r="AP1595" s="153"/>
      <c r="AQ1595" s="153"/>
      <c r="AR1595" s="153"/>
      <c r="AS1595" s="153"/>
      <c r="AT1595" s="153"/>
    </row>
    <row r="1596" spans="1:46" s="148" customFormat="1" ht="105">
      <c r="A1596" s="159" t="s">
        <v>1599</v>
      </c>
      <c r="B1596" s="159" t="s">
        <v>3705</v>
      </c>
      <c r="C1596" s="54">
        <v>3000560</v>
      </c>
      <c r="D1596" s="52" t="s">
        <v>465</v>
      </c>
      <c r="E1596" s="53" t="s">
        <v>82</v>
      </c>
      <c r="F1596" s="55">
        <v>41294</v>
      </c>
      <c r="G1596" s="55">
        <v>41324</v>
      </c>
      <c r="H1596" s="53" t="s">
        <v>119</v>
      </c>
      <c r="I1596" s="57">
        <v>2861.5389700000001</v>
      </c>
      <c r="J1596" s="56">
        <v>2791.9591026844214</v>
      </c>
      <c r="K1596" s="56">
        <v>2791.9589999999998</v>
      </c>
      <c r="L1596" s="58">
        <v>3294511.6199999996</v>
      </c>
      <c r="M1596" s="59">
        <v>41344</v>
      </c>
      <c r="N1596" s="60">
        <v>2013</v>
      </c>
      <c r="O1596" s="61">
        <v>41354</v>
      </c>
      <c r="P1596" s="60">
        <v>2013</v>
      </c>
      <c r="Q1596" s="61">
        <v>41630</v>
      </c>
      <c r="R1596" s="53" t="s">
        <v>342</v>
      </c>
      <c r="S1596" s="70"/>
      <c r="T1596" s="53" t="s">
        <v>389</v>
      </c>
      <c r="U1596" s="53" t="s">
        <v>9</v>
      </c>
      <c r="V1596" s="53">
        <v>2</v>
      </c>
      <c r="W1596" s="53" t="s">
        <v>390</v>
      </c>
      <c r="X1596" s="53" t="s">
        <v>1864</v>
      </c>
      <c r="Y1596" s="367">
        <v>3.6753712284766461E-2</v>
      </c>
      <c r="Z1596" s="367">
        <v>1.115604269283666E-5</v>
      </c>
      <c r="AA1596" s="53" t="s">
        <v>1865</v>
      </c>
      <c r="AB1596" s="53" t="s">
        <v>3695</v>
      </c>
      <c r="AC1596" s="71" t="s">
        <v>1791</v>
      </c>
      <c r="AD1596" s="57">
        <v>89637.52</v>
      </c>
      <c r="AE1596" s="53"/>
      <c r="AF1596" s="53"/>
      <c r="AG1596" s="53" t="s">
        <v>9</v>
      </c>
      <c r="AH1596" s="367">
        <v>0</v>
      </c>
      <c r="AI1596" s="53" t="s">
        <v>1868</v>
      </c>
      <c r="AJ1596" s="53" t="s">
        <v>1869</v>
      </c>
    </row>
    <row r="1597" spans="1:46" s="148" customFormat="1" ht="105">
      <c r="A1597" s="159" t="s">
        <v>1599</v>
      </c>
      <c r="B1597" s="159" t="s">
        <v>3706</v>
      </c>
      <c r="C1597" s="54">
        <v>3000560</v>
      </c>
      <c r="D1597" s="52" t="s">
        <v>465</v>
      </c>
      <c r="E1597" s="53" t="s">
        <v>82</v>
      </c>
      <c r="F1597" s="55">
        <v>41294</v>
      </c>
      <c r="G1597" s="55">
        <v>41324</v>
      </c>
      <c r="H1597" s="53" t="s">
        <v>119</v>
      </c>
      <c r="I1597" s="57">
        <v>2858.4924299999998</v>
      </c>
      <c r="J1597" s="56">
        <v>2788.1738467037517</v>
      </c>
      <c r="K1597" s="56">
        <v>2788.1729999999998</v>
      </c>
      <c r="L1597" s="58">
        <v>3290044.1399999997</v>
      </c>
      <c r="M1597" s="59">
        <v>41344</v>
      </c>
      <c r="N1597" s="60">
        <v>2013</v>
      </c>
      <c r="O1597" s="61">
        <v>41354</v>
      </c>
      <c r="P1597" s="60">
        <v>2013</v>
      </c>
      <c r="Q1597" s="61">
        <v>41630</v>
      </c>
      <c r="R1597" s="53" t="s">
        <v>342</v>
      </c>
      <c r="S1597" s="70"/>
      <c r="T1597" s="53" t="s">
        <v>389</v>
      </c>
      <c r="U1597" s="53" t="s">
        <v>9</v>
      </c>
      <c r="V1597" s="53">
        <v>2</v>
      </c>
      <c r="W1597" s="53" t="s">
        <v>390</v>
      </c>
      <c r="X1597" s="53" t="s">
        <v>1864</v>
      </c>
      <c r="Y1597" s="367">
        <v>3.6703872887157069E-2</v>
      </c>
      <c r="Z1597" s="367">
        <v>1.115604269283666E-5</v>
      </c>
      <c r="AA1597" s="53" t="s">
        <v>1865</v>
      </c>
      <c r="AB1597" s="53" t="s">
        <v>3695</v>
      </c>
      <c r="AC1597" s="71" t="s">
        <v>1791</v>
      </c>
      <c r="AD1597" s="57">
        <v>89637.52</v>
      </c>
      <c r="AE1597" s="53"/>
      <c r="AF1597" s="53"/>
      <c r="AG1597" s="53" t="s">
        <v>9</v>
      </c>
      <c r="AH1597" s="367">
        <v>0</v>
      </c>
      <c r="AI1597" s="53" t="s">
        <v>1868</v>
      </c>
      <c r="AJ1597" s="53" t="s">
        <v>1869</v>
      </c>
    </row>
    <row r="1598" spans="1:46" s="148" customFormat="1" ht="105">
      <c r="A1598" s="53" t="s">
        <v>1599</v>
      </c>
      <c r="B1598" s="60">
        <v>2285</v>
      </c>
      <c r="C1598" s="54">
        <v>3000560</v>
      </c>
      <c r="D1598" s="52" t="s">
        <v>6180</v>
      </c>
      <c r="E1598" s="53" t="s">
        <v>337</v>
      </c>
      <c r="F1598" s="55">
        <v>41422</v>
      </c>
      <c r="G1598" s="55">
        <v>41452</v>
      </c>
      <c r="H1598" s="53" t="s">
        <v>107</v>
      </c>
      <c r="I1598" s="57">
        <v>1737.57</v>
      </c>
      <c r="J1598" s="56">
        <v>2746.6495634315525</v>
      </c>
      <c r="K1598" s="56">
        <v>1737.57</v>
      </c>
      <c r="L1598" s="58">
        <v>2050332.5999999996</v>
      </c>
      <c r="M1598" s="59">
        <v>41456</v>
      </c>
      <c r="N1598" s="60">
        <v>2013</v>
      </c>
      <c r="O1598" s="61">
        <v>41456</v>
      </c>
      <c r="P1598" s="60">
        <v>2013</v>
      </c>
      <c r="Q1598" s="61">
        <v>41624</v>
      </c>
      <c r="R1598" s="53" t="s">
        <v>342</v>
      </c>
      <c r="S1598" s="70" t="s">
        <v>6181</v>
      </c>
      <c r="T1598" s="53" t="s">
        <v>389</v>
      </c>
      <c r="U1598" s="60">
        <v>1</v>
      </c>
      <c r="V1598" s="53">
        <v>2</v>
      </c>
      <c r="W1598" s="53" t="s">
        <v>390</v>
      </c>
      <c r="X1598" s="53" t="s">
        <v>1864</v>
      </c>
      <c r="Y1598" s="367">
        <v>2050.3325999999997</v>
      </c>
      <c r="Z1598" s="367">
        <v>1471.8042071197412</v>
      </c>
      <c r="AA1598" s="53" t="s">
        <v>1865</v>
      </c>
      <c r="AB1598" s="53" t="s">
        <v>3699</v>
      </c>
      <c r="AC1598" s="71" t="s">
        <v>1875</v>
      </c>
      <c r="AD1598" s="57">
        <v>36383</v>
      </c>
      <c r="AE1598" s="53"/>
      <c r="AF1598" s="60">
        <v>24.72</v>
      </c>
      <c r="AG1598" s="60"/>
      <c r="AH1598" s="367"/>
      <c r="AI1598" s="53" t="s">
        <v>791</v>
      </c>
      <c r="AJ1598" s="53" t="s">
        <v>1869</v>
      </c>
      <c r="AL1598" s="153"/>
      <c r="AM1598" s="153"/>
      <c r="AN1598" s="153"/>
      <c r="AO1598" s="153"/>
      <c r="AP1598" s="153"/>
      <c r="AQ1598" s="153"/>
      <c r="AR1598" s="153"/>
      <c r="AS1598" s="153"/>
      <c r="AT1598" s="153"/>
    </row>
    <row r="1599" spans="1:46" s="148" customFormat="1" ht="105">
      <c r="A1599" s="159" t="s">
        <v>1599</v>
      </c>
      <c r="B1599" s="159" t="s">
        <v>3707</v>
      </c>
      <c r="C1599" s="54">
        <v>3000560</v>
      </c>
      <c r="D1599" s="52" t="s">
        <v>465</v>
      </c>
      <c r="E1599" s="53" t="s">
        <v>82</v>
      </c>
      <c r="F1599" s="55">
        <v>41290</v>
      </c>
      <c r="G1599" s="55">
        <v>41320</v>
      </c>
      <c r="H1599" s="53" t="s">
        <v>119</v>
      </c>
      <c r="I1599" s="57">
        <v>6942.9287299999996</v>
      </c>
      <c r="J1599" s="56">
        <v>6755.7481964463987</v>
      </c>
      <c r="K1599" s="56">
        <v>6755.7479999999996</v>
      </c>
      <c r="L1599" s="58">
        <v>7971782.6399999997</v>
      </c>
      <c r="M1599" s="59">
        <v>41340</v>
      </c>
      <c r="N1599" s="60">
        <v>2013</v>
      </c>
      <c r="O1599" s="61">
        <v>41350</v>
      </c>
      <c r="P1599" s="60">
        <v>2013</v>
      </c>
      <c r="Q1599" s="61">
        <v>41626</v>
      </c>
      <c r="R1599" s="53" t="s">
        <v>342</v>
      </c>
      <c r="S1599" s="70"/>
      <c r="T1599" s="53" t="s">
        <v>389</v>
      </c>
      <c r="U1599" s="53" t="s">
        <v>9</v>
      </c>
      <c r="V1599" s="53">
        <v>2</v>
      </c>
      <c r="W1599" s="53" t="s">
        <v>390</v>
      </c>
      <c r="X1599" s="53" t="s">
        <v>1864</v>
      </c>
      <c r="Y1599" s="367">
        <v>8.893354746985413E-2</v>
      </c>
      <c r="Z1599" s="367">
        <v>1.115604269283666E-5</v>
      </c>
      <c r="AA1599" s="53" t="s">
        <v>1865</v>
      </c>
      <c r="AB1599" s="53" t="s">
        <v>3695</v>
      </c>
      <c r="AC1599" s="71" t="s">
        <v>1791</v>
      </c>
      <c r="AD1599" s="57">
        <v>89637.52</v>
      </c>
      <c r="AE1599" s="53"/>
      <c r="AF1599" s="53"/>
      <c r="AG1599" s="53" t="s">
        <v>9</v>
      </c>
      <c r="AH1599" s="367">
        <v>0</v>
      </c>
      <c r="AI1599" s="53" t="s">
        <v>1868</v>
      </c>
      <c r="AJ1599" s="53" t="s">
        <v>1869</v>
      </c>
    </row>
    <row r="1600" spans="1:46" s="148" customFormat="1" ht="105">
      <c r="A1600" s="54" t="s">
        <v>1599</v>
      </c>
      <c r="B1600" s="60" t="s">
        <v>6038</v>
      </c>
      <c r="C1600" s="54">
        <v>3000560</v>
      </c>
      <c r="D1600" s="52" t="s">
        <v>465</v>
      </c>
      <c r="E1600" s="53" t="s">
        <v>82</v>
      </c>
      <c r="F1600" s="55">
        <v>41471</v>
      </c>
      <c r="G1600" s="55">
        <v>41501</v>
      </c>
      <c r="H1600" s="53" t="s">
        <v>107</v>
      </c>
      <c r="I1600" s="57">
        <v>1215.27</v>
      </c>
      <c r="J1600" s="56">
        <v>2567.5771567870083</v>
      </c>
      <c r="K1600" s="56">
        <v>1215.27</v>
      </c>
      <c r="L1600" s="58">
        <v>1434018.5999999999</v>
      </c>
      <c r="M1600" s="59">
        <v>41521</v>
      </c>
      <c r="N1600" s="60">
        <v>2013</v>
      </c>
      <c r="O1600" s="61">
        <v>41526</v>
      </c>
      <c r="P1600" s="60">
        <v>2013</v>
      </c>
      <c r="Q1600" s="61">
        <v>41626</v>
      </c>
      <c r="R1600" s="53" t="s">
        <v>342</v>
      </c>
      <c r="S1600" s="70"/>
      <c r="T1600" s="53" t="s">
        <v>389</v>
      </c>
      <c r="U1600" s="53" t="s">
        <v>9</v>
      </c>
      <c r="V1600" s="53">
        <v>2</v>
      </c>
      <c r="W1600" s="53" t="s">
        <v>390</v>
      </c>
      <c r="X1600" s="53" t="s">
        <v>1864</v>
      </c>
      <c r="Y1600" s="367">
        <v>1434.0185999999999</v>
      </c>
      <c r="Z1600" s="60">
        <v>1471.8042071197412</v>
      </c>
      <c r="AA1600" s="53" t="s">
        <v>1865</v>
      </c>
      <c r="AB1600" s="53" t="s">
        <v>3699</v>
      </c>
      <c r="AC1600" s="71" t="s">
        <v>1875</v>
      </c>
      <c r="AD1600" s="57">
        <v>36383</v>
      </c>
      <c r="AE1600" s="53"/>
      <c r="AF1600" s="53" t="s">
        <v>6061</v>
      </c>
      <c r="AG1600" s="53"/>
      <c r="AH1600" s="367"/>
      <c r="AI1600" s="53" t="s">
        <v>791</v>
      </c>
      <c r="AJ1600" s="53" t="s">
        <v>1869</v>
      </c>
    </row>
    <row r="1601" spans="1:36" s="148" customFormat="1" ht="75">
      <c r="A1601" s="159" t="s">
        <v>1599</v>
      </c>
      <c r="B1601" s="159" t="s">
        <v>3708</v>
      </c>
      <c r="C1601" s="54">
        <v>3000560</v>
      </c>
      <c r="D1601" s="52" t="s">
        <v>465</v>
      </c>
      <c r="E1601" s="53" t="s">
        <v>60</v>
      </c>
      <c r="F1601" s="55">
        <v>41296</v>
      </c>
      <c r="G1601" s="55">
        <v>41326</v>
      </c>
      <c r="H1601" s="53" t="s">
        <v>119</v>
      </c>
      <c r="I1601" s="57">
        <v>327.26146999999992</v>
      </c>
      <c r="J1601" s="56">
        <v>282.79860582930405</v>
      </c>
      <c r="K1601" s="56">
        <v>282.798</v>
      </c>
      <c r="L1601" s="58">
        <v>333701.64</v>
      </c>
      <c r="M1601" s="59">
        <v>41346</v>
      </c>
      <c r="N1601" s="60">
        <v>2013</v>
      </c>
      <c r="O1601" s="61">
        <v>41351</v>
      </c>
      <c r="P1601" s="60">
        <v>2013</v>
      </c>
      <c r="Q1601" s="61">
        <v>41451</v>
      </c>
      <c r="R1601" s="53" t="s">
        <v>342</v>
      </c>
      <c r="S1601" s="70"/>
      <c r="T1601" s="53" t="s">
        <v>389</v>
      </c>
      <c r="U1601" s="53" t="s">
        <v>9</v>
      </c>
      <c r="V1601" s="53">
        <v>2</v>
      </c>
      <c r="W1601" s="53" t="s">
        <v>390</v>
      </c>
      <c r="X1601" s="53" t="s">
        <v>1864</v>
      </c>
      <c r="Y1601" s="367">
        <v>333.70164</v>
      </c>
      <c r="Z1601" s="367">
        <v>89637.52</v>
      </c>
      <c r="AA1601" s="53"/>
      <c r="AB1601" s="53" t="s">
        <v>3695</v>
      </c>
      <c r="AC1601" s="71" t="s">
        <v>1791</v>
      </c>
      <c r="AD1601" s="57">
        <v>89637.52</v>
      </c>
      <c r="AE1601" s="53"/>
      <c r="AF1601" s="53"/>
      <c r="AG1601" s="53" t="s">
        <v>9</v>
      </c>
      <c r="AH1601" s="367">
        <v>0</v>
      </c>
      <c r="AI1601" s="53" t="s">
        <v>1868</v>
      </c>
      <c r="AJ1601" s="53" t="s">
        <v>1869</v>
      </c>
    </row>
    <row r="1602" spans="1:36" s="148" customFormat="1" ht="60">
      <c r="A1602" s="54" t="s">
        <v>1599</v>
      </c>
      <c r="B1602" s="60">
        <v>2295</v>
      </c>
      <c r="C1602" s="69" t="s">
        <v>1755</v>
      </c>
      <c r="D1602" s="52" t="s">
        <v>3709</v>
      </c>
      <c r="E1602" s="53" t="s">
        <v>83</v>
      </c>
      <c r="F1602" s="55">
        <v>41269</v>
      </c>
      <c r="G1602" s="55">
        <v>41359</v>
      </c>
      <c r="H1602" s="53" t="s">
        <v>99</v>
      </c>
      <c r="I1602" s="57">
        <v>9524</v>
      </c>
      <c r="J1602" s="56">
        <v>9566.0369042232978</v>
      </c>
      <c r="K1602" s="56">
        <v>9524</v>
      </c>
      <c r="L1602" s="58">
        <v>11238320</v>
      </c>
      <c r="M1602" s="59">
        <v>41380</v>
      </c>
      <c r="N1602" s="60" t="s">
        <v>690</v>
      </c>
      <c r="O1602" s="61">
        <v>41387</v>
      </c>
      <c r="P1602" s="60" t="s">
        <v>690</v>
      </c>
      <c r="Q1602" s="61">
        <v>41445</v>
      </c>
      <c r="R1602" s="53" t="s">
        <v>342</v>
      </c>
      <c r="S1602" s="70" t="s">
        <v>3710</v>
      </c>
      <c r="T1602" s="53" t="s">
        <v>389</v>
      </c>
      <c r="U1602" s="53" t="s">
        <v>9</v>
      </c>
      <c r="V1602" s="53">
        <v>2</v>
      </c>
      <c r="W1602" s="53" t="s">
        <v>390</v>
      </c>
      <c r="X1602" s="53"/>
      <c r="Y1602" s="367">
        <v>0.11444595372749654</v>
      </c>
      <c r="Z1602" s="367">
        <v>1.2016584809690941E-5</v>
      </c>
      <c r="AA1602" s="53"/>
      <c r="AB1602" s="53" t="s">
        <v>3711</v>
      </c>
      <c r="AC1602" s="71">
        <v>41201</v>
      </c>
      <c r="AD1602" s="57">
        <v>83218.320000000007</v>
      </c>
      <c r="AE1602" s="53"/>
      <c r="AF1602" s="53"/>
      <c r="AG1602" s="53" t="s">
        <v>9</v>
      </c>
      <c r="AH1602" s="367">
        <v>0</v>
      </c>
      <c r="AI1602" s="53" t="s">
        <v>1860</v>
      </c>
      <c r="AJ1602" s="53" t="s">
        <v>689</v>
      </c>
    </row>
    <row r="1603" spans="1:36" s="148" customFormat="1" ht="45">
      <c r="A1603" s="54" t="s">
        <v>1599</v>
      </c>
      <c r="B1603" s="60">
        <v>2296</v>
      </c>
      <c r="C1603" s="54">
        <v>3000560</v>
      </c>
      <c r="D1603" s="52" t="s">
        <v>465</v>
      </c>
      <c r="E1603" s="53" t="s">
        <v>60</v>
      </c>
      <c r="F1603" s="55">
        <v>41512</v>
      </c>
      <c r="G1603" s="55">
        <v>41572</v>
      </c>
      <c r="H1603" s="53" t="s">
        <v>99</v>
      </c>
      <c r="I1603" s="57">
        <v>803.57</v>
      </c>
      <c r="J1603" s="56">
        <v>1000.0814190480003</v>
      </c>
      <c r="K1603" s="56">
        <v>803.57</v>
      </c>
      <c r="L1603" s="58">
        <v>948212.60000000009</v>
      </c>
      <c r="M1603" s="59">
        <v>41587</v>
      </c>
      <c r="N1603" s="60" t="s">
        <v>690</v>
      </c>
      <c r="O1603" s="61">
        <v>41587</v>
      </c>
      <c r="P1603" s="60" t="s">
        <v>690</v>
      </c>
      <c r="Q1603" s="61">
        <v>41639</v>
      </c>
      <c r="R1603" s="53" t="s">
        <v>342</v>
      </c>
      <c r="S1603" s="70"/>
      <c r="T1603" s="53" t="s">
        <v>389</v>
      </c>
      <c r="U1603" s="53" t="s">
        <v>695</v>
      </c>
      <c r="V1603" s="53">
        <v>2</v>
      </c>
      <c r="W1603" s="53" t="s">
        <v>390</v>
      </c>
      <c r="X1603" s="53" t="s">
        <v>6871</v>
      </c>
      <c r="Y1603" s="367">
        <v>948.21260000000007</v>
      </c>
      <c r="Z1603" s="367">
        <v>5099</v>
      </c>
      <c r="AA1603" s="53"/>
      <c r="AB1603" s="53" t="s">
        <v>3712</v>
      </c>
      <c r="AC1603" s="71">
        <v>41499</v>
      </c>
      <c r="AD1603" s="57">
        <v>5099</v>
      </c>
      <c r="AE1603" s="53"/>
      <c r="AF1603" s="53"/>
      <c r="AG1603" s="53" t="s">
        <v>9</v>
      </c>
      <c r="AH1603" s="367">
        <v>0</v>
      </c>
      <c r="AI1603" s="53" t="s">
        <v>1792</v>
      </c>
      <c r="AJ1603" s="53" t="s">
        <v>689</v>
      </c>
    </row>
    <row r="1604" spans="1:36" s="148" customFormat="1" ht="210">
      <c r="A1604" s="54" t="s">
        <v>1599</v>
      </c>
      <c r="B1604" s="60">
        <v>2297</v>
      </c>
      <c r="C1604" s="54">
        <v>3000560</v>
      </c>
      <c r="D1604" s="52" t="s">
        <v>465</v>
      </c>
      <c r="E1604" s="53" t="s">
        <v>83</v>
      </c>
      <c r="F1604" s="55">
        <v>41449</v>
      </c>
      <c r="G1604" s="55">
        <v>41504</v>
      </c>
      <c r="H1604" s="53" t="s">
        <v>107</v>
      </c>
      <c r="I1604" s="57">
        <v>28875.32</v>
      </c>
      <c r="J1604" s="56">
        <v>29008.680425674564</v>
      </c>
      <c r="K1604" s="56">
        <v>28875.32</v>
      </c>
      <c r="L1604" s="58">
        <v>34072877.600000001</v>
      </c>
      <c r="M1604" s="59">
        <v>41515</v>
      </c>
      <c r="N1604" s="60" t="s">
        <v>690</v>
      </c>
      <c r="O1604" s="61">
        <v>41515</v>
      </c>
      <c r="P1604" s="60" t="s">
        <v>690</v>
      </c>
      <c r="Q1604" s="61">
        <v>41562</v>
      </c>
      <c r="R1604" s="53" t="s">
        <v>342</v>
      </c>
      <c r="S1604" s="70"/>
      <c r="T1604" s="53" t="s">
        <v>389</v>
      </c>
      <c r="U1604" s="53" t="s">
        <v>695</v>
      </c>
      <c r="V1604" s="53">
        <v>2</v>
      </c>
      <c r="W1604" s="53" t="s">
        <v>390</v>
      </c>
      <c r="X1604" s="53"/>
      <c r="Y1604" s="367">
        <v>34072.8776</v>
      </c>
      <c r="Z1604" s="367">
        <v>2704.2228571428573</v>
      </c>
      <c r="AA1604" s="53"/>
      <c r="AB1604" s="53" t="s">
        <v>3714</v>
      </c>
      <c r="AC1604" s="71" t="s">
        <v>1791</v>
      </c>
      <c r="AD1604" s="57">
        <v>75718.240000000005</v>
      </c>
      <c r="AE1604" s="53"/>
      <c r="AF1604" s="53"/>
      <c r="AG1604" s="53" t="s">
        <v>686</v>
      </c>
      <c r="AH1604" s="367">
        <v>0</v>
      </c>
      <c r="AI1604" s="53" t="s">
        <v>3715</v>
      </c>
      <c r="AJ1604" s="53" t="s">
        <v>689</v>
      </c>
    </row>
    <row r="1605" spans="1:36" s="148" customFormat="1" ht="90">
      <c r="A1605" s="54" t="s">
        <v>1599</v>
      </c>
      <c r="B1605" s="60">
        <v>2298</v>
      </c>
      <c r="C1605" s="69" t="s">
        <v>1755</v>
      </c>
      <c r="D1605" s="52" t="s">
        <v>3709</v>
      </c>
      <c r="E1605" s="53" t="s">
        <v>83</v>
      </c>
      <c r="F1605" s="55">
        <v>41271</v>
      </c>
      <c r="G1605" s="55">
        <v>41351</v>
      </c>
      <c r="H1605" s="53" t="s">
        <v>99</v>
      </c>
      <c r="I1605" s="57">
        <v>18441.378445762712</v>
      </c>
      <c r="J1605" s="56">
        <v>17891.487618914311</v>
      </c>
      <c r="K1605" s="56">
        <v>17891.487000000001</v>
      </c>
      <c r="L1605" s="58">
        <v>21111954.66</v>
      </c>
      <c r="M1605" s="59">
        <v>41371</v>
      </c>
      <c r="N1605" s="60">
        <v>2013</v>
      </c>
      <c r="O1605" s="61">
        <v>41376</v>
      </c>
      <c r="P1605" s="60">
        <v>2013</v>
      </c>
      <c r="Q1605" s="61">
        <v>41626</v>
      </c>
      <c r="R1605" s="53" t="s">
        <v>342</v>
      </c>
      <c r="S1605" s="70" t="s">
        <v>3716</v>
      </c>
      <c r="T1605" s="53" t="s">
        <v>389</v>
      </c>
      <c r="U1605" s="53" t="s">
        <v>9</v>
      </c>
      <c r="V1605" s="53">
        <v>2</v>
      </c>
      <c r="W1605" s="53" t="s">
        <v>390</v>
      </c>
      <c r="X1605" s="53"/>
      <c r="Y1605" s="367">
        <v>0.11206607688764182</v>
      </c>
      <c r="Z1605" s="367">
        <v>6.076881791523091E-6</v>
      </c>
      <c r="AA1605" s="53"/>
      <c r="AB1605" s="53" t="s">
        <v>3717</v>
      </c>
      <c r="AC1605" s="71">
        <v>40714</v>
      </c>
      <c r="AD1605" s="57">
        <v>164558.07999999999</v>
      </c>
      <c r="AE1605" s="53"/>
      <c r="AF1605" s="53"/>
      <c r="AG1605" s="53" t="s">
        <v>9</v>
      </c>
      <c r="AH1605" s="367">
        <v>0</v>
      </c>
      <c r="AI1605" s="53" t="s">
        <v>1860</v>
      </c>
      <c r="AJ1605" s="53" t="s">
        <v>689</v>
      </c>
    </row>
    <row r="1606" spans="1:36" s="148" customFormat="1" ht="210">
      <c r="A1606" s="54" t="s">
        <v>1599</v>
      </c>
      <c r="B1606" s="60">
        <v>2299</v>
      </c>
      <c r="C1606" s="69" t="s">
        <v>3537</v>
      </c>
      <c r="D1606" s="52" t="s">
        <v>3538</v>
      </c>
      <c r="E1606" s="53" t="s">
        <v>65</v>
      </c>
      <c r="F1606" s="55">
        <v>41218</v>
      </c>
      <c r="G1606" s="55">
        <v>41248</v>
      </c>
      <c r="H1606" s="53" t="s">
        <v>107</v>
      </c>
      <c r="I1606" s="57">
        <v>5100</v>
      </c>
      <c r="J1606" s="56">
        <v>5100.0033559397771</v>
      </c>
      <c r="K1606" s="56">
        <v>5100</v>
      </c>
      <c r="L1606" s="58">
        <v>6018000</v>
      </c>
      <c r="M1606" s="59">
        <v>41282</v>
      </c>
      <c r="N1606" s="60" t="s">
        <v>690</v>
      </c>
      <c r="O1606" s="61">
        <v>41330</v>
      </c>
      <c r="P1606" s="60" t="s">
        <v>690</v>
      </c>
      <c r="Q1606" s="61">
        <v>41420</v>
      </c>
      <c r="R1606" s="53" t="s">
        <v>342</v>
      </c>
      <c r="S1606" s="70"/>
      <c r="T1606" s="53" t="s">
        <v>417</v>
      </c>
      <c r="U1606" s="53" t="s">
        <v>669</v>
      </c>
      <c r="V1606" s="53">
        <v>2</v>
      </c>
      <c r="W1606" s="53" t="s">
        <v>390</v>
      </c>
      <c r="X1606" s="53" t="s">
        <v>3713</v>
      </c>
      <c r="Y1606" s="367">
        <v>6.7354972857266618E-2</v>
      </c>
      <c r="Z1606" s="367">
        <v>3.6979200784381671E-4</v>
      </c>
      <c r="AA1606" s="53"/>
      <c r="AB1606" s="53" t="s">
        <v>3714</v>
      </c>
      <c r="AC1606" s="71" t="s">
        <v>1791</v>
      </c>
      <c r="AD1606" s="57">
        <v>75718.240000000005</v>
      </c>
      <c r="AE1606" s="53"/>
      <c r="AF1606" s="53"/>
      <c r="AG1606" s="53" t="s">
        <v>686</v>
      </c>
      <c r="AH1606" s="367">
        <v>0</v>
      </c>
      <c r="AI1606" s="53" t="s">
        <v>3715</v>
      </c>
      <c r="AJ1606" s="53" t="s">
        <v>689</v>
      </c>
    </row>
    <row r="1607" spans="1:36" s="148" customFormat="1" ht="45">
      <c r="A1607" s="54" t="s">
        <v>1599</v>
      </c>
      <c r="B1607" s="60">
        <v>2300</v>
      </c>
      <c r="C1607" s="69" t="s">
        <v>426</v>
      </c>
      <c r="D1607" s="52" t="s">
        <v>424</v>
      </c>
      <c r="E1607" s="53" t="s">
        <v>60</v>
      </c>
      <c r="F1607" s="55">
        <v>41422</v>
      </c>
      <c r="G1607" s="55">
        <v>41487</v>
      </c>
      <c r="H1607" s="53" t="s">
        <v>99</v>
      </c>
      <c r="I1607" s="57">
        <v>68.177966101694921</v>
      </c>
      <c r="J1607" s="56">
        <v>71.448046488000003</v>
      </c>
      <c r="K1607" s="56">
        <v>68.177000000000007</v>
      </c>
      <c r="L1607" s="58">
        <v>80448.860000000015</v>
      </c>
      <c r="M1607" s="59">
        <v>41502</v>
      </c>
      <c r="N1607" s="60" t="s">
        <v>690</v>
      </c>
      <c r="O1607" s="61">
        <v>41507</v>
      </c>
      <c r="P1607" s="60" t="s">
        <v>690</v>
      </c>
      <c r="Q1607" s="61">
        <v>41617</v>
      </c>
      <c r="R1607" s="53" t="s">
        <v>342</v>
      </c>
      <c r="S1607" s="70"/>
      <c r="T1607" s="53" t="s">
        <v>417</v>
      </c>
      <c r="U1607" s="53" t="s">
        <v>3718</v>
      </c>
      <c r="V1607" s="53">
        <v>2</v>
      </c>
      <c r="W1607" s="53" t="s">
        <v>390</v>
      </c>
      <c r="X1607" s="53"/>
      <c r="Y1607" s="367">
        <v>1.288467439651036E-3</v>
      </c>
      <c r="Z1607" s="367">
        <v>1706.9032258064517</v>
      </c>
      <c r="AA1607" s="53"/>
      <c r="AB1607" s="53" t="s">
        <v>3680</v>
      </c>
      <c r="AC1607" s="71">
        <v>41053</v>
      </c>
      <c r="AD1607" s="57">
        <v>52914</v>
      </c>
      <c r="AE1607" s="53"/>
      <c r="AF1607" s="53" t="s">
        <v>688</v>
      </c>
      <c r="AG1607" s="53"/>
      <c r="AH1607" s="367">
        <v>0</v>
      </c>
      <c r="AI1607" s="53" t="s">
        <v>1863</v>
      </c>
      <c r="AJ1607" s="53" t="s">
        <v>689</v>
      </c>
    </row>
    <row r="1608" spans="1:36" s="148" customFormat="1" ht="45">
      <c r="A1608" s="54" t="s">
        <v>1599</v>
      </c>
      <c r="B1608" s="60">
        <v>2301</v>
      </c>
      <c r="C1608" s="69" t="s">
        <v>651</v>
      </c>
      <c r="D1608" s="52" t="s">
        <v>652</v>
      </c>
      <c r="E1608" s="53" t="s">
        <v>60</v>
      </c>
      <c r="F1608" s="55">
        <v>41227</v>
      </c>
      <c r="G1608" s="55">
        <v>41287</v>
      </c>
      <c r="H1608" s="53" t="s">
        <v>99</v>
      </c>
      <c r="I1608" s="57">
        <v>38.000000000000007</v>
      </c>
      <c r="J1608" s="56">
        <v>40.890266605440004</v>
      </c>
      <c r="K1608" s="56">
        <v>38</v>
      </c>
      <c r="L1608" s="58">
        <v>44839.999999999993</v>
      </c>
      <c r="M1608" s="59">
        <v>41307</v>
      </c>
      <c r="N1608" s="60">
        <v>2013</v>
      </c>
      <c r="O1608" s="61">
        <v>41312</v>
      </c>
      <c r="P1608" s="60">
        <v>2013</v>
      </c>
      <c r="Q1608" s="61">
        <v>41639</v>
      </c>
      <c r="R1608" s="53" t="s">
        <v>342</v>
      </c>
      <c r="S1608" s="70"/>
      <c r="T1608" s="53" t="s">
        <v>313</v>
      </c>
      <c r="U1608" s="53" t="s">
        <v>3719</v>
      </c>
      <c r="V1608" s="53">
        <v>2</v>
      </c>
      <c r="W1608" s="53" t="s">
        <v>390</v>
      </c>
      <c r="X1608" s="53"/>
      <c r="Y1608" s="367">
        <v>1.4206542187448596E-3</v>
      </c>
      <c r="Z1608" s="367">
        <v>3.7385637335391035E-5</v>
      </c>
      <c r="AA1608" s="53"/>
      <c r="AB1608" s="53" t="s">
        <v>3692</v>
      </c>
      <c r="AC1608" s="71" t="s">
        <v>1795</v>
      </c>
      <c r="AD1608" s="57">
        <v>26748.240000000002</v>
      </c>
      <c r="AE1608" s="53"/>
      <c r="AF1608" s="53"/>
      <c r="AG1608" s="53" t="s">
        <v>9</v>
      </c>
      <c r="AH1608" s="367">
        <v>0</v>
      </c>
      <c r="AI1608" s="53" t="s">
        <v>1860</v>
      </c>
      <c r="AJ1608" s="53" t="s">
        <v>689</v>
      </c>
    </row>
    <row r="1609" spans="1:36" s="148" customFormat="1" ht="210">
      <c r="A1609" s="54" t="s">
        <v>1599</v>
      </c>
      <c r="B1609" s="60">
        <v>2308</v>
      </c>
      <c r="C1609" s="69" t="s">
        <v>3720</v>
      </c>
      <c r="D1609" s="52" t="s">
        <v>3721</v>
      </c>
      <c r="E1609" s="53" t="s">
        <v>65</v>
      </c>
      <c r="F1609" s="55">
        <v>41267</v>
      </c>
      <c r="G1609" s="55">
        <v>41330</v>
      </c>
      <c r="H1609" s="53" t="s">
        <v>107</v>
      </c>
      <c r="I1609" s="57">
        <v>6796.6109999999999</v>
      </c>
      <c r="J1609" s="56">
        <v>6996.3382771200013</v>
      </c>
      <c r="K1609" s="56">
        <v>6796.6109999999999</v>
      </c>
      <c r="L1609" s="58">
        <v>8020000.9799999995</v>
      </c>
      <c r="M1609" s="59">
        <v>41350</v>
      </c>
      <c r="N1609" s="60" t="s">
        <v>690</v>
      </c>
      <c r="O1609" s="61">
        <v>41370</v>
      </c>
      <c r="P1609" s="60" t="s">
        <v>690</v>
      </c>
      <c r="Q1609" s="61">
        <v>41460</v>
      </c>
      <c r="R1609" s="53" t="s">
        <v>342</v>
      </c>
      <c r="S1609" s="70"/>
      <c r="T1609" s="53" t="s">
        <v>417</v>
      </c>
      <c r="U1609" s="53" t="s">
        <v>697</v>
      </c>
      <c r="V1609" s="53">
        <v>2</v>
      </c>
      <c r="W1609" s="53" t="s">
        <v>390</v>
      </c>
      <c r="X1609" s="53" t="s">
        <v>3713</v>
      </c>
      <c r="Y1609" s="367">
        <v>8.976187243654897E-2</v>
      </c>
      <c r="Z1609" s="367">
        <v>3.6979200784381671E-4</v>
      </c>
      <c r="AA1609" s="53"/>
      <c r="AB1609" s="53" t="s">
        <v>3714</v>
      </c>
      <c r="AC1609" s="71" t="s">
        <v>1791</v>
      </c>
      <c r="AD1609" s="57">
        <v>75718.240000000005</v>
      </c>
      <c r="AE1609" s="53"/>
      <c r="AF1609" s="53"/>
      <c r="AG1609" s="53" t="s">
        <v>686</v>
      </c>
      <c r="AH1609" s="367">
        <v>0</v>
      </c>
      <c r="AI1609" s="53" t="s">
        <v>3715</v>
      </c>
      <c r="AJ1609" s="53" t="s">
        <v>689</v>
      </c>
    </row>
    <row r="1610" spans="1:36" s="148" customFormat="1" ht="45">
      <c r="A1610" s="54" t="s">
        <v>1599</v>
      </c>
      <c r="B1610" s="60">
        <v>2309</v>
      </c>
      <c r="C1610" s="69" t="s">
        <v>542</v>
      </c>
      <c r="D1610" s="52" t="s">
        <v>543</v>
      </c>
      <c r="E1610" s="53" t="s">
        <v>83</v>
      </c>
      <c r="F1610" s="55">
        <v>41386</v>
      </c>
      <c r="G1610" s="55">
        <v>41436</v>
      </c>
      <c r="H1610" s="53" t="s">
        <v>99</v>
      </c>
      <c r="I1610" s="57">
        <v>2493.2914406780001</v>
      </c>
      <c r="J1610" s="56">
        <v>2459.9614809276313</v>
      </c>
      <c r="K1610" s="56">
        <v>2459.9609999999998</v>
      </c>
      <c r="L1610" s="58">
        <v>2902753.9799999995</v>
      </c>
      <c r="M1610" s="59">
        <v>41456</v>
      </c>
      <c r="N1610" s="60" t="s">
        <v>690</v>
      </c>
      <c r="O1610" s="61">
        <v>41456</v>
      </c>
      <c r="P1610" s="60" t="s">
        <v>690</v>
      </c>
      <c r="Q1610" s="61">
        <v>41547</v>
      </c>
      <c r="R1610" s="53" t="s">
        <v>342</v>
      </c>
      <c r="S1610" s="70"/>
      <c r="T1610" s="53" t="s">
        <v>417</v>
      </c>
      <c r="U1610" s="53" t="s">
        <v>673</v>
      </c>
      <c r="V1610" s="53">
        <v>2</v>
      </c>
      <c r="W1610" s="53" t="s">
        <v>390</v>
      </c>
      <c r="X1610" s="53"/>
      <c r="Y1610" s="367">
        <v>0.51803271154747565</v>
      </c>
      <c r="Z1610" s="367">
        <v>4.8826095990027013E-4</v>
      </c>
      <c r="AA1610" s="53"/>
      <c r="AB1610" s="53" t="s">
        <v>3722</v>
      </c>
      <c r="AC1610" s="71">
        <v>41053</v>
      </c>
      <c r="AD1610" s="57">
        <v>4813</v>
      </c>
      <c r="AE1610" s="53" t="s">
        <v>1872</v>
      </c>
      <c r="AF1610" s="53"/>
      <c r="AG1610" s="53"/>
      <c r="AH1610" s="367">
        <v>0</v>
      </c>
      <c r="AI1610" s="53" t="s">
        <v>1863</v>
      </c>
      <c r="AJ1610" s="53" t="s">
        <v>689</v>
      </c>
    </row>
    <row r="1611" spans="1:36" s="148" customFormat="1" ht="180">
      <c r="A1611" s="54" t="s">
        <v>1599</v>
      </c>
      <c r="B1611" s="60">
        <v>2310</v>
      </c>
      <c r="C1611" s="69" t="s">
        <v>505</v>
      </c>
      <c r="D1611" s="52" t="s">
        <v>506</v>
      </c>
      <c r="E1611" s="53" t="s">
        <v>82</v>
      </c>
      <c r="F1611" s="55">
        <v>41222</v>
      </c>
      <c r="G1611" s="55">
        <v>41252</v>
      </c>
      <c r="H1611" s="53" t="s">
        <v>99</v>
      </c>
      <c r="I1611" s="57">
        <v>151.97457627118646</v>
      </c>
      <c r="J1611" s="56">
        <v>160.32334850352004</v>
      </c>
      <c r="K1611" s="56">
        <v>151.97399999999999</v>
      </c>
      <c r="L1611" s="58">
        <v>179329.31999999998</v>
      </c>
      <c r="M1611" s="59">
        <v>41282</v>
      </c>
      <c r="N1611" s="60" t="s">
        <v>690</v>
      </c>
      <c r="O1611" s="61">
        <v>41302</v>
      </c>
      <c r="P1611" s="60" t="s">
        <v>690</v>
      </c>
      <c r="Q1611" s="61">
        <v>41392</v>
      </c>
      <c r="R1611" s="53" t="s">
        <v>342</v>
      </c>
      <c r="S1611" s="70"/>
      <c r="T1611" s="53" t="s">
        <v>417</v>
      </c>
      <c r="U1611" s="53" t="s">
        <v>3723</v>
      </c>
      <c r="V1611" s="53">
        <v>2</v>
      </c>
      <c r="W1611" s="53" t="s">
        <v>390</v>
      </c>
      <c r="X1611" s="53"/>
      <c r="Y1611" s="367">
        <v>6.2417683699353731E-3</v>
      </c>
      <c r="Z1611" s="367">
        <v>7.8035156891736492E-4</v>
      </c>
      <c r="AA1611" s="53" t="s">
        <v>698</v>
      </c>
      <c r="AB1611" s="53" t="s">
        <v>3679</v>
      </c>
      <c r="AC1611" s="71">
        <v>41053</v>
      </c>
      <c r="AD1611" s="57">
        <v>24348</v>
      </c>
      <c r="AE1611" s="53"/>
      <c r="AF1611" s="53" t="s">
        <v>679</v>
      </c>
      <c r="AG1611" s="53"/>
      <c r="AH1611" s="367">
        <v>0</v>
      </c>
      <c r="AI1611" s="53" t="s">
        <v>1863</v>
      </c>
      <c r="AJ1611" s="53" t="s">
        <v>689</v>
      </c>
    </row>
    <row r="1612" spans="1:36" s="148" customFormat="1" ht="45">
      <c r="A1612" s="54" t="s">
        <v>1599</v>
      </c>
      <c r="B1612" s="60">
        <v>2311</v>
      </c>
      <c r="C1612" s="69" t="s">
        <v>699</v>
      </c>
      <c r="D1612" s="52" t="s">
        <v>700</v>
      </c>
      <c r="E1612" s="53" t="s">
        <v>60</v>
      </c>
      <c r="F1612" s="55">
        <v>41241</v>
      </c>
      <c r="G1612" s="55">
        <v>41302</v>
      </c>
      <c r="H1612" s="53" t="s">
        <v>99</v>
      </c>
      <c r="I1612" s="57">
        <v>1621.2711864406779</v>
      </c>
      <c r="J1612" s="56">
        <v>1599.5980861066596</v>
      </c>
      <c r="K1612" s="56">
        <v>1599.598</v>
      </c>
      <c r="L1612" s="58">
        <v>1887525.64</v>
      </c>
      <c r="M1612" s="59">
        <v>41322</v>
      </c>
      <c r="N1612" s="60" t="s">
        <v>690</v>
      </c>
      <c r="O1612" s="61">
        <v>41344</v>
      </c>
      <c r="P1612" s="60" t="s">
        <v>690</v>
      </c>
      <c r="Q1612" s="61">
        <v>41434</v>
      </c>
      <c r="R1612" s="53" t="s">
        <v>342</v>
      </c>
      <c r="S1612" s="70"/>
      <c r="T1612" s="53" t="s">
        <v>417</v>
      </c>
      <c r="U1612" s="53" t="s">
        <v>3724</v>
      </c>
      <c r="V1612" s="53">
        <v>2</v>
      </c>
      <c r="W1612" s="53" t="s">
        <v>390</v>
      </c>
      <c r="X1612" s="53"/>
      <c r="Y1612" s="367">
        <v>6.6587448104184238E-2</v>
      </c>
      <c r="Z1612" s="367">
        <v>7.8035156891736492E-4</v>
      </c>
      <c r="AA1612" s="53"/>
      <c r="AB1612" s="53" t="s">
        <v>3679</v>
      </c>
      <c r="AC1612" s="71">
        <v>41053</v>
      </c>
      <c r="AD1612" s="57">
        <v>24348</v>
      </c>
      <c r="AE1612" s="53"/>
      <c r="AF1612" s="53" t="s">
        <v>679</v>
      </c>
      <c r="AG1612" s="53"/>
      <c r="AH1612" s="367">
        <v>0</v>
      </c>
      <c r="AI1612" s="53" t="s">
        <v>1863</v>
      </c>
      <c r="AJ1612" s="53" t="s">
        <v>689</v>
      </c>
    </row>
    <row r="1613" spans="1:36" s="148" customFormat="1" ht="45">
      <c r="A1613" s="54" t="s">
        <v>1599</v>
      </c>
      <c r="B1613" s="60">
        <v>2312</v>
      </c>
      <c r="C1613" s="69" t="s">
        <v>3725</v>
      </c>
      <c r="D1613" s="52" t="s">
        <v>3726</v>
      </c>
      <c r="E1613" s="53" t="s">
        <v>60</v>
      </c>
      <c r="F1613" s="55">
        <v>41241</v>
      </c>
      <c r="G1613" s="55">
        <v>41302</v>
      </c>
      <c r="H1613" s="53" t="s">
        <v>99</v>
      </c>
      <c r="I1613" s="57">
        <v>945.57627118644075</v>
      </c>
      <c r="J1613" s="56">
        <v>932.93594420927116</v>
      </c>
      <c r="K1613" s="56">
        <v>932.93499999999995</v>
      </c>
      <c r="L1613" s="58">
        <v>1100863.3</v>
      </c>
      <c r="M1613" s="59">
        <v>41322</v>
      </c>
      <c r="N1613" s="60" t="s">
        <v>690</v>
      </c>
      <c r="O1613" s="61">
        <v>41344</v>
      </c>
      <c r="P1613" s="60" t="s">
        <v>690</v>
      </c>
      <c r="Q1613" s="61">
        <v>41434</v>
      </c>
      <c r="R1613" s="53" t="s">
        <v>342</v>
      </c>
      <c r="S1613" s="70"/>
      <c r="T1613" s="53" t="s">
        <v>417</v>
      </c>
      <c r="U1613" s="53" t="s">
        <v>695</v>
      </c>
      <c r="V1613" s="53">
        <v>2</v>
      </c>
      <c r="W1613" s="53" t="s">
        <v>390</v>
      </c>
      <c r="X1613" s="53"/>
      <c r="Y1613" s="367">
        <v>1.7870058419065669E-2</v>
      </c>
      <c r="Z1613" s="367">
        <v>5.8585629512038402E-4</v>
      </c>
      <c r="AA1613" s="53"/>
      <c r="AB1613" s="53" t="s">
        <v>3727</v>
      </c>
      <c r="AC1613" s="71">
        <v>41053</v>
      </c>
      <c r="AD1613" s="57">
        <v>52914</v>
      </c>
      <c r="AE1613" s="53"/>
      <c r="AF1613" s="53" t="s">
        <v>688</v>
      </c>
      <c r="AG1613" s="53"/>
      <c r="AH1613" s="367">
        <v>0</v>
      </c>
      <c r="AI1613" s="53" t="s">
        <v>1863</v>
      </c>
      <c r="AJ1613" s="53" t="s">
        <v>689</v>
      </c>
    </row>
    <row r="1614" spans="1:36" s="148" customFormat="1" ht="210">
      <c r="A1614" s="54" t="s">
        <v>1599</v>
      </c>
      <c r="B1614" s="60">
        <v>2313</v>
      </c>
      <c r="C1614" s="69" t="s">
        <v>628</v>
      </c>
      <c r="D1614" s="52" t="s">
        <v>701</v>
      </c>
      <c r="E1614" s="53" t="s">
        <v>82</v>
      </c>
      <c r="F1614" s="55">
        <v>41218</v>
      </c>
      <c r="G1614" s="55">
        <v>41248</v>
      </c>
      <c r="H1614" s="53" t="s">
        <v>107</v>
      </c>
      <c r="I1614" s="57">
        <v>14745.763000000001</v>
      </c>
      <c r="J1614" s="56">
        <v>14745.763534830858</v>
      </c>
      <c r="K1614" s="56">
        <v>14745.763000000001</v>
      </c>
      <c r="L1614" s="58">
        <v>17400000.34</v>
      </c>
      <c r="M1614" s="59">
        <v>41278</v>
      </c>
      <c r="N1614" s="60" t="s">
        <v>690</v>
      </c>
      <c r="O1614" s="61">
        <v>41298</v>
      </c>
      <c r="P1614" s="60" t="s">
        <v>690</v>
      </c>
      <c r="Q1614" s="61">
        <v>41388</v>
      </c>
      <c r="R1614" s="53" t="s">
        <v>342</v>
      </c>
      <c r="S1614" s="70"/>
      <c r="T1614" s="53" t="s">
        <v>417</v>
      </c>
      <c r="U1614" s="53" t="s">
        <v>3728</v>
      </c>
      <c r="V1614" s="53">
        <v>2</v>
      </c>
      <c r="W1614" s="53" t="s">
        <v>390</v>
      </c>
      <c r="X1614" s="53" t="s">
        <v>3713</v>
      </c>
      <c r="Y1614" s="367">
        <v>0.19474518953425224</v>
      </c>
      <c r="Z1614" s="367">
        <v>3.6979200784381671E-4</v>
      </c>
      <c r="AA1614" s="53" t="s">
        <v>3729</v>
      </c>
      <c r="AB1614" s="53" t="s">
        <v>3714</v>
      </c>
      <c r="AC1614" s="71" t="s">
        <v>1791</v>
      </c>
      <c r="AD1614" s="57">
        <v>75718.240000000005</v>
      </c>
      <c r="AE1614" s="53"/>
      <c r="AF1614" s="53"/>
      <c r="AG1614" s="53" t="s">
        <v>686</v>
      </c>
      <c r="AH1614" s="367">
        <v>0</v>
      </c>
      <c r="AI1614" s="53" t="s">
        <v>3715</v>
      </c>
      <c r="AJ1614" s="53" t="s">
        <v>689</v>
      </c>
    </row>
    <row r="1615" spans="1:36" s="148" customFormat="1" ht="210">
      <c r="A1615" s="54" t="s">
        <v>1599</v>
      </c>
      <c r="B1615" s="60">
        <v>2314</v>
      </c>
      <c r="C1615" s="69" t="s">
        <v>3533</v>
      </c>
      <c r="D1615" s="52" t="s">
        <v>3534</v>
      </c>
      <c r="E1615" s="53" t="s">
        <v>65</v>
      </c>
      <c r="F1615" s="55">
        <v>41218</v>
      </c>
      <c r="G1615" s="55">
        <v>41278</v>
      </c>
      <c r="H1615" s="53" t="s">
        <v>107</v>
      </c>
      <c r="I1615" s="57">
        <v>7725</v>
      </c>
      <c r="J1615" s="56">
        <v>8225.2112422464015</v>
      </c>
      <c r="K1615" s="56">
        <v>7725</v>
      </c>
      <c r="L1615" s="58">
        <v>9115500</v>
      </c>
      <c r="M1615" s="59">
        <v>41298</v>
      </c>
      <c r="N1615" s="60" t="s">
        <v>690</v>
      </c>
      <c r="O1615" s="61">
        <v>41318</v>
      </c>
      <c r="P1615" s="60" t="s">
        <v>690</v>
      </c>
      <c r="Q1615" s="61">
        <v>41408</v>
      </c>
      <c r="R1615" s="53" t="s">
        <v>342</v>
      </c>
      <c r="S1615" s="70"/>
      <c r="T1615" s="53" t="s">
        <v>417</v>
      </c>
      <c r="U1615" s="53" t="s">
        <v>3730</v>
      </c>
      <c r="V1615" s="53">
        <v>2</v>
      </c>
      <c r="W1615" s="53" t="s">
        <v>390</v>
      </c>
      <c r="X1615" s="53" t="s">
        <v>3713</v>
      </c>
      <c r="Y1615" s="367">
        <v>0.10202297359262444</v>
      </c>
      <c r="Z1615" s="367">
        <v>3.6979200784381671E-4</v>
      </c>
      <c r="AA1615" s="53"/>
      <c r="AB1615" s="53" t="s">
        <v>3714</v>
      </c>
      <c r="AC1615" s="71" t="s">
        <v>1791</v>
      </c>
      <c r="AD1615" s="57">
        <v>75718.240000000005</v>
      </c>
      <c r="AE1615" s="53"/>
      <c r="AF1615" s="53"/>
      <c r="AG1615" s="53" t="s">
        <v>686</v>
      </c>
      <c r="AH1615" s="367">
        <v>0</v>
      </c>
      <c r="AI1615" s="53" t="s">
        <v>3715</v>
      </c>
      <c r="AJ1615" s="53" t="s">
        <v>689</v>
      </c>
    </row>
    <row r="1616" spans="1:36" s="148" customFormat="1" ht="45">
      <c r="A1616" s="54" t="s">
        <v>1599</v>
      </c>
      <c r="B1616" s="60">
        <v>2315</v>
      </c>
      <c r="C1616" s="69" t="s">
        <v>544</v>
      </c>
      <c r="D1616" s="52" t="s">
        <v>635</v>
      </c>
      <c r="E1616" s="53" t="s">
        <v>65</v>
      </c>
      <c r="F1616" s="55">
        <v>41226</v>
      </c>
      <c r="G1616" s="55">
        <v>41256</v>
      </c>
      <c r="H1616" s="53" t="s">
        <v>99</v>
      </c>
      <c r="I1616" s="57">
        <v>785.61864406779659</v>
      </c>
      <c r="J1616" s="56">
        <v>1130.1907421692802</v>
      </c>
      <c r="K1616" s="56">
        <v>785.61800000000005</v>
      </c>
      <c r="L1616" s="58">
        <v>927029.24</v>
      </c>
      <c r="M1616" s="59">
        <v>41282</v>
      </c>
      <c r="N1616" s="60" t="s">
        <v>690</v>
      </c>
      <c r="O1616" s="61">
        <v>41304</v>
      </c>
      <c r="P1616" s="60" t="s">
        <v>690</v>
      </c>
      <c r="Q1616" s="61">
        <v>41394</v>
      </c>
      <c r="R1616" s="53" t="s">
        <v>342</v>
      </c>
      <c r="S1616" s="70"/>
      <c r="T1616" s="53" t="s">
        <v>417</v>
      </c>
      <c r="U1616" s="53" t="s">
        <v>3731</v>
      </c>
      <c r="V1616" s="53">
        <v>2</v>
      </c>
      <c r="W1616" s="53" t="s">
        <v>390</v>
      </c>
      <c r="X1616" s="53"/>
      <c r="Y1616" s="367">
        <v>3.2266249551001998E-2</v>
      </c>
      <c r="Z1616" s="367">
        <v>7.8035156891736492E-4</v>
      </c>
      <c r="AA1616" s="53"/>
      <c r="AB1616" s="53" t="s">
        <v>3679</v>
      </c>
      <c r="AC1616" s="71">
        <v>41053</v>
      </c>
      <c r="AD1616" s="57">
        <v>24348</v>
      </c>
      <c r="AE1616" s="53"/>
      <c r="AF1616" s="53" t="s">
        <v>679</v>
      </c>
      <c r="AG1616" s="53"/>
      <c r="AH1616" s="367">
        <v>0</v>
      </c>
      <c r="AI1616" s="53" t="s">
        <v>1863</v>
      </c>
      <c r="AJ1616" s="53" t="s">
        <v>689</v>
      </c>
    </row>
    <row r="1617" spans="1:36" s="148" customFormat="1" ht="210">
      <c r="A1617" s="54" t="s">
        <v>1599</v>
      </c>
      <c r="B1617" s="60">
        <v>2316</v>
      </c>
      <c r="C1617" s="69" t="s">
        <v>594</v>
      </c>
      <c r="D1617" s="52" t="s">
        <v>702</v>
      </c>
      <c r="E1617" s="53" t="s">
        <v>65</v>
      </c>
      <c r="F1617" s="55">
        <v>41218</v>
      </c>
      <c r="G1617" s="55">
        <v>41278</v>
      </c>
      <c r="H1617" s="53" t="s">
        <v>107</v>
      </c>
      <c r="I1617" s="57">
        <v>4502.5429999999997</v>
      </c>
      <c r="J1617" s="56">
        <v>4852.2991276800012</v>
      </c>
      <c r="K1617" s="56">
        <v>4502.5429999999997</v>
      </c>
      <c r="L1617" s="58">
        <v>5313000.7399999993</v>
      </c>
      <c r="M1617" s="59">
        <v>41298</v>
      </c>
      <c r="N1617" s="60" t="s">
        <v>690</v>
      </c>
      <c r="O1617" s="61">
        <v>41318</v>
      </c>
      <c r="P1617" s="60" t="s">
        <v>690</v>
      </c>
      <c r="Q1617" s="61">
        <v>41408</v>
      </c>
      <c r="R1617" s="53" t="s">
        <v>342</v>
      </c>
      <c r="S1617" s="70"/>
      <c r="T1617" s="53" t="s">
        <v>417</v>
      </c>
      <c r="U1617" s="53" t="s">
        <v>3732</v>
      </c>
      <c r="V1617" s="53">
        <v>2</v>
      </c>
      <c r="W1617" s="53" t="s">
        <v>390</v>
      </c>
      <c r="X1617" s="53" t="s">
        <v>3713</v>
      </c>
      <c r="Y1617" s="367">
        <v>5.9464443441897212E-2</v>
      </c>
      <c r="Z1617" s="367">
        <v>3.6979200784381671E-4</v>
      </c>
      <c r="AA1617" s="53"/>
      <c r="AB1617" s="53" t="s">
        <v>3714</v>
      </c>
      <c r="AC1617" s="71" t="s">
        <v>1791</v>
      </c>
      <c r="AD1617" s="57">
        <v>75718.240000000005</v>
      </c>
      <c r="AE1617" s="53"/>
      <c r="AF1617" s="53"/>
      <c r="AG1617" s="53" t="s">
        <v>686</v>
      </c>
      <c r="AH1617" s="367">
        <v>0</v>
      </c>
      <c r="AI1617" s="53" t="s">
        <v>3715</v>
      </c>
      <c r="AJ1617" s="53" t="s">
        <v>689</v>
      </c>
    </row>
    <row r="1618" spans="1:36" s="148" customFormat="1" ht="45">
      <c r="A1618" s="54" t="s">
        <v>1599</v>
      </c>
      <c r="B1618" s="60">
        <v>2318</v>
      </c>
      <c r="C1618" s="69" t="s">
        <v>538</v>
      </c>
      <c r="D1618" s="52" t="s">
        <v>466</v>
      </c>
      <c r="E1618" s="53" t="s">
        <v>83</v>
      </c>
      <c r="F1618" s="55">
        <v>41229</v>
      </c>
      <c r="G1618" s="55">
        <v>41289</v>
      </c>
      <c r="H1618" s="53" t="s">
        <v>99</v>
      </c>
      <c r="I1618" s="57">
        <v>2600</v>
      </c>
      <c r="J1618" s="56">
        <v>1724.66</v>
      </c>
      <c r="K1618" s="56">
        <v>1724.66</v>
      </c>
      <c r="L1618" s="58">
        <v>2035098.8</v>
      </c>
      <c r="M1618" s="59">
        <v>41309</v>
      </c>
      <c r="N1618" s="60">
        <v>2013</v>
      </c>
      <c r="O1618" s="61">
        <v>41321</v>
      </c>
      <c r="P1618" s="60">
        <v>2013</v>
      </c>
      <c r="Q1618" s="61">
        <v>41639</v>
      </c>
      <c r="R1618" s="53" t="s">
        <v>342</v>
      </c>
      <c r="S1618" s="70"/>
      <c r="T1618" s="53" t="s">
        <v>417</v>
      </c>
      <c r="U1618" s="53">
        <v>2</v>
      </c>
      <c r="V1618" s="53">
        <v>2</v>
      </c>
      <c r="W1618" s="53" t="s">
        <v>390</v>
      </c>
      <c r="X1618" s="53"/>
      <c r="Y1618" s="367">
        <v>9.7202657072016696E-2</v>
      </c>
      <c r="Z1618" s="367">
        <v>3.7385637335391035E-5</v>
      </c>
      <c r="AA1618" s="53"/>
      <c r="AB1618" s="53" t="s">
        <v>3692</v>
      </c>
      <c r="AC1618" s="71" t="s">
        <v>1795</v>
      </c>
      <c r="AD1618" s="57">
        <v>26748.240000000002</v>
      </c>
      <c r="AE1618" s="53"/>
      <c r="AF1618" s="53"/>
      <c r="AG1618" s="53" t="s">
        <v>9</v>
      </c>
      <c r="AH1618" s="367">
        <v>0</v>
      </c>
      <c r="AI1618" s="53" t="s">
        <v>1860</v>
      </c>
      <c r="AJ1618" s="53" t="s">
        <v>689</v>
      </c>
    </row>
    <row r="1619" spans="1:36" s="148" customFormat="1" ht="45">
      <c r="A1619" s="54" t="s">
        <v>1599</v>
      </c>
      <c r="B1619" s="60">
        <v>2319</v>
      </c>
      <c r="C1619" s="69" t="s">
        <v>538</v>
      </c>
      <c r="D1619" s="52" t="s">
        <v>466</v>
      </c>
      <c r="E1619" s="53" t="s">
        <v>65</v>
      </c>
      <c r="F1619" s="55">
        <v>41229</v>
      </c>
      <c r="G1619" s="55">
        <v>41289</v>
      </c>
      <c r="H1619" s="53" t="s">
        <v>99</v>
      </c>
      <c r="I1619" s="57">
        <v>7445.2154745762691</v>
      </c>
      <c r="J1619" s="56">
        <v>7155.3424573595084</v>
      </c>
      <c r="K1619" s="56">
        <v>7155.3419999999996</v>
      </c>
      <c r="L1619" s="58">
        <v>8443303.5599999987</v>
      </c>
      <c r="M1619" s="59">
        <v>41309</v>
      </c>
      <c r="N1619" s="60">
        <v>2013</v>
      </c>
      <c r="O1619" s="61">
        <v>41321</v>
      </c>
      <c r="P1619" s="60">
        <v>2013</v>
      </c>
      <c r="Q1619" s="61">
        <v>41639</v>
      </c>
      <c r="R1619" s="53" t="s">
        <v>342</v>
      </c>
      <c r="S1619" s="70"/>
      <c r="T1619" s="53" t="s">
        <v>417</v>
      </c>
      <c r="U1619" s="53">
        <v>4</v>
      </c>
      <c r="V1619" s="53">
        <v>2</v>
      </c>
      <c r="W1619" s="53" t="s">
        <v>390</v>
      </c>
      <c r="X1619" s="53"/>
      <c r="Y1619" s="367">
        <v>0.27834412561634964</v>
      </c>
      <c r="Z1619" s="367">
        <v>3.7385637335391035E-5</v>
      </c>
      <c r="AA1619" s="53"/>
      <c r="AB1619" s="53" t="s">
        <v>3692</v>
      </c>
      <c r="AC1619" s="71" t="s">
        <v>1795</v>
      </c>
      <c r="AD1619" s="57">
        <v>26748.240000000002</v>
      </c>
      <c r="AE1619" s="53"/>
      <c r="AF1619" s="53"/>
      <c r="AG1619" s="53" t="s">
        <v>9</v>
      </c>
      <c r="AH1619" s="367">
        <v>0</v>
      </c>
      <c r="AI1619" s="53" t="s">
        <v>1860</v>
      </c>
      <c r="AJ1619" s="53" t="s">
        <v>689</v>
      </c>
    </row>
    <row r="1620" spans="1:36" s="148" customFormat="1" ht="45">
      <c r="A1620" s="54" t="s">
        <v>1599</v>
      </c>
      <c r="B1620" s="60">
        <v>2320</v>
      </c>
      <c r="C1620" s="69" t="s">
        <v>538</v>
      </c>
      <c r="D1620" s="52" t="s">
        <v>466</v>
      </c>
      <c r="E1620" s="53" t="s">
        <v>65</v>
      </c>
      <c r="F1620" s="55">
        <v>41229</v>
      </c>
      <c r="G1620" s="55">
        <v>41289</v>
      </c>
      <c r="H1620" s="53" t="s">
        <v>99</v>
      </c>
      <c r="I1620" s="57">
        <v>896.88499999999999</v>
      </c>
      <c r="J1620" s="56">
        <v>861.96555596185271</v>
      </c>
      <c r="K1620" s="56">
        <v>861.96500000000003</v>
      </c>
      <c r="L1620" s="58">
        <v>1017118.7</v>
      </c>
      <c r="M1620" s="59">
        <v>41309</v>
      </c>
      <c r="N1620" s="60">
        <v>2013</v>
      </c>
      <c r="O1620" s="61">
        <v>41321</v>
      </c>
      <c r="P1620" s="60">
        <v>2013</v>
      </c>
      <c r="Q1620" s="61">
        <v>41639</v>
      </c>
      <c r="R1620" s="53" t="s">
        <v>342</v>
      </c>
      <c r="S1620" s="70"/>
      <c r="T1620" s="53" t="s">
        <v>417</v>
      </c>
      <c r="U1620" s="53">
        <v>18</v>
      </c>
      <c r="V1620" s="53">
        <v>2</v>
      </c>
      <c r="W1620" s="53" t="s">
        <v>390</v>
      </c>
      <c r="X1620" s="53"/>
      <c r="Y1620" s="367">
        <v>3.3530617341552188E-2</v>
      </c>
      <c r="Z1620" s="367">
        <v>3.7385637335391035E-5</v>
      </c>
      <c r="AA1620" s="53"/>
      <c r="AB1620" s="53" t="s">
        <v>3692</v>
      </c>
      <c r="AC1620" s="71" t="s">
        <v>1795</v>
      </c>
      <c r="AD1620" s="57">
        <v>26748.240000000002</v>
      </c>
      <c r="AE1620" s="53"/>
      <c r="AF1620" s="53"/>
      <c r="AG1620" s="53" t="s">
        <v>9</v>
      </c>
      <c r="AH1620" s="367">
        <v>0</v>
      </c>
      <c r="AI1620" s="53" t="s">
        <v>1860</v>
      </c>
      <c r="AJ1620" s="53" t="s">
        <v>689</v>
      </c>
    </row>
    <row r="1621" spans="1:36" s="148" customFormat="1" ht="210">
      <c r="A1621" s="54" t="s">
        <v>1599</v>
      </c>
      <c r="B1621" s="60">
        <v>2321</v>
      </c>
      <c r="C1621" s="69" t="s">
        <v>538</v>
      </c>
      <c r="D1621" s="52" t="s">
        <v>466</v>
      </c>
      <c r="E1621" s="53" t="s">
        <v>65</v>
      </c>
      <c r="F1621" s="55">
        <v>41229</v>
      </c>
      <c r="G1621" s="55">
        <v>41289</v>
      </c>
      <c r="H1621" s="53" t="s">
        <v>107</v>
      </c>
      <c r="I1621" s="57">
        <v>28810.349969999999</v>
      </c>
      <c r="J1621" s="56">
        <v>28810.368088767944</v>
      </c>
      <c r="K1621" s="56">
        <v>28810.348999999998</v>
      </c>
      <c r="L1621" s="58">
        <v>33996211.82</v>
      </c>
      <c r="M1621" s="59">
        <v>41309</v>
      </c>
      <c r="N1621" s="60" t="s">
        <v>690</v>
      </c>
      <c r="O1621" s="61">
        <v>41372</v>
      </c>
      <c r="P1621" s="60" t="s">
        <v>690</v>
      </c>
      <c r="Q1621" s="61">
        <v>41462</v>
      </c>
      <c r="R1621" s="53" t="s">
        <v>342</v>
      </c>
      <c r="S1621" s="70"/>
      <c r="T1621" s="53" t="s">
        <v>417</v>
      </c>
      <c r="U1621" s="53">
        <v>279</v>
      </c>
      <c r="V1621" s="53">
        <v>2</v>
      </c>
      <c r="W1621" s="53" t="s">
        <v>390</v>
      </c>
      <c r="X1621" s="53" t="s">
        <v>3713</v>
      </c>
      <c r="Y1621" s="367">
        <v>0.38049418436033378</v>
      </c>
      <c r="Z1621" s="367">
        <v>3.6979200784381671E-4</v>
      </c>
      <c r="AA1621" s="53"/>
      <c r="AB1621" s="53" t="s">
        <v>3714</v>
      </c>
      <c r="AC1621" s="71" t="s">
        <v>1791</v>
      </c>
      <c r="AD1621" s="57">
        <v>75718.240000000005</v>
      </c>
      <c r="AE1621" s="53"/>
      <c r="AF1621" s="53"/>
      <c r="AG1621" s="53" t="s">
        <v>686</v>
      </c>
      <c r="AH1621" s="367">
        <v>0</v>
      </c>
      <c r="AI1621" s="53" t="s">
        <v>3715</v>
      </c>
      <c r="AJ1621" s="53" t="s">
        <v>689</v>
      </c>
    </row>
    <row r="1622" spans="1:36" s="148" customFormat="1" ht="210">
      <c r="A1622" s="54" t="s">
        <v>1599</v>
      </c>
      <c r="B1622" s="60">
        <v>2322</v>
      </c>
      <c r="C1622" s="69" t="s">
        <v>511</v>
      </c>
      <c r="D1622" s="52" t="s">
        <v>512</v>
      </c>
      <c r="E1622" s="53" t="s">
        <v>60</v>
      </c>
      <c r="F1622" s="55">
        <v>41229</v>
      </c>
      <c r="G1622" s="55">
        <v>41289</v>
      </c>
      <c r="H1622" s="53" t="s">
        <v>107</v>
      </c>
      <c r="I1622" s="57">
        <v>140.041</v>
      </c>
      <c r="J1622" s="56">
        <v>140.49098637120002</v>
      </c>
      <c r="K1622" s="56">
        <v>140.041</v>
      </c>
      <c r="L1622" s="58">
        <v>165248.38</v>
      </c>
      <c r="M1622" s="59">
        <v>41309</v>
      </c>
      <c r="N1622" s="60" t="s">
        <v>690</v>
      </c>
      <c r="O1622" s="61">
        <v>41329</v>
      </c>
      <c r="P1622" s="60" t="s">
        <v>690</v>
      </c>
      <c r="Q1622" s="61">
        <v>41419</v>
      </c>
      <c r="R1622" s="53" t="s">
        <v>342</v>
      </c>
      <c r="S1622" s="70"/>
      <c r="T1622" s="53" t="s">
        <v>417</v>
      </c>
      <c r="U1622" s="53" t="s">
        <v>694</v>
      </c>
      <c r="V1622" s="53">
        <v>2</v>
      </c>
      <c r="W1622" s="53" t="s">
        <v>390</v>
      </c>
      <c r="X1622" s="53" t="s">
        <v>3713</v>
      </c>
      <c r="Y1622" s="367">
        <v>1.8495015203734263E-3</v>
      </c>
      <c r="Z1622" s="367">
        <v>3.6979200784381671E-4</v>
      </c>
      <c r="AA1622" s="53"/>
      <c r="AB1622" s="53" t="s">
        <v>3714</v>
      </c>
      <c r="AC1622" s="71" t="s">
        <v>1791</v>
      </c>
      <c r="AD1622" s="57">
        <v>75718.240000000005</v>
      </c>
      <c r="AE1622" s="53"/>
      <c r="AF1622" s="53"/>
      <c r="AG1622" s="53" t="s">
        <v>686</v>
      </c>
      <c r="AH1622" s="367">
        <v>0</v>
      </c>
      <c r="AI1622" s="53" t="s">
        <v>3715</v>
      </c>
      <c r="AJ1622" s="53" t="s">
        <v>689</v>
      </c>
    </row>
    <row r="1623" spans="1:36" s="148" customFormat="1" ht="45">
      <c r="A1623" s="54" t="s">
        <v>1599</v>
      </c>
      <c r="B1623" s="60">
        <v>2323</v>
      </c>
      <c r="C1623" s="69" t="s">
        <v>511</v>
      </c>
      <c r="D1623" s="52" t="s">
        <v>512</v>
      </c>
      <c r="E1623" s="53" t="s">
        <v>60</v>
      </c>
      <c r="F1623" s="55">
        <v>41229</v>
      </c>
      <c r="G1623" s="55">
        <v>41289</v>
      </c>
      <c r="H1623" s="53" t="s">
        <v>99</v>
      </c>
      <c r="I1623" s="57">
        <v>325.45084745762699</v>
      </c>
      <c r="J1623" s="56">
        <v>353.94263029440003</v>
      </c>
      <c r="K1623" s="56">
        <v>325.45</v>
      </c>
      <c r="L1623" s="58">
        <v>384030.99999999994</v>
      </c>
      <c r="M1623" s="59">
        <v>41309</v>
      </c>
      <c r="N1623" s="60">
        <v>2013</v>
      </c>
      <c r="O1623" s="61">
        <v>41321</v>
      </c>
      <c r="P1623" s="60">
        <v>2013</v>
      </c>
      <c r="Q1623" s="61">
        <v>41639</v>
      </c>
      <c r="R1623" s="53" t="s">
        <v>342</v>
      </c>
      <c r="S1623" s="53" t="s">
        <v>2153</v>
      </c>
      <c r="T1623" s="53" t="s">
        <v>417</v>
      </c>
      <c r="U1623" s="53" t="s">
        <v>668</v>
      </c>
      <c r="V1623" s="53">
        <v>2</v>
      </c>
      <c r="W1623" s="53" t="s">
        <v>390</v>
      </c>
      <c r="X1623" s="53"/>
      <c r="Y1623" s="367">
        <v>1.2167187353546513E-2</v>
      </c>
      <c r="Z1623" s="367">
        <v>3.7385637335391035E-5</v>
      </c>
      <c r="AA1623" s="53"/>
      <c r="AB1623" s="53" t="s">
        <v>3692</v>
      </c>
      <c r="AC1623" s="71" t="s">
        <v>1795</v>
      </c>
      <c r="AD1623" s="57">
        <v>26748.240000000002</v>
      </c>
      <c r="AE1623" s="53"/>
      <c r="AF1623" s="53"/>
      <c r="AG1623" s="53" t="s">
        <v>9</v>
      </c>
      <c r="AH1623" s="367">
        <v>0</v>
      </c>
      <c r="AI1623" s="53" t="s">
        <v>1860</v>
      </c>
      <c r="AJ1623" s="53" t="s">
        <v>689</v>
      </c>
    </row>
    <row r="1624" spans="1:36" s="148" customFormat="1" ht="45">
      <c r="A1624" s="54" t="s">
        <v>1599</v>
      </c>
      <c r="B1624" s="60">
        <v>2325</v>
      </c>
      <c r="C1624" s="69" t="s">
        <v>443</v>
      </c>
      <c r="D1624" s="52" t="s">
        <v>705</v>
      </c>
      <c r="E1624" s="53" t="s">
        <v>83</v>
      </c>
      <c r="F1624" s="55">
        <v>41232</v>
      </c>
      <c r="G1624" s="55">
        <v>41312</v>
      </c>
      <c r="H1624" s="53" t="s">
        <v>99</v>
      </c>
      <c r="I1624" s="57">
        <v>1028</v>
      </c>
      <c r="J1624" s="56">
        <v>1038.721460744895</v>
      </c>
      <c r="K1624" s="56">
        <v>1028</v>
      </c>
      <c r="L1624" s="58">
        <v>1213040</v>
      </c>
      <c r="M1624" s="59">
        <v>41332</v>
      </c>
      <c r="N1624" s="60" t="s">
        <v>690</v>
      </c>
      <c r="O1624" s="61">
        <v>41333</v>
      </c>
      <c r="P1624" s="60" t="s">
        <v>690</v>
      </c>
      <c r="Q1624" s="61">
        <v>41362</v>
      </c>
      <c r="R1624" s="53" t="s">
        <v>342</v>
      </c>
      <c r="S1624" s="70"/>
      <c r="T1624" s="53" t="s">
        <v>389</v>
      </c>
      <c r="U1624" s="53" t="s">
        <v>9</v>
      </c>
      <c r="V1624" s="53">
        <v>2</v>
      </c>
      <c r="W1624" s="53" t="s">
        <v>390</v>
      </c>
      <c r="X1624" s="53"/>
      <c r="Y1624" s="367">
        <v>0.68435698403610845</v>
      </c>
      <c r="Z1624" s="367">
        <v>6.6571691054096154E-4</v>
      </c>
      <c r="AA1624" s="53"/>
      <c r="AB1624" s="53" t="s">
        <v>3685</v>
      </c>
      <c r="AC1624" s="71" t="s">
        <v>1795</v>
      </c>
      <c r="AD1624" s="57">
        <v>1502.14</v>
      </c>
      <c r="AE1624" s="53"/>
      <c r="AF1624" s="53"/>
      <c r="AG1624" s="53" t="s">
        <v>9</v>
      </c>
      <c r="AH1624" s="367">
        <v>0</v>
      </c>
      <c r="AI1624" s="53" t="s">
        <v>1860</v>
      </c>
      <c r="AJ1624" s="53" t="s">
        <v>689</v>
      </c>
    </row>
    <row r="1625" spans="1:36" s="148" customFormat="1" ht="90">
      <c r="A1625" s="54" t="s">
        <v>1599</v>
      </c>
      <c r="B1625" s="60">
        <v>2326</v>
      </c>
      <c r="C1625" s="69" t="s">
        <v>443</v>
      </c>
      <c r="D1625" s="52" t="s">
        <v>705</v>
      </c>
      <c r="E1625" s="53" t="s">
        <v>83</v>
      </c>
      <c r="F1625" s="55">
        <v>41232</v>
      </c>
      <c r="G1625" s="55">
        <v>41312</v>
      </c>
      <c r="H1625" s="53" t="s">
        <v>99</v>
      </c>
      <c r="I1625" s="57">
        <v>6500</v>
      </c>
      <c r="J1625" s="56">
        <v>6946.9485200640001</v>
      </c>
      <c r="K1625" s="56">
        <v>6500</v>
      </c>
      <c r="L1625" s="58">
        <v>7670000</v>
      </c>
      <c r="M1625" s="59">
        <v>41332</v>
      </c>
      <c r="N1625" s="60" t="s">
        <v>690</v>
      </c>
      <c r="O1625" s="61">
        <v>41335</v>
      </c>
      <c r="P1625" s="60" t="s">
        <v>690</v>
      </c>
      <c r="Q1625" s="61">
        <v>41385</v>
      </c>
      <c r="R1625" s="53" t="s">
        <v>342</v>
      </c>
      <c r="S1625" s="70" t="s">
        <v>3733</v>
      </c>
      <c r="T1625" s="53" t="s">
        <v>417</v>
      </c>
      <c r="U1625" s="53" t="s">
        <v>706</v>
      </c>
      <c r="V1625" s="53">
        <v>2</v>
      </c>
      <c r="W1625" s="53" t="s">
        <v>390</v>
      </c>
      <c r="X1625" s="53"/>
      <c r="Y1625" s="367">
        <v>9.438784400738838E-2</v>
      </c>
      <c r="Z1625" s="367">
        <v>1.4521206770367444E-5</v>
      </c>
      <c r="AA1625" s="53"/>
      <c r="AB1625" s="53" t="s">
        <v>3734</v>
      </c>
      <c r="AC1625" s="71" t="s">
        <v>1795</v>
      </c>
      <c r="AD1625" s="57">
        <v>68864.800000000003</v>
      </c>
      <c r="AE1625" s="53"/>
      <c r="AF1625" s="53"/>
      <c r="AG1625" s="53" t="s">
        <v>9</v>
      </c>
      <c r="AH1625" s="367">
        <v>0</v>
      </c>
      <c r="AI1625" s="53" t="s">
        <v>1860</v>
      </c>
      <c r="AJ1625" s="53" t="s">
        <v>689</v>
      </c>
    </row>
    <row r="1626" spans="1:36" s="148" customFormat="1" ht="45">
      <c r="A1626" s="54" t="s">
        <v>1599</v>
      </c>
      <c r="B1626" s="60">
        <v>2327</v>
      </c>
      <c r="C1626" s="69" t="s">
        <v>442</v>
      </c>
      <c r="D1626" s="52" t="s">
        <v>416</v>
      </c>
      <c r="E1626" s="53" t="s">
        <v>60</v>
      </c>
      <c r="F1626" s="55">
        <v>41233</v>
      </c>
      <c r="G1626" s="55">
        <v>41295</v>
      </c>
      <c r="H1626" s="53" t="s">
        <v>99</v>
      </c>
      <c r="I1626" s="57">
        <v>3500</v>
      </c>
      <c r="J1626" s="56">
        <v>3499.9999958190924</v>
      </c>
      <c r="K1626" s="56">
        <v>3499.9989999999998</v>
      </c>
      <c r="L1626" s="58">
        <v>4129998.82</v>
      </c>
      <c r="M1626" s="59">
        <v>41315</v>
      </c>
      <c r="N1626" s="60" t="s">
        <v>690</v>
      </c>
      <c r="O1626" s="61">
        <v>41320</v>
      </c>
      <c r="P1626" s="60" t="s">
        <v>690</v>
      </c>
      <c r="Q1626" s="61">
        <v>41365</v>
      </c>
      <c r="R1626" s="53" t="s">
        <v>342</v>
      </c>
      <c r="S1626" s="70" t="s">
        <v>3735</v>
      </c>
      <c r="T1626" s="53" t="s">
        <v>417</v>
      </c>
      <c r="U1626" s="53" t="s">
        <v>668</v>
      </c>
      <c r="V1626" s="53">
        <v>2</v>
      </c>
      <c r="W1626" s="53" t="s">
        <v>390</v>
      </c>
      <c r="X1626" s="53"/>
      <c r="Y1626" s="367">
        <v>5.0824223696286051E-2</v>
      </c>
      <c r="Z1626" s="367">
        <v>1.4521206770367444E-5</v>
      </c>
      <c r="AA1626" s="53"/>
      <c r="AB1626" s="53" t="s">
        <v>3734</v>
      </c>
      <c r="AC1626" s="71" t="s">
        <v>1795</v>
      </c>
      <c r="AD1626" s="57">
        <v>68864.800000000003</v>
      </c>
      <c r="AE1626" s="53"/>
      <c r="AF1626" s="53"/>
      <c r="AG1626" s="53" t="s">
        <v>9</v>
      </c>
      <c r="AH1626" s="367">
        <v>0</v>
      </c>
      <c r="AI1626" s="53" t="s">
        <v>1860</v>
      </c>
      <c r="AJ1626" s="53" t="s">
        <v>689</v>
      </c>
    </row>
    <row r="1627" spans="1:36" s="148" customFormat="1" ht="45">
      <c r="A1627" s="54" t="s">
        <v>1599</v>
      </c>
      <c r="B1627" s="60">
        <v>2329</v>
      </c>
      <c r="C1627" s="69" t="s">
        <v>419</v>
      </c>
      <c r="D1627" s="52" t="s">
        <v>420</v>
      </c>
      <c r="E1627" s="53" t="s">
        <v>83</v>
      </c>
      <c r="F1627" s="55">
        <v>41215</v>
      </c>
      <c r="G1627" s="55">
        <v>41295</v>
      </c>
      <c r="H1627" s="53" t="s">
        <v>107</v>
      </c>
      <c r="I1627" s="57">
        <v>4407</v>
      </c>
      <c r="J1627" s="56">
        <v>4407</v>
      </c>
      <c r="K1627" s="56">
        <v>4407</v>
      </c>
      <c r="L1627" s="58">
        <v>5200259.9999999991</v>
      </c>
      <c r="M1627" s="59">
        <v>41313</v>
      </c>
      <c r="N1627" s="60">
        <v>2013</v>
      </c>
      <c r="O1627" s="61">
        <v>41338</v>
      </c>
      <c r="P1627" s="60">
        <v>2013</v>
      </c>
      <c r="Q1627" s="61">
        <v>41398</v>
      </c>
      <c r="R1627" s="53" t="s">
        <v>342</v>
      </c>
      <c r="S1627" s="70" t="s">
        <v>3738</v>
      </c>
      <c r="T1627" s="53" t="s">
        <v>417</v>
      </c>
      <c r="U1627" s="53" t="s">
        <v>695</v>
      </c>
      <c r="V1627" s="53">
        <v>2</v>
      </c>
      <c r="W1627" s="53" t="s">
        <v>390</v>
      </c>
      <c r="X1627" s="53"/>
      <c r="Y1627" s="367">
        <v>1.5499121294428089E-2</v>
      </c>
      <c r="Z1627" s="367">
        <v>3.516932447113249E-6</v>
      </c>
      <c r="AA1627" s="53"/>
      <c r="AB1627" s="53" t="s">
        <v>3737</v>
      </c>
      <c r="AC1627" s="71" t="s">
        <v>1795</v>
      </c>
      <c r="AD1627" s="57">
        <v>284338.7</v>
      </c>
      <c r="AE1627" s="53"/>
      <c r="AF1627" s="53"/>
      <c r="AG1627" s="53" t="s">
        <v>9</v>
      </c>
      <c r="AH1627" s="367">
        <v>0</v>
      </c>
      <c r="AI1627" s="53" t="s">
        <v>3668</v>
      </c>
      <c r="AJ1627" s="53" t="s">
        <v>689</v>
      </c>
    </row>
    <row r="1628" spans="1:36" s="148" customFormat="1" ht="45">
      <c r="A1628" s="54" t="s">
        <v>1599</v>
      </c>
      <c r="B1628" s="60">
        <v>2332</v>
      </c>
      <c r="C1628" s="69" t="s">
        <v>419</v>
      </c>
      <c r="D1628" s="52" t="s">
        <v>420</v>
      </c>
      <c r="E1628" s="53" t="s">
        <v>83</v>
      </c>
      <c r="F1628" s="55">
        <v>41215</v>
      </c>
      <c r="G1628" s="55">
        <v>41295</v>
      </c>
      <c r="H1628" s="53" t="s">
        <v>107</v>
      </c>
      <c r="I1628" s="57">
        <v>3210</v>
      </c>
      <c r="J1628" s="56">
        <v>3210</v>
      </c>
      <c r="K1628" s="56">
        <v>3210</v>
      </c>
      <c r="L1628" s="58">
        <v>3787799.9999999995</v>
      </c>
      <c r="M1628" s="59">
        <v>41313</v>
      </c>
      <c r="N1628" s="60">
        <v>2013</v>
      </c>
      <c r="O1628" s="61">
        <v>41338</v>
      </c>
      <c r="P1628" s="60">
        <v>2013</v>
      </c>
      <c r="Q1628" s="61">
        <v>41398</v>
      </c>
      <c r="R1628" s="53" t="s">
        <v>342</v>
      </c>
      <c r="S1628" s="70" t="s">
        <v>3739</v>
      </c>
      <c r="T1628" s="53" t="s">
        <v>417</v>
      </c>
      <c r="U1628" s="53" t="s">
        <v>695</v>
      </c>
      <c r="V1628" s="53">
        <v>2</v>
      </c>
      <c r="W1628" s="53" t="s">
        <v>390</v>
      </c>
      <c r="X1628" s="53"/>
      <c r="Y1628" s="367">
        <v>1.1289353155233529E-2</v>
      </c>
      <c r="Z1628" s="367">
        <v>3.516932447113249E-6</v>
      </c>
      <c r="AA1628" s="53"/>
      <c r="AB1628" s="53" t="s">
        <v>3737</v>
      </c>
      <c r="AC1628" s="71" t="s">
        <v>1795</v>
      </c>
      <c r="AD1628" s="57">
        <v>284338.7</v>
      </c>
      <c r="AE1628" s="53"/>
      <c r="AF1628" s="53"/>
      <c r="AG1628" s="53" t="s">
        <v>9</v>
      </c>
      <c r="AH1628" s="367">
        <v>0</v>
      </c>
      <c r="AI1628" s="53" t="s">
        <v>3668</v>
      </c>
      <c r="AJ1628" s="53" t="s">
        <v>689</v>
      </c>
    </row>
    <row r="1629" spans="1:36" s="148" customFormat="1" ht="90">
      <c r="A1629" s="54" t="s">
        <v>1599</v>
      </c>
      <c r="B1629" s="60">
        <v>2334</v>
      </c>
      <c r="C1629" s="69" t="s">
        <v>442</v>
      </c>
      <c r="D1629" s="52" t="s">
        <v>416</v>
      </c>
      <c r="E1629" s="53" t="s">
        <v>60</v>
      </c>
      <c r="F1629" s="55">
        <v>41233</v>
      </c>
      <c r="G1629" s="55">
        <v>41295</v>
      </c>
      <c r="H1629" s="53" t="s">
        <v>99</v>
      </c>
      <c r="I1629" s="57">
        <v>5220</v>
      </c>
      <c r="J1629" s="56">
        <v>5220.0000032490061</v>
      </c>
      <c r="K1629" s="56">
        <v>5220</v>
      </c>
      <c r="L1629" s="58">
        <v>6159599.9999999991</v>
      </c>
      <c r="M1629" s="59">
        <v>41315</v>
      </c>
      <c r="N1629" s="60" t="s">
        <v>690</v>
      </c>
      <c r="O1629" s="61">
        <v>41318</v>
      </c>
      <c r="P1629" s="60" t="s">
        <v>690</v>
      </c>
      <c r="Q1629" s="61">
        <v>41358</v>
      </c>
      <c r="R1629" s="53" t="s">
        <v>342</v>
      </c>
      <c r="S1629" s="70" t="s">
        <v>3740</v>
      </c>
      <c r="T1629" s="53" t="s">
        <v>417</v>
      </c>
      <c r="U1629" s="53">
        <v>15</v>
      </c>
      <c r="V1629" s="53">
        <v>2</v>
      </c>
      <c r="W1629" s="53" t="s">
        <v>390</v>
      </c>
      <c r="X1629" s="53"/>
      <c r="Y1629" s="367">
        <v>7.5800699341318056E-2</v>
      </c>
      <c r="Z1629" s="367">
        <v>2.1781810155551166E-4</v>
      </c>
      <c r="AA1629" s="53"/>
      <c r="AB1629" s="53" t="s">
        <v>3734</v>
      </c>
      <c r="AC1629" s="71" t="s">
        <v>1795</v>
      </c>
      <c r="AD1629" s="57">
        <v>68864.800000000003</v>
      </c>
      <c r="AE1629" s="53"/>
      <c r="AF1629" s="53"/>
      <c r="AG1629" s="53" t="s">
        <v>676</v>
      </c>
      <c r="AH1629" s="367">
        <v>0</v>
      </c>
      <c r="AI1629" s="53" t="s">
        <v>1860</v>
      </c>
      <c r="AJ1629" s="53" t="s">
        <v>689</v>
      </c>
    </row>
    <row r="1630" spans="1:36" s="148" customFormat="1" ht="90">
      <c r="A1630" s="54" t="s">
        <v>1599</v>
      </c>
      <c r="B1630" s="60">
        <v>2335</v>
      </c>
      <c r="C1630" s="69" t="s">
        <v>442</v>
      </c>
      <c r="D1630" s="52" t="s">
        <v>416</v>
      </c>
      <c r="E1630" s="53" t="s">
        <v>60</v>
      </c>
      <c r="F1630" s="55">
        <v>41233</v>
      </c>
      <c r="G1630" s="55">
        <v>41295</v>
      </c>
      <c r="H1630" s="53" t="s">
        <v>99</v>
      </c>
      <c r="I1630" s="57">
        <v>2043</v>
      </c>
      <c r="J1630" s="56">
        <v>2043.0000056873487</v>
      </c>
      <c r="K1630" s="56">
        <v>2043</v>
      </c>
      <c r="L1630" s="58">
        <v>2410740</v>
      </c>
      <c r="M1630" s="59">
        <v>41318</v>
      </c>
      <c r="N1630" s="60" t="s">
        <v>690</v>
      </c>
      <c r="O1630" s="61">
        <v>41323</v>
      </c>
      <c r="P1630" s="60" t="s">
        <v>690</v>
      </c>
      <c r="Q1630" s="61">
        <v>41368</v>
      </c>
      <c r="R1630" s="53" t="s">
        <v>342</v>
      </c>
      <c r="S1630" s="70" t="s">
        <v>3741</v>
      </c>
      <c r="T1630" s="53" t="s">
        <v>417</v>
      </c>
      <c r="U1630" s="53">
        <v>6</v>
      </c>
      <c r="V1630" s="53">
        <v>2</v>
      </c>
      <c r="W1630" s="53" t="s">
        <v>390</v>
      </c>
      <c r="X1630" s="53"/>
      <c r="Y1630" s="367">
        <v>2.9666825431860687E-2</v>
      </c>
      <c r="Z1630" s="367">
        <v>8.7127240622204664E-5</v>
      </c>
      <c r="AA1630" s="53"/>
      <c r="AB1630" s="53" t="s">
        <v>3734</v>
      </c>
      <c r="AC1630" s="71" t="s">
        <v>1795</v>
      </c>
      <c r="AD1630" s="57">
        <v>68864.800000000003</v>
      </c>
      <c r="AE1630" s="53"/>
      <c r="AF1630" s="53"/>
      <c r="AG1630" s="53" t="s">
        <v>669</v>
      </c>
      <c r="AH1630" s="367">
        <v>0</v>
      </c>
      <c r="AI1630" s="53" t="s">
        <v>1860</v>
      </c>
      <c r="AJ1630" s="53" t="s">
        <v>689</v>
      </c>
    </row>
    <row r="1631" spans="1:36" s="148" customFormat="1" ht="45">
      <c r="A1631" s="52" t="s">
        <v>783</v>
      </c>
      <c r="B1631" s="159" t="s">
        <v>3742</v>
      </c>
      <c r="C1631" s="68">
        <v>3000583</v>
      </c>
      <c r="D1631" s="52" t="s">
        <v>789</v>
      </c>
      <c r="E1631" s="53" t="s">
        <v>83</v>
      </c>
      <c r="F1631" s="55">
        <v>41263</v>
      </c>
      <c r="G1631" s="55">
        <v>41306</v>
      </c>
      <c r="H1631" s="53" t="s">
        <v>99</v>
      </c>
      <c r="I1631" s="57">
        <v>38987.480000000003</v>
      </c>
      <c r="J1631" s="56">
        <v>38822.13944774324</v>
      </c>
      <c r="K1631" s="56">
        <v>38822.139000000003</v>
      </c>
      <c r="L1631" s="58">
        <v>45810124.020000003</v>
      </c>
      <c r="M1631" s="59">
        <v>41320</v>
      </c>
      <c r="N1631" s="60">
        <v>2013</v>
      </c>
      <c r="O1631" s="61">
        <v>41325</v>
      </c>
      <c r="P1631" s="60">
        <v>2013</v>
      </c>
      <c r="Q1631" s="61">
        <v>41364</v>
      </c>
      <c r="R1631" s="53" t="s">
        <v>342</v>
      </c>
      <c r="S1631" s="53"/>
      <c r="T1631" s="53" t="s">
        <v>389</v>
      </c>
      <c r="U1631" s="68">
        <v>1</v>
      </c>
      <c r="V1631" s="53">
        <v>2</v>
      </c>
      <c r="W1631" s="53" t="s">
        <v>390</v>
      </c>
      <c r="X1631" s="53"/>
      <c r="Y1631" s="367">
        <v>2921.5640318877554</v>
      </c>
      <c r="Z1631" s="367">
        <v>4632.9559948979595</v>
      </c>
      <c r="AA1631" s="53"/>
      <c r="AB1631" s="68" t="s">
        <v>3743</v>
      </c>
      <c r="AC1631" s="65">
        <v>41233</v>
      </c>
      <c r="AD1631" s="74">
        <v>72644.75</v>
      </c>
      <c r="AE1631" s="53"/>
      <c r="AF1631" s="68">
        <v>15.68</v>
      </c>
      <c r="AG1631" s="53"/>
      <c r="AH1631" s="367"/>
      <c r="AI1631" s="68" t="s">
        <v>1792</v>
      </c>
      <c r="AJ1631" s="53" t="s">
        <v>689</v>
      </c>
    </row>
    <row r="1632" spans="1:36" s="148" customFormat="1" ht="45">
      <c r="A1632" s="52" t="s">
        <v>783</v>
      </c>
      <c r="B1632" s="159" t="s">
        <v>3744</v>
      </c>
      <c r="C1632" s="68">
        <v>3000583</v>
      </c>
      <c r="D1632" s="52" t="s">
        <v>789</v>
      </c>
      <c r="E1632" s="53" t="s">
        <v>83</v>
      </c>
      <c r="F1632" s="55">
        <v>41263</v>
      </c>
      <c r="G1632" s="55">
        <v>41306</v>
      </c>
      <c r="H1632" s="53" t="s">
        <v>99</v>
      </c>
      <c r="I1632" s="57">
        <v>16173.9</v>
      </c>
      <c r="J1632" s="56">
        <v>16122.756880375491</v>
      </c>
      <c r="K1632" s="56">
        <v>16122.755999999999</v>
      </c>
      <c r="L1632" s="58">
        <v>19024852.079999998</v>
      </c>
      <c r="M1632" s="59">
        <v>41320</v>
      </c>
      <c r="N1632" s="60">
        <v>2013</v>
      </c>
      <c r="O1632" s="61">
        <v>41325</v>
      </c>
      <c r="P1632" s="60">
        <v>2013</v>
      </c>
      <c r="Q1632" s="61">
        <v>41364</v>
      </c>
      <c r="R1632" s="53" t="s">
        <v>342</v>
      </c>
      <c r="S1632" s="53"/>
      <c r="T1632" s="53" t="s">
        <v>389</v>
      </c>
      <c r="U1632" s="68">
        <v>1</v>
      </c>
      <c r="V1632" s="53">
        <v>2</v>
      </c>
      <c r="W1632" s="53" t="s">
        <v>390</v>
      </c>
      <c r="X1632" s="53"/>
      <c r="Y1632" s="367">
        <v>564.87090498812347</v>
      </c>
      <c r="Z1632" s="367">
        <v>2739.6454869358668</v>
      </c>
      <c r="AA1632" s="53"/>
      <c r="AB1632" s="68" t="s">
        <v>3745</v>
      </c>
      <c r="AC1632" s="65">
        <v>41233</v>
      </c>
      <c r="AD1632" s="74">
        <v>92271.26</v>
      </c>
      <c r="AE1632" s="53"/>
      <c r="AF1632" s="68">
        <v>33.68</v>
      </c>
      <c r="AG1632" s="53"/>
      <c r="AH1632" s="367"/>
      <c r="AI1632" s="68" t="s">
        <v>1792</v>
      </c>
      <c r="AJ1632" s="53" t="s">
        <v>689</v>
      </c>
    </row>
    <row r="1633" spans="1:36" s="148" customFormat="1" ht="45">
      <c r="A1633" s="52" t="s">
        <v>783</v>
      </c>
      <c r="B1633" s="60">
        <v>2340</v>
      </c>
      <c r="C1633" s="54">
        <v>3000560</v>
      </c>
      <c r="D1633" s="52" t="s">
        <v>465</v>
      </c>
      <c r="E1633" s="53" t="s">
        <v>65</v>
      </c>
      <c r="F1633" s="55">
        <v>41243</v>
      </c>
      <c r="G1633" s="55">
        <v>41305</v>
      </c>
      <c r="H1633" s="53" t="s">
        <v>107</v>
      </c>
      <c r="I1633" s="57">
        <v>3516.3978172156326</v>
      </c>
      <c r="J1633" s="56">
        <v>3855.3210946614267</v>
      </c>
      <c r="K1633" s="56">
        <v>3516.3969999999999</v>
      </c>
      <c r="L1633" s="58">
        <v>4149348.459999999</v>
      </c>
      <c r="M1633" s="59">
        <v>41319</v>
      </c>
      <c r="N1633" s="60">
        <v>2013</v>
      </c>
      <c r="O1633" s="61">
        <v>41339</v>
      </c>
      <c r="P1633" s="60">
        <v>2013</v>
      </c>
      <c r="Q1633" s="61">
        <v>41547</v>
      </c>
      <c r="R1633" s="53" t="s">
        <v>342</v>
      </c>
      <c r="S1633" s="53" t="s">
        <v>3746</v>
      </c>
      <c r="T1633" s="53" t="s">
        <v>389</v>
      </c>
      <c r="U1633" s="68">
        <v>1</v>
      </c>
      <c r="V1633" s="53">
        <v>2</v>
      </c>
      <c r="W1633" s="53" t="s">
        <v>390</v>
      </c>
      <c r="X1633" s="53"/>
      <c r="Y1633" s="367">
        <v>4149.3484599999992</v>
      </c>
      <c r="Z1633" s="367">
        <v>4149.3484599999992</v>
      </c>
      <c r="AA1633" s="53" t="s">
        <v>3747</v>
      </c>
      <c r="AB1633" s="73" t="s">
        <v>3748</v>
      </c>
      <c r="AC1633" s="68" t="s">
        <v>1791</v>
      </c>
      <c r="AD1633" s="74">
        <v>210507.28</v>
      </c>
      <c r="AE1633" s="53"/>
      <c r="AF1633" s="68"/>
      <c r="AG1633" s="53">
        <v>1</v>
      </c>
      <c r="AH1633" s="367"/>
      <c r="AI1633" s="68" t="s">
        <v>791</v>
      </c>
      <c r="AJ1633" s="53" t="s">
        <v>689</v>
      </c>
    </row>
    <row r="1634" spans="1:36" s="148" customFormat="1" ht="45">
      <c r="A1634" s="52" t="s">
        <v>783</v>
      </c>
      <c r="B1634" s="60" t="s">
        <v>3749</v>
      </c>
      <c r="C1634" s="54">
        <v>3000560</v>
      </c>
      <c r="D1634" s="52" t="s">
        <v>465</v>
      </c>
      <c r="E1634" s="53" t="s">
        <v>65</v>
      </c>
      <c r="F1634" s="55">
        <v>41243</v>
      </c>
      <c r="G1634" s="55">
        <v>41305</v>
      </c>
      <c r="H1634" s="53" t="s">
        <v>107</v>
      </c>
      <c r="I1634" s="57">
        <v>138.60218278436741</v>
      </c>
      <c r="J1634" s="56">
        <v>151.96116788566502</v>
      </c>
      <c r="K1634" s="56">
        <v>138.602</v>
      </c>
      <c r="L1634" s="58">
        <v>163550.35999999999</v>
      </c>
      <c r="M1634" s="59">
        <v>41319</v>
      </c>
      <c r="N1634" s="60">
        <v>2013</v>
      </c>
      <c r="O1634" s="61">
        <v>41339</v>
      </c>
      <c r="P1634" s="60">
        <v>2013</v>
      </c>
      <c r="Q1634" s="61">
        <v>41547</v>
      </c>
      <c r="R1634" s="53" t="s">
        <v>342</v>
      </c>
      <c r="S1634" s="53" t="s">
        <v>3746</v>
      </c>
      <c r="T1634" s="53" t="s">
        <v>389</v>
      </c>
      <c r="U1634" s="68">
        <v>1</v>
      </c>
      <c r="V1634" s="53">
        <v>2</v>
      </c>
      <c r="W1634" s="53" t="s">
        <v>390</v>
      </c>
      <c r="X1634" s="53"/>
      <c r="Y1634" s="367">
        <v>163.55035999999998</v>
      </c>
      <c r="Z1634" s="367">
        <v>163.55035999999998</v>
      </c>
      <c r="AA1634" s="53" t="s">
        <v>3750</v>
      </c>
      <c r="AB1634" s="73" t="s">
        <v>3748</v>
      </c>
      <c r="AC1634" s="68" t="s">
        <v>1791</v>
      </c>
      <c r="AD1634" s="74">
        <v>210507.28</v>
      </c>
      <c r="AE1634" s="53"/>
      <c r="AF1634" s="68"/>
      <c r="AG1634" s="53">
        <v>1</v>
      </c>
      <c r="AH1634" s="367"/>
      <c r="AI1634" s="68" t="s">
        <v>791</v>
      </c>
      <c r="AJ1634" s="53" t="s">
        <v>689</v>
      </c>
    </row>
    <row r="1635" spans="1:36" s="148" customFormat="1" ht="45">
      <c r="A1635" s="52" t="s">
        <v>783</v>
      </c>
      <c r="B1635" s="60">
        <v>2341</v>
      </c>
      <c r="C1635" s="54">
        <v>3000560</v>
      </c>
      <c r="D1635" s="52" t="s">
        <v>465</v>
      </c>
      <c r="E1635" s="53" t="s">
        <v>65</v>
      </c>
      <c r="F1635" s="55">
        <v>41243</v>
      </c>
      <c r="G1635" s="55">
        <v>41305</v>
      </c>
      <c r="H1635" s="53" t="s">
        <v>107</v>
      </c>
      <c r="I1635" s="57">
        <v>162260.35301239937</v>
      </c>
      <c r="J1635" s="56">
        <v>177899.59905368471</v>
      </c>
      <c r="K1635" s="56">
        <v>162260.353</v>
      </c>
      <c r="L1635" s="58">
        <v>191467216.53999999</v>
      </c>
      <c r="M1635" s="59">
        <v>41319</v>
      </c>
      <c r="N1635" s="60">
        <v>2013</v>
      </c>
      <c r="O1635" s="61">
        <v>41339</v>
      </c>
      <c r="P1635" s="60">
        <v>2013</v>
      </c>
      <c r="Q1635" s="61">
        <v>41547</v>
      </c>
      <c r="R1635" s="53" t="s">
        <v>342</v>
      </c>
      <c r="S1635" s="53" t="s">
        <v>3751</v>
      </c>
      <c r="T1635" s="53" t="s">
        <v>389</v>
      </c>
      <c r="U1635" s="68">
        <v>1</v>
      </c>
      <c r="V1635" s="53">
        <v>2</v>
      </c>
      <c r="W1635" s="53" t="s">
        <v>390</v>
      </c>
      <c r="X1635" s="53"/>
      <c r="Y1635" s="74">
        <v>191467.21653999999</v>
      </c>
      <c r="Z1635" s="74">
        <v>191467.21653999999</v>
      </c>
      <c r="AA1635" s="53" t="s">
        <v>3752</v>
      </c>
      <c r="AB1635" s="73" t="s">
        <v>3748</v>
      </c>
      <c r="AC1635" s="68" t="s">
        <v>1791</v>
      </c>
      <c r="AD1635" s="74">
        <v>210507.28</v>
      </c>
      <c r="AE1635" s="53"/>
      <c r="AF1635" s="68"/>
      <c r="AG1635" s="53">
        <v>1</v>
      </c>
      <c r="AH1635" s="367"/>
      <c r="AI1635" s="68" t="s">
        <v>791</v>
      </c>
      <c r="AJ1635" s="53" t="s">
        <v>689</v>
      </c>
    </row>
    <row r="1636" spans="1:36" s="148" customFormat="1" ht="45">
      <c r="A1636" s="52" t="s">
        <v>783</v>
      </c>
      <c r="B1636" s="60" t="s">
        <v>3753</v>
      </c>
      <c r="C1636" s="54">
        <v>3000560</v>
      </c>
      <c r="D1636" s="52" t="s">
        <v>465</v>
      </c>
      <c r="E1636" s="53" t="s">
        <v>65</v>
      </c>
      <c r="F1636" s="55">
        <v>41243</v>
      </c>
      <c r="G1636" s="55">
        <v>41305</v>
      </c>
      <c r="H1636" s="53" t="s">
        <v>107</v>
      </c>
      <c r="I1636" s="57">
        <v>6395.6469876006304</v>
      </c>
      <c r="J1636" s="56">
        <v>7012.0828265183836</v>
      </c>
      <c r="K1636" s="56">
        <v>6395.6459999999997</v>
      </c>
      <c r="L1636" s="58">
        <v>7546862.2799999993</v>
      </c>
      <c r="M1636" s="59">
        <v>41319</v>
      </c>
      <c r="N1636" s="60">
        <v>2013</v>
      </c>
      <c r="O1636" s="61">
        <v>41339</v>
      </c>
      <c r="P1636" s="60">
        <v>2013</v>
      </c>
      <c r="Q1636" s="61">
        <v>41547</v>
      </c>
      <c r="R1636" s="53" t="s">
        <v>342</v>
      </c>
      <c r="S1636" s="53" t="s">
        <v>3751</v>
      </c>
      <c r="T1636" s="53" t="s">
        <v>389</v>
      </c>
      <c r="U1636" s="68">
        <v>1</v>
      </c>
      <c r="V1636" s="53">
        <v>2</v>
      </c>
      <c r="W1636" s="53" t="s">
        <v>390</v>
      </c>
      <c r="X1636" s="53"/>
      <c r="Y1636" s="74">
        <v>7546.8622799999994</v>
      </c>
      <c r="Z1636" s="74">
        <v>7546.8622799999994</v>
      </c>
      <c r="AA1636" s="53" t="s">
        <v>3754</v>
      </c>
      <c r="AB1636" s="73" t="s">
        <v>3748</v>
      </c>
      <c r="AC1636" s="68" t="s">
        <v>1791</v>
      </c>
      <c r="AD1636" s="74">
        <v>210507.28</v>
      </c>
      <c r="AE1636" s="53"/>
      <c r="AF1636" s="68"/>
      <c r="AG1636" s="53">
        <v>1</v>
      </c>
      <c r="AH1636" s="367"/>
      <c r="AI1636" s="68" t="s">
        <v>791</v>
      </c>
      <c r="AJ1636" s="53" t="s">
        <v>689</v>
      </c>
    </row>
    <row r="1637" spans="1:36" s="148" customFormat="1" ht="45">
      <c r="A1637" s="52" t="s">
        <v>783</v>
      </c>
      <c r="B1637" s="60">
        <v>2342</v>
      </c>
      <c r="C1637" s="54">
        <v>3000560</v>
      </c>
      <c r="D1637" s="52" t="s">
        <v>465</v>
      </c>
      <c r="E1637" s="53" t="s">
        <v>65</v>
      </c>
      <c r="F1637" s="55">
        <v>41243</v>
      </c>
      <c r="G1637" s="55">
        <v>41305</v>
      </c>
      <c r="H1637" s="53" t="s">
        <v>107</v>
      </c>
      <c r="I1637" s="57">
        <v>5854.2491703849864</v>
      </c>
      <c r="J1637" s="56">
        <v>6418.5031083487775</v>
      </c>
      <c r="K1637" s="56">
        <v>5854.2489999999998</v>
      </c>
      <c r="L1637" s="58">
        <v>6908013.8199999994</v>
      </c>
      <c r="M1637" s="59">
        <v>41319</v>
      </c>
      <c r="N1637" s="60">
        <v>2013</v>
      </c>
      <c r="O1637" s="61">
        <v>41339</v>
      </c>
      <c r="P1637" s="60">
        <v>2013</v>
      </c>
      <c r="Q1637" s="61">
        <v>41547</v>
      </c>
      <c r="R1637" s="53" t="s">
        <v>342</v>
      </c>
      <c r="S1637" s="53" t="s">
        <v>3755</v>
      </c>
      <c r="T1637" s="53" t="s">
        <v>389</v>
      </c>
      <c r="U1637" s="68">
        <v>1</v>
      </c>
      <c r="V1637" s="53">
        <v>2</v>
      </c>
      <c r="W1637" s="53" t="s">
        <v>390</v>
      </c>
      <c r="X1637" s="53"/>
      <c r="Y1637" s="74">
        <v>6908.0138199999992</v>
      </c>
      <c r="Z1637" s="74">
        <v>6908.0138199999992</v>
      </c>
      <c r="AA1637" s="53" t="s">
        <v>3756</v>
      </c>
      <c r="AB1637" s="73" t="s">
        <v>3748</v>
      </c>
      <c r="AC1637" s="68" t="s">
        <v>1791</v>
      </c>
      <c r="AD1637" s="74">
        <v>210507.28</v>
      </c>
      <c r="AE1637" s="53"/>
      <c r="AF1637" s="68"/>
      <c r="AG1637" s="53">
        <v>1</v>
      </c>
      <c r="AH1637" s="367"/>
      <c r="AI1637" s="68" t="s">
        <v>791</v>
      </c>
      <c r="AJ1637" s="53" t="s">
        <v>689</v>
      </c>
    </row>
    <row r="1638" spans="1:36" s="148" customFormat="1" ht="45">
      <c r="A1638" s="52" t="s">
        <v>783</v>
      </c>
      <c r="B1638" s="60" t="s">
        <v>3757</v>
      </c>
      <c r="C1638" s="54">
        <v>3000560</v>
      </c>
      <c r="D1638" s="52" t="s">
        <v>465</v>
      </c>
      <c r="E1638" s="53" t="s">
        <v>65</v>
      </c>
      <c r="F1638" s="55">
        <v>41243</v>
      </c>
      <c r="G1638" s="55">
        <v>41305</v>
      </c>
      <c r="H1638" s="53" t="s">
        <v>107</v>
      </c>
      <c r="I1638" s="57">
        <v>230.75082961501357</v>
      </c>
      <c r="J1638" s="56">
        <v>252.99143818995142</v>
      </c>
      <c r="K1638" s="56">
        <v>230.75</v>
      </c>
      <c r="L1638" s="58">
        <v>272284.99999999994</v>
      </c>
      <c r="M1638" s="59">
        <v>41319</v>
      </c>
      <c r="N1638" s="60">
        <v>2013</v>
      </c>
      <c r="O1638" s="61">
        <v>41339</v>
      </c>
      <c r="P1638" s="60">
        <v>2013</v>
      </c>
      <c r="Q1638" s="61">
        <v>41547</v>
      </c>
      <c r="R1638" s="53" t="s">
        <v>342</v>
      </c>
      <c r="S1638" s="53" t="s">
        <v>3755</v>
      </c>
      <c r="T1638" s="53" t="s">
        <v>389</v>
      </c>
      <c r="U1638" s="68">
        <v>1</v>
      </c>
      <c r="V1638" s="53">
        <v>2</v>
      </c>
      <c r="W1638" s="53" t="s">
        <v>390</v>
      </c>
      <c r="X1638" s="53"/>
      <c r="Y1638" s="74">
        <v>272.28499999999997</v>
      </c>
      <c r="Z1638" s="74">
        <v>272.28499999999997</v>
      </c>
      <c r="AA1638" s="53" t="s">
        <v>3758</v>
      </c>
      <c r="AB1638" s="73" t="s">
        <v>3748</v>
      </c>
      <c r="AC1638" s="68" t="s">
        <v>1791</v>
      </c>
      <c r="AD1638" s="74">
        <v>210507.28</v>
      </c>
      <c r="AE1638" s="53"/>
      <c r="AF1638" s="68"/>
      <c r="AG1638" s="53">
        <v>1</v>
      </c>
      <c r="AH1638" s="367"/>
      <c r="AI1638" s="68" t="s">
        <v>791</v>
      </c>
      <c r="AJ1638" s="53" t="s">
        <v>689</v>
      </c>
    </row>
    <row r="1639" spans="1:36" s="148" customFormat="1" ht="45">
      <c r="A1639" s="52" t="s">
        <v>783</v>
      </c>
      <c r="B1639" s="60">
        <v>2345</v>
      </c>
      <c r="C1639" s="68" t="s">
        <v>419</v>
      </c>
      <c r="D1639" s="52" t="s">
        <v>420</v>
      </c>
      <c r="E1639" s="53" t="s">
        <v>83</v>
      </c>
      <c r="F1639" s="55">
        <v>41263</v>
      </c>
      <c r="G1639" s="55">
        <v>41325</v>
      </c>
      <c r="H1639" s="53" t="s">
        <v>107</v>
      </c>
      <c r="I1639" s="57">
        <v>2372.8809999999999</v>
      </c>
      <c r="J1639" s="56">
        <v>2372.8809999999999</v>
      </c>
      <c r="K1639" s="56">
        <v>2372.8809999999999</v>
      </c>
      <c r="L1639" s="58">
        <v>2799999.5799999996</v>
      </c>
      <c r="M1639" s="59">
        <v>41339</v>
      </c>
      <c r="N1639" s="60">
        <v>2013</v>
      </c>
      <c r="O1639" s="61">
        <v>41379</v>
      </c>
      <c r="P1639" s="60">
        <v>2013</v>
      </c>
      <c r="Q1639" s="61">
        <v>41542</v>
      </c>
      <c r="R1639" s="53" t="s">
        <v>342</v>
      </c>
      <c r="S1639" s="53" t="s">
        <v>3759</v>
      </c>
      <c r="T1639" s="53" t="s">
        <v>417</v>
      </c>
      <c r="U1639" s="68">
        <v>1</v>
      </c>
      <c r="V1639" s="53">
        <v>2</v>
      </c>
      <c r="W1639" s="53" t="s">
        <v>390</v>
      </c>
      <c r="X1639" s="53"/>
      <c r="Y1639" s="367">
        <v>2799.9995799999997</v>
      </c>
      <c r="Z1639" s="367">
        <v>13387.57</v>
      </c>
      <c r="AA1639" s="53"/>
      <c r="AB1639" s="64" t="s">
        <v>3760</v>
      </c>
      <c r="AC1639" s="68" t="s">
        <v>1816</v>
      </c>
      <c r="AD1639" s="74">
        <v>13387.57</v>
      </c>
      <c r="AE1639" s="53"/>
      <c r="AF1639" s="68"/>
      <c r="AG1639" s="53" t="s">
        <v>9</v>
      </c>
      <c r="AH1639" s="367"/>
      <c r="AI1639" s="68" t="s">
        <v>791</v>
      </c>
      <c r="AJ1639" s="53" t="s">
        <v>689</v>
      </c>
    </row>
    <row r="1640" spans="1:36" s="148" customFormat="1" ht="45">
      <c r="A1640" s="52" t="s">
        <v>783</v>
      </c>
      <c r="B1640" s="159" t="s">
        <v>3761</v>
      </c>
      <c r="C1640" s="68" t="s">
        <v>419</v>
      </c>
      <c r="D1640" s="52" t="s">
        <v>420</v>
      </c>
      <c r="E1640" s="53" t="s">
        <v>83</v>
      </c>
      <c r="F1640" s="55">
        <v>41263</v>
      </c>
      <c r="G1640" s="55">
        <v>41325</v>
      </c>
      <c r="H1640" s="53" t="s">
        <v>107</v>
      </c>
      <c r="I1640" s="57">
        <v>4745.7629999999999</v>
      </c>
      <c r="J1640" s="56">
        <v>4745.7629999999999</v>
      </c>
      <c r="K1640" s="56">
        <v>4745.7629999999999</v>
      </c>
      <c r="L1640" s="58">
        <v>5600000.3399999999</v>
      </c>
      <c r="M1640" s="59">
        <v>41339</v>
      </c>
      <c r="N1640" s="60">
        <v>2013</v>
      </c>
      <c r="O1640" s="61">
        <v>41379</v>
      </c>
      <c r="P1640" s="60">
        <v>2013</v>
      </c>
      <c r="Q1640" s="61">
        <v>41542</v>
      </c>
      <c r="R1640" s="53" t="s">
        <v>342</v>
      </c>
      <c r="S1640" s="53" t="s">
        <v>3762</v>
      </c>
      <c r="T1640" s="53" t="s">
        <v>417</v>
      </c>
      <c r="U1640" s="68">
        <v>1</v>
      </c>
      <c r="V1640" s="53">
        <v>2</v>
      </c>
      <c r="W1640" s="53" t="s">
        <v>390</v>
      </c>
      <c r="X1640" s="53"/>
      <c r="Y1640" s="367">
        <v>800.00004857142847</v>
      </c>
      <c r="Z1640" s="367">
        <v>1912.51</v>
      </c>
      <c r="AA1640" s="171" t="s">
        <v>3763</v>
      </c>
      <c r="AB1640" s="64" t="s">
        <v>3760</v>
      </c>
      <c r="AC1640" s="68" t="s">
        <v>1816</v>
      </c>
      <c r="AD1640" s="74">
        <v>13387.57</v>
      </c>
      <c r="AE1640" s="53"/>
      <c r="AF1640" s="68"/>
      <c r="AG1640" s="53" t="s">
        <v>670</v>
      </c>
      <c r="AH1640" s="367"/>
      <c r="AI1640" s="68" t="s">
        <v>791</v>
      </c>
      <c r="AJ1640" s="53" t="s">
        <v>689</v>
      </c>
    </row>
    <row r="1641" spans="1:36" s="148" customFormat="1" ht="45">
      <c r="A1641" s="52" t="s">
        <v>783</v>
      </c>
      <c r="B1641" s="159" t="s">
        <v>3764</v>
      </c>
      <c r="C1641" s="68" t="s">
        <v>419</v>
      </c>
      <c r="D1641" s="52" t="s">
        <v>420</v>
      </c>
      <c r="E1641" s="53" t="s">
        <v>83</v>
      </c>
      <c r="F1641" s="55">
        <v>41263</v>
      </c>
      <c r="G1641" s="55">
        <v>41325</v>
      </c>
      <c r="H1641" s="53" t="s">
        <v>99</v>
      </c>
      <c r="I1641" s="57">
        <v>3898.3049999999998</v>
      </c>
      <c r="J1641" s="56">
        <v>3898.3049999999998</v>
      </c>
      <c r="K1641" s="56">
        <v>3898.3049999999998</v>
      </c>
      <c r="L1641" s="58">
        <v>4599999.8999999994</v>
      </c>
      <c r="M1641" s="59">
        <v>41339</v>
      </c>
      <c r="N1641" s="60">
        <v>2013</v>
      </c>
      <c r="O1641" s="61">
        <v>41379</v>
      </c>
      <c r="P1641" s="60">
        <v>2013</v>
      </c>
      <c r="Q1641" s="61">
        <v>41542</v>
      </c>
      <c r="R1641" s="53" t="s">
        <v>342</v>
      </c>
      <c r="S1641" s="53" t="s">
        <v>3765</v>
      </c>
      <c r="T1641" s="53" t="s">
        <v>417</v>
      </c>
      <c r="U1641" s="68">
        <v>1</v>
      </c>
      <c r="V1641" s="53">
        <v>2</v>
      </c>
      <c r="W1641" s="53" t="s">
        <v>390</v>
      </c>
      <c r="X1641" s="53"/>
      <c r="Y1641" s="367">
        <v>4142.8114285714282</v>
      </c>
      <c r="Z1641" s="367">
        <v>4214.2857142857147</v>
      </c>
      <c r="AA1641" s="171" t="s">
        <v>3766</v>
      </c>
      <c r="AB1641" s="64" t="s">
        <v>3760</v>
      </c>
      <c r="AC1641" s="68" t="s">
        <v>1816</v>
      </c>
      <c r="AD1641" s="74">
        <v>29500</v>
      </c>
      <c r="AE1641" s="53"/>
      <c r="AF1641" s="68"/>
      <c r="AG1641" s="53" t="s">
        <v>670</v>
      </c>
      <c r="AH1641" s="367"/>
      <c r="AI1641" s="68" t="s">
        <v>1792</v>
      </c>
      <c r="AJ1641" s="53" t="s">
        <v>689</v>
      </c>
    </row>
    <row r="1642" spans="1:36" s="148" customFormat="1" ht="45">
      <c r="A1642" s="52" t="s">
        <v>783</v>
      </c>
      <c r="B1642" s="159" t="s">
        <v>3767</v>
      </c>
      <c r="C1642" s="68" t="s">
        <v>419</v>
      </c>
      <c r="D1642" s="52" t="s">
        <v>420</v>
      </c>
      <c r="E1642" s="53" t="s">
        <v>83</v>
      </c>
      <c r="F1642" s="55">
        <v>41263</v>
      </c>
      <c r="G1642" s="55">
        <v>41325</v>
      </c>
      <c r="H1642" s="53" t="s">
        <v>99</v>
      </c>
      <c r="I1642" s="57">
        <v>7288.1360000000004</v>
      </c>
      <c r="J1642" s="56">
        <v>7288.1360000000004</v>
      </c>
      <c r="K1642" s="56">
        <v>7288.1360000000004</v>
      </c>
      <c r="L1642" s="58">
        <v>8600000.4800000004</v>
      </c>
      <c r="M1642" s="59">
        <v>41339</v>
      </c>
      <c r="N1642" s="60">
        <v>2013</v>
      </c>
      <c r="O1642" s="61">
        <v>41379</v>
      </c>
      <c r="P1642" s="60">
        <v>2013</v>
      </c>
      <c r="Q1642" s="61">
        <v>41542</v>
      </c>
      <c r="R1642" s="53" t="s">
        <v>342</v>
      </c>
      <c r="S1642" s="53" t="s">
        <v>3768</v>
      </c>
      <c r="T1642" s="53" t="s">
        <v>417</v>
      </c>
      <c r="U1642" s="68">
        <v>2</v>
      </c>
      <c r="V1642" s="53">
        <v>2</v>
      </c>
      <c r="W1642" s="53" t="s">
        <v>390</v>
      </c>
      <c r="X1642" s="53"/>
      <c r="Y1642" s="367">
        <v>4142.8114285714282</v>
      </c>
      <c r="Z1642" s="367">
        <v>4214.2857142857147</v>
      </c>
      <c r="AA1642" s="171" t="s">
        <v>3766</v>
      </c>
      <c r="AB1642" s="64" t="s">
        <v>3760</v>
      </c>
      <c r="AC1642" s="68" t="s">
        <v>1816</v>
      </c>
      <c r="AD1642" s="74">
        <v>29500</v>
      </c>
      <c r="AE1642" s="53"/>
      <c r="AF1642" s="68"/>
      <c r="AG1642" s="53" t="s">
        <v>670</v>
      </c>
      <c r="AH1642" s="367"/>
      <c r="AI1642" s="68" t="s">
        <v>1792</v>
      </c>
      <c r="AJ1642" s="53" t="s">
        <v>689</v>
      </c>
    </row>
    <row r="1643" spans="1:36" s="148" customFormat="1" ht="45">
      <c r="A1643" s="52" t="s">
        <v>783</v>
      </c>
      <c r="B1643" s="159" t="s">
        <v>3769</v>
      </c>
      <c r="C1643" s="68" t="s">
        <v>419</v>
      </c>
      <c r="D1643" s="52" t="s">
        <v>420</v>
      </c>
      <c r="E1643" s="53" t="s">
        <v>83</v>
      </c>
      <c r="F1643" s="55">
        <v>41263</v>
      </c>
      <c r="G1643" s="55">
        <v>41325</v>
      </c>
      <c r="H1643" s="53" t="s">
        <v>99</v>
      </c>
      <c r="I1643" s="57">
        <v>5000</v>
      </c>
      <c r="J1643" s="56">
        <v>5000</v>
      </c>
      <c r="K1643" s="56">
        <v>5000</v>
      </c>
      <c r="L1643" s="58">
        <v>5900000</v>
      </c>
      <c r="M1643" s="59">
        <v>41339</v>
      </c>
      <c r="N1643" s="60">
        <v>2013</v>
      </c>
      <c r="O1643" s="61">
        <v>41379</v>
      </c>
      <c r="P1643" s="60">
        <v>2013</v>
      </c>
      <c r="Q1643" s="61">
        <v>41542</v>
      </c>
      <c r="R1643" s="53" t="s">
        <v>342</v>
      </c>
      <c r="S1643" s="53" t="s">
        <v>3770</v>
      </c>
      <c r="T1643" s="53" t="s">
        <v>417</v>
      </c>
      <c r="U1643" s="68">
        <v>1</v>
      </c>
      <c r="V1643" s="53">
        <v>2</v>
      </c>
      <c r="W1643" s="53" t="s">
        <v>390</v>
      </c>
      <c r="X1643" s="53"/>
      <c r="Y1643" s="367">
        <v>4142.8114285714282</v>
      </c>
      <c r="Z1643" s="367">
        <v>4214.2857142857147</v>
      </c>
      <c r="AA1643" s="171" t="s">
        <v>3766</v>
      </c>
      <c r="AB1643" s="64" t="s">
        <v>3760</v>
      </c>
      <c r="AC1643" s="68" t="s">
        <v>1816</v>
      </c>
      <c r="AD1643" s="74">
        <v>29500</v>
      </c>
      <c r="AE1643" s="53"/>
      <c r="AF1643" s="68"/>
      <c r="AG1643" s="53" t="s">
        <v>670</v>
      </c>
      <c r="AH1643" s="367"/>
      <c r="AI1643" s="68" t="s">
        <v>1792</v>
      </c>
      <c r="AJ1643" s="53" t="s">
        <v>689</v>
      </c>
    </row>
    <row r="1644" spans="1:36" s="148" customFormat="1" ht="45">
      <c r="A1644" s="52" t="s">
        <v>783</v>
      </c>
      <c r="B1644" s="60">
        <v>2346</v>
      </c>
      <c r="C1644" s="296">
        <v>3000559</v>
      </c>
      <c r="D1644" s="52" t="s">
        <v>388</v>
      </c>
      <c r="E1644" s="53" t="s">
        <v>83</v>
      </c>
      <c r="F1644" s="55">
        <v>41456</v>
      </c>
      <c r="G1644" s="55">
        <v>41518</v>
      </c>
      <c r="H1644" s="53" t="s">
        <v>99</v>
      </c>
      <c r="I1644" s="57">
        <v>2622.78</v>
      </c>
      <c r="J1644" s="56">
        <v>2634.8887016628487</v>
      </c>
      <c r="K1644" s="56">
        <v>2622.78</v>
      </c>
      <c r="L1644" s="58">
        <v>3094880.4</v>
      </c>
      <c r="M1644" s="59">
        <v>41537</v>
      </c>
      <c r="N1644" s="60">
        <v>2013</v>
      </c>
      <c r="O1644" s="61">
        <v>41545</v>
      </c>
      <c r="P1644" s="60">
        <v>2013</v>
      </c>
      <c r="Q1644" s="61">
        <v>41618</v>
      </c>
      <c r="R1644" s="53" t="s">
        <v>342</v>
      </c>
      <c r="S1644" s="53"/>
      <c r="T1644" s="53" t="s">
        <v>389</v>
      </c>
      <c r="U1644" s="68">
        <v>1</v>
      </c>
      <c r="V1644" s="53">
        <v>2</v>
      </c>
      <c r="W1644" s="53" t="s">
        <v>390</v>
      </c>
      <c r="X1644" s="53"/>
      <c r="Y1644" s="367">
        <v>3094.8804</v>
      </c>
      <c r="Z1644" s="367">
        <v>85523.36</v>
      </c>
      <c r="AA1644" s="53"/>
      <c r="AB1644" s="64" t="s">
        <v>3771</v>
      </c>
      <c r="AC1644" s="68" t="s">
        <v>1791</v>
      </c>
      <c r="AD1644" s="74">
        <v>85523.36</v>
      </c>
      <c r="AE1644" s="53"/>
      <c r="AF1644" s="68"/>
      <c r="AG1644" s="53" t="s">
        <v>9</v>
      </c>
      <c r="AH1644" s="367"/>
      <c r="AI1644" s="68" t="s">
        <v>1792</v>
      </c>
      <c r="AJ1644" s="53" t="s">
        <v>689</v>
      </c>
    </row>
    <row r="1645" spans="1:36" s="148" customFormat="1" ht="75">
      <c r="A1645" s="52" t="s">
        <v>783</v>
      </c>
      <c r="B1645" s="60">
        <v>2348</v>
      </c>
      <c r="C1645" s="68">
        <v>3000559</v>
      </c>
      <c r="D1645" s="52" t="s">
        <v>388</v>
      </c>
      <c r="E1645" s="53" t="s">
        <v>60</v>
      </c>
      <c r="F1645" s="55">
        <v>41367</v>
      </c>
      <c r="G1645" s="55">
        <v>41409</v>
      </c>
      <c r="H1645" s="53" t="s">
        <v>99</v>
      </c>
      <c r="I1645" s="57">
        <v>1771.11</v>
      </c>
      <c r="J1645" s="74">
        <v>1930.5779008035097</v>
      </c>
      <c r="K1645" s="56">
        <v>1771.11</v>
      </c>
      <c r="L1645" s="172">
        <v>2089909.7999999998</v>
      </c>
      <c r="M1645" s="59">
        <v>41432</v>
      </c>
      <c r="N1645" s="60">
        <v>2013</v>
      </c>
      <c r="O1645" s="61">
        <v>41432</v>
      </c>
      <c r="P1645" s="60">
        <v>2013</v>
      </c>
      <c r="Q1645" s="61">
        <v>41588</v>
      </c>
      <c r="R1645" s="53" t="s">
        <v>342</v>
      </c>
      <c r="S1645" s="53"/>
      <c r="T1645" s="53" t="s">
        <v>389</v>
      </c>
      <c r="U1645" s="68">
        <v>1</v>
      </c>
      <c r="V1645" s="53">
        <v>2</v>
      </c>
      <c r="W1645" s="53" t="s">
        <v>390</v>
      </c>
      <c r="X1645" s="53"/>
      <c r="Y1645" s="367">
        <v>2089.9097999999999</v>
      </c>
      <c r="Z1645" s="102">
        <v>29459.88</v>
      </c>
      <c r="AA1645" s="53"/>
      <c r="AB1645" s="73" t="s">
        <v>3772</v>
      </c>
      <c r="AC1645" s="68" t="s">
        <v>1791</v>
      </c>
      <c r="AD1645" s="74">
        <v>29459.88</v>
      </c>
      <c r="AE1645" s="68"/>
      <c r="AF1645" s="68"/>
      <c r="AG1645" s="68">
        <v>1</v>
      </c>
      <c r="AH1645" s="68"/>
      <c r="AI1645" s="68" t="s">
        <v>1792</v>
      </c>
      <c r="AJ1645" s="53" t="s">
        <v>689</v>
      </c>
    </row>
    <row r="1646" spans="1:36" s="148" customFormat="1" ht="60">
      <c r="A1646" s="52" t="s">
        <v>783</v>
      </c>
      <c r="B1646" s="60">
        <v>2349</v>
      </c>
      <c r="C1646" s="68">
        <v>3000559</v>
      </c>
      <c r="D1646" s="52" t="s">
        <v>388</v>
      </c>
      <c r="E1646" s="53" t="s">
        <v>60</v>
      </c>
      <c r="F1646" s="55">
        <v>41367</v>
      </c>
      <c r="G1646" s="55">
        <v>41409</v>
      </c>
      <c r="H1646" s="53" t="s">
        <v>99</v>
      </c>
      <c r="I1646" s="57">
        <v>1453.57</v>
      </c>
      <c r="J1646" s="74">
        <v>1584.4471104570011</v>
      </c>
      <c r="K1646" s="56">
        <v>1453.57</v>
      </c>
      <c r="L1646" s="172">
        <v>1715212.5999999999</v>
      </c>
      <c r="M1646" s="59">
        <v>41432</v>
      </c>
      <c r="N1646" s="60">
        <v>2013</v>
      </c>
      <c r="O1646" s="61">
        <v>41432</v>
      </c>
      <c r="P1646" s="60">
        <v>2013</v>
      </c>
      <c r="Q1646" s="61">
        <v>41588</v>
      </c>
      <c r="R1646" s="53" t="s">
        <v>342</v>
      </c>
      <c r="S1646" s="53"/>
      <c r="T1646" s="53" t="s">
        <v>389</v>
      </c>
      <c r="U1646" s="68">
        <v>1</v>
      </c>
      <c r="V1646" s="53">
        <v>2</v>
      </c>
      <c r="W1646" s="53" t="s">
        <v>390</v>
      </c>
      <c r="X1646" s="53"/>
      <c r="Y1646" s="367">
        <v>1715.2125999999998</v>
      </c>
      <c r="Z1646" s="102">
        <v>23441.88</v>
      </c>
      <c r="AA1646" s="53"/>
      <c r="AB1646" s="73" t="s">
        <v>3773</v>
      </c>
      <c r="AC1646" s="68" t="s">
        <v>1791</v>
      </c>
      <c r="AD1646" s="74">
        <v>23441.88</v>
      </c>
      <c r="AE1646" s="68"/>
      <c r="AF1646" s="68"/>
      <c r="AG1646" s="68">
        <v>1</v>
      </c>
      <c r="AH1646" s="68"/>
      <c r="AI1646" s="68" t="s">
        <v>1792</v>
      </c>
      <c r="AJ1646" s="53" t="s">
        <v>689</v>
      </c>
    </row>
    <row r="1647" spans="1:36" s="148" customFormat="1" ht="45">
      <c r="A1647" s="52" t="s">
        <v>783</v>
      </c>
      <c r="B1647" s="60">
        <v>2350</v>
      </c>
      <c r="C1647" s="54">
        <v>3000560</v>
      </c>
      <c r="D1647" s="52" t="s">
        <v>465</v>
      </c>
      <c r="E1647" s="53" t="s">
        <v>60</v>
      </c>
      <c r="F1647" s="55">
        <v>41439</v>
      </c>
      <c r="G1647" s="55">
        <v>41473</v>
      </c>
      <c r="H1647" s="53" t="s">
        <v>99</v>
      </c>
      <c r="I1647" s="57">
        <v>15968.42</v>
      </c>
      <c r="J1647" s="56">
        <v>20209.250361541832</v>
      </c>
      <c r="K1647" s="56">
        <v>15968.42</v>
      </c>
      <c r="L1647" s="58">
        <v>18842735.600000001</v>
      </c>
      <c r="M1647" s="59">
        <v>41488</v>
      </c>
      <c r="N1647" s="60">
        <v>2013</v>
      </c>
      <c r="O1647" s="61">
        <v>41495</v>
      </c>
      <c r="P1647" s="60">
        <v>2013</v>
      </c>
      <c r="Q1647" s="61">
        <v>41562</v>
      </c>
      <c r="R1647" s="53" t="s">
        <v>342</v>
      </c>
      <c r="S1647" s="68"/>
      <c r="T1647" s="53" t="s">
        <v>389</v>
      </c>
      <c r="U1647" s="68">
        <v>1</v>
      </c>
      <c r="V1647" s="53">
        <v>2</v>
      </c>
      <c r="W1647" s="53" t="s">
        <v>390</v>
      </c>
      <c r="X1647" s="53"/>
      <c r="Y1647" s="367">
        <v>18842.7356</v>
      </c>
      <c r="Z1647" s="102">
        <v>56633.93</v>
      </c>
      <c r="AA1647" s="53"/>
      <c r="AB1647" s="68" t="s">
        <v>3775</v>
      </c>
      <c r="AC1647" s="68" t="s">
        <v>6352</v>
      </c>
      <c r="AD1647" s="74">
        <v>56633.93</v>
      </c>
      <c r="AE1647" s="102"/>
      <c r="AF1647" s="68"/>
      <c r="AG1647" s="68">
        <v>1</v>
      </c>
      <c r="AH1647" s="68"/>
      <c r="AI1647" s="68" t="s">
        <v>1792</v>
      </c>
      <c r="AJ1647" s="53" t="s">
        <v>689</v>
      </c>
    </row>
    <row r="1648" spans="1:36" s="148" customFormat="1" ht="60">
      <c r="A1648" s="52" t="s">
        <v>783</v>
      </c>
      <c r="B1648" s="60">
        <v>2351</v>
      </c>
      <c r="C1648" s="68" t="s">
        <v>628</v>
      </c>
      <c r="D1648" s="52" t="s">
        <v>701</v>
      </c>
      <c r="E1648" s="53" t="s">
        <v>82</v>
      </c>
      <c r="F1648" s="55">
        <v>41218</v>
      </c>
      <c r="G1648" s="55">
        <v>41272</v>
      </c>
      <c r="H1648" s="53" t="s">
        <v>99</v>
      </c>
      <c r="I1648" s="57">
        <v>1590</v>
      </c>
      <c r="J1648" s="56">
        <v>1581.3535655151652</v>
      </c>
      <c r="K1648" s="56">
        <v>1581.3530000000001</v>
      </c>
      <c r="L1648" s="58">
        <v>1865996.5399999998</v>
      </c>
      <c r="M1648" s="59">
        <v>41287</v>
      </c>
      <c r="N1648" s="60">
        <v>2013</v>
      </c>
      <c r="O1648" s="61">
        <v>41317</v>
      </c>
      <c r="P1648" s="60">
        <v>2013</v>
      </c>
      <c r="Q1648" s="61">
        <v>41364</v>
      </c>
      <c r="R1648" s="53" t="s">
        <v>342</v>
      </c>
      <c r="S1648" s="68"/>
      <c r="T1648" s="53" t="s">
        <v>417</v>
      </c>
      <c r="U1648" s="68">
        <v>6</v>
      </c>
      <c r="V1648" s="53">
        <v>2</v>
      </c>
      <c r="W1648" s="53" t="s">
        <v>390</v>
      </c>
      <c r="X1648" s="53" t="s">
        <v>3774</v>
      </c>
      <c r="Y1648" s="367">
        <v>310.99942333333331</v>
      </c>
      <c r="Z1648" s="172">
        <v>573.00333333333333</v>
      </c>
      <c r="AA1648" s="53"/>
      <c r="AB1648" s="68" t="s">
        <v>3776</v>
      </c>
      <c r="AC1648" s="68" t="s">
        <v>1791</v>
      </c>
      <c r="AD1648" s="74">
        <v>3438.02</v>
      </c>
      <c r="AE1648" s="102"/>
      <c r="AF1648" s="68"/>
      <c r="AG1648" s="68">
        <v>6</v>
      </c>
      <c r="AH1648" s="68"/>
      <c r="AI1648" s="68" t="s">
        <v>1792</v>
      </c>
      <c r="AJ1648" s="53" t="s">
        <v>689</v>
      </c>
    </row>
    <row r="1649" spans="1:36" s="148" customFormat="1" ht="60">
      <c r="A1649" s="52" t="s">
        <v>783</v>
      </c>
      <c r="B1649" s="60">
        <v>2352</v>
      </c>
      <c r="C1649" s="68" t="s">
        <v>628</v>
      </c>
      <c r="D1649" s="52" t="s">
        <v>701</v>
      </c>
      <c r="E1649" s="53" t="s">
        <v>82</v>
      </c>
      <c r="F1649" s="55">
        <v>41218</v>
      </c>
      <c r="G1649" s="55">
        <v>41272</v>
      </c>
      <c r="H1649" s="53" t="s">
        <v>99</v>
      </c>
      <c r="I1649" s="57">
        <v>5200</v>
      </c>
      <c r="J1649" s="56">
        <v>5198.3074380974349</v>
      </c>
      <c r="K1649" s="56">
        <v>5198.3069999999998</v>
      </c>
      <c r="L1649" s="58">
        <v>6134002.2599999988</v>
      </c>
      <c r="M1649" s="59">
        <v>41287</v>
      </c>
      <c r="N1649" s="60">
        <v>2013</v>
      </c>
      <c r="O1649" s="61">
        <v>41404</v>
      </c>
      <c r="P1649" s="60">
        <v>2013</v>
      </c>
      <c r="Q1649" s="61">
        <v>41470</v>
      </c>
      <c r="R1649" s="53" t="s">
        <v>342</v>
      </c>
      <c r="S1649" s="68"/>
      <c r="T1649" s="53" t="s">
        <v>417</v>
      </c>
      <c r="U1649" s="68">
        <v>9</v>
      </c>
      <c r="V1649" s="53">
        <v>2</v>
      </c>
      <c r="W1649" s="53" t="s">
        <v>390</v>
      </c>
      <c r="X1649" s="53" t="s">
        <v>3774</v>
      </c>
      <c r="Y1649" s="367">
        <v>681.55580666666663</v>
      </c>
      <c r="Z1649" s="172">
        <v>473.93666666666672</v>
      </c>
      <c r="AA1649" s="53"/>
      <c r="AB1649" s="68" t="s">
        <v>3777</v>
      </c>
      <c r="AC1649" s="68" t="s">
        <v>1791</v>
      </c>
      <c r="AD1649" s="74">
        <v>4265.43</v>
      </c>
      <c r="AE1649" s="102"/>
      <c r="AF1649" s="68"/>
      <c r="AG1649" s="68">
        <v>9</v>
      </c>
      <c r="AH1649" s="68"/>
      <c r="AI1649" s="68" t="s">
        <v>1792</v>
      </c>
      <c r="AJ1649" s="53" t="s">
        <v>689</v>
      </c>
    </row>
    <row r="1650" spans="1:36" s="148" customFormat="1" ht="210">
      <c r="A1650" s="52" t="s">
        <v>783</v>
      </c>
      <c r="B1650" s="60">
        <v>2353</v>
      </c>
      <c r="C1650" s="68" t="s">
        <v>538</v>
      </c>
      <c r="D1650" s="52" t="s">
        <v>466</v>
      </c>
      <c r="E1650" s="53" t="s">
        <v>65</v>
      </c>
      <c r="F1650" s="55">
        <v>41229</v>
      </c>
      <c r="G1650" s="55">
        <v>41270</v>
      </c>
      <c r="H1650" s="53" t="s">
        <v>99</v>
      </c>
      <c r="I1650" s="74">
        <v>3820</v>
      </c>
      <c r="J1650" s="56">
        <v>3818.5862248447311</v>
      </c>
      <c r="K1650" s="56">
        <v>3818.5859999999998</v>
      </c>
      <c r="L1650" s="58">
        <v>4505931.4799999995</v>
      </c>
      <c r="M1650" s="59">
        <v>41283</v>
      </c>
      <c r="N1650" s="60">
        <v>2013</v>
      </c>
      <c r="O1650" s="61">
        <v>41365</v>
      </c>
      <c r="P1650" s="60">
        <v>2013</v>
      </c>
      <c r="Q1650" s="61">
        <v>41485</v>
      </c>
      <c r="R1650" s="53" t="s">
        <v>342</v>
      </c>
      <c r="S1650" s="68" t="s">
        <v>3778</v>
      </c>
      <c r="T1650" s="53" t="s">
        <v>417</v>
      </c>
      <c r="U1650" s="68">
        <v>4</v>
      </c>
      <c r="V1650" s="53">
        <v>2</v>
      </c>
      <c r="W1650" s="53" t="s">
        <v>390</v>
      </c>
      <c r="X1650" s="53" t="s">
        <v>3774</v>
      </c>
      <c r="Y1650" s="367">
        <v>1126.4828699999998</v>
      </c>
      <c r="Z1650" s="172">
        <v>9187.9549999999999</v>
      </c>
      <c r="AA1650" s="53"/>
      <c r="AB1650" s="68" t="s">
        <v>3779</v>
      </c>
      <c r="AC1650" s="68" t="s">
        <v>1791</v>
      </c>
      <c r="AD1650" s="74">
        <v>36751.82</v>
      </c>
      <c r="AE1650" s="102"/>
      <c r="AF1650" s="68"/>
      <c r="AG1650" s="68">
        <v>4</v>
      </c>
      <c r="AH1650" s="68"/>
      <c r="AI1650" s="68" t="s">
        <v>1792</v>
      </c>
      <c r="AJ1650" s="53" t="s">
        <v>689</v>
      </c>
    </row>
    <row r="1651" spans="1:36" s="148" customFormat="1" ht="210">
      <c r="A1651" s="52" t="s">
        <v>783</v>
      </c>
      <c r="B1651" s="60">
        <v>2354</v>
      </c>
      <c r="C1651" s="68" t="s">
        <v>538</v>
      </c>
      <c r="D1651" s="52" t="s">
        <v>466</v>
      </c>
      <c r="E1651" s="53" t="s">
        <v>65</v>
      </c>
      <c r="F1651" s="55">
        <v>41229</v>
      </c>
      <c r="G1651" s="55">
        <v>41270</v>
      </c>
      <c r="H1651" s="53" t="s">
        <v>99</v>
      </c>
      <c r="I1651" s="74">
        <v>6864</v>
      </c>
      <c r="J1651" s="56">
        <v>6856.0675480776854</v>
      </c>
      <c r="K1651" s="56">
        <v>6856.067</v>
      </c>
      <c r="L1651" s="58">
        <v>8090159.0599999996</v>
      </c>
      <c r="M1651" s="59">
        <v>41283</v>
      </c>
      <c r="N1651" s="60">
        <v>2013</v>
      </c>
      <c r="O1651" s="61">
        <v>41365</v>
      </c>
      <c r="P1651" s="60">
        <v>2013</v>
      </c>
      <c r="Q1651" s="61">
        <v>41485</v>
      </c>
      <c r="R1651" s="53" t="s">
        <v>342</v>
      </c>
      <c r="S1651" s="68" t="s">
        <v>3780</v>
      </c>
      <c r="T1651" s="53" t="s">
        <v>417</v>
      </c>
      <c r="U1651" s="68">
        <v>4</v>
      </c>
      <c r="V1651" s="53">
        <v>2</v>
      </c>
      <c r="W1651" s="53" t="s">
        <v>390</v>
      </c>
      <c r="X1651" s="53" t="s">
        <v>3774</v>
      </c>
      <c r="Y1651" s="367">
        <v>2022.539765</v>
      </c>
      <c r="Z1651" s="172">
        <v>9187.9549999999999</v>
      </c>
      <c r="AA1651" s="53"/>
      <c r="AB1651" s="68" t="s">
        <v>3779</v>
      </c>
      <c r="AC1651" s="68" t="s">
        <v>1791</v>
      </c>
      <c r="AD1651" s="74">
        <v>36751.82</v>
      </c>
      <c r="AE1651" s="102"/>
      <c r="AF1651" s="68"/>
      <c r="AG1651" s="68">
        <v>4</v>
      </c>
      <c r="AH1651" s="68"/>
      <c r="AI1651" s="68" t="s">
        <v>1792</v>
      </c>
      <c r="AJ1651" s="53" t="s">
        <v>689</v>
      </c>
    </row>
    <row r="1652" spans="1:36" s="148" customFormat="1" ht="210">
      <c r="A1652" s="52" t="s">
        <v>783</v>
      </c>
      <c r="B1652" s="60">
        <v>2355</v>
      </c>
      <c r="C1652" s="68" t="s">
        <v>538</v>
      </c>
      <c r="D1652" s="52" t="s">
        <v>466</v>
      </c>
      <c r="E1652" s="53" t="s">
        <v>65</v>
      </c>
      <c r="F1652" s="55">
        <v>41229</v>
      </c>
      <c r="G1652" s="55">
        <v>41270</v>
      </c>
      <c r="H1652" s="53" t="s">
        <v>99</v>
      </c>
      <c r="I1652" s="74">
        <v>1240.5519999999999</v>
      </c>
      <c r="J1652" s="56">
        <v>1237.5097799890859</v>
      </c>
      <c r="K1652" s="56">
        <v>1237.509</v>
      </c>
      <c r="L1652" s="58">
        <v>1460260.62</v>
      </c>
      <c r="M1652" s="59">
        <v>41283</v>
      </c>
      <c r="N1652" s="60">
        <v>2013</v>
      </c>
      <c r="O1652" s="61">
        <v>41365</v>
      </c>
      <c r="P1652" s="60">
        <v>2013</v>
      </c>
      <c r="Q1652" s="61">
        <v>41485</v>
      </c>
      <c r="R1652" s="53" t="s">
        <v>342</v>
      </c>
      <c r="S1652" s="68" t="s">
        <v>3781</v>
      </c>
      <c r="T1652" s="53" t="s">
        <v>417</v>
      </c>
      <c r="U1652" s="68">
        <v>4</v>
      </c>
      <c r="V1652" s="53">
        <v>2</v>
      </c>
      <c r="W1652" s="53" t="s">
        <v>390</v>
      </c>
      <c r="X1652" s="53" t="s">
        <v>3774</v>
      </c>
      <c r="Y1652" s="367">
        <v>365.065155</v>
      </c>
      <c r="Z1652" s="172">
        <v>9187.9549999999999</v>
      </c>
      <c r="AA1652" s="53"/>
      <c r="AB1652" s="68" t="s">
        <v>3779</v>
      </c>
      <c r="AC1652" s="68" t="s">
        <v>1791</v>
      </c>
      <c r="AD1652" s="74">
        <v>36751.82</v>
      </c>
      <c r="AE1652" s="102"/>
      <c r="AF1652" s="68"/>
      <c r="AG1652" s="68">
        <v>4</v>
      </c>
      <c r="AH1652" s="68"/>
      <c r="AI1652" s="68" t="s">
        <v>1792</v>
      </c>
      <c r="AJ1652" s="53" t="s">
        <v>689</v>
      </c>
    </row>
    <row r="1653" spans="1:36" s="148" customFormat="1" ht="210">
      <c r="A1653" s="52" t="s">
        <v>783</v>
      </c>
      <c r="B1653" s="60">
        <v>2356</v>
      </c>
      <c r="C1653" s="68" t="s">
        <v>538</v>
      </c>
      <c r="D1653" s="52" t="s">
        <v>466</v>
      </c>
      <c r="E1653" s="53" t="s">
        <v>65</v>
      </c>
      <c r="F1653" s="55">
        <v>41229</v>
      </c>
      <c r="G1653" s="55">
        <v>41270</v>
      </c>
      <c r="H1653" s="53" t="s">
        <v>99</v>
      </c>
      <c r="I1653" s="74">
        <v>530</v>
      </c>
      <c r="J1653" s="56">
        <v>527.42880320434699</v>
      </c>
      <c r="K1653" s="56">
        <v>527.428</v>
      </c>
      <c r="L1653" s="58">
        <v>622365.03999999992</v>
      </c>
      <c r="M1653" s="59">
        <v>41283</v>
      </c>
      <c r="N1653" s="60">
        <v>2013</v>
      </c>
      <c r="O1653" s="61">
        <v>41365</v>
      </c>
      <c r="P1653" s="60">
        <v>2013</v>
      </c>
      <c r="Q1653" s="61">
        <v>41485</v>
      </c>
      <c r="R1653" s="53" t="s">
        <v>342</v>
      </c>
      <c r="S1653" s="68" t="s">
        <v>3782</v>
      </c>
      <c r="T1653" s="53" t="s">
        <v>417</v>
      </c>
      <c r="U1653" s="68">
        <v>6</v>
      </c>
      <c r="V1653" s="53">
        <v>2</v>
      </c>
      <c r="W1653" s="53" t="s">
        <v>390</v>
      </c>
      <c r="X1653" s="53" t="s">
        <v>3774</v>
      </c>
      <c r="Y1653" s="367">
        <v>103.72750666666666</v>
      </c>
      <c r="Z1653" s="172">
        <v>6125.3033333333333</v>
      </c>
      <c r="AA1653" s="53"/>
      <c r="AB1653" s="68" t="s">
        <v>3779</v>
      </c>
      <c r="AC1653" s="68" t="s">
        <v>1791</v>
      </c>
      <c r="AD1653" s="74">
        <v>36751.82</v>
      </c>
      <c r="AE1653" s="102"/>
      <c r="AF1653" s="68"/>
      <c r="AG1653" s="68">
        <v>6</v>
      </c>
      <c r="AH1653" s="68"/>
      <c r="AI1653" s="68" t="s">
        <v>1792</v>
      </c>
      <c r="AJ1653" s="53" t="s">
        <v>689</v>
      </c>
    </row>
    <row r="1654" spans="1:36" s="148" customFormat="1" ht="255">
      <c r="A1654" s="52" t="s">
        <v>783</v>
      </c>
      <c r="B1654" s="60">
        <v>2357</v>
      </c>
      <c r="C1654" s="68" t="s">
        <v>538</v>
      </c>
      <c r="D1654" s="52" t="s">
        <v>466</v>
      </c>
      <c r="E1654" s="53" t="s">
        <v>65</v>
      </c>
      <c r="F1654" s="55">
        <v>41229</v>
      </c>
      <c r="G1654" s="55">
        <v>41270</v>
      </c>
      <c r="H1654" s="53" t="s">
        <v>99</v>
      </c>
      <c r="I1654" s="74">
        <v>3308</v>
      </c>
      <c r="J1654" s="56">
        <v>3298.7608253226153</v>
      </c>
      <c r="K1654" s="56">
        <v>3298.76</v>
      </c>
      <c r="L1654" s="58">
        <v>3892536.8</v>
      </c>
      <c r="M1654" s="59">
        <v>41283</v>
      </c>
      <c r="N1654" s="60">
        <v>2013</v>
      </c>
      <c r="O1654" s="61">
        <v>41365</v>
      </c>
      <c r="P1654" s="60">
        <v>2013</v>
      </c>
      <c r="Q1654" s="61">
        <v>41485</v>
      </c>
      <c r="R1654" s="53" t="s">
        <v>342</v>
      </c>
      <c r="S1654" s="68" t="s">
        <v>3783</v>
      </c>
      <c r="T1654" s="53" t="s">
        <v>417</v>
      </c>
      <c r="U1654" s="68">
        <v>44</v>
      </c>
      <c r="V1654" s="53">
        <v>2</v>
      </c>
      <c r="W1654" s="53" t="s">
        <v>390</v>
      </c>
      <c r="X1654" s="53" t="s">
        <v>3774</v>
      </c>
      <c r="Y1654" s="367">
        <v>88.466745454545446</v>
      </c>
      <c r="Z1654" s="172">
        <v>924.35659090909098</v>
      </c>
      <c r="AA1654" s="53"/>
      <c r="AB1654" s="68" t="s">
        <v>3784</v>
      </c>
      <c r="AC1654" s="68" t="s">
        <v>1791</v>
      </c>
      <c r="AD1654" s="74">
        <v>40671.69</v>
      </c>
      <c r="AE1654" s="102"/>
      <c r="AF1654" s="68"/>
      <c r="AG1654" s="68">
        <v>44</v>
      </c>
      <c r="AH1654" s="68"/>
      <c r="AI1654" s="68" t="s">
        <v>1792</v>
      </c>
      <c r="AJ1654" s="53" t="s">
        <v>689</v>
      </c>
    </row>
    <row r="1655" spans="1:36" s="148" customFormat="1" ht="135">
      <c r="A1655" s="52" t="s">
        <v>783</v>
      </c>
      <c r="B1655" s="60">
        <v>2358</v>
      </c>
      <c r="C1655" s="68" t="s">
        <v>538</v>
      </c>
      <c r="D1655" s="52" t="s">
        <v>466</v>
      </c>
      <c r="E1655" s="53" t="s">
        <v>65</v>
      </c>
      <c r="F1655" s="55">
        <v>41229</v>
      </c>
      <c r="G1655" s="55">
        <v>41270</v>
      </c>
      <c r="H1655" s="53" t="s">
        <v>99</v>
      </c>
      <c r="I1655" s="74">
        <v>6360</v>
      </c>
      <c r="J1655" s="56">
        <v>6355.0501572129187</v>
      </c>
      <c r="K1655" s="56">
        <v>6355.05</v>
      </c>
      <c r="L1655" s="58">
        <v>7498959</v>
      </c>
      <c r="M1655" s="59">
        <v>41283</v>
      </c>
      <c r="N1655" s="60">
        <v>2013</v>
      </c>
      <c r="O1655" s="61">
        <v>41365</v>
      </c>
      <c r="P1655" s="60">
        <v>2013</v>
      </c>
      <c r="Q1655" s="61">
        <v>41485</v>
      </c>
      <c r="R1655" s="53" t="s">
        <v>342</v>
      </c>
      <c r="S1655" s="68" t="s">
        <v>3785</v>
      </c>
      <c r="T1655" s="53" t="s">
        <v>417</v>
      </c>
      <c r="U1655" s="68">
        <v>324</v>
      </c>
      <c r="V1655" s="53">
        <v>2</v>
      </c>
      <c r="W1655" s="53" t="s">
        <v>390</v>
      </c>
      <c r="X1655" s="53" t="s">
        <v>3774</v>
      </c>
      <c r="Y1655" s="367">
        <v>23.144935185185183</v>
      </c>
      <c r="Z1655" s="172">
        <v>25.490092592592596</v>
      </c>
      <c r="AA1655" s="53"/>
      <c r="AB1655" s="68" t="s">
        <v>3786</v>
      </c>
      <c r="AC1655" s="68" t="s">
        <v>1791</v>
      </c>
      <c r="AD1655" s="74">
        <v>8258.7900000000009</v>
      </c>
      <c r="AE1655" s="102"/>
      <c r="AF1655" s="68"/>
      <c r="AG1655" s="68">
        <v>324</v>
      </c>
      <c r="AH1655" s="68"/>
      <c r="AI1655" s="68" t="s">
        <v>1792</v>
      </c>
      <c r="AJ1655" s="53" t="s">
        <v>689</v>
      </c>
    </row>
    <row r="1656" spans="1:36" s="148" customFormat="1" ht="255">
      <c r="A1656" s="52" t="s">
        <v>783</v>
      </c>
      <c r="B1656" s="60">
        <v>2359</v>
      </c>
      <c r="C1656" s="68" t="s">
        <v>538</v>
      </c>
      <c r="D1656" s="52" t="s">
        <v>466</v>
      </c>
      <c r="E1656" s="53" t="s">
        <v>65</v>
      </c>
      <c r="F1656" s="55">
        <v>41229</v>
      </c>
      <c r="G1656" s="55">
        <v>41270</v>
      </c>
      <c r="H1656" s="53" t="s">
        <v>99</v>
      </c>
      <c r="I1656" s="74">
        <v>872.2</v>
      </c>
      <c r="J1656" s="56">
        <v>868.43964801791037</v>
      </c>
      <c r="K1656" s="56">
        <v>868.43899999999996</v>
      </c>
      <c r="L1656" s="58">
        <v>1024758.02</v>
      </c>
      <c r="M1656" s="59">
        <v>41283</v>
      </c>
      <c r="N1656" s="60">
        <v>2013</v>
      </c>
      <c r="O1656" s="61">
        <v>41404</v>
      </c>
      <c r="P1656" s="60">
        <v>2013</v>
      </c>
      <c r="Q1656" s="61">
        <v>41485</v>
      </c>
      <c r="R1656" s="53" t="s">
        <v>342</v>
      </c>
      <c r="S1656" s="68" t="s">
        <v>3787</v>
      </c>
      <c r="T1656" s="53" t="s">
        <v>417</v>
      </c>
      <c r="U1656" s="68">
        <v>12</v>
      </c>
      <c r="V1656" s="53">
        <v>2</v>
      </c>
      <c r="W1656" s="53" t="s">
        <v>390</v>
      </c>
      <c r="X1656" s="53" t="s">
        <v>3774</v>
      </c>
      <c r="Y1656" s="367">
        <v>85.396501666666666</v>
      </c>
      <c r="Z1656" s="172">
        <v>3389.3075000000003</v>
      </c>
      <c r="AA1656" s="53"/>
      <c r="AB1656" s="68" t="s">
        <v>3784</v>
      </c>
      <c r="AC1656" s="68" t="s">
        <v>1791</v>
      </c>
      <c r="AD1656" s="74">
        <v>40671.69</v>
      </c>
      <c r="AE1656" s="102"/>
      <c r="AF1656" s="68"/>
      <c r="AG1656" s="68">
        <v>12</v>
      </c>
      <c r="AH1656" s="68"/>
      <c r="AI1656" s="68" t="s">
        <v>1792</v>
      </c>
      <c r="AJ1656" s="53" t="s">
        <v>689</v>
      </c>
    </row>
    <row r="1657" spans="1:36" s="148" customFormat="1" ht="255">
      <c r="A1657" s="52" t="s">
        <v>783</v>
      </c>
      <c r="B1657" s="60">
        <v>2360</v>
      </c>
      <c r="C1657" s="68" t="s">
        <v>538</v>
      </c>
      <c r="D1657" s="52" t="s">
        <v>466</v>
      </c>
      <c r="E1657" s="53" t="s">
        <v>65</v>
      </c>
      <c r="F1657" s="55">
        <v>41229</v>
      </c>
      <c r="G1657" s="55">
        <v>41270</v>
      </c>
      <c r="H1657" s="53" t="s">
        <v>99</v>
      </c>
      <c r="I1657" s="74">
        <v>480</v>
      </c>
      <c r="J1657" s="56">
        <v>478.0971959803897</v>
      </c>
      <c r="K1657" s="56">
        <v>478.09699999999998</v>
      </c>
      <c r="L1657" s="58">
        <v>564154.46</v>
      </c>
      <c r="M1657" s="59">
        <v>41283</v>
      </c>
      <c r="N1657" s="60">
        <v>2013</v>
      </c>
      <c r="O1657" s="61">
        <v>41404</v>
      </c>
      <c r="P1657" s="60">
        <v>2013</v>
      </c>
      <c r="Q1657" s="61">
        <v>41485</v>
      </c>
      <c r="R1657" s="53" t="s">
        <v>342</v>
      </c>
      <c r="S1657" s="68" t="s">
        <v>3788</v>
      </c>
      <c r="T1657" s="53" t="s">
        <v>417</v>
      </c>
      <c r="U1657" s="68">
        <v>6</v>
      </c>
      <c r="V1657" s="53">
        <v>2</v>
      </c>
      <c r="W1657" s="53" t="s">
        <v>390</v>
      </c>
      <c r="X1657" s="53" t="s">
        <v>3774</v>
      </c>
      <c r="Y1657" s="367">
        <v>94.025743333333324</v>
      </c>
      <c r="Z1657" s="172">
        <v>6778.6150000000007</v>
      </c>
      <c r="AA1657" s="53"/>
      <c r="AB1657" s="68" t="s">
        <v>3784</v>
      </c>
      <c r="AC1657" s="68" t="s">
        <v>1791</v>
      </c>
      <c r="AD1657" s="74">
        <v>40671.69</v>
      </c>
      <c r="AE1657" s="102"/>
      <c r="AF1657" s="68"/>
      <c r="AG1657" s="68">
        <v>6</v>
      </c>
      <c r="AH1657" s="68"/>
      <c r="AI1657" s="68" t="s">
        <v>1792</v>
      </c>
      <c r="AJ1657" s="53" t="s">
        <v>689</v>
      </c>
    </row>
    <row r="1658" spans="1:36" s="148" customFormat="1" ht="255">
      <c r="A1658" s="52" t="s">
        <v>783</v>
      </c>
      <c r="B1658" s="60">
        <v>2361</v>
      </c>
      <c r="C1658" s="68" t="s">
        <v>538</v>
      </c>
      <c r="D1658" s="52" t="s">
        <v>466</v>
      </c>
      <c r="E1658" s="53" t="s">
        <v>65</v>
      </c>
      <c r="F1658" s="55">
        <v>41229</v>
      </c>
      <c r="G1658" s="55">
        <v>41270</v>
      </c>
      <c r="H1658" s="53" t="s">
        <v>99</v>
      </c>
      <c r="I1658" s="74">
        <v>1787</v>
      </c>
      <c r="J1658" s="56">
        <v>1785.6786698295764</v>
      </c>
      <c r="K1658" s="56">
        <v>1785.6780000000001</v>
      </c>
      <c r="L1658" s="58">
        <v>2107100.04</v>
      </c>
      <c r="M1658" s="59">
        <v>41283</v>
      </c>
      <c r="N1658" s="60">
        <v>2013</v>
      </c>
      <c r="O1658" s="61">
        <v>41365</v>
      </c>
      <c r="P1658" s="60">
        <v>2013</v>
      </c>
      <c r="Q1658" s="61">
        <v>41485</v>
      </c>
      <c r="R1658" s="53" t="s">
        <v>342</v>
      </c>
      <c r="S1658" s="68" t="s">
        <v>3789</v>
      </c>
      <c r="T1658" s="53" t="s">
        <v>417</v>
      </c>
      <c r="U1658" s="68">
        <v>20</v>
      </c>
      <c r="V1658" s="53">
        <v>2</v>
      </c>
      <c r="W1658" s="53" t="s">
        <v>390</v>
      </c>
      <c r="X1658" s="53" t="s">
        <v>3774</v>
      </c>
      <c r="Y1658" s="367">
        <v>105.35500200000001</v>
      </c>
      <c r="Z1658" s="172">
        <v>2033.5845000000002</v>
      </c>
      <c r="AA1658" s="53"/>
      <c r="AB1658" s="68" t="s">
        <v>3784</v>
      </c>
      <c r="AC1658" s="68" t="s">
        <v>1791</v>
      </c>
      <c r="AD1658" s="74">
        <v>40671.69</v>
      </c>
      <c r="AE1658" s="102"/>
      <c r="AF1658" s="68"/>
      <c r="AG1658" s="68">
        <v>20</v>
      </c>
      <c r="AH1658" s="68"/>
      <c r="AI1658" s="68" t="s">
        <v>1792</v>
      </c>
      <c r="AJ1658" s="53" t="s">
        <v>689</v>
      </c>
    </row>
    <row r="1659" spans="1:36" s="148" customFormat="1" ht="210">
      <c r="A1659" s="52" t="s">
        <v>783</v>
      </c>
      <c r="B1659" s="60">
        <v>2362</v>
      </c>
      <c r="C1659" s="68" t="s">
        <v>538</v>
      </c>
      <c r="D1659" s="52" t="s">
        <v>466</v>
      </c>
      <c r="E1659" s="53" t="s">
        <v>65</v>
      </c>
      <c r="F1659" s="55">
        <v>41229</v>
      </c>
      <c r="G1659" s="55">
        <v>41270</v>
      </c>
      <c r="H1659" s="53" t="s">
        <v>99</v>
      </c>
      <c r="I1659" s="74">
        <v>3656.8</v>
      </c>
      <c r="J1659" s="56">
        <v>3634.9374544369207</v>
      </c>
      <c r="K1659" s="56">
        <v>3634.9369999999999</v>
      </c>
      <c r="L1659" s="58">
        <v>4289225.66</v>
      </c>
      <c r="M1659" s="59">
        <v>41283</v>
      </c>
      <c r="N1659" s="60">
        <v>2013</v>
      </c>
      <c r="O1659" s="61">
        <v>41404</v>
      </c>
      <c r="P1659" s="60">
        <v>2013</v>
      </c>
      <c r="Q1659" s="61">
        <v>41485</v>
      </c>
      <c r="R1659" s="53" t="s">
        <v>342</v>
      </c>
      <c r="S1659" s="68" t="s">
        <v>3790</v>
      </c>
      <c r="T1659" s="53" t="s">
        <v>417</v>
      </c>
      <c r="U1659" s="68">
        <v>18</v>
      </c>
      <c r="V1659" s="53">
        <v>2</v>
      </c>
      <c r="W1659" s="53" t="s">
        <v>390</v>
      </c>
      <c r="X1659" s="53"/>
      <c r="Y1659" s="367">
        <v>238.29031444444445</v>
      </c>
      <c r="Z1659" s="172">
        <v>2041.7677777777778</v>
      </c>
      <c r="AA1659" s="53"/>
      <c r="AB1659" s="64" t="s">
        <v>3779</v>
      </c>
      <c r="AC1659" s="68" t="s">
        <v>1791</v>
      </c>
      <c r="AD1659" s="74">
        <v>36751.82</v>
      </c>
      <c r="AE1659" s="68"/>
      <c r="AF1659" s="68"/>
      <c r="AG1659" s="68">
        <v>18</v>
      </c>
      <c r="AH1659" s="68"/>
      <c r="AI1659" s="68" t="s">
        <v>1792</v>
      </c>
      <c r="AJ1659" s="53" t="s">
        <v>689</v>
      </c>
    </row>
    <row r="1660" spans="1:36" s="148" customFormat="1" ht="60">
      <c r="A1660" s="52" t="s">
        <v>783</v>
      </c>
      <c r="B1660" s="60">
        <v>2363</v>
      </c>
      <c r="C1660" s="68">
        <v>3000583</v>
      </c>
      <c r="D1660" s="52" t="s">
        <v>789</v>
      </c>
      <c r="E1660" s="53" t="s">
        <v>82</v>
      </c>
      <c r="F1660" s="55">
        <v>41284</v>
      </c>
      <c r="G1660" s="55">
        <v>41322</v>
      </c>
      <c r="H1660" s="53" t="s">
        <v>107</v>
      </c>
      <c r="I1660" s="57">
        <v>9260.0519999999997</v>
      </c>
      <c r="J1660" s="56">
        <v>9062.1245113720724</v>
      </c>
      <c r="K1660" s="56">
        <v>9062.1239999999998</v>
      </c>
      <c r="L1660" s="58">
        <v>10693306.32</v>
      </c>
      <c r="M1660" s="59">
        <v>41327</v>
      </c>
      <c r="N1660" s="60">
        <v>2013</v>
      </c>
      <c r="O1660" s="61">
        <v>41333</v>
      </c>
      <c r="P1660" s="60">
        <v>2013</v>
      </c>
      <c r="Q1660" s="61">
        <v>41450</v>
      </c>
      <c r="R1660" s="53" t="s">
        <v>342</v>
      </c>
      <c r="S1660" s="53" t="s">
        <v>6039</v>
      </c>
      <c r="T1660" s="53" t="s">
        <v>389</v>
      </c>
      <c r="U1660" s="68">
        <v>1</v>
      </c>
      <c r="V1660" s="53">
        <v>2</v>
      </c>
      <c r="W1660" s="53" t="s">
        <v>390</v>
      </c>
      <c r="X1660" s="53"/>
      <c r="Y1660" s="367">
        <v>10693.30632</v>
      </c>
      <c r="Z1660" s="367">
        <v>1635.5054504026309</v>
      </c>
      <c r="AA1660" s="53"/>
      <c r="AB1660" s="64" t="s">
        <v>3792</v>
      </c>
      <c r="AC1660" s="178" t="s">
        <v>1816</v>
      </c>
      <c r="AD1660" s="74">
        <v>631648.56000000006</v>
      </c>
      <c r="AE1660" s="53"/>
      <c r="AF1660" s="68">
        <v>386.21</v>
      </c>
      <c r="AG1660" s="53"/>
      <c r="AH1660" s="367"/>
      <c r="AI1660" s="68" t="s">
        <v>3793</v>
      </c>
      <c r="AJ1660" s="53" t="s">
        <v>1869</v>
      </c>
    </row>
    <row r="1661" spans="1:36" s="148" customFormat="1" ht="60">
      <c r="A1661" s="52" t="s">
        <v>783</v>
      </c>
      <c r="B1661" s="60" t="s">
        <v>6040</v>
      </c>
      <c r="C1661" s="68">
        <v>3000583</v>
      </c>
      <c r="D1661" s="52" t="s">
        <v>789</v>
      </c>
      <c r="E1661" s="53" t="s">
        <v>82</v>
      </c>
      <c r="F1661" s="55">
        <v>41384</v>
      </c>
      <c r="G1661" s="55">
        <v>41404</v>
      </c>
      <c r="H1661" s="53" t="s">
        <v>107</v>
      </c>
      <c r="I1661" s="57">
        <v>199.27500000000001</v>
      </c>
      <c r="J1661" s="56">
        <v>195.63567329479685</v>
      </c>
      <c r="K1661" s="56">
        <v>195.63499999999999</v>
      </c>
      <c r="L1661" s="58">
        <v>230849.29999999996</v>
      </c>
      <c r="M1661" s="59">
        <v>41414</v>
      </c>
      <c r="N1661" s="60">
        <v>2013</v>
      </c>
      <c r="O1661" s="61">
        <v>41419</v>
      </c>
      <c r="P1661" s="60">
        <v>2013</v>
      </c>
      <c r="Q1661" s="61">
        <v>41455</v>
      </c>
      <c r="R1661" s="53" t="s">
        <v>342</v>
      </c>
      <c r="S1661" s="53" t="s">
        <v>6041</v>
      </c>
      <c r="T1661" s="53" t="s">
        <v>389</v>
      </c>
      <c r="U1661" s="68">
        <v>1</v>
      </c>
      <c r="V1661" s="53">
        <v>2</v>
      </c>
      <c r="W1661" s="53" t="s">
        <v>390</v>
      </c>
      <c r="X1661" s="53"/>
      <c r="Y1661" s="367">
        <v>230.84929999999997</v>
      </c>
      <c r="Z1661" s="367">
        <v>1635.5054504026309</v>
      </c>
      <c r="AA1661" s="53"/>
      <c r="AB1661" s="64" t="s">
        <v>3792</v>
      </c>
      <c r="AC1661" s="178" t="s">
        <v>1816</v>
      </c>
      <c r="AD1661" s="74">
        <v>631648.56000000006</v>
      </c>
      <c r="AE1661" s="53"/>
      <c r="AF1661" s="68">
        <v>386.21</v>
      </c>
      <c r="AG1661" s="53"/>
      <c r="AH1661" s="367"/>
      <c r="AI1661" s="68" t="s">
        <v>3793</v>
      </c>
      <c r="AJ1661" s="53" t="s">
        <v>1869</v>
      </c>
    </row>
    <row r="1662" spans="1:36" s="148" customFormat="1" ht="60">
      <c r="A1662" s="52" t="s">
        <v>783</v>
      </c>
      <c r="B1662" s="60">
        <v>2364</v>
      </c>
      <c r="C1662" s="68">
        <v>3000583</v>
      </c>
      <c r="D1662" s="52" t="s">
        <v>789</v>
      </c>
      <c r="E1662" s="53" t="s">
        <v>337</v>
      </c>
      <c r="F1662" s="55">
        <v>41379</v>
      </c>
      <c r="G1662" s="55">
        <v>41393</v>
      </c>
      <c r="H1662" s="53" t="s">
        <v>107</v>
      </c>
      <c r="I1662" s="57">
        <v>7919.98</v>
      </c>
      <c r="J1662" s="56">
        <v>11266.079399064003</v>
      </c>
      <c r="K1662" s="56">
        <v>7919.98</v>
      </c>
      <c r="L1662" s="58">
        <v>9345576.3999999985</v>
      </c>
      <c r="M1662" s="59">
        <v>41404</v>
      </c>
      <c r="N1662" s="60">
        <v>2013</v>
      </c>
      <c r="O1662" s="61">
        <v>41409</v>
      </c>
      <c r="P1662" s="60">
        <v>2013</v>
      </c>
      <c r="Q1662" s="61">
        <v>41440</v>
      </c>
      <c r="R1662" s="53" t="s">
        <v>342</v>
      </c>
      <c r="S1662" s="53" t="s">
        <v>3794</v>
      </c>
      <c r="T1662" s="53" t="s">
        <v>389</v>
      </c>
      <c r="U1662" s="68">
        <v>1</v>
      </c>
      <c r="V1662" s="53">
        <v>2</v>
      </c>
      <c r="W1662" s="53" t="s">
        <v>390</v>
      </c>
      <c r="X1662" s="53"/>
      <c r="Y1662" s="367">
        <v>24.198173014681128</v>
      </c>
      <c r="Z1662" s="367">
        <v>1635.5054504026309</v>
      </c>
      <c r="AA1662" s="53"/>
      <c r="AB1662" s="64" t="s">
        <v>3792</v>
      </c>
      <c r="AC1662" s="178" t="s">
        <v>1816</v>
      </c>
      <c r="AD1662" s="74">
        <v>631648.56000000006</v>
      </c>
      <c r="AE1662" s="53"/>
      <c r="AF1662" s="68">
        <v>386.21</v>
      </c>
      <c r="AG1662" s="53"/>
      <c r="AH1662" s="367"/>
      <c r="AI1662" s="68" t="s">
        <v>3793</v>
      </c>
      <c r="AJ1662" s="53" t="s">
        <v>1869</v>
      </c>
    </row>
    <row r="1663" spans="1:36" s="148" customFormat="1" ht="60">
      <c r="A1663" s="52" t="s">
        <v>783</v>
      </c>
      <c r="B1663" s="60">
        <v>2365</v>
      </c>
      <c r="C1663" s="68">
        <v>3000583</v>
      </c>
      <c r="D1663" s="52" t="s">
        <v>789</v>
      </c>
      <c r="E1663" s="53" t="s">
        <v>82</v>
      </c>
      <c r="F1663" s="55">
        <v>41284</v>
      </c>
      <c r="G1663" s="55">
        <v>41322</v>
      </c>
      <c r="H1663" s="53" t="s">
        <v>107</v>
      </c>
      <c r="I1663" s="57">
        <v>9996.7610000000004</v>
      </c>
      <c r="J1663" s="56">
        <v>9793.5679809701596</v>
      </c>
      <c r="K1663" s="56">
        <v>9793.5669999999991</v>
      </c>
      <c r="L1663" s="58">
        <v>11556409.059999999</v>
      </c>
      <c r="M1663" s="59">
        <v>41327</v>
      </c>
      <c r="N1663" s="60">
        <v>2013</v>
      </c>
      <c r="O1663" s="61">
        <v>41333</v>
      </c>
      <c r="P1663" s="60">
        <v>2013</v>
      </c>
      <c r="Q1663" s="61">
        <v>41450</v>
      </c>
      <c r="R1663" s="53" t="s">
        <v>342</v>
      </c>
      <c r="S1663" s="53" t="s">
        <v>3791</v>
      </c>
      <c r="T1663" s="53" t="s">
        <v>389</v>
      </c>
      <c r="U1663" s="68">
        <v>1</v>
      </c>
      <c r="V1663" s="53">
        <v>2</v>
      </c>
      <c r="W1663" s="53" t="s">
        <v>390</v>
      </c>
      <c r="X1663" s="53"/>
      <c r="Y1663" s="367">
        <v>29.92260443800005</v>
      </c>
      <c r="Z1663" s="367">
        <v>1635.5054504026309</v>
      </c>
      <c r="AA1663" s="53"/>
      <c r="AB1663" s="64" t="s">
        <v>3792</v>
      </c>
      <c r="AC1663" s="178" t="s">
        <v>1816</v>
      </c>
      <c r="AD1663" s="74">
        <v>631648.56000000006</v>
      </c>
      <c r="AE1663" s="53"/>
      <c r="AF1663" s="68">
        <v>386.21</v>
      </c>
      <c r="AG1663" s="53"/>
      <c r="AH1663" s="367"/>
      <c r="AI1663" s="68" t="s">
        <v>3793</v>
      </c>
      <c r="AJ1663" s="53" t="s">
        <v>1869</v>
      </c>
    </row>
    <row r="1664" spans="1:36" s="148" customFormat="1" ht="60">
      <c r="A1664" s="52" t="s">
        <v>783</v>
      </c>
      <c r="B1664" s="60">
        <v>2366</v>
      </c>
      <c r="C1664" s="68">
        <v>3000583</v>
      </c>
      <c r="D1664" s="52" t="s">
        <v>789</v>
      </c>
      <c r="E1664" s="53" t="s">
        <v>82</v>
      </c>
      <c r="F1664" s="55">
        <v>41284</v>
      </c>
      <c r="G1664" s="55">
        <v>41322</v>
      </c>
      <c r="H1664" s="53" t="s">
        <v>107</v>
      </c>
      <c r="I1664" s="57">
        <v>7201.1846999999998</v>
      </c>
      <c r="J1664" s="56">
        <v>7052.3710476281294</v>
      </c>
      <c r="K1664" s="56">
        <v>7052.3710000000001</v>
      </c>
      <c r="L1664" s="58">
        <v>8321797.7799999993</v>
      </c>
      <c r="M1664" s="59">
        <v>41327</v>
      </c>
      <c r="N1664" s="60">
        <v>2013</v>
      </c>
      <c r="O1664" s="61">
        <v>41333</v>
      </c>
      <c r="P1664" s="60">
        <v>2013</v>
      </c>
      <c r="Q1664" s="61">
        <v>41450</v>
      </c>
      <c r="R1664" s="53" t="s">
        <v>342</v>
      </c>
      <c r="S1664" s="53" t="s">
        <v>6132</v>
      </c>
      <c r="T1664" s="53" t="s">
        <v>389</v>
      </c>
      <c r="U1664" s="68">
        <v>1</v>
      </c>
      <c r="V1664" s="53">
        <v>2</v>
      </c>
      <c r="W1664" s="53" t="s">
        <v>390</v>
      </c>
      <c r="X1664" s="53"/>
      <c r="Y1664" s="367">
        <v>21.547338960669066</v>
      </c>
      <c r="Z1664" s="367">
        <v>1635.5054504026309</v>
      </c>
      <c r="AA1664" s="53"/>
      <c r="AB1664" s="64" t="s">
        <v>3792</v>
      </c>
      <c r="AC1664" s="178" t="s">
        <v>1816</v>
      </c>
      <c r="AD1664" s="74">
        <v>631648.56000000006</v>
      </c>
      <c r="AE1664" s="53"/>
      <c r="AF1664" s="68">
        <v>386.21</v>
      </c>
      <c r="AG1664" s="53"/>
      <c r="AH1664" s="367"/>
      <c r="AI1664" s="68" t="s">
        <v>3793</v>
      </c>
      <c r="AJ1664" s="53" t="s">
        <v>1869</v>
      </c>
    </row>
    <row r="1665" spans="1:36" s="148" customFormat="1" ht="60">
      <c r="A1665" s="52" t="s">
        <v>783</v>
      </c>
      <c r="B1665" s="60">
        <v>2367</v>
      </c>
      <c r="C1665" s="68">
        <v>3000583</v>
      </c>
      <c r="D1665" s="52" t="s">
        <v>789</v>
      </c>
      <c r="E1665" s="53" t="s">
        <v>337</v>
      </c>
      <c r="F1665" s="55">
        <v>41456</v>
      </c>
      <c r="G1665" s="55">
        <v>41470</v>
      </c>
      <c r="H1665" s="53" t="s">
        <v>107</v>
      </c>
      <c r="I1665" s="57">
        <v>535.9</v>
      </c>
      <c r="J1665" s="56">
        <v>584.14910847321607</v>
      </c>
      <c r="K1665" s="56">
        <v>535.9</v>
      </c>
      <c r="L1665" s="58">
        <v>632362</v>
      </c>
      <c r="M1665" s="59">
        <v>41475</v>
      </c>
      <c r="N1665" s="60">
        <v>2013</v>
      </c>
      <c r="O1665" s="61">
        <v>41475</v>
      </c>
      <c r="P1665" s="60">
        <v>2013</v>
      </c>
      <c r="Q1665" s="61">
        <v>41501</v>
      </c>
      <c r="R1665" s="53" t="s">
        <v>345</v>
      </c>
      <c r="S1665" s="53" t="s">
        <v>6382</v>
      </c>
      <c r="T1665" s="53" t="s">
        <v>389</v>
      </c>
      <c r="U1665" s="68">
        <v>1</v>
      </c>
      <c r="V1665" s="53">
        <v>2</v>
      </c>
      <c r="W1665" s="53" t="s">
        <v>390</v>
      </c>
      <c r="X1665" s="53"/>
      <c r="Y1665" s="367">
        <v>632.36199999999997</v>
      </c>
      <c r="Z1665" s="367">
        <v>1635.5054504026309</v>
      </c>
      <c r="AA1665" s="53"/>
      <c r="AB1665" s="64" t="s">
        <v>3792</v>
      </c>
      <c r="AC1665" s="178" t="s">
        <v>1816</v>
      </c>
      <c r="AD1665" s="74">
        <v>631648.56000000006</v>
      </c>
      <c r="AE1665" s="53"/>
      <c r="AF1665" s="68">
        <v>386.21</v>
      </c>
      <c r="AG1665" s="53"/>
      <c r="AH1665" s="367"/>
      <c r="AI1665" s="68" t="s">
        <v>3793</v>
      </c>
      <c r="AJ1665" s="53" t="s">
        <v>1869</v>
      </c>
    </row>
    <row r="1666" spans="1:36" s="148" customFormat="1" ht="60">
      <c r="A1666" s="52" t="s">
        <v>783</v>
      </c>
      <c r="B1666" s="159" t="s">
        <v>3795</v>
      </c>
      <c r="C1666" s="68">
        <v>3000583</v>
      </c>
      <c r="D1666" s="52" t="s">
        <v>789</v>
      </c>
      <c r="E1666" s="53" t="s">
        <v>82</v>
      </c>
      <c r="F1666" s="55">
        <v>41284</v>
      </c>
      <c r="G1666" s="55">
        <v>41322</v>
      </c>
      <c r="H1666" s="53" t="s">
        <v>107</v>
      </c>
      <c r="I1666" s="57">
        <v>566.9</v>
      </c>
      <c r="J1666" s="56">
        <v>546.46096261602827</v>
      </c>
      <c r="K1666" s="56">
        <v>546.46</v>
      </c>
      <c r="L1666" s="58">
        <v>644822.80000000005</v>
      </c>
      <c r="M1666" s="59">
        <v>41327</v>
      </c>
      <c r="N1666" s="60">
        <v>2013</v>
      </c>
      <c r="O1666" s="61">
        <v>41333</v>
      </c>
      <c r="P1666" s="60">
        <v>2013</v>
      </c>
      <c r="Q1666" s="61">
        <v>41450</v>
      </c>
      <c r="R1666" s="53" t="s">
        <v>342</v>
      </c>
      <c r="S1666" s="53" t="s">
        <v>3796</v>
      </c>
      <c r="T1666" s="53" t="s">
        <v>389</v>
      </c>
      <c r="U1666" s="68">
        <v>1</v>
      </c>
      <c r="V1666" s="53">
        <v>2</v>
      </c>
      <c r="W1666" s="53" t="s">
        <v>390</v>
      </c>
      <c r="X1666" s="53"/>
      <c r="Y1666" s="367">
        <v>1.6696170477201524</v>
      </c>
      <c r="Z1666" s="367">
        <v>1635.5054504026309</v>
      </c>
      <c r="AA1666" s="53"/>
      <c r="AB1666" s="64" t="s">
        <v>3792</v>
      </c>
      <c r="AC1666" s="178" t="s">
        <v>1816</v>
      </c>
      <c r="AD1666" s="74">
        <v>631648.56000000006</v>
      </c>
      <c r="AE1666" s="53"/>
      <c r="AF1666" s="68">
        <v>386.21</v>
      </c>
      <c r="AG1666" s="53"/>
      <c r="AH1666" s="367"/>
      <c r="AI1666" s="68" t="s">
        <v>3793</v>
      </c>
      <c r="AJ1666" s="53" t="s">
        <v>1869</v>
      </c>
    </row>
    <row r="1667" spans="1:36" s="148" customFormat="1" ht="60">
      <c r="A1667" s="52" t="s">
        <v>783</v>
      </c>
      <c r="B1667" s="60">
        <v>2368</v>
      </c>
      <c r="C1667" s="68">
        <v>3000583</v>
      </c>
      <c r="D1667" s="52" t="s">
        <v>789</v>
      </c>
      <c r="E1667" s="53" t="s">
        <v>82</v>
      </c>
      <c r="F1667" s="55">
        <v>41284</v>
      </c>
      <c r="G1667" s="55">
        <v>41322</v>
      </c>
      <c r="H1667" s="53" t="s">
        <v>107</v>
      </c>
      <c r="I1667" s="57">
        <v>9750.1110000000008</v>
      </c>
      <c r="J1667" s="56">
        <v>9717.0799485347161</v>
      </c>
      <c r="K1667" s="56">
        <v>9717.0789999999997</v>
      </c>
      <c r="L1667" s="58">
        <v>11466153.219999999</v>
      </c>
      <c r="M1667" s="59">
        <v>41327</v>
      </c>
      <c r="N1667" s="60">
        <v>2013</v>
      </c>
      <c r="O1667" s="61">
        <v>41333</v>
      </c>
      <c r="P1667" s="60">
        <v>2013</v>
      </c>
      <c r="Q1667" s="61">
        <v>41450</v>
      </c>
      <c r="R1667" s="53" t="s">
        <v>342</v>
      </c>
      <c r="S1667" s="53" t="s">
        <v>3797</v>
      </c>
      <c r="T1667" s="53" t="s">
        <v>389</v>
      </c>
      <c r="U1667" s="68">
        <v>1</v>
      </c>
      <c r="V1667" s="53">
        <v>2</v>
      </c>
      <c r="W1667" s="53" t="s">
        <v>390</v>
      </c>
      <c r="X1667" s="53"/>
      <c r="Y1667" s="367">
        <v>29.688908158773721</v>
      </c>
      <c r="Z1667" s="367">
        <v>1635.5054504026309</v>
      </c>
      <c r="AA1667" s="53"/>
      <c r="AB1667" s="64" t="s">
        <v>3792</v>
      </c>
      <c r="AC1667" s="178" t="s">
        <v>1816</v>
      </c>
      <c r="AD1667" s="74">
        <v>631648.56000000006</v>
      </c>
      <c r="AE1667" s="53"/>
      <c r="AF1667" s="68">
        <v>386.21</v>
      </c>
      <c r="AG1667" s="53"/>
      <c r="AH1667" s="367"/>
      <c r="AI1667" s="68" t="s">
        <v>3793</v>
      </c>
      <c r="AJ1667" s="53" t="s">
        <v>1869</v>
      </c>
    </row>
    <row r="1668" spans="1:36" s="148" customFormat="1" ht="60">
      <c r="A1668" s="52" t="s">
        <v>783</v>
      </c>
      <c r="B1668" s="60">
        <v>2369</v>
      </c>
      <c r="C1668" s="68">
        <v>3000583</v>
      </c>
      <c r="D1668" s="52" t="s">
        <v>789</v>
      </c>
      <c r="E1668" s="53" t="s">
        <v>82</v>
      </c>
      <c r="F1668" s="55">
        <v>41284</v>
      </c>
      <c r="G1668" s="55">
        <v>41322</v>
      </c>
      <c r="H1668" s="53" t="s">
        <v>107</v>
      </c>
      <c r="I1668" s="57">
        <v>9759.15</v>
      </c>
      <c r="J1668" s="56">
        <v>9724.6393791989776</v>
      </c>
      <c r="K1668" s="56">
        <v>9724.6389999999992</v>
      </c>
      <c r="L1668" s="58">
        <v>11475074.019999998</v>
      </c>
      <c r="M1668" s="59">
        <v>41327</v>
      </c>
      <c r="N1668" s="60">
        <v>2013</v>
      </c>
      <c r="O1668" s="61">
        <v>41333</v>
      </c>
      <c r="P1668" s="60">
        <v>2013</v>
      </c>
      <c r="Q1668" s="61">
        <v>41450</v>
      </c>
      <c r="R1668" s="53" t="s">
        <v>342</v>
      </c>
      <c r="S1668" s="53" t="s">
        <v>3798</v>
      </c>
      <c r="T1668" s="53" t="s">
        <v>389</v>
      </c>
      <c r="U1668" s="68">
        <v>1</v>
      </c>
      <c r="V1668" s="53">
        <v>2</v>
      </c>
      <c r="W1668" s="53" t="s">
        <v>390</v>
      </c>
      <c r="X1668" s="53"/>
      <c r="Y1668" s="367">
        <v>29.712006473162266</v>
      </c>
      <c r="Z1668" s="367">
        <v>1635.5054504026309</v>
      </c>
      <c r="AA1668" s="53"/>
      <c r="AB1668" s="64" t="s">
        <v>3792</v>
      </c>
      <c r="AC1668" s="178" t="s">
        <v>1816</v>
      </c>
      <c r="AD1668" s="74">
        <v>631648.56000000006</v>
      </c>
      <c r="AE1668" s="53"/>
      <c r="AF1668" s="68">
        <v>386.21</v>
      </c>
      <c r="AG1668" s="53"/>
      <c r="AH1668" s="367"/>
      <c r="AI1668" s="68" t="s">
        <v>3793</v>
      </c>
      <c r="AJ1668" s="53" t="s">
        <v>1869</v>
      </c>
    </row>
    <row r="1669" spans="1:36" s="148" customFormat="1" ht="60">
      <c r="A1669" s="52" t="s">
        <v>783</v>
      </c>
      <c r="B1669" s="60">
        <v>2370</v>
      </c>
      <c r="C1669" s="68">
        <v>3000583</v>
      </c>
      <c r="D1669" s="52" t="s">
        <v>789</v>
      </c>
      <c r="E1669" s="53" t="s">
        <v>82</v>
      </c>
      <c r="F1669" s="55">
        <v>41284</v>
      </c>
      <c r="G1669" s="55">
        <v>41322</v>
      </c>
      <c r="H1669" s="53" t="s">
        <v>107</v>
      </c>
      <c r="I1669" s="57">
        <v>9375.1929999999993</v>
      </c>
      <c r="J1669" s="56">
        <v>9339.8983244819156</v>
      </c>
      <c r="K1669" s="56">
        <v>9339.8979999999992</v>
      </c>
      <c r="L1669" s="58">
        <v>11021079.639999999</v>
      </c>
      <c r="M1669" s="59">
        <v>41327</v>
      </c>
      <c r="N1669" s="60">
        <v>2013</v>
      </c>
      <c r="O1669" s="61">
        <v>41333</v>
      </c>
      <c r="P1669" s="60">
        <v>2013</v>
      </c>
      <c r="Q1669" s="61">
        <v>41450</v>
      </c>
      <c r="R1669" s="53" t="s">
        <v>342</v>
      </c>
      <c r="S1669" s="53" t="s">
        <v>3799</v>
      </c>
      <c r="T1669" s="53" t="s">
        <v>389</v>
      </c>
      <c r="U1669" s="68">
        <v>1</v>
      </c>
      <c r="V1669" s="53">
        <v>2</v>
      </c>
      <c r="W1669" s="53" t="s">
        <v>390</v>
      </c>
      <c r="X1669" s="53"/>
      <c r="Y1669" s="367">
        <v>28.536494756738559</v>
      </c>
      <c r="Z1669" s="367">
        <v>1635.5054504026309</v>
      </c>
      <c r="AA1669" s="53"/>
      <c r="AB1669" s="64" t="s">
        <v>3792</v>
      </c>
      <c r="AC1669" s="178" t="s">
        <v>1816</v>
      </c>
      <c r="AD1669" s="74">
        <v>631648.56000000006</v>
      </c>
      <c r="AE1669" s="53"/>
      <c r="AF1669" s="68">
        <v>386.21</v>
      </c>
      <c r="AG1669" s="53"/>
      <c r="AH1669" s="367"/>
      <c r="AI1669" s="68" t="s">
        <v>3793</v>
      </c>
      <c r="AJ1669" s="53" t="s">
        <v>1869</v>
      </c>
    </row>
    <row r="1670" spans="1:36" s="148" customFormat="1" ht="60">
      <c r="A1670" s="52" t="s">
        <v>783</v>
      </c>
      <c r="B1670" s="159" t="s">
        <v>3800</v>
      </c>
      <c r="C1670" s="68">
        <v>3000583</v>
      </c>
      <c r="D1670" s="52" t="s">
        <v>789</v>
      </c>
      <c r="E1670" s="53" t="s">
        <v>82</v>
      </c>
      <c r="F1670" s="55">
        <v>41284</v>
      </c>
      <c r="G1670" s="55">
        <v>41322</v>
      </c>
      <c r="H1670" s="53" t="s">
        <v>107</v>
      </c>
      <c r="I1670" s="57">
        <v>97.652000000000001</v>
      </c>
      <c r="J1670" s="56">
        <v>93.376290283084828</v>
      </c>
      <c r="K1670" s="56">
        <v>93.376000000000005</v>
      </c>
      <c r="L1670" s="58">
        <v>110183.67999999999</v>
      </c>
      <c r="M1670" s="59">
        <v>41327</v>
      </c>
      <c r="N1670" s="60">
        <v>2013</v>
      </c>
      <c r="O1670" s="61">
        <v>41333</v>
      </c>
      <c r="P1670" s="60">
        <v>2013</v>
      </c>
      <c r="Q1670" s="61">
        <v>41450</v>
      </c>
      <c r="R1670" s="53" t="s">
        <v>342</v>
      </c>
      <c r="S1670" s="53" t="s">
        <v>3801</v>
      </c>
      <c r="T1670" s="53" t="s">
        <v>389</v>
      </c>
      <c r="U1670" s="68">
        <v>1</v>
      </c>
      <c r="V1670" s="53">
        <v>2</v>
      </c>
      <c r="W1670" s="53" t="s">
        <v>390</v>
      </c>
      <c r="X1670" s="53"/>
      <c r="Y1670" s="367">
        <v>0.28529473602444266</v>
      </c>
      <c r="Z1670" s="367">
        <v>1635.5054504026309</v>
      </c>
      <c r="AA1670" s="53"/>
      <c r="AB1670" s="64" t="s">
        <v>3792</v>
      </c>
      <c r="AC1670" s="178" t="s">
        <v>1816</v>
      </c>
      <c r="AD1670" s="74">
        <v>631648.56000000006</v>
      </c>
      <c r="AE1670" s="53"/>
      <c r="AF1670" s="68">
        <v>386.21</v>
      </c>
      <c r="AG1670" s="53"/>
      <c r="AH1670" s="367"/>
      <c r="AI1670" s="68" t="s">
        <v>3793</v>
      </c>
      <c r="AJ1670" s="53" t="s">
        <v>1869</v>
      </c>
    </row>
    <row r="1671" spans="1:36" s="148" customFormat="1" ht="60">
      <c r="A1671" s="52" t="s">
        <v>783</v>
      </c>
      <c r="B1671" s="60">
        <v>2371</v>
      </c>
      <c r="C1671" s="68">
        <v>3000583</v>
      </c>
      <c r="D1671" s="52" t="s">
        <v>789</v>
      </c>
      <c r="E1671" s="53" t="s">
        <v>82</v>
      </c>
      <c r="F1671" s="55">
        <v>41284</v>
      </c>
      <c r="G1671" s="55">
        <v>41322</v>
      </c>
      <c r="H1671" s="53" t="s">
        <v>107</v>
      </c>
      <c r="I1671" s="57">
        <v>9856</v>
      </c>
      <c r="J1671" s="56">
        <v>9650.0200461485201</v>
      </c>
      <c r="K1671" s="56">
        <v>9650.02</v>
      </c>
      <c r="L1671" s="58">
        <v>11387023.6</v>
      </c>
      <c r="M1671" s="59">
        <v>41327</v>
      </c>
      <c r="N1671" s="60">
        <v>2013</v>
      </c>
      <c r="O1671" s="61">
        <v>41333</v>
      </c>
      <c r="P1671" s="60">
        <v>2013</v>
      </c>
      <c r="Q1671" s="61">
        <v>41450</v>
      </c>
      <c r="R1671" s="53" t="s">
        <v>342</v>
      </c>
      <c r="S1671" s="53" t="s">
        <v>3797</v>
      </c>
      <c r="T1671" s="53" t="s">
        <v>389</v>
      </c>
      <c r="U1671" s="68">
        <v>1</v>
      </c>
      <c r="V1671" s="53">
        <v>2</v>
      </c>
      <c r="W1671" s="53" t="s">
        <v>390</v>
      </c>
      <c r="X1671" s="53"/>
      <c r="Y1671" s="367">
        <v>29.484020610548669</v>
      </c>
      <c r="Z1671" s="367">
        <v>1635.5054504026309</v>
      </c>
      <c r="AA1671" s="53"/>
      <c r="AB1671" s="64" t="s">
        <v>3792</v>
      </c>
      <c r="AC1671" s="178" t="s">
        <v>1816</v>
      </c>
      <c r="AD1671" s="74">
        <v>631648.56000000006</v>
      </c>
      <c r="AE1671" s="53"/>
      <c r="AF1671" s="68">
        <v>386.21</v>
      </c>
      <c r="AG1671" s="53"/>
      <c r="AH1671" s="367"/>
      <c r="AI1671" s="68" t="s">
        <v>3793</v>
      </c>
      <c r="AJ1671" s="53" t="s">
        <v>1869</v>
      </c>
    </row>
    <row r="1672" spans="1:36" s="148" customFormat="1" ht="60">
      <c r="A1672" s="52" t="s">
        <v>783</v>
      </c>
      <c r="B1672" s="60">
        <v>2372</v>
      </c>
      <c r="C1672" s="68">
        <v>3000583</v>
      </c>
      <c r="D1672" s="52" t="s">
        <v>789</v>
      </c>
      <c r="E1672" s="53" t="s">
        <v>82</v>
      </c>
      <c r="F1672" s="55">
        <v>41284</v>
      </c>
      <c r="G1672" s="55">
        <v>41322</v>
      </c>
      <c r="H1672" s="53" t="s">
        <v>107</v>
      </c>
      <c r="I1672" s="57">
        <v>9705.82</v>
      </c>
      <c r="J1672" s="56">
        <v>9675.0895060137627</v>
      </c>
      <c r="K1672" s="56">
        <v>9675.0889999999999</v>
      </c>
      <c r="L1672" s="58">
        <v>11416605.02</v>
      </c>
      <c r="M1672" s="59">
        <v>41327</v>
      </c>
      <c r="N1672" s="60">
        <v>2013</v>
      </c>
      <c r="O1672" s="61">
        <v>41333</v>
      </c>
      <c r="P1672" s="60">
        <v>2013</v>
      </c>
      <c r="Q1672" s="61">
        <v>41450</v>
      </c>
      <c r="R1672" s="53" t="s">
        <v>342</v>
      </c>
      <c r="S1672" s="53" t="s">
        <v>3797</v>
      </c>
      <c r="T1672" s="53" t="s">
        <v>389</v>
      </c>
      <c r="U1672" s="68">
        <v>1</v>
      </c>
      <c r="V1672" s="53">
        <v>2</v>
      </c>
      <c r="W1672" s="53" t="s">
        <v>390</v>
      </c>
      <c r="X1672" s="53"/>
      <c r="Y1672" s="367">
        <v>29.560614743274382</v>
      </c>
      <c r="Z1672" s="367">
        <v>1635.5054504026309</v>
      </c>
      <c r="AA1672" s="53"/>
      <c r="AB1672" s="64" t="s">
        <v>3792</v>
      </c>
      <c r="AC1672" s="178" t="s">
        <v>1816</v>
      </c>
      <c r="AD1672" s="74">
        <v>631648.56000000006</v>
      </c>
      <c r="AE1672" s="53"/>
      <c r="AF1672" s="68">
        <v>386.21</v>
      </c>
      <c r="AG1672" s="53"/>
      <c r="AH1672" s="367"/>
      <c r="AI1672" s="68" t="s">
        <v>3793</v>
      </c>
      <c r="AJ1672" s="53" t="s">
        <v>1869</v>
      </c>
    </row>
    <row r="1673" spans="1:36" s="148" customFormat="1" ht="60">
      <c r="A1673" s="52" t="s">
        <v>783</v>
      </c>
      <c r="B1673" s="60">
        <v>2373</v>
      </c>
      <c r="C1673" s="68">
        <v>3000583</v>
      </c>
      <c r="D1673" s="52" t="s">
        <v>789</v>
      </c>
      <c r="E1673" s="53" t="s">
        <v>82</v>
      </c>
      <c r="F1673" s="55">
        <v>41284</v>
      </c>
      <c r="G1673" s="55">
        <v>41322</v>
      </c>
      <c r="H1673" s="53" t="s">
        <v>107</v>
      </c>
      <c r="I1673" s="57">
        <v>8414.33</v>
      </c>
      <c r="J1673" s="56">
        <v>8378.3069219329936</v>
      </c>
      <c r="K1673" s="56">
        <v>8378.3060000000005</v>
      </c>
      <c r="L1673" s="58">
        <v>9886401.0800000001</v>
      </c>
      <c r="M1673" s="59">
        <v>41327</v>
      </c>
      <c r="N1673" s="60">
        <v>2013</v>
      </c>
      <c r="O1673" s="61">
        <v>41333</v>
      </c>
      <c r="P1673" s="60">
        <v>2013</v>
      </c>
      <c r="Q1673" s="61">
        <v>41450</v>
      </c>
      <c r="R1673" s="53" t="s">
        <v>342</v>
      </c>
      <c r="S1673" s="53" t="s">
        <v>3802</v>
      </c>
      <c r="T1673" s="53" t="s">
        <v>389</v>
      </c>
      <c r="U1673" s="68">
        <v>1</v>
      </c>
      <c r="V1673" s="53">
        <v>2</v>
      </c>
      <c r="W1673" s="53" t="s">
        <v>390</v>
      </c>
      <c r="X1673" s="53"/>
      <c r="Y1673" s="367">
        <v>25.598511379819271</v>
      </c>
      <c r="Z1673" s="367">
        <v>1635.5054504026309</v>
      </c>
      <c r="AA1673" s="53"/>
      <c r="AB1673" s="64" t="s">
        <v>3792</v>
      </c>
      <c r="AC1673" s="178" t="s">
        <v>1816</v>
      </c>
      <c r="AD1673" s="74">
        <v>631648.56000000006</v>
      </c>
      <c r="AE1673" s="53"/>
      <c r="AF1673" s="68">
        <v>386.21</v>
      </c>
      <c r="AG1673" s="53"/>
      <c r="AH1673" s="367"/>
      <c r="AI1673" s="68" t="s">
        <v>3793</v>
      </c>
      <c r="AJ1673" s="53" t="s">
        <v>1869</v>
      </c>
    </row>
    <row r="1674" spans="1:36" s="148" customFormat="1" ht="60">
      <c r="A1674" s="52" t="s">
        <v>783</v>
      </c>
      <c r="B1674" s="159" t="s">
        <v>3803</v>
      </c>
      <c r="C1674" s="68">
        <v>3000583</v>
      </c>
      <c r="D1674" s="52" t="s">
        <v>789</v>
      </c>
      <c r="E1674" s="53" t="s">
        <v>82</v>
      </c>
      <c r="F1674" s="55">
        <v>41284</v>
      </c>
      <c r="G1674" s="55">
        <v>41322</v>
      </c>
      <c r="H1674" s="53" t="s">
        <v>107</v>
      </c>
      <c r="I1674" s="57">
        <v>426.60700000000003</v>
      </c>
      <c r="J1674" s="56">
        <v>410.43454281895691</v>
      </c>
      <c r="K1674" s="56">
        <v>410.43400000000003</v>
      </c>
      <c r="L1674" s="58">
        <v>484312.12</v>
      </c>
      <c r="M1674" s="59">
        <v>41327</v>
      </c>
      <c r="N1674" s="60">
        <v>2013</v>
      </c>
      <c r="O1674" s="61">
        <v>41333</v>
      </c>
      <c r="P1674" s="60">
        <v>2013</v>
      </c>
      <c r="Q1674" s="61">
        <v>41450</v>
      </c>
      <c r="R1674" s="53" t="s">
        <v>342</v>
      </c>
      <c r="S1674" s="53" t="s">
        <v>3804</v>
      </c>
      <c r="T1674" s="53" t="s">
        <v>389</v>
      </c>
      <c r="U1674" s="68">
        <v>1</v>
      </c>
      <c r="V1674" s="53">
        <v>2</v>
      </c>
      <c r="W1674" s="53" t="s">
        <v>390</v>
      </c>
      <c r="X1674" s="53"/>
      <c r="Y1674" s="367">
        <v>1.2540123766862588</v>
      </c>
      <c r="Z1674" s="367">
        <v>1635.5054504026309</v>
      </c>
      <c r="AA1674" s="53"/>
      <c r="AB1674" s="64" t="s">
        <v>3792</v>
      </c>
      <c r="AC1674" s="178" t="s">
        <v>1816</v>
      </c>
      <c r="AD1674" s="74">
        <v>631648.56000000006</v>
      </c>
      <c r="AE1674" s="53"/>
      <c r="AF1674" s="68">
        <v>386.21</v>
      </c>
      <c r="AG1674" s="53"/>
      <c r="AH1674" s="367"/>
      <c r="AI1674" s="68" t="s">
        <v>3793</v>
      </c>
      <c r="AJ1674" s="53" t="s">
        <v>1869</v>
      </c>
    </row>
    <row r="1675" spans="1:36" s="148" customFormat="1" ht="60">
      <c r="A1675" s="52" t="s">
        <v>783</v>
      </c>
      <c r="B1675" s="60">
        <v>2374</v>
      </c>
      <c r="C1675" s="68">
        <v>3000583</v>
      </c>
      <c r="D1675" s="52" t="s">
        <v>789</v>
      </c>
      <c r="E1675" s="53" t="s">
        <v>82</v>
      </c>
      <c r="F1675" s="55">
        <v>41284</v>
      </c>
      <c r="G1675" s="55">
        <v>41322</v>
      </c>
      <c r="H1675" s="53" t="s">
        <v>107</v>
      </c>
      <c r="I1675" s="57">
        <v>9898.9699999999993</v>
      </c>
      <c r="J1675" s="56">
        <v>9862.0835730946583</v>
      </c>
      <c r="K1675" s="56">
        <v>9862.0830000000005</v>
      </c>
      <c r="L1675" s="58">
        <v>11637257.939999999</v>
      </c>
      <c r="M1675" s="59">
        <v>41327</v>
      </c>
      <c r="N1675" s="60">
        <v>2013</v>
      </c>
      <c r="O1675" s="61">
        <v>41333</v>
      </c>
      <c r="P1675" s="60">
        <v>2013</v>
      </c>
      <c r="Q1675" s="61">
        <v>41450</v>
      </c>
      <c r="R1675" s="53" t="s">
        <v>342</v>
      </c>
      <c r="S1675" s="53" t="s">
        <v>3797</v>
      </c>
      <c r="T1675" s="53" t="s">
        <v>389</v>
      </c>
      <c r="U1675" s="68">
        <v>1</v>
      </c>
      <c r="V1675" s="53">
        <v>2</v>
      </c>
      <c r="W1675" s="53" t="s">
        <v>390</v>
      </c>
      <c r="X1675" s="53"/>
      <c r="Y1675" s="367">
        <v>30.13194360581031</v>
      </c>
      <c r="Z1675" s="367">
        <v>1635.5054504026309</v>
      </c>
      <c r="AA1675" s="53"/>
      <c r="AB1675" s="64" t="s">
        <v>3792</v>
      </c>
      <c r="AC1675" s="178" t="s">
        <v>1816</v>
      </c>
      <c r="AD1675" s="74">
        <v>631648.56000000006</v>
      </c>
      <c r="AE1675" s="53"/>
      <c r="AF1675" s="68">
        <v>386.21</v>
      </c>
      <c r="AG1675" s="53"/>
      <c r="AH1675" s="367"/>
      <c r="AI1675" s="68" t="s">
        <v>3793</v>
      </c>
      <c r="AJ1675" s="53" t="s">
        <v>1869</v>
      </c>
    </row>
    <row r="1676" spans="1:36" s="148" customFormat="1" ht="60">
      <c r="A1676" s="52" t="s">
        <v>783</v>
      </c>
      <c r="B1676" s="60">
        <v>2375</v>
      </c>
      <c r="C1676" s="68">
        <v>3000583</v>
      </c>
      <c r="D1676" s="52" t="s">
        <v>789</v>
      </c>
      <c r="E1676" s="53" t="s">
        <v>82</v>
      </c>
      <c r="F1676" s="55">
        <v>41284</v>
      </c>
      <c r="G1676" s="55">
        <v>41322</v>
      </c>
      <c r="H1676" s="53" t="s">
        <v>107</v>
      </c>
      <c r="I1676" s="57">
        <v>9135.8349999999991</v>
      </c>
      <c r="J1676" s="56">
        <v>9103.6206964469966</v>
      </c>
      <c r="K1676" s="56">
        <v>9103.6200000000008</v>
      </c>
      <c r="L1676" s="58">
        <v>10742271.6</v>
      </c>
      <c r="M1676" s="59">
        <v>41327</v>
      </c>
      <c r="N1676" s="60">
        <v>2013</v>
      </c>
      <c r="O1676" s="61">
        <v>41333</v>
      </c>
      <c r="P1676" s="60">
        <v>2013</v>
      </c>
      <c r="Q1676" s="61">
        <v>41450</v>
      </c>
      <c r="R1676" s="53" t="s">
        <v>342</v>
      </c>
      <c r="S1676" s="53" t="s">
        <v>3797</v>
      </c>
      <c r="T1676" s="53" t="s">
        <v>389</v>
      </c>
      <c r="U1676" s="68">
        <v>1</v>
      </c>
      <c r="V1676" s="53">
        <v>2</v>
      </c>
      <c r="W1676" s="53" t="s">
        <v>390</v>
      </c>
      <c r="X1676" s="53"/>
      <c r="Y1676" s="367">
        <v>27.814586882783978</v>
      </c>
      <c r="Z1676" s="367">
        <v>1635.5054504026309</v>
      </c>
      <c r="AA1676" s="53"/>
      <c r="AB1676" s="64" t="s">
        <v>3792</v>
      </c>
      <c r="AC1676" s="178" t="s">
        <v>1816</v>
      </c>
      <c r="AD1676" s="74">
        <v>631648.56000000006</v>
      </c>
      <c r="AE1676" s="53"/>
      <c r="AF1676" s="68">
        <v>386.21</v>
      </c>
      <c r="AG1676" s="53"/>
      <c r="AH1676" s="367"/>
      <c r="AI1676" s="68" t="s">
        <v>3793</v>
      </c>
      <c r="AJ1676" s="53" t="s">
        <v>1869</v>
      </c>
    </row>
    <row r="1677" spans="1:36" s="148" customFormat="1" ht="60">
      <c r="A1677" s="52" t="s">
        <v>783</v>
      </c>
      <c r="B1677" s="159" t="s">
        <v>3805</v>
      </c>
      <c r="C1677" s="68">
        <v>3000583</v>
      </c>
      <c r="D1677" s="52" t="s">
        <v>789</v>
      </c>
      <c r="E1677" s="53" t="s">
        <v>82</v>
      </c>
      <c r="F1677" s="55">
        <v>41284</v>
      </c>
      <c r="G1677" s="55">
        <v>41322</v>
      </c>
      <c r="H1677" s="53" t="s">
        <v>107</v>
      </c>
      <c r="I1677" s="57">
        <v>211.29</v>
      </c>
      <c r="J1677" s="56">
        <v>230.31494231616006</v>
      </c>
      <c r="K1677" s="56">
        <v>211.29</v>
      </c>
      <c r="L1677" s="58">
        <v>249322.19999999998</v>
      </c>
      <c r="M1677" s="59">
        <v>41327</v>
      </c>
      <c r="N1677" s="60">
        <v>2013</v>
      </c>
      <c r="O1677" s="61">
        <v>41333</v>
      </c>
      <c r="P1677" s="60">
        <v>2013</v>
      </c>
      <c r="Q1677" s="61">
        <v>41450</v>
      </c>
      <c r="R1677" s="53" t="s">
        <v>342</v>
      </c>
      <c r="S1677" s="53" t="s">
        <v>6407</v>
      </c>
      <c r="T1677" s="53" t="s">
        <v>389</v>
      </c>
      <c r="U1677" s="68">
        <v>1</v>
      </c>
      <c r="V1677" s="53">
        <v>2</v>
      </c>
      <c r="W1677" s="53" t="s">
        <v>390</v>
      </c>
      <c r="X1677" s="53"/>
      <c r="Y1677" s="367">
        <v>249.32219999999998</v>
      </c>
      <c r="Z1677" s="367">
        <v>1635.5054504026309</v>
      </c>
      <c r="AA1677" s="53"/>
      <c r="AB1677" s="64" t="s">
        <v>3792</v>
      </c>
      <c r="AC1677" s="178" t="s">
        <v>1816</v>
      </c>
      <c r="AD1677" s="74">
        <v>631648.56000000006</v>
      </c>
      <c r="AE1677" s="53"/>
      <c r="AF1677" s="68">
        <v>386.21</v>
      </c>
      <c r="AG1677" s="53"/>
      <c r="AH1677" s="367"/>
      <c r="AI1677" s="68" t="s">
        <v>3793</v>
      </c>
      <c r="AJ1677" s="53" t="s">
        <v>1869</v>
      </c>
    </row>
    <row r="1678" spans="1:36" s="148" customFormat="1" ht="60">
      <c r="A1678" s="52" t="s">
        <v>783</v>
      </c>
      <c r="B1678" s="60">
        <v>2376</v>
      </c>
      <c r="C1678" s="68">
        <v>3000583</v>
      </c>
      <c r="D1678" s="52" t="s">
        <v>789</v>
      </c>
      <c r="E1678" s="53" t="s">
        <v>82</v>
      </c>
      <c r="F1678" s="55">
        <v>41284</v>
      </c>
      <c r="G1678" s="55">
        <v>41322</v>
      </c>
      <c r="H1678" s="53" t="s">
        <v>107</v>
      </c>
      <c r="I1678" s="57">
        <v>9252.4599999999991</v>
      </c>
      <c r="J1678" s="56">
        <v>9223.0132091460491</v>
      </c>
      <c r="K1678" s="56">
        <v>9223.0130000000008</v>
      </c>
      <c r="L1678" s="58">
        <v>10883155.340000002</v>
      </c>
      <c r="M1678" s="59">
        <v>41327</v>
      </c>
      <c r="N1678" s="60">
        <v>2013</v>
      </c>
      <c r="O1678" s="61">
        <v>41333</v>
      </c>
      <c r="P1678" s="60">
        <v>2013</v>
      </c>
      <c r="Q1678" s="61">
        <v>41450</v>
      </c>
      <c r="R1678" s="53" t="s">
        <v>342</v>
      </c>
      <c r="S1678" s="53" t="s">
        <v>3797</v>
      </c>
      <c r="T1678" s="53" t="s">
        <v>389</v>
      </c>
      <c r="U1678" s="68">
        <v>1</v>
      </c>
      <c r="V1678" s="53">
        <v>2</v>
      </c>
      <c r="W1678" s="53" t="s">
        <v>390</v>
      </c>
      <c r="X1678" s="53"/>
      <c r="Y1678" s="367">
        <v>28.179372206830486</v>
      </c>
      <c r="Z1678" s="367">
        <v>1635.5054504026309</v>
      </c>
      <c r="AA1678" s="53"/>
      <c r="AB1678" s="64" t="s">
        <v>3792</v>
      </c>
      <c r="AC1678" s="178" t="s">
        <v>1816</v>
      </c>
      <c r="AD1678" s="74">
        <v>631648.56000000006</v>
      </c>
      <c r="AE1678" s="53"/>
      <c r="AF1678" s="68">
        <v>386.21</v>
      </c>
      <c r="AG1678" s="53"/>
      <c r="AH1678" s="367"/>
      <c r="AI1678" s="68" t="s">
        <v>3793</v>
      </c>
      <c r="AJ1678" s="53" t="s">
        <v>1869</v>
      </c>
    </row>
    <row r="1679" spans="1:36" s="148" customFormat="1" ht="60">
      <c r="A1679" s="52" t="s">
        <v>783</v>
      </c>
      <c r="B1679" s="60">
        <v>2377</v>
      </c>
      <c r="C1679" s="68">
        <v>3000583</v>
      </c>
      <c r="D1679" s="52" t="s">
        <v>789</v>
      </c>
      <c r="E1679" s="53" t="s">
        <v>82</v>
      </c>
      <c r="F1679" s="55">
        <v>41284</v>
      </c>
      <c r="G1679" s="55">
        <v>41310</v>
      </c>
      <c r="H1679" s="53" t="s">
        <v>107</v>
      </c>
      <c r="I1679" s="57">
        <v>9801.1200000000008</v>
      </c>
      <c r="J1679" s="56">
        <v>9770.0365870842252</v>
      </c>
      <c r="K1679" s="56">
        <v>9770.0360000000001</v>
      </c>
      <c r="L1679" s="58">
        <v>11528642.479999999</v>
      </c>
      <c r="M1679" s="59">
        <v>41327</v>
      </c>
      <c r="N1679" s="60">
        <v>2013</v>
      </c>
      <c r="O1679" s="61">
        <v>41333</v>
      </c>
      <c r="P1679" s="60">
        <v>2013</v>
      </c>
      <c r="Q1679" s="61">
        <v>41450</v>
      </c>
      <c r="R1679" s="53" t="s">
        <v>342</v>
      </c>
      <c r="S1679" s="53" t="s">
        <v>3797</v>
      </c>
      <c r="T1679" s="53" t="s">
        <v>389</v>
      </c>
      <c r="U1679" s="68">
        <v>1</v>
      </c>
      <c r="V1679" s="53">
        <v>2</v>
      </c>
      <c r="W1679" s="53" t="s">
        <v>390</v>
      </c>
      <c r="X1679" s="53"/>
      <c r="Y1679" s="367">
        <v>29.850709406799407</v>
      </c>
      <c r="Z1679" s="367">
        <v>1635.5054504026309</v>
      </c>
      <c r="AA1679" s="53"/>
      <c r="AB1679" s="64" t="s">
        <v>3792</v>
      </c>
      <c r="AC1679" s="178" t="s">
        <v>1816</v>
      </c>
      <c r="AD1679" s="74">
        <v>631648.56000000006</v>
      </c>
      <c r="AE1679" s="53"/>
      <c r="AF1679" s="68">
        <v>386.21</v>
      </c>
      <c r="AG1679" s="53"/>
      <c r="AH1679" s="367"/>
      <c r="AI1679" s="68" t="s">
        <v>3793</v>
      </c>
      <c r="AJ1679" s="53" t="s">
        <v>1869</v>
      </c>
    </row>
    <row r="1680" spans="1:36" s="148" customFormat="1" ht="60">
      <c r="A1680" s="52" t="s">
        <v>783</v>
      </c>
      <c r="B1680" s="60">
        <v>2378</v>
      </c>
      <c r="C1680" s="68">
        <v>3000583</v>
      </c>
      <c r="D1680" s="52" t="s">
        <v>789</v>
      </c>
      <c r="E1680" s="53" t="s">
        <v>82</v>
      </c>
      <c r="F1680" s="55">
        <v>41284</v>
      </c>
      <c r="G1680" s="55">
        <v>41322</v>
      </c>
      <c r="H1680" s="53" t="s">
        <v>107</v>
      </c>
      <c r="I1680" s="57">
        <v>9435.232</v>
      </c>
      <c r="J1680" s="56">
        <v>9405.3490690643739</v>
      </c>
      <c r="K1680" s="56">
        <v>9405.3490000000002</v>
      </c>
      <c r="L1680" s="58">
        <v>11098311.819999998</v>
      </c>
      <c r="M1680" s="59">
        <v>41327</v>
      </c>
      <c r="N1680" s="60">
        <v>2013</v>
      </c>
      <c r="O1680" s="61">
        <v>41333</v>
      </c>
      <c r="P1680" s="60">
        <v>2013</v>
      </c>
      <c r="Q1680" s="61">
        <v>41450</v>
      </c>
      <c r="R1680" s="53" t="s">
        <v>342</v>
      </c>
      <c r="S1680" s="53" t="s">
        <v>3797</v>
      </c>
      <c r="T1680" s="53" t="s">
        <v>389</v>
      </c>
      <c r="U1680" s="68">
        <v>1</v>
      </c>
      <c r="V1680" s="53">
        <v>2</v>
      </c>
      <c r="W1680" s="53" t="s">
        <v>390</v>
      </c>
      <c r="X1680" s="53"/>
      <c r="Y1680" s="367">
        <v>28.736469330157167</v>
      </c>
      <c r="Z1680" s="367">
        <v>1635.5054504026309</v>
      </c>
      <c r="AA1680" s="53"/>
      <c r="AB1680" s="64" t="s">
        <v>3792</v>
      </c>
      <c r="AC1680" s="178" t="s">
        <v>1816</v>
      </c>
      <c r="AD1680" s="74">
        <v>631648.56000000006</v>
      </c>
      <c r="AE1680" s="53"/>
      <c r="AF1680" s="68">
        <v>386.21</v>
      </c>
      <c r="AG1680" s="53"/>
      <c r="AH1680" s="367"/>
      <c r="AI1680" s="68" t="s">
        <v>3793</v>
      </c>
      <c r="AJ1680" s="53" t="s">
        <v>1869</v>
      </c>
    </row>
    <row r="1681" spans="1:46" s="148" customFormat="1" ht="60">
      <c r="A1681" s="52" t="s">
        <v>783</v>
      </c>
      <c r="B1681" s="60">
        <v>2379</v>
      </c>
      <c r="C1681" s="68">
        <v>3000583</v>
      </c>
      <c r="D1681" s="52" t="s">
        <v>789</v>
      </c>
      <c r="E1681" s="53" t="s">
        <v>82</v>
      </c>
      <c r="F1681" s="55">
        <v>41284</v>
      </c>
      <c r="G1681" s="55">
        <v>41322</v>
      </c>
      <c r="H1681" s="53" t="s">
        <v>107</v>
      </c>
      <c r="I1681" s="57">
        <v>8069.04</v>
      </c>
      <c r="J1681" s="56">
        <v>8043.4757132899213</v>
      </c>
      <c r="K1681" s="56">
        <v>8043.4750000000004</v>
      </c>
      <c r="L1681" s="58">
        <v>9491300.5</v>
      </c>
      <c r="M1681" s="59">
        <v>41327</v>
      </c>
      <c r="N1681" s="60">
        <v>2013</v>
      </c>
      <c r="O1681" s="61">
        <v>41333</v>
      </c>
      <c r="P1681" s="60">
        <v>2013</v>
      </c>
      <c r="Q1681" s="61">
        <v>41450</v>
      </c>
      <c r="R1681" s="53" t="s">
        <v>342</v>
      </c>
      <c r="S1681" s="53" t="s">
        <v>6042</v>
      </c>
      <c r="T1681" s="53" t="s">
        <v>389</v>
      </c>
      <c r="U1681" s="68">
        <v>1</v>
      </c>
      <c r="V1681" s="53">
        <v>2</v>
      </c>
      <c r="W1681" s="53" t="s">
        <v>390</v>
      </c>
      <c r="X1681" s="53"/>
      <c r="Y1681" s="367">
        <v>9491.3004999999994</v>
      </c>
      <c r="Z1681" s="367">
        <v>1635.5054504026309</v>
      </c>
      <c r="AA1681" s="53"/>
      <c r="AB1681" s="64" t="s">
        <v>3792</v>
      </c>
      <c r="AC1681" s="178" t="s">
        <v>1816</v>
      </c>
      <c r="AD1681" s="74">
        <v>631648.56000000006</v>
      </c>
      <c r="AE1681" s="53"/>
      <c r="AF1681" s="68">
        <v>386.21</v>
      </c>
      <c r="AG1681" s="53"/>
      <c r="AH1681" s="367"/>
      <c r="AI1681" s="68" t="s">
        <v>3793</v>
      </c>
      <c r="AJ1681" s="53" t="s">
        <v>1869</v>
      </c>
    </row>
    <row r="1682" spans="1:46" s="148" customFormat="1" ht="60">
      <c r="A1682" s="52" t="s">
        <v>783</v>
      </c>
      <c r="B1682" s="60" t="s">
        <v>6043</v>
      </c>
      <c r="C1682" s="68">
        <v>3000583</v>
      </c>
      <c r="D1682" s="52" t="s">
        <v>789</v>
      </c>
      <c r="E1682" s="53" t="s">
        <v>82</v>
      </c>
      <c r="F1682" s="55">
        <v>41384</v>
      </c>
      <c r="G1682" s="55">
        <v>41407</v>
      </c>
      <c r="H1682" s="53" t="s">
        <v>107</v>
      </c>
      <c r="I1682" s="57">
        <v>772.06100000000004</v>
      </c>
      <c r="J1682" s="56">
        <v>757.94717881013787</v>
      </c>
      <c r="K1682" s="56">
        <v>757.947</v>
      </c>
      <c r="L1682" s="58">
        <v>894377.46</v>
      </c>
      <c r="M1682" s="59">
        <v>41414</v>
      </c>
      <c r="N1682" s="60">
        <v>2013</v>
      </c>
      <c r="O1682" s="61">
        <v>41419</v>
      </c>
      <c r="P1682" s="60">
        <v>2013</v>
      </c>
      <c r="Q1682" s="61">
        <v>41455</v>
      </c>
      <c r="R1682" s="53" t="s">
        <v>342</v>
      </c>
      <c r="S1682" s="53" t="s">
        <v>6044</v>
      </c>
      <c r="T1682" s="53" t="s">
        <v>389</v>
      </c>
      <c r="U1682" s="68">
        <v>1</v>
      </c>
      <c r="V1682" s="53">
        <v>2</v>
      </c>
      <c r="W1682" s="53" t="s">
        <v>390</v>
      </c>
      <c r="X1682" s="53"/>
      <c r="Y1682" s="367">
        <v>894.37745999999993</v>
      </c>
      <c r="Z1682" s="367">
        <v>1635.5054504026309</v>
      </c>
      <c r="AA1682" s="53"/>
      <c r="AB1682" s="64" t="s">
        <v>3792</v>
      </c>
      <c r="AC1682" s="178" t="s">
        <v>1816</v>
      </c>
      <c r="AD1682" s="74">
        <v>631648.56000000006</v>
      </c>
      <c r="AE1682" s="53"/>
      <c r="AF1682" s="68">
        <v>386.21</v>
      </c>
      <c r="AG1682" s="53"/>
      <c r="AH1682" s="367"/>
      <c r="AI1682" s="68" t="s">
        <v>3793</v>
      </c>
      <c r="AJ1682" s="53" t="s">
        <v>1869</v>
      </c>
    </row>
    <row r="1683" spans="1:46" s="148" customFormat="1" ht="60">
      <c r="A1683" s="52" t="s">
        <v>783</v>
      </c>
      <c r="B1683" s="60">
        <v>2380</v>
      </c>
      <c r="C1683" s="68">
        <v>3000583</v>
      </c>
      <c r="D1683" s="52" t="s">
        <v>789</v>
      </c>
      <c r="E1683" s="53" t="s">
        <v>82</v>
      </c>
      <c r="F1683" s="55">
        <v>41284</v>
      </c>
      <c r="G1683" s="55">
        <v>41310</v>
      </c>
      <c r="H1683" s="53" t="s">
        <v>107</v>
      </c>
      <c r="I1683" s="57">
        <v>9518.1090000000004</v>
      </c>
      <c r="J1683" s="56">
        <v>9487.1667314486604</v>
      </c>
      <c r="K1683" s="56">
        <v>9487.1659999999993</v>
      </c>
      <c r="L1683" s="58">
        <v>11194855.879999999</v>
      </c>
      <c r="M1683" s="59">
        <v>41327</v>
      </c>
      <c r="N1683" s="60">
        <v>2013</v>
      </c>
      <c r="O1683" s="61">
        <v>41333</v>
      </c>
      <c r="P1683" s="60">
        <v>2013</v>
      </c>
      <c r="Q1683" s="61">
        <v>41450</v>
      </c>
      <c r="R1683" s="53" t="s">
        <v>342</v>
      </c>
      <c r="S1683" s="53" t="s">
        <v>3797</v>
      </c>
      <c r="T1683" s="53" t="s">
        <v>389</v>
      </c>
      <c r="U1683" s="68">
        <v>1</v>
      </c>
      <c r="V1683" s="53">
        <v>2</v>
      </c>
      <c r="W1683" s="53" t="s">
        <v>390</v>
      </c>
      <c r="X1683" s="53"/>
      <c r="Y1683" s="367">
        <v>28.986447476761345</v>
      </c>
      <c r="Z1683" s="367">
        <v>1635.5054504026309</v>
      </c>
      <c r="AA1683" s="53"/>
      <c r="AB1683" s="64" t="s">
        <v>3792</v>
      </c>
      <c r="AC1683" s="178" t="s">
        <v>1816</v>
      </c>
      <c r="AD1683" s="74">
        <v>631648.56000000006</v>
      </c>
      <c r="AE1683" s="53"/>
      <c r="AF1683" s="68">
        <v>386.21</v>
      </c>
      <c r="AG1683" s="53"/>
      <c r="AH1683" s="367"/>
      <c r="AI1683" s="68" t="s">
        <v>3793</v>
      </c>
      <c r="AJ1683" s="53" t="s">
        <v>1869</v>
      </c>
    </row>
    <row r="1684" spans="1:46" s="291" customFormat="1" ht="60">
      <c r="A1684" s="52" t="s">
        <v>783</v>
      </c>
      <c r="B1684" s="60">
        <v>2381</v>
      </c>
      <c r="C1684" s="68">
        <v>3000583</v>
      </c>
      <c r="D1684" s="52" t="s">
        <v>789</v>
      </c>
      <c r="E1684" s="53" t="s">
        <v>82</v>
      </c>
      <c r="F1684" s="55">
        <v>41284</v>
      </c>
      <c r="G1684" s="55">
        <v>41322</v>
      </c>
      <c r="H1684" s="53" t="s">
        <v>107</v>
      </c>
      <c r="I1684" s="57">
        <v>9647.9979999999996</v>
      </c>
      <c r="J1684" s="56">
        <v>9448.2027694533917</v>
      </c>
      <c r="K1684" s="56">
        <v>9448.2019999999993</v>
      </c>
      <c r="L1684" s="58">
        <v>11148878.359999999</v>
      </c>
      <c r="M1684" s="59">
        <v>41327</v>
      </c>
      <c r="N1684" s="60">
        <v>2013</v>
      </c>
      <c r="O1684" s="61">
        <v>41333</v>
      </c>
      <c r="P1684" s="60">
        <v>2013</v>
      </c>
      <c r="Q1684" s="61">
        <v>41450</v>
      </c>
      <c r="R1684" s="53" t="s">
        <v>342</v>
      </c>
      <c r="S1684" s="53" t="s">
        <v>3797</v>
      </c>
      <c r="T1684" s="53" t="s">
        <v>389</v>
      </c>
      <c r="U1684" s="68">
        <v>1</v>
      </c>
      <c r="V1684" s="53">
        <v>2</v>
      </c>
      <c r="W1684" s="53" t="s">
        <v>390</v>
      </c>
      <c r="X1684" s="53"/>
      <c r="Y1684" s="367">
        <v>28.867399497682605</v>
      </c>
      <c r="Z1684" s="367">
        <v>1635.5054504026309</v>
      </c>
      <c r="AA1684" s="53"/>
      <c r="AB1684" s="64" t="s">
        <v>3792</v>
      </c>
      <c r="AC1684" s="178" t="s">
        <v>1816</v>
      </c>
      <c r="AD1684" s="74">
        <v>631648.56000000006</v>
      </c>
      <c r="AE1684" s="53"/>
      <c r="AF1684" s="68">
        <v>386.21</v>
      </c>
      <c r="AG1684" s="53"/>
      <c r="AH1684" s="367"/>
      <c r="AI1684" s="68" t="s">
        <v>3793</v>
      </c>
      <c r="AJ1684" s="53" t="s">
        <v>1869</v>
      </c>
      <c r="AK1684" s="148"/>
      <c r="AL1684" s="148"/>
      <c r="AM1684" s="148"/>
      <c r="AN1684" s="148"/>
      <c r="AO1684" s="148"/>
      <c r="AP1684" s="148"/>
      <c r="AQ1684" s="148"/>
      <c r="AR1684" s="148"/>
      <c r="AS1684" s="148"/>
      <c r="AT1684" s="148"/>
    </row>
    <row r="1685" spans="1:46" s="148" customFormat="1" ht="60">
      <c r="A1685" s="52" t="s">
        <v>783</v>
      </c>
      <c r="B1685" s="60">
        <v>2382</v>
      </c>
      <c r="C1685" s="68">
        <v>3000583</v>
      </c>
      <c r="D1685" s="52" t="s">
        <v>789</v>
      </c>
      <c r="E1685" s="53" t="s">
        <v>82</v>
      </c>
      <c r="F1685" s="55">
        <v>41284</v>
      </c>
      <c r="G1685" s="55">
        <v>41322</v>
      </c>
      <c r="H1685" s="53" t="s">
        <v>107</v>
      </c>
      <c r="I1685" s="57">
        <v>9143.982</v>
      </c>
      <c r="J1685" s="56">
        <v>8954.6043333526304</v>
      </c>
      <c r="K1685" s="56">
        <v>8954.6039999999994</v>
      </c>
      <c r="L1685" s="58">
        <v>10566432.719999999</v>
      </c>
      <c r="M1685" s="59">
        <v>41327</v>
      </c>
      <c r="N1685" s="60">
        <v>2013</v>
      </c>
      <c r="O1685" s="61">
        <v>41333</v>
      </c>
      <c r="P1685" s="60">
        <v>2013</v>
      </c>
      <c r="Q1685" s="61">
        <v>41450</v>
      </c>
      <c r="R1685" s="53" t="s">
        <v>342</v>
      </c>
      <c r="S1685" s="53" t="s">
        <v>3797</v>
      </c>
      <c r="T1685" s="53" t="s">
        <v>389</v>
      </c>
      <c r="U1685" s="68">
        <v>1</v>
      </c>
      <c r="V1685" s="53">
        <v>2</v>
      </c>
      <c r="W1685" s="53" t="s">
        <v>390</v>
      </c>
      <c r="X1685" s="53"/>
      <c r="Y1685" s="367">
        <v>27.359293441391987</v>
      </c>
      <c r="Z1685" s="367">
        <v>1635.5054504026309</v>
      </c>
      <c r="AA1685" s="53"/>
      <c r="AB1685" s="64" t="s">
        <v>3792</v>
      </c>
      <c r="AC1685" s="178" t="s">
        <v>1816</v>
      </c>
      <c r="AD1685" s="74">
        <v>631648.56000000006</v>
      </c>
      <c r="AE1685" s="53"/>
      <c r="AF1685" s="68">
        <v>386.21</v>
      </c>
      <c r="AG1685" s="53"/>
      <c r="AH1685" s="367"/>
      <c r="AI1685" s="68" t="s">
        <v>3793</v>
      </c>
      <c r="AJ1685" s="53" t="s">
        <v>1869</v>
      </c>
    </row>
    <row r="1686" spans="1:46" s="148" customFormat="1" ht="60">
      <c r="A1686" s="52" t="s">
        <v>783</v>
      </c>
      <c r="B1686" s="60">
        <v>2383</v>
      </c>
      <c r="C1686" s="68">
        <v>3000583</v>
      </c>
      <c r="D1686" s="52" t="s">
        <v>789</v>
      </c>
      <c r="E1686" s="53" t="s">
        <v>82</v>
      </c>
      <c r="F1686" s="55">
        <v>41284</v>
      </c>
      <c r="G1686" s="55">
        <v>41322</v>
      </c>
      <c r="H1686" s="53" t="s">
        <v>107</v>
      </c>
      <c r="I1686" s="57">
        <v>8327.4269999999997</v>
      </c>
      <c r="J1686" s="56">
        <v>8299.0000422368666</v>
      </c>
      <c r="K1686" s="56">
        <v>8299</v>
      </c>
      <c r="L1686" s="58">
        <v>9792820</v>
      </c>
      <c r="M1686" s="59">
        <v>41327</v>
      </c>
      <c r="N1686" s="60">
        <v>2013</v>
      </c>
      <c r="O1686" s="61">
        <v>41333</v>
      </c>
      <c r="P1686" s="60">
        <v>2013</v>
      </c>
      <c r="Q1686" s="61">
        <v>41450</v>
      </c>
      <c r="R1686" s="53" t="s">
        <v>342</v>
      </c>
      <c r="S1686" s="53" t="s">
        <v>6045</v>
      </c>
      <c r="T1686" s="53" t="s">
        <v>389</v>
      </c>
      <c r="U1686" s="68">
        <v>1</v>
      </c>
      <c r="V1686" s="53">
        <v>2</v>
      </c>
      <c r="W1686" s="53" t="s">
        <v>390</v>
      </c>
      <c r="X1686" s="53"/>
      <c r="Y1686" s="367">
        <v>9792.82</v>
      </c>
      <c r="Z1686" s="367">
        <v>1635.5054504026309</v>
      </c>
      <c r="AA1686" s="53"/>
      <c r="AB1686" s="64" t="s">
        <v>3792</v>
      </c>
      <c r="AC1686" s="178" t="s">
        <v>1816</v>
      </c>
      <c r="AD1686" s="74">
        <v>631648.56000000006</v>
      </c>
      <c r="AE1686" s="53"/>
      <c r="AF1686" s="68">
        <v>386.21</v>
      </c>
      <c r="AG1686" s="53"/>
      <c r="AH1686" s="367"/>
      <c r="AI1686" s="68" t="s">
        <v>3793</v>
      </c>
      <c r="AJ1686" s="53" t="s">
        <v>1869</v>
      </c>
    </row>
    <row r="1687" spans="1:46" s="148" customFormat="1" ht="90">
      <c r="A1687" s="52" t="s">
        <v>783</v>
      </c>
      <c r="B1687" s="60" t="s">
        <v>6046</v>
      </c>
      <c r="C1687" s="68">
        <v>3000583</v>
      </c>
      <c r="D1687" s="52" t="s">
        <v>789</v>
      </c>
      <c r="E1687" s="53" t="s">
        <v>82</v>
      </c>
      <c r="F1687" s="55">
        <v>41384</v>
      </c>
      <c r="G1687" s="55">
        <v>41404</v>
      </c>
      <c r="H1687" s="53" t="s">
        <v>107</v>
      </c>
      <c r="I1687" s="57">
        <v>184.71</v>
      </c>
      <c r="J1687" s="56">
        <v>182.42839213424642</v>
      </c>
      <c r="K1687" s="56">
        <v>182.428</v>
      </c>
      <c r="L1687" s="58">
        <v>215265.04</v>
      </c>
      <c r="M1687" s="59">
        <v>41414</v>
      </c>
      <c r="N1687" s="60">
        <v>2013</v>
      </c>
      <c r="O1687" s="61">
        <v>41419</v>
      </c>
      <c r="P1687" s="60">
        <v>2013</v>
      </c>
      <c r="Q1687" s="61">
        <v>41455</v>
      </c>
      <c r="R1687" s="53" t="s">
        <v>342</v>
      </c>
      <c r="S1687" s="53" t="s">
        <v>6047</v>
      </c>
      <c r="T1687" s="53" t="s">
        <v>389</v>
      </c>
      <c r="U1687" s="68">
        <v>1</v>
      </c>
      <c r="V1687" s="53">
        <v>2</v>
      </c>
      <c r="W1687" s="53" t="s">
        <v>390</v>
      </c>
      <c r="X1687" s="53"/>
      <c r="Y1687" s="367">
        <v>215.26504</v>
      </c>
      <c r="Z1687" s="367">
        <v>1635.5054504026309</v>
      </c>
      <c r="AA1687" s="53"/>
      <c r="AB1687" s="64" t="s">
        <v>3792</v>
      </c>
      <c r="AC1687" s="178" t="s">
        <v>1816</v>
      </c>
      <c r="AD1687" s="74">
        <v>631648.56000000006</v>
      </c>
      <c r="AE1687" s="53"/>
      <c r="AF1687" s="68">
        <v>386.21</v>
      </c>
      <c r="AG1687" s="53"/>
      <c r="AH1687" s="367"/>
      <c r="AI1687" s="68" t="s">
        <v>3793</v>
      </c>
      <c r="AJ1687" s="53" t="s">
        <v>1869</v>
      </c>
    </row>
    <row r="1688" spans="1:46" s="148" customFormat="1" ht="60">
      <c r="A1688" s="52" t="s">
        <v>783</v>
      </c>
      <c r="B1688" s="60">
        <v>2384</v>
      </c>
      <c r="C1688" s="68">
        <v>3000583</v>
      </c>
      <c r="D1688" s="52" t="s">
        <v>789</v>
      </c>
      <c r="E1688" s="53" t="s">
        <v>82</v>
      </c>
      <c r="F1688" s="55">
        <v>41284</v>
      </c>
      <c r="G1688" s="55">
        <v>41322</v>
      </c>
      <c r="H1688" s="53" t="s">
        <v>107</v>
      </c>
      <c r="I1688" s="57">
        <v>4878.3959999999997</v>
      </c>
      <c r="J1688" s="56">
        <v>4734.4920755098765</v>
      </c>
      <c r="K1688" s="56">
        <v>4734.4920000000002</v>
      </c>
      <c r="L1688" s="58">
        <v>5586700.5600000005</v>
      </c>
      <c r="M1688" s="59">
        <v>41327</v>
      </c>
      <c r="N1688" s="60">
        <v>2013</v>
      </c>
      <c r="O1688" s="61">
        <v>41333</v>
      </c>
      <c r="P1688" s="60">
        <v>2013</v>
      </c>
      <c r="Q1688" s="61">
        <v>41450</v>
      </c>
      <c r="R1688" s="53" t="s">
        <v>342</v>
      </c>
      <c r="S1688" s="53" t="s">
        <v>3806</v>
      </c>
      <c r="T1688" s="53" t="s">
        <v>389</v>
      </c>
      <c r="U1688" s="68">
        <v>1</v>
      </c>
      <c r="V1688" s="53">
        <v>2</v>
      </c>
      <c r="W1688" s="53" t="s">
        <v>390</v>
      </c>
      <c r="X1688" s="53"/>
      <c r="Y1688" s="367">
        <v>14.465447709795191</v>
      </c>
      <c r="Z1688" s="367">
        <v>1635.5054504026309</v>
      </c>
      <c r="AA1688" s="53"/>
      <c r="AB1688" s="64" t="s">
        <v>3792</v>
      </c>
      <c r="AC1688" s="178" t="s">
        <v>1816</v>
      </c>
      <c r="AD1688" s="74">
        <v>631648.56000000006</v>
      </c>
      <c r="AE1688" s="53"/>
      <c r="AF1688" s="68">
        <v>386.21</v>
      </c>
      <c r="AG1688" s="53"/>
      <c r="AH1688" s="367"/>
      <c r="AI1688" s="68" t="s">
        <v>3793</v>
      </c>
      <c r="AJ1688" s="53" t="s">
        <v>1869</v>
      </c>
    </row>
    <row r="1689" spans="1:46" s="148" customFormat="1" ht="60">
      <c r="A1689" s="52" t="s">
        <v>783</v>
      </c>
      <c r="B1689" s="60">
        <v>2385</v>
      </c>
      <c r="C1689" s="68" t="s">
        <v>469</v>
      </c>
      <c r="D1689" s="52" t="s">
        <v>470</v>
      </c>
      <c r="E1689" s="53" t="s">
        <v>82</v>
      </c>
      <c r="F1689" s="55">
        <v>41222</v>
      </c>
      <c r="G1689" s="55">
        <v>41289</v>
      </c>
      <c r="H1689" s="53" t="s">
        <v>107</v>
      </c>
      <c r="I1689" s="57">
        <v>80.768000000000001</v>
      </c>
      <c r="J1689" s="56">
        <v>81.777857973083002</v>
      </c>
      <c r="K1689" s="56">
        <v>80.768000000000001</v>
      </c>
      <c r="L1689" s="58">
        <v>95306.240000000005</v>
      </c>
      <c r="M1689" s="59">
        <v>41306</v>
      </c>
      <c r="N1689" s="60">
        <v>2013</v>
      </c>
      <c r="O1689" s="61">
        <v>41320</v>
      </c>
      <c r="P1689" s="60">
        <v>2013</v>
      </c>
      <c r="Q1689" s="61">
        <v>41348</v>
      </c>
      <c r="R1689" s="53" t="s">
        <v>342</v>
      </c>
      <c r="S1689" s="53" t="s">
        <v>3807</v>
      </c>
      <c r="T1689" s="53" t="s">
        <v>417</v>
      </c>
      <c r="U1689" s="68">
        <v>2710</v>
      </c>
      <c r="V1689" s="53">
        <v>2</v>
      </c>
      <c r="W1689" s="53" t="s">
        <v>390</v>
      </c>
      <c r="X1689" s="53"/>
      <c r="Y1689" s="367">
        <v>0.24677310271613892</v>
      </c>
      <c r="Z1689" s="367">
        <v>1635.5054504026309</v>
      </c>
      <c r="AA1689" s="53" t="s">
        <v>3808</v>
      </c>
      <c r="AB1689" s="64" t="s">
        <v>3792</v>
      </c>
      <c r="AC1689" s="178" t="s">
        <v>1816</v>
      </c>
      <c r="AD1689" s="74">
        <v>631648.56000000006</v>
      </c>
      <c r="AE1689" s="53"/>
      <c r="AF1689" s="68">
        <v>386.21</v>
      </c>
      <c r="AG1689" s="53"/>
      <c r="AH1689" s="367"/>
      <c r="AI1689" s="68" t="s">
        <v>3793</v>
      </c>
      <c r="AJ1689" s="53" t="s">
        <v>1869</v>
      </c>
    </row>
    <row r="1690" spans="1:46" s="148" customFormat="1" ht="60">
      <c r="A1690" s="52" t="s">
        <v>783</v>
      </c>
      <c r="B1690" s="60">
        <v>2386</v>
      </c>
      <c r="C1690" s="68" t="s">
        <v>475</v>
      </c>
      <c r="D1690" s="52" t="s">
        <v>476</v>
      </c>
      <c r="E1690" s="53" t="s">
        <v>65</v>
      </c>
      <c r="F1690" s="55">
        <v>41221</v>
      </c>
      <c r="G1690" s="55">
        <v>41289</v>
      </c>
      <c r="H1690" s="53" t="s">
        <v>107</v>
      </c>
      <c r="I1690" s="57">
        <v>34.389000000000003</v>
      </c>
      <c r="J1690" s="56">
        <v>35.660553196302928</v>
      </c>
      <c r="K1690" s="56">
        <v>34.389000000000003</v>
      </c>
      <c r="L1690" s="58">
        <v>40579.019999999997</v>
      </c>
      <c r="M1690" s="59">
        <v>41306</v>
      </c>
      <c r="N1690" s="60">
        <v>2013</v>
      </c>
      <c r="O1690" s="61">
        <v>41320</v>
      </c>
      <c r="P1690" s="60">
        <v>2013</v>
      </c>
      <c r="Q1690" s="61">
        <v>41348</v>
      </c>
      <c r="R1690" s="53" t="s">
        <v>342</v>
      </c>
      <c r="S1690" s="53" t="s">
        <v>3807</v>
      </c>
      <c r="T1690" s="53" t="s">
        <v>417</v>
      </c>
      <c r="U1690" s="68">
        <v>3110</v>
      </c>
      <c r="V1690" s="53">
        <v>2</v>
      </c>
      <c r="W1690" s="53" t="s">
        <v>390</v>
      </c>
      <c r="X1690" s="53"/>
      <c r="Y1690" s="367">
        <v>0.10506983247456048</v>
      </c>
      <c r="Z1690" s="367">
        <v>1635.5054504026309</v>
      </c>
      <c r="AA1690" s="53" t="s">
        <v>3808</v>
      </c>
      <c r="AB1690" s="64" t="s">
        <v>3792</v>
      </c>
      <c r="AC1690" s="178" t="s">
        <v>1816</v>
      </c>
      <c r="AD1690" s="74">
        <v>631648.56000000006</v>
      </c>
      <c r="AE1690" s="53"/>
      <c r="AF1690" s="68">
        <v>386.21</v>
      </c>
      <c r="AG1690" s="53"/>
      <c r="AH1690" s="367"/>
      <c r="AI1690" s="68" t="s">
        <v>3793</v>
      </c>
      <c r="AJ1690" s="53" t="s">
        <v>1869</v>
      </c>
    </row>
    <row r="1691" spans="1:46" s="148" customFormat="1" ht="45">
      <c r="A1691" s="52" t="s">
        <v>783</v>
      </c>
      <c r="B1691" s="60">
        <v>2387</v>
      </c>
      <c r="C1691" s="68" t="s">
        <v>477</v>
      </c>
      <c r="D1691" s="52" t="s">
        <v>427</v>
      </c>
      <c r="E1691" s="53" t="s">
        <v>82</v>
      </c>
      <c r="F1691" s="55">
        <v>41226</v>
      </c>
      <c r="G1691" s="55">
        <v>41294</v>
      </c>
      <c r="H1691" s="53" t="s">
        <v>107</v>
      </c>
      <c r="I1691" s="57">
        <v>2195.7723000000001</v>
      </c>
      <c r="J1691" s="56">
        <v>2983.4655376535752</v>
      </c>
      <c r="K1691" s="56">
        <v>2195.7719999999999</v>
      </c>
      <c r="L1691" s="58">
        <v>2591010.9599999995</v>
      </c>
      <c r="M1691" s="59">
        <v>41308</v>
      </c>
      <c r="N1691" s="60">
        <v>2013</v>
      </c>
      <c r="O1691" s="61">
        <v>41330</v>
      </c>
      <c r="P1691" s="60">
        <v>2013</v>
      </c>
      <c r="Q1691" s="61">
        <v>41395</v>
      </c>
      <c r="R1691" s="53" t="s">
        <v>342</v>
      </c>
      <c r="S1691" s="53" t="s">
        <v>3807</v>
      </c>
      <c r="T1691" s="53" t="s">
        <v>417</v>
      </c>
      <c r="U1691" s="68">
        <v>13830</v>
      </c>
      <c r="V1691" s="53">
        <v>2</v>
      </c>
      <c r="W1691" s="53" t="s">
        <v>390</v>
      </c>
      <c r="X1691" s="53"/>
      <c r="Y1691" s="367">
        <v>6.7088137541751891</v>
      </c>
      <c r="Z1691" s="367">
        <v>1635.5054504026309</v>
      </c>
      <c r="AA1691" s="53" t="s">
        <v>3808</v>
      </c>
      <c r="AB1691" s="64" t="s">
        <v>3809</v>
      </c>
      <c r="AC1691" s="178" t="s">
        <v>1816</v>
      </c>
      <c r="AD1691" s="74">
        <v>631648.56000000006</v>
      </c>
      <c r="AE1691" s="53"/>
      <c r="AF1691" s="68">
        <v>386.21</v>
      </c>
      <c r="AG1691" s="53"/>
      <c r="AH1691" s="367"/>
      <c r="AI1691" s="68" t="s">
        <v>3793</v>
      </c>
      <c r="AJ1691" s="53" t="s">
        <v>1869</v>
      </c>
    </row>
    <row r="1692" spans="1:46" s="148" customFormat="1" ht="60">
      <c r="A1692" s="52" t="s">
        <v>783</v>
      </c>
      <c r="B1692" s="60">
        <v>2388</v>
      </c>
      <c r="C1692" s="68" t="s">
        <v>478</v>
      </c>
      <c r="D1692" s="52" t="s">
        <v>479</v>
      </c>
      <c r="E1692" s="53" t="s">
        <v>60</v>
      </c>
      <c r="F1692" s="55">
        <v>41243</v>
      </c>
      <c r="G1692" s="55">
        <v>41289</v>
      </c>
      <c r="H1692" s="53" t="s">
        <v>107</v>
      </c>
      <c r="I1692" s="57">
        <v>129.98860999999999</v>
      </c>
      <c r="J1692" s="56">
        <v>131.61388280876682</v>
      </c>
      <c r="K1692" s="56">
        <v>129.988</v>
      </c>
      <c r="L1692" s="58">
        <v>153385.84</v>
      </c>
      <c r="M1692" s="59">
        <v>41306</v>
      </c>
      <c r="N1692" s="60">
        <v>2013</v>
      </c>
      <c r="O1692" s="61">
        <v>41320</v>
      </c>
      <c r="P1692" s="60">
        <v>2013</v>
      </c>
      <c r="Q1692" s="61">
        <v>41395</v>
      </c>
      <c r="R1692" s="53" t="s">
        <v>345</v>
      </c>
      <c r="S1692" s="53" t="s">
        <v>3807</v>
      </c>
      <c r="T1692" s="53" t="s">
        <v>845</v>
      </c>
      <c r="U1692" s="68">
        <v>4</v>
      </c>
      <c r="V1692" s="53">
        <v>2</v>
      </c>
      <c r="W1692" s="53" t="s">
        <v>394</v>
      </c>
      <c r="X1692" s="53"/>
      <c r="Y1692" s="367">
        <v>0.39715657284896821</v>
      </c>
      <c r="Z1692" s="367">
        <v>1635.5054504026309</v>
      </c>
      <c r="AA1692" s="53" t="s">
        <v>3808</v>
      </c>
      <c r="AB1692" s="64" t="s">
        <v>3792</v>
      </c>
      <c r="AC1692" s="178" t="s">
        <v>1816</v>
      </c>
      <c r="AD1692" s="74">
        <v>631648.56000000006</v>
      </c>
      <c r="AE1692" s="53"/>
      <c r="AF1692" s="68">
        <v>386.21</v>
      </c>
      <c r="AG1692" s="53"/>
      <c r="AH1692" s="367"/>
      <c r="AI1692" s="68" t="s">
        <v>3793</v>
      </c>
      <c r="AJ1692" s="53" t="s">
        <v>1869</v>
      </c>
    </row>
    <row r="1693" spans="1:46" s="148" customFormat="1" ht="60">
      <c r="A1693" s="52" t="s">
        <v>783</v>
      </c>
      <c r="B1693" s="60">
        <v>2389</v>
      </c>
      <c r="C1693" s="68" t="s">
        <v>480</v>
      </c>
      <c r="D1693" s="52" t="s">
        <v>481</v>
      </c>
      <c r="E1693" s="53" t="s">
        <v>65</v>
      </c>
      <c r="F1693" s="55">
        <v>41218</v>
      </c>
      <c r="G1693" s="55">
        <v>41284</v>
      </c>
      <c r="H1693" s="53" t="s">
        <v>107</v>
      </c>
      <c r="I1693" s="57">
        <v>915.79628000000002</v>
      </c>
      <c r="J1693" s="56">
        <v>927.24665855435046</v>
      </c>
      <c r="K1693" s="56">
        <v>915.79600000000005</v>
      </c>
      <c r="L1693" s="58">
        <v>1080639.28</v>
      </c>
      <c r="M1693" s="59">
        <v>41301</v>
      </c>
      <c r="N1693" s="60">
        <v>2013</v>
      </c>
      <c r="O1693" s="61">
        <v>41320</v>
      </c>
      <c r="P1693" s="60">
        <v>2013</v>
      </c>
      <c r="Q1693" s="61">
        <v>41395</v>
      </c>
      <c r="R1693" s="53" t="s">
        <v>342</v>
      </c>
      <c r="S1693" s="53" t="s">
        <v>3807</v>
      </c>
      <c r="T1693" s="53" t="s">
        <v>1709</v>
      </c>
      <c r="U1693" s="68" t="s">
        <v>3810</v>
      </c>
      <c r="V1693" s="53">
        <v>2</v>
      </c>
      <c r="W1693" s="53" t="s">
        <v>390</v>
      </c>
      <c r="X1693" s="53"/>
      <c r="Y1693" s="367">
        <v>2.7980613655783126</v>
      </c>
      <c r="Z1693" s="367">
        <v>1635.5054504026309</v>
      </c>
      <c r="AA1693" s="53" t="s">
        <v>3808</v>
      </c>
      <c r="AB1693" s="64" t="s">
        <v>3792</v>
      </c>
      <c r="AC1693" s="178" t="s">
        <v>1816</v>
      </c>
      <c r="AD1693" s="74">
        <v>631648.56000000006</v>
      </c>
      <c r="AE1693" s="53"/>
      <c r="AF1693" s="68">
        <v>386.21</v>
      </c>
      <c r="AG1693" s="53"/>
      <c r="AH1693" s="367"/>
      <c r="AI1693" s="68" t="s">
        <v>3793</v>
      </c>
      <c r="AJ1693" s="53" t="s">
        <v>1869</v>
      </c>
    </row>
    <row r="1694" spans="1:46" s="148" customFormat="1" ht="60">
      <c r="A1694" s="52" t="s">
        <v>783</v>
      </c>
      <c r="B1694" s="60">
        <v>2390</v>
      </c>
      <c r="C1694" s="54" t="s">
        <v>484</v>
      </c>
      <c r="D1694" s="52" t="s">
        <v>433</v>
      </c>
      <c r="E1694" s="53" t="s">
        <v>60</v>
      </c>
      <c r="F1694" s="55">
        <v>41333</v>
      </c>
      <c r="G1694" s="55">
        <v>41373</v>
      </c>
      <c r="H1694" s="53" t="s">
        <v>107</v>
      </c>
      <c r="I1694" s="57">
        <v>916</v>
      </c>
      <c r="J1694" s="56">
        <v>927.45292570503227</v>
      </c>
      <c r="K1694" s="56">
        <v>916</v>
      </c>
      <c r="L1694" s="58">
        <v>1080879.9999999998</v>
      </c>
      <c r="M1694" s="59">
        <v>41393</v>
      </c>
      <c r="N1694" s="60">
        <v>2013</v>
      </c>
      <c r="O1694" s="61">
        <v>41395</v>
      </c>
      <c r="P1694" s="60">
        <v>2013</v>
      </c>
      <c r="Q1694" s="61">
        <v>41438</v>
      </c>
      <c r="R1694" s="53" t="s">
        <v>342</v>
      </c>
      <c r="S1694" s="62" t="s">
        <v>3807</v>
      </c>
      <c r="T1694" s="53" t="s">
        <v>520</v>
      </c>
      <c r="U1694" s="367">
        <v>7000</v>
      </c>
      <c r="V1694" s="53">
        <v>2</v>
      </c>
      <c r="W1694" s="53" t="s">
        <v>390</v>
      </c>
      <c r="X1694" s="53"/>
      <c r="Y1694" s="367">
        <v>2.7986846534268914</v>
      </c>
      <c r="Z1694" s="367">
        <v>1635.5054504026309</v>
      </c>
      <c r="AA1694" s="53" t="s">
        <v>3808</v>
      </c>
      <c r="AB1694" s="64" t="s">
        <v>3792</v>
      </c>
      <c r="AC1694" s="178" t="s">
        <v>1816</v>
      </c>
      <c r="AD1694" s="74">
        <v>631648.56000000006</v>
      </c>
      <c r="AE1694" s="53"/>
      <c r="AF1694" s="68">
        <v>386.21</v>
      </c>
      <c r="AG1694" s="60"/>
      <c r="AH1694" s="367"/>
      <c r="AI1694" s="68" t="s">
        <v>3793</v>
      </c>
      <c r="AJ1694" s="53" t="s">
        <v>1869</v>
      </c>
    </row>
    <row r="1695" spans="1:46" s="148" customFormat="1" ht="45">
      <c r="A1695" s="52" t="s">
        <v>783</v>
      </c>
      <c r="B1695" s="60">
        <v>2391</v>
      </c>
      <c r="C1695" s="68" t="s">
        <v>435</v>
      </c>
      <c r="D1695" s="52" t="s">
        <v>434</v>
      </c>
      <c r="E1695" s="53" t="s">
        <v>60</v>
      </c>
      <c r="F1695" s="55">
        <v>41333</v>
      </c>
      <c r="G1695" s="55">
        <v>41361</v>
      </c>
      <c r="H1695" s="53" t="s">
        <v>107</v>
      </c>
      <c r="I1695" s="57">
        <v>2346.2800000000002</v>
      </c>
      <c r="J1695" s="56">
        <v>2375.6159940209641</v>
      </c>
      <c r="K1695" s="56">
        <v>2346.2800000000002</v>
      </c>
      <c r="L1695" s="58">
        <v>2768610.4</v>
      </c>
      <c r="M1695" s="59">
        <v>41381</v>
      </c>
      <c r="N1695" s="60">
        <v>2013</v>
      </c>
      <c r="O1695" s="61">
        <v>41383</v>
      </c>
      <c r="P1695" s="60">
        <v>2013</v>
      </c>
      <c r="Q1695" s="61">
        <v>41426</v>
      </c>
      <c r="R1695" s="53" t="s">
        <v>342</v>
      </c>
      <c r="S1695" s="53" t="s">
        <v>3807</v>
      </c>
      <c r="T1695" s="53" t="s">
        <v>313</v>
      </c>
      <c r="U1695" s="68">
        <v>27500</v>
      </c>
      <c r="V1695" s="53">
        <v>2</v>
      </c>
      <c r="W1695" s="53" t="s">
        <v>390</v>
      </c>
      <c r="X1695" s="53"/>
      <c r="Y1695" s="367">
        <v>7.1686657517930668</v>
      </c>
      <c r="Z1695" s="367">
        <v>1635.5054504026309</v>
      </c>
      <c r="AA1695" s="53" t="s">
        <v>3808</v>
      </c>
      <c r="AB1695" s="64" t="s">
        <v>3809</v>
      </c>
      <c r="AC1695" s="178" t="s">
        <v>1816</v>
      </c>
      <c r="AD1695" s="74">
        <v>631648.56000000006</v>
      </c>
      <c r="AE1695" s="53"/>
      <c r="AF1695" s="68">
        <v>386.21</v>
      </c>
      <c r="AG1695" s="60"/>
      <c r="AH1695" s="367"/>
      <c r="AI1695" s="68" t="s">
        <v>3793</v>
      </c>
      <c r="AJ1695" s="53" t="s">
        <v>1869</v>
      </c>
    </row>
    <row r="1696" spans="1:46" s="148" customFormat="1" ht="60">
      <c r="A1696" s="52" t="s">
        <v>783</v>
      </c>
      <c r="B1696" s="60">
        <v>2392</v>
      </c>
      <c r="C1696" s="68" t="s">
        <v>487</v>
      </c>
      <c r="D1696" s="52" t="s">
        <v>488</v>
      </c>
      <c r="E1696" s="53" t="s">
        <v>65</v>
      </c>
      <c r="F1696" s="55">
        <v>41228</v>
      </c>
      <c r="G1696" s="55">
        <v>41289</v>
      </c>
      <c r="H1696" s="53" t="s">
        <v>107</v>
      </c>
      <c r="I1696" s="57">
        <v>4778.91</v>
      </c>
      <c r="J1696" s="56">
        <v>4838.6616388439252</v>
      </c>
      <c r="K1696" s="56">
        <v>4778.91</v>
      </c>
      <c r="L1696" s="58">
        <v>5639113.7999999989</v>
      </c>
      <c r="M1696" s="59">
        <v>41308</v>
      </c>
      <c r="N1696" s="60">
        <v>2013</v>
      </c>
      <c r="O1696" s="61">
        <v>41320</v>
      </c>
      <c r="P1696" s="60">
        <v>2013</v>
      </c>
      <c r="Q1696" s="61">
        <v>41395</v>
      </c>
      <c r="R1696" s="53" t="s">
        <v>342</v>
      </c>
      <c r="S1696" s="53" t="s">
        <v>3807</v>
      </c>
      <c r="T1696" s="53" t="s">
        <v>417</v>
      </c>
      <c r="U1696" s="68">
        <v>600</v>
      </c>
      <c r="V1696" s="53">
        <v>2</v>
      </c>
      <c r="W1696" s="53" t="s">
        <v>390</v>
      </c>
      <c r="X1696" s="53"/>
      <c r="Y1696" s="367">
        <v>14.601159472825664</v>
      </c>
      <c r="Z1696" s="367">
        <v>1635.5054504026309</v>
      </c>
      <c r="AA1696" s="53" t="s">
        <v>3808</v>
      </c>
      <c r="AB1696" s="64" t="s">
        <v>3792</v>
      </c>
      <c r="AC1696" s="178" t="s">
        <v>1816</v>
      </c>
      <c r="AD1696" s="74">
        <v>631648.56000000006</v>
      </c>
      <c r="AE1696" s="53"/>
      <c r="AF1696" s="68">
        <v>386.21</v>
      </c>
      <c r="AG1696" s="53"/>
      <c r="AH1696" s="367"/>
      <c r="AI1696" s="68" t="s">
        <v>3793</v>
      </c>
      <c r="AJ1696" s="53" t="s">
        <v>1869</v>
      </c>
    </row>
    <row r="1697" spans="1:46" s="291" customFormat="1" ht="45">
      <c r="A1697" s="52" t="s">
        <v>783</v>
      </c>
      <c r="B1697" s="60">
        <v>2394</v>
      </c>
      <c r="C1697" s="68" t="s">
        <v>544</v>
      </c>
      <c r="D1697" s="52" t="s">
        <v>635</v>
      </c>
      <c r="E1697" s="53" t="s">
        <v>65</v>
      </c>
      <c r="F1697" s="55">
        <v>41226</v>
      </c>
      <c r="G1697" s="55">
        <v>41284</v>
      </c>
      <c r="H1697" s="53" t="s">
        <v>107</v>
      </c>
      <c r="I1697" s="57">
        <v>357.93072000000001</v>
      </c>
      <c r="J1697" s="56">
        <v>362.40599723112302</v>
      </c>
      <c r="K1697" s="56">
        <v>357.93</v>
      </c>
      <c r="L1697" s="58">
        <v>422357.39999999997</v>
      </c>
      <c r="M1697" s="59">
        <v>41302</v>
      </c>
      <c r="N1697" s="60">
        <v>2013</v>
      </c>
      <c r="O1697" s="61">
        <v>41315</v>
      </c>
      <c r="P1697" s="60">
        <v>2013</v>
      </c>
      <c r="Q1697" s="61">
        <v>41363</v>
      </c>
      <c r="R1697" s="53" t="s">
        <v>342</v>
      </c>
      <c r="S1697" s="53" t="s">
        <v>3807</v>
      </c>
      <c r="T1697" s="53" t="s">
        <v>417</v>
      </c>
      <c r="U1697" s="68">
        <v>60</v>
      </c>
      <c r="V1697" s="53">
        <v>2</v>
      </c>
      <c r="W1697" s="53" t="s">
        <v>390</v>
      </c>
      <c r="X1697" s="53"/>
      <c r="Y1697" s="367">
        <v>1.0935951943243314</v>
      </c>
      <c r="Z1697" s="367">
        <v>1635.5054504026309</v>
      </c>
      <c r="AA1697" s="53" t="s">
        <v>3808</v>
      </c>
      <c r="AB1697" s="64" t="s">
        <v>3811</v>
      </c>
      <c r="AC1697" s="178" t="s">
        <v>1816</v>
      </c>
      <c r="AD1697" s="74">
        <v>631648.56000000006</v>
      </c>
      <c r="AE1697" s="53"/>
      <c r="AF1697" s="68">
        <v>386.21</v>
      </c>
      <c r="AG1697" s="53"/>
      <c r="AH1697" s="367"/>
      <c r="AI1697" s="68" t="s">
        <v>3793</v>
      </c>
      <c r="AJ1697" s="53" t="s">
        <v>1869</v>
      </c>
      <c r="AK1697" s="148"/>
      <c r="AL1697" s="148"/>
      <c r="AM1697" s="148"/>
      <c r="AN1697" s="148"/>
      <c r="AO1697" s="148"/>
      <c r="AP1697" s="148"/>
      <c r="AQ1697" s="148"/>
      <c r="AR1697" s="148"/>
      <c r="AS1697" s="148"/>
      <c r="AT1697" s="148"/>
    </row>
    <row r="1698" spans="1:46" s="148" customFormat="1" ht="45">
      <c r="A1698" s="52" t="s">
        <v>783</v>
      </c>
      <c r="B1698" s="60">
        <v>2395</v>
      </c>
      <c r="C1698" s="68" t="s">
        <v>426</v>
      </c>
      <c r="D1698" s="52" t="s">
        <v>424</v>
      </c>
      <c r="E1698" s="53" t="s">
        <v>60</v>
      </c>
      <c r="F1698" s="55">
        <v>41240</v>
      </c>
      <c r="G1698" s="55">
        <v>41270</v>
      </c>
      <c r="H1698" s="53" t="s">
        <v>107</v>
      </c>
      <c r="I1698" s="57">
        <v>64.469700000000003</v>
      </c>
      <c r="J1698" s="56">
        <v>67.477330464435326</v>
      </c>
      <c r="K1698" s="56">
        <v>64.468999999999994</v>
      </c>
      <c r="L1698" s="58">
        <v>76073.419999999984</v>
      </c>
      <c r="M1698" s="59">
        <v>41283</v>
      </c>
      <c r="N1698" s="60">
        <v>2013</v>
      </c>
      <c r="O1698" s="61">
        <v>41315</v>
      </c>
      <c r="P1698" s="60">
        <v>2013</v>
      </c>
      <c r="Q1698" s="61">
        <v>41363</v>
      </c>
      <c r="R1698" s="53" t="s">
        <v>342</v>
      </c>
      <c r="S1698" s="53" t="s">
        <v>3807</v>
      </c>
      <c r="T1698" s="53" t="s">
        <v>417</v>
      </c>
      <c r="U1698" s="68">
        <v>35</v>
      </c>
      <c r="V1698" s="53">
        <v>2</v>
      </c>
      <c r="W1698" s="53" t="s">
        <v>390</v>
      </c>
      <c r="X1698" s="53"/>
      <c r="Y1698" s="367">
        <v>0.19697423681416842</v>
      </c>
      <c r="Z1698" s="367">
        <v>1635.5054504026309</v>
      </c>
      <c r="AA1698" s="53" t="s">
        <v>3808</v>
      </c>
      <c r="AB1698" s="64" t="s">
        <v>3809</v>
      </c>
      <c r="AC1698" s="178" t="s">
        <v>1816</v>
      </c>
      <c r="AD1698" s="74">
        <v>631648.56000000006</v>
      </c>
      <c r="AE1698" s="53"/>
      <c r="AF1698" s="68">
        <v>386.21</v>
      </c>
      <c r="AG1698" s="53"/>
      <c r="AH1698" s="367"/>
      <c r="AI1698" s="68" t="s">
        <v>3793</v>
      </c>
      <c r="AJ1698" s="53" t="s">
        <v>1869</v>
      </c>
    </row>
    <row r="1699" spans="1:46" s="148" customFormat="1" ht="60">
      <c r="A1699" s="52" t="s">
        <v>783</v>
      </c>
      <c r="B1699" s="60">
        <v>2398</v>
      </c>
      <c r="C1699" s="54">
        <v>3000560</v>
      </c>
      <c r="D1699" s="52" t="s">
        <v>465</v>
      </c>
      <c r="E1699" s="53" t="s">
        <v>83</v>
      </c>
      <c r="F1699" s="55">
        <v>41487</v>
      </c>
      <c r="G1699" s="55">
        <v>41548</v>
      </c>
      <c r="H1699" s="53" t="s">
        <v>107</v>
      </c>
      <c r="I1699" s="57">
        <v>11256.65</v>
      </c>
      <c r="J1699" s="56">
        <v>13844.97482567674</v>
      </c>
      <c r="K1699" s="56">
        <v>11256.65</v>
      </c>
      <c r="L1699" s="58">
        <v>13282847</v>
      </c>
      <c r="M1699" s="59">
        <v>41567</v>
      </c>
      <c r="N1699" s="60">
        <v>2013</v>
      </c>
      <c r="O1699" s="61">
        <v>41567</v>
      </c>
      <c r="P1699" s="60">
        <v>2013</v>
      </c>
      <c r="Q1699" s="61">
        <v>41628</v>
      </c>
      <c r="R1699" s="53" t="s">
        <v>342</v>
      </c>
      <c r="S1699" s="68" t="s">
        <v>3812</v>
      </c>
      <c r="T1699" s="53" t="s">
        <v>389</v>
      </c>
      <c r="U1699" s="68">
        <v>1</v>
      </c>
      <c r="V1699" s="53">
        <v>2</v>
      </c>
      <c r="W1699" s="53" t="s">
        <v>390</v>
      </c>
      <c r="X1699" s="53"/>
      <c r="Y1699" s="367">
        <v>13282.847</v>
      </c>
      <c r="Z1699" s="74">
        <v>40953.32</v>
      </c>
      <c r="AA1699" s="53"/>
      <c r="AB1699" s="73" t="s">
        <v>3814</v>
      </c>
      <c r="AC1699" s="178">
        <v>41429</v>
      </c>
      <c r="AD1699" s="74">
        <v>40953.32</v>
      </c>
      <c r="AE1699" s="53"/>
      <c r="AF1699" s="68"/>
      <c r="AG1699" s="53" t="s">
        <v>9</v>
      </c>
      <c r="AH1699" s="367"/>
      <c r="AI1699" s="68" t="s">
        <v>791</v>
      </c>
      <c r="AJ1699" s="53" t="s">
        <v>689</v>
      </c>
    </row>
    <row r="1700" spans="1:46" s="148" customFormat="1" ht="60">
      <c r="A1700" s="52" t="s">
        <v>783</v>
      </c>
      <c r="B1700" s="60">
        <v>2399</v>
      </c>
      <c r="C1700" s="54">
        <v>3000560</v>
      </c>
      <c r="D1700" s="52" t="s">
        <v>465</v>
      </c>
      <c r="E1700" s="53" t="s">
        <v>83</v>
      </c>
      <c r="F1700" s="55">
        <v>41487</v>
      </c>
      <c r="G1700" s="55">
        <v>41548</v>
      </c>
      <c r="H1700" s="53" t="s">
        <v>107</v>
      </c>
      <c r="I1700" s="57">
        <v>12972.697</v>
      </c>
      <c r="J1700" s="56">
        <v>12619.834745553679</v>
      </c>
      <c r="K1700" s="56">
        <v>12619.834000000001</v>
      </c>
      <c r="L1700" s="58">
        <v>14891404.119999999</v>
      </c>
      <c r="M1700" s="59">
        <v>41567</v>
      </c>
      <c r="N1700" s="60">
        <v>2013</v>
      </c>
      <c r="O1700" s="61">
        <v>41567</v>
      </c>
      <c r="P1700" s="60">
        <v>2013</v>
      </c>
      <c r="Q1700" s="61">
        <v>41628</v>
      </c>
      <c r="R1700" s="53" t="s">
        <v>342</v>
      </c>
      <c r="S1700" s="68" t="s">
        <v>3815</v>
      </c>
      <c r="T1700" s="53" t="s">
        <v>389</v>
      </c>
      <c r="U1700" s="68">
        <v>1</v>
      </c>
      <c r="V1700" s="53">
        <v>2</v>
      </c>
      <c r="W1700" s="53" t="s">
        <v>390</v>
      </c>
      <c r="X1700" s="53" t="s">
        <v>3813</v>
      </c>
      <c r="Y1700" s="367">
        <v>14891.404119999999</v>
      </c>
      <c r="Z1700" s="74">
        <v>40953.32</v>
      </c>
      <c r="AA1700" s="53"/>
      <c r="AB1700" s="73" t="s">
        <v>3814</v>
      </c>
      <c r="AC1700" s="178" t="s">
        <v>1875</v>
      </c>
      <c r="AD1700" s="74">
        <v>40953.32</v>
      </c>
      <c r="AE1700" s="53"/>
      <c r="AF1700" s="68"/>
      <c r="AG1700" s="53" t="s">
        <v>9</v>
      </c>
      <c r="AH1700" s="367"/>
      <c r="AI1700" s="68" t="s">
        <v>107</v>
      </c>
      <c r="AJ1700" s="53" t="s">
        <v>689</v>
      </c>
    </row>
    <row r="1701" spans="1:46" s="149" customFormat="1" ht="60">
      <c r="A1701" s="52" t="s">
        <v>783</v>
      </c>
      <c r="B1701" s="60">
        <v>2400</v>
      </c>
      <c r="C1701" s="168">
        <v>3000559</v>
      </c>
      <c r="D1701" s="52" t="s">
        <v>388</v>
      </c>
      <c r="E1701" s="53" t="s">
        <v>60</v>
      </c>
      <c r="F1701" s="55">
        <v>41487</v>
      </c>
      <c r="G1701" s="55">
        <v>41518</v>
      </c>
      <c r="H1701" s="53" t="s">
        <v>99</v>
      </c>
      <c r="I1701" s="57">
        <v>1587.01</v>
      </c>
      <c r="J1701" s="56">
        <v>1729.9010611008005</v>
      </c>
      <c r="K1701" s="56">
        <v>1587.01</v>
      </c>
      <c r="L1701" s="58">
        <v>1872671.7999999998</v>
      </c>
      <c r="M1701" s="59">
        <v>41537</v>
      </c>
      <c r="N1701" s="60">
        <v>2013</v>
      </c>
      <c r="O1701" s="61">
        <v>41548</v>
      </c>
      <c r="P1701" s="60">
        <v>2013</v>
      </c>
      <c r="Q1701" s="61">
        <v>41628</v>
      </c>
      <c r="R1701" s="53" t="s">
        <v>342</v>
      </c>
      <c r="S1701" s="68" t="s">
        <v>3816</v>
      </c>
      <c r="T1701" s="53" t="s">
        <v>389</v>
      </c>
      <c r="U1701" s="68">
        <v>1</v>
      </c>
      <c r="V1701" s="53">
        <v>2</v>
      </c>
      <c r="W1701" s="53" t="s">
        <v>390</v>
      </c>
      <c r="X1701" s="53" t="s">
        <v>3813</v>
      </c>
      <c r="Y1701" s="367">
        <v>1872.6717999999998</v>
      </c>
      <c r="Z1701" s="74">
        <v>29214.7</v>
      </c>
      <c r="AA1701" s="53"/>
      <c r="AB1701" s="73" t="s">
        <v>3817</v>
      </c>
      <c r="AC1701" s="178" t="s">
        <v>1791</v>
      </c>
      <c r="AD1701" s="74">
        <v>29214.7</v>
      </c>
      <c r="AE1701" s="53"/>
      <c r="AF1701" s="68"/>
      <c r="AG1701" s="53" t="s">
        <v>9</v>
      </c>
      <c r="AH1701" s="367"/>
      <c r="AI1701" s="68" t="s">
        <v>1792</v>
      </c>
      <c r="AJ1701" s="53" t="s">
        <v>689</v>
      </c>
      <c r="AK1701" s="148"/>
      <c r="AL1701" s="148"/>
      <c r="AM1701" s="148"/>
      <c r="AN1701" s="148"/>
      <c r="AO1701" s="148"/>
      <c r="AP1701" s="148"/>
      <c r="AQ1701" s="148"/>
      <c r="AR1701" s="148"/>
      <c r="AS1701" s="148"/>
      <c r="AT1701" s="148"/>
    </row>
    <row r="1702" spans="1:46" s="149" customFormat="1" ht="45">
      <c r="A1702" s="52" t="s">
        <v>783</v>
      </c>
      <c r="B1702" s="60">
        <v>2401</v>
      </c>
      <c r="C1702" s="54">
        <v>3000560</v>
      </c>
      <c r="D1702" s="52" t="s">
        <v>465</v>
      </c>
      <c r="E1702" s="53" t="s">
        <v>83</v>
      </c>
      <c r="F1702" s="55">
        <v>41365</v>
      </c>
      <c r="G1702" s="55">
        <v>41426</v>
      </c>
      <c r="H1702" s="53" t="s">
        <v>99</v>
      </c>
      <c r="I1702" s="57">
        <v>4727.5</v>
      </c>
      <c r="J1702" s="56">
        <v>5935.862660557249</v>
      </c>
      <c r="K1702" s="56">
        <v>4727.5</v>
      </c>
      <c r="L1702" s="58">
        <v>5578450</v>
      </c>
      <c r="M1702" s="59">
        <v>41445</v>
      </c>
      <c r="N1702" s="60">
        <v>2013</v>
      </c>
      <c r="O1702" s="61">
        <v>41456</v>
      </c>
      <c r="P1702" s="60">
        <v>2013</v>
      </c>
      <c r="Q1702" s="61">
        <v>41628</v>
      </c>
      <c r="R1702" s="53" t="s">
        <v>342</v>
      </c>
      <c r="S1702" s="53"/>
      <c r="T1702" s="53" t="s">
        <v>389</v>
      </c>
      <c r="U1702" s="68">
        <v>1</v>
      </c>
      <c r="V1702" s="53">
        <v>2</v>
      </c>
      <c r="W1702" s="53" t="s">
        <v>390</v>
      </c>
      <c r="X1702" s="53"/>
      <c r="Y1702" s="367">
        <v>278.92250000000001</v>
      </c>
      <c r="Z1702" s="367">
        <v>1918.8439999999998</v>
      </c>
      <c r="AA1702" s="53"/>
      <c r="AB1702" s="73" t="s">
        <v>3818</v>
      </c>
      <c r="AC1702" s="414">
        <v>41477</v>
      </c>
      <c r="AD1702" s="74">
        <v>38376.879999999997</v>
      </c>
      <c r="AE1702" s="68">
        <v>20</v>
      </c>
      <c r="AF1702" s="68"/>
      <c r="AG1702" s="68"/>
      <c r="AH1702" s="68"/>
      <c r="AI1702" s="68" t="s">
        <v>1792</v>
      </c>
      <c r="AJ1702" s="53" t="s">
        <v>689</v>
      </c>
      <c r="AK1702" s="148"/>
      <c r="AL1702" s="148"/>
      <c r="AM1702" s="148"/>
      <c r="AN1702" s="148"/>
      <c r="AO1702" s="148"/>
      <c r="AP1702" s="148"/>
      <c r="AQ1702" s="148"/>
      <c r="AR1702" s="148"/>
      <c r="AS1702" s="148"/>
      <c r="AT1702" s="148"/>
    </row>
    <row r="1703" spans="1:46" s="67" customFormat="1" ht="45">
      <c r="A1703" s="53" t="s">
        <v>783</v>
      </c>
      <c r="B1703" s="60">
        <v>2402</v>
      </c>
      <c r="C1703" s="80" t="s">
        <v>541</v>
      </c>
      <c r="D1703" s="52" t="s">
        <v>808</v>
      </c>
      <c r="E1703" s="53" t="s">
        <v>82</v>
      </c>
      <c r="F1703" s="55">
        <v>41227</v>
      </c>
      <c r="G1703" s="55">
        <v>41306</v>
      </c>
      <c r="H1703" s="53" t="s">
        <v>99</v>
      </c>
      <c r="I1703" s="57">
        <v>10593.22034</v>
      </c>
      <c r="J1703" s="56">
        <v>10593.220106561879</v>
      </c>
      <c r="K1703" s="384">
        <v>10593.22</v>
      </c>
      <c r="L1703" s="58">
        <v>12499999.6</v>
      </c>
      <c r="M1703" s="59">
        <v>41325</v>
      </c>
      <c r="N1703" s="53">
        <v>2013</v>
      </c>
      <c r="O1703" s="61">
        <v>41394</v>
      </c>
      <c r="P1703" s="53">
        <v>2013</v>
      </c>
      <c r="Q1703" s="61">
        <v>41547</v>
      </c>
      <c r="R1703" s="53" t="s">
        <v>342</v>
      </c>
      <c r="S1703" s="53"/>
      <c r="T1703" s="53" t="s">
        <v>417</v>
      </c>
      <c r="U1703" s="383">
        <v>2</v>
      </c>
      <c r="V1703" s="53">
        <v>2</v>
      </c>
      <c r="W1703" s="53" t="s">
        <v>390</v>
      </c>
      <c r="X1703" s="290"/>
      <c r="Y1703" s="58">
        <v>6249.9997999999996</v>
      </c>
      <c r="Z1703" s="367">
        <v>19188.439999999999</v>
      </c>
      <c r="AA1703" s="53"/>
      <c r="AB1703" s="53" t="s">
        <v>3818</v>
      </c>
      <c r="AC1703" s="71" t="s">
        <v>1875</v>
      </c>
      <c r="AD1703" s="57">
        <v>38376.879999999997</v>
      </c>
      <c r="AE1703" s="53"/>
      <c r="AF1703" s="53"/>
      <c r="AG1703" s="53">
        <v>2</v>
      </c>
      <c r="AH1703" s="367"/>
      <c r="AI1703" s="53" t="s">
        <v>1792</v>
      </c>
      <c r="AJ1703" s="53" t="s">
        <v>689</v>
      </c>
      <c r="AK1703" s="148"/>
      <c r="AL1703" s="358"/>
      <c r="AM1703" s="358"/>
      <c r="AN1703" s="358"/>
      <c r="AO1703" s="358"/>
      <c r="AP1703" s="358"/>
      <c r="AQ1703" s="358"/>
      <c r="AR1703" s="358"/>
      <c r="AS1703" s="358"/>
      <c r="AT1703" s="358"/>
    </row>
    <row r="1704" spans="1:46" s="149" customFormat="1" ht="45">
      <c r="A1704" s="52" t="s">
        <v>783</v>
      </c>
      <c r="B1704" s="60">
        <v>2403</v>
      </c>
      <c r="C1704" s="68" t="s">
        <v>538</v>
      </c>
      <c r="D1704" s="52" t="s">
        <v>466</v>
      </c>
      <c r="E1704" s="53" t="s">
        <v>65</v>
      </c>
      <c r="F1704" s="55">
        <v>41229</v>
      </c>
      <c r="G1704" s="55">
        <v>41263</v>
      </c>
      <c r="H1704" s="53" t="s">
        <v>99</v>
      </c>
      <c r="I1704" s="57">
        <v>2135</v>
      </c>
      <c r="J1704" s="56">
        <v>2219.19972125395</v>
      </c>
      <c r="K1704" s="56">
        <v>2135</v>
      </c>
      <c r="L1704" s="58">
        <v>2519299.9999999995</v>
      </c>
      <c r="M1704" s="59">
        <v>41283</v>
      </c>
      <c r="N1704" s="60">
        <v>2013</v>
      </c>
      <c r="O1704" s="61">
        <v>41343</v>
      </c>
      <c r="P1704" s="60">
        <v>2013</v>
      </c>
      <c r="Q1704" s="61">
        <v>41424</v>
      </c>
      <c r="R1704" s="53" t="s">
        <v>342</v>
      </c>
      <c r="S1704" s="53"/>
      <c r="T1704" s="53" t="s">
        <v>417</v>
      </c>
      <c r="U1704" s="68">
        <v>1</v>
      </c>
      <c r="V1704" s="53">
        <v>2</v>
      </c>
      <c r="W1704" s="53" t="s">
        <v>390</v>
      </c>
      <c r="X1704" s="53" t="s">
        <v>3813</v>
      </c>
      <c r="Y1704" s="367">
        <v>2519.2999999999997</v>
      </c>
      <c r="Z1704" s="367">
        <v>38376.879999999997</v>
      </c>
      <c r="AA1704" s="53"/>
      <c r="AB1704" s="73" t="s">
        <v>3818</v>
      </c>
      <c r="AC1704" s="178" t="s">
        <v>1875</v>
      </c>
      <c r="AD1704" s="74">
        <v>38376.879999999997</v>
      </c>
      <c r="AE1704" s="68"/>
      <c r="AF1704" s="68"/>
      <c r="AG1704" s="68">
        <v>1</v>
      </c>
      <c r="AH1704" s="68"/>
      <c r="AI1704" s="68" t="s">
        <v>1792</v>
      </c>
      <c r="AJ1704" s="53" t="s">
        <v>689</v>
      </c>
      <c r="AK1704" s="148"/>
      <c r="AL1704" s="148"/>
      <c r="AM1704" s="148"/>
      <c r="AN1704" s="148"/>
      <c r="AO1704" s="148"/>
      <c r="AP1704" s="148"/>
      <c r="AQ1704" s="148"/>
      <c r="AR1704" s="148"/>
      <c r="AS1704" s="148"/>
      <c r="AT1704" s="148"/>
    </row>
    <row r="1705" spans="1:46" s="67" customFormat="1" ht="45">
      <c r="A1705" s="52" t="s">
        <v>783</v>
      </c>
      <c r="B1705" s="60">
        <v>2404</v>
      </c>
      <c r="C1705" s="68" t="s">
        <v>3537</v>
      </c>
      <c r="D1705" s="52" t="s">
        <v>3538</v>
      </c>
      <c r="E1705" s="53" t="s">
        <v>60</v>
      </c>
      <c r="F1705" s="55">
        <v>41243</v>
      </c>
      <c r="G1705" s="55">
        <v>41289</v>
      </c>
      <c r="H1705" s="53" t="s">
        <v>99</v>
      </c>
      <c r="I1705" s="57">
        <v>1200</v>
      </c>
      <c r="J1705" s="56">
        <v>1247.3253702598315</v>
      </c>
      <c r="K1705" s="56">
        <v>1200</v>
      </c>
      <c r="L1705" s="58">
        <v>1416000</v>
      </c>
      <c r="M1705" s="59">
        <v>41306</v>
      </c>
      <c r="N1705" s="60">
        <v>2013</v>
      </c>
      <c r="O1705" s="61">
        <v>41306</v>
      </c>
      <c r="P1705" s="60">
        <v>2013</v>
      </c>
      <c r="Q1705" s="61">
        <v>41394</v>
      </c>
      <c r="R1705" s="53" t="s">
        <v>342</v>
      </c>
      <c r="S1705" s="53"/>
      <c r="T1705" s="53" t="s">
        <v>417</v>
      </c>
      <c r="U1705" s="68">
        <v>1</v>
      </c>
      <c r="V1705" s="53">
        <v>2</v>
      </c>
      <c r="W1705" s="53" t="s">
        <v>390</v>
      </c>
      <c r="X1705" s="53" t="s">
        <v>3813</v>
      </c>
      <c r="Y1705" s="367">
        <v>708</v>
      </c>
      <c r="Z1705" s="367">
        <v>19188.439999999999</v>
      </c>
      <c r="AA1705" s="53"/>
      <c r="AB1705" s="73" t="s">
        <v>3818</v>
      </c>
      <c r="AC1705" s="178" t="s">
        <v>1875</v>
      </c>
      <c r="AD1705" s="74">
        <v>38376.879999999997</v>
      </c>
      <c r="AE1705" s="68"/>
      <c r="AF1705" s="68"/>
      <c r="AG1705" s="68">
        <v>2</v>
      </c>
      <c r="AH1705" s="68"/>
      <c r="AI1705" s="68" t="s">
        <v>1792</v>
      </c>
      <c r="AJ1705" s="53" t="s">
        <v>689</v>
      </c>
      <c r="AK1705" s="148"/>
      <c r="AL1705" s="148"/>
      <c r="AM1705" s="148"/>
      <c r="AN1705" s="148"/>
      <c r="AO1705" s="148"/>
      <c r="AP1705" s="148"/>
      <c r="AQ1705" s="148"/>
      <c r="AR1705" s="148"/>
      <c r="AS1705" s="148"/>
      <c r="AT1705" s="148"/>
    </row>
    <row r="1706" spans="1:46" s="149" customFormat="1" ht="45">
      <c r="A1706" s="52" t="s">
        <v>783</v>
      </c>
      <c r="B1706" s="60">
        <v>2405</v>
      </c>
      <c r="C1706" s="68" t="s">
        <v>811</v>
      </c>
      <c r="D1706" s="52" t="s">
        <v>812</v>
      </c>
      <c r="E1706" s="53" t="s">
        <v>82</v>
      </c>
      <c r="F1706" s="55">
        <v>41226</v>
      </c>
      <c r="G1706" s="55">
        <v>41289</v>
      </c>
      <c r="H1706" s="53" t="s">
        <v>99</v>
      </c>
      <c r="I1706" s="57">
        <v>1200</v>
      </c>
      <c r="J1706" s="56">
        <v>1247.3253702598315</v>
      </c>
      <c r="K1706" s="56">
        <v>1200</v>
      </c>
      <c r="L1706" s="58">
        <v>1416000</v>
      </c>
      <c r="M1706" s="59">
        <v>41306</v>
      </c>
      <c r="N1706" s="60">
        <v>2013</v>
      </c>
      <c r="O1706" s="61">
        <v>41306</v>
      </c>
      <c r="P1706" s="60">
        <v>2013</v>
      </c>
      <c r="Q1706" s="61">
        <v>41394</v>
      </c>
      <c r="R1706" s="53" t="s">
        <v>342</v>
      </c>
      <c r="S1706" s="53"/>
      <c r="T1706" s="53" t="s">
        <v>417</v>
      </c>
      <c r="U1706" s="68">
        <v>3</v>
      </c>
      <c r="V1706" s="53">
        <v>2</v>
      </c>
      <c r="W1706" s="53" t="s">
        <v>390</v>
      </c>
      <c r="X1706" s="53"/>
      <c r="Y1706" s="367">
        <v>472</v>
      </c>
      <c r="Z1706" s="367">
        <v>12792.293333333333</v>
      </c>
      <c r="AA1706" s="53"/>
      <c r="AB1706" s="73" t="s">
        <v>3818</v>
      </c>
      <c r="AC1706" s="178" t="s">
        <v>1875</v>
      </c>
      <c r="AD1706" s="74">
        <v>38376.879999999997</v>
      </c>
      <c r="AE1706" s="68"/>
      <c r="AF1706" s="68"/>
      <c r="AG1706" s="68">
        <v>3</v>
      </c>
      <c r="AH1706" s="68"/>
      <c r="AI1706" s="68" t="s">
        <v>1792</v>
      </c>
      <c r="AJ1706" s="53" t="s">
        <v>689</v>
      </c>
      <c r="AK1706" s="148"/>
      <c r="AL1706" s="148"/>
      <c r="AM1706" s="148"/>
      <c r="AN1706" s="148"/>
      <c r="AO1706" s="148"/>
      <c r="AP1706" s="148"/>
      <c r="AQ1706" s="148"/>
      <c r="AR1706" s="148"/>
      <c r="AS1706" s="148"/>
      <c r="AT1706" s="148"/>
    </row>
    <row r="1707" spans="1:46" s="149" customFormat="1" ht="45">
      <c r="A1707" s="52" t="s">
        <v>783</v>
      </c>
      <c r="B1707" s="60">
        <v>2406</v>
      </c>
      <c r="C1707" s="54">
        <v>3000560</v>
      </c>
      <c r="D1707" s="52" t="s">
        <v>465</v>
      </c>
      <c r="E1707" s="53" t="s">
        <v>83</v>
      </c>
      <c r="F1707" s="55">
        <v>41447</v>
      </c>
      <c r="G1707" s="55">
        <v>41489</v>
      </c>
      <c r="H1707" s="53" t="s">
        <v>99</v>
      </c>
      <c r="I1707" s="57">
        <v>10072.59</v>
      </c>
      <c r="J1707" s="56">
        <v>10979.522924533057</v>
      </c>
      <c r="K1707" s="56">
        <v>10072.59</v>
      </c>
      <c r="L1707" s="58">
        <v>11885656.199999999</v>
      </c>
      <c r="M1707" s="59">
        <v>41506</v>
      </c>
      <c r="N1707" s="60">
        <v>2013</v>
      </c>
      <c r="O1707" s="61">
        <v>41511</v>
      </c>
      <c r="P1707" s="60">
        <v>2013</v>
      </c>
      <c r="Q1707" s="61">
        <v>41628</v>
      </c>
      <c r="R1707" s="53" t="s">
        <v>342</v>
      </c>
      <c r="S1707" s="53"/>
      <c r="T1707" s="53" t="s">
        <v>389</v>
      </c>
      <c r="U1707" s="68">
        <v>1</v>
      </c>
      <c r="V1707" s="53">
        <v>2</v>
      </c>
      <c r="W1707" s="53" t="s">
        <v>390</v>
      </c>
      <c r="X1707" s="53"/>
      <c r="Y1707" s="367">
        <v>11885.656199999999</v>
      </c>
      <c r="Z1707" s="367">
        <v>13031.17</v>
      </c>
      <c r="AA1707" s="53"/>
      <c r="AB1707" s="73" t="s">
        <v>3819</v>
      </c>
      <c r="AC1707" s="414">
        <v>41351</v>
      </c>
      <c r="AD1707" s="74">
        <v>13031.17</v>
      </c>
      <c r="AE1707" s="68"/>
      <c r="AF1707" s="68"/>
      <c r="AG1707" s="68">
        <v>1</v>
      </c>
      <c r="AH1707" s="68"/>
      <c r="AI1707" s="68" t="s">
        <v>1792</v>
      </c>
      <c r="AJ1707" s="53" t="s">
        <v>689</v>
      </c>
      <c r="AK1707" s="148"/>
      <c r="AL1707" s="148"/>
      <c r="AM1707" s="148"/>
      <c r="AN1707" s="148"/>
      <c r="AO1707" s="148"/>
      <c r="AP1707" s="148"/>
      <c r="AQ1707" s="148"/>
      <c r="AR1707" s="148"/>
      <c r="AS1707" s="148"/>
      <c r="AT1707" s="148"/>
    </row>
    <row r="1708" spans="1:46" s="149" customFormat="1" ht="45">
      <c r="A1708" s="52" t="s">
        <v>783</v>
      </c>
      <c r="B1708" s="60">
        <v>2407</v>
      </c>
      <c r="C1708" s="68" t="s">
        <v>811</v>
      </c>
      <c r="D1708" s="52" t="s">
        <v>812</v>
      </c>
      <c r="E1708" s="53" t="s">
        <v>82</v>
      </c>
      <c r="F1708" s="55">
        <v>41226</v>
      </c>
      <c r="G1708" s="55">
        <v>41289</v>
      </c>
      <c r="H1708" s="53" t="s">
        <v>99</v>
      </c>
      <c r="I1708" s="57">
        <v>1008</v>
      </c>
      <c r="J1708" s="56">
        <v>1023.7222717747203</v>
      </c>
      <c r="K1708" s="56">
        <v>1008</v>
      </c>
      <c r="L1708" s="58">
        <v>1189439.9999999998</v>
      </c>
      <c r="M1708" s="59">
        <v>41306</v>
      </c>
      <c r="N1708" s="60">
        <v>2013</v>
      </c>
      <c r="O1708" s="61">
        <v>41487</v>
      </c>
      <c r="P1708" s="60">
        <v>2013</v>
      </c>
      <c r="Q1708" s="61">
        <v>41537</v>
      </c>
      <c r="R1708" s="53" t="s">
        <v>342</v>
      </c>
      <c r="S1708" s="53"/>
      <c r="T1708" s="53" t="s">
        <v>417</v>
      </c>
      <c r="U1708" s="68">
        <v>2</v>
      </c>
      <c r="V1708" s="53">
        <v>2</v>
      </c>
      <c r="W1708" s="53" t="s">
        <v>390</v>
      </c>
      <c r="X1708" s="53" t="s">
        <v>3813</v>
      </c>
      <c r="Y1708" s="367">
        <v>594.71999999999991</v>
      </c>
      <c r="Z1708" s="367">
        <v>6515.585</v>
      </c>
      <c r="AA1708" s="53"/>
      <c r="AB1708" s="73" t="s">
        <v>3819</v>
      </c>
      <c r="AC1708" s="178" t="s">
        <v>1875</v>
      </c>
      <c r="AD1708" s="74">
        <v>13031.17</v>
      </c>
      <c r="AE1708" s="68"/>
      <c r="AF1708" s="68"/>
      <c r="AG1708" s="68">
        <v>2</v>
      </c>
      <c r="AH1708" s="68"/>
      <c r="AI1708" s="68" t="s">
        <v>1792</v>
      </c>
      <c r="AJ1708" s="53" t="s">
        <v>689</v>
      </c>
      <c r="AK1708" s="148"/>
      <c r="AL1708" s="148"/>
      <c r="AM1708" s="148"/>
      <c r="AN1708" s="148"/>
      <c r="AO1708" s="148"/>
      <c r="AP1708" s="148"/>
      <c r="AQ1708" s="148"/>
      <c r="AR1708" s="148"/>
      <c r="AS1708" s="148"/>
      <c r="AT1708" s="148"/>
    </row>
    <row r="1709" spans="1:46" s="149" customFormat="1" ht="75">
      <c r="A1709" s="52" t="s">
        <v>783</v>
      </c>
      <c r="B1709" s="159" t="s">
        <v>3820</v>
      </c>
      <c r="C1709" s="54">
        <v>3000560</v>
      </c>
      <c r="D1709" s="52" t="s">
        <v>465</v>
      </c>
      <c r="E1709" s="53" t="s">
        <v>82</v>
      </c>
      <c r="F1709" s="55">
        <v>41289</v>
      </c>
      <c r="G1709" s="55">
        <v>41320</v>
      </c>
      <c r="H1709" s="68" t="s">
        <v>791</v>
      </c>
      <c r="I1709" s="57">
        <v>2744.6669999999999</v>
      </c>
      <c r="J1709" s="56">
        <v>2694.2007236279624</v>
      </c>
      <c r="K1709" s="56">
        <v>2694.2</v>
      </c>
      <c r="L1709" s="58">
        <v>3179155.9999999995</v>
      </c>
      <c r="M1709" s="59">
        <v>41333</v>
      </c>
      <c r="N1709" s="60">
        <v>2013</v>
      </c>
      <c r="O1709" s="61">
        <v>41353</v>
      </c>
      <c r="P1709" s="60">
        <v>2013</v>
      </c>
      <c r="Q1709" s="61">
        <v>41628</v>
      </c>
      <c r="R1709" s="53" t="s">
        <v>342</v>
      </c>
      <c r="S1709" s="68" t="s">
        <v>3821</v>
      </c>
      <c r="T1709" s="53" t="s">
        <v>389</v>
      </c>
      <c r="U1709" s="68">
        <v>1</v>
      </c>
      <c r="V1709" s="53">
        <v>2</v>
      </c>
      <c r="W1709" s="53" t="s">
        <v>390</v>
      </c>
      <c r="X1709" s="53"/>
      <c r="Y1709" s="172">
        <v>3179.1559999999995</v>
      </c>
      <c r="Z1709" s="172">
        <v>53550.3</v>
      </c>
      <c r="AA1709" s="53"/>
      <c r="AB1709" s="73" t="s">
        <v>3822</v>
      </c>
      <c r="AC1709" s="178" t="s">
        <v>1795</v>
      </c>
      <c r="AD1709" s="102">
        <v>53550.3</v>
      </c>
      <c r="AE1709" s="68"/>
      <c r="AF1709" s="68"/>
      <c r="AG1709" s="68">
        <v>1</v>
      </c>
      <c r="AH1709" s="68"/>
      <c r="AI1709" s="68" t="s">
        <v>791</v>
      </c>
      <c r="AJ1709" s="53" t="s">
        <v>1869</v>
      </c>
      <c r="AK1709" s="148"/>
      <c r="AL1709" s="148"/>
      <c r="AM1709" s="148"/>
      <c r="AN1709" s="148"/>
      <c r="AO1709" s="148"/>
      <c r="AP1709" s="148"/>
      <c r="AQ1709" s="148"/>
      <c r="AR1709" s="148"/>
      <c r="AS1709" s="148"/>
      <c r="AT1709" s="148"/>
    </row>
    <row r="1710" spans="1:46" s="149" customFormat="1" ht="75">
      <c r="A1710" s="52" t="s">
        <v>783</v>
      </c>
      <c r="B1710" s="60">
        <v>2411</v>
      </c>
      <c r="C1710" s="54">
        <v>3000560</v>
      </c>
      <c r="D1710" s="52" t="s">
        <v>465</v>
      </c>
      <c r="E1710" s="53" t="s">
        <v>337</v>
      </c>
      <c r="F1710" s="55">
        <v>41365</v>
      </c>
      <c r="G1710" s="55">
        <v>41384</v>
      </c>
      <c r="H1710" s="53" t="s">
        <v>107</v>
      </c>
      <c r="I1710" s="57">
        <v>1439.14</v>
      </c>
      <c r="J1710" s="56">
        <v>1373.5256443308292</v>
      </c>
      <c r="K1710" s="56">
        <v>1373.5250000000001</v>
      </c>
      <c r="L1710" s="58">
        <v>1620759.5</v>
      </c>
      <c r="M1710" s="59">
        <v>41404</v>
      </c>
      <c r="N1710" s="60">
        <v>2013</v>
      </c>
      <c r="O1710" s="61">
        <v>41414</v>
      </c>
      <c r="P1710" s="60">
        <v>2013</v>
      </c>
      <c r="Q1710" s="61">
        <v>41628</v>
      </c>
      <c r="R1710" s="53" t="s">
        <v>342</v>
      </c>
      <c r="S1710" s="68" t="s">
        <v>3823</v>
      </c>
      <c r="T1710" s="53" t="s">
        <v>389</v>
      </c>
      <c r="U1710" s="68">
        <v>1</v>
      </c>
      <c r="V1710" s="53">
        <v>2</v>
      </c>
      <c r="W1710" s="53" t="s">
        <v>390</v>
      </c>
      <c r="X1710" s="53"/>
      <c r="Y1710" s="102">
        <v>1620.7594999999999</v>
      </c>
      <c r="Z1710" s="102">
        <v>53550.3</v>
      </c>
      <c r="AA1710" s="53"/>
      <c r="AB1710" s="73" t="s">
        <v>3822</v>
      </c>
      <c r="AC1710" s="178" t="s">
        <v>1791</v>
      </c>
      <c r="AD1710" s="102">
        <v>53550.3</v>
      </c>
      <c r="AE1710" s="68"/>
      <c r="AF1710" s="68"/>
      <c r="AG1710" s="68">
        <v>1</v>
      </c>
      <c r="AH1710" s="68"/>
      <c r="AI1710" s="68" t="s">
        <v>791</v>
      </c>
      <c r="AJ1710" s="53" t="s">
        <v>1869</v>
      </c>
      <c r="AK1710" s="148"/>
      <c r="AL1710" s="148"/>
      <c r="AM1710" s="148"/>
      <c r="AN1710" s="148"/>
      <c r="AO1710" s="148"/>
      <c r="AP1710" s="148"/>
      <c r="AQ1710" s="148"/>
      <c r="AR1710" s="148"/>
      <c r="AS1710" s="148"/>
      <c r="AT1710" s="148"/>
    </row>
    <row r="1711" spans="1:46" s="149" customFormat="1" ht="75">
      <c r="A1711" s="52" t="s">
        <v>783</v>
      </c>
      <c r="B1711" s="60">
        <v>2413</v>
      </c>
      <c r="C1711" s="54">
        <v>3000560</v>
      </c>
      <c r="D1711" s="52" t="s">
        <v>465</v>
      </c>
      <c r="E1711" s="53" t="s">
        <v>82</v>
      </c>
      <c r="F1711" s="55">
        <v>41365</v>
      </c>
      <c r="G1711" s="55">
        <v>41399</v>
      </c>
      <c r="H1711" s="68" t="s">
        <v>791</v>
      </c>
      <c r="I1711" s="57">
        <v>5883.55</v>
      </c>
      <c r="J1711" s="56">
        <v>5714.8810591910988</v>
      </c>
      <c r="K1711" s="56">
        <v>5714.8810000000003</v>
      </c>
      <c r="L1711" s="58">
        <v>6743559.5800000001</v>
      </c>
      <c r="M1711" s="59">
        <v>41414</v>
      </c>
      <c r="N1711" s="60">
        <v>2013</v>
      </c>
      <c r="O1711" s="61">
        <v>41426</v>
      </c>
      <c r="P1711" s="60">
        <v>2013</v>
      </c>
      <c r="Q1711" s="61">
        <v>41628</v>
      </c>
      <c r="R1711" s="53" t="s">
        <v>342</v>
      </c>
      <c r="S1711" s="68" t="s">
        <v>3824</v>
      </c>
      <c r="T1711" s="53" t="s">
        <v>389</v>
      </c>
      <c r="U1711" s="68">
        <v>1</v>
      </c>
      <c r="V1711" s="53">
        <v>2</v>
      </c>
      <c r="W1711" s="53" t="s">
        <v>390</v>
      </c>
      <c r="X1711" s="53"/>
      <c r="Y1711" s="172">
        <v>6743.5595800000001</v>
      </c>
      <c r="Z1711" s="172">
        <v>53550.3</v>
      </c>
      <c r="AA1711" s="53"/>
      <c r="AB1711" s="73" t="s">
        <v>3822</v>
      </c>
      <c r="AC1711" s="178" t="s">
        <v>1791</v>
      </c>
      <c r="AD1711" s="102">
        <v>53550.3</v>
      </c>
      <c r="AE1711" s="68"/>
      <c r="AF1711" s="68"/>
      <c r="AG1711" s="68">
        <v>1</v>
      </c>
      <c r="AH1711" s="68"/>
      <c r="AI1711" s="68" t="s">
        <v>791</v>
      </c>
      <c r="AJ1711" s="53" t="s">
        <v>1869</v>
      </c>
      <c r="AK1711" s="148"/>
      <c r="AL1711" s="148"/>
      <c r="AM1711" s="148"/>
      <c r="AN1711" s="148"/>
      <c r="AO1711" s="148"/>
      <c r="AP1711" s="148"/>
      <c r="AQ1711" s="148"/>
      <c r="AR1711" s="148"/>
      <c r="AS1711" s="148"/>
      <c r="AT1711" s="148"/>
    </row>
    <row r="1712" spans="1:46" s="148" customFormat="1" ht="75">
      <c r="A1712" s="52" t="s">
        <v>783</v>
      </c>
      <c r="B1712" s="60">
        <v>2416</v>
      </c>
      <c r="C1712" s="54">
        <v>3000560</v>
      </c>
      <c r="D1712" s="52" t="s">
        <v>465</v>
      </c>
      <c r="E1712" s="53" t="s">
        <v>82</v>
      </c>
      <c r="F1712" s="55">
        <v>41365</v>
      </c>
      <c r="G1712" s="55">
        <v>41399</v>
      </c>
      <c r="H1712" s="68" t="s">
        <v>791</v>
      </c>
      <c r="I1712" s="57">
        <v>6826.1760000000004</v>
      </c>
      <c r="J1712" s="56">
        <v>7309.5970665947343</v>
      </c>
      <c r="K1712" s="56">
        <v>6826.1760000000004</v>
      </c>
      <c r="L1712" s="58">
        <v>8054887.6799999997</v>
      </c>
      <c r="M1712" s="59">
        <v>41414</v>
      </c>
      <c r="N1712" s="60">
        <v>2013</v>
      </c>
      <c r="O1712" s="61">
        <v>41426</v>
      </c>
      <c r="P1712" s="60">
        <v>2013</v>
      </c>
      <c r="Q1712" s="61">
        <v>41628</v>
      </c>
      <c r="R1712" s="53" t="s">
        <v>342</v>
      </c>
      <c r="S1712" s="68" t="s">
        <v>3825</v>
      </c>
      <c r="T1712" s="53" t="s">
        <v>389</v>
      </c>
      <c r="U1712" s="68">
        <v>1</v>
      </c>
      <c r="V1712" s="53">
        <v>2</v>
      </c>
      <c r="W1712" s="53" t="s">
        <v>390</v>
      </c>
      <c r="X1712" s="53"/>
      <c r="Y1712" s="102">
        <v>8142.0028300000004</v>
      </c>
      <c r="Z1712" s="102">
        <v>53550.3</v>
      </c>
      <c r="AA1712" s="53"/>
      <c r="AB1712" s="73" t="s">
        <v>3822</v>
      </c>
      <c r="AC1712" s="178" t="s">
        <v>1791</v>
      </c>
      <c r="AD1712" s="102">
        <v>53550.3</v>
      </c>
      <c r="AE1712" s="68"/>
      <c r="AF1712" s="68"/>
      <c r="AG1712" s="68">
        <v>1</v>
      </c>
      <c r="AH1712" s="68"/>
      <c r="AI1712" s="68" t="s">
        <v>791</v>
      </c>
      <c r="AJ1712" s="53" t="s">
        <v>1869</v>
      </c>
    </row>
    <row r="1713" spans="1:46" s="148" customFormat="1" ht="45">
      <c r="A1713" s="52" t="s">
        <v>783</v>
      </c>
      <c r="B1713" s="60">
        <v>2417</v>
      </c>
      <c r="C1713" s="68" t="s">
        <v>442</v>
      </c>
      <c r="D1713" s="52" t="s">
        <v>416</v>
      </c>
      <c r="E1713" s="53" t="s">
        <v>60</v>
      </c>
      <c r="F1713" s="55">
        <v>41365</v>
      </c>
      <c r="G1713" s="55">
        <v>41395</v>
      </c>
      <c r="H1713" s="53" t="s">
        <v>107</v>
      </c>
      <c r="I1713" s="57">
        <v>1032.38474</v>
      </c>
      <c r="J1713" s="56">
        <v>1032.3849973100459</v>
      </c>
      <c r="K1713" s="56">
        <v>1032.384</v>
      </c>
      <c r="L1713" s="58">
        <v>1218213.1199999999</v>
      </c>
      <c r="M1713" s="59">
        <v>41409</v>
      </c>
      <c r="N1713" s="60">
        <v>2013</v>
      </c>
      <c r="O1713" s="61">
        <v>41456</v>
      </c>
      <c r="P1713" s="60">
        <v>2013</v>
      </c>
      <c r="Q1713" s="61">
        <v>41485</v>
      </c>
      <c r="R1713" s="53" t="s">
        <v>342</v>
      </c>
      <c r="S1713" s="53" t="s">
        <v>3826</v>
      </c>
      <c r="T1713" s="53" t="s">
        <v>417</v>
      </c>
      <c r="U1713" s="68">
        <v>1</v>
      </c>
      <c r="V1713" s="53">
        <v>2</v>
      </c>
      <c r="W1713" s="53" t="s">
        <v>390</v>
      </c>
      <c r="X1713" s="53"/>
      <c r="Y1713" s="367">
        <v>1218.2131199999999</v>
      </c>
      <c r="Z1713" s="367">
        <v>13387.57</v>
      </c>
      <c r="AA1713" s="53"/>
      <c r="AB1713" s="64" t="s">
        <v>3827</v>
      </c>
      <c r="AC1713" s="178" t="s">
        <v>1816</v>
      </c>
      <c r="AD1713" s="74">
        <v>13387.57</v>
      </c>
      <c r="AE1713" s="68"/>
      <c r="AF1713" s="68"/>
      <c r="AG1713" s="68">
        <v>1</v>
      </c>
      <c r="AH1713" s="68"/>
      <c r="AI1713" s="68" t="s">
        <v>791</v>
      </c>
      <c r="AJ1713" s="53" t="s">
        <v>689</v>
      </c>
    </row>
    <row r="1714" spans="1:46" s="148" customFormat="1" ht="45">
      <c r="A1714" s="52" t="s">
        <v>783</v>
      </c>
      <c r="B1714" s="60">
        <v>2418</v>
      </c>
      <c r="C1714" s="68" t="s">
        <v>436</v>
      </c>
      <c r="D1714" s="52" t="s">
        <v>437</v>
      </c>
      <c r="E1714" s="53" t="s">
        <v>60</v>
      </c>
      <c r="F1714" s="55">
        <v>41365</v>
      </c>
      <c r="G1714" s="55">
        <v>41395</v>
      </c>
      <c r="H1714" s="53" t="s">
        <v>107</v>
      </c>
      <c r="I1714" s="57">
        <v>372.88200000000001</v>
      </c>
      <c r="J1714" s="56">
        <v>372.88185861729602</v>
      </c>
      <c r="K1714" s="56">
        <v>372.88099999999997</v>
      </c>
      <c r="L1714" s="58">
        <v>439999.5799999999</v>
      </c>
      <c r="M1714" s="59">
        <v>41409</v>
      </c>
      <c r="N1714" s="60">
        <v>2013</v>
      </c>
      <c r="O1714" s="61">
        <v>41440</v>
      </c>
      <c r="P1714" s="60">
        <v>2013</v>
      </c>
      <c r="Q1714" s="61">
        <v>41455</v>
      </c>
      <c r="R1714" s="53" t="s">
        <v>342</v>
      </c>
      <c r="S1714" s="53" t="s">
        <v>3828</v>
      </c>
      <c r="T1714" s="53" t="s">
        <v>417</v>
      </c>
      <c r="U1714" s="68">
        <v>4</v>
      </c>
      <c r="V1714" s="53">
        <v>2</v>
      </c>
      <c r="W1714" s="53" t="s">
        <v>394</v>
      </c>
      <c r="X1714" s="53"/>
      <c r="Y1714" s="367">
        <v>109.99989499999998</v>
      </c>
      <c r="Z1714" s="367">
        <v>3346.8924999999999</v>
      </c>
      <c r="AA1714" s="53"/>
      <c r="AB1714" s="64" t="s">
        <v>3827</v>
      </c>
      <c r="AC1714" s="178" t="s">
        <v>1816</v>
      </c>
      <c r="AD1714" s="74">
        <v>13387.57</v>
      </c>
      <c r="AE1714" s="68"/>
      <c r="AF1714" s="68"/>
      <c r="AG1714" s="68">
        <v>4</v>
      </c>
      <c r="AH1714" s="68"/>
      <c r="AI1714" s="68" t="s">
        <v>791</v>
      </c>
      <c r="AJ1714" s="53" t="s">
        <v>689</v>
      </c>
    </row>
    <row r="1715" spans="1:46" s="149" customFormat="1" ht="60">
      <c r="A1715" s="52" t="s">
        <v>783</v>
      </c>
      <c r="B1715" s="60">
        <v>2420</v>
      </c>
      <c r="C1715" s="68" t="s">
        <v>515</v>
      </c>
      <c r="D1715" s="52" t="s">
        <v>415</v>
      </c>
      <c r="E1715" s="53" t="s">
        <v>60</v>
      </c>
      <c r="F1715" s="55">
        <v>41365</v>
      </c>
      <c r="G1715" s="55">
        <v>41395</v>
      </c>
      <c r="H1715" s="53" t="s">
        <v>107</v>
      </c>
      <c r="I1715" s="57">
        <v>884</v>
      </c>
      <c r="J1715" s="56">
        <v>884.00000159466617</v>
      </c>
      <c r="K1715" s="56">
        <v>884</v>
      </c>
      <c r="L1715" s="58">
        <v>1043119.9999999999</v>
      </c>
      <c r="M1715" s="59">
        <v>41404</v>
      </c>
      <c r="N1715" s="60">
        <v>2013</v>
      </c>
      <c r="O1715" s="61">
        <v>41426</v>
      </c>
      <c r="P1715" s="60">
        <v>2013</v>
      </c>
      <c r="Q1715" s="61">
        <v>41456</v>
      </c>
      <c r="R1715" s="53" t="s">
        <v>345</v>
      </c>
      <c r="S1715" s="53" t="s">
        <v>3829</v>
      </c>
      <c r="T1715" s="53" t="s">
        <v>417</v>
      </c>
      <c r="U1715" s="68">
        <v>13</v>
      </c>
      <c r="V1715" s="53">
        <v>2</v>
      </c>
      <c r="W1715" s="53" t="s">
        <v>394</v>
      </c>
      <c r="X1715" s="53"/>
      <c r="Y1715" s="367">
        <v>80.239999999999995</v>
      </c>
      <c r="Z1715" s="367">
        <v>1029.813076923077</v>
      </c>
      <c r="AA1715" s="53"/>
      <c r="AB1715" s="64" t="s">
        <v>3827</v>
      </c>
      <c r="AC1715" s="178" t="s">
        <v>1816</v>
      </c>
      <c r="AD1715" s="74">
        <v>13387.57</v>
      </c>
      <c r="AE1715" s="53"/>
      <c r="AF1715" s="68"/>
      <c r="AG1715" s="68">
        <v>13</v>
      </c>
      <c r="AH1715" s="367"/>
      <c r="AI1715" s="68" t="s">
        <v>791</v>
      </c>
      <c r="AJ1715" s="53" t="s">
        <v>689</v>
      </c>
      <c r="AK1715" s="148"/>
      <c r="AL1715" s="148"/>
      <c r="AM1715" s="148"/>
      <c r="AN1715" s="148"/>
      <c r="AO1715" s="148"/>
      <c r="AP1715" s="148"/>
      <c r="AQ1715" s="148"/>
      <c r="AR1715" s="148"/>
      <c r="AS1715" s="148"/>
      <c r="AT1715" s="148"/>
    </row>
    <row r="1716" spans="1:46" s="149" customFormat="1" ht="60">
      <c r="A1716" s="53" t="s">
        <v>783</v>
      </c>
      <c r="B1716" s="60">
        <v>2422</v>
      </c>
      <c r="C1716" s="80" t="s">
        <v>444</v>
      </c>
      <c r="D1716" s="52" t="s">
        <v>445</v>
      </c>
      <c r="E1716" s="53" t="s">
        <v>60</v>
      </c>
      <c r="F1716" s="55">
        <v>41365</v>
      </c>
      <c r="G1716" s="55">
        <v>41395</v>
      </c>
      <c r="H1716" s="53" t="s">
        <v>107</v>
      </c>
      <c r="I1716" s="57">
        <v>2028</v>
      </c>
      <c r="J1716" s="56">
        <v>2053.3564774342854</v>
      </c>
      <c r="K1716" s="384">
        <v>2028</v>
      </c>
      <c r="L1716" s="58">
        <v>2393040</v>
      </c>
      <c r="M1716" s="59">
        <v>41414</v>
      </c>
      <c r="N1716" s="53">
        <v>2013</v>
      </c>
      <c r="O1716" s="61">
        <v>41414</v>
      </c>
      <c r="P1716" s="53">
        <v>2013</v>
      </c>
      <c r="Q1716" s="61">
        <v>41445</v>
      </c>
      <c r="R1716" s="53" t="s">
        <v>345</v>
      </c>
      <c r="S1716" s="53" t="s">
        <v>3830</v>
      </c>
      <c r="T1716" s="53" t="s">
        <v>818</v>
      </c>
      <c r="U1716" s="60">
        <v>4</v>
      </c>
      <c r="V1716" s="53">
        <v>2</v>
      </c>
      <c r="W1716" s="53" t="s">
        <v>394</v>
      </c>
      <c r="X1716" s="290"/>
      <c r="Y1716" s="58">
        <v>598.26</v>
      </c>
      <c r="Z1716" s="367">
        <v>3346.8924999999999</v>
      </c>
      <c r="AA1716" s="53"/>
      <c r="AB1716" s="53" t="s">
        <v>3827</v>
      </c>
      <c r="AC1716" s="71" t="s">
        <v>1816</v>
      </c>
      <c r="AD1716" s="57">
        <v>13387.57</v>
      </c>
      <c r="AE1716" s="53"/>
      <c r="AF1716" s="53"/>
      <c r="AG1716" s="60">
        <v>4</v>
      </c>
      <c r="AH1716" s="367"/>
      <c r="AI1716" s="53" t="s">
        <v>791</v>
      </c>
      <c r="AJ1716" s="53" t="s">
        <v>689</v>
      </c>
      <c r="AK1716" s="148"/>
      <c r="AL1716" s="358"/>
      <c r="AM1716" s="358"/>
      <c r="AN1716" s="358"/>
      <c r="AO1716" s="358"/>
      <c r="AP1716" s="358"/>
      <c r="AQ1716" s="358"/>
      <c r="AR1716" s="358"/>
      <c r="AS1716" s="358"/>
      <c r="AT1716" s="358"/>
    </row>
    <row r="1717" spans="1:46" s="149" customFormat="1" ht="60">
      <c r="A1717" s="52" t="s">
        <v>783</v>
      </c>
      <c r="B1717" s="60">
        <v>2425</v>
      </c>
      <c r="C1717" s="68" t="s">
        <v>515</v>
      </c>
      <c r="D1717" s="52" t="s">
        <v>415</v>
      </c>
      <c r="E1717" s="53" t="s">
        <v>60</v>
      </c>
      <c r="F1717" s="55">
        <v>41365</v>
      </c>
      <c r="G1717" s="55">
        <v>41395</v>
      </c>
      <c r="H1717" s="53" t="s">
        <v>107</v>
      </c>
      <c r="I1717" s="57">
        <v>1566.1020000000001</v>
      </c>
      <c r="J1717" s="56">
        <v>1566.1019925114631</v>
      </c>
      <c r="K1717" s="56">
        <v>1566.1010000000001</v>
      </c>
      <c r="L1717" s="58">
        <v>1847999.18</v>
      </c>
      <c r="M1717" s="59">
        <v>41404</v>
      </c>
      <c r="N1717" s="60">
        <v>2013</v>
      </c>
      <c r="O1717" s="61">
        <v>41426</v>
      </c>
      <c r="P1717" s="60">
        <v>2013</v>
      </c>
      <c r="Q1717" s="61">
        <v>41456</v>
      </c>
      <c r="R1717" s="53" t="s">
        <v>345</v>
      </c>
      <c r="S1717" s="53" t="s">
        <v>3831</v>
      </c>
      <c r="T1717" s="53" t="s">
        <v>417</v>
      </c>
      <c r="U1717" s="68">
        <v>33</v>
      </c>
      <c r="V1717" s="53">
        <v>2</v>
      </c>
      <c r="W1717" s="53" t="s">
        <v>394</v>
      </c>
      <c r="X1717" s="53"/>
      <c r="Y1717" s="367">
        <v>55.999975151515152</v>
      </c>
      <c r="Z1717" s="367">
        <v>405.6839393939394</v>
      </c>
      <c r="AA1717" s="53"/>
      <c r="AB1717" s="64" t="s">
        <v>3827</v>
      </c>
      <c r="AC1717" s="178" t="s">
        <v>1816</v>
      </c>
      <c r="AD1717" s="74">
        <v>13387.57</v>
      </c>
      <c r="AE1717" s="53"/>
      <c r="AF1717" s="68"/>
      <c r="AG1717" s="68">
        <v>33</v>
      </c>
      <c r="AH1717" s="367"/>
      <c r="AI1717" s="68" t="s">
        <v>791</v>
      </c>
      <c r="AJ1717" s="53" t="s">
        <v>689</v>
      </c>
      <c r="AK1717" s="148"/>
      <c r="AL1717" s="148"/>
      <c r="AM1717" s="148"/>
      <c r="AN1717" s="148"/>
      <c r="AO1717" s="148"/>
      <c r="AP1717" s="148"/>
      <c r="AQ1717" s="148"/>
      <c r="AR1717" s="148"/>
      <c r="AS1717" s="148"/>
      <c r="AT1717" s="148"/>
    </row>
    <row r="1718" spans="1:46" s="149" customFormat="1" ht="60">
      <c r="A1718" s="52" t="s">
        <v>783</v>
      </c>
      <c r="B1718" s="60">
        <v>2426</v>
      </c>
      <c r="C1718" s="68" t="s">
        <v>425</v>
      </c>
      <c r="D1718" s="52" t="s">
        <v>404</v>
      </c>
      <c r="E1718" s="53" t="s">
        <v>60</v>
      </c>
      <c r="F1718" s="55">
        <v>41263</v>
      </c>
      <c r="G1718" s="55">
        <v>41306</v>
      </c>
      <c r="H1718" s="53" t="s">
        <v>107</v>
      </c>
      <c r="I1718" s="57">
        <v>2906</v>
      </c>
      <c r="J1718" s="56">
        <v>2906</v>
      </c>
      <c r="K1718" s="56">
        <v>2906</v>
      </c>
      <c r="L1718" s="58">
        <v>3429080</v>
      </c>
      <c r="M1718" s="59">
        <v>41325</v>
      </c>
      <c r="N1718" s="60">
        <v>2013</v>
      </c>
      <c r="O1718" s="61">
        <v>41348</v>
      </c>
      <c r="P1718" s="60">
        <v>2013</v>
      </c>
      <c r="Q1718" s="61">
        <v>41532</v>
      </c>
      <c r="R1718" s="53" t="s">
        <v>345</v>
      </c>
      <c r="S1718" s="53"/>
      <c r="T1718" s="53" t="s">
        <v>818</v>
      </c>
      <c r="U1718" s="60">
        <v>2</v>
      </c>
      <c r="V1718" s="53">
        <v>2</v>
      </c>
      <c r="W1718" s="53" t="s">
        <v>394</v>
      </c>
      <c r="X1718" s="53"/>
      <c r="Y1718" s="367">
        <v>1714.54</v>
      </c>
      <c r="Z1718" s="367">
        <v>6693.7849999999999</v>
      </c>
      <c r="AA1718" s="53"/>
      <c r="AB1718" s="64" t="s">
        <v>3827</v>
      </c>
      <c r="AC1718" s="178" t="s">
        <v>1816</v>
      </c>
      <c r="AD1718" s="74">
        <v>13387.57</v>
      </c>
      <c r="AE1718" s="53"/>
      <c r="AF1718" s="53"/>
      <c r="AG1718" s="53" t="s">
        <v>694</v>
      </c>
      <c r="AH1718" s="367"/>
      <c r="AI1718" s="68" t="s">
        <v>791</v>
      </c>
      <c r="AJ1718" s="53" t="s">
        <v>689</v>
      </c>
      <c r="AK1718" s="148"/>
      <c r="AL1718" s="148"/>
      <c r="AM1718" s="148"/>
      <c r="AN1718" s="148"/>
      <c r="AO1718" s="148"/>
      <c r="AP1718" s="148"/>
      <c r="AQ1718" s="148"/>
      <c r="AR1718" s="148"/>
      <c r="AS1718" s="148"/>
      <c r="AT1718" s="148"/>
    </row>
    <row r="1719" spans="1:46" s="149" customFormat="1" ht="75">
      <c r="A1719" s="52" t="s">
        <v>783</v>
      </c>
      <c r="B1719" s="60">
        <v>2427</v>
      </c>
      <c r="C1719" s="68" t="s">
        <v>495</v>
      </c>
      <c r="D1719" s="52" t="s">
        <v>496</v>
      </c>
      <c r="E1719" s="53" t="s">
        <v>83</v>
      </c>
      <c r="F1719" s="55">
        <v>41225</v>
      </c>
      <c r="G1719" s="55">
        <v>41263</v>
      </c>
      <c r="H1719" s="53" t="s">
        <v>107</v>
      </c>
      <c r="I1719" s="57">
        <v>2999.9976000000001</v>
      </c>
      <c r="J1719" s="56">
        <v>2999.9976000000001</v>
      </c>
      <c r="K1719" s="56">
        <v>2999.9969999999998</v>
      </c>
      <c r="L1719" s="58">
        <v>3539996.46</v>
      </c>
      <c r="M1719" s="59">
        <v>41275</v>
      </c>
      <c r="N1719" s="60">
        <v>2013</v>
      </c>
      <c r="O1719" s="61">
        <v>41275</v>
      </c>
      <c r="P1719" s="60">
        <v>2013</v>
      </c>
      <c r="Q1719" s="61">
        <v>41638</v>
      </c>
      <c r="R1719" s="53" t="s">
        <v>342</v>
      </c>
      <c r="S1719" s="53"/>
      <c r="T1719" s="53" t="s">
        <v>497</v>
      </c>
      <c r="U1719" s="60">
        <v>102640</v>
      </c>
      <c r="V1719" s="53">
        <v>2</v>
      </c>
      <c r="W1719" s="53" t="s">
        <v>390</v>
      </c>
      <c r="X1719" s="53"/>
      <c r="Y1719" s="367">
        <v>3.448944329696025E-2</v>
      </c>
      <c r="Z1719" s="367">
        <v>0.52172934528448955</v>
      </c>
      <c r="AA1719" s="53"/>
      <c r="AB1719" s="73" t="s">
        <v>3822</v>
      </c>
      <c r="AC1719" s="178" t="s">
        <v>1791</v>
      </c>
      <c r="AD1719" s="102">
        <v>53550.3</v>
      </c>
      <c r="AE1719" s="53"/>
      <c r="AF1719" s="53"/>
      <c r="AG1719" s="53" t="s">
        <v>3832</v>
      </c>
      <c r="AH1719" s="367"/>
      <c r="AI1719" s="68" t="s">
        <v>791</v>
      </c>
      <c r="AJ1719" s="53" t="s">
        <v>1869</v>
      </c>
      <c r="AK1719" s="148"/>
      <c r="AL1719" s="148"/>
      <c r="AM1719" s="148"/>
      <c r="AN1719" s="148"/>
      <c r="AO1719" s="148"/>
      <c r="AP1719" s="148"/>
      <c r="AQ1719" s="148"/>
      <c r="AR1719" s="148"/>
      <c r="AS1719" s="148"/>
      <c r="AT1719" s="148"/>
    </row>
    <row r="1720" spans="1:46" s="149" customFormat="1" ht="90">
      <c r="A1720" s="53" t="s">
        <v>1104</v>
      </c>
      <c r="B1720" s="60">
        <v>2428</v>
      </c>
      <c r="C1720" s="54">
        <v>3000560</v>
      </c>
      <c r="D1720" s="52" t="s">
        <v>465</v>
      </c>
      <c r="E1720" s="53" t="s">
        <v>82</v>
      </c>
      <c r="F1720" s="55">
        <v>41223</v>
      </c>
      <c r="G1720" s="55">
        <v>41304</v>
      </c>
      <c r="H1720" s="53" t="s">
        <v>107</v>
      </c>
      <c r="I1720" s="57">
        <v>3304.6</v>
      </c>
      <c r="J1720" s="56">
        <v>3298.5703781637126</v>
      </c>
      <c r="K1720" s="56">
        <v>3298.57</v>
      </c>
      <c r="L1720" s="58">
        <v>3892312.6</v>
      </c>
      <c r="M1720" s="59">
        <v>41310</v>
      </c>
      <c r="N1720" s="60">
        <v>2013</v>
      </c>
      <c r="O1720" s="61">
        <v>41315</v>
      </c>
      <c r="P1720" s="60">
        <v>2013</v>
      </c>
      <c r="Q1720" s="61">
        <v>41363</v>
      </c>
      <c r="R1720" s="53" t="s">
        <v>342</v>
      </c>
      <c r="S1720" s="53" t="s">
        <v>3833</v>
      </c>
      <c r="T1720" s="53" t="s">
        <v>1739</v>
      </c>
      <c r="U1720" s="367">
        <v>5.0199999999999996</v>
      </c>
      <c r="V1720" s="53">
        <v>2</v>
      </c>
      <c r="W1720" s="53" t="s">
        <v>390</v>
      </c>
      <c r="X1720" s="53"/>
      <c r="Y1720" s="367">
        <v>775.36107569721116</v>
      </c>
      <c r="Z1720" s="367">
        <v>54694.645418326698</v>
      </c>
      <c r="AA1720" s="53"/>
      <c r="AB1720" s="53" t="s">
        <v>3834</v>
      </c>
      <c r="AC1720" s="53" t="s">
        <v>1791</v>
      </c>
      <c r="AD1720" s="57">
        <v>274567.12</v>
      </c>
      <c r="AE1720" s="367"/>
      <c r="AF1720" s="367">
        <v>5.0199999999999996</v>
      </c>
      <c r="AG1720" s="367"/>
      <c r="AH1720" s="367">
        <v>0</v>
      </c>
      <c r="AI1720" s="53" t="s">
        <v>107</v>
      </c>
      <c r="AJ1720" s="53" t="s">
        <v>1869</v>
      </c>
      <c r="AK1720" s="148"/>
    </row>
    <row r="1721" spans="1:46" s="149" customFormat="1" ht="90">
      <c r="A1721" s="53" t="s">
        <v>1104</v>
      </c>
      <c r="B1721" s="60">
        <v>2429</v>
      </c>
      <c r="C1721" s="54">
        <v>3000560</v>
      </c>
      <c r="D1721" s="52" t="s">
        <v>465</v>
      </c>
      <c r="E1721" s="53" t="s">
        <v>82</v>
      </c>
      <c r="F1721" s="55">
        <v>41334</v>
      </c>
      <c r="G1721" s="55">
        <v>41365</v>
      </c>
      <c r="H1721" s="53" t="s">
        <v>107</v>
      </c>
      <c r="I1721" s="57">
        <v>1260</v>
      </c>
      <c r="J1721" s="56">
        <v>1250.0876682892801</v>
      </c>
      <c r="K1721" s="56">
        <v>1250.087</v>
      </c>
      <c r="L1721" s="58">
        <v>1475102.66</v>
      </c>
      <c r="M1721" s="59">
        <v>41374</v>
      </c>
      <c r="N1721" s="60">
        <v>2013</v>
      </c>
      <c r="O1721" s="61">
        <v>41384</v>
      </c>
      <c r="P1721" s="60">
        <v>2013</v>
      </c>
      <c r="Q1721" s="61">
        <v>41422</v>
      </c>
      <c r="R1721" s="53" t="s">
        <v>342</v>
      </c>
      <c r="S1721" s="53" t="s">
        <v>3835</v>
      </c>
      <c r="T1721" s="53" t="s">
        <v>7</v>
      </c>
      <c r="U1721" s="367">
        <v>1.03</v>
      </c>
      <c r="V1721" s="53">
        <v>2</v>
      </c>
      <c r="W1721" s="53" t="s">
        <v>390</v>
      </c>
      <c r="X1721" s="53"/>
      <c r="Y1721" s="367">
        <v>1432.1385048543686</v>
      </c>
      <c r="Z1721" s="367">
        <v>266570.01941747573</v>
      </c>
      <c r="AA1721" s="53"/>
      <c r="AB1721" s="53" t="s">
        <v>3834</v>
      </c>
      <c r="AC1721" s="53" t="s">
        <v>1791</v>
      </c>
      <c r="AD1721" s="57">
        <v>274567.12</v>
      </c>
      <c r="AE1721" s="367"/>
      <c r="AF1721" s="367">
        <v>1.03</v>
      </c>
      <c r="AG1721" s="367"/>
      <c r="AH1721" s="367">
        <v>0</v>
      </c>
      <c r="AI1721" s="53" t="s">
        <v>107</v>
      </c>
      <c r="AJ1721" s="53" t="s">
        <v>1869</v>
      </c>
      <c r="AK1721" s="148"/>
    </row>
    <row r="1722" spans="1:46" s="148" customFormat="1" ht="90">
      <c r="A1722" s="53" t="s">
        <v>1104</v>
      </c>
      <c r="B1722" s="60">
        <v>2430</v>
      </c>
      <c r="C1722" s="54">
        <v>3000560</v>
      </c>
      <c r="D1722" s="52" t="s">
        <v>465</v>
      </c>
      <c r="E1722" s="53" t="s">
        <v>82</v>
      </c>
      <c r="F1722" s="55">
        <v>41465</v>
      </c>
      <c r="G1722" s="55">
        <v>41497</v>
      </c>
      <c r="H1722" s="53" t="s">
        <v>107</v>
      </c>
      <c r="I1722" s="57">
        <v>900</v>
      </c>
      <c r="J1722" s="56">
        <v>891.31092767193627</v>
      </c>
      <c r="K1722" s="56">
        <v>891.31</v>
      </c>
      <c r="L1722" s="58">
        <v>1051745.7999999998</v>
      </c>
      <c r="M1722" s="59">
        <v>41516</v>
      </c>
      <c r="N1722" s="60">
        <v>2013</v>
      </c>
      <c r="O1722" s="61">
        <v>41521</v>
      </c>
      <c r="P1722" s="60">
        <v>2013</v>
      </c>
      <c r="Q1722" s="61">
        <v>41608</v>
      </c>
      <c r="R1722" s="53" t="s">
        <v>342</v>
      </c>
      <c r="S1722" s="53" t="s">
        <v>3836</v>
      </c>
      <c r="T1722" s="53" t="s">
        <v>417</v>
      </c>
      <c r="U1722" s="367">
        <v>1</v>
      </c>
      <c r="V1722" s="53">
        <v>2</v>
      </c>
      <c r="W1722" s="53" t="s">
        <v>390</v>
      </c>
      <c r="X1722" s="53"/>
      <c r="Y1722" s="367">
        <v>1051.7457999999999</v>
      </c>
      <c r="Z1722" s="367">
        <v>50658.140221402216</v>
      </c>
      <c r="AA1722" s="53"/>
      <c r="AB1722" s="53" t="s">
        <v>3834</v>
      </c>
      <c r="AC1722" s="53" t="s">
        <v>1791</v>
      </c>
      <c r="AD1722" s="57">
        <v>274567.12</v>
      </c>
      <c r="AE1722" s="367"/>
      <c r="AF1722" s="367">
        <v>5.42</v>
      </c>
      <c r="AG1722" s="367"/>
      <c r="AH1722" s="367">
        <v>0</v>
      </c>
      <c r="AI1722" s="53" t="s">
        <v>107</v>
      </c>
      <c r="AJ1722" s="53" t="s">
        <v>1869</v>
      </c>
    </row>
    <row r="1723" spans="1:46" s="148" customFormat="1" ht="90">
      <c r="A1723" s="53" t="s">
        <v>1104</v>
      </c>
      <c r="B1723" s="60">
        <v>2431</v>
      </c>
      <c r="C1723" s="54">
        <v>3000560</v>
      </c>
      <c r="D1723" s="52" t="s">
        <v>465</v>
      </c>
      <c r="E1723" s="53" t="s">
        <v>82</v>
      </c>
      <c r="F1723" s="55">
        <v>41273</v>
      </c>
      <c r="G1723" s="55">
        <v>41304</v>
      </c>
      <c r="H1723" s="53" t="s">
        <v>107</v>
      </c>
      <c r="I1723" s="57">
        <v>1463.15</v>
      </c>
      <c r="J1723" s="56">
        <v>1462.7763519137284</v>
      </c>
      <c r="K1723" s="56">
        <v>1462.7760000000001</v>
      </c>
      <c r="L1723" s="58">
        <v>1726075.68</v>
      </c>
      <c r="M1723" s="59">
        <v>41310</v>
      </c>
      <c r="N1723" s="60">
        <v>2013</v>
      </c>
      <c r="O1723" s="61">
        <v>41315</v>
      </c>
      <c r="P1723" s="60">
        <v>2013</v>
      </c>
      <c r="Q1723" s="61">
        <v>41360</v>
      </c>
      <c r="R1723" s="53" t="s">
        <v>342</v>
      </c>
      <c r="S1723" s="53" t="s">
        <v>3838</v>
      </c>
      <c r="T1723" s="53" t="s">
        <v>1739</v>
      </c>
      <c r="U1723" s="367">
        <v>1.95</v>
      </c>
      <c r="V1723" s="53">
        <v>2</v>
      </c>
      <c r="W1723" s="53" t="s">
        <v>390</v>
      </c>
      <c r="X1723" s="53"/>
      <c r="Y1723" s="367">
        <v>885.16701538461541</v>
      </c>
      <c r="Z1723" s="367">
        <v>140803.65128205129</v>
      </c>
      <c r="AA1723" s="53"/>
      <c r="AB1723" s="53" t="s">
        <v>3834</v>
      </c>
      <c r="AC1723" s="53" t="s">
        <v>1791</v>
      </c>
      <c r="AD1723" s="57">
        <v>274567.12</v>
      </c>
      <c r="AE1723" s="367"/>
      <c r="AF1723" s="367">
        <v>1.95</v>
      </c>
      <c r="AG1723" s="367"/>
      <c r="AH1723" s="367">
        <v>0</v>
      </c>
      <c r="AI1723" s="53" t="s">
        <v>107</v>
      </c>
      <c r="AJ1723" s="53" t="s">
        <v>1869</v>
      </c>
      <c r="AL1723" s="149"/>
      <c r="AM1723" s="149"/>
      <c r="AN1723" s="149"/>
      <c r="AO1723" s="149"/>
      <c r="AP1723" s="149"/>
      <c r="AQ1723" s="149"/>
      <c r="AR1723" s="149"/>
      <c r="AS1723" s="149"/>
      <c r="AT1723" s="149"/>
    </row>
    <row r="1724" spans="1:46" s="148" customFormat="1" ht="90">
      <c r="A1724" s="53" t="s">
        <v>1104</v>
      </c>
      <c r="B1724" s="60">
        <v>2432</v>
      </c>
      <c r="C1724" s="54">
        <v>3000560</v>
      </c>
      <c r="D1724" s="52" t="s">
        <v>465</v>
      </c>
      <c r="E1724" s="53" t="s">
        <v>82</v>
      </c>
      <c r="F1724" s="55">
        <v>41304</v>
      </c>
      <c r="G1724" s="55">
        <v>41333</v>
      </c>
      <c r="H1724" s="53" t="s">
        <v>107</v>
      </c>
      <c r="I1724" s="57">
        <v>3299.7</v>
      </c>
      <c r="J1724" s="56">
        <v>3281.9371481306889</v>
      </c>
      <c r="K1724" s="56">
        <v>3281.9369999999999</v>
      </c>
      <c r="L1724" s="58">
        <v>3872685.6599999997</v>
      </c>
      <c r="M1724" s="59">
        <v>41338</v>
      </c>
      <c r="N1724" s="60">
        <v>2013</v>
      </c>
      <c r="O1724" s="61">
        <v>41343</v>
      </c>
      <c r="P1724" s="60">
        <v>2013</v>
      </c>
      <c r="Q1724" s="61">
        <v>41424</v>
      </c>
      <c r="R1724" s="53" t="s">
        <v>342</v>
      </c>
      <c r="S1724" s="53" t="s">
        <v>3839</v>
      </c>
      <c r="T1724" s="53" t="s">
        <v>1739</v>
      </c>
      <c r="U1724" s="367">
        <v>0.48</v>
      </c>
      <c r="V1724" s="53">
        <v>2</v>
      </c>
      <c r="W1724" s="53" t="s">
        <v>390</v>
      </c>
      <c r="X1724" s="53"/>
      <c r="Y1724" s="367">
        <v>8068.0951249999998</v>
      </c>
      <c r="Z1724" s="367">
        <v>50658.140221402216</v>
      </c>
      <c r="AA1724" s="53"/>
      <c r="AB1724" s="53" t="s">
        <v>3834</v>
      </c>
      <c r="AC1724" s="53" t="s">
        <v>1791</v>
      </c>
      <c r="AD1724" s="57">
        <v>274567.12</v>
      </c>
      <c r="AE1724" s="367"/>
      <c r="AF1724" s="367">
        <v>5.42</v>
      </c>
      <c r="AG1724" s="367"/>
      <c r="AH1724" s="367">
        <v>0</v>
      </c>
      <c r="AI1724" s="53" t="s">
        <v>107</v>
      </c>
      <c r="AJ1724" s="53" t="s">
        <v>1869</v>
      </c>
    </row>
    <row r="1725" spans="1:46" s="149" customFormat="1" ht="90">
      <c r="A1725" s="53" t="s">
        <v>1104</v>
      </c>
      <c r="B1725" s="60">
        <v>2433</v>
      </c>
      <c r="C1725" s="54">
        <v>3000560</v>
      </c>
      <c r="D1725" s="52" t="s">
        <v>465</v>
      </c>
      <c r="E1725" s="53" t="s">
        <v>82</v>
      </c>
      <c r="F1725" s="55">
        <v>41374</v>
      </c>
      <c r="G1725" s="55">
        <v>41414</v>
      </c>
      <c r="H1725" s="53" t="s">
        <v>107</v>
      </c>
      <c r="I1725" s="57">
        <v>800</v>
      </c>
      <c r="J1725" s="56">
        <v>789.02897582707226</v>
      </c>
      <c r="K1725" s="56">
        <v>789.02800000000002</v>
      </c>
      <c r="L1725" s="58">
        <v>931053.04</v>
      </c>
      <c r="M1725" s="59">
        <v>41426</v>
      </c>
      <c r="N1725" s="60">
        <v>2013</v>
      </c>
      <c r="O1725" s="61">
        <v>41430</v>
      </c>
      <c r="P1725" s="60">
        <v>2013</v>
      </c>
      <c r="Q1725" s="61">
        <v>41516</v>
      </c>
      <c r="R1725" s="53" t="s">
        <v>342</v>
      </c>
      <c r="S1725" s="53" t="s">
        <v>3840</v>
      </c>
      <c r="T1725" s="53" t="s">
        <v>1739</v>
      </c>
      <c r="U1725" s="367">
        <v>0.14000000000000001</v>
      </c>
      <c r="V1725" s="53">
        <v>2</v>
      </c>
      <c r="W1725" s="53" t="s">
        <v>390</v>
      </c>
      <c r="X1725" s="53"/>
      <c r="Y1725" s="367">
        <v>6650.3788571428568</v>
      </c>
      <c r="Z1725" s="367">
        <v>1961193.7142857141</v>
      </c>
      <c r="AA1725" s="53"/>
      <c r="AB1725" s="53" t="s">
        <v>3834</v>
      </c>
      <c r="AC1725" s="53" t="s">
        <v>1791</v>
      </c>
      <c r="AD1725" s="57">
        <v>274567.12</v>
      </c>
      <c r="AE1725" s="367"/>
      <c r="AF1725" s="367">
        <v>0.14000000000000001</v>
      </c>
      <c r="AG1725" s="367"/>
      <c r="AH1725" s="367">
        <v>0</v>
      </c>
      <c r="AI1725" s="53" t="s">
        <v>107</v>
      </c>
      <c r="AJ1725" s="53" t="s">
        <v>1869</v>
      </c>
      <c r="AK1725" s="148"/>
    </row>
    <row r="1726" spans="1:46" s="149" customFormat="1" ht="90">
      <c r="A1726" s="53" t="s">
        <v>1104</v>
      </c>
      <c r="B1726" s="60">
        <v>2434</v>
      </c>
      <c r="C1726" s="54">
        <v>3000560</v>
      </c>
      <c r="D1726" s="52" t="s">
        <v>465</v>
      </c>
      <c r="E1726" s="53" t="s">
        <v>82</v>
      </c>
      <c r="F1726" s="55">
        <v>41465</v>
      </c>
      <c r="G1726" s="55">
        <v>41497</v>
      </c>
      <c r="H1726" s="53" t="s">
        <v>107</v>
      </c>
      <c r="I1726" s="57">
        <v>1696</v>
      </c>
      <c r="J1726" s="56">
        <v>1698.1579972725124</v>
      </c>
      <c r="K1726" s="56">
        <v>1696</v>
      </c>
      <c r="L1726" s="58">
        <v>2001280</v>
      </c>
      <c r="M1726" s="59">
        <v>41516</v>
      </c>
      <c r="N1726" s="60">
        <v>2013</v>
      </c>
      <c r="O1726" s="61">
        <v>41521</v>
      </c>
      <c r="P1726" s="60">
        <v>2013</v>
      </c>
      <c r="Q1726" s="61">
        <v>41608</v>
      </c>
      <c r="R1726" s="53" t="s">
        <v>342</v>
      </c>
      <c r="S1726" s="53" t="s">
        <v>3841</v>
      </c>
      <c r="T1726" s="53" t="s">
        <v>1739</v>
      </c>
      <c r="U1726" s="367">
        <v>1.17</v>
      </c>
      <c r="V1726" s="53">
        <v>2</v>
      </c>
      <c r="W1726" s="53" t="s">
        <v>390</v>
      </c>
      <c r="X1726" s="53"/>
      <c r="Y1726" s="367">
        <v>1710.4957264957266</v>
      </c>
      <c r="Z1726" s="367">
        <v>50658.140221402216</v>
      </c>
      <c r="AA1726" s="53"/>
      <c r="AB1726" s="53" t="s">
        <v>3834</v>
      </c>
      <c r="AC1726" s="53" t="s">
        <v>1791</v>
      </c>
      <c r="AD1726" s="57">
        <v>274567.12</v>
      </c>
      <c r="AE1726" s="367"/>
      <c r="AF1726" s="367">
        <v>5.42</v>
      </c>
      <c r="AG1726" s="367"/>
      <c r="AH1726" s="367">
        <v>0</v>
      </c>
      <c r="AI1726" s="53" t="s">
        <v>107</v>
      </c>
      <c r="AJ1726" s="53" t="s">
        <v>1869</v>
      </c>
      <c r="AK1726" s="148"/>
    </row>
    <row r="1727" spans="1:46" s="149" customFormat="1" ht="90">
      <c r="A1727" s="53" t="s">
        <v>1104</v>
      </c>
      <c r="B1727" s="60">
        <v>2435</v>
      </c>
      <c r="C1727" s="54">
        <v>3000560</v>
      </c>
      <c r="D1727" s="52" t="s">
        <v>465</v>
      </c>
      <c r="E1727" s="53" t="s">
        <v>82</v>
      </c>
      <c r="F1727" s="55">
        <v>41273</v>
      </c>
      <c r="G1727" s="55">
        <v>41304</v>
      </c>
      <c r="H1727" s="53" t="s">
        <v>107</v>
      </c>
      <c r="I1727" s="57">
        <v>1000</v>
      </c>
      <c r="J1727" s="56">
        <v>997.91295840000021</v>
      </c>
      <c r="K1727" s="56">
        <v>997.91200000000003</v>
      </c>
      <c r="L1727" s="58">
        <v>1177536.1599999999</v>
      </c>
      <c r="M1727" s="59">
        <v>41310</v>
      </c>
      <c r="N1727" s="60">
        <v>2013</v>
      </c>
      <c r="O1727" s="61">
        <v>41315</v>
      </c>
      <c r="P1727" s="60">
        <v>2013</v>
      </c>
      <c r="Q1727" s="61">
        <v>41360</v>
      </c>
      <c r="R1727" s="53" t="s">
        <v>342</v>
      </c>
      <c r="S1727" s="53" t="s">
        <v>3842</v>
      </c>
      <c r="T1727" s="53" t="s">
        <v>1739</v>
      </c>
      <c r="U1727" s="367">
        <v>1.2</v>
      </c>
      <c r="V1727" s="53">
        <v>2</v>
      </c>
      <c r="W1727" s="53" t="s">
        <v>390</v>
      </c>
      <c r="X1727" s="53"/>
      <c r="Y1727" s="367">
        <v>981.28013333333331</v>
      </c>
      <c r="Z1727" s="367">
        <v>228805.93333333335</v>
      </c>
      <c r="AA1727" s="53"/>
      <c r="AB1727" s="53" t="s">
        <v>3834</v>
      </c>
      <c r="AC1727" s="53" t="s">
        <v>1791</v>
      </c>
      <c r="AD1727" s="57">
        <v>274567.12</v>
      </c>
      <c r="AE1727" s="367"/>
      <c r="AF1727" s="367">
        <v>1.2</v>
      </c>
      <c r="AG1727" s="367"/>
      <c r="AH1727" s="367">
        <v>0</v>
      </c>
      <c r="AI1727" s="53" t="s">
        <v>107</v>
      </c>
      <c r="AJ1727" s="53" t="s">
        <v>1869</v>
      </c>
      <c r="AK1727" s="148"/>
    </row>
    <row r="1728" spans="1:46" s="149" customFormat="1" ht="90">
      <c r="A1728" s="53" t="s">
        <v>1104</v>
      </c>
      <c r="B1728" s="60">
        <v>2436</v>
      </c>
      <c r="C1728" s="54">
        <v>3000560</v>
      </c>
      <c r="D1728" s="52" t="s">
        <v>465</v>
      </c>
      <c r="E1728" s="53" t="s">
        <v>82</v>
      </c>
      <c r="F1728" s="55">
        <v>41304</v>
      </c>
      <c r="G1728" s="55">
        <v>41333</v>
      </c>
      <c r="H1728" s="53" t="s">
        <v>107</v>
      </c>
      <c r="I1728" s="57">
        <v>2499.65</v>
      </c>
      <c r="J1728" s="56">
        <v>2494.7023945392007</v>
      </c>
      <c r="K1728" s="56">
        <v>2494.7020000000002</v>
      </c>
      <c r="L1728" s="58">
        <v>2943748.36</v>
      </c>
      <c r="M1728" s="59">
        <v>41338</v>
      </c>
      <c r="N1728" s="60">
        <v>2013</v>
      </c>
      <c r="O1728" s="61">
        <v>41343</v>
      </c>
      <c r="P1728" s="60">
        <v>2013</v>
      </c>
      <c r="Q1728" s="61">
        <v>41424</v>
      </c>
      <c r="R1728" s="53" t="s">
        <v>342</v>
      </c>
      <c r="S1728" s="53" t="s">
        <v>3843</v>
      </c>
      <c r="T1728" s="53" t="s">
        <v>1739</v>
      </c>
      <c r="U1728" s="367">
        <v>2.6</v>
      </c>
      <c r="V1728" s="53">
        <v>2</v>
      </c>
      <c r="W1728" s="53" t="s">
        <v>390</v>
      </c>
      <c r="X1728" s="53"/>
      <c r="Y1728" s="367">
        <v>1132.2109076923075</v>
      </c>
      <c r="Z1728" s="367">
        <v>105602.73846153845</v>
      </c>
      <c r="AA1728" s="53"/>
      <c r="AB1728" s="53" t="s">
        <v>3834</v>
      </c>
      <c r="AC1728" s="53" t="s">
        <v>1791</v>
      </c>
      <c r="AD1728" s="57">
        <v>274567.12</v>
      </c>
      <c r="AE1728" s="367"/>
      <c r="AF1728" s="367">
        <v>2.6</v>
      </c>
      <c r="AG1728" s="367"/>
      <c r="AH1728" s="367">
        <v>0</v>
      </c>
      <c r="AI1728" s="53" t="s">
        <v>107</v>
      </c>
      <c r="AJ1728" s="53" t="s">
        <v>1869</v>
      </c>
      <c r="AK1728" s="148"/>
    </row>
    <row r="1729" spans="1:46" s="149" customFormat="1" ht="90">
      <c r="A1729" s="53" t="s">
        <v>1104</v>
      </c>
      <c r="B1729" s="60">
        <v>2437</v>
      </c>
      <c r="C1729" s="54">
        <v>3000560</v>
      </c>
      <c r="D1729" s="52" t="s">
        <v>465</v>
      </c>
      <c r="E1729" s="53" t="s">
        <v>82</v>
      </c>
      <c r="F1729" s="55">
        <v>41374</v>
      </c>
      <c r="G1729" s="55">
        <v>41414</v>
      </c>
      <c r="H1729" s="53" t="s">
        <v>107</v>
      </c>
      <c r="I1729" s="57">
        <v>3991.5</v>
      </c>
      <c r="J1729" s="56">
        <v>3935.440280880001</v>
      </c>
      <c r="K1729" s="56">
        <v>3935.44</v>
      </c>
      <c r="L1729" s="58">
        <v>4643819.2</v>
      </c>
      <c r="M1729" s="59">
        <v>41426</v>
      </c>
      <c r="N1729" s="60">
        <v>2013</v>
      </c>
      <c r="O1729" s="61">
        <v>41430</v>
      </c>
      <c r="P1729" s="60">
        <v>2013</v>
      </c>
      <c r="Q1729" s="61">
        <v>41516</v>
      </c>
      <c r="R1729" s="53" t="s">
        <v>342</v>
      </c>
      <c r="S1729" s="53" t="s">
        <v>3844</v>
      </c>
      <c r="T1729" s="53" t="s">
        <v>1739</v>
      </c>
      <c r="U1729" s="367">
        <v>3.6</v>
      </c>
      <c r="V1729" s="53">
        <v>2</v>
      </c>
      <c r="W1729" s="53" t="s">
        <v>390</v>
      </c>
      <c r="X1729" s="53"/>
      <c r="Y1729" s="367">
        <v>1289.9497777777779</v>
      </c>
      <c r="Z1729" s="367">
        <v>76268.644444444435</v>
      </c>
      <c r="AA1729" s="53"/>
      <c r="AB1729" s="53" t="s">
        <v>3834</v>
      </c>
      <c r="AC1729" s="53" t="s">
        <v>1791</v>
      </c>
      <c r="AD1729" s="57">
        <v>274567.12</v>
      </c>
      <c r="AE1729" s="367"/>
      <c r="AF1729" s="367">
        <v>3.6</v>
      </c>
      <c r="AG1729" s="367"/>
      <c r="AH1729" s="367">
        <v>0</v>
      </c>
      <c r="AI1729" s="53" t="s">
        <v>107</v>
      </c>
      <c r="AJ1729" s="53" t="s">
        <v>1869</v>
      </c>
      <c r="AK1729" s="148"/>
    </row>
    <row r="1730" spans="1:46" s="149" customFormat="1" ht="90">
      <c r="A1730" s="53" t="s">
        <v>1104</v>
      </c>
      <c r="B1730" s="60">
        <v>2438</v>
      </c>
      <c r="C1730" s="54">
        <v>3000560</v>
      </c>
      <c r="D1730" s="52" t="s">
        <v>465</v>
      </c>
      <c r="E1730" s="53" t="s">
        <v>82</v>
      </c>
      <c r="F1730" s="55">
        <v>41465</v>
      </c>
      <c r="G1730" s="55">
        <v>41497</v>
      </c>
      <c r="H1730" s="53" t="s">
        <v>107</v>
      </c>
      <c r="I1730" s="57">
        <v>4817.2</v>
      </c>
      <c r="J1730" s="56">
        <v>6559.8006218774408</v>
      </c>
      <c r="K1730" s="56">
        <v>4817.2</v>
      </c>
      <c r="L1730" s="58">
        <v>5684295.9999999991</v>
      </c>
      <c r="M1730" s="59">
        <v>41516</v>
      </c>
      <c r="N1730" s="60">
        <v>2013</v>
      </c>
      <c r="O1730" s="61">
        <v>41521</v>
      </c>
      <c r="P1730" s="60">
        <v>2013</v>
      </c>
      <c r="Q1730" s="61">
        <v>41608</v>
      </c>
      <c r="R1730" s="53" t="s">
        <v>342</v>
      </c>
      <c r="S1730" s="53" t="s">
        <v>3845</v>
      </c>
      <c r="T1730" s="53" t="s">
        <v>1739</v>
      </c>
      <c r="U1730" s="367">
        <v>4.0999999999999996</v>
      </c>
      <c r="V1730" s="53">
        <v>2</v>
      </c>
      <c r="W1730" s="53" t="s">
        <v>390</v>
      </c>
      <c r="X1730" s="53"/>
      <c r="Y1730" s="367">
        <v>1386.4136585365852</v>
      </c>
      <c r="Z1730" s="367">
        <v>50658.140221402216</v>
      </c>
      <c r="AA1730" s="53"/>
      <c r="AB1730" s="53" t="s">
        <v>3834</v>
      </c>
      <c r="AC1730" s="53" t="s">
        <v>1791</v>
      </c>
      <c r="AD1730" s="57">
        <v>274567.12</v>
      </c>
      <c r="AE1730" s="367"/>
      <c r="AF1730" s="367">
        <v>5.42</v>
      </c>
      <c r="AG1730" s="367"/>
      <c r="AH1730" s="367">
        <v>0</v>
      </c>
      <c r="AI1730" s="53" t="s">
        <v>107</v>
      </c>
      <c r="AJ1730" s="53" t="s">
        <v>1869</v>
      </c>
      <c r="AK1730" s="148"/>
    </row>
    <row r="1731" spans="1:46" s="149" customFormat="1" ht="45">
      <c r="A1731" s="53" t="s">
        <v>1104</v>
      </c>
      <c r="B1731" s="60">
        <v>2439</v>
      </c>
      <c r="C1731" s="53" t="s">
        <v>1856</v>
      </c>
      <c r="D1731" s="52" t="s">
        <v>388</v>
      </c>
      <c r="E1731" s="53" t="s">
        <v>60</v>
      </c>
      <c r="F1731" s="55">
        <v>41384</v>
      </c>
      <c r="G1731" s="55">
        <v>41404</v>
      </c>
      <c r="H1731" s="53" t="s">
        <v>99</v>
      </c>
      <c r="I1731" s="57">
        <v>305.29000000000002</v>
      </c>
      <c r="J1731" s="56">
        <v>305.29199137207689</v>
      </c>
      <c r="K1731" s="56">
        <v>305.29000000000002</v>
      </c>
      <c r="L1731" s="58">
        <v>360242.2</v>
      </c>
      <c r="M1731" s="59">
        <v>41424</v>
      </c>
      <c r="N1731" s="60">
        <v>2013</v>
      </c>
      <c r="O1731" s="61">
        <v>41430</v>
      </c>
      <c r="P1731" s="60">
        <v>2013</v>
      </c>
      <c r="Q1731" s="61">
        <v>41516</v>
      </c>
      <c r="R1731" s="53" t="s">
        <v>342</v>
      </c>
      <c r="S1731" s="53" t="s">
        <v>3846</v>
      </c>
      <c r="T1731" s="53" t="s">
        <v>417</v>
      </c>
      <c r="U1731" s="367" t="s">
        <v>9</v>
      </c>
      <c r="V1731" s="53">
        <v>2</v>
      </c>
      <c r="W1731" s="53" t="s">
        <v>390</v>
      </c>
      <c r="X1731" s="53"/>
      <c r="Y1731" s="367">
        <v>360.24220000000003</v>
      </c>
      <c r="Z1731" s="367">
        <v>26610.18</v>
      </c>
      <c r="AA1731" s="53"/>
      <c r="AB1731" s="53" t="s">
        <v>3847</v>
      </c>
      <c r="AC1731" s="71" t="s">
        <v>1795</v>
      </c>
      <c r="AD1731" s="57">
        <v>26610.18</v>
      </c>
      <c r="AE1731" s="367"/>
      <c r="AF1731" s="367"/>
      <c r="AG1731" s="367">
        <v>1</v>
      </c>
      <c r="AH1731" s="367">
        <v>0</v>
      </c>
      <c r="AI1731" s="53" t="s">
        <v>99</v>
      </c>
      <c r="AJ1731" s="53" t="s">
        <v>689</v>
      </c>
      <c r="AK1731" s="148"/>
      <c r="AL1731" s="148"/>
      <c r="AM1731" s="148"/>
      <c r="AN1731" s="148"/>
      <c r="AO1731" s="148"/>
      <c r="AP1731" s="148"/>
      <c r="AQ1731" s="148"/>
      <c r="AR1731" s="148"/>
      <c r="AS1731" s="148"/>
      <c r="AT1731" s="148"/>
    </row>
    <row r="1732" spans="1:46" s="149" customFormat="1" ht="90">
      <c r="A1732" s="53" t="s">
        <v>1104</v>
      </c>
      <c r="B1732" s="60">
        <v>2440</v>
      </c>
      <c r="C1732" s="53" t="s">
        <v>1856</v>
      </c>
      <c r="D1732" s="52" t="s">
        <v>388</v>
      </c>
      <c r="E1732" s="53" t="s">
        <v>82</v>
      </c>
      <c r="F1732" s="55">
        <v>41244</v>
      </c>
      <c r="G1732" s="55">
        <v>41284</v>
      </c>
      <c r="H1732" s="53" t="s">
        <v>99</v>
      </c>
      <c r="I1732" s="57">
        <v>2858</v>
      </c>
      <c r="J1732" s="56">
        <v>2917.4913253546547</v>
      </c>
      <c r="K1732" s="56">
        <v>2858</v>
      </c>
      <c r="L1732" s="58">
        <v>3372439.9999999995</v>
      </c>
      <c r="M1732" s="59">
        <v>41304</v>
      </c>
      <c r="N1732" s="60">
        <v>2013</v>
      </c>
      <c r="O1732" s="61">
        <v>41338</v>
      </c>
      <c r="P1732" s="60">
        <v>2013</v>
      </c>
      <c r="Q1732" s="61">
        <v>41455</v>
      </c>
      <c r="R1732" s="53" t="s">
        <v>342</v>
      </c>
      <c r="S1732" s="53" t="s">
        <v>3848</v>
      </c>
      <c r="T1732" s="53" t="s">
        <v>417</v>
      </c>
      <c r="U1732" s="367">
        <v>1</v>
      </c>
      <c r="V1732" s="53">
        <v>2</v>
      </c>
      <c r="W1732" s="53" t="s">
        <v>390</v>
      </c>
      <c r="X1732" s="53"/>
      <c r="Y1732" s="367">
        <v>3372.4399999999996</v>
      </c>
      <c r="Z1732" s="367">
        <v>216030.86</v>
      </c>
      <c r="AA1732" s="53"/>
      <c r="AB1732" s="53" t="s">
        <v>3849</v>
      </c>
      <c r="AC1732" s="71" t="s">
        <v>1795</v>
      </c>
      <c r="AD1732" s="57">
        <v>216030.86</v>
      </c>
      <c r="AE1732" s="367"/>
      <c r="AF1732" s="367"/>
      <c r="AG1732" s="367">
        <v>1</v>
      </c>
      <c r="AH1732" s="367">
        <v>0</v>
      </c>
      <c r="AI1732" s="53" t="s">
        <v>99</v>
      </c>
      <c r="AJ1732" s="53" t="s">
        <v>689</v>
      </c>
      <c r="AK1732" s="148"/>
      <c r="AL1732" s="148"/>
      <c r="AM1732" s="148"/>
      <c r="AN1732" s="148"/>
      <c r="AO1732" s="148"/>
      <c r="AP1732" s="148"/>
      <c r="AQ1732" s="148"/>
      <c r="AR1732" s="148"/>
      <c r="AS1732" s="148"/>
      <c r="AT1732" s="148"/>
    </row>
    <row r="1733" spans="1:46" s="149" customFormat="1" ht="45">
      <c r="A1733" s="53" t="s">
        <v>1104</v>
      </c>
      <c r="B1733" s="60">
        <v>2441</v>
      </c>
      <c r="C1733" s="53" t="s">
        <v>1856</v>
      </c>
      <c r="D1733" s="52" t="s">
        <v>388</v>
      </c>
      <c r="E1733" s="53" t="s">
        <v>60</v>
      </c>
      <c r="F1733" s="55">
        <v>41244</v>
      </c>
      <c r="G1733" s="55">
        <v>41289</v>
      </c>
      <c r="H1733" s="53" t="s">
        <v>99</v>
      </c>
      <c r="I1733" s="57">
        <v>324</v>
      </c>
      <c r="J1733" s="56">
        <v>330.74429300731572</v>
      </c>
      <c r="K1733" s="56">
        <v>324</v>
      </c>
      <c r="L1733" s="58">
        <v>382320</v>
      </c>
      <c r="M1733" s="59">
        <v>41310</v>
      </c>
      <c r="N1733" s="60">
        <v>2013</v>
      </c>
      <c r="O1733" s="61">
        <v>41338</v>
      </c>
      <c r="P1733" s="60">
        <v>2013</v>
      </c>
      <c r="Q1733" s="61">
        <v>41455</v>
      </c>
      <c r="R1733" s="53" t="s">
        <v>342</v>
      </c>
      <c r="S1733" s="53" t="s">
        <v>3850</v>
      </c>
      <c r="T1733" s="53" t="s">
        <v>417</v>
      </c>
      <c r="U1733" s="367">
        <v>1</v>
      </c>
      <c r="V1733" s="53">
        <v>2</v>
      </c>
      <c r="W1733" s="53" t="s">
        <v>390</v>
      </c>
      <c r="X1733" s="53"/>
      <c r="Y1733" s="367">
        <v>382.32</v>
      </c>
      <c r="Z1733" s="367">
        <v>79106.01999999999</v>
      </c>
      <c r="AA1733" s="53"/>
      <c r="AB1733" s="53" t="s">
        <v>3851</v>
      </c>
      <c r="AC1733" s="71" t="s">
        <v>1795</v>
      </c>
      <c r="AD1733" s="57">
        <v>79106.01999999999</v>
      </c>
      <c r="AE1733" s="367"/>
      <c r="AF1733" s="367"/>
      <c r="AG1733" s="367">
        <v>1</v>
      </c>
      <c r="AH1733" s="367">
        <v>0</v>
      </c>
      <c r="AI1733" s="53" t="s">
        <v>99</v>
      </c>
      <c r="AJ1733" s="53" t="s">
        <v>689</v>
      </c>
      <c r="AK1733" s="148"/>
      <c r="AL1733" s="148"/>
      <c r="AM1733" s="148"/>
      <c r="AN1733" s="148"/>
      <c r="AO1733" s="148"/>
      <c r="AP1733" s="148"/>
      <c r="AQ1733" s="148"/>
      <c r="AR1733" s="148"/>
      <c r="AS1733" s="148"/>
      <c r="AT1733" s="148"/>
    </row>
    <row r="1734" spans="1:46" s="149" customFormat="1" ht="135">
      <c r="A1734" s="53" t="s">
        <v>1104</v>
      </c>
      <c r="B1734" s="60">
        <v>2442</v>
      </c>
      <c r="C1734" s="53" t="s">
        <v>1856</v>
      </c>
      <c r="D1734" s="52" t="s">
        <v>388</v>
      </c>
      <c r="E1734" s="53" t="s">
        <v>60</v>
      </c>
      <c r="F1734" s="55">
        <v>41244</v>
      </c>
      <c r="G1734" s="55">
        <v>41289</v>
      </c>
      <c r="H1734" s="53" t="s">
        <v>99</v>
      </c>
      <c r="I1734" s="57">
        <v>270</v>
      </c>
      <c r="J1734" s="56">
        <v>278.43169459622408</v>
      </c>
      <c r="K1734" s="56">
        <v>270</v>
      </c>
      <c r="L1734" s="58">
        <v>318599.99999999994</v>
      </c>
      <c r="M1734" s="59">
        <v>41310</v>
      </c>
      <c r="N1734" s="60">
        <v>2013</v>
      </c>
      <c r="O1734" s="61">
        <v>41348</v>
      </c>
      <c r="P1734" s="60">
        <v>2013</v>
      </c>
      <c r="Q1734" s="61">
        <v>41455</v>
      </c>
      <c r="R1734" s="53" t="s">
        <v>342</v>
      </c>
      <c r="S1734" s="53" t="s">
        <v>3852</v>
      </c>
      <c r="T1734" s="53" t="s">
        <v>417</v>
      </c>
      <c r="U1734" s="367">
        <v>1</v>
      </c>
      <c r="V1734" s="53">
        <v>2</v>
      </c>
      <c r="W1734" s="53" t="s">
        <v>390</v>
      </c>
      <c r="X1734" s="53"/>
      <c r="Y1734" s="367">
        <v>318.59999999999997</v>
      </c>
      <c r="Z1734" s="367">
        <v>73934.080000000002</v>
      </c>
      <c r="AA1734" s="53"/>
      <c r="AB1734" s="53" t="s">
        <v>3853</v>
      </c>
      <c r="AC1734" s="71" t="s">
        <v>1795</v>
      </c>
      <c r="AD1734" s="57">
        <v>73934.080000000002</v>
      </c>
      <c r="AE1734" s="367"/>
      <c r="AF1734" s="367"/>
      <c r="AG1734" s="367">
        <v>1</v>
      </c>
      <c r="AH1734" s="367">
        <v>0</v>
      </c>
      <c r="AI1734" s="53" t="s">
        <v>99</v>
      </c>
      <c r="AJ1734" s="53" t="s">
        <v>689</v>
      </c>
      <c r="AK1734" s="148"/>
    </row>
    <row r="1735" spans="1:46" s="148" customFormat="1" ht="45">
      <c r="A1735" s="53" t="s">
        <v>1104</v>
      </c>
      <c r="B1735" s="60">
        <v>2443</v>
      </c>
      <c r="C1735" s="53" t="s">
        <v>1856</v>
      </c>
      <c r="D1735" s="52" t="s">
        <v>388</v>
      </c>
      <c r="E1735" s="53" t="s">
        <v>60</v>
      </c>
      <c r="F1735" s="55">
        <v>41244</v>
      </c>
      <c r="G1735" s="55">
        <v>41289</v>
      </c>
      <c r="H1735" s="53" t="s">
        <v>99</v>
      </c>
      <c r="I1735" s="57">
        <v>550</v>
      </c>
      <c r="J1735" s="56">
        <v>568.02367718611208</v>
      </c>
      <c r="K1735" s="56">
        <v>550</v>
      </c>
      <c r="L1735" s="58">
        <v>649000</v>
      </c>
      <c r="M1735" s="59">
        <v>41310</v>
      </c>
      <c r="N1735" s="60">
        <v>2013</v>
      </c>
      <c r="O1735" s="61">
        <v>41348</v>
      </c>
      <c r="P1735" s="60">
        <v>2013</v>
      </c>
      <c r="Q1735" s="61">
        <v>41455</v>
      </c>
      <c r="R1735" s="53" t="s">
        <v>342</v>
      </c>
      <c r="S1735" s="53" t="s">
        <v>3854</v>
      </c>
      <c r="T1735" s="53" t="s">
        <v>417</v>
      </c>
      <c r="U1735" s="367">
        <v>1</v>
      </c>
      <c r="V1735" s="53">
        <v>2</v>
      </c>
      <c r="W1735" s="53" t="s">
        <v>390</v>
      </c>
      <c r="X1735" s="53" t="s">
        <v>3855</v>
      </c>
      <c r="Y1735" s="367">
        <v>649</v>
      </c>
      <c r="Z1735" s="367">
        <v>33866</v>
      </c>
      <c r="AA1735" s="53"/>
      <c r="AB1735" s="53" t="s">
        <v>3856</v>
      </c>
      <c r="AC1735" s="71" t="s">
        <v>1795</v>
      </c>
      <c r="AD1735" s="57">
        <v>33866</v>
      </c>
      <c r="AE1735" s="367"/>
      <c r="AF1735" s="367"/>
      <c r="AG1735" s="367">
        <v>1</v>
      </c>
      <c r="AH1735" s="367">
        <v>0</v>
      </c>
      <c r="AI1735" s="53" t="s">
        <v>99</v>
      </c>
      <c r="AJ1735" s="53" t="s">
        <v>689</v>
      </c>
      <c r="AL1735" s="149"/>
      <c r="AM1735" s="149"/>
      <c r="AN1735" s="149"/>
      <c r="AO1735" s="149"/>
      <c r="AP1735" s="149"/>
      <c r="AQ1735" s="149"/>
      <c r="AR1735" s="149"/>
      <c r="AS1735" s="149"/>
      <c r="AT1735" s="149"/>
    </row>
    <row r="1736" spans="1:46" s="149" customFormat="1" ht="60">
      <c r="A1736" s="53" t="s">
        <v>1104</v>
      </c>
      <c r="B1736" s="60">
        <v>2444</v>
      </c>
      <c r="C1736" s="53" t="s">
        <v>1856</v>
      </c>
      <c r="D1736" s="52" t="s">
        <v>388</v>
      </c>
      <c r="E1736" s="53" t="s">
        <v>60</v>
      </c>
      <c r="F1736" s="55">
        <v>41244</v>
      </c>
      <c r="G1736" s="55">
        <v>41289</v>
      </c>
      <c r="H1736" s="53" t="s">
        <v>99</v>
      </c>
      <c r="I1736" s="57">
        <v>160</v>
      </c>
      <c r="J1736" s="56">
        <v>165.23771192236805</v>
      </c>
      <c r="K1736" s="56">
        <v>160</v>
      </c>
      <c r="L1736" s="58">
        <v>188799.99999999997</v>
      </c>
      <c r="M1736" s="59">
        <v>41310</v>
      </c>
      <c r="N1736" s="60">
        <v>2013</v>
      </c>
      <c r="O1736" s="61">
        <v>41348</v>
      </c>
      <c r="P1736" s="60">
        <v>2013</v>
      </c>
      <c r="Q1736" s="61">
        <v>41455</v>
      </c>
      <c r="R1736" s="53" t="s">
        <v>342</v>
      </c>
      <c r="S1736" s="53" t="s">
        <v>3857</v>
      </c>
      <c r="T1736" s="53" t="s">
        <v>417</v>
      </c>
      <c r="U1736" s="367">
        <v>1</v>
      </c>
      <c r="V1736" s="53">
        <v>2</v>
      </c>
      <c r="W1736" s="53" t="s">
        <v>390</v>
      </c>
      <c r="X1736" s="53"/>
      <c r="Y1736" s="367">
        <v>188.79999999999998</v>
      </c>
      <c r="Z1736" s="367">
        <v>6482.92</v>
      </c>
      <c r="AA1736" s="53"/>
      <c r="AB1736" s="53" t="s">
        <v>3858</v>
      </c>
      <c r="AC1736" s="71" t="s">
        <v>1795</v>
      </c>
      <c r="AD1736" s="57">
        <v>6482.92</v>
      </c>
      <c r="AE1736" s="367"/>
      <c r="AF1736" s="367"/>
      <c r="AG1736" s="367">
        <v>1</v>
      </c>
      <c r="AH1736" s="367">
        <v>0</v>
      </c>
      <c r="AI1736" s="53" t="s">
        <v>99</v>
      </c>
      <c r="AJ1736" s="53" t="s">
        <v>689</v>
      </c>
      <c r="AK1736" s="148"/>
    </row>
    <row r="1737" spans="1:46" s="149" customFormat="1" ht="135">
      <c r="A1737" s="53" t="s">
        <v>1104</v>
      </c>
      <c r="B1737" s="60">
        <v>2445</v>
      </c>
      <c r="C1737" s="53" t="s">
        <v>1856</v>
      </c>
      <c r="D1737" s="52" t="s">
        <v>388</v>
      </c>
      <c r="E1737" s="53" t="s">
        <v>60</v>
      </c>
      <c r="F1737" s="55">
        <v>41244</v>
      </c>
      <c r="G1737" s="55">
        <v>41289</v>
      </c>
      <c r="H1737" s="53" t="s">
        <v>99</v>
      </c>
      <c r="I1737" s="57">
        <v>169</v>
      </c>
      <c r="J1737" s="56">
        <v>174.45708026496004</v>
      </c>
      <c r="K1737" s="56">
        <v>169</v>
      </c>
      <c r="L1737" s="58">
        <v>199420</v>
      </c>
      <c r="M1737" s="59">
        <v>41310</v>
      </c>
      <c r="N1737" s="60">
        <v>2013</v>
      </c>
      <c r="O1737" s="61">
        <v>41348</v>
      </c>
      <c r="P1737" s="60">
        <v>2013</v>
      </c>
      <c r="Q1737" s="61">
        <v>41455</v>
      </c>
      <c r="R1737" s="53" t="s">
        <v>342</v>
      </c>
      <c r="S1737" s="53" t="s">
        <v>3859</v>
      </c>
      <c r="T1737" s="53" t="s">
        <v>417</v>
      </c>
      <c r="U1737" s="367">
        <v>1</v>
      </c>
      <c r="V1737" s="53">
        <v>2</v>
      </c>
      <c r="W1737" s="53" t="s">
        <v>390</v>
      </c>
      <c r="X1737" s="53"/>
      <c r="Y1737" s="367">
        <v>199.42</v>
      </c>
      <c r="Z1737" s="367">
        <v>10799.200699999999</v>
      </c>
      <c r="AA1737" s="53"/>
      <c r="AB1737" s="53" t="s">
        <v>3860</v>
      </c>
      <c r="AC1737" s="71" t="s">
        <v>1795</v>
      </c>
      <c r="AD1737" s="57">
        <v>10799.200699999999</v>
      </c>
      <c r="AE1737" s="367"/>
      <c r="AF1737" s="367"/>
      <c r="AG1737" s="367">
        <v>1</v>
      </c>
      <c r="AH1737" s="367">
        <v>0</v>
      </c>
      <c r="AI1737" s="53" t="s">
        <v>99</v>
      </c>
      <c r="AJ1737" s="53" t="s">
        <v>689</v>
      </c>
      <c r="AK1737" s="148"/>
    </row>
    <row r="1738" spans="1:46" s="149" customFormat="1" ht="90">
      <c r="A1738" s="53" t="s">
        <v>1104</v>
      </c>
      <c r="B1738" s="60">
        <v>2446</v>
      </c>
      <c r="C1738" s="53" t="s">
        <v>1856</v>
      </c>
      <c r="D1738" s="52" t="s">
        <v>388</v>
      </c>
      <c r="E1738" s="53" t="s">
        <v>60</v>
      </c>
      <c r="F1738" s="55">
        <v>41244</v>
      </c>
      <c r="G1738" s="55">
        <v>41289</v>
      </c>
      <c r="H1738" s="53" t="s">
        <v>99</v>
      </c>
      <c r="I1738" s="57">
        <v>2253</v>
      </c>
      <c r="J1738" s="56">
        <v>2326.7451382220165</v>
      </c>
      <c r="K1738" s="56">
        <v>2253</v>
      </c>
      <c r="L1738" s="58">
        <v>2658540</v>
      </c>
      <c r="M1738" s="59">
        <v>41310</v>
      </c>
      <c r="N1738" s="60">
        <v>2013</v>
      </c>
      <c r="O1738" s="61">
        <v>41348</v>
      </c>
      <c r="P1738" s="60">
        <v>2013</v>
      </c>
      <c r="Q1738" s="61">
        <v>41455</v>
      </c>
      <c r="R1738" s="53" t="s">
        <v>342</v>
      </c>
      <c r="S1738" s="53" t="s">
        <v>3861</v>
      </c>
      <c r="T1738" s="53" t="s">
        <v>417</v>
      </c>
      <c r="U1738" s="367">
        <v>1</v>
      </c>
      <c r="V1738" s="53">
        <v>2</v>
      </c>
      <c r="W1738" s="53" t="s">
        <v>390</v>
      </c>
      <c r="X1738" s="53"/>
      <c r="Y1738" s="367">
        <v>2658.54</v>
      </c>
      <c r="Z1738" s="367">
        <v>125868.23999999999</v>
      </c>
      <c r="AA1738" s="53"/>
      <c r="AB1738" s="53" t="s">
        <v>3862</v>
      </c>
      <c r="AC1738" s="71" t="s">
        <v>1795</v>
      </c>
      <c r="AD1738" s="57">
        <v>125868.23999999999</v>
      </c>
      <c r="AE1738" s="367"/>
      <c r="AF1738" s="367"/>
      <c r="AG1738" s="367">
        <v>1</v>
      </c>
      <c r="AH1738" s="367">
        <v>0</v>
      </c>
      <c r="AI1738" s="53" t="s">
        <v>99</v>
      </c>
      <c r="AJ1738" s="53" t="s">
        <v>689</v>
      </c>
      <c r="AK1738" s="148"/>
    </row>
    <row r="1739" spans="1:46" s="149" customFormat="1" ht="45">
      <c r="A1739" s="53" t="s">
        <v>1104</v>
      </c>
      <c r="B1739" s="60">
        <v>2447</v>
      </c>
      <c r="C1739" s="53" t="s">
        <v>1856</v>
      </c>
      <c r="D1739" s="52" t="s">
        <v>388</v>
      </c>
      <c r="E1739" s="53" t="s">
        <v>60</v>
      </c>
      <c r="F1739" s="55">
        <v>41244</v>
      </c>
      <c r="G1739" s="55">
        <v>41289</v>
      </c>
      <c r="H1739" s="53" t="s">
        <v>99</v>
      </c>
      <c r="I1739" s="57">
        <v>600</v>
      </c>
      <c r="J1739" s="56">
        <v>619.06309335936021</v>
      </c>
      <c r="K1739" s="56">
        <v>600</v>
      </c>
      <c r="L1739" s="58">
        <v>708000</v>
      </c>
      <c r="M1739" s="59">
        <v>41310</v>
      </c>
      <c r="N1739" s="60">
        <v>2013</v>
      </c>
      <c r="O1739" s="61">
        <v>41348</v>
      </c>
      <c r="P1739" s="60">
        <v>2013</v>
      </c>
      <c r="Q1739" s="61">
        <v>41455</v>
      </c>
      <c r="R1739" s="53" t="s">
        <v>342</v>
      </c>
      <c r="S1739" s="53" t="s">
        <v>3863</v>
      </c>
      <c r="T1739" s="53" t="s">
        <v>417</v>
      </c>
      <c r="U1739" s="367">
        <v>1</v>
      </c>
      <c r="V1739" s="53">
        <v>2</v>
      </c>
      <c r="W1739" s="53" t="s">
        <v>390</v>
      </c>
      <c r="X1739" s="53"/>
      <c r="Y1739" s="367">
        <v>708</v>
      </c>
      <c r="Z1739" s="367">
        <v>63394.32</v>
      </c>
      <c r="AA1739" s="53"/>
      <c r="AB1739" s="53" t="s">
        <v>3864</v>
      </c>
      <c r="AC1739" s="71" t="s">
        <v>1795</v>
      </c>
      <c r="AD1739" s="57">
        <v>63394.32</v>
      </c>
      <c r="AE1739" s="367"/>
      <c r="AF1739" s="367"/>
      <c r="AG1739" s="367">
        <v>1</v>
      </c>
      <c r="AH1739" s="367">
        <v>0</v>
      </c>
      <c r="AI1739" s="53" t="s">
        <v>99</v>
      </c>
      <c r="AJ1739" s="53" t="s">
        <v>689</v>
      </c>
      <c r="AK1739" s="148"/>
    </row>
    <row r="1740" spans="1:46" s="149" customFormat="1" ht="60">
      <c r="A1740" s="53" t="s">
        <v>1104</v>
      </c>
      <c r="B1740" s="60">
        <v>2448</v>
      </c>
      <c r="C1740" s="53" t="s">
        <v>1856</v>
      </c>
      <c r="D1740" s="52" t="s">
        <v>388</v>
      </c>
      <c r="E1740" s="53" t="s">
        <v>60</v>
      </c>
      <c r="F1740" s="55">
        <v>41244</v>
      </c>
      <c r="G1740" s="55">
        <v>41289</v>
      </c>
      <c r="H1740" s="53" t="s">
        <v>99</v>
      </c>
      <c r="I1740" s="57">
        <v>400</v>
      </c>
      <c r="J1740" s="56">
        <v>413.1224908473601</v>
      </c>
      <c r="K1740" s="56">
        <v>400</v>
      </c>
      <c r="L1740" s="58">
        <v>472000</v>
      </c>
      <c r="M1740" s="59">
        <v>41310</v>
      </c>
      <c r="N1740" s="60">
        <v>2013</v>
      </c>
      <c r="O1740" s="61">
        <v>41348</v>
      </c>
      <c r="P1740" s="60">
        <v>2013</v>
      </c>
      <c r="Q1740" s="61">
        <v>41455</v>
      </c>
      <c r="R1740" s="53" t="s">
        <v>342</v>
      </c>
      <c r="S1740" s="53" t="s">
        <v>3865</v>
      </c>
      <c r="T1740" s="53" t="s">
        <v>417</v>
      </c>
      <c r="U1740" s="367">
        <v>1</v>
      </c>
      <c r="V1740" s="53">
        <v>2</v>
      </c>
      <c r="W1740" s="53" t="s">
        <v>390</v>
      </c>
      <c r="X1740" s="53"/>
      <c r="Y1740" s="367">
        <v>472</v>
      </c>
      <c r="Z1740" s="367">
        <v>7826.94</v>
      </c>
      <c r="AA1740" s="53"/>
      <c r="AB1740" s="53" t="s">
        <v>3866</v>
      </c>
      <c r="AC1740" s="71" t="s">
        <v>1795</v>
      </c>
      <c r="AD1740" s="57">
        <v>7826.94</v>
      </c>
      <c r="AE1740" s="367"/>
      <c r="AF1740" s="367"/>
      <c r="AG1740" s="367">
        <v>1</v>
      </c>
      <c r="AH1740" s="367">
        <v>0</v>
      </c>
      <c r="AI1740" s="53" t="s">
        <v>99</v>
      </c>
      <c r="AJ1740" s="53" t="s">
        <v>689</v>
      </c>
      <c r="AK1740" s="148"/>
    </row>
    <row r="1741" spans="1:46" s="149" customFormat="1" ht="45">
      <c r="A1741" s="53" t="s">
        <v>1104</v>
      </c>
      <c r="B1741" s="60">
        <v>2449</v>
      </c>
      <c r="C1741" s="54">
        <v>3000560</v>
      </c>
      <c r="D1741" s="52" t="s">
        <v>465</v>
      </c>
      <c r="E1741" s="53" t="s">
        <v>83</v>
      </c>
      <c r="F1741" s="55">
        <v>41306</v>
      </c>
      <c r="G1741" s="55">
        <v>41363</v>
      </c>
      <c r="H1741" s="53" t="s">
        <v>99</v>
      </c>
      <c r="I1741" s="57">
        <v>5654.5</v>
      </c>
      <c r="J1741" s="56">
        <v>6153.6293316408974</v>
      </c>
      <c r="K1741" s="56">
        <v>5654.5</v>
      </c>
      <c r="L1741" s="58">
        <v>6672309.9999999991</v>
      </c>
      <c r="M1741" s="59">
        <v>41363</v>
      </c>
      <c r="N1741" s="60">
        <v>2013</v>
      </c>
      <c r="O1741" s="61">
        <v>41365</v>
      </c>
      <c r="P1741" s="60">
        <v>2013</v>
      </c>
      <c r="Q1741" s="61">
        <v>41608</v>
      </c>
      <c r="R1741" s="53" t="s">
        <v>342</v>
      </c>
      <c r="S1741" s="53" t="s">
        <v>3867</v>
      </c>
      <c r="T1741" s="53" t="s">
        <v>417</v>
      </c>
      <c r="U1741" s="367">
        <v>7</v>
      </c>
      <c r="V1741" s="53">
        <v>2</v>
      </c>
      <c r="W1741" s="53" t="s">
        <v>390</v>
      </c>
      <c r="X1741" s="53"/>
      <c r="Y1741" s="367">
        <v>953.1871428571427</v>
      </c>
      <c r="Z1741" s="367">
        <v>3801.4542857142856</v>
      </c>
      <c r="AA1741" s="53"/>
      <c r="AB1741" s="53" t="s">
        <v>3847</v>
      </c>
      <c r="AC1741" s="53" t="s">
        <v>1791</v>
      </c>
      <c r="AD1741" s="57">
        <v>26610.18</v>
      </c>
      <c r="AE1741" s="367"/>
      <c r="AF1741" s="367"/>
      <c r="AG1741" s="367">
        <v>7</v>
      </c>
      <c r="AH1741" s="367">
        <v>0</v>
      </c>
      <c r="AI1741" s="53" t="s">
        <v>99</v>
      </c>
      <c r="AJ1741" s="53" t="s">
        <v>689</v>
      </c>
      <c r="AK1741" s="148"/>
      <c r="AL1741" s="148"/>
      <c r="AM1741" s="148"/>
      <c r="AN1741" s="148"/>
      <c r="AO1741" s="148"/>
      <c r="AP1741" s="148"/>
      <c r="AQ1741" s="148"/>
      <c r="AR1741" s="148"/>
      <c r="AS1741" s="148"/>
      <c r="AT1741" s="148"/>
    </row>
    <row r="1742" spans="1:46" s="149" customFormat="1" ht="90">
      <c r="A1742" s="53" t="s">
        <v>1104</v>
      </c>
      <c r="B1742" s="60">
        <v>2450</v>
      </c>
      <c r="C1742" s="54">
        <v>3000560</v>
      </c>
      <c r="D1742" s="52" t="s">
        <v>465</v>
      </c>
      <c r="E1742" s="53" t="s">
        <v>83</v>
      </c>
      <c r="F1742" s="55">
        <v>41404</v>
      </c>
      <c r="G1742" s="55">
        <v>41455</v>
      </c>
      <c r="H1742" s="53" t="s">
        <v>99</v>
      </c>
      <c r="I1742" s="57">
        <v>8990.875</v>
      </c>
      <c r="J1742" s="56">
        <v>9904.0827507424547</v>
      </c>
      <c r="K1742" s="56">
        <v>8990.875</v>
      </c>
      <c r="L1742" s="58">
        <v>10609232.5</v>
      </c>
      <c r="M1742" s="59">
        <v>41467</v>
      </c>
      <c r="N1742" s="60">
        <v>2013</v>
      </c>
      <c r="O1742" s="61">
        <v>41475</v>
      </c>
      <c r="P1742" s="60">
        <v>2013</v>
      </c>
      <c r="Q1742" s="61">
        <v>41547</v>
      </c>
      <c r="R1742" s="53" t="s">
        <v>342</v>
      </c>
      <c r="S1742" s="53" t="s">
        <v>3868</v>
      </c>
      <c r="T1742" s="53" t="s">
        <v>417</v>
      </c>
      <c r="U1742" s="367">
        <v>1</v>
      </c>
      <c r="V1742" s="53">
        <v>2</v>
      </c>
      <c r="W1742" s="53" t="s">
        <v>390</v>
      </c>
      <c r="X1742" s="53" t="s">
        <v>3869</v>
      </c>
      <c r="Y1742" s="367">
        <v>10609.2325</v>
      </c>
      <c r="Z1742" s="367">
        <v>216030.86</v>
      </c>
      <c r="AA1742" s="53"/>
      <c r="AB1742" s="53" t="s">
        <v>3849</v>
      </c>
      <c r="AC1742" s="53" t="s">
        <v>1791</v>
      </c>
      <c r="AD1742" s="57">
        <v>216030.86</v>
      </c>
      <c r="AE1742" s="367"/>
      <c r="AF1742" s="367"/>
      <c r="AG1742" s="367">
        <v>1</v>
      </c>
      <c r="AH1742" s="367">
        <v>0</v>
      </c>
      <c r="AI1742" s="53" t="s">
        <v>99</v>
      </c>
      <c r="AJ1742" s="53" t="s">
        <v>689</v>
      </c>
      <c r="AK1742" s="148"/>
      <c r="AL1742" s="148"/>
      <c r="AM1742" s="148"/>
      <c r="AN1742" s="148"/>
      <c r="AO1742" s="148"/>
      <c r="AP1742" s="148"/>
      <c r="AQ1742" s="148"/>
      <c r="AR1742" s="148"/>
      <c r="AS1742" s="148"/>
      <c r="AT1742" s="148"/>
    </row>
    <row r="1743" spans="1:46" s="149" customFormat="1" ht="45">
      <c r="A1743" s="53" t="s">
        <v>1104</v>
      </c>
      <c r="B1743" s="60">
        <v>2451</v>
      </c>
      <c r="C1743" s="54">
        <v>3000560</v>
      </c>
      <c r="D1743" s="52" t="s">
        <v>465</v>
      </c>
      <c r="E1743" s="53" t="s">
        <v>60</v>
      </c>
      <c r="F1743" s="55">
        <v>41248</v>
      </c>
      <c r="G1743" s="55">
        <v>41284</v>
      </c>
      <c r="H1743" s="53" t="s">
        <v>99</v>
      </c>
      <c r="I1743" s="57">
        <v>3102</v>
      </c>
      <c r="J1743" s="56">
        <v>3154.1271908340714</v>
      </c>
      <c r="K1743" s="56">
        <v>3102</v>
      </c>
      <c r="L1743" s="58">
        <v>3660359.9999999995</v>
      </c>
      <c r="M1743" s="59">
        <v>41304</v>
      </c>
      <c r="N1743" s="60">
        <v>2013</v>
      </c>
      <c r="O1743" s="61">
        <v>41310</v>
      </c>
      <c r="P1743" s="60">
        <v>2013</v>
      </c>
      <c r="Q1743" s="61">
        <v>41638</v>
      </c>
      <c r="R1743" s="53" t="s">
        <v>342</v>
      </c>
      <c r="S1743" s="53" t="s">
        <v>3870</v>
      </c>
      <c r="T1743" s="53" t="s">
        <v>417</v>
      </c>
      <c r="U1743" s="367">
        <v>1</v>
      </c>
      <c r="V1743" s="53">
        <v>2</v>
      </c>
      <c r="W1743" s="53" t="s">
        <v>390</v>
      </c>
      <c r="X1743" s="53" t="s">
        <v>3869</v>
      </c>
      <c r="Y1743" s="367">
        <v>3660.3599999999997</v>
      </c>
      <c r="Z1743" s="367">
        <v>79106.01999999999</v>
      </c>
      <c r="AA1743" s="53"/>
      <c r="AB1743" s="53" t="s">
        <v>3851</v>
      </c>
      <c r="AC1743" s="53" t="s">
        <v>1791</v>
      </c>
      <c r="AD1743" s="57">
        <v>79106.01999999999</v>
      </c>
      <c r="AE1743" s="367"/>
      <c r="AF1743" s="367"/>
      <c r="AG1743" s="367">
        <v>1</v>
      </c>
      <c r="AH1743" s="367">
        <v>0</v>
      </c>
      <c r="AI1743" s="53" t="s">
        <v>99</v>
      </c>
      <c r="AJ1743" s="53" t="s">
        <v>689</v>
      </c>
      <c r="AK1743" s="148"/>
      <c r="AL1743" s="148"/>
      <c r="AM1743" s="148"/>
      <c r="AN1743" s="148"/>
      <c r="AO1743" s="148"/>
      <c r="AP1743" s="148"/>
      <c r="AQ1743" s="148"/>
      <c r="AR1743" s="148"/>
      <c r="AS1743" s="148"/>
      <c r="AT1743" s="148"/>
    </row>
    <row r="1744" spans="1:46" s="149" customFormat="1" ht="135">
      <c r="A1744" s="53" t="s">
        <v>1104</v>
      </c>
      <c r="B1744" s="60">
        <v>2452</v>
      </c>
      <c r="C1744" s="54">
        <v>3000560</v>
      </c>
      <c r="D1744" s="52" t="s">
        <v>465</v>
      </c>
      <c r="E1744" s="53" t="s">
        <v>83</v>
      </c>
      <c r="F1744" s="55">
        <v>41404</v>
      </c>
      <c r="G1744" s="55">
        <v>41455</v>
      </c>
      <c r="H1744" s="53" t="s">
        <v>99</v>
      </c>
      <c r="I1744" s="57">
        <v>5732</v>
      </c>
      <c r="J1744" s="56">
        <v>5933.3123824110735</v>
      </c>
      <c r="K1744" s="56">
        <v>5732</v>
      </c>
      <c r="L1744" s="58">
        <v>6763759.9999999991</v>
      </c>
      <c r="M1744" s="59">
        <v>41465</v>
      </c>
      <c r="N1744" s="60">
        <v>2013</v>
      </c>
      <c r="O1744" s="61">
        <v>41470</v>
      </c>
      <c r="P1744" s="60">
        <v>2013</v>
      </c>
      <c r="Q1744" s="61">
        <v>41516</v>
      </c>
      <c r="R1744" s="53" t="s">
        <v>342</v>
      </c>
      <c r="S1744" s="53" t="s">
        <v>3871</v>
      </c>
      <c r="T1744" s="53" t="s">
        <v>417</v>
      </c>
      <c r="U1744" s="367">
        <v>2</v>
      </c>
      <c r="V1744" s="53">
        <v>2</v>
      </c>
      <c r="W1744" s="53" t="s">
        <v>390</v>
      </c>
      <c r="X1744" s="53" t="s">
        <v>3855</v>
      </c>
      <c r="Y1744" s="367">
        <v>3381.8799999999997</v>
      </c>
      <c r="Z1744" s="367">
        <v>36967.040000000001</v>
      </c>
      <c r="AA1744" s="53"/>
      <c r="AB1744" s="53" t="s">
        <v>3853</v>
      </c>
      <c r="AC1744" s="53" t="s">
        <v>1791</v>
      </c>
      <c r="AD1744" s="57">
        <v>73934.080000000002</v>
      </c>
      <c r="AE1744" s="367"/>
      <c r="AF1744" s="367"/>
      <c r="AG1744" s="367">
        <v>2</v>
      </c>
      <c r="AH1744" s="367">
        <v>0</v>
      </c>
      <c r="AI1744" s="53" t="s">
        <v>99</v>
      </c>
      <c r="AJ1744" s="53" t="s">
        <v>689</v>
      </c>
      <c r="AK1744" s="148"/>
    </row>
    <row r="1745" spans="1:46" s="149" customFormat="1" ht="45">
      <c r="A1745" s="53" t="s">
        <v>1104</v>
      </c>
      <c r="B1745" s="60">
        <v>2453</v>
      </c>
      <c r="C1745" s="54">
        <v>3000560</v>
      </c>
      <c r="D1745" s="52" t="s">
        <v>465</v>
      </c>
      <c r="E1745" s="53" t="s">
        <v>60</v>
      </c>
      <c r="F1745" s="55">
        <v>41404</v>
      </c>
      <c r="G1745" s="55">
        <v>41437</v>
      </c>
      <c r="H1745" s="53" t="s">
        <v>99</v>
      </c>
      <c r="I1745" s="57">
        <v>2537.23</v>
      </c>
      <c r="J1745" s="56">
        <v>2901.9118511007368</v>
      </c>
      <c r="K1745" s="56">
        <v>2537.23</v>
      </c>
      <c r="L1745" s="58">
        <v>2993931.4</v>
      </c>
      <c r="M1745" s="59">
        <v>41455</v>
      </c>
      <c r="N1745" s="60">
        <v>2013</v>
      </c>
      <c r="O1745" s="61">
        <v>41470</v>
      </c>
      <c r="P1745" s="60">
        <v>2013</v>
      </c>
      <c r="Q1745" s="61">
        <v>41516</v>
      </c>
      <c r="R1745" s="53" t="s">
        <v>342</v>
      </c>
      <c r="S1745" s="53" t="s">
        <v>3872</v>
      </c>
      <c r="T1745" s="53" t="s">
        <v>417</v>
      </c>
      <c r="U1745" s="367">
        <v>5</v>
      </c>
      <c r="V1745" s="53">
        <v>2</v>
      </c>
      <c r="W1745" s="53" t="s">
        <v>390</v>
      </c>
      <c r="X1745" s="53" t="s">
        <v>3855</v>
      </c>
      <c r="Y1745" s="367">
        <v>598.78628000000003</v>
      </c>
      <c r="Z1745" s="367">
        <v>6773.2</v>
      </c>
      <c r="AA1745" s="53"/>
      <c r="AB1745" s="53" t="s">
        <v>3856</v>
      </c>
      <c r="AC1745" s="53" t="s">
        <v>1791</v>
      </c>
      <c r="AD1745" s="57">
        <v>33866</v>
      </c>
      <c r="AE1745" s="367"/>
      <c r="AF1745" s="367"/>
      <c r="AG1745" s="367">
        <v>5</v>
      </c>
      <c r="AH1745" s="367">
        <v>0</v>
      </c>
      <c r="AI1745" s="53" t="s">
        <v>99</v>
      </c>
      <c r="AJ1745" s="53" t="s">
        <v>689</v>
      </c>
      <c r="AK1745" s="148"/>
    </row>
    <row r="1746" spans="1:46" s="149" customFormat="1" ht="60">
      <c r="A1746" s="53" t="s">
        <v>1104</v>
      </c>
      <c r="B1746" s="60">
        <v>2454</v>
      </c>
      <c r="C1746" s="54">
        <v>3000560</v>
      </c>
      <c r="D1746" s="52" t="s">
        <v>465</v>
      </c>
      <c r="E1746" s="53" t="s">
        <v>60</v>
      </c>
      <c r="F1746" s="55">
        <v>41315</v>
      </c>
      <c r="G1746" s="55">
        <v>41363</v>
      </c>
      <c r="H1746" s="53" t="s">
        <v>99</v>
      </c>
      <c r="I1746" s="57">
        <v>646.84794999999997</v>
      </c>
      <c r="J1746" s="56">
        <v>667.82902684062481</v>
      </c>
      <c r="K1746" s="56">
        <v>646.84699999999998</v>
      </c>
      <c r="L1746" s="58">
        <v>763279.46</v>
      </c>
      <c r="M1746" s="59">
        <v>41374</v>
      </c>
      <c r="N1746" s="60">
        <v>2013</v>
      </c>
      <c r="O1746" s="61">
        <v>41379</v>
      </c>
      <c r="P1746" s="60">
        <v>2013</v>
      </c>
      <c r="Q1746" s="61">
        <v>41455</v>
      </c>
      <c r="R1746" s="53" t="s">
        <v>342</v>
      </c>
      <c r="S1746" s="53" t="s">
        <v>3873</v>
      </c>
      <c r="T1746" s="53" t="s">
        <v>417</v>
      </c>
      <c r="U1746" s="367">
        <v>1</v>
      </c>
      <c r="V1746" s="53">
        <v>2</v>
      </c>
      <c r="W1746" s="53" t="s">
        <v>390</v>
      </c>
      <c r="X1746" s="53" t="s">
        <v>3855</v>
      </c>
      <c r="Y1746" s="367">
        <v>763.27945999999997</v>
      </c>
      <c r="Z1746" s="367">
        <v>6482.92</v>
      </c>
      <c r="AA1746" s="53"/>
      <c r="AB1746" s="53" t="s">
        <v>3858</v>
      </c>
      <c r="AC1746" s="53" t="s">
        <v>1791</v>
      </c>
      <c r="AD1746" s="57">
        <v>6482.92</v>
      </c>
      <c r="AE1746" s="367"/>
      <c r="AF1746" s="367"/>
      <c r="AG1746" s="367">
        <v>1</v>
      </c>
      <c r="AH1746" s="367">
        <v>0</v>
      </c>
      <c r="AI1746" s="53" t="s">
        <v>99</v>
      </c>
      <c r="AJ1746" s="53" t="s">
        <v>689</v>
      </c>
      <c r="AK1746" s="148"/>
    </row>
    <row r="1747" spans="1:46" s="148" customFormat="1" ht="135">
      <c r="A1747" s="53" t="s">
        <v>1104</v>
      </c>
      <c r="B1747" s="60">
        <v>2455</v>
      </c>
      <c r="C1747" s="54">
        <v>3000560</v>
      </c>
      <c r="D1747" s="52" t="s">
        <v>465</v>
      </c>
      <c r="E1747" s="53" t="s">
        <v>60</v>
      </c>
      <c r="F1747" s="55">
        <v>41315</v>
      </c>
      <c r="G1747" s="55">
        <v>41376</v>
      </c>
      <c r="H1747" s="53" t="s">
        <v>99</v>
      </c>
      <c r="I1747" s="57">
        <v>2034</v>
      </c>
      <c r="J1747" s="56">
        <v>2202.4247208042243</v>
      </c>
      <c r="K1747" s="56">
        <v>2034</v>
      </c>
      <c r="L1747" s="58">
        <v>2400120</v>
      </c>
      <c r="M1747" s="59">
        <v>41404</v>
      </c>
      <c r="N1747" s="60">
        <v>2013</v>
      </c>
      <c r="O1747" s="61">
        <v>41409</v>
      </c>
      <c r="P1747" s="60">
        <v>2013</v>
      </c>
      <c r="Q1747" s="61">
        <v>41485</v>
      </c>
      <c r="R1747" s="53" t="s">
        <v>342</v>
      </c>
      <c r="S1747" s="53" t="s">
        <v>3874</v>
      </c>
      <c r="T1747" s="53" t="s">
        <v>417</v>
      </c>
      <c r="U1747" s="367">
        <v>4</v>
      </c>
      <c r="V1747" s="53">
        <v>2</v>
      </c>
      <c r="W1747" s="53" t="s">
        <v>390</v>
      </c>
      <c r="X1747" s="53" t="s">
        <v>3855</v>
      </c>
      <c r="Y1747" s="367">
        <v>600.03</v>
      </c>
      <c r="Z1747" s="367">
        <v>2699.8001749999999</v>
      </c>
      <c r="AA1747" s="53"/>
      <c r="AB1747" s="53" t="s">
        <v>3860</v>
      </c>
      <c r="AC1747" s="53" t="s">
        <v>1791</v>
      </c>
      <c r="AD1747" s="57">
        <v>10799.200699999999</v>
      </c>
      <c r="AE1747" s="367"/>
      <c r="AF1747" s="367"/>
      <c r="AG1747" s="367">
        <v>4</v>
      </c>
      <c r="AH1747" s="367">
        <v>0</v>
      </c>
      <c r="AI1747" s="53" t="s">
        <v>99</v>
      </c>
      <c r="AJ1747" s="53" t="s">
        <v>689</v>
      </c>
      <c r="AL1747" s="149"/>
      <c r="AM1747" s="149"/>
      <c r="AN1747" s="149"/>
      <c r="AO1747" s="149"/>
      <c r="AP1747" s="149"/>
      <c r="AQ1747" s="149"/>
      <c r="AR1747" s="149"/>
      <c r="AS1747" s="149"/>
      <c r="AT1747" s="149"/>
    </row>
    <row r="1748" spans="1:46" s="148" customFormat="1" ht="90">
      <c r="A1748" s="53" t="s">
        <v>1104</v>
      </c>
      <c r="B1748" s="60">
        <v>2456</v>
      </c>
      <c r="C1748" s="54">
        <v>3000560</v>
      </c>
      <c r="D1748" s="52" t="s">
        <v>465</v>
      </c>
      <c r="E1748" s="53" t="s">
        <v>83</v>
      </c>
      <c r="F1748" s="55">
        <v>41404</v>
      </c>
      <c r="G1748" s="55">
        <v>41455</v>
      </c>
      <c r="H1748" s="53" t="s">
        <v>99</v>
      </c>
      <c r="I1748" s="57">
        <v>28438</v>
      </c>
      <c r="J1748" s="56">
        <v>30032.865358528903</v>
      </c>
      <c r="K1748" s="56">
        <v>28438</v>
      </c>
      <c r="L1748" s="58">
        <v>33556840</v>
      </c>
      <c r="M1748" s="59">
        <v>41465</v>
      </c>
      <c r="N1748" s="60">
        <v>2013</v>
      </c>
      <c r="O1748" s="61">
        <v>41475</v>
      </c>
      <c r="P1748" s="60">
        <v>2013</v>
      </c>
      <c r="Q1748" s="61">
        <v>41516</v>
      </c>
      <c r="R1748" s="53" t="s">
        <v>342</v>
      </c>
      <c r="S1748" s="53" t="s">
        <v>3875</v>
      </c>
      <c r="T1748" s="53" t="s">
        <v>1739</v>
      </c>
      <c r="U1748" s="367">
        <v>117</v>
      </c>
      <c r="V1748" s="53">
        <v>2</v>
      </c>
      <c r="W1748" s="53" t="s">
        <v>390</v>
      </c>
      <c r="X1748" s="53" t="s">
        <v>3855</v>
      </c>
      <c r="Y1748" s="367">
        <v>286.81059829059831</v>
      </c>
      <c r="Z1748" s="367">
        <v>1075.7969230769229</v>
      </c>
      <c r="AA1748" s="53"/>
      <c r="AB1748" s="53" t="s">
        <v>3862</v>
      </c>
      <c r="AC1748" s="53" t="s">
        <v>1791</v>
      </c>
      <c r="AD1748" s="57">
        <v>125868.23999999999</v>
      </c>
      <c r="AE1748" s="367"/>
      <c r="AF1748" s="367">
        <v>117</v>
      </c>
      <c r="AG1748" s="367"/>
      <c r="AH1748" s="367">
        <v>0</v>
      </c>
      <c r="AI1748" s="53" t="s">
        <v>99</v>
      </c>
      <c r="AJ1748" s="53" t="s">
        <v>689</v>
      </c>
      <c r="AL1748" s="149"/>
      <c r="AM1748" s="149"/>
      <c r="AN1748" s="149"/>
      <c r="AO1748" s="149"/>
      <c r="AP1748" s="149"/>
      <c r="AQ1748" s="149"/>
      <c r="AR1748" s="149"/>
      <c r="AS1748" s="149"/>
      <c r="AT1748" s="149"/>
    </row>
    <row r="1749" spans="1:46" s="148" customFormat="1" ht="45">
      <c r="A1749" s="53" t="s">
        <v>1104</v>
      </c>
      <c r="B1749" s="60">
        <v>2457</v>
      </c>
      <c r="C1749" s="54">
        <v>3000560</v>
      </c>
      <c r="D1749" s="52" t="s">
        <v>465</v>
      </c>
      <c r="E1749" s="53" t="s">
        <v>60</v>
      </c>
      <c r="F1749" s="55">
        <v>41374</v>
      </c>
      <c r="G1749" s="55">
        <v>41406</v>
      </c>
      <c r="H1749" s="53" t="s">
        <v>99</v>
      </c>
      <c r="I1749" s="57">
        <v>2987.36</v>
      </c>
      <c r="J1749" s="56">
        <v>3001.1582948866567</v>
      </c>
      <c r="K1749" s="56">
        <v>2987.36</v>
      </c>
      <c r="L1749" s="58">
        <v>3525084.8000000003</v>
      </c>
      <c r="M1749" s="59">
        <v>41424</v>
      </c>
      <c r="N1749" s="60">
        <v>2013</v>
      </c>
      <c r="O1749" s="61">
        <v>41426</v>
      </c>
      <c r="P1749" s="60">
        <v>2013</v>
      </c>
      <c r="Q1749" s="61">
        <v>41516</v>
      </c>
      <c r="R1749" s="53" t="s">
        <v>342</v>
      </c>
      <c r="S1749" s="53" t="s">
        <v>3876</v>
      </c>
      <c r="T1749" s="53" t="s">
        <v>417</v>
      </c>
      <c r="U1749" s="367">
        <v>2</v>
      </c>
      <c r="V1749" s="53">
        <v>2</v>
      </c>
      <c r="W1749" s="53" t="s">
        <v>390</v>
      </c>
      <c r="X1749" s="53" t="s">
        <v>3855</v>
      </c>
      <c r="Y1749" s="367">
        <v>1762.5424</v>
      </c>
      <c r="Z1749" s="367">
        <v>31697.16</v>
      </c>
      <c r="AA1749" s="53"/>
      <c r="AB1749" s="53" t="s">
        <v>3864</v>
      </c>
      <c r="AC1749" s="53" t="s">
        <v>1791</v>
      </c>
      <c r="AD1749" s="57">
        <v>63394.32</v>
      </c>
      <c r="AE1749" s="367"/>
      <c r="AF1749" s="367"/>
      <c r="AG1749" s="367">
        <v>2</v>
      </c>
      <c r="AH1749" s="367">
        <v>0</v>
      </c>
      <c r="AI1749" s="53" t="s">
        <v>99</v>
      </c>
      <c r="AJ1749" s="53" t="s">
        <v>689</v>
      </c>
      <c r="AL1749" s="149"/>
      <c r="AM1749" s="149"/>
      <c r="AN1749" s="149"/>
      <c r="AO1749" s="149"/>
      <c r="AP1749" s="149"/>
      <c r="AQ1749" s="149"/>
      <c r="AR1749" s="149"/>
      <c r="AS1749" s="149"/>
      <c r="AT1749" s="149"/>
    </row>
    <row r="1750" spans="1:46" s="148" customFormat="1" ht="45">
      <c r="A1750" s="53" t="s">
        <v>1104</v>
      </c>
      <c r="B1750" s="60">
        <v>2458</v>
      </c>
      <c r="C1750" s="54">
        <v>3000560</v>
      </c>
      <c r="D1750" s="52" t="s">
        <v>465</v>
      </c>
      <c r="E1750" s="53" t="s">
        <v>82</v>
      </c>
      <c r="F1750" s="55">
        <v>41263</v>
      </c>
      <c r="G1750" s="55">
        <v>41325</v>
      </c>
      <c r="H1750" s="53" t="s">
        <v>99</v>
      </c>
      <c r="I1750" s="57">
        <v>23416</v>
      </c>
      <c r="J1750" s="56">
        <v>26582.982238497607</v>
      </c>
      <c r="K1750" s="56">
        <v>23416</v>
      </c>
      <c r="L1750" s="58">
        <v>27630879.999999996</v>
      </c>
      <c r="M1750" s="59">
        <v>41343</v>
      </c>
      <c r="N1750" s="60">
        <v>2013</v>
      </c>
      <c r="O1750" s="61">
        <v>41374</v>
      </c>
      <c r="P1750" s="60">
        <v>2013</v>
      </c>
      <c r="Q1750" s="61">
        <v>41577</v>
      </c>
      <c r="R1750" s="53" t="s">
        <v>342</v>
      </c>
      <c r="S1750" s="53" t="s">
        <v>3877</v>
      </c>
      <c r="T1750" s="53" t="s">
        <v>1739</v>
      </c>
      <c r="U1750" s="367">
        <v>16.79</v>
      </c>
      <c r="V1750" s="53">
        <v>2</v>
      </c>
      <c r="W1750" s="53" t="s">
        <v>390</v>
      </c>
      <c r="X1750" s="53"/>
      <c r="Y1750" s="367">
        <v>1645.6748064324001</v>
      </c>
      <c r="Z1750" s="367">
        <v>1774.7087552114356</v>
      </c>
      <c r="AA1750" s="53"/>
      <c r="AB1750" s="53" t="s">
        <v>3878</v>
      </c>
      <c r="AC1750" s="71">
        <v>40940</v>
      </c>
      <c r="AD1750" s="57">
        <v>29797.360000000001</v>
      </c>
      <c r="AE1750" s="367"/>
      <c r="AF1750" s="367">
        <v>16.79</v>
      </c>
      <c r="AG1750" s="367"/>
      <c r="AH1750" s="367">
        <v>0</v>
      </c>
      <c r="AI1750" s="53" t="s">
        <v>99</v>
      </c>
      <c r="AJ1750" s="53" t="s">
        <v>689</v>
      </c>
      <c r="AL1750" s="149"/>
      <c r="AM1750" s="149"/>
      <c r="AN1750" s="149"/>
      <c r="AO1750" s="149"/>
      <c r="AP1750" s="149"/>
      <c r="AQ1750" s="149"/>
      <c r="AR1750" s="149"/>
      <c r="AS1750" s="149"/>
      <c r="AT1750" s="149"/>
    </row>
    <row r="1751" spans="1:46" s="148" customFormat="1" ht="45">
      <c r="A1751" s="53" t="s">
        <v>1104</v>
      </c>
      <c r="B1751" s="60">
        <v>2459</v>
      </c>
      <c r="C1751" s="54">
        <v>3000560</v>
      </c>
      <c r="D1751" s="52" t="s">
        <v>465</v>
      </c>
      <c r="E1751" s="53" t="s">
        <v>82</v>
      </c>
      <c r="F1751" s="55">
        <v>41263</v>
      </c>
      <c r="G1751" s="55">
        <v>41325</v>
      </c>
      <c r="H1751" s="53" t="s">
        <v>99</v>
      </c>
      <c r="I1751" s="57">
        <v>8000</v>
      </c>
      <c r="J1751" s="56">
        <v>8933.2970979738257</v>
      </c>
      <c r="K1751" s="56">
        <v>8000</v>
      </c>
      <c r="L1751" s="58">
        <v>9440000</v>
      </c>
      <c r="M1751" s="59">
        <v>41343</v>
      </c>
      <c r="N1751" s="60">
        <v>2013</v>
      </c>
      <c r="O1751" s="61">
        <v>41375</v>
      </c>
      <c r="P1751" s="60">
        <v>2013</v>
      </c>
      <c r="Q1751" s="61">
        <v>41577</v>
      </c>
      <c r="R1751" s="53" t="s">
        <v>342</v>
      </c>
      <c r="S1751" s="53" t="s">
        <v>3879</v>
      </c>
      <c r="T1751" s="53" t="s">
        <v>1739</v>
      </c>
      <c r="U1751" s="367">
        <v>2.54</v>
      </c>
      <c r="V1751" s="53">
        <v>2</v>
      </c>
      <c r="W1751" s="53" t="s">
        <v>390</v>
      </c>
      <c r="X1751" s="53"/>
      <c r="Y1751" s="367">
        <v>3716.535433070866</v>
      </c>
      <c r="Z1751" s="367">
        <v>3976.6929133858266</v>
      </c>
      <c r="AA1751" s="53"/>
      <c r="AB1751" s="53" t="s">
        <v>3880</v>
      </c>
      <c r="AC1751" s="71">
        <v>40941</v>
      </c>
      <c r="AD1751" s="57">
        <v>10100.799999999999</v>
      </c>
      <c r="AE1751" s="367"/>
      <c r="AF1751" s="367">
        <v>2.54</v>
      </c>
      <c r="AG1751" s="367"/>
      <c r="AH1751" s="367">
        <v>0</v>
      </c>
      <c r="AI1751" s="53" t="s">
        <v>99</v>
      </c>
      <c r="AJ1751" s="53" t="s">
        <v>689</v>
      </c>
      <c r="AL1751" s="149"/>
      <c r="AM1751" s="149"/>
      <c r="AN1751" s="149"/>
      <c r="AO1751" s="149"/>
      <c r="AP1751" s="149"/>
      <c r="AQ1751" s="149"/>
      <c r="AR1751" s="149"/>
      <c r="AS1751" s="149"/>
      <c r="AT1751" s="149"/>
    </row>
    <row r="1752" spans="1:46" s="148" customFormat="1" ht="45">
      <c r="A1752" s="53" t="s">
        <v>1104</v>
      </c>
      <c r="B1752" s="60">
        <v>2460</v>
      </c>
      <c r="C1752" s="54">
        <v>3000560</v>
      </c>
      <c r="D1752" s="52" t="s">
        <v>465</v>
      </c>
      <c r="E1752" s="53" t="s">
        <v>82</v>
      </c>
      <c r="F1752" s="55">
        <v>41294</v>
      </c>
      <c r="G1752" s="55">
        <v>41325</v>
      </c>
      <c r="H1752" s="53" t="s">
        <v>99</v>
      </c>
      <c r="I1752" s="57">
        <v>5000</v>
      </c>
      <c r="J1752" s="56">
        <v>5583.312631403207</v>
      </c>
      <c r="K1752" s="56">
        <v>5000</v>
      </c>
      <c r="L1752" s="58">
        <v>5900000</v>
      </c>
      <c r="M1752" s="59">
        <v>41348</v>
      </c>
      <c r="N1752" s="60">
        <v>2013</v>
      </c>
      <c r="O1752" s="61">
        <v>41376</v>
      </c>
      <c r="P1752" s="60">
        <v>2013</v>
      </c>
      <c r="Q1752" s="61">
        <v>41577</v>
      </c>
      <c r="R1752" s="53" t="s">
        <v>342</v>
      </c>
      <c r="S1752" s="53" t="s">
        <v>3881</v>
      </c>
      <c r="T1752" s="53" t="s">
        <v>1739</v>
      </c>
      <c r="U1752" s="367">
        <v>7</v>
      </c>
      <c r="V1752" s="53">
        <v>2</v>
      </c>
      <c r="W1752" s="53" t="s">
        <v>390</v>
      </c>
      <c r="X1752" s="53"/>
      <c r="Y1752" s="367">
        <v>842.85714285714289</v>
      </c>
      <c r="Z1752" s="367">
        <v>910.28571428571433</v>
      </c>
      <c r="AA1752" s="53"/>
      <c r="AB1752" s="53" t="s">
        <v>3882</v>
      </c>
      <c r="AC1752" s="71">
        <v>40942</v>
      </c>
      <c r="AD1752" s="57">
        <v>6372</v>
      </c>
      <c r="AE1752" s="367"/>
      <c r="AF1752" s="367">
        <v>7</v>
      </c>
      <c r="AG1752" s="367"/>
      <c r="AH1752" s="367">
        <v>0</v>
      </c>
      <c r="AI1752" s="53" t="s">
        <v>99</v>
      </c>
      <c r="AJ1752" s="53" t="s">
        <v>689</v>
      </c>
      <c r="AL1752" s="149"/>
      <c r="AM1752" s="149"/>
      <c r="AN1752" s="149"/>
      <c r="AO1752" s="149"/>
      <c r="AP1752" s="149"/>
      <c r="AQ1752" s="149"/>
      <c r="AR1752" s="149"/>
      <c r="AS1752" s="149"/>
      <c r="AT1752" s="149"/>
    </row>
    <row r="1753" spans="1:46" s="148" customFormat="1" ht="45">
      <c r="A1753" s="53" t="s">
        <v>1104</v>
      </c>
      <c r="B1753" s="60">
        <v>2461</v>
      </c>
      <c r="C1753" s="54">
        <v>3000560</v>
      </c>
      <c r="D1753" s="52" t="s">
        <v>465</v>
      </c>
      <c r="E1753" s="53" t="s">
        <v>6880</v>
      </c>
      <c r="F1753" s="55">
        <v>41558</v>
      </c>
      <c r="G1753" s="55">
        <v>41558</v>
      </c>
      <c r="H1753" s="53" t="s">
        <v>99</v>
      </c>
      <c r="I1753" s="57">
        <v>75</v>
      </c>
      <c r="J1753" s="56">
        <v>75</v>
      </c>
      <c r="K1753" s="56">
        <v>75</v>
      </c>
      <c r="L1753" s="58">
        <v>88500</v>
      </c>
      <c r="M1753" s="59">
        <v>41568</v>
      </c>
      <c r="N1753" s="60">
        <v>2013</v>
      </c>
      <c r="O1753" s="61">
        <v>41568</v>
      </c>
      <c r="P1753" s="60">
        <v>2013</v>
      </c>
      <c r="Q1753" s="61">
        <v>41599</v>
      </c>
      <c r="R1753" s="53" t="s">
        <v>7238</v>
      </c>
      <c r="S1753" s="53" t="s">
        <v>3883</v>
      </c>
      <c r="T1753" s="53" t="s">
        <v>417</v>
      </c>
      <c r="U1753" s="367">
        <v>5</v>
      </c>
      <c r="V1753" s="53">
        <v>2</v>
      </c>
      <c r="W1753" s="53" t="s">
        <v>394</v>
      </c>
      <c r="X1753" s="53" t="s">
        <v>3884</v>
      </c>
      <c r="Y1753" s="367">
        <v>17.7</v>
      </c>
      <c r="Z1753" s="367">
        <v>161.66</v>
      </c>
      <c r="AA1753" s="53"/>
      <c r="AB1753" s="53" t="s">
        <v>3883</v>
      </c>
      <c r="AC1753" s="53" t="s">
        <v>1795</v>
      </c>
      <c r="AD1753" s="57">
        <v>808.3</v>
      </c>
      <c r="AE1753" s="367"/>
      <c r="AF1753" s="367"/>
      <c r="AG1753" s="367">
        <v>5</v>
      </c>
      <c r="AH1753" s="367">
        <v>0</v>
      </c>
      <c r="AI1753" s="53" t="s">
        <v>99</v>
      </c>
      <c r="AJ1753" s="53" t="s">
        <v>689</v>
      </c>
      <c r="AL1753" s="149"/>
      <c r="AM1753" s="149"/>
      <c r="AN1753" s="149"/>
      <c r="AO1753" s="149"/>
      <c r="AP1753" s="149"/>
      <c r="AQ1753" s="149"/>
      <c r="AR1753" s="149"/>
      <c r="AS1753" s="149"/>
      <c r="AT1753" s="149"/>
    </row>
    <row r="1754" spans="1:46" s="148" customFormat="1" ht="45">
      <c r="A1754" s="53" t="s">
        <v>1104</v>
      </c>
      <c r="B1754" s="60">
        <v>2462</v>
      </c>
      <c r="C1754" s="54">
        <v>3000560</v>
      </c>
      <c r="D1754" s="52" t="s">
        <v>465</v>
      </c>
      <c r="E1754" s="53" t="s">
        <v>60</v>
      </c>
      <c r="F1754" s="55">
        <v>41404</v>
      </c>
      <c r="G1754" s="55">
        <v>41445</v>
      </c>
      <c r="H1754" s="53" t="s">
        <v>99</v>
      </c>
      <c r="I1754" s="57">
        <v>670</v>
      </c>
      <c r="J1754" s="56">
        <v>653.96076938067165</v>
      </c>
      <c r="K1754" s="56">
        <v>653.96</v>
      </c>
      <c r="L1754" s="58">
        <v>771672.8</v>
      </c>
      <c r="M1754" s="59">
        <v>41450</v>
      </c>
      <c r="N1754" s="60">
        <v>2013</v>
      </c>
      <c r="O1754" s="61">
        <v>41456</v>
      </c>
      <c r="P1754" s="60">
        <v>2013</v>
      </c>
      <c r="Q1754" s="61">
        <v>41608</v>
      </c>
      <c r="R1754" s="53" t="s">
        <v>342</v>
      </c>
      <c r="S1754" s="53" t="s">
        <v>3885</v>
      </c>
      <c r="T1754" s="53" t="s">
        <v>417</v>
      </c>
      <c r="U1754" s="367">
        <v>5</v>
      </c>
      <c r="V1754" s="53">
        <v>2</v>
      </c>
      <c r="W1754" s="53" t="s">
        <v>390</v>
      </c>
      <c r="X1754" s="53" t="s">
        <v>3886</v>
      </c>
      <c r="Y1754" s="367">
        <v>154.33456000000001</v>
      </c>
      <c r="Z1754" s="367">
        <v>272.81599999999997</v>
      </c>
      <c r="AA1754" s="53"/>
      <c r="AB1754" s="53" t="s">
        <v>3887</v>
      </c>
      <c r="AC1754" s="53" t="s">
        <v>1791</v>
      </c>
      <c r="AD1754" s="57">
        <v>1364.08</v>
      </c>
      <c r="AE1754" s="367"/>
      <c r="AF1754" s="367"/>
      <c r="AG1754" s="367">
        <v>5</v>
      </c>
      <c r="AH1754" s="367">
        <v>0</v>
      </c>
      <c r="AI1754" s="53" t="s">
        <v>99</v>
      </c>
      <c r="AJ1754" s="53" t="s">
        <v>689</v>
      </c>
    </row>
    <row r="1755" spans="1:46" s="148" customFormat="1" ht="45">
      <c r="A1755" s="53" t="s">
        <v>1104</v>
      </c>
      <c r="B1755" s="60">
        <v>2463</v>
      </c>
      <c r="C1755" s="54">
        <v>3000560</v>
      </c>
      <c r="D1755" s="52" t="s">
        <v>465</v>
      </c>
      <c r="E1755" s="53" t="s">
        <v>65</v>
      </c>
      <c r="F1755" s="55">
        <v>41233</v>
      </c>
      <c r="G1755" s="55">
        <v>41273</v>
      </c>
      <c r="H1755" s="53" t="s">
        <v>99</v>
      </c>
      <c r="I1755" s="57">
        <v>714.17905822784815</v>
      </c>
      <c r="J1755" s="56">
        <v>713.19415954853105</v>
      </c>
      <c r="K1755" s="56">
        <v>713.19399999999996</v>
      </c>
      <c r="L1755" s="58">
        <v>841568.91999999993</v>
      </c>
      <c r="M1755" s="59">
        <v>41289</v>
      </c>
      <c r="N1755" s="60">
        <v>2013</v>
      </c>
      <c r="O1755" s="61">
        <v>41315</v>
      </c>
      <c r="P1755" s="60">
        <v>2013</v>
      </c>
      <c r="Q1755" s="61">
        <v>41547</v>
      </c>
      <c r="R1755" s="53" t="s">
        <v>342</v>
      </c>
      <c r="S1755" s="53" t="s">
        <v>3888</v>
      </c>
      <c r="T1755" s="53" t="s">
        <v>389</v>
      </c>
      <c r="U1755" s="53" t="s">
        <v>9</v>
      </c>
      <c r="V1755" s="53">
        <v>2</v>
      </c>
      <c r="W1755" s="53" t="s">
        <v>390</v>
      </c>
      <c r="X1755" s="53"/>
      <c r="Y1755" s="367">
        <v>841.56891999999993</v>
      </c>
      <c r="Z1755" s="367">
        <v>201.50769230769228</v>
      </c>
      <c r="AA1755" s="53" t="s">
        <v>3889</v>
      </c>
      <c r="AB1755" s="53" t="s">
        <v>3890</v>
      </c>
      <c r="AC1755" s="71" t="s">
        <v>1791</v>
      </c>
      <c r="AD1755" s="57">
        <v>7858.7999999999993</v>
      </c>
      <c r="AE1755" s="367"/>
      <c r="AF1755" s="367"/>
      <c r="AG1755" s="367">
        <v>39</v>
      </c>
      <c r="AH1755" s="367">
        <v>0</v>
      </c>
      <c r="AI1755" s="53" t="s">
        <v>99</v>
      </c>
      <c r="AJ1755" s="53" t="s">
        <v>689</v>
      </c>
      <c r="AL1755" s="149"/>
      <c r="AM1755" s="149"/>
      <c r="AN1755" s="149"/>
      <c r="AO1755" s="149"/>
      <c r="AP1755" s="149"/>
      <c r="AQ1755" s="149"/>
      <c r="AR1755" s="149"/>
      <c r="AS1755" s="149"/>
      <c r="AT1755" s="149"/>
    </row>
    <row r="1756" spans="1:46" s="148" customFormat="1" ht="45">
      <c r="A1756" s="53" t="s">
        <v>1104</v>
      </c>
      <c r="B1756" s="159" t="s">
        <v>3891</v>
      </c>
      <c r="C1756" s="54">
        <v>3000560</v>
      </c>
      <c r="D1756" s="52" t="s">
        <v>465</v>
      </c>
      <c r="E1756" s="53" t="s">
        <v>65</v>
      </c>
      <c r="F1756" s="55">
        <v>41233</v>
      </c>
      <c r="G1756" s="55">
        <v>41273</v>
      </c>
      <c r="H1756" s="53" t="s">
        <v>99</v>
      </c>
      <c r="I1756" s="57">
        <v>41.96980253164557</v>
      </c>
      <c r="J1756" s="56">
        <v>41.911923484915761</v>
      </c>
      <c r="K1756" s="56">
        <v>41.911000000000001</v>
      </c>
      <c r="L1756" s="58">
        <v>49454.979999999996</v>
      </c>
      <c r="M1756" s="59">
        <v>41289</v>
      </c>
      <c r="N1756" s="60">
        <v>2013</v>
      </c>
      <c r="O1756" s="61">
        <v>41315</v>
      </c>
      <c r="P1756" s="60">
        <v>2013</v>
      </c>
      <c r="Q1756" s="61">
        <v>41547</v>
      </c>
      <c r="R1756" s="53" t="s">
        <v>342</v>
      </c>
      <c r="S1756" s="53" t="s">
        <v>3888</v>
      </c>
      <c r="T1756" s="53" t="s">
        <v>389</v>
      </c>
      <c r="U1756" s="53" t="s">
        <v>9</v>
      </c>
      <c r="V1756" s="53">
        <v>2</v>
      </c>
      <c r="W1756" s="53" t="s">
        <v>390</v>
      </c>
      <c r="X1756" s="53"/>
      <c r="Y1756" s="367">
        <v>49.454979999999999</v>
      </c>
      <c r="Z1756" s="367">
        <v>201.50769230769228</v>
      </c>
      <c r="AA1756" s="53" t="s">
        <v>3892</v>
      </c>
      <c r="AB1756" s="53" t="s">
        <v>3890</v>
      </c>
      <c r="AC1756" s="71" t="s">
        <v>1791</v>
      </c>
      <c r="AD1756" s="57">
        <v>7858.7999999999993</v>
      </c>
      <c r="AE1756" s="367"/>
      <c r="AF1756" s="367"/>
      <c r="AG1756" s="367">
        <v>39</v>
      </c>
      <c r="AH1756" s="367">
        <v>0</v>
      </c>
      <c r="AI1756" s="53" t="s">
        <v>99</v>
      </c>
      <c r="AJ1756" s="53" t="s">
        <v>689</v>
      </c>
      <c r="AL1756" s="149"/>
      <c r="AM1756" s="149"/>
      <c r="AN1756" s="149"/>
      <c r="AO1756" s="149"/>
      <c r="AP1756" s="149"/>
      <c r="AQ1756" s="149"/>
      <c r="AR1756" s="149"/>
      <c r="AS1756" s="149"/>
      <c r="AT1756" s="149"/>
    </row>
    <row r="1757" spans="1:46" s="148" customFormat="1" ht="45">
      <c r="A1757" s="53" t="s">
        <v>1104</v>
      </c>
      <c r="B1757" s="60">
        <v>2464</v>
      </c>
      <c r="C1757" s="54">
        <v>3000560</v>
      </c>
      <c r="D1757" s="52" t="s">
        <v>465</v>
      </c>
      <c r="E1757" s="53" t="s">
        <v>65</v>
      </c>
      <c r="F1757" s="55">
        <v>41234</v>
      </c>
      <c r="G1757" s="55">
        <v>41273</v>
      </c>
      <c r="H1757" s="53" t="s">
        <v>99</v>
      </c>
      <c r="I1757" s="57">
        <v>41345.176830379751</v>
      </c>
      <c r="J1757" s="56">
        <v>41391.879826050201</v>
      </c>
      <c r="K1757" s="56">
        <v>41345.175999999999</v>
      </c>
      <c r="L1757" s="58">
        <v>48787307.68</v>
      </c>
      <c r="M1757" s="59">
        <v>41289</v>
      </c>
      <c r="N1757" s="60">
        <v>2013</v>
      </c>
      <c r="O1757" s="61">
        <v>41315</v>
      </c>
      <c r="P1757" s="60">
        <v>2013</v>
      </c>
      <c r="Q1757" s="61">
        <v>41547</v>
      </c>
      <c r="R1757" s="53" t="s">
        <v>342</v>
      </c>
      <c r="S1757" s="53" t="s">
        <v>3888</v>
      </c>
      <c r="T1757" s="53" t="s">
        <v>389</v>
      </c>
      <c r="U1757" s="53" t="s">
        <v>9</v>
      </c>
      <c r="V1757" s="53">
        <v>2</v>
      </c>
      <c r="W1757" s="53" t="s">
        <v>390</v>
      </c>
      <c r="X1757" s="53"/>
      <c r="Y1757" s="367">
        <v>48787.307679999998</v>
      </c>
      <c r="Z1757" s="367">
        <v>133.50766756032169</v>
      </c>
      <c r="AA1757" s="53" t="s">
        <v>3893</v>
      </c>
      <c r="AB1757" s="53" t="s">
        <v>3890</v>
      </c>
      <c r="AC1757" s="71" t="s">
        <v>1791</v>
      </c>
      <c r="AD1757" s="57">
        <v>547781.96</v>
      </c>
      <c r="AE1757" s="367"/>
      <c r="AF1757" s="367"/>
      <c r="AG1757" s="367">
        <v>4103</v>
      </c>
      <c r="AH1757" s="367">
        <v>0</v>
      </c>
      <c r="AI1757" s="53" t="s">
        <v>99</v>
      </c>
      <c r="AJ1757" s="53" t="s">
        <v>689</v>
      </c>
      <c r="AL1757" s="149"/>
      <c r="AM1757" s="149"/>
      <c r="AN1757" s="149"/>
      <c r="AO1757" s="149"/>
      <c r="AP1757" s="149"/>
      <c r="AQ1757" s="149"/>
      <c r="AR1757" s="149"/>
      <c r="AS1757" s="149"/>
      <c r="AT1757" s="149"/>
    </row>
    <row r="1758" spans="1:46" s="148" customFormat="1" ht="45">
      <c r="A1758" s="53" t="s">
        <v>1104</v>
      </c>
      <c r="B1758" s="159" t="s">
        <v>3894</v>
      </c>
      <c r="C1758" s="54">
        <v>3000560</v>
      </c>
      <c r="D1758" s="52" t="s">
        <v>465</v>
      </c>
      <c r="E1758" s="53" t="s">
        <v>65</v>
      </c>
      <c r="F1758" s="55">
        <v>41234</v>
      </c>
      <c r="G1758" s="55">
        <v>41273</v>
      </c>
      <c r="H1758" s="53" t="s">
        <v>99</v>
      </c>
      <c r="I1758" s="57">
        <v>2429.7112708860759</v>
      </c>
      <c r="J1758" s="56">
        <v>2432.4558424096222</v>
      </c>
      <c r="K1758" s="56">
        <v>2429.7109999999998</v>
      </c>
      <c r="L1758" s="58">
        <v>2867058.98</v>
      </c>
      <c r="M1758" s="59">
        <v>41289</v>
      </c>
      <c r="N1758" s="60">
        <v>2013</v>
      </c>
      <c r="O1758" s="61">
        <v>41315</v>
      </c>
      <c r="P1758" s="60">
        <v>2013</v>
      </c>
      <c r="Q1758" s="61">
        <v>41547</v>
      </c>
      <c r="R1758" s="53" t="s">
        <v>342</v>
      </c>
      <c r="S1758" s="53" t="s">
        <v>3888</v>
      </c>
      <c r="T1758" s="53" t="s">
        <v>389</v>
      </c>
      <c r="U1758" s="53" t="s">
        <v>9</v>
      </c>
      <c r="V1758" s="53">
        <v>2</v>
      </c>
      <c r="W1758" s="53" t="s">
        <v>390</v>
      </c>
      <c r="X1758" s="53"/>
      <c r="Y1758" s="367">
        <v>2867.0589799999998</v>
      </c>
      <c r="Z1758" s="367">
        <v>133.50766756032169</v>
      </c>
      <c r="AA1758" s="53" t="s">
        <v>3895</v>
      </c>
      <c r="AB1758" s="53" t="s">
        <v>3890</v>
      </c>
      <c r="AC1758" s="71" t="s">
        <v>1791</v>
      </c>
      <c r="AD1758" s="57">
        <v>547781.96</v>
      </c>
      <c r="AE1758" s="367"/>
      <c r="AF1758" s="367"/>
      <c r="AG1758" s="367">
        <v>4103</v>
      </c>
      <c r="AH1758" s="367">
        <v>0</v>
      </c>
      <c r="AI1758" s="53" t="s">
        <v>99</v>
      </c>
      <c r="AJ1758" s="53" t="s">
        <v>689</v>
      </c>
      <c r="AL1758" s="149"/>
      <c r="AM1758" s="149"/>
      <c r="AN1758" s="149"/>
      <c r="AO1758" s="149"/>
      <c r="AP1758" s="149"/>
      <c r="AQ1758" s="149"/>
      <c r="AR1758" s="149"/>
      <c r="AS1758" s="149"/>
      <c r="AT1758" s="149"/>
    </row>
    <row r="1759" spans="1:46" s="149" customFormat="1" ht="45">
      <c r="A1759" s="53" t="s">
        <v>1104</v>
      </c>
      <c r="B1759" s="60">
        <v>2465</v>
      </c>
      <c r="C1759" s="54">
        <v>3000560</v>
      </c>
      <c r="D1759" s="52" t="s">
        <v>465</v>
      </c>
      <c r="E1759" s="53" t="s">
        <v>65</v>
      </c>
      <c r="F1759" s="55">
        <v>41235</v>
      </c>
      <c r="G1759" s="55">
        <v>41273</v>
      </c>
      <c r="H1759" s="53" t="s">
        <v>99</v>
      </c>
      <c r="I1759" s="57">
        <v>3323.6441113924052</v>
      </c>
      <c r="J1759" s="56">
        <v>3319.0605932142712</v>
      </c>
      <c r="K1759" s="56">
        <v>3319.06</v>
      </c>
      <c r="L1759" s="58">
        <v>3916490.8</v>
      </c>
      <c r="M1759" s="59">
        <v>41289</v>
      </c>
      <c r="N1759" s="60">
        <v>2013</v>
      </c>
      <c r="O1759" s="61">
        <v>41315</v>
      </c>
      <c r="P1759" s="60">
        <v>2013</v>
      </c>
      <c r="Q1759" s="61">
        <v>41547</v>
      </c>
      <c r="R1759" s="53" t="s">
        <v>342</v>
      </c>
      <c r="S1759" s="53" t="s">
        <v>3888</v>
      </c>
      <c r="T1759" s="53" t="s">
        <v>389</v>
      </c>
      <c r="U1759" s="53" t="s">
        <v>9</v>
      </c>
      <c r="V1759" s="53">
        <v>2</v>
      </c>
      <c r="W1759" s="53" t="s">
        <v>390</v>
      </c>
      <c r="X1759" s="53"/>
      <c r="Y1759" s="367">
        <v>3916.4908</v>
      </c>
      <c r="Z1759" s="367">
        <v>8.8294881699661989</v>
      </c>
      <c r="AA1759" s="53" t="s">
        <v>3896</v>
      </c>
      <c r="AB1759" s="53" t="s">
        <v>3890</v>
      </c>
      <c r="AC1759" s="71" t="s">
        <v>1791</v>
      </c>
      <c r="AD1759" s="57">
        <v>36571.74</v>
      </c>
      <c r="AE1759" s="367"/>
      <c r="AF1759" s="367"/>
      <c r="AG1759" s="367">
        <v>4142</v>
      </c>
      <c r="AH1759" s="367">
        <v>0</v>
      </c>
      <c r="AI1759" s="53" t="s">
        <v>99</v>
      </c>
      <c r="AJ1759" s="53" t="s">
        <v>689</v>
      </c>
      <c r="AK1759" s="148"/>
    </row>
    <row r="1760" spans="1:46" s="149" customFormat="1" ht="45">
      <c r="A1760" s="53" t="s">
        <v>1104</v>
      </c>
      <c r="B1760" s="159" t="s">
        <v>3897</v>
      </c>
      <c r="C1760" s="54">
        <v>3000560</v>
      </c>
      <c r="D1760" s="52" t="s">
        <v>465</v>
      </c>
      <c r="E1760" s="53" t="s">
        <v>65</v>
      </c>
      <c r="F1760" s="55">
        <v>41235</v>
      </c>
      <c r="G1760" s="55">
        <v>41273</v>
      </c>
      <c r="H1760" s="53" t="s">
        <v>99</v>
      </c>
      <c r="I1760" s="57">
        <v>195.31892658227846</v>
      </c>
      <c r="J1760" s="56">
        <v>195.04956926828237</v>
      </c>
      <c r="K1760" s="56">
        <v>195.04900000000001</v>
      </c>
      <c r="L1760" s="58">
        <v>230157.81999999998</v>
      </c>
      <c r="M1760" s="59">
        <v>41289</v>
      </c>
      <c r="N1760" s="60">
        <v>2013</v>
      </c>
      <c r="O1760" s="61">
        <v>41315</v>
      </c>
      <c r="P1760" s="60">
        <v>2013</v>
      </c>
      <c r="Q1760" s="61">
        <v>41547</v>
      </c>
      <c r="R1760" s="53" t="s">
        <v>342</v>
      </c>
      <c r="S1760" s="53" t="s">
        <v>3888</v>
      </c>
      <c r="T1760" s="53" t="s">
        <v>389</v>
      </c>
      <c r="U1760" s="53" t="s">
        <v>9</v>
      </c>
      <c r="V1760" s="53">
        <v>2</v>
      </c>
      <c r="W1760" s="53" t="s">
        <v>390</v>
      </c>
      <c r="X1760" s="53"/>
      <c r="Y1760" s="367">
        <v>230.15781999999999</v>
      </c>
      <c r="Z1760" s="367">
        <v>8.8294881699661989</v>
      </c>
      <c r="AA1760" s="53" t="s">
        <v>3898</v>
      </c>
      <c r="AB1760" s="53" t="s">
        <v>3890</v>
      </c>
      <c r="AC1760" s="71" t="s">
        <v>1791</v>
      </c>
      <c r="AD1760" s="57">
        <v>36571.74</v>
      </c>
      <c r="AE1760" s="367"/>
      <c r="AF1760" s="367"/>
      <c r="AG1760" s="367">
        <v>4142</v>
      </c>
      <c r="AH1760" s="367">
        <v>0</v>
      </c>
      <c r="AI1760" s="53" t="s">
        <v>99</v>
      </c>
      <c r="AJ1760" s="53" t="s">
        <v>689</v>
      </c>
      <c r="AK1760" s="148"/>
    </row>
    <row r="1761" spans="1:46" s="149" customFormat="1" ht="45">
      <c r="A1761" s="53" t="s">
        <v>1104</v>
      </c>
      <c r="B1761" s="60">
        <v>2466</v>
      </c>
      <c r="C1761" s="54">
        <v>3000560</v>
      </c>
      <c r="D1761" s="52" t="s">
        <v>465</v>
      </c>
      <c r="E1761" s="53" t="s">
        <v>60</v>
      </c>
      <c r="F1761" s="55">
        <v>41315</v>
      </c>
      <c r="G1761" s="55">
        <v>41353</v>
      </c>
      <c r="H1761" s="53" t="s">
        <v>99</v>
      </c>
      <c r="I1761" s="57">
        <v>2181.69</v>
      </c>
      <c r="J1761" s="56">
        <v>2180.1492824832003</v>
      </c>
      <c r="K1761" s="56">
        <v>2180.1489999999999</v>
      </c>
      <c r="L1761" s="58">
        <v>2572575.8199999994</v>
      </c>
      <c r="M1761" s="59">
        <v>41363</v>
      </c>
      <c r="N1761" s="60">
        <v>2013</v>
      </c>
      <c r="O1761" s="61">
        <v>41369</v>
      </c>
      <c r="P1761" s="60">
        <v>2013</v>
      </c>
      <c r="Q1761" s="61">
        <v>41638</v>
      </c>
      <c r="R1761" s="53" t="s">
        <v>342</v>
      </c>
      <c r="S1761" s="53" t="s">
        <v>3899</v>
      </c>
      <c r="T1761" s="53" t="s">
        <v>417</v>
      </c>
      <c r="U1761" s="367">
        <v>4</v>
      </c>
      <c r="V1761" s="53">
        <v>2</v>
      </c>
      <c r="W1761" s="53" t="s">
        <v>390</v>
      </c>
      <c r="X1761" s="53"/>
      <c r="Y1761" s="367">
        <v>643.14395499999989</v>
      </c>
      <c r="Z1761" s="367">
        <v>148949.33499999999</v>
      </c>
      <c r="AA1761" s="53"/>
      <c r="AB1761" s="53" t="s">
        <v>3900</v>
      </c>
      <c r="AC1761" s="71">
        <v>40868</v>
      </c>
      <c r="AD1761" s="57">
        <v>595797.34</v>
      </c>
      <c r="AE1761" s="367"/>
      <c r="AF1761" s="367"/>
      <c r="AG1761" s="367">
        <v>4</v>
      </c>
      <c r="AH1761" s="57">
        <v>226456.408</v>
      </c>
      <c r="AI1761" s="53" t="s">
        <v>99</v>
      </c>
      <c r="AJ1761" s="53" t="s">
        <v>689</v>
      </c>
      <c r="AK1761" s="148"/>
    </row>
    <row r="1762" spans="1:46" s="148" customFormat="1" ht="45">
      <c r="A1762" s="52" t="s">
        <v>1104</v>
      </c>
      <c r="B1762" s="81">
        <v>2467</v>
      </c>
      <c r="C1762" s="52" t="s">
        <v>487</v>
      </c>
      <c r="D1762" s="52" t="s">
        <v>488</v>
      </c>
      <c r="E1762" s="53" t="s">
        <v>65</v>
      </c>
      <c r="F1762" s="55">
        <v>41258</v>
      </c>
      <c r="G1762" s="55">
        <v>41304</v>
      </c>
      <c r="H1762" s="53" t="s">
        <v>107</v>
      </c>
      <c r="I1762" s="57">
        <v>1700</v>
      </c>
      <c r="J1762" s="56">
        <v>1633.8119721381818</v>
      </c>
      <c r="K1762" s="56">
        <v>1633.8109999999999</v>
      </c>
      <c r="L1762" s="58">
        <v>1927896.9799999997</v>
      </c>
      <c r="M1762" s="59">
        <v>41325</v>
      </c>
      <c r="N1762" s="383">
        <v>2013</v>
      </c>
      <c r="O1762" s="61">
        <v>41325</v>
      </c>
      <c r="P1762" s="383">
        <v>2013</v>
      </c>
      <c r="Q1762" s="61">
        <v>41421</v>
      </c>
      <c r="R1762" s="53" t="s">
        <v>342</v>
      </c>
      <c r="S1762" s="62" t="s">
        <v>488</v>
      </c>
      <c r="T1762" s="53" t="s">
        <v>417</v>
      </c>
      <c r="U1762" s="367">
        <v>250</v>
      </c>
      <c r="V1762" s="53">
        <v>2</v>
      </c>
      <c r="W1762" s="53" t="s">
        <v>390</v>
      </c>
      <c r="X1762" s="53"/>
      <c r="Y1762" s="58">
        <v>7.7115879199999986</v>
      </c>
      <c r="Z1762" s="58">
        <v>1098.26848</v>
      </c>
      <c r="AA1762" s="53"/>
      <c r="AB1762" s="62" t="s">
        <v>3393</v>
      </c>
      <c r="AC1762" s="65" t="s">
        <v>1795</v>
      </c>
      <c r="AD1762" s="56">
        <v>274567.12</v>
      </c>
      <c r="AE1762" s="367"/>
      <c r="AF1762" s="367"/>
      <c r="AG1762" s="58">
        <v>250</v>
      </c>
      <c r="AH1762" s="367">
        <v>0</v>
      </c>
      <c r="AI1762" s="52" t="s">
        <v>107</v>
      </c>
      <c r="AJ1762" s="52" t="s">
        <v>1869</v>
      </c>
      <c r="AL1762" s="294"/>
      <c r="AM1762" s="294"/>
      <c r="AN1762" s="294"/>
      <c r="AO1762" s="294"/>
      <c r="AP1762" s="294"/>
      <c r="AQ1762" s="294"/>
      <c r="AR1762" s="294"/>
      <c r="AS1762" s="294"/>
      <c r="AT1762" s="294"/>
    </row>
    <row r="1763" spans="1:46" s="148" customFormat="1" ht="45">
      <c r="A1763" s="52" t="s">
        <v>1104</v>
      </c>
      <c r="B1763" s="81">
        <v>2468</v>
      </c>
      <c r="C1763" s="52" t="s">
        <v>435</v>
      </c>
      <c r="D1763" s="52" t="s">
        <v>434</v>
      </c>
      <c r="E1763" s="53" t="s">
        <v>60</v>
      </c>
      <c r="F1763" s="55">
        <v>41333</v>
      </c>
      <c r="G1763" s="55">
        <v>41361</v>
      </c>
      <c r="H1763" s="53" t="s">
        <v>107</v>
      </c>
      <c r="I1763" s="57">
        <v>3500</v>
      </c>
      <c r="J1763" s="56">
        <v>3363.7305308727314</v>
      </c>
      <c r="K1763" s="56">
        <v>3363.73</v>
      </c>
      <c r="L1763" s="58">
        <v>3969201.4</v>
      </c>
      <c r="M1763" s="59">
        <v>41381</v>
      </c>
      <c r="N1763" s="383">
        <v>2013</v>
      </c>
      <c r="O1763" s="61">
        <v>41383</v>
      </c>
      <c r="P1763" s="383">
        <v>2013</v>
      </c>
      <c r="Q1763" s="61">
        <v>41426</v>
      </c>
      <c r="R1763" s="53" t="s">
        <v>342</v>
      </c>
      <c r="S1763" s="62" t="s">
        <v>434</v>
      </c>
      <c r="T1763" s="53" t="s">
        <v>8</v>
      </c>
      <c r="U1763" s="367">
        <v>100</v>
      </c>
      <c r="V1763" s="53">
        <v>2</v>
      </c>
      <c r="W1763" s="53" t="s">
        <v>390</v>
      </c>
      <c r="X1763" s="53"/>
      <c r="Y1763" s="58">
        <v>39.692013999999993</v>
      </c>
      <c r="Z1763" s="58">
        <v>2745.6711999999998</v>
      </c>
      <c r="AA1763" s="53"/>
      <c r="AB1763" s="62" t="s">
        <v>3393</v>
      </c>
      <c r="AC1763" s="65" t="s">
        <v>1795</v>
      </c>
      <c r="AD1763" s="56">
        <v>274567.12</v>
      </c>
      <c r="AE1763" s="367"/>
      <c r="AF1763" s="367">
        <v>100</v>
      </c>
      <c r="AG1763" s="58"/>
      <c r="AH1763" s="367">
        <v>0</v>
      </c>
      <c r="AI1763" s="52" t="s">
        <v>1106</v>
      </c>
      <c r="AJ1763" s="52" t="s">
        <v>1869</v>
      </c>
      <c r="AL1763" s="294"/>
      <c r="AM1763" s="294"/>
      <c r="AN1763" s="294"/>
      <c r="AO1763" s="294"/>
      <c r="AP1763" s="294"/>
      <c r="AQ1763" s="294"/>
      <c r="AR1763" s="294"/>
      <c r="AS1763" s="294"/>
      <c r="AT1763" s="294"/>
    </row>
    <row r="1764" spans="1:46" s="148" customFormat="1" ht="45">
      <c r="A1764" s="52" t="s">
        <v>1104</v>
      </c>
      <c r="B1764" s="81">
        <v>2469</v>
      </c>
      <c r="C1764" s="52" t="s">
        <v>477</v>
      </c>
      <c r="D1764" s="52" t="s">
        <v>427</v>
      </c>
      <c r="E1764" s="53" t="s">
        <v>82</v>
      </c>
      <c r="F1764" s="55">
        <v>41258</v>
      </c>
      <c r="G1764" s="55">
        <v>41304</v>
      </c>
      <c r="H1764" s="53" t="s">
        <v>107</v>
      </c>
      <c r="I1764" s="57">
        <v>1300</v>
      </c>
      <c r="J1764" s="56">
        <v>1249.3856257527273</v>
      </c>
      <c r="K1764" s="56">
        <v>1249.385</v>
      </c>
      <c r="L1764" s="58">
        <v>1474274.2999999998</v>
      </c>
      <c r="M1764" s="59">
        <v>41325</v>
      </c>
      <c r="N1764" s="383">
        <v>2013</v>
      </c>
      <c r="O1764" s="61">
        <v>41325</v>
      </c>
      <c r="P1764" s="383">
        <v>2013</v>
      </c>
      <c r="Q1764" s="61">
        <v>41421</v>
      </c>
      <c r="R1764" s="53" t="s">
        <v>342</v>
      </c>
      <c r="S1764" s="62" t="s">
        <v>427</v>
      </c>
      <c r="T1764" s="53" t="s">
        <v>417</v>
      </c>
      <c r="U1764" s="367">
        <v>10000</v>
      </c>
      <c r="V1764" s="53">
        <v>2</v>
      </c>
      <c r="W1764" s="53" t="s">
        <v>390</v>
      </c>
      <c r="X1764" s="53"/>
      <c r="Y1764" s="58">
        <v>0.14742743</v>
      </c>
      <c r="Z1764" s="58">
        <v>27.456712</v>
      </c>
      <c r="AA1764" s="53"/>
      <c r="AB1764" s="62" t="s">
        <v>3393</v>
      </c>
      <c r="AC1764" s="65" t="s">
        <v>1795</v>
      </c>
      <c r="AD1764" s="56">
        <v>274567.12</v>
      </c>
      <c r="AE1764" s="367"/>
      <c r="AF1764" s="367"/>
      <c r="AG1764" s="58">
        <v>10000</v>
      </c>
      <c r="AH1764" s="367">
        <v>0</v>
      </c>
      <c r="AI1764" s="52" t="s">
        <v>107</v>
      </c>
      <c r="AJ1764" s="52" t="s">
        <v>1869</v>
      </c>
      <c r="AL1764" s="294"/>
      <c r="AM1764" s="294"/>
      <c r="AN1764" s="294"/>
      <c r="AO1764" s="294"/>
      <c r="AP1764" s="294"/>
      <c r="AQ1764" s="294"/>
      <c r="AR1764" s="294"/>
      <c r="AS1764" s="294"/>
      <c r="AT1764" s="294"/>
    </row>
    <row r="1765" spans="1:46" s="148" customFormat="1" ht="45">
      <c r="A1765" s="53" t="s">
        <v>1104</v>
      </c>
      <c r="B1765" s="60">
        <v>2470</v>
      </c>
      <c r="C1765" s="53" t="s">
        <v>539</v>
      </c>
      <c r="D1765" s="52" t="s">
        <v>540</v>
      </c>
      <c r="E1765" s="53" t="s">
        <v>82</v>
      </c>
      <c r="F1765" s="55">
        <v>41379</v>
      </c>
      <c r="G1765" s="55">
        <v>41424</v>
      </c>
      <c r="H1765" s="53" t="s">
        <v>107</v>
      </c>
      <c r="I1765" s="57">
        <v>1000</v>
      </c>
      <c r="J1765" s="56">
        <v>961.0658659636365</v>
      </c>
      <c r="K1765" s="56">
        <v>961.06500000000005</v>
      </c>
      <c r="L1765" s="58">
        <v>1134056.7000000002</v>
      </c>
      <c r="M1765" s="59">
        <v>41435</v>
      </c>
      <c r="N1765" s="60">
        <v>2013</v>
      </c>
      <c r="O1765" s="61">
        <v>41445</v>
      </c>
      <c r="P1765" s="60">
        <v>2013</v>
      </c>
      <c r="Q1765" s="61">
        <v>41482</v>
      </c>
      <c r="R1765" s="53" t="s">
        <v>342</v>
      </c>
      <c r="S1765" s="53" t="s">
        <v>3901</v>
      </c>
      <c r="T1765" s="53" t="s">
        <v>417</v>
      </c>
      <c r="U1765" s="367">
        <v>8</v>
      </c>
      <c r="V1765" s="53">
        <v>2</v>
      </c>
      <c r="W1765" s="53" t="s">
        <v>390</v>
      </c>
      <c r="X1765" s="53"/>
      <c r="Y1765" s="367">
        <v>141.75708750000001</v>
      </c>
      <c r="Z1765" s="367">
        <v>34320.89</v>
      </c>
      <c r="AA1765" s="53"/>
      <c r="AB1765" s="53" t="s">
        <v>3393</v>
      </c>
      <c r="AC1765" s="53" t="s">
        <v>1795</v>
      </c>
      <c r="AD1765" s="57">
        <v>274567.12</v>
      </c>
      <c r="AE1765" s="367"/>
      <c r="AF1765" s="367"/>
      <c r="AG1765" s="367">
        <v>8</v>
      </c>
      <c r="AH1765" s="367">
        <v>0</v>
      </c>
      <c r="AI1765" s="53" t="s">
        <v>107</v>
      </c>
      <c r="AJ1765" s="53" t="s">
        <v>1869</v>
      </c>
      <c r="AL1765" s="149"/>
      <c r="AM1765" s="149"/>
      <c r="AN1765" s="149"/>
      <c r="AO1765" s="149"/>
      <c r="AP1765" s="149"/>
      <c r="AQ1765" s="149"/>
      <c r="AR1765" s="149"/>
      <c r="AS1765" s="149"/>
      <c r="AT1765" s="149"/>
    </row>
    <row r="1766" spans="1:46" s="148" customFormat="1" ht="45">
      <c r="A1766" s="52" t="s">
        <v>1104</v>
      </c>
      <c r="B1766" s="81">
        <v>2471</v>
      </c>
      <c r="C1766" s="52" t="s">
        <v>480</v>
      </c>
      <c r="D1766" s="52" t="s">
        <v>481</v>
      </c>
      <c r="E1766" s="53" t="s">
        <v>65</v>
      </c>
      <c r="F1766" s="55">
        <v>41258</v>
      </c>
      <c r="G1766" s="55">
        <v>41304</v>
      </c>
      <c r="H1766" s="53" t="s">
        <v>107</v>
      </c>
      <c r="I1766" s="57">
        <v>500</v>
      </c>
      <c r="J1766" s="56">
        <v>480.53293298181825</v>
      </c>
      <c r="K1766" s="56">
        <v>480.53199999999998</v>
      </c>
      <c r="L1766" s="58">
        <v>567027.75999999989</v>
      </c>
      <c r="M1766" s="59">
        <v>41325</v>
      </c>
      <c r="N1766" s="383">
        <v>2013</v>
      </c>
      <c r="O1766" s="61">
        <v>41325</v>
      </c>
      <c r="P1766" s="383">
        <v>2013</v>
      </c>
      <c r="Q1766" s="61">
        <v>41421</v>
      </c>
      <c r="R1766" s="53" t="s">
        <v>342</v>
      </c>
      <c r="S1766" s="62" t="s">
        <v>481</v>
      </c>
      <c r="T1766" s="53" t="s">
        <v>417</v>
      </c>
      <c r="U1766" s="367">
        <v>500</v>
      </c>
      <c r="V1766" s="53">
        <v>2</v>
      </c>
      <c r="W1766" s="53" t="s">
        <v>390</v>
      </c>
      <c r="X1766" s="53"/>
      <c r="Y1766" s="58">
        <v>1.13405552</v>
      </c>
      <c r="Z1766" s="58">
        <v>549.13423999999998</v>
      </c>
      <c r="AA1766" s="53"/>
      <c r="AB1766" s="62" t="s">
        <v>3393</v>
      </c>
      <c r="AC1766" s="65" t="s">
        <v>1795</v>
      </c>
      <c r="AD1766" s="56">
        <v>274567.12</v>
      </c>
      <c r="AE1766" s="367"/>
      <c r="AF1766" s="367"/>
      <c r="AG1766" s="58">
        <v>500</v>
      </c>
      <c r="AH1766" s="367">
        <v>0</v>
      </c>
      <c r="AI1766" s="52" t="s">
        <v>107</v>
      </c>
      <c r="AJ1766" s="52" t="s">
        <v>1869</v>
      </c>
      <c r="AL1766" s="294"/>
      <c r="AM1766" s="294"/>
      <c r="AN1766" s="294"/>
      <c r="AO1766" s="294"/>
      <c r="AP1766" s="294"/>
      <c r="AQ1766" s="294"/>
      <c r="AR1766" s="294"/>
      <c r="AS1766" s="294"/>
      <c r="AT1766" s="294"/>
    </row>
    <row r="1767" spans="1:46" s="149" customFormat="1" ht="45">
      <c r="A1767" s="53" t="s">
        <v>1104</v>
      </c>
      <c r="B1767" s="60">
        <v>2472</v>
      </c>
      <c r="C1767" s="53" t="s">
        <v>419</v>
      </c>
      <c r="D1767" s="52" t="s">
        <v>420</v>
      </c>
      <c r="E1767" s="53" t="s">
        <v>83</v>
      </c>
      <c r="F1767" s="55">
        <v>41289</v>
      </c>
      <c r="G1767" s="55">
        <v>41353</v>
      </c>
      <c r="H1767" s="53" t="s">
        <v>107</v>
      </c>
      <c r="I1767" s="57">
        <v>1564</v>
      </c>
      <c r="J1767" s="56">
        <v>1653.059119201652</v>
      </c>
      <c r="K1767" s="56">
        <v>1564</v>
      </c>
      <c r="L1767" s="58">
        <v>1845520</v>
      </c>
      <c r="M1767" s="59">
        <v>41353</v>
      </c>
      <c r="N1767" s="60">
        <v>2013</v>
      </c>
      <c r="O1767" s="61">
        <v>41374</v>
      </c>
      <c r="P1767" s="60">
        <v>2013</v>
      </c>
      <c r="Q1767" s="61">
        <v>41455</v>
      </c>
      <c r="R1767" s="53" t="s">
        <v>342</v>
      </c>
      <c r="S1767" s="53" t="s">
        <v>3902</v>
      </c>
      <c r="T1767" s="53" t="s">
        <v>417</v>
      </c>
      <c r="U1767" s="367">
        <v>2</v>
      </c>
      <c r="V1767" s="53">
        <v>2</v>
      </c>
      <c r="W1767" s="53" t="s">
        <v>390</v>
      </c>
      <c r="X1767" s="53"/>
      <c r="Y1767" s="367">
        <v>922760</v>
      </c>
      <c r="Z1767" s="367">
        <v>25093.037142857142</v>
      </c>
      <c r="AA1767" s="53"/>
      <c r="AB1767" s="53" t="s">
        <v>189</v>
      </c>
      <c r="AC1767" s="53" t="s">
        <v>1795</v>
      </c>
      <c r="AD1767" s="57">
        <v>351302.51999999996</v>
      </c>
      <c r="AE1767" s="367"/>
      <c r="AF1767" s="367"/>
      <c r="AG1767" s="367">
        <v>14</v>
      </c>
      <c r="AH1767" s="367">
        <v>0</v>
      </c>
      <c r="AI1767" s="53" t="s">
        <v>107</v>
      </c>
      <c r="AJ1767" s="53" t="s">
        <v>689</v>
      </c>
      <c r="AK1767" s="148"/>
      <c r="AL1767" s="148"/>
      <c r="AM1767" s="148"/>
      <c r="AN1767" s="148"/>
      <c r="AO1767" s="148"/>
      <c r="AP1767" s="148"/>
      <c r="AQ1767" s="148"/>
      <c r="AR1767" s="148"/>
      <c r="AS1767" s="148"/>
      <c r="AT1767" s="148"/>
    </row>
    <row r="1768" spans="1:46" s="149" customFormat="1" ht="45">
      <c r="A1768" s="53" t="s">
        <v>1104</v>
      </c>
      <c r="B1768" s="159" t="s">
        <v>3903</v>
      </c>
      <c r="C1768" s="53" t="s">
        <v>419</v>
      </c>
      <c r="D1768" s="52" t="s">
        <v>420</v>
      </c>
      <c r="E1768" s="53" t="s">
        <v>83</v>
      </c>
      <c r="F1768" s="55">
        <v>41289</v>
      </c>
      <c r="G1768" s="55">
        <v>41353</v>
      </c>
      <c r="H1768" s="53" t="s">
        <v>107</v>
      </c>
      <c r="I1768" s="57">
        <v>164</v>
      </c>
      <c r="J1768" s="56">
        <v>169.84937387327619</v>
      </c>
      <c r="K1768" s="56">
        <v>164</v>
      </c>
      <c r="L1768" s="58">
        <v>193519.99999999997</v>
      </c>
      <c r="M1768" s="59">
        <v>41353</v>
      </c>
      <c r="N1768" s="60">
        <v>2013</v>
      </c>
      <c r="O1768" s="61">
        <v>41374</v>
      </c>
      <c r="P1768" s="60">
        <v>2013</v>
      </c>
      <c r="Q1768" s="61">
        <v>41455</v>
      </c>
      <c r="R1768" s="53" t="s">
        <v>342</v>
      </c>
      <c r="S1768" s="53" t="s">
        <v>3904</v>
      </c>
      <c r="T1768" s="53" t="s">
        <v>417</v>
      </c>
      <c r="U1768" s="367">
        <v>2</v>
      </c>
      <c r="V1768" s="53">
        <v>2</v>
      </c>
      <c r="W1768" s="53" t="s">
        <v>390</v>
      </c>
      <c r="X1768" s="53"/>
      <c r="Y1768" s="367">
        <v>96759.999999999985</v>
      </c>
      <c r="Z1768" s="367">
        <v>25093.037142857142</v>
      </c>
      <c r="AA1768" s="53"/>
      <c r="AB1768" s="53" t="s">
        <v>189</v>
      </c>
      <c r="AC1768" s="53" t="s">
        <v>1795</v>
      </c>
      <c r="AD1768" s="57">
        <v>351302.51999999996</v>
      </c>
      <c r="AE1768" s="367"/>
      <c r="AF1768" s="367"/>
      <c r="AG1768" s="367">
        <v>14</v>
      </c>
      <c r="AH1768" s="367">
        <v>0</v>
      </c>
      <c r="AI1768" s="53" t="s">
        <v>107</v>
      </c>
      <c r="AJ1768" s="53" t="s">
        <v>689</v>
      </c>
      <c r="AK1768" s="148"/>
      <c r="AL1768" s="148"/>
      <c r="AM1768" s="148"/>
      <c r="AN1768" s="148"/>
      <c r="AO1768" s="148"/>
      <c r="AP1768" s="148"/>
      <c r="AQ1768" s="148"/>
      <c r="AR1768" s="148"/>
      <c r="AS1768" s="148"/>
      <c r="AT1768" s="148"/>
    </row>
    <row r="1769" spans="1:46" s="149" customFormat="1" ht="45">
      <c r="A1769" s="53" t="s">
        <v>1104</v>
      </c>
      <c r="B1769" s="159" t="s">
        <v>3905</v>
      </c>
      <c r="C1769" s="53" t="s">
        <v>419</v>
      </c>
      <c r="D1769" s="52" t="s">
        <v>420</v>
      </c>
      <c r="E1769" s="53" t="s">
        <v>83</v>
      </c>
      <c r="F1769" s="55">
        <v>41289</v>
      </c>
      <c r="G1769" s="55">
        <v>41353</v>
      </c>
      <c r="H1769" s="53" t="s">
        <v>107</v>
      </c>
      <c r="I1769" s="57">
        <v>274</v>
      </c>
      <c r="J1769" s="56">
        <v>288.60680386998416</v>
      </c>
      <c r="K1769" s="56">
        <v>274</v>
      </c>
      <c r="L1769" s="58">
        <v>323320</v>
      </c>
      <c r="M1769" s="59">
        <v>41353</v>
      </c>
      <c r="N1769" s="60">
        <v>2013</v>
      </c>
      <c r="O1769" s="61">
        <v>41374</v>
      </c>
      <c r="P1769" s="60">
        <v>2013</v>
      </c>
      <c r="Q1769" s="61">
        <v>41455</v>
      </c>
      <c r="R1769" s="53" t="s">
        <v>342</v>
      </c>
      <c r="S1769" s="53" t="s">
        <v>3906</v>
      </c>
      <c r="T1769" s="53" t="s">
        <v>417</v>
      </c>
      <c r="U1769" s="367">
        <v>1</v>
      </c>
      <c r="V1769" s="53">
        <v>2</v>
      </c>
      <c r="W1769" s="53" t="s">
        <v>390</v>
      </c>
      <c r="X1769" s="53"/>
      <c r="Y1769" s="367">
        <v>323320</v>
      </c>
      <c r="Z1769" s="367">
        <v>25093.037142857142</v>
      </c>
      <c r="AA1769" s="53"/>
      <c r="AB1769" s="53" t="s">
        <v>189</v>
      </c>
      <c r="AC1769" s="53" t="s">
        <v>1795</v>
      </c>
      <c r="AD1769" s="57">
        <v>351302.51999999996</v>
      </c>
      <c r="AE1769" s="367"/>
      <c r="AF1769" s="367"/>
      <c r="AG1769" s="367">
        <v>14</v>
      </c>
      <c r="AH1769" s="367">
        <v>0</v>
      </c>
      <c r="AI1769" s="53" t="s">
        <v>107</v>
      </c>
      <c r="AJ1769" s="53" t="s">
        <v>689</v>
      </c>
      <c r="AK1769" s="148"/>
      <c r="AL1769" s="148"/>
      <c r="AM1769" s="148"/>
      <c r="AN1769" s="148"/>
      <c r="AO1769" s="148"/>
      <c r="AP1769" s="148"/>
      <c r="AQ1769" s="148"/>
      <c r="AR1769" s="148"/>
      <c r="AS1769" s="148"/>
      <c r="AT1769" s="148"/>
    </row>
    <row r="1770" spans="1:46" s="149" customFormat="1" ht="45">
      <c r="A1770" s="53" t="s">
        <v>1104</v>
      </c>
      <c r="B1770" s="159" t="s">
        <v>3907</v>
      </c>
      <c r="C1770" s="53" t="s">
        <v>419</v>
      </c>
      <c r="D1770" s="52" t="s">
        <v>420</v>
      </c>
      <c r="E1770" s="53" t="s">
        <v>83</v>
      </c>
      <c r="F1770" s="55">
        <v>41289</v>
      </c>
      <c r="G1770" s="55">
        <v>41353</v>
      </c>
      <c r="H1770" s="53" t="s">
        <v>107</v>
      </c>
      <c r="I1770" s="57">
        <v>2866.203</v>
      </c>
      <c r="J1770" s="56">
        <v>3021.8508698847227</v>
      </c>
      <c r="K1770" s="56">
        <v>2866.203</v>
      </c>
      <c r="L1770" s="58">
        <v>3382119.5399999996</v>
      </c>
      <c r="M1770" s="59">
        <v>41353</v>
      </c>
      <c r="N1770" s="60">
        <v>2013</v>
      </c>
      <c r="O1770" s="61">
        <v>41374</v>
      </c>
      <c r="P1770" s="60">
        <v>2013</v>
      </c>
      <c r="Q1770" s="61">
        <v>41455</v>
      </c>
      <c r="R1770" s="53" t="s">
        <v>342</v>
      </c>
      <c r="S1770" s="53" t="s">
        <v>3908</v>
      </c>
      <c r="T1770" s="53" t="s">
        <v>417</v>
      </c>
      <c r="U1770" s="367">
        <v>1</v>
      </c>
      <c r="V1770" s="53">
        <v>2</v>
      </c>
      <c r="W1770" s="53" t="s">
        <v>390</v>
      </c>
      <c r="X1770" s="53"/>
      <c r="Y1770" s="367">
        <v>3382119.5399999996</v>
      </c>
      <c r="Z1770" s="367">
        <v>25093.037142857142</v>
      </c>
      <c r="AA1770" s="53"/>
      <c r="AB1770" s="53" t="s">
        <v>189</v>
      </c>
      <c r="AC1770" s="53" t="s">
        <v>1795</v>
      </c>
      <c r="AD1770" s="57">
        <v>351302.51999999996</v>
      </c>
      <c r="AE1770" s="367"/>
      <c r="AF1770" s="367"/>
      <c r="AG1770" s="367">
        <v>14</v>
      </c>
      <c r="AH1770" s="367">
        <v>0</v>
      </c>
      <c r="AI1770" s="53" t="s">
        <v>107</v>
      </c>
      <c r="AJ1770" s="53" t="s">
        <v>689</v>
      </c>
      <c r="AK1770" s="148"/>
      <c r="AL1770" s="148"/>
      <c r="AM1770" s="148"/>
      <c r="AN1770" s="148"/>
      <c r="AO1770" s="148"/>
      <c r="AP1770" s="148"/>
      <c r="AQ1770" s="148"/>
      <c r="AR1770" s="148"/>
      <c r="AS1770" s="148"/>
      <c r="AT1770" s="148"/>
    </row>
    <row r="1771" spans="1:46" s="149" customFormat="1" ht="45">
      <c r="A1771" s="53" t="s">
        <v>1104</v>
      </c>
      <c r="B1771" s="159" t="s">
        <v>3909</v>
      </c>
      <c r="C1771" s="53" t="s">
        <v>419</v>
      </c>
      <c r="D1771" s="52" t="s">
        <v>420</v>
      </c>
      <c r="E1771" s="53" t="s">
        <v>83</v>
      </c>
      <c r="F1771" s="55">
        <v>41289</v>
      </c>
      <c r="G1771" s="55">
        <v>41353</v>
      </c>
      <c r="H1771" s="53" t="s">
        <v>107</v>
      </c>
      <c r="I1771" s="57">
        <v>3220.3389999999999</v>
      </c>
      <c r="J1771" s="56">
        <v>3327.0216181847472</v>
      </c>
      <c r="K1771" s="56">
        <v>3220.3389999999999</v>
      </c>
      <c r="L1771" s="58">
        <v>3800000.02</v>
      </c>
      <c r="M1771" s="59">
        <v>41353</v>
      </c>
      <c r="N1771" s="60">
        <v>2013</v>
      </c>
      <c r="O1771" s="61">
        <v>41374</v>
      </c>
      <c r="P1771" s="60">
        <v>2013</v>
      </c>
      <c r="Q1771" s="61">
        <v>41455</v>
      </c>
      <c r="R1771" s="53" t="s">
        <v>342</v>
      </c>
      <c r="S1771" s="53" t="s">
        <v>3910</v>
      </c>
      <c r="T1771" s="53" t="s">
        <v>417</v>
      </c>
      <c r="U1771" s="367">
        <v>4</v>
      </c>
      <c r="V1771" s="53">
        <v>2</v>
      </c>
      <c r="W1771" s="53" t="s">
        <v>390</v>
      </c>
      <c r="X1771" s="53"/>
      <c r="Y1771" s="367">
        <v>950000.005</v>
      </c>
      <c r="Z1771" s="367">
        <v>25093.037142857142</v>
      </c>
      <c r="AA1771" s="53"/>
      <c r="AB1771" s="53" t="s">
        <v>189</v>
      </c>
      <c r="AC1771" s="53" t="s">
        <v>1795</v>
      </c>
      <c r="AD1771" s="57">
        <v>351302.51999999996</v>
      </c>
      <c r="AE1771" s="367"/>
      <c r="AF1771" s="367"/>
      <c r="AG1771" s="367">
        <v>14</v>
      </c>
      <c r="AH1771" s="367">
        <v>0</v>
      </c>
      <c r="AI1771" s="53" t="s">
        <v>107</v>
      </c>
      <c r="AJ1771" s="53" t="s">
        <v>689</v>
      </c>
      <c r="AK1771" s="148"/>
      <c r="AL1771" s="148"/>
      <c r="AM1771" s="148"/>
      <c r="AN1771" s="148"/>
      <c r="AO1771" s="148"/>
      <c r="AP1771" s="148"/>
      <c r="AQ1771" s="148"/>
      <c r="AR1771" s="148"/>
      <c r="AS1771" s="148"/>
      <c r="AT1771" s="148"/>
    </row>
    <row r="1772" spans="1:46" s="149" customFormat="1" ht="45">
      <c r="A1772" s="53" t="s">
        <v>1104</v>
      </c>
      <c r="B1772" s="159" t="s">
        <v>3911</v>
      </c>
      <c r="C1772" s="53" t="s">
        <v>419</v>
      </c>
      <c r="D1772" s="52" t="s">
        <v>420</v>
      </c>
      <c r="E1772" s="53" t="s">
        <v>83</v>
      </c>
      <c r="F1772" s="55">
        <v>41289</v>
      </c>
      <c r="G1772" s="55">
        <v>41353</v>
      </c>
      <c r="H1772" s="53" t="s">
        <v>107</v>
      </c>
      <c r="I1772" s="57">
        <v>1166</v>
      </c>
      <c r="J1772" s="56">
        <v>1208.0362053743122</v>
      </c>
      <c r="K1772" s="56">
        <v>1166</v>
      </c>
      <c r="L1772" s="58">
        <v>1375879.9999999998</v>
      </c>
      <c r="M1772" s="59">
        <v>41353</v>
      </c>
      <c r="N1772" s="60">
        <v>2013</v>
      </c>
      <c r="O1772" s="61">
        <v>41374</v>
      </c>
      <c r="P1772" s="60">
        <v>2013</v>
      </c>
      <c r="Q1772" s="61">
        <v>41455</v>
      </c>
      <c r="R1772" s="53" t="s">
        <v>342</v>
      </c>
      <c r="S1772" s="53" t="s">
        <v>3912</v>
      </c>
      <c r="T1772" s="53" t="s">
        <v>417</v>
      </c>
      <c r="U1772" s="367">
        <v>1</v>
      </c>
      <c r="V1772" s="53">
        <v>2</v>
      </c>
      <c r="W1772" s="53" t="s">
        <v>390</v>
      </c>
      <c r="X1772" s="53"/>
      <c r="Y1772" s="367">
        <v>1375879.9999999998</v>
      </c>
      <c r="Z1772" s="367">
        <v>25093.037142857142</v>
      </c>
      <c r="AA1772" s="53"/>
      <c r="AB1772" s="53" t="s">
        <v>189</v>
      </c>
      <c r="AC1772" s="53" t="s">
        <v>1795</v>
      </c>
      <c r="AD1772" s="57">
        <v>351302.51999999996</v>
      </c>
      <c r="AE1772" s="367"/>
      <c r="AF1772" s="367"/>
      <c r="AG1772" s="367">
        <v>14</v>
      </c>
      <c r="AH1772" s="367">
        <v>0</v>
      </c>
      <c r="AI1772" s="53" t="s">
        <v>107</v>
      </c>
      <c r="AJ1772" s="53" t="s">
        <v>689</v>
      </c>
      <c r="AK1772" s="148"/>
      <c r="AL1772" s="148"/>
      <c r="AM1772" s="148"/>
      <c r="AN1772" s="148"/>
      <c r="AO1772" s="148"/>
      <c r="AP1772" s="148"/>
      <c r="AQ1772" s="148"/>
      <c r="AR1772" s="148"/>
      <c r="AS1772" s="148"/>
      <c r="AT1772" s="148"/>
    </row>
    <row r="1773" spans="1:46" s="149" customFormat="1" ht="45">
      <c r="A1773" s="53" t="s">
        <v>1104</v>
      </c>
      <c r="B1773" s="159" t="s">
        <v>3913</v>
      </c>
      <c r="C1773" s="53" t="s">
        <v>419</v>
      </c>
      <c r="D1773" s="52" t="s">
        <v>420</v>
      </c>
      <c r="E1773" s="53" t="s">
        <v>83</v>
      </c>
      <c r="F1773" s="55">
        <v>41289</v>
      </c>
      <c r="G1773" s="55">
        <v>41353</v>
      </c>
      <c r="H1773" s="53" t="s">
        <v>107</v>
      </c>
      <c r="I1773" s="57">
        <v>885</v>
      </c>
      <c r="J1773" s="56">
        <v>916.37066024078399</v>
      </c>
      <c r="K1773" s="56">
        <v>885</v>
      </c>
      <c r="L1773" s="58">
        <v>1044300</v>
      </c>
      <c r="M1773" s="59">
        <v>41353</v>
      </c>
      <c r="N1773" s="60">
        <v>2013</v>
      </c>
      <c r="O1773" s="61">
        <v>41374</v>
      </c>
      <c r="P1773" s="60">
        <v>2013</v>
      </c>
      <c r="Q1773" s="61">
        <v>41455</v>
      </c>
      <c r="R1773" s="53" t="s">
        <v>342</v>
      </c>
      <c r="S1773" s="53" t="s">
        <v>3914</v>
      </c>
      <c r="T1773" s="53" t="s">
        <v>417</v>
      </c>
      <c r="U1773" s="367">
        <v>3</v>
      </c>
      <c r="V1773" s="53">
        <v>2</v>
      </c>
      <c r="W1773" s="53" t="s">
        <v>390</v>
      </c>
      <c r="X1773" s="53"/>
      <c r="Y1773" s="367">
        <v>348100</v>
      </c>
      <c r="Z1773" s="367">
        <v>25093.037142857142</v>
      </c>
      <c r="AA1773" s="53"/>
      <c r="AB1773" s="53" t="s">
        <v>189</v>
      </c>
      <c r="AC1773" s="53" t="s">
        <v>1795</v>
      </c>
      <c r="AD1773" s="57">
        <v>351302.51999999996</v>
      </c>
      <c r="AE1773" s="367"/>
      <c r="AF1773" s="367"/>
      <c r="AG1773" s="367">
        <v>14</v>
      </c>
      <c r="AH1773" s="367">
        <v>0</v>
      </c>
      <c r="AI1773" s="53" t="s">
        <v>107</v>
      </c>
      <c r="AJ1773" s="53" t="s">
        <v>689</v>
      </c>
      <c r="AK1773" s="148"/>
      <c r="AL1773" s="148"/>
      <c r="AM1773" s="148"/>
      <c r="AN1773" s="148"/>
      <c r="AO1773" s="148"/>
      <c r="AP1773" s="148"/>
      <c r="AQ1773" s="148"/>
      <c r="AR1773" s="148"/>
      <c r="AS1773" s="148"/>
      <c r="AT1773" s="148"/>
    </row>
    <row r="1774" spans="1:46" s="149" customFormat="1" ht="45">
      <c r="A1774" s="53" t="s">
        <v>1104</v>
      </c>
      <c r="B1774" s="60">
        <v>2473</v>
      </c>
      <c r="C1774" s="53" t="s">
        <v>419</v>
      </c>
      <c r="D1774" s="52" t="s">
        <v>420</v>
      </c>
      <c r="E1774" s="53" t="s">
        <v>83</v>
      </c>
      <c r="F1774" s="55">
        <v>41289</v>
      </c>
      <c r="G1774" s="55">
        <v>41353</v>
      </c>
      <c r="H1774" s="53" t="s">
        <v>107</v>
      </c>
      <c r="I1774" s="57">
        <v>2542.373</v>
      </c>
      <c r="J1774" s="56">
        <v>2542.373</v>
      </c>
      <c r="K1774" s="56">
        <v>2542.373</v>
      </c>
      <c r="L1774" s="58">
        <v>3000000.14</v>
      </c>
      <c r="M1774" s="59">
        <v>41353</v>
      </c>
      <c r="N1774" s="60">
        <v>2013</v>
      </c>
      <c r="O1774" s="61">
        <v>41374</v>
      </c>
      <c r="P1774" s="60">
        <v>2013</v>
      </c>
      <c r="Q1774" s="61">
        <v>41455</v>
      </c>
      <c r="R1774" s="53" t="s">
        <v>342</v>
      </c>
      <c r="S1774" s="53" t="s">
        <v>3915</v>
      </c>
      <c r="T1774" s="53" t="s">
        <v>417</v>
      </c>
      <c r="U1774" s="367">
        <v>1</v>
      </c>
      <c r="V1774" s="53">
        <v>2</v>
      </c>
      <c r="W1774" s="53" t="s">
        <v>390</v>
      </c>
      <c r="X1774" s="53"/>
      <c r="Y1774" s="367">
        <v>3000000.14</v>
      </c>
      <c r="Z1774" s="367">
        <v>43912.814999999995</v>
      </c>
      <c r="AA1774" s="53"/>
      <c r="AB1774" s="53" t="s">
        <v>189</v>
      </c>
      <c r="AC1774" s="53" t="s">
        <v>1795</v>
      </c>
      <c r="AD1774" s="57">
        <v>351302.51999999996</v>
      </c>
      <c r="AE1774" s="367"/>
      <c r="AF1774" s="367"/>
      <c r="AG1774" s="367">
        <v>8</v>
      </c>
      <c r="AH1774" s="367">
        <v>0</v>
      </c>
      <c r="AI1774" s="53" t="s">
        <v>107</v>
      </c>
      <c r="AJ1774" s="53" t="s">
        <v>689</v>
      </c>
      <c r="AK1774" s="148"/>
      <c r="AL1774" s="148"/>
      <c r="AM1774" s="148"/>
      <c r="AN1774" s="148"/>
      <c r="AO1774" s="148"/>
      <c r="AP1774" s="148"/>
      <c r="AQ1774" s="148"/>
      <c r="AR1774" s="148"/>
      <c r="AS1774" s="148"/>
      <c r="AT1774" s="148"/>
    </row>
    <row r="1775" spans="1:46" s="149" customFormat="1" ht="45">
      <c r="A1775" s="53" t="s">
        <v>1104</v>
      </c>
      <c r="B1775" s="159" t="s">
        <v>3916</v>
      </c>
      <c r="C1775" s="53" t="s">
        <v>419</v>
      </c>
      <c r="D1775" s="52" t="s">
        <v>420</v>
      </c>
      <c r="E1775" s="53" t="s">
        <v>83</v>
      </c>
      <c r="F1775" s="55">
        <v>41289</v>
      </c>
      <c r="G1775" s="55">
        <v>41353</v>
      </c>
      <c r="H1775" s="53" t="s">
        <v>107</v>
      </c>
      <c r="I1775" s="57">
        <v>4745.7629999999999</v>
      </c>
      <c r="J1775" s="56">
        <v>4745.7629999999999</v>
      </c>
      <c r="K1775" s="56">
        <v>4745.7629999999999</v>
      </c>
      <c r="L1775" s="58">
        <v>5600000.3399999999</v>
      </c>
      <c r="M1775" s="59">
        <v>41353</v>
      </c>
      <c r="N1775" s="60">
        <v>2013</v>
      </c>
      <c r="O1775" s="61">
        <v>41374</v>
      </c>
      <c r="P1775" s="60">
        <v>2013</v>
      </c>
      <c r="Q1775" s="61">
        <v>41455</v>
      </c>
      <c r="R1775" s="53" t="s">
        <v>342</v>
      </c>
      <c r="S1775" s="53" t="s">
        <v>3917</v>
      </c>
      <c r="T1775" s="53" t="s">
        <v>417</v>
      </c>
      <c r="U1775" s="367">
        <v>2</v>
      </c>
      <c r="V1775" s="53">
        <v>2</v>
      </c>
      <c r="W1775" s="53" t="s">
        <v>390</v>
      </c>
      <c r="X1775" s="53"/>
      <c r="Y1775" s="367">
        <v>2800000.17</v>
      </c>
      <c r="Z1775" s="367">
        <v>43912.814999999995</v>
      </c>
      <c r="AA1775" s="53"/>
      <c r="AB1775" s="53" t="s">
        <v>189</v>
      </c>
      <c r="AC1775" s="53" t="s">
        <v>1795</v>
      </c>
      <c r="AD1775" s="57">
        <v>351302.51999999996</v>
      </c>
      <c r="AE1775" s="367"/>
      <c r="AF1775" s="367"/>
      <c r="AG1775" s="367">
        <v>8</v>
      </c>
      <c r="AH1775" s="367">
        <v>0</v>
      </c>
      <c r="AI1775" s="53" t="s">
        <v>107</v>
      </c>
      <c r="AJ1775" s="53" t="s">
        <v>689</v>
      </c>
      <c r="AK1775" s="148"/>
      <c r="AL1775" s="148"/>
      <c r="AM1775" s="148"/>
      <c r="AN1775" s="148"/>
      <c r="AO1775" s="148"/>
      <c r="AP1775" s="148"/>
      <c r="AQ1775" s="148"/>
      <c r="AR1775" s="148"/>
      <c r="AS1775" s="148"/>
      <c r="AT1775" s="148"/>
    </row>
    <row r="1776" spans="1:46" s="149" customFormat="1" ht="45">
      <c r="A1776" s="53" t="s">
        <v>1104</v>
      </c>
      <c r="B1776" s="159" t="s">
        <v>3918</v>
      </c>
      <c r="C1776" s="53" t="s">
        <v>419</v>
      </c>
      <c r="D1776" s="52" t="s">
        <v>420</v>
      </c>
      <c r="E1776" s="53" t="s">
        <v>83</v>
      </c>
      <c r="F1776" s="55">
        <v>41289</v>
      </c>
      <c r="G1776" s="55">
        <v>41353</v>
      </c>
      <c r="H1776" s="53" t="s">
        <v>107</v>
      </c>
      <c r="I1776" s="57">
        <v>4745.7629999999999</v>
      </c>
      <c r="J1776" s="56">
        <v>4745.7629999999999</v>
      </c>
      <c r="K1776" s="56">
        <v>4745.7629999999999</v>
      </c>
      <c r="L1776" s="58">
        <v>5600000.3399999999</v>
      </c>
      <c r="M1776" s="59">
        <v>41353</v>
      </c>
      <c r="N1776" s="60">
        <v>2013</v>
      </c>
      <c r="O1776" s="61">
        <v>41374</v>
      </c>
      <c r="P1776" s="60">
        <v>2013</v>
      </c>
      <c r="Q1776" s="61">
        <v>41455</v>
      </c>
      <c r="R1776" s="53" t="s">
        <v>342</v>
      </c>
      <c r="S1776" s="53" t="s">
        <v>3919</v>
      </c>
      <c r="T1776" s="53" t="s">
        <v>417</v>
      </c>
      <c r="U1776" s="367">
        <v>2</v>
      </c>
      <c r="V1776" s="53">
        <v>2</v>
      </c>
      <c r="W1776" s="53" t="s">
        <v>390</v>
      </c>
      <c r="X1776" s="53"/>
      <c r="Y1776" s="367">
        <v>2800000.17</v>
      </c>
      <c r="Z1776" s="367">
        <v>43912.814999999995</v>
      </c>
      <c r="AA1776" s="53"/>
      <c r="AB1776" s="53" t="s">
        <v>189</v>
      </c>
      <c r="AC1776" s="53" t="s">
        <v>1795</v>
      </c>
      <c r="AD1776" s="57">
        <v>351302.51999999996</v>
      </c>
      <c r="AE1776" s="367"/>
      <c r="AF1776" s="367"/>
      <c r="AG1776" s="367">
        <v>8</v>
      </c>
      <c r="AH1776" s="367">
        <v>0</v>
      </c>
      <c r="AI1776" s="53" t="s">
        <v>107</v>
      </c>
      <c r="AJ1776" s="53" t="s">
        <v>689</v>
      </c>
      <c r="AK1776" s="148"/>
      <c r="AL1776" s="148"/>
      <c r="AM1776" s="148"/>
      <c r="AN1776" s="148"/>
      <c r="AO1776" s="148"/>
      <c r="AP1776" s="148"/>
      <c r="AQ1776" s="148"/>
      <c r="AR1776" s="148"/>
      <c r="AS1776" s="148"/>
      <c r="AT1776" s="148"/>
    </row>
    <row r="1777" spans="1:46" s="149" customFormat="1" ht="45">
      <c r="A1777" s="53" t="s">
        <v>1104</v>
      </c>
      <c r="B1777" s="159" t="s">
        <v>3920</v>
      </c>
      <c r="C1777" s="53" t="s">
        <v>419</v>
      </c>
      <c r="D1777" s="52" t="s">
        <v>420</v>
      </c>
      <c r="E1777" s="53" t="s">
        <v>83</v>
      </c>
      <c r="F1777" s="55">
        <v>41289</v>
      </c>
      <c r="G1777" s="55">
        <v>41353</v>
      </c>
      <c r="H1777" s="53" t="s">
        <v>107</v>
      </c>
      <c r="I1777" s="57">
        <v>3305.085</v>
      </c>
      <c r="J1777" s="56">
        <v>3305.085</v>
      </c>
      <c r="K1777" s="56">
        <v>3305.085</v>
      </c>
      <c r="L1777" s="58">
        <v>3900000.3</v>
      </c>
      <c r="M1777" s="59">
        <v>41353</v>
      </c>
      <c r="N1777" s="60">
        <v>2013</v>
      </c>
      <c r="O1777" s="61">
        <v>41374</v>
      </c>
      <c r="P1777" s="60">
        <v>2013</v>
      </c>
      <c r="Q1777" s="61">
        <v>41455</v>
      </c>
      <c r="R1777" s="53" t="s">
        <v>342</v>
      </c>
      <c r="S1777" s="53" t="s">
        <v>3921</v>
      </c>
      <c r="T1777" s="53" t="s">
        <v>417</v>
      </c>
      <c r="U1777" s="367">
        <v>1</v>
      </c>
      <c r="V1777" s="53">
        <v>2</v>
      </c>
      <c r="W1777" s="53" t="s">
        <v>390</v>
      </c>
      <c r="X1777" s="53"/>
      <c r="Y1777" s="367">
        <v>3900000.3</v>
      </c>
      <c r="Z1777" s="367">
        <v>43912.814999999995</v>
      </c>
      <c r="AA1777" s="53"/>
      <c r="AB1777" s="53" t="s">
        <v>189</v>
      </c>
      <c r="AC1777" s="53" t="s">
        <v>1795</v>
      </c>
      <c r="AD1777" s="57">
        <v>351302.51999999996</v>
      </c>
      <c r="AE1777" s="367"/>
      <c r="AF1777" s="367"/>
      <c r="AG1777" s="367">
        <v>8</v>
      </c>
      <c r="AH1777" s="367">
        <v>0</v>
      </c>
      <c r="AI1777" s="53" t="s">
        <v>107</v>
      </c>
      <c r="AJ1777" s="53" t="s">
        <v>689</v>
      </c>
      <c r="AK1777" s="148"/>
      <c r="AL1777" s="148"/>
      <c r="AM1777" s="148"/>
      <c r="AN1777" s="148"/>
      <c r="AO1777" s="148"/>
      <c r="AP1777" s="148"/>
      <c r="AQ1777" s="148"/>
      <c r="AR1777" s="148"/>
      <c r="AS1777" s="148"/>
      <c r="AT1777" s="148"/>
    </row>
    <row r="1778" spans="1:46" s="149" customFormat="1" ht="45">
      <c r="A1778" s="53" t="s">
        <v>1104</v>
      </c>
      <c r="B1778" s="159" t="s">
        <v>3922</v>
      </c>
      <c r="C1778" s="53" t="s">
        <v>419</v>
      </c>
      <c r="D1778" s="52" t="s">
        <v>420</v>
      </c>
      <c r="E1778" s="53" t="s">
        <v>83</v>
      </c>
      <c r="F1778" s="55">
        <v>41289</v>
      </c>
      <c r="G1778" s="55">
        <v>41353</v>
      </c>
      <c r="H1778" s="53" t="s">
        <v>107</v>
      </c>
      <c r="I1778" s="57">
        <v>1822.0340000000001</v>
      </c>
      <c r="J1778" s="56">
        <v>1822.0340000000001</v>
      </c>
      <c r="K1778" s="56">
        <v>1822.0340000000001</v>
      </c>
      <c r="L1778" s="58">
        <v>2150000.12</v>
      </c>
      <c r="M1778" s="59">
        <v>41353</v>
      </c>
      <c r="N1778" s="60">
        <v>2013</v>
      </c>
      <c r="O1778" s="61">
        <v>41374</v>
      </c>
      <c r="P1778" s="60">
        <v>2013</v>
      </c>
      <c r="Q1778" s="61">
        <v>41455</v>
      </c>
      <c r="R1778" s="53" t="s">
        <v>342</v>
      </c>
      <c r="S1778" s="53" t="s">
        <v>3923</v>
      </c>
      <c r="T1778" s="53" t="s">
        <v>417</v>
      </c>
      <c r="U1778" s="367">
        <v>1</v>
      </c>
      <c r="V1778" s="53">
        <v>2</v>
      </c>
      <c r="W1778" s="53" t="s">
        <v>390</v>
      </c>
      <c r="X1778" s="53"/>
      <c r="Y1778" s="367">
        <v>2150000.12</v>
      </c>
      <c r="Z1778" s="367">
        <v>43912.814999999995</v>
      </c>
      <c r="AA1778" s="53"/>
      <c r="AB1778" s="53" t="s">
        <v>189</v>
      </c>
      <c r="AC1778" s="53" t="s">
        <v>1795</v>
      </c>
      <c r="AD1778" s="57">
        <v>351302.51999999996</v>
      </c>
      <c r="AE1778" s="367"/>
      <c r="AF1778" s="367"/>
      <c r="AG1778" s="367">
        <v>8</v>
      </c>
      <c r="AH1778" s="367">
        <v>0</v>
      </c>
      <c r="AI1778" s="53" t="s">
        <v>107</v>
      </c>
      <c r="AJ1778" s="53" t="s">
        <v>689</v>
      </c>
      <c r="AK1778" s="148"/>
      <c r="AL1778" s="148"/>
      <c r="AM1778" s="148"/>
      <c r="AN1778" s="148"/>
      <c r="AO1778" s="148"/>
      <c r="AP1778" s="148"/>
      <c r="AQ1778" s="148"/>
      <c r="AR1778" s="148"/>
      <c r="AS1778" s="148"/>
      <c r="AT1778" s="148"/>
    </row>
    <row r="1779" spans="1:46" s="149" customFormat="1" ht="45">
      <c r="A1779" s="53" t="s">
        <v>1104</v>
      </c>
      <c r="B1779" s="159" t="s">
        <v>3924</v>
      </c>
      <c r="C1779" s="53" t="s">
        <v>419</v>
      </c>
      <c r="D1779" s="52" t="s">
        <v>420</v>
      </c>
      <c r="E1779" s="53" t="s">
        <v>83</v>
      </c>
      <c r="F1779" s="55">
        <v>41289</v>
      </c>
      <c r="G1779" s="55">
        <v>41353</v>
      </c>
      <c r="H1779" s="53" t="s">
        <v>107</v>
      </c>
      <c r="I1779" s="57">
        <v>1148</v>
      </c>
      <c r="J1779" s="56">
        <v>1148</v>
      </c>
      <c r="K1779" s="56">
        <v>1148</v>
      </c>
      <c r="L1779" s="58">
        <v>1354639.9999999998</v>
      </c>
      <c r="M1779" s="59">
        <v>41353</v>
      </c>
      <c r="N1779" s="60">
        <v>2013</v>
      </c>
      <c r="O1779" s="61">
        <v>41374</v>
      </c>
      <c r="P1779" s="60">
        <v>2013</v>
      </c>
      <c r="Q1779" s="61">
        <v>41455</v>
      </c>
      <c r="R1779" s="53" t="s">
        <v>342</v>
      </c>
      <c r="S1779" s="53" t="s">
        <v>3925</v>
      </c>
      <c r="T1779" s="53" t="s">
        <v>417</v>
      </c>
      <c r="U1779" s="367">
        <v>1</v>
      </c>
      <c r="V1779" s="53">
        <v>2</v>
      </c>
      <c r="W1779" s="53" t="s">
        <v>390</v>
      </c>
      <c r="X1779" s="53"/>
      <c r="Y1779" s="367">
        <v>1354639.9999999998</v>
      </c>
      <c r="Z1779" s="367">
        <v>43912.814999999995</v>
      </c>
      <c r="AA1779" s="53"/>
      <c r="AB1779" s="53" t="s">
        <v>189</v>
      </c>
      <c r="AC1779" s="53" t="s">
        <v>1795</v>
      </c>
      <c r="AD1779" s="57">
        <v>351302.51999999996</v>
      </c>
      <c r="AE1779" s="367"/>
      <c r="AF1779" s="367"/>
      <c r="AG1779" s="367">
        <v>8</v>
      </c>
      <c r="AH1779" s="367">
        <v>0</v>
      </c>
      <c r="AI1779" s="53" t="s">
        <v>107</v>
      </c>
      <c r="AJ1779" s="53" t="s">
        <v>689</v>
      </c>
      <c r="AK1779" s="148"/>
      <c r="AL1779" s="148"/>
      <c r="AM1779" s="148"/>
      <c r="AN1779" s="148"/>
      <c r="AO1779" s="148"/>
      <c r="AP1779" s="148"/>
      <c r="AQ1779" s="148"/>
      <c r="AR1779" s="148"/>
      <c r="AS1779" s="148"/>
      <c r="AT1779" s="148"/>
    </row>
    <row r="1780" spans="1:46" s="149" customFormat="1" ht="45">
      <c r="A1780" s="53" t="s">
        <v>1104</v>
      </c>
      <c r="B1780" s="60">
        <v>2474</v>
      </c>
      <c r="C1780" s="53" t="s">
        <v>443</v>
      </c>
      <c r="D1780" s="52" t="s">
        <v>705</v>
      </c>
      <c r="E1780" s="53" t="s">
        <v>60</v>
      </c>
      <c r="F1780" s="55">
        <v>41414</v>
      </c>
      <c r="G1780" s="55">
        <v>41453</v>
      </c>
      <c r="H1780" s="53" t="s">
        <v>107</v>
      </c>
      <c r="I1780" s="57">
        <v>3124</v>
      </c>
      <c r="J1780" s="56">
        <v>2936.646614742624</v>
      </c>
      <c r="K1780" s="56">
        <v>2936.6460000000002</v>
      </c>
      <c r="L1780" s="58">
        <v>3465242.28</v>
      </c>
      <c r="M1780" s="59">
        <v>41465</v>
      </c>
      <c r="N1780" s="60">
        <v>2013</v>
      </c>
      <c r="O1780" s="61">
        <v>41506</v>
      </c>
      <c r="P1780" s="60">
        <v>2013</v>
      </c>
      <c r="Q1780" s="61">
        <v>41547</v>
      </c>
      <c r="R1780" s="53" t="s">
        <v>342</v>
      </c>
      <c r="S1780" s="53" t="s">
        <v>3926</v>
      </c>
      <c r="T1780" s="53" t="s">
        <v>417</v>
      </c>
      <c r="U1780" s="367">
        <v>68</v>
      </c>
      <c r="V1780" s="53">
        <v>2</v>
      </c>
      <c r="W1780" s="53" t="s">
        <v>390</v>
      </c>
      <c r="X1780" s="53"/>
      <c r="Y1780" s="367">
        <v>50.959445294117643</v>
      </c>
      <c r="Z1780" s="367">
        <v>1277.8532352941174</v>
      </c>
      <c r="AA1780" s="53"/>
      <c r="AB1780" s="53" t="s">
        <v>3927</v>
      </c>
      <c r="AC1780" s="53" t="s">
        <v>1795</v>
      </c>
      <c r="AD1780" s="57">
        <v>86894.01999999999</v>
      </c>
      <c r="AE1780" s="367"/>
      <c r="AF1780" s="367"/>
      <c r="AG1780" s="367">
        <v>68</v>
      </c>
      <c r="AH1780" s="367">
        <v>0</v>
      </c>
      <c r="AI1780" s="53" t="s">
        <v>107</v>
      </c>
      <c r="AJ1780" s="53" t="s">
        <v>689</v>
      </c>
      <c r="AK1780" s="148"/>
    </row>
    <row r="1781" spans="1:46" s="148" customFormat="1" ht="45">
      <c r="A1781" s="53" t="s">
        <v>1104</v>
      </c>
      <c r="B1781" s="60">
        <v>2475</v>
      </c>
      <c r="C1781" s="53" t="s">
        <v>442</v>
      </c>
      <c r="D1781" s="52" t="s">
        <v>416</v>
      </c>
      <c r="E1781" s="53" t="s">
        <v>60</v>
      </c>
      <c r="F1781" s="55">
        <v>41414</v>
      </c>
      <c r="G1781" s="55">
        <v>41453</v>
      </c>
      <c r="H1781" s="53" t="s">
        <v>107</v>
      </c>
      <c r="I1781" s="57">
        <v>3760.8</v>
      </c>
      <c r="J1781" s="56">
        <v>3627.3623601600002</v>
      </c>
      <c r="K1781" s="56">
        <v>3627.3620000000001</v>
      </c>
      <c r="L1781" s="58">
        <v>4280287.16</v>
      </c>
      <c r="M1781" s="59">
        <v>41465</v>
      </c>
      <c r="N1781" s="60">
        <v>2013</v>
      </c>
      <c r="O1781" s="61">
        <v>41506</v>
      </c>
      <c r="P1781" s="60">
        <v>2013</v>
      </c>
      <c r="Q1781" s="61">
        <v>41547</v>
      </c>
      <c r="R1781" s="53" t="s">
        <v>342</v>
      </c>
      <c r="S1781" s="53" t="s">
        <v>3927</v>
      </c>
      <c r="T1781" s="53" t="s">
        <v>417</v>
      </c>
      <c r="U1781" s="367">
        <v>35</v>
      </c>
      <c r="V1781" s="53">
        <v>2</v>
      </c>
      <c r="W1781" s="53" t="s">
        <v>390</v>
      </c>
      <c r="X1781" s="53"/>
      <c r="Y1781" s="367">
        <v>122.29391885714287</v>
      </c>
      <c r="Z1781" s="367">
        <v>2482.6862857142855</v>
      </c>
      <c r="AA1781" s="53"/>
      <c r="AB1781" s="53" t="s">
        <v>3927</v>
      </c>
      <c r="AC1781" s="53" t="s">
        <v>1795</v>
      </c>
      <c r="AD1781" s="57">
        <v>86894.01999999999</v>
      </c>
      <c r="AE1781" s="367"/>
      <c r="AF1781" s="367"/>
      <c r="AG1781" s="367">
        <v>35</v>
      </c>
      <c r="AH1781" s="367">
        <v>0</v>
      </c>
      <c r="AI1781" s="53" t="s">
        <v>107</v>
      </c>
      <c r="AJ1781" s="53" t="s">
        <v>689</v>
      </c>
      <c r="AL1781" s="149"/>
      <c r="AM1781" s="149"/>
      <c r="AN1781" s="149"/>
      <c r="AO1781" s="149"/>
      <c r="AP1781" s="149"/>
      <c r="AQ1781" s="149"/>
      <c r="AR1781" s="149"/>
      <c r="AS1781" s="149"/>
      <c r="AT1781" s="149"/>
    </row>
    <row r="1782" spans="1:46" s="148" customFormat="1" ht="45">
      <c r="A1782" s="53" t="s">
        <v>1104</v>
      </c>
      <c r="B1782" s="60">
        <v>2476</v>
      </c>
      <c r="C1782" s="53" t="s">
        <v>419</v>
      </c>
      <c r="D1782" s="52" t="s">
        <v>420</v>
      </c>
      <c r="E1782" s="53" t="s">
        <v>60</v>
      </c>
      <c r="F1782" s="55">
        <v>41334</v>
      </c>
      <c r="G1782" s="55">
        <v>41384</v>
      </c>
      <c r="H1782" s="53" t="s">
        <v>107</v>
      </c>
      <c r="I1782" s="57">
        <v>433.8</v>
      </c>
      <c r="J1782" s="56">
        <v>467.16030396000002</v>
      </c>
      <c r="K1782" s="56">
        <v>433.8</v>
      </c>
      <c r="L1782" s="58">
        <v>511884</v>
      </c>
      <c r="M1782" s="59">
        <v>41395</v>
      </c>
      <c r="N1782" s="60">
        <v>2013</v>
      </c>
      <c r="O1782" s="61">
        <v>41414</v>
      </c>
      <c r="P1782" s="60">
        <v>2013</v>
      </c>
      <c r="Q1782" s="61">
        <v>41455</v>
      </c>
      <c r="R1782" s="53" t="s">
        <v>342</v>
      </c>
      <c r="S1782" s="53" t="s">
        <v>3928</v>
      </c>
      <c r="T1782" s="53" t="s">
        <v>417</v>
      </c>
      <c r="U1782" s="367">
        <v>10</v>
      </c>
      <c r="V1782" s="53">
        <v>2</v>
      </c>
      <c r="W1782" s="53" t="s">
        <v>390</v>
      </c>
      <c r="X1782" s="53"/>
      <c r="Y1782" s="367">
        <v>51.188400000000001</v>
      </c>
      <c r="Z1782" s="367">
        <v>8689.4019999999982</v>
      </c>
      <c r="AA1782" s="53"/>
      <c r="AB1782" s="53" t="s">
        <v>3927</v>
      </c>
      <c r="AC1782" s="53" t="s">
        <v>1795</v>
      </c>
      <c r="AD1782" s="57">
        <v>86894.01999999999</v>
      </c>
      <c r="AE1782" s="367"/>
      <c r="AF1782" s="367"/>
      <c r="AG1782" s="367">
        <v>10</v>
      </c>
      <c r="AH1782" s="367">
        <v>0</v>
      </c>
      <c r="AI1782" s="53" t="s">
        <v>107</v>
      </c>
      <c r="AJ1782" s="53" t="s">
        <v>689</v>
      </c>
      <c r="AL1782" s="149"/>
      <c r="AM1782" s="149"/>
      <c r="AN1782" s="149"/>
      <c r="AO1782" s="149"/>
      <c r="AP1782" s="149"/>
      <c r="AQ1782" s="149"/>
      <c r="AR1782" s="149"/>
      <c r="AS1782" s="149"/>
      <c r="AT1782" s="149"/>
    </row>
    <row r="1783" spans="1:46" s="148" customFormat="1" ht="45">
      <c r="A1783" s="53" t="s">
        <v>1104</v>
      </c>
      <c r="B1783" s="60">
        <v>2477</v>
      </c>
      <c r="C1783" s="53" t="s">
        <v>3929</v>
      </c>
      <c r="D1783" s="52" t="s">
        <v>532</v>
      </c>
      <c r="E1783" s="53" t="s">
        <v>60</v>
      </c>
      <c r="F1783" s="55">
        <v>41334</v>
      </c>
      <c r="G1783" s="55">
        <v>41384</v>
      </c>
      <c r="H1783" s="53" t="s">
        <v>107</v>
      </c>
      <c r="I1783" s="57">
        <v>131</v>
      </c>
      <c r="J1783" s="56">
        <v>142.89609297600001</v>
      </c>
      <c r="K1783" s="56">
        <v>131</v>
      </c>
      <c r="L1783" s="58">
        <v>154579.99999999997</v>
      </c>
      <c r="M1783" s="59">
        <v>41395</v>
      </c>
      <c r="N1783" s="60">
        <v>2013</v>
      </c>
      <c r="O1783" s="61">
        <v>41414</v>
      </c>
      <c r="P1783" s="60">
        <v>2013</v>
      </c>
      <c r="Q1783" s="61">
        <v>41455</v>
      </c>
      <c r="R1783" s="53" t="s">
        <v>342</v>
      </c>
      <c r="S1783" s="53" t="s">
        <v>3930</v>
      </c>
      <c r="T1783" s="53" t="s">
        <v>417</v>
      </c>
      <c r="U1783" s="367">
        <v>1</v>
      </c>
      <c r="V1783" s="53">
        <v>2</v>
      </c>
      <c r="W1783" s="53" t="s">
        <v>390</v>
      </c>
      <c r="X1783" s="53"/>
      <c r="Y1783" s="367">
        <v>154.57999999999998</v>
      </c>
      <c r="Z1783" s="367">
        <v>86894.01999999999</v>
      </c>
      <c r="AA1783" s="53"/>
      <c r="AB1783" s="53" t="s">
        <v>3927</v>
      </c>
      <c r="AC1783" s="53" t="s">
        <v>1795</v>
      </c>
      <c r="AD1783" s="57">
        <v>86894.01999999999</v>
      </c>
      <c r="AE1783" s="367"/>
      <c r="AF1783" s="367"/>
      <c r="AG1783" s="367">
        <v>1</v>
      </c>
      <c r="AH1783" s="367">
        <v>0</v>
      </c>
      <c r="AI1783" s="53" t="s">
        <v>107</v>
      </c>
      <c r="AJ1783" s="53" t="s">
        <v>689</v>
      </c>
      <c r="AL1783" s="149"/>
      <c r="AM1783" s="149"/>
      <c r="AN1783" s="149"/>
      <c r="AO1783" s="149"/>
      <c r="AP1783" s="149"/>
      <c r="AQ1783" s="149"/>
      <c r="AR1783" s="149"/>
      <c r="AS1783" s="149"/>
      <c r="AT1783" s="149"/>
    </row>
    <row r="1784" spans="1:46" s="148" customFormat="1" ht="45">
      <c r="A1784" s="53" t="s">
        <v>1104</v>
      </c>
      <c r="B1784" s="60">
        <v>2478</v>
      </c>
      <c r="C1784" s="53" t="s">
        <v>3931</v>
      </c>
      <c r="D1784" s="52" t="s">
        <v>3932</v>
      </c>
      <c r="E1784" s="53" t="s">
        <v>60</v>
      </c>
      <c r="F1784" s="55">
        <v>41284</v>
      </c>
      <c r="G1784" s="55">
        <v>41315</v>
      </c>
      <c r="H1784" s="53" t="s">
        <v>99</v>
      </c>
      <c r="I1784" s="57">
        <v>4110</v>
      </c>
      <c r="J1784" s="56">
        <v>3935.138560416</v>
      </c>
      <c r="K1784" s="56">
        <v>3935.1379999999999</v>
      </c>
      <c r="L1784" s="58">
        <v>4643462.8399999989</v>
      </c>
      <c r="M1784" s="59">
        <v>41345</v>
      </c>
      <c r="N1784" s="60">
        <v>2013</v>
      </c>
      <c r="O1784" s="61">
        <v>41365</v>
      </c>
      <c r="P1784" s="60">
        <v>2013</v>
      </c>
      <c r="Q1784" s="61">
        <v>41577</v>
      </c>
      <c r="R1784" s="53" t="s">
        <v>342</v>
      </c>
      <c r="S1784" s="53" t="s">
        <v>3933</v>
      </c>
      <c r="T1784" s="53" t="s">
        <v>417</v>
      </c>
      <c r="U1784" s="367">
        <v>4</v>
      </c>
      <c r="V1784" s="53">
        <v>2</v>
      </c>
      <c r="W1784" s="53" t="s">
        <v>390</v>
      </c>
      <c r="X1784" s="53"/>
      <c r="Y1784" s="367">
        <v>1160.8657099999998</v>
      </c>
      <c r="Z1784" s="367">
        <v>7941.4</v>
      </c>
      <c r="AA1784" s="53"/>
      <c r="AB1784" s="53" t="s">
        <v>3935</v>
      </c>
      <c r="AC1784" s="53" t="s">
        <v>1795</v>
      </c>
      <c r="AD1784" s="57">
        <v>31765.599999999999</v>
      </c>
      <c r="AE1784" s="367"/>
      <c r="AF1784" s="367"/>
      <c r="AG1784" s="367">
        <v>4</v>
      </c>
      <c r="AH1784" s="367">
        <v>0</v>
      </c>
      <c r="AI1784" s="53" t="s">
        <v>99</v>
      </c>
      <c r="AJ1784" s="53" t="s">
        <v>689</v>
      </c>
      <c r="AL1784" s="149"/>
      <c r="AM1784" s="149"/>
      <c r="AN1784" s="149"/>
      <c r="AO1784" s="149"/>
      <c r="AP1784" s="149"/>
      <c r="AQ1784" s="149"/>
      <c r="AR1784" s="149"/>
      <c r="AS1784" s="149"/>
      <c r="AT1784" s="149"/>
    </row>
    <row r="1785" spans="1:46" s="148" customFormat="1" ht="90">
      <c r="A1785" s="53" t="s">
        <v>1104</v>
      </c>
      <c r="B1785" s="60">
        <v>2479</v>
      </c>
      <c r="C1785" s="53" t="s">
        <v>3720</v>
      </c>
      <c r="D1785" s="52" t="s">
        <v>3721</v>
      </c>
      <c r="E1785" s="53" t="s">
        <v>65</v>
      </c>
      <c r="F1785" s="55">
        <v>41223</v>
      </c>
      <c r="G1785" s="55">
        <v>41325</v>
      </c>
      <c r="H1785" s="53" t="s">
        <v>99</v>
      </c>
      <c r="I1785" s="57">
        <v>2711.8649999999998</v>
      </c>
      <c r="J1785" s="56">
        <v>2745.0471762777606</v>
      </c>
      <c r="K1785" s="56">
        <v>2711.8649999999998</v>
      </c>
      <c r="L1785" s="58">
        <v>3200000.6999999997</v>
      </c>
      <c r="M1785" s="59">
        <v>41338</v>
      </c>
      <c r="N1785" s="60">
        <v>2013</v>
      </c>
      <c r="O1785" s="61">
        <v>41338</v>
      </c>
      <c r="P1785" s="60">
        <v>2013</v>
      </c>
      <c r="Q1785" s="61">
        <v>41424</v>
      </c>
      <c r="R1785" s="53" t="s">
        <v>342</v>
      </c>
      <c r="S1785" s="53" t="s">
        <v>3936</v>
      </c>
      <c r="T1785" s="53" t="s">
        <v>417</v>
      </c>
      <c r="U1785" s="367">
        <v>6</v>
      </c>
      <c r="V1785" s="53">
        <v>2</v>
      </c>
      <c r="W1785" s="53" t="s">
        <v>390</v>
      </c>
      <c r="X1785" s="53" t="s">
        <v>3937</v>
      </c>
      <c r="Y1785" s="367">
        <v>533.33344999999997</v>
      </c>
      <c r="Z1785" s="367">
        <v>36005.143333333333</v>
      </c>
      <c r="AA1785" s="53"/>
      <c r="AB1785" s="53" t="s">
        <v>3849</v>
      </c>
      <c r="AC1785" s="53" t="s">
        <v>1791</v>
      </c>
      <c r="AD1785" s="57">
        <v>216030.86</v>
      </c>
      <c r="AE1785" s="367"/>
      <c r="AF1785" s="367"/>
      <c r="AG1785" s="367">
        <v>6</v>
      </c>
      <c r="AH1785" s="367">
        <v>0</v>
      </c>
      <c r="AI1785" s="53" t="s">
        <v>99</v>
      </c>
      <c r="AJ1785" s="53" t="s">
        <v>689</v>
      </c>
    </row>
    <row r="1786" spans="1:46" s="148" customFormat="1" ht="90">
      <c r="A1786" s="53" t="s">
        <v>1104</v>
      </c>
      <c r="B1786" s="60">
        <v>2480</v>
      </c>
      <c r="C1786" s="53" t="s">
        <v>628</v>
      </c>
      <c r="D1786" s="52" t="s">
        <v>701</v>
      </c>
      <c r="E1786" s="53" t="s">
        <v>82</v>
      </c>
      <c r="F1786" s="55">
        <v>41218</v>
      </c>
      <c r="G1786" s="55">
        <v>41263</v>
      </c>
      <c r="H1786" s="53" t="s">
        <v>99</v>
      </c>
      <c r="I1786" s="57">
        <v>7033.9</v>
      </c>
      <c r="J1786" s="56">
        <v>7222.9857840489622</v>
      </c>
      <c r="K1786" s="56">
        <v>7033.9</v>
      </c>
      <c r="L1786" s="58">
        <v>8300001.9999999981</v>
      </c>
      <c r="M1786" s="59">
        <v>41294</v>
      </c>
      <c r="N1786" s="60">
        <v>2013</v>
      </c>
      <c r="O1786" s="61">
        <v>41338</v>
      </c>
      <c r="P1786" s="60">
        <v>2013</v>
      </c>
      <c r="Q1786" s="61">
        <v>41424</v>
      </c>
      <c r="R1786" s="53" t="s">
        <v>342</v>
      </c>
      <c r="S1786" s="53" t="s">
        <v>3938</v>
      </c>
      <c r="T1786" s="53" t="s">
        <v>417</v>
      </c>
      <c r="U1786" s="367">
        <v>30</v>
      </c>
      <c r="V1786" s="53">
        <v>2</v>
      </c>
      <c r="W1786" s="53" t="s">
        <v>390</v>
      </c>
      <c r="X1786" s="53" t="s">
        <v>3937</v>
      </c>
      <c r="Y1786" s="367">
        <v>276.6667333333333</v>
      </c>
      <c r="Z1786" s="367">
        <v>7201.0286666666661</v>
      </c>
      <c r="AA1786" s="53"/>
      <c r="AB1786" s="53" t="s">
        <v>3849</v>
      </c>
      <c r="AC1786" s="53" t="s">
        <v>1791</v>
      </c>
      <c r="AD1786" s="57">
        <v>216030.86</v>
      </c>
      <c r="AE1786" s="367"/>
      <c r="AF1786" s="367"/>
      <c r="AG1786" s="367">
        <v>30</v>
      </c>
      <c r="AH1786" s="367">
        <v>0</v>
      </c>
      <c r="AI1786" s="53" t="s">
        <v>99</v>
      </c>
      <c r="AJ1786" s="53" t="s">
        <v>689</v>
      </c>
    </row>
    <row r="1787" spans="1:46" s="148" customFormat="1" ht="90">
      <c r="A1787" s="53" t="s">
        <v>1104</v>
      </c>
      <c r="B1787" s="60">
        <v>2481</v>
      </c>
      <c r="C1787" s="53" t="s">
        <v>594</v>
      </c>
      <c r="D1787" s="52" t="s">
        <v>702</v>
      </c>
      <c r="E1787" s="53" t="s">
        <v>60</v>
      </c>
      <c r="F1787" s="55">
        <v>41223</v>
      </c>
      <c r="G1787" s="55">
        <v>41325</v>
      </c>
      <c r="H1787" s="53" t="s">
        <v>99</v>
      </c>
      <c r="I1787" s="57">
        <v>1283.9000000000001</v>
      </c>
      <c r="J1787" s="56">
        <v>1318.4114253319874</v>
      </c>
      <c r="K1787" s="56">
        <v>1283.9000000000001</v>
      </c>
      <c r="L1787" s="58">
        <v>1515002</v>
      </c>
      <c r="M1787" s="59">
        <v>41338</v>
      </c>
      <c r="N1787" s="60">
        <v>2013</v>
      </c>
      <c r="O1787" s="61">
        <v>41338</v>
      </c>
      <c r="P1787" s="60">
        <v>2013</v>
      </c>
      <c r="Q1787" s="61">
        <v>41424</v>
      </c>
      <c r="R1787" s="53" t="s">
        <v>342</v>
      </c>
      <c r="S1787" s="53" t="s">
        <v>3939</v>
      </c>
      <c r="T1787" s="53" t="s">
        <v>417</v>
      </c>
      <c r="U1787" s="367">
        <v>1</v>
      </c>
      <c r="V1787" s="53">
        <v>2</v>
      </c>
      <c r="W1787" s="53" t="s">
        <v>390</v>
      </c>
      <c r="X1787" s="53" t="s">
        <v>3937</v>
      </c>
      <c r="Y1787" s="367">
        <v>1515.002</v>
      </c>
      <c r="Z1787" s="367">
        <v>216030.86</v>
      </c>
      <c r="AA1787" s="53"/>
      <c r="AB1787" s="53" t="s">
        <v>3849</v>
      </c>
      <c r="AC1787" s="53" t="s">
        <v>1791</v>
      </c>
      <c r="AD1787" s="57">
        <v>216030.86</v>
      </c>
      <c r="AE1787" s="367"/>
      <c r="AF1787" s="367"/>
      <c r="AG1787" s="367">
        <v>1</v>
      </c>
      <c r="AH1787" s="367">
        <v>0</v>
      </c>
      <c r="AI1787" s="53" t="s">
        <v>99</v>
      </c>
      <c r="AJ1787" s="53" t="s">
        <v>689</v>
      </c>
    </row>
    <row r="1788" spans="1:46" s="148" customFormat="1" ht="90">
      <c r="A1788" s="53" t="s">
        <v>1104</v>
      </c>
      <c r="B1788" s="60">
        <v>2482</v>
      </c>
      <c r="C1788" s="53" t="s">
        <v>538</v>
      </c>
      <c r="D1788" s="52" t="s">
        <v>466</v>
      </c>
      <c r="E1788" s="53" t="s">
        <v>65</v>
      </c>
      <c r="F1788" s="55">
        <v>41229</v>
      </c>
      <c r="G1788" s="55">
        <v>41263</v>
      </c>
      <c r="H1788" s="53" t="s">
        <v>99</v>
      </c>
      <c r="I1788" s="57">
        <v>4211.6760000000004</v>
      </c>
      <c r="J1788" s="56">
        <v>4324.8937079592006</v>
      </c>
      <c r="K1788" s="56">
        <v>4211.6760000000004</v>
      </c>
      <c r="L1788" s="58">
        <v>4969777.68</v>
      </c>
      <c r="M1788" s="59">
        <v>41294</v>
      </c>
      <c r="N1788" s="60">
        <v>2013</v>
      </c>
      <c r="O1788" s="61">
        <v>41338</v>
      </c>
      <c r="P1788" s="60">
        <v>2013</v>
      </c>
      <c r="Q1788" s="61">
        <v>41424</v>
      </c>
      <c r="R1788" s="53" t="s">
        <v>342</v>
      </c>
      <c r="S1788" s="53" t="s">
        <v>3940</v>
      </c>
      <c r="T1788" s="53" t="s">
        <v>417</v>
      </c>
      <c r="U1788" s="367">
        <v>3</v>
      </c>
      <c r="V1788" s="53">
        <v>2</v>
      </c>
      <c r="W1788" s="53" t="s">
        <v>390</v>
      </c>
      <c r="X1788" s="53" t="s">
        <v>3937</v>
      </c>
      <c r="Y1788" s="367">
        <v>1656.5925599999998</v>
      </c>
      <c r="Z1788" s="367">
        <v>72010.286666666667</v>
      </c>
      <c r="AA1788" s="53"/>
      <c r="AB1788" s="53" t="s">
        <v>3849</v>
      </c>
      <c r="AC1788" s="53" t="s">
        <v>1791</v>
      </c>
      <c r="AD1788" s="57">
        <v>216030.86</v>
      </c>
      <c r="AE1788" s="367"/>
      <c r="AF1788" s="367"/>
      <c r="AG1788" s="367">
        <v>3</v>
      </c>
      <c r="AH1788" s="367">
        <v>0</v>
      </c>
      <c r="AI1788" s="53" t="s">
        <v>99</v>
      </c>
      <c r="AJ1788" s="53" t="s">
        <v>689</v>
      </c>
    </row>
    <row r="1789" spans="1:46" s="148" customFormat="1" ht="90">
      <c r="A1789" s="53" t="s">
        <v>1104</v>
      </c>
      <c r="B1789" s="60">
        <v>2483</v>
      </c>
      <c r="C1789" s="53" t="s">
        <v>538</v>
      </c>
      <c r="D1789" s="52" t="s">
        <v>466</v>
      </c>
      <c r="E1789" s="53" t="s">
        <v>65</v>
      </c>
      <c r="F1789" s="55">
        <v>41229</v>
      </c>
      <c r="G1789" s="55">
        <v>41263</v>
      </c>
      <c r="H1789" s="53" t="s">
        <v>99</v>
      </c>
      <c r="I1789" s="57">
        <v>2807.7840000000001</v>
      </c>
      <c r="J1789" s="56">
        <v>2883.2632242672389</v>
      </c>
      <c r="K1789" s="56">
        <v>2807.7840000000001</v>
      </c>
      <c r="L1789" s="58">
        <v>3313185.12</v>
      </c>
      <c r="M1789" s="59">
        <v>41294</v>
      </c>
      <c r="N1789" s="60">
        <v>2013</v>
      </c>
      <c r="O1789" s="61">
        <v>41338</v>
      </c>
      <c r="P1789" s="60">
        <v>2013</v>
      </c>
      <c r="Q1789" s="61">
        <v>41424</v>
      </c>
      <c r="R1789" s="53" t="s">
        <v>342</v>
      </c>
      <c r="S1789" s="53" t="s">
        <v>3941</v>
      </c>
      <c r="T1789" s="53" t="s">
        <v>417</v>
      </c>
      <c r="U1789" s="367">
        <v>32</v>
      </c>
      <c r="V1789" s="53">
        <v>2</v>
      </c>
      <c r="W1789" s="53" t="s">
        <v>390</v>
      </c>
      <c r="X1789" s="53" t="s">
        <v>3937</v>
      </c>
      <c r="Y1789" s="367">
        <v>103.537035</v>
      </c>
      <c r="Z1789" s="367">
        <v>6750.9643749999996</v>
      </c>
      <c r="AA1789" s="53"/>
      <c r="AB1789" s="53" t="s">
        <v>3849</v>
      </c>
      <c r="AC1789" s="53" t="s">
        <v>1791</v>
      </c>
      <c r="AD1789" s="57">
        <v>216030.86</v>
      </c>
      <c r="AE1789" s="367"/>
      <c r="AF1789" s="367"/>
      <c r="AG1789" s="367">
        <v>32</v>
      </c>
      <c r="AH1789" s="367">
        <v>0</v>
      </c>
      <c r="AI1789" s="53" t="s">
        <v>99</v>
      </c>
      <c r="AJ1789" s="53" t="s">
        <v>689</v>
      </c>
    </row>
    <row r="1790" spans="1:46" s="148" customFormat="1" ht="45">
      <c r="A1790" s="53" t="s">
        <v>1104</v>
      </c>
      <c r="B1790" s="60">
        <v>2484</v>
      </c>
      <c r="C1790" s="53" t="s">
        <v>541</v>
      </c>
      <c r="D1790" s="52" t="s">
        <v>808</v>
      </c>
      <c r="E1790" s="53" t="s">
        <v>82</v>
      </c>
      <c r="F1790" s="55">
        <v>41227</v>
      </c>
      <c r="G1790" s="55">
        <v>41294</v>
      </c>
      <c r="H1790" s="53" t="s">
        <v>107</v>
      </c>
      <c r="I1790" s="57">
        <v>42000</v>
      </c>
      <c r="J1790" s="56">
        <v>43837.701514444809</v>
      </c>
      <c r="K1790" s="56">
        <v>42000</v>
      </c>
      <c r="L1790" s="58">
        <v>49560000</v>
      </c>
      <c r="M1790" s="59">
        <v>41304</v>
      </c>
      <c r="N1790" s="60">
        <v>2013</v>
      </c>
      <c r="O1790" s="61">
        <v>41338</v>
      </c>
      <c r="P1790" s="60">
        <v>2013</v>
      </c>
      <c r="Q1790" s="61">
        <v>41424</v>
      </c>
      <c r="R1790" s="53" t="s">
        <v>342</v>
      </c>
      <c r="S1790" s="53" t="s">
        <v>3942</v>
      </c>
      <c r="T1790" s="53" t="s">
        <v>417</v>
      </c>
      <c r="U1790" s="367">
        <v>2</v>
      </c>
      <c r="V1790" s="53">
        <v>2</v>
      </c>
      <c r="W1790" s="53" t="s">
        <v>390</v>
      </c>
      <c r="X1790" s="53"/>
      <c r="Y1790" s="367">
        <v>24780</v>
      </c>
      <c r="Z1790" s="367">
        <v>43503.06</v>
      </c>
      <c r="AA1790" s="53"/>
      <c r="AB1790" s="53" t="s">
        <v>3943</v>
      </c>
      <c r="AC1790" s="71">
        <v>40515</v>
      </c>
      <c r="AD1790" s="57">
        <v>87006.12</v>
      </c>
      <c r="AE1790" s="367"/>
      <c r="AF1790" s="367"/>
      <c r="AG1790" s="367">
        <v>2</v>
      </c>
      <c r="AH1790" s="367">
        <v>0</v>
      </c>
      <c r="AI1790" s="53" t="s">
        <v>1106</v>
      </c>
      <c r="AJ1790" s="53" t="s">
        <v>1869</v>
      </c>
      <c r="AL1790" s="149"/>
      <c r="AM1790" s="149"/>
      <c r="AN1790" s="149"/>
      <c r="AO1790" s="149"/>
      <c r="AP1790" s="149"/>
      <c r="AQ1790" s="149"/>
      <c r="AR1790" s="149"/>
      <c r="AS1790" s="149"/>
      <c r="AT1790" s="149"/>
    </row>
    <row r="1791" spans="1:46" s="148" customFormat="1" ht="45">
      <c r="A1791" s="53" t="s">
        <v>1104</v>
      </c>
      <c r="B1791" s="60">
        <v>2485</v>
      </c>
      <c r="C1791" s="53" t="s">
        <v>3720</v>
      </c>
      <c r="D1791" s="52" t="s">
        <v>3721</v>
      </c>
      <c r="E1791" s="53" t="s">
        <v>65</v>
      </c>
      <c r="F1791" s="55">
        <v>41263</v>
      </c>
      <c r="G1791" s="55">
        <v>41304</v>
      </c>
      <c r="H1791" s="53" t="s">
        <v>107</v>
      </c>
      <c r="I1791" s="57">
        <v>1917.74</v>
      </c>
      <c r="J1791" s="56">
        <v>2009.9407850591044</v>
      </c>
      <c r="K1791" s="56">
        <v>1917.74</v>
      </c>
      <c r="L1791" s="58">
        <v>2262933.1999999997</v>
      </c>
      <c r="M1791" s="59">
        <v>41325</v>
      </c>
      <c r="N1791" s="60">
        <v>2013</v>
      </c>
      <c r="O1791" s="61">
        <v>41338</v>
      </c>
      <c r="P1791" s="60">
        <v>2013</v>
      </c>
      <c r="Q1791" s="61">
        <v>41424</v>
      </c>
      <c r="R1791" s="53" t="s">
        <v>342</v>
      </c>
      <c r="S1791" s="53" t="s">
        <v>3936</v>
      </c>
      <c r="T1791" s="53" t="s">
        <v>417</v>
      </c>
      <c r="U1791" s="367">
        <v>6</v>
      </c>
      <c r="V1791" s="53">
        <v>2</v>
      </c>
      <c r="W1791" s="53" t="s">
        <v>390</v>
      </c>
      <c r="X1791" s="53"/>
      <c r="Y1791" s="367">
        <v>377.15553333333327</v>
      </c>
      <c r="Z1791" s="367">
        <v>14501.019999999999</v>
      </c>
      <c r="AA1791" s="53"/>
      <c r="AB1791" s="53" t="s">
        <v>3943</v>
      </c>
      <c r="AC1791" s="71">
        <v>40515</v>
      </c>
      <c r="AD1791" s="57">
        <v>87006.12</v>
      </c>
      <c r="AE1791" s="367"/>
      <c r="AF1791" s="367"/>
      <c r="AG1791" s="367">
        <v>6</v>
      </c>
      <c r="AH1791" s="367">
        <v>0</v>
      </c>
      <c r="AI1791" s="53" t="s">
        <v>1106</v>
      </c>
      <c r="AJ1791" s="53" t="s">
        <v>1869</v>
      </c>
      <c r="AL1791" s="149"/>
      <c r="AM1791" s="149"/>
      <c r="AN1791" s="149"/>
      <c r="AO1791" s="149"/>
      <c r="AP1791" s="149"/>
      <c r="AQ1791" s="149"/>
      <c r="AR1791" s="149"/>
      <c r="AS1791" s="149"/>
      <c r="AT1791" s="149"/>
    </row>
    <row r="1792" spans="1:46" s="148" customFormat="1" ht="45">
      <c r="A1792" s="53" t="s">
        <v>1104</v>
      </c>
      <c r="B1792" s="60">
        <v>2486</v>
      </c>
      <c r="C1792" s="53" t="s">
        <v>3720</v>
      </c>
      <c r="D1792" s="52" t="s">
        <v>3721</v>
      </c>
      <c r="E1792" s="53" t="s">
        <v>65</v>
      </c>
      <c r="F1792" s="55">
        <v>41263</v>
      </c>
      <c r="G1792" s="55">
        <v>41304</v>
      </c>
      <c r="H1792" s="53" t="s">
        <v>107</v>
      </c>
      <c r="I1792" s="57">
        <v>2543</v>
      </c>
      <c r="J1792" s="56">
        <v>2620.2415289472005</v>
      </c>
      <c r="K1792" s="56">
        <v>2543</v>
      </c>
      <c r="L1792" s="58">
        <v>3000740</v>
      </c>
      <c r="M1792" s="59">
        <v>41325</v>
      </c>
      <c r="N1792" s="60">
        <v>2013</v>
      </c>
      <c r="O1792" s="61">
        <v>41338</v>
      </c>
      <c r="P1792" s="60">
        <v>2013</v>
      </c>
      <c r="Q1792" s="61">
        <v>41424</v>
      </c>
      <c r="R1792" s="53" t="s">
        <v>342</v>
      </c>
      <c r="S1792" s="53" t="s">
        <v>3944</v>
      </c>
      <c r="T1792" s="53" t="s">
        <v>417</v>
      </c>
      <c r="U1792" s="367">
        <v>6</v>
      </c>
      <c r="V1792" s="53">
        <v>2</v>
      </c>
      <c r="W1792" s="53" t="s">
        <v>390</v>
      </c>
      <c r="X1792" s="53"/>
      <c r="Y1792" s="367">
        <v>500.12333333333333</v>
      </c>
      <c r="Z1792" s="367">
        <v>14501.019999999999</v>
      </c>
      <c r="AA1792" s="53"/>
      <c r="AB1792" s="53" t="s">
        <v>3943</v>
      </c>
      <c r="AC1792" s="71">
        <v>40515</v>
      </c>
      <c r="AD1792" s="57">
        <v>87006.12</v>
      </c>
      <c r="AE1792" s="367"/>
      <c r="AF1792" s="367"/>
      <c r="AG1792" s="367">
        <v>6</v>
      </c>
      <c r="AH1792" s="367">
        <v>0</v>
      </c>
      <c r="AI1792" s="53" t="s">
        <v>1106</v>
      </c>
      <c r="AJ1792" s="53" t="s">
        <v>1869</v>
      </c>
      <c r="AL1792" s="149"/>
      <c r="AM1792" s="149"/>
      <c r="AN1792" s="149"/>
      <c r="AO1792" s="149"/>
      <c r="AP1792" s="149"/>
      <c r="AQ1792" s="149"/>
      <c r="AR1792" s="149"/>
      <c r="AS1792" s="149"/>
      <c r="AT1792" s="149"/>
    </row>
    <row r="1793" spans="1:46" s="148" customFormat="1" ht="45">
      <c r="A1793" s="53" t="s">
        <v>1104</v>
      </c>
      <c r="B1793" s="60">
        <v>2487</v>
      </c>
      <c r="C1793" s="53" t="s">
        <v>811</v>
      </c>
      <c r="D1793" s="52" t="s">
        <v>812</v>
      </c>
      <c r="E1793" s="53" t="s">
        <v>82</v>
      </c>
      <c r="F1793" s="55">
        <v>41229</v>
      </c>
      <c r="G1793" s="55">
        <v>41294</v>
      </c>
      <c r="H1793" s="53" t="s">
        <v>107</v>
      </c>
      <c r="I1793" s="57">
        <v>3864</v>
      </c>
      <c r="J1793" s="56">
        <v>3972.1146347520007</v>
      </c>
      <c r="K1793" s="56">
        <v>3864</v>
      </c>
      <c r="L1793" s="58">
        <v>4559519.9999999991</v>
      </c>
      <c r="M1793" s="59">
        <v>41304</v>
      </c>
      <c r="N1793" s="60">
        <v>2013</v>
      </c>
      <c r="O1793" s="61">
        <v>41338</v>
      </c>
      <c r="P1793" s="60">
        <v>2013</v>
      </c>
      <c r="Q1793" s="61">
        <v>41424</v>
      </c>
      <c r="R1793" s="53" t="s">
        <v>342</v>
      </c>
      <c r="S1793" s="53" t="s">
        <v>812</v>
      </c>
      <c r="T1793" s="53" t="s">
        <v>417</v>
      </c>
      <c r="U1793" s="367">
        <v>8</v>
      </c>
      <c r="V1793" s="53">
        <v>2</v>
      </c>
      <c r="W1793" s="53" t="s">
        <v>390</v>
      </c>
      <c r="X1793" s="53"/>
      <c r="Y1793" s="367">
        <v>569.93999999999983</v>
      </c>
      <c r="Z1793" s="367">
        <v>10875.764999999999</v>
      </c>
      <c r="AA1793" s="53"/>
      <c r="AB1793" s="53" t="s">
        <v>3943</v>
      </c>
      <c r="AC1793" s="71">
        <v>40515</v>
      </c>
      <c r="AD1793" s="57">
        <v>87006.12</v>
      </c>
      <c r="AE1793" s="367"/>
      <c r="AF1793" s="367"/>
      <c r="AG1793" s="367">
        <v>8</v>
      </c>
      <c r="AH1793" s="367">
        <v>0</v>
      </c>
      <c r="AI1793" s="53" t="s">
        <v>1106</v>
      </c>
      <c r="AJ1793" s="53" t="s">
        <v>1869</v>
      </c>
      <c r="AL1793" s="149"/>
      <c r="AM1793" s="149"/>
      <c r="AN1793" s="149"/>
      <c r="AO1793" s="149"/>
      <c r="AP1793" s="149"/>
      <c r="AQ1793" s="149"/>
      <c r="AR1793" s="149"/>
      <c r="AS1793" s="149"/>
      <c r="AT1793" s="149"/>
    </row>
    <row r="1794" spans="1:46" s="148" customFormat="1" ht="45">
      <c r="A1794" s="53" t="s">
        <v>1104</v>
      </c>
      <c r="B1794" s="60">
        <v>2488</v>
      </c>
      <c r="C1794" s="53" t="s">
        <v>3533</v>
      </c>
      <c r="D1794" s="52" t="s">
        <v>3534</v>
      </c>
      <c r="E1794" s="53" t="s">
        <v>65</v>
      </c>
      <c r="F1794" s="55">
        <v>41253</v>
      </c>
      <c r="G1794" s="55">
        <v>41294</v>
      </c>
      <c r="H1794" s="53" t="s">
        <v>107</v>
      </c>
      <c r="I1794" s="57">
        <v>2684</v>
      </c>
      <c r="J1794" s="56">
        <v>2116.9565496576006</v>
      </c>
      <c r="K1794" s="56">
        <v>2116.9560000000001</v>
      </c>
      <c r="L1794" s="58">
        <v>2498008.08</v>
      </c>
      <c r="M1794" s="59">
        <v>41315</v>
      </c>
      <c r="N1794" s="60">
        <v>2013</v>
      </c>
      <c r="O1794" s="61">
        <v>41338</v>
      </c>
      <c r="P1794" s="60">
        <v>2013</v>
      </c>
      <c r="Q1794" s="61">
        <v>41424</v>
      </c>
      <c r="R1794" s="53" t="s">
        <v>342</v>
      </c>
      <c r="S1794" s="53" t="s">
        <v>3945</v>
      </c>
      <c r="T1794" s="53" t="s">
        <v>417</v>
      </c>
      <c r="U1794" s="367">
        <v>2</v>
      </c>
      <c r="V1794" s="53">
        <v>2</v>
      </c>
      <c r="W1794" s="53" t="s">
        <v>390</v>
      </c>
      <c r="X1794" s="53"/>
      <c r="Y1794" s="367">
        <v>1249.00404</v>
      </c>
      <c r="Z1794" s="367">
        <v>43503.06</v>
      </c>
      <c r="AA1794" s="53"/>
      <c r="AB1794" s="53" t="s">
        <v>3943</v>
      </c>
      <c r="AC1794" s="71">
        <v>40515</v>
      </c>
      <c r="AD1794" s="57">
        <v>87006.12</v>
      </c>
      <c r="AE1794" s="367"/>
      <c r="AF1794" s="367"/>
      <c r="AG1794" s="367">
        <v>2</v>
      </c>
      <c r="AH1794" s="367">
        <v>0</v>
      </c>
      <c r="AI1794" s="53" t="s">
        <v>1106</v>
      </c>
      <c r="AJ1794" s="53" t="s">
        <v>1869</v>
      </c>
      <c r="AL1794" s="149"/>
      <c r="AM1794" s="149"/>
      <c r="AN1794" s="149"/>
      <c r="AO1794" s="149"/>
      <c r="AP1794" s="149"/>
      <c r="AQ1794" s="149"/>
      <c r="AR1794" s="149"/>
      <c r="AS1794" s="149"/>
      <c r="AT1794" s="149"/>
    </row>
    <row r="1795" spans="1:46" s="148" customFormat="1" ht="45">
      <c r="A1795" s="53" t="s">
        <v>1104</v>
      </c>
      <c r="B1795" s="60">
        <v>2489</v>
      </c>
      <c r="C1795" s="53" t="s">
        <v>594</v>
      </c>
      <c r="D1795" s="52" t="s">
        <v>702</v>
      </c>
      <c r="E1795" s="53" t="s">
        <v>60</v>
      </c>
      <c r="F1795" s="55">
        <v>41223</v>
      </c>
      <c r="G1795" s="55">
        <v>41289</v>
      </c>
      <c r="H1795" s="53" t="s">
        <v>107</v>
      </c>
      <c r="I1795" s="57">
        <v>1307</v>
      </c>
      <c r="J1795" s="56">
        <v>1343.7223717119555</v>
      </c>
      <c r="K1795" s="56">
        <v>1307</v>
      </c>
      <c r="L1795" s="58">
        <v>1542260</v>
      </c>
      <c r="M1795" s="59">
        <v>41315</v>
      </c>
      <c r="N1795" s="60">
        <v>2013</v>
      </c>
      <c r="O1795" s="61">
        <v>41338</v>
      </c>
      <c r="P1795" s="60">
        <v>2013</v>
      </c>
      <c r="Q1795" s="61">
        <v>41424</v>
      </c>
      <c r="R1795" s="53" t="s">
        <v>342</v>
      </c>
      <c r="S1795" s="53" t="s">
        <v>3939</v>
      </c>
      <c r="T1795" s="53" t="s">
        <v>417</v>
      </c>
      <c r="U1795" s="367">
        <v>1</v>
      </c>
      <c r="V1795" s="53">
        <v>2</v>
      </c>
      <c r="W1795" s="53" t="s">
        <v>390</v>
      </c>
      <c r="X1795" s="53"/>
      <c r="Y1795" s="367">
        <v>1542.26</v>
      </c>
      <c r="Z1795" s="367">
        <v>87006.12</v>
      </c>
      <c r="AA1795" s="53"/>
      <c r="AB1795" s="53" t="s">
        <v>3943</v>
      </c>
      <c r="AC1795" s="71">
        <v>40515</v>
      </c>
      <c r="AD1795" s="57">
        <v>87006.12</v>
      </c>
      <c r="AE1795" s="367"/>
      <c r="AF1795" s="367"/>
      <c r="AG1795" s="367">
        <v>1</v>
      </c>
      <c r="AH1795" s="367">
        <v>0</v>
      </c>
      <c r="AI1795" s="53" t="s">
        <v>1106</v>
      </c>
      <c r="AJ1795" s="53" t="s">
        <v>1869</v>
      </c>
      <c r="AL1795" s="149"/>
      <c r="AM1795" s="149"/>
      <c r="AN1795" s="149"/>
      <c r="AO1795" s="149"/>
      <c r="AP1795" s="149"/>
      <c r="AQ1795" s="149"/>
      <c r="AR1795" s="149"/>
      <c r="AS1795" s="149"/>
      <c r="AT1795" s="149"/>
    </row>
    <row r="1796" spans="1:46" s="148" customFormat="1" ht="45">
      <c r="A1796" s="53" t="s">
        <v>1104</v>
      </c>
      <c r="B1796" s="60">
        <v>2490</v>
      </c>
      <c r="C1796" s="53" t="s">
        <v>593</v>
      </c>
      <c r="D1796" s="52" t="s">
        <v>636</v>
      </c>
      <c r="E1796" s="53" t="s">
        <v>60</v>
      </c>
      <c r="F1796" s="55">
        <v>41263</v>
      </c>
      <c r="G1796" s="55">
        <v>41299</v>
      </c>
      <c r="H1796" s="53" t="s">
        <v>107</v>
      </c>
      <c r="I1796" s="57">
        <v>1052</v>
      </c>
      <c r="J1796" s="56">
        <v>1151.583739114061</v>
      </c>
      <c r="K1796" s="56">
        <v>1052</v>
      </c>
      <c r="L1796" s="58">
        <v>1241360</v>
      </c>
      <c r="M1796" s="59">
        <v>41325</v>
      </c>
      <c r="N1796" s="60">
        <v>2013</v>
      </c>
      <c r="O1796" s="61">
        <v>41338</v>
      </c>
      <c r="P1796" s="60">
        <v>2013</v>
      </c>
      <c r="Q1796" s="61">
        <v>41424</v>
      </c>
      <c r="R1796" s="53" t="s">
        <v>342</v>
      </c>
      <c r="S1796" s="53" t="s">
        <v>3946</v>
      </c>
      <c r="T1796" s="53" t="s">
        <v>417</v>
      </c>
      <c r="U1796" s="367">
        <v>1</v>
      </c>
      <c r="V1796" s="53">
        <v>2</v>
      </c>
      <c r="W1796" s="53" t="s">
        <v>390</v>
      </c>
      <c r="X1796" s="53"/>
      <c r="Y1796" s="367">
        <v>1241.3599999999999</v>
      </c>
      <c r="Z1796" s="367">
        <v>87006.12</v>
      </c>
      <c r="AA1796" s="53"/>
      <c r="AB1796" s="53" t="s">
        <v>3943</v>
      </c>
      <c r="AC1796" s="71">
        <v>40515</v>
      </c>
      <c r="AD1796" s="57">
        <v>87006.12</v>
      </c>
      <c r="AE1796" s="367"/>
      <c r="AF1796" s="367"/>
      <c r="AG1796" s="367">
        <v>1</v>
      </c>
      <c r="AH1796" s="367">
        <v>0</v>
      </c>
      <c r="AI1796" s="53" t="s">
        <v>1106</v>
      </c>
      <c r="AJ1796" s="53" t="s">
        <v>1869</v>
      </c>
      <c r="AL1796" s="149"/>
      <c r="AM1796" s="149"/>
      <c r="AN1796" s="149"/>
      <c r="AO1796" s="149"/>
      <c r="AP1796" s="149"/>
      <c r="AQ1796" s="149"/>
      <c r="AR1796" s="149"/>
      <c r="AS1796" s="149"/>
      <c r="AT1796" s="149"/>
    </row>
    <row r="1797" spans="1:46" s="148" customFormat="1" ht="45">
      <c r="A1797" s="53" t="s">
        <v>1104</v>
      </c>
      <c r="B1797" s="60">
        <v>2491</v>
      </c>
      <c r="C1797" s="53" t="s">
        <v>542</v>
      </c>
      <c r="D1797" s="52" t="s">
        <v>543</v>
      </c>
      <c r="E1797" s="53" t="s">
        <v>65</v>
      </c>
      <c r="F1797" s="55">
        <v>41233</v>
      </c>
      <c r="G1797" s="55">
        <v>41294</v>
      </c>
      <c r="H1797" s="53" t="s">
        <v>107</v>
      </c>
      <c r="I1797" s="57">
        <v>4000</v>
      </c>
      <c r="J1797" s="56">
        <v>4173.9375536554189</v>
      </c>
      <c r="K1797" s="56">
        <v>4000</v>
      </c>
      <c r="L1797" s="58">
        <v>4720000</v>
      </c>
      <c r="M1797" s="59">
        <v>41304</v>
      </c>
      <c r="N1797" s="60">
        <v>2013</v>
      </c>
      <c r="O1797" s="61">
        <v>41338</v>
      </c>
      <c r="P1797" s="60">
        <v>2013</v>
      </c>
      <c r="Q1797" s="61">
        <v>41424</v>
      </c>
      <c r="R1797" s="53" t="s">
        <v>342</v>
      </c>
      <c r="S1797" s="53" t="s">
        <v>3947</v>
      </c>
      <c r="T1797" s="53" t="s">
        <v>417</v>
      </c>
      <c r="U1797" s="367">
        <v>1</v>
      </c>
      <c r="V1797" s="53">
        <v>2</v>
      </c>
      <c r="W1797" s="53" t="s">
        <v>390</v>
      </c>
      <c r="X1797" s="53"/>
      <c r="Y1797" s="367">
        <v>4720</v>
      </c>
      <c r="Z1797" s="367">
        <v>87006.12</v>
      </c>
      <c r="AA1797" s="53"/>
      <c r="AB1797" s="53" t="s">
        <v>3943</v>
      </c>
      <c r="AC1797" s="71">
        <v>40515</v>
      </c>
      <c r="AD1797" s="57">
        <v>87006.12</v>
      </c>
      <c r="AE1797" s="367"/>
      <c r="AF1797" s="367"/>
      <c r="AG1797" s="367">
        <v>1</v>
      </c>
      <c r="AH1797" s="367">
        <v>0</v>
      </c>
      <c r="AI1797" s="53" t="s">
        <v>1106</v>
      </c>
      <c r="AJ1797" s="53" t="s">
        <v>1869</v>
      </c>
      <c r="AL1797" s="149"/>
      <c r="AM1797" s="149"/>
      <c r="AN1797" s="149"/>
      <c r="AO1797" s="149"/>
      <c r="AP1797" s="149"/>
      <c r="AQ1797" s="149"/>
      <c r="AR1797" s="149"/>
      <c r="AS1797" s="149"/>
      <c r="AT1797" s="149"/>
    </row>
    <row r="1798" spans="1:46" s="148" customFormat="1" ht="45">
      <c r="A1798" s="53" t="s">
        <v>1104</v>
      </c>
      <c r="B1798" s="60">
        <v>2492</v>
      </c>
      <c r="C1798" s="53" t="s">
        <v>633</v>
      </c>
      <c r="D1798" s="52" t="s">
        <v>634</v>
      </c>
      <c r="E1798" s="53" t="s">
        <v>82</v>
      </c>
      <c r="F1798" s="55">
        <v>41222</v>
      </c>
      <c r="G1798" s="55">
        <v>41294</v>
      </c>
      <c r="H1798" s="53" t="s">
        <v>107</v>
      </c>
      <c r="I1798" s="57">
        <v>106</v>
      </c>
      <c r="J1798" s="56">
        <v>118.82490654528003</v>
      </c>
      <c r="K1798" s="56">
        <v>106</v>
      </c>
      <c r="L1798" s="58">
        <v>125080</v>
      </c>
      <c r="M1798" s="59">
        <v>41304</v>
      </c>
      <c r="N1798" s="60">
        <v>2013</v>
      </c>
      <c r="O1798" s="61">
        <v>41338</v>
      </c>
      <c r="P1798" s="60">
        <v>2013</v>
      </c>
      <c r="Q1798" s="61">
        <v>41424</v>
      </c>
      <c r="R1798" s="53" t="s">
        <v>342</v>
      </c>
      <c r="S1798" s="53" t="s">
        <v>1107</v>
      </c>
      <c r="T1798" s="53" t="s">
        <v>417</v>
      </c>
      <c r="U1798" s="367">
        <v>8</v>
      </c>
      <c r="V1798" s="53">
        <v>2</v>
      </c>
      <c r="W1798" s="53" t="s">
        <v>390</v>
      </c>
      <c r="X1798" s="53"/>
      <c r="Y1798" s="367">
        <v>15.635</v>
      </c>
      <c r="Z1798" s="367">
        <v>10875.764999999999</v>
      </c>
      <c r="AA1798" s="53"/>
      <c r="AB1798" s="53" t="s">
        <v>3943</v>
      </c>
      <c r="AC1798" s="71">
        <v>40515</v>
      </c>
      <c r="AD1798" s="57">
        <v>87006.12</v>
      </c>
      <c r="AE1798" s="367"/>
      <c r="AF1798" s="367"/>
      <c r="AG1798" s="367">
        <v>8</v>
      </c>
      <c r="AH1798" s="367">
        <v>0</v>
      </c>
      <c r="AI1798" s="53" t="s">
        <v>1106</v>
      </c>
      <c r="AJ1798" s="53" t="s">
        <v>1869</v>
      </c>
      <c r="AL1798" s="149"/>
      <c r="AM1798" s="149"/>
      <c r="AN1798" s="149"/>
      <c r="AO1798" s="149"/>
      <c r="AP1798" s="149"/>
      <c r="AQ1798" s="149"/>
      <c r="AR1798" s="149"/>
      <c r="AS1798" s="149"/>
      <c r="AT1798" s="149"/>
    </row>
    <row r="1799" spans="1:46" s="148" customFormat="1" ht="45">
      <c r="A1799" s="53" t="s">
        <v>1104</v>
      </c>
      <c r="B1799" s="60">
        <v>2493</v>
      </c>
      <c r="C1799" s="53" t="s">
        <v>538</v>
      </c>
      <c r="D1799" s="52" t="s">
        <v>466</v>
      </c>
      <c r="E1799" s="53" t="s">
        <v>65</v>
      </c>
      <c r="F1799" s="55">
        <v>41229</v>
      </c>
      <c r="G1799" s="55">
        <v>41294</v>
      </c>
      <c r="H1799" s="53" t="s">
        <v>107</v>
      </c>
      <c r="I1799" s="57">
        <v>5510.4</v>
      </c>
      <c r="J1799" s="56">
        <v>5436.831906316801</v>
      </c>
      <c r="K1799" s="56">
        <v>5436.8310000000001</v>
      </c>
      <c r="L1799" s="58">
        <v>6415460.5800000001</v>
      </c>
      <c r="M1799" s="59">
        <v>41320</v>
      </c>
      <c r="N1799" s="60">
        <v>2013</v>
      </c>
      <c r="O1799" s="61">
        <v>41338</v>
      </c>
      <c r="P1799" s="60">
        <v>2013</v>
      </c>
      <c r="Q1799" s="61">
        <v>41424</v>
      </c>
      <c r="R1799" s="53" t="s">
        <v>342</v>
      </c>
      <c r="S1799" s="53" t="s">
        <v>3940</v>
      </c>
      <c r="T1799" s="53" t="s">
        <v>417</v>
      </c>
      <c r="U1799" s="367">
        <v>5</v>
      </c>
      <c r="V1799" s="53">
        <v>2</v>
      </c>
      <c r="W1799" s="53" t="s">
        <v>390</v>
      </c>
      <c r="X1799" s="53"/>
      <c r="Y1799" s="367">
        <v>1283.092116</v>
      </c>
      <c r="Z1799" s="367">
        <v>17401.223999999998</v>
      </c>
      <c r="AA1799" s="53"/>
      <c r="AB1799" s="53" t="s">
        <v>3943</v>
      </c>
      <c r="AC1799" s="71">
        <v>40515</v>
      </c>
      <c r="AD1799" s="57">
        <v>87006.12</v>
      </c>
      <c r="AE1799" s="367"/>
      <c r="AF1799" s="367"/>
      <c r="AG1799" s="367">
        <v>5</v>
      </c>
      <c r="AH1799" s="367">
        <v>0</v>
      </c>
      <c r="AI1799" s="53" t="s">
        <v>1106</v>
      </c>
      <c r="AJ1799" s="53" t="s">
        <v>1869</v>
      </c>
      <c r="AL1799" s="149"/>
      <c r="AM1799" s="149"/>
      <c r="AN1799" s="149"/>
      <c r="AO1799" s="149"/>
      <c r="AP1799" s="149"/>
      <c r="AQ1799" s="149"/>
      <c r="AR1799" s="149"/>
      <c r="AS1799" s="149"/>
      <c r="AT1799" s="149"/>
    </row>
    <row r="1800" spans="1:46" s="148" customFormat="1" ht="45">
      <c r="A1800" s="53" t="s">
        <v>1104</v>
      </c>
      <c r="B1800" s="60">
        <v>2494</v>
      </c>
      <c r="C1800" s="53" t="s">
        <v>443</v>
      </c>
      <c r="D1800" s="52" t="s">
        <v>705</v>
      </c>
      <c r="E1800" s="53" t="s">
        <v>60</v>
      </c>
      <c r="F1800" s="55">
        <v>41263</v>
      </c>
      <c r="G1800" s="55">
        <v>41294</v>
      </c>
      <c r="H1800" s="53" t="s">
        <v>107</v>
      </c>
      <c r="I1800" s="57">
        <v>1941.5609999999999</v>
      </c>
      <c r="J1800" s="56">
        <v>1915.6064478087171</v>
      </c>
      <c r="K1800" s="56">
        <v>1915.606</v>
      </c>
      <c r="L1800" s="58">
        <v>2260415.0799999996</v>
      </c>
      <c r="M1800" s="59">
        <v>41315</v>
      </c>
      <c r="N1800" s="60">
        <v>2013</v>
      </c>
      <c r="O1800" s="61">
        <v>41338</v>
      </c>
      <c r="P1800" s="60">
        <v>2013</v>
      </c>
      <c r="Q1800" s="61">
        <v>41424</v>
      </c>
      <c r="R1800" s="53" t="s">
        <v>342</v>
      </c>
      <c r="S1800" s="53" t="s">
        <v>3948</v>
      </c>
      <c r="T1800" s="53" t="s">
        <v>417</v>
      </c>
      <c r="U1800" s="367">
        <v>2</v>
      </c>
      <c r="V1800" s="53">
        <v>2</v>
      </c>
      <c r="W1800" s="53" t="s">
        <v>390</v>
      </c>
      <c r="X1800" s="53"/>
      <c r="Y1800" s="367">
        <v>1130.2075399999999</v>
      </c>
      <c r="Z1800" s="367">
        <v>43503.06</v>
      </c>
      <c r="AA1800" s="53"/>
      <c r="AB1800" s="53" t="s">
        <v>3943</v>
      </c>
      <c r="AC1800" s="71">
        <v>40515</v>
      </c>
      <c r="AD1800" s="57">
        <v>87006.12</v>
      </c>
      <c r="AE1800" s="367"/>
      <c r="AF1800" s="367"/>
      <c r="AG1800" s="367">
        <v>2</v>
      </c>
      <c r="AH1800" s="367">
        <v>0</v>
      </c>
      <c r="AI1800" s="53" t="s">
        <v>1106</v>
      </c>
      <c r="AJ1800" s="53" t="s">
        <v>1869</v>
      </c>
      <c r="AL1800" s="149"/>
      <c r="AM1800" s="149"/>
      <c r="AN1800" s="149"/>
      <c r="AO1800" s="149"/>
      <c r="AP1800" s="149"/>
      <c r="AQ1800" s="149"/>
      <c r="AR1800" s="149"/>
      <c r="AS1800" s="149"/>
      <c r="AT1800" s="149"/>
    </row>
    <row r="1801" spans="1:46" s="148" customFormat="1" ht="45">
      <c r="A1801" s="53" t="s">
        <v>1104</v>
      </c>
      <c r="B1801" s="60">
        <v>2495</v>
      </c>
      <c r="C1801" s="53" t="s">
        <v>629</v>
      </c>
      <c r="D1801" s="52" t="s">
        <v>595</v>
      </c>
      <c r="E1801" s="53" t="s">
        <v>60</v>
      </c>
      <c r="F1801" s="55">
        <v>41263</v>
      </c>
      <c r="G1801" s="55">
        <v>41294</v>
      </c>
      <c r="H1801" s="53" t="s">
        <v>107</v>
      </c>
      <c r="I1801" s="57">
        <v>3074.299</v>
      </c>
      <c r="J1801" s="56">
        <v>3042.4389476049796</v>
      </c>
      <c r="K1801" s="56">
        <v>3042.4380000000001</v>
      </c>
      <c r="L1801" s="58">
        <v>3590076.84</v>
      </c>
      <c r="M1801" s="59">
        <v>41315</v>
      </c>
      <c r="N1801" s="60">
        <v>2013</v>
      </c>
      <c r="O1801" s="61">
        <v>41338</v>
      </c>
      <c r="P1801" s="60">
        <v>2013</v>
      </c>
      <c r="Q1801" s="61">
        <v>41424</v>
      </c>
      <c r="R1801" s="53" t="s">
        <v>342</v>
      </c>
      <c r="S1801" s="53" t="s">
        <v>3949</v>
      </c>
      <c r="T1801" s="53" t="s">
        <v>417</v>
      </c>
      <c r="U1801" s="367">
        <v>5</v>
      </c>
      <c r="V1801" s="53">
        <v>2</v>
      </c>
      <c r="W1801" s="53" t="s">
        <v>390</v>
      </c>
      <c r="X1801" s="53"/>
      <c r="Y1801" s="367">
        <v>718.01536799999997</v>
      </c>
      <c r="Z1801" s="367">
        <v>17401.223999999998</v>
      </c>
      <c r="AA1801" s="53"/>
      <c r="AB1801" s="53" t="s">
        <v>3943</v>
      </c>
      <c r="AC1801" s="71">
        <v>40515</v>
      </c>
      <c r="AD1801" s="57">
        <v>87006.12</v>
      </c>
      <c r="AE1801" s="367"/>
      <c r="AF1801" s="367"/>
      <c r="AG1801" s="367">
        <v>5</v>
      </c>
      <c r="AH1801" s="367">
        <v>0</v>
      </c>
      <c r="AI1801" s="53" t="s">
        <v>1106</v>
      </c>
      <c r="AJ1801" s="53" t="s">
        <v>1869</v>
      </c>
      <c r="AL1801" s="149"/>
      <c r="AM1801" s="149"/>
      <c r="AN1801" s="149"/>
      <c r="AO1801" s="149"/>
      <c r="AP1801" s="149"/>
      <c r="AQ1801" s="149"/>
      <c r="AR1801" s="149"/>
      <c r="AS1801" s="149"/>
      <c r="AT1801" s="149"/>
    </row>
    <row r="1802" spans="1:46" s="148" customFormat="1" ht="45">
      <c r="A1802" s="53" t="s">
        <v>1104</v>
      </c>
      <c r="B1802" s="60">
        <v>2496</v>
      </c>
      <c r="C1802" s="53" t="s">
        <v>3720</v>
      </c>
      <c r="D1802" s="52" t="s">
        <v>3721</v>
      </c>
      <c r="E1802" s="53" t="s">
        <v>65</v>
      </c>
      <c r="F1802" s="55">
        <v>41263</v>
      </c>
      <c r="G1802" s="55">
        <v>41304</v>
      </c>
      <c r="H1802" s="53" t="s">
        <v>99</v>
      </c>
      <c r="I1802" s="57">
        <v>3540</v>
      </c>
      <c r="J1802" s="56">
        <v>3651.6372039936009</v>
      </c>
      <c r="K1802" s="56">
        <v>3540</v>
      </c>
      <c r="L1802" s="58">
        <v>4177200</v>
      </c>
      <c r="M1802" s="59">
        <v>41325</v>
      </c>
      <c r="N1802" s="60">
        <v>2013</v>
      </c>
      <c r="O1802" s="61">
        <v>41338</v>
      </c>
      <c r="P1802" s="60">
        <v>2013</v>
      </c>
      <c r="Q1802" s="61">
        <v>41424</v>
      </c>
      <c r="R1802" s="53" t="s">
        <v>342</v>
      </c>
      <c r="S1802" s="53" t="s">
        <v>3936</v>
      </c>
      <c r="T1802" s="53" t="s">
        <v>417</v>
      </c>
      <c r="U1802" s="367">
        <v>12</v>
      </c>
      <c r="V1802" s="53">
        <v>2</v>
      </c>
      <c r="W1802" s="53" t="s">
        <v>390</v>
      </c>
      <c r="X1802" s="53" t="s">
        <v>3937</v>
      </c>
      <c r="Y1802" s="367">
        <v>348.1</v>
      </c>
      <c r="Z1802" s="367">
        <v>6592.1683333333322</v>
      </c>
      <c r="AA1802" s="53"/>
      <c r="AB1802" s="53" t="s">
        <v>3851</v>
      </c>
      <c r="AC1802" s="53" t="s">
        <v>1791</v>
      </c>
      <c r="AD1802" s="57">
        <v>79106.01999999999</v>
      </c>
      <c r="AE1802" s="367"/>
      <c r="AF1802" s="367"/>
      <c r="AG1802" s="367">
        <v>12</v>
      </c>
      <c r="AH1802" s="367">
        <v>0</v>
      </c>
      <c r="AI1802" s="53" t="s">
        <v>99</v>
      </c>
      <c r="AJ1802" s="53" t="s">
        <v>689</v>
      </c>
      <c r="AL1802" s="149"/>
      <c r="AM1802" s="149"/>
      <c r="AN1802" s="149"/>
      <c r="AO1802" s="149"/>
      <c r="AP1802" s="149"/>
      <c r="AQ1802" s="149"/>
      <c r="AR1802" s="149"/>
      <c r="AS1802" s="149"/>
      <c r="AT1802" s="149"/>
    </row>
    <row r="1803" spans="1:46" s="148" customFormat="1" ht="45">
      <c r="A1803" s="53" t="s">
        <v>1104</v>
      </c>
      <c r="B1803" s="60">
        <v>2497</v>
      </c>
      <c r="C1803" s="53" t="s">
        <v>538</v>
      </c>
      <c r="D1803" s="52" t="s">
        <v>466</v>
      </c>
      <c r="E1803" s="53" t="s">
        <v>65</v>
      </c>
      <c r="F1803" s="55">
        <v>41229</v>
      </c>
      <c r="G1803" s="55">
        <v>41294</v>
      </c>
      <c r="H1803" s="53" t="s">
        <v>99</v>
      </c>
      <c r="I1803" s="57">
        <v>5640.1</v>
      </c>
      <c r="J1803" s="56">
        <v>5564.706914956033</v>
      </c>
      <c r="K1803" s="56">
        <v>5564.7060000000001</v>
      </c>
      <c r="L1803" s="58">
        <v>6566353.0800000001</v>
      </c>
      <c r="M1803" s="59">
        <v>41320</v>
      </c>
      <c r="N1803" s="60">
        <v>2013</v>
      </c>
      <c r="O1803" s="61">
        <v>41338</v>
      </c>
      <c r="P1803" s="60">
        <v>2013</v>
      </c>
      <c r="Q1803" s="61">
        <v>41424</v>
      </c>
      <c r="R1803" s="53" t="s">
        <v>342</v>
      </c>
      <c r="S1803" s="53" t="s">
        <v>3940</v>
      </c>
      <c r="T1803" s="53" t="s">
        <v>417</v>
      </c>
      <c r="U1803" s="367">
        <v>4</v>
      </c>
      <c r="V1803" s="53">
        <v>2</v>
      </c>
      <c r="W1803" s="53" t="s">
        <v>390</v>
      </c>
      <c r="X1803" s="53"/>
      <c r="Y1803" s="367">
        <v>1641.58827</v>
      </c>
      <c r="Z1803" s="367">
        <v>148949.33499999999</v>
      </c>
      <c r="AA1803" s="53"/>
      <c r="AB1803" s="53" t="s">
        <v>3900</v>
      </c>
      <c r="AC1803" s="71">
        <v>40868</v>
      </c>
      <c r="AD1803" s="57">
        <v>595797.34</v>
      </c>
      <c r="AE1803" s="367"/>
      <c r="AF1803" s="367"/>
      <c r="AG1803" s="367">
        <v>4</v>
      </c>
      <c r="AH1803" s="57">
        <v>226456.408</v>
      </c>
      <c r="AI1803" s="53" t="s">
        <v>99</v>
      </c>
      <c r="AJ1803" s="53" t="s">
        <v>689</v>
      </c>
      <c r="AL1803" s="149"/>
      <c r="AM1803" s="149"/>
      <c r="AN1803" s="149"/>
      <c r="AO1803" s="149"/>
      <c r="AP1803" s="149"/>
      <c r="AQ1803" s="149"/>
      <c r="AR1803" s="149"/>
      <c r="AS1803" s="149"/>
      <c r="AT1803" s="149"/>
    </row>
    <row r="1804" spans="1:46" s="148" customFormat="1" ht="45">
      <c r="A1804" s="52" t="s">
        <v>1199</v>
      </c>
      <c r="B1804" s="60">
        <v>2498</v>
      </c>
      <c r="C1804" s="54">
        <v>3000560</v>
      </c>
      <c r="D1804" s="52" t="s">
        <v>465</v>
      </c>
      <c r="E1804" s="53" t="s">
        <v>83</v>
      </c>
      <c r="F1804" s="75">
        <v>41446</v>
      </c>
      <c r="G1804" s="75">
        <v>41486</v>
      </c>
      <c r="H1804" s="53" t="s">
        <v>99</v>
      </c>
      <c r="I1804" s="57">
        <v>12239.13</v>
      </c>
      <c r="J1804" s="56">
        <v>12295.658283041666</v>
      </c>
      <c r="K1804" s="56">
        <v>12239.13</v>
      </c>
      <c r="L1804" s="58">
        <v>14442173.399999999</v>
      </c>
      <c r="M1804" s="76">
        <v>41511</v>
      </c>
      <c r="N1804" s="60">
        <v>2013</v>
      </c>
      <c r="O1804" s="77">
        <v>41511</v>
      </c>
      <c r="P1804" s="60">
        <v>2013</v>
      </c>
      <c r="Q1804" s="77">
        <v>41562</v>
      </c>
      <c r="R1804" s="52" t="s">
        <v>342</v>
      </c>
      <c r="S1804" s="54" t="s">
        <v>3950</v>
      </c>
      <c r="T1804" s="53" t="s">
        <v>389</v>
      </c>
      <c r="U1804" s="53" t="s">
        <v>9</v>
      </c>
      <c r="V1804" s="53">
        <v>2</v>
      </c>
      <c r="W1804" s="53" t="s">
        <v>390</v>
      </c>
      <c r="X1804" s="87"/>
      <c r="Y1804" s="367">
        <v>14442.173399999998</v>
      </c>
      <c r="Z1804" s="367">
        <v>63476.800000000003</v>
      </c>
      <c r="AA1804" s="53"/>
      <c r="AB1804" s="53" t="s">
        <v>3951</v>
      </c>
      <c r="AC1804" s="71">
        <v>41422</v>
      </c>
      <c r="AD1804" s="295">
        <v>63476.800000000003</v>
      </c>
      <c r="AE1804" s="53"/>
      <c r="AF1804" s="53"/>
      <c r="AG1804" s="53" t="s">
        <v>9</v>
      </c>
      <c r="AH1804" s="367">
        <v>0</v>
      </c>
      <c r="AI1804" s="78" t="s">
        <v>99</v>
      </c>
      <c r="AJ1804" s="53" t="s">
        <v>391</v>
      </c>
    </row>
    <row r="1805" spans="1:46" s="148" customFormat="1" ht="45">
      <c r="A1805" s="52" t="s">
        <v>1199</v>
      </c>
      <c r="B1805" s="60">
        <v>2499</v>
      </c>
      <c r="C1805" s="54">
        <v>3000560</v>
      </c>
      <c r="D1805" s="52" t="s">
        <v>465</v>
      </c>
      <c r="E1805" s="53" t="s">
        <v>83</v>
      </c>
      <c r="F1805" s="75">
        <v>41446</v>
      </c>
      <c r="G1805" s="75">
        <v>41486</v>
      </c>
      <c r="H1805" s="53" t="s">
        <v>99</v>
      </c>
      <c r="I1805" s="57">
        <v>789.27</v>
      </c>
      <c r="J1805" s="56">
        <v>792.91081512921619</v>
      </c>
      <c r="K1805" s="56">
        <v>789.27</v>
      </c>
      <c r="L1805" s="58">
        <v>931338.6</v>
      </c>
      <c r="M1805" s="76">
        <v>41511</v>
      </c>
      <c r="N1805" s="60">
        <v>2013</v>
      </c>
      <c r="O1805" s="77">
        <v>41511</v>
      </c>
      <c r="P1805" s="60">
        <v>2013</v>
      </c>
      <c r="Q1805" s="77">
        <v>41562</v>
      </c>
      <c r="R1805" s="52" t="s">
        <v>342</v>
      </c>
      <c r="S1805" s="54" t="s">
        <v>3952</v>
      </c>
      <c r="T1805" s="53" t="s">
        <v>389</v>
      </c>
      <c r="U1805" s="53" t="s">
        <v>9</v>
      </c>
      <c r="V1805" s="53">
        <v>2</v>
      </c>
      <c r="W1805" s="53" t="s">
        <v>390</v>
      </c>
      <c r="X1805" s="87"/>
      <c r="Y1805" s="367">
        <v>931.33859999999993</v>
      </c>
      <c r="Z1805" s="367">
        <v>2227.04</v>
      </c>
      <c r="AA1805" s="53"/>
      <c r="AB1805" s="53" t="s">
        <v>3953</v>
      </c>
      <c r="AC1805" s="71">
        <v>41422</v>
      </c>
      <c r="AD1805" s="295">
        <v>2227.04</v>
      </c>
      <c r="AE1805" s="53"/>
      <c r="AF1805" s="53"/>
      <c r="AG1805" s="53" t="s">
        <v>9</v>
      </c>
      <c r="AH1805" s="367">
        <v>0</v>
      </c>
      <c r="AI1805" s="78" t="s">
        <v>99</v>
      </c>
      <c r="AJ1805" s="53" t="s">
        <v>391</v>
      </c>
    </row>
    <row r="1806" spans="1:46" s="148" customFormat="1" ht="45">
      <c r="A1806" s="52" t="s">
        <v>1199</v>
      </c>
      <c r="B1806" s="60">
        <v>2501</v>
      </c>
      <c r="C1806" s="54">
        <v>3000560</v>
      </c>
      <c r="D1806" s="52" t="s">
        <v>465</v>
      </c>
      <c r="E1806" s="53" t="s">
        <v>60</v>
      </c>
      <c r="F1806" s="75">
        <v>41384</v>
      </c>
      <c r="G1806" s="75">
        <v>41429</v>
      </c>
      <c r="H1806" s="53" t="s">
        <v>107</v>
      </c>
      <c r="I1806" s="57">
        <v>6394.54</v>
      </c>
      <c r="J1806" s="56">
        <v>5960.0451652796173</v>
      </c>
      <c r="K1806" s="56">
        <v>5960.0450000000001</v>
      </c>
      <c r="L1806" s="58">
        <v>7032853.0999999996</v>
      </c>
      <c r="M1806" s="76">
        <v>41449</v>
      </c>
      <c r="N1806" s="60">
        <v>2013</v>
      </c>
      <c r="O1806" s="77">
        <v>41449</v>
      </c>
      <c r="P1806" s="60">
        <v>2013</v>
      </c>
      <c r="Q1806" s="77">
        <v>41578</v>
      </c>
      <c r="R1806" s="52" t="s">
        <v>342</v>
      </c>
      <c r="S1806" s="54" t="s">
        <v>3954</v>
      </c>
      <c r="T1806" s="53" t="s">
        <v>389</v>
      </c>
      <c r="U1806" s="53" t="s">
        <v>9</v>
      </c>
      <c r="V1806" s="53">
        <v>2</v>
      </c>
      <c r="W1806" s="53" t="s">
        <v>390</v>
      </c>
      <c r="X1806" s="87"/>
      <c r="Y1806" s="367">
        <v>7032.8530999999994</v>
      </c>
      <c r="Z1806" s="367">
        <v>85949.78</v>
      </c>
      <c r="AA1806" s="53"/>
      <c r="AB1806" s="53" t="s">
        <v>3955</v>
      </c>
      <c r="AC1806" s="179">
        <v>41295</v>
      </c>
      <c r="AD1806" s="295">
        <v>85949.78</v>
      </c>
      <c r="AE1806" s="53"/>
      <c r="AF1806" s="53"/>
      <c r="AG1806" s="53" t="s">
        <v>2107</v>
      </c>
      <c r="AH1806" s="367">
        <v>0</v>
      </c>
      <c r="AI1806" s="78" t="s">
        <v>99</v>
      </c>
      <c r="AJ1806" s="53" t="s">
        <v>391</v>
      </c>
    </row>
    <row r="1807" spans="1:46" s="148" customFormat="1" ht="45">
      <c r="A1807" s="52" t="s">
        <v>1199</v>
      </c>
      <c r="B1807" s="159" t="s">
        <v>3956</v>
      </c>
      <c r="C1807" s="54">
        <v>3000560</v>
      </c>
      <c r="D1807" s="52" t="s">
        <v>465</v>
      </c>
      <c r="E1807" s="53" t="s">
        <v>60</v>
      </c>
      <c r="F1807" s="75">
        <v>41387</v>
      </c>
      <c r="G1807" s="75">
        <v>41432</v>
      </c>
      <c r="H1807" s="53" t="s">
        <v>107</v>
      </c>
      <c r="I1807" s="57">
        <v>3037.06</v>
      </c>
      <c r="J1807" s="56">
        <v>2874.6374162365446</v>
      </c>
      <c r="K1807" s="56">
        <v>2874.6370000000002</v>
      </c>
      <c r="L1807" s="58">
        <v>3392071.66</v>
      </c>
      <c r="M1807" s="76">
        <v>41452</v>
      </c>
      <c r="N1807" s="60">
        <v>2013</v>
      </c>
      <c r="O1807" s="77">
        <v>41452</v>
      </c>
      <c r="P1807" s="60">
        <v>2013</v>
      </c>
      <c r="Q1807" s="77">
        <v>41547</v>
      </c>
      <c r="R1807" s="52" t="s">
        <v>342</v>
      </c>
      <c r="S1807" s="54" t="s">
        <v>3954</v>
      </c>
      <c r="T1807" s="53" t="s">
        <v>389</v>
      </c>
      <c r="U1807" s="53" t="s">
        <v>9</v>
      </c>
      <c r="V1807" s="53">
        <v>2</v>
      </c>
      <c r="W1807" s="53" t="s">
        <v>390</v>
      </c>
      <c r="X1807" s="87"/>
      <c r="Y1807" s="367">
        <v>3392.0716600000001</v>
      </c>
      <c r="Z1807" s="367">
        <v>85949.78</v>
      </c>
      <c r="AA1807" s="53" t="s">
        <v>3957</v>
      </c>
      <c r="AB1807" s="53" t="s">
        <v>3955</v>
      </c>
      <c r="AC1807" s="179">
        <v>41352</v>
      </c>
      <c r="AD1807" s="295">
        <v>85949.78</v>
      </c>
      <c r="AE1807" s="53"/>
      <c r="AF1807" s="53"/>
      <c r="AG1807" s="53" t="s">
        <v>2107</v>
      </c>
      <c r="AH1807" s="367">
        <v>0</v>
      </c>
      <c r="AI1807" s="78" t="s">
        <v>99</v>
      </c>
      <c r="AJ1807" s="53" t="s">
        <v>391</v>
      </c>
    </row>
    <row r="1808" spans="1:46" s="148" customFormat="1" ht="90">
      <c r="A1808" s="52" t="s">
        <v>1199</v>
      </c>
      <c r="B1808" s="60">
        <v>2505</v>
      </c>
      <c r="C1808" s="52" t="s">
        <v>3837</v>
      </c>
      <c r="D1808" s="52" t="s">
        <v>3958</v>
      </c>
      <c r="E1808" s="53" t="s">
        <v>65</v>
      </c>
      <c r="F1808" s="75">
        <v>41226</v>
      </c>
      <c r="G1808" s="75">
        <v>41286</v>
      </c>
      <c r="H1808" s="53" t="s">
        <v>107</v>
      </c>
      <c r="I1808" s="57">
        <v>21531.81</v>
      </c>
      <c r="J1808" s="56">
        <v>20920.202459079559</v>
      </c>
      <c r="K1808" s="56">
        <v>20920.202000000001</v>
      </c>
      <c r="L1808" s="58">
        <v>24685838.360000003</v>
      </c>
      <c r="M1808" s="76">
        <v>41306</v>
      </c>
      <c r="N1808" s="60">
        <v>2013</v>
      </c>
      <c r="O1808" s="77">
        <v>41306</v>
      </c>
      <c r="P1808" s="60">
        <v>2013</v>
      </c>
      <c r="Q1808" s="77">
        <v>41517</v>
      </c>
      <c r="R1808" s="52" t="s">
        <v>342</v>
      </c>
      <c r="S1808" s="54" t="s">
        <v>3959</v>
      </c>
      <c r="T1808" s="53" t="s">
        <v>329</v>
      </c>
      <c r="U1808" s="53" t="s">
        <v>9</v>
      </c>
      <c r="V1808" s="53">
        <v>2</v>
      </c>
      <c r="W1808" s="53" t="s">
        <v>390</v>
      </c>
      <c r="X1808" s="53"/>
      <c r="Y1808" s="367">
        <v>24685.838360000002</v>
      </c>
      <c r="Z1808" s="367">
        <v>28732.5</v>
      </c>
      <c r="AA1808" s="53"/>
      <c r="AB1808" s="53" t="s">
        <v>3960</v>
      </c>
      <c r="AC1808" s="179">
        <v>40959</v>
      </c>
      <c r="AD1808" s="295">
        <v>28732.5</v>
      </c>
      <c r="AE1808" s="53"/>
      <c r="AF1808" s="53"/>
      <c r="AG1808" s="53" t="s">
        <v>9</v>
      </c>
      <c r="AH1808" s="367">
        <v>0</v>
      </c>
      <c r="AI1808" s="78" t="s">
        <v>107</v>
      </c>
      <c r="AJ1808" s="53" t="s">
        <v>391</v>
      </c>
      <c r="AL1808" s="67"/>
      <c r="AM1808" s="67"/>
      <c r="AN1808" s="67"/>
      <c r="AO1808" s="67"/>
      <c r="AP1808" s="67"/>
      <c r="AQ1808" s="67"/>
      <c r="AR1808" s="67"/>
      <c r="AS1808" s="67"/>
      <c r="AT1808" s="67"/>
    </row>
    <row r="1809" spans="1:46" s="148" customFormat="1" ht="45">
      <c r="A1809" s="52" t="s">
        <v>1199</v>
      </c>
      <c r="B1809" s="60">
        <v>2506</v>
      </c>
      <c r="C1809" s="52" t="s">
        <v>677</v>
      </c>
      <c r="D1809" s="52" t="s">
        <v>3961</v>
      </c>
      <c r="E1809" s="53" t="s">
        <v>60</v>
      </c>
      <c r="F1809" s="75">
        <v>41244</v>
      </c>
      <c r="G1809" s="75">
        <v>41304</v>
      </c>
      <c r="H1809" s="53" t="s">
        <v>107</v>
      </c>
      <c r="I1809" s="57">
        <v>3890.17</v>
      </c>
      <c r="J1809" s="56">
        <v>4372.4970192850569</v>
      </c>
      <c r="K1809" s="56">
        <v>3890.17</v>
      </c>
      <c r="L1809" s="58">
        <v>4590400.5999999996</v>
      </c>
      <c r="M1809" s="76">
        <v>41324</v>
      </c>
      <c r="N1809" s="60">
        <v>2013</v>
      </c>
      <c r="O1809" s="77">
        <v>41324</v>
      </c>
      <c r="P1809" s="60">
        <v>2013</v>
      </c>
      <c r="Q1809" s="77">
        <v>41455</v>
      </c>
      <c r="R1809" s="52" t="s">
        <v>342</v>
      </c>
      <c r="S1809" s="54" t="s">
        <v>3962</v>
      </c>
      <c r="T1809" s="53" t="s">
        <v>329</v>
      </c>
      <c r="U1809" s="53" t="s">
        <v>9</v>
      </c>
      <c r="V1809" s="53">
        <v>2</v>
      </c>
      <c r="W1809" s="53" t="s">
        <v>390</v>
      </c>
      <c r="X1809" s="53"/>
      <c r="Y1809" s="367">
        <v>4590.4005999999999</v>
      </c>
      <c r="Z1809" s="367">
        <v>4720</v>
      </c>
      <c r="AA1809" s="53"/>
      <c r="AB1809" s="53" t="s">
        <v>3963</v>
      </c>
      <c r="AC1809" s="179">
        <v>40959</v>
      </c>
      <c r="AD1809" s="295">
        <v>4720</v>
      </c>
      <c r="AE1809" s="53"/>
      <c r="AF1809" s="53"/>
      <c r="AG1809" s="53" t="s">
        <v>2107</v>
      </c>
      <c r="AH1809" s="367">
        <v>0</v>
      </c>
      <c r="AI1809" s="78" t="s">
        <v>107</v>
      </c>
      <c r="AJ1809" s="53" t="s">
        <v>391</v>
      </c>
      <c r="AL1809" s="67"/>
      <c r="AM1809" s="67"/>
      <c r="AN1809" s="67"/>
      <c r="AO1809" s="67"/>
      <c r="AP1809" s="67"/>
      <c r="AQ1809" s="67"/>
      <c r="AR1809" s="67"/>
      <c r="AS1809" s="67"/>
      <c r="AT1809" s="67"/>
    </row>
    <row r="1810" spans="1:46" s="148" customFormat="1" ht="60">
      <c r="A1810" s="52" t="s">
        <v>1199</v>
      </c>
      <c r="B1810" s="60">
        <v>2507</v>
      </c>
      <c r="C1810" s="52" t="s">
        <v>677</v>
      </c>
      <c r="D1810" s="52" t="s">
        <v>3961</v>
      </c>
      <c r="E1810" s="53" t="s">
        <v>65</v>
      </c>
      <c r="F1810" s="75">
        <v>41226</v>
      </c>
      <c r="G1810" s="75">
        <v>41286</v>
      </c>
      <c r="H1810" s="53" t="s">
        <v>107</v>
      </c>
      <c r="I1810" s="57">
        <v>11360.12</v>
      </c>
      <c r="J1810" s="56">
        <v>11125.678688025411</v>
      </c>
      <c r="K1810" s="56">
        <v>11125.678</v>
      </c>
      <c r="L1810" s="58">
        <v>13128300.039999999</v>
      </c>
      <c r="M1810" s="76">
        <v>41306</v>
      </c>
      <c r="N1810" s="60">
        <v>2013</v>
      </c>
      <c r="O1810" s="77">
        <v>41306</v>
      </c>
      <c r="P1810" s="60">
        <v>2013</v>
      </c>
      <c r="Q1810" s="77">
        <v>41517</v>
      </c>
      <c r="R1810" s="52" t="s">
        <v>342</v>
      </c>
      <c r="S1810" s="54" t="s">
        <v>3964</v>
      </c>
      <c r="T1810" s="53" t="s">
        <v>329</v>
      </c>
      <c r="U1810" s="53" t="s">
        <v>9</v>
      </c>
      <c r="V1810" s="53">
        <v>2</v>
      </c>
      <c r="W1810" s="53" t="s">
        <v>390</v>
      </c>
      <c r="X1810" s="53"/>
      <c r="Y1810" s="367">
        <v>13128.300039999998</v>
      </c>
      <c r="Z1810" s="367">
        <v>4468.66</v>
      </c>
      <c r="AA1810" s="53"/>
      <c r="AB1810" s="53" t="s">
        <v>3965</v>
      </c>
      <c r="AC1810" s="179">
        <v>40959</v>
      </c>
      <c r="AD1810" s="295">
        <v>13405.98</v>
      </c>
      <c r="AE1810" s="53"/>
      <c r="AF1810" s="53"/>
      <c r="AG1810" s="53" t="s">
        <v>2107</v>
      </c>
      <c r="AH1810" s="367">
        <v>0</v>
      </c>
      <c r="AI1810" s="78" t="s">
        <v>107</v>
      </c>
      <c r="AJ1810" s="53" t="s">
        <v>391</v>
      </c>
      <c r="AL1810" s="67"/>
      <c r="AM1810" s="67"/>
      <c r="AN1810" s="67"/>
      <c r="AO1810" s="67"/>
      <c r="AP1810" s="67"/>
      <c r="AQ1810" s="67"/>
      <c r="AR1810" s="67"/>
      <c r="AS1810" s="67"/>
      <c r="AT1810" s="67"/>
    </row>
    <row r="1811" spans="1:46" s="148" customFormat="1" ht="45">
      <c r="A1811" s="52" t="s">
        <v>1199</v>
      </c>
      <c r="B1811" s="159" t="s">
        <v>3969</v>
      </c>
      <c r="C1811" s="52">
        <v>3000559</v>
      </c>
      <c r="D1811" s="52" t="s">
        <v>388</v>
      </c>
      <c r="E1811" s="53" t="s">
        <v>82</v>
      </c>
      <c r="F1811" s="75">
        <v>41243</v>
      </c>
      <c r="G1811" s="75">
        <v>41273</v>
      </c>
      <c r="H1811" s="53" t="s">
        <v>107</v>
      </c>
      <c r="I1811" s="57">
        <v>3081.5</v>
      </c>
      <c r="J1811" s="56">
        <v>3083.2637098936329</v>
      </c>
      <c r="K1811" s="56">
        <v>3081.5</v>
      </c>
      <c r="L1811" s="58">
        <v>3636169.9999999995</v>
      </c>
      <c r="M1811" s="76">
        <v>41293</v>
      </c>
      <c r="N1811" s="60">
        <v>2013</v>
      </c>
      <c r="O1811" s="77">
        <v>41293</v>
      </c>
      <c r="P1811" s="60">
        <v>2013</v>
      </c>
      <c r="Q1811" s="77">
        <v>41453</v>
      </c>
      <c r="R1811" s="52" t="s">
        <v>342</v>
      </c>
      <c r="S1811" s="54" t="s">
        <v>3967</v>
      </c>
      <c r="T1811" s="53" t="s">
        <v>389</v>
      </c>
      <c r="U1811" s="53" t="s">
        <v>9</v>
      </c>
      <c r="V1811" s="53">
        <v>2</v>
      </c>
      <c r="W1811" s="53" t="s">
        <v>390</v>
      </c>
      <c r="X1811" s="53"/>
      <c r="Y1811" s="367">
        <v>3636.1699999999996</v>
      </c>
      <c r="Z1811" s="367">
        <v>17463.759999999998</v>
      </c>
      <c r="AA1811" s="53"/>
      <c r="AB1811" s="53" t="s">
        <v>3968</v>
      </c>
      <c r="AC1811" s="53" t="s">
        <v>1795</v>
      </c>
      <c r="AD1811" s="295">
        <v>17463.759999999998</v>
      </c>
      <c r="AE1811" s="53"/>
      <c r="AF1811" s="53"/>
      <c r="AG1811" s="53" t="s">
        <v>2107</v>
      </c>
      <c r="AH1811" s="367">
        <v>0</v>
      </c>
      <c r="AI1811" s="78" t="s">
        <v>107</v>
      </c>
      <c r="AJ1811" s="53" t="s">
        <v>391</v>
      </c>
    </row>
    <row r="1812" spans="1:46" s="148" customFormat="1" ht="75">
      <c r="A1812" s="52" t="s">
        <v>1199</v>
      </c>
      <c r="B1812" s="60">
        <v>2510</v>
      </c>
      <c r="C1812" s="52">
        <v>3000559</v>
      </c>
      <c r="D1812" s="52" t="s">
        <v>388</v>
      </c>
      <c r="E1812" s="53" t="s">
        <v>82</v>
      </c>
      <c r="F1812" s="75">
        <v>41243</v>
      </c>
      <c r="G1812" s="75">
        <v>41273</v>
      </c>
      <c r="H1812" s="53" t="s">
        <v>99</v>
      </c>
      <c r="I1812" s="57">
        <v>6322.6</v>
      </c>
      <c r="J1812" s="56">
        <v>6529.7276517024011</v>
      </c>
      <c r="K1812" s="56">
        <v>6322.6</v>
      </c>
      <c r="L1812" s="58">
        <v>7460668</v>
      </c>
      <c r="M1812" s="76">
        <v>41293</v>
      </c>
      <c r="N1812" s="60">
        <v>2013</v>
      </c>
      <c r="O1812" s="77">
        <v>41293</v>
      </c>
      <c r="P1812" s="60">
        <v>2013</v>
      </c>
      <c r="Q1812" s="77">
        <v>41455</v>
      </c>
      <c r="R1812" s="52" t="s">
        <v>342</v>
      </c>
      <c r="S1812" s="54" t="s">
        <v>3970</v>
      </c>
      <c r="T1812" s="53" t="s">
        <v>389</v>
      </c>
      <c r="U1812" s="53" t="s">
        <v>9</v>
      </c>
      <c r="V1812" s="53">
        <v>2</v>
      </c>
      <c r="W1812" s="53" t="s">
        <v>390</v>
      </c>
      <c r="X1812" s="53"/>
      <c r="Y1812" s="367">
        <v>7460.6679999999997</v>
      </c>
      <c r="Z1812" s="367">
        <v>1301.1631470753132</v>
      </c>
      <c r="AA1812" s="53"/>
      <c r="AB1812" s="53" t="s">
        <v>3971</v>
      </c>
      <c r="AC1812" s="53" t="s">
        <v>1791</v>
      </c>
      <c r="AD1812" s="295">
        <v>69625.240000000005</v>
      </c>
      <c r="AE1812" s="53" t="s">
        <v>3972</v>
      </c>
      <c r="AF1812" s="53" t="s">
        <v>3973</v>
      </c>
      <c r="AG1812" s="53"/>
      <c r="AH1812" s="367">
        <v>0</v>
      </c>
      <c r="AI1812" s="78" t="s">
        <v>99</v>
      </c>
      <c r="AJ1812" s="53" t="s">
        <v>391</v>
      </c>
    </row>
    <row r="1813" spans="1:46" s="148" customFormat="1" ht="45">
      <c r="A1813" s="52" t="s">
        <v>1199</v>
      </c>
      <c r="B1813" s="60">
        <v>2511</v>
      </c>
      <c r="C1813" s="54">
        <v>3000560</v>
      </c>
      <c r="D1813" s="52" t="s">
        <v>465</v>
      </c>
      <c r="E1813" s="53" t="s">
        <v>65</v>
      </c>
      <c r="F1813" s="75">
        <v>41226</v>
      </c>
      <c r="G1813" s="75">
        <v>41286</v>
      </c>
      <c r="H1813" s="53" t="s">
        <v>107</v>
      </c>
      <c r="I1813" s="57">
        <v>18800.951655881232</v>
      </c>
      <c r="J1813" s="56">
        <v>18446.347330432778</v>
      </c>
      <c r="K1813" s="56">
        <v>18446.347000000002</v>
      </c>
      <c r="L1813" s="58">
        <v>21766689.460000001</v>
      </c>
      <c r="M1813" s="76">
        <v>41306</v>
      </c>
      <c r="N1813" s="60">
        <v>2013</v>
      </c>
      <c r="O1813" s="77">
        <v>41306</v>
      </c>
      <c r="P1813" s="60">
        <v>2013</v>
      </c>
      <c r="Q1813" s="77">
        <v>41547</v>
      </c>
      <c r="R1813" s="52" t="s">
        <v>342</v>
      </c>
      <c r="S1813" s="54" t="s">
        <v>3974</v>
      </c>
      <c r="T1813" s="53" t="s">
        <v>389</v>
      </c>
      <c r="U1813" s="60">
        <v>1</v>
      </c>
      <c r="V1813" s="53">
        <v>2</v>
      </c>
      <c r="W1813" s="53" t="s">
        <v>390</v>
      </c>
      <c r="X1813" s="54" t="s">
        <v>3975</v>
      </c>
      <c r="Y1813" s="367">
        <v>21766.689460000001</v>
      </c>
      <c r="Z1813" s="367">
        <v>16.236543001686343</v>
      </c>
      <c r="AA1813" s="53" t="s">
        <v>3976</v>
      </c>
      <c r="AB1813" s="53" t="s">
        <v>3977</v>
      </c>
      <c r="AC1813" s="53" t="s">
        <v>1791</v>
      </c>
      <c r="AD1813" s="295">
        <v>19256.54</v>
      </c>
      <c r="AE1813" s="53"/>
      <c r="AF1813" s="53"/>
      <c r="AG1813" s="53" t="s">
        <v>3978</v>
      </c>
      <c r="AH1813" s="367">
        <v>0</v>
      </c>
      <c r="AI1813" s="78" t="s">
        <v>107</v>
      </c>
      <c r="AJ1813" s="53" t="s">
        <v>391</v>
      </c>
    </row>
    <row r="1814" spans="1:46" s="148" customFormat="1" ht="45">
      <c r="A1814" s="52" t="s">
        <v>1199</v>
      </c>
      <c r="B1814" s="60" t="s">
        <v>3979</v>
      </c>
      <c r="C1814" s="54">
        <v>3000560</v>
      </c>
      <c r="D1814" s="52" t="s">
        <v>465</v>
      </c>
      <c r="E1814" s="53" t="s">
        <v>65</v>
      </c>
      <c r="F1814" s="75">
        <v>41226</v>
      </c>
      <c r="G1814" s="75">
        <v>41286</v>
      </c>
      <c r="H1814" s="53" t="s">
        <v>107</v>
      </c>
      <c r="I1814" s="57">
        <v>38999.048344118768</v>
      </c>
      <c r="J1814" s="56">
        <v>38263.488172255238</v>
      </c>
      <c r="K1814" s="56">
        <v>38263.487999999998</v>
      </c>
      <c r="L1814" s="58">
        <v>45150915.839999996</v>
      </c>
      <c r="M1814" s="76">
        <v>41306</v>
      </c>
      <c r="N1814" s="60">
        <v>2013</v>
      </c>
      <c r="O1814" s="77">
        <v>41306</v>
      </c>
      <c r="P1814" s="60">
        <v>2013</v>
      </c>
      <c r="Q1814" s="77">
        <v>41547</v>
      </c>
      <c r="R1814" s="52" t="s">
        <v>342</v>
      </c>
      <c r="S1814" s="54" t="s">
        <v>3974</v>
      </c>
      <c r="T1814" s="53" t="s">
        <v>389</v>
      </c>
      <c r="U1814" s="60">
        <v>1</v>
      </c>
      <c r="V1814" s="53">
        <v>2</v>
      </c>
      <c r="W1814" s="53" t="s">
        <v>390</v>
      </c>
      <c r="X1814" s="54" t="s">
        <v>3975</v>
      </c>
      <c r="Y1814" s="367">
        <v>45150.915839999994</v>
      </c>
      <c r="Z1814" s="367">
        <v>15.551498095641135</v>
      </c>
      <c r="AA1814" s="53" t="s">
        <v>3980</v>
      </c>
      <c r="AB1814" s="53" t="s">
        <v>3981</v>
      </c>
      <c r="AC1814" s="53" t="s">
        <v>1791</v>
      </c>
      <c r="AD1814" s="295">
        <v>36748.19</v>
      </c>
      <c r="AE1814" s="53"/>
      <c r="AF1814" s="53"/>
      <c r="AG1814" s="53" t="s">
        <v>3982</v>
      </c>
      <c r="AH1814" s="367">
        <v>0</v>
      </c>
      <c r="AI1814" s="78" t="s">
        <v>107</v>
      </c>
      <c r="AJ1814" s="53" t="s">
        <v>391</v>
      </c>
    </row>
    <row r="1815" spans="1:46" s="148" customFormat="1" ht="45">
      <c r="A1815" s="52" t="s">
        <v>1199</v>
      </c>
      <c r="B1815" s="60">
        <v>2512</v>
      </c>
      <c r="C1815" s="53" t="s">
        <v>419</v>
      </c>
      <c r="D1815" s="52" t="s">
        <v>420</v>
      </c>
      <c r="E1815" s="53" t="s">
        <v>83</v>
      </c>
      <c r="F1815" s="75">
        <v>41220</v>
      </c>
      <c r="G1815" s="75">
        <v>41300</v>
      </c>
      <c r="H1815" s="53" t="s">
        <v>107</v>
      </c>
      <c r="I1815" s="57">
        <v>5084</v>
      </c>
      <c r="J1815" s="56">
        <v>5084</v>
      </c>
      <c r="K1815" s="56">
        <v>5084</v>
      </c>
      <c r="L1815" s="58">
        <v>5999120</v>
      </c>
      <c r="M1815" s="76">
        <v>41320</v>
      </c>
      <c r="N1815" s="60">
        <v>2013</v>
      </c>
      <c r="O1815" s="77">
        <v>41335</v>
      </c>
      <c r="P1815" s="60">
        <v>2013</v>
      </c>
      <c r="Q1815" s="77">
        <v>41364</v>
      </c>
      <c r="R1815" s="52" t="s">
        <v>342</v>
      </c>
      <c r="S1815" s="60" t="s">
        <v>3983</v>
      </c>
      <c r="T1815" s="53" t="s">
        <v>417</v>
      </c>
      <c r="U1815" s="53" t="s">
        <v>694</v>
      </c>
      <c r="V1815" s="53">
        <v>2</v>
      </c>
      <c r="W1815" s="53" t="s">
        <v>390</v>
      </c>
      <c r="X1815" s="53"/>
      <c r="Y1815" s="367">
        <v>2999.56</v>
      </c>
      <c r="Z1815" s="367">
        <v>125284.94500000001</v>
      </c>
      <c r="AA1815" s="53"/>
      <c r="AB1815" s="53" t="s">
        <v>3737</v>
      </c>
      <c r="AC1815" s="53" t="s">
        <v>1795</v>
      </c>
      <c r="AD1815" s="295">
        <v>250569.89</v>
      </c>
      <c r="AE1815" s="53"/>
      <c r="AF1815" s="53"/>
      <c r="AG1815" s="53" t="s">
        <v>2107</v>
      </c>
      <c r="AH1815" s="367">
        <v>0</v>
      </c>
      <c r="AI1815" s="78" t="s">
        <v>107</v>
      </c>
      <c r="AJ1815" s="53" t="s">
        <v>391</v>
      </c>
    </row>
    <row r="1816" spans="1:46" s="148" customFormat="1" ht="45">
      <c r="A1816" s="52" t="s">
        <v>1199</v>
      </c>
      <c r="B1816" s="60">
        <v>2513</v>
      </c>
      <c r="C1816" s="53" t="s">
        <v>419</v>
      </c>
      <c r="D1816" s="52" t="s">
        <v>420</v>
      </c>
      <c r="E1816" s="53" t="s">
        <v>83</v>
      </c>
      <c r="F1816" s="75">
        <v>41220</v>
      </c>
      <c r="G1816" s="75">
        <v>41300</v>
      </c>
      <c r="H1816" s="53" t="s">
        <v>107</v>
      </c>
      <c r="I1816" s="57">
        <v>4745.7960000000003</v>
      </c>
      <c r="J1816" s="56">
        <v>4745.7960000000003</v>
      </c>
      <c r="K1816" s="56">
        <v>4745.7960000000003</v>
      </c>
      <c r="L1816" s="58">
        <v>5600039.2800000003</v>
      </c>
      <c r="M1816" s="76">
        <v>41320</v>
      </c>
      <c r="N1816" s="60">
        <v>2013</v>
      </c>
      <c r="O1816" s="77">
        <v>41335</v>
      </c>
      <c r="P1816" s="60">
        <v>2013</v>
      </c>
      <c r="Q1816" s="77">
        <v>41364</v>
      </c>
      <c r="R1816" s="52" t="s">
        <v>342</v>
      </c>
      <c r="S1816" s="60" t="s">
        <v>3984</v>
      </c>
      <c r="T1816" s="53" t="s">
        <v>417</v>
      </c>
      <c r="U1816" s="53" t="s">
        <v>694</v>
      </c>
      <c r="V1816" s="53">
        <v>2</v>
      </c>
      <c r="W1816" s="53" t="s">
        <v>390</v>
      </c>
      <c r="X1816" s="53"/>
      <c r="Y1816" s="367">
        <v>2800.01964</v>
      </c>
      <c r="Z1816" s="367">
        <v>125284.94500000001</v>
      </c>
      <c r="AA1816" s="53"/>
      <c r="AB1816" s="53" t="s">
        <v>3737</v>
      </c>
      <c r="AC1816" s="53" t="s">
        <v>1795</v>
      </c>
      <c r="AD1816" s="295">
        <v>250569.89</v>
      </c>
      <c r="AE1816" s="53"/>
      <c r="AF1816" s="53"/>
      <c r="AG1816" s="53" t="s">
        <v>2107</v>
      </c>
      <c r="AH1816" s="367">
        <v>0</v>
      </c>
      <c r="AI1816" s="78" t="s">
        <v>107</v>
      </c>
      <c r="AJ1816" s="53" t="s">
        <v>391</v>
      </c>
    </row>
    <row r="1817" spans="1:46" s="148" customFormat="1" ht="45">
      <c r="A1817" s="52" t="s">
        <v>1199</v>
      </c>
      <c r="B1817" s="60">
        <v>2514</v>
      </c>
      <c r="C1817" s="53" t="s">
        <v>419</v>
      </c>
      <c r="D1817" s="52" t="s">
        <v>420</v>
      </c>
      <c r="E1817" s="53" t="s">
        <v>83</v>
      </c>
      <c r="F1817" s="75">
        <v>41220</v>
      </c>
      <c r="G1817" s="75">
        <v>41300</v>
      </c>
      <c r="H1817" s="53" t="s">
        <v>107</v>
      </c>
      <c r="I1817" s="57">
        <v>805.08474569999998</v>
      </c>
      <c r="J1817" s="56">
        <v>801.95075777694842</v>
      </c>
      <c r="K1817" s="56">
        <v>801.95</v>
      </c>
      <c r="L1817" s="58">
        <v>946301</v>
      </c>
      <c r="M1817" s="76">
        <v>41320</v>
      </c>
      <c r="N1817" s="60">
        <v>2013</v>
      </c>
      <c r="O1817" s="77">
        <v>41335</v>
      </c>
      <c r="P1817" s="60">
        <v>2013</v>
      </c>
      <c r="Q1817" s="77">
        <v>41364</v>
      </c>
      <c r="R1817" s="52" t="s">
        <v>342</v>
      </c>
      <c r="S1817" s="60" t="s">
        <v>3985</v>
      </c>
      <c r="T1817" s="53" t="s">
        <v>417</v>
      </c>
      <c r="U1817" s="53" t="s">
        <v>9</v>
      </c>
      <c r="V1817" s="53">
        <v>2</v>
      </c>
      <c r="W1817" s="53" t="s">
        <v>390</v>
      </c>
      <c r="X1817" s="53"/>
      <c r="Y1817" s="367">
        <v>946.30100000000004</v>
      </c>
      <c r="Z1817" s="367">
        <v>250569.89</v>
      </c>
      <c r="AA1817" s="53"/>
      <c r="AB1817" s="53" t="s">
        <v>3737</v>
      </c>
      <c r="AC1817" s="53" t="s">
        <v>1795</v>
      </c>
      <c r="AD1817" s="295">
        <v>250569.89</v>
      </c>
      <c r="AE1817" s="53"/>
      <c r="AF1817" s="53"/>
      <c r="AG1817" s="53" t="s">
        <v>2107</v>
      </c>
      <c r="AH1817" s="367">
        <v>0</v>
      </c>
      <c r="AI1817" s="78" t="s">
        <v>107</v>
      </c>
      <c r="AJ1817" s="53" t="s">
        <v>391</v>
      </c>
    </row>
    <row r="1818" spans="1:46" s="148" customFormat="1" ht="45">
      <c r="A1818" s="52" t="s">
        <v>1199</v>
      </c>
      <c r="B1818" s="60">
        <v>2515</v>
      </c>
      <c r="C1818" s="53" t="s">
        <v>419</v>
      </c>
      <c r="D1818" s="52" t="s">
        <v>420</v>
      </c>
      <c r="E1818" s="53" t="s">
        <v>83</v>
      </c>
      <c r="F1818" s="75">
        <v>41220</v>
      </c>
      <c r="G1818" s="75">
        <v>41300</v>
      </c>
      <c r="H1818" s="53" t="s">
        <v>107</v>
      </c>
      <c r="I1818" s="57">
        <v>1440.67797</v>
      </c>
      <c r="J1818" s="56">
        <v>1508.1850047589373</v>
      </c>
      <c r="K1818" s="56">
        <v>1440.6769999999999</v>
      </c>
      <c r="L1818" s="58">
        <v>1699998.8599999996</v>
      </c>
      <c r="M1818" s="76">
        <v>41320</v>
      </c>
      <c r="N1818" s="60">
        <v>2013</v>
      </c>
      <c r="O1818" s="77">
        <v>41335</v>
      </c>
      <c r="P1818" s="60">
        <v>2013</v>
      </c>
      <c r="Q1818" s="77">
        <v>41364</v>
      </c>
      <c r="R1818" s="52" t="s">
        <v>342</v>
      </c>
      <c r="S1818" s="60" t="s">
        <v>3986</v>
      </c>
      <c r="T1818" s="53" t="s">
        <v>417</v>
      </c>
      <c r="U1818" s="53" t="s">
        <v>694</v>
      </c>
      <c r="V1818" s="53">
        <v>2</v>
      </c>
      <c r="W1818" s="53" t="s">
        <v>390</v>
      </c>
      <c r="X1818" s="53"/>
      <c r="Y1818" s="367">
        <v>849.99942999999985</v>
      </c>
      <c r="Z1818" s="367">
        <v>125284.94500000001</v>
      </c>
      <c r="AA1818" s="53"/>
      <c r="AB1818" s="53" t="s">
        <v>3737</v>
      </c>
      <c r="AC1818" s="53" t="s">
        <v>1795</v>
      </c>
      <c r="AD1818" s="295">
        <v>250569.89</v>
      </c>
      <c r="AE1818" s="53"/>
      <c r="AF1818" s="53"/>
      <c r="AG1818" s="53" t="s">
        <v>2107</v>
      </c>
      <c r="AH1818" s="367">
        <v>0</v>
      </c>
      <c r="AI1818" s="78" t="s">
        <v>107</v>
      </c>
      <c r="AJ1818" s="53" t="s">
        <v>391</v>
      </c>
    </row>
    <row r="1819" spans="1:46" s="148" customFormat="1" ht="45">
      <c r="A1819" s="52" t="s">
        <v>1199</v>
      </c>
      <c r="B1819" s="60">
        <v>2516</v>
      </c>
      <c r="C1819" s="53" t="s">
        <v>621</v>
      </c>
      <c r="D1819" s="52" t="s">
        <v>622</v>
      </c>
      <c r="E1819" s="53" t="s">
        <v>82</v>
      </c>
      <c r="F1819" s="75">
        <v>41219</v>
      </c>
      <c r="G1819" s="75">
        <v>41263</v>
      </c>
      <c r="H1819" s="53" t="s">
        <v>107</v>
      </c>
      <c r="I1819" s="57">
        <v>4284.2259999999997</v>
      </c>
      <c r="J1819" s="56">
        <v>4194.6774364861631</v>
      </c>
      <c r="K1819" s="56">
        <v>4194.6769999999997</v>
      </c>
      <c r="L1819" s="58">
        <v>4949718.8599999994</v>
      </c>
      <c r="M1819" s="76">
        <v>41283</v>
      </c>
      <c r="N1819" s="60">
        <v>2013</v>
      </c>
      <c r="O1819" s="77">
        <v>41306</v>
      </c>
      <c r="P1819" s="60">
        <v>2013</v>
      </c>
      <c r="Q1819" s="77">
        <v>41425</v>
      </c>
      <c r="R1819" s="52" t="s">
        <v>342</v>
      </c>
      <c r="S1819" s="54" t="s">
        <v>3987</v>
      </c>
      <c r="T1819" s="53" t="s">
        <v>417</v>
      </c>
      <c r="U1819" s="53" t="s">
        <v>681</v>
      </c>
      <c r="V1819" s="53">
        <v>2</v>
      </c>
      <c r="W1819" s="53" t="s">
        <v>390</v>
      </c>
      <c r="X1819" s="53"/>
      <c r="Y1819" s="367">
        <v>235.70089809523807</v>
      </c>
      <c r="Z1819" s="367">
        <v>1857.5161904761903</v>
      </c>
      <c r="AA1819" s="53"/>
      <c r="AB1819" s="53" t="s">
        <v>3988</v>
      </c>
      <c r="AC1819" s="53" t="s">
        <v>1795</v>
      </c>
      <c r="AD1819" s="295">
        <v>39007.839999999997</v>
      </c>
      <c r="AE1819" s="53"/>
      <c r="AF1819" s="53"/>
      <c r="AG1819" s="53" t="s">
        <v>2107</v>
      </c>
      <c r="AH1819" s="367">
        <v>4194.68</v>
      </c>
      <c r="AI1819" s="53" t="s">
        <v>1908</v>
      </c>
      <c r="AJ1819" s="53" t="s">
        <v>391</v>
      </c>
    </row>
    <row r="1820" spans="1:46" s="67" customFormat="1" ht="45">
      <c r="A1820" s="52" t="s">
        <v>1199</v>
      </c>
      <c r="B1820" s="53">
        <v>2517</v>
      </c>
      <c r="C1820" s="54">
        <v>3000560</v>
      </c>
      <c r="D1820" s="52" t="s">
        <v>465</v>
      </c>
      <c r="E1820" s="53" t="s">
        <v>83</v>
      </c>
      <c r="F1820" s="75">
        <v>41265</v>
      </c>
      <c r="G1820" s="75">
        <v>41345</v>
      </c>
      <c r="H1820" s="53" t="s">
        <v>99</v>
      </c>
      <c r="I1820" s="57">
        <v>7303.22</v>
      </c>
      <c r="J1820" s="56">
        <v>6499.451562028994</v>
      </c>
      <c r="K1820" s="56">
        <v>6499.451</v>
      </c>
      <c r="L1820" s="58">
        <v>7669352.1799999997</v>
      </c>
      <c r="M1820" s="76">
        <v>41365</v>
      </c>
      <c r="N1820" s="60">
        <v>2013</v>
      </c>
      <c r="O1820" s="77">
        <v>41365</v>
      </c>
      <c r="P1820" s="60">
        <v>2013</v>
      </c>
      <c r="Q1820" s="77">
        <v>41547</v>
      </c>
      <c r="R1820" s="52" t="s">
        <v>342</v>
      </c>
      <c r="S1820" s="54" t="s">
        <v>3989</v>
      </c>
      <c r="T1820" s="53" t="s">
        <v>389</v>
      </c>
      <c r="U1820" s="53" t="s">
        <v>9</v>
      </c>
      <c r="V1820" s="53">
        <v>2</v>
      </c>
      <c r="W1820" s="53" t="s">
        <v>390</v>
      </c>
      <c r="X1820" s="87"/>
      <c r="Y1820" s="367">
        <v>7669.3521799999999</v>
      </c>
      <c r="Z1820" s="367">
        <v>12698.164354322305</v>
      </c>
      <c r="AA1820" s="53"/>
      <c r="AB1820" s="53" t="s">
        <v>3990</v>
      </c>
      <c r="AC1820" s="55">
        <v>41311</v>
      </c>
      <c r="AD1820" s="295">
        <v>11898.18</v>
      </c>
      <c r="AE1820" s="53"/>
      <c r="AF1820" s="53" t="s">
        <v>3991</v>
      </c>
      <c r="AG1820" s="53"/>
      <c r="AH1820" s="367">
        <v>0</v>
      </c>
      <c r="AI1820" s="53" t="s">
        <v>1908</v>
      </c>
      <c r="AJ1820" s="53" t="s">
        <v>391</v>
      </c>
      <c r="AK1820" s="148"/>
      <c r="AL1820" s="148"/>
      <c r="AM1820" s="148"/>
      <c r="AN1820" s="148"/>
      <c r="AO1820" s="148"/>
      <c r="AP1820" s="148"/>
      <c r="AQ1820" s="148"/>
      <c r="AR1820" s="148"/>
      <c r="AS1820" s="148"/>
      <c r="AT1820" s="148"/>
    </row>
    <row r="1821" spans="1:46" s="67" customFormat="1" ht="45">
      <c r="A1821" s="52" t="s">
        <v>1199</v>
      </c>
      <c r="B1821" s="60">
        <v>2519</v>
      </c>
      <c r="C1821" s="54">
        <v>3000560</v>
      </c>
      <c r="D1821" s="52" t="s">
        <v>465</v>
      </c>
      <c r="E1821" s="53" t="s">
        <v>337</v>
      </c>
      <c r="F1821" s="75">
        <v>41495</v>
      </c>
      <c r="G1821" s="75">
        <v>41522</v>
      </c>
      <c r="H1821" s="53" t="s">
        <v>99</v>
      </c>
      <c r="I1821" s="57">
        <v>1824.33</v>
      </c>
      <c r="J1821" s="56">
        <v>2335.98256163113</v>
      </c>
      <c r="K1821" s="56">
        <v>1824.33</v>
      </c>
      <c r="L1821" s="58">
        <v>2152709.4</v>
      </c>
      <c r="M1821" s="76">
        <v>41527</v>
      </c>
      <c r="N1821" s="60">
        <v>2013</v>
      </c>
      <c r="O1821" s="77">
        <v>41527</v>
      </c>
      <c r="P1821" s="60">
        <v>2013</v>
      </c>
      <c r="Q1821" s="77">
        <v>41578</v>
      </c>
      <c r="R1821" s="52" t="s">
        <v>342</v>
      </c>
      <c r="S1821" s="54" t="s">
        <v>3992</v>
      </c>
      <c r="T1821" s="53" t="s">
        <v>389</v>
      </c>
      <c r="U1821" s="53">
        <v>1</v>
      </c>
      <c r="V1821" s="53">
        <v>2</v>
      </c>
      <c r="W1821" s="53" t="s">
        <v>390</v>
      </c>
      <c r="X1821" s="87"/>
      <c r="Y1821" s="367">
        <v>2152.7093999999997</v>
      </c>
      <c r="Z1821" s="367">
        <v>28797.940234791884</v>
      </c>
      <c r="AA1821" s="53"/>
      <c r="AB1821" s="53" t="s">
        <v>3993</v>
      </c>
      <c r="AC1821" s="71">
        <v>41292</v>
      </c>
      <c r="AD1821" s="295">
        <v>26983.67</v>
      </c>
      <c r="AE1821" s="53"/>
      <c r="AF1821" s="53" t="s">
        <v>3991</v>
      </c>
      <c r="AG1821" s="53"/>
      <c r="AH1821" s="367">
        <v>6045.33</v>
      </c>
      <c r="AI1821" s="53" t="s">
        <v>1908</v>
      </c>
      <c r="AJ1821" s="53" t="s">
        <v>391</v>
      </c>
      <c r="AK1821" s="148"/>
      <c r="AL1821" s="148"/>
      <c r="AM1821" s="148"/>
      <c r="AN1821" s="148"/>
      <c r="AO1821" s="148"/>
      <c r="AP1821" s="148"/>
      <c r="AQ1821" s="148"/>
      <c r="AR1821" s="148"/>
      <c r="AS1821" s="148"/>
      <c r="AT1821" s="148"/>
    </row>
    <row r="1822" spans="1:46" s="148" customFormat="1" ht="45">
      <c r="A1822" s="52" t="s">
        <v>1199</v>
      </c>
      <c r="B1822" s="159" t="s">
        <v>3994</v>
      </c>
      <c r="C1822" s="54">
        <v>3000560</v>
      </c>
      <c r="D1822" s="52" t="s">
        <v>465</v>
      </c>
      <c r="E1822" s="53" t="s">
        <v>83</v>
      </c>
      <c r="F1822" s="75">
        <v>41220</v>
      </c>
      <c r="G1822" s="75">
        <v>41300</v>
      </c>
      <c r="H1822" s="53" t="s">
        <v>99</v>
      </c>
      <c r="I1822" s="57">
        <v>742.53</v>
      </c>
      <c r="J1822" s="56">
        <v>717.57605006784013</v>
      </c>
      <c r="K1822" s="56">
        <v>717.57600000000002</v>
      </c>
      <c r="L1822" s="58">
        <v>846739.68</v>
      </c>
      <c r="M1822" s="76">
        <v>41320</v>
      </c>
      <c r="N1822" s="60">
        <v>2013</v>
      </c>
      <c r="O1822" s="77">
        <v>41320</v>
      </c>
      <c r="P1822" s="60">
        <v>2013</v>
      </c>
      <c r="Q1822" s="77">
        <v>41578</v>
      </c>
      <c r="R1822" s="52" t="s">
        <v>342</v>
      </c>
      <c r="S1822" s="54" t="s">
        <v>3992</v>
      </c>
      <c r="T1822" s="53" t="s">
        <v>389</v>
      </c>
      <c r="U1822" s="53" t="s">
        <v>9</v>
      </c>
      <c r="V1822" s="53">
        <v>2</v>
      </c>
      <c r="W1822" s="53" t="s">
        <v>390</v>
      </c>
      <c r="X1822" s="87"/>
      <c r="Y1822" s="367">
        <v>846.73968000000002</v>
      </c>
      <c r="Z1822" s="367">
        <v>28797.940234791884</v>
      </c>
      <c r="AA1822" s="53"/>
      <c r="AB1822" s="53" t="s">
        <v>3993</v>
      </c>
      <c r="AC1822" s="71">
        <v>41290</v>
      </c>
      <c r="AD1822" s="295">
        <v>26983.67</v>
      </c>
      <c r="AE1822" s="53"/>
      <c r="AF1822" s="53" t="s">
        <v>3991</v>
      </c>
      <c r="AG1822" s="53"/>
      <c r="AH1822" s="367">
        <v>0</v>
      </c>
      <c r="AI1822" s="53" t="s">
        <v>1908</v>
      </c>
      <c r="AJ1822" s="53" t="s">
        <v>391</v>
      </c>
    </row>
    <row r="1823" spans="1:46" s="148" customFormat="1" ht="45">
      <c r="A1823" s="52" t="s">
        <v>1199</v>
      </c>
      <c r="B1823" s="159" t="s">
        <v>3995</v>
      </c>
      <c r="C1823" s="54">
        <v>3000560</v>
      </c>
      <c r="D1823" s="52" t="s">
        <v>465</v>
      </c>
      <c r="E1823" s="53" t="s">
        <v>337</v>
      </c>
      <c r="F1823" s="75">
        <v>41495</v>
      </c>
      <c r="G1823" s="75">
        <v>41522</v>
      </c>
      <c r="H1823" s="53" t="s">
        <v>99</v>
      </c>
      <c r="I1823" s="57">
        <v>1734.94</v>
      </c>
      <c r="J1823" s="56">
        <v>1631.3045997096579</v>
      </c>
      <c r="K1823" s="56">
        <v>1631.3040000000001</v>
      </c>
      <c r="L1823" s="58">
        <v>1924938.7200000002</v>
      </c>
      <c r="M1823" s="76">
        <v>41527</v>
      </c>
      <c r="N1823" s="60">
        <v>2013</v>
      </c>
      <c r="O1823" s="77">
        <v>41527</v>
      </c>
      <c r="P1823" s="60">
        <v>2013</v>
      </c>
      <c r="Q1823" s="77">
        <v>41578</v>
      </c>
      <c r="R1823" s="52" t="s">
        <v>342</v>
      </c>
      <c r="S1823" s="54" t="s">
        <v>3992</v>
      </c>
      <c r="T1823" s="53" t="s">
        <v>389</v>
      </c>
      <c r="U1823" s="53">
        <v>1</v>
      </c>
      <c r="V1823" s="53">
        <v>2</v>
      </c>
      <c r="W1823" s="53" t="s">
        <v>390</v>
      </c>
      <c r="X1823" s="87"/>
      <c r="Y1823" s="367">
        <v>1924.9387200000001</v>
      </c>
      <c r="Z1823" s="367">
        <v>28797.940234791884</v>
      </c>
      <c r="AA1823" s="53"/>
      <c r="AB1823" s="53" t="s">
        <v>3993</v>
      </c>
      <c r="AC1823" s="71">
        <v>41292</v>
      </c>
      <c r="AD1823" s="295">
        <v>26983.67</v>
      </c>
      <c r="AE1823" s="53"/>
      <c r="AF1823" s="53" t="s">
        <v>3991</v>
      </c>
      <c r="AG1823" s="53"/>
      <c r="AH1823" s="367">
        <v>0</v>
      </c>
      <c r="AI1823" s="53" t="s">
        <v>1908</v>
      </c>
      <c r="AJ1823" s="53" t="s">
        <v>391</v>
      </c>
    </row>
    <row r="1824" spans="1:46" s="148" customFormat="1" ht="45">
      <c r="A1824" s="52" t="s">
        <v>1199</v>
      </c>
      <c r="B1824" s="60">
        <v>2520</v>
      </c>
      <c r="C1824" s="54">
        <v>3000560</v>
      </c>
      <c r="D1824" s="52" t="s">
        <v>465</v>
      </c>
      <c r="E1824" s="53" t="s">
        <v>337</v>
      </c>
      <c r="F1824" s="75">
        <v>41495</v>
      </c>
      <c r="G1824" s="75">
        <v>41522</v>
      </c>
      <c r="H1824" s="53" t="s">
        <v>99</v>
      </c>
      <c r="I1824" s="57">
        <v>401.14</v>
      </c>
      <c r="J1824" s="56">
        <v>513.64407370636809</v>
      </c>
      <c r="K1824" s="56">
        <v>401.14</v>
      </c>
      <c r="L1824" s="58">
        <v>473345.19999999995</v>
      </c>
      <c r="M1824" s="76">
        <v>41527</v>
      </c>
      <c r="N1824" s="60">
        <v>2013</v>
      </c>
      <c r="O1824" s="77">
        <v>41527</v>
      </c>
      <c r="P1824" s="60">
        <v>2013</v>
      </c>
      <c r="Q1824" s="77">
        <v>41578</v>
      </c>
      <c r="R1824" s="52" t="s">
        <v>342</v>
      </c>
      <c r="S1824" s="54" t="s">
        <v>3996</v>
      </c>
      <c r="T1824" s="53" t="s">
        <v>389</v>
      </c>
      <c r="U1824" s="53">
        <v>1</v>
      </c>
      <c r="V1824" s="53">
        <v>2</v>
      </c>
      <c r="W1824" s="53" t="s">
        <v>390</v>
      </c>
      <c r="X1824" s="87"/>
      <c r="Y1824" s="367">
        <v>473.34519999999998</v>
      </c>
      <c r="Z1824" s="367">
        <v>85093.2870864461</v>
      </c>
      <c r="AA1824" s="53"/>
      <c r="AB1824" s="53" t="s">
        <v>3997</v>
      </c>
      <c r="AC1824" s="71">
        <v>41292</v>
      </c>
      <c r="AD1824" s="295">
        <v>79732.41</v>
      </c>
      <c r="AE1824" s="53"/>
      <c r="AF1824" s="53" t="s">
        <v>3991</v>
      </c>
      <c r="AG1824" s="53"/>
      <c r="AH1824" s="367">
        <v>21753</v>
      </c>
      <c r="AI1824" s="53" t="s">
        <v>1908</v>
      </c>
      <c r="AJ1824" s="53" t="s">
        <v>391</v>
      </c>
    </row>
    <row r="1825" spans="1:46" s="148" customFormat="1" ht="45">
      <c r="A1825" s="52" t="s">
        <v>1199</v>
      </c>
      <c r="B1825" s="159" t="s">
        <v>3998</v>
      </c>
      <c r="C1825" s="54">
        <v>3000560</v>
      </c>
      <c r="D1825" s="52" t="s">
        <v>465</v>
      </c>
      <c r="E1825" s="53" t="s">
        <v>83</v>
      </c>
      <c r="F1825" s="75">
        <v>41220</v>
      </c>
      <c r="G1825" s="75">
        <v>41300</v>
      </c>
      <c r="H1825" s="53" t="s">
        <v>99</v>
      </c>
      <c r="I1825" s="57">
        <v>2123.66</v>
      </c>
      <c r="J1825" s="56">
        <v>2052.2968426771204</v>
      </c>
      <c r="K1825" s="56">
        <v>2052.2959999999998</v>
      </c>
      <c r="L1825" s="58">
        <v>2421709.2799999998</v>
      </c>
      <c r="M1825" s="76">
        <v>41320</v>
      </c>
      <c r="N1825" s="60">
        <v>2013</v>
      </c>
      <c r="O1825" s="77">
        <v>41320</v>
      </c>
      <c r="P1825" s="60">
        <v>2013</v>
      </c>
      <c r="Q1825" s="77">
        <v>41578</v>
      </c>
      <c r="R1825" s="52" t="s">
        <v>342</v>
      </c>
      <c r="S1825" s="54" t="s">
        <v>3996</v>
      </c>
      <c r="T1825" s="53" t="s">
        <v>389</v>
      </c>
      <c r="U1825" s="53" t="s">
        <v>9</v>
      </c>
      <c r="V1825" s="53">
        <v>2</v>
      </c>
      <c r="W1825" s="53" t="s">
        <v>390</v>
      </c>
      <c r="X1825" s="87"/>
      <c r="Y1825" s="367">
        <v>2421.7092799999996</v>
      </c>
      <c r="Z1825" s="367">
        <v>85093.2870864461</v>
      </c>
      <c r="AA1825" s="53"/>
      <c r="AB1825" s="53" t="s">
        <v>3997</v>
      </c>
      <c r="AC1825" s="55">
        <v>41290</v>
      </c>
      <c r="AD1825" s="295">
        <v>79732.41</v>
      </c>
      <c r="AE1825" s="53"/>
      <c r="AF1825" s="53" t="s">
        <v>3991</v>
      </c>
      <c r="AG1825" s="53"/>
      <c r="AH1825" s="367">
        <v>0</v>
      </c>
      <c r="AI1825" s="53" t="s">
        <v>1908</v>
      </c>
      <c r="AJ1825" s="53" t="s">
        <v>391</v>
      </c>
    </row>
    <row r="1826" spans="1:46" s="148" customFormat="1" ht="45">
      <c r="A1826" s="52" t="s">
        <v>1199</v>
      </c>
      <c r="B1826" s="159" t="s">
        <v>3999</v>
      </c>
      <c r="C1826" s="54">
        <v>3000560</v>
      </c>
      <c r="D1826" s="52" t="s">
        <v>465</v>
      </c>
      <c r="E1826" s="53" t="s">
        <v>337</v>
      </c>
      <c r="F1826" s="75">
        <v>41495</v>
      </c>
      <c r="G1826" s="75">
        <v>41522</v>
      </c>
      <c r="H1826" s="53" t="s">
        <v>99</v>
      </c>
      <c r="I1826" s="57">
        <v>34443.61</v>
      </c>
      <c r="J1826" s="56">
        <v>32386.374881628086</v>
      </c>
      <c r="K1826" s="56">
        <v>32386.374</v>
      </c>
      <c r="L1826" s="58">
        <v>38215921.32</v>
      </c>
      <c r="M1826" s="76">
        <v>41527</v>
      </c>
      <c r="N1826" s="60">
        <v>2013</v>
      </c>
      <c r="O1826" s="77">
        <v>41527</v>
      </c>
      <c r="P1826" s="60">
        <v>2013</v>
      </c>
      <c r="Q1826" s="77">
        <v>41578</v>
      </c>
      <c r="R1826" s="52" t="s">
        <v>342</v>
      </c>
      <c r="S1826" s="54" t="s">
        <v>3996</v>
      </c>
      <c r="T1826" s="53" t="s">
        <v>389</v>
      </c>
      <c r="U1826" s="53">
        <v>1</v>
      </c>
      <c r="V1826" s="53">
        <v>2</v>
      </c>
      <c r="W1826" s="53" t="s">
        <v>390</v>
      </c>
      <c r="X1826" s="87"/>
      <c r="Y1826" s="367">
        <v>38215.921320000001</v>
      </c>
      <c r="Z1826" s="367">
        <v>85093.2870864461</v>
      </c>
      <c r="AA1826" s="53"/>
      <c r="AB1826" s="53" t="s">
        <v>3997</v>
      </c>
      <c r="AC1826" s="71">
        <v>41292</v>
      </c>
      <c r="AD1826" s="295">
        <v>79732.41</v>
      </c>
      <c r="AE1826" s="53"/>
      <c r="AF1826" s="53" t="s">
        <v>3991</v>
      </c>
      <c r="AG1826" s="53"/>
      <c r="AH1826" s="367">
        <v>0</v>
      </c>
      <c r="AI1826" s="53" t="s">
        <v>1908</v>
      </c>
      <c r="AJ1826" s="53" t="s">
        <v>391</v>
      </c>
    </row>
    <row r="1827" spans="1:46" s="148" customFormat="1" ht="45">
      <c r="A1827" s="52" t="s">
        <v>1199</v>
      </c>
      <c r="B1827" s="60">
        <v>2521</v>
      </c>
      <c r="C1827" s="54">
        <v>3000560</v>
      </c>
      <c r="D1827" s="52" t="s">
        <v>465</v>
      </c>
      <c r="E1827" s="53" t="s">
        <v>337</v>
      </c>
      <c r="F1827" s="75">
        <v>41495</v>
      </c>
      <c r="G1827" s="75">
        <v>41522</v>
      </c>
      <c r="H1827" s="53" t="s">
        <v>99</v>
      </c>
      <c r="I1827" s="57">
        <v>327.08999999999997</v>
      </c>
      <c r="J1827" s="56">
        <v>418.82563498487048</v>
      </c>
      <c r="K1827" s="56">
        <v>327.08999999999997</v>
      </c>
      <c r="L1827" s="58">
        <v>385966.19999999995</v>
      </c>
      <c r="M1827" s="76">
        <v>41527</v>
      </c>
      <c r="N1827" s="60">
        <v>2013</v>
      </c>
      <c r="O1827" s="77">
        <v>41527</v>
      </c>
      <c r="P1827" s="60">
        <v>2013</v>
      </c>
      <c r="Q1827" s="77">
        <v>41578</v>
      </c>
      <c r="R1827" s="52" t="s">
        <v>342</v>
      </c>
      <c r="S1827" s="54" t="s">
        <v>4000</v>
      </c>
      <c r="T1827" s="53" t="s">
        <v>389</v>
      </c>
      <c r="U1827" s="53">
        <v>1</v>
      </c>
      <c r="V1827" s="53">
        <v>2</v>
      </c>
      <c r="W1827" s="53" t="s">
        <v>390</v>
      </c>
      <c r="X1827" s="87"/>
      <c r="Y1827" s="367">
        <v>385.96619999999996</v>
      </c>
      <c r="Z1827" s="367">
        <v>1.4576289395087594</v>
      </c>
      <c r="AA1827" s="53"/>
      <c r="AB1827" s="53" t="s">
        <v>4001</v>
      </c>
      <c r="AC1827" s="71">
        <v>41292</v>
      </c>
      <c r="AD1827" s="295">
        <v>32698.99</v>
      </c>
      <c r="AE1827" s="53" t="s">
        <v>4002</v>
      </c>
      <c r="AF1827" s="53"/>
      <c r="AG1827" s="53" t="s">
        <v>792</v>
      </c>
      <c r="AH1827" s="367">
        <v>4443.5</v>
      </c>
      <c r="AI1827" s="53" t="s">
        <v>1908</v>
      </c>
      <c r="AJ1827" s="53" t="s">
        <v>391</v>
      </c>
    </row>
    <row r="1828" spans="1:46" s="148" customFormat="1" ht="45">
      <c r="A1828" s="52" t="s">
        <v>1199</v>
      </c>
      <c r="B1828" s="159" t="s">
        <v>4003</v>
      </c>
      <c r="C1828" s="54">
        <v>3000560</v>
      </c>
      <c r="D1828" s="52" t="s">
        <v>465</v>
      </c>
      <c r="E1828" s="53" t="s">
        <v>83</v>
      </c>
      <c r="F1828" s="75">
        <v>41220</v>
      </c>
      <c r="G1828" s="75">
        <v>41300</v>
      </c>
      <c r="H1828" s="53" t="s">
        <v>99</v>
      </c>
      <c r="I1828" s="57">
        <v>545.4</v>
      </c>
      <c r="J1828" s="56">
        <v>527.07252943180811</v>
      </c>
      <c r="K1828" s="56">
        <v>527.072</v>
      </c>
      <c r="L1828" s="58">
        <v>621944.96</v>
      </c>
      <c r="M1828" s="76">
        <v>41320</v>
      </c>
      <c r="N1828" s="60">
        <v>2013</v>
      </c>
      <c r="O1828" s="77">
        <v>41320</v>
      </c>
      <c r="P1828" s="60">
        <v>2013</v>
      </c>
      <c r="Q1828" s="77">
        <v>41578</v>
      </c>
      <c r="R1828" s="52" t="s">
        <v>342</v>
      </c>
      <c r="S1828" s="54" t="s">
        <v>4000</v>
      </c>
      <c r="T1828" s="53" t="s">
        <v>389</v>
      </c>
      <c r="U1828" s="53" t="s">
        <v>9</v>
      </c>
      <c r="V1828" s="53">
        <v>2</v>
      </c>
      <c r="W1828" s="53" t="s">
        <v>390</v>
      </c>
      <c r="X1828" s="87"/>
      <c r="Y1828" s="367">
        <v>621.94495999999992</v>
      </c>
      <c r="Z1828" s="367">
        <v>1.4576289395087594</v>
      </c>
      <c r="AA1828" s="53"/>
      <c r="AB1828" s="53" t="s">
        <v>4001</v>
      </c>
      <c r="AC1828" s="55">
        <v>41290</v>
      </c>
      <c r="AD1828" s="295">
        <v>32698.99</v>
      </c>
      <c r="AE1828" s="53" t="s">
        <v>4002</v>
      </c>
      <c r="AF1828" s="53"/>
      <c r="AG1828" s="53" t="s">
        <v>792</v>
      </c>
      <c r="AH1828" s="367">
        <v>0</v>
      </c>
      <c r="AI1828" s="53" t="s">
        <v>1908</v>
      </c>
      <c r="AJ1828" s="53" t="s">
        <v>391</v>
      </c>
    </row>
    <row r="1829" spans="1:46" s="148" customFormat="1" ht="45">
      <c r="A1829" s="52" t="s">
        <v>1199</v>
      </c>
      <c r="B1829" s="159" t="s">
        <v>4004</v>
      </c>
      <c r="C1829" s="54">
        <v>3000560</v>
      </c>
      <c r="D1829" s="52" t="s">
        <v>465</v>
      </c>
      <c r="E1829" s="53" t="s">
        <v>337</v>
      </c>
      <c r="F1829" s="75">
        <v>41495</v>
      </c>
      <c r="G1829" s="75">
        <v>41522</v>
      </c>
      <c r="H1829" s="53" t="s">
        <v>99</v>
      </c>
      <c r="I1829" s="57">
        <v>2051.04</v>
      </c>
      <c r="J1829" s="56">
        <v>1928.5474223802823</v>
      </c>
      <c r="K1829" s="56">
        <v>1928.547</v>
      </c>
      <c r="L1829" s="58">
        <v>2275685.4599999995</v>
      </c>
      <c r="M1829" s="76">
        <v>41527</v>
      </c>
      <c r="N1829" s="60">
        <v>2013</v>
      </c>
      <c r="O1829" s="77">
        <v>41527</v>
      </c>
      <c r="P1829" s="60">
        <v>2013</v>
      </c>
      <c r="Q1829" s="77">
        <v>41578</v>
      </c>
      <c r="R1829" s="52" t="s">
        <v>342</v>
      </c>
      <c r="S1829" s="54" t="s">
        <v>4000</v>
      </c>
      <c r="T1829" s="53" t="s">
        <v>389</v>
      </c>
      <c r="U1829" s="53">
        <v>1</v>
      </c>
      <c r="V1829" s="53">
        <v>2</v>
      </c>
      <c r="W1829" s="53" t="s">
        <v>390</v>
      </c>
      <c r="X1829" s="87"/>
      <c r="Y1829" s="367">
        <v>2275.6854599999997</v>
      </c>
      <c r="Z1829" s="367">
        <v>1.4576289395087594</v>
      </c>
      <c r="AA1829" s="53"/>
      <c r="AB1829" s="53" t="s">
        <v>4001</v>
      </c>
      <c r="AC1829" s="71">
        <v>41292</v>
      </c>
      <c r="AD1829" s="295">
        <v>32698.99</v>
      </c>
      <c r="AE1829" s="53" t="s">
        <v>4002</v>
      </c>
      <c r="AF1829" s="53"/>
      <c r="AG1829" s="53" t="s">
        <v>792</v>
      </c>
      <c r="AH1829" s="367">
        <v>0</v>
      </c>
      <c r="AI1829" s="53" t="s">
        <v>1908</v>
      </c>
      <c r="AJ1829" s="53" t="s">
        <v>391</v>
      </c>
    </row>
    <row r="1830" spans="1:46" s="150" customFormat="1" ht="45">
      <c r="A1830" s="52" t="s">
        <v>1199</v>
      </c>
      <c r="B1830" s="159" t="s">
        <v>4005</v>
      </c>
      <c r="C1830" s="52" t="s">
        <v>542</v>
      </c>
      <c r="D1830" s="52" t="s">
        <v>543</v>
      </c>
      <c r="E1830" s="53" t="s">
        <v>65</v>
      </c>
      <c r="F1830" s="75">
        <v>41221</v>
      </c>
      <c r="G1830" s="75">
        <v>41281</v>
      </c>
      <c r="H1830" s="53" t="s">
        <v>99</v>
      </c>
      <c r="I1830" s="57">
        <v>8312.7118599999994</v>
      </c>
      <c r="J1830" s="56">
        <v>8312.7118609469453</v>
      </c>
      <c r="K1830" s="56">
        <v>8312.7109999999993</v>
      </c>
      <c r="L1830" s="58">
        <v>9808998.9799999986</v>
      </c>
      <c r="M1830" s="76">
        <v>41301</v>
      </c>
      <c r="N1830" s="60">
        <v>2013</v>
      </c>
      <c r="O1830" s="77">
        <v>41330</v>
      </c>
      <c r="P1830" s="60">
        <v>2013</v>
      </c>
      <c r="Q1830" s="77">
        <v>41364</v>
      </c>
      <c r="R1830" s="52" t="s">
        <v>342</v>
      </c>
      <c r="S1830" s="54" t="s">
        <v>4006</v>
      </c>
      <c r="T1830" s="53" t="s">
        <v>417</v>
      </c>
      <c r="U1830" s="53" t="s">
        <v>676</v>
      </c>
      <c r="V1830" s="53">
        <v>2</v>
      </c>
      <c r="W1830" s="53" t="s">
        <v>390</v>
      </c>
      <c r="X1830" s="87"/>
      <c r="Y1830" s="367">
        <v>653.93326533333334</v>
      </c>
      <c r="Z1830" s="367">
        <v>1.4576289395087594</v>
      </c>
      <c r="AA1830" s="53"/>
      <c r="AB1830" s="53" t="s">
        <v>4001</v>
      </c>
      <c r="AC1830" s="71">
        <v>41290</v>
      </c>
      <c r="AD1830" s="295">
        <v>32698.99</v>
      </c>
      <c r="AE1830" s="53" t="s">
        <v>4002</v>
      </c>
      <c r="AF1830" s="53"/>
      <c r="AG1830" s="53" t="s">
        <v>792</v>
      </c>
      <c r="AH1830" s="367">
        <v>0</v>
      </c>
      <c r="AI1830" s="53" t="s">
        <v>1908</v>
      </c>
      <c r="AJ1830" s="53" t="s">
        <v>391</v>
      </c>
      <c r="AK1830" s="148"/>
      <c r="AL1830" s="148"/>
      <c r="AM1830" s="148"/>
      <c r="AN1830" s="148"/>
      <c r="AO1830" s="148"/>
      <c r="AP1830" s="148"/>
      <c r="AQ1830" s="148"/>
      <c r="AR1830" s="148"/>
      <c r="AS1830" s="148"/>
      <c r="AT1830" s="148"/>
    </row>
    <row r="1831" spans="1:46" s="150" customFormat="1" ht="45">
      <c r="A1831" s="52" t="s">
        <v>1199</v>
      </c>
      <c r="B1831" s="60">
        <v>2526</v>
      </c>
      <c r="C1831" s="52" t="s">
        <v>628</v>
      </c>
      <c r="D1831" s="52" t="s">
        <v>701</v>
      </c>
      <c r="E1831" s="53" t="s">
        <v>82</v>
      </c>
      <c r="F1831" s="75">
        <v>41218</v>
      </c>
      <c r="G1831" s="75">
        <v>41262</v>
      </c>
      <c r="H1831" s="53" t="s">
        <v>107</v>
      </c>
      <c r="I1831" s="57">
        <v>10627.118640000001</v>
      </c>
      <c r="J1831" s="56">
        <v>10662.396837983824</v>
      </c>
      <c r="K1831" s="56">
        <v>10627.118</v>
      </c>
      <c r="L1831" s="58">
        <v>12539999.239999998</v>
      </c>
      <c r="M1831" s="76">
        <v>41282</v>
      </c>
      <c r="N1831" s="60">
        <v>2013</v>
      </c>
      <c r="O1831" s="77">
        <v>41330</v>
      </c>
      <c r="P1831" s="60">
        <v>2013</v>
      </c>
      <c r="Q1831" s="77">
        <v>41425</v>
      </c>
      <c r="R1831" s="52" t="s">
        <v>342</v>
      </c>
      <c r="S1831" s="54" t="s">
        <v>4007</v>
      </c>
      <c r="T1831" s="53" t="s">
        <v>417</v>
      </c>
      <c r="U1831" s="53" t="s">
        <v>799</v>
      </c>
      <c r="V1831" s="53">
        <v>2</v>
      </c>
      <c r="W1831" s="53" t="s">
        <v>390</v>
      </c>
      <c r="X1831" s="87">
        <v>41235</v>
      </c>
      <c r="Y1831" s="367">
        <v>255.91835183673464</v>
      </c>
      <c r="Z1831" s="367">
        <v>92.793333333333337</v>
      </c>
      <c r="AA1831" s="53"/>
      <c r="AB1831" s="53" t="s">
        <v>3953</v>
      </c>
      <c r="AC1831" s="53" t="s">
        <v>1791</v>
      </c>
      <c r="AD1831" s="295">
        <v>2227.04</v>
      </c>
      <c r="AE1831" s="53"/>
      <c r="AF1831" s="53"/>
      <c r="AG1831" s="53" t="s">
        <v>683</v>
      </c>
      <c r="AH1831" s="367">
        <v>0</v>
      </c>
      <c r="AI1831" s="78" t="s">
        <v>99</v>
      </c>
      <c r="AJ1831" s="53" t="s">
        <v>391</v>
      </c>
      <c r="AK1831" s="148"/>
      <c r="AL1831" s="148"/>
      <c r="AM1831" s="148"/>
      <c r="AN1831" s="148"/>
      <c r="AO1831" s="148"/>
      <c r="AP1831" s="148"/>
      <c r="AQ1831" s="148"/>
      <c r="AR1831" s="148"/>
      <c r="AS1831" s="148"/>
      <c r="AT1831" s="148"/>
    </row>
    <row r="1832" spans="1:46" s="148" customFormat="1" ht="45">
      <c r="A1832" s="52" t="s">
        <v>1199</v>
      </c>
      <c r="B1832" s="60">
        <v>2527</v>
      </c>
      <c r="C1832" s="52" t="s">
        <v>3533</v>
      </c>
      <c r="D1832" s="52" t="s">
        <v>3534</v>
      </c>
      <c r="E1832" s="53" t="s">
        <v>65</v>
      </c>
      <c r="F1832" s="75">
        <v>41218</v>
      </c>
      <c r="G1832" s="75">
        <v>41278</v>
      </c>
      <c r="H1832" s="53" t="s">
        <v>107</v>
      </c>
      <c r="I1832" s="57">
        <v>10815</v>
      </c>
      <c r="J1832" s="56">
        <v>10865.319663640646</v>
      </c>
      <c r="K1832" s="56">
        <v>10815</v>
      </c>
      <c r="L1832" s="58">
        <v>12761699.999999998</v>
      </c>
      <c r="M1832" s="76">
        <v>41298</v>
      </c>
      <c r="N1832" s="60">
        <v>2013</v>
      </c>
      <c r="O1832" s="77">
        <v>41358</v>
      </c>
      <c r="P1832" s="60">
        <v>2013</v>
      </c>
      <c r="Q1832" s="77">
        <v>41425</v>
      </c>
      <c r="R1832" s="52" t="s">
        <v>342</v>
      </c>
      <c r="S1832" s="54" t="s">
        <v>4008</v>
      </c>
      <c r="T1832" s="53" t="s">
        <v>417</v>
      </c>
      <c r="U1832" s="53" t="s">
        <v>670</v>
      </c>
      <c r="V1832" s="53">
        <v>2</v>
      </c>
      <c r="W1832" s="53" t="s">
        <v>390</v>
      </c>
      <c r="X1832" s="87">
        <v>41235</v>
      </c>
      <c r="Y1832" s="367">
        <v>1823.0999999999997</v>
      </c>
      <c r="Z1832" s="367">
        <v>3022.7047619047621</v>
      </c>
      <c r="AA1832" s="53"/>
      <c r="AB1832" s="53" t="s">
        <v>3951</v>
      </c>
      <c r="AC1832" s="53" t="s">
        <v>1791</v>
      </c>
      <c r="AD1832" s="295">
        <v>63476.800000000003</v>
      </c>
      <c r="AE1832" s="53"/>
      <c r="AF1832" s="53"/>
      <c r="AG1832" s="53" t="s">
        <v>681</v>
      </c>
      <c r="AH1832" s="367">
        <v>0</v>
      </c>
      <c r="AI1832" s="78" t="s">
        <v>99</v>
      </c>
      <c r="AJ1832" s="53" t="s">
        <v>391</v>
      </c>
    </row>
    <row r="1833" spans="1:46" s="148" customFormat="1" ht="45">
      <c r="A1833" s="52" t="s">
        <v>1199</v>
      </c>
      <c r="B1833" s="60">
        <v>2528</v>
      </c>
      <c r="C1833" s="52" t="s">
        <v>594</v>
      </c>
      <c r="D1833" s="52" t="s">
        <v>702</v>
      </c>
      <c r="E1833" s="53" t="s">
        <v>65</v>
      </c>
      <c r="F1833" s="75">
        <v>41229</v>
      </c>
      <c r="G1833" s="75">
        <v>41289</v>
      </c>
      <c r="H1833" s="53" t="s">
        <v>107</v>
      </c>
      <c r="I1833" s="57">
        <v>3805.084746</v>
      </c>
      <c r="J1833" s="56">
        <v>3827.6536213631157</v>
      </c>
      <c r="K1833" s="56">
        <v>3805.0839999999998</v>
      </c>
      <c r="L1833" s="58">
        <v>4489999.1199999992</v>
      </c>
      <c r="M1833" s="76">
        <v>41309</v>
      </c>
      <c r="N1833" s="60">
        <v>2013</v>
      </c>
      <c r="O1833" s="77">
        <v>41358</v>
      </c>
      <c r="P1833" s="60">
        <v>2013</v>
      </c>
      <c r="Q1833" s="77">
        <v>41425</v>
      </c>
      <c r="R1833" s="52" t="s">
        <v>342</v>
      </c>
      <c r="S1833" s="54" t="s">
        <v>4008</v>
      </c>
      <c r="T1833" s="53" t="s">
        <v>417</v>
      </c>
      <c r="U1833" s="53" t="s">
        <v>666</v>
      </c>
      <c r="V1833" s="53">
        <v>2</v>
      </c>
      <c r="W1833" s="53" t="s">
        <v>390</v>
      </c>
      <c r="X1833" s="87">
        <v>41235</v>
      </c>
      <c r="Y1833" s="367">
        <v>1496.666373333333</v>
      </c>
      <c r="Z1833" s="367">
        <v>3022.7047619047621</v>
      </c>
      <c r="AA1833" s="53"/>
      <c r="AB1833" s="53" t="s">
        <v>3951</v>
      </c>
      <c r="AC1833" s="53" t="s">
        <v>1791</v>
      </c>
      <c r="AD1833" s="295">
        <v>63476.800000000003</v>
      </c>
      <c r="AE1833" s="53"/>
      <c r="AF1833" s="53"/>
      <c r="AG1833" s="53" t="s">
        <v>681</v>
      </c>
      <c r="AH1833" s="367">
        <v>0</v>
      </c>
      <c r="AI1833" s="78" t="s">
        <v>99</v>
      </c>
      <c r="AJ1833" s="53" t="s">
        <v>391</v>
      </c>
    </row>
    <row r="1834" spans="1:46" s="148" customFormat="1" ht="45">
      <c r="A1834" s="52" t="s">
        <v>1199</v>
      </c>
      <c r="B1834" s="60">
        <v>2529</v>
      </c>
      <c r="C1834" s="52" t="s">
        <v>538</v>
      </c>
      <c r="D1834" s="52" t="s">
        <v>466</v>
      </c>
      <c r="E1834" s="53" t="s">
        <v>65</v>
      </c>
      <c r="F1834" s="75">
        <v>41229</v>
      </c>
      <c r="G1834" s="75">
        <v>41289</v>
      </c>
      <c r="H1834" s="53" t="s">
        <v>107</v>
      </c>
      <c r="I1834" s="57">
        <v>10339.230204722946</v>
      </c>
      <c r="J1834" s="56">
        <v>10391.813718043113</v>
      </c>
      <c r="K1834" s="56">
        <v>10339.23</v>
      </c>
      <c r="L1834" s="58">
        <v>12200291.399999999</v>
      </c>
      <c r="M1834" s="76">
        <v>41309</v>
      </c>
      <c r="N1834" s="60">
        <v>2013</v>
      </c>
      <c r="O1834" s="77">
        <v>41337</v>
      </c>
      <c r="P1834" s="60">
        <v>2013</v>
      </c>
      <c r="Q1834" s="77">
        <v>41425</v>
      </c>
      <c r="R1834" s="52" t="s">
        <v>342</v>
      </c>
      <c r="S1834" s="54" t="s">
        <v>4009</v>
      </c>
      <c r="T1834" s="53" t="s">
        <v>417</v>
      </c>
      <c r="U1834" s="53" t="s">
        <v>784</v>
      </c>
      <c r="V1834" s="53">
        <v>2</v>
      </c>
      <c r="W1834" s="53" t="s">
        <v>390</v>
      </c>
      <c r="X1834" s="87">
        <v>41235</v>
      </c>
      <c r="Y1834" s="367">
        <v>184.85289999999998</v>
      </c>
      <c r="Z1834" s="367">
        <v>3022.7047619047621</v>
      </c>
      <c r="AA1834" s="53"/>
      <c r="AB1834" s="53" t="s">
        <v>3951</v>
      </c>
      <c r="AC1834" s="53" t="s">
        <v>1791</v>
      </c>
      <c r="AD1834" s="295">
        <v>63476.800000000003</v>
      </c>
      <c r="AE1834" s="53"/>
      <c r="AF1834" s="53"/>
      <c r="AG1834" s="53" t="s">
        <v>681</v>
      </c>
      <c r="AH1834" s="367">
        <v>0</v>
      </c>
      <c r="AI1834" s="78" t="s">
        <v>99</v>
      </c>
      <c r="AJ1834" s="53" t="s">
        <v>391</v>
      </c>
    </row>
    <row r="1835" spans="1:46" s="148" customFormat="1" ht="45">
      <c r="A1835" s="52" t="s">
        <v>1199</v>
      </c>
      <c r="B1835" s="60">
        <v>2530</v>
      </c>
      <c r="C1835" s="52" t="s">
        <v>538</v>
      </c>
      <c r="D1835" s="52" t="s">
        <v>466</v>
      </c>
      <c r="E1835" s="53" t="s">
        <v>65</v>
      </c>
      <c r="F1835" s="75">
        <v>41229</v>
      </c>
      <c r="G1835" s="75">
        <v>41289</v>
      </c>
      <c r="H1835" s="53" t="s">
        <v>107</v>
      </c>
      <c r="I1835" s="57">
        <v>554.72979796552409</v>
      </c>
      <c r="J1835" s="56">
        <v>557.96326999169435</v>
      </c>
      <c r="K1835" s="56">
        <v>554.72900000000004</v>
      </c>
      <c r="L1835" s="58">
        <v>654580.22000000009</v>
      </c>
      <c r="M1835" s="76">
        <v>41309</v>
      </c>
      <c r="N1835" s="60">
        <v>2013</v>
      </c>
      <c r="O1835" s="77">
        <v>41337</v>
      </c>
      <c r="P1835" s="60">
        <v>2013</v>
      </c>
      <c r="Q1835" s="77">
        <v>41425</v>
      </c>
      <c r="R1835" s="52" t="s">
        <v>342</v>
      </c>
      <c r="S1835" s="54" t="s">
        <v>4010</v>
      </c>
      <c r="T1835" s="53" t="s">
        <v>417</v>
      </c>
      <c r="U1835" s="53" t="s">
        <v>672</v>
      </c>
      <c r="V1835" s="53" t="s">
        <v>694</v>
      </c>
      <c r="W1835" s="53" t="s">
        <v>390</v>
      </c>
      <c r="X1835" s="87">
        <v>41235</v>
      </c>
      <c r="Y1835" s="367">
        <v>65.458022000000014</v>
      </c>
      <c r="Z1835" s="367">
        <v>92.793333333333337</v>
      </c>
      <c r="AA1835" s="53"/>
      <c r="AB1835" s="53" t="s">
        <v>3953</v>
      </c>
      <c r="AC1835" s="53" t="s">
        <v>1791</v>
      </c>
      <c r="AD1835" s="295">
        <v>2227.04</v>
      </c>
      <c r="AE1835" s="53"/>
      <c r="AF1835" s="53"/>
      <c r="AG1835" s="53" t="s">
        <v>683</v>
      </c>
      <c r="AH1835" s="367">
        <v>0</v>
      </c>
      <c r="AI1835" s="78" t="s">
        <v>99</v>
      </c>
      <c r="AJ1835" s="53" t="s">
        <v>391</v>
      </c>
    </row>
    <row r="1836" spans="1:46" s="148" customFormat="1" ht="45">
      <c r="A1836" s="52" t="s">
        <v>1199</v>
      </c>
      <c r="B1836" s="159" t="s">
        <v>4011</v>
      </c>
      <c r="C1836" s="54">
        <v>3000560</v>
      </c>
      <c r="D1836" s="52" t="s">
        <v>465</v>
      </c>
      <c r="E1836" s="53" t="s">
        <v>83</v>
      </c>
      <c r="F1836" s="75">
        <v>41220</v>
      </c>
      <c r="G1836" s="75">
        <v>41300</v>
      </c>
      <c r="H1836" s="53" t="s">
        <v>107</v>
      </c>
      <c r="I1836" s="57">
        <v>10702.52</v>
      </c>
      <c r="J1836" s="56">
        <v>10280.295335817795</v>
      </c>
      <c r="K1836" s="56">
        <v>10280.295</v>
      </c>
      <c r="L1836" s="58">
        <v>12130748.1</v>
      </c>
      <c r="M1836" s="76">
        <v>41320</v>
      </c>
      <c r="N1836" s="60">
        <v>2013</v>
      </c>
      <c r="O1836" s="77">
        <v>41320</v>
      </c>
      <c r="P1836" s="60">
        <v>2013</v>
      </c>
      <c r="Q1836" s="77">
        <v>41486</v>
      </c>
      <c r="R1836" s="52" t="s">
        <v>342</v>
      </c>
      <c r="S1836" s="54" t="s">
        <v>4012</v>
      </c>
      <c r="T1836" s="53" t="s">
        <v>389</v>
      </c>
      <c r="U1836" s="53" t="s">
        <v>9</v>
      </c>
      <c r="V1836" s="53">
        <v>2</v>
      </c>
      <c r="W1836" s="53" t="s">
        <v>390</v>
      </c>
      <c r="X1836" s="87"/>
      <c r="Y1836" s="367">
        <v>12130.748099999999</v>
      </c>
      <c r="Z1836" s="367">
        <v>19472.22</v>
      </c>
      <c r="AA1836" s="53"/>
      <c r="AB1836" s="53" t="s">
        <v>4013</v>
      </c>
      <c r="AC1836" s="71">
        <v>41312</v>
      </c>
      <c r="AD1836" s="295">
        <v>19472.22</v>
      </c>
      <c r="AE1836" s="53"/>
      <c r="AF1836" s="53"/>
      <c r="AG1836" s="53" t="s">
        <v>2107</v>
      </c>
      <c r="AH1836" s="367">
        <v>0</v>
      </c>
      <c r="AI1836" s="53" t="s">
        <v>1106</v>
      </c>
      <c r="AJ1836" s="53" t="s">
        <v>689</v>
      </c>
    </row>
    <row r="1837" spans="1:46" s="148" customFormat="1" ht="90">
      <c r="A1837" s="53" t="s">
        <v>1285</v>
      </c>
      <c r="B1837" s="60">
        <v>2537</v>
      </c>
      <c r="C1837" s="80" t="s">
        <v>1856</v>
      </c>
      <c r="D1837" s="52" t="s">
        <v>388</v>
      </c>
      <c r="E1837" s="53" t="s">
        <v>82</v>
      </c>
      <c r="F1837" s="55">
        <v>41384</v>
      </c>
      <c r="G1837" s="55">
        <v>41414</v>
      </c>
      <c r="H1837" s="53" t="s">
        <v>99</v>
      </c>
      <c r="I1837" s="57">
        <v>7410.5924629816454</v>
      </c>
      <c r="J1837" s="56">
        <v>7444.8179821677768</v>
      </c>
      <c r="K1837" s="56">
        <v>7410.5919999999996</v>
      </c>
      <c r="L1837" s="58">
        <v>8744498.5600000005</v>
      </c>
      <c r="M1837" s="59">
        <v>41434</v>
      </c>
      <c r="N1837" s="60">
        <v>2013</v>
      </c>
      <c r="O1837" s="61">
        <v>41434</v>
      </c>
      <c r="P1837" s="60">
        <v>2013</v>
      </c>
      <c r="Q1837" s="61">
        <v>41623</v>
      </c>
      <c r="R1837" s="53" t="s">
        <v>342</v>
      </c>
      <c r="S1837" s="53"/>
      <c r="T1837" s="53" t="s">
        <v>389</v>
      </c>
      <c r="U1837" s="53" t="s">
        <v>9</v>
      </c>
      <c r="V1837" s="53">
        <v>2</v>
      </c>
      <c r="W1837" s="53" t="s">
        <v>390</v>
      </c>
      <c r="X1837" s="53"/>
      <c r="Y1837" s="367">
        <v>8744.49856</v>
      </c>
      <c r="Z1837" s="367">
        <v>1857.3840696856016</v>
      </c>
      <c r="AA1837" s="70"/>
      <c r="AB1837" s="53" t="s">
        <v>4014</v>
      </c>
      <c r="AC1837" s="53" t="s">
        <v>1791</v>
      </c>
      <c r="AD1837" s="57">
        <v>634293.00605434598</v>
      </c>
      <c r="AE1837" s="53">
        <v>8.4327333273149048</v>
      </c>
      <c r="AF1837" s="53">
        <v>341.49803285526855</v>
      </c>
      <c r="AG1837" s="53">
        <v>58</v>
      </c>
      <c r="AH1837" s="367">
        <v>23.096699999999998</v>
      </c>
      <c r="AI1837" s="53" t="s">
        <v>1792</v>
      </c>
      <c r="AJ1837" s="53" t="s">
        <v>689</v>
      </c>
    </row>
    <row r="1838" spans="1:46" s="148" customFormat="1" ht="240">
      <c r="A1838" s="53" t="s">
        <v>1285</v>
      </c>
      <c r="B1838" s="60">
        <v>2538</v>
      </c>
      <c r="C1838" s="80" t="s">
        <v>1856</v>
      </c>
      <c r="D1838" s="52" t="s">
        <v>388</v>
      </c>
      <c r="E1838" s="53" t="s">
        <v>82</v>
      </c>
      <c r="F1838" s="55">
        <v>41241</v>
      </c>
      <c r="G1838" s="55">
        <v>41271</v>
      </c>
      <c r="H1838" s="53" t="s">
        <v>99</v>
      </c>
      <c r="I1838" s="57">
        <v>4747.8710000000001</v>
      </c>
      <c r="J1838" s="56">
        <v>4750.5915526388553</v>
      </c>
      <c r="K1838" s="56">
        <v>4747.8710000000001</v>
      </c>
      <c r="L1838" s="58">
        <v>5602487.7799999993</v>
      </c>
      <c r="M1838" s="59">
        <v>41302</v>
      </c>
      <c r="N1838" s="60">
        <v>2013</v>
      </c>
      <c r="O1838" s="61">
        <v>41306</v>
      </c>
      <c r="P1838" s="60">
        <v>2013</v>
      </c>
      <c r="Q1838" s="61">
        <v>41426</v>
      </c>
      <c r="R1838" s="53" t="s">
        <v>342</v>
      </c>
      <c r="S1838" s="53"/>
      <c r="T1838" s="53" t="s">
        <v>389</v>
      </c>
      <c r="U1838" s="53" t="s">
        <v>9</v>
      </c>
      <c r="V1838" s="53">
        <v>2</v>
      </c>
      <c r="W1838" s="53" t="s">
        <v>390</v>
      </c>
      <c r="X1838" s="53"/>
      <c r="Y1838" s="367">
        <v>5602.4877799999995</v>
      </c>
      <c r="Z1838" s="367">
        <v>127103.18779433487</v>
      </c>
      <c r="AA1838" s="70"/>
      <c r="AB1838" s="60" t="s">
        <v>4015</v>
      </c>
      <c r="AC1838" s="71" t="s">
        <v>1875</v>
      </c>
      <c r="AD1838" s="57">
        <v>127103.18779433487</v>
      </c>
      <c r="AE1838" s="53"/>
      <c r="AF1838" s="53"/>
      <c r="AG1838" s="53" t="s">
        <v>9</v>
      </c>
      <c r="AH1838" s="367">
        <v>0</v>
      </c>
      <c r="AI1838" s="53" t="s">
        <v>1792</v>
      </c>
      <c r="AJ1838" s="53" t="s">
        <v>689</v>
      </c>
    </row>
    <row r="1839" spans="1:46" s="148" customFormat="1" ht="75">
      <c r="A1839" s="53" t="s">
        <v>1285</v>
      </c>
      <c r="B1839" s="60">
        <v>2539</v>
      </c>
      <c r="C1839" s="80" t="s">
        <v>1856</v>
      </c>
      <c r="D1839" s="52" t="s">
        <v>388</v>
      </c>
      <c r="E1839" s="53" t="s">
        <v>82</v>
      </c>
      <c r="F1839" s="55">
        <v>41241</v>
      </c>
      <c r="G1839" s="55">
        <v>41271</v>
      </c>
      <c r="H1839" s="53" t="s">
        <v>99</v>
      </c>
      <c r="I1839" s="57">
        <v>282.04157945888647</v>
      </c>
      <c r="J1839" s="56">
        <v>282.04157945888647</v>
      </c>
      <c r="K1839" s="56">
        <v>282.041</v>
      </c>
      <c r="L1839" s="58">
        <v>332808.38</v>
      </c>
      <c r="M1839" s="59">
        <v>41302</v>
      </c>
      <c r="N1839" s="60">
        <v>2013</v>
      </c>
      <c r="O1839" s="61">
        <v>41306</v>
      </c>
      <c r="P1839" s="60">
        <v>2013</v>
      </c>
      <c r="Q1839" s="61">
        <v>41365</v>
      </c>
      <c r="R1839" s="53" t="s">
        <v>342</v>
      </c>
      <c r="S1839" s="53"/>
      <c r="T1839" s="53" t="s">
        <v>389</v>
      </c>
      <c r="U1839" s="53" t="s">
        <v>9</v>
      </c>
      <c r="V1839" s="53">
        <v>2</v>
      </c>
      <c r="W1839" s="53" t="s">
        <v>390</v>
      </c>
      <c r="X1839" s="53"/>
      <c r="Y1839" s="367">
        <v>332.80900000000003</v>
      </c>
      <c r="Z1839" s="367">
        <v>3562.1089999999999</v>
      </c>
      <c r="AA1839" s="70"/>
      <c r="AB1839" s="53" t="s">
        <v>4016</v>
      </c>
      <c r="AC1839" s="53" t="s">
        <v>1791</v>
      </c>
      <c r="AD1839" s="57">
        <v>4282.6920000000009</v>
      </c>
      <c r="AE1839" s="53"/>
      <c r="AF1839" s="53"/>
      <c r="AG1839" s="53" t="s">
        <v>9</v>
      </c>
      <c r="AH1839" s="367">
        <v>0</v>
      </c>
      <c r="AI1839" s="53" t="s">
        <v>1792</v>
      </c>
      <c r="AJ1839" s="53" t="s">
        <v>689</v>
      </c>
    </row>
    <row r="1840" spans="1:46" s="148" customFormat="1" ht="45">
      <c r="A1840" s="53" t="s">
        <v>1285</v>
      </c>
      <c r="B1840" s="60">
        <v>2540</v>
      </c>
      <c r="C1840" s="174">
        <v>3000559</v>
      </c>
      <c r="D1840" s="52" t="s">
        <v>388</v>
      </c>
      <c r="E1840" s="53" t="s">
        <v>82</v>
      </c>
      <c r="F1840" s="55">
        <v>41453</v>
      </c>
      <c r="G1840" s="55">
        <v>41483</v>
      </c>
      <c r="H1840" s="53" t="s">
        <v>99</v>
      </c>
      <c r="I1840" s="57">
        <v>400</v>
      </c>
      <c r="J1840" s="56">
        <v>394.6393729930727</v>
      </c>
      <c r="K1840" s="56">
        <v>394.63900000000001</v>
      </c>
      <c r="L1840" s="58">
        <v>465674.01999999996</v>
      </c>
      <c r="M1840" s="59">
        <v>41503</v>
      </c>
      <c r="N1840" s="60">
        <v>2013</v>
      </c>
      <c r="O1840" s="61">
        <v>41503</v>
      </c>
      <c r="P1840" s="60">
        <v>2013</v>
      </c>
      <c r="Q1840" s="61">
        <v>41564</v>
      </c>
      <c r="R1840" s="53" t="s">
        <v>342</v>
      </c>
      <c r="S1840" s="53"/>
      <c r="T1840" s="53" t="s">
        <v>389</v>
      </c>
      <c r="U1840" s="53" t="s">
        <v>9</v>
      </c>
      <c r="V1840" s="53">
        <v>2</v>
      </c>
      <c r="W1840" s="53" t="s">
        <v>390</v>
      </c>
      <c r="X1840" s="53"/>
      <c r="Y1840" s="367">
        <v>465.67401999999998</v>
      </c>
      <c r="Z1840" s="367">
        <v>400</v>
      </c>
      <c r="AA1840" s="70"/>
      <c r="AB1840" s="53" t="s">
        <v>4017</v>
      </c>
      <c r="AC1840" s="53" t="s">
        <v>1791</v>
      </c>
      <c r="AD1840" s="57">
        <v>400</v>
      </c>
      <c r="AE1840" s="53"/>
      <c r="AF1840" s="53"/>
      <c r="AG1840" s="53" t="s">
        <v>9</v>
      </c>
      <c r="AH1840" s="367">
        <v>0</v>
      </c>
      <c r="AI1840" s="53" t="s">
        <v>1792</v>
      </c>
      <c r="AJ1840" s="53" t="s">
        <v>689</v>
      </c>
    </row>
    <row r="1841" spans="1:46" s="148" customFormat="1" ht="75">
      <c r="A1841" s="52" t="s">
        <v>1285</v>
      </c>
      <c r="B1841" s="60">
        <v>2541</v>
      </c>
      <c r="C1841" s="54">
        <v>3000559</v>
      </c>
      <c r="D1841" s="52" t="s">
        <v>388</v>
      </c>
      <c r="E1841" s="53" t="s">
        <v>82</v>
      </c>
      <c r="F1841" s="55">
        <v>41258</v>
      </c>
      <c r="G1841" s="55">
        <v>41289</v>
      </c>
      <c r="H1841" s="53" t="s">
        <v>99</v>
      </c>
      <c r="I1841" s="57">
        <v>399.51400000000001</v>
      </c>
      <c r="J1841" s="56">
        <v>399.51400000000001</v>
      </c>
      <c r="K1841" s="56">
        <v>399.51400000000001</v>
      </c>
      <c r="L1841" s="58">
        <v>471426.51999999996</v>
      </c>
      <c r="M1841" s="59">
        <v>41304</v>
      </c>
      <c r="N1841" s="60">
        <v>2013</v>
      </c>
      <c r="O1841" s="61">
        <v>41304</v>
      </c>
      <c r="P1841" s="60">
        <v>2013</v>
      </c>
      <c r="Q1841" s="61">
        <v>41363</v>
      </c>
      <c r="R1841" s="53" t="s">
        <v>342</v>
      </c>
      <c r="S1841" s="62"/>
      <c r="T1841" s="53" t="s">
        <v>329</v>
      </c>
      <c r="U1841" s="367" t="s">
        <v>9</v>
      </c>
      <c r="V1841" s="53">
        <v>2</v>
      </c>
      <c r="W1841" s="53" t="s">
        <v>390</v>
      </c>
      <c r="X1841" s="53"/>
      <c r="Y1841" s="63">
        <v>471.71600000000001</v>
      </c>
      <c r="Z1841" s="58">
        <v>5080.1750000000002</v>
      </c>
      <c r="AA1841" s="53"/>
      <c r="AB1841" s="62" t="s">
        <v>4018</v>
      </c>
      <c r="AC1841" s="65" t="s">
        <v>1791</v>
      </c>
      <c r="AD1841" s="66">
        <v>6580.8140000000003</v>
      </c>
      <c r="AE1841" s="53"/>
      <c r="AF1841" s="53"/>
      <c r="AG1841" s="58" t="s">
        <v>9</v>
      </c>
      <c r="AH1841" s="367">
        <v>0</v>
      </c>
      <c r="AI1841" s="52" t="s">
        <v>1792</v>
      </c>
      <c r="AJ1841" s="52" t="s">
        <v>689</v>
      </c>
      <c r="AL1841" s="67"/>
      <c r="AM1841" s="67"/>
      <c r="AN1841" s="67"/>
      <c r="AO1841" s="67"/>
      <c r="AP1841" s="67"/>
      <c r="AQ1841" s="67"/>
      <c r="AR1841" s="67"/>
      <c r="AS1841" s="67"/>
      <c r="AT1841" s="67"/>
    </row>
    <row r="1842" spans="1:46" s="148" customFormat="1" ht="135">
      <c r="A1842" s="52" t="s">
        <v>1285</v>
      </c>
      <c r="B1842" s="60" t="s">
        <v>6133</v>
      </c>
      <c r="C1842" s="54">
        <v>3000560</v>
      </c>
      <c r="D1842" s="52" t="s">
        <v>465</v>
      </c>
      <c r="E1842" s="53" t="s">
        <v>82</v>
      </c>
      <c r="F1842" s="55">
        <v>41475</v>
      </c>
      <c r="G1842" s="55">
        <v>41506</v>
      </c>
      <c r="H1842" s="53" t="s">
        <v>99</v>
      </c>
      <c r="I1842" s="57">
        <v>28004.720000000001</v>
      </c>
      <c r="J1842" s="56">
        <v>44223.617276927434</v>
      </c>
      <c r="K1842" s="56">
        <v>28004.720000000001</v>
      </c>
      <c r="L1842" s="58">
        <v>33045569.600000001</v>
      </c>
      <c r="M1842" s="59">
        <v>41538</v>
      </c>
      <c r="N1842" s="60">
        <v>2013</v>
      </c>
      <c r="O1842" s="61">
        <v>41548</v>
      </c>
      <c r="P1842" s="60">
        <v>2013</v>
      </c>
      <c r="Q1842" s="61">
        <v>41639</v>
      </c>
      <c r="R1842" s="53" t="s">
        <v>342</v>
      </c>
      <c r="S1842" s="62" t="s">
        <v>6134</v>
      </c>
      <c r="T1842" s="53" t="s">
        <v>1739</v>
      </c>
      <c r="U1842" s="367">
        <v>15.74</v>
      </c>
      <c r="V1842" s="53">
        <v>2</v>
      </c>
      <c r="W1842" s="53" t="s">
        <v>390</v>
      </c>
      <c r="X1842" s="53"/>
      <c r="Y1842" s="63">
        <v>2099.4643964421857</v>
      </c>
      <c r="Z1842" s="58">
        <v>3849.3257429649029</v>
      </c>
      <c r="AA1842" s="53"/>
      <c r="AB1842" s="62" t="s">
        <v>4019</v>
      </c>
      <c r="AC1842" s="65">
        <v>41275</v>
      </c>
      <c r="AD1842" s="66">
        <v>442672.46044096386</v>
      </c>
      <c r="AE1842" s="53">
        <v>18.611341493524662</v>
      </c>
      <c r="AF1842" s="53">
        <v>229.81216310100203</v>
      </c>
      <c r="AG1842" s="58">
        <v>115</v>
      </c>
      <c r="AH1842" s="367">
        <v>0</v>
      </c>
      <c r="AI1842" s="52" t="s">
        <v>1792</v>
      </c>
      <c r="AJ1842" s="52" t="s">
        <v>689</v>
      </c>
    </row>
    <row r="1843" spans="1:46" s="148" customFormat="1" ht="135">
      <c r="A1843" s="52" t="s">
        <v>1285</v>
      </c>
      <c r="B1843" s="60" t="s">
        <v>6135</v>
      </c>
      <c r="C1843" s="54">
        <v>3000560</v>
      </c>
      <c r="D1843" s="52" t="s">
        <v>465</v>
      </c>
      <c r="E1843" s="53" t="s">
        <v>82</v>
      </c>
      <c r="F1843" s="55">
        <v>41475</v>
      </c>
      <c r="G1843" s="55">
        <v>41506</v>
      </c>
      <c r="H1843" s="53" t="s">
        <v>99</v>
      </c>
      <c r="I1843" s="57">
        <v>27910</v>
      </c>
      <c r="J1843" s="56">
        <v>42568.599604224968</v>
      </c>
      <c r="K1843" s="56">
        <v>27910</v>
      </c>
      <c r="L1843" s="58">
        <v>32933799.999999996</v>
      </c>
      <c r="M1843" s="59">
        <v>41539</v>
      </c>
      <c r="N1843" s="60">
        <v>2013</v>
      </c>
      <c r="O1843" s="61">
        <v>41548</v>
      </c>
      <c r="P1843" s="60">
        <v>2013</v>
      </c>
      <c r="Q1843" s="61">
        <v>41639</v>
      </c>
      <c r="R1843" s="53" t="s">
        <v>342</v>
      </c>
      <c r="S1843" s="62" t="s">
        <v>6136</v>
      </c>
      <c r="T1843" s="53" t="s">
        <v>1739</v>
      </c>
      <c r="U1843" s="367">
        <v>20.309999999999999</v>
      </c>
      <c r="V1843" s="53">
        <v>2</v>
      </c>
      <c r="W1843" s="53" t="s">
        <v>390</v>
      </c>
      <c r="X1843" s="53"/>
      <c r="Y1843" s="63">
        <v>1621.5558838010832</v>
      </c>
      <c r="Z1843" s="58">
        <v>3849.3257429649029</v>
      </c>
      <c r="AA1843" s="53"/>
      <c r="AB1843" s="62" t="s">
        <v>4019</v>
      </c>
      <c r="AC1843" s="65">
        <v>41275</v>
      </c>
      <c r="AD1843" s="66">
        <v>442672.46044096386</v>
      </c>
      <c r="AE1843" s="53">
        <v>18.611341493524662</v>
      </c>
      <c r="AF1843" s="53">
        <v>229.81216310100203</v>
      </c>
      <c r="AG1843" s="58">
        <v>115</v>
      </c>
      <c r="AH1843" s="367">
        <v>0</v>
      </c>
      <c r="AI1843" s="52" t="s">
        <v>1792</v>
      </c>
      <c r="AJ1843" s="52" t="s">
        <v>689</v>
      </c>
    </row>
    <row r="1844" spans="1:46" s="148" customFormat="1" ht="135">
      <c r="A1844" s="52" t="s">
        <v>1285</v>
      </c>
      <c r="B1844" s="60" t="s">
        <v>6137</v>
      </c>
      <c r="C1844" s="54">
        <v>3000560</v>
      </c>
      <c r="D1844" s="52" t="s">
        <v>465</v>
      </c>
      <c r="E1844" s="53" t="s">
        <v>82</v>
      </c>
      <c r="F1844" s="55">
        <v>41475</v>
      </c>
      <c r="G1844" s="55">
        <v>41506</v>
      </c>
      <c r="H1844" s="53" t="s">
        <v>99</v>
      </c>
      <c r="I1844" s="57">
        <v>27611.31</v>
      </c>
      <c r="J1844" s="56">
        <v>42602.103037039116</v>
      </c>
      <c r="K1844" s="56">
        <v>27611.31</v>
      </c>
      <c r="L1844" s="58">
        <v>32581345.800000001</v>
      </c>
      <c r="M1844" s="59">
        <v>41540</v>
      </c>
      <c r="N1844" s="60">
        <v>2013</v>
      </c>
      <c r="O1844" s="61">
        <v>41548</v>
      </c>
      <c r="P1844" s="60">
        <v>2013</v>
      </c>
      <c r="Q1844" s="61">
        <v>41639</v>
      </c>
      <c r="R1844" s="53" t="s">
        <v>342</v>
      </c>
      <c r="S1844" s="62" t="s">
        <v>6138</v>
      </c>
      <c r="T1844" s="53" t="s">
        <v>1739</v>
      </c>
      <c r="U1844" s="367">
        <v>20.37</v>
      </c>
      <c r="V1844" s="53">
        <v>2</v>
      </c>
      <c r="W1844" s="53" t="s">
        <v>390</v>
      </c>
      <c r="X1844" s="53"/>
      <c r="Y1844" s="63">
        <v>1599.4769661266566</v>
      </c>
      <c r="Z1844" s="58">
        <v>3849.3257429649029</v>
      </c>
      <c r="AA1844" s="53"/>
      <c r="AB1844" s="62" t="s">
        <v>4019</v>
      </c>
      <c r="AC1844" s="65">
        <v>41275</v>
      </c>
      <c r="AD1844" s="66">
        <v>442672.46044096386</v>
      </c>
      <c r="AE1844" s="53">
        <v>18.611341493524662</v>
      </c>
      <c r="AF1844" s="53">
        <v>229.81216310100203</v>
      </c>
      <c r="AG1844" s="58">
        <v>115</v>
      </c>
      <c r="AH1844" s="367">
        <v>0</v>
      </c>
      <c r="AI1844" s="52" t="s">
        <v>1792</v>
      </c>
      <c r="AJ1844" s="52" t="s">
        <v>689</v>
      </c>
    </row>
    <row r="1845" spans="1:46" s="148" customFormat="1" ht="135">
      <c r="A1845" s="52" t="s">
        <v>1285</v>
      </c>
      <c r="B1845" s="60" t="s">
        <v>6139</v>
      </c>
      <c r="C1845" s="54">
        <v>3000560</v>
      </c>
      <c r="D1845" s="52" t="s">
        <v>465</v>
      </c>
      <c r="E1845" s="53" t="s">
        <v>82</v>
      </c>
      <c r="F1845" s="55">
        <v>41475</v>
      </c>
      <c r="G1845" s="55">
        <v>41506</v>
      </c>
      <c r="H1845" s="53" t="s">
        <v>99</v>
      </c>
      <c r="I1845" s="57">
        <v>28977.81</v>
      </c>
      <c r="J1845" s="56">
        <v>44113.052563315789</v>
      </c>
      <c r="K1845" s="56">
        <v>28977.81</v>
      </c>
      <c r="L1845" s="58">
        <v>34193815.799999997</v>
      </c>
      <c r="M1845" s="59">
        <v>41541</v>
      </c>
      <c r="N1845" s="60">
        <v>2013</v>
      </c>
      <c r="O1845" s="61">
        <v>41548</v>
      </c>
      <c r="P1845" s="60">
        <v>2013</v>
      </c>
      <c r="Q1845" s="61">
        <v>41639</v>
      </c>
      <c r="R1845" s="53" t="s">
        <v>342</v>
      </c>
      <c r="S1845" s="62" t="s">
        <v>6140</v>
      </c>
      <c r="T1845" s="53" t="s">
        <v>1739</v>
      </c>
      <c r="U1845" s="367">
        <v>20.350000000000001</v>
      </c>
      <c r="V1845" s="53">
        <v>2</v>
      </c>
      <c r="W1845" s="53" t="s">
        <v>390</v>
      </c>
      <c r="X1845" s="53"/>
      <c r="Y1845" s="63">
        <v>1680.2857886977883</v>
      </c>
      <c r="Z1845" s="58">
        <v>3849.3257429649029</v>
      </c>
      <c r="AA1845" s="53"/>
      <c r="AB1845" s="62" t="s">
        <v>4019</v>
      </c>
      <c r="AC1845" s="65">
        <v>41275</v>
      </c>
      <c r="AD1845" s="66">
        <v>442672.46044096386</v>
      </c>
      <c r="AE1845" s="53">
        <v>18.611341493524662</v>
      </c>
      <c r="AF1845" s="53">
        <v>229.81216310100203</v>
      </c>
      <c r="AG1845" s="58">
        <v>115</v>
      </c>
      <c r="AH1845" s="367">
        <v>0</v>
      </c>
      <c r="AI1845" s="52" t="s">
        <v>1792</v>
      </c>
      <c r="AJ1845" s="52" t="s">
        <v>689</v>
      </c>
    </row>
    <row r="1846" spans="1:46" s="148" customFormat="1" ht="135">
      <c r="A1846" s="52" t="s">
        <v>1285</v>
      </c>
      <c r="B1846" s="60" t="s">
        <v>6141</v>
      </c>
      <c r="C1846" s="54">
        <v>3000560</v>
      </c>
      <c r="D1846" s="52" t="s">
        <v>465</v>
      </c>
      <c r="E1846" s="53" t="s">
        <v>82</v>
      </c>
      <c r="F1846" s="55">
        <v>41475</v>
      </c>
      <c r="G1846" s="55">
        <v>41506</v>
      </c>
      <c r="H1846" s="53" t="s">
        <v>99</v>
      </c>
      <c r="I1846" s="57">
        <v>29167.59</v>
      </c>
      <c r="J1846" s="56">
        <v>45661.917729287823</v>
      </c>
      <c r="K1846" s="56">
        <v>29167.59</v>
      </c>
      <c r="L1846" s="58">
        <v>34417756.199999996</v>
      </c>
      <c r="M1846" s="59">
        <v>41541</v>
      </c>
      <c r="N1846" s="60">
        <v>2013</v>
      </c>
      <c r="O1846" s="61">
        <v>41548</v>
      </c>
      <c r="P1846" s="60">
        <v>2013</v>
      </c>
      <c r="Q1846" s="61">
        <v>41639</v>
      </c>
      <c r="R1846" s="53" t="s">
        <v>342</v>
      </c>
      <c r="S1846" s="62" t="s">
        <v>6142</v>
      </c>
      <c r="T1846" s="53" t="s">
        <v>1739</v>
      </c>
      <c r="U1846" s="367">
        <v>22.88</v>
      </c>
      <c r="V1846" s="53">
        <v>2</v>
      </c>
      <c r="W1846" s="53" t="s">
        <v>390</v>
      </c>
      <c r="X1846" s="53"/>
      <c r="Y1846" s="63">
        <v>1504.2725611888111</v>
      </c>
      <c r="Z1846" s="58">
        <v>3849.3257429649029</v>
      </c>
      <c r="AA1846" s="53"/>
      <c r="AB1846" s="62" t="s">
        <v>4019</v>
      </c>
      <c r="AC1846" s="65">
        <v>41275</v>
      </c>
      <c r="AD1846" s="66">
        <v>442672.46044096386</v>
      </c>
      <c r="AE1846" s="53">
        <v>18.611341493524662</v>
      </c>
      <c r="AF1846" s="53">
        <v>229.81216310100203</v>
      </c>
      <c r="AG1846" s="58">
        <v>115</v>
      </c>
      <c r="AH1846" s="367">
        <v>0</v>
      </c>
      <c r="AI1846" s="52" t="s">
        <v>1792</v>
      </c>
      <c r="AJ1846" s="52" t="s">
        <v>689</v>
      </c>
    </row>
    <row r="1847" spans="1:46" s="148" customFormat="1" ht="135">
      <c r="A1847" s="52" t="s">
        <v>1285</v>
      </c>
      <c r="B1847" s="60" t="s">
        <v>6143</v>
      </c>
      <c r="C1847" s="54">
        <v>3000560</v>
      </c>
      <c r="D1847" s="52" t="s">
        <v>465</v>
      </c>
      <c r="E1847" s="53" t="s">
        <v>82</v>
      </c>
      <c r="F1847" s="55">
        <v>41475</v>
      </c>
      <c r="G1847" s="55">
        <v>41506</v>
      </c>
      <c r="H1847" s="53" t="s">
        <v>99</v>
      </c>
      <c r="I1847" s="57">
        <v>30982.52</v>
      </c>
      <c r="J1847" s="56">
        <v>47250.662023439436</v>
      </c>
      <c r="K1847" s="56">
        <v>30982.52</v>
      </c>
      <c r="L1847" s="58">
        <v>36559373.600000001</v>
      </c>
      <c r="M1847" s="59">
        <v>41541</v>
      </c>
      <c r="N1847" s="60">
        <v>2013</v>
      </c>
      <c r="O1847" s="61">
        <v>41548</v>
      </c>
      <c r="P1847" s="60">
        <v>2013</v>
      </c>
      <c r="Q1847" s="61">
        <v>41639</v>
      </c>
      <c r="R1847" s="53" t="s">
        <v>342</v>
      </c>
      <c r="S1847" s="62" t="s">
        <v>6144</v>
      </c>
      <c r="T1847" s="53" t="s">
        <v>1739</v>
      </c>
      <c r="U1847" s="367">
        <v>22.69</v>
      </c>
      <c r="V1847" s="53">
        <v>2</v>
      </c>
      <c r="W1847" s="53" t="s">
        <v>390</v>
      </c>
      <c r="X1847" s="53"/>
      <c r="Y1847" s="63">
        <v>1611.2548964301452</v>
      </c>
      <c r="Z1847" s="58">
        <v>3849.3257429649029</v>
      </c>
      <c r="AA1847" s="53"/>
      <c r="AB1847" s="62" t="s">
        <v>4019</v>
      </c>
      <c r="AC1847" s="65">
        <v>41275</v>
      </c>
      <c r="AD1847" s="66">
        <v>442672.46044096386</v>
      </c>
      <c r="AE1847" s="53">
        <v>18.611341493524662</v>
      </c>
      <c r="AF1847" s="53">
        <v>229.81216310100203</v>
      </c>
      <c r="AG1847" s="58">
        <v>115</v>
      </c>
      <c r="AH1847" s="367">
        <v>0</v>
      </c>
      <c r="AI1847" s="52" t="s">
        <v>1792</v>
      </c>
      <c r="AJ1847" s="52" t="s">
        <v>689</v>
      </c>
    </row>
    <row r="1848" spans="1:46" s="148" customFormat="1" ht="135">
      <c r="A1848" s="52" t="s">
        <v>1285</v>
      </c>
      <c r="B1848" s="60" t="s">
        <v>6340</v>
      </c>
      <c r="C1848" s="54">
        <v>3000560</v>
      </c>
      <c r="D1848" s="52" t="s">
        <v>465</v>
      </c>
      <c r="E1848" s="53" t="s">
        <v>82</v>
      </c>
      <c r="F1848" s="55">
        <v>41475</v>
      </c>
      <c r="G1848" s="55">
        <v>41506</v>
      </c>
      <c r="H1848" s="53" t="s">
        <v>99</v>
      </c>
      <c r="I1848" s="57">
        <v>29569.9</v>
      </c>
      <c r="J1848" s="56">
        <v>44535.033321175302</v>
      </c>
      <c r="K1848" s="56">
        <v>29569.9</v>
      </c>
      <c r="L1848" s="58">
        <v>34892482</v>
      </c>
      <c r="M1848" s="59">
        <v>41537</v>
      </c>
      <c r="N1848" s="60">
        <v>2013</v>
      </c>
      <c r="O1848" s="61">
        <v>41548</v>
      </c>
      <c r="P1848" s="60">
        <v>2013</v>
      </c>
      <c r="Q1848" s="61">
        <v>41639</v>
      </c>
      <c r="R1848" s="53" t="s">
        <v>342</v>
      </c>
      <c r="S1848" s="62" t="s">
        <v>6341</v>
      </c>
      <c r="T1848" s="53" t="s">
        <v>1739</v>
      </c>
      <c r="U1848" s="367">
        <v>21.82</v>
      </c>
      <c r="V1848" s="53">
        <v>2</v>
      </c>
      <c r="W1848" s="53" t="s">
        <v>390</v>
      </c>
      <c r="X1848" s="53"/>
      <c r="Y1848" s="63">
        <v>1599.1054995417046</v>
      </c>
      <c r="Z1848" s="58">
        <v>3849.3257429649029</v>
      </c>
      <c r="AA1848" s="53"/>
      <c r="AB1848" s="62" t="s">
        <v>4019</v>
      </c>
      <c r="AC1848" s="65">
        <v>41275</v>
      </c>
      <c r="AD1848" s="66">
        <v>442672.46044096386</v>
      </c>
      <c r="AE1848" s="53">
        <v>18.611341493524662</v>
      </c>
      <c r="AF1848" s="53">
        <v>229.81216310100203</v>
      </c>
      <c r="AG1848" s="58">
        <v>115</v>
      </c>
      <c r="AH1848" s="367">
        <v>0</v>
      </c>
      <c r="AI1848" s="52" t="s">
        <v>1792</v>
      </c>
      <c r="AJ1848" s="52" t="s">
        <v>689</v>
      </c>
    </row>
    <row r="1849" spans="1:46" s="148" customFormat="1" ht="135">
      <c r="A1849" s="52" t="s">
        <v>1285</v>
      </c>
      <c r="B1849" s="60" t="s">
        <v>6342</v>
      </c>
      <c r="C1849" s="54">
        <v>3000560</v>
      </c>
      <c r="D1849" s="52" t="s">
        <v>465</v>
      </c>
      <c r="E1849" s="53" t="s">
        <v>82</v>
      </c>
      <c r="F1849" s="55">
        <v>41475</v>
      </c>
      <c r="G1849" s="55">
        <v>41506</v>
      </c>
      <c r="H1849" s="53" t="s">
        <v>99</v>
      </c>
      <c r="I1849" s="57">
        <v>30101.75</v>
      </c>
      <c r="J1849" s="56">
        <v>45881.591466772814</v>
      </c>
      <c r="K1849" s="56">
        <v>30101.75</v>
      </c>
      <c r="L1849" s="58">
        <v>35520064.999999993</v>
      </c>
      <c r="M1849" s="59">
        <v>41537</v>
      </c>
      <c r="N1849" s="60">
        <v>2013</v>
      </c>
      <c r="O1849" s="61">
        <v>41548</v>
      </c>
      <c r="P1849" s="60">
        <v>2013</v>
      </c>
      <c r="Q1849" s="61">
        <v>41639</v>
      </c>
      <c r="R1849" s="53" t="s">
        <v>342</v>
      </c>
      <c r="S1849" s="62" t="s">
        <v>6343</v>
      </c>
      <c r="T1849" s="53" t="s">
        <v>1739</v>
      </c>
      <c r="U1849" s="367">
        <v>23.42</v>
      </c>
      <c r="V1849" s="53">
        <v>2</v>
      </c>
      <c r="W1849" s="53" t="s">
        <v>390</v>
      </c>
      <c r="X1849" s="53"/>
      <c r="Y1849" s="63">
        <v>1516.655209222886</v>
      </c>
      <c r="Z1849" s="58">
        <v>3849.3257429649029</v>
      </c>
      <c r="AA1849" s="53"/>
      <c r="AB1849" s="62" t="s">
        <v>4019</v>
      </c>
      <c r="AC1849" s="65">
        <v>41275</v>
      </c>
      <c r="AD1849" s="66">
        <v>442672.46044096386</v>
      </c>
      <c r="AE1849" s="53">
        <v>18.611341493524662</v>
      </c>
      <c r="AF1849" s="53">
        <v>229.81216310100203</v>
      </c>
      <c r="AG1849" s="58">
        <v>115</v>
      </c>
      <c r="AH1849" s="367">
        <v>0</v>
      </c>
      <c r="AI1849" s="52" t="s">
        <v>1792</v>
      </c>
      <c r="AJ1849" s="52" t="s">
        <v>689</v>
      </c>
    </row>
    <row r="1850" spans="1:46" s="148" customFormat="1" ht="195">
      <c r="A1850" s="53" t="s">
        <v>1285</v>
      </c>
      <c r="B1850" s="60">
        <v>2543</v>
      </c>
      <c r="C1850" s="54">
        <v>3000560</v>
      </c>
      <c r="D1850" s="52" t="s">
        <v>465</v>
      </c>
      <c r="E1850" s="53" t="s">
        <v>83</v>
      </c>
      <c r="F1850" s="55">
        <v>41428</v>
      </c>
      <c r="G1850" s="55">
        <v>41489</v>
      </c>
      <c r="H1850" s="53" t="s">
        <v>99</v>
      </c>
      <c r="I1850" s="57">
        <v>33277.51</v>
      </c>
      <c r="J1850" s="56">
        <v>34572.552293803979</v>
      </c>
      <c r="K1850" s="56">
        <v>33277.51</v>
      </c>
      <c r="L1850" s="58">
        <v>39267461.799999997</v>
      </c>
      <c r="M1850" s="59">
        <v>41509</v>
      </c>
      <c r="N1850" s="60">
        <v>2013</v>
      </c>
      <c r="O1850" s="61">
        <v>41509</v>
      </c>
      <c r="P1850" s="60">
        <v>2013</v>
      </c>
      <c r="Q1850" s="61">
        <v>41562</v>
      </c>
      <c r="R1850" s="53" t="s">
        <v>342</v>
      </c>
      <c r="S1850" s="53" t="s">
        <v>1923</v>
      </c>
      <c r="T1850" s="53" t="s">
        <v>389</v>
      </c>
      <c r="U1850" s="53" t="s">
        <v>9</v>
      </c>
      <c r="V1850" s="53">
        <v>2</v>
      </c>
      <c r="W1850" s="53" t="s">
        <v>390</v>
      </c>
      <c r="X1850" s="53"/>
      <c r="Y1850" s="367">
        <v>39267.461799999997</v>
      </c>
      <c r="Z1850" s="367">
        <v>109338.03158730399</v>
      </c>
      <c r="AA1850" s="70"/>
      <c r="AB1850" s="53" t="s">
        <v>4020</v>
      </c>
      <c r="AC1850" s="71">
        <v>41432</v>
      </c>
      <c r="AD1850" s="57">
        <v>109338.03158730399</v>
      </c>
      <c r="AE1850" s="53"/>
      <c r="AF1850" s="53"/>
      <c r="AG1850" s="53" t="s">
        <v>9</v>
      </c>
      <c r="AH1850" s="367">
        <v>0</v>
      </c>
      <c r="AI1850" s="53" t="s">
        <v>1792</v>
      </c>
      <c r="AJ1850" s="53" t="s">
        <v>689</v>
      </c>
    </row>
    <row r="1851" spans="1:46" s="148" customFormat="1" ht="45">
      <c r="A1851" s="53" t="s">
        <v>1285</v>
      </c>
      <c r="B1851" s="60">
        <v>2546</v>
      </c>
      <c r="C1851" s="54">
        <v>3000560</v>
      </c>
      <c r="D1851" s="52" t="s">
        <v>465</v>
      </c>
      <c r="E1851" s="53" t="s">
        <v>60</v>
      </c>
      <c r="F1851" s="55">
        <v>41569</v>
      </c>
      <c r="G1851" s="55">
        <v>41579</v>
      </c>
      <c r="H1851" s="53" t="s">
        <v>99</v>
      </c>
      <c r="I1851" s="57">
        <v>8234.7000000000007</v>
      </c>
      <c r="J1851" s="56">
        <v>9165.7958136026409</v>
      </c>
      <c r="K1851" s="56">
        <v>8234.7000000000007</v>
      </c>
      <c r="L1851" s="58">
        <v>9716946</v>
      </c>
      <c r="M1851" s="59">
        <v>41599</v>
      </c>
      <c r="N1851" s="60">
        <v>2013</v>
      </c>
      <c r="O1851" s="61">
        <v>41599</v>
      </c>
      <c r="P1851" s="60">
        <v>2013</v>
      </c>
      <c r="Q1851" s="61">
        <v>41639</v>
      </c>
      <c r="R1851" s="53" t="s">
        <v>342</v>
      </c>
      <c r="S1851" s="53" t="s">
        <v>7308</v>
      </c>
      <c r="T1851" s="53" t="s">
        <v>329</v>
      </c>
      <c r="U1851" s="53" t="s">
        <v>9</v>
      </c>
      <c r="V1851" s="53">
        <v>2</v>
      </c>
      <c r="W1851" s="53" t="s">
        <v>390</v>
      </c>
      <c r="X1851" s="53"/>
      <c r="Y1851" s="367">
        <v>4874.0253999999995</v>
      </c>
      <c r="Z1851" s="367">
        <v>5244.8640657495989</v>
      </c>
      <c r="AA1851" s="70"/>
      <c r="AB1851" s="53" t="s">
        <v>4021</v>
      </c>
      <c r="AC1851" s="71">
        <v>41372</v>
      </c>
      <c r="AD1851" s="57">
        <v>5244.8640657495989</v>
      </c>
      <c r="AE1851" s="53"/>
      <c r="AF1851" s="53"/>
      <c r="AG1851" s="53" t="s">
        <v>9</v>
      </c>
      <c r="AH1851" s="367">
        <v>334.76</v>
      </c>
      <c r="AI1851" s="53" t="s">
        <v>1792</v>
      </c>
      <c r="AJ1851" s="53" t="s">
        <v>689</v>
      </c>
    </row>
    <row r="1852" spans="1:46" s="148" customFormat="1" ht="75">
      <c r="A1852" s="53" t="s">
        <v>1285</v>
      </c>
      <c r="B1852" s="60">
        <v>2548</v>
      </c>
      <c r="C1852" s="54">
        <v>3000560</v>
      </c>
      <c r="D1852" s="52" t="s">
        <v>465</v>
      </c>
      <c r="E1852" s="53" t="s">
        <v>60</v>
      </c>
      <c r="F1852" s="55">
        <v>41505</v>
      </c>
      <c r="G1852" s="55">
        <v>41536</v>
      </c>
      <c r="H1852" s="53" t="s">
        <v>99</v>
      </c>
      <c r="I1852" s="57">
        <v>3062.3150000000001</v>
      </c>
      <c r="J1852" s="56">
        <v>3655.0112445498244</v>
      </c>
      <c r="K1852" s="56">
        <v>3062.3150000000001</v>
      </c>
      <c r="L1852" s="58">
        <v>3613531.7</v>
      </c>
      <c r="M1852" s="59">
        <v>41556</v>
      </c>
      <c r="N1852" s="60">
        <v>2013</v>
      </c>
      <c r="O1852" s="61">
        <v>41556</v>
      </c>
      <c r="P1852" s="60">
        <v>2013</v>
      </c>
      <c r="Q1852" s="61">
        <v>41638</v>
      </c>
      <c r="R1852" s="53" t="s">
        <v>342</v>
      </c>
      <c r="S1852" s="53" t="s">
        <v>1923</v>
      </c>
      <c r="T1852" s="53" t="s">
        <v>389</v>
      </c>
      <c r="U1852" s="53" t="s">
        <v>9</v>
      </c>
      <c r="V1852" s="53">
        <v>2</v>
      </c>
      <c r="W1852" s="53" t="s">
        <v>390</v>
      </c>
      <c r="X1852" s="53"/>
      <c r="Y1852" s="367">
        <v>3613.5317</v>
      </c>
      <c r="Z1852" s="367">
        <v>4282.6920000000009</v>
      </c>
      <c r="AA1852" s="70"/>
      <c r="AB1852" s="53" t="s">
        <v>4016</v>
      </c>
      <c r="AC1852" s="71">
        <v>41463</v>
      </c>
      <c r="AD1852" s="57">
        <v>4282.6920000000009</v>
      </c>
      <c r="AE1852" s="53"/>
      <c r="AF1852" s="53"/>
      <c r="AG1852" s="53" t="s">
        <v>9</v>
      </c>
      <c r="AH1852" s="367">
        <v>0</v>
      </c>
      <c r="AI1852" s="53" t="s">
        <v>1792</v>
      </c>
      <c r="AJ1852" s="53" t="s">
        <v>689</v>
      </c>
    </row>
    <row r="1853" spans="1:46" s="148" customFormat="1" ht="195">
      <c r="A1853" s="53" t="s">
        <v>1285</v>
      </c>
      <c r="B1853" s="60">
        <v>2549</v>
      </c>
      <c r="C1853" s="53" t="s">
        <v>538</v>
      </c>
      <c r="D1853" s="52" t="s">
        <v>466</v>
      </c>
      <c r="E1853" s="53" t="s">
        <v>65</v>
      </c>
      <c r="F1853" s="55">
        <v>41228</v>
      </c>
      <c r="G1853" s="55">
        <v>41258</v>
      </c>
      <c r="H1853" s="53" t="s">
        <v>99</v>
      </c>
      <c r="I1853" s="57">
        <v>21837.060099999999</v>
      </c>
      <c r="J1853" s="56">
        <v>21837.060098446982</v>
      </c>
      <c r="K1853" s="56">
        <v>21837.06</v>
      </c>
      <c r="L1853" s="58">
        <v>25767730.800000001</v>
      </c>
      <c r="M1853" s="59">
        <v>41289</v>
      </c>
      <c r="N1853" s="60">
        <v>2013</v>
      </c>
      <c r="O1853" s="61">
        <v>41289</v>
      </c>
      <c r="P1853" s="60">
        <v>2013</v>
      </c>
      <c r="Q1853" s="61">
        <v>41455</v>
      </c>
      <c r="R1853" s="53" t="s">
        <v>342</v>
      </c>
      <c r="S1853" s="53"/>
      <c r="T1853" s="53" t="s">
        <v>428</v>
      </c>
      <c r="U1853" s="53" t="s">
        <v>4022</v>
      </c>
      <c r="V1853" s="53">
        <v>2</v>
      </c>
      <c r="W1853" s="53" t="s">
        <v>390</v>
      </c>
      <c r="X1853" s="53"/>
      <c r="Y1853" s="367">
        <v>124.259</v>
      </c>
      <c r="Z1853" s="367">
        <v>399.73899999999998</v>
      </c>
      <c r="AA1853" s="70"/>
      <c r="AB1853" s="53" t="s">
        <v>4020</v>
      </c>
      <c r="AC1853" s="71" t="s">
        <v>1875</v>
      </c>
      <c r="AD1853" s="57">
        <v>109338.03158730399</v>
      </c>
      <c r="AE1853" s="53"/>
      <c r="AF1853" s="53"/>
      <c r="AG1853" s="53" t="s">
        <v>4022</v>
      </c>
      <c r="AH1853" s="367">
        <v>0</v>
      </c>
      <c r="AI1853" s="53" t="s">
        <v>1792</v>
      </c>
      <c r="AJ1853" s="53" t="s">
        <v>689</v>
      </c>
    </row>
    <row r="1854" spans="1:46" s="148" customFormat="1" ht="195">
      <c r="A1854" s="53" t="s">
        <v>1285</v>
      </c>
      <c r="B1854" s="60">
        <v>2550</v>
      </c>
      <c r="C1854" s="53" t="s">
        <v>628</v>
      </c>
      <c r="D1854" s="52" t="s">
        <v>701</v>
      </c>
      <c r="E1854" s="53" t="s">
        <v>82</v>
      </c>
      <c r="F1854" s="55">
        <v>41218</v>
      </c>
      <c r="G1854" s="55">
        <v>41248</v>
      </c>
      <c r="H1854" s="53" t="s">
        <v>99</v>
      </c>
      <c r="I1854" s="57">
        <v>19067.796610000001</v>
      </c>
      <c r="J1854" s="56">
        <v>19067.79653034388</v>
      </c>
      <c r="K1854" s="56">
        <v>19067.795999999998</v>
      </c>
      <c r="L1854" s="58">
        <v>22499999.279999997</v>
      </c>
      <c r="M1854" s="59">
        <v>41284</v>
      </c>
      <c r="N1854" s="60">
        <v>2013</v>
      </c>
      <c r="O1854" s="61">
        <v>41343</v>
      </c>
      <c r="P1854" s="60">
        <v>2013</v>
      </c>
      <c r="Q1854" s="61">
        <v>41455</v>
      </c>
      <c r="R1854" s="53" t="s">
        <v>342</v>
      </c>
      <c r="S1854" s="53"/>
      <c r="T1854" s="53" t="s">
        <v>428</v>
      </c>
      <c r="U1854" s="53" t="s">
        <v>823</v>
      </c>
      <c r="V1854" s="53">
        <v>2</v>
      </c>
      <c r="W1854" s="53" t="s">
        <v>390</v>
      </c>
      <c r="X1854" s="53"/>
      <c r="Y1854" s="367">
        <v>249.99999638631394</v>
      </c>
      <c r="Z1854" s="367">
        <v>825.38800000000003</v>
      </c>
      <c r="AA1854" s="70"/>
      <c r="AB1854" s="53" t="s">
        <v>4020</v>
      </c>
      <c r="AC1854" s="71" t="s">
        <v>1875</v>
      </c>
      <c r="AD1854" s="57">
        <v>109338.03158730399</v>
      </c>
      <c r="AE1854" s="53"/>
      <c r="AF1854" s="53"/>
      <c r="AG1854" s="53" t="s">
        <v>823</v>
      </c>
      <c r="AH1854" s="367">
        <v>0</v>
      </c>
      <c r="AI1854" s="53" t="s">
        <v>1792</v>
      </c>
      <c r="AJ1854" s="53" t="s">
        <v>689</v>
      </c>
    </row>
    <row r="1855" spans="1:46" s="148" customFormat="1" ht="195">
      <c r="A1855" s="53" t="s">
        <v>1285</v>
      </c>
      <c r="B1855" s="60">
        <v>2551</v>
      </c>
      <c r="C1855" s="53" t="s">
        <v>1757</v>
      </c>
      <c r="D1855" s="52" t="s">
        <v>4023</v>
      </c>
      <c r="E1855" s="53" t="s">
        <v>60</v>
      </c>
      <c r="F1855" s="55">
        <v>41220</v>
      </c>
      <c r="G1855" s="55">
        <v>41250</v>
      </c>
      <c r="H1855" s="53" t="s">
        <v>99</v>
      </c>
      <c r="I1855" s="57">
        <v>4667.7969999999996</v>
      </c>
      <c r="J1855" s="56">
        <v>4667.7969983115836</v>
      </c>
      <c r="K1855" s="56">
        <v>4667.7960000000003</v>
      </c>
      <c r="L1855" s="58">
        <v>5507999.2800000003</v>
      </c>
      <c r="M1855" s="59">
        <v>41281</v>
      </c>
      <c r="N1855" s="60">
        <v>2013</v>
      </c>
      <c r="O1855" s="61">
        <v>41341</v>
      </c>
      <c r="P1855" s="60">
        <v>2013</v>
      </c>
      <c r="Q1855" s="61">
        <v>41455</v>
      </c>
      <c r="R1855" s="53" t="s">
        <v>342</v>
      </c>
      <c r="S1855" s="53"/>
      <c r="T1855" s="53" t="s">
        <v>761</v>
      </c>
      <c r="U1855" s="53" t="s">
        <v>666</v>
      </c>
      <c r="V1855" s="53">
        <v>2</v>
      </c>
      <c r="W1855" s="53" t="s">
        <v>390</v>
      </c>
      <c r="X1855" s="53"/>
      <c r="Y1855" s="367">
        <v>1766.6669999999999</v>
      </c>
      <c r="Z1855" s="367">
        <v>29713.967000000001</v>
      </c>
      <c r="AA1855" s="70"/>
      <c r="AB1855" s="53" t="s">
        <v>4020</v>
      </c>
      <c r="AC1855" s="71" t="s">
        <v>1875</v>
      </c>
      <c r="AD1855" s="57">
        <v>109338.03158730399</v>
      </c>
      <c r="AE1855" s="53"/>
      <c r="AF1855" s="53"/>
      <c r="AG1855" s="53" t="s">
        <v>666</v>
      </c>
      <c r="AH1855" s="367">
        <v>0</v>
      </c>
      <c r="AI1855" s="53" t="s">
        <v>1792</v>
      </c>
      <c r="AJ1855" s="53" t="s">
        <v>689</v>
      </c>
    </row>
    <row r="1856" spans="1:46" s="148" customFormat="1" ht="195">
      <c r="A1856" s="53" t="s">
        <v>1285</v>
      </c>
      <c r="B1856" s="60">
        <v>2552</v>
      </c>
      <c r="C1856" s="60">
        <v>14</v>
      </c>
      <c r="D1856" s="52" t="s">
        <v>3542</v>
      </c>
      <c r="E1856" s="53" t="s">
        <v>83</v>
      </c>
      <c r="F1856" s="55">
        <v>41220</v>
      </c>
      <c r="G1856" s="55">
        <v>41281</v>
      </c>
      <c r="H1856" s="53" t="s">
        <v>99</v>
      </c>
      <c r="I1856" s="57">
        <v>7118.6440670000002</v>
      </c>
      <c r="J1856" s="56">
        <v>7118.6439748023149</v>
      </c>
      <c r="K1856" s="56">
        <v>7118.643</v>
      </c>
      <c r="L1856" s="58">
        <v>8399998.7399999984</v>
      </c>
      <c r="M1856" s="59">
        <v>41301</v>
      </c>
      <c r="N1856" s="60">
        <v>2013</v>
      </c>
      <c r="O1856" s="61">
        <v>41381</v>
      </c>
      <c r="P1856" s="60">
        <v>2013</v>
      </c>
      <c r="Q1856" s="61">
        <v>41455</v>
      </c>
      <c r="R1856" s="53" t="s">
        <v>342</v>
      </c>
      <c r="S1856" s="53"/>
      <c r="T1856" s="53" t="s">
        <v>428</v>
      </c>
      <c r="U1856" s="53" t="s">
        <v>669</v>
      </c>
      <c r="V1856" s="53">
        <v>2</v>
      </c>
      <c r="W1856" s="53" t="s">
        <v>390</v>
      </c>
      <c r="X1856" s="53"/>
      <c r="Y1856" s="367">
        <v>1646.3030000000001</v>
      </c>
      <c r="Z1856" s="367">
        <v>14856.983</v>
      </c>
      <c r="AA1856" s="70"/>
      <c r="AB1856" s="53" t="s">
        <v>4020</v>
      </c>
      <c r="AC1856" s="71" t="s">
        <v>1875</v>
      </c>
      <c r="AD1856" s="57">
        <v>109338.03158730399</v>
      </c>
      <c r="AE1856" s="53"/>
      <c r="AF1856" s="53"/>
      <c r="AG1856" s="53" t="s">
        <v>669</v>
      </c>
      <c r="AH1856" s="367">
        <v>0</v>
      </c>
      <c r="AI1856" s="53" t="s">
        <v>1792</v>
      </c>
      <c r="AJ1856" s="53" t="s">
        <v>689</v>
      </c>
    </row>
    <row r="1857" spans="1:46" s="148" customFormat="1" ht="195">
      <c r="A1857" s="53" t="s">
        <v>1285</v>
      </c>
      <c r="B1857" s="60">
        <v>2553</v>
      </c>
      <c r="C1857" s="53" t="s">
        <v>627</v>
      </c>
      <c r="D1857" s="52" t="s">
        <v>1226</v>
      </c>
      <c r="E1857" s="53" t="s">
        <v>65</v>
      </c>
      <c r="F1857" s="55">
        <v>41220</v>
      </c>
      <c r="G1857" s="55">
        <v>41250</v>
      </c>
      <c r="H1857" s="53" t="s">
        <v>99</v>
      </c>
      <c r="I1857" s="57">
        <v>1186.44</v>
      </c>
      <c r="J1857" s="56">
        <v>1186.4399929250023</v>
      </c>
      <c r="K1857" s="56">
        <v>1186.4390000000001</v>
      </c>
      <c r="L1857" s="58">
        <v>1399998.02</v>
      </c>
      <c r="M1857" s="59">
        <v>41284</v>
      </c>
      <c r="N1857" s="60">
        <v>2013</v>
      </c>
      <c r="O1857" s="61">
        <v>41343</v>
      </c>
      <c r="P1857" s="60">
        <v>2013</v>
      </c>
      <c r="Q1857" s="61">
        <v>41455</v>
      </c>
      <c r="R1857" s="53" t="s">
        <v>342</v>
      </c>
      <c r="S1857" s="53"/>
      <c r="T1857" s="53" t="s">
        <v>428</v>
      </c>
      <c r="U1857" s="53" t="s">
        <v>671</v>
      </c>
      <c r="V1857" s="53">
        <v>2</v>
      </c>
      <c r="W1857" s="53" t="s">
        <v>390</v>
      </c>
      <c r="X1857" s="53"/>
      <c r="Y1857" s="367">
        <v>1646.3030000000001</v>
      </c>
      <c r="Z1857" s="367">
        <v>14856.983</v>
      </c>
      <c r="AA1857" s="70"/>
      <c r="AB1857" s="53" t="s">
        <v>4020</v>
      </c>
      <c r="AC1857" s="71" t="s">
        <v>1875</v>
      </c>
      <c r="AD1857" s="57">
        <v>109338.03158730399</v>
      </c>
      <c r="AE1857" s="53"/>
      <c r="AF1857" s="53"/>
      <c r="AG1857" s="53" t="s">
        <v>669</v>
      </c>
      <c r="AH1857" s="367">
        <v>0</v>
      </c>
      <c r="AI1857" s="53" t="s">
        <v>1792</v>
      </c>
      <c r="AJ1857" s="53" t="s">
        <v>689</v>
      </c>
    </row>
    <row r="1858" spans="1:46" s="148" customFormat="1" ht="45">
      <c r="A1858" s="53" t="s">
        <v>1285</v>
      </c>
      <c r="B1858" s="60">
        <v>2554</v>
      </c>
      <c r="C1858" s="60" t="s">
        <v>442</v>
      </c>
      <c r="D1858" s="52" t="s">
        <v>416</v>
      </c>
      <c r="E1858" s="53" t="s">
        <v>83</v>
      </c>
      <c r="F1858" s="55">
        <v>41394</v>
      </c>
      <c r="G1858" s="55">
        <v>41455</v>
      </c>
      <c r="H1858" s="53" t="s">
        <v>99</v>
      </c>
      <c r="I1858" s="57">
        <v>5613.3</v>
      </c>
      <c r="J1858" s="56">
        <v>5613.3</v>
      </c>
      <c r="K1858" s="56">
        <v>5613.3</v>
      </c>
      <c r="L1858" s="58">
        <v>6623693.9999999991</v>
      </c>
      <c r="M1858" s="59">
        <v>41474</v>
      </c>
      <c r="N1858" s="60">
        <v>2013</v>
      </c>
      <c r="O1858" s="61">
        <v>41474</v>
      </c>
      <c r="P1858" s="60">
        <v>2013</v>
      </c>
      <c r="Q1858" s="61">
        <v>41564</v>
      </c>
      <c r="R1858" s="53" t="s">
        <v>342</v>
      </c>
      <c r="S1858" s="53"/>
      <c r="T1858" s="53" t="s">
        <v>428</v>
      </c>
      <c r="U1858" s="53" t="s">
        <v>1762</v>
      </c>
      <c r="V1858" s="53">
        <v>2</v>
      </c>
      <c r="W1858" s="53" t="s">
        <v>390</v>
      </c>
      <c r="X1858" s="53"/>
      <c r="Y1858" s="367">
        <v>129.87635294117646</v>
      </c>
      <c r="Z1858" s="367">
        <v>136.62992329411765</v>
      </c>
      <c r="AA1858" s="70"/>
      <c r="AB1858" s="53" t="s">
        <v>4024</v>
      </c>
      <c r="AC1858" s="53" t="s">
        <v>1795</v>
      </c>
      <c r="AD1858" s="57">
        <v>6968.126088</v>
      </c>
      <c r="AE1858" s="53"/>
      <c r="AF1858" s="53"/>
      <c r="AG1858" s="53" t="s">
        <v>1762</v>
      </c>
      <c r="AH1858" s="367">
        <v>0</v>
      </c>
      <c r="AI1858" s="53" t="s">
        <v>1792</v>
      </c>
      <c r="AJ1858" s="53" t="s">
        <v>689</v>
      </c>
      <c r="AL1858" s="150"/>
      <c r="AM1858" s="150"/>
      <c r="AN1858" s="150"/>
      <c r="AO1858" s="150"/>
      <c r="AP1858" s="150"/>
      <c r="AQ1858" s="150"/>
      <c r="AR1858" s="150"/>
      <c r="AS1858" s="150"/>
      <c r="AT1858" s="150"/>
    </row>
    <row r="1859" spans="1:46" s="148" customFormat="1" ht="60">
      <c r="A1859" s="53" t="s">
        <v>1285</v>
      </c>
      <c r="B1859" s="60">
        <v>2555</v>
      </c>
      <c r="C1859" s="60" t="s">
        <v>515</v>
      </c>
      <c r="D1859" s="52" t="s">
        <v>415</v>
      </c>
      <c r="E1859" s="53" t="s">
        <v>60</v>
      </c>
      <c r="F1859" s="55">
        <v>41397</v>
      </c>
      <c r="G1859" s="55">
        <v>41428</v>
      </c>
      <c r="H1859" s="53" t="s">
        <v>99</v>
      </c>
      <c r="I1859" s="57">
        <v>720</v>
      </c>
      <c r="J1859" s="56">
        <v>719.99955167101916</v>
      </c>
      <c r="K1859" s="56">
        <v>719.99900000000002</v>
      </c>
      <c r="L1859" s="58">
        <v>849598.82</v>
      </c>
      <c r="M1859" s="59">
        <v>41448</v>
      </c>
      <c r="N1859" s="60">
        <v>2013</v>
      </c>
      <c r="O1859" s="61">
        <v>41448</v>
      </c>
      <c r="P1859" s="60">
        <v>2013</v>
      </c>
      <c r="Q1859" s="61">
        <v>41550</v>
      </c>
      <c r="R1859" s="53" t="s">
        <v>348</v>
      </c>
      <c r="S1859" s="53"/>
      <c r="T1859" s="53" t="s">
        <v>428</v>
      </c>
      <c r="U1859" s="53" t="s">
        <v>671</v>
      </c>
      <c r="V1859" s="53">
        <v>2</v>
      </c>
      <c r="W1859" s="53" t="s">
        <v>394</v>
      </c>
      <c r="X1859" s="53"/>
      <c r="Y1859" s="367">
        <v>94.399941219089172</v>
      </c>
      <c r="Z1859" s="367">
        <v>99.308799999999991</v>
      </c>
      <c r="AA1859" s="70"/>
      <c r="AB1859" s="53" t="s">
        <v>4025</v>
      </c>
      <c r="AC1859" s="53" t="s">
        <v>1795</v>
      </c>
      <c r="AD1859" s="57">
        <v>893.77919999999995</v>
      </c>
      <c r="AE1859" s="53"/>
      <c r="AF1859" s="53"/>
      <c r="AG1859" s="53" t="s">
        <v>671</v>
      </c>
      <c r="AH1859" s="367">
        <v>0</v>
      </c>
      <c r="AI1859" s="53" t="s">
        <v>1792</v>
      </c>
      <c r="AJ1859" s="53" t="s">
        <v>689</v>
      </c>
      <c r="AL1859" s="150"/>
      <c r="AM1859" s="150"/>
      <c r="AN1859" s="150"/>
      <c r="AO1859" s="150"/>
      <c r="AP1859" s="150"/>
      <c r="AQ1859" s="150"/>
      <c r="AR1859" s="150"/>
      <c r="AS1859" s="150"/>
      <c r="AT1859" s="150"/>
    </row>
    <row r="1860" spans="1:46" s="148" customFormat="1" ht="45">
      <c r="A1860" s="53" t="s">
        <v>1285</v>
      </c>
      <c r="B1860" s="60">
        <v>2556</v>
      </c>
      <c r="C1860" s="53" t="s">
        <v>419</v>
      </c>
      <c r="D1860" s="52" t="s">
        <v>420</v>
      </c>
      <c r="E1860" s="53" t="s">
        <v>83</v>
      </c>
      <c r="F1860" s="55">
        <v>41253</v>
      </c>
      <c r="G1860" s="55">
        <v>41315</v>
      </c>
      <c r="H1860" s="53" t="s">
        <v>99</v>
      </c>
      <c r="I1860" s="57">
        <v>847.45799999999997</v>
      </c>
      <c r="J1860" s="56">
        <v>847.45855140280355</v>
      </c>
      <c r="K1860" s="56">
        <v>847.45799999999997</v>
      </c>
      <c r="L1860" s="58">
        <v>1000000.44</v>
      </c>
      <c r="M1860" s="59">
        <v>41343</v>
      </c>
      <c r="N1860" s="60">
        <v>2013</v>
      </c>
      <c r="O1860" s="61">
        <v>41343</v>
      </c>
      <c r="P1860" s="60">
        <v>2013</v>
      </c>
      <c r="Q1860" s="61">
        <v>41618</v>
      </c>
      <c r="R1860" s="53" t="s">
        <v>342</v>
      </c>
      <c r="S1860" s="53" t="s">
        <v>4026</v>
      </c>
      <c r="T1860" s="53" t="s">
        <v>428</v>
      </c>
      <c r="U1860" s="53">
        <v>1</v>
      </c>
      <c r="V1860" s="53">
        <v>2</v>
      </c>
      <c r="W1860" s="53" t="s">
        <v>390</v>
      </c>
      <c r="X1860" s="53"/>
      <c r="Y1860" s="367">
        <v>1000.0010906553082</v>
      </c>
      <c r="Z1860" s="367">
        <v>1502.5033333333333</v>
      </c>
      <c r="AA1860" s="70"/>
      <c r="AB1860" s="53" t="s">
        <v>4027</v>
      </c>
      <c r="AC1860" s="53" t="s">
        <v>1795</v>
      </c>
      <c r="AD1860" s="57">
        <v>18030.04</v>
      </c>
      <c r="AE1860" s="53"/>
      <c r="AF1860" s="53"/>
      <c r="AG1860" s="53" t="s">
        <v>674</v>
      </c>
      <c r="AH1860" s="367">
        <v>0</v>
      </c>
      <c r="AI1860" s="53" t="s">
        <v>1792</v>
      </c>
      <c r="AJ1860" s="53" t="s">
        <v>689</v>
      </c>
    </row>
    <row r="1861" spans="1:46" s="148" customFormat="1" ht="45">
      <c r="A1861" s="53" t="s">
        <v>1285</v>
      </c>
      <c r="B1861" s="159" t="s">
        <v>4028</v>
      </c>
      <c r="C1861" s="53" t="s">
        <v>419</v>
      </c>
      <c r="D1861" s="52" t="s">
        <v>420</v>
      </c>
      <c r="E1861" s="53" t="s">
        <v>83</v>
      </c>
      <c r="F1861" s="55">
        <v>41253</v>
      </c>
      <c r="G1861" s="55">
        <v>41315</v>
      </c>
      <c r="H1861" s="53" t="s">
        <v>99</v>
      </c>
      <c r="I1861" s="57">
        <v>1694.9159999999999</v>
      </c>
      <c r="J1861" s="56">
        <v>1694.9171028056071</v>
      </c>
      <c r="K1861" s="56">
        <v>1694.9159999999999</v>
      </c>
      <c r="L1861" s="58">
        <v>2000000.88</v>
      </c>
      <c r="M1861" s="59">
        <v>41343</v>
      </c>
      <c r="N1861" s="60">
        <v>2013</v>
      </c>
      <c r="O1861" s="61">
        <v>41343</v>
      </c>
      <c r="P1861" s="60">
        <v>2013</v>
      </c>
      <c r="Q1861" s="61">
        <v>41618</v>
      </c>
      <c r="R1861" s="53" t="s">
        <v>342</v>
      </c>
      <c r="S1861" s="53" t="s">
        <v>4026</v>
      </c>
      <c r="T1861" s="53" t="s">
        <v>428</v>
      </c>
      <c r="U1861" s="53">
        <v>2</v>
      </c>
      <c r="V1861" s="53">
        <v>2</v>
      </c>
      <c r="W1861" s="53" t="s">
        <v>390</v>
      </c>
      <c r="X1861" s="53"/>
      <c r="Y1861" s="367">
        <v>1000.0010906553082</v>
      </c>
      <c r="Z1861" s="367">
        <v>1502.5033333333333</v>
      </c>
      <c r="AA1861" s="70"/>
      <c r="AB1861" s="53" t="s">
        <v>4027</v>
      </c>
      <c r="AC1861" s="53" t="s">
        <v>1795</v>
      </c>
      <c r="AD1861" s="57">
        <v>18030.04</v>
      </c>
      <c r="AE1861" s="53"/>
      <c r="AF1861" s="53"/>
      <c r="AG1861" s="53" t="s">
        <v>674</v>
      </c>
      <c r="AH1861" s="367">
        <v>0</v>
      </c>
      <c r="AI1861" s="53" t="s">
        <v>1792</v>
      </c>
      <c r="AJ1861" s="53" t="s">
        <v>689</v>
      </c>
    </row>
    <row r="1862" spans="1:46" s="148" customFormat="1" ht="45">
      <c r="A1862" s="53" t="s">
        <v>1285</v>
      </c>
      <c r="B1862" s="159" t="s">
        <v>4029</v>
      </c>
      <c r="C1862" s="53" t="s">
        <v>419</v>
      </c>
      <c r="D1862" s="52" t="s">
        <v>420</v>
      </c>
      <c r="E1862" s="53" t="s">
        <v>83</v>
      </c>
      <c r="F1862" s="55">
        <v>41253</v>
      </c>
      <c r="G1862" s="55">
        <v>41315</v>
      </c>
      <c r="H1862" s="53" t="s">
        <v>99</v>
      </c>
      <c r="I1862" s="57">
        <v>1186.441</v>
      </c>
      <c r="J1862" s="56">
        <v>1186.441771963795</v>
      </c>
      <c r="K1862" s="56">
        <v>1186.441</v>
      </c>
      <c r="L1862" s="58">
        <v>1400000.38</v>
      </c>
      <c r="M1862" s="59">
        <v>41343</v>
      </c>
      <c r="N1862" s="60">
        <v>2013</v>
      </c>
      <c r="O1862" s="61">
        <v>41343</v>
      </c>
      <c r="P1862" s="60">
        <v>2013</v>
      </c>
      <c r="Q1862" s="61">
        <v>41618</v>
      </c>
      <c r="R1862" s="53" t="s">
        <v>342</v>
      </c>
      <c r="S1862" s="53" t="s">
        <v>4030</v>
      </c>
      <c r="T1862" s="53" t="s">
        <v>428</v>
      </c>
      <c r="U1862" s="53">
        <v>4</v>
      </c>
      <c r="V1862" s="53">
        <v>2</v>
      </c>
      <c r="W1862" s="53" t="s">
        <v>390</v>
      </c>
      <c r="X1862" s="53"/>
      <c r="Y1862" s="367">
        <v>350.00032272931952</v>
      </c>
      <c r="Z1862" s="367">
        <v>1502.5033333333333</v>
      </c>
      <c r="AA1862" s="70"/>
      <c r="AB1862" s="53" t="s">
        <v>4027</v>
      </c>
      <c r="AC1862" s="53" t="s">
        <v>1795</v>
      </c>
      <c r="AD1862" s="57">
        <v>18030.04</v>
      </c>
      <c r="AE1862" s="53"/>
      <c r="AF1862" s="53"/>
      <c r="AG1862" s="53" t="s">
        <v>674</v>
      </c>
      <c r="AH1862" s="367">
        <v>0</v>
      </c>
      <c r="AI1862" s="53" t="s">
        <v>1792</v>
      </c>
      <c r="AJ1862" s="53" t="s">
        <v>689</v>
      </c>
    </row>
    <row r="1863" spans="1:46" s="148" customFormat="1" ht="45">
      <c r="A1863" s="53" t="s">
        <v>1285</v>
      </c>
      <c r="B1863" s="60">
        <v>2557</v>
      </c>
      <c r="C1863" s="53" t="s">
        <v>419</v>
      </c>
      <c r="D1863" s="52" t="s">
        <v>420</v>
      </c>
      <c r="E1863" s="53" t="s">
        <v>83</v>
      </c>
      <c r="F1863" s="55">
        <v>41253</v>
      </c>
      <c r="G1863" s="55">
        <v>41315</v>
      </c>
      <c r="H1863" s="53" t="s">
        <v>99</v>
      </c>
      <c r="I1863" s="57">
        <v>7922.0339999999997</v>
      </c>
      <c r="J1863" s="56">
        <v>7922.0339999999997</v>
      </c>
      <c r="K1863" s="56">
        <v>7922.0339999999997</v>
      </c>
      <c r="L1863" s="58">
        <v>9348000.1199999992</v>
      </c>
      <c r="M1863" s="59">
        <v>41343</v>
      </c>
      <c r="N1863" s="60">
        <v>2013</v>
      </c>
      <c r="O1863" s="61">
        <v>41343</v>
      </c>
      <c r="P1863" s="60">
        <v>2013</v>
      </c>
      <c r="Q1863" s="61">
        <v>41618</v>
      </c>
      <c r="R1863" s="53" t="s">
        <v>342</v>
      </c>
      <c r="S1863" s="53" t="s">
        <v>4031</v>
      </c>
      <c r="T1863" s="53" t="s">
        <v>428</v>
      </c>
      <c r="U1863" s="53">
        <v>2</v>
      </c>
      <c r="V1863" s="53">
        <v>2</v>
      </c>
      <c r="W1863" s="53" t="s">
        <v>390</v>
      </c>
      <c r="X1863" s="53"/>
      <c r="Y1863" s="367">
        <v>4674.0000599999994</v>
      </c>
      <c r="Z1863" s="367">
        <v>1502.5033333333333</v>
      </c>
      <c r="AA1863" s="70"/>
      <c r="AB1863" s="53" t="s">
        <v>4027</v>
      </c>
      <c r="AC1863" s="53" t="s">
        <v>1795</v>
      </c>
      <c r="AD1863" s="57">
        <v>18030.04</v>
      </c>
      <c r="AE1863" s="53"/>
      <c r="AF1863" s="53"/>
      <c r="AG1863" s="53" t="s">
        <v>674</v>
      </c>
      <c r="AH1863" s="367">
        <v>0</v>
      </c>
      <c r="AI1863" s="53" t="s">
        <v>1792</v>
      </c>
      <c r="AJ1863" s="53" t="s">
        <v>689</v>
      </c>
    </row>
    <row r="1864" spans="1:46" s="148" customFormat="1" ht="60">
      <c r="A1864" s="53" t="s">
        <v>1285</v>
      </c>
      <c r="B1864" s="159" t="s">
        <v>4032</v>
      </c>
      <c r="C1864" s="53" t="s">
        <v>419</v>
      </c>
      <c r="D1864" s="52" t="s">
        <v>420</v>
      </c>
      <c r="E1864" s="53" t="s">
        <v>83</v>
      </c>
      <c r="F1864" s="55">
        <v>41253</v>
      </c>
      <c r="G1864" s="55">
        <v>41315</v>
      </c>
      <c r="H1864" s="53" t="s">
        <v>99</v>
      </c>
      <c r="I1864" s="57">
        <v>3983.2710000000002</v>
      </c>
      <c r="J1864" s="56">
        <v>3983.2710000000002</v>
      </c>
      <c r="K1864" s="56">
        <v>3983.2710000000002</v>
      </c>
      <c r="L1864" s="58">
        <v>4700259.78</v>
      </c>
      <c r="M1864" s="59">
        <v>41343</v>
      </c>
      <c r="N1864" s="60">
        <v>2013</v>
      </c>
      <c r="O1864" s="61">
        <v>41343</v>
      </c>
      <c r="P1864" s="60">
        <v>2013</v>
      </c>
      <c r="Q1864" s="61">
        <v>41618</v>
      </c>
      <c r="R1864" s="53" t="s">
        <v>342</v>
      </c>
      <c r="S1864" s="53" t="s">
        <v>4033</v>
      </c>
      <c r="T1864" s="53" t="s">
        <v>428</v>
      </c>
      <c r="U1864" s="53">
        <v>1</v>
      </c>
      <c r="V1864" s="53">
        <v>2</v>
      </c>
      <c r="W1864" s="53" t="s">
        <v>390</v>
      </c>
      <c r="X1864" s="53"/>
      <c r="Y1864" s="367">
        <v>4700.2597800000003</v>
      </c>
      <c r="Z1864" s="367">
        <v>1502.5033333333333</v>
      </c>
      <c r="AA1864" s="70"/>
      <c r="AB1864" s="53" t="s">
        <v>4027</v>
      </c>
      <c r="AC1864" s="53" t="s">
        <v>1795</v>
      </c>
      <c r="AD1864" s="57">
        <v>18030.04</v>
      </c>
      <c r="AE1864" s="53"/>
      <c r="AF1864" s="53"/>
      <c r="AG1864" s="53" t="s">
        <v>674</v>
      </c>
      <c r="AH1864" s="367">
        <v>0</v>
      </c>
      <c r="AI1864" s="53" t="s">
        <v>1792</v>
      </c>
      <c r="AJ1864" s="53" t="s">
        <v>689</v>
      </c>
    </row>
    <row r="1865" spans="1:46" s="148" customFormat="1" ht="45">
      <c r="A1865" s="53" t="s">
        <v>1285</v>
      </c>
      <c r="B1865" s="159" t="s">
        <v>4034</v>
      </c>
      <c r="C1865" s="53" t="s">
        <v>419</v>
      </c>
      <c r="D1865" s="52" t="s">
        <v>420</v>
      </c>
      <c r="E1865" s="53" t="s">
        <v>83</v>
      </c>
      <c r="F1865" s="55">
        <v>41253</v>
      </c>
      <c r="G1865" s="55">
        <v>41315</v>
      </c>
      <c r="H1865" s="53" t="s">
        <v>99</v>
      </c>
      <c r="I1865" s="57">
        <v>1016.949</v>
      </c>
      <c r="J1865" s="56">
        <v>1016.949</v>
      </c>
      <c r="K1865" s="56">
        <v>1016.949</v>
      </c>
      <c r="L1865" s="58">
        <v>1199999.8199999998</v>
      </c>
      <c r="M1865" s="59">
        <v>41343</v>
      </c>
      <c r="N1865" s="60">
        <v>2013</v>
      </c>
      <c r="O1865" s="61">
        <v>41343</v>
      </c>
      <c r="P1865" s="60">
        <v>2013</v>
      </c>
      <c r="Q1865" s="61">
        <v>41618</v>
      </c>
      <c r="R1865" s="53" t="s">
        <v>342</v>
      </c>
      <c r="S1865" s="53" t="s">
        <v>4035</v>
      </c>
      <c r="T1865" s="53" t="s">
        <v>428</v>
      </c>
      <c r="U1865" s="53">
        <v>2</v>
      </c>
      <c r="V1865" s="53">
        <v>2</v>
      </c>
      <c r="W1865" s="53" t="s">
        <v>390</v>
      </c>
      <c r="X1865" s="53"/>
      <c r="Y1865" s="367">
        <v>599.99990999999989</v>
      </c>
      <c r="Z1865" s="367">
        <v>1502.5033333333333</v>
      </c>
      <c r="AA1865" s="70"/>
      <c r="AB1865" s="53" t="s">
        <v>4027</v>
      </c>
      <c r="AC1865" s="53" t="s">
        <v>1795</v>
      </c>
      <c r="AD1865" s="57">
        <v>18030.04</v>
      </c>
      <c r="AE1865" s="53"/>
      <c r="AF1865" s="53"/>
      <c r="AG1865" s="53" t="s">
        <v>674</v>
      </c>
      <c r="AH1865" s="367">
        <v>0</v>
      </c>
      <c r="AI1865" s="53" t="s">
        <v>1792</v>
      </c>
      <c r="AJ1865" s="53" t="s">
        <v>689</v>
      </c>
    </row>
    <row r="1866" spans="1:46" s="148" customFormat="1" ht="75">
      <c r="A1866" s="53" t="s">
        <v>1285</v>
      </c>
      <c r="B1866" s="159" t="s">
        <v>4036</v>
      </c>
      <c r="C1866" s="53" t="s">
        <v>419</v>
      </c>
      <c r="D1866" s="52" t="s">
        <v>420</v>
      </c>
      <c r="E1866" s="53" t="s">
        <v>83</v>
      </c>
      <c r="F1866" s="55">
        <v>41253</v>
      </c>
      <c r="G1866" s="55">
        <v>41315</v>
      </c>
      <c r="H1866" s="53" t="s">
        <v>99</v>
      </c>
      <c r="I1866" s="57">
        <v>11682.745999999999</v>
      </c>
      <c r="J1866" s="56">
        <v>11682.745999999999</v>
      </c>
      <c r="K1866" s="56">
        <v>11682.745999999999</v>
      </c>
      <c r="L1866" s="58">
        <v>13785640.279999997</v>
      </c>
      <c r="M1866" s="59">
        <v>41343</v>
      </c>
      <c r="N1866" s="60">
        <v>2013</v>
      </c>
      <c r="O1866" s="61">
        <v>41343</v>
      </c>
      <c r="P1866" s="60">
        <v>2013</v>
      </c>
      <c r="Q1866" s="61">
        <v>41618</v>
      </c>
      <c r="R1866" s="53" t="s">
        <v>342</v>
      </c>
      <c r="S1866" s="53" t="s">
        <v>4037</v>
      </c>
      <c r="T1866" s="53" t="s">
        <v>428</v>
      </c>
      <c r="U1866" s="53">
        <v>12</v>
      </c>
      <c r="V1866" s="53">
        <v>2</v>
      </c>
      <c r="W1866" s="53" t="s">
        <v>390</v>
      </c>
      <c r="X1866" s="53"/>
      <c r="Y1866" s="367">
        <v>1148.8033566666666</v>
      </c>
      <c r="Z1866" s="367">
        <v>1502.5033333333333</v>
      </c>
      <c r="AA1866" s="70"/>
      <c r="AB1866" s="53" t="s">
        <v>4027</v>
      </c>
      <c r="AC1866" s="53" t="s">
        <v>1795</v>
      </c>
      <c r="AD1866" s="57">
        <v>18030.04</v>
      </c>
      <c r="AE1866" s="53"/>
      <c r="AF1866" s="53"/>
      <c r="AG1866" s="53" t="s">
        <v>674</v>
      </c>
      <c r="AH1866" s="367">
        <v>0</v>
      </c>
      <c r="AI1866" s="53" t="s">
        <v>1792</v>
      </c>
      <c r="AJ1866" s="53" t="s">
        <v>689</v>
      </c>
    </row>
    <row r="1867" spans="1:46" s="148" customFormat="1" ht="45">
      <c r="A1867" s="53" t="s">
        <v>1285</v>
      </c>
      <c r="B1867" s="60">
        <v>2558</v>
      </c>
      <c r="C1867" s="53" t="s">
        <v>443</v>
      </c>
      <c r="D1867" s="52" t="s">
        <v>705</v>
      </c>
      <c r="E1867" s="53" t="s">
        <v>83</v>
      </c>
      <c r="F1867" s="55">
        <v>41409</v>
      </c>
      <c r="G1867" s="55">
        <v>41470</v>
      </c>
      <c r="H1867" s="53" t="s">
        <v>99</v>
      </c>
      <c r="I1867" s="57">
        <v>644.81999999999994</v>
      </c>
      <c r="J1867" s="56">
        <v>644.81999999999994</v>
      </c>
      <c r="K1867" s="56">
        <v>644.82000000000005</v>
      </c>
      <c r="L1867" s="58">
        <v>760887.6</v>
      </c>
      <c r="M1867" s="59">
        <v>41490</v>
      </c>
      <c r="N1867" s="60">
        <v>2013</v>
      </c>
      <c r="O1867" s="61">
        <v>41490</v>
      </c>
      <c r="P1867" s="60">
        <v>2013</v>
      </c>
      <c r="Q1867" s="61">
        <v>41611</v>
      </c>
      <c r="R1867" s="53" t="s">
        <v>342</v>
      </c>
      <c r="S1867" s="53"/>
      <c r="T1867" s="53" t="s">
        <v>428</v>
      </c>
      <c r="U1867" s="53" t="s">
        <v>706</v>
      </c>
      <c r="V1867" s="53">
        <v>2</v>
      </c>
      <c r="W1867" s="53" t="s">
        <v>390</v>
      </c>
      <c r="X1867" s="53"/>
      <c r="Y1867" s="367">
        <v>12.473567213114752</v>
      </c>
      <c r="Z1867" s="367">
        <v>236.43837967213113</v>
      </c>
      <c r="AA1867" s="70"/>
      <c r="AB1867" s="53" t="s">
        <v>4038</v>
      </c>
      <c r="AC1867" s="53" t="s">
        <v>1795</v>
      </c>
      <c r="AD1867" s="57">
        <v>14422.74116</v>
      </c>
      <c r="AE1867" s="53"/>
      <c r="AF1867" s="53"/>
      <c r="AG1867" s="53" t="s">
        <v>706</v>
      </c>
      <c r="AH1867" s="367">
        <v>0</v>
      </c>
      <c r="AI1867" s="53" t="s">
        <v>1792</v>
      </c>
      <c r="AJ1867" s="53" t="s">
        <v>689</v>
      </c>
    </row>
    <row r="1868" spans="1:46" s="148" customFormat="1" ht="60">
      <c r="A1868" s="53" t="s">
        <v>1285</v>
      </c>
      <c r="B1868" s="60">
        <v>2559</v>
      </c>
      <c r="C1868" s="60" t="s">
        <v>444</v>
      </c>
      <c r="D1868" s="52" t="s">
        <v>445</v>
      </c>
      <c r="E1868" s="53" t="s">
        <v>60</v>
      </c>
      <c r="F1868" s="55">
        <v>41409</v>
      </c>
      <c r="G1868" s="55">
        <v>41440</v>
      </c>
      <c r="H1868" s="53" t="s">
        <v>99</v>
      </c>
      <c r="I1868" s="57">
        <v>681.89010000000007</v>
      </c>
      <c r="J1868" s="56">
        <v>681.89010000000007</v>
      </c>
      <c r="K1868" s="56">
        <v>681.89</v>
      </c>
      <c r="L1868" s="58">
        <v>804630.2</v>
      </c>
      <c r="M1868" s="59">
        <v>41460</v>
      </c>
      <c r="N1868" s="60">
        <v>2013</v>
      </c>
      <c r="O1868" s="61">
        <v>41460</v>
      </c>
      <c r="P1868" s="60">
        <v>2013</v>
      </c>
      <c r="Q1868" s="61">
        <v>41577</v>
      </c>
      <c r="R1868" s="53" t="s">
        <v>348</v>
      </c>
      <c r="S1868" s="53"/>
      <c r="T1868" s="53" t="s">
        <v>428</v>
      </c>
      <c r="U1868" s="53" t="s">
        <v>672</v>
      </c>
      <c r="V1868" s="53">
        <v>2</v>
      </c>
      <c r="W1868" s="53" t="s">
        <v>394</v>
      </c>
      <c r="X1868" s="53"/>
      <c r="Y1868" s="367">
        <v>80.46303180000001</v>
      </c>
      <c r="Z1868" s="367">
        <v>84.647109453600009</v>
      </c>
      <c r="AA1868" s="70"/>
      <c r="AB1868" s="53" t="s">
        <v>4039</v>
      </c>
      <c r="AC1868" s="53" t="s">
        <v>1795</v>
      </c>
      <c r="AD1868" s="57">
        <v>846.47109453600012</v>
      </c>
      <c r="AE1868" s="53"/>
      <c r="AF1868" s="53"/>
      <c r="AG1868" s="53">
        <v>10</v>
      </c>
      <c r="AH1868" s="367">
        <v>0</v>
      </c>
      <c r="AI1868" s="53" t="s">
        <v>1792</v>
      </c>
      <c r="AJ1868" s="53" t="s">
        <v>689</v>
      </c>
    </row>
    <row r="1869" spans="1:46" s="148" customFormat="1" ht="60">
      <c r="A1869" s="53" t="s">
        <v>1344</v>
      </c>
      <c r="B1869" s="60">
        <v>2560</v>
      </c>
      <c r="C1869" s="60">
        <v>3000559</v>
      </c>
      <c r="D1869" s="52" t="s">
        <v>388</v>
      </c>
      <c r="E1869" s="53" t="s">
        <v>65</v>
      </c>
      <c r="F1869" s="55">
        <v>41360</v>
      </c>
      <c r="G1869" s="55">
        <v>41393</v>
      </c>
      <c r="H1869" s="53" t="s">
        <v>99</v>
      </c>
      <c r="I1869" s="57">
        <v>18180</v>
      </c>
      <c r="J1869" s="56">
        <v>16959.349672070402</v>
      </c>
      <c r="K1869" s="56">
        <v>16959.348999999998</v>
      </c>
      <c r="L1869" s="58">
        <v>20012031.819999997</v>
      </c>
      <c r="M1869" s="59">
        <v>41428</v>
      </c>
      <c r="N1869" s="81">
        <v>2013</v>
      </c>
      <c r="O1869" s="61">
        <v>41435</v>
      </c>
      <c r="P1869" s="60">
        <v>2013</v>
      </c>
      <c r="Q1869" s="61">
        <v>41578</v>
      </c>
      <c r="R1869" s="53" t="s">
        <v>342</v>
      </c>
      <c r="S1869" s="53" t="s">
        <v>4040</v>
      </c>
      <c r="T1869" s="53" t="s">
        <v>389</v>
      </c>
      <c r="U1869" s="60">
        <v>1</v>
      </c>
      <c r="V1869" s="53">
        <v>2</v>
      </c>
      <c r="W1869" s="53" t="s">
        <v>390</v>
      </c>
      <c r="X1869" s="53"/>
      <c r="Y1869" s="367">
        <v>20012.031819999997</v>
      </c>
      <c r="Z1869" s="367">
        <v>12165.346153846154</v>
      </c>
      <c r="AA1869" s="53"/>
      <c r="AB1869" s="53" t="s">
        <v>4041</v>
      </c>
      <c r="AC1869" s="71" t="s">
        <v>1795</v>
      </c>
      <c r="AD1869" s="57">
        <v>632598</v>
      </c>
      <c r="AE1869" s="53"/>
      <c r="AF1869" s="60">
        <v>52</v>
      </c>
      <c r="AG1869" s="53"/>
      <c r="AH1869" s="367"/>
      <c r="AI1869" s="53" t="s">
        <v>99</v>
      </c>
      <c r="AJ1869" s="53" t="s">
        <v>689</v>
      </c>
    </row>
    <row r="1870" spans="1:46" s="148" customFormat="1" ht="45">
      <c r="A1870" s="53" t="s">
        <v>1344</v>
      </c>
      <c r="B1870" s="60">
        <v>2562</v>
      </c>
      <c r="C1870" s="60">
        <v>3000559</v>
      </c>
      <c r="D1870" s="52" t="s">
        <v>388</v>
      </c>
      <c r="E1870" s="53" t="s">
        <v>82</v>
      </c>
      <c r="F1870" s="55">
        <v>41394</v>
      </c>
      <c r="G1870" s="55">
        <v>41453</v>
      </c>
      <c r="H1870" s="53" t="s">
        <v>99</v>
      </c>
      <c r="I1870" s="57">
        <v>3143</v>
      </c>
      <c r="J1870" s="56">
        <v>2930.5629847872005</v>
      </c>
      <c r="K1870" s="56">
        <v>2930.5619999999999</v>
      </c>
      <c r="L1870" s="58">
        <v>3458063.1599999997</v>
      </c>
      <c r="M1870" s="59">
        <v>41481</v>
      </c>
      <c r="N1870" s="81">
        <v>2013</v>
      </c>
      <c r="O1870" s="61">
        <v>41487</v>
      </c>
      <c r="P1870" s="60">
        <v>2013</v>
      </c>
      <c r="Q1870" s="61">
        <v>41578</v>
      </c>
      <c r="R1870" s="53" t="s">
        <v>342</v>
      </c>
      <c r="S1870" s="73" t="s">
        <v>4042</v>
      </c>
      <c r="T1870" s="53" t="s">
        <v>389</v>
      </c>
      <c r="U1870" s="60">
        <v>1</v>
      </c>
      <c r="V1870" s="53">
        <v>2</v>
      </c>
      <c r="W1870" s="53" t="s">
        <v>390</v>
      </c>
      <c r="X1870" s="53"/>
      <c r="Y1870" s="367">
        <v>3458.0631599999997</v>
      </c>
      <c r="Z1870" s="367">
        <v>12980.944</v>
      </c>
      <c r="AA1870" s="53"/>
      <c r="AB1870" s="53" t="s">
        <v>4043</v>
      </c>
      <c r="AC1870" s="71" t="s">
        <v>1795</v>
      </c>
      <c r="AD1870" s="57">
        <v>64904.719999999994</v>
      </c>
      <c r="AE1870" s="53"/>
      <c r="AF1870" s="53"/>
      <c r="AG1870" s="60">
        <v>5</v>
      </c>
      <c r="AH1870" s="367"/>
      <c r="AI1870" s="53" t="s">
        <v>99</v>
      </c>
      <c r="AJ1870" s="53" t="s">
        <v>689</v>
      </c>
    </row>
    <row r="1871" spans="1:46" s="148" customFormat="1" ht="45">
      <c r="A1871" s="53" t="s">
        <v>1344</v>
      </c>
      <c r="B1871" s="60">
        <v>2564</v>
      </c>
      <c r="C1871" s="60">
        <v>3000559</v>
      </c>
      <c r="D1871" s="52" t="s">
        <v>388</v>
      </c>
      <c r="E1871" s="53" t="s">
        <v>82</v>
      </c>
      <c r="F1871" s="55">
        <v>41394</v>
      </c>
      <c r="G1871" s="55">
        <v>41453</v>
      </c>
      <c r="H1871" s="53" t="s">
        <v>99</v>
      </c>
      <c r="I1871" s="57">
        <v>2400</v>
      </c>
      <c r="J1871" s="56">
        <v>2276.0104012963207</v>
      </c>
      <c r="K1871" s="56">
        <v>2276.0100000000002</v>
      </c>
      <c r="L1871" s="58">
        <v>2685691.8000000003</v>
      </c>
      <c r="M1871" s="59">
        <v>41481</v>
      </c>
      <c r="N1871" s="81">
        <v>2013</v>
      </c>
      <c r="O1871" s="61">
        <v>41487</v>
      </c>
      <c r="P1871" s="60">
        <v>2013</v>
      </c>
      <c r="Q1871" s="61">
        <v>41578</v>
      </c>
      <c r="R1871" s="53" t="s">
        <v>342</v>
      </c>
      <c r="S1871" s="73" t="s">
        <v>4044</v>
      </c>
      <c r="T1871" s="53" t="s">
        <v>389</v>
      </c>
      <c r="U1871" s="60">
        <v>1</v>
      </c>
      <c r="V1871" s="53">
        <v>2</v>
      </c>
      <c r="W1871" s="53" t="s">
        <v>390</v>
      </c>
      <c r="X1871" s="53"/>
      <c r="Y1871" s="367">
        <v>2685.6918000000001</v>
      </c>
      <c r="Z1871" s="367">
        <v>1566.4735999999998</v>
      </c>
      <c r="AA1871" s="53"/>
      <c r="AB1871" s="53" t="s">
        <v>4045</v>
      </c>
      <c r="AC1871" s="71" t="s">
        <v>1795</v>
      </c>
      <c r="AD1871" s="57">
        <v>39161.839999999997</v>
      </c>
      <c r="AE1871" s="53"/>
      <c r="AF1871" s="60">
        <v>25</v>
      </c>
      <c r="AG1871" s="53"/>
      <c r="AH1871" s="367"/>
      <c r="AI1871" s="53" t="s">
        <v>99</v>
      </c>
      <c r="AJ1871" s="53" t="s">
        <v>689</v>
      </c>
    </row>
    <row r="1872" spans="1:46" s="148" customFormat="1" ht="45">
      <c r="A1872" s="53" t="s">
        <v>1344</v>
      </c>
      <c r="B1872" s="60">
        <v>2565</v>
      </c>
      <c r="C1872" s="60">
        <v>3000559</v>
      </c>
      <c r="D1872" s="52" t="s">
        <v>388</v>
      </c>
      <c r="E1872" s="53" t="s">
        <v>82</v>
      </c>
      <c r="F1872" s="55">
        <v>41365</v>
      </c>
      <c r="G1872" s="55">
        <v>41407</v>
      </c>
      <c r="H1872" s="53" t="s">
        <v>99</v>
      </c>
      <c r="I1872" s="57">
        <v>1303</v>
      </c>
      <c r="J1872" s="56">
        <v>1309.2180111475204</v>
      </c>
      <c r="K1872" s="56">
        <v>1303</v>
      </c>
      <c r="L1872" s="58">
        <v>1537540</v>
      </c>
      <c r="M1872" s="59">
        <v>41435</v>
      </c>
      <c r="N1872" s="81">
        <v>2013</v>
      </c>
      <c r="O1872" s="61">
        <v>41439</v>
      </c>
      <c r="P1872" s="60">
        <v>2013</v>
      </c>
      <c r="Q1872" s="61">
        <v>41486</v>
      </c>
      <c r="R1872" s="53" t="s">
        <v>342</v>
      </c>
      <c r="S1872" s="73" t="s">
        <v>4046</v>
      </c>
      <c r="T1872" s="53" t="s">
        <v>389</v>
      </c>
      <c r="U1872" s="60">
        <v>1</v>
      </c>
      <c r="V1872" s="53">
        <v>2</v>
      </c>
      <c r="W1872" s="53" t="s">
        <v>390</v>
      </c>
      <c r="X1872" s="53"/>
      <c r="Y1872" s="367">
        <v>1537.54</v>
      </c>
      <c r="Z1872" s="367">
        <v>1411.6339999999998</v>
      </c>
      <c r="AA1872" s="53"/>
      <c r="AB1872" s="53" t="s">
        <v>4047</v>
      </c>
      <c r="AC1872" s="71" t="s">
        <v>1795</v>
      </c>
      <c r="AD1872" s="57">
        <v>42349.02</v>
      </c>
      <c r="AE1872" s="53"/>
      <c r="AF1872" s="60">
        <v>30</v>
      </c>
      <c r="AG1872" s="53"/>
      <c r="AH1872" s="367"/>
      <c r="AI1872" s="53" t="s">
        <v>99</v>
      </c>
      <c r="AJ1872" s="53" t="s">
        <v>689</v>
      </c>
    </row>
    <row r="1873" spans="1:46" s="148" customFormat="1" ht="45">
      <c r="A1873" s="53" t="s">
        <v>1344</v>
      </c>
      <c r="B1873" s="159" t="s">
        <v>4048</v>
      </c>
      <c r="C1873" s="60">
        <v>3000559</v>
      </c>
      <c r="D1873" s="52" t="s">
        <v>388</v>
      </c>
      <c r="E1873" s="53" t="s">
        <v>82</v>
      </c>
      <c r="F1873" s="55">
        <v>41240</v>
      </c>
      <c r="G1873" s="55">
        <v>41274</v>
      </c>
      <c r="H1873" s="53" t="s">
        <v>99</v>
      </c>
      <c r="I1873" s="57">
        <v>2658.9</v>
      </c>
      <c r="J1873" s="56">
        <v>2529.0860118462724</v>
      </c>
      <c r="K1873" s="56">
        <v>2529.0859999999998</v>
      </c>
      <c r="L1873" s="58">
        <v>2984321.4799999995</v>
      </c>
      <c r="M1873" s="59">
        <v>41306</v>
      </c>
      <c r="N1873" s="81">
        <v>2013</v>
      </c>
      <c r="O1873" s="61">
        <v>41339</v>
      </c>
      <c r="P1873" s="60">
        <v>2013</v>
      </c>
      <c r="Q1873" s="61">
        <v>41455</v>
      </c>
      <c r="R1873" s="53" t="s">
        <v>342</v>
      </c>
      <c r="S1873" s="73" t="s">
        <v>4046</v>
      </c>
      <c r="T1873" s="53" t="s">
        <v>389</v>
      </c>
      <c r="U1873" s="60">
        <v>1</v>
      </c>
      <c r="V1873" s="53">
        <v>2</v>
      </c>
      <c r="W1873" s="53" t="s">
        <v>390</v>
      </c>
      <c r="X1873" s="53"/>
      <c r="Y1873" s="367">
        <v>2984.3214799999996</v>
      </c>
      <c r="Z1873" s="367">
        <v>1411.6339999999998</v>
      </c>
      <c r="AA1873" s="53"/>
      <c r="AB1873" s="53" t="s">
        <v>4047</v>
      </c>
      <c r="AC1873" s="71" t="s">
        <v>1795</v>
      </c>
      <c r="AD1873" s="57">
        <v>42349.02</v>
      </c>
      <c r="AE1873" s="53"/>
      <c r="AF1873" s="60">
        <v>30</v>
      </c>
      <c r="AG1873" s="53"/>
      <c r="AH1873" s="367"/>
      <c r="AI1873" s="53" t="s">
        <v>99</v>
      </c>
      <c r="AJ1873" s="53" t="s">
        <v>689</v>
      </c>
    </row>
    <row r="1874" spans="1:46" s="148" customFormat="1" ht="45">
      <c r="A1874" s="53" t="s">
        <v>1344</v>
      </c>
      <c r="B1874" s="60">
        <v>2567</v>
      </c>
      <c r="C1874" s="60">
        <v>3000559</v>
      </c>
      <c r="D1874" s="52" t="s">
        <v>388</v>
      </c>
      <c r="E1874" s="53" t="s">
        <v>82</v>
      </c>
      <c r="F1874" s="55">
        <v>41240</v>
      </c>
      <c r="G1874" s="55">
        <v>41274</v>
      </c>
      <c r="H1874" s="53" t="s">
        <v>99</v>
      </c>
      <c r="I1874" s="57">
        <v>200</v>
      </c>
      <c r="J1874" s="56">
        <v>190.27783230451206</v>
      </c>
      <c r="K1874" s="56">
        <v>190.27699999999999</v>
      </c>
      <c r="L1874" s="58">
        <v>224526.85999999996</v>
      </c>
      <c r="M1874" s="59">
        <v>41306</v>
      </c>
      <c r="N1874" s="81">
        <v>2013</v>
      </c>
      <c r="O1874" s="61">
        <v>41395</v>
      </c>
      <c r="P1874" s="60">
        <v>2013</v>
      </c>
      <c r="Q1874" s="61">
        <v>41486</v>
      </c>
      <c r="R1874" s="53" t="s">
        <v>342</v>
      </c>
      <c r="S1874" s="73" t="s">
        <v>4049</v>
      </c>
      <c r="T1874" s="53" t="s">
        <v>389</v>
      </c>
      <c r="U1874" s="60">
        <v>1</v>
      </c>
      <c r="V1874" s="53">
        <v>2</v>
      </c>
      <c r="W1874" s="53" t="s">
        <v>390</v>
      </c>
      <c r="X1874" s="53"/>
      <c r="Y1874" s="367">
        <v>224.52685999999997</v>
      </c>
      <c r="Z1874" s="367">
        <v>9794</v>
      </c>
      <c r="AA1874" s="53"/>
      <c r="AB1874" s="53" t="s">
        <v>4050</v>
      </c>
      <c r="AC1874" s="71" t="s">
        <v>1795</v>
      </c>
      <c r="AD1874" s="57">
        <v>9794</v>
      </c>
      <c r="AE1874" s="53"/>
      <c r="AF1874" s="53"/>
      <c r="AG1874" s="60">
        <v>1</v>
      </c>
      <c r="AH1874" s="367"/>
      <c r="AI1874" s="53" t="s">
        <v>99</v>
      </c>
      <c r="AJ1874" s="53" t="s">
        <v>689</v>
      </c>
    </row>
    <row r="1875" spans="1:46" s="148" customFormat="1" ht="60">
      <c r="A1875" s="53" t="s">
        <v>1344</v>
      </c>
      <c r="B1875" s="60">
        <v>2568</v>
      </c>
      <c r="C1875" s="60">
        <v>3000559</v>
      </c>
      <c r="D1875" s="52" t="s">
        <v>388</v>
      </c>
      <c r="E1875" s="53" t="s">
        <v>60</v>
      </c>
      <c r="F1875" s="55">
        <v>41241</v>
      </c>
      <c r="G1875" s="55">
        <v>41274</v>
      </c>
      <c r="H1875" s="53" t="s">
        <v>114</v>
      </c>
      <c r="I1875" s="57">
        <v>1000</v>
      </c>
      <c r="J1875" s="56">
        <v>949.53851720409625</v>
      </c>
      <c r="K1875" s="56">
        <v>949.53800000000001</v>
      </c>
      <c r="L1875" s="58">
        <v>1120454.8399999999</v>
      </c>
      <c r="M1875" s="59">
        <v>41306</v>
      </c>
      <c r="N1875" s="81">
        <v>2013</v>
      </c>
      <c r="O1875" s="61">
        <v>41334</v>
      </c>
      <c r="P1875" s="60">
        <v>2013</v>
      </c>
      <c r="Q1875" s="61">
        <v>41394</v>
      </c>
      <c r="R1875" s="53" t="s">
        <v>342</v>
      </c>
      <c r="S1875" s="73" t="s">
        <v>4051</v>
      </c>
      <c r="T1875" s="53" t="s">
        <v>389</v>
      </c>
      <c r="U1875" s="60">
        <v>1</v>
      </c>
      <c r="V1875" s="53">
        <v>2</v>
      </c>
      <c r="W1875" s="53" t="s">
        <v>390</v>
      </c>
      <c r="X1875" s="53"/>
      <c r="Y1875" s="367">
        <v>1120.4548399999999</v>
      </c>
      <c r="Z1875" s="367">
        <v>4821.5</v>
      </c>
      <c r="AA1875" s="53"/>
      <c r="AB1875" s="53" t="s">
        <v>4052</v>
      </c>
      <c r="AC1875" s="71" t="s">
        <v>1795</v>
      </c>
      <c r="AD1875" s="57">
        <v>4821.5</v>
      </c>
      <c r="AE1875" s="53"/>
      <c r="AF1875" s="53"/>
      <c r="AG1875" s="60">
        <v>1</v>
      </c>
      <c r="AH1875" s="367"/>
      <c r="AI1875" s="53" t="s">
        <v>114</v>
      </c>
      <c r="AJ1875" s="53" t="s">
        <v>689</v>
      </c>
    </row>
    <row r="1876" spans="1:46" s="148" customFormat="1" ht="60">
      <c r="A1876" s="53" t="s">
        <v>1344</v>
      </c>
      <c r="B1876" s="60">
        <v>2569</v>
      </c>
      <c r="C1876" s="60">
        <v>3000559</v>
      </c>
      <c r="D1876" s="52" t="s">
        <v>388</v>
      </c>
      <c r="E1876" s="53" t="s">
        <v>60</v>
      </c>
      <c r="F1876" s="55">
        <v>41241</v>
      </c>
      <c r="G1876" s="55">
        <v>41274</v>
      </c>
      <c r="H1876" s="53" t="s">
        <v>114</v>
      </c>
      <c r="I1876" s="57">
        <v>750</v>
      </c>
      <c r="J1876" s="56">
        <v>713.52494451705616</v>
      </c>
      <c r="K1876" s="56">
        <v>713.524</v>
      </c>
      <c r="L1876" s="58">
        <v>841958.32</v>
      </c>
      <c r="M1876" s="59">
        <v>41306</v>
      </c>
      <c r="N1876" s="81">
        <v>2013</v>
      </c>
      <c r="O1876" s="61">
        <v>41334</v>
      </c>
      <c r="P1876" s="60">
        <v>2013</v>
      </c>
      <c r="Q1876" s="61">
        <v>41486</v>
      </c>
      <c r="R1876" s="53" t="s">
        <v>342</v>
      </c>
      <c r="S1876" s="176" t="s">
        <v>4053</v>
      </c>
      <c r="T1876" s="53" t="s">
        <v>389</v>
      </c>
      <c r="U1876" s="60">
        <v>1</v>
      </c>
      <c r="V1876" s="53">
        <v>2</v>
      </c>
      <c r="W1876" s="53" t="s">
        <v>390</v>
      </c>
      <c r="X1876" s="53"/>
      <c r="Y1876" s="367">
        <v>841.95831999999996</v>
      </c>
      <c r="Z1876" s="367">
        <v>14397</v>
      </c>
      <c r="AA1876" s="53"/>
      <c r="AB1876" s="53" t="s">
        <v>4054</v>
      </c>
      <c r="AC1876" s="71" t="s">
        <v>1795</v>
      </c>
      <c r="AD1876" s="57">
        <v>14397</v>
      </c>
      <c r="AE1876" s="53"/>
      <c r="AF1876" s="53"/>
      <c r="AG1876" s="60">
        <v>1</v>
      </c>
      <c r="AH1876" s="367"/>
      <c r="AI1876" s="53" t="s">
        <v>114</v>
      </c>
      <c r="AJ1876" s="53" t="s">
        <v>689</v>
      </c>
    </row>
    <row r="1877" spans="1:46" s="148" customFormat="1" ht="60">
      <c r="A1877" s="53" t="s">
        <v>1344</v>
      </c>
      <c r="B1877" s="60">
        <v>2570</v>
      </c>
      <c r="C1877" s="60">
        <v>3000559</v>
      </c>
      <c r="D1877" s="52" t="s">
        <v>388</v>
      </c>
      <c r="E1877" s="53" t="s">
        <v>60</v>
      </c>
      <c r="F1877" s="55">
        <v>41241</v>
      </c>
      <c r="G1877" s="55">
        <v>41274</v>
      </c>
      <c r="H1877" s="53" t="s">
        <v>114</v>
      </c>
      <c r="I1877" s="57">
        <v>500</v>
      </c>
      <c r="J1877" s="56">
        <v>475.0739378496001</v>
      </c>
      <c r="K1877" s="56">
        <v>475.07299999999998</v>
      </c>
      <c r="L1877" s="58">
        <v>560586.14</v>
      </c>
      <c r="M1877" s="59">
        <v>41306</v>
      </c>
      <c r="N1877" s="81">
        <v>2013</v>
      </c>
      <c r="O1877" s="61">
        <v>41334</v>
      </c>
      <c r="P1877" s="60">
        <v>2013</v>
      </c>
      <c r="Q1877" s="61">
        <v>41394</v>
      </c>
      <c r="R1877" s="53" t="s">
        <v>342</v>
      </c>
      <c r="S1877" s="73" t="s">
        <v>4055</v>
      </c>
      <c r="T1877" s="53" t="s">
        <v>389</v>
      </c>
      <c r="U1877" s="60">
        <v>1</v>
      </c>
      <c r="V1877" s="53">
        <v>2</v>
      </c>
      <c r="W1877" s="53" t="s">
        <v>390</v>
      </c>
      <c r="X1877" s="53"/>
      <c r="Y1877" s="367">
        <v>560.58614</v>
      </c>
      <c r="Z1877" s="367">
        <v>2360</v>
      </c>
      <c r="AA1877" s="53"/>
      <c r="AB1877" s="53" t="s">
        <v>4056</v>
      </c>
      <c r="AC1877" s="71" t="s">
        <v>1795</v>
      </c>
      <c r="AD1877" s="57">
        <v>2360</v>
      </c>
      <c r="AE1877" s="53"/>
      <c r="AF1877" s="53"/>
      <c r="AG1877" s="60">
        <v>1</v>
      </c>
      <c r="AH1877" s="367"/>
      <c r="AI1877" s="53" t="s">
        <v>114</v>
      </c>
      <c r="AJ1877" s="53" t="s">
        <v>689</v>
      </c>
    </row>
    <row r="1878" spans="1:46" s="148" customFormat="1" ht="60">
      <c r="A1878" s="53" t="s">
        <v>1344</v>
      </c>
      <c r="B1878" s="60">
        <v>2571</v>
      </c>
      <c r="C1878" s="60">
        <v>3000559</v>
      </c>
      <c r="D1878" s="52" t="s">
        <v>388</v>
      </c>
      <c r="E1878" s="53" t="s">
        <v>60</v>
      </c>
      <c r="F1878" s="55">
        <v>41394</v>
      </c>
      <c r="G1878" s="55">
        <v>41453</v>
      </c>
      <c r="H1878" s="53" t="s">
        <v>114</v>
      </c>
      <c r="I1878" s="57">
        <v>1000</v>
      </c>
      <c r="J1878" s="56">
        <v>986.25800874240019</v>
      </c>
      <c r="K1878" s="56">
        <v>986.25800000000004</v>
      </c>
      <c r="L1878" s="58">
        <v>1163784.44</v>
      </c>
      <c r="M1878" s="59">
        <v>41481</v>
      </c>
      <c r="N1878" s="81">
        <v>2013</v>
      </c>
      <c r="O1878" s="61">
        <v>41487</v>
      </c>
      <c r="P1878" s="60">
        <v>2013</v>
      </c>
      <c r="Q1878" s="61">
        <v>41578</v>
      </c>
      <c r="R1878" s="53" t="s">
        <v>342</v>
      </c>
      <c r="S1878" s="73" t="s">
        <v>4057</v>
      </c>
      <c r="T1878" s="53" t="s">
        <v>389</v>
      </c>
      <c r="U1878" s="60">
        <v>1</v>
      </c>
      <c r="V1878" s="53">
        <v>2</v>
      </c>
      <c r="W1878" s="53" t="s">
        <v>390</v>
      </c>
      <c r="X1878" s="53"/>
      <c r="Y1878" s="367">
        <v>1163.7844399999999</v>
      </c>
      <c r="Z1878" s="367">
        <v>12980</v>
      </c>
      <c r="AA1878" s="53"/>
      <c r="AB1878" s="53" t="s">
        <v>4058</v>
      </c>
      <c r="AC1878" s="71" t="s">
        <v>1795</v>
      </c>
      <c r="AD1878" s="57">
        <v>12980</v>
      </c>
      <c r="AE1878" s="53"/>
      <c r="AF1878" s="53"/>
      <c r="AG1878" s="60">
        <v>1</v>
      </c>
      <c r="AH1878" s="367"/>
      <c r="AI1878" s="53" t="s">
        <v>114</v>
      </c>
      <c r="AJ1878" s="53" t="s">
        <v>689</v>
      </c>
    </row>
    <row r="1879" spans="1:46" s="148" customFormat="1" ht="60">
      <c r="A1879" s="53" t="s">
        <v>1344</v>
      </c>
      <c r="B1879" s="60">
        <v>2572</v>
      </c>
      <c r="C1879" s="60">
        <v>3000559</v>
      </c>
      <c r="D1879" s="52" t="s">
        <v>388</v>
      </c>
      <c r="E1879" s="53" t="s">
        <v>60</v>
      </c>
      <c r="F1879" s="55">
        <v>41241</v>
      </c>
      <c r="G1879" s="55">
        <v>41274</v>
      </c>
      <c r="H1879" s="53" t="s">
        <v>114</v>
      </c>
      <c r="I1879" s="57">
        <v>950</v>
      </c>
      <c r="J1879" s="56">
        <v>903.79149240499214</v>
      </c>
      <c r="K1879" s="56">
        <v>903.79100000000005</v>
      </c>
      <c r="L1879" s="58">
        <v>1066473.3799999999</v>
      </c>
      <c r="M1879" s="59">
        <v>41306</v>
      </c>
      <c r="N1879" s="81">
        <v>2013</v>
      </c>
      <c r="O1879" s="61">
        <v>41334</v>
      </c>
      <c r="P1879" s="60">
        <v>2013</v>
      </c>
      <c r="Q1879" s="61">
        <v>41486</v>
      </c>
      <c r="R1879" s="53" t="s">
        <v>342</v>
      </c>
      <c r="S1879" s="176" t="s">
        <v>4059</v>
      </c>
      <c r="T1879" s="53" t="s">
        <v>389</v>
      </c>
      <c r="U1879" s="60">
        <v>1</v>
      </c>
      <c r="V1879" s="53">
        <v>2</v>
      </c>
      <c r="W1879" s="53" t="s">
        <v>390</v>
      </c>
      <c r="X1879" s="53"/>
      <c r="Y1879" s="367">
        <v>1066.4733799999999</v>
      </c>
      <c r="Z1879" s="367">
        <v>24013.11</v>
      </c>
      <c r="AA1879" s="53"/>
      <c r="AB1879" s="53" t="s">
        <v>4060</v>
      </c>
      <c r="AC1879" s="71" t="s">
        <v>1795</v>
      </c>
      <c r="AD1879" s="57">
        <v>24013.11</v>
      </c>
      <c r="AE1879" s="53"/>
      <c r="AF1879" s="53"/>
      <c r="AG1879" s="60">
        <v>1</v>
      </c>
      <c r="AH1879" s="367"/>
      <c r="AI1879" s="53" t="s">
        <v>114</v>
      </c>
      <c r="AJ1879" s="53" t="s">
        <v>689</v>
      </c>
    </row>
    <row r="1880" spans="1:46" s="148" customFormat="1" ht="45">
      <c r="A1880" s="53" t="s">
        <v>1344</v>
      </c>
      <c r="B1880" s="60">
        <v>2575</v>
      </c>
      <c r="C1880" s="53">
        <v>3000583</v>
      </c>
      <c r="D1880" s="52" t="s">
        <v>789</v>
      </c>
      <c r="E1880" s="53" t="s">
        <v>337</v>
      </c>
      <c r="F1880" s="55">
        <v>41435</v>
      </c>
      <c r="G1880" s="55">
        <v>41465</v>
      </c>
      <c r="H1880" s="53" t="s">
        <v>99</v>
      </c>
      <c r="I1880" s="57">
        <v>13442.45</v>
      </c>
      <c r="J1880" s="56">
        <v>20261.124824541701</v>
      </c>
      <c r="K1880" s="56">
        <v>13442.45</v>
      </c>
      <c r="L1880" s="58">
        <v>15862091</v>
      </c>
      <c r="M1880" s="59">
        <v>41486</v>
      </c>
      <c r="N1880" s="81">
        <v>2013</v>
      </c>
      <c r="O1880" s="61">
        <v>41491</v>
      </c>
      <c r="P1880" s="60">
        <v>2013</v>
      </c>
      <c r="Q1880" s="61">
        <v>41639</v>
      </c>
      <c r="R1880" s="53" t="s">
        <v>342</v>
      </c>
      <c r="S1880" s="73" t="s">
        <v>4061</v>
      </c>
      <c r="T1880" s="53" t="s">
        <v>1739</v>
      </c>
      <c r="U1880" s="60">
        <v>11.1</v>
      </c>
      <c r="V1880" s="53">
        <v>2</v>
      </c>
      <c r="W1880" s="53" t="s">
        <v>390</v>
      </c>
      <c r="X1880" s="53"/>
      <c r="Y1880" s="367">
        <v>1429.0172072072073</v>
      </c>
      <c r="Z1880" s="367">
        <v>2208.3162162162162</v>
      </c>
      <c r="AA1880" s="53"/>
      <c r="AB1880" s="53" t="s">
        <v>4062</v>
      </c>
      <c r="AC1880" s="71">
        <v>41373</v>
      </c>
      <c r="AD1880" s="57">
        <v>40853.85</v>
      </c>
      <c r="AE1880" s="53"/>
      <c r="AF1880" s="60">
        <v>18.5</v>
      </c>
      <c r="AG1880" s="53"/>
      <c r="AH1880" s="367">
        <v>2360</v>
      </c>
      <c r="AI1880" s="53" t="s">
        <v>99</v>
      </c>
      <c r="AJ1880" s="53" t="s">
        <v>689</v>
      </c>
    </row>
    <row r="1881" spans="1:46" s="148" customFormat="1" ht="45">
      <c r="A1881" s="53" t="s">
        <v>1344</v>
      </c>
      <c r="B1881" s="159" t="s">
        <v>4063</v>
      </c>
      <c r="C1881" s="53">
        <v>3000583</v>
      </c>
      <c r="D1881" s="52" t="s">
        <v>789</v>
      </c>
      <c r="E1881" s="53" t="s">
        <v>82</v>
      </c>
      <c r="F1881" s="55">
        <v>41246</v>
      </c>
      <c r="G1881" s="55">
        <v>41274</v>
      </c>
      <c r="H1881" s="53" t="s">
        <v>99</v>
      </c>
      <c r="I1881" s="57">
        <v>10526.86</v>
      </c>
      <c r="J1881" s="56">
        <v>9548.4670676144651</v>
      </c>
      <c r="K1881" s="56">
        <v>9548.4670000000006</v>
      </c>
      <c r="L1881" s="58">
        <v>11267191.059999999</v>
      </c>
      <c r="M1881" s="59">
        <v>41306</v>
      </c>
      <c r="N1881" s="81">
        <v>2013</v>
      </c>
      <c r="O1881" s="61">
        <v>41339</v>
      </c>
      <c r="P1881" s="60">
        <v>2013</v>
      </c>
      <c r="Q1881" s="61">
        <v>41639</v>
      </c>
      <c r="R1881" s="53" t="s">
        <v>342</v>
      </c>
      <c r="S1881" s="73" t="s">
        <v>4061</v>
      </c>
      <c r="T1881" s="53" t="s">
        <v>1739</v>
      </c>
      <c r="U1881" s="60">
        <v>8.298</v>
      </c>
      <c r="V1881" s="53">
        <v>2</v>
      </c>
      <c r="W1881" s="53" t="s">
        <v>390</v>
      </c>
      <c r="X1881" s="53"/>
      <c r="Y1881" s="367">
        <v>1357.8200843576763</v>
      </c>
      <c r="Z1881" s="367">
        <v>2208.3162162162162</v>
      </c>
      <c r="AA1881" s="53"/>
      <c r="AB1881" s="53" t="s">
        <v>4062</v>
      </c>
      <c r="AC1881" s="71">
        <v>41243</v>
      </c>
      <c r="AD1881" s="57">
        <v>40853.85</v>
      </c>
      <c r="AE1881" s="53"/>
      <c r="AF1881" s="60">
        <v>18.5</v>
      </c>
      <c r="AG1881" s="53"/>
      <c r="AH1881" s="367">
        <v>2360</v>
      </c>
      <c r="AI1881" s="53" t="s">
        <v>99</v>
      </c>
      <c r="AJ1881" s="53" t="s">
        <v>689</v>
      </c>
    </row>
    <row r="1882" spans="1:46" s="148" customFormat="1" ht="45">
      <c r="A1882" s="53" t="s">
        <v>1344</v>
      </c>
      <c r="B1882" s="60" t="s">
        <v>6187</v>
      </c>
      <c r="C1882" s="53">
        <v>3000583</v>
      </c>
      <c r="D1882" s="52" t="s">
        <v>789</v>
      </c>
      <c r="E1882" s="53" t="s">
        <v>337</v>
      </c>
      <c r="F1882" s="55">
        <v>41435</v>
      </c>
      <c r="G1882" s="55">
        <v>41465</v>
      </c>
      <c r="H1882" s="53" t="s">
        <v>99</v>
      </c>
      <c r="I1882" s="57">
        <v>8790.5</v>
      </c>
      <c r="J1882" s="56">
        <v>13602.596842040835</v>
      </c>
      <c r="K1882" s="56">
        <v>8790.5</v>
      </c>
      <c r="L1882" s="58">
        <v>10372789.999999998</v>
      </c>
      <c r="M1882" s="59">
        <v>41486</v>
      </c>
      <c r="N1882" s="81">
        <v>2013</v>
      </c>
      <c r="O1882" s="61">
        <v>41491</v>
      </c>
      <c r="P1882" s="60">
        <v>2013</v>
      </c>
      <c r="Q1882" s="61">
        <v>41639</v>
      </c>
      <c r="R1882" s="53" t="s">
        <v>342</v>
      </c>
      <c r="S1882" s="73" t="s">
        <v>4061</v>
      </c>
      <c r="T1882" s="53" t="s">
        <v>1739</v>
      </c>
      <c r="U1882" s="60">
        <v>7.4</v>
      </c>
      <c r="V1882" s="53">
        <v>2</v>
      </c>
      <c r="W1882" s="53" t="s">
        <v>390</v>
      </c>
      <c r="X1882" s="53"/>
      <c r="Y1882" s="367">
        <v>1401.728378378378</v>
      </c>
      <c r="Z1882" s="367">
        <v>2208.3162162162162</v>
      </c>
      <c r="AA1882" s="53"/>
      <c r="AB1882" s="53" t="s">
        <v>4062</v>
      </c>
      <c r="AC1882" s="71">
        <v>41305</v>
      </c>
      <c r="AD1882" s="57">
        <v>40853.85</v>
      </c>
      <c r="AE1882" s="53"/>
      <c r="AF1882" s="60">
        <v>18.5</v>
      </c>
      <c r="AG1882" s="53"/>
      <c r="AH1882" s="367">
        <v>2360</v>
      </c>
      <c r="AI1882" s="53" t="s">
        <v>99</v>
      </c>
      <c r="AJ1882" s="53" t="s">
        <v>689</v>
      </c>
    </row>
    <row r="1883" spans="1:46" s="148" customFormat="1" ht="45">
      <c r="A1883" s="53" t="s">
        <v>1344</v>
      </c>
      <c r="B1883" s="60">
        <v>2578</v>
      </c>
      <c r="C1883" s="53">
        <v>3000583</v>
      </c>
      <c r="D1883" s="52" t="s">
        <v>789</v>
      </c>
      <c r="E1883" s="53" t="s">
        <v>82</v>
      </c>
      <c r="F1883" s="55">
        <v>41253</v>
      </c>
      <c r="G1883" s="55">
        <v>41305</v>
      </c>
      <c r="H1883" s="53" t="s">
        <v>99</v>
      </c>
      <c r="I1883" s="57">
        <v>9116.35</v>
      </c>
      <c r="J1883" s="56">
        <v>8269.1866136430745</v>
      </c>
      <c r="K1883" s="56">
        <v>8269.1859999999997</v>
      </c>
      <c r="L1883" s="58">
        <v>9757639.4800000004</v>
      </c>
      <c r="M1883" s="59">
        <v>41333</v>
      </c>
      <c r="N1883" s="81">
        <v>2013</v>
      </c>
      <c r="O1883" s="61">
        <v>41339</v>
      </c>
      <c r="P1883" s="60">
        <v>2013</v>
      </c>
      <c r="Q1883" s="61">
        <v>41639</v>
      </c>
      <c r="R1883" s="53" t="s">
        <v>342</v>
      </c>
      <c r="S1883" s="73" t="s">
        <v>4064</v>
      </c>
      <c r="T1883" s="53" t="s">
        <v>1739</v>
      </c>
      <c r="U1883" s="60">
        <v>7.67</v>
      </c>
      <c r="V1883" s="53">
        <v>2</v>
      </c>
      <c r="W1883" s="53" t="s">
        <v>390</v>
      </c>
      <c r="X1883" s="53"/>
      <c r="Y1883" s="367">
        <v>1272.1824615384614</v>
      </c>
      <c r="Z1883" s="367">
        <v>1552.7190909090909</v>
      </c>
      <c r="AA1883" s="53"/>
      <c r="AB1883" s="53" t="s">
        <v>4064</v>
      </c>
      <c r="AC1883" s="71" t="s">
        <v>1791</v>
      </c>
      <c r="AD1883" s="57">
        <v>34159.82</v>
      </c>
      <c r="AE1883" s="53"/>
      <c r="AF1883" s="60">
        <v>22</v>
      </c>
      <c r="AG1883" s="53"/>
      <c r="AH1883" s="367"/>
      <c r="AI1883" s="53" t="s">
        <v>99</v>
      </c>
      <c r="AJ1883" s="53" t="s">
        <v>1869</v>
      </c>
    </row>
    <row r="1884" spans="1:46" s="148" customFormat="1" ht="45">
      <c r="A1884" s="53" t="s">
        <v>1344</v>
      </c>
      <c r="B1884" s="159" t="s">
        <v>4065</v>
      </c>
      <c r="C1884" s="53">
        <v>3000583</v>
      </c>
      <c r="D1884" s="52" t="s">
        <v>789</v>
      </c>
      <c r="E1884" s="53" t="s">
        <v>82</v>
      </c>
      <c r="F1884" s="55">
        <v>41253</v>
      </c>
      <c r="G1884" s="55">
        <v>41305</v>
      </c>
      <c r="H1884" s="53" t="s">
        <v>99</v>
      </c>
      <c r="I1884" s="57">
        <v>7361.5820000000003</v>
      </c>
      <c r="J1884" s="56">
        <v>6677.5083711816978</v>
      </c>
      <c r="K1884" s="56">
        <v>6677.5079999999998</v>
      </c>
      <c r="L1884" s="58">
        <v>7879459.4399999995</v>
      </c>
      <c r="M1884" s="59">
        <v>41333</v>
      </c>
      <c r="N1884" s="81">
        <v>2013</v>
      </c>
      <c r="O1884" s="61">
        <v>41339</v>
      </c>
      <c r="P1884" s="60">
        <v>2013</v>
      </c>
      <c r="Q1884" s="61">
        <v>41639</v>
      </c>
      <c r="R1884" s="53" t="s">
        <v>342</v>
      </c>
      <c r="S1884" s="73" t="s">
        <v>4064</v>
      </c>
      <c r="T1884" s="53" t="s">
        <v>1739</v>
      </c>
      <c r="U1884" s="60">
        <v>6.44</v>
      </c>
      <c r="V1884" s="53">
        <v>2</v>
      </c>
      <c r="W1884" s="53" t="s">
        <v>390</v>
      </c>
      <c r="X1884" s="53"/>
      <c r="Y1884" s="367">
        <v>1223.5185465838508</v>
      </c>
      <c r="Z1884" s="367">
        <v>1552.7190909090909</v>
      </c>
      <c r="AA1884" s="53"/>
      <c r="AB1884" s="53" t="s">
        <v>4064</v>
      </c>
      <c r="AC1884" s="71" t="s">
        <v>1791</v>
      </c>
      <c r="AD1884" s="57">
        <v>34159.82</v>
      </c>
      <c r="AE1884" s="53"/>
      <c r="AF1884" s="60">
        <v>22</v>
      </c>
      <c r="AG1884" s="53"/>
      <c r="AH1884" s="367"/>
      <c r="AI1884" s="53" t="s">
        <v>99</v>
      </c>
      <c r="AJ1884" s="53" t="s">
        <v>1869</v>
      </c>
    </row>
    <row r="1885" spans="1:46" s="148" customFormat="1" ht="45">
      <c r="A1885" s="53" t="s">
        <v>1344</v>
      </c>
      <c r="B1885" s="159" t="s">
        <v>4066</v>
      </c>
      <c r="C1885" s="53">
        <v>3000583</v>
      </c>
      <c r="D1885" s="52" t="s">
        <v>789</v>
      </c>
      <c r="E1885" s="53" t="s">
        <v>82</v>
      </c>
      <c r="F1885" s="55">
        <v>41253</v>
      </c>
      <c r="G1885" s="55">
        <v>41305</v>
      </c>
      <c r="H1885" s="53" t="s">
        <v>99</v>
      </c>
      <c r="I1885" s="57">
        <v>9875.0450000000001</v>
      </c>
      <c r="J1885" s="56">
        <v>8957.6827221945623</v>
      </c>
      <c r="K1885" s="56">
        <v>8957.6820000000007</v>
      </c>
      <c r="L1885" s="58">
        <v>10570064.760000002</v>
      </c>
      <c r="M1885" s="59">
        <v>41333</v>
      </c>
      <c r="N1885" s="81">
        <v>2013</v>
      </c>
      <c r="O1885" s="61">
        <v>41339</v>
      </c>
      <c r="P1885" s="60">
        <v>2013</v>
      </c>
      <c r="Q1885" s="61">
        <v>41639</v>
      </c>
      <c r="R1885" s="53" t="s">
        <v>342</v>
      </c>
      <c r="S1885" s="73" t="s">
        <v>4064</v>
      </c>
      <c r="T1885" s="53" t="s">
        <v>1739</v>
      </c>
      <c r="U1885" s="60">
        <v>8.57</v>
      </c>
      <c r="V1885" s="53">
        <v>2</v>
      </c>
      <c r="W1885" s="53" t="s">
        <v>390</v>
      </c>
      <c r="X1885" s="53"/>
      <c r="Y1885" s="367">
        <v>1233.3797852975497</v>
      </c>
      <c r="Z1885" s="367">
        <v>1552.7190909090909</v>
      </c>
      <c r="AA1885" s="53"/>
      <c r="AB1885" s="53" t="s">
        <v>4064</v>
      </c>
      <c r="AC1885" s="71" t="s">
        <v>1791</v>
      </c>
      <c r="AD1885" s="57">
        <v>34159.82</v>
      </c>
      <c r="AE1885" s="53"/>
      <c r="AF1885" s="60">
        <v>22</v>
      </c>
      <c r="AG1885" s="53"/>
      <c r="AH1885" s="367"/>
      <c r="AI1885" s="53" t="s">
        <v>99</v>
      </c>
      <c r="AJ1885" s="53" t="s">
        <v>1869</v>
      </c>
    </row>
    <row r="1886" spans="1:46" s="148" customFormat="1" ht="45">
      <c r="A1886" s="52" t="s">
        <v>1344</v>
      </c>
      <c r="B1886" s="53">
        <v>2579</v>
      </c>
      <c r="C1886" s="54">
        <v>3000583</v>
      </c>
      <c r="D1886" s="52" t="s">
        <v>789</v>
      </c>
      <c r="E1886" s="52" t="s">
        <v>82</v>
      </c>
      <c r="F1886" s="55">
        <v>41253</v>
      </c>
      <c r="G1886" s="55">
        <v>41305</v>
      </c>
      <c r="H1886" s="53" t="s">
        <v>99</v>
      </c>
      <c r="I1886" s="57">
        <v>6943.0959999999995</v>
      </c>
      <c r="J1886" s="56">
        <v>6297.5169274014734</v>
      </c>
      <c r="K1886" s="56">
        <v>6297.5159999999996</v>
      </c>
      <c r="L1886" s="58">
        <v>7431068.879999999</v>
      </c>
      <c r="M1886" s="59">
        <v>41333</v>
      </c>
      <c r="N1886" s="60">
        <v>2013</v>
      </c>
      <c r="O1886" s="61">
        <v>41339</v>
      </c>
      <c r="P1886" s="60">
        <v>2013</v>
      </c>
      <c r="Q1886" s="61">
        <v>41639</v>
      </c>
      <c r="R1886" s="53" t="s">
        <v>342</v>
      </c>
      <c r="S1886" s="62" t="s">
        <v>4067</v>
      </c>
      <c r="T1886" s="53" t="s">
        <v>1739</v>
      </c>
      <c r="U1886" s="367">
        <v>5.47</v>
      </c>
      <c r="V1886" s="53">
        <v>2</v>
      </c>
      <c r="W1886" s="53" t="s">
        <v>390</v>
      </c>
      <c r="X1886" s="53"/>
      <c r="Y1886" s="63">
        <v>1358.5135063985374</v>
      </c>
      <c r="Z1886" s="58">
        <v>1372.1317647058825</v>
      </c>
      <c r="AA1886" s="53"/>
      <c r="AB1886" s="62" t="s">
        <v>4067</v>
      </c>
      <c r="AC1886" s="65" t="s">
        <v>1791</v>
      </c>
      <c r="AD1886" s="66">
        <v>11663.12</v>
      </c>
      <c r="AE1886" s="53"/>
      <c r="AF1886" s="53">
        <v>8.5</v>
      </c>
      <c r="AG1886" s="58"/>
      <c r="AH1886" s="367"/>
      <c r="AI1886" s="52" t="s">
        <v>99</v>
      </c>
      <c r="AJ1886" s="52" t="s">
        <v>1869</v>
      </c>
      <c r="AL1886" s="67"/>
      <c r="AM1886" s="67"/>
      <c r="AN1886" s="67"/>
      <c r="AO1886" s="67"/>
      <c r="AP1886" s="67"/>
      <c r="AQ1886" s="67"/>
      <c r="AR1886" s="67"/>
      <c r="AS1886" s="67"/>
      <c r="AT1886" s="67"/>
    </row>
    <row r="1887" spans="1:46" s="148" customFormat="1" ht="45">
      <c r="A1887" s="53" t="s">
        <v>1344</v>
      </c>
      <c r="B1887" s="159" t="s">
        <v>4068</v>
      </c>
      <c r="C1887" s="54">
        <v>3000560</v>
      </c>
      <c r="D1887" s="52" t="s">
        <v>465</v>
      </c>
      <c r="E1887" s="53" t="s">
        <v>83</v>
      </c>
      <c r="F1887" s="55">
        <v>41243</v>
      </c>
      <c r="G1887" s="55">
        <v>41333</v>
      </c>
      <c r="H1887" s="53" t="s">
        <v>99</v>
      </c>
      <c r="I1887" s="57">
        <v>8288.5499999999993</v>
      </c>
      <c r="J1887" s="56">
        <v>7582.4508740774418</v>
      </c>
      <c r="K1887" s="56">
        <v>7582.45</v>
      </c>
      <c r="L1887" s="58">
        <v>8947291</v>
      </c>
      <c r="M1887" s="59">
        <v>41362</v>
      </c>
      <c r="N1887" s="81">
        <v>2013</v>
      </c>
      <c r="O1887" s="61">
        <v>41381</v>
      </c>
      <c r="P1887" s="60">
        <v>2013</v>
      </c>
      <c r="Q1887" s="61">
        <v>41547</v>
      </c>
      <c r="R1887" s="53" t="s">
        <v>342</v>
      </c>
      <c r="S1887" s="73" t="s">
        <v>4069</v>
      </c>
      <c r="T1887" s="53" t="s">
        <v>314</v>
      </c>
      <c r="U1887" s="60">
        <v>1</v>
      </c>
      <c r="V1887" s="53">
        <v>2</v>
      </c>
      <c r="W1887" s="53" t="s">
        <v>390</v>
      </c>
      <c r="X1887" s="53"/>
      <c r="Y1887" s="367">
        <v>8947.2909999999993</v>
      </c>
      <c r="Z1887" s="367">
        <v>13539.32</v>
      </c>
      <c r="AA1887" s="53"/>
      <c r="AB1887" s="53" t="s">
        <v>4070</v>
      </c>
      <c r="AC1887" s="71">
        <v>41291</v>
      </c>
      <c r="AD1887" s="57">
        <v>13539.32</v>
      </c>
      <c r="AE1887" s="53"/>
      <c r="AF1887" s="53"/>
      <c r="AG1887" s="60">
        <v>1</v>
      </c>
      <c r="AH1887" s="367"/>
      <c r="AI1887" s="53" t="s">
        <v>99</v>
      </c>
      <c r="AJ1887" s="53" t="s">
        <v>689</v>
      </c>
    </row>
    <row r="1888" spans="1:46" s="148" customFormat="1" ht="75">
      <c r="A1888" s="53" t="s">
        <v>1344</v>
      </c>
      <c r="B1888" s="60">
        <v>2584</v>
      </c>
      <c r="C1888" s="60">
        <v>10</v>
      </c>
      <c r="D1888" s="52" t="s">
        <v>4071</v>
      </c>
      <c r="E1888" s="53" t="s">
        <v>83</v>
      </c>
      <c r="F1888" s="55">
        <v>41394</v>
      </c>
      <c r="G1888" s="55">
        <v>41486</v>
      </c>
      <c r="H1888" s="53" t="s">
        <v>114</v>
      </c>
      <c r="I1888" s="57">
        <v>11451</v>
      </c>
      <c r="J1888" s="56">
        <v>10454.955535581123</v>
      </c>
      <c r="K1888" s="56">
        <v>10454.955</v>
      </c>
      <c r="L1888" s="58">
        <v>12336846.899999999</v>
      </c>
      <c r="M1888" s="59">
        <v>41514</v>
      </c>
      <c r="N1888" s="81">
        <v>2013</v>
      </c>
      <c r="O1888" s="61">
        <v>41519</v>
      </c>
      <c r="P1888" s="60">
        <v>2013</v>
      </c>
      <c r="Q1888" s="61">
        <v>41639</v>
      </c>
      <c r="R1888" s="53" t="s">
        <v>342</v>
      </c>
      <c r="S1888" s="176" t="s">
        <v>4072</v>
      </c>
      <c r="T1888" s="53" t="s">
        <v>389</v>
      </c>
      <c r="U1888" s="60">
        <v>1</v>
      </c>
      <c r="V1888" s="53">
        <v>2</v>
      </c>
      <c r="W1888" s="53" t="s">
        <v>390</v>
      </c>
      <c r="X1888" s="53"/>
      <c r="Y1888" s="367">
        <v>12336.846899999999</v>
      </c>
      <c r="Z1888" s="367">
        <v>14449.1</v>
      </c>
      <c r="AA1888" s="53"/>
      <c r="AB1888" s="53" t="s">
        <v>4054</v>
      </c>
      <c r="AC1888" s="71">
        <v>41190</v>
      </c>
      <c r="AD1888" s="57">
        <v>14449.1</v>
      </c>
      <c r="AE1888" s="53"/>
      <c r="AF1888" s="53"/>
      <c r="AG1888" s="60">
        <v>1</v>
      </c>
      <c r="AH1888" s="367">
        <v>814</v>
      </c>
      <c r="AI1888" s="53" t="s">
        <v>114</v>
      </c>
      <c r="AJ1888" s="53" t="s">
        <v>689</v>
      </c>
    </row>
    <row r="1889" spans="1:46" s="148" customFormat="1" ht="75">
      <c r="A1889" s="53" t="s">
        <v>1344</v>
      </c>
      <c r="B1889" s="60">
        <v>2586</v>
      </c>
      <c r="C1889" s="60">
        <v>10</v>
      </c>
      <c r="D1889" s="52" t="s">
        <v>4071</v>
      </c>
      <c r="E1889" s="53" t="s">
        <v>83</v>
      </c>
      <c r="F1889" s="55">
        <v>41394</v>
      </c>
      <c r="G1889" s="55">
        <v>41486</v>
      </c>
      <c r="H1889" s="53" t="s">
        <v>114</v>
      </c>
      <c r="I1889" s="57">
        <v>6793.66</v>
      </c>
      <c r="J1889" s="56">
        <v>6050.9185719661446</v>
      </c>
      <c r="K1889" s="56">
        <v>6050.9179999999997</v>
      </c>
      <c r="L1889" s="58">
        <v>7140083.2399999993</v>
      </c>
      <c r="M1889" s="59">
        <v>41514</v>
      </c>
      <c r="N1889" s="81">
        <v>2013</v>
      </c>
      <c r="O1889" s="61">
        <v>41519</v>
      </c>
      <c r="P1889" s="60">
        <v>2013</v>
      </c>
      <c r="Q1889" s="61">
        <v>41639</v>
      </c>
      <c r="R1889" s="53" t="s">
        <v>342</v>
      </c>
      <c r="S1889" s="73" t="s">
        <v>4073</v>
      </c>
      <c r="T1889" s="53" t="s">
        <v>389</v>
      </c>
      <c r="U1889" s="60">
        <v>1</v>
      </c>
      <c r="V1889" s="53">
        <v>2</v>
      </c>
      <c r="W1889" s="53" t="s">
        <v>390</v>
      </c>
      <c r="X1889" s="53"/>
      <c r="Y1889" s="367">
        <v>7140.083239999999</v>
      </c>
      <c r="Z1889" s="367">
        <v>11097.9</v>
      </c>
      <c r="AA1889" s="53"/>
      <c r="AB1889" s="53" t="s">
        <v>4058</v>
      </c>
      <c r="AC1889" s="71">
        <v>41317</v>
      </c>
      <c r="AD1889" s="57">
        <v>11097.9</v>
      </c>
      <c r="AE1889" s="53"/>
      <c r="AF1889" s="53"/>
      <c r="AG1889" s="60">
        <v>1</v>
      </c>
      <c r="AH1889" s="367">
        <v>1400.66</v>
      </c>
      <c r="AI1889" s="53" t="s">
        <v>114</v>
      </c>
      <c r="AJ1889" s="53" t="s">
        <v>689</v>
      </c>
    </row>
    <row r="1890" spans="1:46" s="148" customFormat="1" ht="75">
      <c r="A1890" s="53" t="s">
        <v>1344</v>
      </c>
      <c r="B1890" s="60" t="s">
        <v>4074</v>
      </c>
      <c r="C1890" s="60">
        <v>10</v>
      </c>
      <c r="D1890" s="52" t="s">
        <v>4071</v>
      </c>
      <c r="E1890" s="53" t="s">
        <v>60</v>
      </c>
      <c r="F1890" s="55">
        <v>41526</v>
      </c>
      <c r="G1890" s="55">
        <v>41563</v>
      </c>
      <c r="H1890" s="53" t="s">
        <v>114</v>
      </c>
      <c r="I1890" s="57">
        <v>3563.38</v>
      </c>
      <c r="J1890" s="56">
        <v>3579.8344613205127</v>
      </c>
      <c r="K1890" s="56">
        <v>3563.38</v>
      </c>
      <c r="L1890" s="58">
        <v>4204788.3999999994</v>
      </c>
      <c r="M1890" s="59">
        <v>41579</v>
      </c>
      <c r="N1890" s="81">
        <v>2013</v>
      </c>
      <c r="O1890" s="61">
        <v>41583</v>
      </c>
      <c r="P1890" s="60">
        <v>2013</v>
      </c>
      <c r="Q1890" s="61">
        <v>41639</v>
      </c>
      <c r="R1890" s="53" t="s">
        <v>342</v>
      </c>
      <c r="S1890" s="73" t="s">
        <v>4075</v>
      </c>
      <c r="T1890" s="53" t="s">
        <v>389</v>
      </c>
      <c r="U1890" s="60">
        <v>1</v>
      </c>
      <c r="V1890" s="53">
        <v>2</v>
      </c>
      <c r="W1890" s="53" t="s">
        <v>390</v>
      </c>
      <c r="X1890" s="53"/>
      <c r="Y1890" s="367">
        <v>4204.7883999999995</v>
      </c>
      <c r="Z1890" s="367">
        <v>4266.53</v>
      </c>
      <c r="AA1890" s="53"/>
      <c r="AB1890" s="53" t="s">
        <v>4058</v>
      </c>
      <c r="AC1890" s="71">
        <v>41442</v>
      </c>
      <c r="AD1890" s="57">
        <v>4266.53</v>
      </c>
      <c r="AE1890" s="53"/>
      <c r="AF1890" s="53"/>
      <c r="AG1890" s="60">
        <v>1</v>
      </c>
      <c r="AH1890" s="367">
        <v>1400.66</v>
      </c>
      <c r="AI1890" s="53" t="s">
        <v>114</v>
      </c>
      <c r="AJ1890" s="53" t="s">
        <v>689</v>
      </c>
    </row>
    <row r="1891" spans="1:46" s="148" customFormat="1" ht="75">
      <c r="A1891" s="53" t="s">
        <v>1344</v>
      </c>
      <c r="B1891" s="60">
        <v>2587</v>
      </c>
      <c r="C1891" s="60">
        <v>10</v>
      </c>
      <c r="D1891" s="52" t="s">
        <v>4071</v>
      </c>
      <c r="E1891" s="53" t="s">
        <v>83</v>
      </c>
      <c r="F1891" s="55">
        <v>41246</v>
      </c>
      <c r="G1891" s="55">
        <v>41333</v>
      </c>
      <c r="H1891" s="53" t="s">
        <v>114</v>
      </c>
      <c r="I1891" s="57">
        <v>20350.07</v>
      </c>
      <c r="J1891" s="56">
        <v>22182.375737521732</v>
      </c>
      <c r="K1891" s="56">
        <v>20350.07</v>
      </c>
      <c r="L1891" s="58">
        <v>24013082.599999998</v>
      </c>
      <c r="M1891" s="59">
        <v>41362</v>
      </c>
      <c r="N1891" s="81">
        <v>2013</v>
      </c>
      <c r="O1891" s="61">
        <v>41362</v>
      </c>
      <c r="P1891" s="60">
        <v>2013</v>
      </c>
      <c r="Q1891" s="61">
        <v>41547</v>
      </c>
      <c r="R1891" s="53" t="s">
        <v>342</v>
      </c>
      <c r="S1891" s="73" t="s">
        <v>4076</v>
      </c>
      <c r="T1891" s="53" t="s">
        <v>389</v>
      </c>
      <c r="U1891" s="60">
        <v>1</v>
      </c>
      <c r="V1891" s="53">
        <v>2</v>
      </c>
      <c r="W1891" s="53" t="s">
        <v>390</v>
      </c>
      <c r="X1891" s="53"/>
      <c r="Y1891" s="367">
        <v>24013.082599999998</v>
      </c>
      <c r="Z1891" s="367">
        <v>183310.64</v>
      </c>
      <c r="AA1891" s="53"/>
      <c r="AB1891" s="53" t="s">
        <v>4060</v>
      </c>
      <c r="AC1891" s="71">
        <v>41347</v>
      </c>
      <c r="AD1891" s="57">
        <v>183310.64</v>
      </c>
      <c r="AE1891" s="53"/>
      <c r="AF1891" s="53"/>
      <c r="AG1891" s="60">
        <v>1</v>
      </c>
      <c r="AH1891" s="367">
        <v>1168.2</v>
      </c>
      <c r="AI1891" s="53" t="s">
        <v>114</v>
      </c>
      <c r="AJ1891" s="53" t="s">
        <v>689</v>
      </c>
    </row>
    <row r="1892" spans="1:46" s="148" customFormat="1" ht="45">
      <c r="A1892" s="53" t="s">
        <v>1344</v>
      </c>
      <c r="B1892" s="60">
        <v>2588</v>
      </c>
      <c r="C1892" s="60">
        <v>8</v>
      </c>
      <c r="D1892" s="52" t="s">
        <v>4077</v>
      </c>
      <c r="E1892" s="53" t="s">
        <v>65</v>
      </c>
      <c r="F1892" s="55">
        <v>41232</v>
      </c>
      <c r="G1892" s="55">
        <v>41274</v>
      </c>
      <c r="H1892" s="53" t="s">
        <v>107</v>
      </c>
      <c r="I1892" s="57">
        <v>171.42919859919809</v>
      </c>
      <c r="J1892" s="56">
        <v>171.42920067813625</v>
      </c>
      <c r="K1892" s="56">
        <v>171.429</v>
      </c>
      <c r="L1892" s="58">
        <v>202286.21999999997</v>
      </c>
      <c r="M1892" s="59">
        <v>41305</v>
      </c>
      <c r="N1892" s="81">
        <v>2013</v>
      </c>
      <c r="O1892" s="61">
        <v>41306</v>
      </c>
      <c r="P1892" s="60">
        <v>2013</v>
      </c>
      <c r="Q1892" s="61">
        <v>41547</v>
      </c>
      <c r="R1892" s="53" t="s">
        <v>342</v>
      </c>
      <c r="S1892" s="73" t="s">
        <v>4078</v>
      </c>
      <c r="T1892" s="53" t="s">
        <v>389</v>
      </c>
      <c r="U1892" s="60">
        <v>1</v>
      </c>
      <c r="V1892" s="53">
        <v>2</v>
      </c>
      <c r="W1892" s="53" t="s">
        <v>390</v>
      </c>
      <c r="X1892" s="53"/>
      <c r="Y1892" s="367">
        <v>202.28621999999999</v>
      </c>
      <c r="Z1892" s="367">
        <v>95624.84</v>
      </c>
      <c r="AA1892" s="53" t="s">
        <v>4079</v>
      </c>
      <c r="AB1892" s="53" t="s">
        <v>4078</v>
      </c>
      <c r="AC1892" s="71" t="s">
        <v>1791</v>
      </c>
      <c r="AD1892" s="57">
        <v>95624.84</v>
      </c>
      <c r="AE1892" s="53"/>
      <c r="AF1892" s="53"/>
      <c r="AG1892" s="60">
        <v>1</v>
      </c>
      <c r="AH1892" s="367"/>
      <c r="AI1892" s="53" t="s">
        <v>107</v>
      </c>
      <c r="AJ1892" s="53" t="s">
        <v>689</v>
      </c>
    </row>
    <row r="1893" spans="1:46" s="148" customFormat="1" ht="45">
      <c r="A1893" s="53" t="s">
        <v>1344</v>
      </c>
      <c r="B1893" s="159" t="s">
        <v>4080</v>
      </c>
      <c r="C1893" s="60">
        <v>8</v>
      </c>
      <c r="D1893" s="52" t="s">
        <v>4077</v>
      </c>
      <c r="E1893" s="53" t="s">
        <v>65</v>
      </c>
      <c r="F1893" s="55">
        <v>41232</v>
      </c>
      <c r="G1893" s="55">
        <v>41274</v>
      </c>
      <c r="H1893" s="53" t="s">
        <v>107</v>
      </c>
      <c r="I1893" s="57">
        <v>51.570801400801912</v>
      </c>
      <c r="J1893" s="56">
        <v>51.570802026205897</v>
      </c>
      <c r="K1893" s="56">
        <v>51.57</v>
      </c>
      <c r="L1893" s="58">
        <v>60852.6</v>
      </c>
      <c r="M1893" s="59">
        <v>41305</v>
      </c>
      <c r="N1893" s="81">
        <v>2013</v>
      </c>
      <c r="O1893" s="61">
        <v>41306</v>
      </c>
      <c r="P1893" s="60">
        <v>2013</v>
      </c>
      <c r="Q1893" s="61">
        <v>41547</v>
      </c>
      <c r="R1893" s="53" t="s">
        <v>342</v>
      </c>
      <c r="S1893" s="73" t="s">
        <v>4078</v>
      </c>
      <c r="T1893" s="53" t="s">
        <v>389</v>
      </c>
      <c r="U1893" s="60">
        <v>1</v>
      </c>
      <c r="V1893" s="53">
        <v>2</v>
      </c>
      <c r="W1893" s="53" t="s">
        <v>390</v>
      </c>
      <c r="X1893" s="53"/>
      <c r="Y1893" s="367">
        <v>60.852599999999995</v>
      </c>
      <c r="Z1893" s="367">
        <v>95624.84</v>
      </c>
      <c r="AA1893" s="53" t="s">
        <v>4081</v>
      </c>
      <c r="AB1893" s="53" t="s">
        <v>4078</v>
      </c>
      <c r="AC1893" s="71" t="s">
        <v>1791</v>
      </c>
      <c r="AD1893" s="57">
        <v>95624.84</v>
      </c>
      <c r="AE1893" s="53"/>
      <c r="AF1893" s="53"/>
      <c r="AG1893" s="60">
        <v>1</v>
      </c>
      <c r="AH1893" s="367"/>
      <c r="AI1893" s="53" t="s">
        <v>107</v>
      </c>
      <c r="AJ1893" s="53" t="s">
        <v>689</v>
      </c>
    </row>
    <row r="1894" spans="1:46" s="148" customFormat="1" ht="45">
      <c r="A1894" s="53" t="s">
        <v>1344</v>
      </c>
      <c r="B1894" s="60">
        <v>2589</v>
      </c>
      <c r="C1894" s="60">
        <v>8</v>
      </c>
      <c r="D1894" s="52" t="s">
        <v>4077</v>
      </c>
      <c r="E1894" s="53" t="s">
        <v>65</v>
      </c>
      <c r="F1894" s="55">
        <v>41232</v>
      </c>
      <c r="G1894" s="55">
        <v>41274</v>
      </c>
      <c r="H1894" s="53" t="s">
        <v>107</v>
      </c>
      <c r="I1894" s="57">
        <v>27330.272953357358</v>
      </c>
      <c r="J1894" s="56">
        <v>27330.27328479417</v>
      </c>
      <c r="K1894" s="56">
        <v>27330.272000000001</v>
      </c>
      <c r="L1894" s="58">
        <v>32249720.959999997</v>
      </c>
      <c r="M1894" s="59">
        <v>41305</v>
      </c>
      <c r="N1894" s="81">
        <v>2013</v>
      </c>
      <c r="O1894" s="61">
        <v>41306</v>
      </c>
      <c r="P1894" s="60">
        <v>2013</v>
      </c>
      <c r="Q1894" s="61">
        <v>41547</v>
      </c>
      <c r="R1894" s="53" t="s">
        <v>342</v>
      </c>
      <c r="S1894" s="73" t="s">
        <v>4082</v>
      </c>
      <c r="T1894" s="53" t="s">
        <v>389</v>
      </c>
      <c r="U1894" s="60">
        <v>1</v>
      </c>
      <c r="V1894" s="53">
        <v>2</v>
      </c>
      <c r="W1894" s="53" t="s">
        <v>390</v>
      </c>
      <c r="X1894" s="53"/>
      <c r="Y1894" s="367">
        <v>32249.720959999999</v>
      </c>
      <c r="Z1894" s="367">
        <v>394686.94</v>
      </c>
      <c r="AA1894" s="53" t="s">
        <v>4083</v>
      </c>
      <c r="AB1894" s="53" t="s">
        <v>4082</v>
      </c>
      <c r="AC1894" s="71" t="s">
        <v>1791</v>
      </c>
      <c r="AD1894" s="57">
        <v>394686.94</v>
      </c>
      <c r="AE1894" s="53"/>
      <c r="AF1894" s="53"/>
      <c r="AG1894" s="60">
        <v>1</v>
      </c>
      <c r="AH1894" s="367"/>
      <c r="AI1894" s="53" t="s">
        <v>107</v>
      </c>
      <c r="AJ1894" s="53" t="s">
        <v>689</v>
      </c>
    </row>
    <row r="1895" spans="1:46" s="148" customFormat="1" ht="45">
      <c r="A1895" s="53" t="s">
        <v>1344</v>
      </c>
      <c r="B1895" s="159" t="s">
        <v>4084</v>
      </c>
      <c r="C1895" s="60">
        <v>8</v>
      </c>
      <c r="D1895" s="52" t="s">
        <v>4077</v>
      </c>
      <c r="E1895" s="53" t="s">
        <v>65</v>
      </c>
      <c r="F1895" s="55">
        <v>41232</v>
      </c>
      <c r="G1895" s="55">
        <v>41274</v>
      </c>
      <c r="H1895" s="53" t="s">
        <v>107</v>
      </c>
      <c r="I1895" s="57">
        <v>8221.7270466426417</v>
      </c>
      <c r="J1895" s="56">
        <v>8221.7271463483066</v>
      </c>
      <c r="K1895" s="56">
        <v>8221.7270000000008</v>
      </c>
      <c r="L1895" s="58">
        <v>9701637.8600000013</v>
      </c>
      <c r="M1895" s="59">
        <v>41305</v>
      </c>
      <c r="N1895" s="81">
        <v>2013</v>
      </c>
      <c r="O1895" s="61">
        <v>41306</v>
      </c>
      <c r="P1895" s="60">
        <v>2013</v>
      </c>
      <c r="Q1895" s="61">
        <v>41547</v>
      </c>
      <c r="R1895" s="53" t="s">
        <v>342</v>
      </c>
      <c r="S1895" s="73" t="s">
        <v>4082</v>
      </c>
      <c r="T1895" s="53" t="s">
        <v>389</v>
      </c>
      <c r="U1895" s="60">
        <v>1</v>
      </c>
      <c r="V1895" s="53">
        <v>2</v>
      </c>
      <c r="W1895" s="53" t="s">
        <v>390</v>
      </c>
      <c r="X1895" s="53"/>
      <c r="Y1895" s="367">
        <v>9701.6378600000007</v>
      </c>
      <c r="Z1895" s="367">
        <v>394686.94</v>
      </c>
      <c r="AA1895" s="53" t="s">
        <v>4085</v>
      </c>
      <c r="AB1895" s="53" t="s">
        <v>4082</v>
      </c>
      <c r="AC1895" s="71" t="s">
        <v>1791</v>
      </c>
      <c r="AD1895" s="57">
        <v>394686.94</v>
      </c>
      <c r="AE1895" s="53"/>
      <c r="AF1895" s="53"/>
      <c r="AG1895" s="60">
        <v>1</v>
      </c>
      <c r="AH1895" s="367"/>
      <c r="AI1895" s="53" t="s">
        <v>107</v>
      </c>
      <c r="AJ1895" s="53" t="s">
        <v>689</v>
      </c>
    </row>
    <row r="1896" spans="1:46" s="148" customFormat="1" ht="45">
      <c r="A1896" s="53" t="s">
        <v>1344</v>
      </c>
      <c r="B1896" s="60">
        <v>2590</v>
      </c>
      <c r="C1896" s="60">
        <v>8</v>
      </c>
      <c r="D1896" s="52" t="s">
        <v>4077</v>
      </c>
      <c r="E1896" s="53" t="s">
        <v>65</v>
      </c>
      <c r="F1896" s="55">
        <v>41232</v>
      </c>
      <c r="G1896" s="55">
        <v>41274</v>
      </c>
      <c r="H1896" s="53" t="s">
        <v>107</v>
      </c>
      <c r="I1896" s="57">
        <v>2788.2228848398722</v>
      </c>
      <c r="J1896" s="56">
        <v>2788.2229186529162</v>
      </c>
      <c r="K1896" s="56">
        <v>2788.2220000000002</v>
      </c>
      <c r="L1896" s="58">
        <v>3290101.96</v>
      </c>
      <c r="M1896" s="59">
        <v>41305</v>
      </c>
      <c r="N1896" s="81">
        <v>2013</v>
      </c>
      <c r="O1896" s="61">
        <v>41306</v>
      </c>
      <c r="P1896" s="60">
        <v>2013</v>
      </c>
      <c r="Q1896" s="61">
        <v>41547</v>
      </c>
      <c r="R1896" s="53" t="s">
        <v>342</v>
      </c>
      <c r="S1896" s="161" t="s">
        <v>1928</v>
      </c>
      <c r="T1896" s="53" t="s">
        <v>389</v>
      </c>
      <c r="U1896" s="60">
        <v>1</v>
      </c>
      <c r="V1896" s="53">
        <v>2</v>
      </c>
      <c r="W1896" s="53" t="s">
        <v>390</v>
      </c>
      <c r="X1896" s="53"/>
      <c r="Y1896" s="367">
        <v>3290.10196</v>
      </c>
      <c r="Z1896" s="367">
        <v>17210.759999999998</v>
      </c>
      <c r="AA1896" s="53" t="s">
        <v>4086</v>
      </c>
      <c r="AB1896" s="53" t="s">
        <v>1928</v>
      </c>
      <c r="AC1896" s="71" t="s">
        <v>1791</v>
      </c>
      <c r="AD1896" s="57">
        <v>17210.759999999998</v>
      </c>
      <c r="AE1896" s="53"/>
      <c r="AF1896" s="53"/>
      <c r="AG1896" s="60">
        <v>1</v>
      </c>
      <c r="AH1896" s="367"/>
      <c r="AI1896" s="53" t="s">
        <v>107</v>
      </c>
      <c r="AJ1896" s="53" t="s">
        <v>689</v>
      </c>
    </row>
    <row r="1897" spans="1:46" s="148" customFormat="1" ht="45">
      <c r="A1897" s="53" t="s">
        <v>1344</v>
      </c>
      <c r="B1897" s="159" t="s">
        <v>4087</v>
      </c>
      <c r="C1897" s="60">
        <v>8</v>
      </c>
      <c r="D1897" s="52" t="s">
        <v>4077</v>
      </c>
      <c r="E1897" s="53" t="s">
        <v>65</v>
      </c>
      <c r="F1897" s="55">
        <v>41232</v>
      </c>
      <c r="G1897" s="55">
        <v>41274</v>
      </c>
      <c r="H1897" s="53" t="s">
        <v>107</v>
      </c>
      <c r="I1897" s="57">
        <v>838.77711516012778</v>
      </c>
      <c r="J1897" s="56">
        <v>838.77712533205727</v>
      </c>
      <c r="K1897" s="56">
        <v>838.77700000000004</v>
      </c>
      <c r="L1897" s="58">
        <v>989756.86</v>
      </c>
      <c r="M1897" s="59">
        <v>41305</v>
      </c>
      <c r="N1897" s="81">
        <v>2013</v>
      </c>
      <c r="O1897" s="61">
        <v>41306</v>
      </c>
      <c r="P1897" s="60">
        <v>2013</v>
      </c>
      <c r="Q1897" s="61">
        <v>41547</v>
      </c>
      <c r="R1897" s="53" t="s">
        <v>342</v>
      </c>
      <c r="S1897" s="161" t="s">
        <v>1928</v>
      </c>
      <c r="T1897" s="53" t="s">
        <v>389</v>
      </c>
      <c r="U1897" s="60">
        <v>1</v>
      </c>
      <c r="V1897" s="53">
        <v>2</v>
      </c>
      <c r="W1897" s="53" t="s">
        <v>390</v>
      </c>
      <c r="X1897" s="53"/>
      <c r="Y1897" s="367">
        <v>989.75685999999996</v>
      </c>
      <c r="Z1897" s="367">
        <v>17210.759999999998</v>
      </c>
      <c r="AA1897" s="53" t="s">
        <v>4088</v>
      </c>
      <c r="AB1897" s="53" t="s">
        <v>1928</v>
      </c>
      <c r="AC1897" s="71" t="s">
        <v>1791</v>
      </c>
      <c r="AD1897" s="57">
        <v>17210.759999999998</v>
      </c>
      <c r="AE1897" s="53"/>
      <c r="AF1897" s="53"/>
      <c r="AG1897" s="60">
        <v>1</v>
      </c>
      <c r="AH1897" s="367"/>
      <c r="AI1897" s="53" t="s">
        <v>107</v>
      </c>
      <c r="AJ1897" s="53" t="s">
        <v>689</v>
      </c>
    </row>
    <row r="1898" spans="1:46" s="148" customFormat="1" ht="45">
      <c r="A1898" s="53" t="s">
        <v>1344</v>
      </c>
      <c r="B1898" s="60">
        <v>2591</v>
      </c>
      <c r="C1898" s="54">
        <v>3000560</v>
      </c>
      <c r="D1898" s="52" t="s">
        <v>465</v>
      </c>
      <c r="E1898" s="53" t="s">
        <v>83</v>
      </c>
      <c r="F1898" s="55">
        <v>41394</v>
      </c>
      <c r="G1898" s="55">
        <v>41486</v>
      </c>
      <c r="H1898" s="53" t="s">
        <v>99</v>
      </c>
      <c r="I1898" s="57">
        <v>3518.54</v>
      </c>
      <c r="J1898" s="56">
        <v>3306.808002264193</v>
      </c>
      <c r="K1898" s="56">
        <v>3306.808</v>
      </c>
      <c r="L1898" s="58">
        <v>3902033.4399999995</v>
      </c>
      <c r="M1898" s="59">
        <v>41514</v>
      </c>
      <c r="N1898" s="60">
        <v>2013</v>
      </c>
      <c r="O1898" s="61">
        <v>41519</v>
      </c>
      <c r="P1898" s="60">
        <v>2013</v>
      </c>
      <c r="Q1898" s="61">
        <v>41639</v>
      </c>
      <c r="R1898" s="53" t="s">
        <v>342</v>
      </c>
      <c r="S1898" s="53" t="s">
        <v>4089</v>
      </c>
      <c r="T1898" s="53" t="s">
        <v>389</v>
      </c>
      <c r="U1898" s="60">
        <v>1</v>
      </c>
      <c r="V1898" s="53">
        <v>2</v>
      </c>
      <c r="W1898" s="53" t="s">
        <v>390</v>
      </c>
      <c r="X1898" s="53"/>
      <c r="Y1898" s="367">
        <v>3902.0334399999997</v>
      </c>
      <c r="Z1898" s="367">
        <v>56519</v>
      </c>
      <c r="AA1898" s="53"/>
      <c r="AB1898" s="53" t="s">
        <v>4090</v>
      </c>
      <c r="AC1898" s="71">
        <v>41255</v>
      </c>
      <c r="AD1898" s="57">
        <v>56519</v>
      </c>
      <c r="AE1898" s="53"/>
      <c r="AF1898" s="53"/>
      <c r="AG1898" s="60">
        <v>1</v>
      </c>
      <c r="AH1898" s="367">
        <v>1062</v>
      </c>
      <c r="AI1898" s="53" t="s">
        <v>99</v>
      </c>
      <c r="AJ1898" s="53" t="s">
        <v>689</v>
      </c>
    </row>
    <row r="1899" spans="1:46" s="148" customFormat="1" ht="45">
      <c r="A1899" s="53" t="s">
        <v>1344</v>
      </c>
      <c r="B1899" s="60">
        <v>2592</v>
      </c>
      <c r="C1899" s="54">
        <v>3000560</v>
      </c>
      <c r="D1899" s="52" t="s">
        <v>465</v>
      </c>
      <c r="E1899" s="53" t="s">
        <v>60</v>
      </c>
      <c r="F1899" s="55">
        <v>41394</v>
      </c>
      <c r="G1899" s="55">
        <v>41453</v>
      </c>
      <c r="H1899" s="53" t="s">
        <v>99</v>
      </c>
      <c r="I1899" s="57">
        <v>1508.92</v>
      </c>
      <c r="J1899" s="56">
        <v>1644.7827068680324</v>
      </c>
      <c r="K1899" s="56">
        <v>1508.92</v>
      </c>
      <c r="L1899" s="58">
        <v>1780525.5999999999</v>
      </c>
      <c r="M1899" s="59">
        <v>41481</v>
      </c>
      <c r="N1899" s="81">
        <v>2013</v>
      </c>
      <c r="O1899" s="61">
        <v>41485</v>
      </c>
      <c r="P1899" s="60">
        <v>2013</v>
      </c>
      <c r="Q1899" s="61">
        <v>41578</v>
      </c>
      <c r="R1899" s="53" t="s">
        <v>342</v>
      </c>
      <c r="S1899" s="73" t="s">
        <v>4091</v>
      </c>
      <c r="T1899" s="53" t="s">
        <v>417</v>
      </c>
      <c r="U1899" s="60">
        <v>4</v>
      </c>
      <c r="V1899" s="53">
        <v>2</v>
      </c>
      <c r="W1899" s="53" t="s">
        <v>390</v>
      </c>
      <c r="X1899" s="53"/>
      <c r="Y1899" s="367">
        <v>445.13139999999999</v>
      </c>
      <c r="Z1899" s="367">
        <v>1314.107</v>
      </c>
      <c r="AA1899" s="53"/>
      <c r="AB1899" s="53" t="s">
        <v>4091</v>
      </c>
      <c r="AC1899" s="71">
        <v>41242</v>
      </c>
      <c r="AD1899" s="57">
        <v>52564.28</v>
      </c>
      <c r="AE1899" s="53"/>
      <c r="AF1899" s="53"/>
      <c r="AG1899" s="60">
        <v>40</v>
      </c>
      <c r="AH1899" s="367">
        <v>4305.817</v>
      </c>
      <c r="AI1899" s="53" t="s">
        <v>99</v>
      </c>
      <c r="AJ1899" s="53" t="s">
        <v>689</v>
      </c>
    </row>
    <row r="1900" spans="1:46" s="148" customFormat="1" ht="45">
      <c r="A1900" s="53" t="s">
        <v>1344</v>
      </c>
      <c r="B1900" s="60">
        <v>2593</v>
      </c>
      <c r="C1900" s="53" t="s">
        <v>419</v>
      </c>
      <c r="D1900" s="52" t="s">
        <v>420</v>
      </c>
      <c r="E1900" s="53" t="s">
        <v>83</v>
      </c>
      <c r="F1900" s="55">
        <v>41247</v>
      </c>
      <c r="G1900" s="55">
        <v>41306</v>
      </c>
      <c r="H1900" s="53" t="s">
        <v>99</v>
      </c>
      <c r="I1900" s="57">
        <v>2203.39</v>
      </c>
      <c r="J1900" s="56">
        <v>2302.2508211639997</v>
      </c>
      <c r="K1900" s="56">
        <v>2203.39</v>
      </c>
      <c r="L1900" s="58">
        <v>2600000.1999999997</v>
      </c>
      <c r="M1900" s="59">
        <v>41333</v>
      </c>
      <c r="N1900" s="81">
        <v>2013</v>
      </c>
      <c r="O1900" s="61">
        <v>41372</v>
      </c>
      <c r="P1900" s="60">
        <v>2013</v>
      </c>
      <c r="Q1900" s="61">
        <v>41455</v>
      </c>
      <c r="R1900" s="53" t="s">
        <v>342</v>
      </c>
      <c r="S1900" s="73" t="s">
        <v>4092</v>
      </c>
      <c r="T1900" s="53" t="s">
        <v>417</v>
      </c>
      <c r="U1900" s="60">
        <v>1</v>
      </c>
      <c r="V1900" s="53">
        <v>2</v>
      </c>
      <c r="W1900" s="53" t="s">
        <v>390</v>
      </c>
      <c r="X1900" s="53"/>
      <c r="Y1900" s="367">
        <v>2600.0001999999995</v>
      </c>
      <c r="Z1900" s="367">
        <v>58175.18</v>
      </c>
      <c r="AA1900" s="53"/>
      <c r="AB1900" s="53" t="s">
        <v>3737</v>
      </c>
      <c r="AC1900" s="71" t="s">
        <v>1795</v>
      </c>
      <c r="AD1900" s="57">
        <v>116350.36</v>
      </c>
      <c r="AE1900" s="53"/>
      <c r="AF1900" s="53"/>
      <c r="AG1900" s="60">
        <v>2</v>
      </c>
      <c r="AH1900" s="367"/>
      <c r="AI1900" s="53" t="s">
        <v>99</v>
      </c>
      <c r="AJ1900" s="53" t="s">
        <v>689</v>
      </c>
    </row>
    <row r="1901" spans="1:46" s="148" customFormat="1" ht="45">
      <c r="A1901" s="53" t="s">
        <v>1344</v>
      </c>
      <c r="B1901" s="159" t="s">
        <v>4093</v>
      </c>
      <c r="C1901" s="53" t="s">
        <v>419</v>
      </c>
      <c r="D1901" s="52" t="s">
        <v>420</v>
      </c>
      <c r="E1901" s="53" t="s">
        <v>83</v>
      </c>
      <c r="F1901" s="55">
        <v>41247</v>
      </c>
      <c r="G1901" s="55">
        <v>41306</v>
      </c>
      <c r="H1901" s="53" t="s">
        <v>99</v>
      </c>
      <c r="I1901" s="57">
        <v>296.61</v>
      </c>
      <c r="J1901" s="56">
        <v>301.76247314314082</v>
      </c>
      <c r="K1901" s="56">
        <v>296.61</v>
      </c>
      <c r="L1901" s="58">
        <v>349999.8</v>
      </c>
      <c r="M1901" s="59">
        <v>41333</v>
      </c>
      <c r="N1901" s="81">
        <v>2013</v>
      </c>
      <c r="O1901" s="61">
        <v>41372</v>
      </c>
      <c r="P1901" s="60">
        <v>2013</v>
      </c>
      <c r="Q1901" s="61">
        <v>41455</v>
      </c>
      <c r="R1901" s="53" t="s">
        <v>342</v>
      </c>
      <c r="S1901" s="73" t="s">
        <v>4094</v>
      </c>
      <c r="T1901" s="53" t="s">
        <v>417</v>
      </c>
      <c r="U1901" s="60">
        <v>1</v>
      </c>
      <c r="V1901" s="53">
        <v>2</v>
      </c>
      <c r="W1901" s="53" t="s">
        <v>390</v>
      </c>
      <c r="X1901" s="53"/>
      <c r="Y1901" s="367">
        <v>349.99979999999999</v>
      </c>
      <c r="Z1901" s="367">
        <v>58175.18</v>
      </c>
      <c r="AA1901" s="53"/>
      <c r="AB1901" s="53" t="s">
        <v>3737</v>
      </c>
      <c r="AC1901" s="71" t="s">
        <v>1795</v>
      </c>
      <c r="AD1901" s="57">
        <v>116350.36</v>
      </c>
      <c r="AE1901" s="53"/>
      <c r="AF1901" s="53"/>
      <c r="AG1901" s="60">
        <v>2</v>
      </c>
      <c r="AH1901" s="367"/>
      <c r="AI1901" s="53" t="s">
        <v>99</v>
      </c>
      <c r="AJ1901" s="53" t="s">
        <v>689</v>
      </c>
    </row>
    <row r="1902" spans="1:46" s="148" customFormat="1" ht="45">
      <c r="A1902" s="53" t="s">
        <v>1344</v>
      </c>
      <c r="B1902" s="60">
        <v>2594</v>
      </c>
      <c r="C1902" s="52" t="s">
        <v>419</v>
      </c>
      <c r="D1902" s="52" t="s">
        <v>420</v>
      </c>
      <c r="E1902" s="53" t="s">
        <v>83</v>
      </c>
      <c r="F1902" s="55">
        <v>41247</v>
      </c>
      <c r="G1902" s="55">
        <v>41306</v>
      </c>
      <c r="H1902" s="53" t="s">
        <v>99</v>
      </c>
      <c r="I1902" s="57">
        <v>1034</v>
      </c>
      <c r="J1902" s="56">
        <v>1034</v>
      </c>
      <c r="K1902" s="56">
        <v>1034</v>
      </c>
      <c r="L1902" s="58">
        <v>1220120</v>
      </c>
      <c r="M1902" s="59">
        <v>41333</v>
      </c>
      <c r="N1902" s="81">
        <v>2013</v>
      </c>
      <c r="O1902" s="61">
        <v>41372</v>
      </c>
      <c r="P1902" s="60">
        <v>2013</v>
      </c>
      <c r="Q1902" s="61">
        <v>41455</v>
      </c>
      <c r="R1902" s="53" t="s">
        <v>342</v>
      </c>
      <c r="S1902" s="73" t="s">
        <v>4095</v>
      </c>
      <c r="T1902" s="53" t="s">
        <v>417</v>
      </c>
      <c r="U1902" s="60">
        <v>1</v>
      </c>
      <c r="V1902" s="53">
        <v>2</v>
      </c>
      <c r="W1902" s="53" t="s">
        <v>390</v>
      </c>
      <c r="X1902" s="53"/>
      <c r="Y1902" s="367">
        <v>1220.1199999999999</v>
      </c>
      <c r="Z1902" s="367">
        <v>116350.36</v>
      </c>
      <c r="AA1902" s="53"/>
      <c r="AB1902" s="53" t="s">
        <v>3737</v>
      </c>
      <c r="AC1902" s="71" t="s">
        <v>1795</v>
      </c>
      <c r="AD1902" s="57">
        <v>116350.36</v>
      </c>
      <c r="AE1902" s="53"/>
      <c r="AF1902" s="53"/>
      <c r="AG1902" s="60">
        <v>1</v>
      </c>
      <c r="AH1902" s="367"/>
      <c r="AI1902" s="53" t="s">
        <v>99</v>
      </c>
      <c r="AJ1902" s="53" t="s">
        <v>689</v>
      </c>
    </row>
    <row r="1903" spans="1:46" s="153" customFormat="1" ht="45">
      <c r="A1903" s="53" t="s">
        <v>1344</v>
      </c>
      <c r="B1903" s="60">
        <v>2595</v>
      </c>
      <c r="C1903" s="53" t="s">
        <v>419</v>
      </c>
      <c r="D1903" s="52" t="s">
        <v>420</v>
      </c>
      <c r="E1903" s="53" t="s">
        <v>83</v>
      </c>
      <c r="F1903" s="55">
        <v>41247</v>
      </c>
      <c r="G1903" s="55">
        <v>41306</v>
      </c>
      <c r="H1903" s="53" t="s">
        <v>99</v>
      </c>
      <c r="I1903" s="57">
        <v>4746</v>
      </c>
      <c r="J1903" s="56">
        <v>4746</v>
      </c>
      <c r="K1903" s="56">
        <v>4746</v>
      </c>
      <c r="L1903" s="58">
        <v>5600280</v>
      </c>
      <c r="M1903" s="59">
        <v>41333</v>
      </c>
      <c r="N1903" s="81">
        <v>2013</v>
      </c>
      <c r="O1903" s="61">
        <v>41372</v>
      </c>
      <c r="P1903" s="60">
        <v>2013</v>
      </c>
      <c r="Q1903" s="61">
        <v>41455</v>
      </c>
      <c r="R1903" s="53" t="s">
        <v>342</v>
      </c>
      <c r="S1903" s="73" t="s">
        <v>4096</v>
      </c>
      <c r="T1903" s="53" t="s">
        <v>417</v>
      </c>
      <c r="U1903" s="60">
        <v>2</v>
      </c>
      <c r="V1903" s="53">
        <v>2</v>
      </c>
      <c r="W1903" s="53" t="s">
        <v>390</v>
      </c>
      <c r="X1903" s="53"/>
      <c r="Y1903" s="367">
        <v>2800.14</v>
      </c>
      <c r="Z1903" s="367">
        <v>58175.18</v>
      </c>
      <c r="AA1903" s="53"/>
      <c r="AB1903" s="53" t="s">
        <v>3737</v>
      </c>
      <c r="AC1903" s="71" t="s">
        <v>1795</v>
      </c>
      <c r="AD1903" s="57">
        <v>116350.36</v>
      </c>
      <c r="AE1903" s="53"/>
      <c r="AF1903" s="53"/>
      <c r="AG1903" s="60">
        <v>2</v>
      </c>
      <c r="AH1903" s="367"/>
      <c r="AI1903" s="53" t="s">
        <v>99</v>
      </c>
      <c r="AJ1903" s="53" t="s">
        <v>689</v>
      </c>
      <c r="AK1903" s="148"/>
      <c r="AL1903" s="148"/>
      <c r="AM1903" s="148"/>
      <c r="AN1903" s="148"/>
      <c r="AO1903" s="148"/>
      <c r="AP1903" s="148"/>
      <c r="AQ1903" s="148"/>
      <c r="AR1903" s="148"/>
      <c r="AS1903" s="148"/>
      <c r="AT1903" s="148"/>
    </row>
    <row r="1904" spans="1:46" s="148" customFormat="1" ht="45">
      <c r="A1904" s="53" t="s">
        <v>1344</v>
      </c>
      <c r="B1904" s="60">
        <v>2596</v>
      </c>
      <c r="C1904" s="60" t="s">
        <v>419</v>
      </c>
      <c r="D1904" s="52" t="s">
        <v>420</v>
      </c>
      <c r="E1904" s="53" t="s">
        <v>83</v>
      </c>
      <c r="F1904" s="55">
        <v>41247</v>
      </c>
      <c r="G1904" s="55">
        <v>41306</v>
      </c>
      <c r="H1904" s="53" t="s">
        <v>99</v>
      </c>
      <c r="I1904" s="57">
        <v>2542</v>
      </c>
      <c r="J1904" s="56">
        <v>2542</v>
      </c>
      <c r="K1904" s="56">
        <v>2542</v>
      </c>
      <c r="L1904" s="58">
        <v>2999560</v>
      </c>
      <c r="M1904" s="59">
        <v>41333</v>
      </c>
      <c r="N1904" s="81">
        <v>2013</v>
      </c>
      <c r="O1904" s="61">
        <v>41372</v>
      </c>
      <c r="P1904" s="60">
        <v>2013</v>
      </c>
      <c r="Q1904" s="61">
        <v>41455</v>
      </c>
      <c r="R1904" s="53" t="s">
        <v>342</v>
      </c>
      <c r="S1904" s="73" t="s">
        <v>4097</v>
      </c>
      <c r="T1904" s="53" t="s">
        <v>417</v>
      </c>
      <c r="U1904" s="60">
        <v>1</v>
      </c>
      <c r="V1904" s="53">
        <v>2</v>
      </c>
      <c r="W1904" s="53" t="s">
        <v>390</v>
      </c>
      <c r="X1904" s="53" t="s">
        <v>4098</v>
      </c>
      <c r="Y1904" s="367">
        <v>2999.56</v>
      </c>
      <c r="Z1904" s="367">
        <v>116350.36</v>
      </c>
      <c r="AA1904" s="53"/>
      <c r="AB1904" s="53" t="s">
        <v>3737</v>
      </c>
      <c r="AC1904" s="71" t="s">
        <v>1795</v>
      </c>
      <c r="AD1904" s="57">
        <v>116350.36</v>
      </c>
      <c r="AE1904" s="53"/>
      <c r="AF1904" s="53"/>
      <c r="AG1904" s="60">
        <v>1</v>
      </c>
      <c r="AH1904" s="367"/>
      <c r="AI1904" s="53" t="s">
        <v>99</v>
      </c>
      <c r="AJ1904" s="53" t="s">
        <v>689</v>
      </c>
    </row>
    <row r="1905" spans="1:46" s="148" customFormat="1" ht="360">
      <c r="A1905" s="53" t="s">
        <v>1344</v>
      </c>
      <c r="B1905" s="60">
        <v>2597</v>
      </c>
      <c r="C1905" s="53" t="s">
        <v>442</v>
      </c>
      <c r="D1905" s="52" t="s">
        <v>416</v>
      </c>
      <c r="E1905" s="53" t="s">
        <v>60</v>
      </c>
      <c r="F1905" s="55">
        <v>41263</v>
      </c>
      <c r="G1905" s="55">
        <v>41305</v>
      </c>
      <c r="H1905" s="53" t="s">
        <v>99</v>
      </c>
      <c r="I1905" s="57">
        <v>3902</v>
      </c>
      <c r="J1905" s="56">
        <v>3750.0790089901093</v>
      </c>
      <c r="K1905" s="56">
        <v>3750.0790000000002</v>
      </c>
      <c r="L1905" s="58">
        <v>4425093.22</v>
      </c>
      <c r="M1905" s="59">
        <v>41333</v>
      </c>
      <c r="N1905" s="81">
        <v>2013</v>
      </c>
      <c r="O1905" s="61">
        <v>41407</v>
      </c>
      <c r="P1905" s="60">
        <v>2013</v>
      </c>
      <c r="Q1905" s="61">
        <v>41547</v>
      </c>
      <c r="R1905" s="53" t="s">
        <v>342</v>
      </c>
      <c r="S1905" s="53" t="s">
        <v>4099</v>
      </c>
      <c r="T1905" s="53" t="s">
        <v>417</v>
      </c>
      <c r="U1905" s="60">
        <v>15</v>
      </c>
      <c r="V1905" s="53">
        <v>2</v>
      </c>
      <c r="W1905" s="53" t="s">
        <v>390</v>
      </c>
      <c r="X1905" s="53"/>
      <c r="Y1905" s="367">
        <v>295.00621466666666</v>
      </c>
      <c r="Z1905" s="367">
        <v>2568.0733333333333</v>
      </c>
      <c r="AA1905" s="53"/>
      <c r="AB1905" s="53" t="s">
        <v>4100</v>
      </c>
      <c r="AC1905" s="71" t="s">
        <v>1795</v>
      </c>
      <c r="AD1905" s="57">
        <v>38521.1</v>
      </c>
      <c r="AE1905" s="53"/>
      <c r="AF1905" s="53"/>
      <c r="AG1905" s="60">
        <v>15</v>
      </c>
      <c r="AH1905" s="367"/>
      <c r="AI1905" s="53" t="s">
        <v>99</v>
      </c>
      <c r="AJ1905" s="53" t="s">
        <v>689</v>
      </c>
    </row>
    <row r="1906" spans="1:46" s="148" customFormat="1" ht="45">
      <c r="A1906" s="53" t="s">
        <v>1344</v>
      </c>
      <c r="B1906" s="60">
        <v>2599</v>
      </c>
      <c r="C1906" s="53" t="s">
        <v>4101</v>
      </c>
      <c r="D1906" s="52" t="s">
        <v>4102</v>
      </c>
      <c r="E1906" s="53" t="s">
        <v>60</v>
      </c>
      <c r="F1906" s="55">
        <v>41248</v>
      </c>
      <c r="G1906" s="55">
        <v>41305</v>
      </c>
      <c r="H1906" s="53" t="s">
        <v>99</v>
      </c>
      <c r="I1906" s="57">
        <v>1500</v>
      </c>
      <c r="J1906" s="56">
        <v>1441.5987989454547</v>
      </c>
      <c r="K1906" s="56">
        <v>1441.598</v>
      </c>
      <c r="L1906" s="58">
        <v>1701085.64</v>
      </c>
      <c r="M1906" s="59">
        <v>41333</v>
      </c>
      <c r="N1906" s="81">
        <v>2013</v>
      </c>
      <c r="O1906" s="61">
        <v>41344</v>
      </c>
      <c r="P1906" s="60">
        <v>2013</v>
      </c>
      <c r="Q1906" s="61">
        <v>41425</v>
      </c>
      <c r="R1906" s="53" t="s">
        <v>342</v>
      </c>
      <c r="S1906" s="53"/>
      <c r="T1906" s="53" t="s">
        <v>417</v>
      </c>
      <c r="U1906" s="60">
        <v>2</v>
      </c>
      <c r="V1906" s="53">
        <v>2</v>
      </c>
      <c r="W1906" s="53" t="s">
        <v>390</v>
      </c>
      <c r="X1906" s="53"/>
      <c r="Y1906" s="367">
        <v>850.54281999999989</v>
      </c>
      <c r="Z1906" s="367">
        <v>911.55</v>
      </c>
      <c r="AA1906" s="53"/>
      <c r="AB1906" s="53" t="s">
        <v>4103</v>
      </c>
      <c r="AC1906" s="71" t="s">
        <v>1795</v>
      </c>
      <c r="AD1906" s="57">
        <v>18231</v>
      </c>
      <c r="AE1906" s="53"/>
      <c r="AF1906" s="53"/>
      <c r="AG1906" s="60">
        <v>20</v>
      </c>
      <c r="AH1906" s="367"/>
      <c r="AI1906" s="53" t="s">
        <v>99</v>
      </c>
      <c r="AJ1906" s="53" t="s">
        <v>689</v>
      </c>
    </row>
    <row r="1907" spans="1:46" s="153" customFormat="1" ht="45">
      <c r="A1907" s="53" t="s">
        <v>1344</v>
      </c>
      <c r="B1907" s="60">
        <v>2600</v>
      </c>
      <c r="C1907" s="53" t="s">
        <v>542</v>
      </c>
      <c r="D1907" s="52" t="s">
        <v>543</v>
      </c>
      <c r="E1907" s="53" t="s">
        <v>65</v>
      </c>
      <c r="F1907" s="55">
        <v>41221</v>
      </c>
      <c r="G1907" s="55">
        <v>41274</v>
      </c>
      <c r="H1907" s="53" t="s">
        <v>99</v>
      </c>
      <c r="I1907" s="57">
        <v>3500</v>
      </c>
      <c r="J1907" s="56">
        <v>3363.7305308727273</v>
      </c>
      <c r="K1907" s="56">
        <v>3363.73</v>
      </c>
      <c r="L1907" s="58">
        <v>3969201.4</v>
      </c>
      <c r="M1907" s="59">
        <v>41306</v>
      </c>
      <c r="N1907" s="81">
        <v>2013</v>
      </c>
      <c r="O1907" s="61">
        <v>41344</v>
      </c>
      <c r="P1907" s="60">
        <v>2013</v>
      </c>
      <c r="Q1907" s="61">
        <v>41404</v>
      </c>
      <c r="R1907" s="53" t="s">
        <v>342</v>
      </c>
      <c r="S1907" s="53"/>
      <c r="T1907" s="53" t="s">
        <v>417</v>
      </c>
      <c r="U1907" s="60">
        <v>13</v>
      </c>
      <c r="V1907" s="53">
        <v>2</v>
      </c>
      <c r="W1907" s="53" t="s">
        <v>390</v>
      </c>
      <c r="X1907" s="53"/>
      <c r="Y1907" s="367">
        <v>305.3231846153846</v>
      </c>
      <c r="Z1907" s="367">
        <v>314.66666666666669</v>
      </c>
      <c r="AA1907" s="53"/>
      <c r="AB1907" s="53" t="s">
        <v>4104</v>
      </c>
      <c r="AC1907" s="71" t="s">
        <v>1795</v>
      </c>
      <c r="AD1907" s="57">
        <v>4720</v>
      </c>
      <c r="AE1907" s="53"/>
      <c r="AF1907" s="53"/>
      <c r="AG1907" s="60">
        <v>15</v>
      </c>
      <c r="AH1907" s="367"/>
      <c r="AI1907" s="53" t="s">
        <v>99</v>
      </c>
      <c r="AJ1907" s="53" t="s">
        <v>689</v>
      </c>
      <c r="AK1907" s="148"/>
      <c r="AL1907" s="148"/>
      <c r="AM1907" s="148"/>
      <c r="AN1907" s="148"/>
      <c r="AO1907" s="148"/>
      <c r="AP1907" s="148"/>
      <c r="AQ1907" s="148"/>
      <c r="AR1907" s="148"/>
      <c r="AS1907" s="148"/>
      <c r="AT1907" s="148"/>
    </row>
    <row r="1908" spans="1:46" s="148" customFormat="1" ht="45">
      <c r="A1908" s="53" t="s">
        <v>1344</v>
      </c>
      <c r="B1908" s="60">
        <v>2601</v>
      </c>
      <c r="C1908" s="53" t="s">
        <v>3725</v>
      </c>
      <c r="D1908" s="52" t="s">
        <v>3726</v>
      </c>
      <c r="E1908" s="53" t="s">
        <v>60</v>
      </c>
      <c r="F1908" s="55">
        <v>41248</v>
      </c>
      <c r="G1908" s="55">
        <v>41305</v>
      </c>
      <c r="H1908" s="53" t="s">
        <v>99</v>
      </c>
      <c r="I1908" s="57">
        <v>3696</v>
      </c>
      <c r="J1908" s="56">
        <v>3646.5924059949184</v>
      </c>
      <c r="K1908" s="56">
        <v>3646.5920000000001</v>
      </c>
      <c r="L1908" s="58">
        <v>4302978.5599999996</v>
      </c>
      <c r="M1908" s="59">
        <v>41333</v>
      </c>
      <c r="N1908" s="81">
        <v>2013</v>
      </c>
      <c r="O1908" s="61">
        <v>41344</v>
      </c>
      <c r="P1908" s="60">
        <v>2013</v>
      </c>
      <c r="Q1908" s="61">
        <v>41404</v>
      </c>
      <c r="R1908" s="53" t="s">
        <v>342</v>
      </c>
      <c r="S1908" s="161" t="s">
        <v>4105</v>
      </c>
      <c r="T1908" s="53" t="s">
        <v>417</v>
      </c>
      <c r="U1908" s="60">
        <v>4</v>
      </c>
      <c r="V1908" s="53">
        <v>2</v>
      </c>
      <c r="W1908" s="53" t="s">
        <v>390</v>
      </c>
      <c r="X1908" s="53"/>
      <c r="Y1908" s="367">
        <v>1075.7446399999999</v>
      </c>
      <c r="Z1908" s="367">
        <v>1314.107</v>
      </c>
      <c r="AA1908" s="53"/>
      <c r="AB1908" s="53" t="s">
        <v>4091</v>
      </c>
      <c r="AC1908" s="71" t="s">
        <v>1791</v>
      </c>
      <c r="AD1908" s="57">
        <v>52564.28</v>
      </c>
      <c r="AE1908" s="53"/>
      <c r="AF1908" s="53"/>
      <c r="AG1908" s="60">
        <v>40</v>
      </c>
      <c r="AH1908" s="367"/>
      <c r="AI1908" s="53" t="s">
        <v>99</v>
      </c>
      <c r="AJ1908" s="53" t="s">
        <v>689</v>
      </c>
    </row>
    <row r="1909" spans="1:46" s="153" customFormat="1" ht="45">
      <c r="A1909" s="53" t="s">
        <v>1344</v>
      </c>
      <c r="B1909" s="60">
        <v>2602</v>
      </c>
      <c r="C1909" s="53" t="s">
        <v>3720</v>
      </c>
      <c r="D1909" s="52" t="s">
        <v>3721</v>
      </c>
      <c r="E1909" s="53" t="s">
        <v>65</v>
      </c>
      <c r="F1909" s="55">
        <v>41229</v>
      </c>
      <c r="G1909" s="55">
        <v>41274</v>
      </c>
      <c r="H1909" s="53" t="s">
        <v>99</v>
      </c>
      <c r="I1909" s="57">
        <v>2711.8644067796599</v>
      </c>
      <c r="J1909" s="56">
        <v>2711.8644014450401</v>
      </c>
      <c r="K1909" s="56">
        <v>2711.864</v>
      </c>
      <c r="L1909" s="58">
        <v>3199999.52</v>
      </c>
      <c r="M1909" s="59">
        <v>41306</v>
      </c>
      <c r="N1909" s="81">
        <v>2013</v>
      </c>
      <c r="O1909" s="61">
        <v>41334</v>
      </c>
      <c r="P1909" s="60">
        <v>2013</v>
      </c>
      <c r="Q1909" s="61">
        <v>41425</v>
      </c>
      <c r="R1909" s="53" t="s">
        <v>342</v>
      </c>
      <c r="S1909" s="161" t="s">
        <v>4106</v>
      </c>
      <c r="T1909" s="53" t="s">
        <v>417</v>
      </c>
      <c r="U1909" s="60">
        <v>6</v>
      </c>
      <c r="V1909" s="53">
        <v>2</v>
      </c>
      <c r="W1909" s="53" t="s">
        <v>390</v>
      </c>
      <c r="X1909" s="53"/>
      <c r="Y1909" s="367">
        <v>533.33325333333335</v>
      </c>
      <c r="Z1909" s="367">
        <v>9419.8333333333339</v>
      </c>
      <c r="AA1909" s="53"/>
      <c r="AB1909" s="53" t="s">
        <v>4090</v>
      </c>
      <c r="AC1909" s="71" t="s">
        <v>1791</v>
      </c>
      <c r="AD1909" s="57">
        <v>56519</v>
      </c>
      <c r="AE1909" s="53"/>
      <c r="AF1909" s="53"/>
      <c r="AG1909" s="60">
        <v>6</v>
      </c>
      <c r="AH1909" s="367">
        <v>1062</v>
      </c>
      <c r="AI1909" s="53" t="s">
        <v>99</v>
      </c>
      <c r="AJ1909" s="53" t="s">
        <v>689</v>
      </c>
      <c r="AK1909" s="148"/>
      <c r="AL1909" s="148"/>
      <c r="AM1909" s="148"/>
      <c r="AN1909" s="148"/>
      <c r="AO1909" s="148"/>
      <c r="AP1909" s="148"/>
      <c r="AQ1909" s="148"/>
      <c r="AR1909" s="148"/>
      <c r="AS1909" s="148"/>
      <c r="AT1909" s="148"/>
    </row>
    <row r="1910" spans="1:46" s="148" customFormat="1" ht="45">
      <c r="A1910" s="53" t="s">
        <v>1344</v>
      </c>
      <c r="B1910" s="60">
        <v>2603</v>
      </c>
      <c r="C1910" s="53" t="s">
        <v>3533</v>
      </c>
      <c r="D1910" s="52" t="s">
        <v>3534</v>
      </c>
      <c r="E1910" s="53" t="s">
        <v>65</v>
      </c>
      <c r="F1910" s="55">
        <v>41218</v>
      </c>
      <c r="G1910" s="55">
        <v>41274</v>
      </c>
      <c r="H1910" s="53" t="s">
        <v>99</v>
      </c>
      <c r="I1910" s="57">
        <v>6798</v>
      </c>
      <c r="J1910" s="56">
        <v>6798.0000000000045</v>
      </c>
      <c r="K1910" s="56">
        <v>6798</v>
      </c>
      <c r="L1910" s="58">
        <v>8021639.9999999991</v>
      </c>
      <c r="M1910" s="59">
        <v>41306</v>
      </c>
      <c r="N1910" s="81">
        <v>2013</v>
      </c>
      <c r="O1910" s="61">
        <v>41334</v>
      </c>
      <c r="P1910" s="60">
        <v>2013</v>
      </c>
      <c r="Q1910" s="61">
        <v>41425</v>
      </c>
      <c r="R1910" s="53" t="s">
        <v>342</v>
      </c>
      <c r="S1910" s="161" t="s">
        <v>4107</v>
      </c>
      <c r="T1910" s="53" t="s">
        <v>417</v>
      </c>
      <c r="U1910" s="60">
        <v>3</v>
      </c>
      <c r="V1910" s="53">
        <v>2</v>
      </c>
      <c r="W1910" s="53" t="s">
        <v>390</v>
      </c>
      <c r="X1910" s="53"/>
      <c r="Y1910" s="367">
        <v>2673.8799999999997</v>
      </c>
      <c r="Z1910" s="367">
        <v>18839.666666666668</v>
      </c>
      <c r="AA1910" s="53"/>
      <c r="AB1910" s="53" t="s">
        <v>4090</v>
      </c>
      <c r="AC1910" s="71" t="s">
        <v>1791</v>
      </c>
      <c r="AD1910" s="57">
        <v>56519</v>
      </c>
      <c r="AE1910" s="53"/>
      <c r="AF1910" s="53"/>
      <c r="AG1910" s="60">
        <v>3</v>
      </c>
      <c r="AH1910" s="367">
        <v>1062</v>
      </c>
      <c r="AI1910" s="53" t="s">
        <v>99</v>
      </c>
      <c r="AJ1910" s="53" t="s">
        <v>689</v>
      </c>
    </row>
    <row r="1911" spans="1:46" s="148" customFormat="1" ht="45">
      <c r="A1911" s="53" t="s">
        <v>1344</v>
      </c>
      <c r="B1911" s="60">
        <v>2604</v>
      </c>
      <c r="C1911" s="53" t="s">
        <v>628</v>
      </c>
      <c r="D1911" s="52" t="s">
        <v>701</v>
      </c>
      <c r="E1911" s="53" t="s">
        <v>82</v>
      </c>
      <c r="F1911" s="55">
        <v>41218</v>
      </c>
      <c r="G1911" s="55">
        <v>41274</v>
      </c>
      <c r="H1911" s="53" t="s">
        <v>99</v>
      </c>
      <c r="I1911" s="57">
        <v>7056.7796610169498</v>
      </c>
      <c r="J1911" s="56">
        <v>7056.7796660648746</v>
      </c>
      <c r="K1911" s="56">
        <v>7056.7790000000005</v>
      </c>
      <c r="L1911" s="58">
        <v>8326999.2199999997</v>
      </c>
      <c r="M1911" s="59">
        <v>41306</v>
      </c>
      <c r="N1911" s="81">
        <v>2013</v>
      </c>
      <c r="O1911" s="61">
        <v>41337</v>
      </c>
      <c r="P1911" s="60">
        <v>2013</v>
      </c>
      <c r="Q1911" s="61">
        <v>41394</v>
      </c>
      <c r="R1911" s="53" t="s">
        <v>342</v>
      </c>
      <c r="S1911" s="161" t="s">
        <v>4108</v>
      </c>
      <c r="T1911" s="53" t="s">
        <v>417</v>
      </c>
      <c r="U1911" s="60">
        <v>33</v>
      </c>
      <c r="V1911" s="53">
        <v>2</v>
      </c>
      <c r="W1911" s="53" t="s">
        <v>390</v>
      </c>
      <c r="X1911" s="53"/>
      <c r="Y1911" s="367">
        <v>252.33330969696971</v>
      </c>
      <c r="Z1911" s="367">
        <v>1712.6969696969697</v>
      </c>
      <c r="AA1911" s="53"/>
      <c r="AB1911" s="53" t="s">
        <v>4090</v>
      </c>
      <c r="AC1911" s="71" t="s">
        <v>1791</v>
      </c>
      <c r="AD1911" s="57">
        <v>56519</v>
      </c>
      <c r="AE1911" s="53"/>
      <c r="AF1911" s="53"/>
      <c r="AG1911" s="60">
        <v>33</v>
      </c>
      <c r="AH1911" s="367">
        <v>1062</v>
      </c>
      <c r="AI1911" s="53" t="s">
        <v>99</v>
      </c>
      <c r="AJ1911" s="53" t="s">
        <v>689</v>
      </c>
    </row>
    <row r="1912" spans="1:46" s="148" customFormat="1" ht="45">
      <c r="A1912" s="53" t="s">
        <v>1344</v>
      </c>
      <c r="B1912" s="60">
        <v>2605</v>
      </c>
      <c r="C1912" s="53" t="s">
        <v>811</v>
      </c>
      <c r="D1912" s="52" t="s">
        <v>812</v>
      </c>
      <c r="E1912" s="53" t="s">
        <v>82</v>
      </c>
      <c r="F1912" s="55">
        <v>41226</v>
      </c>
      <c r="G1912" s="55">
        <v>41274</v>
      </c>
      <c r="H1912" s="53" t="s">
        <v>99</v>
      </c>
      <c r="I1912" s="57">
        <v>3389.8305084745798</v>
      </c>
      <c r="J1912" s="56">
        <v>3389.8305084745784</v>
      </c>
      <c r="K1912" s="56">
        <v>3389.83</v>
      </c>
      <c r="L1912" s="58">
        <v>3999999.4</v>
      </c>
      <c r="M1912" s="59">
        <v>41306</v>
      </c>
      <c r="N1912" s="81">
        <v>2013</v>
      </c>
      <c r="O1912" s="61">
        <v>41337</v>
      </c>
      <c r="P1912" s="60">
        <v>2013</v>
      </c>
      <c r="Q1912" s="61">
        <v>41425</v>
      </c>
      <c r="R1912" s="53" t="s">
        <v>342</v>
      </c>
      <c r="S1912" s="161" t="s">
        <v>4109</v>
      </c>
      <c r="T1912" s="53" t="s">
        <v>417</v>
      </c>
      <c r="U1912" s="60">
        <v>6</v>
      </c>
      <c r="V1912" s="53">
        <v>2</v>
      </c>
      <c r="W1912" s="53" t="s">
        <v>390</v>
      </c>
      <c r="X1912" s="53"/>
      <c r="Y1912" s="367">
        <v>666.66656666666665</v>
      </c>
      <c r="Z1912" s="367">
        <v>9419.8333333333339</v>
      </c>
      <c r="AA1912" s="53"/>
      <c r="AB1912" s="53" t="s">
        <v>4090</v>
      </c>
      <c r="AC1912" s="71" t="s">
        <v>1791</v>
      </c>
      <c r="AD1912" s="57">
        <v>56519</v>
      </c>
      <c r="AE1912" s="53"/>
      <c r="AF1912" s="53"/>
      <c r="AG1912" s="60">
        <v>6</v>
      </c>
      <c r="AH1912" s="367">
        <v>1062</v>
      </c>
      <c r="AI1912" s="53" t="s">
        <v>99</v>
      </c>
      <c r="AJ1912" s="53" t="s">
        <v>689</v>
      </c>
    </row>
    <row r="1913" spans="1:46" s="148" customFormat="1" ht="45">
      <c r="A1913" s="53" t="s">
        <v>1344</v>
      </c>
      <c r="B1913" s="60">
        <v>2606</v>
      </c>
      <c r="C1913" s="60">
        <v>14</v>
      </c>
      <c r="D1913" s="52" t="s">
        <v>3542</v>
      </c>
      <c r="E1913" s="53" t="s">
        <v>83</v>
      </c>
      <c r="F1913" s="55">
        <v>41232</v>
      </c>
      <c r="G1913" s="55">
        <v>41324</v>
      </c>
      <c r="H1913" s="53" t="s">
        <v>99</v>
      </c>
      <c r="I1913" s="57">
        <v>6228.8135593220304</v>
      </c>
      <c r="J1913" s="56">
        <v>6228.813559322035</v>
      </c>
      <c r="K1913" s="56">
        <v>6228.8130000000001</v>
      </c>
      <c r="L1913" s="58">
        <v>7349999.3399999999</v>
      </c>
      <c r="M1913" s="59">
        <v>41352</v>
      </c>
      <c r="N1913" s="81">
        <v>2013</v>
      </c>
      <c r="O1913" s="61">
        <v>41365</v>
      </c>
      <c r="P1913" s="60">
        <v>2013</v>
      </c>
      <c r="Q1913" s="61">
        <v>41486</v>
      </c>
      <c r="R1913" s="53" t="s">
        <v>342</v>
      </c>
      <c r="S1913" s="161"/>
      <c r="T1913" s="53" t="s">
        <v>417</v>
      </c>
      <c r="U1913" s="60">
        <v>1</v>
      </c>
      <c r="V1913" s="53">
        <v>2</v>
      </c>
      <c r="W1913" s="53" t="s">
        <v>390</v>
      </c>
      <c r="X1913" s="53"/>
      <c r="Y1913" s="367">
        <v>7349.9993400000003</v>
      </c>
      <c r="Z1913" s="367">
        <v>9419.8333333333339</v>
      </c>
      <c r="AA1913" s="53"/>
      <c r="AB1913" s="53" t="s">
        <v>4090</v>
      </c>
      <c r="AC1913" s="71" t="s">
        <v>1791</v>
      </c>
      <c r="AD1913" s="57">
        <v>56519</v>
      </c>
      <c r="AE1913" s="53"/>
      <c r="AF1913" s="53"/>
      <c r="AG1913" s="60">
        <v>6</v>
      </c>
      <c r="AH1913" s="367">
        <v>1062</v>
      </c>
      <c r="AI1913" s="53" t="s">
        <v>99</v>
      </c>
      <c r="AJ1913" s="53" t="s">
        <v>689</v>
      </c>
    </row>
    <row r="1914" spans="1:46" s="148" customFormat="1" ht="45">
      <c r="A1914" s="53" t="s">
        <v>1344</v>
      </c>
      <c r="B1914" s="60">
        <v>2607</v>
      </c>
      <c r="C1914" s="60">
        <v>48</v>
      </c>
      <c r="D1914" s="52" t="s">
        <v>3939</v>
      </c>
      <c r="E1914" s="53" t="s">
        <v>60</v>
      </c>
      <c r="F1914" s="55">
        <v>41232</v>
      </c>
      <c r="G1914" s="55">
        <v>41305</v>
      </c>
      <c r="H1914" s="53" t="s">
        <v>99</v>
      </c>
      <c r="I1914" s="57">
        <v>1267.7966101694899</v>
      </c>
      <c r="J1914" s="56">
        <v>1267.7966101694915</v>
      </c>
      <c r="K1914" s="56">
        <v>1267.796</v>
      </c>
      <c r="L1914" s="58">
        <v>1495999.28</v>
      </c>
      <c r="M1914" s="59">
        <v>41333</v>
      </c>
      <c r="N1914" s="81">
        <v>2013</v>
      </c>
      <c r="O1914" s="61">
        <v>41334</v>
      </c>
      <c r="P1914" s="60">
        <v>2013</v>
      </c>
      <c r="Q1914" s="61">
        <v>41455</v>
      </c>
      <c r="R1914" s="53" t="s">
        <v>342</v>
      </c>
      <c r="S1914" s="161"/>
      <c r="T1914" s="53" t="s">
        <v>417</v>
      </c>
      <c r="U1914" s="60">
        <v>1</v>
      </c>
      <c r="V1914" s="53">
        <v>2</v>
      </c>
      <c r="W1914" s="53" t="s">
        <v>390</v>
      </c>
      <c r="X1914" s="53"/>
      <c r="Y1914" s="367">
        <v>1495.99928</v>
      </c>
      <c r="Z1914" s="367">
        <v>56519</v>
      </c>
      <c r="AA1914" s="53"/>
      <c r="AB1914" s="53" t="s">
        <v>4090</v>
      </c>
      <c r="AC1914" s="71" t="s">
        <v>1791</v>
      </c>
      <c r="AD1914" s="57">
        <v>56519</v>
      </c>
      <c r="AE1914" s="53"/>
      <c r="AF1914" s="53"/>
      <c r="AG1914" s="60">
        <v>1</v>
      </c>
      <c r="AH1914" s="367">
        <v>1062</v>
      </c>
      <c r="AI1914" s="53" t="s">
        <v>99</v>
      </c>
      <c r="AJ1914" s="53" t="s">
        <v>689</v>
      </c>
    </row>
    <row r="1915" spans="1:46" s="148" customFormat="1" ht="90">
      <c r="A1915" s="53" t="s">
        <v>1344</v>
      </c>
      <c r="B1915" s="60">
        <v>2608</v>
      </c>
      <c r="C1915" s="53" t="s">
        <v>538</v>
      </c>
      <c r="D1915" s="52" t="s">
        <v>466</v>
      </c>
      <c r="E1915" s="53" t="s">
        <v>65</v>
      </c>
      <c r="F1915" s="55">
        <v>41229</v>
      </c>
      <c r="G1915" s="55">
        <v>41305</v>
      </c>
      <c r="H1915" s="53" t="s">
        <v>99</v>
      </c>
      <c r="I1915" s="57">
        <v>8066.5203389830504</v>
      </c>
      <c r="J1915" s="56">
        <v>8066.5203389830531</v>
      </c>
      <c r="K1915" s="56">
        <v>8066.52</v>
      </c>
      <c r="L1915" s="58">
        <v>9518493.5999999996</v>
      </c>
      <c r="M1915" s="59">
        <v>41333</v>
      </c>
      <c r="N1915" s="81">
        <v>2013</v>
      </c>
      <c r="O1915" s="61">
        <v>41337</v>
      </c>
      <c r="P1915" s="60">
        <v>2013</v>
      </c>
      <c r="Q1915" s="61">
        <v>41425</v>
      </c>
      <c r="R1915" s="53" t="s">
        <v>342</v>
      </c>
      <c r="S1915" s="161" t="s">
        <v>4110</v>
      </c>
      <c r="T1915" s="53" t="s">
        <v>417</v>
      </c>
      <c r="U1915" s="60">
        <v>69</v>
      </c>
      <c r="V1915" s="53">
        <v>2</v>
      </c>
      <c r="W1915" s="53" t="s">
        <v>390</v>
      </c>
      <c r="X1915" s="53"/>
      <c r="Y1915" s="367">
        <v>137.94918260869565</v>
      </c>
      <c r="Z1915" s="367">
        <v>819.1159420289855</v>
      </c>
      <c r="AA1915" s="53"/>
      <c r="AB1915" s="53" t="s">
        <v>4090</v>
      </c>
      <c r="AC1915" s="71" t="s">
        <v>1791</v>
      </c>
      <c r="AD1915" s="57">
        <v>56519</v>
      </c>
      <c r="AE1915" s="53"/>
      <c r="AF1915" s="53"/>
      <c r="AG1915" s="60">
        <v>69</v>
      </c>
      <c r="AH1915" s="367">
        <v>1062</v>
      </c>
      <c r="AI1915" s="53" t="s">
        <v>99</v>
      </c>
      <c r="AJ1915" s="53" t="s">
        <v>689</v>
      </c>
    </row>
    <row r="1916" spans="1:46" s="148" customFormat="1" ht="45">
      <c r="A1916" s="53" t="s">
        <v>1344</v>
      </c>
      <c r="B1916" s="60">
        <v>2609</v>
      </c>
      <c r="C1916" s="60" t="s">
        <v>3533</v>
      </c>
      <c r="D1916" s="52" t="s">
        <v>3534</v>
      </c>
      <c r="E1916" s="53" t="s">
        <v>65</v>
      </c>
      <c r="F1916" s="55">
        <v>41218</v>
      </c>
      <c r="G1916" s="55">
        <v>41274</v>
      </c>
      <c r="H1916" s="53" t="s">
        <v>99</v>
      </c>
      <c r="I1916" s="57">
        <v>7200</v>
      </c>
      <c r="J1916" s="56">
        <v>7103.7196568155596</v>
      </c>
      <c r="K1916" s="56">
        <v>7103.7190000000001</v>
      </c>
      <c r="L1916" s="58">
        <v>8382388.419999999</v>
      </c>
      <c r="M1916" s="59">
        <v>41306</v>
      </c>
      <c r="N1916" s="60">
        <v>2013</v>
      </c>
      <c r="O1916" s="61">
        <v>41309</v>
      </c>
      <c r="P1916" s="60">
        <v>2013</v>
      </c>
      <c r="Q1916" s="61">
        <v>41455</v>
      </c>
      <c r="R1916" s="53" t="s">
        <v>342</v>
      </c>
      <c r="S1916" s="53" t="s">
        <v>4111</v>
      </c>
      <c r="T1916" s="53" t="s">
        <v>417</v>
      </c>
      <c r="U1916" s="60">
        <v>3</v>
      </c>
      <c r="V1916" s="53">
        <v>2</v>
      </c>
      <c r="W1916" s="53" t="s">
        <v>390</v>
      </c>
      <c r="X1916" s="53"/>
      <c r="Y1916" s="367">
        <v>2794.129473333333</v>
      </c>
      <c r="Z1916" s="367">
        <v>21280.906666666666</v>
      </c>
      <c r="AA1916" s="53"/>
      <c r="AB1916" s="53" t="s">
        <v>4112</v>
      </c>
      <c r="AC1916" s="71">
        <v>41317</v>
      </c>
      <c r="AD1916" s="57">
        <v>63842.720000000001</v>
      </c>
      <c r="AE1916" s="53"/>
      <c r="AF1916" s="53"/>
      <c r="AG1916" s="60">
        <v>3</v>
      </c>
      <c r="AH1916" s="367">
        <v>2234.39</v>
      </c>
      <c r="AI1916" s="53" t="s">
        <v>99</v>
      </c>
      <c r="AJ1916" s="53" t="s">
        <v>689</v>
      </c>
    </row>
    <row r="1917" spans="1:46" s="148" customFormat="1" ht="45">
      <c r="A1917" s="53" t="s">
        <v>1344</v>
      </c>
      <c r="B1917" s="60">
        <v>2611</v>
      </c>
      <c r="C1917" s="60" t="s">
        <v>3720</v>
      </c>
      <c r="D1917" s="52" t="s">
        <v>3721</v>
      </c>
      <c r="E1917" s="53" t="s">
        <v>83</v>
      </c>
      <c r="F1917" s="55">
        <v>41394</v>
      </c>
      <c r="G1917" s="55">
        <v>41453</v>
      </c>
      <c r="H1917" s="53" t="s">
        <v>99</v>
      </c>
      <c r="I1917" s="57">
        <v>7350</v>
      </c>
      <c r="J1917" s="56">
        <v>7433.9999956665306</v>
      </c>
      <c r="K1917" s="56">
        <v>7350</v>
      </c>
      <c r="L1917" s="58">
        <v>8673000</v>
      </c>
      <c r="M1917" s="59">
        <v>41481</v>
      </c>
      <c r="N1917" s="60">
        <v>2013</v>
      </c>
      <c r="O1917" s="61">
        <v>41486</v>
      </c>
      <c r="P1917" s="60">
        <v>2013</v>
      </c>
      <c r="Q1917" s="61">
        <v>41547</v>
      </c>
      <c r="R1917" s="53" t="s">
        <v>342</v>
      </c>
      <c r="S1917" s="53" t="s">
        <v>4113</v>
      </c>
      <c r="T1917" s="53" t="s">
        <v>417</v>
      </c>
      <c r="U1917" s="60">
        <v>15</v>
      </c>
      <c r="V1917" s="53">
        <v>2</v>
      </c>
      <c r="W1917" s="53" t="s">
        <v>390</v>
      </c>
      <c r="X1917" s="53"/>
      <c r="Y1917" s="367">
        <v>578.20000000000005</v>
      </c>
      <c r="Z1917" s="367">
        <v>4256.181333333333</v>
      </c>
      <c r="AA1917" s="53"/>
      <c r="AB1917" s="53" t="s">
        <v>4112</v>
      </c>
      <c r="AC1917" s="71">
        <v>41317</v>
      </c>
      <c r="AD1917" s="57">
        <v>63842.720000000001</v>
      </c>
      <c r="AE1917" s="53"/>
      <c r="AF1917" s="53"/>
      <c r="AG1917" s="60">
        <v>15</v>
      </c>
      <c r="AH1917" s="367">
        <v>2234.39</v>
      </c>
      <c r="AI1917" s="53" t="s">
        <v>99</v>
      </c>
      <c r="AJ1917" s="53" t="s">
        <v>689</v>
      </c>
    </row>
    <row r="1918" spans="1:46" s="148" customFormat="1" ht="60">
      <c r="A1918" s="53" t="s">
        <v>1344</v>
      </c>
      <c r="B1918" s="60">
        <v>2613</v>
      </c>
      <c r="C1918" s="60">
        <v>74</v>
      </c>
      <c r="D1918" s="52" t="s">
        <v>4114</v>
      </c>
      <c r="E1918" s="53" t="s">
        <v>60</v>
      </c>
      <c r="F1918" s="55">
        <v>41254</v>
      </c>
      <c r="G1918" s="55">
        <v>41305</v>
      </c>
      <c r="H1918" s="53" t="s">
        <v>99</v>
      </c>
      <c r="I1918" s="57">
        <v>140</v>
      </c>
      <c r="J1918" s="56">
        <v>138.12802954018565</v>
      </c>
      <c r="K1918" s="56">
        <v>138.12799999999999</v>
      </c>
      <c r="L1918" s="58">
        <v>162991.03999999998</v>
      </c>
      <c r="M1918" s="59">
        <v>41333</v>
      </c>
      <c r="N1918" s="60">
        <v>2013</v>
      </c>
      <c r="O1918" s="61">
        <v>41334</v>
      </c>
      <c r="P1918" s="60">
        <v>2013</v>
      </c>
      <c r="Q1918" s="61">
        <v>41455</v>
      </c>
      <c r="R1918" s="53" t="s">
        <v>342</v>
      </c>
      <c r="S1918" s="53"/>
      <c r="T1918" s="53" t="s">
        <v>417</v>
      </c>
      <c r="U1918" s="60">
        <v>2</v>
      </c>
      <c r="V1918" s="53">
        <v>2</v>
      </c>
      <c r="W1918" s="53" t="s">
        <v>390</v>
      </c>
      <c r="X1918" s="53"/>
      <c r="Y1918" s="367">
        <v>81.495519999999985</v>
      </c>
      <c r="Z1918" s="367">
        <v>31921.360000000001</v>
      </c>
      <c r="AA1918" s="53"/>
      <c r="AB1918" s="53" t="s">
        <v>4112</v>
      </c>
      <c r="AC1918" s="71">
        <v>41317</v>
      </c>
      <c r="AD1918" s="57">
        <v>63842.720000000001</v>
      </c>
      <c r="AE1918" s="53"/>
      <c r="AF1918" s="53"/>
      <c r="AG1918" s="60">
        <v>2</v>
      </c>
      <c r="AH1918" s="367">
        <v>2234.39</v>
      </c>
      <c r="AI1918" s="53" t="s">
        <v>99</v>
      </c>
      <c r="AJ1918" s="53" t="s">
        <v>689</v>
      </c>
    </row>
    <row r="1919" spans="1:46" s="148" customFormat="1" ht="45">
      <c r="A1919" s="53" t="s">
        <v>1344</v>
      </c>
      <c r="B1919" s="60">
        <v>2615</v>
      </c>
      <c r="C1919" s="60" t="s">
        <v>811</v>
      </c>
      <c r="D1919" s="52" t="s">
        <v>812</v>
      </c>
      <c r="E1919" s="53" t="s">
        <v>82</v>
      </c>
      <c r="F1919" s="55">
        <v>41394</v>
      </c>
      <c r="G1919" s="55">
        <v>41453</v>
      </c>
      <c r="H1919" s="53" t="s">
        <v>99</v>
      </c>
      <c r="I1919" s="57">
        <v>8227.0371869999999</v>
      </c>
      <c r="J1919" s="56">
        <v>8023.9999387214029</v>
      </c>
      <c r="K1919" s="56">
        <v>8023.9989999999998</v>
      </c>
      <c r="L1919" s="58">
        <v>9468318.8199999984</v>
      </c>
      <c r="M1919" s="59">
        <v>41481</v>
      </c>
      <c r="N1919" s="60">
        <v>2013</v>
      </c>
      <c r="O1919" s="61">
        <v>41486</v>
      </c>
      <c r="P1919" s="60">
        <v>2013</v>
      </c>
      <c r="Q1919" s="61">
        <v>41547</v>
      </c>
      <c r="R1919" s="53" t="s">
        <v>342</v>
      </c>
      <c r="S1919" s="53"/>
      <c r="T1919" s="53" t="s">
        <v>417</v>
      </c>
      <c r="U1919" s="60">
        <v>12</v>
      </c>
      <c r="V1919" s="53">
        <v>2</v>
      </c>
      <c r="W1919" s="53" t="s">
        <v>390</v>
      </c>
      <c r="X1919" s="53"/>
      <c r="Y1919" s="367">
        <v>789.02656833333322</v>
      </c>
      <c r="Z1919" s="367">
        <v>5320.2266666666665</v>
      </c>
      <c r="AA1919" s="53"/>
      <c r="AB1919" s="53" t="s">
        <v>4112</v>
      </c>
      <c r="AC1919" s="71">
        <v>41317</v>
      </c>
      <c r="AD1919" s="57">
        <v>63842.720000000001</v>
      </c>
      <c r="AE1919" s="53"/>
      <c r="AF1919" s="53"/>
      <c r="AG1919" s="60">
        <v>12</v>
      </c>
      <c r="AH1919" s="367">
        <v>2234.39</v>
      </c>
      <c r="AI1919" s="53" t="s">
        <v>99</v>
      </c>
      <c r="AJ1919" s="53" t="s">
        <v>689</v>
      </c>
    </row>
    <row r="1920" spans="1:46" s="148" customFormat="1" ht="45">
      <c r="A1920" s="53" t="s">
        <v>1344</v>
      </c>
      <c r="B1920" s="60">
        <v>2618</v>
      </c>
      <c r="C1920" s="60" t="s">
        <v>633</v>
      </c>
      <c r="D1920" s="52" t="s">
        <v>634</v>
      </c>
      <c r="E1920" s="53" t="s">
        <v>82</v>
      </c>
      <c r="F1920" s="55">
        <v>41222</v>
      </c>
      <c r="G1920" s="55">
        <v>41274</v>
      </c>
      <c r="H1920" s="53" t="s">
        <v>99</v>
      </c>
      <c r="I1920" s="57">
        <v>308</v>
      </c>
      <c r="J1920" s="56">
        <v>303.88143930007686</v>
      </c>
      <c r="K1920" s="56">
        <v>303.88099999999997</v>
      </c>
      <c r="L1920" s="58">
        <v>358579.57999999996</v>
      </c>
      <c r="M1920" s="59">
        <v>41306</v>
      </c>
      <c r="N1920" s="60">
        <v>2013</v>
      </c>
      <c r="O1920" s="61">
        <v>41365</v>
      </c>
      <c r="P1920" s="60">
        <v>2013</v>
      </c>
      <c r="Q1920" s="61">
        <v>41455</v>
      </c>
      <c r="R1920" s="53" t="s">
        <v>342</v>
      </c>
      <c r="S1920" s="53"/>
      <c r="T1920" s="53" t="s">
        <v>417</v>
      </c>
      <c r="U1920" s="60">
        <v>14</v>
      </c>
      <c r="V1920" s="53">
        <v>2</v>
      </c>
      <c r="W1920" s="53" t="s">
        <v>390</v>
      </c>
      <c r="X1920" s="53"/>
      <c r="Y1920" s="367">
        <v>25.612827142857139</v>
      </c>
      <c r="Z1920" s="367">
        <v>4560.1942857142858</v>
      </c>
      <c r="AA1920" s="53"/>
      <c r="AB1920" s="53" t="s">
        <v>4112</v>
      </c>
      <c r="AC1920" s="71">
        <v>41317</v>
      </c>
      <c r="AD1920" s="57">
        <v>63842.720000000001</v>
      </c>
      <c r="AE1920" s="53"/>
      <c r="AF1920" s="53"/>
      <c r="AG1920" s="60">
        <v>14</v>
      </c>
      <c r="AH1920" s="367">
        <v>2234.39</v>
      </c>
      <c r="AI1920" s="53" t="s">
        <v>99</v>
      </c>
      <c r="AJ1920" s="53" t="s">
        <v>689</v>
      </c>
    </row>
    <row r="1921" spans="1:46" s="148" customFormat="1" ht="45">
      <c r="A1921" s="53" t="s">
        <v>1344</v>
      </c>
      <c r="B1921" s="60">
        <v>2621</v>
      </c>
      <c r="C1921" s="60">
        <v>14</v>
      </c>
      <c r="D1921" s="52" t="s">
        <v>3542</v>
      </c>
      <c r="E1921" s="53" t="s">
        <v>83</v>
      </c>
      <c r="F1921" s="55">
        <v>41394</v>
      </c>
      <c r="G1921" s="55">
        <v>41453</v>
      </c>
      <c r="H1921" s="53" t="s">
        <v>99</v>
      </c>
      <c r="I1921" s="57">
        <v>2500</v>
      </c>
      <c r="J1921" s="56">
        <v>2500.0004281216329</v>
      </c>
      <c r="K1921" s="56">
        <v>2500</v>
      </c>
      <c r="L1921" s="58">
        <v>2950000</v>
      </c>
      <c r="M1921" s="59">
        <v>41481</v>
      </c>
      <c r="N1921" s="60">
        <v>2013</v>
      </c>
      <c r="O1921" s="61">
        <v>41486</v>
      </c>
      <c r="P1921" s="60">
        <v>2013</v>
      </c>
      <c r="Q1921" s="61">
        <v>41547</v>
      </c>
      <c r="R1921" s="53" t="s">
        <v>342</v>
      </c>
      <c r="S1921" s="53"/>
      <c r="T1921" s="53" t="s">
        <v>417</v>
      </c>
      <c r="U1921" s="60">
        <v>1</v>
      </c>
      <c r="V1921" s="53">
        <v>2</v>
      </c>
      <c r="W1921" s="53" t="s">
        <v>390</v>
      </c>
      <c r="X1921" s="53"/>
      <c r="Y1921" s="367">
        <v>2950</v>
      </c>
      <c r="Z1921" s="367">
        <v>63842.720000000001</v>
      </c>
      <c r="AA1921" s="53"/>
      <c r="AB1921" s="53" t="s">
        <v>4112</v>
      </c>
      <c r="AC1921" s="71">
        <v>41317</v>
      </c>
      <c r="AD1921" s="57">
        <v>63842.720000000001</v>
      </c>
      <c r="AE1921" s="53"/>
      <c r="AF1921" s="53"/>
      <c r="AG1921" s="60">
        <v>1</v>
      </c>
      <c r="AH1921" s="367">
        <v>2234.39</v>
      </c>
      <c r="AI1921" s="53" t="s">
        <v>99</v>
      </c>
      <c r="AJ1921" s="53" t="s">
        <v>689</v>
      </c>
    </row>
    <row r="1922" spans="1:46" s="148" customFormat="1" ht="45">
      <c r="A1922" s="53" t="s">
        <v>1344</v>
      </c>
      <c r="B1922" s="60">
        <v>2624</v>
      </c>
      <c r="C1922" s="60">
        <v>43</v>
      </c>
      <c r="D1922" s="52" t="s">
        <v>4115</v>
      </c>
      <c r="E1922" s="53" t="s">
        <v>60</v>
      </c>
      <c r="F1922" s="55">
        <v>41394</v>
      </c>
      <c r="G1922" s="55">
        <v>41453</v>
      </c>
      <c r="H1922" s="53" t="s">
        <v>99</v>
      </c>
      <c r="I1922" s="57">
        <v>1500</v>
      </c>
      <c r="J1922" s="56">
        <v>1349.9998926531841</v>
      </c>
      <c r="K1922" s="56">
        <v>1349.999</v>
      </c>
      <c r="L1922" s="58">
        <v>1592998.82</v>
      </c>
      <c r="M1922" s="59">
        <v>41481</v>
      </c>
      <c r="N1922" s="60">
        <v>2013</v>
      </c>
      <c r="O1922" s="61">
        <v>41486</v>
      </c>
      <c r="P1922" s="60">
        <v>2013</v>
      </c>
      <c r="Q1922" s="61">
        <v>41547</v>
      </c>
      <c r="R1922" s="53" t="s">
        <v>342</v>
      </c>
      <c r="S1922" s="53"/>
      <c r="T1922" s="53" t="s">
        <v>417</v>
      </c>
      <c r="U1922" s="60">
        <v>1</v>
      </c>
      <c r="V1922" s="53">
        <v>2</v>
      </c>
      <c r="W1922" s="53" t="s">
        <v>390</v>
      </c>
      <c r="X1922" s="53"/>
      <c r="Y1922" s="367">
        <v>1592.99882</v>
      </c>
      <c r="Z1922" s="367">
        <v>63842.720000000001</v>
      </c>
      <c r="AA1922" s="53"/>
      <c r="AB1922" s="53" t="s">
        <v>4112</v>
      </c>
      <c r="AC1922" s="71">
        <v>41317</v>
      </c>
      <c r="AD1922" s="57">
        <v>63842.720000000001</v>
      </c>
      <c r="AE1922" s="53"/>
      <c r="AF1922" s="53"/>
      <c r="AG1922" s="60">
        <v>1</v>
      </c>
      <c r="AH1922" s="367">
        <v>2234.39</v>
      </c>
      <c r="AI1922" s="53" t="s">
        <v>99</v>
      </c>
      <c r="AJ1922" s="53" t="s">
        <v>689</v>
      </c>
    </row>
    <row r="1923" spans="1:46" s="148" customFormat="1" ht="45">
      <c r="A1923" s="53" t="s">
        <v>1344</v>
      </c>
      <c r="B1923" s="60">
        <v>2630</v>
      </c>
      <c r="C1923" s="60" t="s">
        <v>538</v>
      </c>
      <c r="D1923" s="52" t="s">
        <v>466</v>
      </c>
      <c r="E1923" s="53" t="s">
        <v>83</v>
      </c>
      <c r="F1923" s="55">
        <v>41394</v>
      </c>
      <c r="G1923" s="55">
        <v>41453</v>
      </c>
      <c r="H1923" s="53" t="s">
        <v>99</v>
      </c>
      <c r="I1923" s="57">
        <v>6600</v>
      </c>
      <c r="J1923" s="56">
        <v>7228.1469703831353</v>
      </c>
      <c r="K1923" s="56">
        <v>6600</v>
      </c>
      <c r="L1923" s="58">
        <v>7788000</v>
      </c>
      <c r="M1923" s="59">
        <v>41481</v>
      </c>
      <c r="N1923" s="60">
        <v>2013</v>
      </c>
      <c r="O1923" s="61">
        <v>41486</v>
      </c>
      <c r="P1923" s="60">
        <v>2013</v>
      </c>
      <c r="Q1923" s="61">
        <v>41547</v>
      </c>
      <c r="R1923" s="53" t="s">
        <v>342</v>
      </c>
      <c r="S1923" s="53"/>
      <c r="T1923" s="53" t="s">
        <v>417</v>
      </c>
      <c r="U1923" s="60">
        <v>6</v>
      </c>
      <c r="V1923" s="53">
        <v>2</v>
      </c>
      <c r="W1923" s="53" t="s">
        <v>390</v>
      </c>
      <c r="X1923" s="53"/>
      <c r="Y1923" s="367">
        <v>1298</v>
      </c>
      <c r="Z1923" s="367">
        <v>10640.453333333333</v>
      </c>
      <c r="AA1923" s="53"/>
      <c r="AB1923" s="53" t="s">
        <v>4112</v>
      </c>
      <c r="AC1923" s="71">
        <v>41317</v>
      </c>
      <c r="AD1923" s="57">
        <v>63842.720000000001</v>
      </c>
      <c r="AE1923" s="53"/>
      <c r="AF1923" s="53"/>
      <c r="AG1923" s="60">
        <v>6</v>
      </c>
      <c r="AH1923" s="367">
        <v>2234.39</v>
      </c>
      <c r="AI1923" s="53" t="s">
        <v>99</v>
      </c>
      <c r="AJ1923" s="53" t="s">
        <v>689</v>
      </c>
    </row>
    <row r="1924" spans="1:46" s="148" customFormat="1" ht="45">
      <c r="A1924" s="53" t="s">
        <v>1344</v>
      </c>
      <c r="B1924" s="60">
        <v>2634</v>
      </c>
      <c r="C1924" s="60">
        <v>36</v>
      </c>
      <c r="D1924" s="52" t="s">
        <v>3946</v>
      </c>
      <c r="E1924" s="53" t="s">
        <v>60</v>
      </c>
      <c r="F1924" s="55">
        <v>41394</v>
      </c>
      <c r="G1924" s="55">
        <v>41453</v>
      </c>
      <c r="H1924" s="53" t="s">
        <v>99</v>
      </c>
      <c r="I1924" s="57">
        <v>2047.5</v>
      </c>
      <c r="J1924" s="56">
        <v>2142.6398817845766</v>
      </c>
      <c r="K1924" s="56">
        <v>2047.5</v>
      </c>
      <c r="L1924" s="58">
        <v>2416049.9999999995</v>
      </c>
      <c r="M1924" s="59">
        <v>41481</v>
      </c>
      <c r="N1924" s="60">
        <v>2013</v>
      </c>
      <c r="O1924" s="61">
        <v>41486</v>
      </c>
      <c r="P1924" s="60">
        <v>2013</v>
      </c>
      <c r="Q1924" s="61">
        <v>41547</v>
      </c>
      <c r="R1924" s="53" t="s">
        <v>342</v>
      </c>
      <c r="S1924" s="53"/>
      <c r="T1924" s="53" t="s">
        <v>417</v>
      </c>
      <c r="U1924" s="60">
        <v>1</v>
      </c>
      <c r="V1924" s="53">
        <v>2</v>
      </c>
      <c r="W1924" s="53" t="s">
        <v>390</v>
      </c>
      <c r="X1924" s="53"/>
      <c r="Y1924" s="367">
        <v>2416.0499999999997</v>
      </c>
      <c r="Z1924" s="367">
        <v>63842.720000000001</v>
      </c>
      <c r="AA1924" s="53"/>
      <c r="AB1924" s="53" t="s">
        <v>4112</v>
      </c>
      <c r="AC1924" s="71">
        <v>41317</v>
      </c>
      <c r="AD1924" s="57">
        <v>63842.720000000001</v>
      </c>
      <c r="AE1924" s="53"/>
      <c r="AF1924" s="53"/>
      <c r="AG1924" s="60">
        <v>1</v>
      </c>
      <c r="AH1924" s="367">
        <v>2234.39</v>
      </c>
      <c r="AI1924" s="53" t="s">
        <v>99</v>
      </c>
      <c r="AJ1924" s="53" t="s">
        <v>689</v>
      </c>
    </row>
    <row r="1925" spans="1:46" s="148" customFormat="1" ht="45">
      <c r="A1925" s="53" t="s">
        <v>1344</v>
      </c>
      <c r="B1925" s="60">
        <v>2637</v>
      </c>
      <c r="C1925" s="60">
        <v>54</v>
      </c>
      <c r="D1925" s="52" t="s">
        <v>4116</v>
      </c>
      <c r="E1925" s="53" t="s">
        <v>60</v>
      </c>
      <c r="F1925" s="55">
        <v>41250</v>
      </c>
      <c r="G1925" s="55">
        <v>41305</v>
      </c>
      <c r="H1925" s="53" t="s">
        <v>99</v>
      </c>
      <c r="I1925" s="57">
        <v>1000</v>
      </c>
      <c r="J1925" s="56">
        <v>986.63214447914447</v>
      </c>
      <c r="K1925" s="56">
        <v>986.63199999999995</v>
      </c>
      <c r="L1925" s="58">
        <v>1164225.7599999998</v>
      </c>
      <c r="M1925" s="59">
        <v>41333</v>
      </c>
      <c r="N1925" s="60">
        <v>2013</v>
      </c>
      <c r="O1925" s="61">
        <v>41334</v>
      </c>
      <c r="P1925" s="60">
        <v>2013</v>
      </c>
      <c r="Q1925" s="61">
        <v>41455</v>
      </c>
      <c r="R1925" s="53" t="s">
        <v>342</v>
      </c>
      <c r="S1925" s="53"/>
      <c r="T1925" s="53" t="s">
        <v>417</v>
      </c>
      <c r="U1925" s="60">
        <v>1</v>
      </c>
      <c r="V1925" s="53">
        <v>2</v>
      </c>
      <c r="W1925" s="53" t="s">
        <v>390</v>
      </c>
      <c r="X1925" s="53"/>
      <c r="Y1925" s="367">
        <v>1164.2257599999998</v>
      </c>
      <c r="Z1925" s="367">
        <v>63842.720000000001</v>
      </c>
      <c r="AA1925" s="53"/>
      <c r="AB1925" s="53" t="s">
        <v>4112</v>
      </c>
      <c r="AC1925" s="71">
        <v>41317</v>
      </c>
      <c r="AD1925" s="57">
        <v>63842.720000000001</v>
      </c>
      <c r="AE1925" s="53"/>
      <c r="AF1925" s="53"/>
      <c r="AG1925" s="60">
        <v>1</v>
      </c>
      <c r="AH1925" s="367">
        <v>2234.39</v>
      </c>
      <c r="AI1925" s="53" t="s">
        <v>99</v>
      </c>
      <c r="AJ1925" s="53" t="s">
        <v>689</v>
      </c>
    </row>
    <row r="1926" spans="1:46" s="148" customFormat="1" ht="45">
      <c r="A1926" s="53" t="s">
        <v>1344</v>
      </c>
      <c r="B1926" s="60">
        <v>2638</v>
      </c>
      <c r="C1926" s="60" t="s">
        <v>632</v>
      </c>
      <c r="D1926" s="52" t="s">
        <v>596</v>
      </c>
      <c r="E1926" s="53" t="s">
        <v>60</v>
      </c>
      <c r="F1926" s="55">
        <v>41394</v>
      </c>
      <c r="G1926" s="55">
        <v>41453</v>
      </c>
      <c r="H1926" s="53" t="s">
        <v>99</v>
      </c>
      <c r="I1926" s="57">
        <v>66</v>
      </c>
      <c r="J1926" s="56">
        <v>72.220266086400017</v>
      </c>
      <c r="K1926" s="56">
        <v>66</v>
      </c>
      <c r="L1926" s="58">
        <v>77880</v>
      </c>
      <c r="M1926" s="59">
        <v>41481</v>
      </c>
      <c r="N1926" s="60">
        <v>2013</v>
      </c>
      <c r="O1926" s="61">
        <v>41486</v>
      </c>
      <c r="P1926" s="60">
        <v>2013</v>
      </c>
      <c r="Q1926" s="61">
        <v>41547</v>
      </c>
      <c r="R1926" s="53" t="s">
        <v>342</v>
      </c>
      <c r="S1926" s="53"/>
      <c r="T1926" s="53" t="s">
        <v>417</v>
      </c>
      <c r="U1926" s="60">
        <v>2</v>
      </c>
      <c r="V1926" s="53">
        <v>2</v>
      </c>
      <c r="W1926" s="53" t="s">
        <v>390</v>
      </c>
      <c r="X1926" s="53"/>
      <c r="Y1926" s="367">
        <v>38.94</v>
      </c>
      <c r="Z1926" s="367">
        <v>31921.360000000001</v>
      </c>
      <c r="AA1926" s="53"/>
      <c r="AB1926" s="53" t="s">
        <v>4112</v>
      </c>
      <c r="AC1926" s="71">
        <v>41317</v>
      </c>
      <c r="AD1926" s="57">
        <v>63842.720000000001</v>
      </c>
      <c r="AE1926" s="53"/>
      <c r="AF1926" s="53"/>
      <c r="AG1926" s="60">
        <v>2</v>
      </c>
      <c r="AH1926" s="367">
        <v>2234.39</v>
      </c>
      <c r="AI1926" s="53" t="s">
        <v>99</v>
      </c>
      <c r="AJ1926" s="53" t="s">
        <v>689</v>
      </c>
    </row>
    <row r="1927" spans="1:46" s="148" customFormat="1" ht="45">
      <c r="A1927" s="53" t="s">
        <v>1344</v>
      </c>
      <c r="B1927" s="60">
        <v>2640</v>
      </c>
      <c r="C1927" s="60" t="s">
        <v>629</v>
      </c>
      <c r="D1927" s="52" t="s">
        <v>595</v>
      </c>
      <c r="E1927" s="53" t="s">
        <v>60</v>
      </c>
      <c r="F1927" s="55">
        <v>41394</v>
      </c>
      <c r="G1927" s="55">
        <v>41453</v>
      </c>
      <c r="H1927" s="53" t="s">
        <v>99</v>
      </c>
      <c r="I1927" s="57">
        <v>135.94</v>
      </c>
      <c r="J1927" s="56">
        <v>160.69009204224005</v>
      </c>
      <c r="K1927" s="56">
        <v>135.94</v>
      </c>
      <c r="L1927" s="58">
        <v>160409.20000000001</v>
      </c>
      <c r="M1927" s="59">
        <v>41481</v>
      </c>
      <c r="N1927" s="60">
        <v>2013</v>
      </c>
      <c r="O1927" s="61">
        <v>41486</v>
      </c>
      <c r="P1927" s="60">
        <v>2013</v>
      </c>
      <c r="Q1927" s="61">
        <v>41547</v>
      </c>
      <c r="R1927" s="53" t="s">
        <v>342</v>
      </c>
      <c r="S1927" s="53"/>
      <c r="T1927" s="53" t="s">
        <v>417</v>
      </c>
      <c r="U1927" s="60">
        <v>2</v>
      </c>
      <c r="V1927" s="53">
        <v>2</v>
      </c>
      <c r="W1927" s="53" t="s">
        <v>390</v>
      </c>
      <c r="X1927" s="53"/>
      <c r="Y1927" s="367">
        <v>80.204599999999999</v>
      </c>
      <c r="Z1927" s="367">
        <v>31921.360000000001</v>
      </c>
      <c r="AA1927" s="53"/>
      <c r="AB1927" s="53" t="s">
        <v>4112</v>
      </c>
      <c r="AC1927" s="71">
        <v>41317</v>
      </c>
      <c r="AD1927" s="57">
        <v>63842.720000000001</v>
      </c>
      <c r="AE1927" s="53"/>
      <c r="AF1927" s="53"/>
      <c r="AG1927" s="60">
        <v>2</v>
      </c>
      <c r="AH1927" s="367">
        <v>2234.39</v>
      </c>
      <c r="AI1927" s="53" t="s">
        <v>99</v>
      </c>
      <c r="AJ1927" s="53" t="s">
        <v>689</v>
      </c>
    </row>
    <row r="1928" spans="1:46" s="148" customFormat="1" ht="45">
      <c r="A1928" s="53" t="s">
        <v>1344</v>
      </c>
      <c r="B1928" s="60">
        <v>2642</v>
      </c>
      <c r="C1928" s="60" t="s">
        <v>630</v>
      </c>
      <c r="D1928" s="52" t="s">
        <v>631</v>
      </c>
      <c r="E1928" s="53" t="s">
        <v>60</v>
      </c>
      <c r="F1928" s="55">
        <v>41394</v>
      </c>
      <c r="G1928" s="55">
        <v>41453</v>
      </c>
      <c r="H1928" s="53" t="s">
        <v>99</v>
      </c>
      <c r="I1928" s="57">
        <v>472.14</v>
      </c>
      <c r="J1928" s="56">
        <v>494.12688532901581</v>
      </c>
      <c r="K1928" s="56">
        <v>472.14</v>
      </c>
      <c r="L1928" s="58">
        <v>557125.19999999995</v>
      </c>
      <c r="M1928" s="59">
        <v>41481</v>
      </c>
      <c r="N1928" s="60">
        <v>2013</v>
      </c>
      <c r="O1928" s="61">
        <v>41486</v>
      </c>
      <c r="P1928" s="60">
        <v>2013</v>
      </c>
      <c r="Q1928" s="61">
        <v>41547</v>
      </c>
      <c r="R1928" s="53" t="s">
        <v>342</v>
      </c>
      <c r="S1928" s="53"/>
      <c r="T1928" s="53" t="s">
        <v>417</v>
      </c>
      <c r="U1928" s="60">
        <v>2</v>
      </c>
      <c r="V1928" s="53">
        <v>2</v>
      </c>
      <c r="W1928" s="53" t="s">
        <v>390</v>
      </c>
      <c r="X1928" s="53"/>
      <c r="Y1928" s="367">
        <v>278.56259999999997</v>
      </c>
      <c r="Z1928" s="367">
        <v>31921.360000000001</v>
      </c>
      <c r="AA1928" s="53"/>
      <c r="AB1928" s="53" t="s">
        <v>4112</v>
      </c>
      <c r="AC1928" s="71">
        <v>41317</v>
      </c>
      <c r="AD1928" s="57">
        <v>63842.720000000001</v>
      </c>
      <c r="AE1928" s="53"/>
      <c r="AF1928" s="53"/>
      <c r="AG1928" s="60">
        <v>2</v>
      </c>
      <c r="AH1928" s="367">
        <v>2234.39</v>
      </c>
      <c r="AI1928" s="53" t="s">
        <v>99</v>
      </c>
      <c r="AJ1928" s="53" t="s">
        <v>689</v>
      </c>
    </row>
    <row r="1929" spans="1:46" s="148" customFormat="1" ht="60">
      <c r="A1929" s="53" t="s">
        <v>1344</v>
      </c>
      <c r="B1929" s="60">
        <v>2644</v>
      </c>
      <c r="C1929" s="60">
        <v>45</v>
      </c>
      <c r="D1929" s="52" t="s">
        <v>4117</v>
      </c>
      <c r="E1929" s="53" t="s">
        <v>60</v>
      </c>
      <c r="F1929" s="55">
        <v>41249</v>
      </c>
      <c r="G1929" s="55">
        <v>41305</v>
      </c>
      <c r="H1929" s="53" t="s">
        <v>99</v>
      </c>
      <c r="I1929" s="57">
        <v>540</v>
      </c>
      <c r="J1929" s="56">
        <v>532.78244421926411</v>
      </c>
      <c r="K1929" s="56">
        <v>532.78200000000004</v>
      </c>
      <c r="L1929" s="58">
        <v>628682.76</v>
      </c>
      <c r="M1929" s="59">
        <v>41333</v>
      </c>
      <c r="N1929" s="60">
        <v>2013</v>
      </c>
      <c r="O1929" s="61">
        <v>41365</v>
      </c>
      <c r="P1929" s="60">
        <v>2013</v>
      </c>
      <c r="Q1929" s="61">
        <v>41455</v>
      </c>
      <c r="R1929" s="53" t="s">
        <v>349</v>
      </c>
      <c r="S1929" s="53"/>
      <c r="T1929" s="53" t="s">
        <v>417</v>
      </c>
      <c r="U1929" s="60">
        <v>2</v>
      </c>
      <c r="V1929" s="53">
        <v>2</v>
      </c>
      <c r="W1929" s="53" t="s">
        <v>390</v>
      </c>
      <c r="X1929" s="53"/>
      <c r="Y1929" s="367">
        <v>314.34138000000002</v>
      </c>
      <c r="Z1929" s="367">
        <v>31921.360000000001</v>
      </c>
      <c r="AA1929" s="53"/>
      <c r="AB1929" s="53" t="s">
        <v>4112</v>
      </c>
      <c r="AC1929" s="71">
        <v>41317</v>
      </c>
      <c r="AD1929" s="57">
        <v>63842.720000000001</v>
      </c>
      <c r="AE1929" s="53"/>
      <c r="AF1929" s="53"/>
      <c r="AG1929" s="60">
        <v>2</v>
      </c>
      <c r="AH1929" s="367">
        <v>2234.39</v>
      </c>
      <c r="AI1929" s="53" t="s">
        <v>99</v>
      </c>
      <c r="AJ1929" s="53" t="s">
        <v>689</v>
      </c>
    </row>
    <row r="1930" spans="1:46" s="148" customFormat="1" ht="45">
      <c r="A1930" s="103" t="s">
        <v>1381</v>
      </c>
      <c r="B1930" s="115">
        <v>2655</v>
      </c>
      <c r="C1930" s="115">
        <v>3000559</v>
      </c>
      <c r="D1930" s="155" t="s">
        <v>388</v>
      </c>
      <c r="E1930" s="103" t="s">
        <v>82</v>
      </c>
      <c r="F1930" s="112">
        <v>41239</v>
      </c>
      <c r="G1930" s="112">
        <v>41269</v>
      </c>
      <c r="H1930" s="103" t="s">
        <v>99</v>
      </c>
      <c r="I1930" s="113">
        <v>6548.74</v>
      </c>
      <c r="J1930" s="66">
        <v>6678.0974177269645</v>
      </c>
      <c r="K1930" s="66">
        <v>6548.74</v>
      </c>
      <c r="L1930" s="107">
        <v>7727513.1999999993</v>
      </c>
      <c r="M1930" s="114">
        <v>41304</v>
      </c>
      <c r="N1930" s="115">
        <v>2013</v>
      </c>
      <c r="O1930" s="116">
        <v>41304</v>
      </c>
      <c r="P1930" s="115">
        <v>2013</v>
      </c>
      <c r="Q1930" s="116">
        <v>41485</v>
      </c>
      <c r="R1930" s="103" t="s">
        <v>342</v>
      </c>
      <c r="S1930" s="103" t="s">
        <v>4118</v>
      </c>
      <c r="T1930" s="103" t="s">
        <v>389</v>
      </c>
      <c r="U1930" s="115">
        <v>1</v>
      </c>
      <c r="V1930" s="103">
        <v>2</v>
      </c>
      <c r="W1930" s="103" t="s">
        <v>390</v>
      </c>
      <c r="X1930" s="103" t="s">
        <v>4119</v>
      </c>
      <c r="Y1930" s="107">
        <v>7730.1799999999994</v>
      </c>
      <c r="Z1930" s="107">
        <v>20150.86</v>
      </c>
      <c r="AA1930" s="103"/>
      <c r="AB1930" s="103" t="s">
        <v>4119</v>
      </c>
      <c r="AC1930" s="103" t="s">
        <v>1795</v>
      </c>
      <c r="AD1930" s="113">
        <v>20150.86</v>
      </c>
      <c r="AE1930" s="103"/>
      <c r="AF1930" s="103"/>
      <c r="AG1930" s="115">
        <v>1</v>
      </c>
      <c r="AH1930" s="106">
        <v>0</v>
      </c>
      <c r="AI1930" s="103" t="s">
        <v>1952</v>
      </c>
      <c r="AJ1930" s="103" t="s">
        <v>689</v>
      </c>
    </row>
    <row r="1931" spans="1:46" s="148" customFormat="1" ht="60">
      <c r="A1931" s="53" t="s">
        <v>1381</v>
      </c>
      <c r="B1931" s="60">
        <v>2656</v>
      </c>
      <c r="C1931" s="54">
        <v>3000560</v>
      </c>
      <c r="D1931" s="52" t="s">
        <v>465</v>
      </c>
      <c r="E1931" s="53" t="s">
        <v>82</v>
      </c>
      <c r="F1931" s="55">
        <v>41239</v>
      </c>
      <c r="G1931" s="55">
        <v>41269</v>
      </c>
      <c r="H1931" s="53" t="s">
        <v>99</v>
      </c>
      <c r="I1931" s="57">
        <v>3788</v>
      </c>
      <c r="J1931" s="56">
        <v>3747.599882555905</v>
      </c>
      <c r="K1931" s="56">
        <v>3747.5990000000002</v>
      </c>
      <c r="L1931" s="58">
        <v>4422166.82</v>
      </c>
      <c r="M1931" s="59">
        <v>41304</v>
      </c>
      <c r="N1931" s="60">
        <v>2013</v>
      </c>
      <c r="O1931" s="61">
        <v>41304</v>
      </c>
      <c r="P1931" s="60">
        <v>2013</v>
      </c>
      <c r="Q1931" s="61">
        <v>41394</v>
      </c>
      <c r="R1931" s="53" t="s">
        <v>342</v>
      </c>
      <c r="S1931" s="53" t="s">
        <v>4120</v>
      </c>
      <c r="T1931" s="53" t="s">
        <v>389</v>
      </c>
      <c r="U1931" s="60">
        <v>1</v>
      </c>
      <c r="V1931" s="53">
        <v>2</v>
      </c>
      <c r="W1931" s="53" t="s">
        <v>390</v>
      </c>
      <c r="X1931" s="53" t="s">
        <v>4121</v>
      </c>
      <c r="Y1931" s="58">
        <v>4422.1668200000004</v>
      </c>
      <c r="Z1931" s="58">
        <v>3801.4730158730158</v>
      </c>
      <c r="AA1931" s="53"/>
      <c r="AB1931" s="53" t="s">
        <v>4121</v>
      </c>
      <c r="AC1931" s="71">
        <v>41214</v>
      </c>
      <c r="AD1931" s="57">
        <v>11974.64</v>
      </c>
      <c r="AE1931" s="53"/>
      <c r="AF1931" s="60">
        <v>3.15</v>
      </c>
      <c r="AG1931" s="53"/>
      <c r="AH1931" s="367">
        <v>411.33</v>
      </c>
      <c r="AI1931" s="53" t="s">
        <v>1952</v>
      </c>
      <c r="AJ1931" s="53" t="s">
        <v>689</v>
      </c>
    </row>
    <row r="1932" spans="1:46" s="148" customFormat="1" ht="45">
      <c r="A1932" s="53" t="s">
        <v>1381</v>
      </c>
      <c r="B1932" s="60">
        <v>2657</v>
      </c>
      <c r="C1932" s="54">
        <v>3000560</v>
      </c>
      <c r="D1932" s="52" t="s">
        <v>465</v>
      </c>
      <c r="E1932" s="53" t="s">
        <v>82</v>
      </c>
      <c r="F1932" s="55">
        <v>41239</v>
      </c>
      <c r="G1932" s="55">
        <v>41269</v>
      </c>
      <c r="H1932" s="53" t="s">
        <v>99</v>
      </c>
      <c r="I1932" s="57">
        <v>994.19</v>
      </c>
      <c r="J1932" s="56">
        <v>988.48103880787221</v>
      </c>
      <c r="K1932" s="56">
        <v>988.48099999999999</v>
      </c>
      <c r="L1932" s="58">
        <v>1166407.5799999998</v>
      </c>
      <c r="M1932" s="59">
        <v>41304</v>
      </c>
      <c r="N1932" s="60">
        <v>2013</v>
      </c>
      <c r="O1932" s="61">
        <v>41304</v>
      </c>
      <c r="P1932" s="60">
        <v>2013</v>
      </c>
      <c r="Q1932" s="61">
        <v>41547</v>
      </c>
      <c r="R1932" s="53" t="s">
        <v>342</v>
      </c>
      <c r="S1932" s="53"/>
      <c r="T1932" s="53" t="s">
        <v>389</v>
      </c>
      <c r="U1932" s="60">
        <v>1</v>
      </c>
      <c r="V1932" s="53">
        <v>2</v>
      </c>
      <c r="W1932" s="53" t="s">
        <v>390</v>
      </c>
      <c r="X1932" s="53" t="s">
        <v>4122</v>
      </c>
      <c r="Y1932" s="58">
        <v>1166.4075799999998</v>
      </c>
      <c r="Z1932" s="58">
        <v>60296.560975609762</v>
      </c>
      <c r="AA1932" s="53"/>
      <c r="AB1932" s="53" t="s">
        <v>4123</v>
      </c>
      <c r="AC1932" s="71">
        <v>40483</v>
      </c>
      <c r="AD1932" s="57">
        <v>49443.18</v>
      </c>
      <c r="AE1932" s="53"/>
      <c r="AF1932" s="60">
        <v>0.82</v>
      </c>
      <c r="AG1932" s="53"/>
      <c r="AH1932" s="367">
        <v>122.21259999999999</v>
      </c>
      <c r="AI1932" s="53" t="s">
        <v>1952</v>
      </c>
      <c r="AJ1932" s="53" t="s">
        <v>689</v>
      </c>
    </row>
    <row r="1933" spans="1:46" s="148" customFormat="1" ht="45">
      <c r="A1933" s="53" t="s">
        <v>1381</v>
      </c>
      <c r="B1933" s="60">
        <v>2658</v>
      </c>
      <c r="C1933" s="54">
        <v>3000560</v>
      </c>
      <c r="D1933" s="52" t="s">
        <v>465</v>
      </c>
      <c r="E1933" s="53" t="s">
        <v>82</v>
      </c>
      <c r="F1933" s="55">
        <v>41239</v>
      </c>
      <c r="G1933" s="55">
        <v>41269</v>
      </c>
      <c r="H1933" s="53" t="s">
        <v>99</v>
      </c>
      <c r="I1933" s="57">
        <v>1197.6300000000001</v>
      </c>
      <c r="J1933" s="56">
        <v>1190.4833799348482</v>
      </c>
      <c r="K1933" s="56">
        <v>1190.4829999999999</v>
      </c>
      <c r="L1933" s="58">
        <v>1404769.94</v>
      </c>
      <c r="M1933" s="59">
        <v>41304</v>
      </c>
      <c r="N1933" s="60">
        <v>2013</v>
      </c>
      <c r="O1933" s="61">
        <v>41304</v>
      </c>
      <c r="P1933" s="60">
        <v>2013</v>
      </c>
      <c r="Q1933" s="61">
        <v>41547</v>
      </c>
      <c r="R1933" s="53" t="s">
        <v>342</v>
      </c>
      <c r="S1933" s="53"/>
      <c r="T1933" s="53" t="s">
        <v>389</v>
      </c>
      <c r="U1933" s="60">
        <v>1</v>
      </c>
      <c r="V1933" s="53">
        <v>2</v>
      </c>
      <c r="W1933" s="53" t="s">
        <v>390</v>
      </c>
      <c r="X1933" s="53" t="s">
        <v>4124</v>
      </c>
      <c r="Y1933" s="58">
        <v>1404.7699399999999</v>
      </c>
      <c r="Z1933" s="58">
        <v>49443.18</v>
      </c>
      <c r="AA1933" s="53"/>
      <c r="AB1933" s="53" t="s">
        <v>4123</v>
      </c>
      <c r="AC1933" s="71">
        <v>40483</v>
      </c>
      <c r="AD1933" s="57">
        <v>49443.18</v>
      </c>
      <c r="AE1933" s="53"/>
      <c r="AF1933" s="60">
        <v>1</v>
      </c>
      <c r="AG1933" s="53"/>
      <c r="AH1933" s="367">
        <v>139.07480000000001</v>
      </c>
      <c r="AI1933" s="53" t="s">
        <v>1952</v>
      </c>
      <c r="AJ1933" s="53" t="s">
        <v>689</v>
      </c>
    </row>
    <row r="1934" spans="1:46" s="148" customFormat="1" ht="45">
      <c r="A1934" s="53" t="s">
        <v>1381</v>
      </c>
      <c r="B1934" s="60">
        <v>2659</v>
      </c>
      <c r="C1934" s="54">
        <v>3000560</v>
      </c>
      <c r="D1934" s="52" t="s">
        <v>465</v>
      </c>
      <c r="E1934" s="53" t="s">
        <v>82</v>
      </c>
      <c r="F1934" s="55">
        <v>41239</v>
      </c>
      <c r="G1934" s="55">
        <v>41269</v>
      </c>
      <c r="H1934" s="53" t="s">
        <v>99</v>
      </c>
      <c r="I1934" s="57">
        <v>693.59</v>
      </c>
      <c r="J1934" s="56">
        <v>689.02647613056013</v>
      </c>
      <c r="K1934" s="56">
        <v>689.02599999999995</v>
      </c>
      <c r="L1934" s="58">
        <v>813050.67999999993</v>
      </c>
      <c r="M1934" s="59">
        <v>41304</v>
      </c>
      <c r="N1934" s="60">
        <v>2013</v>
      </c>
      <c r="O1934" s="61">
        <v>41304</v>
      </c>
      <c r="P1934" s="60">
        <v>2013</v>
      </c>
      <c r="Q1934" s="61">
        <v>41547</v>
      </c>
      <c r="R1934" s="53" t="s">
        <v>342</v>
      </c>
      <c r="S1934" s="53"/>
      <c r="T1934" s="53" t="s">
        <v>389</v>
      </c>
      <c r="U1934" s="60">
        <v>1</v>
      </c>
      <c r="V1934" s="53">
        <v>2</v>
      </c>
      <c r="W1934" s="53" t="s">
        <v>390</v>
      </c>
      <c r="X1934" s="53" t="s">
        <v>4125</v>
      </c>
      <c r="Y1934" s="58">
        <v>813.05067999999994</v>
      </c>
      <c r="Z1934" s="58">
        <v>82405.3</v>
      </c>
      <c r="AA1934" s="53"/>
      <c r="AB1934" s="53" t="s">
        <v>4123</v>
      </c>
      <c r="AC1934" s="71">
        <v>40513</v>
      </c>
      <c r="AD1934" s="57">
        <v>49443.18</v>
      </c>
      <c r="AE1934" s="53"/>
      <c r="AF1934" s="60">
        <v>0.6</v>
      </c>
      <c r="AG1934" s="53"/>
      <c r="AH1934" s="367">
        <v>90.612200000000001</v>
      </c>
      <c r="AI1934" s="53" t="s">
        <v>1952</v>
      </c>
      <c r="AJ1934" s="53" t="s">
        <v>689</v>
      </c>
    </row>
    <row r="1935" spans="1:46" s="148" customFormat="1" ht="45">
      <c r="A1935" s="53" t="s">
        <v>1381</v>
      </c>
      <c r="B1935" s="60">
        <v>2660</v>
      </c>
      <c r="C1935" s="54">
        <v>3000560</v>
      </c>
      <c r="D1935" s="52" t="s">
        <v>465</v>
      </c>
      <c r="E1935" s="53" t="s">
        <v>82</v>
      </c>
      <c r="F1935" s="55">
        <v>41239</v>
      </c>
      <c r="G1935" s="55">
        <v>41269</v>
      </c>
      <c r="H1935" s="53" t="s">
        <v>99</v>
      </c>
      <c r="I1935" s="57">
        <v>3795</v>
      </c>
      <c r="J1935" s="56">
        <v>3770.9304138267848</v>
      </c>
      <c r="K1935" s="56">
        <v>3770.93</v>
      </c>
      <c r="L1935" s="58">
        <v>4449697.4000000004</v>
      </c>
      <c r="M1935" s="59">
        <v>41304</v>
      </c>
      <c r="N1935" s="60">
        <v>2013</v>
      </c>
      <c r="O1935" s="61">
        <v>41304</v>
      </c>
      <c r="P1935" s="60">
        <v>2013</v>
      </c>
      <c r="Q1935" s="61">
        <v>41547</v>
      </c>
      <c r="R1935" s="53" t="s">
        <v>342</v>
      </c>
      <c r="S1935" s="53"/>
      <c r="T1935" s="53" t="s">
        <v>389</v>
      </c>
      <c r="U1935" s="60">
        <v>1</v>
      </c>
      <c r="V1935" s="53">
        <v>2</v>
      </c>
      <c r="W1935" s="53" t="s">
        <v>390</v>
      </c>
      <c r="X1935" s="53" t="s">
        <v>4126</v>
      </c>
      <c r="Y1935" s="58">
        <v>4449.6974</v>
      </c>
      <c r="Z1935" s="58">
        <v>16481.060000000001</v>
      </c>
      <c r="AA1935" s="53"/>
      <c r="AB1935" s="53" t="s">
        <v>4123</v>
      </c>
      <c r="AC1935" s="71">
        <v>41000</v>
      </c>
      <c r="AD1935" s="57">
        <v>49443.18</v>
      </c>
      <c r="AE1935" s="53"/>
      <c r="AF1935" s="60">
        <v>3</v>
      </c>
      <c r="AG1935" s="53"/>
      <c r="AH1935" s="367">
        <v>182.96</v>
      </c>
      <c r="AI1935" s="53" t="s">
        <v>1952</v>
      </c>
      <c r="AJ1935" s="53" t="s">
        <v>689</v>
      </c>
    </row>
    <row r="1936" spans="1:46" s="67" customFormat="1" ht="45">
      <c r="A1936" s="53" t="s">
        <v>1381</v>
      </c>
      <c r="B1936" s="60">
        <v>2661</v>
      </c>
      <c r="C1936" s="54">
        <v>3000560</v>
      </c>
      <c r="D1936" s="52" t="s">
        <v>465</v>
      </c>
      <c r="E1936" s="53" t="s">
        <v>82</v>
      </c>
      <c r="F1936" s="55">
        <v>41246</v>
      </c>
      <c r="G1936" s="55">
        <v>41277</v>
      </c>
      <c r="H1936" s="53" t="s">
        <v>99</v>
      </c>
      <c r="I1936" s="57">
        <v>33270.770000000004</v>
      </c>
      <c r="J1936" s="56">
        <v>33069.3529048317</v>
      </c>
      <c r="K1936" s="56">
        <v>33069.351999999999</v>
      </c>
      <c r="L1936" s="58">
        <v>39021835.359999999</v>
      </c>
      <c r="M1936" s="59">
        <v>41310</v>
      </c>
      <c r="N1936" s="60">
        <v>2013</v>
      </c>
      <c r="O1936" s="61">
        <v>41310</v>
      </c>
      <c r="P1936" s="60">
        <v>2013</v>
      </c>
      <c r="Q1936" s="61">
        <v>41608</v>
      </c>
      <c r="R1936" s="53" t="s">
        <v>342</v>
      </c>
      <c r="S1936" s="53"/>
      <c r="T1936" s="53" t="s">
        <v>389</v>
      </c>
      <c r="U1936" s="60">
        <v>1</v>
      </c>
      <c r="V1936" s="53">
        <v>2</v>
      </c>
      <c r="W1936" s="53" t="s">
        <v>390</v>
      </c>
      <c r="X1936" s="53" t="s">
        <v>4123</v>
      </c>
      <c r="Y1936" s="58">
        <v>39021.835359999997</v>
      </c>
      <c r="Z1936" s="58">
        <v>1684.6057921635434</v>
      </c>
      <c r="AA1936" s="53"/>
      <c r="AB1936" s="53" t="s">
        <v>4123</v>
      </c>
      <c r="AC1936" s="71">
        <v>40513</v>
      </c>
      <c r="AD1936" s="57">
        <v>49443.18</v>
      </c>
      <c r="AE1936" s="53"/>
      <c r="AF1936" s="60">
        <v>29.35</v>
      </c>
      <c r="AG1936" s="53"/>
      <c r="AH1936" s="367"/>
      <c r="AI1936" s="53" t="s">
        <v>1952</v>
      </c>
      <c r="AJ1936" s="53" t="s">
        <v>689</v>
      </c>
      <c r="AK1936" s="148"/>
      <c r="AL1936" s="148"/>
      <c r="AM1936" s="148"/>
      <c r="AN1936" s="148"/>
      <c r="AO1936" s="148"/>
      <c r="AP1936" s="148"/>
      <c r="AQ1936" s="148"/>
      <c r="AR1936" s="148"/>
      <c r="AS1936" s="148"/>
      <c r="AT1936" s="148"/>
    </row>
    <row r="1937" spans="1:46" s="148" customFormat="1" ht="45">
      <c r="A1937" s="52" t="s">
        <v>1381</v>
      </c>
      <c r="B1937" s="159" t="s">
        <v>4127</v>
      </c>
      <c r="C1937" s="54">
        <v>3000579</v>
      </c>
      <c r="D1937" s="52" t="s">
        <v>789</v>
      </c>
      <c r="E1937" s="53" t="s">
        <v>337</v>
      </c>
      <c r="F1937" s="55">
        <v>41428</v>
      </c>
      <c r="G1937" s="55">
        <v>41458</v>
      </c>
      <c r="H1937" s="53" t="s">
        <v>99</v>
      </c>
      <c r="I1937" s="57">
        <v>1946.99</v>
      </c>
      <c r="J1937" s="56">
        <v>3510.8528227914244</v>
      </c>
      <c r="K1937" s="56">
        <v>1946.99</v>
      </c>
      <c r="L1937" s="58">
        <v>2297448.1999999997</v>
      </c>
      <c r="M1937" s="59">
        <v>41481</v>
      </c>
      <c r="N1937" s="60">
        <v>2013</v>
      </c>
      <c r="O1937" s="61">
        <v>41481</v>
      </c>
      <c r="P1937" s="60">
        <v>2013</v>
      </c>
      <c r="Q1937" s="61">
        <v>41573</v>
      </c>
      <c r="R1937" s="53" t="s">
        <v>342</v>
      </c>
      <c r="S1937" s="62"/>
      <c r="T1937" s="53" t="s">
        <v>389</v>
      </c>
      <c r="U1937" s="60">
        <v>1</v>
      </c>
      <c r="V1937" s="53">
        <v>2</v>
      </c>
      <c r="W1937" s="53" t="s">
        <v>390</v>
      </c>
      <c r="X1937" s="53" t="s">
        <v>6183</v>
      </c>
      <c r="Y1937" s="107">
        <v>2297.4481999999998</v>
      </c>
      <c r="Z1937" s="107">
        <v>37456.954545454544</v>
      </c>
      <c r="AA1937" s="53"/>
      <c r="AB1937" s="62" t="s">
        <v>4123</v>
      </c>
      <c r="AC1937" s="65" t="s">
        <v>6184</v>
      </c>
      <c r="AD1937" s="66">
        <v>49443.18</v>
      </c>
      <c r="AE1937" s="53"/>
      <c r="AF1937" s="60">
        <v>1.32</v>
      </c>
      <c r="AG1937" s="58"/>
      <c r="AH1937" s="367"/>
      <c r="AI1937" s="52" t="s">
        <v>1952</v>
      </c>
      <c r="AJ1937" s="52" t="s">
        <v>689</v>
      </c>
      <c r="AL1937" s="153"/>
      <c r="AM1937" s="153"/>
      <c r="AN1937" s="153"/>
      <c r="AO1937" s="153"/>
      <c r="AP1937" s="153"/>
      <c r="AQ1937" s="153"/>
      <c r="AR1937" s="153"/>
      <c r="AS1937" s="153"/>
      <c r="AT1937" s="153"/>
    </row>
    <row r="1938" spans="1:46" s="148" customFormat="1" ht="45">
      <c r="A1938" s="53" t="s">
        <v>1381</v>
      </c>
      <c r="B1938" s="60">
        <v>2662</v>
      </c>
      <c r="C1938" s="54">
        <v>3000560</v>
      </c>
      <c r="D1938" s="52" t="s">
        <v>465</v>
      </c>
      <c r="E1938" s="53" t="s">
        <v>82</v>
      </c>
      <c r="F1938" s="55">
        <v>41246</v>
      </c>
      <c r="G1938" s="55">
        <v>41277</v>
      </c>
      <c r="H1938" s="53" t="s">
        <v>99</v>
      </c>
      <c r="I1938" s="57">
        <v>4210</v>
      </c>
      <c r="J1938" s="56">
        <v>4183.0598308441749</v>
      </c>
      <c r="K1938" s="56">
        <v>4183.0590000000002</v>
      </c>
      <c r="L1938" s="58">
        <v>4936009.62</v>
      </c>
      <c r="M1938" s="59">
        <v>41310</v>
      </c>
      <c r="N1938" s="60">
        <v>2013</v>
      </c>
      <c r="O1938" s="61">
        <v>41310</v>
      </c>
      <c r="P1938" s="60">
        <v>2013</v>
      </c>
      <c r="Q1938" s="61">
        <v>41547</v>
      </c>
      <c r="R1938" s="53" t="s">
        <v>342</v>
      </c>
      <c r="S1938" s="53"/>
      <c r="T1938" s="53" t="s">
        <v>389</v>
      </c>
      <c r="U1938" s="60">
        <v>1</v>
      </c>
      <c r="V1938" s="53">
        <v>2</v>
      </c>
      <c r="W1938" s="53" t="s">
        <v>390</v>
      </c>
      <c r="X1938" s="53" t="s">
        <v>4128</v>
      </c>
      <c r="Y1938" s="58">
        <v>4936.0096199999998</v>
      </c>
      <c r="Z1938" s="58">
        <v>4732.1371428571429</v>
      </c>
      <c r="AA1938" s="53"/>
      <c r="AB1938" s="53" t="s">
        <v>4128</v>
      </c>
      <c r="AC1938" s="71" t="s">
        <v>1791</v>
      </c>
      <c r="AD1938" s="57">
        <v>16562.48</v>
      </c>
      <c r="AE1938" s="53"/>
      <c r="AF1938" s="60">
        <v>3.5</v>
      </c>
      <c r="AG1938" s="53"/>
      <c r="AH1938" s="367">
        <v>328.03999999999996</v>
      </c>
      <c r="AI1938" s="53" t="s">
        <v>1952</v>
      </c>
      <c r="AJ1938" s="53" t="s">
        <v>689</v>
      </c>
    </row>
    <row r="1939" spans="1:46" s="148" customFormat="1" ht="409.5">
      <c r="A1939" s="103" t="s">
        <v>1381</v>
      </c>
      <c r="B1939" s="115">
        <v>2663</v>
      </c>
      <c r="C1939" s="156">
        <v>3000560</v>
      </c>
      <c r="D1939" s="155" t="s">
        <v>465</v>
      </c>
      <c r="E1939" s="103" t="s">
        <v>83</v>
      </c>
      <c r="F1939" s="112">
        <v>41453</v>
      </c>
      <c r="G1939" s="112">
        <v>41483</v>
      </c>
      <c r="H1939" s="103" t="s">
        <v>99</v>
      </c>
      <c r="I1939" s="57">
        <v>30612.77</v>
      </c>
      <c r="J1939" s="66">
        <v>36247.7577877609</v>
      </c>
      <c r="K1939" s="66">
        <v>30612.77</v>
      </c>
      <c r="L1939" s="107">
        <v>36123068.600000001</v>
      </c>
      <c r="M1939" s="114">
        <v>41500</v>
      </c>
      <c r="N1939" s="115">
        <v>2013</v>
      </c>
      <c r="O1939" s="116">
        <v>41500</v>
      </c>
      <c r="P1939" s="115">
        <v>2013</v>
      </c>
      <c r="Q1939" s="116">
        <v>41562</v>
      </c>
      <c r="R1939" s="103" t="s">
        <v>342</v>
      </c>
      <c r="S1939" s="103" t="s">
        <v>4118</v>
      </c>
      <c r="T1939" s="103" t="s">
        <v>389</v>
      </c>
      <c r="U1939" s="115">
        <v>1</v>
      </c>
      <c r="V1939" s="103">
        <v>2</v>
      </c>
      <c r="W1939" s="103" t="s">
        <v>390</v>
      </c>
      <c r="X1939" s="103" t="s">
        <v>4129</v>
      </c>
      <c r="Y1939" s="107">
        <v>36123.068599999999</v>
      </c>
      <c r="Z1939" s="107">
        <v>70336.259999999995</v>
      </c>
      <c r="AA1939" s="103"/>
      <c r="AB1939" s="103" t="s">
        <v>4129</v>
      </c>
      <c r="AC1939" s="103" t="s">
        <v>1791</v>
      </c>
      <c r="AD1939" s="113">
        <v>70336.259999999995</v>
      </c>
      <c r="AE1939" s="103"/>
      <c r="AF1939" s="103"/>
      <c r="AG1939" s="115">
        <v>1</v>
      </c>
      <c r="AH1939" s="106">
        <v>5864.7887999999994</v>
      </c>
      <c r="AI1939" s="103" t="s">
        <v>1952</v>
      </c>
      <c r="AJ1939" s="103" t="s">
        <v>689</v>
      </c>
    </row>
    <row r="1940" spans="1:46" s="67" customFormat="1" ht="45">
      <c r="A1940" s="103" t="s">
        <v>1381</v>
      </c>
      <c r="B1940" s="115">
        <v>2666</v>
      </c>
      <c r="C1940" s="156">
        <v>3000560</v>
      </c>
      <c r="D1940" s="155" t="s">
        <v>465</v>
      </c>
      <c r="E1940" s="103" t="s">
        <v>60</v>
      </c>
      <c r="F1940" s="112">
        <v>41246</v>
      </c>
      <c r="G1940" s="112">
        <v>41308</v>
      </c>
      <c r="H1940" s="103" t="s">
        <v>99</v>
      </c>
      <c r="I1940" s="113">
        <v>3237.94</v>
      </c>
      <c r="J1940" s="66">
        <v>3189.8630795204745</v>
      </c>
      <c r="K1940" s="66">
        <v>3189.8629999999998</v>
      </c>
      <c r="L1940" s="107">
        <v>3764038.3399999994</v>
      </c>
      <c r="M1940" s="114">
        <v>41333</v>
      </c>
      <c r="N1940" s="115">
        <v>2013</v>
      </c>
      <c r="O1940" s="116">
        <v>41333</v>
      </c>
      <c r="P1940" s="115">
        <v>2013</v>
      </c>
      <c r="Q1940" s="116">
        <v>41638</v>
      </c>
      <c r="R1940" s="103" t="s">
        <v>342</v>
      </c>
      <c r="S1940" s="103"/>
      <c r="T1940" s="103" t="s">
        <v>389</v>
      </c>
      <c r="U1940" s="115">
        <v>1</v>
      </c>
      <c r="V1940" s="103">
        <v>2</v>
      </c>
      <c r="W1940" s="103" t="s">
        <v>390</v>
      </c>
      <c r="X1940" s="103" t="s">
        <v>4130</v>
      </c>
      <c r="Y1940" s="107">
        <v>3764.0383399999996</v>
      </c>
      <c r="Z1940" s="107">
        <v>6018</v>
      </c>
      <c r="AA1940" s="103"/>
      <c r="AB1940" s="103" t="s">
        <v>4131</v>
      </c>
      <c r="AC1940" s="157">
        <v>41225</v>
      </c>
      <c r="AD1940" s="113">
        <v>6018</v>
      </c>
      <c r="AE1940" s="103"/>
      <c r="AF1940" s="103"/>
      <c r="AG1940" s="115">
        <v>1</v>
      </c>
      <c r="AH1940" s="106"/>
      <c r="AI1940" s="103" t="s">
        <v>1952</v>
      </c>
      <c r="AJ1940" s="103" t="s">
        <v>689</v>
      </c>
      <c r="AK1940" s="148"/>
      <c r="AL1940" s="148"/>
      <c r="AM1940" s="148"/>
      <c r="AN1940" s="148"/>
      <c r="AO1940" s="148"/>
      <c r="AP1940" s="148"/>
      <c r="AQ1940" s="148"/>
      <c r="AR1940" s="148"/>
      <c r="AS1940" s="148"/>
      <c r="AT1940" s="148"/>
    </row>
    <row r="1941" spans="1:46" s="67" customFormat="1" ht="90">
      <c r="A1941" s="52" t="s">
        <v>1381</v>
      </c>
      <c r="B1941" s="159" t="s">
        <v>4132</v>
      </c>
      <c r="C1941" s="54">
        <v>3000579</v>
      </c>
      <c r="D1941" s="52" t="s">
        <v>789</v>
      </c>
      <c r="E1941" s="53" t="s">
        <v>337</v>
      </c>
      <c r="F1941" s="55">
        <v>41428</v>
      </c>
      <c r="G1941" s="55">
        <v>41458</v>
      </c>
      <c r="H1941" s="53" t="s">
        <v>99</v>
      </c>
      <c r="I1941" s="57">
        <v>1656.53</v>
      </c>
      <c r="J1941" s="56">
        <v>1664.1806189621764</v>
      </c>
      <c r="K1941" s="56">
        <v>1656.53</v>
      </c>
      <c r="L1941" s="58">
        <v>1954705.4</v>
      </c>
      <c r="M1941" s="59">
        <v>41481</v>
      </c>
      <c r="N1941" s="60">
        <v>2013</v>
      </c>
      <c r="O1941" s="61">
        <v>41481</v>
      </c>
      <c r="P1941" s="60">
        <v>2013</v>
      </c>
      <c r="Q1941" s="61">
        <v>41573</v>
      </c>
      <c r="R1941" s="53" t="s">
        <v>342</v>
      </c>
      <c r="S1941" s="62"/>
      <c r="T1941" s="53" t="s">
        <v>389</v>
      </c>
      <c r="U1941" s="60">
        <v>1</v>
      </c>
      <c r="V1941" s="53">
        <v>2</v>
      </c>
      <c r="W1941" s="53" t="s">
        <v>390</v>
      </c>
      <c r="X1941" s="53" t="s">
        <v>6185</v>
      </c>
      <c r="Y1941" s="107">
        <v>1954.7053999999998</v>
      </c>
      <c r="Z1941" s="107">
        <v>8721.7391304347839</v>
      </c>
      <c r="AA1941" s="53"/>
      <c r="AB1941" s="62" t="s">
        <v>4131</v>
      </c>
      <c r="AC1941" s="65">
        <v>41388</v>
      </c>
      <c r="AD1941" s="66">
        <v>6018</v>
      </c>
      <c r="AE1941" s="53" t="s">
        <v>6186</v>
      </c>
      <c r="AF1941" s="53"/>
      <c r="AG1941" s="58"/>
      <c r="AH1941" s="367"/>
      <c r="AI1941" s="52" t="s">
        <v>1952</v>
      </c>
      <c r="AJ1941" s="52" t="s">
        <v>689</v>
      </c>
      <c r="AK1941" s="148"/>
      <c r="AL1941" s="153"/>
      <c r="AM1941" s="153"/>
      <c r="AN1941" s="153"/>
      <c r="AO1941" s="153"/>
      <c r="AP1941" s="153"/>
      <c r="AQ1941" s="153"/>
      <c r="AR1941" s="153"/>
      <c r="AS1941" s="153"/>
      <c r="AT1941" s="153"/>
    </row>
    <row r="1942" spans="1:46" s="148" customFormat="1" ht="45">
      <c r="A1942" s="53" t="s">
        <v>1381</v>
      </c>
      <c r="B1942" s="60">
        <v>2668</v>
      </c>
      <c r="C1942" s="54">
        <v>3000560</v>
      </c>
      <c r="D1942" s="52" t="s">
        <v>465</v>
      </c>
      <c r="E1942" s="53" t="s">
        <v>82</v>
      </c>
      <c r="F1942" s="55">
        <v>41236</v>
      </c>
      <c r="G1942" s="55">
        <v>41268</v>
      </c>
      <c r="H1942" s="53" t="s">
        <v>119</v>
      </c>
      <c r="I1942" s="57">
        <v>246.85</v>
      </c>
      <c r="J1942" s="56">
        <v>241.97174463916807</v>
      </c>
      <c r="K1942" s="56">
        <v>241.971</v>
      </c>
      <c r="L1942" s="58">
        <v>285525.77999999997</v>
      </c>
      <c r="M1942" s="59">
        <v>41303</v>
      </c>
      <c r="N1942" s="60">
        <v>2013</v>
      </c>
      <c r="O1942" s="61">
        <v>41303</v>
      </c>
      <c r="P1942" s="60">
        <v>2013</v>
      </c>
      <c r="Q1942" s="61">
        <v>41395</v>
      </c>
      <c r="R1942" s="53" t="s">
        <v>342</v>
      </c>
      <c r="S1942" s="53"/>
      <c r="T1942" s="53" t="s">
        <v>389</v>
      </c>
      <c r="U1942" s="60">
        <v>1</v>
      </c>
      <c r="V1942" s="53">
        <v>2</v>
      </c>
      <c r="W1942" s="53" t="s">
        <v>390</v>
      </c>
      <c r="X1942" s="53" t="s">
        <v>4133</v>
      </c>
      <c r="Y1942" s="58">
        <v>285.52578</v>
      </c>
      <c r="Z1942" s="58">
        <v>788.24</v>
      </c>
      <c r="AA1942" s="53"/>
      <c r="AB1942" s="53" t="s">
        <v>4134</v>
      </c>
      <c r="AC1942" s="71">
        <v>40391</v>
      </c>
      <c r="AD1942" s="57">
        <v>788.24</v>
      </c>
      <c r="AE1942" s="53"/>
      <c r="AF1942" s="53"/>
      <c r="AG1942" s="60">
        <v>1</v>
      </c>
      <c r="AH1942" s="367">
        <v>103.83999999999999</v>
      </c>
      <c r="AI1942" s="53" t="s">
        <v>119</v>
      </c>
      <c r="AJ1942" s="53" t="s">
        <v>1869</v>
      </c>
    </row>
    <row r="1943" spans="1:46" s="148" customFormat="1" ht="45">
      <c r="A1943" s="103" t="s">
        <v>1381</v>
      </c>
      <c r="B1943" s="115">
        <v>2673</v>
      </c>
      <c r="C1943" s="54">
        <v>3000580</v>
      </c>
      <c r="D1943" s="52" t="s">
        <v>1504</v>
      </c>
      <c r="E1943" s="53" t="s">
        <v>337</v>
      </c>
      <c r="F1943" s="55">
        <v>41414</v>
      </c>
      <c r="G1943" s="55">
        <v>41442</v>
      </c>
      <c r="H1943" s="103" t="s">
        <v>119</v>
      </c>
      <c r="I1943" s="113">
        <v>6161.94</v>
      </c>
      <c r="J1943" s="56">
        <v>10134.90691265261</v>
      </c>
      <c r="K1943" s="56">
        <v>6161.94</v>
      </c>
      <c r="L1943" s="58">
        <v>7271089.1999999993</v>
      </c>
      <c r="M1943" s="59">
        <v>41470</v>
      </c>
      <c r="N1943" s="115">
        <v>2013</v>
      </c>
      <c r="O1943" s="116">
        <v>41470</v>
      </c>
      <c r="P1943" s="115">
        <v>2013</v>
      </c>
      <c r="Q1943" s="116">
        <v>41623</v>
      </c>
      <c r="R1943" s="103" t="s">
        <v>342</v>
      </c>
      <c r="S1943" s="103"/>
      <c r="T1943" s="103" t="s">
        <v>389</v>
      </c>
      <c r="U1943" s="115">
        <v>1</v>
      </c>
      <c r="V1943" s="103">
        <v>2</v>
      </c>
      <c r="W1943" s="103" t="s">
        <v>390</v>
      </c>
      <c r="X1943" s="103" t="s">
        <v>4135</v>
      </c>
      <c r="Y1943" s="107">
        <v>7271.0891999999994</v>
      </c>
      <c r="Z1943" s="107">
        <v>25515.14</v>
      </c>
      <c r="AA1943" s="103"/>
      <c r="AB1943" s="103" t="s">
        <v>4136</v>
      </c>
      <c r="AC1943" s="157">
        <v>40513</v>
      </c>
      <c r="AD1943" s="113">
        <v>25515.14</v>
      </c>
      <c r="AE1943" s="103"/>
      <c r="AF1943" s="103"/>
      <c r="AG1943" s="115">
        <v>1</v>
      </c>
      <c r="AH1943" s="106">
        <v>9442.3599999999988</v>
      </c>
      <c r="AI1943" s="103" t="s">
        <v>119</v>
      </c>
      <c r="AJ1943" s="103" t="s">
        <v>1869</v>
      </c>
      <c r="AL1943" s="153"/>
      <c r="AM1943" s="153"/>
      <c r="AN1943" s="153"/>
      <c r="AO1943" s="153"/>
      <c r="AP1943" s="153"/>
      <c r="AQ1943" s="153"/>
      <c r="AR1943" s="153"/>
      <c r="AS1943" s="153"/>
      <c r="AT1943" s="153"/>
    </row>
    <row r="1944" spans="1:46" s="148" customFormat="1" ht="409.5">
      <c r="A1944" s="103" t="s">
        <v>1381</v>
      </c>
      <c r="B1944" s="60">
        <v>2674</v>
      </c>
      <c r="C1944" s="54">
        <v>3000560</v>
      </c>
      <c r="D1944" s="52" t="s">
        <v>465</v>
      </c>
      <c r="E1944" s="53" t="s">
        <v>82</v>
      </c>
      <c r="F1944" s="55">
        <v>41236</v>
      </c>
      <c r="G1944" s="55">
        <v>41268</v>
      </c>
      <c r="H1944" s="53" t="s">
        <v>99</v>
      </c>
      <c r="I1944" s="57">
        <v>8721.159999999998</v>
      </c>
      <c r="J1944" s="56">
        <v>8629.4803183807289</v>
      </c>
      <c r="K1944" s="56">
        <v>8629.48</v>
      </c>
      <c r="L1944" s="58">
        <v>10182786.399999999</v>
      </c>
      <c r="M1944" s="59">
        <v>41303</v>
      </c>
      <c r="N1944" s="60">
        <v>2013</v>
      </c>
      <c r="O1944" s="61">
        <v>41303</v>
      </c>
      <c r="P1944" s="60">
        <v>2013</v>
      </c>
      <c r="Q1944" s="61">
        <v>41395</v>
      </c>
      <c r="R1944" s="53" t="s">
        <v>342</v>
      </c>
      <c r="S1944" s="53"/>
      <c r="T1944" s="53" t="s">
        <v>389</v>
      </c>
      <c r="U1944" s="60">
        <v>1</v>
      </c>
      <c r="V1944" s="53">
        <v>2</v>
      </c>
      <c r="W1944" s="53" t="s">
        <v>390</v>
      </c>
      <c r="X1944" s="53" t="s">
        <v>4137</v>
      </c>
      <c r="Y1944" s="58">
        <v>10182.786399999999</v>
      </c>
      <c r="Z1944" s="107">
        <v>50576.075675675667</v>
      </c>
      <c r="AA1944" s="53"/>
      <c r="AB1944" s="53" t="s">
        <v>3339</v>
      </c>
      <c r="AC1944" s="71">
        <v>41183</v>
      </c>
      <c r="AD1944" s="57">
        <v>374262.95999999996</v>
      </c>
      <c r="AE1944" s="53"/>
      <c r="AF1944" s="60">
        <v>7.4</v>
      </c>
      <c r="AG1944" s="53"/>
      <c r="AH1944" s="367"/>
      <c r="AI1944" s="53" t="s">
        <v>99</v>
      </c>
      <c r="AJ1944" s="53" t="s">
        <v>1869</v>
      </c>
    </row>
    <row r="1945" spans="1:46" s="148" customFormat="1" ht="409.5">
      <c r="A1945" s="103" t="s">
        <v>1381</v>
      </c>
      <c r="B1945" s="60">
        <v>2675</v>
      </c>
      <c r="C1945" s="54">
        <v>3000560</v>
      </c>
      <c r="D1945" s="52" t="s">
        <v>465</v>
      </c>
      <c r="E1945" s="53" t="s">
        <v>82</v>
      </c>
      <c r="F1945" s="55">
        <v>41306</v>
      </c>
      <c r="G1945" s="55">
        <v>41334</v>
      </c>
      <c r="H1945" s="53" t="s">
        <v>99</v>
      </c>
      <c r="I1945" s="57">
        <v>8833.32</v>
      </c>
      <c r="J1945" s="56">
        <v>8782.4684575773517</v>
      </c>
      <c r="K1945" s="56">
        <v>8782.4680000000008</v>
      </c>
      <c r="L1945" s="58">
        <v>10363312.24</v>
      </c>
      <c r="M1945" s="59">
        <v>41362</v>
      </c>
      <c r="N1945" s="60">
        <v>2013</v>
      </c>
      <c r="O1945" s="61">
        <v>41362</v>
      </c>
      <c r="P1945" s="60">
        <v>2013</v>
      </c>
      <c r="Q1945" s="61">
        <v>41456</v>
      </c>
      <c r="R1945" s="53" t="s">
        <v>342</v>
      </c>
      <c r="S1945" s="53"/>
      <c r="T1945" s="53" t="s">
        <v>389</v>
      </c>
      <c r="U1945" s="60">
        <v>1</v>
      </c>
      <c r="V1945" s="53">
        <v>2</v>
      </c>
      <c r="W1945" s="53" t="s">
        <v>390</v>
      </c>
      <c r="X1945" s="53" t="s">
        <v>4138</v>
      </c>
      <c r="Y1945" s="58">
        <v>10363.312240000001</v>
      </c>
      <c r="Z1945" s="107">
        <v>50576.075675675667</v>
      </c>
      <c r="AA1945" s="53" t="s">
        <v>4139</v>
      </c>
      <c r="AB1945" s="53" t="s">
        <v>3339</v>
      </c>
      <c r="AC1945" s="53" t="s">
        <v>1791</v>
      </c>
      <c r="AD1945" s="57">
        <v>374262.95999999996</v>
      </c>
      <c r="AE1945" s="53"/>
      <c r="AF1945" s="60">
        <v>7.4</v>
      </c>
      <c r="AG1945" s="53"/>
      <c r="AH1945" s="367"/>
      <c r="AI1945" s="53" t="s">
        <v>99</v>
      </c>
      <c r="AJ1945" s="53" t="s">
        <v>1869</v>
      </c>
    </row>
    <row r="1946" spans="1:46" s="148" customFormat="1" ht="409.5">
      <c r="A1946" s="103" t="s">
        <v>1381</v>
      </c>
      <c r="B1946" s="60">
        <v>2676</v>
      </c>
      <c r="C1946" s="54">
        <v>3000560</v>
      </c>
      <c r="D1946" s="52" t="s">
        <v>465</v>
      </c>
      <c r="E1946" s="53" t="s">
        <v>82</v>
      </c>
      <c r="F1946" s="55">
        <v>41366</v>
      </c>
      <c r="G1946" s="55">
        <v>41396</v>
      </c>
      <c r="H1946" s="53" t="s">
        <v>99</v>
      </c>
      <c r="I1946" s="57">
        <v>6204.9900000000016</v>
      </c>
      <c r="J1946" s="56">
        <v>6142.6947319787541</v>
      </c>
      <c r="K1946" s="56">
        <v>6142.6940000000004</v>
      </c>
      <c r="L1946" s="58">
        <v>7248378.9199999999</v>
      </c>
      <c r="M1946" s="59">
        <v>41429</v>
      </c>
      <c r="N1946" s="60">
        <v>2013</v>
      </c>
      <c r="O1946" s="61">
        <v>41429</v>
      </c>
      <c r="P1946" s="60">
        <v>2013</v>
      </c>
      <c r="Q1946" s="61">
        <v>41456</v>
      </c>
      <c r="R1946" s="53" t="s">
        <v>342</v>
      </c>
      <c r="S1946" s="53"/>
      <c r="T1946" s="53" t="s">
        <v>389</v>
      </c>
      <c r="U1946" s="60">
        <v>1</v>
      </c>
      <c r="V1946" s="53">
        <v>2</v>
      </c>
      <c r="W1946" s="53" t="s">
        <v>390</v>
      </c>
      <c r="X1946" s="53" t="s">
        <v>4140</v>
      </c>
      <c r="Y1946" s="58">
        <v>7248.3789200000001</v>
      </c>
      <c r="Z1946" s="107">
        <v>71973.646153846144</v>
      </c>
      <c r="AA1946" s="53"/>
      <c r="AB1946" s="53" t="s">
        <v>3339</v>
      </c>
      <c r="AC1946" s="157">
        <v>41283</v>
      </c>
      <c r="AD1946" s="57">
        <v>374262.95999999996</v>
      </c>
      <c r="AE1946" s="53"/>
      <c r="AF1946" s="60">
        <v>5.2</v>
      </c>
      <c r="AG1946" s="53"/>
      <c r="AH1946" s="367"/>
      <c r="AI1946" s="53" t="s">
        <v>99</v>
      </c>
      <c r="AJ1946" s="53" t="s">
        <v>1869</v>
      </c>
    </row>
    <row r="1947" spans="1:46" s="148" customFormat="1" ht="409.5">
      <c r="A1947" s="103" t="s">
        <v>1381</v>
      </c>
      <c r="B1947" s="60">
        <v>2677</v>
      </c>
      <c r="C1947" s="54">
        <v>3000560</v>
      </c>
      <c r="D1947" s="52" t="s">
        <v>465</v>
      </c>
      <c r="E1947" s="53" t="s">
        <v>82</v>
      </c>
      <c r="F1947" s="55">
        <v>41428</v>
      </c>
      <c r="G1947" s="55">
        <v>41458</v>
      </c>
      <c r="H1947" s="53" t="s">
        <v>99</v>
      </c>
      <c r="I1947" s="57">
        <v>4522.7</v>
      </c>
      <c r="J1947" s="56">
        <v>4487.7041418760718</v>
      </c>
      <c r="K1947" s="56">
        <v>4487.7039999999997</v>
      </c>
      <c r="L1947" s="58">
        <v>5295490.72</v>
      </c>
      <c r="M1947" s="59">
        <v>41485</v>
      </c>
      <c r="N1947" s="60">
        <v>2013</v>
      </c>
      <c r="O1947" s="61">
        <v>41485</v>
      </c>
      <c r="P1947" s="60">
        <v>2013</v>
      </c>
      <c r="Q1947" s="61">
        <v>41547</v>
      </c>
      <c r="R1947" s="53" t="s">
        <v>342</v>
      </c>
      <c r="S1947" s="53"/>
      <c r="T1947" s="53" t="s">
        <v>389</v>
      </c>
      <c r="U1947" s="60">
        <v>1</v>
      </c>
      <c r="V1947" s="53">
        <v>2</v>
      </c>
      <c r="W1947" s="53" t="s">
        <v>390</v>
      </c>
      <c r="X1947" s="53" t="s">
        <v>4141</v>
      </c>
      <c r="Y1947" s="58">
        <v>5295.4907199999998</v>
      </c>
      <c r="Z1947" s="107">
        <v>97974.596858638732</v>
      </c>
      <c r="AA1947" s="53" t="s">
        <v>4142</v>
      </c>
      <c r="AB1947" s="53" t="s">
        <v>3339</v>
      </c>
      <c r="AC1947" s="53" t="s">
        <v>1791</v>
      </c>
      <c r="AD1947" s="57">
        <v>374262.95999999996</v>
      </c>
      <c r="AE1947" s="53"/>
      <c r="AF1947" s="60">
        <v>3.82</v>
      </c>
      <c r="AG1947" s="53"/>
      <c r="AH1947" s="367"/>
      <c r="AI1947" s="53" t="s">
        <v>99</v>
      </c>
      <c r="AJ1947" s="53" t="s">
        <v>1869</v>
      </c>
    </row>
    <row r="1948" spans="1:46" s="148" customFormat="1" ht="105">
      <c r="A1948" s="53" t="s">
        <v>1381</v>
      </c>
      <c r="B1948" s="60">
        <v>2678</v>
      </c>
      <c r="C1948" s="54">
        <v>3000560</v>
      </c>
      <c r="D1948" s="52" t="s">
        <v>465</v>
      </c>
      <c r="E1948" s="53" t="s">
        <v>82</v>
      </c>
      <c r="F1948" s="55">
        <v>41236</v>
      </c>
      <c r="G1948" s="55">
        <v>41268</v>
      </c>
      <c r="H1948" s="53" t="s">
        <v>99</v>
      </c>
      <c r="I1948" s="57">
        <v>1152.3900000000001</v>
      </c>
      <c r="J1948" s="56">
        <v>1182.9341052455043</v>
      </c>
      <c r="K1948" s="56">
        <v>1152.3900000000001</v>
      </c>
      <c r="L1948" s="58">
        <v>1359820.2000000002</v>
      </c>
      <c r="M1948" s="59">
        <v>41303</v>
      </c>
      <c r="N1948" s="60">
        <v>2013</v>
      </c>
      <c r="O1948" s="61">
        <v>41303</v>
      </c>
      <c r="P1948" s="60">
        <v>2013</v>
      </c>
      <c r="Q1948" s="61">
        <v>41334</v>
      </c>
      <c r="R1948" s="53" t="s">
        <v>342</v>
      </c>
      <c r="S1948" s="53"/>
      <c r="T1948" s="53" t="s">
        <v>389</v>
      </c>
      <c r="U1948" s="60">
        <v>1</v>
      </c>
      <c r="V1948" s="53">
        <v>2</v>
      </c>
      <c r="W1948" s="53" t="s">
        <v>390</v>
      </c>
      <c r="X1948" s="53" t="s">
        <v>4143</v>
      </c>
      <c r="Y1948" s="58">
        <v>1359.8202000000001</v>
      </c>
      <c r="Z1948" s="58">
        <v>374262.95999999996</v>
      </c>
      <c r="AA1948" s="53"/>
      <c r="AB1948" s="53" t="s">
        <v>4144</v>
      </c>
      <c r="AC1948" s="71">
        <v>41183</v>
      </c>
      <c r="AD1948" s="57">
        <v>374262.95999999996</v>
      </c>
      <c r="AE1948" s="53"/>
      <c r="AF1948" s="53"/>
      <c r="AG1948" s="60">
        <v>1</v>
      </c>
      <c r="AH1948" s="367"/>
      <c r="AI1948" s="53" t="s">
        <v>99</v>
      </c>
      <c r="AJ1948" s="53" t="s">
        <v>1869</v>
      </c>
    </row>
    <row r="1949" spans="1:46" s="148" customFormat="1" ht="60">
      <c r="A1949" s="53" t="s">
        <v>1381</v>
      </c>
      <c r="B1949" s="60">
        <v>2679</v>
      </c>
      <c r="C1949" s="54">
        <v>3000560</v>
      </c>
      <c r="D1949" s="52" t="s">
        <v>465</v>
      </c>
      <c r="E1949" s="53" t="s">
        <v>82</v>
      </c>
      <c r="F1949" s="55">
        <v>41236</v>
      </c>
      <c r="G1949" s="55">
        <v>41268</v>
      </c>
      <c r="H1949" s="53" t="s">
        <v>99</v>
      </c>
      <c r="I1949" s="57">
        <v>1593.55</v>
      </c>
      <c r="J1949" s="56">
        <v>1608.2663348280964</v>
      </c>
      <c r="K1949" s="56">
        <v>1593.55</v>
      </c>
      <c r="L1949" s="58">
        <v>1880389</v>
      </c>
      <c r="M1949" s="59">
        <v>41303</v>
      </c>
      <c r="N1949" s="60">
        <v>2013</v>
      </c>
      <c r="O1949" s="61">
        <v>41303</v>
      </c>
      <c r="P1949" s="60">
        <v>2013</v>
      </c>
      <c r="Q1949" s="61">
        <v>41334</v>
      </c>
      <c r="R1949" s="53" t="s">
        <v>342</v>
      </c>
      <c r="S1949" s="53"/>
      <c r="T1949" s="53" t="s">
        <v>389</v>
      </c>
      <c r="U1949" s="60">
        <v>1</v>
      </c>
      <c r="V1949" s="53">
        <v>2</v>
      </c>
      <c r="W1949" s="53" t="s">
        <v>390</v>
      </c>
      <c r="X1949" s="53" t="s">
        <v>4145</v>
      </c>
      <c r="Y1949" s="58">
        <v>1880.3889999999999</v>
      </c>
      <c r="Z1949" s="58">
        <v>374262.95999999996</v>
      </c>
      <c r="AA1949" s="53"/>
      <c r="AB1949" s="53" t="s">
        <v>4146</v>
      </c>
      <c r="AC1949" s="71">
        <v>41183</v>
      </c>
      <c r="AD1949" s="57">
        <v>374262.95999999996</v>
      </c>
      <c r="AE1949" s="53"/>
      <c r="AF1949" s="53"/>
      <c r="AG1949" s="60">
        <v>1</v>
      </c>
      <c r="AH1949" s="367"/>
      <c r="AI1949" s="53" t="s">
        <v>99</v>
      </c>
      <c r="AJ1949" s="53" t="s">
        <v>1869</v>
      </c>
    </row>
    <row r="1950" spans="1:46" s="148" customFormat="1" ht="409.5">
      <c r="A1950" s="53" t="s">
        <v>1381</v>
      </c>
      <c r="B1950" s="60">
        <v>2680</v>
      </c>
      <c r="C1950" s="54">
        <v>3000560</v>
      </c>
      <c r="D1950" s="52" t="s">
        <v>465</v>
      </c>
      <c r="E1950" s="53" t="s">
        <v>82</v>
      </c>
      <c r="F1950" s="55">
        <v>41306</v>
      </c>
      <c r="G1950" s="55">
        <v>41334</v>
      </c>
      <c r="H1950" s="53" t="s">
        <v>99</v>
      </c>
      <c r="I1950" s="57">
        <v>5256.6900000000005</v>
      </c>
      <c r="J1950" s="56">
        <v>5133.6410733111761</v>
      </c>
      <c r="K1950" s="56">
        <v>5133.6409999999996</v>
      </c>
      <c r="L1950" s="58">
        <v>6057696.379999999</v>
      </c>
      <c r="M1950" s="59">
        <v>41362</v>
      </c>
      <c r="N1950" s="60">
        <v>2013</v>
      </c>
      <c r="O1950" s="61">
        <v>41362</v>
      </c>
      <c r="P1950" s="60">
        <v>2013</v>
      </c>
      <c r="Q1950" s="61">
        <v>41456</v>
      </c>
      <c r="R1950" s="53" t="s">
        <v>342</v>
      </c>
      <c r="S1950" s="53"/>
      <c r="T1950" s="53" t="s">
        <v>389</v>
      </c>
      <c r="U1950" s="60">
        <v>1</v>
      </c>
      <c r="V1950" s="53">
        <v>2</v>
      </c>
      <c r="W1950" s="53" t="s">
        <v>390</v>
      </c>
      <c r="X1950" s="53" t="s">
        <v>4147</v>
      </c>
      <c r="Y1950" s="58">
        <v>6057.6963799999994</v>
      </c>
      <c r="Z1950" s="107">
        <v>294695.24409448815</v>
      </c>
      <c r="AA1950" s="53"/>
      <c r="AB1950" s="53" t="s">
        <v>3339</v>
      </c>
      <c r="AC1950" s="71">
        <v>41203</v>
      </c>
      <c r="AD1950" s="57">
        <v>374262.95999999996</v>
      </c>
      <c r="AE1950" s="53"/>
      <c r="AF1950" s="53">
        <v>1.27</v>
      </c>
      <c r="AG1950" s="53"/>
      <c r="AH1950" s="367"/>
      <c r="AI1950" s="53" t="s">
        <v>99</v>
      </c>
      <c r="AJ1950" s="53" t="s">
        <v>1869</v>
      </c>
    </row>
    <row r="1951" spans="1:46" s="148" customFormat="1" ht="60">
      <c r="A1951" s="53" t="s">
        <v>1381</v>
      </c>
      <c r="B1951" s="159" t="s">
        <v>4148</v>
      </c>
      <c r="C1951" s="54">
        <v>3000560</v>
      </c>
      <c r="D1951" s="52" t="s">
        <v>465</v>
      </c>
      <c r="E1951" s="53" t="s">
        <v>82</v>
      </c>
      <c r="F1951" s="55">
        <v>41236</v>
      </c>
      <c r="G1951" s="55">
        <v>41268</v>
      </c>
      <c r="H1951" s="53" t="s">
        <v>99</v>
      </c>
      <c r="I1951" s="57">
        <v>783.6</v>
      </c>
      <c r="J1951" s="56">
        <v>794.80659711398425</v>
      </c>
      <c r="K1951" s="56">
        <v>783.6</v>
      </c>
      <c r="L1951" s="58">
        <v>924648</v>
      </c>
      <c r="M1951" s="59">
        <v>41303</v>
      </c>
      <c r="N1951" s="60">
        <v>2013</v>
      </c>
      <c r="O1951" s="61">
        <v>41303</v>
      </c>
      <c r="P1951" s="60">
        <v>2013</v>
      </c>
      <c r="Q1951" s="61">
        <v>41365</v>
      </c>
      <c r="R1951" s="53" t="s">
        <v>342</v>
      </c>
      <c r="S1951" s="53"/>
      <c r="T1951" s="53" t="s">
        <v>389</v>
      </c>
      <c r="U1951" s="60">
        <v>1</v>
      </c>
      <c r="V1951" s="53">
        <v>2</v>
      </c>
      <c r="W1951" s="53" t="s">
        <v>390</v>
      </c>
      <c r="X1951" s="53" t="s">
        <v>4149</v>
      </c>
      <c r="Y1951" s="58">
        <v>924.64800000000002</v>
      </c>
      <c r="Z1951" s="58">
        <v>294695.24409448815</v>
      </c>
      <c r="AA1951" s="53"/>
      <c r="AB1951" s="53" t="s">
        <v>4150</v>
      </c>
      <c r="AC1951" s="71">
        <v>41183</v>
      </c>
      <c r="AD1951" s="57">
        <v>374262.95999999996</v>
      </c>
      <c r="AE1951" s="53"/>
      <c r="AF1951" s="53">
        <v>1.27</v>
      </c>
      <c r="AG1951" s="53"/>
      <c r="AH1951" s="367"/>
      <c r="AI1951" s="53" t="s">
        <v>99</v>
      </c>
      <c r="AJ1951" s="53" t="s">
        <v>1869</v>
      </c>
    </row>
    <row r="1952" spans="1:46" s="148" customFormat="1" ht="45">
      <c r="A1952" s="292" t="s">
        <v>1381</v>
      </c>
      <c r="B1952" s="159" t="s">
        <v>4151</v>
      </c>
      <c r="C1952" s="54">
        <v>3000560</v>
      </c>
      <c r="D1952" s="293" t="s">
        <v>465</v>
      </c>
      <c r="E1952" s="53" t="s">
        <v>82</v>
      </c>
      <c r="F1952" s="55">
        <v>41263</v>
      </c>
      <c r="G1952" s="55">
        <v>41294</v>
      </c>
      <c r="H1952" s="53" t="s">
        <v>99</v>
      </c>
      <c r="I1952" s="57">
        <v>1608.91</v>
      </c>
      <c r="J1952" s="56">
        <v>1639.3661869115524</v>
      </c>
      <c r="K1952" s="56">
        <v>1608.91</v>
      </c>
      <c r="L1952" s="58">
        <v>1898513.8</v>
      </c>
      <c r="M1952" s="59">
        <v>41320</v>
      </c>
      <c r="N1952" s="60">
        <v>2013</v>
      </c>
      <c r="O1952" s="61">
        <v>41320</v>
      </c>
      <c r="P1952" s="60">
        <v>2013</v>
      </c>
      <c r="Q1952" s="61">
        <v>41365</v>
      </c>
      <c r="R1952" s="53" t="s">
        <v>342</v>
      </c>
      <c r="S1952" s="53"/>
      <c r="T1952" s="53" t="s">
        <v>389</v>
      </c>
      <c r="U1952" s="60">
        <v>1</v>
      </c>
      <c r="V1952" s="53">
        <v>2</v>
      </c>
      <c r="W1952" s="53" t="s">
        <v>390</v>
      </c>
      <c r="X1952" s="53" t="s">
        <v>4152</v>
      </c>
      <c r="Y1952" s="58">
        <v>1898.5137999999999</v>
      </c>
      <c r="Z1952" s="58">
        <v>294695.24409448815</v>
      </c>
      <c r="AA1952" s="53"/>
      <c r="AB1952" s="53" t="s">
        <v>4153</v>
      </c>
      <c r="AC1952" s="71">
        <v>41183</v>
      </c>
      <c r="AD1952" s="57">
        <v>374262.95999999996</v>
      </c>
      <c r="AE1952" s="53"/>
      <c r="AF1952" s="53">
        <v>1.27</v>
      </c>
      <c r="AG1952" s="53"/>
      <c r="AH1952" s="367"/>
      <c r="AI1952" s="53" t="s">
        <v>99</v>
      </c>
      <c r="AJ1952" s="53" t="s">
        <v>1869</v>
      </c>
    </row>
    <row r="1953" spans="1:36" s="148" customFormat="1" ht="60">
      <c r="A1953" s="362" t="s">
        <v>1381</v>
      </c>
      <c r="B1953" s="162" t="s">
        <v>4154</v>
      </c>
      <c r="C1953" s="156">
        <v>3000560</v>
      </c>
      <c r="D1953" s="361" t="s">
        <v>465</v>
      </c>
      <c r="E1953" s="103" t="s">
        <v>82</v>
      </c>
      <c r="F1953" s="112">
        <v>41263</v>
      </c>
      <c r="G1953" s="112">
        <v>41294</v>
      </c>
      <c r="H1953" s="103" t="s">
        <v>99</v>
      </c>
      <c r="I1953" s="113">
        <v>127.12</v>
      </c>
      <c r="J1953" s="66">
        <v>126.40803448435203</v>
      </c>
      <c r="K1953" s="66">
        <v>126.408</v>
      </c>
      <c r="L1953" s="107">
        <v>149161.44</v>
      </c>
      <c r="M1953" s="114">
        <v>41320</v>
      </c>
      <c r="N1953" s="115">
        <v>2013</v>
      </c>
      <c r="O1953" s="116">
        <v>41320</v>
      </c>
      <c r="P1953" s="115">
        <v>2013</v>
      </c>
      <c r="Q1953" s="116">
        <v>41365</v>
      </c>
      <c r="R1953" s="103" t="s">
        <v>342</v>
      </c>
      <c r="S1953" s="103"/>
      <c r="T1953" s="103" t="s">
        <v>389</v>
      </c>
      <c r="U1953" s="115">
        <v>1</v>
      </c>
      <c r="V1953" s="103">
        <v>2</v>
      </c>
      <c r="W1953" s="103" t="s">
        <v>390</v>
      </c>
      <c r="X1953" s="103" t="s">
        <v>4155</v>
      </c>
      <c r="Y1953" s="107">
        <v>149.16144</v>
      </c>
      <c r="Z1953" s="58">
        <v>294695.24409448815</v>
      </c>
      <c r="AA1953" s="103"/>
      <c r="AB1953" s="103" t="s">
        <v>4156</v>
      </c>
      <c r="AC1953" s="157">
        <v>41183</v>
      </c>
      <c r="AD1953" s="113">
        <v>374262.95999999996</v>
      </c>
      <c r="AE1953" s="103"/>
      <c r="AF1953" s="103">
        <v>1.27</v>
      </c>
      <c r="AG1953" s="103"/>
      <c r="AH1953" s="106"/>
      <c r="AI1953" s="103" t="s">
        <v>99</v>
      </c>
      <c r="AJ1953" s="103" t="s">
        <v>1869</v>
      </c>
    </row>
    <row r="1954" spans="1:36" s="148" customFormat="1" ht="409.5">
      <c r="A1954" s="292" t="s">
        <v>1381</v>
      </c>
      <c r="B1954" s="60">
        <v>2682</v>
      </c>
      <c r="C1954" s="54">
        <v>3000560</v>
      </c>
      <c r="D1954" s="293" t="s">
        <v>465</v>
      </c>
      <c r="E1954" s="53" t="s">
        <v>82</v>
      </c>
      <c r="F1954" s="55">
        <v>41289</v>
      </c>
      <c r="G1954" s="55">
        <v>41320</v>
      </c>
      <c r="H1954" s="53" t="s">
        <v>111</v>
      </c>
      <c r="I1954" s="57">
        <v>7174.12</v>
      </c>
      <c r="J1954" s="56">
        <v>6986.1902012932042</v>
      </c>
      <c r="K1954" s="56">
        <v>6986.19</v>
      </c>
      <c r="L1954" s="58">
        <v>8243704.1999999983</v>
      </c>
      <c r="M1954" s="59">
        <v>41348</v>
      </c>
      <c r="N1954" s="60">
        <v>2013</v>
      </c>
      <c r="O1954" s="61">
        <v>41348</v>
      </c>
      <c r="P1954" s="60">
        <v>2013</v>
      </c>
      <c r="Q1954" s="61">
        <v>41456</v>
      </c>
      <c r="R1954" s="53" t="s">
        <v>342</v>
      </c>
      <c r="S1954" s="53"/>
      <c r="T1954" s="53" t="s">
        <v>389</v>
      </c>
      <c r="U1954" s="60">
        <v>1</v>
      </c>
      <c r="V1954" s="53">
        <v>2</v>
      </c>
      <c r="W1954" s="53" t="s">
        <v>390</v>
      </c>
      <c r="X1954" s="53" t="s">
        <v>4157</v>
      </c>
      <c r="Y1954" s="58">
        <v>8243.7041999999983</v>
      </c>
      <c r="Z1954" s="107">
        <v>47939.073333333334</v>
      </c>
      <c r="AA1954" s="53"/>
      <c r="AB1954" s="53" t="s">
        <v>3339</v>
      </c>
      <c r="AC1954" s="157">
        <v>41244</v>
      </c>
      <c r="AD1954" s="57">
        <v>287634.44</v>
      </c>
      <c r="AE1954" s="53"/>
      <c r="AF1954" s="60">
        <v>6</v>
      </c>
      <c r="AG1954" s="53"/>
      <c r="AH1954" s="367"/>
      <c r="AI1954" s="53" t="s">
        <v>4158</v>
      </c>
      <c r="AJ1954" s="53" t="s">
        <v>1869</v>
      </c>
    </row>
    <row r="1955" spans="1:36" s="148" customFormat="1" ht="409.5">
      <c r="A1955" s="53" t="s">
        <v>1381</v>
      </c>
      <c r="B1955" s="60">
        <v>2683</v>
      </c>
      <c r="C1955" s="54">
        <v>3000560</v>
      </c>
      <c r="D1955" s="52" t="s">
        <v>465</v>
      </c>
      <c r="E1955" s="53" t="s">
        <v>82</v>
      </c>
      <c r="F1955" s="55">
        <v>41306</v>
      </c>
      <c r="G1955" s="55">
        <v>41334</v>
      </c>
      <c r="H1955" s="53" t="s">
        <v>111</v>
      </c>
      <c r="I1955" s="57">
        <v>7834.14</v>
      </c>
      <c r="J1955" s="56">
        <v>7644.8694959259283</v>
      </c>
      <c r="K1955" s="56">
        <v>7644.8689999999997</v>
      </c>
      <c r="L1955" s="58">
        <v>9020945.4199999999</v>
      </c>
      <c r="M1955" s="59">
        <v>41362</v>
      </c>
      <c r="N1955" s="60">
        <v>2013</v>
      </c>
      <c r="O1955" s="61">
        <v>41362</v>
      </c>
      <c r="P1955" s="60">
        <v>2013</v>
      </c>
      <c r="Q1955" s="61">
        <v>41456</v>
      </c>
      <c r="R1955" s="53" t="s">
        <v>342</v>
      </c>
      <c r="S1955" s="53"/>
      <c r="T1955" s="53" t="s">
        <v>389</v>
      </c>
      <c r="U1955" s="60">
        <v>1</v>
      </c>
      <c r="V1955" s="53">
        <v>2</v>
      </c>
      <c r="W1955" s="53" t="s">
        <v>390</v>
      </c>
      <c r="X1955" s="53" t="s">
        <v>4159</v>
      </c>
      <c r="Y1955" s="58">
        <v>9020.94542</v>
      </c>
      <c r="Z1955" s="107">
        <v>43580.975757575761</v>
      </c>
      <c r="AA1955" s="53"/>
      <c r="AB1955" s="53" t="s">
        <v>3339</v>
      </c>
      <c r="AC1955" s="157">
        <v>41259</v>
      </c>
      <c r="AD1955" s="57">
        <v>287634.44</v>
      </c>
      <c r="AE1955" s="53"/>
      <c r="AF1955" s="60">
        <v>6.6</v>
      </c>
      <c r="AG1955" s="53"/>
      <c r="AH1955" s="367"/>
      <c r="AI1955" s="53" t="s">
        <v>4158</v>
      </c>
      <c r="AJ1955" s="53" t="s">
        <v>1869</v>
      </c>
    </row>
    <row r="1956" spans="1:36" s="148" customFormat="1" ht="45">
      <c r="A1956" s="103" t="s">
        <v>1381</v>
      </c>
      <c r="B1956" s="115">
        <v>2686</v>
      </c>
      <c r="C1956" s="156">
        <v>3000560</v>
      </c>
      <c r="D1956" s="155" t="s">
        <v>465</v>
      </c>
      <c r="E1956" s="103" t="s">
        <v>83</v>
      </c>
      <c r="F1956" s="112">
        <v>41379</v>
      </c>
      <c r="G1956" s="112">
        <v>41440</v>
      </c>
      <c r="H1956" s="103" t="s">
        <v>107</v>
      </c>
      <c r="I1956" s="113">
        <v>51330.976734999989</v>
      </c>
      <c r="J1956" s="66">
        <v>56284.936985142755</v>
      </c>
      <c r="K1956" s="66">
        <v>51330.976000000002</v>
      </c>
      <c r="L1956" s="107">
        <v>60570551.68</v>
      </c>
      <c r="M1956" s="114">
        <v>41468</v>
      </c>
      <c r="N1956" s="104">
        <v>2013</v>
      </c>
      <c r="O1956" s="116">
        <v>41478</v>
      </c>
      <c r="P1956" s="115">
        <v>2014</v>
      </c>
      <c r="Q1956" s="116">
        <v>42004</v>
      </c>
      <c r="R1956" s="103" t="s">
        <v>342</v>
      </c>
      <c r="S1956" s="103"/>
      <c r="T1956" s="103" t="s">
        <v>389</v>
      </c>
      <c r="U1956" s="115">
        <v>1</v>
      </c>
      <c r="V1956" s="103">
        <v>2</v>
      </c>
      <c r="W1956" s="103" t="s">
        <v>390</v>
      </c>
      <c r="X1956" s="103" t="s">
        <v>4160</v>
      </c>
      <c r="Y1956" s="107">
        <v>60570.551679999997</v>
      </c>
      <c r="Z1956" s="107">
        <v>902.06372549019613</v>
      </c>
      <c r="AA1956" s="103" t="s">
        <v>1382</v>
      </c>
      <c r="AB1956" s="103" t="s">
        <v>4160</v>
      </c>
      <c r="AC1956" s="157" t="s">
        <v>2103</v>
      </c>
      <c r="AD1956" s="113">
        <v>92010.5</v>
      </c>
      <c r="AE1956" s="103"/>
      <c r="AF1956" s="115">
        <v>102</v>
      </c>
      <c r="AG1956" s="103"/>
      <c r="AH1956" s="106"/>
      <c r="AI1956" s="103" t="s">
        <v>1106</v>
      </c>
      <c r="AJ1956" s="103" t="s">
        <v>689</v>
      </c>
    </row>
    <row r="1957" spans="1:36" s="148" customFormat="1" ht="45">
      <c r="A1957" s="53" t="s">
        <v>1381</v>
      </c>
      <c r="B1957" s="60">
        <v>2687</v>
      </c>
      <c r="C1957" s="54">
        <v>3000560</v>
      </c>
      <c r="D1957" s="52" t="s">
        <v>465</v>
      </c>
      <c r="E1957" s="53" t="s">
        <v>83</v>
      </c>
      <c r="F1957" s="55">
        <v>41236</v>
      </c>
      <c r="G1957" s="55">
        <v>41317</v>
      </c>
      <c r="H1957" s="53" t="s">
        <v>107</v>
      </c>
      <c r="I1957" s="57">
        <v>14619.51</v>
      </c>
      <c r="J1957" s="56">
        <v>14517.842017270466</v>
      </c>
      <c r="K1957" s="56">
        <v>14517.842000000001</v>
      </c>
      <c r="L1957" s="58">
        <v>17131053.559999999</v>
      </c>
      <c r="M1957" s="59">
        <v>41346</v>
      </c>
      <c r="N1957" s="60">
        <v>2013</v>
      </c>
      <c r="O1957" s="61">
        <v>41346</v>
      </c>
      <c r="P1957" s="60">
        <v>2013</v>
      </c>
      <c r="Q1957" s="61">
        <v>41450</v>
      </c>
      <c r="R1957" s="53" t="s">
        <v>342</v>
      </c>
      <c r="S1957" s="53"/>
      <c r="T1957" s="53" t="s">
        <v>389</v>
      </c>
      <c r="U1957" s="60">
        <v>1</v>
      </c>
      <c r="V1957" s="53">
        <v>2</v>
      </c>
      <c r="W1957" s="53" t="s">
        <v>390</v>
      </c>
      <c r="X1957" s="53" t="s">
        <v>4161</v>
      </c>
      <c r="Y1957" s="58">
        <v>17131.05356</v>
      </c>
      <c r="Z1957" s="58">
        <v>1737.5471331389701</v>
      </c>
      <c r="AA1957" s="53" t="s">
        <v>1382</v>
      </c>
      <c r="AB1957" s="53" t="s">
        <v>4161</v>
      </c>
      <c r="AC1957" s="71">
        <v>40878</v>
      </c>
      <c r="AD1957" s="57">
        <v>17879.36</v>
      </c>
      <c r="AE1957" s="53"/>
      <c r="AF1957" s="60">
        <v>10.29</v>
      </c>
      <c r="AG1957" s="53"/>
      <c r="AH1957" s="367">
        <v>580.55999999999995</v>
      </c>
      <c r="AI1957" s="53" t="s">
        <v>1106</v>
      </c>
      <c r="AJ1957" s="53" t="s">
        <v>689</v>
      </c>
    </row>
    <row r="1958" spans="1:36" s="148" customFormat="1" ht="60">
      <c r="A1958" s="52" t="s">
        <v>1381</v>
      </c>
      <c r="B1958" s="81">
        <v>2688</v>
      </c>
      <c r="C1958" s="54">
        <v>3000560</v>
      </c>
      <c r="D1958" s="52" t="s">
        <v>465</v>
      </c>
      <c r="E1958" s="53" t="s">
        <v>83</v>
      </c>
      <c r="F1958" s="55">
        <v>41346</v>
      </c>
      <c r="G1958" s="55">
        <v>41425</v>
      </c>
      <c r="H1958" s="53" t="s">
        <v>107</v>
      </c>
      <c r="I1958" s="57">
        <v>12931.07</v>
      </c>
      <c r="J1958" s="56">
        <v>14095.37602949818</v>
      </c>
      <c r="K1958" s="56">
        <v>12931.07</v>
      </c>
      <c r="L1958" s="58">
        <v>15258662.6</v>
      </c>
      <c r="M1958" s="59">
        <v>41456</v>
      </c>
      <c r="N1958" s="60">
        <v>2013</v>
      </c>
      <c r="O1958" s="61">
        <v>41456</v>
      </c>
      <c r="P1958" s="60">
        <v>2014</v>
      </c>
      <c r="Q1958" s="61">
        <v>41695</v>
      </c>
      <c r="R1958" s="53" t="s">
        <v>342</v>
      </c>
      <c r="S1958" s="53"/>
      <c r="T1958" s="53" t="s">
        <v>389</v>
      </c>
      <c r="U1958" s="60">
        <v>1</v>
      </c>
      <c r="V1958" s="53">
        <v>2</v>
      </c>
      <c r="W1958" s="53" t="s">
        <v>390</v>
      </c>
      <c r="X1958" s="53" t="s">
        <v>4162</v>
      </c>
      <c r="Y1958" s="58">
        <v>15258.6626</v>
      </c>
      <c r="Z1958" s="58">
        <v>1413.462694300518</v>
      </c>
      <c r="AA1958" s="53"/>
      <c r="AB1958" s="53" t="s">
        <v>4163</v>
      </c>
      <c r="AC1958" s="71">
        <v>41337</v>
      </c>
      <c r="AD1958" s="57">
        <v>27279.829999999998</v>
      </c>
      <c r="AE1958" s="53"/>
      <c r="AF1958" s="60">
        <v>19.3</v>
      </c>
      <c r="AG1958" s="53"/>
      <c r="AH1958" s="367"/>
      <c r="AI1958" s="53" t="s">
        <v>1106</v>
      </c>
      <c r="AJ1958" s="53" t="s">
        <v>689</v>
      </c>
    </row>
    <row r="1959" spans="1:36" s="148" customFormat="1" ht="45">
      <c r="A1959" s="53" t="s">
        <v>1381</v>
      </c>
      <c r="B1959" s="60">
        <v>2689</v>
      </c>
      <c r="C1959" s="54">
        <v>3000560</v>
      </c>
      <c r="D1959" s="52" t="s">
        <v>465</v>
      </c>
      <c r="E1959" s="53" t="s">
        <v>83</v>
      </c>
      <c r="F1959" s="55">
        <v>41306</v>
      </c>
      <c r="G1959" s="55">
        <v>41385</v>
      </c>
      <c r="H1959" s="53" t="s">
        <v>107</v>
      </c>
      <c r="I1959" s="57">
        <v>10700.17</v>
      </c>
      <c r="J1959" s="56">
        <v>10326.053645033473</v>
      </c>
      <c r="K1959" s="56">
        <v>10326.053</v>
      </c>
      <c r="L1959" s="58">
        <v>12184742.539999999</v>
      </c>
      <c r="M1959" s="59">
        <v>41418</v>
      </c>
      <c r="N1959" s="60">
        <v>2013</v>
      </c>
      <c r="O1959" s="61">
        <v>41418</v>
      </c>
      <c r="P1959" s="60">
        <v>2013</v>
      </c>
      <c r="Q1959" s="61">
        <v>41603</v>
      </c>
      <c r="R1959" s="53" t="s">
        <v>342</v>
      </c>
      <c r="S1959" s="53"/>
      <c r="T1959" s="53" t="s">
        <v>389</v>
      </c>
      <c r="U1959" s="60">
        <v>1</v>
      </c>
      <c r="V1959" s="53">
        <v>2</v>
      </c>
      <c r="W1959" s="53" t="s">
        <v>390</v>
      </c>
      <c r="X1959" s="53" t="s">
        <v>4164</v>
      </c>
      <c r="Y1959" s="58">
        <v>12184.742539999999</v>
      </c>
      <c r="Z1959" s="58">
        <v>4326.666666666667</v>
      </c>
      <c r="AA1959" s="53"/>
      <c r="AB1959" s="53" t="s">
        <v>4165</v>
      </c>
      <c r="AC1959" s="71">
        <v>41348</v>
      </c>
      <c r="AD1959" s="57">
        <v>12980</v>
      </c>
      <c r="AE1959" s="53"/>
      <c r="AF1959" s="53"/>
      <c r="AG1959" s="60">
        <v>3</v>
      </c>
      <c r="AH1959" s="367"/>
      <c r="AI1959" s="53" t="s">
        <v>1106</v>
      </c>
      <c r="AJ1959" s="53" t="s">
        <v>689</v>
      </c>
    </row>
    <row r="1960" spans="1:36" s="148" customFormat="1" ht="60">
      <c r="A1960" s="103" t="s">
        <v>1381</v>
      </c>
      <c r="B1960" s="115">
        <v>2690</v>
      </c>
      <c r="C1960" s="156">
        <v>3000560</v>
      </c>
      <c r="D1960" s="155" t="s">
        <v>465</v>
      </c>
      <c r="E1960" s="103" t="s">
        <v>60</v>
      </c>
      <c r="F1960" s="112">
        <v>41498</v>
      </c>
      <c r="G1960" s="112">
        <v>41530</v>
      </c>
      <c r="H1960" s="103" t="s">
        <v>107</v>
      </c>
      <c r="I1960" s="113">
        <v>1893.34</v>
      </c>
      <c r="J1960" s="66">
        <v>2161.0786184697604</v>
      </c>
      <c r="K1960" s="66">
        <v>1893.34</v>
      </c>
      <c r="L1960" s="107">
        <v>2234141.1999999997</v>
      </c>
      <c r="M1960" s="114">
        <v>41558</v>
      </c>
      <c r="N1960" s="104">
        <v>2013</v>
      </c>
      <c r="O1960" s="116">
        <v>41558</v>
      </c>
      <c r="P1960" s="115">
        <v>2014</v>
      </c>
      <c r="Q1960" s="116">
        <v>41709</v>
      </c>
      <c r="R1960" s="103" t="s">
        <v>342</v>
      </c>
      <c r="S1960" s="103"/>
      <c r="T1960" s="103" t="s">
        <v>389</v>
      </c>
      <c r="U1960" s="115">
        <v>1</v>
      </c>
      <c r="V1960" s="103">
        <v>2</v>
      </c>
      <c r="W1960" s="103" t="s">
        <v>390</v>
      </c>
      <c r="X1960" s="103" t="s">
        <v>4166</v>
      </c>
      <c r="Y1960" s="107">
        <v>2234.1412</v>
      </c>
      <c r="Z1960" s="107">
        <v>9311.5514399999993</v>
      </c>
      <c r="AA1960" s="103" t="s">
        <v>1411</v>
      </c>
      <c r="AB1960" s="103" t="s">
        <v>4166</v>
      </c>
      <c r="AC1960" s="157">
        <v>41330</v>
      </c>
      <c r="AD1960" s="113">
        <v>9311.5514399999993</v>
      </c>
      <c r="AE1960" s="103"/>
      <c r="AF1960" s="103"/>
      <c r="AG1960" s="115">
        <v>1</v>
      </c>
      <c r="AH1960" s="106"/>
      <c r="AI1960" s="103" t="s">
        <v>1106</v>
      </c>
      <c r="AJ1960" s="103" t="s">
        <v>689</v>
      </c>
    </row>
    <row r="1961" spans="1:36" s="148" customFormat="1" ht="45">
      <c r="A1961" s="103" t="s">
        <v>1381</v>
      </c>
      <c r="B1961" s="60">
        <v>2693</v>
      </c>
      <c r="C1961" s="54">
        <v>3000560</v>
      </c>
      <c r="D1961" s="52" t="s">
        <v>465</v>
      </c>
      <c r="E1961" s="103" t="s">
        <v>60</v>
      </c>
      <c r="F1961" s="55">
        <v>41239</v>
      </c>
      <c r="G1961" s="55">
        <v>41300</v>
      </c>
      <c r="H1961" s="53" t="s">
        <v>107</v>
      </c>
      <c r="I1961" s="57">
        <v>1876.2599999999998</v>
      </c>
      <c r="J1961" s="56">
        <v>1843.2607892853243</v>
      </c>
      <c r="K1961" s="56">
        <v>1843.26</v>
      </c>
      <c r="L1961" s="58">
        <v>2175046.8000000003</v>
      </c>
      <c r="M1961" s="59">
        <v>41327</v>
      </c>
      <c r="N1961" s="60">
        <v>2013</v>
      </c>
      <c r="O1961" s="61">
        <v>41327</v>
      </c>
      <c r="P1961" s="60">
        <v>2013</v>
      </c>
      <c r="Q1961" s="61">
        <v>41386</v>
      </c>
      <c r="R1961" s="53" t="s">
        <v>342</v>
      </c>
      <c r="S1961" s="53"/>
      <c r="T1961" s="53" t="s">
        <v>389</v>
      </c>
      <c r="U1961" s="60">
        <v>1</v>
      </c>
      <c r="V1961" s="53">
        <v>2</v>
      </c>
      <c r="W1961" s="53" t="s">
        <v>390</v>
      </c>
      <c r="X1961" s="53" t="s">
        <v>4167</v>
      </c>
      <c r="Y1961" s="58">
        <v>2175.0468000000001</v>
      </c>
      <c r="Z1961" s="58">
        <v>37580.639999999999</v>
      </c>
      <c r="AA1961" s="53"/>
      <c r="AB1961" s="53" t="s">
        <v>4167</v>
      </c>
      <c r="AC1961" s="71">
        <v>41212</v>
      </c>
      <c r="AD1961" s="57">
        <v>37580.639999999999</v>
      </c>
      <c r="AE1961" s="53"/>
      <c r="AF1961" s="53"/>
      <c r="AG1961" s="60">
        <v>1</v>
      </c>
      <c r="AH1961" s="367">
        <v>0</v>
      </c>
      <c r="AI1961" s="53" t="s">
        <v>107</v>
      </c>
      <c r="AJ1961" s="53" t="s">
        <v>689</v>
      </c>
    </row>
    <row r="1962" spans="1:36" s="148" customFormat="1" ht="409.5">
      <c r="A1962" s="103" t="s">
        <v>1381</v>
      </c>
      <c r="B1962" s="60">
        <v>2695</v>
      </c>
      <c r="C1962" s="103" t="s">
        <v>628</v>
      </c>
      <c r="D1962" s="52" t="s">
        <v>701</v>
      </c>
      <c r="E1962" s="103" t="s">
        <v>82</v>
      </c>
      <c r="F1962" s="55">
        <v>41218</v>
      </c>
      <c r="G1962" s="55">
        <v>41248</v>
      </c>
      <c r="H1962" s="53" t="s">
        <v>99</v>
      </c>
      <c r="I1962" s="57">
        <v>16305.084999999999</v>
      </c>
      <c r="J1962" s="56">
        <v>16305.981952320004</v>
      </c>
      <c r="K1962" s="56">
        <v>16305.084999999999</v>
      </c>
      <c r="L1962" s="58">
        <v>19240000.300000001</v>
      </c>
      <c r="M1962" s="59">
        <v>41283</v>
      </c>
      <c r="N1962" s="60">
        <v>2013</v>
      </c>
      <c r="O1962" s="61">
        <v>41283</v>
      </c>
      <c r="P1962" s="60">
        <v>2013</v>
      </c>
      <c r="Q1962" s="61">
        <v>41416</v>
      </c>
      <c r="R1962" s="53" t="s">
        <v>342</v>
      </c>
      <c r="S1962" s="53" t="s">
        <v>4118</v>
      </c>
      <c r="T1962" s="53" t="s">
        <v>417</v>
      </c>
      <c r="U1962" s="60">
        <v>82</v>
      </c>
      <c r="V1962" s="53">
        <v>2</v>
      </c>
      <c r="W1962" s="53" t="s">
        <v>390</v>
      </c>
      <c r="X1962" s="53" t="s">
        <v>4129</v>
      </c>
      <c r="Y1962" s="58">
        <v>234.63415000000001</v>
      </c>
      <c r="Z1962" s="58">
        <v>857.75926829268292</v>
      </c>
      <c r="AA1962" s="53"/>
      <c r="AB1962" s="53" t="s">
        <v>4129</v>
      </c>
      <c r="AC1962" s="71">
        <v>41212</v>
      </c>
      <c r="AD1962" s="57">
        <v>70336.259999999995</v>
      </c>
      <c r="AE1962" s="53"/>
      <c r="AF1962" s="53"/>
      <c r="AG1962" s="60">
        <v>82</v>
      </c>
      <c r="AH1962" s="367">
        <v>5864.7887999999994</v>
      </c>
      <c r="AI1962" s="53" t="s">
        <v>4168</v>
      </c>
      <c r="AJ1962" s="53" t="s">
        <v>689</v>
      </c>
    </row>
    <row r="1963" spans="1:36" s="148" customFormat="1" ht="409.5">
      <c r="A1963" s="103" t="s">
        <v>1381</v>
      </c>
      <c r="B1963" s="60">
        <v>2696</v>
      </c>
      <c r="C1963" s="103" t="s">
        <v>3537</v>
      </c>
      <c r="D1963" s="52" t="s">
        <v>3538</v>
      </c>
      <c r="E1963" s="103" t="s">
        <v>65</v>
      </c>
      <c r="F1963" s="55">
        <v>41228</v>
      </c>
      <c r="G1963" s="55">
        <v>41289</v>
      </c>
      <c r="H1963" s="53" t="s">
        <v>99</v>
      </c>
      <c r="I1963" s="57">
        <v>2400</v>
      </c>
      <c r="J1963" s="56">
        <v>2447.5899553344007</v>
      </c>
      <c r="K1963" s="56">
        <v>2400</v>
      </c>
      <c r="L1963" s="58">
        <v>2832000</v>
      </c>
      <c r="M1963" s="59">
        <v>41316</v>
      </c>
      <c r="N1963" s="60">
        <v>2013</v>
      </c>
      <c r="O1963" s="61">
        <v>41316</v>
      </c>
      <c r="P1963" s="60">
        <v>2013</v>
      </c>
      <c r="Q1963" s="61">
        <v>41386</v>
      </c>
      <c r="R1963" s="53" t="s">
        <v>342</v>
      </c>
      <c r="S1963" s="53" t="s">
        <v>4118</v>
      </c>
      <c r="T1963" s="53" t="s">
        <v>417</v>
      </c>
      <c r="U1963" s="60">
        <v>3</v>
      </c>
      <c r="V1963" s="53">
        <v>2</v>
      </c>
      <c r="W1963" s="53" t="s">
        <v>390</v>
      </c>
      <c r="X1963" s="53" t="s">
        <v>4129</v>
      </c>
      <c r="Y1963" s="58">
        <v>944</v>
      </c>
      <c r="Z1963" s="58">
        <v>23445.42</v>
      </c>
      <c r="AA1963" s="53"/>
      <c r="AB1963" s="53" t="s">
        <v>4129</v>
      </c>
      <c r="AC1963" s="71">
        <v>41212</v>
      </c>
      <c r="AD1963" s="57">
        <v>70336.259999999995</v>
      </c>
      <c r="AE1963" s="53"/>
      <c r="AF1963" s="53"/>
      <c r="AG1963" s="60">
        <v>3</v>
      </c>
      <c r="AH1963" s="367">
        <v>5864.7887999999994</v>
      </c>
      <c r="AI1963" s="53" t="s">
        <v>4168</v>
      </c>
      <c r="AJ1963" s="53" t="s">
        <v>689</v>
      </c>
    </row>
    <row r="1964" spans="1:36" s="148" customFormat="1" ht="409.5">
      <c r="A1964" s="103" t="s">
        <v>1381</v>
      </c>
      <c r="B1964" s="60">
        <v>2697</v>
      </c>
      <c r="C1964" s="103" t="s">
        <v>538</v>
      </c>
      <c r="D1964" s="52" t="s">
        <v>466</v>
      </c>
      <c r="E1964" s="103" t="s">
        <v>65</v>
      </c>
      <c r="F1964" s="55">
        <v>41229</v>
      </c>
      <c r="G1964" s="55">
        <v>41290</v>
      </c>
      <c r="H1964" s="53" t="s">
        <v>99</v>
      </c>
      <c r="I1964" s="57">
        <v>26579.952000000001</v>
      </c>
      <c r="J1964" s="56">
        <v>26622.195586099206</v>
      </c>
      <c r="K1964" s="56">
        <v>26579.952000000001</v>
      </c>
      <c r="L1964" s="58">
        <v>31364343.359999999</v>
      </c>
      <c r="M1964" s="59">
        <v>41317</v>
      </c>
      <c r="N1964" s="60">
        <v>2013</v>
      </c>
      <c r="O1964" s="61">
        <v>41317</v>
      </c>
      <c r="P1964" s="60">
        <v>2013</v>
      </c>
      <c r="Q1964" s="61">
        <v>41416</v>
      </c>
      <c r="R1964" s="53" t="s">
        <v>342</v>
      </c>
      <c r="S1964" s="53" t="s">
        <v>4118</v>
      </c>
      <c r="T1964" s="53" t="s">
        <v>417</v>
      </c>
      <c r="U1964" s="60">
        <v>819</v>
      </c>
      <c r="V1964" s="53">
        <v>2</v>
      </c>
      <c r="W1964" s="53" t="s">
        <v>390</v>
      </c>
      <c r="X1964" s="53" t="s">
        <v>4129</v>
      </c>
      <c r="Y1964" s="58">
        <v>38.295901538461536</v>
      </c>
      <c r="Z1964" s="58">
        <v>85.880659340659335</v>
      </c>
      <c r="AA1964" s="53"/>
      <c r="AB1964" s="53" t="s">
        <v>4129</v>
      </c>
      <c r="AC1964" s="71">
        <v>41212</v>
      </c>
      <c r="AD1964" s="57">
        <v>70336.259999999995</v>
      </c>
      <c r="AE1964" s="53"/>
      <c r="AF1964" s="53"/>
      <c r="AG1964" s="60">
        <v>819</v>
      </c>
      <c r="AH1964" s="367">
        <v>5864.7887999999994</v>
      </c>
      <c r="AI1964" s="53" t="s">
        <v>4168</v>
      </c>
      <c r="AJ1964" s="53" t="s">
        <v>689</v>
      </c>
    </row>
    <row r="1965" spans="1:36" s="148" customFormat="1" ht="90">
      <c r="A1965" s="53" t="s">
        <v>1381</v>
      </c>
      <c r="B1965" s="60">
        <v>2698</v>
      </c>
      <c r="C1965" s="60">
        <v>23</v>
      </c>
      <c r="D1965" s="52" t="s">
        <v>3734</v>
      </c>
      <c r="E1965" s="53" t="s">
        <v>83</v>
      </c>
      <c r="F1965" s="55">
        <v>41241</v>
      </c>
      <c r="G1965" s="55">
        <v>41320</v>
      </c>
      <c r="H1965" s="53" t="s">
        <v>111</v>
      </c>
      <c r="I1965" s="57">
        <v>8175</v>
      </c>
      <c r="J1965" s="56">
        <v>7856.7129840064326</v>
      </c>
      <c r="K1965" s="56">
        <v>7856.7120000000004</v>
      </c>
      <c r="L1965" s="58">
        <v>9270920.1600000001</v>
      </c>
      <c r="M1965" s="59">
        <v>41348</v>
      </c>
      <c r="N1965" s="60">
        <v>2013</v>
      </c>
      <c r="O1965" s="61">
        <v>41348</v>
      </c>
      <c r="P1965" s="60">
        <v>2013</v>
      </c>
      <c r="Q1965" s="61">
        <v>41480</v>
      </c>
      <c r="R1965" s="53" t="s">
        <v>342</v>
      </c>
      <c r="S1965" s="53"/>
      <c r="T1965" s="53" t="s">
        <v>818</v>
      </c>
      <c r="U1965" s="53">
        <v>4</v>
      </c>
      <c r="V1965" s="53">
        <v>2</v>
      </c>
      <c r="W1965" s="53" t="s">
        <v>390</v>
      </c>
      <c r="X1965" s="53" t="s">
        <v>4169</v>
      </c>
      <c r="Y1965" s="58">
        <v>2317.7300399999999</v>
      </c>
      <c r="Z1965" s="58">
        <v>112955.20499999999</v>
      </c>
      <c r="AA1965" s="53" t="s">
        <v>1382</v>
      </c>
      <c r="AB1965" s="53" t="s">
        <v>4170</v>
      </c>
      <c r="AC1965" s="53" t="s">
        <v>1795</v>
      </c>
      <c r="AD1965" s="57">
        <v>451820.81999999995</v>
      </c>
      <c r="AE1965" s="53"/>
      <c r="AF1965" s="53"/>
      <c r="AG1965" s="60">
        <v>4</v>
      </c>
      <c r="AH1965" s="367"/>
      <c r="AI1965" s="53" t="s">
        <v>4158</v>
      </c>
      <c r="AJ1965" s="53" t="s">
        <v>689</v>
      </c>
    </row>
    <row r="1966" spans="1:36" s="148" customFormat="1" ht="45">
      <c r="A1966" s="53" t="s">
        <v>1381</v>
      </c>
      <c r="B1966" s="60">
        <v>2699</v>
      </c>
      <c r="C1966" s="60">
        <v>23</v>
      </c>
      <c r="D1966" s="52" t="s">
        <v>3734</v>
      </c>
      <c r="E1966" s="53" t="s">
        <v>60</v>
      </c>
      <c r="F1966" s="55">
        <v>41372</v>
      </c>
      <c r="G1966" s="55">
        <v>41432</v>
      </c>
      <c r="H1966" s="53" t="s">
        <v>99</v>
      </c>
      <c r="I1966" s="113">
        <v>388.8</v>
      </c>
      <c r="J1966" s="56">
        <v>362.04596074821649</v>
      </c>
      <c r="K1966" s="56">
        <v>362.04500000000002</v>
      </c>
      <c r="L1966" s="58">
        <v>427213.1</v>
      </c>
      <c r="M1966" s="59">
        <v>41460</v>
      </c>
      <c r="N1966" s="60">
        <v>2013</v>
      </c>
      <c r="O1966" s="61">
        <v>41460</v>
      </c>
      <c r="P1966" s="60">
        <v>2013</v>
      </c>
      <c r="Q1966" s="61">
        <v>41516</v>
      </c>
      <c r="R1966" s="53" t="s">
        <v>342</v>
      </c>
      <c r="S1966" s="53" t="s">
        <v>4171</v>
      </c>
      <c r="T1966" s="53" t="s">
        <v>417</v>
      </c>
      <c r="U1966" s="60">
        <v>4</v>
      </c>
      <c r="V1966" s="53">
        <v>2</v>
      </c>
      <c r="W1966" s="53" t="s">
        <v>390</v>
      </c>
      <c r="X1966" s="53" t="s">
        <v>4171</v>
      </c>
      <c r="Y1966" s="58">
        <v>106.803275</v>
      </c>
      <c r="Z1966" s="58">
        <v>114.696</v>
      </c>
      <c r="AA1966" s="53"/>
      <c r="AB1966" s="53" t="s">
        <v>4172</v>
      </c>
      <c r="AC1966" s="53" t="s">
        <v>1795</v>
      </c>
      <c r="AD1966" s="57">
        <v>458.78399999999999</v>
      </c>
      <c r="AE1966" s="53"/>
      <c r="AF1966" s="53"/>
      <c r="AG1966" s="60">
        <v>4</v>
      </c>
      <c r="AH1966" s="367"/>
      <c r="AI1966" s="53" t="s">
        <v>2104</v>
      </c>
      <c r="AJ1966" s="53" t="s">
        <v>689</v>
      </c>
    </row>
    <row r="1967" spans="1:36" s="148" customFormat="1" ht="90">
      <c r="A1967" s="53" t="s">
        <v>1600</v>
      </c>
      <c r="B1967" s="60">
        <v>2700</v>
      </c>
      <c r="C1967" s="53" t="s">
        <v>478</v>
      </c>
      <c r="D1967" s="52" t="s">
        <v>479</v>
      </c>
      <c r="E1967" s="53" t="s">
        <v>60</v>
      </c>
      <c r="F1967" s="55">
        <v>41233</v>
      </c>
      <c r="G1967" s="55">
        <v>41261</v>
      </c>
      <c r="H1967" s="53" t="s">
        <v>99</v>
      </c>
      <c r="I1967" s="57">
        <v>1194.3050847457628</v>
      </c>
      <c r="J1967" s="56">
        <v>1074.8745762711865</v>
      </c>
      <c r="K1967" s="56">
        <v>1074.874</v>
      </c>
      <c r="L1967" s="58">
        <v>1268351.32</v>
      </c>
      <c r="M1967" s="59">
        <v>41295</v>
      </c>
      <c r="N1967" s="53" t="s">
        <v>690</v>
      </c>
      <c r="O1967" s="61">
        <v>41486</v>
      </c>
      <c r="P1967" s="53">
        <v>2013</v>
      </c>
      <c r="Q1967" s="61">
        <v>41547</v>
      </c>
      <c r="R1967" s="53" t="s">
        <v>342</v>
      </c>
      <c r="S1967" s="53" t="s">
        <v>4173</v>
      </c>
      <c r="T1967" s="69" t="s">
        <v>423</v>
      </c>
      <c r="U1967" s="69" t="s">
        <v>4174</v>
      </c>
      <c r="V1967" s="53">
        <v>2</v>
      </c>
      <c r="W1967" s="53" t="s">
        <v>390</v>
      </c>
      <c r="X1967" s="53" t="s">
        <v>790</v>
      </c>
      <c r="Y1967" s="58">
        <v>0.23606237169525121</v>
      </c>
      <c r="Z1967" s="367">
        <v>0.26229166472794274</v>
      </c>
      <c r="AA1967" s="53"/>
      <c r="AB1967" s="53" t="s">
        <v>4173</v>
      </c>
      <c r="AC1967" s="71" t="s">
        <v>1816</v>
      </c>
      <c r="AD1967" s="57">
        <v>1409.28</v>
      </c>
      <c r="AE1967" s="53"/>
      <c r="AF1967" s="53"/>
      <c r="AG1967" s="53" t="s">
        <v>4174</v>
      </c>
      <c r="AH1967" s="367">
        <v>0</v>
      </c>
      <c r="AI1967" s="53" t="s">
        <v>2105</v>
      </c>
      <c r="AJ1967" s="53" t="s">
        <v>689</v>
      </c>
    </row>
    <row r="1968" spans="1:36" s="148" customFormat="1" ht="90">
      <c r="A1968" s="53" t="s">
        <v>1600</v>
      </c>
      <c r="B1968" s="60">
        <v>2701</v>
      </c>
      <c r="C1968" s="53" t="s">
        <v>431</v>
      </c>
      <c r="D1968" s="52" t="s">
        <v>429</v>
      </c>
      <c r="E1968" s="53" t="s">
        <v>60</v>
      </c>
      <c r="F1968" s="55">
        <v>41233</v>
      </c>
      <c r="G1968" s="55">
        <v>41261</v>
      </c>
      <c r="H1968" s="53" t="s">
        <v>99</v>
      </c>
      <c r="I1968" s="57">
        <v>202.12711864406779</v>
      </c>
      <c r="J1968" s="56">
        <v>181.91440677966102</v>
      </c>
      <c r="K1968" s="56">
        <v>181.91399999999999</v>
      </c>
      <c r="L1968" s="58">
        <v>214658.52</v>
      </c>
      <c r="M1968" s="59">
        <v>41295</v>
      </c>
      <c r="N1968" s="53">
        <v>2013</v>
      </c>
      <c r="O1968" s="61">
        <v>41486</v>
      </c>
      <c r="P1968" s="53">
        <v>2013</v>
      </c>
      <c r="Q1968" s="61">
        <v>41547</v>
      </c>
      <c r="R1968" s="53" t="s">
        <v>342</v>
      </c>
      <c r="S1968" s="53" t="s">
        <v>4173</v>
      </c>
      <c r="T1968" s="69" t="s">
        <v>327</v>
      </c>
      <c r="U1968" s="69" t="s">
        <v>4175</v>
      </c>
      <c r="V1968" s="53">
        <v>2</v>
      </c>
      <c r="W1968" s="53" t="s">
        <v>390</v>
      </c>
      <c r="X1968" s="53" t="s">
        <v>790</v>
      </c>
      <c r="Y1968" s="58">
        <v>0.14743030219780218</v>
      </c>
      <c r="Z1968" s="367">
        <v>0.16381181318681318</v>
      </c>
      <c r="AA1968" s="53"/>
      <c r="AB1968" s="53" t="s">
        <v>4173</v>
      </c>
      <c r="AC1968" s="71" t="s">
        <v>1816</v>
      </c>
      <c r="AD1968" s="57">
        <v>238.51</v>
      </c>
      <c r="AE1968" s="53"/>
      <c r="AF1968" s="53"/>
      <c r="AG1968" s="53" t="s">
        <v>4175</v>
      </c>
      <c r="AH1968" s="367">
        <v>0</v>
      </c>
      <c r="AI1968" s="53" t="s">
        <v>2105</v>
      </c>
      <c r="AJ1968" s="53" t="s">
        <v>689</v>
      </c>
    </row>
    <row r="1969" spans="1:36" s="148" customFormat="1" ht="90">
      <c r="A1969" s="53" t="s">
        <v>1600</v>
      </c>
      <c r="B1969" s="60">
        <v>2702</v>
      </c>
      <c r="C1969" s="53" t="s">
        <v>503</v>
      </c>
      <c r="D1969" s="52" t="s">
        <v>504</v>
      </c>
      <c r="E1969" s="53" t="s">
        <v>60</v>
      </c>
      <c r="F1969" s="55">
        <v>41242</v>
      </c>
      <c r="G1969" s="55">
        <v>41283</v>
      </c>
      <c r="H1969" s="53" t="s">
        <v>99</v>
      </c>
      <c r="I1969" s="57">
        <v>13.644067796610171</v>
      </c>
      <c r="J1969" s="56">
        <v>12.279661016949156</v>
      </c>
      <c r="K1969" s="56">
        <v>12.279</v>
      </c>
      <c r="L1969" s="58">
        <v>14489.22</v>
      </c>
      <c r="M1969" s="59">
        <v>41299</v>
      </c>
      <c r="N1969" s="53">
        <v>2013</v>
      </c>
      <c r="O1969" s="61">
        <v>41486</v>
      </c>
      <c r="P1969" s="53">
        <v>2013</v>
      </c>
      <c r="Q1969" s="61">
        <v>41547</v>
      </c>
      <c r="R1969" s="53" t="s">
        <v>342</v>
      </c>
      <c r="S1969" s="53" t="s">
        <v>4173</v>
      </c>
      <c r="T1969" s="69" t="s">
        <v>520</v>
      </c>
      <c r="U1969" s="82">
        <v>124</v>
      </c>
      <c r="V1969" s="53">
        <v>2</v>
      </c>
      <c r="W1969" s="53" t="s">
        <v>390</v>
      </c>
      <c r="X1969" s="53" t="s">
        <v>790</v>
      </c>
      <c r="Y1969" s="58">
        <v>0.11684854838709677</v>
      </c>
      <c r="Z1969" s="367">
        <v>0.12983064516129034</v>
      </c>
      <c r="AA1969" s="53"/>
      <c r="AB1969" s="53" t="s">
        <v>4173</v>
      </c>
      <c r="AC1969" s="71" t="s">
        <v>1816</v>
      </c>
      <c r="AD1969" s="57">
        <v>16.099</v>
      </c>
      <c r="AE1969" s="53" t="s">
        <v>790</v>
      </c>
      <c r="AF1969" s="53" t="s">
        <v>790</v>
      </c>
      <c r="AG1969" s="53" t="s">
        <v>1812</v>
      </c>
      <c r="AH1969" s="367">
        <v>0</v>
      </c>
      <c r="AI1969" s="53" t="s">
        <v>2105</v>
      </c>
      <c r="AJ1969" s="53" t="s">
        <v>689</v>
      </c>
    </row>
    <row r="1970" spans="1:36" s="148" customFormat="1" ht="90">
      <c r="A1970" s="53" t="s">
        <v>1600</v>
      </c>
      <c r="B1970" s="60">
        <v>2703</v>
      </c>
      <c r="C1970" s="80">
        <v>3000559</v>
      </c>
      <c r="D1970" s="52" t="s">
        <v>388</v>
      </c>
      <c r="E1970" s="53" t="s">
        <v>337</v>
      </c>
      <c r="F1970" s="55">
        <v>41442</v>
      </c>
      <c r="G1970" s="55">
        <v>41456</v>
      </c>
      <c r="H1970" s="53" t="s">
        <v>111</v>
      </c>
      <c r="I1970" s="57">
        <v>101.69</v>
      </c>
      <c r="J1970" s="56">
        <v>102.15782326252803</v>
      </c>
      <c r="K1970" s="56">
        <v>101.69</v>
      </c>
      <c r="L1970" s="58">
        <v>119994.2</v>
      </c>
      <c r="M1970" s="59">
        <v>41470</v>
      </c>
      <c r="N1970" s="53">
        <v>2013</v>
      </c>
      <c r="O1970" s="61">
        <v>41487</v>
      </c>
      <c r="P1970" s="53">
        <v>2013</v>
      </c>
      <c r="Q1970" s="61">
        <v>41548</v>
      </c>
      <c r="R1970" s="53" t="s">
        <v>342</v>
      </c>
      <c r="S1970" s="53" t="s">
        <v>4176</v>
      </c>
      <c r="T1970" s="53" t="s">
        <v>389</v>
      </c>
      <c r="U1970" s="82">
        <v>1</v>
      </c>
      <c r="V1970" s="53">
        <v>2</v>
      </c>
      <c r="W1970" s="53" t="s">
        <v>390</v>
      </c>
      <c r="X1970" s="53"/>
      <c r="Y1970" s="58">
        <v>119.99419999999999</v>
      </c>
      <c r="Z1970" s="367">
        <v>1545.32</v>
      </c>
      <c r="AA1970" s="53"/>
      <c r="AB1970" s="53" t="s">
        <v>4178</v>
      </c>
      <c r="AC1970" s="71" t="s">
        <v>1875</v>
      </c>
      <c r="AD1970" s="57">
        <v>1545.32</v>
      </c>
      <c r="AE1970" s="53"/>
      <c r="AF1970" s="53"/>
      <c r="AG1970" s="53">
        <v>1</v>
      </c>
      <c r="AH1970" s="367">
        <v>0</v>
      </c>
      <c r="AI1970" s="53" t="s">
        <v>1995</v>
      </c>
      <c r="AJ1970" s="53" t="s">
        <v>1869</v>
      </c>
    </row>
    <row r="1971" spans="1:36" s="148" customFormat="1" ht="75">
      <c r="A1971" s="53" t="s">
        <v>1600</v>
      </c>
      <c r="B1971" s="159" t="s">
        <v>4179</v>
      </c>
      <c r="C1971" s="80" t="s">
        <v>1856</v>
      </c>
      <c r="D1971" s="52" t="s">
        <v>388</v>
      </c>
      <c r="E1971" s="53" t="s">
        <v>82</v>
      </c>
      <c r="F1971" s="55">
        <v>41239</v>
      </c>
      <c r="G1971" s="55">
        <v>41269</v>
      </c>
      <c r="H1971" s="53" t="s">
        <v>99</v>
      </c>
      <c r="I1971" s="57">
        <v>25.431000000000001</v>
      </c>
      <c r="J1971" s="56">
        <v>25.959800333088005</v>
      </c>
      <c r="K1971" s="56">
        <v>25.431000000000001</v>
      </c>
      <c r="L1971" s="58">
        <v>30008.579999999998</v>
      </c>
      <c r="M1971" s="59">
        <v>41303</v>
      </c>
      <c r="N1971" s="53">
        <v>2013</v>
      </c>
      <c r="O1971" s="61">
        <v>41365</v>
      </c>
      <c r="P1971" s="53">
        <v>2013</v>
      </c>
      <c r="Q1971" s="61">
        <v>41414</v>
      </c>
      <c r="R1971" s="53" t="s">
        <v>342</v>
      </c>
      <c r="S1971" s="53" t="s">
        <v>4180</v>
      </c>
      <c r="T1971" s="53" t="s">
        <v>389</v>
      </c>
      <c r="U1971" s="82">
        <v>1</v>
      </c>
      <c r="V1971" s="53">
        <v>2</v>
      </c>
      <c r="W1971" s="53" t="s">
        <v>390</v>
      </c>
      <c r="X1971" s="53" t="s">
        <v>4177</v>
      </c>
      <c r="Y1971" s="58">
        <v>30.008579999999998</v>
      </c>
      <c r="Z1971" s="367">
        <v>15505</v>
      </c>
      <c r="AA1971" s="53"/>
      <c r="AB1971" s="53" t="s">
        <v>4181</v>
      </c>
      <c r="AC1971" s="71" t="s">
        <v>1875</v>
      </c>
      <c r="AD1971" s="57">
        <v>15505</v>
      </c>
      <c r="AE1971" s="53"/>
      <c r="AF1971" s="53"/>
      <c r="AG1971" s="53" t="s">
        <v>9</v>
      </c>
      <c r="AH1971" s="367">
        <v>0</v>
      </c>
      <c r="AI1971" s="53" t="s">
        <v>99</v>
      </c>
      <c r="AJ1971" s="53" t="s">
        <v>1869</v>
      </c>
    </row>
    <row r="1972" spans="1:36" s="148" customFormat="1" ht="90">
      <c r="A1972" s="53" t="s">
        <v>1600</v>
      </c>
      <c r="B1972" s="60" t="s">
        <v>4182</v>
      </c>
      <c r="C1972" s="80">
        <v>3000559</v>
      </c>
      <c r="D1972" s="52" t="s">
        <v>388</v>
      </c>
      <c r="E1972" s="53" t="s">
        <v>82</v>
      </c>
      <c r="F1972" s="55">
        <v>41362</v>
      </c>
      <c r="G1972" s="55">
        <v>41390</v>
      </c>
      <c r="H1972" s="53" t="s">
        <v>111</v>
      </c>
      <c r="I1972" s="57">
        <v>10.106999999999999</v>
      </c>
      <c r="J1972" s="56">
        <v>10.194341934758404</v>
      </c>
      <c r="K1972" s="56">
        <v>10.106999999999999</v>
      </c>
      <c r="L1972" s="58">
        <v>11926.259999999998</v>
      </c>
      <c r="M1972" s="59">
        <v>41425</v>
      </c>
      <c r="N1972" s="53">
        <v>2013</v>
      </c>
      <c r="O1972" s="61">
        <v>41430</v>
      </c>
      <c r="P1972" s="53">
        <v>2013</v>
      </c>
      <c r="Q1972" s="61">
        <v>41639</v>
      </c>
      <c r="R1972" s="53" t="s">
        <v>342</v>
      </c>
      <c r="S1972" s="53" t="s">
        <v>4183</v>
      </c>
      <c r="T1972" s="53" t="s">
        <v>389</v>
      </c>
      <c r="U1972" s="82">
        <v>1</v>
      </c>
      <c r="V1972" s="53">
        <v>2</v>
      </c>
      <c r="W1972" s="53" t="s">
        <v>390</v>
      </c>
      <c r="X1972" s="53"/>
      <c r="Y1972" s="58">
        <v>11.926259999999999</v>
      </c>
      <c r="Z1972" s="367">
        <v>15505</v>
      </c>
      <c r="AA1972" s="53"/>
      <c r="AB1972" s="53" t="s">
        <v>4178</v>
      </c>
      <c r="AC1972" s="71" t="s">
        <v>1875</v>
      </c>
      <c r="AD1972" s="57">
        <v>15505</v>
      </c>
      <c r="AE1972" s="53"/>
      <c r="AF1972" s="53"/>
      <c r="AG1972" s="53">
        <v>1</v>
      </c>
      <c r="AH1972" s="367">
        <v>0</v>
      </c>
      <c r="AI1972" s="53" t="s">
        <v>1995</v>
      </c>
      <c r="AJ1972" s="53" t="s">
        <v>1869</v>
      </c>
    </row>
    <row r="1973" spans="1:36" s="148" customFormat="1" ht="90">
      <c r="A1973" s="53" t="s">
        <v>1600</v>
      </c>
      <c r="B1973" s="60" t="s">
        <v>6145</v>
      </c>
      <c r="C1973" s="80">
        <v>3000559</v>
      </c>
      <c r="D1973" s="52" t="s">
        <v>388</v>
      </c>
      <c r="E1973" s="53" t="s">
        <v>82</v>
      </c>
      <c r="F1973" s="55">
        <v>41421</v>
      </c>
      <c r="G1973" s="55">
        <v>41442</v>
      </c>
      <c r="H1973" s="53" t="s">
        <v>111</v>
      </c>
      <c r="I1973" s="57">
        <v>357.29</v>
      </c>
      <c r="J1973" s="56">
        <v>358.93472244940807</v>
      </c>
      <c r="K1973" s="384">
        <v>357.29</v>
      </c>
      <c r="L1973" s="58">
        <v>421602.19999999995</v>
      </c>
      <c r="M1973" s="59">
        <v>41470</v>
      </c>
      <c r="N1973" s="53">
        <v>2013</v>
      </c>
      <c r="O1973" s="61">
        <v>41487</v>
      </c>
      <c r="P1973" s="53">
        <v>2013</v>
      </c>
      <c r="Q1973" s="61">
        <v>41548</v>
      </c>
      <c r="R1973" s="53" t="s">
        <v>342</v>
      </c>
      <c r="S1973" s="53" t="s">
        <v>4176</v>
      </c>
      <c r="T1973" s="53" t="s">
        <v>389</v>
      </c>
      <c r="U1973" s="82">
        <v>1</v>
      </c>
      <c r="V1973" s="53">
        <v>2</v>
      </c>
      <c r="W1973" s="53" t="s">
        <v>390</v>
      </c>
      <c r="X1973" s="53"/>
      <c r="Y1973" s="58">
        <v>421.60219999999993</v>
      </c>
      <c r="Z1973" s="367">
        <v>1545.32</v>
      </c>
      <c r="AA1973" s="53"/>
      <c r="AB1973" s="53" t="s">
        <v>4178</v>
      </c>
      <c r="AC1973" s="71" t="s">
        <v>1875</v>
      </c>
      <c r="AD1973" s="57">
        <v>1545.32</v>
      </c>
      <c r="AE1973" s="53"/>
      <c r="AF1973" s="53"/>
      <c r="AG1973" s="53">
        <v>1</v>
      </c>
      <c r="AH1973" s="367">
        <v>0</v>
      </c>
      <c r="AI1973" s="53" t="s">
        <v>1995</v>
      </c>
      <c r="AJ1973" s="53" t="s">
        <v>1869</v>
      </c>
    </row>
    <row r="1974" spans="1:36" s="148" customFormat="1" ht="90">
      <c r="A1974" s="53" t="s">
        <v>1600</v>
      </c>
      <c r="B1974" s="60" t="s">
        <v>6344</v>
      </c>
      <c r="C1974" s="80">
        <v>3000559</v>
      </c>
      <c r="D1974" s="52" t="s">
        <v>388</v>
      </c>
      <c r="E1974" s="53" t="s">
        <v>82</v>
      </c>
      <c r="F1974" s="55">
        <v>41442</v>
      </c>
      <c r="G1974" s="55">
        <v>41472</v>
      </c>
      <c r="H1974" s="53" t="s">
        <v>111</v>
      </c>
      <c r="I1974" s="57">
        <v>614.32299999999998</v>
      </c>
      <c r="J1974" s="56">
        <v>617.15828384133135</v>
      </c>
      <c r="K1974" s="384">
        <v>614.32299999999998</v>
      </c>
      <c r="L1974" s="58">
        <v>724901.1399999999</v>
      </c>
      <c r="M1974" s="59">
        <v>41499</v>
      </c>
      <c r="N1974" s="53">
        <v>2013</v>
      </c>
      <c r="O1974" s="61">
        <v>41519</v>
      </c>
      <c r="P1974" s="53">
        <v>2013</v>
      </c>
      <c r="Q1974" s="61">
        <v>41637</v>
      </c>
      <c r="R1974" s="53" t="s">
        <v>342</v>
      </c>
      <c r="S1974" s="53" t="s">
        <v>4176</v>
      </c>
      <c r="T1974" s="53" t="s">
        <v>389</v>
      </c>
      <c r="U1974" s="82">
        <v>1</v>
      </c>
      <c r="V1974" s="53">
        <v>2</v>
      </c>
      <c r="W1974" s="53" t="s">
        <v>390</v>
      </c>
      <c r="X1974" s="53"/>
      <c r="Y1974" s="58">
        <v>724.90113999999994</v>
      </c>
      <c r="Z1974" s="367">
        <v>1545.32</v>
      </c>
      <c r="AA1974" s="53"/>
      <c r="AB1974" s="53" t="s">
        <v>4178</v>
      </c>
      <c r="AC1974" s="71" t="s">
        <v>1875</v>
      </c>
      <c r="AD1974" s="57">
        <v>1545.32</v>
      </c>
      <c r="AE1974" s="53"/>
      <c r="AF1974" s="53"/>
      <c r="AG1974" s="53">
        <v>1</v>
      </c>
      <c r="AH1974" s="367">
        <v>0</v>
      </c>
      <c r="AI1974" s="53" t="s">
        <v>1995</v>
      </c>
      <c r="AJ1974" s="53" t="s">
        <v>1869</v>
      </c>
    </row>
    <row r="1975" spans="1:36" s="148" customFormat="1" ht="90">
      <c r="A1975" s="53" t="s">
        <v>1600</v>
      </c>
      <c r="B1975" s="60" t="s">
        <v>6468</v>
      </c>
      <c r="C1975" s="80">
        <v>3000559</v>
      </c>
      <c r="D1975" s="52" t="s">
        <v>388</v>
      </c>
      <c r="E1975" s="53" t="s">
        <v>337</v>
      </c>
      <c r="F1975" s="55">
        <v>41470</v>
      </c>
      <c r="G1975" s="55">
        <v>41500</v>
      </c>
      <c r="H1975" s="53" t="s">
        <v>111</v>
      </c>
      <c r="I1975" s="57">
        <v>236.29</v>
      </c>
      <c r="J1975" s="56">
        <v>237.39027150931207</v>
      </c>
      <c r="K1975" s="56">
        <v>236.29</v>
      </c>
      <c r="L1975" s="58">
        <v>278822.19999999995</v>
      </c>
      <c r="M1975" s="59">
        <v>41502</v>
      </c>
      <c r="N1975" s="53">
        <v>2013</v>
      </c>
      <c r="O1975" s="61">
        <v>41519</v>
      </c>
      <c r="P1975" s="53">
        <v>2013</v>
      </c>
      <c r="Q1975" s="61">
        <v>41548</v>
      </c>
      <c r="R1975" s="53" t="s">
        <v>342</v>
      </c>
      <c r="S1975" s="53" t="s">
        <v>4176</v>
      </c>
      <c r="T1975" s="53" t="s">
        <v>389</v>
      </c>
      <c r="U1975" s="82">
        <v>1</v>
      </c>
      <c r="V1975" s="53">
        <v>2</v>
      </c>
      <c r="W1975" s="53" t="s">
        <v>390</v>
      </c>
      <c r="X1975" s="53"/>
      <c r="Y1975" s="58">
        <v>278.82219999999995</v>
      </c>
      <c r="Z1975" s="367">
        <v>1545.32</v>
      </c>
      <c r="AA1975" s="53"/>
      <c r="AB1975" s="53" t="s">
        <v>4178</v>
      </c>
      <c r="AC1975" s="71" t="s">
        <v>1875</v>
      </c>
      <c r="AD1975" s="57">
        <v>1545.32</v>
      </c>
      <c r="AE1975" s="53"/>
      <c r="AF1975" s="53"/>
      <c r="AG1975" s="53">
        <v>1</v>
      </c>
      <c r="AH1975" s="367">
        <v>0</v>
      </c>
      <c r="AI1975" s="53" t="s">
        <v>1995</v>
      </c>
      <c r="AJ1975" s="53" t="s">
        <v>1869</v>
      </c>
    </row>
    <row r="1976" spans="1:36" s="148" customFormat="1" ht="45">
      <c r="A1976" s="53" t="s">
        <v>1600</v>
      </c>
      <c r="B1976" s="60">
        <v>2704</v>
      </c>
      <c r="C1976" s="80" t="s">
        <v>1856</v>
      </c>
      <c r="D1976" s="52" t="s">
        <v>388</v>
      </c>
      <c r="E1976" s="53" t="s">
        <v>60</v>
      </c>
      <c r="F1976" s="55">
        <v>41214</v>
      </c>
      <c r="G1976" s="55">
        <v>41249</v>
      </c>
      <c r="H1976" s="53" t="s">
        <v>2104</v>
      </c>
      <c r="I1976" s="57">
        <v>800</v>
      </c>
      <c r="J1976" s="56">
        <v>720.00000000000011</v>
      </c>
      <c r="K1976" s="56">
        <v>720</v>
      </c>
      <c r="L1976" s="58">
        <v>849599.99999999988</v>
      </c>
      <c r="M1976" s="59">
        <v>41283</v>
      </c>
      <c r="N1976" s="53">
        <v>2013</v>
      </c>
      <c r="O1976" s="61">
        <v>41337</v>
      </c>
      <c r="P1976" s="53">
        <v>2013</v>
      </c>
      <c r="Q1976" s="61">
        <v>41547</v>
      </c>
      <c r="R1976" s="53" t="s">
        <v>342</v>
      </c>
      <c r="S1976" s="53" t="s">
        <v>4184</v>
      </c>
      <c r="T1976" s="53" t="s">
        <v>389</v>
      </c>
      <c r="U1976" s="82">
        <v>1</v>
      </c>
      <c r="V1976" s="53">
        <v>2</v>
      </c>
      <c r="W1976" s="53" t="s">
        <v>390</v>
      </c>
      <c r="X1976" s="53" t="s">
        <v>3340</v>
      </c>
      <c r="Y1976" s="58">
        <v>849.59999999999991</v>
      </c>
      <c r="Z1976" s="367">
        <v>15424</v>
      </c>
      <c r="AA1976" s="53"/>
      <c r="AB1976" s="53" t="s">
        <v>4185</v>
      </c>
      <c r="AC1976" s="71" t="s">
        <v>1875</v>
      </c>
      <c r="AD1976" s="57">
        <v>15424</v>
      </c>
      <c r="AE1976" s="53"/>
      <c r="AF1976" s="53"/>
      <c r="AG1976" s="53" t="s">
        <v>9</v>
      </c>
      <c r="AH1976" s="367">
        <v>0</v>
      </c>
      <c r="AI1976" s="53" t="s">
        <v>2104</v>
      </c>
      <c r="AJ1976" s="53" t="s">
        <v>689</v>
      </c>
    </row>
    <row r="1977" spans="1:36" s="148" customFormat="1" ht="90">
      <c r="A1977" s="53" t="s">
        <v>1600</v>
      </c>
      <c r="B1977" s="60">
        <v>2705</v>
      </c>
      <c r="C1977" s="80" t="s">
        <v>1856</v>
      </c>
      <c r="D1977" s="52" t="s">
        <v>388</v>
      </c>
      <c r="E1977" s="53" t="s">
        <v>60</v>
      </c>
      <c r="F1977" s="55">
        <v>41386</v>
      </c>
      <c r="G1977" s="55">
        <v>41414</v>
      </c>
      <c r="H1977" s="53" t="s">
        <v>99</v>
      </c>
      <c r="I1977" s="57">
        <v>450</v>
      </c>
      <c r="J1977" s="56">
        <v>405.00000000000006</v>
      </c>
      <c r="K1977" s="56">
        <v>405</v>
      </c>
      <c r="L1977" s="58">
        <v>477900</v>
      </c>
      <c r="M1977" s="59">
        <v>41442</v>
      </c>
      <c r="N1977" s="53">
        <v>2013</v>
      </c>
      <c r="O1977" s="61">
        <v>41463</v>
      </c>
      <c r="P1977" s="53">
        <v>2013</v>
      </c>
      <c r="Q1977" s="61">
        <v>41547</v>
      </c>
      <c r="R1977" s="53" t="s">
        <v>342</v>
      </c>
      <c r="S1977" s="53" t="s">
        <v>4186</v>
      </c>
      <c r="T1977" s="53" t="s">
        <v>389</v>
      </c>
      <c r="U1977" s="82">
        <v>1</v>
      </c>
      <c r="V1977" s="53">
        <v>2</v>
      </c>
      <c r="W1977" s="53" t="s">
        <v>390</v>
      </c>
      <c r="X1977" s="53" t="s">
        <v>3340</v>
      </c>
      <c r="Y1977" s="58">
        <v>477.9</v>
      </c>
      <c r="Z1977" s="367">
        <v>11164</v>
      </c>
      <c r="AA1977" s="53"/>
      <c r="AB1977" s="53" t="s">
        <v>4173</v>
      </c>
      <c r="AC1977" s="71" t="s">
        <v>1875</v>
      </c>
      <c r="AD1977" s="57">
        <v>11164</v>
      </c>
      <c r="AE1977" s="53"/>
      <c r="AF1977" s="53"/>
      <c r="AG1977" s="53" t="s">
        <v>9</v>
      </c>
      <c r="AH1977" s="367">
        <v>0</v>
      </c>
      <c r="AI1977" s="53" t="s">
        <v>2105</v>
      </c>
      <c r="AJ1977" s="53" t="s">
        <v>689</v>
      </c>
    </row>
    <row r="1978" spans="1:36" s="148" customFormat="1" ht="45">
      <c r="A1978" s="53" t="s">
        <v>1600</v>
      </c>
      <c r="B1978" s="60">
        <v>2706</v>
      </c>
      <c r="C1978" s="80" t="s">
        <v>1856</v>
      </c>
      <c r="D1978" s="52" t="s">
        <v>388</v>
      </c>
      <c r="E1978" s="53" t="s">
        <v>60</v>
      </c>
      <c r="F1978" s="55">
        <v>41225</v>
      </c>
      <c r="G1978" s="55">
        <v>41253</v>
      </c>
      <c r="H1978" s="53" t="s">
        <v>99</v>
      </c>
      <c r="I1978" s="57">
        <v>250</v>
      </c>
      <c r="J1978" s="56">
        <v>225.00000000000006</v>
      </c>
      <c r="K1978" s="56">
        <v>225</v>
      </c>
      <c r="L1978" s="58">
        <v>265500</v>
      </c>
      <c r="M1978" s="59">
        <v>41284</v>
      </c>
      <c r="N1978" s="53">
        <v>2013</v>
      </c>
      <c r="O1978" s="61">
        <v>41305</v>
      </c>
      <c r="P1978" s="53">
        <v>2013</v>
      </c>
      <c r="Q1978" s="61">
        <v>41362</v>
      </c>
      <c r="R1978" s="53" t="s">
        <v>342</v>
      </c>
      <c r="S1978" s="53" t="s">
        <v>4187</v>
      </c>
      <c r="T1978" s="53" t="s">
        <v>389</v>
      </c>
      <c r="U1978" s="82">
        <v>1</v>
      </c>
      <c r="V1978" s="53">
        <v>2</v>
      </c>
      <c r="W1978" s="53" t="s">
        <v>390</v>
      </c>
      <c r="X1978" s="53" t="s">
        <v>4188</v>
      </c>
      <c r="Y1978" s="58">
        <v>265.5</v>
      </c>
      <c r="Z1978" s="367">
        <v>3245</v>
      </c>
      <c r="AA1978" s="53"/>
      <c r="AB1978" s="53" t="s">
        <v>4189</v>
      </c>
      <c r="AC1978" s="71" t="s">
        <v>1875</v>
      </c>
      <c r="AD1978" s="57">
        <v>3245</v>
      </c>
      <c r="AE1978" s="53"/>
      <c r="AF1978" s="53"/>
      <c r="AG1978" s="53" t="s">
        <v>9</v>
      </c>
      <c r="AH1978" s="367">
        <v>0</v>
      </c>
      <c r="AI1978" s="53" t="s">
        <v>2105</v>
      </c>
      <c r="AJ1978" s="53" t="s">
        <v>689</v>
      </c>
    </row>
    <row r="1979" spans="1:36" s="148" customFormat="1" ht="45">
      <c r="A1979" s="53" t="s">
        <v>1600</v>
      </c>
      <c r="B1979" s="60">
        <v>2707</v>
      </c>
      <c r="C1979" s="80" t="s">
        <v>1856</v>
      </c>
      <c r="D1979" s="52" t="s">
        <v>388</v>
      </c>
      <c r="E1979" s="53" t="s">
        <v>82</v>
      </c>
      <c r="F1979" s="55">
        <v>41386</v>
      </c>
      <c r="G1979" s="55">
        <v>41414</v>
      </c>
      <c r="H1979" s="53" t="s">
        <v>99</v>
      </c>
      <c r="I1979" s="57">
        <v>2729</v>
      </c>
      <c r="J1979" s="56">
        <v>2456.1000000000004</v>
      </c>
      <c r="K1979" s="56">
        <v>2456.1</v>
      </c>
      <c r="L1979" s="58">
        <v>2898198</v>
      </c>
      <c r="M1979" s="59">
        <v>41442</v>
      </c>
      <c r="N1979" s="53">
        <v>2013</v>
      </c>
      <c r="O1979" s="61">
        <v>41463</v>
      </c>
      <c r="P1979" s="53">
        <v>2013</v>
      </c>
      <c r="Q1979" s="61">
        <v>41547</v>
      </c>
      <c r="R1979" s="53" t="s">
        <v>342</v>
      </c>
      <c r="S1979" s="53" t="s">
        <v>4190</v>
      </c>
      <c r="T1979" s="53" t="s">
        <v>389</v>
      </c>
      <c r="U1979" s="82">
        <v>1</v>
      </c>
      <c r="V1979" s="53">
        <v>2</v>
      </c>
      <c r="W1979" s="53" t="s">
        <v>390</v>
      </c>
      <c r="X1979" s="53" t="s">
        <v>3340</v>
      </c>
      <c r="Y1979" s="58">
        <v>2898.1979999999999</v>
      </c>
      <c r="Z1979" s="367">
        <v>56357.98</v>
      </c>
      <c r="AA1979" s="53"/>
      <c r="AB1979" s="53" t="s">
        <v>4191</v>
      </c>
      <c r="AC1979" s="71" t="s">
        <v>1875</v>
      </c>
      <c r="AD1979" s="57">
        <v>56357.98</v>
      </c>
      <c r="AE1979" s="53"/>
      <c r="AF1979" s="53"/>
      <c r="AG1979" s="53" t="s">
        <v>9</v>
      </c>
      <c r="AH1979" s="367">
        <v>0</v>
      </c>
      <c r="AI1979" s="53" t="s">
        <v>2105</v>
      </c>
      <c r="AJ1979" s="53" t="s">
        <v>689</v>
      </c>
    </row>
    <row r="1980" spans="1:36" s="148" customFormat="1" ht="75">
      <c r="A1980" s="53" t="s">
        <v>1600</v>
      </c>
      <c r="B1980" s="60">
        <v>2708</v>
      </c>
      <c r="C1980" s="80" t="s">
        <v>1856</v>
      </c>
      <c r="D1980" s="52" t="s">
        <v>388</v>
      </c>
      <c r="E1980" s="53" t="s">
        <v>60</v>
      </c>
      <c r="F1980" s="55">
        <v>41214</v>
      </c>
      <c r="G1980" s="55">
        <v>41249</v>
      </c>
      <c r="H1980" s="53" t="s">
        <v>99</v>
      </c>
      <c r="I1980" s="57">
        <v>1100</v>
      </c>
      <c r="J1980" s="56">
        <v>990</v>
      </c>
      <c r="K1980" s="56">
        <v>990</v>
      </c>
      <c r="L1980" s="58">
        <v>1168200</v>
      </c>
      <c r="M1980" s="59">
        <v>41283</v>
      </c>
      <c r="N1980" s="53">
        <v>2013</v>
      </c>
      <c r="O1980" s="61">
        <v>41337</v>
      </c>
      <c r="P1980" s="53">
        <v>2013</v>
      </c>
      <c r="Q1980" s="61">
        <v>41547</v>
      </c>
      <c r="R1980" s="53" t="s">
        <v>342</v>
      </c>
      <c r="S1980" s="53" t="s">
        <v>4192</v>
      </c>
      <c r="T1980" s="53" t="s">
        <v>389</v>
      </c>
      <c r="U1980" s="82">
        <v>1</v>
      </c>
      <c r="V1980" s="53">
        <v>2</v>
      </c>
      <c r="W1980" s="53" t="s">
        <v>390</v>
      </c>
      <c r="X1980" s="53" t="s">
        <v>4193</v>
      </c>
      <c r="Y1980" s="58">
        <v>1168.2</v>
      </c>
      <c r="Z1980" s="367">
        <v>15504</v>
      </c>
      <c r="AA1980" s="53"/>
      <c r="AB1980" s="53" t="s">
        <v>4194</v>
      </c>
      <c r="AC1980" s="71" t="s">
        <v>1875</v>
      </c>
      <c r="AD1980" s="57">
        <v>15504</v>
      </c>
      <c r="AE1980" s="53"/>
      <c r="AF1980" s="53"/>
      <c r="AG1980" s="53" t="s">
        <v>9</v>
      </c>
      <c r="AH1980" s="367">
        <v>0</v>
      </c>
      <c r="AI1980" s="53" t="s">
        <v>2105</v>
      </c>
      <c r="AJ1980" s="53" t="s">
        <v>689</v>
      </c>
    </row>
    <row r="1981" spans="1:36" s="148" customFormat="1" ht="45">
      <c r="A1981" s="53" t="s">
        <v>1600</v>
      </c>
      <c r="B1981" s="60">
        <v>2712</v>
      </c>
      <c r="C1981" s="80">
        <v>3000560</v>
      </c>
      <c r="D1981" s="52" t="s">
        <v>465</v>
      </c>
      <c r="E1981" s="53" t="s">
        <v>60</v>
      </c>
      <c r="F1981" s="55">
        <v>41390</v>
      </c>
      <c r="G1981" s="55">
        <v>41428</v>
      </c>
      <c r="H1981" s="53" t="s">
        <v>99</v>
      </c>
      <c r="I1981" s="57">
        <v>1505.23</v>
      </c>
      <c r="J1981" s="56">
        <v>1512.1908121000322</v>
      </c>
      <c r="K1981" s="384">
        <v>1505.23</v>
      </c>
      <c r="L1981" s="58">
        <v>1776171.4</v>
      </c>
      <c r="M1981" s="59">
        <v>41453</v>
      </c>
      <c r="N1981" s="53">
        <v>2013</v>
      </c>
      <c r="O1981" s="61">
        <v>41463</v>
      </c>
      <c r="P1981" s="53">
        <v>2013</v>
      </c>
      <c r="Q1981" s="61">
        <v>41486</v>
      </c>
      <c r="R1981" s="53" t="s">
        <v>342</v>
      </c>
      <c r="S1981" s="53" t="s">
        <v>4195</v>
      </c>
      <c r="T1981" s="53" t="s">
        <v>389</v>
      </c>
      <c r="U1981" s="60">
        <v>1</v>
      </c>
      <c r="V1981" s="53">
        <v>2</v>
      </c>
      <c r="W1981" s="53" t="s">
        <v>390</v>
      </c>
      <c r="X1981" s="53"/>
      <c r="Y1981" s="58">
        <v>1776.1713999999999</v>
      </c>
      <c r="Z1981" s="367">
        <v>2228.88</v>
      </c>
      <c r="AA1981" s="53"/>
      <c r="AB1981" s="53" t="s">
        <v>4196</v>
      </c>
      <c r="AC1981" s="71">
        <v>41272</v>
      </c>
      <c r="AD1981" s="57">
        <v>2228.88</v>
      </c>
      <c r="AE1981" s="53"/>
      <c r="AF1981" s="53"/>
      <c r="AG1981" s="60">
        <v>1</v>
      </c>
      <c r="AH1981" s="367">
        <v>0</v>
      </c>
      <c r="AI1981" s="53" t="s">
        <v>2105</v>
      </c>
      <c r="AJ1981" s="53" t="s">
        <v>689</v>
      </c>
    </row>
    <row r="1982" spans="1:36" s="148" customFormat="1" ht="75">
      <c r="A1982" s="53" t="s">
        <v>1600</v>
      </c>
      <c r="B1982" s="60" t="s">
        <v>4198</v>
      </c>
      <c r="C1982" s="80">
        <v>3000560</v>
      </c>
      <c r="D1982" s="52" t="s">
        <v>465</v>
      </c>
      <c r="E1982" s="53" t="s">
        <v>60</v>
      </c>
      <c r="F1982" s="55">
        <v>41447</v>
      </c>
      <c r="G1982" s="55">
        <v>41505</v>
      </c>
      <c r="H1982" s="53" t="s">
        <v>99</v>
      </c>
      <c r="I1982" s="57">
        <v>214.62899999999999</v>
      </c>
      <c r="J1982" s="56">
        <v>212.77105986545286</v>
      </c>
      <c r="K1982" s="56">
        <v>212.77099999999999</v>
      </c>
      <c r="L1982" s="58">
        <v>251069.77999999997</v>
      </c>
      <c r="M1982" s="59">
        <v>41533</v>
      </c>
      <c r="N1982" s="53">
        <v>2013</v>
      </c>
      <c r="O1982" s="61">
        <v>41575</v>
      </c>
      <c r="P1982" s="53">
        <v>2013</v>
      </c>
      <c r="Q1982" s="61">
        <v>41639</v>
      </c>
      <c r="R1982" s="53" t="s">
        <v>342</v>
      </c>
      <c r="S1982" s="53" t="s">
        <v>4199</v>
      </c>
      <c r="T1982" s="53" t="s">
        <v>389</v>
      </c>
      <c r="U1982" s="82">
        <v>1</v>
      </c>
      <c r="V1982" s="53">
        <v>2</v>
      </c>
      <c r="W1982" s="53" t="s">
        <v>390</v>
      </c>
      <c r="X1982" s="53" t="s">
        <v>4177</v>
      </c>
      <c r="Y1982" s="58">
        <v>251.06977999999998</v>
      </c>
      <c r="Z1982" s="367">
        <v>15505</v>
      </c>
      <c r="AA1982" s="53"/>
      <c r="AB1982" s="53" t="s">
        <v>4181</v>
      </c>
      <c r="AC1982" s="71" t="s">
        <v>1875</v>
      </c>
      <c r="AD1982" s="57">
        <v>15505</v>
      </c>
      <c r="AE1982" s="53"/>
      <c r="AF1982" s="53"/>
      <c r="AG1982" s="53" t="s">
        <v>673</v>
      </c>
      <c r="AH1982" s="367">
        <v>0</v>
      </c>
      <c r="AI1982" s="53" t="s">
        <v>99</v>
      </c>
      <c r="AJ1982" s="53" t="s">
        <v>1869</v>
      </c>
    </row>
    <row r="1983" spans="1:36" s="148" customFormat="1" ht="45">
      <c r="A1983" s="53" t="s">
        <v>1600</v>
      </c>
      <c r="B1983" s="60" t="s">
        <v>4200</v>
      </c>
      <c r="C1983" s="80">
        <v>3000560</v>
      </c>
      <c r="D1983" s="52" t="s">
        <v>465</v>
      </c>
      <c r="E1983" s="53" t="s">
        <v>60</v>
      </c>
      <c r="F1983" s="55">
        <v>41447</v>
      </c>
      <c r="G1983" s="55">
        <v>41505</v>
      </c>
      <c r="H1983" s="53" t="s">
        <v>99</v>
      </c>
      <c r="I1983" s="57">
        <v>209.191</v>
      </c>
      <c r="J1983" s="56">
        <v>213.94802451432966</v>
      </c>
      <c r="K1983" s="56">
        <v>209.191</v>
      </c>
      <c r="L1983" s="58">
        <v>246845.37999999998</v>
      </c>
      <c r="M1983" s="59">
        <v>41533</v>
      </c>
      <c r="N1983" s="53">
        <v>2013</v>
      </c>
      <c r="O1983" s="61">
        <v>41575</v>
      </c>
      <c r="P1983" s="53">
        <v>2013</v>
      </c>
      <c r="Q1983" s="61">
        <v>41639</v>
      </c>
      <c r="R1983" s="53" t="s">
        <v>342</v>
      </c>
      <c r="S1983" s="53" t="s">
        <v>4201</v>
      </c>
      <c r="T1983" s="53" t="s">
        <v>389</v>
      </c>
      <c r="U1983" s="82">
        <v>1</v>
      </c>
      <c r="V1983" s="53">
        <v>2</v>
      </c>
      <c r="W1983" s="53" t="s">
        <v>390</v>
      </c>
      <c r="X1983" s="53" t="s">
        <v>4177</v>
      </c>
      <c r="Y1983" s="58">
        <v>246.84537999999998</v>
      </c>
      <c r="Z1983" s="367">
        <v>15505</v>
      </c>
      <c r="AA1983" s="53"/>
      <c r="AB1983" s="53" t="s">
        <v>4202</v>
      </c>
      <c r="AC1983" s="71" t="s">
        <v>1875</v>
      </c>
      <c r="AD1983" s="57">
        <v>15505</v>
      </c>
      <c r="AE1983" s="53"/>
      <c r="AF1983" s="53"/>
      <c r="AG1983" s="53" t="s">
        <v>673</v>
      </c>
      <c r="AH1983" s="367">
        <v>0</v>
      </c>
      <c r="AI1983" s="53" t="s">
        <v>99</v>
      </c>
      <c r="AJ1983" s="53" t="s">
        <v>1869</v>
      </c>
    </row>
    <row r="1984" spans="1:36" s="148" customFormat="1" ht="90">
      <c r="A1984" s="53" t="s">
        <v>1600</v>
      </c>
      <c r="B1984" s="60" t="s">
        <v>4203</v>
      </c>
      <c r="C1984" s="80">
        <v>3000560</v>
      </c>
      <c r="D1984" s="52" t="s">
        <v>465</v>
      </c>
      <c r="E1984" s="53" t="s">
        <v>60</v>
      </c>
      <c r="F1984" s="55">
        <v>41447</v>
      </c>
      <c r="G1984" s="55">
        <v>41505</v>
      </c>
      <c r="H1984" s="53" t="s">
        <v>111</v>
      </c>
      <c r="I1984" s="57">
        <v>495.52</v>
      </c>
      <c r="J1984" s="56">
        <v>501.79543630156815</v>
      </c>
      <c r="K1984" s="56">
        <v>495.52</v>
      </c>
      <c r="L1984" s="58">
        <v>584713.6</v>
      </c>
      <c r="M1984" s="59">
        <v>41533</v>
      </c>
      <c r="N1984" s="53">
        <v>2013</v>
      </c>
      <c r="O1984" s="61">
        <v>41575</v>
      </c>
      <c r="P1984" s="53">
        <v>2013</v>
      </c>
      <c r="Q1984" s="61">
        <v>41639</v>
      </c>
      <c r="R1984" s="53" t="s">
        <v>342</v>
      </c>
      <c r="S1984" s="53" t="s">
        <v>4197</v>
      </c>
      <c r="T1984" s="53" t="s">
        <v>389</v>
      </c>
      <c r="U1984" s="82">
        <v>1</v>
      </c>
      <c r="V1984" s="53">
        <v>2</v>
      </c>
      <c r="W1984" s="53" t="s">
        <v>390</v>
      </c>
      <c r="X1984" s="53" t="s">
        <v>4204</v>
      </c>
      <c r="Y1984" s="58">
        <v>584.71359999999993</v>
      </c>
      <c r="Z1984" s="367">
        <v>15505</v>
      </c>
      <c r="AA1984" s="53"/>
      <c r="AB1984" s="53" t="s">
        <v>4178</v>
      </c>
      <c r="AC1984" s="71">
        <v>40980</v>
      </c>
      <c r="AD1984" s="57">
        <v>15505</v>
      </c>
      <c r="AE1984" s="53"/>
      <c r="AF1984" s="53"/>
      <c r="AG1984" s="53" t="s">
        <v>673</v>
      </c>
      <c r="AH1984" s="367">
        <v>0</v>
      </c>
      <c r="AI1984" s="53" t="s">
        <v>1995</v>
      </c>
      <c r="AJ1984" s="53" t="s">
        <v>1869</v>
      </c>
    </row>
    <row r="1985" spans="1:36" s="148" customFormat="1" ht="90">
      <c r="A1985" s="53" t="s">
        <v>1600</v>
      </c>
      <c r="B1985" s="60" t="s">
        <v>4205</v>
      </c>
      <c r="C1985" s="80">
        <v>3000560</v>
      </c>
      <c r="D1985" s="52" t="s">
        <v>465</v>
      </c>
      <c r="E1985" s="53" t="s">
        <v>82</v>
      </c>
      <c r="F1985" s="55">
        <v>41362</v>
      </c>
      <c r="G1985" s="55">
        <v>41390</v>
      </c>
      <c r="H1985" s="53" t="s">
        <v>111</v>
      </c>
      <c r="I1985" s="57">
        <v>47.067</v>
      </c>
      <c r="J1985" s="56">
        <v>45.459272176416007</v>
      </c>
      <c r="K1985" s="56">
        <v>45.459000000000003</v>
      </c>
      <c r="L1985" s="58">
        <v>53641.62</v>
      </c>
      <c r="M1985" s="59">
        <v>41425</v>
      </c>
      <c r="N1985" s="53">
        <v>2013</v>
      </c>
      <c r="O1985" s="61">
        <v>41430</v>
      </c>
      <c r="P1985" s="53">
        <v>2013</v>
      </c>
      <c r="Q1985" s="61">
        <v>41639</v>
      </c>
      <c r="R1985" s="53" t="s">
        <v>342</v>
      </c>
      <c r="S1985" s="53" t="s">
        <v>4206</v>
      </c>
      <c r="T1985" s="53" t="s">
        <v>389</v>
      </c>
      <c r="U1985" s="82">
        <v>1</v>
      </c>
      <c r="V1985" s="53">
        <v>2</v>
      </c>
      <c r="W1985" s="53" t="s">
        <v>390</v>
      </c>
      <c r="X1985" s="53"/>
      <c r="Y1985" s="58">
        <v>53.641620000000003</v>
      </c>
      <c r="Z1985" s="367">
        <v>15505</v>
      </c>
      <c r="AA1985" s="53"/>
      <c r="AB1985" s="53" t="s">
        <v>4178</v>
      </c>
      <c r="AC1985" s="71" t="s">
        <v>1875</v>
      </c>
      <c r="AD1985" s="57">
        <v>15505</v>
      </c>
      <c r="AE1985" s="53"/>
      <c r="AF1985" s="53"/>
      <c r="AG1985" s="53">
        <v>11</v>
      </c>
      <c r="AH1985" s="367">
        <v>0</v>
      </c>
      <c r="AI1985" s="53" t="s">
        <v>1995</v>
      </c>
      <c r="AJ1985" s="53" t="s">
        <v>1869</v>
      </c>
    </row>
    <row r="1986" spans="1:36" s="148" customFormat="1" ht="90">
      <c r="A1986" s="53" t="s">
        <v>1600</v>
      </c>
      <c r="B1986" s="81" t="s">
        <v>6469</v>
      </c>
      <c r="C1986" s="54">
        <v>3000560</v>
      </c>
      <c r="D1986" s="52" t="s">
        <v>465</v>
      </c>
      <c r="E1986" s="53" t="s">
        <v>337</v>
      </c>
      <c r="F1986" s="55">
        <v>41470</v>
      </c>
      <c r="G1986" s="55">
        <v>41500</v>
      </c>
      <c r="H1986" s="53" t="s">
        <v>111</v>
      </c>
      <c r="I1986" s="169">
        <v>572.05999999999995</v>
      </c>
      <c r="J1986" s="56">
        <v>574.69276738252813</v>
      </c>
      <c r="K1986" s="56">
        <v>572.05999999999995</v>
      </c>
      <c r="L1986" s="58">
        <v>675030.79999999993</v>
      </c>
      <c r="M1986" s="59">
        <v>41502</v>
      </c>
      <c r="N1986" s="53">
        <v>2013</v>
      </c>
      <c r="O1986" s="61">
        <v>41519</v>
      </c>
      <c r="P1986" s="53">
        <v>2013</v>
      </c>
      <c r="Q1986" s="61">
        <v>41548</v>
      </c>
      <c r="R1986" s="53" t="s">
        <v>342</v>
      </c>
      <c r="S1986" s="53" t="s">
        <v>4197</v>
      </c>
      <c r="T1986" s="53" t="s">
        <v>389</v>
      </c>
      <c r="U1986" s="82">
        <v>1</v>
      </c>
      <c r="V1986" s="53">
        <v>2</v>
      </c>
      <c r="W1986" s="53" t="s">
        <v>390</v>
      </c>
      <c r="X1986" s="53"/>
      <c r="Y1986" s="58">
        <v>675.03079999999989</v>
      </c>
      <c r="Z1986" s="367">
        <v>3158.8989999999999</v>
      </c>
      <c r="AA1986" s="53"/>
      <c r="AB1986" s="53" t="s">
        <v>4178</v>
      </c>
      <c r="AC1986" s="53" t="s">
        <v>1875</v>
      </c>
      <c r="AD1986" s="57">
        <v>3158.8989999999999</v>
      </c>
      <c r="AE1986" s="70"/>
      <c r="AF1986" s="70"/>
      <c r="AG1986" s="53">
        <v>11</v>
      </c>
      <c r="AH1986" s="367">
        <v>0</v>
      </c>
      <c r="AI1986" s="53" t="s">
        <v>1995</v>
      </c>
      <c r="AJ1986" s="53" t="s">
        <v>1869</v>
      </c>
    </row>
    <row r="1987" spans="1:36" s="148" customFormat="1" ht="90">
      <c r="A1987" s="53" t="s">
        <v>1600</v>
      </c>
      <c r="B1987" s="81" t="s">
        <v>6664</v>
      </c>
      <c r="C1987" s="54">
        <v>3000560</v>
      </c>
      <c r="D1987" s="52" t="s">
        <v>465</v>
      </c>
      <c r="E1987" s="53" t="s">
        <v>337</v>
      </c>
      <c r="F1987" s="55">
        <v>41498</v>
      </c>
      <c r="G1987" s="55">
        <v>41526</v>
      </c>
      <c r="H1987" s="53" t="s">
        <v>111</v>
      </c>
      <c r="I1987" s="169">
        <v>92.89</v>
      </c>
      <c r="J1987" s="56">
        <v>93.322125083520021</v>
      </c>
      <c r="K1987" s="56">
        <v>92.89</v>
      </c>
      <c r="L1987" s="58">
        <v>109610.2</v>
      </c>
      <c r="M1987" s="59">
        <v>41554</v>
      </c>
      <c r="N1987" s="53">
        <v>2013</v>
      </c>
      <c r="O1987" s="61">
        <v>41568</v>
      </c>
      <c r="P1987" s="53">
        <v>2013</v>
      </c>
      <c r="Q1987" s="61">
        <v>41638</v>
      </c>
      <c r="R1987" s="53" t="s">
        <v>342</v>
      </c>
      <c r="S1987" s="53" t="s">
        <v>6665</v>
      </c>
      <c r="T1987" s="53" t="s">
        <v>389</v>
      </c>
      <c r="U1987" s="82">
        <v>1</v>
      </c>
      <c r="V1987" s="53">
        <v>2</v>
      </c>
      <c r="W1987" s="53" t="s">
        <v>390</v>
      </c>
      <c r="X1987" s="53"/>
      <c r="Y1987" s="58">
        <v>109.61019999999999</v>
      </c>
      <c r="Z1987" s="367">
        <v>287.17263636363634</v>
      </c>
      <c r="AA1987" s="53"/>
      <c r="AB1987" s="53" t="s">
        <v>4178</v>
      </c>
      <c r="AC1987" s="53" t="s">
        <v>1875</v>
      </c>
      <c r="AD1987" s="57">
        <v>3158.8989999999999</v>
      </c>
      <c r="AE1987" s="70"/>
      <c r="AF1987" s="70"/>
      <c r="AG1987" s="53">
        <v>11</v>
      </c>
      <c r="AH1987" s="367">
        <v>0</v>
      </c>
      <c r="AI1987" s="53" t="s">
        <v>1995</v>
      </c>
      <c r="AJ1987" s="53" t="s">
        <v>1869</v>
      </c>
    </row>
    <row r="1988" spans="1:36" s="148" customFormat="1" ht="90">
      <c r="A1988" s="53" t="s">
        <v>1600</v>
      </c>
      <c r="B1988" s="81" t="s">
        <v>6813</v>
      </c>
      <c r="C1988" s="54">
        <v>3000560</v>
      </c>
      <c r="D1988" s="52" t="s">
        <v>465</v>
      </c>
      <c r="E1988" s="53" t="s">
        <v>337</v>
      </c>
      <c r="F1988" s="55">
        <v>41512</v>
      </c>
      <c r="G1988" s="55">
        <v>41523</v>
      </c>
      <c r="H1988" s="53" t="s">
        <v>111</v>
      </c>
      <c r="I1988" s="169">
        <v>380.67</v>
      </c>
      <c r="J1988" s="56">
        <v>382.42887776064003</v>
      </c>
      <c r="K1988" s="56">
        <v>380.67</v>
      </c>
      <c r="L1988" s="58">
        <v>449190.60000000003</v>
      </c>
      <c r="M1988" s="59">
        <v>41547</v>
      </c>
      <c r="N1988" s="53">
        <v>2013</v>
      </c>
      <c r="O1988" s="61">
        <v>41554</v>
      </c>
      <c r="P1988" s="53">
        <v>2013</v>
      </c>
      <c r="Q1988" s="61">
        <v>41589</v>
      </c>
      <c r="R1988" s="53" t="s">
        <v>342</v>
      </c>
      <c r="S1988" s="53" t="s">
        <v>4197</v>
      </c>
      <c r="T1988" s="53" t="s">
        <v>389</v>
      </c>
      <c r="U1988" s="82">
        <v>1</v>
      </c>
      <c r="V1988" s="53">
        <v>2</v>
      </c>
      <c r="W1988" s="53" t="s">
        <v>390</v>
      </c>
      <c r="X1988" s="53"/>
      <c r="Y1988" s="58">
        <v>449.19060000000002</v>
      </c>
      <c r="Z1988" s="367">
        <v>3158.8989999999999</v>
      </c>
      <c r="AA1988" s="53"/>
      <c r="AB1988" s="53" t="s">
        <v>4178</v>
      </c>
      <c r="AC1988" s="53" t="s">
        <v>1875</v>
      </c>
      <c r="AD1988" s="57">
        <v>3158.8989999999999</v>
      </c>
      <c r="AE1988" s="70"/>
      <c r="AF1988" s="70"/>
      <c r="AG1988" s="53">
        <v>11</v>
      </c>
      <c r="AH1988" s="367">
        <v>0</v>
      </c>
      <c r="AI1988" s="53" t="s">
        <v>1995</v>
      </c>
      <c r="AJ1988" s="53" t="s">
        <v>1869</v>
      </c>
    </row>
    <row r="1989" spans="1:36" s="148" customFormat="1" ht="45">
      <c r="A1989" s="53" t="s">
        <v>1600</v>
      </c>
      <c r="B1989" s="81">
        <v>2714</v>
      </c>
      <c r="C1989" s="54">
        <v>3000560</v>
      </c>
      <c r="D1989" s="52" t="s">
        <v>465</v>
      </c>
      <c r="E1989" s="53" t="s">
        <v>337</v>
      </c>
      <c r="F1989" s="55">
        <v>41470</v>
      </c>
      <c r="G1989" s="55">
        <v>41500</v>
      </c>
      <c r="H1989" s="53" t="s">
        <v>99</v>
      </c>
      <c r="I1989" s="169">
        <v>258.86</v>
      </c>
      <c r="J1989" s="56">
        <v>260.04937999392007</v>
      </c>
      <c r="K1989" s="56">
        <v>258.86</v>
      </c>
      <c r="L1989" s="58">
        <v>305454.8</v>
      </c>
      <c r="M1989" s="59">
        <v>41508</v>
      </c>
      <c r="N1989" s="53" t="s">
        <v>690</v>
      </c>
      <c r="O1989" s="61">
        <v>41519</v>
      </c>
      <c r="P1989" s="53">
        <v>2013</v>
      </c>
      <c r="Q1989" s="61">
        <v>41547</v>
      </c>
      <c r="R1989" s="53" t="s">
        <v>342</v>
      </c>
      <c r="S1989" s="53" t="s">
        <v>4207</v>
      </c>
      <c r="T1989" s="53" t="s">
        <v>389</v>
      </c>
      <c r="U1989" s="82">
        <v>1</v>
      </c>
      <c r="V1989" s="53">
        <v>2</v>
      </c>
      <c r="W1989" s="53" t="s">
        <v>390</v>
      </c>
      <c r="X1989" s="53"/>
      <c r="Y1989" s="58">
        <v>305.45479999999998</v>
      </c>
      <c r="Z1989" s="367">
        <v>1589.6</v>
      </c>
      <c r="AA1989" s="53"/>
      <c r="AB1989" s="53" t="s">
        <v>4208</v>
      </c>
      <c r="AC1989" s="71">
        <v>41295</v>
      </c>
      <c r="AD1989" s="57">
        <v>397.4</v>
      </c>
      <c r="AE1989" s="70">
        <v>0.25</v>
      </c>
      <c r="AF1989" s="70"/>
      <c r="AG1989" s="53"/>
      <c r="AH1989" s="367">
        <v>0</v>
      </c>
      <c r="AI1989" s="53" t="s">
        <v>2105</v>
      </c>
      <c r="AJ1989" s="53" t="s">
        <v>689</v>
      </c>
    </row>
    <row r="1990" spans="1:36" s="148" customFormat="1" ht="45">
      <c r="A1990" s="53" t="s">
        <v>1600</v>
      </c>
      <c r="B1990" s="60">
        <v>2715</v>
      </c>
      <c r="C1990" s="80">
        <v>3000560</v>
      </c>
      <c r="D1990" s="52" t="s">
        <v>465</v>
      </c>
      <c r="E1990" s="53" t="s">
        <v>337</v>
      </c>
      <c r="F1990" s="55">
        <v>41470</v>
      </c>
      <c r="G1990" s="55">
        <v>41500</v>
      </c>
      <c r="H1990" s="53" t="s">
        <v>99</v>
      </c>
      <c r="I1990" s="57">
        <v>1987.52</v>
      </c>
      <c r="J1990" s="56">
        <v>2303.4653868257283</v>
      </c>
      <c r="K1990" s="56">
        <v>1987.52</v>
      </c>
      <c r="L1990" s="58">
        <v>2345273.6</v>
      </c>
      <c r="M1990" s="59">
        <v>41508</v>
      </c>
      <c r="N1990" s="53">
        <v>2013</v>
      </c>
      <c r="O1990" s="61">
        <v>41519</v>
      </c>
      <c r="P1990" s="53">
        <v>2013</v>
      </c>
      <c r="Q1990" s="61">
        <v>41547</v>
      </c>
      <c r="R1990" s="53" t="s">
        <v>342</v>
      </c>
      <c r="S1990" s="53" t="s">
        <v>4209</v>
      </c>
      <c r="T1990" s="53" t="s">
        <v>389</v>
      </c>
      <c r="U1990" s="82">
        <v>1</v>
      </c>
      <c r="V1990" s="53">
        <v>2</v>
      </c>
      <c r="W1990" s="53" t="s">
        <v>390</v>
      </c>
      <c r="X1990" s="53"/>
      <c r="Y1990" s="58">
        <v>2345.2736</v>
      </c>
      <c r="Z1990" s="367">
        <v>2358.9743589743589</v>
      </c>
      <c r="AA1990" s="53"/>
      <c r="AB1990" s="53" t="s">
        <v>4210</v>
      </c>
      <c r="AC1990" s="71">
        <v>41295</v>
      </c>
      <c r="AD1990" s="57">
        <v>2760</v>
      </c>
      <c r="AE1990" s="53"/>
      <c r="AF1990" s="53">
        <v>1.17</v>
      </c>
      <c r="AG1990" s="53"/>
      <c r="AH1990" s="367">
        <v>0</v>
      </c>
      <c r="AI1990" s="53" t="s">
        <v>2105</v>
      </c>
      <c r="AJ1990" s="53" t="s">
        <v>689</v>
      </c>
    </row>
    <row r="1991" spans="1:36" s="148" customFormat="1" ht="45">
      <c r="A1991" s="53" t="s">
        <v>1600</v>
      </c>
      <c r="B1991" s="60">
        <v>2716</v>
      </c>
      <c r="C1991" s="80">
        <v>3000560</v>
      </c>
      <c r="D1991" s="52" t="s">
        <v>465</v>
      </c>
      <c r="E1991" s="53" t="s">
        <v>337</v>
      </c>
      <c r="F1991" s="55">
        <v>41470</v>
      </c>
      <c r="G1991" s="55">
        <v>41500</v>
      </c>
      <c r="H1991" s="53" t="s">
        <v>99</v>
      </c>
      <c r="I1991" s="57">
        <v>1001.75</v>
      </c>
      <c r="J1991" s="56">
        <v>1153.9557234783363</v>
      </c>
      <c r="K1991" s="56">
        <v>1001.75</v>
      </c>
      <c r="L1991" s="58">
        <v>1182064.9999999998</v>
      </c>
      <c r="M1991" s="59">
        <v>41508</v>
      </c>
      <c r="N1991" s="53">
        <v>2013</v>
      </c>
      <c r="O1991" s="61">
        <v>41519</v>
      </c>
      <c r="P1991" s="53">
        <v>2013</v>
      </c>
      <c r="Q1991" s="61">
        <v>41547</v>
      </c>
      <c r="R1991" s="53" t="s">
        <v>342</v>
      </c>
      <c r="S1991" s="53" t="s">
        <v>4211</v>
      </c>
      <c r="T1991" s="53" t="s">
        <v>389</v>
      </c>
      <c r="U1991" s="82">
        <v>1</v>
      </c>
      <c r="V1991" s="53">
        <v>2</v>
      </c>
      <c r="W1991" s="53" t="s">
        <v>390</v>
      </c>
      <c r="X1991" s="53"/>
      <c r="Y1991" s="58">
        <v>1182.0649999999998</v>
      </c>
      <c r="Z1991" s="367">
        <v>3.1624364258683445E-2</v>
      </c>
      <c r="AA1991" s="53"/>
      <c r="AB1991" s="53" t="s">
        <v>4212</v>
      </c>
      <c r="AC1991" s="71">
        <v>41295</v>
      </c>
      <c r="AD1991" s="57">
        <v>1312</v>
      </c>
      <c r="AE1991" s="53"/>
      <c r="AF1991" s="53" t="s">
        <v>4213</v>
      </c>
      <c r="AG1991" s="53"/>
      <c r="AH1991" s="367">
        <v>0</v>
      </c>
      <c r="AI1991" s="53" t="s">
        <v>2105</v>
      </c>
      <c r="AJ1991" s="53" t="s">
        <v>689</v>
      </c>
    </row>
    <row r="1992" spans="1:36" s="148" customFormat="1" ht="60">
      <c r="A1992" s="53" t="s">
        <v>1600</v>
      </c>
      <c r="B1992" s="60">
        <v>2717</v>
      </c>
      <c r="C1992" s="80">
        <v>3000560</v>
      </c>
      <c r="D1992" s="52" t="s">
        <v>465</v>
      </c>
      <c r="E1992" s="53" t="s">
        <v>60</v>
      </c>
      <c r="F1992" s="55">
        <v>41379</v>
      </c>
      <c r="G1992" s="55">
        <v>41408</v>
      </c>
      <c r="H1992" s="53" t="s">
        <v>99</v>
      </c>
      <c r="I1992" s="57">
        <v>3385.64</v>
      </c>
      <c r="J1992" s="56">
        <v>3307.5640581747848</v>
      </c>
      <c r="K1992" s="56">
        <v>3307.5639999999999</v>
      </c>
      <c r="L1992" s="58">
        <v>3902925.5199999996</v>
      </c>
      <c r="M1992" s="59">
        <v>41436</v>
      </c>
      <c r="N1992" s="53">
        <v>2013</v>
      </c>
      <c r="O1992" s="61">
        <v>41456</v>
      </c>
      <c r="P1992" s="53">
        <v>2013</v>
      </c>
      <c r="Q1992" s="61">
        <v>41547</v>
      </c>
      <c r="R1992" s="53" t="s">
        <v>342</v>
      </c>
      <c r="S1992" s="53" t="s">
        <v>4214</v>
      </c>
      <c r="T1992" s="53" t="s">
        <v>389</v>
      </c>
      <c r="U1992" s="82">
        <v>1</v>
      </c>
      <c r="V1992" s="53">
        <v>2</v>
      </c>
      <c r="W1992" s="53" t="s">
        <v>390</v>
      </c>
      <c r="X1992" s="53" t="s">
        <v>4215</v>
      </c>
      <c r="Y1992" s="58">
        <v>3902.9255199999998</v>
      </c>
      <c r="Z1992" s="367">
        <v>17049.04</v>
      </c>
      <c r="AA1992" s="53"/>
      <c r="AB1992" s="53" t="s">
        <v>4216</v>
      </c>
      <c r="AC1992" s="71">
        <v>41272</v>
      </c>
      <c r="AD1992" s="57">
        <v>17049.04</v>
      </c>
      <c r="AE1992" s="53"/>
      <c r="AF1992" s="53"/>
      <c r="AG1992" s="53" t="s">
        <v>9</v>
      </c>
      <c r="AH1992" s="367">
        <v>0</v>
      </c>
      <c r="AI1992" s="53" t="s">
        <v>2105</v>
      </c>
      <c r="AJ1992" s="53" t="s">
        <v>689</v>
      </c>
    </row>
    <row r="1993" spans="1:36" s="148" customFormat="1" ht="75">
      <c r="A1993" s="53" t="s">
        <v>1600</v>
      </c>
      <c r="B1993" s="60">
        <v>2718</v>
      </c>
      <c r="C1993" s="80">
        <v>3000560</v>
      </c>
      <c r="D1993" s="52" t="s">
        <v>465</v>
      </c>
      <c r="E1993" s="53" t="s">
        <v>60</v>
      </c>
      <c r="F1993" s="55">
        <v>41442</v>
      </c>
      <c r="G1993" s="55">
        <v>41463</v>
      </c>
      <c r="H1993" s="53" t="s">
        <v>99</v>
      </c>
      <c r="I1993" s="57">
        <v>5553.96</v>
      </c>
      <c r="J1993" s="56">
        <v>6214.6893097336333</v>
      </c>
      <c r="K1993" s="56">
        <v>5553.96</v>
      </c>
      <c r="L1993" s="58">
        <v>6553672.7999999998</v>
      </c>
      <c r="M1993" s="59">
        <v>41488</v>
      </c>
      <c r="N1993" s="53">
        <v>2013</v>
      </c>
      <c r="O1993" s="61">
        <v>41498</v>
      </c>
      <c r="P1993" s="53">
        <v>2013</v>
      </c>
      <c r="Q1993" s="61">
        <v>41562</v>
      </c>
      <c r="R1993" s="53" t="s">
        <v>342</v>
      </c>
      <c r="S1993" s="53" t="s">
        <v>6351</v>
      </c>
      <c r="T1993" s="53" t="s">
        <v>389</v>
      </c>
      <c r="U1993" s="82">
        <v>1</v>
      </c>
      <c r="V1993" s="53">
        <v>2</v>
      </c>
      <c r="W1993" s="53" t="s">
        <v>390</v>
      </c>
      <c r="X1993" s="53"/>
      <c r="Y1993" s="58">
        <v>6553.6727999999994</v>
      </c>
      <c r="Z1993" s="367">
        <v>5930.1989999999996</v>
      </c>
      <c r="AA1993" s="53"/>
      <c r="AB1993" s="53" t="s">
        <v>4217</v>
      </c>
      <c r="AC1993" s="71" t="s">
        <v>1875</v>
      </c>
      <c r="AD1993" s="57">
        <v>5930.1989999999996</v>
      </c>
      <c r="AE1993" s="53"/>
      <c r="AF1993" s="53"/>
      <c r="AG1993" s="53" t="s">
        <v>9</v>
      </c>
      <c r="AH1993" s="367">
        <v>0</v>
      </c>
      <c r="AI1993" s="53" t="s">
        <v>2105</v>
      </c>
      <c r="AJ1993" s="53" t="s">
        <v>689</v>
      </c>
    </row>
    <row r="1994" spans="1:36" s="148" customFormat="1" ht="45">
      <c r="A1994" s="53" t="s">
        <v>1600</v>
      </c>
      <c r="B1994" s="60">
        <v>2719</v>
      </c>
      <c r="C1994" s="80">
        <v>3000560</v>
      </c>
      <c r="D1994" s="52" t="s">
        <v>465</v>
      </c>
      <c r="E1994" s="53" t="s">
        <v>60</v>
      </c>
      <c r="F1994" s="55">
        <v>41383</v>
      </c>
      <c r="G1994" s="55">
        <v>41425</v>
      </c>
      <c r="H1994" s="53" t="s">
        <v>2104</v>
      </c>
      <c r="I1994" s="57">
        <v>6565.415</v>
      </c>
      <c r="J1994" s="56">
        <v>6368.7972015870928</v>
      </c>
      <c r="K1994" s="56">
        <v>6368.7969999999996</v>
      </c>
      <c r="L1994" s="58">
        <v>7515180.459999999</v>
      </c>
      <c r="M1994" s="59">
        <v>41446</v>
      </c>
      <c r="N1994" s="53">
        <v>2013</v>
      </c>
      <c r="O1994" s="61">
        <v>41477</v>
      </c>
      <c r="P1994" s="53">
        <v>2013</v>
      </c>
      <c r="Q1994" s="61">
        <v>41607</v>
      </c>
      <c r="R1994" s="53" t="s">
        <v>342</v>
      </c>
      <c r="S1994" s="53" t="s">
        <v>4218</v>
      </c>
      <c r="T1994" s="53" t="s">
        <v>389</v>
      </c>
      <c r="U1994" s="82">
        <v>1</v>
      </c>
      <c r="V1994" s="53">
        <v>2</v>
      </c>
      <c r="W1994" s="53" t="s">
        <v>390</v>
      </c>
      <c r="X1994" s="53"/>
      <c r="Y1994" s="58">
        <v>7515.1804599999987</v>
      </c>
      <c r="Z1994" s="367">
        <v>8050</v>
      </c>
      <c r="AA1994" s="53"/>
      <c r="AB1994" s="53" t="s">
        <v>4219</v>
      </c>
      <c r="AC1994" s="71">
        <v>41326</v>
      </c>
      <c r="AD1994" s="57">
        <v>8050</v>
      </c>
      <c r="AE1994" s="53"/>
      <c r="AF1994" s="53"/>
      <c r="AG1994" s="53" t="s">
        <v>9</v>
      </c>
      <c r="AH1994" s="367">
        <v>0</v>
      </c>
      <c r="AI1994" s="53" t="s">
        <v>2104</v>
      </c>
      <c r="AJ1994" s="53" t="s">
        <v>689</v>
      </c>
    </row>
    <row r="1995" spans="1:36" s="148" customFormat="1" ht="45">
      <c r="A1995" s="53" t="s">
        <v>1600</v>
      </c>
      <c r="B1995" s="60">
        <v>2720</v>
      </c>
      <c r="C1995" s="80">
        <v>3000560</v>
      </c>
      <c r="D1995" s="52" t="s">
        <v>465</v>
      </c>
      <c r="E1995" s="53" t="s">
        <v>60</v>
      </c>
      <c r="F1995" s="55">
        <v>41288</v>
      </c>
      <c r="G1995" s="55">
        <v>41316</v>
      </c>
      <c r="H1995" s="53" t="s">
        <v>99</v>
      </c>
      <c r="I1995" s="57">
        <v>4528</v>
      </c>
      <c r="J1995" s="56">
        <v>4075.2000000000007</v>
      </c>
      <c r="K1995" s="56">
        <v>4075.2</v>
      </c>
      <c r="L1995" s="58">
        <v>4808736</v>
      </c>
      <c r="M1995" s="59">
        <v>41344</v>
      </c>
      <c r="N1995" s="53">
        <v>2013</v>
      </c>
      <c r="O1995" s="61">
        <v>41394</v>
      </c>
      <c r="P1995" s="53">
        <v>2013</v>
      </c>
      <c r="Q1995" s="61">
        <v>41453</v>
      </c>
      <c r="R1995" s="53" t="s">
        <v>342</v>
      </c>
      <c r="S1995" s="53" t="s">
        <v>4220</v>
      </c>
      <c r="T1995" s="53" t="s">
        <v>389</v>
      </c>
      <c r="U1995" s="82">
        <v>1</v>
      </c>
      <c r="V1995" s="53">
        <v>2</v>
      </c>
      <c r="W1995" s="53" t="s">
        <v>390</v>
      </c>
      <c r="X1995" s="53" t="s">
        <v>4221</v>
      </c>
      <c r="Y1995" s="58">
        <v>4808.7359999999999</v>
      </c>
      <c r="Z1995" s="367">
        <v>5535</v>
      </c>
      <c r="AA1995" s="53"/>
      <c r="AB1995" s="53" t="s">
        <v>4222</v>
      </c>
      <c r="AC1995" s="71" t="s">
        <v>1875</v>
      </c>
      <c r="AD1995" s="57">
        <v>5535</v>
      </c>
      <c r="AE1995" s="53"/>
      <c r="AF1995" s="53"/>
      <c r="AG1995" s="53">
        <v>1</v>
      </c>
      <c r="AH1995" s="367">
        <v>0</v>
      </c>
      <c r="AI1995" s="53" t="s">
        <v>2105</v>
      </c>
      <c r="AJ1995" s="53" t="s">
        <v>689</v>
      </c>
    </row>
    <row r="1996" spans="1:36" s="148" customFormat="1" ht="90">
      <c r="A1996" s="53" t="s">
        <v>1600</v>
      </c>
      <c r="B1996" s="60">
        <v>2721</v>
      </c>
      <c r="C1996" s="80">
        <v>3000560</v>
      </c>
      <c r="D1996" s="52" t="s">
        <v>465</v>
      </c>
      <c r="E1996" s="53" t="s">
        <v>60</v>
      </c>
      <c r="F1996" s="55">
        <v>41288</v>
      </c>
      <c r="G1996" s="55">
        <v>41316</v>
      </c>
      <c r="H1996" s="53" t="s">
        <v>99</v>
      </c>
      <c r="I1996" s="57">
        <v>4392.03</v>
      </c>
      <c r="J1996" s="56">
        <v>3796.5223421794949</v>
      </c>
      <c r="K1996" s="56">
        <v>3796.5219999999999</v>
      </c>
      <c r="L1996" s="58">
        <v>4479895.96</v>
      </c>
      <c r="M1996" s="59">
        <v>41344</v>
      </c>
      <c r="N1996" s="53">
        <v>2013</v>
      </c>
      <c r="O1996" s="61">
        <v>41394</v>
      </c>
      <c r="P1996" s="53">
        <v>2013</v>
      </c>
      <c r="Q1996" s="61">
        <v>41547</v>
      </c>
      <c r="R1996" s="53" t="s">
        <v>342</v>
      </c>
      <c r="S1996" s="53" t="s">
        <v>4223</v>
      </c>
      <c r="T1996" s="53" t="s">
        <v>389</v>
      </c>
      <c r="U1996" s="82">
        <v>1</v>
      </c>
      <c r="V1996" s="53">
        <v>2</v>
      </c>
      <c r="W1996" s="53" t="s">
        <v>390</v>
      </c>
      <c r="X1996" s="53" t="s">
        <v>790</v>
      </c>
      <c r="Y1996" s="58">
        <v>4479.8959599999998</v>
      </c>
      <c r="Z1996" s="367">
        <v>5790.2460000000001</v>
      </c>
      <c r="AA1996" s="53"/>
      <c r="AB1996" s="53" t="s">
        <v>4173</v>
      </c>
      <c r="AC1996" s="71" t="s">
        <v>1816</v>
      </c>
      <c r="AD1996" s="57">
        <v>5790.2460000000001</v>
      </c>
      <c r="AE1996" s="53"/>
      <c r="AF1996" s="53"/>
      <c r="AG1996" s="53" t="s">
        <v>9</v>
      </c>
      <c r="AH1996" s="367">
        <v>0</v>
      </c>
      <c r="AI1996" s="53" t="s">
        <v>2105</v>
      </c>
      <c r="AJ1996" s="53" t="s">
        <v>689</v>
      </c>
    </row>
    <row r="1997" spans="1:36" s="148" customFormat="1" ht="90">
      <c r="A1997" s="53" t="s">
        <v>1600</v>
      </c>
      <c r="B1997" s="60" t="s">
        <v>4224</v>
      </c>
      <c r="C1997" s="80">
        <v>3000560</v>
      </c>
      <c r="D1997" s="52" t="s">
        <v>465</v>
      </c>
      <c r="E1997" s="53" t="s">
        <v>60</v>
      </c>
      <c r="F1997" s="55">
        <v>41288</v>
      </c>
      <c r="G1997" s="55">
        <v>41316</v>
      </c>
      <c r="H1997" s="53" t="s">
        <v>99</v>
      </c>
      <c r="I1997" s="57">
        <v>718.47</v>
      </c>
      <c r="J1997" s="56">
        <v>695.12006108160017</v>
      </c>
      <c r="K1997" s="56">
        <v>695.12</v>
      </c>
      <c r="L1997" s="58">
        <v>820241.6</v>
      </c>
      <c r="M1997" s="59">
        <v>41344</v>
      </c>
      <c r="N1997" s="53">
        <v>2013</v>
      </c>
      <c r="O1997" s="61">
        <v>41394</v>
      </c>
      <c r="P1997" s="53">
        <v>2013</v>
      </c>
      <c r="Q1997" s="61">
        <v>41547</v>
      </c>
      <c r="R1997" s="53" t="s">
        <v>342</v>
      </c>
      <c r="S1997" s="53" t="s">
        <v>4223</v>
      </c>
      <c r="T1997" s="53" t="s">
        <v>389</v>
      </c>
      <c r="U1997" s="82">
        <v>1</v>
      </c>
      <c r="V1997" s="53">
        <v>2</v>
      </c>
      <c r="W1997" s="53" t="s">
        <v>390</v>
      </c>
      <c r="X1997" s="53" t="s">
        <v>790</v>
      </c>
      <c r="Y1997" s="58">
        <v>820.24159999999995</v>
      </c>
      <c r="Z1997" s="367">
        <v>847.79499999999996</v>
      </c>
      <c r="AA1997" s="53"/>
      <c r="AB1997" s="53" t="s">
        <v>4173</v>
      </c>
      <c r="AC1997" s="71" t="s">
        <v>1816</v>
      </c>
      <c r="AD1997" s="57">
        <v>847.79499999999996</v>
      </c>
      <c r="AE1997" s="53"/>
      <c r="AF1997" s="53"/>
      <c r="AG1997" s="53" t="s">
        <v>9</v>
      </c>
      <c r="AH1997" s="367">
        <v>0</v>
      </c>
      <c r="AI1997" s="53" t="s">
        <v>2105</v>
      </c>
      <c r="AJ1997" s="53" t="s">
        <v>689</v>
      </c>
    </row>
    <row r="1998" spans="1:36" s="148" customFormat="1" ht="90">
      <c r="A1998" s="53" t="s">
        <v>1600</v>
      </c>
      <c r="B1998" s="60" t="s">
        <v>4225</v>
      </c>
      <c r="C1998" s="80">
        <v>3000560</v>
      </c>
      <c r="D1998" s="52" t="s">
        <v>465</v>
      </c>
      <c r="E1998" s="53" t="s">
        <v>60</v>
      </c>
      <c r="F1998" s="55">
        <v>41288</v>
      </c>
      <c r="G1998" s="55">
        <v>41316</v>
      </c>
      <c r="H1998" s="53" t="s">
        <v>99</v>
      </c>
      <c r="I1998" s="57">
        <v>1736.5</v>
      </c>
      <c r="J1998" s="56">
        <v>1670.6578740768005</v>
      </c>
      <c r="K1998" s="56">
        <v>1670.6569999999999</v>
      </c>
      <c r="L1998" s="58">
        <v>1971375.2599999998</v>
      </c>
      <c r="M1998" s="59">
        <v>41344</v>
      </c>
      <c r="N1998" s="53">
        <v>2013</v>
      </c>
      <c r="O1998" s="61">
        <v>41394</v>
      </c>
      <c r="P1998" s="53">
        <v>2013</v>
      </c>
      <c r="Q1998" s="61">
        <v>41547</v>
      </c>
      <c r="R1998" s="53" t="s">
        <v>342</v>
      </c>
      <c r="S1998" s="53" t="s">
        <v>4223</v>
      </c>
      <c r="T1998" s="53" t="s">
        <v>389</v>
      </c>
      <c r="U1998" s="82">
        <v>1</v>
      </c>
      <c r="V1998" s="53">
        <v>2</v>
      </c>
      <c r="W1998" s="53" t="s">
        <v>390</v>
      </c>
      <c r="X1998" s="53" t="s">
        <v>790</v>
      </c>
      <c r="Y1998" s="58">
        <v>1971.3752599999998</v>
      </c>
      <c r="Z1998" s="367">
        <v>2049.0700000000002</v>
      </c>
      <c r="AA1998" s="53"/>
      <c r="AB1998" s="53" t="s">
        <v>4173</v>
      </c>
      <c r="AC1998" s="71" t="s">
        <v>1816</v>
      </c>
      <c r="AD1998" s="57">
        <v>2049.0700000000002</v>
      </c>
      <c r="AE1998" s="53"/>
      <c r="AF1998" s="53"/>
      <c r="AG1998" s="53" t="s">
        <v>9</v>
      </c>
      <c r="AH1998" s="367">
        <v>0</v>
      </c>
      <c r="AI1998" s="53" t="s">
        <v>2105</v>
      </c>
      <c r="AJ1998" s="53" t="s">
        <v>689</v>
      </c>
    </row>
    <row r="1999" spans="1:36" s="148" customFormat="1" ht="45">
      <c r="A1999" s="53" t="s">
        <v>1600</v>
      </c>
      <c r="B1999" s="60">
        <v>2722</v>
      </c>
      <c r="C1999" s="80">
        <v>3000560</v>
      </c>
      <c r="D1999" s="52" t="s">
        <v>465</v>
      </c>
      <c r="E1999" s="53" t="s">
        <v>60</v>
      </c>
      <c r="F1999" s="55">
        <v>41288</v>
      </c>
      <c r="G1999" s="55">
        <v>41316</v>
      </c>
      <c r="H1999" s="53" t="s">
        <v>99</v>
      </c>
      <c r="I1999" s="57">
        <v>2500</v>
      </c>
      <c r="J1999" s="56">
        <v>2250.0000000000005</v>
      </c>
      <c r="K1999" s="56">
        <v>2250</v>
      </c>
      <c r="L1999" s="58">
        <v>2655000</v>
      </c>
      <c r="M1999" s="59">
        <v>41344</v>
      </c>
      <c r="N1999" s="53">
        <v>2013</v>
      </c>
      <c r="O1999" s="61">
        <v>41394</v>
      </c>
      <c r="P1999" s="53">
        <v>2013</v>
      </c>
      <c r="Q1999" s="61">
        <v>41453</v>
      </c>
      <c r="R1999" s="53" t="s">
        <v>342</v>
      </c>
      <c r="S1999" s="53" t="s">
        <v>4226</v>
      </c>
      <c r="T1999" s="53" t="s">
        <v>389</v>
      </c>
      <c r="U1999" s="82">
        <v>1</v>
      </c>
      <c r="V1999" s="53">
        <v>2</v>
      </c>
      <c r="W1999" s="53" t="s">
        <v>390</v>
      </c>
      <c r="X1999" s="53" t="s">
        <v>4227</v>
      </c>
      <c r="Y1999" s="58">
        <v>2655</v>
      </c>
      <c r="Z1999" s="367">
        <v>3576</v>
      </c>
      <c r="AA1999" s="53"/>
      <c r="AB1999" s="53" t="s">
        <v>4189</v>
      </c>
      <c r="AC1999" s="71">
        <v>41288</v>
      </c>
      <c r="AD1999" s="57">
        <v>3576</v>
      </c>
      <c r="AE1999" s="53"/>
      <c r="AF1999" s="53"/>
      <c r="AG1999" s="53" t="s">
        <v>9</v>
      </c>
      <c r="AH1999" s="367">
        <v>0</v>
      </c>
      <c r="AI1999" s="53" t="s">
        <v>2105</v>
      </c>
      <c r="AJ1999" s="53" t="s">
        <v>689</v>
      </c>
    </row>
    <row r="2000" spans="1:36" s="148" customFormat="1" ht="45">
      <c r="A2000" s="53" t="s">
        <v>1600</v>
      </c>
      <c r="B2000" s="60">
        <v>2723</v>
      </c>
      <c r="C2000" s="80">
        <v>3000560</v>
      </c>
      <c r="D2000" s="52" t="s">
        <v>465</v>
      </c>
      <c r="E2000" s="53" t="s">
        <v>60</v>
      </c>
      <c r="F2000" s="55">
        <v>41269</v>
      </c>
      <c r="G2000" s="55">
        <v>41306</v>
      </c>
      <c r="H2000" s="53" t="s">
        <v>2104</v>
      </c>
      <c r="I2000" s="57">
        <v>10100</v>
      </c>
      <c r="J2000" s="56">
        <v>9235.0875348823702</v>
      </c>
      <c r="K2000" s="56">
        <v>9235.0869999999995</v>
      </c>
      <c r="L2000" s="58">
        <v>10897402.66</v>
      </c>
      <c r="M2000" s="59">
        <v>41333</v>
      </c>
      <c r="N2000" s="53">
        <v>2013</v>
      </c>
      <c r="O2000" s="61">
        <v>41363</v>
      </c>
      <c r="P2000" s="53">
        <v>2013</v>
      </c>
      <c r="Q2000" s="61">
        <v>41547</v>
      </c>
      <c r="R2000" s="53" t="s">
        <v>342</v>
      </c>
      <c r="S2000" s="53" t="s">
        <v>4228</v>
      </c>
      <c r="T2000" s="53" t="s">
        <v>389</v>
      </c>
      <c r="U2000" s="82">
        <v>1</v>
      </c>
      <c r="V2000" s="53">
        <v>2</v>
      </c>
      <c r="W2000" s="53" t="s">
        <v>390</v>
      </c>
      <c r="X2000" s="53" t="s">
        <v>4229</v>
      </c>
      <c r="Y2000" s="58">
        <v>10897.40266</v>
      </c>
      <c r="Z2000" s="367">
        <v>12003</v>
      </c>
      <c r="AA2000" s="53"/>
      <c r="AB2000" s="53" t="s">
        <v>4230</v>
      </c>
      <c r="AC2000" s="71" t="s">
        <v>1875</v>
      </c>
      <c r="AD2000" s="57">
        <v>12003</v>
      </c>
      <c r="AE2000" s="53"/>
      <c r="AF2000" s="53"/>
      <c r="AG2000" s="53" t="s">
        <v>9</v>
      </c>
      <c r="AH2000" s="367">
        <v>0</v>
      </c>
      <c r="AI2000" s="53" t="s">
        <v>2104</v>
      </c>
      <c r="AJ2000" s="53" t="s">
        <v>689</v>
      </c>
    </row>
    <row r="2001" spans="1:36" s="148" customFormat="1" ht="60">
      <c r="A2001" s="53" t="s">
        <v>1600</v>
      </c>
      <c r="B2001" s="60">
        <v>2724</v>
      </c>
      <c r="C2001" s="80" t="s">
        <v>745</v>
      </c>
      <c r="D2001" s="52" t="s">
        <v>746</v>
      </c>
      <c r="E2001" s="53" t="s">
        <v>83</v>
      </c>
      <c r="F2001" s="55">
        <v>41242</v>
      </c>
      <c r="G2001" s="55">
        <v>41302</v>
      </c>
      <c r="H2001" s="53" t="s">
        <v>99</v>
      </c>
      <c r="I2001" s="57">
        <v>7718.6185999999998</v>
      </c>
      <c r="J2001" s="56">
        <v>6946.756807568373</v>
      </c>
      <c r="K2001" s="56">
        <v>6946.7560000000003</v>
      </c>
      <c r="L2001" s="58">
        <v>8197172.0800000001</v>
      </c>
      <c r="M2001" s="59">
        <v>41327</v>
      </c>
      <c r="N2001" s="53">
        <v>2013</v>
      </c>
      <c r="O2001" s="61">
        <v>41394</v>
      </c>
      <c r="P2001" s="53">
        <v>2013</v>
      </c>
      <c r="Q2001" s="61">
        <v>41547</v>
      </c>
      <c r="R2001" s="53" t="s">
        <v>342</v>
      </c>
      <c r="S2001" s="53" t="s">
        <v>4231</v>
      </c>
      <c r="T2001" s="53" t="s">
        <v>417</v>
      </c>
      <c r="U2001" s="82" t="s">
        <v>4232</v>
      </c>
      <c r="V2001" s="53">
        <v>2</v>
      </c>
      <c r="W2001" s="53" t="s">
        <v>390</v>
      </c>
      <c r="X2001" s="53" t="s">
        <v>4215</v>
      </c>
      <c r="Y2001" s="58">
        <v>341.54883666666666</v>
      </c>
      <c r="Z2001" s="367">
        <v>379.49874999999997</v>
      </c>
      <c r="AA2001" s="53"/>
      <c r="AB2001" s="53" t="s">
        <v>4216</v>
      </c>
      <c r="AC2001" s="71" t="s">
        <v>1875</v>
      </c>
      <c r="AD2001" s="57">
        <v>9107.9699999999993</v>
      </c>
      <c r="AE2001" s="53"/>
      <c r="AF2001" s="53"/>
      <c r="AG2001" s="53">
        <v>24</v>
      </c>
      <c r="AH2001" s="367">
        <v>0</v>
      </c>
      <c r="AI2001" s="53" t="s">
        <v>2105</v>
      </c>
      <c r="AJ2001" s="53" t="s">
        <v>689</v>
      </c>
    </row>
    <row r="2002" spans="1:36" s="148" customFormat="1" ht="60">
      <c r="A2002" s="53" t="s">
        <v>1600</v>
      </c>
      <c r="B2002" s="60">
        <v>2725</v>
      </c>
      <c r="C2002" s="80" t="s">
        <v>3720</v>
      </c>
      <c r="D2002" s="52" t="s">
        <v>3721</v>
      </c>
      <c r="E2002" s="53" t="s">
        <v>65</v>
      </c>
      <c r="F2002" s="55">
        <v>41243</v>
      </c>
      <c r="G2002" s="55">
        <v>41271</v>
      </c>
      <c r="H2002" s="53" t="s">
        <v>99</v>
      </c>
      <c r="I2002" s="57">
        <v>1097.0847000000001</v>
      </c>
      <c r="J2002" s="56">
        <v>987.37629442508182</v>
      </c>
      <c r="K2002" s="56">
        <v>987.37599999999998</v>
      </c>
      <c r="L2002" s="58">
        <v>1165103.68</v>
      </c>
      <c r="M2002" s="59">
        <v>41305</v>
      </c>
      <c r="N2002" s="53">
        <v>2013</v>
      </c>
      <c r="O2002" s="61">
        <v>41394</v>
      </c>
      <c r="P2002" s="53">
        <v>2013</v>
      </c>
      <c r="Q2002" s="61">
        <v>41547</v>
      </c>
      <c r="R2002" s="53" t="s">
        <v>342</v>
      </c>
      <c r="S2002" s="53" t="s">
        <v>4231</v>
      </c>
      <c r="T2002" s="53" t="s">
        <v>417</v>
      </c>
      <c r="U2002" s="82" t="s">
        <v>3732</v>
      </c>
      <c r="V2002" s="53">
        <v>2</v>
      </c>
      <c r="W2002" s="53" t="s">
        <v>390</v>
      </c>
      <c r="X2002" s="53" t="s">
        <v>4215</v>
      </c>
      <c r="Y2002" s="58">
        <v>388.36789333333331</v>
      </c>
      <c r="Z2002" s="367">
        <v>431.52</v>
      </c>
      <c r="AA2002" s="53"/>
      <c r="AB2002" s="53" t="s">
        <v>4216</v>
      </c>
      <c r="AC2002" s="71" t="s">
        <v>1875</v>
      </c>
      <c r="AD2002" s="57">
        <v>1294.56</v>
      </c>
      <c r="AE2002" s="53"/>
      <c r="AF2002" s="53"/>
      <c r="AG2002" s="53">
        <v>3</v>
      </c>
      <c r="AH2002" s="367">
        <v>0</v>
      </c>
      <c r="AI2002" s="53" t="s">
        <v>2105</v>
      </c>
      <c r="AJ2002" s="53" t="s">
        <v>689</v>
      </c>
    </row>
    <row r="2003" spans="1:36" s="148" customFormat="1" ht="60">
      <c r="A2003" s="53" t="s">
        <v>1600</v>
      </c>
      <c r="B2003" s="60">
        <v>2726</v>
      </c>
      <c r="C2003" s="80" t="s">
        <v>627</v>
      </c>
      <c r="D2003" s="52" t="s">
        <v>1226</v>
      </c>
      <c r="E2003" s="53" t="s">
        <v>65</v>
      </c>
      <c r="F2003" s="55">
        <v>41220</v>
      </c>
      <c r="G2003" s="55">
        <v>41261</v>
      </c>
      <c r="H2003" s="53" t="s">
        <v>99</v>
      </c>
      <c r="I2003" s="57">
        <v>13104.601694915254</v>
      </c>
      <c r="J2003" s="56">
        <v>11794.141571829527</v>
      </c>
      <c r="K2003" s="56">
        <v>11794.141</v>
      </c>
      <c r="L2003" s="58">
        <v>13917086.379999999</v>
      </c>
      <c r="M2003" s="59">
        <v>41295</v>
      </c>
      <c r="N2003" s="53">
        <v>2013</v>
      </c>
      <c r="O2003" s="61">
        <v>41394</v>
      </c>
      <c r="P2003" s="53">
        <v>2013</v>
      </c>
      <c r="Q2003" s="61">
        <v>41547</v>
      </c>
      <c r="R2003" s="53" t="s">
        <v>342</v>
      </c>
      <c r="S2003" s="53" t="s">
        <v>4231</v>
      </c>
      <c r="T2003" s="53" t="s">
        <v>417</v>
      </c>
      <c r="U2003" s="82" t="s">
        <v>4233</v>
      </c>
      <c r="V2003" s="53">
        <v>2</v>
      </c>
      <c r="W2003" s="53" t="s">
        <v>390</v>
      </c>
      <c r="X2003" s="53" t="s">
        <v>4215</v>
      </c>
      <c r="Y2003" s="58">
        <v>165.67959976190474</v>
      </c>
      <c r="Z2003" s="367">
        <v>184.08845238095239</v>
      </c>
      <c r="AA2003" s="53"/>
      <c r="AB2003" s="53" t="s">
        <v>4216</v>
      </c>
      <c r="AC2003" s="71" t="s">
        <v>1875</v>
      </c>
      <c r="AD2003" s="57">
        <v>15463.43</v>
      </c>
      <c r="AE2003" s="53"/>
      <c r="AF2003" s="53"/>
      <c r="AG2003" s="53">
        <v>84</v>
      </c>
      <c r="AH2003" s="367">
        <v>0</v>
      </c>
      <c r="AI2003" s="53" t="s">
        <v>2105</v>
      </c>
      <c r="AJ2003" s="53" t="s">
        <v>689</v>
      </c>
    </row>
    <row r="2004" spans="1:36" s="148" customFormat="1" ht="75">
      <c r="A2004" s="53" t="s">
        <v>1600</v>
      </c>
      <c r="B2004" s="60">
        <v>2727</v>
      </c>
      <c r="C2004" s="80" t="s">
        <v>594</v>
      </c>
      <c r="D2004" s="52" t="s">
        <v>702</v>
      </c>
      <c r="E2004" s="53" t="s">
        <v>60</v>
      </c>
      <c r="F2004" s="55">
        <v>41243</v>
      </c>
      <c r="G2004" s="55">
        <v>41271</v>
      </c>
      <c r="H2004" s="53" t="s">
        <v>99</v>
      </c>
      <c r="I2004" s="57">
        <v>254.577</v>
      </c>
      <c r="J2004" s="56">
        <v>229.52503315584005</v>
      </c>
      <c r="K2004" s="56">
        <v>229.52500000000001</v>
      </c>
      <c r="L2004" s="58">
        <v>270839.5</v>
      </c>
      <c r="M2004" s="59">
        <v>41305</v>
      </c>
      <c r="N2004" s="53">
        <v>2013</v>
      </c>
      <c r="O2004" s="61">
        <v>41486</v>
      </c>
      <c r="P2004" s="53">
        <v>2013</v>
      </c>
      <c r="Q2004" s="61">
        <v>41547</v>
      </c>
      <c r="R2004" s="53" t="s">
        <v>342</v>
      </c>
      <c r="S2004" s="53" t="s">
        <v>4235</v>
      </c>
      <c r="T2004" s="53" t="s">
        <v>417</v>
      </c>
      <c r="U2004" s="82" t="s">
        <v>3731</v>
      </c>
      <c r="V2004" s="53">
        <v>2</v>
      </c>
      <c r="W2004" s="53" t="s">
        <v>390</v>
      </c>
      <c r="X2004" s="53" t="s">
        <v>3357</v>
      </c>
      <c r="Y2004" s="58">
        <v>12.310886363636364</v>
      </c>
      <c r="Z2004" s="367">
        <v>13.65459090909091</v>
      </c>
      <c r="AA2004" s="53"/>
      <c r="AB2004" s="53" t="s">
        <v>4217</v>
      </c>
      <c r="AC2004" s="71" t="s">
        <v>1875</v>
      </c>
      <c r="AD2004" s="57">
        <v>300.40100000000001</v>
      </c>
      <c r="AE2004" s="53"/>
      <c r="AF2004" s="53"/>
      <c r="AG2004" s="53" t="s">
        <v>682</v>
      </c>
      <c r="AH2004" s="367">
        <v>0</v>
      </c>
      <c r="AI2004" s="53" t="s">
        <v>2105</v>
      </c>
      <c r="AJ2004" s="53" t="s">
        <v>689</v>
      </c>
    </row>
    <row r="2005" spans="1:36" s="148" customFormat="1" ht="75">
      <c r="A2005" s="53" t="s">
        <v>1600</v>
      </c>
      <c r="B2005" s="60">
        <v>2728</v>
      </c>
      <c r="C2005" s="80" t="s">
        <v>538</v>
      </c>
      <c r="D2005" s="52" t="s">
        <v>466</v>
      </c>
      <c r="E2005" s="53" t="s">
        <v>65</v>
      </c>
      <c r="F2005" s="55">
        <v>41229</v>
      </c>
      <c r="G2005" s="55">
        <v>41270</v>
      </c>
      <c r="H2005" s="53" t="s">
        <v>99</v>
      </c>
      <c r="I2005" s="57">
        <v>7678.7740000000003</v>
      </c>
      <c r="J2005" s="56">
        <v>6910.896060131503</v>
      </c>
      <c r="K2005" s="56">
        <v>6910.8959999999997</v>
      </c>
      <c r="L2005" s="58">
        <v>8154857.2799999993</v>
      </c>
      <c r="M2005" s="59">
        <v>41304</v>
      </c>
      <c r="N2005" s="53">
        <v>2013</v>
      </c>
      <c r="O2005" s="61">
        <v>41486</v>
      </c>
      <c r="P2005" s="53">
        <v>2013</v>
      </c>
      <c r="Q2005" s="61">
        <v>41547</v>
      </c>
      <c r="R2005" s="53" t="s">
        <v>342</v>
      </c>
      <c r="S2005" s="53" t="s">
        <v>4236</v>
      </c>
      <c r="T2005" s="53" t="s">
        <v>428</v>
      </c>
      <c r="U2005" s="82">
        <v>25</v>
      </c>
      <c r="V2005" s="53">
        <v>2</v>
      </c>
      <c r="W2005" s="53" t="s">
        <v>390</v>
      </c>
      <c r="X2005" s="53" t="s">
        <v>3357</v>
      </c>
      <c r="Y2005" s="58">
        <v>326.19429119999995</v>
      </c>
      <c r="Z2005" s="367">
        <v>362.43811999999997</v>
      </c>
      <c r="AA2005" s="53"/>
      <c r="AB2005" s="53" t="s">
        <v>4217</v>
      </c>
      <c r="AC2005" s="71" t="s">
        <v>1875</v>
      </c>
      <c r="AD2005" s="57">
        <v>9060.9529999999995</v>
      </c>
      <c r="AE2005" s="53"/>
      <c r="AF2005" s="53"/>
      <c r="AG2005" s="53" t="s">
        <v>684</v>
      </c>
      <c r="AH2005" s="367">
        <v>0</v>
      </c>
      <c r="AI2005" s="53" t="s">
        <v>2105</v>
      </c>
      <c r="AJ2005" s="53" t="s">
        <v>689</v>
      </c>
    </row>
    <row r="2006" spans="1:36" s="148" customFormat="1" ht="45">
      <c r="A2006" s="53" t="s">
        <v>1600</v>
      </c>
      <c r="B2006" s="60">
        <v>2729</v>
      </c>
      <c r="C2006" s="80" t="s">
        <v>538</v>
      </c>
      <c r="D2006" s="52" t="s">
        <v>466</v>
      </c>
      <c r="E2006" s="53" t="s">
        <v>83</v>
      </c>
      <c r="F2006" s="55">
        <v>41390</v>
      </c>
      <c r="G2006" s="55">
        <v>41442</v>
      </c>
      <c r="H2006" s="53" t="s">
        <v>99</v>
      </c>
      <c r="I2006" s="57">
        <v>1634</v>
      </c>
      <c r="J2006" s="56">
        <v>1641.6005013936003</v>
      </c>
      <c r="K2006" s="56">
        <v>1634</v>
      </c>
      <c r="L2006" s="58">
        <v>1928120</v>
      </c>
      <c r="M2006" s="59">
        <v>41453</v>
      </c>
      <c r="N2006" s="53">
        <v>2013</v>
      </c>
      <c r="O2006" s="61">
        <v>41463</v>
      </c>
      <c r="P2006" s="53">
        <v>2013</v>
      </c>
      <c r="Q2006" s="61">
        <v>41486</v>
      </c>
      <c r="R2006" s="53" t="s">
        <v>342</v>
      </c>
      <c r="S2006" s="53" t="s">
        <v>4196</v>
      </c>
      <c r="T2006" s="53" t="s">
        <v>428</v>
      </c>
      <c r="U2006" s="82">
        <v>1</v>
      </c>
      <c r="V2006" s="53">
        <v>2</v>
      </c>
      <c r="W2006" s="53" t="s">
        <v>390</v>
      </c>
      <c r="X2006" s="53"/>
      <c r="Y2006" s="58">
        <v>1928.12</v>
      </c>
      <c r="Z2006" s="367">
        <v>1928.12</v>
      </c>
      <c r="AA2006" s="53"/>
      <c r="AB2006" s="53" t="s">
        <v>4237</v>
      </c>
      <c r="AC2006" s="71">
        <v>41272</v>
      </c>
      <c r="AD2006" s="57">
        <v>1928.12</v>
      </c>
      <c r="AE2006" s="53"/>
      <c r="AF2006" s="53"/>
      <c r="AG2006" s="53" t="s">
        <v>9</v>
      </c>
      <c r="AH2006" s="367">
        <v>0</v>
      </c>
      <c r="AI2006" s="53" t="s">
        <v>2105</v>
      </c>
      <c r="AJ2006" s="53" t="s">
        <v>689</v>
      </c>
    </row>
    <row r="2007" spans="1:36" s="148" customFormat="1" ht="90">
      <c r="A2007" s="53" t="s">
        <v>1600</v>
      </c>
      <c r="B2007" s="60">
        <v>2730</v>
      </c>
      <c r="C2007" s="80" t="s">
        <v>444</v>
      </c>
      <c r="D2007" s="52" t="s">
        <v>445</v>
      </c>
      <c r="E2007" s="53" t="s">
        <v>60</v>
      </c>
      <c r="F2007" s="55">
        <v>41236</v>
      </c>
      <c r="G2007" s="55">
        <v>41264</v>
      </c>
      <c r="H2007" s="53" t="s">
        <v>99</v>
      </c>
      <c r="I2007" s="57">
        <v>6.6271186440677976</v>
      </c>
      <c r="J2007" s="56">
        <v>5.9644067796610178</v>
      </c>
      <c r="K2007" s="56">
        <v>5.9640000000000004</v>
      </c>
      <c r="L2007" s="58">
        <v>7037.5199999999995</v>
      </c>
      <c r="M2007" s="59">
        <v>41298</v>
      </c>
      <c r="N2007" s="53">
        <v>2013</v>
      </c>
      <c r="O2007" s="61">
        <v>41486</v>
      </c>
      <c r="P2007" s="53">
        <v>2013</v>
      </c>
      <c r="Q2007" s="61">
        <v>41547</v>
      </c>
      <c r="R2007" s="53" t="s">
        <v>342</v>
      </c>
      <c r="S2007" s="53" t="s">
        <v>4173</v>
      </c>
      <c r="T2007" s="53" t="s">
        <v>417</v>
      </c>
      <c r="U2007" s="82">
        <v>390</v>
      </c>
      <c r="V2007" s="53">
        <v>2</v>
      </c>
      <c r="W2007" s="53" t="s">
        <v>390</v>
      </c>
      <c r="X2007" s="53" t="s">
        <v>790</v>
      </c>
      <c r="Y2007" s="58">
        <v>1.8044923076923076E-2</v>
      </c>
      <c r="Z2007" s="367">
        <v>2.0051282051282052E-2</v>
      </c>
      <c r="AA2007" s="53"/>
      <c r="AB2007" s="53" t="s">
        <v>4173</v>
      </c>
      <c r="AC2007" s="71" t="s">
        <v>1816</v>
      </c>
      <c r="AD2007" s="57">
        <v>7.82</v>
      </c>
      <c r="AE2007" s="53"/>
      <c r="AF2007" s="53"/>
      <c r="AG2007" s="53" t="s">
        <v>1437</v>
      </c>
      <c r="AH2007" s="367">
        <v>0</v>
      </c>
      <c r="AI2007" s="53" t="s">
        <v>2105</v>
      </c>
      <c r="AJ2007" s="53" t="s">
        <v>689</v>
      </c>
    </row>
    <row r="2008" spans="1:36" s="148" customFormat="1" ht="90">
      <c r="A2008" s="53" t="s">
        <v>1600</v>
      </c>
      <c r="B2008" s="60">
        <v>2731</v>
      </c>
      <c r="C2008" s="80" t="s">
        <v>518</v>
      </c>
      <c r="D2008" s="52" t="s">
        <v>519</v>
      </c>
      <c r="E2008" s="53" t="s">
        <v>60</v>
      </c>
      <c r="F2008" s="55">
        <v>41236</v>
      </c>
      <c r="G2008" s="55">
        <v>41264</v>
      </c>
      <c r="H2008" s="53" t="s">
        <v>99</v>
      </c>
      <c r="I2008" s="57">
        <v>30.177966101694917</v>
      </c>
      <c r="J2008" s="56">
        <v>27.160169491525426</v>
      </c>
      <c r="K2008" s="56">
        <v>27.16</v>
      </c>
      <c r="L2008" s="58">
        <v>32048.799999999999</v>
      </c>
      <c r="M2008" s="59">
        <v>41298</v>
      </c>
      <c r="N2008" s="53">
        <v>2013</v>
      </c>
      <c r="O2008" s="61">
        <v>41486</v>
      </c>
      <c r="P2008" s="53">
        <v>2013</v>
      </c>
      <c r="Q2008" s="61">
        <v>41547</v>
      </c>
      <c r="R2008" s="53" t="s">
        <v>342</v>
      </c>
      <c r="S2008" s="53" t="s">
        <v>4173</v>
      </c>
      <c r="T2008" s="53" t="s">
        <v>520</v>
      </c>
      <c r="U2008" s="82">
        <v>425</v>
      </c>
      <c r="V2008" s="53">
        <v>2</v>
      </c>
      <c r="W2008" s="53" t="s">
        <v>390</v>
      </c>
      <c r="X2008" s="53" t="s">
        <v>790</v>
      </c>
      <c r="Y2008" s="58">
        <v>7.5408941176470581E-2</v>
      </c>
      <c r="Z2008" s="367">
        <v>8.3788235294117649E-2</v>
      </c>
      <c r="AA2008" s="53"/>
      <c r="AB2008" s="53" t="s">
        <v>4173</v>
      </c>
      <c r="AC2008" s="71" t="s">
        <v>1816</v>
      </c>
      <c r="AD2008" s="57">
        <v>35.61</v>
      </c>
      <c r="AE2008" s="53"/>
      <c r="AF2008" s="53"/>
      <c r="AG2008" s="53" t="s">
        <v>1438</v>
      </c>
      <c r="AH2008" s="367">
        <v>0</v>
      </c>
      <c r="AI2008" s="53" t="s">
        <v>2105</v>
      </c>
      <c r="AJ2008" s="53" t="s">
        <v>689</v>
      </c>
    </row>
    <row r="2009" spans="1:36" s="148" customFormat="1" ht="90">
      <c r="A2009" s="53" t="s">
        <v>1600</v>
      </c>
      <c r="B2009" s="60">
        <v>2732</v>
      </c>
      <c r="C2009" s="80" t="s">
        <v>525</v>
      </c>
      <c r="D2009" s="52" t="s">
        <v>526</v>
      </c>
      <c r="E2009" s="53" t="s">
        <v>60</v>
      </c>
      <c r="F2009" s="55">
        <v>41243</v>
      </c>
      <c r="G2009" s="55">
        <v>41271</v>
      </c>
      <c r="H2009" s="53" t="s">
        <v>99</v>
      </c>
      <c r="I2009" s="57">
        <v>8.1101694915254239</v>
      </c>
      <c r="J2009" s="56">
        <v>7.2991525423728811</v>
      </c>
      <c r="K2009" s="56">
        <v>7.2990000000000004</v>
      </c>
      <c r="L2009" s="58">
        <v>8612.82</v>
      </c>
      <c r="M2009" s="59">
        <v>41305</v>
      </c>
      <c r="N2009" s="53">
        <v>2013</v>
      </c>
      <c r="O2009" s="61">
        <v>41486</v>
      </c>
      <c r="P2009" s="53">
        <v>2013</v>
      </c>
      <c r="Q2009" s="61">
        <v>41547</v>
      </c>
      <c r="R2009" s="53" t="s">
        <v>351</v>
      </c>
      <c r="S2009" s="53" t="s">
        <v>4173</v>
      </c>
      <c r="T2009" s="53" t="s">
        <v>845</v>
      </c>
      <c r="U2009" s="82">
        <v>1.5</v>
      </c>
      <c r="V2009" s="53">
        <v>2</v>
      </c>
      <c r="W2009" s="53" t="s">
        <v>394</v>
      </c>
      <c r="X2009" s="53" t="s">
        <v>790</v>
      </c>
      <c r="Y2009" s="58">
        <v>5.7418799999999992</v>
      </c>
      <c r="Z2009" s="367">
        <v>6.38</v>
      </c>
      <c r="AA2009" s="53"/>
      <c r="AB2009" s="53" t="s">
        <v>4173</v>
      </c>
      <c r="AC2009" s="71" t="s">
        <v>1816</v>
      </c>
      <c r="AD2009" s="57">
        <v>9.57</v>
      </c>
      <c r="AE2009" s="53"/>
      <c r="AF2009" s="53"/>
      <c r="AG2009" s="53" t="s">
        <v>769</v>
      </c>
      <c r="AH2009" s="367">
        <v>0</v>
      </c>
      <c r="AI2009" s="53" t="s">
        <v>2105</v>
      </c>
      <c r="AJ2009" s="53" t="s">
        <v>689</v>
      </c>
    </row>
    <row r="2010" spans="1:36" s="148" customFormat="1" ht="45">
      <c r="A2010" s="53" t="s">
        <v>1600</v>
      </c>
      <c r="B2010" s="60">
        <v>2733</v>
      </c>
      <c r="C2010" s="80" t="s">
        <v>533</v>
      </c>
      <c r="D2010" s="52" t="s">
        <v>1602</v>
      </c>
      <c r="E2010" s="53" t="s">
        <v>83</v>
      </c>
      <c r="F2010" s="55">
        <v>41250</v>
      </c>
      <c r="G2010" s="55">
        <v>41325</v>
      </c>
      <c r="H2010" s="53" t="s">
        <v>99</v>
      </c>
      <c r="I2010" s="57">
        <v>2335.5423728813562</v>
      </c>
      <c r="J2010" s="56">
        <v>2101.9881355932202</v>
      </c>
      <c r="K2010" s="56">
        <v>2101.9879999999998</v>
      </c>
      <c r="L2010" s="58">
        <v>2480345.8399999994</v>
      </c>
      <c r="M2010" s="59">
        <v>41342</v>
      </c>
      <c r="N2010" s="53">
        <v>2013</v>
      </c>
      <c r="O2010" s="61">
        <v>41394</v>
      </c>
      <c r="P2010" s="53">
        <v>2013</v>
      </c>
      <c r="Q2010" s="61">
        <v>41547</v>
      </c>
      <c r="R2010" s="53" t="s">
        <v>342</v>
      </c>
      <c r="S2010" s="53" t="s">
        <v>2622</v>
      </c>
      <c r="T2010" s="53" t="s">
        <v>818</v>
      </c>
      <c r="U2010" s="82">
        <v>88</v>
      </c>
      <c r="V2010" s="53">
        <v>2</v>
      </c>
      <c r="W2010" s="53" t="s">
        <v>390</v>
      </c>
      <c r="X2010" s="53" t="s">
        <v>790</v>
      </c>
      <c r="Y2010" s="58">
        <v>28.185748181818177</v>
      </c>
      <c r="Z2010" s="367">
        <v>25.999433962264153</v>
      </c>
      <c r="AA2010" s="53"/>
      <c r="AB2010" s="53" t="s">
        <v>4238</v>
      </c>
      <c r="AC2010" s="71" t="s">
        <v>1816</v>
      </c>
      <c r="AD2010" s="57">
        <v>2755.94</v>
      </c>
      <c r="AE2010" s="53"/>
      <c r="AF2010" s="53"/>
      <c r="AG2010" s="53" t="s">
        <v>820</v>
      </c>
      <c r="AH2010" s="367">
        <v>0</v>
      </c>
      <c r="AI2010" s="53" t="s">
        <v>2105</v>
      </c>
      <c r="AJ2010" s="53" t="s">
        <v>689</v>
      </c>
    </row>
    <row r="2011" spans="1:36" s="148" customFormat="1" ht="45">
      <c r="A2011" s="53" t="s">
        <v>1600</v>
      </c>
      <c r="B2011" s="60">
        <v>2734</v>
      </c>
      <c r="C2011" s="80" t="s">
        <v>442</v>
      </c>
      <c r="D2011" s="52" t="s">
        <v>416</v>
      </c>
      <c r="E2011" s="53" t="s">
        <v>83</v>
      </c>
      <c r="F2011" s="55">
        <v>41242</v>
      </c>
      <c r="G2011" s="55">
        <v>41302</v>
      </c>
      <c r="H2011" s="53" t="s">
        <v>99</v>
      </c>
      <c r="I2011" s="57">
        <v>1020</v>
      </c>
      <c r="J2011" s="56">
        <v>918</v>
      </c>
      <c r="K2011" s="56">
        <v>918</v>
      </c>
      <c r="L2011" s="58">
        <v>1083240</v>
      </c>
      <c r="M2011" s="59">
        <v>41327</v>
      </c>
      <c r="N2011" s="53">
        <v>2013</v>
      </c>
      <c r="O2011" s="61">
        <v>41394</v>
      </c>
      <c r="P2011" s="53">
        <v>2013</v>
      </c>
      <c r="Q2011" s="61">
        <v>41547</v>
      </c>
      <c r="R2011" s="53" t="s">
        <v>342</v>
      </c>
      <c r="S2011" s="53" t="s">
        <v>4239</v>
      </c>
      <c r="T2011" s="53" t="s">
        <v>417</v>
      </c>
      <c r="U2011" s="82">
        <v>3</v>
      </c>
      <c r="V2011" s="53">
        <v>2</v>
      </c>
      <c r="W2011" s="53" t="s">
        <v>390</v>
      </c>
      <c r="X2011" s="53" t="s">
        <v>790</v>
      </c>
      <c r="Y2011" s="58">
        <v>361.08</v>
      </c>
      <c r="Z2011" s="367">
        <v>240.71999999999997</v>
      </c>
      <c r="AA2011" s="53"/>
      <c r="AB2011" s="53" t="s">
        <v>4238</v>
      </c>
      <c r="AC2011" s="71" t="s">
        <v>1816</v>
      </c>
      <c r="AD2011" s="57">
        <v>1203.5999999999999</v>
      </c>
      <c r="AE2011" s="53"/>
      <c r="AF2011" s="53"/>
      <c r="AG2011" s="53" t="s">
        <v>668</v>
      </c>
      <c r="AH2011" s="367">
        <v>0</v>
      </c>
      <c r="AI2011" s="53" t="s">
        <v>2105</v>
      </c>
      <c r="AJ2011" s="53" t="s">
        <v>689</v>
      </c>
    </row>
    <row r="2012" spans="1:36" s="148" customFormat="1" ht="45">
      <c r="A2012" s="53" t="s">
        <v>1600</v>
      </c>
      <c r="B2012" s="60">
        <v>2735</v>
      </c>
      <c r="C2012" s="80" t="s">
        <v>442</v>
      </c>
      <c r="D2012" s="52" t="s">
        <v>416</v>
      </c>
      <c r="E2012" s="53" t="s">
        <v>83</v>
      </c>
      <c r="F2012" s="55">
        <v>41242</v>
      </c>
      <c r="G2012" s="55">
        <v>41302</v>
      </c>
      <c r="H2012" s="53" t="s">
        <v>99</v>
      </c>
      <c r="I2012" s="57">
        <v>210</v>
      </c>
      <c r="J2012" s="56">
        <v>189.00000000000003</v>
      </c>
      <c r="K2012" s="56">
        <v>189</v>
      </c>
      <c r="L2012" s="58">
        <v>223019.99999999997</v>
      </c>
      <c r="M2012" s="59">
        <v>41327</v>
      </c>
      <c r="N2012" s="53">
        <v>2013</v>
      </c>
      <c r="O2012" s="61">
        <v>41394</v>
      </c>
      <c r="P2012" s="53">
        <v>2013</v>
      </c>
      <c r="Q2012" s="61">
        <v>41547</v>
      </c>
      <c r="R2012" s="53" t="s">
        <v>342</v>
      </c>
      <c r="S2012" s="53" t="s">
        <v>4240</v>
      </c>
      <c r="T2012" s="53" t="s">
        <v>417</v>
      </c>
      <c r="U2012" s="82">
        <v>3</v>
      </c>
      <c r="V2012" s="53">
        <v>2</v>
      </c>
      <c r="W2012" s="53" t="s">
        <v>390</v>
      </c>
      <c r="X2012" s="53" t="s">
        <v>790</v>
      </c>
      <c r="Y2012" s="58">
        <v>74.339999999999989</v>
      </c>
      <c r="Z2012" s="367">
        <v>49.56</v>
      </c>
      <c r="AA2012" s="53"/>
      <c r="AB2012" s="53" t="s">
        <v>4238</v>
      </c>
      <c r="AC2012" s="71" t="s">
        <v>1816</v>
      </c>
      <c r="AD2012" s="57">
        <v>247.8</v>
      </c>
      <c r="AE2012" s="53"/>
      <c r="AF2012" s="53"/>
      <c r="AG2012" s="53" t="s">
        <v>668</v>
      </c>
      <c r="AH2012" s="367">
        <v>0</v>
      </c>
      <c r="AI2012" s="53" t="s">
        <v>2105</v>
      </c>
      <c r="AJ2012" s="53" t="s">
        <v>689</v>
      </c>
    </row>
    <row r="2013" spans="1:36" s="148" customFormat="1" ht="45">
      <c r="A2013" s="53" t="s">
        <v>1600</v>
      </c>
      <c r="B2013" s="60">
        <v>2736</v>
      </c>
      <c r="C2013" s="80" t="s">
        <v>442</v>
      </c>
      <c r="D2013" s="52" t="s">
        <v>416</v>
      </c>
      <c r="E2013" s="53" t="s">
        <v>83</v>
      </c>
      <c r="F2013" s="55">
        <v>41242</v>
      </c>
      <c r="G2013" s="55">
        <v>41302</v>
      </c>
      <c r="H2013" s="53" t="s">
        <v>99</v>
      </c>
      <c r="I2013" s="57">
        <v>330</v>
      </c>
      <c r="J2013" s="56">
        <v>297</v>
      </c>
      <c r="K2013" s="56">
        <v>297</v>
      </c>
      <c r="L2013" s="58">
        <v>350460</v>
      </c>
      <c r="M2013" s="59">
        <v>41327</v>
      </c>
      <c r="N2013" s="53">
        <v>2013</v>
      </c>
      <c r="O2013" s="61">
        <v>41394</v>
      </c>
      <c r="P2013" s="53">
        <v>2013</v>
      </c>
      <c r="Q2013" s="61">
        <v>41547</v>
      </c>
      <c r="R2013" s="53" t="s">
        <v>342</v>
      </c>
      <c r="S2013" s="53" t="s">
        <v>4241</v>
      </c>
      <c r="T2013" s="53" t="s">
        <v>417</v>
      </c>
      <c r="U2013" s="82">
        <v>3</v>
      </c>
      <c r="V2013" s="53">
        <v>2</v>
      </c>
      <c r="W2013" s="53" t="s">
        <v>390</v>
      </c>
      <c r="X2013" s="53" t="s">
        <v>790</v>
      </c>
      <c r="Y2013" s="58">
        <v>116.82</v>
      </c>
      <c r="Z2013" s="367">
        <v>77.88</v>
      </c>
      <c r="AA2013" s="53"/>
      <c r="AB2013" s="53" t="s">
        <v>4238</v>
      </c>
      <c r="AC2013" s="71" t="s">
        <v>1816</v>
      </c>
      <c r="AD2013" s="57">
        <v>389.4</v>
      </c>
      <c r="AE2013" s="53"/>
      <c r="AF2013" s="53"/>
      <c r="AG2013" s="53" t="s">
        <v>668</v>
      </c>
      <c r="AH2013" s="367">
        <v>0</v>
      </c>
      <c r="AI2013" s="53" t="s">
        <v>2105</v>
      </c>
      <c r="AJ2013" s="53" t="s">
        <v>689</v>
      </c>
    </row>
    <row r="2014" spans="1:36" s="148" customFormat="1" ht="45">
      <c r="A2014" s="53" t="s">
        <v>1600</v>
      </c>
      <c r="B2014" s="60">
        <v>2737</v>
      </c>
      <c r="C2014" s="80" t="s">
        <v>442</v>
      </c>
      <c r="D2014" s="52" t="s">
        <v>416</v>
      </c>
      <c r="E2014" s="53" t="s">
        <v>83</v>
      </c>
      <c r="F2014" s="55">
        <v>41242</v>
      </c>
      <c r="G2014" s="55">
        <v>41302</v>
      </c>
      <c r="H2014" s="53" t="s">
        <v>99</v>
      </c>
      <c r="I2014" s="57">
        <v>510</v>
      </c>
      <c r="J2014" s="56">
        <v>459</v>
      </c>
      <c r="K2014" s="56">
        <v>459</v>
      </c>
      <c r="L2014" s="58">
        <v>541620</v>
      </c>
      <c r="M2014" s="59">
        <v>41327</v>
      </c>
      <c r="N2014" s="53">
        <v>2013</v>
      </c>
      <c r="O2014" s="61">
        <v>41394</v>
      </c>
      <c r="P2014" s="53">
        <v>2013</v>
      </c>
      <c r="Q2014" s="61">
        <v>41547</v>
      </c>
      <c r="R2014" s="53" t="s">
        <v>342</v>
      </c>
      <c r="S2014" s="53" t="s">
        <v>4242</v>
      </c>
      <c r="T2014" s="53" t="s">
        <v>417</v>
      </c>
      <c r="U2014" s="82">
        <v>3</v>
      </c>
      <c r="V2014" s="53">
        <v>2</v>
      </c>
      <c r="W2014" s="53" t="s">
        <v>390</v>
      </c>
      <c r="X2014" s="53" t="s">
        <v>790</v>
      </c>
      <c r="Y2014" s="58">
        <v>180.54</v>
      </c>
      <c r="Z2014" s="367">
        <v>120.35999999999999</v>
      </c>
      <c r="AA2014" s="53"/>
      <c r="AB2014" s="53" t="s">
        <v>4238</v>
      </c>
      <c r="AC2014" s="71" t="s">
        <v>1816</v>
      </c>
      <c r="AD2014" s="57">
        <v>601.79999999999995</v>
      </c>
      <c r="AE2014" s="53"/>
      <c r="AF2014" s="53"/>
      <c r="AG2014" s="53" t="s">
        <v>668</v>
      </c>
      <c r="AH2014" s="367">
        <v>0</v>
      </c>
      <c r="AI2014" s="53" t="s">
        <v>2105</v>
      </c>
      <c r="AJ2014" s="53" t="s">
        <v>689</v>
      </c>
    </row>
    <row r="2015" spans="1:36" s="148" customFormat="1" ht="45">
      <c r="A2015" s="53" t="s">
        <v>1600</v>
      </c>
      <c r="B2015" s="60">
        <v>2738</v>
      </c>
      <c r="C2015" s="80" t="s">
        <v>442</v>
      </c>
      <c r="D2015" s="52" t="s">
        <v>416</v>
      </c>
      <c r="E2015" s="53" t="s">
        <v>83</v>
      </c>
      <c r="F2015" s="55">
        <v>41242</v>
      </c>
      <c r="G2015" s="55">
        <v>41302</v>
      </c>
      <c r="H2015" s="53" t="s">
        <v>99</v>
      </c>
      <c r="I2015" s="57">
        <v>135</v>
      </c>
      <c r="J2015" s="56">
        <v>121.5</v>
      </c>
      <c r="K2015" s="56">
        <v>121.5</v>
      </c>
      <c r="L2015" s="58">
        <v>143370</v>
      </c>
      <c r="M2015" s="59">
        <v>41327</v>
      </c>
      <c r="N2015" s="53">
        <v>2013</v>
      </c>
      <c r="O2015" s="61">
        <v>41394</v>
      </c>
      <c r="P2015" s="53">
        <v>2013</v>
      </c>
      <c r="Q2015" s="61">
        <v>41547</v>
      </c>
      <c r="R2015" s="53" t="s">
        <v>342</v>
      </c>
      <c r="S2015" s="53" t="s">
        <v>4243</v>
      </c>
      <c r="T2015" s="53" t="s">
        <v>417</v>
      </c>
      <c r="U2015" s="82">
        <v>3</v>
      </c>
      <c r="V2015" s="53">
        <v>2</v>
      </c>
      <c r="W2015" s="53" t="s">
        <v>390</v>
      </c>
      <c r="X2015" s="53" t="s">
        <v>790</v>
      </c>
      <c r="Y2015" s="58">
        <v>47.79</v>
      </c>
      <c r="Z2015" s="367">
        <v>31.860000000000003</v>
      </c>
      <c r="AA2015" s="53"/>
      <c r="AB2015" s="53" t="s">
        <v>4238</v>
      </c>
      <c r="AC2015" s="71" t="s">
        <v>1816</v>
      </c>
      <c r="AD2015" s="57">
        <v>159.30000000000001</v>
      </c>
      <c r="AE2015" s="53"/>
      <c r="AF2015" s="53"/>
      <c r="AG2015" s="53" t="s">
        <v>668</v>
      </c>
      <c r="AH2015" s="367">
        <v>0</v>
      </c>
      <c r="AI2015" s="53" t="s">
        <v>2105</v>
      </c>
      <c r="AJ2015" s="53" t="s">
        <v>689</v>
      </c>
    </row>
    <row r="2016" spans="1:36" s="148" customFormat="1" ht="45">
      <c r="A2016" s="53" t="s">
        <v>1600</v>
      </c>
      <c r="B2016" s="60">
        <v>2739</v>
      </c>
      <c r="C2016" s="80" t="s">
        <v>442</v>
      </c>
      <c r="D2016" s="52" t="s">
        <v>416</v>
      </c>
      <c r="E2016" s="53" t="s">
        <v>83</v>
      </c>
      <c r="F2016" s="55">
        <v>41242</v>
      </c>
      <c r="G2016" s="55">
        <v>41302</v>
      </c>
      <c r="H2016" s="53" t="s">
        <v>99</v>
      </c>
      <c r="I2016" s="57">
        <v>360</v>
      </c>
      <c r="J2016" s="56">
        <v>324</v>
      </c>
      <c r="K2016" s="56">
        <v>324</v>
      </c>
      <c r="L2016" s="58">
        <v>382320</v>
      </c>
      <c r="M2016" s="59">
        <v>41327</v>
      </c>
      <c r="N2016" s="53">
        <v>2013</v>
      </c>
      <c r="O2016" s="61">
        <v>41394</v>
      </c>
      <c r="P2016" s="53">
        <v>2013</v>
      </c>
      <c r="Q2016" s="61">
        <v>41547</v>
      </c>
      <c r="R2016" s="53" t="s">
        <v>342</v>
      </c>
      <c r="S2016" s="53" t="s">
        <v>4244</v>
      </c>
      <c r="T2016" s="53" t="s">
        <v>417</v>
      </c>
      <c r="U2016" s="82">
        <v>6</v>
      </c>
      <c r="V2016" s="53">
        <v>2</v>
      </c>
      <c r="W2016" s="53" t="s">
        <v>390</v>
      </c>
      <c r="X2016" s="53" t="s">
        <v>790</v>
      </c>
      <c r="Y2016" s="58">
        <v>63.72</v>
      </c>
      <c r="Z2016" s="367">
        <v>26.55</v>
      </c>
      <c r="AA2016" s="53"/>
      <c r="AB2016" s="53" t="s">
        <v>4238</v>
      </c>
      <c r="AC2016" s="71" t="s">
        <v>1816</v>
      </c>
      <c r="AD2016" s="57">
        <v>424.8</v>
      </c>
      <c r="AE2016" s="53"/>
      <c r="AF2016" s="53"/>
      <c r="AG2016" s="53" t="s">
        <v>677</v>
      </c>
      <c r="AH2016" s="367">
        <v>0</v>
      </c>
      <c r="AI2016" s="53" t="s">
        <v>2105</v>
      </c>
      <c r="AJ2016" s="53" t="s">
        <v>689</v>
      </c>
    </row>
    <row r="2017" spans="1:36" s="148" customFormat="1" ht="45">
      <c r="A2017" s="53" t="s">
        <v>1600</v>
      </c>
      <c r="B2017" s="60">
        <v>2740</v>
      </c>
      <c r="C2017" s="80" t="s">
        <v>442</v>
      </c>
      <c r="D2017" s="52" t="s">
        <v>416</v>
      </c>
      <c r="E2017" s="53" t="s">
        <v>83</v>
      </c>
      <c r="F2017" s="55">
        <v>41242</v>
      </c>
      <c r="G2017" s="55">
        <v>41302</v>
      </c>
      <c r="H2017" s="53" t="s">
        <v>99</v>
      </c>
      <c r="I2017" s="57">
        <v>250</v>
      </c>
      <c r="J2017" s="56">
        <v>225</v>
      </c>
      <c r="K2017" s="56">
        <v>225</v>
      </c>
      <c r="L2017" s="58">
        <v>265500</v>
      </c>
      <c r="M2017" s="59">
        <v>41327</v>
      </c>
      <c r="N2017" s="53">
        <v>2013</v>
      </c>
      <c r="O2017" s="61">
        <v>41394</v>
      </c>
      <c r="P2017" s="53">
        <v>2013</v>
      </c>
      <c r="Q2017" s="61">
        <v>41547</v>
      </c>
      <c r="R2017" s="53" t="s">
        <v>342</v>
      </c>
      <c r="S2017" s="53" t="s">
        <v>4245</v>
      </c>
      <c r="T2017" s="53" t="s">
        <v>417</v>
      </c>
      <c r="U2017" s="82">
        <v>1</v>
      </c>
      <c r="V2017" s="53">
        <v>2</v>
      </c>
      <c r="W2017" s="53" t="s">
        <v>390</v>
      </c>
      <c r="X2017" s="53" t="s">
        <v>790</v>
      </c>
      <c r="Y2017" s="58">
        <v>265.5</v>
      </c>
      <c r="Z2017" s="367">
        <v>295</v>
      </c>
      <c r="AA2017" s="53"/>
      <c r="AB2017" s="53" t="s">
        <v>4238</v>
      </c>
      <c r="AC2017" s="71" t="s">
        <v>1816</v>
      </c>
      <c r="AD2017" s="57">
        <v>295</v>
      </c>
      <c r="AE2017" s="53"/>
      <c r="AF2017" s="53"/>
      <c r="AG2017" s="53" t="s">
        <v>9</v>
      </c>
      <c r="AH2017" s="367">
        <v>0</v>
      </c>
      <c r="AI2017" s="53" t="s">
        <v>2105</v>
      </c>
      <c r="AJ2017" s="53" t="s">
        <v>689</v>
      </c>
    </row>
    <row r="2018" spans="1:36" s="148" customFormat="1" ht="45">
      <c r="A2018" s="53" t="s">
        <v>1600</v>
      </c>
      <c r="B2018" s="60">
        <v>2741</v>
      </c>
      <c r="C2018" s="80" t="s">
        <v>442</v>
      </c>
      <c r="D2018" s="52" t="s">
        <v>416</v>
      </c>
      <c r="E2018" s="53" t="s">
        <v>83</v>
      </c>
      <c r="F2018" s="55">
        <v>41242</v>
      </c>
      <c r="G2018" s="55">
        <v>41302</v>
      </c>
      <c r="H2018" s="53" t="s">
        <v>99</v>
      </c>
      <c r="I2018" s="57">
        <v>240</v>
      </c>
      <c r="J2018" s="56">
        <v>216</v>
      </c>
      <c r="K2018" s="56">
        <v>216</v>
      </c>
      <c r="L2018" s="58">
        <v>254880</v>
      </c>
      <c r="M2018" s="59">
        <v>41327</v>
      </c>
      <c r="N2018" s="53">
        <v>2013</v>
      </c>
      <c r="O2018" s="61">
        <v>41394</v>
      </c>
      <c r="P2018" s="53">
        <v>2013</v>
      </c>
      <c r="Q2018" s="61">
        <v>41547</v>
      </c>
      <c r="R2018" s="53" t="s">
        <v>342</v>
      </c>
      <c r="S2018" s="53" t="s">
        <v>4246</v>
      </c>
      <c r="T2018" s="53" t="s">
        <v>417</v>
      </c>
      <c r="U2018" s="82">
        <v>2</v>
      </c>
      <c r="V2018" s="53">
        <v>2</v>
      </c>
      <c r="W2018" s="53" t="s">
        <v>390</v>
      </c>
      <c r="X2018" s="53" t="s">
        <v>790</v>
      </c>
      <c r="Y2018" s="58">
        <v>127.44</v>
      </c>
      <c r="Z2018" s="367">
        <v>141.6</v>
      </c>
      <c r="AA2018" s="53"/>
      <c r="AB2018" s="53" t="s">
        <v>4238</v>
      </c>
      <c r="AC2018" s="71" t="s">
        <v>1816</v>
      </c>
      <c r="AD2018" s="57">
        <v>283.2</v>
      </c>
      <c r="AE2018" s="53"/>
      <c r="AF2018" s="53"/>
      <c r="AG2018" s="53" t="s">
        <v>694</v>
      </c>
      <c r="AH2018" s="367">
        <v>0</v>
      </c>
      <c r="AI2018" s="53" t="s">
        <v>2105</v>
      </c>
      <c r="AJ2018" s="53" t="s">
        <v>689</v>
      </c>
    </row>
    <row r="2019" spans="1:36" s="148" customFormat="1" ht="45">
      <c r="A2019" s="53" t="s">
        <v>1600</v>
      </c>
      <c r="B2019" s="60">
        <v>2742</v>
      </c>
      <c r="C2019" s="80" t="s">
        <v>442</v>
      </c>
      <c r="D2019" s="52" t="s">
        <v>416</v>
      </c>
      <c r="E2019" s="53" t="s">
        <v>83</v>
      </c>
      <c r="F2019" s="55">
        <v>41242</v>
      </c>
      <c r="G2019" s="55">
        <v>41302</v>
      </c>
      <c r="H2019" s="53" t="s">
        <v>99</v>
      </c>
      <c r="I2019" s="57">
        <v>55</v>
      </c>
      <c r="J2019" s="56">
        <v>49.499999999999993</v>
      </c>
      <c r="K2019" s="56">
        <v>49.5</v>
      </c>
      <c r="L2019" s="58">
        <v>58410</v>
      </c>
      <c r="M2019" s="59">
        <v>41327</v>
      </c>
      <c r="N2019" s="53">
        <v>2013</v>
      </c>
      <c r="O2019" s="61">
        <v>41394</v>
      </c>
      <c r="P2019" s="53">
        <v>2013</v>
      </c>
      <c r="Q2019" s="61">
        <v>41547</v>
      </c>
      <c r="R2019" s="53" t="s">
        <v>342</v>
      </c>
      <c r="S2019" s="53" t="s">
        <v>4247</v>
      </c>
      <c r="T2019" s="53" t="s">
        <v>417</v>
      </c>
      <c r="U2019" s="82">
        <v>1</v>
      </c>
      <c r="V2019" s="53">
        <v>2</v>
      </c>
      <c r="W2019" s="53" t="s">
        <v>390</v>
      </c>
      <c r="X2019" s="53" t="s">
        <v>790</v>
      </c>
      <c r="Y2019" s="58">
        <v>58.41</v>
      </c>
      <c r="Z2019" s="367">
        <v>64.900000000000006</v>
      </c>
      <c r="AA2019" s="53"/>
      <c r="AB2019" s="53" t="s">
        <v>4238</v>
      </c>
      <c r="AC2019" s="71" t="s">
        <v>1816</v>
      </c>
      <c r="AD2019" s="57">
        <v>64.900000000000006</v>
      </c>
      <c r="AE2019" s="53"/>
      <c r="AF2019" s="53"/>
      <c r="AG2019" s="53" t="s">
        <v>9</v>
      </c>
      <c r="AH2019" s="367">
        <v>0</v>
      </c>
      <c r="AI2019" s="53" t="s">
        <v>2105</v>
      </c>
      <c r="AJ2019" s="53" t="s">
        <v>689</v>
      </c>
    </row>
    <row r="2020" spans="1:36" s="148" customFormat="1" ht="45">
      <c r="A2020" s="53" t="s">
        <v>1600</v>
      </c>
      <c r="B2020" s="60">
        <v>2743</v>
      </c>
      <c r="C2020" s="80" t="s">
        <v>442</v>
      </c>
      <c r="D2020" s="52" t="s">
        <v>416</v>
      </c>
      <c r="E2020" s="53" t="s">
        <v>83</v>
      </c>
      <c r="F2020" s="55">
        <v>41242</v>
      </c>
      <c r="G2020" s="55">
        <v>41302</v>
      </c>
      <c r="H2020" s="53" t="s">
        <v>99</v>
      </c>
      <c r="I2020" s="57">
        <v>50</v>
      </c>
      <c r="J2020" s="56">
        <v>45</v>
      </c>
      <c r="K2020" s="56">
        <v>45</v>
      </c>
      <c r="L2020" s="58">
        <v>53099.999999999993</v>
      </c>
      <c r="M2020" s="59">
        <v>41327</v>
      </c>
      <c r="N2020" s="53">
        <v>2013</v>
      </c>
      <c r="O2020" s="61">
        <v>41394</v>
      </c>
      <c r="P2020" s="53">
        <v>2013</v>
      </c>
      <c r="Q2020" s="61">
        <v>41547</v>
      </c>
      <c r="R2020" s="53" t="s">
        <v>342</v>
      </c>
      <c r="S2020" s="53" t="s">
        <v>4248</v>
      </c>
      <c r="T2020" s="53" t="s">
        <v>417</v>
      </c>
      <c r="U2020" s="82">
        <v>1</v>
      </c>
      <c r="V2020" s="53">
        <v>2</v>
      </c>
      <c r="W2020" s="53" t="s">
        <v>390</v>
      </c>
      <c r="X2020" s="53" t="s">
        <v>790</v>
      </c>
      <c r="Y2020" s="58">
        <v>53.099999999999994</v>
      </c>
      <c r="Z2020" s="367">
        <v>59</v>
      </c>
      <c r="AA2020" s="53"/>
      <c r="AB2020" s="53" t="s">
        <v>4238</v>
      </c>
      <c r="AC2020" s="71" t="s">
        <v>1816</v>
      </c>
      <c r="AD2020" s="57">
        <v>59</v>
      </c>
      <c r="AE2020" s="53"/>
      <c r="AF2020" s="53"/>
      <c r="AG2020" s="53" t="s">
        <v>9</v>
      </c>
      <c r="AH2020" s="367">
        <v>0</v>
      </c>
      <c r="AI2020" s="53" t="s">
        <v>2105</v>
      </c>
      <c r="AJ2020" s="53" t="s">
        <v>689</v>
      </c>
    </row>
    <row r="2021" spans="1:36" s="148" customFormat="1" ht="45">
      <c r="A2021" s="53" t="s">
        <v>1600</v>
      </c>
      <c r="B2021" s="60">
        <v>2744</v>
      </c>
      <c r="C2021" s="80" t="s">
        <v>442</v>
      </c>
      <c r="D2021" s="52" t="s">
        <v>416</v>
      </c>
      <c r="E2021" s="53" t="s">
        <v>83</v>
      </c>
      <c r="F2021" s="55">
        <v>41242</v>
      </c>
      <c r="G2021" s="55">
        <v>41302</v>
      </c>
      <c r="H2021" s="53" t="s">
        <v>99</v>
      </c>
      <c r="I2021" s="57">
        <v>300</v>
      </c>
      <c r="J2021" s="56">
        <v>270</v>
      </c>
      <c r="K2021" s="56">
        <v>270</v>
      </c>
      <c r="L2021" s="58">
        <v>318599.99999999994</v>
      </c>
      <c r="M2021" s="59">
        <v>41327</v>
      </c>
      <c r="N2021" s="53">
        <v>2013</v>
      </c>
      <c r="O2021" s="61">
        <v>41394</v>
      </c>
      <c r="P2021" s="53">
        <v>2013</v>
      </c>
      <c r="Q2021" s="61">
        <v>41547</v>
      </c>
      <c r="R2021" s="53" t="s">
        <v>342</v>
      </c>
      <c r="S2021" s="53" t="s">
        <v>4249</v>
      </c>
      <c r="T2021" s="53" t="s">
        <v>417</v>
      </c>
      <c r="U2021" s="82">
        <v>2</v>
      </c>
      <c r="V2021" s="53">
        <v>2</v>
      </c>
      <c r="W2021" s="53" t="s">
        <v>390</v>
      </c>
      <c r="X2021" s="53" t="s">
        <v>790</v>
      </c>
      <c r="Y2021" s="58">
        <v>159.29999999999998</v>
      </c>
      <c r="Z2021" s="367">
        <v>88.5</v>
      </c>
      <c r="AA2021" s="53"/>
      <c r="AB2021" s="53" t="s">
        <v>4238</v>
      </c>
      <c r="AC2021" s="71" t="s">
        <v>1816</v>
      </c>
      <c r="AD2021" s="57">
        <v>354</v>
      </c>
      <c r="AE2021" s="53"/>
      <c r="AF2021" s="53"/>
      <c r="AG2021" s="53" t="s">
        <v>667</v>
      </c>
      <c r="AH2021" s="367">
        <v>0</v>
      </c>
      <c r="AI2021" s="53" t="s">
        <v>2105</v>
      </c>
      <c r="AJ2021" s="53" t="s">
        <v>689</v>
      </c>
    </row>
    <row r="2022" spans="1:36" s="148" customFormat="1" ht="45">
      <c r="A2022" s="53" t="s">
        <v>1600</v>
      </c>
      <c r="B2022" s="60">
        <v>2745</v>
      </c>
      <c r="C2022" s="80" t="s">
        <v>442</v>
      </c>
      <c r="D2022" s="52" t="s">
        <v>416</v>
      </c>
      <c r="E2022" s="53" t="s">
        <v>83</v>
      </c>
      <c r="F2022" s="55">
        <v>41242</v>
      </c>
      <c r="G2022" s="55">
        <v>41302</v>
      </c>
      <c r="H2022" s="53" t="s">
        <v>99</v>
      </c>
      <c r="I2022" s="57">
        <v>562.59299999999996</v>
      </c>
      <c r="J2022" s="56">
        <v>506.33369999999996</v>
      </c>
      <c r="K2022" s="56">
        <v>506.33300000000003</v>
      </c>
      <c r="L2022" s="58">
        <v>597472.93999999994</v>
      </c>
      <c r="M2022" s="59">
        <v>41327</v>
      </c>
      <c r="N2022" s="53">
        <v>2013</v>
      </c>
      <c r="O2022" s="61">
        <v>41394</v>
      </c>
      <c r="P2022" s="53">
        <v>2013</v>
      </c>
      <c r="Q2022" s="61">
        <v>41547</v>
      </c>
      <c r="R2022" s="53" t="s">
        <v>342</v>
      </c>
      <c r="S2022" s="53" t="s">
        <v>4250</v>
      </c>
      <c r="T2022" s="53" t="s">
        <v>417</v>
      </c>
      <c r="U2022" s="82">
        <v>10</v>
      </c>
      <c r="V2022" s="53">
        <v>2</v>
      </c>
      <c r="W2022" s="53" t="s">
        <v>390</v>
      </c>
      <c r="X2022" s="53" t="s">
        <v>790</v>
      </c>
      <c r="Y2022" s="58">
        <v>59.747293999999997</v>
      </c>
      <c r="Z2022" s="367">
        <v>39.050588235294121</v>
      </c>
      <c r="AA2022" s="53"/>
      <c r="AB2022" s="53" t="s">
        <v>4238</v>
      </c>
      <c r="AC2022" s="71" t="s">
        <v>1816</v>
      </c>
      <c r="AD2022" s="57">
        <v>663.86</v>
      </c>
      <c r="AE2022" s="53"/>
      <c r="AF2022" s="53"/>
      <c r="AG2022" s="53" t="s">
        <v>678</v>
      </c>
      <c r="AH2022" s="367">
        <v>0</v>
      </c>
      <c r="AI2022" s="53" t="s">
        <v>2105</v>
      </c>
      <c r="AJ2022" s="53" t="s">
        <v>689</v>
      </c>
    </row>
    <row r="2023" spans="1:36" s="148" customFormat="1" ht="45">
      <c r="A2023" s="53" t="s">
        <v>1600</v>
      </c>
      <c r="B2023" s="60">
        <v>2746</v>
      </c>
      <c r="C2023" s="80" t="s">
        <v>442</v>
      </c>
      <c r="D2023" s="52" t="s">
        <v>416</v>
      </c>
      <c r="E2023" s="53" t="s">
        <v>83</v>
      </c>
      <c r="F2023" s="55">
        <v>41242</v>
      </c>
      <c r="G2023" s="55">
        <v>41302</v>
      </c>
      <c r="H2023" s="53" t="s">
        <v>99</v>
      </c>
      <c r="I2023" s="57">
        <v>148.483</v>
      </c>
      <c r="J2023" s="56">
        <v>133.63470000000001</v>
      </c>
      <c r="K2023" s="56">
        <v>133.63399999999999</v>
      </c>
      <c r="L2023" s="58">
        <v>157688.11999999997</v>
      </c>
      <c r="M2023" s="59">
        <v>41327</v>
      </c>
      <c r="N2023" s="53">
        <v>2013</v>
      </c>
      <c r="O2023" s="61">
        <v>41394</v>
      </c>
      <c r="P2023" s="53">
        <v>2013</v>
      </c>
      <c r="Q2023" s="61">
        <v>41547</v>
      </c>
      <c r="R2023" s="53" t="s">
        <v>342</v>
      </c>
      <c r="S2023" s="53" t="s">
        <v>4251</v>
      </c>
      <c r="T2023" s="53" t="s">
        <v>417</v>
      </c>
      <c r="U2023" s="82">
        <v>1</v>
      </c>
      <c r="V2023" s="53">
        <v>2</v>
      </c>
      <c r="W2023" s="53" t="s">
        <v>390</v>
      </c>
      <c r="X2023" s="53" t="s">
        <v>790</v>
      </c>
      <c r="Y2023" s="58">
        <v>157.68811999999997</v>
      </c>
      <c r="Z2023" s="367">
        <v>35.042000000000002</v>
      </c>
      <c r="AA2023" s="53"/>
      <c r="AB2023" s="53" t="s">
        <v>4238</v>
      </c>
      <c r="AC2023" s="71" t="s">
        <v>1816</v>
      </c>
      <c r="AD2023" s="57">
        <v>175.21</v>
      </c>
      <c r="AE2023" s="53"/>
      <c r="AF2023" s="53"/>
      <c r="AG2023" s="53" t="s">
        <v>668</v>
      </c>
      <c r="AH2023" s="367">
        <v>0</v>
      </c>
      <c r="AI2023" s="53" t="s">
        <v>2105</v>
      </c>
      <c r="AJ2023" s="53" t="s">
        <v>689</v>
      </c>
    </row>
    <row r="2024" spans="1:36" s="148" customFormat="1" ht="45">
      <c r="A2024" s="53" t="s">
        <v>1600</v>
      </c>
      <c r="B2024" s="60">
        <v>2747</v>
      </c>
      <c r="C2024" s="80" t="s">
        <v>442</v>
      </c>
      <c r="D2024" s="52" t="s">
        <v>416</v>
      </c>
      <c r="E2024" s="53" t="s">
        <v>83</v>
      </c>
      <c r="F2024" s="55">
        <v>41242</v>
      </c>
      <c r="G2024" s="55">
        <v>41302</v>
      </c>
      <c r="H2024" s="53" t="s">
        <v>99</v>
      </c>
      <c r="I2024" s="57">
        <v>353.6</v>
      </c>
      <c r="J2024" s="56">
        <v>318.2394918639888</v>
      </c>
      <c r="K2024" s="56">
        <v>318.23899999999998</v>
      </c>
      <c r="L2024" s="58">
        <v>375522.01999999996</v>
      </c>
      <c r="M2024" s="59">
        <v>41327</v>
      </c>
      <c r="N2024" s="53">
        <v>2013</v>
      </c>
      <c r="O2024" s="61">
        <v>41394</v>
      </c>
      <c r="P2024" s="53">
        <v>2013</v>
      </c>
      <c r="Q2024" s="61">
        <v>41547</v>
      </c>
      <c r="R2024" s="53" t="s">
        <v>342</v>
      </c>
      <c r="S2024" s="53" t="s">
        <v>4252</v>
      </c>
      <c r="T2024" s="53" t="s">
        <v>417</v>
      </c>
      <c r="U2024" s="82">
        <v>1</v>
      </c>
      <c r="V2024" s="53">
        <v>2</v>
      </c>
      <c r="W2024" s="53" t="s">
        <v>390</v>
      </c>
      <c r="X2024" s="53" t="s">
        <v>790</v>
      </c>
      <c r="Y2024" s="58">
        <v>375.52201999999994</v>
      </c>
      <c r="Z2024" s="367">
        <v>83.449600000000004</v>
      </c>
      <c r="AA2024" s="53"/>
      <c r="AB2024" s="53" t="s">
        <v>4238</v>
      </c>
      <c r="AC2024" s="71" t="s">
        <v>1816</v>
      </c>
      <c r="AD2024" s="57">
        <v>417.24799999999999</v>
      </c>
      <c r="AE2024" s="53"/>
      <c r="AF2024" s="53"/>
      <c r="AG2024" s="53" t="s">
        <v>668</v>
      </c>
      <c r="AH2024" s="367">
        <v>0</v>
      </c>
      <c r="AI2024" s="53" t="s">
        <v>2105</v>
      </c>
      <c r="AJ2024" s="53" t="s">
        <v>689</v>
      </c>
    </row>
    <row r="2025" spans="1:36" s="148" customFormat="1" ht="45">
      <c r="A2025" s="53" t="s">
        <v>1600</v>
      </c>
      <c r="B2025" s="60">
        <v>2748</v>
      </c>
      <c r="C2025" s="80" t="s">
        <v>442</v>
      </c>
      <c r="D2025" s="52" t="s">
        <v>416</v>
      </c>
      <c r="E2025" s="53" t="s">
        <v>83</v>
      </c>
      <c r="F2025" s="55">
        <v>41242</v>
      </c>
      <c r="G2025" s="55">
        <v>41302</v>
      </c>
      <c r="H2025" s="53" t="s">
        <v>99</v>
      </c>
      <c r="I2025" s="57">
        <v>102</v>
      </c>
      <c r="J2025" s="56">
        <v>91.799747729928001</v>
      </c>
      <c r="K2025" s="56">
        <v>91.799000000000007</v>
      </c>
      <c r="L2025" s="58">
        <v>108322.82</v>
      </c>
      <c r="M2025" s="59">
        <v>41327</v>
      </c>
      <c r="N2025" s="53">
        <v>2013</v>
      </c>
      <c r="O2025" s="61">
        <v>41394</v>
      </c>
      <c r="P2025" s="53">
        <v>2013</v>
      </c>
      <c r="Q2025" s="61">
        <v>41547</v>
      </c>
      <c r="R2025" s="53" t="s">
        <v>342</v>
      </c>
      <c r="S2025" s="53" t="s">
        <v>4253</v>
      </c>
      <c r="T2025" s="53" t="s">
        <v>417</v>
      </c>
      <c r="U2025" s="82">
        <v>1</v>
      </c>
      <c r="V2025" s="53">
        <v>2</v>
      </c>
      <c r="W2025" s="53" t="s">
        <v>390</v>
      </c>
      <c r="X2025" s="53" t="s">
        <v>790</v>
      </c>
      <c r="Y2025" s="58">
        <v>108.32282000000001</v>
      </c>
      <c r="Z2025" s="367">
        <v>120.36</v>
      </c>
      <c r="AA2025" s="53"/>
      <c r="AB2025" s="53" t="s">
        <v>4238</v>
      </c>
      <c r="AC2025" s="71" t="s">
        <v>1816</v>
      </c>
      <c r="AD2025" s="57">
        <v>120.36</v>
      </c>
      <c r="AE2025" s="53"/>
      <c r="AF2025" s="53"/>
      <c r="AG2025" s="53" t="s">
        <v>9</v>
      </c>
      <c r="AH2025" s="367">
        <v>0</v>
      </c>
      <c r="AI2025" s="53" t="s">
        <v>2105</v>
      </c>
      <c r="AJ2025" s="53" t="s">
        <v>689</v>
      </c>
    </row>
    <row r="2026" spans="1:36" s="148" customFormat="1" ht="45">
      <c r="A2026" s="53" t="s">
        <v>1600</v>
      </c>
      <c r="B2026" s="60">
        <v>2749</v>
      </c>
      <c r="C2026" s="80" t="s">
        <v>442</v>
      </c>
      <c r="D2026" s="52" t="s">
        <v>416</v>
      </c>
      <c r="E2026" s="53" t="s">
        <v>83</v>
      </c>
      <c r="F2026" s="55">
        <v>41242</v>
      </c>
      <c r="G2026" s="55">
        <v>41302</v>
      </c>
      <c r="H2026" s="53" t="s">
        <v>99</v>
      </c>
      <c r="I2026" s="57">
        <v>121.35590000000001</v>
      </c>
      <c r="J2026" s="56">
        <v>109.2198806644176</v>
      </c>
      <c r="K2026" s="56">
        <v>109.21899999999999</v>
      </c>
      <c r="L2026" s="58">
        <v>128878.41999999998</v>
      </c>
      <c r="M2026" s="59">
        <v>41327</v>
      </c>
      <c r="N2026" s="53">
        <v>2013</v>
      </c>
      <c r="O2026" s="61">
        <v>41394</v>
      </c>
      <c r="P2026" s="53">
        <v>2013</v>
      </c>
      <c r="Q2026" s="61">
        <v>41547</v>
      </c>
      <c r="R2026" s="53" t="s">
        <v>342</v>
      </c>
      <c r="S2026" s="53" t="s">
        <v>4254</v>
      </c>
      <c r="T2026" s="53" t="s">
        <v>417</v>
      </c>
      <c r="U2026" s="82">
        <v>1</v>
      </c>
      <c r="V2026" s="53">
        <v>2</v>
      </c>
      <c r="W2026" s="53" t="s">
        <v>390</v>
      </c>
      <c r="X2026" s="53" t="s">
        <v>790</v>
      </c>
      <c r="Y2026" s="58">
        <v>128.87841999999998</v>
      </c>
      <c r="Z2026" s="367">
        <v>71.599999999999994</v>
      </c>
      <c r="AA2026" s="53"/>
      <c r="AB2026" s="53" t="s">
        <v>4238</v>
      </c>
      <c r="AC2026" s="71" t="s">
        <v>1816</v>
      </c>
      <c r="AD2026" s="57">
        <v>143.19999999999999</v>
      </c>
      <c r="AE2026" s="53"/>
      <c r="AF2026" s="53"/>
      <c r="AG2026" s="53" t="s">
        <v>694</v>
      </c>
      <c r="AH2026" s="367">
        <v>0</v>
      </c>
      <c r="AI2026" s="53" t="s">
        <v>2105</v>
      </c>
      <c r="AJ2026" s="53" t="s">
        <v>689</v>
      </c>
    </row>
    <row r="2027" spans="1:36" s="148" customFormat="1" ht="45">
      <c r="A2027" s="53" t="s">
        <v>1600</v>
      </c>
      <c r="B2027" s="60">
        <v>2750</v>
      </c>
      <c r="C2027" s="80" t="s">
        <v>442</v>
      </c>
      <c r="D2027" s="52" t="s">
        <v>416</v>
      </c>
      <c r="E2027" s="53" t="s">
        <v>83</v>
      </c>
      <c r="F2027" s="55">
        <v>41242</v>
      </c>
      <c r="G2027" s="55">
        <v>41302</v>
      </c>
      <c r="H2027" s="53" t="s">
        <v>99</v>
      </c>
      <c r="I2027" s="57">
        <v>121.548</v>
      </c>
      <c r="J2027" s="56">
        <v>109.39320000000001</v>
      </c>
      <c r="K2027" s="56">
        <v>109.393</v>
      </c>
      <c r="L2027" s="58">
        <v>129083.74</v>
      </c>
      <c r="M2027" s="59">
        <v>41327</v>
      </c>
      <c r="N2027" s="53">
        <v>2013</v>
      </c>
      <c r="O2027" s="61">
        <v>41394</v>
      </c>
      <c r="P2027" s="53">
        <v>2013</v>
      </c>
      <c r="Q2027" s="61">
        <v>41547</v>
      </c>
      <c r="R2027" s="53" t="s">
        <v>342</v>
      </c>
      <c r="S2027" s="53" t="s">
        <v>4255</v>
      </c>
      <c r="T2027" s="53" t="s">
        <v>417</v>
      </c>
      <c r="U2027" s="82">
        <v>2</v>
      </c>
      <c r="V2027" s="53">
        <v>2</v>
      </c>
      <c r="W2027" s="53" t="s">
        <v>390</v>
      </c>
      <c r="X2027" s="53" t="s">
        <v>790</v>
      </c>
      <c r="Y2027" s="58">
        <v>64.541870000000003</v>
      </c>
      <c r="Z2027" s="367">
        <v>17.928374999999999</v>
      </c>
      <c r="AA2027" s="53"/>
      <c r="AB2027" s="53" t="s">
        <v>4238</v>
      </c>
      <c r="AC2027" s="71" t="s">
        <v>1816</v>
      </c>
      <c r="AD2027" s="57">
        <v>143.42699999999999</v>
      </c>
      <c r="AE2027" s="53"/>
      <c r="AF2027" s="53"/>
      <c r="AG2027" s="53" t="s">
        <v>662</v>
      </c>
      <c r="AH2027" s="367">
        <v>0</v>
      </c>
      <c r="AI2027" s="53" t="s">
        <v>2105</v>
      </c>
      <c r="AJ2027" s="53" t="s">
        <v>689</v>
      </c>
    </row>
    <row r="2028" spans="1:36" s="148" customFormat="1" ht="45">
      <c r="A2028" s="53" t="s">
        <v>1600</v>
      </c>
      <c r="B2028" s="60">
        <v>2751</v>
      </c>
      <c r="C2028" s="80" t="s">
        <v>442</v>
      </c>
      <c r="D2028" s="52" t="s">
        <v>416</v>
      </c>
      <c r="E2028" s="53" t="s">
        <v>83</v>
      </c>
      <c r="F2028" s="55">
        <v>41242</v>
      </c>
      <c r="G2028" s="55">
        <v>41302</v>
      </c>
      <c r="H2028" s="53" t="s">
        <v>99</v>
      </c>
      <c r="I2028" s="57">
        <v>548.755</v>
      </c>
      <c r="J2028" s="56">
        <v>493.8796749450816</v>
      </c>
      <c r="K2028" s="56">
        <v>493.87900000000002</v>
      </c>
      <c r="L2028" s="58">
        <v>582777.22</v>
      </c>
      <c r="M2028" s="59">
        <v>41327</v>
      </c>
      <c r="N2028" s="53">
        <v>2013</v>
      </c>
      <c r="O2028" s="61">
        <v>41394</v>
      </c>
      <c r="P2028" s="53">
        <v>2013</v>
      </c>
      <c r="Q2028" s="61">
        <v>41547</v>
      </c>
      <c r="R2028" s="53" t="s">
        <v>342</v>
      </c>
      <c r="S2028" s="53" t="s">
        <v>4256</v>
      </c>
      <c r="T2028" s="53" t="s">
        <v>417</v>
      </c>
      <c r="U2028" s="82">
        <v>1</v>
      </c>
      <c r="V2028" s="53">
        <v>2</v>
      </c>
      <c r="W2028" s="53" t="s">
        <v>390</v>
      </c>
      <c r="X2028" s="53" t="s">
        <v>790</v>
      </c>
      <c r="Y2028" s="58">
        <v>582.77721999999994</v>
      </c>
      <c r="Z2028" s="367">
        <v>647.53099999999995</v>
      </c>
      <c r="AA2028" s="53"/>
      <c r="AB2028" s="53" t="s">
        <v>4238</v>
      </c>
      <c r="AC2028" s="71" t="s">
        <v>1816</v>
      </c>
      <c r="AD2028" s="57">
        <v>647.53099999999995</v>
      </c>
      <c r="AE2028" s="53"/>
      <c r="AF2028" s="53"/>
      <c r="AG2028" s="53" t="s">
        <v>9</v>
      </c>
      <c r="AH2028" s="367">
        <v>0</v>
      </c>
      <c r="AI2028" s="53" t="s">
        <v>2105</v>
      </c>
      <c r="AJ2028" s="53" t="s">
        <v>689</v>
      </c>
    </row>
    <row r="2029" spans="1:36" s="148" customFormat="1" ht="45">
      <c r="A2029" s="53" t="s">
        <v>1600</v>
      </c>
      <c r="B2029" s="60">
        <v>2752</v>
      </c>
      <c r="C2029" s="80" t="s">
        <v>442</v>
      </c>
      <c r="D2029" s="52" t="s">
        <v>416</v>
      </c>
      <c r="E2029" s="53" t="s">
        <v>83</v>
      </c>
      <c r="F2029" s="55">
        <v>41242</v>
      </c>
      <c r="G2029" s="55">
        <v>41302</v>
      </c>
      <c r="H2029" s="53" t="s">
        <v>99</v>
      </c>
      <c r="I2029" s="57">
        <v>59.584699999999998</v>
      </c>
      <c r="J2029" s="56">
        <v>53.626229999999993</v>
      </c>
      <c r="K2029" s="56">
        <v>53.625999999999998</v>
      </c>
      <c r="L2029" s="58">
        <v>63278.679999999993</v>
      </c>
      <c r="M2029" s="59">
        <v>41327</v>
      </c>
      <c r="N2029" s="53">
        <v>2013</v>
      </c>
      <c r="O2029" s="61">
        <v>41394</v>
      </c>
      <c r="P2029" s="53">
        <v>2013</v>
      </c>
      <c r="Q2029" s="61">
        <v>41547</v>
      </c>
      <c r="R2029" s="53" t="s">
        <v>342</v>
      </c>
      <c r="S2029" s="53" t="s">
        <v>4257</v>
      </c>
      <c r="T2029" s="53" t="s">
        <v>417</v>
      </c>
      <c r="U2029" s="82">
        <v>1</v>
      </c>
      <c r="V2029" s="53">
        <v>2</v>
      </c>
      <c r="W2029" s="53" t="s">
        <v>390</v>
      </c>
      <c r="X2029" s="53" t="s">
        <v>790</v>
      </c>
      <c r="Y2029" s="58">
        <v>63.278679999999994</v>
      </c>
      <c r="Z2029" s="367">
        <v>70.31</v>
      </c>
      <c r="AA2029" s="53"/>
      <c r="AB2029" s="53" t="s">
        <v>4238</v>
      </c>
      <c r="AC2029" s="71" t="s">
        <v>1816</v>
      </c>
      <c r="AD2029" s="57">
        <v>70.31</v>
      </c>
      <c r="AE2029" s="53"/>
      <c r="AF2029" s="53"/>
      <c r="AG2029" s="53" t="s">
        <v>9</v>
      </c>
      <c r="AH2029" s="367">
        <v>0</v>
      </c>
      <c r="AI2029" s="53" t="s">
        <v>2105</v>
      </c>
      <c r="AJ2029" s="53" t="s">
        <v>689</v>
      </c>
    </row>
    <row r="2030" spans="1:36" s="148" customFormat="1" ht="45">
      <c r="A2030" s="53" t="s">
        <v>1600</v>
      </c>
      <c r="B2030" s="60">
        <v>2753</v>
      </c>
      <c r="C2030" s="80" t="s">
        <v>442</v>
      </c>
      <c r="D2030" s="52" t="s">
        <v>416</v>
      </c>
      <c r="E2030" s="53" t="s">
        <v>83</v>
      </c>
      <c r="F2030" s="55">
        <v>41242</v>
      </c>
      <c r="G2030" s="55">
        <v>41302</v>
      </c>
      <c r="H2030" s="53" t="s">
        <v>99</v>
      </c>
      <c r="I2030" s="57">
        <v>124.4067</v>
      </c>
      <c r="J2030" s="56">
        <v>111.96603</v>
      </c>
      <c r="K2030" s="56">
        <v>111.96599999999999</v>
      </c>
      <c r="L2030" s="58">
        <v>132119.88</v>
      </c>
      <c r="M2030" s="59">
        <v>41327</v>
      </c>
      <c r="N2030" s="53">
        <v>2013</v>
      </c>
      <c r="O2030" s="61">
        <v>41394</v>
      </c>
      <c r="P2030" s="53">
        <v>2013</v>
      </c>
      <c r="Q2030" s="61">
        <v>41547</v>
      </c>
      <c r="R2030" s="53" t="s">
        <v>342</v>
      </c>
      <c r="S2030" s="53" t="s">
        <v>4258</v>
      </c>
      <c r="T2030" s="53" t="s">
        <v>417</v>
      </c>
      <c r="U2030" s="82">
        <v>2</v>
      </c>
      <c r="V2030" s="53">
        <v>2</v>
      </c>
      <c r="W2030" s="53" t="s">
        <v>390</v>
      </c>
      <c r="X2030" s="53" t="s">
        <v>790</v>
      </c>
      <c r="Y2030" s="58">
        <v>66.059939999999997</v>
      </c>
      <c r="Z2030" s="367">
        <v>48.933333333333337</v>
      </c>
      <c r="AA2030" s="53"/>
      <c r="AB2030" s="53" t="s">
        <v>4238</v>
      </c>
      <c r="AC2030" s="71" t="s">
        <v>1816</v>
      </c>
      <c r="AD2030" s="57">
        <v>146.80000000000001</v>
      </c>
      <c r="AE2030" s="53"/>
      <c r="AF2030" s="53"/>
      <c r="AG2030" s="53" t="s">
        <v>666</v>
      </c>
      <c r="AH2030" s="367">
        <v>0</v>
      </c>
      <c r="AI2030" s="53" t="s">
        <v>2105</v>
      </c>
      <c r="AJ2030" s="53" t="s">
        <v>689</v>
      </c>
    </row>
    <row r="2031" spans="1:36" s="148" customFormat="1" ht="45">
      <c r="A2031" s="53" t="s">
        <v>1600</v>
      </c>
      <c r="B2031" s="60">
        <v>2754</v>
      </c>
      <c r="C2031" s="80" t="s">
        <v>442</v>
      </c>
      <c r="D2031" s="52" t="s">
        <v>416</v>
      </c>
      <c r="E2031" s="53" t="s">
        <v>83</v>
      </c>
      <c r="F2031" s="55">
        <v>41242</v>
      </c>
      <c r="G2031" s="55">
        <v>41302</v>
      </c>
      <c r="H2031" s="53" t="s">
        <v>99</v>
      </c>
      <c r="I2031" s="57">
        <v>332.423</v>
      </c>
      <c r="J2031" s="56">
        <v>299.18045066313601</v>
      </c>
      <c r="K2031" s="56">
        <v>299.18</v>
      </c>
      <c r="L2031" s="58">
        <v>353032.4</v>
      </c>
      <c r="M2031" s="59">
        <v>41327</v>
      </c>
      <c r="N2031" s="53">
        <v>2013</v>
      </c>
      <c r="O2031" s="61">
        <v>41394</v>
      </c>
      <c r="P2031" s="53">
        <v>2013</v>
      </c>
      <c r="Q2031" s="61">
        <v>41547</v>
      </c>
      <c r="R2031" s="53" t="s">
        <v>342</v>
      </c>
      <c r="S2031" s="53" t="s">
        <v>4259</v>
      </c>
      <c r="T2031" s="53" t="s">
        <v>417</v>
      </c>
      <c r="U2031" s="82">
        <v>1</v>
      </c>
      <c r="V2031" s="53">
        <v>2</v>
      </c>
      <c r="W2031" s="53" t="s">
        <v>390</v>
      </c>
      <c r="X2031" s="53" t="s">
        <v>790</v>
      </c>
      <c r="Y2031" s="58">
        <v>353.0324</v>
      </c>
      <c r="Z2031" s="367">
        <v>392.25900000000001</v>
      </c>
      <c r="AA2031" s="53"/>
      <c r="AB2031" s="53" t="s">
        <v>4238</v>
      </c>
      <c r="AC2031" s="71" t="s">
        <v>1816</v>
      </c>
      <c r="AD2031" s="57">
        <v>392.25900000000001</v>
      </c>
      <c r="AE2031" s="53"/>
      <c r="AF2031" s="53"/>
      <c r="AG2031" s="53" t="s">
        <v>9</v>
      </c>
      <c r="AH2031" s="367">
        <v>0</v>
      </c>
      <c r="AI2031" s="53" t="s">
        <v>2105</v>
      </c>
      <c r="AJ2031" s="53" t="s">
        <v>689</v>
      </c>
    </row>
    <row r="2032" spans="1:36" s="148" customFormat="1" ht="45">
      <c r="A2032" s="53" t="s">
        <v>1600</v>
      </c>
      <c r="B2032" s="60">
        <v>2755</v>
      </c>
      <c r="C2032" s="80" t="s">
        <v>442</v>
      </c>
      <c r="D2032" s="52" t="s">
        <v>416</v>
      </c>
      <c r="E2032" s="53" t="s">
        <v>83</v>
      </c>
      <c r="F2032" s="55">
        <v>41242</v>
      </c>
      <c r="G2032" s="55">
        <v>41302</v>
      </c>
      <c r="H2032" s="53" t="s">
        <v>99</v>
      </c>
      <c r="I2032" s="57">
        <v>52.558999999999997</v>
      </c>
      <c r="J2032" s="56">
        <v>47.303099999999993</v>
      </c>
      <c r="K2032" s="56">
        <v>47.302999999999997</v>
      </c>
      <c r="L2032" s="58">
        <v>55817.539999999994</v>
      </c>
      <c r="M2032" s="59">
        <v>41327</v>
      </c>
      <c r="N2032" s="53">
        <v>2013</v>
      </c>
      <c r="O2032" s="61">
        <v>41394</v>
      </c>
      <c r="P2032" s="53">
        <v>2013</v>
      </c>
      <c r="Q2032" s="61">
        <v>41547</v>
      </c>
      <c r="R2032" s="53" t="s">
        <v>342</v>
      </c>
      <c r="S2032" s="53" t="s">
        <v>4260</v>
      </c>
      <c r="T2032" s="53" t="s">
        <v>417</v>
      </c>
      <c r="U2032" s="82">
        <v>1</v>
      </c>
      <c r="V2032" s="53">
        <v>2</v>
      </c>
      <c r="W2032" s="53" t="s">
        <v>390</v>
      </c>
      <c r="X2032" s="53" t="s">
        <v>790</v>
      </c>
      <c r="Y2032" s="58">
        <v>55.817539999999994</v>
      </c>
      <c r="Z2032" s="367">
        <v>62.02</v>
      </c>
      <c r="AA2032" s="53"/>
      <c r="AB2032" s="53" t="s">
        <v>4238</v>
      </c>
      <c r="AC2032" s="71" t="s">
        <v>1816</v>
      </c>
      <c r="AD2032" s="57">
        <v>62.02</v>
      </c>
      <c r="AE2032" s="53"/>
      <c r="AF2032" s="53"/>
      <c r="AG2032" s="53" t="s">
        <v>9</v>
      </c>
      <c r="AH2032" s="367">
        <v>0</v>
      </c>
      <c r="AI2032" s="53" t="s">
        <v>2105</v>
      </c>
      <c r="AJ2032" s="53" t="s">
        <v>689</v>
      </c>
    </row>
    <row r="2033" spans="1:46" s="148" customFormat="1" ht="45">
      <c r="A2033" s="53" t="s">
        <v>1600</v>
      </c>
      <c r="B2033" s="60">
        <v>2756</v>
      </c>
      <c r="C2033" s="80" t="s">
        <v>515</v>
      </c>
      <c r="D2033" s="52" t="s">
        <v>415</v>
      </c>
      <c r="E2033" s="53" t="s">
        <v>60</v>
      </c>
      <c r="F2033" s="55">
        <v>41241</v>
      </c>
      <c r="G2033" s="55">
        <v>41269</v>
      </c>
      <c r="H2033" s="53" t="s">
        <v>99</v>
      </c>
      <c r="I2033" s="57">
        <v>97.652500000000003</v>
      </c>
      <c r="J2033" s="56">
        <v>87.887250000000009</v>
      </c>
      <c r="K2033" s="56">
        <v>87.887</v>
      </c>
      <c r="L2033" s="58">
        <v>103706.66</v>
      </c>
      <c r="M2033" s="59">
        <v>41303</v>
      </c>
      <c r="N2033" s="53">
        <v>2013</v>
      </c>
      <c r="O2033" s="61">
        <v>41330</v>
      </c>
      <c r="P2033" s="53">
        <v>2013</v>
      </c>
      <c r="Q2033" s="61">
        <v>41547</v>
      </c>
      <c r="R2033" s="53" t="s">
        <v>342</v>
      </c>
      <c r="S2033" s="53" t="s">
        <v>4261</v>
      </c>
      <c r="T2033" s="53" t="s">
        <v>417</v>
      </c>
      <c r="U2033" s="82">
        <v>2</v>
      </c>
      <c r="V2033" s="53">
        <v>2</v>
      </c>
      <c r="W2033" s="53" t="s">
        <v>390</v>
      </c>
      <c r="X2033" s="53" t="s">
        <v>790</v>
      </c>
      <c r="Y2033" s="58">
        <v>51.85333</v>
      </c>
      <c r="Z2033" s="367">
        <v>57.615000000000002</v>
      </c>
      <c r="AA2033" s="53"/>
      <c r="AB2033" s="53" t="s">
        <v>4238</v>
      </c>
      <c r="AC2033" s="71" t="s">
        <v>1816</v>
      </c>
      <c r="AD2033" s="57">
        <v>115.23</v>
      </c>
      <c r="AE2033" s="53"/>
      <c r="AF2033" s="53"/>
      <c r="AG2033" s="53" t="s">
        <v>694</v>
      </c>
      <c r="AH2033" s="367">
        <v>0</v>
      </c>
      <c r="AI2033" s="53" t="s">
        <v>2105</v>
      </c>
      <c r="AJ2033" s="53" t="s">
        <v>689</v>
      </c>
    </row>
    <row r="2034" spans="1:46" s="148" customFormat="1" ht="45">
      <c r="A2034" s="53" t="s">
        <v>1600</v>
      </c>
      <c r="B2034" s="60">
        <v>2757</v>
      </c>
      <c r="C2034" s="80" t="s">
        <v>442</v>
      </c>
      <c r="D2034" s="52" t="s">
        <v>416</v>
      </c>
      <c r="E2034" s="53" t="s">
        <v>83</v>
      </c>
      <c r="F2034" s="55">
        <v>41242</v>
      </c>
      <c r="G2034" s="55">
        <v>41302</v>
      </c>
      <c r="H2034" s="53" t="s">
        <v>99</v>
      </c>
      <c r="I2034" s="57">
        <v>1050</v>
      </c>
      <c r="J2034" s="56">
        <v>944.99999999999989</v>
      </c>
      <c r="K2034" s="56">
        <v>945</v>
      </c>
      <c r="L2034" s="58">
        <v>1115100</v>
      </c>
      <c r="M2034" s="59">
        <v>41327</v>
      </c>
      <c r="N2034" s="53">
        <v>2013</v>
      </c>
      <c r="O2034" s="61">
        <v>41394</v>
      </c>
      <c r="P2034" s="53">
        <v>2013</v>
      </c>
      <c r="Q2034" s="61">
        <v>41547</v>
      </c>
      <c r="R2034" s="53" t="s">
        <v>342</v>
      </c>
      <c r="S2034" s="53" t="s">
        <v>4262</v>
      </c>
      <c r="T2034" s="53" t="s">
        <v>417</v>
      </c>
      <c r="U2034" s="82">
        <v>7</v>
      </c>
      <c r="V2034" s="53">
        <v>2</v>
      </c>
      <c r="W2034" s="53" t="s">
        <v>390</v>
      </c>
      <c r="X2034" s="53" t="s">
        <v>790</v>
      </c>
      <c r="Y2034" s="58">
        <v>159.29999999999998</v>
      </c>
      <c r="Z2034" s="367">
        <v>72.882352941176464</v>
      </c>
      <c r="AA2034" s="53"/>
      <c r="AB2034" s="53" t="s">
        <v>4238</v>
      </c>
      <c r="AC2034" s="71" t="s">
        <v>1816</v>
      </c>
      <c r="AD2034" s="57">
        <v>1239</v>
      </c>
      <c r="AE2034" s="53"/>
      <c r="AF2034" s="53"/>
      <c r="AG2034" s="53" t="s">
        <v>678</v>
      </c>
      <c r="AH2034" s="367">
        <v>0</v>
      </c>
      <c r="AI2034" s="53" t="s">
        <v>2105</v>
      </c>
      <c r="AJ2034" s="53" t="s">
        <v>689</v>
      </c>
    </row>
    <row r="2035" spans="1:46" s="148" customFormat="1" ht="45">
      <c r="A2035" s="53" t="s">
        <v>1600</v>
      </c>
      <c r="B2035" s="60">
        <v>2758</v>
      </c>
      <c r="C2035" s="80" t="s">
        <v>443</v>
      </c>
      <c r="D2035" s="52" t="s">
        <v>705</v>
      </c>
      <c r="E2035" s="53" t="s">
        <v>60</v>
      </c>
      <c r="F2035" s="55">
        <v>41407</v>
      </c>
      <c r="G2035" s="55">
        <v>41438</v>
      </c>
      <c r="H2035" s="53" t="s">
        <v>99</v>
      </c>
      <c r="I2035" s="57">
        <v>1040</v>
      </c>
      <c r="J2035" s="56">
        <v>968.43540131694715</v>
      </c>
      <c r="K2035" s="56">
        <v>968.43499999999995</v>
      </c>
      <c r="L2035" s="58">
        <v>1142753.2999999998</v>
      </c>
      <c r="M2035" s="59">
        <v>41466</v>
      </c>
      <c r="N2035" s="53">
        <v>2013</v>
      </c>
      <c r="O2035" s="61">
        <v>41487</v>
      </c>
      <c r="P2035" s="53">
        <v>2013</v>
      </c>
      <c r="Q2035" s="61">
        <v>41547</v>
      </c>
      <c r="R2035" s="53" t="s">
        <v>342</v>
      </c>
      <c r="S2035" s="53" t="s">
        <v>4263</v>
      </c>
      <c r="T2035" s="53" t="s">
        <v>417</v>
      </c>
      <c r="U2035" s="82">
        <v>3</v>
      </c>
      <c r="V2035" s="53">
        <v>2</v>
      </c>
      <c r="W2035" s="53" t="s">
        <v>390</v>
      </c>
      <c r="X2035" s="53" t="s">
        <v>790</v>
      </c>
      <c r="Y2035" s="58">
        <v>380.91776666666664</v>
      </c>
      <c r="Z2035" s="367">
        <v>109.74000000000001</v>
      </c>
      <c r="AA2035" s="53"/>
      <c r="AB2035" s="53" t="s">
        <v>4238</v>
      </c>
      <c r="AC2035" s="71" t="s">
        <v>1816</v>
      </c>
      <c r="AD2035" s="57">
        <v>329.22</v>
      </c>
      <c r="AE2035" s="53"/>
      <c r="AF2035" s="53"/>
      <c r="AG2035" s="53" t="s">
        <v>666</v>
      </c>
      <c r="AH2035" s="367">
        <v>0</v>
      </c>
      <c r="AI2035" s="53" t="s">
        <v>2105</v>
      </c>
      <c r="AJ2035" s="53" t="s">
        <v>689</v>
      </c>
    </row>
    <row r="2036" spans="1:46" s="148" customFormat="1" ht="45">
      <c r="A2036" s="53" t="s">
        <v>1600</v>
      </c>
      <c r="B2036" s="60">
        <v>2759</v>
      </c>
      <c r="C2036" s="80" t="s">
        <v>443</v>
      </c>
      <c r="D2036" s="52" t="s">
        <v>705</v>
      </c>
      <c r="E2036" s="53" t="s">
        <v>60</v>
      </c>
      <c r="F2036" s="55">
        <v>41407</v>
      </c>
      <c r="G2036" s="55">
        <v>41438</v>
      </c>
      <c r="H2036" s="53" t="s">
        <v>99</v>
      </c>
      <c r="I2036" s="57">
        <v>3024</v>
      </c>
      <c r="J2036" s="56">
        <v>2815.9126065864866</v>
      </c>
      <c r="K2036" s="56">
        <v>2815.9119999999998</v>
      </c>
      <c r="L2036" s="58">
        <v>3322776.1599999992</v>
      </c>
      <c r="M2036" s="59">
        <v>41466</v>
      </c>
      <c r="N2036" s="53">
        <v>2013</v>
      </c>
      <c r="O2036" s="61">
        <v>41487</v>
      </c>
      <c r="P2036" s="53">
        <v>2013</v>
      </c>
      <c r="Q2036" s="61">
        <v>41547</v>
      </c>
      <c r="R2036" s="53" t="s">
        <v>342</v>
      </c>
      <c r="S2036" s="53" t="s">
        <v>4264</v>
      </c>
      <c r="T2036" s="53" t="s">
        <v>417</v>
      </c>
      <c r="U2036" s="82">
        <v>89</v>
      </c>
      <c r="V2036" s="53">
        <v>2</v>
      </c>
      <c r="W2036" s="53" t="s">
        <v>390</v>
      </c>
      <c r="X2036" s="53" t="s">
        <v>790</v>
      </c>
      <c r="Y2036" s="58">
        <v>37.334563595505614</v>
      </c>
      <c r="Z2036" s="367">
        <v>48.53977173913043</v>
      </c>
      <c r="AA2036" s="53"/>
      <c r="AB2036" s="53" t="s">
        <v>4238</v>
      </c>
      <c r="AC2036" s="71" t="s">
        <v>1816</v>
      </c>
      <c r="AD2036" s="57">
        <v>4465.6589999999997</v>
      </c>
      <c r="AE2036" s="53"/>
      <c r="AF2036" s="53"/>
      <c r="AG2036" s="53" t="s">
        <v>813</v>
      </c>
      <c r="AH2036" s="367">
        <v>0</v>
      </c>
      <c r="AI2036" s="53" t="s">
        <v>2105</v>
      </c>
      <c r="AJ2036" s="53" t="s">
        <v>689</v>
      </c>
    </row>
    <row r="2037" spans="1:46" s="148" customFormat="1" ht="45">
      <c r="A2037" s="53" t="s">
        <v>1600</v>
      </c>
      <c r="B2037" s="60">
        <v>2760</v>
      </c>
      <c r="C2037" s="80" t="s">
        <v>443</v>
      </c>
      <c r="D2037" s="52" t="s">
        <v>705</v>
      </c>
      <c r="E2037" s="53" t="s">
        <v>83</v>
      </c>
      <c r="F2037" s="55">
        <v>41242</v>
      </c>
      <c r="G2037" s="55">
        <v>41302</v>
      </c>
      <c r="H2037" s="53" t="s">
        <v>99</v>
      </c>
      <c r="I2037" s="57">
        <v>2879.95</v>
      </c>
      <c r="J2037" s="56">
        <v>2709.8606223832753</v>
      </c>
      <c r="K2037" s="56">
        <v>2709.86</v>
      </c>
      <c r="L2037" s="58">
        <v>3197634.8</v>
      </c>
      <c r="M2037" s="59">
        <v>41327</v>
      </c>
      <c r="N2037" s="53">
        <v>2013</v>
      </c>
      <c r="O2037" s="61">
        <v>41344</v>
      </c>
      <c r="P2037" s="53">
        <v>2013</v>
      </c>
      <c r="Q2037" s="61">
        <v>41362</v>
      </c>
      <c r="R2037" s="53" t="s">
        <v>342</v>
      </c>
      <c r="S2037" s="53" t="s">
        <v>4265</v>
      </c>
      <c r="T2037" s="53" t="s">
        <v>417</v>
      </c>
      <c r="U2037" s="82">
        <v>65</v>
      </c>
      <c r="V2037" s="53">
        <v>2</v>
      </c>
      <c r="W2037" s="53" t="s">
        <v>390</v>
      </c>
      <c r="X2037" s="53" t="s">
        <v>790</v>
      </c>
      <c r="Y2037" s="58">
        <v>49.194381538461535</v>
      </c>
      <c r="Z2037" s="367">
        <v>58.092307692307692</v>
      </c>
      <c r="AA2037" s="53"/>
      <c r="AB2037" s="53" t="s">
        <v>4266</v>
      </c>
      <c r="AC2037" s="71" t="s">
        <v>1816</v>
      </c>
      <c r="AD2037" s="57">
        <v>3776</v>
      </c>
      <c r="AE2037" s="53"/>
      <c r="AF2037" s="53"/>
      <c r="AG2037" s="53" t="s">
        <v>803</v>
      </c>
      <c r="AH2037" s="367">
        <v>0</v>
      </c>
      <c r="AI2037" s="53" t="s">
        <v>2105</v>
      </c>
      <c r="AJ2037" s="53" t="s">
        <v>689</v>
      </c>
    </row>
    <row r="2038" spans="1:46" s="148" customFormat="1" ht="75">
      <c r="A2038" s="53" t="s">
        <v>1600</v>
      </c>
      <c r="B2038" s="60">
        <v>2761</v>
      </c>
      <c r="C2038" s="80" t="s">
        <v>680</v>
      </c>
      <c r="D2038" s="52" t="s">
        <v>4267</v>
      </c>
      <c r="E2038" s="53" t="s">
        <v>83</v>
      </c>
      <c r="F2038" s="55">
        <v>41242</v>
      </c>
      <c r="G2038" s="55">
        <v>41302</v>
      </c>
      <c r="H2038" s="53" t="s">
        <v>99</v>
      </c>
      <c r="I2038" s="57">
        <v>1540.49</v>
      </c>
      <c r="J2038" s="56">
        <v>1386.4411104787241</v>
      </c>
      <c r="K2038" s="56">
        <v>1386.441</v>
      </c>
      <c r="L2038" s="58">
        <v>1636000.38</v>
      </c>
      <c r="M2038" s="59">
        <v>41327</v>
      </c>
      <c r="N2038" s="53">
        <v>2013</v>
      </c>
      <c r="O2038" s="61">
        <v>41486</v>
      </c>
      <c r="P2038" s="53">
        <v>2013</v>
      </c>
      <c r="Q2038" s="61">
        <v>41547</v>
      </c>
      <c r="R2038" s="53" t="s">
        <v>342</v>
      </c>
      <c r="S2038" s="53" t="s">
        <v>702</v>
      </c>
      <c r="T2038" s="53" t="s">
        <v>417</v>
      </c>
      <c r="U2038" s="82">
        <v>1</v>
      </c>
      <c r="V2038" s="53">
        <v>2</v>
      </c>
      <c r="W2038" s="53" t="s">
        <v>390</v>
      </c>
      <c r="X2038" s="53" t="s">
        <v>4268</v>
      </c>
      <c r="Y2038" s="58">
        <v>1636.00038</v>
      </c>
      <c r="Z2038" s="367">
        <v>1817.778</v>
      </c>
      <c r="AA2038" s="53"/>
      <c r="AB2038" s="53" t="s">
        <v>4217</v>
      </c>
      <c r="AC2038" s="71" t="s">
        <v>1875</v>
      </c>
      <c r="AD2038" s="57">
        <v>1817.778</v>
      </c>
      <c r="AE2038" s="53"/>
      <c r="AF2038" s="53"/>
      <c r="AG2038" s="53" t="s">
        <v>9</v>
      </c>
      <c r="AH2038" s="367">
        <v>0</v>
      </c>
      <c r="AI2038" s="53" t="s">
        <v>2105</v>
      </c>
      <c r="AJ2038" s="53" t="s">
        <v>689</v>
      </c>
    </row>
    <row r="2039" spans="1:46" s="148" customFormat="1" ht="75">
      <c r="A2039" s="53" t="s">
        <v>1600</v>
      </c>
      <c r="B2039" s="60" t="s">
        <v>4269</v>
      </c>
      <c r="C2039" s="80" t="s">
        <v>680</v>
      </c>
      <c r="D2039" s="52" t="s">
        <v>4267</v>
      </c>
      <c r="E2039" s="53" t="s">
        <v>83</v>
      </c>
      <c r="F2039" s="55">
        <v>41242</v>
      </c>
      <c r="G2039" s="55">
        <v>41302</v>
      </c>
      <c r="H2039" s="53" t="s">
        <v>99</v>
      </c>
      <c r="I2039" s="57">
        <v>5150</v>
      </c>
      <c r="J2039" s="56">
        <v>4635.0000828192624</v>
      </c>
      <c r="K2039" s="56">
        <v>4635</v>
      </c>
      <c r="L2039" s="58">
        <v>5469299.9999999991</v>
      </c>
      <c r="M2039" s="59">
        <v>41327</v>
      </c>
      <c r="N2039" s="53">
        <v>2013</v>
      </c>
      <c r="O2039" s="61">
        <v>41486</v>
      </c>
      <c r="P2039" s="53">
        <v>2013</v>
      </c>
      <c r="Q2039" s="61">
        <v>41547</v>
      </c>
      <c r="R2039" s="53" t="s">
        <v>342</v>
      </c>
      <c r="S2039" s="53" t="s">
        <v>3534</v>
      </c>
      <c r="T2039" s="53" t="s">
        <v>417</v>
      </c>
      <c r="U2039" s="82">
        <v>3</v>
      </c>
      <c r="V2039" s="53">
        <v>2</v>
      </c>
      <c r="W2039" s="53" t="s">
        <v>390</v>
      </c>
      <c r="X2039" s="53" t="s">
        <v>4268</v>
      </c>
      <c r="Y2039" s="58">
        <v>1823.0999999999997</v>
      </c>
      <c r="Z2039" s="367">
        <v>6077</v>
      </c>
      <c r="AA2039" s="53"/>
      <c r="AB2039" s="53" t="s">
        <v>4217</v>
      </c>
      <c r="AC2039" s="71" t="s">
        <v>1875</v>
      </c>
      <c r="AD2039" s="57">
        <v>6077</v>
      </c>
      <c r="AE2039" s="53"/>
      <c r="AF2039" s="53"/>
      <c r="AG2039" s="53" t="s">
        <v>9</v>
      </c>
      <c r="AH2039" s="367">
        <v>0</v>
      </c>
      <c r="AI2039" s="53" t="s">
        <v>2105</v>
      </c>
      <c r="AJ2039" s="53" t="s">
        <v>689</v>
      </c>
    </row>
    <row r="2040" spans="1:46" s="148" customFormat="1" ht="75">
      <c r="A2040" s="53" t="s">
        <v>1600</v>
      </c>
      <c r="B2040" s="60" t="s">
        <v>4270</v>
      </c>
      <c r="C2040" s="80" t="s">
        <v>680</v>
      </c>
      <c r="D2040" s="52" t="s">
        <v>4267</v>
      </c>
      <c r="E2040" s="53" t="s">
        <v>83</v>
      </c>
      <c r="F2040" s="55">
        <v>41242</v>
      </c>
      <c r="G2040" s="55">
        <v>41302</v>
      </c>
      <c r="H2040" s="53" t="s">
        <v>99</v>
      </c>
      <c r="I2040" s="57">
        <v>6103.5789999999997</v>
      </c>
      <c r="J2040" s="56">
        <v>5493.2212643887306</v>
      </c>
      <c r="K2040" s="56">
        <v>5493.2209999999995</v>
      </c>
      <c r="L2040" s="58">
        <v>6482000.7799999993</v>
      </c>
      <c r="M2040" s="59">
        <v>41327</v>
      </c>
      <c r="N2040" s="53">
        <v>2013</v>
      </c>
      <c r="O2040" s="61">
        <v>41486</v>
      </c>
      <c r="P2040" s="53">
        <v>2013</v>
      </c>
      <c r="Q2040" s="61">
        <v>41547</v>
      </c>
      <c r="R2040" s="53" t="s">
        <v>342</v>
      </c>
      <c r="S2040" s="53" t="s">
        <v>701</v>
      </c>
      <c r="T2040" s="53" t="s">
        <v>417</v>
      </c>
      <c r="U2040" s="82">
        <v>18</v>
      </c>
      <c r="V2040" s="53">
        <v>2</v>
      </c>
      <c r="W2040" s="53" t="s">
        <v>390</v>
      </c>
      <c r="X2040" s="53" t="s">
        <v>4268</v>
      </c>
      <c r="Y2040" s="58">
        <v>360.11115444444442</v>
      </c>
      <c r="Z2040" s="367">
        <v>7202.223</v>
      </c>
      <c r="AA2040" s="53"/>
      <c r="AB2040" s="53" t="s">
        <v>4217</v>
      </c>
      <c r="AC2040" s="71" t="s">
        <v>1875</v>
      </c>
      <c r="AD2040" s="57">
        <v>7202.223</v>
      </c>
      <c r="AE2040" s="53"/>
      <c r="AF2040" s="53"/>
      <c r="AG2040" s="53" t="s">
        <v>9</v>
      </c>
      <c r="AH2040" s="367">
        <v>0</v>
      </c>
      <c r="AI2040" s="53" t="s">
        <v>2105</v>
      </c>
      <c r="AJ2040" s="53" t="s">
        <v>689</v>
      </c>
    </row>
    <row r="2041" spans="1:46" s="148" customFormat="1" ht="75">
      <c r="A2041" s="53" t="s">
        <v>1600</v>
      </c>
      <c r="B2041" s="60" t="s">
        <v>4271</v>
      </c>
      <c r="C2041" s="80" t="s">
        <v>680</v>
      </c>
      <c r="D2041" s="52" t="s">
        <v>4267</v>
      </c>
      <c r="E2041" s="53" t="s">
        <v>83</v>
      </c>
      <c r="F2041" s="55">
        <v>41242</v>
      </c>
      <c r="G2041" s="55">
        <v>41302</v>
      </c>
      <c r="H2041" s="53" t="s">
        <v>99</v>
      </c>
      <c r="I2041" s="57">
        <v>2071.5639999999999</v>
      </c>
      <c r="J2041" s="56">
        <v>1864.4079213617474</v>
      </c>
      <c r="K2041" s="56">
        <v>1864.4069999999999</v>
      </c>
      <c r="L2041" s="58">
        <v>2200000.2599999998</v>
      </c>
      <c r="M2041" s="59">
        <v>41327</v>
      </c>
      <c r="N2041" s="53">
        <v>2013</v>
      </c>
      <c r="O2041" s="61">
        <v>41486</v>
      </c>
      <c r="P2041" s="53">
        <v>2013</v>
      </c>
      <c r="Q2041" s="61">
        <v>41547</v>
      </c>
      <c r="R2041" s="53" t="s">
        <v>342</v>
      </c>
      <c r="S2041" s="53" t="s">
        <v>4272</v>
      </c>
      <c r="T2041" s="53" t="s">
        <v>417</v>
      </c>
      <c r="U2041" s="82">
        <v>1</v>
      </c>
      <c r="V2041" s="53">
        <v>2</v>
      </c>
      <c r="W2041" s="53" t="s">
        <v>390</v>
      </c>
      <c r="X2041" s="53" t="s">
        <v>4268</v>
      </c>
      <c r="Y2041" s="58">
        <v>2200.0002599999998</v>
      </c>
      <c r="Z2041" s="367">
        <v>2444.4459999999999</v>
      </c>
      <c r="AA2041" s="53"/>
      <c r="AB2041" s="53" t="s">
        <v>4217</v>
      </c>
      <c r="AC2041" s="71" t="s">
        <v>1875</v>
      </c>
      <c r="AD2041" s="57">
        <v>2444.4459999999999</v>
      </c>
      <c r="AE2041" s="53"/>
      <c r="AF2041" s="53"/>
      <c r="AG2041" s="53" t="s">
        <v>9</v>
      </c>
      <c r="AH2041" s="367">
        <v>0</v>
      </c>
      <c r="AI2041" s="53" t="s">
        <v>2105</v>
      </c>
      <c r="AJ2041" s="53" t="s">
        <v>689</v>
      </c>
    </row>
    <row r="2042" spans="1:46" s="148" customFormat="1" ht="45">
      <c r="A2042" s="53" t="s">
        <v>1600</v>
      </c>
      <c r="B2042" s="60">
        <v>2762</v>
      </c>
      <c r="C2042" s="80" t="s">
        <v>542</v>
      </c>
      <c r="D2042" s="52" t="s">
        <v>543</v>
      </c>
      <c r="E2042" s="53" t="s">
        <v>60</v>
      </c>
      <c r="F2042" s="55">
        <v>41221</v>
      </c>
      <c r="G2042" s="55">
        <v>41263</v>
      </c>
      <c r="H2042" s="53" t="s">
        <v>99</v>
      </c>
      <c r="I2042" s="57">
        <v>670</v>
      </c>
      <c r="J2042" s="56">
        <v>602.9997263634242</v>
      </c>
      <c r="K2042" s="56">
        <v>602.99900000000002</v>
      </c>
      <c r="L2042" s="58">
        <v>711538.82</v>
      </c>
      <c r="M2042" s="59">
        <v>41297</v>
      </c>
      <c r="N2042" s="53">
        <v>2013</v>
      </c>
      <c r="O2042" s="61">
        <v>41394</v>
      </c>
      <c r="P2042" s="53">
        <v>2013</v>
      </c>
      <c r="Q2042" s="61">
        <v>41453</v>
      </c>
      <c r="R2042" s="53" t="s">
        <v>342</v>
      </c>
      <c r="S2042" s="53" t="s">
        <v>4273</v>
      </c>
      <c r="T2042" s="53" t="s">
        <v>417</v>
      </c>
      <c r="U2042" s="82">
        <v>1</v>
      </c>
      <c r="V2042" s="53">
        <v>2</v>
      </c>
      <c r="W2042" s="53" t="s">
        <v>390</v>
      </c>
      <c r="X2042" s="53" t="s">
        <v>4274</v>
      </c>
      <c r="Y2042" s="58">
        <v>711.53881999999999</v>
      </c>
      <c r="Z2042" s="367">
        <v>790.6</v>
      </c>
      <c r="AA2042" s="53"/>
      <c r="AB2042" s="53" t="s">
        <v>4208</v>
      </c>
      <c r="AC2042" s="71" t="s">
        <v>1875</v>
      </c>
      <c r="AD2042" s="57">
        <v>790.6</v>
      </c>
      <c r="AE2042" s="53"/>
      <c r="AF2042" s="53"/>
      <c r="AG2042" s="53" t="s">
        <v>9</v>
      </c>
      <c r="AH2042" s="367">
        <v>0</v>
      </c>
      <c r="AI2042" s="53" t="s">
        <v>2105</v>
      </c>
      <c r="AJ2042" s="53" t="s">
        <v>689</v>
      </c>
    </row>
    <row r="2043" spans="1:46" s="148" customFormat="1" ht="75">
      <c r="A2043" s="53" t="s">
        <v>1600</v>
      </c>
      <c r="B2043" s="60" t="s">
        <v>4276</v>
      </c>
      <c r="C2043" s="80" t="s">
        <v>591</v>
      </c>
      <c r="D2043" s="52" t="s">
        <v>788</v>
      </c>
      <c r="E2043" s="53" t="s">
        <v>82</v>
      </c>
      <c r="F2043" s="55">
        <v>41447</v>
      </c>
      <c r="G2043" s="55">
        <v>41505</v>
      </c>
      <c r="H2043" s="53" t="s">
        <v>99</v>
      </c>
      <c r="I2043" s="57">
        <v>282.27</v>
      </c>
      <c r="J2043" s="56">
        <v>278.49714421236484</v>
      </c>
      <c r="K2043" s="56">
        <v>278.49700000000001</v>
      </c>
      <c r="L2043" s="58">
        <v>328626.46000000002</v>
      </c>
      <c r="M2043" s="59">
        <v>41533</v>
      </c>
      <c r="N2043" s="53">
        <v>2013</v>
      </c>
      <c r="O2043" s="61">
        <v>41575</v>
      </c>
      <c r="P2043" s="53">
        <v>2013</v>
      </c>
      <c r="Q2043" s="61">
        <v>41639</v>
      </c>
      <c r="R2043" s="53" t="s">
        <v>342</v>
      </c>
      <c r="S2043" s="53" t="s">
        <v>4277</v>
      </c>
      <c r="T2043" s="53" t="s">
        <v>417</v>
      </c>
      <c r="U2043" s="82">
        <v>1</v>
      </c>
      <c r="V2043" s="53">
        <v>2</v>
      </c>
      <c r="W2043" s="53" t="s">
        <v>390</v>
      </c>
      <c r="X2043" s="53" t="s">
        <v>4177</v>
      </c>
      <c r="Y2043" s="58">
        <v>328.62646000000001</v>
      </c>
      <c r="Z2043" s="367">
        <v>15505</v>
      </c>
      <c r="AA2043" s="53"/>
      <c r="AB2043" s="53" t="s">
        <v>4181</v>
      </c>
      <c r="AC2043" s="71" t="s">
        <v>1875</v>
      </c>
      <c r="AD2043" s="57">
        <v>15505</v>
      </c>
      <c r="AE2043" s="53"/>
      <c r="AF2043" s="53"/>
      <c r="AG2043" s="53" t="s">
        <v>9</v>
      </c>
      <c r="AH2043" s="367">
        <v>0</v>
      </c>
      <c r="AI2043" s="53" t="s">
        <v>99</v>
      </c>
      <c r="AJ2043" s="53" t="s">
        <v>1869</v>
      </c>
    </row>
    <row r="2044" spans="1:46" s="148" customFormat="1" ht="45">
      <c r="A2044" s="53" t="s">
        <v>1600</v>
      </c>
      <c r="B2044" s="60" t="s">
        <v>4278</v>
      </c>
      <c r="C2044" s="80" t="s">
        <v>591</v>
      </c>
      <c r="D2044" s="52" t="s">
        <v>788</v>
      </c>
      <c r="E2044" s="53" t="s">
        <v>82</v>
      </c>
      <c r="F2044" s="55">
        <v>41447</v>
      </c>
      <c r="G2044" s="55">
        <v>41505</v>
      </c>
      <c r="H2044" s="53" t="s">
        <v>99</v>
      </c>
      <c r="I2044" s="57">
        <v>698.69899999999996</v>
      </c>
      <c r="J2044" s="56">
        <v>689.35936641955209</v>
      </c>
      <c r="K2044" s="56">
        <v>689.35900000000004</v>
      </c>
      <c r="L2044" s="58">
        <v>813443.62</v>
      </c>
      <c r="M2044" s="59">
        <v>41533</v>
      </c>
      <c r="N2044" s="53">
        <v>2013</v>
      </c>
      <c r="O2044" s="61">
        <v>41575</v>
      </c>
      <c r="P2044" s="53">
        <v>2013</v>
      </c>
      <c r="Q2044" s="61">
        <v>41639</v>
      </c>
      <c r="R2044" s="53" t="s">
        <v>342</v>
      </c>
      <c r="S2044" s="53" t="s">
        <v>4279</v>
      </c>
      <c r="T2044" s="53" t="s">
        <v>417</v>
      </c>
      <c r="U2044" s="82">
        <v>1</v>
      </c>
      <c r="V2044" s="53">
        <v>2</v>
      </c>
      <c r="W2044" s="53" t="s">
        <v>390</v>
      </c>
      <c r="X2044" s="53" t="s">
        <v>4177</v>
      </c>
      <c r="Y2044" s="58">
        <v>813.44362000000001</v>
      </c>
      <c r="Z2044" s="367">
        <v>15505</v>
      </c>
      <c r="AA2044" s="53"/>
      <c r="AB2044" s="53" t="s">
        <v>4202</v>
      </c>
      <c r="AC2044" s="71" t="s">
        <v>1875</v>
      </c>
      <c r="AD2044" s="57">
        <v>15505</v>
      </c>
      <c r="AE2044" s="53"/>
      <c r="AF2044" s="53"/>
      <c r="AG2044" s="53" t="s">
        <v>9</v>
      </c>
      <c r="AH2044" s="367">
        <v>0</v>
      </c>
      <c r="AI2044" s="53" t="s">
        <v>99</v>
      </c>
      <c r="AJ2044" s="53" t="s">
        <v>1869</v>
      </c>
    </row>
    <row r="2045" spans="1:46" s="148" customFormat="1" ht="45">
      <c r="A2045" s="53" t="s">
        <v>1600</v>
      </c>
      <c r="B2045" s="60" t="s">
        <v>4280</v>
      </c>
      <c r="C2045" s="80" t="s">
        <v>591</v>
      </c>
      <c r="D2045" s="52" t="s">
        <v>788</v>
      </c>
      <c r="E2045" s="53" t="s">
        <v>82</v>
      </c>
      <c r="F2045" s="55">
        <v>41447</v>
      </c>
      <c r="G2045" s="55">
        <v>41505</v>
      </c>
      <c r="H2045" s="53" t="s">
        <v>99</v>
      </c>
      <c r="I2045" s="57">
        <v>1882.08</v>
      </c>
      <c r="J2045" s="56">
        <v>1818.0323545593603</v>
      </c>
      <c r="K2045" s="56">
        <v>1818.0319999999999</v>
      </c>
      <c r="L2045" s="58">
        <v>2145277.7599999998</v>
      </c>
      <c r="M2045" s="59">
        <v>41533</v>
      </c>
      <c r="N2045" s="53">
        <v>2013</v>
      </c>
      <c r="O2045" s="61">
        <v>41575</v>
      </c>
      <c r="P2045" s="53">
        <v>2013</v>
      </c>
      <c r="Q2045" s="61">
        <v>41639</v>
      </c>
      <c r="R2045" s="53" t="s">
        <v>342</v>
      </c>
      <c r="S2045" s="53" t="s">
        <v>4275</v>
      </c>
      <c r="T2045" s="53" t="s">
        <v>417</v>
      </c>
      <c r="U2045" s="82">
        <v>1</v>
      </c>
      <c r="V2045" s="53">
        <v>2</v>
      </c>
      <c r="W2045" s="53" t="s">
        <v>390</v>
      </c>
      <c r="X2045" s="53" t="s">
        <v>4204</v>
      </c>
      <c r="Y2045" s="58">
        <v>2145.2777599999999</v>
      </c>
      <c r="Z2045" s="367">
        <v>15505</v>
      </c>
      <c r="AA2045" s="53"/>
      <c r="AB2045" s="53" t="s">
        <v>4178</v>
      </c>
      <c r="AC2045" s="71">
        <v>40980</v>
      </c>
      <c r="AD2045" s="57">
        <v>15505</v>
      </c>
      <c r="AE2045" s="53"/>
      <c r="AF2045" s="53"/>
      <c r="AG2045" s="53" t="s">
        <v>9</v>
      </c>
      <c r="AH2045" s="367">
        <v>0</v>
      </c>
      <c r="AI2045" s="53" t="s">
        <v>1995</v>
      </c>
      <c r="AJ2045" s="53" t="s">
        <v>1869</v>
      </c>
    </row>
    <row r="2046" spans="1:46" s="148" customFormat="1" ht="45">
      <c r="A2046" s="53" t="s">
        <v>1600</v>
      </c>
      <c r="B2046" s="60" t="s">
        <v>6470</v>
      </c>
      <c r="C2046" s="80" t="s">
        <v>591</v>
      </c>
      <c r="D2046" s="52" t="s">
        <v>788</v>
      </c>
      <c r="E2046" s="53" t="s">
        <v>337</v>
      </c>
      <c r="F2046" s="55">
        <v>41470</v>
      </c>
      <c r="G2046" s="55">
        <v>41500</v>
      </c>
      <c r="H2046" s="53" t="s">
        <v>99</v>
      </c>
      <c r="I2046" s="57">
        <v>2571.89</v>
      </c>
      <c r="J2046" s="56">
        <v>2583.7702945735682</v>
      </c>
      <c r="K2046" s="56">
        <v>2571.89</v>
      </c>
      <c r="L2046" s="58">
        <v>3034830.1999999997</v>
      </c>
      <c r="M2046" s="59">
        <v>41502</v>
      </c>
      <c r="N2046" s="53">
        <v>2013</v>
      </c>
      <c r="O2046" s="61">
        <v>41519</v>
      </c>
      <c r="P2046" s="53">
        <v>2013</v>
      </c>
      <c r="Q2046" s="61">
        <v>41548</v>
      </c>
      <c r="R2046" s="53" t="s">
        <v>342</v>
      </c>
      <c r="S2046" s="53" t="s">
        <v>4275</v>
      </c>
      <c r="T2046" s="53" t="s">
        <v>417</v>
      </c>
      <c r="U2046" s="82">
        <v>1</v>
      </c>
      <c r="V2046" s="53">
        <v>2</v>
      </c>
      <c r="W2046" s="53" t="s">
        <v>390</v>
      </c>
      <c r="X2046" s="53"/>
      <c r="Y2046" s="58">
        <v>3034.8301999999999</v>
      </c>
      <c r="Z2046" s="367">
        <v>990.96012499999995</v>
      </c>
      <c r="AA2046" s="53"/>
      <c r="AB2046" s="53" t="s">
        <v>4178</v>
      </c>
      <c r="AC2046" s="71" t="s">
        <v>1875</v>
      </c>
      <c r="AD2046" s="57">
        <v>7927.6809999999996</v>
      </c>
      <c r="AE2046" s="53"/>
      <c r="AF2046" s="53"/>
      <c r="AG2046" s="53" t="s">
        <v>662</v>
      </c>
      <c r="AH2046" s="367">
        <v>0</v>
      </c>
      <c r="AI2046" s="53" t="s">
        <v>1995</v>
      </c>
      <c r="AJ2046" s="53" t="s">
        <v>1869</v>
      </c>
    </row>
    <row r="2047" spans="1:46" s="148" customFormat="1" ht="45">
      <c r="A2047" s="53" t="s">
        <v>1600</v>
      </c>
      <c r="B2047" s="60" t="s">
        <v>6814</v>
      </c>
      <c r="C2047" s="80" t="s">
        <v>591</v>
      </c>
      <c r="D2047" s="52" t="s">
        <v>788</v>
      </c>
      <c r="E2047" s="53" t="s">
        <v>337</v>
      </c>
      <c r="F2047" s="55">
        <v>41512</v>
      </c>
      <c r="G2047" s="55">
        <v>41523</v>
      </c>
      <c r="H2047" s="53" t="s">
        <v>99</v>
      </c>
      <c r="I2047" s="57">
        <v>1456.83</v>
      </c>
      <c r="J2047" s="56">
        <v>1463.5549766574723</v>
      </c>
      <c r="K2047" s="56">
        <v>1456.83</v>
      </c>
      <c r="L2047" s="58">
        <v>1719059.4</v>
      </c>
      <c r="M2047" s="59">
        <v>41547</v>
      </c>
      <c r="N2047" s="53">
        <v>2013</v>
      </c>
      <c r="O2047" s="61">
        <v>41554</v>
      </c>
      <c r="P2047" s="53">
        <v>2013</v>
      </c>
      <c r="Q2047" s="61">
        <v>41589</v>
      </c>
      <c r="R2047" s="53" t="s">
        <v>342</v>
      </c>
      <c r="S2047" s="53" t="s">
        <v>4275</v>
      </c>
      <c r="T2047" s="53" t="s">
        <v>417</v>
      </c>
      <c r="U2047" s="82">
        <v>1</v>
      </c>
      <c r="V2047" s="53">
        <v>2</v>
      </c>
      <c r="W2047" s="53" t="s">
        <v>390</v>
      </c>
      <c r="X2047" s="53"/>
      <c r="Y2047" s="58">
        <v>1719.0594000000001</v>
      </c>
      <c r="Z2047" s="367">
        <v>990.96012499999995</v>
      </c>
      <c r="AA2047" s="53"/>
      <c r="AB2047" s="53" t="s">
        <v>4178</v>
      </c>
      <c r="AC2047" s="71" t="s">
        <v>1875</v>
      </c>
      <c r="AD2047" s="57">
        <v>7927.6809999999996</v>
      </c>
      <c r="AE2047" s="53"/>
      <c r="AF2047" s="53"/>
      <c r="AG2047" s="53" t="s">
        <v>662</v>
      </c>
      <c r="AH2047" s="367">
        <v>0</v>
      </c>
      <c r="AI2047" s="53" t="s">
        <v>1995</v>
      </c>
      <c r="AJ2047" s="53" t="s">
        <v>1869</v>
      </c>
    </row>
    <row r="2048" spans="1:46" s="149" customFormat="1" ht="60">
      <c r="A2048" s="53" t="s">
        <v>994</v>
      </c>
      <c r="B2048" s="60">
        <v>2766</v>
      </c>
      <c r="C2048" s="54">
        <v>3000560</v>
      </c>
      <c r="D2048" s="52" t="s">
        <v>465</v>
      </c>
      <c r="E2048" s="84" t="s">
        <v>60</v>
      </c>
      <c r="F2048" s="85">
        <v>41501</v>
      </c>
      <c r="G2048" s="85">
        <v>41537</v>
      </c>
      <c r="H2048" s="84" t="s">
        <v>107</v>
      </c>
      <c r="I2048" s="86">
        <v>6402.92</v>
      </c>
      <c r="J2048" s="56">
        <v>15163.333214250819</v>
      </c>
      <c r="K2048" s="56">
        <v>6402.92</v>
      </c>
      <c r="L2048" s="58">
        <v>7555445.5999999996</v>
      </c>
      <c r="M2048" s="87">
        <v>41557</v>
      </c>
      <c r="N2048" s="88">
        <v>2013</v>
      </c>
      <c r="O2048" s="89">
        <v>41558</v>
      </c>
      <c r="P2048" s="88">
        <v>2013</v>
      </c>
      <c r="Q2048" s="89">
        <v>41589</v>
      </c>
      <c r="R2048" s="53" t="s">
        <v>342</v>
      </c>
      <c r="S2048" s="84" t="s">
        <v>6709</v>
      </c>
      <c r="T2048" s="53" t="s">
        <v>389</v>
      </c>
      <c r="U2048" s="84">
        <v>1</v>
      </c>
      <c r="V2048" s="90">
        <v>2</v>
      </c>
      <c r="W2048" s="53" t="s">
        <v>390</v>
      </c>
      <c r="X2048" s="167"/>
      <c r="Y2048" s="60">
        <v>7555.4456</v>
      </c>
      <c r="Z2048" s="60">
        <v>8461.7799999999988</v>
      </c>
      <c r="AA2048" s="53"/>
      <c r="AB2048" s="73" t="s">
        <v>4281</v>
      </c>
      <c r="AC2048" s="179">
        <v>41400</v>
      </c>
      <c r="AD2048" s="86">
        <v>8461.7799999999988</v>
      </c>
      <c r="AE2048" s="73"/>
      <c r="AF2048" s="73"/>
      <c r="AG2048" s="73">
        <v>1</v>
      </c>
      <c r="AH2048" s="73"/>
      <c r="AI2048" s="73" t="s">
        <v>107</v>
      </c>
      <c r="AJ2048" s="73" t="s">
        <v>689</v>
      </c>
      <c r="AK2048" s="148"/>
      <c r="AL2048" s="148"/>
      <c r="AM2048" s="148"/>
      <c r="AN2048" s="148"/>
      <c r="AO2048" s="148"/>
      <c r="AP2048" s="148"/>
      <c r="AQ2048" s="148"/>
      <c r="AR2048" s="148"/>
      <c r="AS2048" s="148"/>
      <c r="AT2048" s="148"/>
    </row>
    <row r="2049" spans="1:46" s="149" customFormat="1" ht="45">
      <c r="A2049" s="53" t="s">
        <v>994</v>
      </c>
      <c r="B2049" s="60">
        <v>2770</v>
      </c>
      <c r="C2049" s="84" t="s">
        <v>539</v>
      </c>
      <c r="D2049" s="52" t="s">
        <v>540</v>
      </c>
      <c r="E2049" s="84" t="s">
        <v>82</v>
      </c>
      <c r="F2049" s="85">
        <v>41227</v>
      </c>
      <c r="G2049" s="85">
        <v>41257</v>
      </c>
      <c r="H2049" s="84" t="s">
        <v>107</v>
      </c>
      <c r="I2049" s="86">
        <v>7502.65</v>
      </c>
      <c r="J2049" s="56">
        <v>8725.8872631386748</v>
      </c>
      <c r="K2049" s="56">
        <v>7502.65</v>
      </c>
      <c r="L2049" s="58">
        <v>8853126.9999999981</v>
      </c>
      <c r="M2049" s="87">
        <v>41295</v>
      </c>
      <c r="N2049" s="88">
        <v>2013</v>
      </c>
      <c r="O2049" s="89">
        <v>41295</v>
      </c>
      <c r="P2049" s="88">
        <v>2013</v>
      </c>
      <c r="Q2049" s="89">
        <v>41354</v>
      </c>
      <c r="R2049" s="53" t="s">
        <v>342</v>
      </c>
      <c r="S2049" s="84" t="s">
        <v>4282</v>
      </c>
      <c r="T2049" s="53" t="s">
        <v>417</v>
      </c>
      <c r="U2049" s="84">
        <v>101</v>
      </c>
      <c r="V2049" s="90">
        <v>2</v>
      </c>
      <c r="W2049" s="53" t="s">
        <v>390</v>
      </c>
      <c r="X2049" s="53"/>
      <c r="Y2049" s="60">
        <v>87.654722772277211</v>
      </c>
      <c r="Z2049" s="60">
        <v>457.43693069306937</v>
      </c>
      <c r="AA2049" s="53"/>
      <c r="AB2049" s="73" t="s">
        <v>4283</v>
      </c>
      <c r="AC2049" s="73" t="s">
        <v>1795</v>
      </c>
      <c r="AD2049" s="86">
        <v>46201.130000000005</v>
      </c>
      <c r="AE2049" s="73"/>
      <c r="AF2049" s="73"/>
      <c r="AG2049" s="73">
        <v>101</v>
      </c>
      <c r="AH2049" s="73"/>
      <c r="AI2049" s="73" t="s">
        <v>107</v>
      </c>
      <c r="AJ2049" s="73" t="s">
        <v>689</v>
      </c>
      <c r="AK2049" s="148"/>
      <c r="AL2049" s="148"/>
      <c r="AM2049" s="148"/>
      <c r="AN2049" s="148"/>
      <c r="AO2049" s="148"/>
      <c r="AP2049" s="148"/>
      <c r="AQ2049" s="148"/>
      <c r="AR2049" s="148"/>
      <c r="AS2049" s="148"/>
      <c r="AT2049" s="148"/>
    </row>
    <row r="2050" spans="1:46" s="149" customFormat="1" ht="45">
      <c r="A2050" s="53" t="s">
        <v>994</v>
      </c>
      <c r="B2050" s="60">
        <v>2774</v>
      </c>
      <c r="C2050" s="84" t="s">
        <v>3533</v>
      </c>
      <c r="D2050" s="52" t="s">
        <v>3534</v>
      </c>
      <c r="E2050" s="84" t="s">
        <v>65</v>
      </c>
      <c r="F2050" s="85">
        <v>41218</v>
      </c>
      <c r="G2050" s="85">
        <v>41248</v>
      </c>
      <c r="H2050" s="84" t="s">
        <v>107</v>
      </c>
      <c r="I2050" s="86">
        <v>5715.8437199999998</v>
      </c>
      <c r="J2050" s="56">
        <v>5867.896619520001</v>
      </c>
      <c r="K2050" s="56">
        <v>5715.8429999999998</v>
      </c>
      <c r="L2050" s="58">
        <v>6744694.7400000002</v>
      </c>
      <c r="M2050" s="87">
        <v>41285</v>
      </c>
      <c r="N2050" s="88">
        <v>2013</v>
      </c>
      <c r="O2050" s="89">
        <v>41285</v>
      </c>
      <c r="P2050" s="88">
        <v>2013</v>
      </c>
      <c r="Q2050" s="89">
        <v>41466</v>
      </c>
      <c r="R2050" s="53" t="s">
        <v>342</v>
      </c>
      <c r="S2050" s="84" t="s">
        <v>4284</v>
      </c>
      <c r="T2050" s="53" t="s">
        <v>417</v>
      </c>
      <c r="U2050" s="84">
        <v>2</v>
      </c>
      <c r="V2050" s="90">
        <v>2</v>
      </c>
      <c r="W2050" s="53" t="s">
        <v>390</v>
      </c>
      <c r="X2050" s="53"/>
      <c r="Y2050" s="60">
        <v>3372.34737</v>
      </c>
      <c r="Z2050" s="60">
        <v>88338.34</v>
      </c>
      <c r="AA2050" s="53"/>
      <c r="AB2050" s="73" t="s">
        <v>4285</v>
      </c>
      <c r="AC2050" s="85">
        <v>40831</v>
      </c>
      <c r="AD2050" s="86">
        <v>176676.68</v>
      </c>
      <c r="AE2050" s="73"/>
      <c r="AF2050" s="73"/>
      <c r="AG2050" s="73">
        <v>2</v>
      </c>
      <c r="AH2050" s="73">
        <v>30021.814089999902</v>
      </c>
      <c r="AI2050" s="73" t="s">
        <v>107</v>
      </c>
      <c r="AJ2050" s="73" t="s">
        <v>689</v>
      </c>
      <c r="AK2050" s="148"/>
      <c r="AL2050" s="148"/>
      <c r="AM2050" s="148"/>
      <c r="AN2050" s="148"/>
      <c r="AO2050" s="148"/>
      <c r="AP2050" s="148"/>
      <c r="AQ2050" s="148"/>
      <c r="AR2050" s="148"/>
      <c r="AS2050" s="148"/>
      <c r="AT2050" s="148"/>
    </row>
    <row r="2051" spans="1:46" s="67" customFormat="1" ht="90">
      <c r="A2051" s="53" t="s">
        <v>994</v>
      </c>
      <c r="B2051" s="60">
        <v>2775</v>
      </c>
      <c r="C2051" s="163" t="s">
        <v>811</v>
      </c>
      <c r="D2051" s="52" t="s">
        <v>812</v>
      </c>
      <c r="E2051" s="163" t="s">
        <v>82</v>
      </c>
      <c r="F2051" s="85">
        <v>41226</v>
      </c>
      <c r="G2051" s="85">
        <v>41256</v>
      </c>
      <c r="H2051" s="163" t="s">
        <v>107</v>
      </c>
      <c r="I2051" s="86">
        <v>2084.5173300000001</v>
      </c>
      <c r="J2051" s="56">
        <v>2176.1545990152968</v>
      </c>
      <c r="K2051" s="56">
        <v>2084.5169999999998</v>
      </c>
      <c r="L2051" s="58">
        <v>2459730.06</v>
      </c>
      <c r="M2051" s="87">
        <v>41292</v>
      </c>
      <c r="N2051" s="88">
        <v>2013</v>
      </c>
      <c r="O2051" s="89">
        <v>41292</v>
      </c>
      <c r="P2051" s="88">
        <v>2013</v>
      </c>
      <c r="Q2051" s="89">
        <v>41382</v>
      </c>
      <c r="R2051" s="53" t="s">
        <v>342</v>
      </c>
      <c r="S2051" s="163" t="s">
        <v>4286</v>
      </c>
      <c r="T2051" s="53" t="s">
        <v>818</v>
      </c>
      <c r="U2051" s="164">
        <v>4</v>
      </c>
      <c r="V2051" s="90">
        <v>2</v>
      </c>
      <c r="W2051" s="53" t="s">
        <v>390</v>
      </c>
      <c r="X2051" s="53"/>
      <c r="Y2051" s="60">
        <v>614.93251499999997</v>
      </c>
      <c r="Z2051" s="60">
        <v>44169.17</v>
      </c>
      <c r="AA2051" s="53"/>
      <c r="AB2051" s="73" t="s">
        <v>4285</v>
      </c>
      <c r="AC2051" s="85">
        <v>40831</v>
      </c>
      <c r="AD2051" s="86">
        <v>176676.68</v>
      </c>
      <c r="AE2051" s="73"/>
      <c r="AF2051" s="73"/>
      <c r="AG2051" s="73">
        <v>4</v>
      </c>
      <c r="AH2051" s="73">
        <v>30021.814089999902</v>
      </c>
      <c r="AI2051" s="73" t="s">
        <v>107</v>
      </c>
      <c r="AJ2051" s="73" t="s">
        <v>689</v>
      </c>
      <c r="AK2051" s="148"/>
      <c r="AL2051" s="148"/>
      <c r="AM2051" s="148"/>
      <c r="AN2051" s="148"/>
      <c r="AO2051" s="148"/>
      <c r="AP2051" s="148"/>
      <c r="AQ2051" s="148"/>
      <c r="AR2051" s="148"/>
      <c r="AS2051" s="148"/>
      <c r="AT2051" s="148"/>
    </row>
    <row r="2052" spans="1:46" s="149" customFormat="1" ht="45">
      <c r="A2052" s="53" t="s">
        <v>994</v>
      </c>
      <c r="B2052" s="60">
        <v>2776</v>
      </c>
      <c r="C2052" s="84" t="s">
        <v>591</v>
      </c>
      <c r="D2052" s="52" t="s">
        <v>788</v>
      </c>
      <c r="E2052" s="84" t="s">
        <v>82</v>
      </c>
      <c r="F2052" s="85">
        <v>41228</v>
      </c>
      <c r="G2052" s="85">
        <v>41260</v>
      </c>
      <c r="H2052" s="84" t="s">
        <v>107</v>
      </c>
      <c r="I2052" s="86">
        <v>15000</v>
      </c>
      <c r="J2052" s="56">
        <v>15798.183206400003</v>
      </c>
      <c r="K2052" s="56">
        <v>15000</v>
      </c>
      <c r="L2052" s="58">
        <v>17700000</v>
      </c>
      <c r="M2052" s="87">
        <v>41296</v>
      </c>
      <c r="N2052" s="88">
        <v>2013</v>
      </c>
      <c r="O2052" s="89">
        <v>41327</v>
      </c>
      <c r="P2052" s="88">
        <v>2013</v>
      </c>
      <c r="Q2052" s="89">
        <v>41416</v>
      </c>
      <c r="R2052" s="53" t="s">
        <v>342</v>
      </c>
      <c r="S2052" s="84" t="s">
        <v>4287</v>
      </c>
      <c r="T2052" s="53" t="s">
        <v>417</v>
      </c>
      <c r="U2052" s="84">
        <v>20</v>
      </c>
      <c r="V2052" s="90">
        <v>2</v>
      </c>
      <c r="W2052" s="53" t="s">
        <v>390</v>
      </c>
      <c r="X2052" s="53"/>
      <c r="Y2052" s="60">
        <v>885</v>
      </c>
      <c r="Z2052" s="60">
        <v>8833.8339999999989</v>
      </c>
      <c r="AA2052" s="53"/>
      <c r="AB2052" s="73" t="s">
        <v>4285</v>
      </c>
      <c r="AC2052" s="85">
        <v>40831</v>
      </c>
      <c r="AD2052" s="86">
        <v>176676.68</v>
      </c>
      <c r="AE2052" s="73"/>
      <c r="AF2052" s="73"/>
      <c r="AG2052" s="73">
        <v>20</v>
      </c>
      <c r="AH2052" s="73">
        <v>30021.814089999902</v>
      </c>
      <c r="AI2052" s="73" t="s">
        <v>107</v>
      </c>
      <c r="AJ2052" s="73" t="s">
        <v>689</v>
      </c>
      <c r="AK2052" s="148"/>
      <c r="AL2052" s="148"/>
      <c r="AM2052" s="148"/>
      <c r="AN2052" s="148"/>
      <c r="AO2052" s="148"/>
      <c r="AP2052" s="148"/>
      <c r="AQ2052" s="148"/>
      <c r="AR2052" s="148"/>
      <c r="AS2052" s="148"/>
      <c r="AT2052" s="148"/>
    </row>
    <row r="2053" spans="1:46" s="149" customFormat="1" ht="45">
      <c r="A2053" s="53" t="s">
        <v>994</v>
      </c>
      <c r="B2053" s="60">
        <v>2777</v>
      </c>
      <c r="C2053" s="84" t="s">
        <v>591</v>
      </c>
      <c r="D2053" s="52" t="s">
        <v>788</v>
      </c>
      <c r="E2053" s="84" t="s">
        <v>82</v>
      </c>
      <c r="F2053" s="85">
        <v>41228</v>
      </c>
      <c r="G2053" s="85">
        <v>41260</v>
      </c>
      <c r="H2053" s="84" t="s">
        <v>107</v>
      </c>
      <c r="I2053" s="86">
        <v>3309.0909999999999</v>
      </c>
      <c r="J2053" s="56">
        <v>3569.9831656496649</v>
      </c>
      <c r="K2053" s="56">
        <v>3309.0909999999999</v>
      </c>
      <c r="L2053" s="58">
        <v>3904727.38</v>
      </c>
      <c r="M2053" s="87">
        <v>41296</v>
      </c>
      <c r="N2053" s="88">
        <v>2013</v>
      </c>
      <c r="O2053" s="89">
        <v>41327</v>
      </c>
      <c r="P2053" s="88">
        <v>2013</v>
      </c>
      <c r="Q2053" s="89">
        <v>41416</v>
      </c>
      <c r="R2053" s="53" t="s">
        <v>342</v>
      </c>
      <c r="S2053" s="84" t="s">
        <v>4288</v>
      </c>
      <c r="T2053" s="53" t="s">
        <v>417</v>
      </c>
      <c r="U2053" s="84">
        <v>4</v>
      </c>
      <c r="V2053" s="90">
        <v>2</v>
      </c>
      <c r="W2053" s="53" t="s">
        <v>390</v>
      </c>
      <c r="X2053" s="53"/>
      <c r="Y2053" s="60">
        <v>976.18184499999995</v>
      </c>
      <c r="Z2053" s="60">
        <v>44169.17</v>
      </c>
      <c r="AA2053" s="53"/>
      <c r="AB2053" s="73" t="s">
        <v>4285</v>
      </c>
      <c r="AC2053" s="85">
        <v>40831</v>
      </c>
      <c r="AD2053" s="86">
        <v>176676.68</v>
      </c>
      <c r="AE2053" s="73"/>
      <c r="AF2053" s="73"/>
      <c r="AG2053" s="73">
        <v>4</v>
      </c>
      <c r="AH2053" s="73">
        <v>30021.814089999902</v>
      </c>
      <c r="AI2053" s="73" t="s">
        <v>107</v>
      </c>
      <c r="AJ2053" s="73" t="s">
        <v>689</v>
      </c>
      <c r="AK2053" s="148"/>
      <c r="AL2053" s="148"/>
      <c r="AM2053" s="148"/>
      <c r="AN2053" s="148"/>
      <c r="AO2053" s="148"/>
      <c r="AP2053" s="148"/>
      <c r="AQ2053" s="148"/>
      <c r="AR2053" s="148"/>
      <c r="AS2053" s="148"/>
      <c r="AT2053" s="148"/>
    </row>
    <row r="2054" spans="1:46" s="149" customFormat="1" ht="45">
      <c r="A2054" s="53" t="s">
        <v>994</v>
      </c>
      <c r="B2054" s="60">
        <v>2778</v>
      </c>
      <c r="C2054" s="163" t="s">
        <v>538</v>
      </c>
      <c r="D2054" s="52" t="s">
        <v>466</v>
      </c>
      <c r="E2054" s="84" t="s">
        <v>65</v>
      </c>
      <c r="F2054" s="85">
        <v>41229</v>
      </c>
      <c r="G2054" s="85">
        <v>41260</v>
      </c>
      <c r="H2054" s="163" t="s">
        <v>107</v>
      </c>
      <c r="I2054" s="86">
        <v>200</v>
      </c>
      <c r="J2054" s="56">
        <v>197.32642889582891</v>
      </c>
      <c r="K2054" s="56">
        <v>197.32599999999999</v>
      </c>
      <c r="L2054" s="58">
        <v>232844.68</v>
      </c>
      <c r="M2054" s="87">
        <v>41291</v>
      </c>
      <c r="N2054" s="88">
        <v>2013</v>
      </c>
      <c r="O2054" s="89">
        <v>41408</v>
      </c>
      <c r="P2054" s="88">
        <v>2013</v>
      </c>
      <c r="Q2054" s="89">
        <v>41500</v>
      </c>
      <c r="R2054" s="53" t="s">
        <v>342</v>
      </c>
      <c r="S2054" s="163" t="s">
        <v>4289</v>
      </c>
      <c r="T2054" s="53" t="s">
        <v>417</v>
      </c>
      <c r="U2054" s="164">
        <v>1</v>
      </c>
      <c r="V2054" s="90">
        <v>2</v>
      </c>
      <c r="W2054" s="53" t="s">
        <v>390</v>
      </c>
      <c r="X2054" s="53"/>
      <c r="Y2054" s="60">
        <v>232.84467999999998</v>
      </c>
      <c r="Z2054" s="60">
        <v>176676.68</v>
      </c>
      <c r="AA2054" s="53"/>
      <c r="AB2054" s="73" t="s">
        <v>4285</v>
      </c>
      <c r="AC2054" s="85">
        <v>40831</v>
      </c>
      <c r="AD2054" s="86">
        <v>176676.68</v>
      </c>
      <c r="AE2054" s="73"/>
      <c r="AF2054" s="73"/>
      <c r="AG2054" s="73">
        <v>1</v>
      </c>
      <c r="AH2054" s="73">
        <v>30021.814089999902</v>
      </c>
      <c r="AI2054" s="73" t="s">
        <v>107</v>
      </c>
      <c r="AJ2054" s="73" t="s">
        <v>689</v>
      </c>
      <c r="AK2054" s="148"/>
      <c r="AL2054" s="148"/>
      <c r="AM2054" s="148"/>
      <c r="AN2054" s="148"/>
      <c r="AO2054" s="148"/>
      <c r="AP2054" s="148"/>
      <c r="AQ2054" s="148"/>
      <c r="AR2054" s="148"/>
      <c r="AS2054" s="148"/>
      <c r="AT2054" s="148"/>
    </row>
    <row r="2055" spans="1:46" s="149" customFormat="1" ht="45">
      <c r="A2055" s="53" t="s">
        <v>994</v>
      </c>
      <c r="B2055" s="60">
        <v>2779</v>
      </c>
      <c r="C2055" s="84" t="s">
        <v>592</v>
      </c>
      <c r="D2055" s="52" t="s">
        <v>996</v>
      </c>
      <c r="E2055" s="84" t="s">
        <v>65</v>
      </c>
      <c r="F2055" s="85">
        <v>41219</v>
      </c>
      <c r="G2055" s="85">
        <v>41249</v>
      </c>
      <c r="H2055" s="84" t="s">
        <v>107</v>
      </c>
      <c r="I2055" s="86">
        <v>3444</v>
      </c>
      <c r="J2055" s="56">
        <v>3723.8574700800009</v>
      </c>
      <c r="K2055" s="56">
        <v>3444</v>
      </c>
      <c r="L2055" s="58">
        <v>4063919.9999999995</v>
      </c>
      <c r="M2055" s="87">
        <v>41284</v>
      </c>
      <c r="N2055" s="88">
        <v>2013</v>
      </c>
      <c r="O2055" s="89">
        <v>41284</v>
      </c>
      <c r="P2055" s="88">
        <v>2013</v>
      </c>
      <c r="Q2055" s="89">
        <v>41435</v>
      </c>
      <c r="R2055" s="53" t="s">
        <v>342</v>
      </c>
      <c r="S2055" s="84" t="s">
        <v>4290</v>
      </c>
      <c r="T2055" s="53" t="s">
        <v>417</v>
      </c>
      <c r="U2055" s="164">
        <v>2</v>
      </c>
      <c r="V2055" s="90">
        <v>2</v>
      </c>
      <c r="W2055" s="53" t="s">
        <v>390</v>
      </c>
      <c r="X2055" s="53"/>
      <c r="Y2055" s="60">
        <v>2031.9599999999998</v>
      </c>
      <c r="Z2055" s="60">
        <v>88338.34</v>
      </c>
      <c r="AA2055" s="53"/>
      <c r="AB2055" s="73" t="s">
        <v>4285</v>
      </c>
      <c r="AC2055" s="85">
        <v>40831</v>
      </c>
      <c r="AD2055" s="86">
        <v>176676.68</v>
      </c>
      <c r="AE2055" s="73"/>
      <c r="AF2055" s="73"/>
      <c r="AG2055" s="73">
        <v>2</v>
      </c>
      <c r="AH2055" s="73">
        <v>30021.814089999902</v>
      </c>
      <c r="AI2055" s="73" t="s">
        <v>107</v>
      </c>
      <c r="AJ2055" s="73" t="s">
        <v>689</v>
      </c>
      <c r="AK2055" s="148"/>
      <c r="AL2055" s="148"/>
      <c r="AM2055" s="148"/>
      <c r="AN2055" s="148"/>
      <c r="AO2055" s="148"/>
      <c r="AP2055" s="148"/>
      <c r="AQ2055" s="148"/>
      <c r="AR2055" s="148"/>
      <c r="AS2055" s="148"/>
      <c r="AT2055" s="148"/>
    </row>
    <row r="2056" spans="1:46" s="149" customFormat="1" ht="45">
      <c r="A2056" s="53" t="s">
        <v>994</v>
      </c>
      <c r="B2056" s="60">
        <v>2780</v>
      </c>
      <c r="C2056" s="84" t="s">
        <v>628</v>
      </c>
      <c r="D2056" s="52" t="s">
        <v>701</v>
      </c>
      <c r="E2056" s="84" t="s">
        <v>82</v>
      </c>
      <c r="F2056" s="85">
        <v>41218</v>
      </c>
      <c r="G2056" s="85">
        <v>41248</v>
      </c>
      <c r="H2056" s="84" t="s">
        <v>107</v>
      </c>
      <c r="I2056" s="86">
        <v>753.02200000000005</v>
      </c>
      <c r="J2056" s="56">
        <v>753.89494481769623</v>
      </c>
      <c r="K2056" s="56">
        <v>753.02200000000005</v>
      </c>
      <c r="L2056" s="58">
        <v>888565.96</v>
      </c>
      <c r="M2056" s="87">
        <v>41289</v>
      </c>
      <c r="N2056" s="88">
        <v>2013</v>
      </c>
      <c r="O2056" s="89">
        <v>41289</v>
      </c>
      <c r="P2056" s="88">
        <v>2013</v>
      </c>
      <c r="Q2056" s="89">
        <v>41348</v>
      </c>
      <c r="R2056" s="53" t="s">
        <v>342</v>
      </c>
      <c r="S2056" s="84" t="s">
        <v>4291</v>
      </c>
      <c r="T2056" s="53" t="s">
        <v>417</v>
      </c>
      <c r="U2056" s="164">
        <v>3</v>
      </c>
      <c r="V2056" s="90">
        <v>2</v>
      </c>
      <c r="W2056" s="53" t="s">
        <v>390</v>
      </c>
      <c r="X2056" s="53"/>
      <c r="Y2056" s="60">
        <v>296.18865333333332</v>
      </c>
      <c r="Z2056" s="60">
        <v>58892.226666666662</v>
      </c>
      <c r="AA2056" s="53"/>
      <c r="AB2056" s="73" t="s">
        <v>4285</v>
      </c>
      <c r="AC2056" s="85">
        <v>40831</v>
      </c>
      <c r="AD2056" s="86">
        <v>176676.68</v>
      </c>
      <c r="AE2056" s="73"/>
      <c r="AF2056" s="73"/>
      <c r="AG2056" s="73">
        <v>3</v>
      </c>
      <c r="AH2056" s="73">
        <v>30021.814089999902</v>
      </c>
      <c r="AI2056" s="73" t="s">
        <v>107</v>
      </c>
      <c r="AJ2056" s="73" t="s">
        <v>689</v>
      </c>
      <c r="AK2056" s="148"/>
      <c r="AL2056" s="148"/>
      <c r="AM2056" s="148"/>
      <c r="AN2056" s="148"/>
      <c r="AO2056" s="148"/>
      <c r="AP2056" s="148"/>
      <c r="AQ2056" s="148"/>
      <c r="AR2056" s="148"/>
      <c r="AS2056" s="148"/>
      <c r="AT2056" s="148"/>
    </row>
    <row r="2057" spans="1:46" s="149" customFormat="1" ht="45">
      <c r="A2057" s="53" t="s">
        <v>994</v>
      </c>
      <c r="B2057" s="60">
        <v>2781</v>
      </c>
      <c r="C2057" s="163" t="s">
        <v>591</v>
      </c>
      <c r="D2057" s="52" t="s">
        <v>788</v>
      </c>
      <c r="E2057" s="163" t="s">
        <v>82</v>
      </c>
      <c r="F2057" s="85">
        <v>41228</v>
      </c>
      <c r="G2057" s="85">
        <v>41260</v>
      </c>
      <c r="H2057" s="163" t="s">
        <v>107</v>
      </c>
      <c r="I2057" s="86">
        <v>1500</v>
      </c>
      <c r="J2057" s="56">
        <v>1579.8183206400004</v>
      </c>
      <c r="K2057" s="56">
        <v>1500</v>
      </c>
      <c r="L2057" s="58">
        <v>1770000</v>
      </c>
      <c r="M2057" s="87">
        <v>41296</v>
      </c>
      <c r="N2057" s="88">
        <v>2013</v>
      </c>
      <c r="O2057" s="89">
        <v>41327</v>
      </c>
      <c r="P2057" s="88">
        <v>2013</v>
      </c>
      <c r="Q2057" s="89">
        <v>41416</v>
      </c>
      <c r="R2057" s="53" t="s">
        <v>342</v>
      </c>
      <c r="S2057" s="163" t="s">
        <v>4292</v>
      </c>
      <c r="T2057" s="53" t="s">
        <v>417</v>
      </c>
      <c r="U2057" s="164">
        <v>2</v>
      </c>
      <c r="V2057" s="90">
        <v>2</v>
      </c>
      <c r="W2057" s="53" t="s">
        <v>390</v>
      </c>
      <c r="X2057" s="53"/>
      <c r="Y2057" s="60">
        <v>885</v>
      </c>
      <c r="Z2057" s="60">
        <v>88338.34</v>
      </c>
      <c r="AA2057" s="53"/>
      <c r="AB2057" s="73" t="s">
        <v>4285</v>
      </c>
      <c r="AC2057" s="85">
        <v>40831</v>
      </c>
      <c r="AD2057" s="86">
        <v>176676.68</v>
      </c>
      <c r="AE2057" s="73"/>
      <c r="AF2057" s="73"/>
      <c r="AG2057" s="73">
        <v>2</v>
      </c>
      <c r="AH2057" s="73">
        <v>30021.814089999902</v>
      </c>
      <c r="AI2057" s="73" t="s">
        <v>107</v>
      </c>
      <c r="AJ2057" s="73" t="s">
        <v>689</v>
      </c>
      <c r="AK2057" s="148"/>
      <c r="AL2057" s="148"/>
      <c r="AM2057" s="148"/>
      <c r="AN2057" s="148"/>
      <c r="AO2057" s="148"/>
      <c r="AP2057" s="148"/>
      <c r="AQ2057" s="148"/>
      <c r="AR2057" s="148"/>
      <c r="AS2057" s="148"/>
      <c r="AT2057" s="148"/>
    </row>
    <row r="2058" spans="1:46" s="149" customFormat="1" ht="45">
      <c r="A2058" s="53" t="s">
        <v>994</v>
      </c>
      <c r="B2058" s="60">
        <v>2783</v>
      </c>
      <c r="C2058" s="84" t="s">
        <v>594</v>
      </c>
      <c r="D2058" s="52" t="s">
        <v>702</v>
      </c>
      <c r="E2058" s="84" t="s">
        <v>60</v>
      </c>
      <c r="F2058" s="85">
        <v>41232</v>
      </c>
      <c r="G2058" s="85">
        <v>41262</v>
      </c>
      <c r="H2058" s="84" t="s">
        <v>107</v>
      </c>
      <c r="I2058" s="86">
        <v>1715</v>
      </c>
      <c r="J2058" s="56">
        <v>1706.2037862912005</v>
      </c>
      <c r="K2058" s="56">
        <v>1706.203</v>
      </c>
      <c r="L2058" s="58">
        <v>2013319.54</v>
      </c>
      <c r="M2058" s="87">
        <v>41293</v>
      </c>
      <c r="N2058" s="88">
        <v>2013</v>
      </c>
      <c r="O2058" s="89">
        <v>41293</v>
      </c>
      <c r="P2058" s="88">
        <v>2013</v>
      </c>
      <c r="Q2058" s="89">
        <v>41383</v>
      </c>
      <c r="R2058" s="53" t="s">
        <v>342</v>
      </c>
      <c r="S2058" s="84" t="s">
        <v>4293</v>
      </c>
      <c r="T2058" s="53" t="s">
        <v>417</v>
      </c>
      <c r="U2058" s="84">
        <v>1</v>
      </c>
      <c r="V2058" s="90">
        <v>2</v>
      </c>
      <c r="W2058" s="53" t="s">
        <v>390</v>
      </c>
      <c r="X2058" s="53"/>
      <c r="Y2058" s="60">
        <v>2013.31954</v>
      </c>
      <c r="Z2058" s="60">
        <v>176676.68</v>
      </c>
      <c r="AA2058" s="53"/>
      <c r="AB2058" s="73" t="s">
        <v>4285</v>
      </c>
      <c r="AC2058" s="85">
        <v>40831</v>
      </c>
      <c r="AD2058" s="86">
        <v>176676.68</v>
      </c>
      <c r="AE2058" s="73"/>
      <c r="AF2058" s="73"/>
      <c r="AG2058" s="73">
        <v>1</v>
      </c>
      <c r="AH2058" s="73">
        <v>30021.814089999902</v>
      </c>
      <c r="AI2058" s="73" t="s">
        <v>107</v>
      </c>
      <c r="AJ2058" s="73" t="s">
        <v>689</v>
      </c>
      <c r="AK2058" s="148"/>
      <c r="AL2058" s="148"/>
      <c r="AM2058" s="148"/>
      <c r="AN2058" s="148"/>
      <c r="AO2058" s="148"/>
      <c r="AP2058" s="148"/>
      <c r="AQ2058" s="148"/>
      <c r="AR2058" s="148"/>
      <c r="AS2058" s="148"/>
      <c r="AT2058" s="148"/>
    </row>
    <row r="2059" spans="1:46" s="148" customFormat="1" ht="60">
      <c r="A2059" s="53" t="s">
        <v>994</v>
      </c>
      <c r="B2059" s="60">
        <v>2784</v>
      </c>
      <c r="C2059" s="84" t="s">
        <v>811</v>
      </c>
      <c r="D2059" s="52" t="s">
        <v>812</v>
      </c>
      <c r="E2059" s="84" t="s">
        <v>82</v>
      </c>
      <c r="F2059" s="85">
        <v>41226</v>
      </c>
      <c r="G2059" s="85">
        <v>41256</v>
      </c>
      <c r="H2059" s="84" t="s">
        <v>119</v>
      </c>
      <c r="I2059" s="86">
        <v>4169.03467</v>
      </c>
      <c r="J2059" s="56">
        <v>4352.3091980305935</v>
      </c>
      <c r="K2059" s="56">
        <v>4169.0339999999997</v>
      </c>
      <c r="L2059" s="58">
        <v>4919460.12</v>
      </c>
      <c r="M2059" s="87">
        <v>41292</v>
      </c>
      <c r="N2059" s="88">
        <v>2013</v>
      </c>
      <c r="O2059" s="89">
        <v>41292</v>
      </c>
      <c r="P2059" s="88">
        <v>2013</v>
      </c>
      <c r="Q2059" s="89">
        <v>41382</v>
      </c>
      <c r="R2059" s="53" t="s">
        <v>342</v>
      </c>
      <c r="S2059" s="84" t="s">
        <v>4294</v>
      </c>
      <c r="T2059" s="53" t="s">
        <v>818</v>
      </c>
      <c r="U2059" s="84">
        <v>8</v>
      </c>
      <c r="V2059" s="90">
        <v>2</v>
      </c>
      <c r="W2059" s="53" t="s">
        <v>390</v>
      </c>
      <c r="X2059" s="53"/>
      <c r="Y2059" s="60">
        <v>614.93251499999997</v>
      </c>
      <c r="Z2059" s="60">
        <v>4035.7474999999999</v>
      </c>
      <c r="AA2059" s="53"/>
      <c r="AB2059" s="73" t="s">
        <v>2106</v>
      </c>
      <c r="AC2059" s="85">
        <v>41098</v>
      </c>
      <c r="AD2059" s="86">
        <v>32285.98</v>
      </c>
      <c r="AE2059" s="73"/>
      <c r="AF2059" s="73"/>
      <c r="AG2059" s="73">
        <v>8</v>
      </c>
      <c r="AH2059" s="73">
        <v>13597.780799999999</v>
      </c>
      <c r="AI2059" s="73" t="s">
        <v>119</v>
      </c>
      <c r="AJ2059" s="73" t="s">
        <v>1869</v>
      </c>
    </row>
    <row r="2060" spans="1:46" s="148" customFormat="1" ht="60">
      <c r="A2060" s="53" t="s">
        <v>994</v>
      </c>
      <c r="B2060" s="60">
        <v>2785</v>
      </c>
      <c r="C2060" s="84" t="s">
        <v>745</v>
      </c>
      <c r="D2060" s="52" t="s">
        <v>746</v>
      </c>
      <c r="E2060" s="84" t="s">
        <v>60</v>
      </c>
      <c r="F2060" s="85">
        <v>41232</v>
      </c>
      <c r="G2060" s="85">
        <v>41262</v>
      </c>
      <c r="H2060" s="84" t="s">
        <v>119</v>
      </c>
      <c r="I2060" s="86">
        <v>1432.44</v>
      </c>
      <c r="J2060" s="56">
        <v>1516.6255878144004</v>
      </c>
      <c r="K2060" s="56">
        <v>1432.44</v>
      </c>
      <c r="L2060" s="58">
        <v>1690279.2</v>
      </c>
      <c r="M2060" s="87">
        <v>41293</v>
      </c>
      <c r="N2060" s="88">
        <v>2013</v>
      </c>
      <c r="O2060" s="89">
        <v>41293</v>
      </c>
      <c r="P2060" s="88">
        <v>2013</v>
      </c>
      <c r="Q2060" s="89">
        <v>41383</v>
      </c>
      <c r="R2060" s="53" t="s">
        <v>342</v>
      </c>
      <c r="S2060" s="84" t="s">
        <v>4295</v>
      </c>
      <c r="T2060" s="53" t="s">
        <v>417</v>
      </c>
      <c r="U2060" s="84">
        <v>6</v>
      </c>
      <c r="V2060" s="90">
        <v>2</v>
      </c>
      <c r="W2060" s="53" t="s">
        <v>390</v>
      </c>
      <c r="X2060" s="53"/>
      <c r="Y2060" s="60">
        <v>281.71319999999997</v>
      </c>
      <c r="Z2060" s="60">
        <v>5380.9966666666669</v>
      </c>
      <c r="AA2060" s="53"/>
      <c r="AB2060" s="73" t="s">
        <v>2106</v>
      </c>
      <c r="AC2060" s="85">
        <v>41098</v>
      </c>
      <c r="AD2060" s="86">
        <v>32285.98</v>
      </c>
      <c r="AE2060" s="73"/>
      <c r="AF2060" s="73"/>
      <c r="AG2060" s="73">
        <v>6</v>
      </c>
      <c r="AH2060" s="73">
        <v>13597.780799999999</v>
      </c>
      <c r="AI2060" s="73" t="s">
        <v>119</v>
      </c>
      <c r="AJ2060" s="73" t="s">
        <v>1869</v>
      </c>
    </row>
    <row r="2061" spans="1:46" s="148" customFormat="1" ht="60">
      <c r="A2061" s="53" t="s">
        <v>994</v>
      </c>
      <c r="B2061" s="60">
        <v>2786</v>
      </c>
      <c r="C2061" s="84" t="s">
        <v>3720</v>
      </c>
      <c r="D2061" s="52" t="s">
        <v>3721</v>
      </c>
      <c r="E2061" s="84" t="s">
        <v>65</v>
      </c>
      <c r="F2061" s="85">
        <v>41229</v>
      </c>
      <c r="G2061" s="85">
        <v>41260</v>
      </c>
      <c r="H2061" s="84" t="s">
        <v>119</v>
      </c>
      <c r="I2061" s="86">
        <v>3323.6441100000002</v>
      </c>
      <c r="J2061" s="56">
        <v>3461.8925603723046</v>
      </c>
      <c r="K2061" s="56">
        <v>3323.6439999999998</v>
      </c>
      <c r="L2061" s="58">
        <v>3921899.9199999995</v>
      </c>
      <c r="M2061" s="87">
        <v>41293</v>
      </c>
      <c r="N2061" s="88">
        <v>2013</v>
      </c>
      <c r="O2061" s="89">
        <v>41298</v>
      </c>
      <c r="P2061" s="88">
        <v>2013</v>
      </c>
      <c r="Q2061" s="89">
        <v>41388</v>
      </c>
      <c r="R2061" s="53" t="s">
        <v>342</v>
      </c>
      <c r="S2061" s="84" t="s">
        <v>4296</v>
      </c>
      <c r="T2061" s="53" t="s">
        <v>417</v>
      </c>
      <c r="U2061" s="84">
        <v>9</v>
      </c>
      <c r="V2061" s="90">
        <v>2</v>
      </c>
      <c r="W2061" s="53" t="s">
        <v>390</v>
      </c>
      <c r="X2061" s="53"/>
      <c r="Y2061" s="60">
        <v>435.76665777777771</v>
      </c>
      <c r="Z2061" s="60">
        <v>3587.3311111111111</v>
      </c>
      <c r="AA2061" s="53"/>
      <c r="AB2061" s="73" t="s">
        <v>2106</v>
      </c>
      <c r="AC2061" s="85">
        <v>41098</v>
      </c>
      <c r="AD2061" s="86">
        <v>32285.98</v>
      </c>
      <c r="AE2061" s="73"/>
      <c r="AF2061" s="73"/>
      <c r="AG2061" s="73">
        <v>9</v>
      </c>
      <c r="AH2061" s="73">
        <v>13597.780799999999</v>
      </c>
      <c r="AI2061" s="73" t="s">
        <v>119</v>
      </c>
      <c r="AJ2061" s="73" t="s">
        <v>1869</v>
      </c>
    </row>
    <row r="2062" spans="1:46" s="148" customFormat="1" ht="60">
      <c r="A2062" s="53" t="s">
        <v>994</v>
      </c>
      <c r="B2062" s="60">
        <v>2787</v>
      </c>
      <c r="C2062" s="84" t="s">
        <v>3533</v>
      </c>
      <c r="D2062" s="52" t="s">
        <v>3534</v>
      </c>
      <c r="E2062" s="84" t="s">
        <v>65</v>
      </c>
      <c r="F2062" s="85">
        <v>41218</v>
      </c>
      <c r="G2062" s="85">
        <v>41248</v>
      </c>
      <c r="H2062" s="84" t="s">
        <v>119</v>
      </c>
      <c r="I2062" s="86">
        <v>4642.5749999999998</v>
      </c>
      <c r="J2062" s="56">
        <v>4573.5740382528011</v>
      </c>
      <c r="K2062" s="56">
        <v>4573.5739999999996</v>
      </c>
      <c r="L2062" s="58">
        <v>5396817.3199999994</v>
      </c>
      <c r="M2062" s="87">
        <v>41285</v>
      </c>
      <c r="N2062" s="88">
        <v>2013</v>
      </c>
      <c r="O2062" s="89">
        <v>41285</v>
      </c>
      <c r="P2062" s="88">
        <v>2013</v>
      </c>
      <c r="Q2062" s="89">
        <v>41466</v>
      </c>
      <c r="R2062" s="53" t="s">
        <v>342</v>
      </c>
      <c r="S2062" s="84" t="s">
        <v>4297</v>
      </c>
      <c r="T2062" s="53" t="s">
        <v>417</v>
      </c>
      <c r="U2062" s="84">
        <v>3</v>
      </c>
      <c r="V2062" s="90">
        <v>2</v>
      </c>
      <c r="W2062" s="53" t="s">
        <v>390</v>
      </c>
      <c r="X2062" s="53"/>
      <c r="Y2062" s="60">
        <v>1798.9391066666665</v>
      </c>
      <c r="Z2062" s="60">
        <v>10761.993333333334</v>
      </c>
      <c r="AA2062" s="53"/>
      <c r="AB2062" s="73" t="s">
        <v>2106</v>
      </c>
      <c r="AC2062" s="85">
        <v>41098</v>
      </c>
      <c r="AD2062" s="86">
        <v>32285.98</v>
      </c>
      <c r="AE2062" s="73"/>
      <c r="AF2062" s="73"/>
      <c r="AG2062" s="73">
        <v>3</v>
      </c>
      <c r="AH2062" s="73">
        <v>13597.780799999999</v>
      </c>
      <c r="AI2062" s="73" t="s">
        <v>119</v>
      </c>
      <c r="AJ2062" s="73" t="s">
        <v>1869</v>
      </c>
    </row>
    <row r="2063" spans="1:46" s="148" customFormat="1" ht="45">
      <c r="A2063" s="53" t="s">
        <v>994</v>
      </c>
      <c r="B2063" s="60">
        <v>2789</v>
      </c>
      <c r="C2063" s="54">
        <v>3000560</v>
      </c>
      <c r="D2063" s="52" t="s">
        <v>465</v>
      </c>
      <c r="E2063" s="84" t="s">
        <v>60</v>
      </c>
      <c r="F2063" s="85">
        <v>41491</v>
      </c>
      <c r="G2063" s="85">
        <v>41522</v>
      </c>
      <c r="H2063" s="84" t="s">
        <v>107</v>
      </c>
      <c r="I2063" s="86">
        <v>2536.8000000000002</v>
      </c>
      <c r="J2063" s="56">
        <v>3439.4224658653447</v>
      </c>
      <c r="K2063" s="56">
        <v>2536.8000000000002</v>
      </c>
      <c r="L2063" s="58">
        <v>2993424</v>
      </c>
      <c r="M2063" s="87">
        <v>41542</v>
      </c>
      <c r="N2063" s="88">
        <v>2013</v>
      </c>
      <c r="O2063" s="89">
        <v>41543</v>
      </c>
      <c r="P2063" s="88">
        <v>2013</v>
      </c>
      <c r="Q2063" s="89">
        <v>41603</v>
      </c>
      <c r="R2063" s="53" t="s">
        <v>342</v>
      </c>
      <c r="S2063" s="84" t="s">
        <v>4298</v>
      </c>
      <c r="T2063" s="53" t="s">
        <v>389</v>
      </c>
      <c r="U2063" s="84">
        <v>1</v>
      </c>
      <c r="V2063" s="90">
        <v>2</v>
      </c>
      <c r="W2063" s="53" t="s">
        <v>390</v>
      </c>
      <c r="X2063" s="53"/>
      <c r="Y2063" s="60">
        <v>2993.424</v>
      </c>
      <c r="Z2063" s="60">
        <v>74.835599999999985</v>
      </c>
      <c r="AA2063" s="53"/>
      <c r="AB2063" s="73" t="s">
        <v>4299</v>
      </c>
      <c r="AC2063" s="73" t="s">
        <v>1795</v>
      </c>
      <c r="AD2063" s="86">
        <v>2993.4239999999995</v>
      </c>
      <c r="AE2063" s="73">
        <v>40</v>
      </c>
      <c r="AF2063" s="73"/>
      <c r="AG2063" s="73"/>
      <c r="AH2063" s="73"/>
      <c r="AI2063" s="73" t="s">
        <v>107</v>
      </c>
      <c r="AJ2063" s="73" t="s">
        <v>689</v>
      </c>
    </row>
    <row r="2064" spans="1:46" s="148" customFormat="1" ht="45">
      <c r="A2064" s="53" t="s">
        <v>994</v>
      </c>
      <c r="B2064" s="60">
        <v>2790</v>
      </c>
      <c r="C2064" s="84" t="s">
        <v>471</v>
      </c>
      <c r="D2064" s="52" t="s">
        <v>472</v>
      </c>
      <c r="E2064" s="84" t="s">
        <v>60</v>
      </c>
      <c r="F2064" s="85">
        <v>41225</v>
      </c>
      <c r="G2064" s="85">
        <v>41255</v>
      </c>
      <c r="H2064" s="84" t="s">
        <v>107</v>
      </c>
      <c r="I2064" s="86">
        <v>3046.4650000000001</v>
      </c>
      <c r="J2064" s="56">
        <v>3859.7048121346847</v>
      </c>
      <c r="K2064" s="56">
        <v>3046.4650000000001</v>
      </c>
      <c r="L2064" s="58">
        <v>3594828.7</v>
      </c>
      <c r="M2064" s="87">
        <v>41292</v>
      </c>
      <c r="N2064" s="88">
        <v>2013</v>
      </c>
      <c r="O2064" s="89">
        <v>41292</v>
      </c>
      <c r="P2064" s="88">
        <v>2013</v>
      </c>
      <c r="Q2064" s="89">
        <v>41351</v>
      </c>
      <c r="R2064" s="53" t="s">
        <v>342</v>
      </c>
      <c r="S2064" s="84" t="s">
        <v>4300</v>
      </c>
      <c r="T2064" s="53" t="s">
        <v>417</v>
      </c>
      <c r="U2064" s="84">
        <v>650</v>
      </c>
      <c r="V2064" s="90">
        <v>2</v>
      </c>
      <c r="W2064" s="53" t="s">
        <v>390</v>
      </c>
      <c r="X2064" s="53"/>
      <c r="Y2064" s="60">
        <v>5.5305056923076927</v>
      </c>
      <c r="Z2064" s="60">
        <v>5.3608307692307688</v>
      </c>
      <c r="AA2064" s="53"/>
      <c r="AB2064" s="73" t="s">
        <v>4301</v>
      </c>
      <c r="AC2064" s="73" t="s">
        <v>1795</v>
      </c>
      <c r="AD2064" s="86">
        <v>3484.54</v>
      </c>
      <c r="AE2064" s="73"/>
      <c r="AF2064" s="73"/>
      <c r="AG2064" s="73">
        <v>650</v>
      </c>
      <c r="AH2064" s="73"/>
      <c r="AI2064" s="73" t="s">
        <v>107</v>
      </c>
      <c r="AJ2064" s="73" t="s">
        <v>689</v>
      </c>
    </row>
    <row r="2065" spans="1:46" s="148" customFormat="1" ht="45">
      <c r="A2065" s="53" t="s">
        <v>994</v>
      </c>
      <c r="B2065" s="60">
        <v>2791</v>
      </c>
      <c r="C2065" s="84" t="s">
        <v>538</v>
      </c>
      <c r="D2065" s="52" t="s">
        <v>466</v>
      </c>
      <c r="E2065" s="84" t="s">
        <v>65</v>
      </c>
      <c r="F2065" s="85">
        <v>41229</v>
      </c>
      <c r="G2065" s="85">
        <v>41260</v>
      </c>
      <c r="H2065" s="84" t="s">
        <v>107</v>
      </c>
      <c r="I2065" s="165">
        <v>444.3</v>
      </c>
      <c r="J2065" s="56">
        <v>501.36662847168014</v>
      </c>
      <c r="K2065" s="56">
        <v>444.3</v>
      </c>
      <c r="L2065" s="58">
        <v>524274</v>
      </c>
      <c r="M2065" s="87">
        <v>41298</v>
      </c>
      <c r="N2065" s="88">
        <v>2013</v>
      </c>
      <c r="O2065" s="89">
        <v>41298</v>
      </c>
      <c r="P2065" s="88">
        <v>2013</v>
      </c>
      <c r="Q2065" s="89">
        <v>41388</v>
      </c>
      <c r="R2065" s="53" t="s">
        <v>342</v>
      </c>
      <c r="S2065" s="84" t="s">
        <v>4302</v>
      </c>
      <c r="T2065" s="53" t="s">
        <v>417</v>
      </c>
      <c r="U2065" s="84">
        <v>1</v>
      </c>
      <c r="V2065" s="166">
        <v>2</v>
      </c>
      <c r="W2065" s="53" t="s">
        <v>390</v>
      </c>
      <c r="X2065" s="53"/>
      <c r="Y2065" s="60">
        <v>524.274</v>
      </c>
      <c r="Z2065" s="60">
        <v>76120.52</v>
      </c>
      <c r="AA2065" s="53"/>
      <c r="AB2065" s="73" t="s">
        <v>4303</v>
      </c>
      <c r="AC2065" s="85">
        <v>41070</v>
      </c>
      <c r="AD2065" s="86">
        <v>76120.52</v>
      </c>
      <c r="AE2065" s="73"/>
      <c r="AF2065" s="73"/>
      <c r="AG2065" s="73">
        <v>1</v>
      </c>
      <c r="AH2065" s="73">
        <v>27041.877</v>
      </c>
      <c r="AI2065" s="73" t="s">
        <v>107</v>
      </c>
      <c r="AJ2065" s="73" t="s">
        <v>689</v>
      </c>
    </row>
    <row r="2066" spans="1:46" s="149" customFormat="1" ht="45">
      <c r="A2066" s="53" t="s">
        <v>994</v>
      </c>
      <c r="B2066" s="60">
        <v>2792</v>
      </c>
      <c r="C2066" s="84" t="s">
        <v>538</v>
      </c>
      <c r="D2066" s="52" t="s">
        <v>466</v>
      </c>
      <c r="E2066" s="84" t="s">
        <v>65</v>
      </c>
      <c r="F2066" s="85">
        <v>41229</v>
      </c>
      <c r="G2066" s="85">
        <v>41260</v>
      </c>
      <c r="H2066" s="84" t="s">
        <v>107</v>
      </c>
      <c r="I2066" s="86">
        <v>411.97300000000001</v>
      </c>
      <c r="J2066" s="56">
        <v>464.88749500644491</v>
      </c>
      <c r="K2066" s="56">
        <v>411.97300000000001</v>
      </c>
      <c r="L2066" s="58">
        <v>486128.13999999996</v>
      </c>
      <c r="M2066" s="87">
        <v>41298</v>
      </c>
      <c r="N2066" s="88">
        <v>2013</v>
      </c>
      <c r="O2066" s="89">
        <v>41298</v>
      </c>
      <c r="P2066" s="88">
        <v>2013</v>
      </c>
      <c r="Q2066" s="89">
        <v>41388</v>
      </c>
      <c r="R2066" s="53" t="s">
        <v>342</v>
      </c>
      <c r="S2066" s="84" t="s">
        <v>4304</v>
      </c>
      <c r="T2066" s="53" t="s">
        <v>417</v>
      </c>
      <c r="U2066" s="84">
        <v>1</v>
      </c>
      <c r="V2066" s="90">
        <v>2</v>
      </c>
      <c r="W2066" s="53" t="s">
        <v>390</v>
      </c>
      <c r="X2066" s="53"/>
      <c r="Y2066" s="60">
        <v>486.12813999999997</v>
      </c>
      <c r="Z2066" s="60">
        <v>76120.52</v>
      </c>
      <c r="AA2066" s="53"/>
      <c r="AB2066" s="73" t="s">
        <v>4303</v>
      </c>
      <c r="AC2066" s="85">
        <v>41070</v>
      </c>
      <c r="AD2066" s="86">
        <v>76120.52</v>
      </c>
      <c r="AE2066" s="73"/>
      <c r="AF2066" s="73"/>
      <c r="AG2066" s="73">
        <v>1</v>
      </c>
      <c r="AH2066" s="73">
        <v>27041.877</v>
      </c>
      <c r="AI2066" s="73" t="s">
        <v>107</v>
      </c>
      <c r="AJ2066" s="73" t="s">
        <v>689</v>
      </c>
      <c r="AK2066" s="148"/>
      <c r="AL2066" s="148"/>
      <c r="AM2066" s="148"/>
      <c r="AN2066" s="148"/>
      <c r="AO2066" s="148"/>
      <c r="AP2066" s="148"/>
      <c r="AQ2066" s="148"/>
      <c r="AR2066" s="148"/>
      <c r="AS2066" s="148"/>
      <c r="AT2066" s="148"/>
    </row>
    <row r="2067" spans="1:46" s="149" customFormat="1" ht="45">
      <c r="A2067" s="53" t="s">
        <v>994</v>
      </c>
      <c r="B2067" s="60">
        <v>2793</v>
      </c>
      <c r="C2067" s="84" t="s">
        <v>538</v>
      </c>
      <c r="D2067" s="52" t="s">
        <v>466</v>
      </c>
      <c r="E2067" s="84" t="s">
        <v>65</v>
      </c>
      <c r="F2067" s="85">
        <v>41229</v>
      </c>
      <c r="G2067" s="85">
        <v>41260</v>
      </c>
      <c r="H2067" s="84" t="s">
        <v>107</v>
      </c>
      <c r="I2067" s="165">
        <v>59.85</v>
      </c>
      <c r="J2067" s="56">
        <v>67.537233207360018</v>
      </c>
      <c r="K2067" s="56">
        <v>59.85</v>
      </c>
      <c r="L2067" s="58">
        <v>70623</v>
      </c>
      <c r="M2067" s="87">
        <v>41298</v>
      </c>
      <c r="N2067" s="88">
        <v>2013</v>
      </c>
      <c r="O2067" s="89">
        <v>41298</v>
      </c>
      <c r="P2067" s="88">
        <v>2013</v>
      </c>
      <c r="Q2067" s="89">
        <v>41388</v>
      </c>
      <c r="R2067" s="53" t="s">
        <v>342</v>
      </c>
      <c r="S2067" s="84" t="s">
        <v>4305</v>
      </c>
      <c r="T2067" s="53" t="s">
        <v>417</v>
      </c>
      <c r="U2067" s="84">
        <v>1</v>
      </c>
      <c r="V2067" s="166">
        <v>2</v>
      </c>
      <c r="W2067" s="53" t="s">
        <v>390</v>
      </c>
      <c r="X2067" s="53"/>
      <c r="Y2067" s="60">
        <v>70.623000000000005</v>
      </c>
      <c r="Z2067" s="60">
        <v>76120.52</v>
      </c>
      <c r="AA2067" s="53"/>
      <c r="AB2067" s="73" t="s">
        <v>4303</v>
      </c>
      <c r="AC2067" s="85">
        <v>41070</v>
      </c>
      <c r="AD2067" s="86">
        <v>76120.52</v>
      </c>
      <c r="AE2067" s="73"/>
      <c r="AF2067" s="73"/>
      <c r="AG2067" s="73">
        <v>1</v>
      </c>
      <c r="AH2067" s="73">
        <v>27041.877</v>
      </c>
      <c r="AI2067" s="73" t="s">
        <v>107</v>
      </c>
      <c r="AJ2067" s="73" t="s">
        <v>689</v>
      </c>
      <c r="AK2067" s="148"/>
      <c r="AL2067" s="148"/>
      <c r="AM2067" s="148"/>
      <c r="AN2067" s="148"/>
      <c r="AO2067" s="148"/>
      <c r="AP2067" s="148"/>
      <c r="AQ2067" s="148"/>
      <c r="AR2067" s="148"/>
      <c r="AS2067" s="148"/>
      <c r="AT2067" s="148"/>
    </row>
    <row r="2068" spans="1:46" s="149" customFormat="1" ht="45">
      <c r="A2068" s="53" t="s">
        <v>994</v>
      </c>
      <c r="B2068" s="60">
        <v>2794</v>
      </c>
      <c r="C2068" s="84" t="s">
        <v>591</v>
      </c>
      <c r="D2068" s="52" t="s">
        <v>788</v>
      </c>
      <c r="E2068" s="84" t="s">
        <v>82</v>
      </c>
      <c r="F2068" s="85">
        <v>41228</v>
      </c>
      <c r="G2068" s="85">
        <v>41260</v>
      </c>
      <c r="H2068" s="84" t="s">
        <v>119</v>
      </c>
      <c r="I2068" s="86">
        <v>5790.91</v>
      </c>
      <c r="J2068" s="56">
        <v>6247.4592554703368</v>
      </c>
      <c r="K2068" s="56">
        <v>5790.91</v>
      </c>
      <c r="L2068" s="58">
        <v>6833273.7999999989</v>
      </c>
      <c r="M2068" s="87">
        <v>41296</v>
      </c>
      <c r="N2068" s="88">
        <v>2013</v>
      </c>
      <c r="O2068" s="89">
        <v>41327</v>
      </c>
      <c r="P2068" s="88">
        <v>2013</v>
      </c>
      <c r="Q2068" s="89">
        <v>41416</v>
      </c>
      <c r="R2068" s="53" t="s">
        <v>342</v>
      </c>
      <c r="S2068" s="84" t="s">
        <v>4306</v>
      </c>
      <c r="T2068" s="53" t="s">
        <v>417</v>
      </c>
      <c r="U2068" s="84">
        <v>7</v>
      </c>
      <c r="V2068" s="90">
        <v>2</v>
      </c>
      <c r="W2068" s="53" t="s">
        <v>390</v>
      </c>
      <c r="X2068" s="53"/>
      <c r="Y2068" s="60">
        <v>976.18197142857127</v>
      </c>
      <c r="Z2068" s="60">
        <v>2815.2229184571429</v>
      </c>
      <c r="AA2068" s="53"/>
      <c r="AB2068" s="73" t="s">
        <v>4307</v>
      </c>
      <c r="AC2068" s="85">
        <v>41133</v>
      </c>
      <c r="AD2068" s="86">
        <v>19706.560429199999</v>
      </c>
      <c r="AE2068" s="73"/>
      <c r="AF2068" s="73"/>
      <c r="AG2068" s="73">
        <v>7</v>
      </c>
      <c r="AH2068" s="73">
        <v>4061.8191772881364</v>
      </c>
      <c r="AI2068" s="73" t="s">
        <v>119</v>
      </c>
      <c r="AJ2068" s="73" t="s">
        <v>1869</v>
      </c>
      <c r="AK2068" s="148"/>
      <c r="AL2068" s="148"/>
      <c r="AM2068" s="148"/>
      <c r="AN2068" s="148"/>
      <c r="AO2068" s="148"/>
      <c r="AP2068" s="148"/>
      <c r="AQ2068" s="148"/>
      <c r="AR2068" s="148"/>
      <c r="AS2068" s="148"/>
      <c r="AT2068" s="148"/>
    </row>
    <row r="2069" spans="1:46" s="149" customFormat="1" ht="45">
      <c r="A2069" s="53" t="s">
        <v>994</v>
      </c>
      <c r="B2069" s="60">
        <v>2795</v>
      </c>
      <c r="C2069" s="54">
        <v>3000560</v>
      </c>
      <c r="D2069" s="52" t="s">
        <v>465</v>
      </c>
      <c r="E2069" s="85" t="s">
        <v>83</v>
      </c>
      <c r="F2069" s="85">
        <v>41583</v>
      </c>
      <c r="G2069" s="85">
        <v>41628</v>
      </c>
      <c r="H2069" s="84" t="s">
        <v>119</v>
      </c>
      <c r="I2069" s="468">
        <v>9578.94</v>
      </c>
      <c r="J2069" s="438">
        <v>10289.202501551043</v>
      </c>
      <c r="K2069" s="438">
        <v>9578.94</v>
      </c>
      <c r="L2069" s="438">
        <v>11303149.199999999</v>
      </c>
      <c r="M2069" s="59">
        <v>41638</v>
      </c>
      <c r="N2069" s="88">
        <v>2014</v>
      </c>
      <c r="O2069" s="77">
        <v>41695</v>
      </c>
      <c r="P2069" s="60">
        <v>2014</v>
      </c>
      <c r="Q2069" s="77">
        <v>41759</v>
      </c>
      <c r="R2069" s="53" t="s">
        <v>342</v>
      </c>
      <c r="S2069" s="175" t="s">
        <v>8409</v>
      </c>
      <c r="T2069" s="53" t="s">
        <v>389</v>
      </c>
      <c r="U2069" s="469">
        <v>1</v>
      </c>
      <c r="V2069" s="90">
        <v>2</v>
      </c>
      <c r="W2069" s="53" t="s">
        <v>390</v>
      </c>
      <c r="X2069" s="167"/>
      <c r="Y2069" s="60">
        <v>11303.1492</v>
      </c>
      <c r="Z2069" s="60">
        <v>11303149.199999999</v>
      </c>
      <c r="AA2069" s="53"/>
      <c r="AB2069" s="73" t="s">
        <v>3437</v>
      </c>
      <c r="AC2069" s="73" t="s">
        <v>1795</v>
      </c>
      <c r="AD2069" s="86">
        <v>15500.007999999998</v>
      </c>
      <c r="AE2069" s="73"/>
      <c r="AF2069" s="73"/>
      <c r="AG2069" s="73">
        <v>1</v>
      </c>
      <c r="AH2069" s="73"/>
      <c r="AI2069" s="73" t="s">
        <v>119</v>
      </c>
      <c r="AJ2069" s="73" t="s">
        <v>1869</v>
      </c>
      <c r="AK2069" s="148"/>
      <c r="AL2069" s="153"/>
      <c r="AM2069" s="153"/>
      <c r="AN2069" s="153"/>
      <c r="AO2069" s="153"/>
      <c r="AP2069" s="153"/>
      <c r="AQ2069" s="153"/>
      <c r="AR2069" s="153"/>
      <c r="AS2069" s="153"/>
      <c r="AT2069" s="153"/>
    </row>
    <row r="2070" spans="1:46" s="149" customFormat="1" ht="135">
      <c r="A2070" s="53" t="s">
        <v>994</v>
      </c>
      <c r="B2070" s="60">
        <v>2796</v>
      </c>
      <c r="C2070" s="54">
        <v>3000560</v>
      </c>
      <c r="D2070" s="52" t="s">
        <v>465</v>
      </c>
      <c r="E2070" s="84" t="s">
        <v>83</v>
      </c>
      <c r="F2070" s="85">
        <v>41453</v>
      </c>
      <c r="G2070" s="85">
        <v>41503</v>
      </c>
      <c r="H2070" s="84" t="s">
        <v>107</v>
      </c>
      <c r="I2070" s="86">
        <v>43896.151449999998</v>
      </c>
      <c r="J2070" s="56">
        <v>47048.77252647822</v>
      </c>
      <c r="K2070" s="56">
        <v>43896.151449999998</v>
      </c>
      <c r="L2070" s="58">
        <v>51797458.710999995</v>
      </c>
      <c r="M2070" s="87">
        <v>41529</v>
      </c>
      <c r="N2070" s="88">
        <v>2013</v>
      </c>
      <c r="O2070" s="89">
        <v>41529</v>
      </c>
      <c r="P2070" s="88">
        <v>2013</v>
      </c>
      <c r="Q2070" s="89">
        <v>41562</v>
      </c>
      <c r="R2070" s="53" t="s">
        <v>342</v>
      </c>
      <c r="S2070" s="84" t="s">
        <v>4308</v>
      </c>
      <c r="T2070" s="53" t="s">
        <v>389</v>
      </c>
      <c r="U2070" s="84">
        <v>1</v>
      </c>
      <c r="V2070" s="90">
        <v>2</v>
      </c>
      <c r="W2070" s="53" t="s">
        <v>390</v>
      </c>
      <c r="X2070" s="167"/>
      <c r="Y2070" s="60">
        <v>51797.458710999992</v>
      </c>
      <c r="Z2070" s="60">
        <v>115281.28</v>
      </c>
      <c r="AA2070" s="53"/>
      <c r="AB2070" s="73" t="s">
        <v>4309</v>
      </c>
      <c r="AC2070" s="85">
        <v>41435</v>
      </c>
      <c r="AD2070" s="86">
        <v>115281.28</v>
      </c>
      <c r="AE2070" s="73"/>
      <c r="AF2070" s="73"/>
      <c r="AG2070" s="73">
        <v>1</v>
      </c>
      <c r="AH2070" s="73"/>
      <c r="AI2070" s="73" t="s">
        <v>107</v>
      </c>
      <c r="AJ2070" s="73" t="s">
        <v>689</v>
      </c>
      <c r="AK2070" s="148"/>
      <c r="AL2070" s="148"/>
      <c r="AM2070" s="148"/>
      <c r="AN2070" s="148"/>
      <c r="AO2070" s="148"/>
      <c r="AP2070" s="148"/>
      <c r="AQ2070" s="148"/>
      <c r="AR2070" s="148"/>
      <c r="AS2070" s="148"/>
      <c r="AT2070" s="148"/>
    </row>
    <row r="2071" spans="1:46" s="149" customFormat="1" ht="135">
      <c r="A2071" s="53" t="s">
        <v>994</v>
      </c>
      <c r="B2071" s="60">
        <v>2797</v>
      </c>
      <c r="C2071" s="84" t="s">
        <v>811</v>
      </c>
      <c r="D2071" s="52" t="s">
        <v>812</v>
      </c>
      <c r="E2071" s="84" t="s">
        <v>82</v>
      </c>
      <c r="F2071" s="85">
        <v>41226</v>
      </c>
      <c r="G2071" s="85">
        <v>41256</v>
      </c>
      <c r="H2071" s="84" t="s">
        <v>107</v>
      </c>
      <c r="I2071" s="86">
        <v>2521.012005</v>
      </c>
      <c r="J2071" s="56">
        <v>2522.7441697305603</v>
      </c>
      <c r="K2071" s="56">
        <v>2521.0120000000002</v>
      </c>
      <c r="L2071" s="58">
        <v>2974794.16</v>
      </c>
      <c r="M2071" s="87">
        <v>41292</v>
      </c>
      <c r="N2071" s="88">
        <v>2013</v>
      </c>
      <c r="O2071" s="89">
        <v>41292</v>
      </c>
      <c r="P2071" s="88">
        <v>2013</v>
      </c>
      <c r="Q2071" s="89">
        <v>41382</v>
      </c>
      <c r="R2071" s="53" t="s">
        <v>342</v>
      </c>
      <c r="S2071" s="84" t="s">
        <v>4310</v>
      </c>
      <c r="T2071" s="53" t="s">
        <v>818</v>
      </c>
      <c r="U2071" s="84">
        <v>6</v>
      </c>
      <c r="V2071" s="90">
        <v>2</v>
      </c>
      <c r="W2071" s="53" t="s">
        <v>390</v>
      </c>
      <c r="X2071" s="167">
        <v>41317</v>
      </c>
      <c r="Y2071" s="60">
        <v>495.79902666666675</v>
      </c>
      <c r="Z2071" s="60">
        <v>19213.546666666665</v>
      </c>
      <c r="AA2071" s="53"/>
      <c r="AB2071" s="73" t="s">
        <v>4309</v>
      </c>
      <c r="AC2071" s="73" t="s">
        <v>1791</v>
      </c>
      <c r="AD2071" s="86">
        <v>115281.28</v>
      </c>
      <c r="AE2071" s="73"/>
      <c r="AF2071" s="73"/>
      <c r="AG2071" s="73">
        <v>6</v>
      </c>
      <c r="AH2071" s="73"/>
      <c r="AI2071" s="73" t="s">
        <v>107</v>
      </c>
      <c r="AJ2071" s="73" t="s">
        <v>689</v>
      </c>
      <c r="AK2071" s="148"/>
      <c r="AL2071" s="148"/>
      <c r="AM2071" s="148"/>
      <c r="AN2071" s="148"/>
      <c r="AO2071" s="148"/>
      <c r="AP2071" s="148"/>
      <c r="AQ2071" s="148"/>
      <c r="AR2071" s="148"/>
      <c r="AS2071" s="148"/>
      <c r="AT2071" s="148"/>
    </row>
    <row r="2072" spans="1:46" s="149" customFormat="1" ht="135">
      <c r="A2072" s="53" t="s">
        <v>994</v>
      </c>
      <c r="B2072" s="60">
        <v>2798</v>
      </c>
      <c r="C2072" s="84" t="s">
        <v>3537</v>
      </c>
      <c r="D2072" s="52" t="s">
        <v>3538</v>
      </c>
      <c r="E2072" s="84" t="s">
        <v>65</v>
      </c>
      <c r="F2072" s="85">
        <v>41228</v>
      </c>
      <c r="G2072" s="85">
        <v>41260</v>
      </c>
      <c r="H2072" s="84" t="s">
        <v>107</v>
      </c>
      <c r="I2072" s="86">
        <v>1600</v>
      </c>
      <c r="J2072" s="56">
        <v>1721.3516711391587</v>
      </c>
      <c r="K2072" s="56">
        <v>1600</v>
      </c>
      <c r="L2072" s="58">
        <v>1888000</v>
      </c>
      <c r="M2072" s="87">
        <v>41297</v>
      </c>
      <c r="N2072" s="88">
        <v>2013</v>
      </c>
      <c r="O2072" s="89">
        <v>41297</v>
      </c>
      <c r="P2072" s="88">
        <v>2013</v>
      </c>
      <c r="Q2072" s="89">
        <v>41356</v>
      </c>
      <c r="R2072" s="53" t="s">
        <v>342</v>
      </c>
      <c r="S2072" s="84" t="s">
        <v>4311</v>
      </c>
      <c r="T2072" s="53" t="s">
        <v>417</v>
      </c>
      <c r="U2072" s="84">
        <v>2</v>
      </c>
      <c r="V2072" s="90">
        <v>2</v>
      </c>
      <c r="W2072" s="53" t="s">
        <v>390</v>
      </c>
      <c r="X2072" s="167">
        <v>41317</v>
      </c>
      <c r="Y2072" s="60">
        <v>944</v>
      </c>
      <c r="Z2072" s="60">
        <v>57640.639999999999</v>
      </c>
      <c r="AA2072" s="53"/>
      <c r="AB2072" s="73" t="s">
        <v>4309</v>
      </c>
      <c r="AC2072" s="73" t="s">
        <v>1791</v>
      </c>
      <c r="AD2072" s="86">
        <v>115281.28</v>
      </c>
      <c r="AE2072" s="73"/>
      <c r="AF2072" s="73"/>
      <c r="AG2072" s="73">
        <v>2</v>
      </c>
      <c r="AH2072" s="73"/>
      <c r="AI2072" s="73" t="s">
        <v>107</v>
      </c>
      <c r="AJ2072" s="73" t="s">
        <v>689</v>
      </c>
      <c r="AK2072" s="148"/>
      <c r="AL2072" s="148"/>
      <c r="AM2072" s="148"/>
      <c r="AN2072" s="148"/>
      <c r="AO2072" s="148"/>
      <c r="AP2072" s="148"/>
      <c r="AQ2072" s="148"/>
      <c r="AR2072" s="148"/>
      <c r="AS2072" s="148"/>
      <c r="AT2072" s="148"/>
    </row>
    <row r="2073" spans="1:46" s="149" customFormat="1" ht="165">
      <c r="A2073" s="53" t="s">
        <v>994</v>
      </c>
      <c r="B2073" s="60">
        <v>2799</v>
      </c>
      <c r="C2073" s="84" t="s">
        <v>538</v>
      </c>
      <c r="D2073" s="52" t="s">
        <v>466</v>
      </c>
      <c r="E2073" s="84" t="s">
        <v>65</v>
      </c>
      <c r="F2073" s="85">
        <v>41229</v>
      </c>
      <c r="G2073" s="85">
        <v>41260</v>
      </c>
      <c r="H2073" s="84" t="s">
        <v>107</v>
      </c>
      <c r="I2073" s="86">
        <v>16729.07</v>
      </c>
      <c r="J2073" s="56">
        <v>18036.28925241754</v>
      </c>
      <c r="K2073" s="56">
        <v>16729.07</v>
      </c>
      <c r="L2073" s="58">
        <v>19740302.599999998</v>
      </c>
      <c r="M2073" s="87">
        <v>41298</v>
      </c>
      <c r="N2073" s="88">
        <v>2013</v>
      </c>
      <c r="O2073" s="89">
        <v>41298</v>
      </c>
      <c r="P2073" s="88">
        <v>2013</v>
      </c>
      <c r="Q2073" s="89">
        <v>41388</v>
      </c>
      <c r="R2073" s="53" t="s">
        <v>342</v>
      </c>
      <c r="S2073" s="84" t="s">
        <v>4312</v>
      </c>
      <c r="T2073" s="53" t="s">
        <v>417</v>
      </c>
      <c r="U2073" s="84">
        <v>14</v>
      </c>
      <c r="V2073" s="90">
        <v>2</v>
      </c>
      <c r="W2073" s="53" t="s">
        <v>390</v>
      </c>
      <c r="X2073" s="167">
        <v>41317</v>
      </c>
      <c r="Y2073" s="60">
        <v>1410.0216142857141</v>
      </c>
      <c r="Z2073" s="60">
        <v>8234.3771428571436</v>
      </c>
      <c r="AA2073" s="53"/>
      <c r="AB2073" s="73" t="s">
        <v>4309</v>
      </c>
      <c r="AC2073" s="73" t="s">
        <v>1791</v>
      </c>
      <c r="AD2073" s="86">
        <v>115281.28</v>
      </c>
      <c r="AE2073" s="73"/>
      <c r="AF2073" s="73"/>
      <c r="AG2073" s="73">
        <v>14</v>
      </c>
      <c r="AH2073" s="73"/>
      <c r="AI2073" s="73" t="s">
        <v>107</v>
      </c>
      <c r="AJ2073" s="73" t="s">
        <v>689</v>
      </c>
      <c r="AK2073" s="148"/>
      <c r="AL2073" s="148"/>
      <c r="AM2073" s="148"/>
      <c r="AN2073" s="148"/>
      <c r="AO2073" s="148"/>
      <c r="AP2073" s="148"/>
      <c r="AQ2073" s="148"/>
      <c r="AR2073" s="148"/>
      <c r="AS2073" s="148"/>
      <c r="AT2073" s="148"/>
    </row>
    <row r="2074" spans="1:46" s="149" customFormat="1" ht="135">
      <c r="A2074" s="53" t="s">
        <v>994</v>
      </c>
      <c r="B2074" s="60">
        <v>2800</v>
      </c>
      <c r="C2074" s="84" t="s">
        <v>628</v>
      </c>
      <c r="D2074" s="52" t="s">
        <v>701</v>
      </c>
      <c r="E2074" s="84" t="s">
        <v>82</v>
      </c>
      <c r="F2074" s="85">
        <v>41218</v>
      </c>
      <c r="G2074" s="85">
        <v>41248</v>
      </c>
      <c r="H2074" s="84" t="s">
        <v>107</v>
      </c>
      <c r="I2074" s="86">
        <v>4483.05084745763</v>
      </c>
      <c r="J2074" s="56">
        <v>4505.7264835896012</v>
      </c>
      <c r="K2074" s="56">
        <v>4483.05</v>
      </c>
      <c r="L2074" s="58">
        <v>5289999</v>
      </c>
      <c r="M2074" s="87">
        <v>41289</v>
      </c>
      <c r="N2074" s="88">
        <v>2013</v>
      </c>
      <c r="O2074" s="89">
        <v>41289</v>
      </c>
      <c r="P2074" s="88">
        <v>2013</v>
      </c>
      <c r="Q2074" s="89">
        <v>41348</v>
      </c>
      <c r="R2074" s="53" t="s">
        <v>342</v>
      </c>
      <c r="S2074" s="84" t="s">
        <v>4313</v>
      </c>
      <c r="T2074" s="53" t="s">
        <v>417</v>
      </c>
      <c r="U2074" s="84">
        <v>23</v>
      </c>
      <c r="V2074" s="90">
        <v>2</v>
      </c>
      <c r="W2074" s="53" t="s">
        <v>390</v>
      </c>
      <c r="X2074" s="167">
        <v>41317</v>
      </c>
      <c r="Y2074" s="60">
        <v>229.99995652173911</v>
      </c>
      <c r="Z2074" s="60">
        <v>5012.2295652173916</v>
      </c>
      <c r="AA2074" s="53"/>
      <c r="AB2074" s="73" t="s">
        <v>4309</v>
      </c>
      <c r="AC2074" s="73" t="s">
        <v>1791</v>
      </c>
      <c r="AD2074" s="86">
        <v>115281.28</v>
      </c>
      <c r="AE2074" s="73"/>
      <c r="AF2074" s="73"/>
      <c r="AG2074" s="73">
        <v>23</v>
      </c>
      <c r="AH2074" s="73"/>
      <c r="AI2074" s="73" t="s">
        <v>107</v>
      </c>
      <c r="AJ2074" s="73" t="s">
        <v>689</v>
      </c>
      <c r="AK2074" s="148"/>
      <c r="AL2074" s="148"/>
      <c r="AM2074" s="148"/>
      <c r="AN2074" s="148"/>
      <c r="AO2074" s="148"/>
      <c r="AP2074" s="148"/>
      <c r="AQ2074" s="148"/>
      <c r="AR2074" s="148"/>
      <c r="AS2074" s="148"/>
      <c r="AT2074" s="148"/>
    </row>
    <row r="2075" spans="1:46" s="149" customFormat="1" ht="135">
      <c r="A2075" s="53" t="s">
        <v>994</v>
      </c>
      <c r="B2075" s="60">
        <v>2801</v>
      </c>
      <c r="C2075" s="84" t="s">
        <v>538</v>
      </c>
      <c r="D2075" s="52" t="s">
        <v>466</v>
      </c>
      <c r="E2075" s="84" t="s">
        <v>65</v>
      </c>
      <c r="F2075" s="85">
        <v>41229</v>
      </c>
      <c r="G2075" s="85">
        <v>41260</v>
      </c>
      <c r="H2075" s="84" t="s">
        <v>107</v>
      </c>
      <c r="I2075" s="86">
        <v>2438</v>
      </c>
      <c r="J2075" s="56">
        <v>2546.1762607506244</v>
      </c>
      <c r="K2075" s="56">
        <v>2438</v>
      </c>
      <c r="L2075" s="58">
        <v>2876839.9999999995</v>
      </c>
      <c r="M2075" s="87">
        <v>41298</v>
      </c>
      <c r="N2075" s="88">
        <v>2013</v>
      </c>
      <c r="O2075" s="89">
        <v>41298</v>
      </c>
      <c r="P2075" s="88">
        <v>2013</v>
      </c>
      <c r="Q2075" s="89">
        <v>41388</v>
      </c>
      <c r="R2075" s="53" t="s">
        <v>342</v>
      </c>
      <c r="S2075" s="84" t="s">
        <v>4314</v>
      </c>
      <c r="T2075" s="53" t="s">
        <v>417</v>
      </c>
      <c r="U2075" s="84">
        <v>29</v>
      </c>
      <c r="V2075" s="90">
        <v>2</v>
      </c>
      <c r="W2075" s="53" t="s">
        <v>390</v>
      </c>
      <c r="X2075" s="167">
        <v>41317</v>
      </c>
      <c r="Y2075" s="60">
        <v>99.201379310344819</v>
      </c>
      <c r="Z2075" s="60">
        <v>3975.2165517241378</v>
      </c>
      <c r="AA2075" s="53"/>
      <c r="AB2075" s="73" t="s">
        <v>4309</v>
      </c>
      <c r="AC2075" s="73" t="s">
        <v>1791</v>
      </c>
      <c r="AD2075" s="86">
        <v>115281.28</v>
      </c>
      <c r="AE2075" s="73"/>
      <c r="AF2075" s="73"/>
      <c r="AG2075" s="73">
        <v>29</v>
      </c>
      <c r="AH2075" s="73"/>
      <c r="AI2075" s="73" t="s">
        <v>107</v>
      </c>
      <c r="AJ2075" s="73" t="s">
        <v>689</v>
      </c>
      <c r="AK2075" s="148"/>
      <c r="AL2075" s="148"/>
      <c r="AM2075" s="148"/>
      <c r="AN2075" s="148"/>
      <c r="AO2075" s="148"/>
      <c r="AP2075" s="148"/>
      <c r="AQ2075" s="148"/>
      <c r="AR2075" s="148"/>
      <c r="AS2075" s="148"/>
      <c r="AT2075" s="148"/>
    </row>
    <row r="2076" spans="1:46" s="149" customFormat="1" ht="135">
      <c r="A2076" s="53" t="s">
        <v>994</v>
      </c>
      <c r="B2076" s="60">
        <v>2802</v>
      </c>
      <c r="C2076" s="84" t="s">
        <v>3720</v>
      </c>
      <c r="D2076" s="52" t="s">
        <v>3721</v>
      </c>
      <c r="E2076" s="84" t="s">
        <v>65</v>
      </c>
      <c r="F2076" s="85">
        <v>41229</v>
      </c>
      <c r="G2076" s="85">
        <v>41260</v>
      </c>
      <c r="H2076" s="84" t="s">
        <v>107</v>
      </c>
      <c r="I2076" s="86">
        <v>6796.6101694915296</v>
      </c>
      <c r="J2076" s="56">
        <v>6898.262591553841</v>
      </c>
      <c r="K2076" s="56">
        <v>6796.61</v>
      </c>
      <c r="L2076" s="58">
        <v>8019999.7999999998</v>
      </c>
      <c r="M2076" s="87">
        <v>41293</v>
      </c>
      <c r="N2076" s="88">
        <v>2013</v>
      </c>
      <c r="O2076" s="89">
        <v>41298</v>
      </c>
      <c r="P2076" s="88">
        <v>2013</v>
      </c>
      <c r="Q2076" s="89">
        <v>41388</v>
      </c>
      <c r="R2076" s="53" t="s">
        <v>342</v>
      </c>
      <c r="S2076" s="84" t="s">
        <v>4315</v>
      </c>
      <c r="T2076" s="53" t="s">
        <v>417</v>
      </c>
      <c r="U2076" s="84">
        <v>15</v>
      </c>
      <c r="V2076" s="90">
        <v>2</v>
      </c>
      <c r="W2076" s="53" t="s">
        <v>390</v>
      </c>
      <c r="X2076" s="167">
        <v>41317</v>
      </c>
      <c r="Y2076" s="60">
        <v>534.66665333333333</v>
      </c>
      <c r="Z2076" s="60">
        <v>7685.4186666666665</v>
      </c>
      <c r="AA2076" s="53"/>
      <c r="AB2076" s="73" t="s">
        <v>4309</v>
      </c>
      <c r="AC2076" s="73" t="s">
        <v>1791</v>
      </c>
      <c r="AD2076" s="86">
        <v>115281.28</v>
      </c>
      <c r="AE2076" s="73"/>
      <c r="AF2076" s="73"/>
      <c r="AG2076" s="73">
        <v>15</v>
      </c>
      <c r="AH2076" s="73"/>
      <c r="AI2076" s="73" t="s">
        <v>107</v>
      </c>
      <c r="AJ2076" s="73" t="s">
        <v>689</v>
      </c>
      <c r="AK2076" s="148"/>
      <c r="AL2076" s="148"/>
      <c r="AM2076" s="148"/>
      <c r="AN2076" s="148"/>
      <c r="AO2076" s="148"/>
      <c r="AP2076" s="148"/>
      <c r="AQ2076" s="148"/>
      <c r="AR2076" s="148"/>
      <c r="AS2076" s="148"/>
      <c r="AT2076" s="148"/>
    </row>
    <row r="2077" spans="1:46" s="148" customFormat="1" ht="135">
      <c r="A2077" s="53" t="s">
        <v>994</v>
      </c>
      <c r="B2077" s="60">
        <v>2803</v>
      </c>
      <c r="C2077" s="84" t="s">
        <v>3533</v>
      </c>
      <c r="D2077" s="52" t="s">
        <v>3534</v>
      </c>
      <c r="E2077" s="84" t="s">
        <v>65</v>
      </c>
      <c r="F2077" s="85">
        <v>41218</v>
      </c>
      <c r="G2077" s="85">
        <v>41248</v>
      </c>
      <c r="H2077" s="84" t="s">
        <v>107</v>
      </c>
      <c r="I2077" s="86">
        <v>7725</v>
      </c>
      <c r="J2077" s="56">
        <v>7735.4675628480018</v>
      </c>
      <c r="K2077" s="56">
        <v>7725</v>
      </c>
      <c r="L2077" s="58">
        <v>9115500</v>
      </c>
      <c r="M2077" s="87">
        <v>41285</v>
      </c>
      <c r="N2077" s="88">
        <v>2013</v>
      </c>
      <c r="O2077" s="89">
        <v>41285</v>
      </c>
      <c r="P2077" s="88">
        <v>2013</v>
      </c>
      <c r="Q2077" s="89">
        <v>41466</v>
      </c>
      <c r="R2077" s="53" t="s">
        <v>342</v>
      </c>
      <c r="S2077" s="84" t="s">
        <v>4316</v>
      </c>
      <c r="T2077" s="53" t="s">
        <v>818</v>
      </c>
      <c r="U2077" s="84">
        <v>5</v>
      </c>
      <c r="V2077" s="90">
        <v>2</v>
      </c>
      <c r="W2077" s="53" t="s">
        <v>390</v>
      </c>
      <c r="X2077" s="167">
        <v>41317</v>
      </c>
      <c r="Y2077" s="60">
        <v>1823.1</v>
      </c>
      <c r="Z2077" s="60">
        <v>23056.256000000001</v>
      </c>
      <c r="AA2077" s="53"/>
      <c r="AB2077" s="73" t="s">
        <v>4309</v>
      </c>
      <c r="AC2077" s="73" t="s">
        <v>1791</v>
      </c>
      <c r="AD2077" s="86">
        <v>115281.28</v>
      </c>
      <c r="AE2077" s="73"/>
      <c r="AF2077" s="73"/>
      <c r="AG2077" s="73">
        <v>5</v>
      </c>
      <c r="AH2077" s="73"/>
      <c r="AI2077" s="73" t="s">
        <v>107</v>
      </c>
      <c r="AJ2077" s="73" t="s">
        <v>689</v>
      </c>
    </row>
    <row r="2078" spans="1:46" s="148" customFormat="1" ht="135">
      <c r="A2078" s="53" t="s">
        <v>994</v>
      </c>
      <c r="B2078" s="60">
        <v>2804</v>
      </c>
      <c r="C2078" s="84" t="s">
        <v>3533</v>
      </c>
      <c r="D2078" s="52" t="s">
        <v>3534</v>
      </c>
      <c r="E2078" s="84" t="s">
        <v>65</v>
      </c>
      <c r="F2078" s="85">
        <v>41218</v>
      </c>
      <c r="G2078" s="85">
        <v>41248</v>
      </c>
      <c r="H2078" s="84" t="s">
        <v>107</v>
      </c>
      <c r="I2078" s="86">
        <v>3708</v>
      </c>
      <c r="J2078" s="56">
        <v>3712.5730535040007</v>
      </c>
      <c r="K2078" s="56">
        <v>3708</v>
      </c>
      <c r="L2078" s="58">
        <v>4375440</v>
      </c>
      <c r="M2078" s="87">
        <v>41285</v>
      </c>
      <c r="N2078" s="88">
        <v>2013</v>
      </c>
      <c r="O2078" s="89">
        <v>41285</v>
      </c>
      <c r="P2078" s="88">
        <v>2013</v>
      </c>
      <c r="Q2078" s="89">
        <v>41466</v>
      </c>
      <c r="R2078" s="53" t="s">
        <v>342</v>
      </c>
      <c r="S2078" s="84" t="s">
        <v>4317</v>
      </c>
      <c r="T2078" s="53" t="s">
        <v>417</v>
      </c>
      <c r="U2078" s="84">
        <v>1</v>
      </c>
      <c r="V2078" s="90">
        <v>2</v>
      </c>
      <c r="W2078" s="53" t="s">
        <v>390</v>
      </c>
      <c r="X2078" s="167">
        <v>41317</v>
      </c>
      <c r="Y2078" s="60">
        <v>4375.4399999999996</v>
      </c>
      <c r="Z2078" s="60">
        <v>115281.28</v>
      </c>
      <c r="AA2078" s="53"/>
      <c r="AB2078" s="73" t="s">
        <v>4309</v>
      </c>
      <c r="AC2078" s="73" t="s">
        <v>1791</v>
      </c>
      <c r="AD2078" s="86">
        <v>115281.28</v>
      </c>
      <c r="AE2078" s="73"/>
      <c r="AF2078" s="73"/>
      <c r="AG2078" s="73">
        <v>1</v>
      </c>
      <c r="AH2078" s="73"/>
      <c r="AI2078" s="73" t="s">
        <v>107</v>
      </c>
      <c r="AJ2078" s="73" t="s">
        <v>689</v>
      </c>
    </row>
    <row r="2079" spans="1:46" s="148" customFormat="1" ht="135">
      <c r="A2079" s="53" t="s">
        <v>994</v>
      </c>
      <c r="B2079" s="60">
        <v>2805</v>
      </c>
      <c r="C2079" s="84" t="s">
        <v>811</v>
      </c>
      <c r="D2079" s="52" t="s">
        <v>812</v>
      </c>
      <c r="E2079" s="84" t="s">
        <v>82</v>
      </c>
      <c r="F2079" s="85">
        <v>41226</v>
      </c>
      <c r="G2079" s="85">
        <v>41256</v>
      </c>
      <c r="H2079" s="84" t="s">
        <v>107</v>
      </c>
      <c r="I2079" s="86">
        <v>4512.8863000000001</v>
      </c>
      <c r="J2079" s="56">
        <v>5588.7201534297619</v>
      </c>
      <c r="K2079" s="56">
        <v>4512.8860000000004</v>
      </c>
      <c r="L2079" s="58">
        <v>5325205.4800000004</v>
      </c>
      <c r="M2079" s="87">
        <v>41292</v>
      </c>
      <c r="N2079" s="88">
        <v>2013</v>
      </c>
      <c r="O2079" s="89">
        <v>41292</v>
      </c>
      <c r="P2079" s="88">
        <v>2013</v>
      </c>
      <c r="Q2079" s="89">
        <v>41382</v>
      </c>
      <c r="R2079" s="53" t="s">
        <v>342</v>
      </c>
      <c r="S2079" s="84" t="s">
        <v>4318</v>
      </c>
      <c r="T2079" s="53" t="s">
        <v>417</v>
      </c>
      <c r="U2079" s="84">
        <v>9</v>
      </c>
      <c r="V2079" s="90">
        <v>2</v>
      </c>
      <c r="W2079" s="53" t="s">
        <v>390</v>
      </c>
      <c r="X2079" s="167">
        <v>41317</v>
      </c>
      <c r="Y2079" s="60">
        <v>591.68949777777789</v>
      </c>
      <c r="Z2079" s="60">
        <v>12809.031111111111</v>
      </c>
      <c r="AA2079" s="53"/>
      <c r="AB2079" s="73" t="s">
        <v>4309</v>
      </c>
      <c r="AC2079" s="73" t="s">
        <v>1791</v>
      </c>
      <c r="AD2079" s="86">
        <v>115281.28</v>
      </c>
      <c r="AE2079" s="73"/>
      <c r="AF2079" s="73"/>
      <c r="AG2079" s="73">
        <v>9</v>
      </c>
      <c r="AH2079" s="73"/>
      <c r="AI2079" s="73" t="s">
        <v>107</v>
      </c>
      <c r="AJ2079" s="73" t="s">
        <v>689</v>
      </c>
    </row>
    <row r="2080" spans="1:46" s="148" customFormat="1" ht="135">
      <c r="A2080" s="53" t="s">
        <v>994</v>
      </c>
      <c r="B2080" s="60">
        <v>2806</v>
      </c>
      <c r="C2080" s="84" t="s">
        <v>538</v>
      </c>
      <c r="D2080" s="52" t="s">
        <v>466</v>
      </c>
      <c r="E2080" s="84" t="s">
        <v>65</v>
      </c>
      <c r="F2080" s="85">
        <v>41229</v>
      </c>
      <c r="G2080" s="85">
        <v>41260</v>
      </c>
      <c r="H2080" s="84" t="s">
        <v>107</v>
      </c>
      <c r="I2080" s="86">
        <v>4797.5003399999996</v>
      </c>
      <c r="J2080" s="56">
        <v>4806.3957008671532</v>
      </c>
      <c r="K2080" s="56">
        <v>4797.5</v>
      </c>
      <c r="L2080" s="58">
        <v>5661049.9999999991</v>
      </c>
      <c r="M2080" s="87">
        <v>41298</v>
      </c>
      <c r="N2080" s="88">
        <v>2013</v>
      </c>
      <c r="O2080" s="89">
        <v>41298</v>
      </c>
      <c r="P2080" s="88">
        <v>2013</v>
      </c>
      <c r="Q2080" s="89">
        <v>41388</v>
      </c>
      <c r="R2080" s="53" t="s">
        <v>342</v>
      </c>
      <c r="S2080" s="84" t="s">
        <v>4319</v>
      </c>
      <c r="T2080" s="53" t="s">
        <v>417</v>
      </c>
      <c r="U2080" s="84">
        <v>350</v>
      </c>
      <c r="V2080" s="90">
        <v>2</v>
      </c>
      <c r="W2080" s="53" t="s">
        <v>390</v>
      </c>
      <c r="X2080" s="167">
        <v>41317</v>
      </c>
      <c r="Y2080" s="60">
        <v>16.174428571428571</v>
      </c>
      <c r="Z2080" s="60">
        <v>5489.5847619047618</v>
      </c>
      <c r="AA2080" s="53"/>
      <c r="AB2080" s="73" t="s">
        <v>4309</v>
      </c>
      <c r="AC2080" s="73" t="s">
        <v>1791</v>
      </c>
      <c r="AD2080" s="86">
        <v>115281.28</v>
      </c>
      <c r="AE2080" s="73"/>
      <c r="AF2080" s="73"/>
      <c r="AG2080" s="73">
        <v>21</v>
      </c>
      <c r="AH2080" s="73"/>
      <c r="AI2080" s="73" t="s">
        <v>107</v>
      </c>
      <c r="AJ2080" s="73" t="s">
        <v>689</v>
      </c>
    </row>
    <row r="2081" spans="1:46" s="148" customFormat="1" ht="135">
      <c r="A2081" s="53" t="s">
        <v>994</v>
      </c>
      <c r="B2081" s="60">
        <v>2807</v>
      </c>
      <c r="C2081" s="84" t="s">
        <v>594</v>
      </c>
      <c r="D2081" s="52" t="s">
        <v>702</v>
      </c>
      <c r="E2081" s="84" t="s">
        <v>60</v>
      </c>
      <c r="F2081" s="85">
        <v>41232</v>
      </c>
      <c r="G2081" s="85">
        <v>41262</v>
      </c>
      <c r="H2081" s="84" t="s">
        <v>107</v>
      </c>
      <c r="I2081" s="86">
        <v>3580.5084745762701</v>
      </c>
      <c r="J2081" s="56">
        <v>3678.7198037760008</v>
      </c>
      <c r="K2081" s="56">
        <v>3580.5079999999998</v>
      </c>
      <c r="L2081" s="58">
        <v>4224999.4399999995</v>
      </c>
      <c r="M2081" s="87">
        <v>41293</v>
      </c>
      <c r="N2081" s="88">
        <v>2013</v>
      </c>
      <c r="O2081" s="89">
        <v>41293</v>
      </c>
      <c r="P2081" s="88">
        <v>2013</v>
      </c>
      <c r="Q2081" s="89">
        <v>41383</v>
      </c>
      <c r="R2081" s="53" t="s">
        <v>342</v>
      </c>
      <c r="S2081" s="84" t="s">
        <v>4320</v>
      </c>
      <c r="T2081" s="53" t="s">
        <v>417</v>
      </c>
      <c r="U2081" s="84">
        <v>3</v>
      </c>
      <c r="V2081" s="90">
        <v>2</v>
      </c>
      <c r="W2081" s="53" t="s">
        <v>390</v>
      </c>
      <c r="X2081" s="167">
        <v>41317</v>
      </c>
      <c r="Y2081" s="60">
        <v>1408.3331466666666</v>
      </c>
      <c r="Z2081" s="60">
        <v>38427.093333333331</v>
      </c>
      <c r="AA2081" s="53"/>
      <c r="AB2081" s="73" t="s">
        <v>4309</v>
      </c>
      <c r="AC2081" s="73" t="s">
        <v>1791</v>
      </c>
      <c r="AD2081" s="86">
        <v>115281.28</v>
      </c>
      <c r="AE2081" s="73"/>
      <c r="AF2081" s="73"/>
      <c r="AG2081" s="73">
        <v>3</v>
      </c>
      <c r="AH2081" s="73"/>
      <c r="AI2081" s="73" t="s">
        <v>107</v>
      </c>
      <c r="AJ2081" s="73" t="s">
        <v>689</v>
      </c>
    </row>
    <row r="2082" spans="1:46" s="148" customFormat="1" ht="135">
      <c r="A2082" s="53" t="s">
        <v>994</v>
      </c>
      <c r="B2082" s="60">
        <v>2808</v>
      </c>
      <c r="C2082" s="60">
        <v>14</v>
      </c>
      <c r="D2082" s="52" t="s">
        <v>3542</v>
      </c>
      <c r="E2082" s="84" t="s">
        <v>65</v>
      </c>
      <c r="F2082" s="85">
        <v>41233</v>
      </c>
      <c r="G2082" s="85">
        <v>41263</v>
      </c>
      <c r="H2082" s="84" t="s">
        <v>107</v>
      </c>
      <c r="I2082" s="86">
        <v>3114.4067796610202</v>
      </c>
      <c r="J2082" s="56">
        <v>3332.9652798873608</v>
      </c>
      <c r="K2082" s="56">
        <v>3114.4059999999999</v>
      </c>
      <c r="L2082" s="58">
        <v>3674999.0799999996</v>
      </c>
      <c r="M2082" s="87">
        <v>41304</v>
      </c>
      <c r="N2082" s="88">
        <v>2013</v>
      </c>
      <c r="O2082" s="89">
        <v>41304</v>
      </c>
      <c r="P2082" s="88">
        <v>2013</v>
      </c>
      <c r="Q2082" s="89">
        <v>41394</v>
      </c>
      <c r="R2082" s="53" t="s">
        <v>342</v>
      </c>
      <c r="S2082" s="84" t="s">
        <v>4321</v>
      </c>
      <c r="T2082" s="53" t="s">
        <v>417</v>
      </c>
      <c r="U2082" s="84">
        <v>3</v>
      </c>
      <c r="V2082" s="90">
        <v>2</v>
      </c>
      <c r="W2082" s="53" t="s">
        <v>390</v>
      </c>
      <c r="X2082" s="167">
        <v>41317</v>
      </c>
      <c r="Y2082" s="60">
        <v>1224.9996933333332</v>
      </c>
      <c r="Z2082" s="60">
        <v>38427.093333333331</v>
      </c>
      <c r="AA2082" s="53"/>
      <c r="AB2082" s="73" t="s">
        <v>4309</v>
      </c>
      <c r="AC2082" s="73" t="s">
        <v>1791</v>
      </c>
      <c r="AD2082" s="86">
        <v>115281.28</v>
      </c>
      <c r="AE2082" s="73"/>
      <c r="AF2082" s="73"/>
      <c r="AG2082" s="73">
        <v>3</v>
      </c>
      <c r="AH2082" s="73"/>
      <c r="AI2082" s="73" t="s">
        <v>107</v>
      </c>
      <c r="AJ2082" s="73" t="s">
        <v>689</v>
      </c>
    </row>
    <row r="2083" spans="1:46" s="148" customFormat="1" ht="135">
      <c r="A2083" s="53" t="s">
        <v>994</v>
      </c>
      <c r="B2083" s="60">
        <v>2809</v>
      </c>
      <c r="C2083" s="84" t="s">
        <v>544</v>
      </c>
      <c r="D2083" s="52" t="s">
        <v>635</v>
      </c>
      <c r="E2083" s="84" t="s">
        <v>65</v>
      </c>
      <c r="F2083" s="85">
        <v>41226</v>
      </c>
      <c r="G2083" s="85">
        <v>41256</v>
      </c>
      <c r="H2083" s="84" t="s">
        <v>111</v>
      </c>
      <c r="I2083" s="86">
        <v>76.271186440677994</v>
      </c>
      <c r="J2083" s="56">
        <v>77.862474374400023</v>
      </c>
      <c r="K2083" s="56">
        <v>76.271000000000001</v>
      </c>
      <c r="L2083" s="58">
        <v>89999.78</v>
      </c>
      <c r="M2083" s="87">
        <v>41292</v>
      </c>
      <c r="N2083" s="88">
        <v>2013</v>
      </c>
      <c r="O2083" s="89">
        <v>41292</v>
      </c>
      <c r="P2083" s="88">
        <v>2013</v>
      </c>
      <c r="Q2083" s="89">
        <v>41351</v>
      </c>
      <c r="R2083" s="53" t="s">
        <v>342</v>
      </c>
      <c r="S2083" s="84" t="s">
        <v>4322</v>
      </c>
      <c r="T2083" s="53" t="s">
        <v>417</v>
      </c>
      <c r="U2083" s="84">
        <v>6</v>
      </c>
      <c r="V2083" s="90">
        <v>2</v>
      </c>
      <c r="W2083" s="53" t="s">
        <v>390</v>
      </c>
      <c r="X2083" s="167">
        <v>41317</v>
      </c>
      <c r="Y2083" s="60">
        <v>14.999963333333334</v>
      </c>
      <c r="Z2083" s="60">
        <v>19213.546666666665</v>
      </c>
      <c r="AA2083" s="53"/>
      <c r="AB2083" s="73" t="s">
        <v>4309</v>
      </c>
      <c r="AC2083" s="73" t="s">
        <v>1791</v>
      </c>
      <c r="AD2083" s="86">
        <v>115281.28</v>
      </c>
      <c r="AE2083" s="73"/>
      <c r="AF2083" s="73"/>
      <c r="AG2083" s="73">
        <v>6</v>
      </c>
      <c r="AH2083" s="73"/>
      <c r="AI2083" s="73" t="s">
        <v>111</v>
      </c>
      <c r="AJ2083" s="73" t="s">
        <v>689</v>
      </c>
    </row>
    <row r="2084" spans="1:46" s="148" customFormat="1" ht="60">
      <c r="A2084" s="53" t="s">
        <v>994</v>
      </c>
      <c r="B2084" s="60">
        <v>2811</v>
      </c>
      <c r="C2084" s="54">
        <v>3000560</v>
      </c>
      <c r="D2084" s="52" t="s">
        <v>465</v>
      </c>
      <c r="E2084" s="84" t="s">
        <v>82</v>
      </c>
      <c r="F2084" s="85">
        <v>41254</v>
      </c>
      <c r="G2084" s="85">
        <v>41299</v>
      </c>
      <c r="H2084" s="84" t="s">
        <v>119</v>
      </c>
      <c r="I2084" s="86">
        <v>846.46</v>
      </c>
      <c r="J2084" s="56">
        <v>707.80374531302414</v>
      </c>
      <c r="K2084" s="56">
        <v>707.803</v>
      </c>
      <c r="L2084" s="58">
        <v>835207.54</v>
      </c>
      <c r="M2084" s="87">
        <v>41327</v>
      </c>
      <c r="N2084" s="88">
        <v>2013</v>
      </c>
      <c r="O2084" s="89">
        <v>41327</v>
      </c>
      <c r="P2084" s="88">
        <v>2013</v>
      </c>
      <c r="Q2084" s="89">
        <v>41416</v>
      </c>
      <c r="R2084" s="53" t="s">
        <v>342</v>
      </c>
      <c r="S2084" s="84" t="s">
        <v>4323</v>
      </c>
      <c r="T2084" s="53" t="s">
        <v>389</v>
      </c>
      <c r="U2084" s="84">
        <v>1</v>
      </c>
      <c r="V2084" s="90">
        <v>2</v>
      </c>
      <c r="W2084" s="53" t="s">
        <v>390</v>
      </c>
      <c r="X2084" s="53"/>
      <c r="Y2084" s="60">
        <v>835.20753999999999</v>
      </c>
      <c r="Z2084" s="60">
        <v>1000.0028</v>
      </c>
      <c r="AA2084" s="53"/>
      <c r="AB2084" s="73" t="s">
        <v>3437</v>
      </c>
      <c r="AC2084" s="73" t="s">
        <v>1795</v>
      </c>
      <c r="AD2084" s="86">
        <v>1000.0028</v>
      </c>
      <c r="AE2084" s="73"/>
      <c r="AF2084" s="73"/>
      <c r="AG2084" s="73">
        <v>1</v>
      </c>
      <c r="AH2084" s="73"/>
      <c r="AI2084" s="73" t="s">
        <v>119</v>
      </c>
      <c r="AJ2084" s="73" t="s">
        <v>1869</v>
      </c>
    </row>
    <row r="2085" spans="1:46" s="148" customFormat="1" ht="60">
      <c r="A2085" s="53" t="s">
        <v>994</v>
      </c>
      <c r="B2085" s="60">
        <v>2812</v>
      </c>
      <c r="C2085" s="54">
        <v>3000560</v>
      </c>
      <c r="D2085" s="52" t="s">
        <v>465</v>
      </c>
      <c r="E2085" s="84" t="s">
        <v>82</v>
      </c>
      <c r="F2085" s="85">
        <v>41226</v>
      </c>
      <c r="G2085" s="85">
        <v>41256</v>
      </c>
      <c r="H2085" s="84" t="s">
        <v>119</v>
      </c>
      <c r="I2085" s="86">
        <v>2033.22</v>
      </c>
      <c r="J2085" s="56">
        <v>2008.7502791103364</v>
      </c>
      <c r="K2085" s="56">
        <v>2008.75</v>
      </c>
      <c r="L2085" s="58">
        <v>2370325</v>
      </c>
      <c r="M2085" s="87">
        <v>41293</v>
      </c>
      <c r="N2085" s="88">
        <v>2013</v>
      </c>
      <c r="O2085" s="89">
        <v>41293</v>
      </c>
      <c r="P2085" s="88">
        <v>2013</v>
      </c>
      <c r="Q2085" s="89">
        <v>41383</v>
      </c>
      <c r="R2085" s="53" t="s">
        <v>342</v>
      </c>
      <c r="S2085" s="84" t="s">
        <v>4324</v>
      </c>
      <c r="T2085" s="53" t="s">
        <v>389</v>
      </c>
      <c r="U2085" s="84">
        <v>1</v>
      </c>
      <c r="V2085" s="90">
        <v>2</v>
      </c>
      <c r="W2085" s="53" t="s">
        <v>390</v>
      </c>
      <c r="X2085" s="53"/>
      <c r="Y2085" s="60">
        <v>2370.3249999999998</v>
      </c>
      <c r="Z2085" s="60">
        <v>2400.002</v>
      </c>
      <c r="AA2085" s="53"/>
      <c r="AB2085" s="73" t="s">
        <v>3437</v>
      </c>
      <c r="AC2085" s="73" t="s">
        <v>1795</v>
      </c>
      <c r="AD2085" s="86">
        <v>2400.002</v>
      </c>
      <c r="AE2085" s="73"/>
      <c r="AF2085" s="73"/>
      <c r="AG2085" s="73">
        <v>1</v>
      </c>
      <c r="AH2085" s="73"/>
      <c r="AI2085" s="73" t="s">
        <v>119</v>
      </c>
      <c r="AJ2085" s="73" t="s">
        <v>1869</v>
      </c>
      <c r="AL2085" s="149"/>
      <c r="AM2085" s="149"/>
      <c r="AN2085" s="149"/>
      <c r="AO2085" s="149"/>
      <c r="AP2085" s="149"/>
      <c r="AQ2085" s="149"/>
      <c r="AR2085" s="149"/>
      <c r="AS2085" s="149"/>
      <c r="AT2085" s="149"/>
    </row>
    <row r="2086" spans="1:46" s="148" customFormat="1" ht="45">
      <c r="A2086" s="53" t="s">
        <v>994</v>
      </c>
      <c r="B2086" s="60">
        <v>2813</v>
      </c>
      <c r="C2086" s="54">
        <v>3000560</v>
      </c>
      <c r="D2086" s="52" t="s">
        <v>465</v>
      </c>
      <c r="E2086" s="84" t="s">
        <v>82</v>
      </c>
      <c r="F2086" s="85">
        <v>41226</v>
      </c>
      <c r="G2086" s="85">
        <v>41256</v>
      </c>
      <c r="H2086" s="84" t="s">
        <v>119</v>
      </c>
      <c r="I2086" s="86">
        <v>1499.29</v>
      </c>
      <c r="J2086" s="56">
        <v>1379.3506601673603</v>
      </c>
      <c r="K2086" s="56">
        <v>1379.35</v>
      </c>
      <c r="L2086" s="58">
        <v>1627632.9999999998</v>
      </c>
      <c r="M2086" s="87">
        <v>41293</v>
      </c>
      <c r="N2086" s="88">
        <v>2013</v>
      </c>
      <c r="O2086" s="89">
        <v>41293</v>
      </c>
      <c r="P2086" s="88">
        <v>2013</v>
      </c>
      <c r="Q2086" s="89">
        <v>41414</v>
      </c>
      <c r="R2086" s="53" t="s">
        <v>342</v>
      </c>
      <c r="S2086" s="84" t="s">
        <v>4325</v>
      </c>
      <c r="T2086" s="53" t="s">
        <v>389</v>
      </c>
      <c r="U2086" s="84">
        <v>1</v>
      </c>
      <c r="V2086" s="90">
        <v>2</v>
      </c>
      <c r="W2086" s="53" t="s">
        <v>390</v>
      </c>
      <c r="X2086" s="53"/>
      <c r="Y2086" s="60">
        <v>1627.6329999999998</v>
      </c>
      <c r="Z2086" s="60">
        <v>1770</v>
      </c>
      <c r="AA2086" s="53"/>
      <c r="AB2086" s="73" t="s">
        <v>3437</v>
      </c>
      <c r="AC2086" s="73" t="s">
        <v>1795</v>
      </c>
      <c r="AD2086" s="86">
        <v>1770</v>
      </c>
      <c r="AE2086" s="73"/>
      <c r="AF2086" s="73"/>
      <c r="AG2086" s="73">
        <v>1</v>
      </c>
      <c r="AH2086" s="73"/>
      <c r="AI2086" s="73" t="s">
        <v>119</v>
      </c>
      <c r="AJ2086" s="73" t="s">
        <v>1869</v>
      </c>
      <c r="AL2086" s="149"/>
      <c r="AM2086" s="149"/>
      <c r="AN2086" s="149"/>
      <c r="AO2086" s="149"/>
      <c r="AP2086" s="149"/>
      <c r="AQ2086" s="149"/>
      <c r="AR2086" s="149"/>
      <c r="AS2086" s="149"/>
      <c r="AT2086" s="149"/>
    </row>
    <row r="2087" spans="1:46" s="67" customFormat="1" ht="90">
      <c r="A2087" s="53" t="s">
        <v>994</v>
      </c>
      <c r="B2087" s="60">
        <v>2815</v>
      </c>
      <c r="C2087" s="88">
        <v>3000559</v>
      </c>
      <c r="D2087" s="52" t="s">
        <v>388</v>
      </c>
      <c r="E2087" s="84" t="s">
        <v>82</v>
      </c>
      <c r="F2087" s="85">
        <v>41235</v>
      </c>
      <c r="G2087" s="85">
        <v>41267</v>
      </c>
      <c r="H2087" s="84" t="s">
        <v>111</v>
      </c>
      <c r="I2087" s="86">
        <v>8778.09</v>
      </c>
      <c r="J2087" s="56">
        <v>8660.4511895827218</v>
      </c>
      <c r="K2087" s="56">
        <v>8660.4509999999991</v>
      </c>
      <c r="L2087" s="58">
        <v>10219332.179999998</v>
      </c>
      <c r="M2087" s="87">
        <v>41306</v>
      </c>
      <c r="N2087" s="88">
        <v>2013</v>
      </c>
      <c r="O2087" s="89">
        <v>41306</v>
      </c>
      <c r="P2087" s="88">
        <v>2013</v>
      </c>
      <c r="Q2087" s="89">
        <v>41516</v>
      </c>
      <c r="R2087" s="53" t="s">
        <v>342</v>
      </c>
      <c r="S2087" s="84" t="s">
        <v>4326</v>
      </c>
      <c r="T2087" s="53" t="s">
        <v>389</v>
      </c>
      <c r="U2087" s="84">
        <v>1</v>
      </c>
      <c r="V2087" s="90">
        <v>2</v>
      </c>
      <c r="W2087" s="53" t="s">
        <v>390</v>
      </c>
      <c r="X2087" s="53"/>
      <c r="Y2087" s="60">
        <v>10219.332179999998</v>
      </c>
      <c r="Z2087" s="60">
        <v>190368.22</v>
      </c>
      <c r="AA2087" s="53"/>
      <c r="AB2087" s="73" t="s">
        <v>4327</v>
      </c>
      <c r="AC2087" s="73" t="s">
        <v>1795</v>
      </c>
      <c r="AD2087" s="86">
        <v>190368.22</v>
      </c>
      <c r="AE2087" s="73"/>
      <c r="AF2087" s="73"/>
      <c r="AG2087" s="73">
        <v>1</v>
      </c>
      <c r="AH2087" s="73"/>
      <c r="AI2087" s="73" t="s">
        <v>111</v>
      </c>
      <c r="AJ2087" s="73" t="s">
        <v>689</v>
      </c>
      <c r="AK2087" s="148"/>
      <c r="AL2087" s="149"/>
      <c r="AM2087" s="149"/>
      <c r="AN2087" s="149"/>
      <c r="AO2087" s="149"/>
      <c r="AP2087" s="149"/>
      <c r="AQ2087" s="149"/>
      <c r="AR2087" s="149"/>
      <c r="AS2087" s="149"/>
      <c r="AT2087" s="149"/>
    </row>
    <row r="2088" spans="1:46" s="148" customFormat="1" ht="90">
      <c r="A2088" s="53" t="s">
        <v>994</v>
      </c>
      <c r="B2088" s="60">
        <v>2816</v>
      </c>
      <c r="C2088" s="54">
        <v>3000560</v>
      </c>
      <c r="D2088" s="52" t="s">
        <v>465</v>
      </c>
      <c r="E2088" s="85" t="s">
        <v>83</v>
      </c>
      <c r="F2088" s="85">
        <v>41260</v>
      </c>
      <c r="G2088" s="85">
        <v>41316</v>
      </c>
      <c r="H2088" s="84" t="s">
        <v>111</v>
      </c>
      <c r="I2088" s="468">
        <v>14753.4161</v>
      </c>
      <c r="J2088" s="438">
        <v>15401.345223147016</v>
      </c>
      <c r="K2088" s="438">
        <v>14753.415999999999</v>
      </c>
      <c r="L2088" s="438">
        <v>17409030.879999999</v>
      </c>
      <c r="M2088" s="87">
        <v>41323</v>
      </c>
      <c r="N2088" s="88">
        <v>2013</v>
      </c>
      <c r="O2088" s="89">
        <v>41323</v>
      </c>
      <c r="P2088" s="88">
        <v>2013</v>
      </c>
      <c r="Q2088" s="89">
        <v>41516</v>
      </c>
      <c r="R2088" s="53" t="s">
        <v>342</v>
      </c>
      <c r="S2088" s="175" t="s">
        <v>4328</v>
      </c>
      <c r="T2088" s="53" t="s">
        <v>389</v>
      </c>
      <c r="U2088" s="469">
        <v>1</v>
      </c>
      <c r="V2088" s="90">
        <v>2</v>
      </c>
      <c r="W2088" s="53" t="s">
        <v>390</v>
      </c>
      <c r="X2088" s="167"/>
      <c r="Y2088" s="60">
        <v>17409.030879999998</v>
      </c>
      <c r="Z2088" s="60">
        <v>48727.953679999991</v>
      </c>
      <c r="AA2088" s="53"/>
      <c r="AB2088" s="73" t="s">
        <v>4329</v>
      </c>
      <c r="AC2088" s="474">
        <v>41075</v>
      </c>
      <c r="AD2088" s="86">
        <v>48727.953679999991</v>
      </c>
      <c r="AE2088" s="73"/>
      <c r="AF2088" s="73"/>
      <c r="AG2088" s="73">
        <v>1</v>
      </c>
      <c r="AH2088" s="73"/>
      <c r="AI2088" s="73" t="s">
        <v>111</v>
      </c>
      <c r="AJ2088" s="73" t="s">
        <v>689</v>
      </c>
      <c r="AL2088" s="153"/>
      <c r="AM2088" s="153"/>
      <c r="AN2088" s="153"/>
      <c r="AO2088" s="153"/>
      <c r="AP2088" s="153"/>
      <c r="AQ2088" s="153"/>
      <c r="AR2088" s="153"/>
      <c r="AS2088" s="153"/>
      <c r="AT2088" s="153"/>
    </row>
    <row r="2089" spans="1:46" s="148" customFormat="1" ht="90">
      <c r="A2089" s="53" t="s">
        <v>994</v>
      </c>
      <c r="B2089" s="60">
        <v>2817</v>
      </c>
      <c r="C2089" s="54">
        <v>3000560</v>
      </c>
      <c r="D2089" s="52" t="s">
        <v>465</v>
      </c>
      <c r="E2089" s="53" t="s">
        <v>60</v>
      </c>
      <c r="F2089" s="85">
        <v>41516</v>
      </c>
      <c r="G2089" s="85">
        <v>41547</v>
      </c>
      <c r="H2089" s="53" t="s">
        <v>111</v>
      </c>
      <c r="I2089" s="86">
        <v>4499.8599999999997</v>
      </c>
      <c r="J2089" s="56">
        <v>4520.6388400947853</v>
      </c>
      <c r="K2089" s="56">
        <v>4499.8599999999997</v>
      </c>
      <c r="L2089" s="58">
        <v>5309834.8</v>
      </c>
      <c r="M2089" s="87">
        <v>41568</v>
      </c>
      <c r="N2089" s="88">
        <v>2013</v>
      </c>
      <c r="O2089" s="89">
        <v>41569</v>
      </c>
      <c r="P2089" s="88">
        <v>2013</v>
      </c>
      <c r="Q2089" s="89">
        <v>41639</v>
      </c>
      <c r="R2089" s="53" t="s">
        <v>342</v>
      </c>
      <c r="S2089" s="84" t="s">
        <v>4330</v>
      </c>
      <c r="T2089" s="53" t="s">
        <v>389</v>
      </c>
      <c r="U2089" s="367">
        <v>1</v>
      </c>
      <c r="V2089" s="53">
        <v>2</v>
      </c>
      <c r="W2089" s="53" t="s">
        <v>390</v>
      </c>
      <c r="X2089" s="53"/>
      <c r="Y2089" s="60">
        <v>5309.8347999999996</v>
      </c>
      <c r="Z2089" s="60">
        <v>4999.8599999999997</v>
      </c>
      <c r="AA2089" s="53"/>
      <c r="AB2089" s="73" t="s">
        <v>4331</v>
      </c>
      <c r="AC2089" s="85">
        <v>41509</v>
      </c>
      <c r="AD2089" s="86">
        <v>4999.8599999999997</v>
      </c>
      <c r="AE2089" s="73"/>
      <c r="AF2089" s="73"/>
      <c r="AG2089" s="73">
        <v>1</v>
      </c>
      <c r="AH2089" s="73"/>
      <c r="AI2089" s="73" t="s">
        <v>111</v>
      </c>
      <c r="AJ2089" s="73" t="s">
        <v>689</v>
      </c>
    </row>
    <row r="2090" spans="1:46" s="148" customFormat="1" ht="90">
      <c r="A2090" s="53" t="s">
        <v>994</v>
      </c>
      <c r="B2090" s="60">
        <v>2819</v>
      </c>
      <c r="C2090" s="54">
        <v>3000560</v>
      </c>
      <c r="D2090" s="52" t="s">
        <v>465</v>
      </c>
      <c r="E2090" s="84" t="s">
        <v>65</v>
      </c>
      <c r="F2090" s="85">
        <v>41232</v>
      </c>
      <c r="G2090" s="85">
        <v>41260</v>
      </c>
      <c r="H2090" s="84" t="s">
        <v>111</v>
      </c>
      <c r="I2090" s="86">
        <v>11591.6</v>
      </c>
      <c r="J2090" s="56">
        <v>11229.219980760156</v>
      </c>
      <c r="K2090" s="56">
        <v>11229.218999999999</v>
      </c>
      <c r="L2090" s="58">
        <v>13250478.419999998</v>
      </c>
      <c r="M2090" s="59">
        <v>41305</v>
      </c>
      <c r="N2090" s="88">
        <v>2013</v>
      </c>
      <c r="O2090" s="61">
        <v>41310</v>
      </c>
      <c r="P2090" s="88">
        <v>2013</v>
      </c>
      <c r="Q2090" s="89">
        <v>41455</v>
      </c>
      <c r="R2090" s="53" t="s">
        <v>342</v>
      </c>
      <c r="S2090" s="84" t="s">
        <v>4332</v>
      </c>
      <c r="T2090" s="53" t="s">
        <v>389</v>
      </c>
      <c r="U2090" s="84">
        <v>1</v>
      </c>
      <c r="V2090" s="90">
        <v>2</v>
      </c>
      <c r="W2090" s="53" t="s">
        <v>390</v>
      </c>
      <c r="X2090" s="53"/>
      <c r="Y2090" s="60">
        <v>13250.478419999998</v>
      </c>
      <c r="Z2090" s="60">
        <v>32889.361688807403</v>
      </c>
      <c r="AA2090" s="53"/>
      <c r="AB2090" s="73" t="s">
        <v>4333</v>
      </c>
      <c r="AC2090" s="73" t="s">
        <v>1795</v>
      </c>
      <c r="AD2090" s="86">
        <v>32889.361688807403</v>
      </c>
      <c r="AE2090" s="73"/>
      <c r="AF2090" s="73"/>
      <c r="AG2090" s="73">
        <v>1</v>
      </c>
      <c r="AH2090" s="73">
        <v>29009.473999999998</v>
      </c>
      <c r="AI2090" s="73" t="s">
        <v>111</v>
      </c>
      <c r="AJ2090" s="73" t="s">
        <v>689</v>
      </c>
      <c r="AL2090" s="149"/>
      <c r="AM2090" s="149"/>
      <c r="AN2090" s="149"/>
      <c r="AO2090" s="149"/>
      <c r="AP2090" s="149"/>
      <c r="AQ2090" s="149"/>
      <c r="AR2090" s="149"/>
      <c r="AS2090" s="149"/>
      <c r="AT2090" s="149"/>
    </row>
    <row r="2091" spans="1:46" s="148" customFormat="1" ht="90">
      <c r="A2091" s="53" t="s">
        <v>994</v>
      </c>
      <c r="B2091" s="60">
        <v>2820</v>
      </c>
      <c r="C2091" s="54">
        <v>3000560</v>
      </c>
      <c r="D2091" s="52" t="s">
        <v>465</v>
      </c>
      <c r="E2091" s="84" t="s">
        <v>65</v>
      </c>
      <c r="F2091" s="85">
        <v>41232</v>
      </c>
      <c r="G2091" s="85">
        <v>41260</v>
      </c>
      <c r="H2091" s="84" t="s">
        <v>111</v>
      </c>
      <c r="I2091" s="86">
        <v>56222.400000000001</v>
      </c>
      <c r="J2091" s="56">
        <v>54464.756815668166</v>
      </c>
      <c r="K2091" s="56">
        <v>54464.756000000001</v>
      </c>
      <c r="L2091" s="58">
        <v>64268412.079999998</v>
      </c>
      <c r="M2091" s="59">
        <v>41305</v>
      </c>
      <c r="N2091" s="88">
        <v>2013</v>
      </c>
      <c r="O2091" s="61">
        <v>41310</v>
      </c>
      <c r="P2091" s="88">
        <v>2013</v>
      </c>
      <c r="Q2091" s="89">
        <v>41455</v>
      </c>
      <c r="R2091" s="53" t="s">
        <v>342</v>
      </c>
      <c r="S2091" s="84" t="s">
        <v>4332</v>
      </c>
      <c r="T2091" s="53" t="s">
        <v>389</v>
      </c>
      <c r="U2091" s="84">
        <v>1</v>
      </c>
      <c r="V2091" s="90">
        <v>2</v>
      </c>
      <c r="W2091" s="53" t="s">
        <v>390</v>
      </c>
      <c r="X2091" s="53"/>
      <c r="Y2091" s="60">
        <v>64268.412079999995</v>
      </c>
      <c r="Z2091" s="60">
        <v>159522.31345222448</v>
      </c>
      <c r="AA2091" s="53"/>
      <c r="AB2091" s="73" t="s">
        <v>4333</v>
      </c>
      <c r="AC2091" s="73" t="s">
        <v>1795</v>
      </c>
      <c r="AD2091" s="86">
        <v>159522.31345222448</v>
      </c>
      <c r="AE2091" s="73"/>
      <c r="AF2091" s="73"/>
      <c r="AG2091" s="73">
        <v>1</v>
      </c>
      <c r="AH2091" s="73">
        <v>29009.473999999998</v>
      </c>
      <c r="AI2091" s="73" t="s">
        <v>111</v>
      </c>
      <c r="AJ2091" s="73" t="s">
        <v>689</v>
      </c>
      <c r="AL2091" s="149"/>
      <c r="AM2091" s="149"/>
      <c r="AN2091" s="149"/>
      <c r="AO2091" s="149"/>
      <c r="AP2091" s="149"/>
      <c r="AQ2091" s="149"/>
      <c r="AR2091" s="149"/>
      <c r="AS2091" s="149"/>
      <c r="AT2091" s="149"/>
    </row>
    <row r="2092" spans="1:46" s="148" customFormat="1" ht="90">
      <c r="A2092" s="53" t="s">
        <v>994</v>
      </c>
      <c r="B2092" s="60">
        <v>2821</v>
      </c>
      <c r="C2092" s="54">
        <v>3000560</v>
      </c>
      <c r="D2092" s="52" t="s">
        <v>465</v>
      </c>
      <c r="E2092" s="84" t="s">
        <v>65</v>
      </c>
      <c r="F2092" s="85">
        <v>41232</v>
      </c>
      <c r="G2092" s="85">
        <v>41260</v>
      </c>
      <c r="H2092" s="84" t="s">
        <v>111</v>
      </c>
      <c r="I2092" s="86">
        <v>2000</v>
      </c>
      <c r="J2092" s="56">
        <v>1937.4756471330054</v>
      </c>
      <c r="K2092" s="56">
        <v>1937.4749999999999</v>
      </c>
      <c r="L2092" s="58">
        <v>2286220.5</v>
      </c>
      <c r="M2092" s="59">
        <v>41305</v>
      </c>
      <c r="N2092" s="88">
        <v>2013</v>
      </c>
      <c r="O2092" s="61">
        <v>41310</v>
      </c>
      <c r="P2092" s="88">
        <v>2013</v>
      </c>
      <c r="Q2092" s="89">
        <v>41455</v>
      </c>
      <c r="R2092" s="53" t="s">
        <v>342</v>
      </c>
      <c r="S2092" s="84" t="s">
        <v>4332</v>
      </c>
      <c r="T2092" s="53" t="s">
        <v>389</v>
      </c>
      <c r="U2092" s="84">
        <v>1</v>
      </c>
      <c r="V2092" s="90">
        <v>2</v>
      </c>
      <c r="W2092" s="53" t="s">
        <v>390</v>
      </c>
      <c r="X2092" s="53"/>
      <c r="Y2092" s="60">
        <v>2286.2204999999999</v>
      </c>
      <c r="Z2092" s="60">
        <v>5674.6888589681157</v>
      </c>
      <c r="AA2092" s="53"/>
      <c r="AB2092" s="73" t="s">
        <v>4333</v>
      </c>
      <c r="AC2092" s="73" t="s">
        <v>1795</v>
      </c>
      <c r="AD2092" s="86">
        <v>5674.6888589681157</v>
      </c>
      <c r="AE2092" s="73"/>
      <c r="AF2092" s="73"/>
      <c r="AG2092" s="73">
        <v>1</v>
      </c>
      <c r="AH2092" s="73">
        <v>29009.473999999998</v>
      </c>
      <c r="AI2092" s="73" t="s">
        <v>111</v>
      </c>
      <c r="AJ2092" s="73" t="s">
        <v>689</v>
      </c>
      <c r="AL2092" s="149"/>
      <c r="AM2092" s="149"/>
      <c r="AN2092" s="149"/>
      <c r="AO2092" s="149"/>
      <c r="AP2092" s="149"/>
      <c r="AQ2092" s="149"/>
      <c r="AR2092" s="149"/>
      <c r="AS2092" s="149"/>
      <c r="AT2092" s="149"/>
    </row>
    <row r="2093" spans="1:46" s="148" customFormat="1" ht="90">
      <c r="A2093" s="53" t="s">
        <v>994</v>
      </c>
      <c r="B2093" s="60">
        <v>2823</v>
      </c>
      <c r="C2093" s="84" t="s">
        <v>419</v>
      </c>
      <c r="D2093" s="52" t="s">
        <v>420</v>
      </c>
      <c r="E2093" s="84" t="s">
        <v>83</v>
      </c>
      <c r="F2093" s="85">
        <v>41232</v>
      </c>
      <c r="G2093" s="85">
        <v>41293</v>
      </c>
      <c r="H2093" s="84" t="s">
        <v>111</v>
      </c>
      <c r="I2093" s="86">
        <v>7118.6440677966102</v>
      </c>
      <c r="J2093" s="56">
        <v>7118.6440677966102</v>
      </c>
      <c r="K2093" s="56">
        <v>7118.6440000000002</v>
      </c>
      <c r="L2093" s="58">
        <v>8399999.9199999999</v>
      </c>
      <c r="M2093" s="87">
        <v>41320</v>
      </c>
      <c r="N2093" s="88">
        <v>2013</v>
      </c>
      <c r="O2093" s="89">
        <v>41320</v>
      </c>
      <c r="P2093" s="88">
        <v>2013</v>
      </c>
      <c r="Q2093" s="89">
        <v>41460</v>
      </c>
      <c r="R2093" s="53" t="s">
        <v>342</v>
      </c>
      <c r="S2093" s="84" t="s">
        <v>4334</v>
      </c>
      <c r="T2093" s="53" t="s">
        <v>417</v>
      </c>
      <c r="U2093" s="84">
        <v>3</v>
      </c>
      <c r="V2093" s="90">
        <v>2</v>
      </c>
      <c r="W2093" s="53" t="s">
        <v>390</v>
      </c>
      <c r="X2093" s="53"/>
      <c r="Y2093" s="60">
        <v>2799.9999733333334</v>
      </c>
      <c r="Z2093" s="60">
        <v>23600</v>
      </c>
      <c r="AA2093" s="53"/>
      <c r="AB2093" s="73" t="s">
        <v>4335</v>
      </c>
      <c r="AC2093" s="73" t="s">
        <v>1795</v>
      </c>
      <c r="AD2093" s="86">
        <v>70800</v>
      </c>
      <c r="AE2093" s="73"/>
      <c r="AF2093" s="73"/>
      <c r="AG2093" s="73">
        <v>3</v>
      </c>
      <c r="AH2093" s="73"/>
      <c r="AI2093" s="73" t="s">
        <v>111</v>
      </c>
      <c r="AJ2093" s="73" t="s">
        <v>689</v>
      </c>
      <c r="AL2093" s="149"/>
      <c r="AM2093" s="149"/>
      <c r="AN2093" s="149"/>
      <c r="AO2093" s="149"/>
      <c r="AP2093" s="149"/>
      <c r="AQ2093" s="149"/>
      <c r="AR2093" s="149"/>
      <c r="AS2093" s="149"/>
      <c r="AT2093" s="149"/>
    </row>
    <row r="2094" spans="1:46" s="148" customFormat="1" ht="90">
      <c r="A2094" s="53" t="s">
        <v>994</v>
      </c>
      <c r="B2094" s="60">
        <v>2824</v>
      </c>
      <c r="C2094" s="84" t="s">
        <v>419</v>
      </c>
      <c r="D2094" s="52" t="s">
        <v>420</v>
      </c>
      <c r="E2094" s="84" t="s">
        <v>83</v>
      </c>
      <c r="F2094" s="85">
        <v>41232</v>
      </c>
      <c r="G2094" s="85">
        <v>41293</v>
      </c>
      <c r="H2094" s="84" t="s">
        <v>111</v>
      </c>
      <c r="I2094" s="86">
        <v>4745.7627118644068</v>
      </c>
      <c r="J2094" s="56">
        <v>4745.7627118644068</v>
      </c>
      <c r="K2094" s="56">
        <v>4745.7619999999997</v>
      </c>
      <c r="L2094" s="58">
        <v>5599999.1599999992</v>
      </c>
      <c r="M2094" s="87">
        <v>41320</v>
      </c>
      <c r="N2094" s="88">
        <v>2013</v>
      </c>
      <c r="O2094" s="89">
        <v>41320</v>
      </c>
      <c r="P2094" s="88">
        <v>2013</v>
      </c>
      <c r="Q2094" s="89">
        <v>41460</v>
      </c>
      <c r="R2094" s="53" t="s">
        <v>342</v>
      </c>
      <c r="S2094" s="84" t="s">
        <v>4336</v>
      </c>
      <c r="T2094" s="53" t="s">
        <v>417</v>
      </c>
      <c r="U2094" s="84">
        <v>1</v>
      </c>
      <c r="V2094" s="90">
        <v>2</v>
      </c>
      <c r="W2094" s="53" t="s">
        <v>390</v>
      </c>
      <c r="X2094" s="53"/>
      <c r="Y2094" s="60">
        <v>5599.9991599999994</v>
      </c>
      <c r="Z2094" s="60">
        <v>70800</v>
      </c>
      <c r="AA2094" s="53"/>
      <c r="AB2094" s="73" t="s">
        <v>4335</v>
      </c>
      <c r="AC2094" s="73" t="s">
        <v>1795</v>
      </c>
      <c r="AD2094" s="86">
        <v>70800</v>
      </c>
      <c r="AE2094" s="73"/>
      <c r="AF2094" s="73"/>
      <c r="AG2094" s="73">
        <v>1</v>
      </c>
      <c r="AH2094" s="73"/>
      <c r="AI2094" s="73" t="s">
        <v>111</v>
      </c>
      <c r="AJ2094" s="73" t="s">
        <v>689</v>
      </c>
      <c r="AL2094" s="149"/>
      <c r="AM2094" s="149"/>
      <c r="AN2094" s="149"/>
      <c r="AO2094" s="149"/>
      <c r="AP2094" s="149"/>
      <c r="AQ2094" s="149"/>
      <c r="AR2094" s="149"/>
      <c r="AS2094" s="149"/>
      <c r="AT2094" s="149"/>
    </row>
    <row r="2095" spans="1:46" s="148" customFormat="1" ht="90">
      <c r="A2095" s="53" t="s">
        <v>994</v>
      </c>
      <c r="B2095" s="60">
        <v>2825</v>
      </c>
      <c r="C2095" s="84" t="s">
        <v>419</v>
      </c>
      <c r="D2095" s="52" t="s">
        <v>420</v>
      </c>
      <c r="E2095" s="84" t="s">
        <v>83</v>
      </c>
      <c r="F2095" s="85">
        <v>41232</v>
      </c>
      <c r="G2095" s="85">
        <v>41293</v>
      </c>
      <c r="H2095" s="84" t="s">
        <v>111</v>
      </c>
      <c r="I2095" s="86">
        <v>5084.7457627118647</v>
      </c>
      <c r="J2095" s="56">
        <v>5084.7457627118647</v>
      </c>
      <c r="K2095" s="56">
        <v>5084.7449999999999</v>
      </c>
      <c r="L2095" s="58">
        <v>5999999.0999999996</v>
      </c>
      <c r="M2095" s="87">
        <v>41320</v>
      </c>
      <c r="N2095" s="88">
        <v>2013</v>
      </c>
      <c r="O2095" s="89">
        <v>41320</v>
      </c>
      <c r="P2095" s="88">
        <v>2013</v>
      </c>
      <c r="Q2095" s="89">
        <v>41460</v>
      </c>
      <c r="R2095" s="53" t="s">
        <v>342</v>
      </c>
      <c r="S2095" s="84" t="s">
        <v>4337</v>
      </c>
      <c r="T2095" s="53" t="s">
        <v>417</v>
      </c>
      <c r="U2095" s="84">
        <v>2</v>
      </c>
      <c r="V2095" s="90">
        <v>2</v>
      </c>
      <c r="W2095" s="53" t="s">
        <v>390</v>
      </c>
      <c r="X2095" s="53"/>
      <c r="Y2095" s="60">
        <v>2999.99955</v>
      </c>
      <c r="Z2095" s="60">
        <v>35400</v>
      </c>
      <c r="AA2095" s="53"/>
      <c r="AB2095" s="73" t="s">
        <v>4335</v>
      </c>
      <c r="AC2095" s="73" t="s">
        <v>1795</v>
      </c>
      <c r="AD2095" s="86">
        <v>70800</v>
      </c>
      <c r="AE2095" s="73"/>
      <c r="AF2095" s="73"/>
      <c r="AG2095" s="73">
        <v>2</v>
      </c>
      <c r="AH2095" s="73"/>
      <c r="AI2095" s="73" t="s">
        <v>111</v>
      </c>
      <c r="AJ2095" s="73" t="s">
        <v>689</v>
      </c>
      <c r="AL2095" s="149"/>
      <c r="AM2095" s="149"/>
      <c r="AN2095" s="149"/>
      <c r="AO2095" s="149"/>
      <c r="AP2095" s="149"/>
      <c r="AQ2095" s="149"/>
      <c r="AR2095" s="149"/>
      <c r="AS2095" s="149"/>
      <c r="AT2095" s="149"/>
    </row>
    <row r="2096" spans="1:46" s="148" customFormat="1" ht="90">
      <c r="A2096" s="53" t="s">
        <v>994</v>
      </c>
      <c r="B2096" s="60">
        <v>2826</v>
      </c>
      <c r="C2096" s="84" t="s">
        <v>419</v>
      </c>
      <c r="D2096" s="52" t="s">
        <v>420</v>
      </c>
      <c r="E2096" s="84" t="s">
        <v>83</v>
      </c>
      <c r="F2096" s="85">
        <v>41232</v>
      </c>
      <c r="G2096" s="85">
        <v>41293</v>
      </c>
      <c r="H2096" s="84" t="s">
        <v>111</v>
      </c>
      <c r="I2096" s="86">
        <v>1864.406779661017</v>
      </c>
      <c r="J2096" s="56">
        <v>1791.8177162033901</v>
      </c>
      <c r="K2096" s="56">
        <v>1791.817</v>
      </c>
      <c r="L2096" s="58">
        <v>2114344.06</v>
      </c>
      <c r="M2096" s="87">
        <v>41320</v>
      </c>
      <c r="N2096" s="88">
        <v>2013</v>
      </c>
      <c r="O2096" s="89">
        <v>41320</v>
      </c>
      <c r="P2096" s="88">
        <v>2013</v>
      </c>
      <c r="Q2096" s="89">
        <v>41460</v>
      </c>
      <c r="R2096" s="53" t="s">
        <v>342</v>
      </c>
      <c r="S2096" s="84" t="s">
        <v>4338</v>
      </c>
      <c r="T2096" s="53" t="s">
        <v>417</v>
      </c>
      <c r="U2096" s="84">
        <v>2</v>
      </c>
      <c r="V2096" s="90">
        <v>2</v>
      </c>
      <c r="W2096" s="53" t="s">
        <v>390</v>
      </c>
      <c r="X2096" s="53"/>
      <c r="Y2096" s="60">
        <v>1057.1720299999999</v>
      </c>
      <c r="Z2096" s="60">
        <v>35400</v>
      </c>
      <c r="AA2096" s="53"/>
      <c r="AB2096" s="73" t="s">
        <v>4335</v>
      </c>
      <c r="AC2096" s="73" t="s">
        <v>1795</v>
      </c>
      <c r="AD2096" s="86">
        <v>70800</v>
      </c>
      <c r="AE2096" s="73"/>
      <c r="AF2096" s="73"/>
      <c r="AG2096" s="73">
        <v>2</v>
      </c>
      <c r="AH2096" s="73"/>
      <c r="AI2096" s="73" t="s">
        <v>111</v>
      </c>
      <c r="AJ2096" s="73" t="s">
        <v>689</v>
      </c>
    </row>
    <row r="2097" spans="1:46" s="148" customFormat="1" ht="90">
      <c r="A2097" s="53" t="s">
        <v>994</v>
      </c>
      <c r="B2097" s="60">
        <v>2827</v>
      </c>
      <c r="C2097" s="84" t="s">
        <v>419</v>
      </c>
      <c r="D2097" s="52" t="s">
        <v>420</v>
      </c>
      <c r="E2097" s="84" t="s">
        <v>83</v>
      </c>
      <c r="F2097" s="85">
        <v>41232</v>
      </c>
      <c r="G2097" s="85">
        <v>41293</v>
      </c>
      <c r="H2097" s="84" t="s">
        <v>111</v>
      </c>
      <c r="I2097" s="86">
        <v>1143.2</v>
      </c>
      <c r="J2097" s="56">
        <v>1098.6904979696292</v>
      </c>
      <c r="K2097" s="56">
        <v>1098.69</v>
      </c>
      <c r="L2097" s="58">
        <v>1296454.2</v>
      </c>
      <c r="M2097" s="87">
        <v>41320</v>
      </c>
      <c r="N2097" s="88">
        <v>2013</v>
      </c>
      <c r="O2097" s="89">
        <v>41320</v>
      </c>
      <c r="P2097" s="88">
        <v>2013</v>
      </c>
      <c r="Q2097" s="89">
        <v>41460</v>
      </c>
      <c r="R2097" s="53" t="s">
        <v>342</v>
      </c>
      <c r="S2097" s="84" t="s">
        <v>4339</v>
      </c>
      <c r="T2097" s="53" t="s">
        <v>417</v>
      </c>
      <c r="U2097" s="84">
        <v>1</v>
      </c>
      <c r="V2097" s="90">
        <v>2</v>
      </c>
      <c r="W2097" s="53" t="s">
        <v>390</v>
      </c>
      <c r="X2097" s="53"/>
      <c r="Y2097" s="60">
        <v>1296.4541999999999</v>
      </c>
      <c r="Z2097" s="60">
        <v>70800</v>
      </c>
      <c r="AA2097" s="53"/>
      <c r="AB2097" s="73" t="s">
        <v>4335</v>
      </c>
      <c r="AC2097" s="73" t="s">
        <v>1795</v>
      </c>
      <c r="AD2097" s="86">
        <v>70800</v>
      </c>
      <c r="AE2097" s="73"/>
      <c r="AF2097" s="73"/>
      <c r="AG2097" s="73">
        <v>1</v>
      </c>
      <c r="AH2097" s="73"/>
      <c r="AI2097" s="73" t="s">
        <v>111</v>
      </c>
      <c r="AJ2097" s="73" t="s">
        <v>689</v>
      </c>
    </row>
    <row r="2098" spans="1:46" s="148" customFormat="1" ht="90">
      <c r="A2098" s="53" t="s">
        <v>994</v>
      </c>
      <c r="B2098" s="60">
        <v>2828</v>
      </c>
      <c r="C2098" s="84" t="s">
        <v>419</v>
      </c>
      <c r="D2098" s="52" t="s">
        <v>420</v>
      </c>
      <c r="E2098" s="84" t="s">
        <v>83</v>
      </c>
      <c r="F2098" s="85">
        <v>41232</v>
      </c>
      <c r="G2098" s="85">
        <v>41293</v>
      </c>
      <c r="H2098" s="84" t="s">
        <v>111</v>
      </c>
      <c r="I2098" s="86">
        <v>610.20000000000005</v>
      </c>
      <c r="J2098" s="56">
        <v>586.44239141101093</v>
      </c>
      <c r="K2098" s="56">
        <v>586.44200000000001</v>
      </c>
      <c r="L2098" s="58">
        <v>692001.55999999994</v>
      </c>
      <c r="M2098" s="87">
        <v>41320</v>
      </c>
      <c r="N2098" s="88">
        <v>2013</v>
      </c>
      <c r="O2098" s="89">
        <v>41320</v>
      </c>
      <c r="P2098" s="88">
        <v>2013</v>
      </c>
      <c r="Q2098" s="89">
        <v>41460</v>
      </c>
      <c r="R2098" s="53" t="s">
        <v>342</v>
      </c>
      <c r="S2098" s="84" t="s">
        <v>4340</v>
      </c>
      <c r="T2098" s="53" t="s">
        <v>417</v>
      </c>
      <c r="U2098" s="84">
        <v>6</v>
      </c>
      <c r="V2098" s="90">
        <v>2</v>
      </c>
      <c r="W2098" s="53" t="s">
        <v>390</v>
      </c>
      <c r="X2098" s="53"/>
      <c r="Y2098" s="60">
        <v>115.33359333333333</v>
      </c>
      <c r="Z2098" s="60">
        <v>10114.285714285714</v>
      </c>
      <c r="AA2098" s="53"/>
      <c r="AB2098" s="73" t="s">
        <v>4335</v>
      </c>
      <c r="AC2098" s="73" t="s">
        <v>1795</v>
      </c>
      <c r="AD2098" s="86">
        <v>70800</v>
      </c>
      <c r="AE2098" s="73"/>
      <c r="AF2098" s="73"/>
      <c r="AG2098" s="73">
        <v>7</v>
      </c>
      <c r="AH2098" s="73"/>
      <c r="AI2098" s="73" t="s">
        <v>111</v>
      </c>
      <c r="AJ2098" s="73" t="s">
        <v>689</v>
      </c>
    </row>
    <row r="2099" spans="1:46" s="148" customFormat="1" ht="90">
      <c r="A2099" s="53" t="s">
        <v>994</v>
      </c>
      <c r="B2099" s="60">
        <v>2829</v>
      </c>
      <c r="C2099" s="84" t="s">
        <v>419</v>
      </c>
      <c r="D2099" s="52" t="s">
        <v>420</v>
      </c>
      <c r="E2099" s="84" t="s">
        <v>83</v>
      </c>
      <c r="F2099" s="85">
        <v>41232</v>
      </c>
      <c r="G2099" s="85">
        <v>41293</v>
      </c>
      <c r="H2099" s="84" t="s">
        <v>111</v>
      </c>
      <c r="I2099" s="86">
        <v>7627.1186440677966</v>
      </c>
      <c r="J2099" s="56">
        <v>7627.1186440677966</v>
      </c>
      <c r="K2099" s="56">
        <v>7627.1180000000004</v>
      </c>
      <c r="L2099" s="58">
        <v>8999999.2399999984</v>
      </c>
      <c r="M2099" s="87">
        <v>41320</v>
      </c>
      <c r="N2099" s="88">
        <v>2013</v>
      </c>
      <c r="O2099" s="89">
        <v>41320</v>
      </c>
      <c r="P2099" s="88">
        <v>2013</v>
      </c>
      <c r="Q2099" s="89">
        <v>41460</v>
      </c>
      <c r="R2099" s="53" t="s">
        <v>342</v>
      </c>
      <c r="S2099" s="84" t="s">
        <v>4341</v>
      </c>
      <c r="T2099" s="53" t="s">
        <v>417</v>
      </c>
      <c r="U2099" s="84">
        <v>1</v>
      </c>
      <c r="V2099" s="90">
        <v>2</v>
      </c>
      <c r="W2099" s="53" t="s">
        <v>390</v>
      </c>
      <c r="X2099" s="53"/>
      <c r="Y2099" s="60">
        <v>8999.9992399999992</v>
      </c>
      <c r="Z2099" s="60">
        <v>70800</v>
      </c>
      <c r="AA2099" s="53"/>
      <c r="AB2099" s="73" t="s">
        <v>4335</v>
      </c>
      <c r="AC2099" s="73" t="s">
        <v>1795</v>
      </c>
      <c r="AD2099" s="86">
        <v>70800</v>
      </c>
      <c r="AE2099" s="73"/>
      <c r="AF2099" s="73"/>
      <c r="AG2099" s="73">
        <v>1</v>
      </c>
      <c r="AH2099" s="73"/>
      <c r="AI2099" s="73" t="s">
        <v>111</v>
      </c>
      <c r="AJ2099" s="73" t="s">
        <v>689</v>
      </c>
    </row>
    <row r="2100" spans="1:46" s="148" customFormat="1" ht="90">
      <c r="A2100" s="53" t="s">
        <v>994</v>
      </c>
      <c r="B2100" s="60">
        <v>2830</v>
      </c>
      <c r="C2100" s="84" t="s">
        <v>419</v>
      </c>
      <c r="D2100" s="52" t="s">
        <v>420</v>
      </c>
      <c r="E2100" s="84" t="s">
        <v>60</v>
      </c>
      <c r="F2100" s="85">
        <v>41232</v>
      </c>
      <c r="G2100" s="85">
        <v>41293</v>
      </c>
      <c r="H2100" s="84" t="s">
        <v>111</v>
      </c>
      <c r="I2100" s="86">
        <v>932.2</v>
      </c>
      <c r="J2100" s="56">
        <v>895.90560025130185</v>
      </c>
      <c r="K2100" s="56">
        <v>895.90499999999997</v>
      </c>
      <c r="L2100" s="58">
        <v>1057167.8999999999</v>
      </c>
      <c r="M2100" s="87">
        <v>41320</v>
      </c>
      <c r="N2100" s="88">
        <v>2013</v>
      </c>
      <c r="O2100" s="89">
        <v>41320</v>
      </c>
      <c r="P2100" s="88">
        <v>2013</v>
      </c>
      <c r="Q2100" s="89">
        <v>41460</v>
      </c>
      <c r="R2100" s="53" t="s">
        <v>342</v>
      </c>
      <c r="S2100" s="84" t="s">
        <v>4342</v>
      </c>
      <c r="T2100" s="53" t="s">
        <v>417</v>
      </c>
      <c r="U2100" s="84">
        <v>1</v>
      </c>
      <c r="V2100" s="90">
        <v>2</v>
      </c>
      <c r="W2100" s="53" t="s">
        <v>390</v>
      </c>
      <c r="X2100" s="53"/>
      <c r="Y2100" s="60">
        <v>1057.1678999999999</v>
      </c>
      <c r="Z2100" s="60">
        <v>70800</v>
      </c>
      <c r="AA2100" s="53"/>
      <c r="AB2100" s="73" t="s">
        <v>4335</v>
      </c>
      <c r="AC2100" s="73" t="s">
        <v>1795</v>
      </c>
      <c r="AD2100" s="86">
        <v>70800</v>
      </c>
      <c r="AE2100" s="73"/>
      <c r="AF2100" s="73"/>
      <c r="AG2100" s="73">
        <v>1</v>
      </c>
      <c r="AH2100" s="73"/>
      <c r="AI2100" s="73" t="s">
        <v>111</v>
      </c>
      <c r="AJ2100" s="73" t="s">
        <v>689</v>
      </c>
    </row>
    <row r="2101" spans="1:46" s="148" customFormat="1" ht="90">
      <c r="A2101" s="53" t="s">
        <v>994</v>
      </c>
      <c r="B2101" s="60">
        <v>2831</v>
      </c>
      <c r="C2101" s="84" t="s">
        <v>419</v>
      </c>
      <c r="D2101" s="52" t="s">
        <v>420</v>
      </c>
      <c r="E2101" s="84" t="s">
        <v>83</v>
      </c>
      <c r="F2101" s="85">
        <v>41232</v>
      </c>
      <c r="G2101" s="85">
        <v>41293</v>
      </c>
      <c r="H2101" s="84" t="s">
        <v>111</v>
      </c>
      <c r="I2101" s="86">
        <v>11864.4</v>
      </c>
      <c r="J2101" s="56">
        <v>11864.4</v>
      </c>
      <c r="K2101" s="56">
        <v>11864.4</v>
      </c>
      <c r="L2101" s="58">
        <v>13999991.999999998</v>
      </c>
      <c r="M2101" s="87">
        <v>41320</v>
      </c>
      <c r="N2101" s="88">
        <v>2013</v>
      </c>
      <c r="O2101" s="89">
        <v>41320</v>
      </c>
      <c r="P2101" s="88">
        <v>2013</v>
      </c>
      <c r="Q2101" s="89">
        <v>41460</v>
      </c>
      <c r="R2101" s="53" t="s">
        <v>342</v>
      </c>
      <c r="S2101" s="84" t="s">
        <v>4343</v>
      </c>
      <c r="T2101" s="53" t="s">
        <v>417</v>
      </c>
      <c r="U2101" s="84">
        <v>5</v>
      </c>
      <c r="V2101" s="90">
        <v>2</v>
      </c>
      <c r="W2101" s="53" t="s">
        <v>390</v>
      </c>
      <c r="X2101" s="53"/>
      <c r="Y2101" s="60">
        <v>2799.9983999999995</v>
      </c>
      <c r="Z2101" s="60">
        <v>11800</v>
      </c>
      <c r="AA2101" s="53"/>
      <c r="AB2101" s="73" t="s">
        <v>4335</v>
      </c>
      <c r="AC2101" s="73" t="s">
        <v>1795</v>
      </c>
      <c r="AD2101" s="86">
        <v>70800</v>
      </c>
      <c r="AE2101" s="73"/>
      <c r="AF2101" s="73"/>
      <c r="AG2101" s="73">
        <v>6</v>
      </c>
      <c r="AH2101" s="73"/>
      <c r="AI2101" s="73" t="s">
        <v>111</v>
      </c>
      <c r="AJ2101" s="73" t="s">
        <v>689</v>
      </c>
    </row>
    <row r="2102" spans="1:46" s="67" customFormat="1" ht="90">
      <c r="A2102" s="53" t="s">
        <v>994</v>
      </c>
      <c r="B2102" s="60">
        <v>2832</v>
      </c>
      <c r="C2102" s="84" t="s">
        <v>419</v>
      </c>
      <c r="D2102" s="52" t="s">
        <v>420</v>
      </c>
      <c r="E2102" s="84" t="s">
        <v>83</v>
      </c>
      <c r="F2102" s="85">
        <v>41232</v>
      </c>
      <c r="G2102" s="85">
        <v>41293</v>
      </c>
      <c r="H2102" s="84" t="s">
        <v>111</v>
      </c>
      <c r="I2102" s="86">
        <v>4527.1000000000004</v>
      </c>
      <c r="J2102" s="56">
        <v>4527.1000000000004</v>
      </c>
      <c r="K2102" s="56">
        <v>4527.1000000000004</v>
      </c>
      <c r="L2102" s="58">
        <v>5341978</v>
      </c>
      <c r="M2102" s="87">
        <v>41320</v>
      </c>
      <c r="N2102" s="88">
        <v>2013</v>
      </c>
      <c r="O2102" s="89">
        <v>41320</v>
      </c>
      <c r="P2102" s="88">
        <v>2013</v>
      </c>
      <c r="Q2102" s="89">
        <v>41460</v>
      </c>
      <c r="R2102" s="53" t="s">
        <v>342</v>
      </c>
      <c r="S2102" s="84" t="s">
        <v>4344</v>
      </c>
      <c r="T2102" s="53" t="s">
        <v>417</v>
      </c>
      <c r="U2102" s="84">
        <v>8</v>
      </c>
      <c r="V2102" s="90">
        <v>2</v>
      </c>
      <c r="W2102" s="53" t="s">
        <v>390</v>
      </c>
      <c r="X2102" s="53"/>
      <c r="Y2102" s="60">
        <v>667.74725000000001</v>
      </c>
      <c r="Z2102" s="60">
        <v>10114.285714285714</v>
      </c>
      <c r="AA2102" s="53"/>
      <c r="AB2102" s="73" t="s">
        <v>4335</v>
      </c>
      <c r="AC2102" s="73" t="s">
        <v>1795</v>
      </c>
      <c r="AD2102" s="86">
        <v>70800</v>
      </c>
      <c r="AE2102" s="73"/>
      <c r="AF2102" s="73"/>
      <c r="AG2102" s="73">
        <v>7</v>
      </c>
      <c r="AH2102" s="73"/>
      <c r="AI2102" s="73" t="s">
        <v>111</v>
      </c>
      <c r="AJ2102" s="73" t="s">
        <v>689</v>
      </c>
      <c r="AK2102" s="148"/>
      <c r="AL2102" s="148"/>
      <c r="AM2102" s="148"/>
      <c r="AN2102" s="148"/>
      <c r="AO2102" s="148"/>
      <c r="AP2102" s="148"/>
      <c r="AQ2102" s="148"/>
      <c r="AR2102" s="148"/>
      <c r="AS2102" s="148"/>
      <c r="AT2102" s="148"/>
    </row>
    <row r="2103" spans="1:46" s="148" customFormat="1" ht="90">
      <c r="A2103" s="53" t="s">
        <v>994</v>
      </c>
      <c r="B2103" s="60">
        <v>2833</v>
      </c>
      <c r="C2103" s="84" t="s">
        <v>419</v>
      </c>
      <c r="D2103" s="52" t="s">
        <v>420</v>
      </c>
      <c r="E2103" s="84" t="s">
        <v>83</v>
      </c>
      <c r="F2103" s="85">
        <v>41232</v>
      </c>
      <c r="G2103" s="85">
        <v>41293</v>
      </c>
      <c r="H2103" s="84" t="s">
        <v>111</v>
      </c>
      <c r="I2103" s="86">
        <v>2610.1999999999998</v>
      </c>
      <c r="J2103" s="56">
        <v>2610.1999999999998</v>
      </c>
      <c r="K2103" s="56">
        <v>2610.1999999999998</v>
      </c>
      <c r="L2103" s="58">
        <v>3080035.9999999995</v>
      </c>
      <c r="M2103" s="87">
        <v>41320</v>
      </c>
      <c r="N2103" s="88">
        <v>2013</v>
      </c>
      <c r="O2103" s="89">
        <v>41320</v>
      </c>
      <c r="P2103" s="88">
        <v>2013</v>
      </c>
      <c r="Q2103" s="89">
        <v>41460</v>
      </c>
      <c r="R2103" s="53" t="s">
        <v>342</v>
      </c>
      <c r="S2103" s="84" t="s">
        <v>4345</v>
      </c>
      <c r="T2103" s="53" t="s">
        <v>417</v>
      </c>
      <c r="U2103" s="84">
        <v>4</v>
      </c>
      <c r="V2103" s="90">
        <v>2</v>
      </c>
      <c r="W2103" s="53" t="s">
        <v>390</v>
      </c>
      <c r="X2103" s="53"/>
      <c r="Y2103" s="60">
        <v>770.0089999999999</v>
      </c>
      <c r="Z2103" s="60">
        <v>23600</v>
      </c>
      <c r="AA2103" s="53"/>
      <c r="AB2103" s="73" t="s">
        <v>4335</v>
      </c>
      <c r="AC2103" s="73" t="s">
        <v>1795</v>
      </c>
      <c r="AD2103" s="86">
        <v>70800</v>
      </c>
      <c r="AE2103" s="73"/>
      <c r="AF2103" s="73"/>
      <c r="AG2103" s="73">
        <v>3</v>
      </c>
      <c r="AH2103" s="73"/>
      <c r="AI2103" s="73" t="s">
        <v>111</v>
      </c>
      <c r="AJ2103" s="73" t="s">
        <v>689</v>
      </c>
      <c r="AL2103" s="149"/>
      <c r="AM2103" s="149"/>
      <c r="AN2103" s="149"/>
      <c r="AO2103" s="149"/>
      <c r="AP2103" s="149"/>
      <c r="AQ2103" s="149"/>
      <c r="AR2103" s="149"/>
      <c r="AS2103" s="149"/>
      <c r="AT2103" s="149"/>
    </row>
    <row r="2104" spans="1:46" s="148" customFormat="1" ht="90">
      <c r="A2104" s="53" t="s">
        <v>994</v>
      </c>
      <c r="B2104" s="60">
        <v>2834</v>
      </c>
      <c r="C2104" s="84" t="s">
        <v>419</v>
      </c>
      <c r="D2104" s="52" t="s">
        <v>420</v>
      </c>
      <c r="E2104" s="84" t="s">
        <v>83</v>
      </c>
      <c r="F2104" s="85">
        <v>41232</v>
      </c>
      <c r="G2104" s="85">
        <v>41293</v>
      </c>
      <c r="H2104" s="84" t="s">
        <v>111</v>
      </c>
      <c r="I2104" s="86">
        <v>4135.6000000000004</v>
      </c>
      <c r="J2104" s="56">
        <v>4135.6000000000004</v>
      </c>
      <c r="K2104" s="56">
        <v>4135.6000000000004</v>
      </c>
      <c r="L2104" s="58">
        <v>4880008</v>
      </c>
      <c r="M2104" s="87">
        <v>41320</v>
      </c>
      <c r="N2104" s="88">
        <v>2013</v>
      </c>
      <c r="O2104" s="89">
        <v>41320</v>
      </c>
      <c r="P2104" s="88">
        <v>2013</v>
      </c>
      <c r="Q2104" s="89">
        <v>41460</v>
      </c>
      <c r="R2104" s="53" t="s">
        <v>342</v>
      </c>
      <c r="S2104" s="84" t="s">
        <v>4346</v>
      </c>
      <c r="T2104" s="53" t="s">
        <v>417</v>
      </c>
      <c r="U2104" s="84">
        <v>4</v>
      </c>
      <c r="V2104" s="90">
        <v>2</v>
      </c>
      <c r="W2104" s="53" t="s">
        <v>390</v>
      </c>
      <c r="X2104" s="53"/>
      <c r="Y2104" s="60">
        <v>1220.002</v>
      </c>
      <c r="Z2104" s="60">
        <v>23600</v>
      </c>
      <c r="AA2104" s="53"/>
      <c r="AB2104" s="73" t="s">
        <v>4335</v>
      </c>
      <c r="AC2104" s="73" t="s">
        <v>1795</v>
      </c>
      <c r="AD2104" s="86">
        <v>70800</v>
      </c>
      <c r="AE2104" s="73"/>
      <c r="AF2104" s="73"/>
      <c r="AG2104" s="73">
        <v>3</v>
      </c>
      <c r="AH2104" s="73"/>
      <c r="AI2104" s="73" t="s">
        <v>111</v>
      </c>
      <c r="AJ2104" s="73" t="s">
        <v>689</v>
      </c>
      <c r="AL2104" s="149"/>
      <c r="AM2104" s="149"/>
      <c r="AN2104" s="149"/>
      <c r="AO2104" s="149"/>
      <c r="AP2104" s="149"/>
      <c r="AQ2104" s="149"/>
      <c r="AR2104" s="149"/>
      <c r="AS2104" s="149"/>
      <c r="AT2104" s="149"/>
    </row>
    <row r="2105" spans="1:46" s="148" customFormat="1" ht="90">
      <c r="A2105" s="53" t="s">
        <v>994</v>
      </c>
      <c r="B2105" s="60">
        <v>2836</v>
      </c>
      <c r="C2105" s="84" t="s">
        <v>442</v>
      </c>
      <c r="D2105" s="52" t="s">
        <v>416</v>
      </c>
      <c r="E2105" s="84" t="s">
        <v>60</v>
      </c>
      <c r="F2105" s="85">
        <v>41232</v>
      </c>
      <c r="G2105" s="85">
        <v>41262</v>
      </c>
      <c r="H2105" s="84" t="s">
        <v>111</v>
      </c>
      <c r="I2105" s="86">
        <v>1016.9491525423729</v>
      </c>
      <c r="J2105" s="56">
        <v>977.35511792912177</v>
      </c>
      <c r="K2105" s="56">
        <v>977.35500000000002</v>
      </c>
      <c r="L2105" s="58">
        <v>1153278.8999999999</v>
      </c>
      <c r="M2105" s="87">
        <v>41286</v>
      </c>
      <c r="N2105" s="88">
        <v>2013</v>
      </c>
      <c r="O2105" s="89">
        <v>41286</v>
      </c>
      <c r="P2105" s="88">
        <v>2013</v>
      </c>
      <c r="Q2105" s="89">
        <v>41346</v>
      </c>
      <c r="R2105" s="53" t="s">
        <v>342</v>
      </c>
      <c r="S2105" s="84" t="s">
        <v>4347</v>
      </c>
      <c r="T2105" s="53" t="s">
        <v>417</v>
      </c>
      <c r="U2105" s="84">
        <v>8</v>
      </c>
      <c r="V2105" s="90">
        <v>2</v>
      </c>
      <c r="W2105" s="53" t="s">
        <v>390</v>
      </c>
      <c r="X2105" s="53"/>
      <c r="Y2105" s="60">
        <v>144.15986249999997</v>
      </c>
      <c r="Z2105" s="60">
        <v>531</v>
      </c>
      <c r="AA2105" s="53"/>
      <c r="AB2105" s="73" t="s">
        <v>4348</v>
      </c>
      <c r="AC2105" s="73" t="s">
        <v>1795</v>
      </c>
      <c r="AD2105" s="86">
        <v>4248</v>
      </c>
      <c r="AE2105" s="73"/>
      <c r="AF2105" s="73"/>
      <c r="AG2105" s="73">
        <v>8</v>
      </c>
      <c r="AH2105" s="73"/>
      <c r="AI2105" s="73" t="s">
        <v>111</v>
      </c>
      <c r="AJ2105" s="73" t="s">
        <v>689</v>
      </c>
      <c r="AL2105" s="149"/>
      <c r="AM2105" s="149"/>
      <c r="AN2105" s="149"/>
      <c r="AO2105" s="149"/>
      <c r="AP2105" s="149"/>
      <c r="AQ2105" s="149"/>
      <c r="AR2105" s="149"/>
      <c r="AS2105" s="149"/>
      <c r="AT2105" s="149"/>
    </row>
    <row r="2106" spans="1:46" s="148" customFormat="1" ht="90">
      <c r="A2106" s="53" t="s">
        <v>994</v>
      </c>
      <c r="B2106" s="60">
        <v>2837</v>
      </c>
      <c r="C2106" s="84" t="s">
        <v>442</v>
      </c>
      <c r="D2106" s="52" t="s">
        <v>416</v>
      </c>
      <c r="E2106" s="84" t="s">
        <v>60</v>
      </c>
      <c r="F2106" s="85">
        <v>41232</v>
      </c>
      <c r="G2106" s="85">
        <v>41262</v>
      </c>
      <c r="H2106" s="84" t="s">
        <v>111</v>
      </c>
      <c r="I2106" s="86">
        <v>406.77966101694915</v>
      </c>
      <c r="J2106" s="56">
        <v>390.94204717164871</v>
      </c>
      <c r="K2106" s="56">
        <v>390.94200000000001</v>
      </c>
      <c r="L2106" s="58">
        <v>461311.56</v>
      </c>
      <c r="M2106" s="87">
        <v>41304</v>
      </c>
      <c r="N2106" s="88">
        <v>2013</v>
      </c>
      <c r="O2106" s="89">
        <v>41304</v>
      </c>
      <c r="P2106" s="88">
        <v>2013</v>
      </c>
      <c r="Q2106" s="89">
        <v>41365</v>
      </c>
      <c r="R2106" s="53" t="s">
        <v>342</v>
      </c>
      <c r="S2106" s="84" t="s">
        <v>4349</v>
      </c>
      <c r="T2106" s="53" t="s">
        <v>417</v>
      </c>
      <c r="U2106" s="84">
        <v>8</v>
      </c>
      <c r="V2106" s="90">
        <v>2</v>
      </c>
      <c r="W2106" s="53" t="s">
        <v>390</v>
      </c>
      <c r="X2106" s="53"/>
      <c r="Y2106" s="60">
        <v>57.663944999999998</v>
      </c>
      <c r="Z2106" s="60">
        <v>531</v>
      </c>
      <c r="AA2106" s="53"/>
      <c r="AB2106" s="73" t="s">
        <v>4348</v>
      </c>
      <c r="AC2106" s="73" t="s">
        <v>1795</v>
      </c>
      <c r="AD2106" s="86">
        <v>4248</v>
      </c>
      <c r="AE2106" s="73"/>
      <c r="AF2106" s="73"/>
      <c r="AG2106" s="73">
        <v>8</v>
      </c>
      <c r="AH2106" s="73"/>
      <c r="AI2106" s="73" t="s">
        <v>111</v>
      </c>
      <c r="AJ2106" s="73" t="s">
        <v>689</v>
      </c>
      <c r="AL2106" s="149"/>
      <c r="AM2106" s="149"/>
      <c r="AN2106" s="149"/>
      <c r="AO2106" s="149"/>
      <c r="AP2106" s="149"/>
      <c r="AQ2106" s="149"/>
      <c r="AR2106" s="149"/>
      <c r="AS2106" s="149"/>
      <c r="AT2106" s="149"/>
    </row>
    <row r="2107" spans="1:46" s="148" customFormat="1" ht="90">
      <c r="A2107" s="53" t="s">
        <v>994</v>
      </c>
      <c r="B2107" s="60">
        <v>2838</v>
      </c>
      <c r="C2107" s="84" t="s">
        <v>442</v>
      </c>
      <c r="D2107" s="52" t="s">
        <v>416</v>
      </c>
      <c r="E2107" s="84" t="s">
        <v>60</v>
      </c>
      <c r="F2107" s="85">
        <v>41232</v>
      </c>
      <c r="G2107" s="85">
        <v>41262</v>
      </c>
      <c r="H2107" s="84" t="s">
        <v>111</v>
      </c>
      <c r="I2107" s="86">
        <v>101.69491525423729</v>
      </c>
      <c r="J2107" s="56">
        <v>97.735511792912177</v>
      </c>
      <c r="K2107" s="56">
        <v>97.734999999999999</v>
      </c>
      <c r="L2107" s="58">
        <v>115327.29999999999</v>
      </c>
      <c r="M2107" s="87">
        <v>41304</v>
      </c>
      <c r="N2107" s="88">
        <v>2013</v>
      </c>
      <c r="O2107" s="89">
        <v>41304</v>
      </c>
      <c r="P2107" s="88">
        <v>2013</v>
      </c>
      <c r="Q2107" s="89">
        <v>41365</v>
      </c>
      <c r="R2107" s="53" t="s">
        <v>342</v>
      </c>
      <c r="S2107" s="84" t="s">
        <v>4350</v>
      </c>
      <c r="T2107" s="53" t="s">
        <v>417</v>
      </c>
      <c r="U2107" s="84">
        <v>2</v>
      </c>
      <c r="V2107" s="90">
        <v>2</v>
      </c>
      <c r="W2107" s="53" t="s">
        <v>390</v>
      </c>
      <c r="X2107" s="53"/>
      <c r="Y2107" s="60">
        <v>57.663649999999997</v>
      </c>
      <c r="Z2107" s="60">
        <v>2124</v>
      </c>
      <c r="AA2107" s="53"/>
      <c r="AB2107" s="73" t="s">
        <v>4348</v>
      </c>
      <c r="AC2107" s="73" t="s">
        <v>1795</v>
      </c>
      <c r="AD2107" s="86">
        <v>4248</v>
      </c>
      <c r="AE2107" s="73"/>
      <c r="AF2107" s="73"/>
      <c r="AG2107" s="73">
        <v>2</v>
      </c>
      <c r="AH2107" s="73"/>
      <c r="AI2107" s="73" t="s">
        <v>111</v>
      </c>
      <c r="AJ2107" s="73" t="s">
        <v>689</v>
      </c>
      <c r="AL2107" s="149"/>
      <c r="AM2107" s="149"/>
      <c r="AN2107" s="149"/>
      <c r="AO2107" s="149"/>
      <c r="AP2107" s="149"/>
      <c r="AQ2107" s="149"/>
      <c r="AR2107" s="149"/>
      <c r="AS2107" s="149"/>
      <c r="AT2107" s="149"/>
    </row>
    <row r="2108" spans="1:46" s="148" customFormat="1" ht="90">
      <c r="A2108" s="53" t="s">
        <v>994</v>
      </c>
      <c r="B2108" s="60">
        <v>2839</v>
      </c>
      <c r="C2108" s="84" t="s">
        <v>442</v>
      </c>
      <c r="D2108" s="52" t="s">
        <v>416</v>
      </c>
      <c r="E2108" s="84" t="s">
        <v>60</v>
      </c>
      <c r="F2108" s="85">
        <v>41232</v>
      </c>
      <c r="G2108" s="85">
        <v>41262</v>
      </c>
      <c r="H2108" s="84" t="s">
        <v>111</v>
      </c>
      <c r="I2108" s="86">
        <v>42.754237288135592</v>
      </c>
      <c r="J2108" s="56">
        <v>41.089638082936823</v>
      </c>
      <c r="K2108" s="56">
        <v>41.088999999999999</v>
      </c>
      <c r="L2108" s="58">
        <v>48485.02</v>
      </c>
      <c r="M2108" s="87">
        <v>41304</v>
      </c>
      <c r="N2108" s="88">
        <v>2013</v>
      </c>
      <c r="O2108" s="89">
        <v>41304</v>
      </c>
      <c r="P2108" s="88">
        <v>2013</v>
      </c>
      <c r="Q2108" s="89">
        <v>41365</v>
      </c>
      <c r="R2108" s="53" t="s">
        <v>342</v>
      </c>
      <c r="S2108" s="84" t="s">
        <v>4351</v>
      </c>
      <c r="T2108" s="53" t="s">
        <v>417</v>
      </c>
      <c r="U2108" s="84">
        <v>1</v>
      </c>
      <c r="V2108" s="90">
        <v>2</v>
      </c>
      <c r="W2108" s="53" t="s">
        <v>390</v>
      </c>
      <c r="X2108" s="53"/>
      <c r="Y2108" s="60">
        <v>48.485019999999999</v>
      </c>
      <c r="Z2108" s="60">
        <v>4248</v>
      </c>
      <c r="AA2108" s="53"/>
      <c r="AB2108" s="73" t="s">
        <v>4348</v>
      </c>
      <c r="AC2108" s="73" t="s">
        <v>1795</v>
      </c>
      <c r="AD2108" s="86">
        <v>4248</v>
      </c>
      <c r="AE2108" s="73"/>
      <c r="AF2108" s="73"/>
      <c r="AG2108" s="73">
        <v>1</v>
      </c>
      <c r="AH2108" s="73"/>
      <c r="AI2108" s="73" t="s">
        <v>111</v>
      </c>
      <c r="AJ2108" s="73" t="s">
        <v>689</v>
      </c>
      <c r="AL2108" s="149"/>
      <c r="AM2108" s="149"/>
      <c r="AN2108" s="149"/>
      <c r="AO2108" s="149"/>
      <c r="AP2108" s="149"/>
      <c r="AQ2108" s="149"/>
      <c r="AR2108" s="149"/>
      <c r="AS2108" s="149"/>
      <c r="AT2108" s="149"/>
    </row>
    <row r="2109" spans="1:46" s="148" customFormat="1" ht="90">
      <c r="A2109" s="53" t="s">
        <v>994</v>
      </c>
      <c r="B2109" s="60">
        <v>2840</v>
      </c>
      <c r="C2109" s="84" t="s">
        <v>442</v>
      </c>
      <c r="D2109" s="52" t="s">
        <v>416</v>
      </c>
      <c r="E2109" s="84" t="s">
        <v>60</v>
      </c>
      <c r="F2109" s="85">
        <v>41232</v>
      </c>
      <c r="G2109" s="85">
        <v>41262</v>
      </c>
      <c r="H2109" s="84" t="s">
        <v>111</v>
      </c>
      <c r="I2109" s="86">
        <v>1101.2</v>
      </c>
      <c r="J2109" s="56">
        <v>1058.3257315991566</v>
      </c>
      <c r="K2109" s="56">
        <v>1058.325</v>
      </c>
      <c r="L2109" s="58">
        <v>1248823.5</v>
      </c>
      <c r="M2109" s="87">
        <v>41304</v>
      </c>
      <c r="N2109" s="88">
        <v>2013</v>
      </c>
      <c r="O2109" s="89">
        <v>41304</v>
      </c>
      <c r="P2109" s="88">
        <v>2013</v>
      </c>
      <c r="Q2109" s="89">
        <v>41365</v>
      </c>
      <c r="R2109" s="53" t="s">
        <v>342</v>
      </c>
      <c r="S2109" s="84" t="s">
        <v>4352</v>
      </c>
      <c r="T2109" s="53" t="s">
        <v>417</v>
      </c>
      <c r="U2109" s="84">
        <v>1</v>
      </c>
      <c r="V2109" s="90">
        <v>2</v>
      </c>
      <c r="W2109" s="53" t="s">
        <v>390</v>
      </c>
      <c r="X2109" s="53"/>
      <c r="Y2109" s="60">
        <v>1248.8235</v>
      </c>
      <c r="Z2109" s="60">
        <v>4248</v>
      </c>
      <c r="AA2109" s="53"/>
      <c r="AB2109" s="73" t="s">
        <v>4348</v>
      </c>
      <c r="AC2109" s="73" t="s">
        <v>1795</v>
      </c>
      <c r="AD2109" s="86">
        <v>4248</v>
      </c>
      <c r="AE2109" s="73"/>
      <c r="AF2109" s="73"/>
      <c r="AG2109" s="73">
        <v>1</v>
      </c>
      <c r="AH2109" s="73"/>
      <c r="AI2109" s="73" t="s">
        <v>111</v>
      </c>
      <c r="AJ2109" s="73" t="s">
        <v>689</v>
      </c>
      <c r="AL2109" s="149"/>
      <c r="AM2109" s="149"/>
      <c r="AN2109" s="149"/>
      <c r="AO2109" s="149"/>
      <c r="AP2109" s="149"/>
      <c r="AQ2109" s="149"/>
      <c r="AR2109" s="149"/>
      <c r="AS2109" s="149"/>
      <c r="AT2109" s="149"/>
    </row>
    <row r="2110" spans="1:46" s="148" customFormat="1" ht="90">
      <c r="A2110" s="53" t="s">
        <v>994</v>
      </c>
      <c r="B2110" s="60">
        <v>2841</v>
      </c>
      <c r="C2110" s="84" t="s">
        <v>442</v>
      </c>
      <c r="D2110" s="52" t="s">
        <v>416</v>
      </c>
      <c r="E2110" s="84" t="s">
        <v>60</v>
      </c>
      <c r="F2110" s="85">
        <v>41233</v>
      </c>
      <c r="G2110" s="85">
        <v>41263</v>
      </c>
      <c r="H2110" s="84" t="s">
        <v>111</v>
      </c>
      <c r="I2110" s="86">
        <v>364</v>
      </c>
      <c r="J2110" s="56">
        <v>349.82797521076361</v>
      </c>
      <c r="K2110" s="56">
        <v>349.827</v>
      </c>
      <c r="L2110" s="58">
        <v>412795.85999999993</v>
      </c>
      <c r="M2110" s="87">
        <v>41304</v>
      </c>
      <c r="N2110" s="88">
        <v>2013</v>
      </c>
      <c r="O2110" s="89">
        <v>41304</v>
      </c>
      <c r="P2110" s="88">
        <v>2013</v>
      </c>
      <c r="Q2110" s="89">
        <v>41365</v>
      </c>
      <c r="R2110" s="53" t="s">
        <v>342</v>
      </c>
      <c r="S2110" s="84" t="s">
        <v>4353</v>
      </c>
      <c r="T2110" s="53" t="s">
        <v>417</v>
      </c>
      <c r="U2110" s="84">
        <v>7</v>
      </c>
      <c r="V2110" s="90">
        <v>2</v>
      </c>
      <c r="W2110" s="53" t="s">
        <v>390</v>
      </c>
      <c r="X2110" s="53"/>
      <c r="Y2110" s="60">
        <v>58.970837142857135</v>
      </c>
      <c r="Z2110" s="60">
        <v>606.85714285714289</v>
      </c>
      <c r="AA2110" s="53"/>
      <c r="AB2110" s="73" t="s">
        <v>4348</v>
      </c>
      <c r="AC2110" s="73" t="s">
        <v>1795</v>
      </c>
      <c r="AD2110" s="86">
        <v>4248</v>
      </c>
      <c r="AE2110" s="73"/>
      <c r="AF2110" s="73"/>
      <c r="AG2110" s="73">
        <v>7</v>
      </c>
      <c r="AH2110" s="73"/>
      <c r="AI2110" s="73" t="s">
        <v>111</v>
      </c>
      <c r="AJ2110" s="73" t="s">
        <v>689</v>
      </c>
      <c r="AL2110" s="149"/>
      <c r="AM2110" s="149"/>
      <c r="AN2110" s="149"/>
      <c r="AO2110" s="149"/>
      <c r="AP2110" s="149"/>
      <c r="AQ2110" s="149"/>
      <c r="AR2110" s="149"/>
      <c r="AS2110" s="149"/>
      <c r="AT2110" s="149"/>
    </row>
    <row r="2111" spans="1:46" s="148" customFormat="1" ht="90">
      <c r="A2111" s="53" t="s">
        <v>994</v>
      </c>
      <c r="B2111" s="60">
        <v>2842</v>
      </c>
      <c r="C2111" s="84" t="s">
        <v>443</v>
      </c>
      <c r="D2111" s="52" t="s">
        <v>705</v>
      </c>
      <c r="E2111" s="84" t="s">
        <v>60</v>
      </c>
      <c r="F2111" s="85">
        <v>41233</v>
      </c>
      <c r="G2111" s="85">
        <v>41263</v>
      </c>
      <c r="H2111" s="84" t="s">
        <v>111</v>
      </c>
      <c r="I2111" s="86">
        <v>150</v>
      </c>
      <c r="J2111" s="56">
        <v>144.15987989454544</v>
      </c>
      <c r="K2111" s="56">
        <v>144.15899999999999</v>
      </c>
      <c r="L2111" s="58">
        <v>170107.61999999997</v>
      </c>
      <c r="M2111" s="87">
        <v>41304</v>
      </c>
      <c r="N2111" s="88">
        <v>2013</v>
      </c>
      <c r="O2111" s="89">
        <v>41304</v>
      </c>
      <c r="P2111" s="88">
        <v>2013</v>
      </c>
      <c r="Q2111" s="89">
        <v>41365</v>
      </c>
      <c r="R2111" s="53" t="s">
        <v>342</v>
      </c>
      <c r="S2111" s="84" t="s">
        <v>4354</v>
      </c>
      <c r="T2111" s="53" t="s">
        <v>417</v>
      </c>
      <c r="U2111" s="84">
        <v>3</v>
      </c>
      <c r="V2111" s="90">
        <v>2</v>
      </c>
      <c r="W2111" s="53" t="s">
        <v>390</v>
      </c>
      <c r="X2111" s="53"/>
      <c r="Y2111" s="60">
        <v>56.702539999999992</v>
      </c>
      <c r="Z2111" s="60">
        <v>1416</v>
      </c>
      <c r="AA2111" s="53"/>
      <c r="AB2111" s="73" t="s">
        <v>4348</v>
      </c>
      <c r="AC2111" s="73" t="s">
        <v>1795</v>
      </c>
      <c r="AD2111" s="86">
        <v>4248</v>
      </c>
      <c r="AE2111" s="73"/>
      <c r="AF2111" s="73"/>
      <c r="AG2111" s="73">
        <v>3</v>
      </c>
      <c r="AH2111" s="73"/>
      <c r="AI2111" s="73" t="s">
        <v>111</v>
      </c>
      <c r="AJ2111" s="73" t="s">
        <v>689</v>
      </c>
      <c r="AL2111" s="149"/>
      <c r="AM2111" s="149"/>
      <c r="AN2111" s="149"/>
      <c r="AO2111" s="149"/>
      <c r="AP2111" s="149"/>
      <c r="AQ2111" s="149"/>
      <c r="AR2111" s="149"/>
      <c r="AS2111" s="149"/>
      <c r="AT2111" s="149"/>
    </row>
    <row r="2112" spans="1:46" s="148" customFormat="1" ht="90">
      <c r="A2112" s="53" t="s">
        <v>994</v>
      </c>
      <c r="B2112" s="60">
        <v>2843</v>
      </c>
      <c r="C2112" s="84" t="s">
        <v>442</v>
      </c>
      <c r="D2112" s="52" t="s">
        <v>416</v>
      </c>
      <c r="E2112" s="84" t="s">
        <v>60</v>
      </c>
      <c r="F2112" s="85">
        <v>41232</v>
      </c>
      <c r="G2112" s="85">
        <v>41262</v>
      </c>
      <c r="H2112" s="84" t="s">
        <v>111</v>
      </c>
      <c r="I2112" s="86">
        <v>196</v>
      </c>
      <c r="J2112" s="56">
        <v>188.36890972887275</v>
      </c>
      <c r="K2112" s="56">
        <v>188.36799999999999</v>
      </c>
      <c r="L2112" s="58">
        <v>222274.24</v>
      </c>
      <c r="M2112" s="87">
        <v>41304</v>
      </c>
      <c r="N2112" s="88">
        <v>2013</v>
      </c>
      <c r="O2112" s="89">
        <v>41304</v>
      </c>
      <c r="P2112" s="88">
        <v>2013</v>
      </c>
      <c r="Q2112" s="89">
        <v>41334</v>
      </c>
      <c r="R2112" s="53" t="s">
        <v>342</v>
      </c>
      <c r="S2112" s="84" t="s">
        <v>4355</v>
      </c>
      <c r="T2112" s="53" t="s">
        <v>417</v>
      </c>
      <c r="U2112" s="84">
        <v>2</v>
      </c>
      <c r="V2112" s="90">
        <v>2</v>
      </c>
      <c r="W2112" s="53" t="s">
        <v>390</v>
      </c>
      <c r="X2112" s="53"/>
      <c r="Y2112" s="60">
        <v>111.13712</v>
      </c>
      <c r="Z2112" s="60">
        <v>2124</v>
      </c>
      <c r="AA2112" s="53"/>
      <c r="AB2112" s="73" t="s">
        <v>4348</v>
      </c>
      <c r="AC2112" s="73" t="s">
        <v>1795</v>
      </c>
      <c r="AD2112" s="86">
        <v>4248</v>
      </c>
      <c r="AE2112" s="73"/>
      <c r="AF2112" s="73"/>
      <c r="AG2112" s="73">
        <v>2</v>
      </c>
      <c r="AH2112" s="73"/>
      <c r="AI2112" s="73" t="s">
        <v>111</v>
      </c>
      <c r="AJ2112" s="73" t="s">
        <v>689</v>
      </c>
      <c r="AL2112" s="149"/>
      <c r="AM2112" s="149"/>
      <c r="AN2112" s="149"/>
      <c r="AO2112" s="149"/>
      <c r="AP2112" s="149"/>
      <c r="AQ2112" s="149"/>
      <c r="AR2112" s="149"/>
      <c r="AS2112" s="149"/>
      <c r="AT2112" s="149"/>
    </row>
    <row r="2113" spans="1:46" s="148" customFormat="1" ht="90">
      <c r="A2113" s="53" t="s">
        <v>994</v>
      </c>
      <c r="B2113" s="60">
        <v>2847</v>
      </c>
      <c r="C2113" s="54">
        <v>3000560</v>
      </c>
      <c r="D2113" s="52" t="s">
        <v>465</v>
      </c>
      <c r="E2113" s="84" t="s">
        <v>60</v>
      </c>
      <c r="F2113" s="85">
        <v>41477</v>
      </c>
      <c r="G2113" s="85">
        <v>41508</v>
      </c>
      <c r="H2113" s="84" t="s">
        <v>111</v>
      </c>
      <c r="I2113" s="86">
        <v>2578.2399999999998</v>
      </c>
      <c r="J2113" s="56">
        <v>2578.2399999999998</v>
      </c>
      <c r="K2113" s="56">
        <v>2578.2399999999998</v>
      </c>
      <c r="L2113" s="58">
        <v>3042323.1999999993</v>
      </c>
      <c r="M2113" s="87">
        <v>41519</v>
      </c>
      <c r="N2113" s="88">
        <v>2013</v>
      </c>
      <c r="O2113" s="89">
        <v>41520</v>
      </c>
      <c r="P2113" s="88">
        <v>2013</v>
      </c>
      <c r="Q2113" s="89">
        <v>41583</v>
      </c>
      <c r="R2113" s="53" t="s">
        <v>342</v>
      </c>
      <c r="S2113" s="84" t="s">
        <v>4356</v>
      </c>
      <c r="T2113" s="53" t="s">
        <v>389</v>
      </c>
      <c r="U2113" s="84">
        <v>1</v>
      </c>
      <c r="V2113" s="90">
        <v>2</v>
      </c>
      <c r="W2113" s="53" t="s">
        <v>390</v>
      </c>
      <c r="X2113" s="167"/>
      <c r="Y2113" s="60">
        <v>3042.3231999999994</v>
      </c>
      <c r="Z2113" s="60">
        <v>16360.351577387997</v>
      </c>
      <c r="AA2113" s="53"/>
      <c r="AB2113" s="73" t="s">
        <v>4357</v>
      </c>
      <c r="AC2113" s="179">
        <v>41421</v>
      </c>
      <c r="AD2113" s="86">
        <v>16360.351577387997</v>
      </c>
      <c r="AE2113" s="73"/>
      <c r="AF2113" s="73"/>
      <c r="AG2113" s="73">
        <v>1</v>
      </c>
      <c r="AH2113" s="73"/>
      <c r="AI2113" s="73" t="s">
        <v>111</v>
      </c>
      <c r="AJ2113" s="73" t="s">
        <v>391</v>
      </c>
      <c r="AL2113" s="149"/>
      <c r="AM2113" s="149"/>
      <c r="AN2113" s="149"/>
      <c r="AO2113" s="149"/>
      <c r="AP2113" s="149"/>
      <c r="AQ2113" s="149"/>
      <c r="AR2113" s="149"/>
      <c r="AS2113" s="149"/>
      <c r="AT2113" s="149"/>
    </row>
    <row r="2114" spans="1:46" s="148" customFormat="1" ht="45">
      <c r="A2114" s="53" t="s">
        <v>1503</v>
      </c>
      <c r="B2114" s="60">
        <v>2848</v>
      </c>
      <c r="C2114" s="53">
        <v>3000559</v>
      </c>
      <c r="D2114" s="52" t="s">
        <v>388</v>
      </c>
      <c r="E2114" s="53" t="s">
        <v>82</v>
      </c>
      <c r="F2114" s="55">
        <v>41524</v>
      </c>
      <c r="G2114" s="55">
        <v>41554</v>
      </c>
      <c r="H2114" s="53" t="s">
        <v>99</v>
      </c>
      <c r="I2114" s="57">
        <v>2032.11</v>
      </c>
      <c r="J2114" s="56">
        <v>2041.4976560138887</v>
      </c>
      <c r="K2114" s="56">
        <v>2032.11</v>
      </c>
      <c r="L2114" s="58">
        <v>2397889.7999999998</v>
      </c>
      <c r="M2114" s="59">
        <v>41574</v>
      </c>
      <c r="N2114" s="60">
        <v>2013</v>
      </c>
      <c r="O2114" s="61">
        <v>41574</v>
      </c>
      <c r="P2114" s="60">
        <v>2013</v>
      </c>
      <c r="Q2114" s="61">
        <v>41639</v>
      </c>
      <c r="R2114" s="53" t="s">
        <v>342</v>
      </c>
      <c r="S2114" s="53" t="s">
        <v>6408</v>
      </c>
      <c r="T2114" s="53" t="s">
        <v>1739</v>
      </c>
      <c r="U2114" s="60">
        <v>3</v>
      </c>
      <c r="V2114" s="53">
        <v>2</v>
      </c>
      <c r="W2114" s="53" t="s">
        <v>390</v>
      </c>
      <c r="X2114" s="53"/>
      <c r="Y2114" s="367">
        <v>799.29660000000001</v>
      </c>
      <c r="Z2114" s="367">
        <v>19835.198199999999</v>
      </c>
      <c r="AA2114" s="53"/>
      <c r="AB2114" s="53" t="s">
        <v>4358</v>
      </c>
      <c r="AC2114" s="71" t="s">
        <v>1875</v>
      </c>
      <c r="AD2114" s="57">
        <v>59505.594599999997</v>
      </c>
      <c r="AE2114" s="53"/>
      <c r="AF2114" s="53" t="s">
        <v>666</v>
      </c>
      <c r="AG2114" s="53"/>
      <c r="AH2114" s="367">
        <v>29247.48</v>
      </c>
      <c r="AI2114" s="53" t="s">
        <v>1792</v>
      </c>
      <c r="AJ2114" s="53" t="s">
        <v>391</v>
      </c>
    </row>
    <row r="2115" spans="1:46" s="148" customFormat="1" ht="45">
      <c r="A2115" s="53" t="s">
        <v>1503</v>
      </c>
      <c r="B2115" s="159" t="s">
        <v>4361</v>
      </c>
      <c r="C2115" s="53">
        <v>3000559</v>
      </c>
      <c r="D2115" s="52" t="s">
        <v>388</v>
      </c>
      <c r="E2115" s="53" t="s">
        <v>82</v>
      </c>
      <c r="F2115" s="55">
        <v>41251</v>
      </c>
      <c r="G2115" s="55">
        <v>41281</v>
      </c>
      <c r="H2115" s="53" t="s">
        <v>99</v>
      </c>
      <c r="I2115" s="57">
        <v>756.25793999999996</v>
      </c>
      <c r="J2115" s="56">
        <v>771.9999900203112</v>
      </c>
      <c r="K2115" s="56">
        <v>756.25699999999995</v>
      </c>
      <c r="L2115" s="58">
        <v>892383.25999999989</v>
      </c>
      <c r="M2115" s="59">
        <v>41306</v>
      </c>
      <c r="N2115" s="60">
        <v>2013</v>
      </c>
      <c r="O2115" s="61">
        <v>41306</v>
      </c>
      <c r="P2115" s="60">
        <v>2013</v>
      </c>
      <c r="Q2115" s="61">
        <v>41394</v>
      </c>
      <c r="R2115" s="53" t="s">
        <v>342</v>
      </c>
      <c r="S2115" s="53" t="s">
        <v>4362</v>
      </c>
      <c r="T2115" s="53" t="s">
        <v>1739</v>
      </c>
      <c r="U2115" s="70">
        <v>104.86255123150589</v>
      </c>
      <c r="V2115" s="53">
        <v>2</v>
      </c>
      <c r="W2115" s="53" t="s">
        <v>390</v>
      </c>
      <c r="X2115" s="53"/>
      <c r="Y2115" s="367">
        <v>8.5100281227173102</v>
      </c>
      <c r="Z2115" s="367">
        <v>2298.5352232185901</v>
      </c>
      <c r="AA2115" s="53"/>
      <c r="AB2115" s="53" t="s">
        <v>4359</v>
      </c>
      <c r="AC2115" s="71" t="s">
        <v>1875</v>
      </c>
      <c r="AD2115" s="57">
        <v>503471.15529379999</v>
      </c>
      <c r="AE2115" s="53"/>
      <c r="AF2115" s="53" t="s">
        <v>4360</v>
      </c>
      <c r="AG2115" s="53"/>
      <c r="AH2115" s="367">
        <v>14241.42</v>
      </c>
      <c r="AI2115" s="53" t="s">
        <v>1792</v>
      </c>
      <c r="AJ2115" s="53" t="s">
        <v>391</v>
      </c>
    </row>
    <row r="2116" spans="1:46" s="148" customFormat="1" ht="45">
      <c r="A2116" s="53" t="s">
        <v>1503</v>
      </c>
      <c r="B2116" s="159" t="s">
        <v>4364</v>
      </c>
      <c r="C2116" s="53">
        <v>3000583</v>
      </c>
      <c r="D2116" s="52" t="s">
        <v>789</v>
      </c>
      <c r="E2116" s="53" t="s">
        <v>82</v>
      </c>
      <c r="F2116" s="55">
        <v>41251</v>
      </c>
      <c r="G2116" s="55">
        <v>41281</v>
      </c>
      <c r="H2116" s="53" t="s">
        <v>99</v>
      </c>
      <c r="I2116" s="57">
        <v>1495.7012</v>
      </c>
      <c r="J2116" s="56">
        <v>1482.2898728556934</v>
      </c>
      <c r="K2116" s="56">
        <v>1482.289</v>
      </c>
      <c r="L2116" s="58">
        <v>1749101.0199999998</v>
      </c>
      <c r="M2116" s="59">
        <v>41306</v>
      </c>
      <c r="N2116" s="60">
        <v>2013</v>
      </c>
      <c r="O2116" s="61">
        <v>41306</v>
      </c>
      <c r="P2116" s="60">
        <v>2013</v>
      </c>
      <c r="Q2116" s="61">
        <v>41455</v>
      </c>
      <c r="R2116" s="53" t="s">
        <v>342</v>
      </c>
      <c r="S2116" s="53"/>
      <c r="T2116" s="53" t="s">
        <v>1739</v>
      </c>
      <c r="U2116" s="70">
        <v>25.53840272294979</v>
      </c>
      <c r="V2116" s="53">
        <v>2</v>
      </c>
      <c r="W2116" s="53" t="s">
        <v>390</v>
      </c>
      <c r="X2116" s="53"/>
      <c r="Y2116" s="367">
        <v>68.489053092901159</v>
      </c>
      <c r="Z2116" s="367">
        <v>2298.5352232185901</v>
      </c>
      <c r="AA2116" s="53"/>
      <c r="AB2116" s="53" t="s">
        <v>4359</v>
      </c>
      <c r="AC2116" s="71">
        <v>41182</v>
      </c>
      <c r="AD2116" s="57">
        <v>503471.15529379999</v>
      </c>
      <c r="AE2116" s="53"/>
      <c r="AF2116" s="53" t="s">
        <v>4363</v>
      </c>
      <c r="AG2116" s="53"/>
      <c r="AH2116" s="367">
        <v>14241.42</v>
      </c>
      <c r="AI2116" s="53" t="s">
        <v>1792</v>
      </c>
      <c r="AJ2116" s="53" t="s">
        <v>391</v>
      </c>
    </row>
    <row r="2117" spans="1:46" s="148" customFormat="1" ht="45">
      <c r="A2117" s="53" t="s">
        <v>1503</v>
      </c>
      <c r="B2117" s="159" t="s">
        <v>4365</v>
      </c>
      <c r="C2117" s="53">
        <v>3000583</v>
      </c>
      <c r="D2117" s="52" t="s">
        <v>789</v>
      </c>
      <c r="E2117" s="53" t="s">
        <v>82</v>
      </c>
      <c r="F2117" s="55">
        <v>41294</v>
      </c>
      <c r="G2117" s="55">
        <v>41353</v>
      </c>
      <c r="H2117" s="53" t="s">
        <v>99</v>
      </c>
      <c r="I2117" s="57">
        <v>6729.7749600000006</v>
      </c>
      <c r="J2117" s="56">
        <v>6512.773571852872</v>
      </c>
      <c r="K2117" s="56">
        <v>6512.7730000000001</v>
      </c>
      <c r="L2117" s="58">
        <v>7685072.1399999997</v>
      </c>
      <c r="M2117" s="59">
        <v>41374</v>
      </c>
      <c r="N2117" s="60">
        <v>2013</v>
      </c>
      <c r="O2117" s="61">
        <v>41374</v>
      </c>
      <c r="P2117" s="60">
        <v>2013</v>
      </c>
      <c r="Q2117" s="61">
        <v>41628</v>
      </c>
      <c r="R2117" s="53" t="s">
        <v>342</v>
      </c>
      <c r="S2117" s="53" t="s">
        <v>4366</v>
      </c>
      <c r="T2117" s="53" t="s">
        <v>1739</v>
      </c>
      <c r="U2117" s="70" t="s">
        <v>4367</v>
      </c>
      <c r="V2117" s="53">
        <v>2</v>
      </c>
      <c r="W2117" s="53" t="s">
        <v>390</v>
      </c>
      <c r="X2117" s="53"/>
      <c r="Y2117" s="367">
        <v>67.8593566445916</v>
      </c>
      <c r="Z2117" s="367">
        <v>2298.4302912293997</v>
      </c>
      <c r="AA2117" s="53"/>
      <c r="AB2117" s="53" t="s">
        <v>4359</v>
      </c>
      <c r="AC2117" s="71">
        <v>41182</v>
      </c>
      <c r="AD2117" s="57">
        <v>503471.15529379999</v>
      </c>
      <c r="AE2117" s="53"/>
      <c r="AF2117" s="53" t="s">
        <v>4363</v>
      </c>
      <c r="AG2117" s="53"/>
      <c r="AH2117" s="367">
        <v>14241.42</v>
      </c>
      <c r="AI2117" s="53" t="s">
        <v>1792</v>
      </c>
      <c r="AJ2117" s="53" t="s">
        <v>391</v>
      </c>
    </row>
    <row r="2118" spans="1:46" s="148" customFormat="1" ht="45">
      <c r="A2118" s="53" t="s">
        <v>1503</v>
      </c>
      <c r="B2118" s="60">
        <v>2852</v>
      </c>
      <c r="C2118" s="53">
        <v>3000583</v>
      </c>
      <c r="D2118" s="52" t="s">
        <v>789</v>
      </c>
      <c r="E2118" s="53" t="s">
        <v>82</v>
      </c>
      <c r="F2118" s="55">
        <v>41251</v>
      </c>
      <c r="G2118" s="55">
        <v>41281</v>
      </c>
      <c r="H2118" s="53" t="s">
        <v>99</v>
      </c>
      <c r="I2118" s="57">
        <v>3779.5730699999999</v>
      </c>
      <c r="J2118" s="56">
        <v>3743.4941265756433</v>
      </c>
      <c r="K2118" s="56">
        <v>3743.4940000000001</v>
      </c>
      <c r="L2118" s="58">
        <v>4417322.92</v>
      </c>
      <c r="M2118" s="59">
        <v>41306</v>
      </c>
      <c r="N2118" s="60">
        <v>2013</v>
      </c>
      <c r="O2118" s="61">
        <v>41306</v>
      </c>
      <c r="P2118" s="60">
        <v>2013</v>
      </c>
      <c r="Q2118" s="61">
        <v>41455</v>
      </c>
      <c r="R2118" s="53" t="s">
        <v>342</v>
      </c>
      <c r="S2118" s="53" t="s">
        <v>4368</v>
      </c>
      <c r="T2118" s="53" t="s">
        <v>1739</v>
      </c>
      <c r="U2118" s="53" t="s">
        <v>4363</v>
      </c>
      <c r="V2118" s="53">
        <v>2</v>
      </c>
      <c r="W2118" s="53" t="s">
        <v>390</v>
      </c>
      <c r="X2118" s="53"/>
      <c r="Y2118" s="367">
        <v>20.16582022369322</v>
      </c>
      <c r="Z2118" s="367">
        <v>2298.4302912293997</v>
      </c>
      <c r="AA2118" s="53"/>
      <c r="AB2118" s="53" t="s">
        <v>4359</v>
      </c>
      <c r="AC2118" s="71">
        <v>41182</v>
      </c>
      <c r="AD2118" s="57">
        <v>503471.15529379999</v>
      </c>
      <c r="AE2118" s="53"/>
      <c r="AF2118" s="53" t="s">
        <v>4363</v>
      </c>
      <c r="AG2118" s="53"/>
      <c r="AH2118" s="367">
        <v>14241.42</v>
      </c>
      <c r="AI2118" s="53" t="s">
        <v>1792</v>
      </c>
      <c r="AJ2118" s="53" t="s">
        <v>391</v>
      </c>
    </row>
    <row r="2119" spans="1:46" s="148" customFormat="1" ht="45">
      <c r="A2119" s="53" t="s">
        <v>1503</v>
      </c>
      <c r="B2119" s="60">
        <v>2854</v>
      </c>
      <c r="C2119" s="53">
        <v>3000583</v>
      </c>
      <c r="D2119" s="52" t="s">
        <v>789</v>
      </c>
      <c r="E2119" s="53" t="s">
        <v>82</v>
      </c>
      <c r="F2119" s="55">
        <v>41232</v>
      </c>
      <c r="G2119" s="55">
        <v>41262</v>
      </c>
      <c r="H2119" s="53" t="s">
        <v>99</v>
      </c>
      <c r="I2119" s="57">
        <v>4785.6964799999996</v>
      </c>
      <c r="J2119" s="56">
        <v>4739.0850248913903</v>
      </c>
      <c r="K2119" s="56">
        <v>4739.085</v>
      </c>
      <c r="L2119" s="58">
        <v>5592120.2999999998</v>
      </c>
      <c r="M2119" s="59">
        <v>41284</v>
      </c>
      <c r="N2119" s="60">
        <v>2013</v>
      </c>
      <c r="O2119" s="61">
        <v>41284</v>
      </c>
      <c r="P2119" s="60">
        <v>2013</v>
      </c>
      <c r="Q2119" s="61">
        <v>41455</v>
      </c>
      <c r="R2119" s="53" t="s">
        <v>342</v>
      </c>
      <c r="S2119" s="53" t="s">
        <v>4369</v>
      </c>
      <c r="T2119" s="53" t="s">
        <v>1739</v>
      </c>
      <c r="U2119" s="53" t="s">
        <v>4370</v>
      </c>
      <c r="V2119" s="53">
        <v>2</v>
      </c>
      <c r="W2119" s="53" t="s">
        <v>390</v>
      </c>
      <c r="X2119" s="53"/>
      <c r="Y2119" s="367">
        <v>30.079717605292885</v>
      </c>
      <c r="Z2119" s="367">
        <v>1932.2133488989298</v>
      </c>
      <c r="AA2119" s="53"/>
      <c r="AB2119" s="53" t="s">
        <v>4371</v>
      </c>
      <c r="AC2119" s="71">
        <v>41182</v>
      </c>
      <c r="AD2119" s="57">
        <v>359217.78369380004</v>
      </c>
      <c r="AE2119" s="53"/>
      <c r="AF2119" s="53" t="s">
        <v>4372</v>
      </c>
      <c r="AG2119" s="53"/>
      <c r="AH2119" s="367">
        <v>20903.699999999997</v>
      </c>
      <c r="AI2119" s="53" t="s">
        <v>1792</v>
      </c>
      <c r="AJ2119" s="53" t="s">
        <v>391</v>
      </c>
    </row>
    <row r="2120" spans="1:46" s="148" customFormat="1" ht="45">
      <c r="A2120" s="53" t="s">
        <v>1503</v>
      </c>
      <c r="B2120" s="60">
        <v>2855</v>
      </c>
      <c r="C2120" s="53">
        <v>3000583</v>
      </c>
      <c r="D2120" s="52" t="s">
        <v>789</v>
      </c>
      <c r="E2120" s="53" t="s">
        <v>337</v>
      </c>
      <c r="F2120" s="55">
        <v>41394</v>
      </c>
      <c r="G2120" s="55">
        <v>41424</v>
      </c>
      <c r="H2120" s="53" t="s">
        <v>99</v>
      </c>
      <c r="I2120" s="57">
        <v>4708.1407200000003</v>
      </c>
      <c r="J2120" s="56">
        <v>4661.0898909157231</v>
      </c>
      <c r="K2120" s="56">
        <v>4661.0889999999999</v>
      </c>
      <c r="L2120" s="58">
        <v>5500085.0199999996</v>
      </c>
      <c r="M2120" s="59">
        <v>41444</v>
      </c>
      <c r="N2120" s="60">
        <v>2013</v>
      </c>
      <c r="O2120" s="61">
        <v>41456</v>
      </c>
      <c r="P2120" s="60">
        <v>2014</v>
      </c>
      <c r="Q2120" s="61">
        <v>41670</v>
      </c>
      <c r="R2120" s="53" t="s">
        <v>342</v>
      </c>
      <c r="S2120" s="53" t="s">
        <v>4373</v>
      </c>
      <c r="T2120" s="53" t="s">
        <v>1739</v>
      </c>
      <c r="U2120" s="53" t="s">
        <v>4370</v>
      </c>
      <c r="V2120" s="53">
        <v>2</v>
      </c>
      <c r="W2120" s="53" t="s">
        <v>390</v>
      </c>
      <c r="X2120" s="53"/>
      <c r="Y2120" s="367">
        <v>29.584664730245816</v>
      </c>
      <c r="Z2120" s="367">
        <v>1932.2133488989298</v>
      </c>
      <c r="AA2120" s="53"/>
      <c r="AB2120" s="53" t="s">
        <v>4371</v>
      </c>
      <c r="AC2120" s="71">
        <v>41182</v>
      </c>
      <c r="AD2120" s="57">
        <v>359217.78369380004</v>
      </c>
      <c r="AE2120" s="53"/>
      <c r="AF2120" s="53" t="s">
        <v>4372</v>
      </c>
      <c r="AG2120" s="53"/>
      <c r="AH2120" s="367">
        <v>20903.699999999997</v>
      </c>
      <c r="AI2120" s="53" t="s">
        <v>1792</v>
      </c>
      <c r="AJ2120" s="53" t="s">
        <v>391</v>
      </c>
      <c r="AL2120" s="471"/>
      <c r="AM2120" s="150"/>
      <c r="AN2120" s="150"/>
      <c r="AO2120" s="150"/>
      <c r="AP2120" s="150"/>
      <c r="AQ2120" s="150"/>
      <c r="AR2120" s="150"/>
      <c r="AS2120" s="150"/>
    </row>
    <row r="2121" spans="1:46" s="148" customFormat="1" ht="45">
      <c r="A2121" s="53" t="s">
        <v>1503</v>
      </c>
      <c r="B2121" s="60">
        <v>2856</v>
      </c>
      <c r="C2121" s="53">
        <v>3000583</v>
      </c>
      <c r="D2121" s="52" t="s">
        <v>789</v>
      </c>
      <c r="E2121" s="53" t="s">
        <v>82</v>
      </c>
      <c r="F2121" s="55">
        <v>41251</v>
      </c>
      <c r="G2121" s="55">
        <v>41281</v>
      </c>
      <c r="H2121" s="53" t="s">
        <v>99</v>
      </c>
      <c r="I2121" s="57">
        <v>983.96990000000005</v>
      </c>
      <c r="J2121" s="56">
        <v>973.85053317550694</v>
      </c>
      <c r="K2121" s="56">
        <v>973.85</v>
      </c>
      <c r="L2121" s="58">
        <v>1149143</v>
      </c>
      <c r="M2121" s="59">
        <v>41306</v>
      </c>
      <c r="N2121" s="60">
        <v>2013</v>
      </c>
      <c r="O2121" s="61">
        <v>41306</v>
      </c>
      <c r="P2121" s="60">
        <v>2013</v>
      </c>
      <c r="Q2121" s="61">
        <v>41455</v>
      </c>
      <c r="R2121" s="53" t="s">
        <v>342</v>
      </c>
      <c r="S2121" s="53" t="s">
        <v>4374</v>
      </c>
      <c r="T2121" s="53" t="s">
        <v>1739</v>
      </c>
      <c r="U2121" s="53">
        <v>53.65154951542354</v>
      </c>
      <c r="V2121" s="53">
        <v>2</v>
      </c>
      <c r="W2121" s="53" t="s">
        <v>390</v>
      </c>
      <c r="X2121" s="53"/>
      <c r="Y2121" s="367">
        <v>21.418635815348612</v>
      </c>
      <c r="Z2121" s="367">
        <v>1932.1094217609727</v>
      </c>
      <c r="AA2121" s="53"/>
      <c r="AB2121" s="53" t="s">
        <v>4371</v>
      </c>
      <c r="AC2121" s="71">
        <v>41182</v>
      </c>
      <c r="AD2121" s="57">
        <v>359217.78369380004</v>
      </c>
      <c r="AE2121" s="53"/>
      <c r="AF2121" s="53" t="s">
        <v>4372</v>
      </c>
      <c r="AG2121" s="53"/>
      <c r="AH2121" s="367">
        <v>20903.699999999997</v>
      </c>
      <c r="AI2121" s="53" t="s">
        <v>1792</v>
      </c>
      <c r="AJ2121" s="53" t="s">
        <v>391</v>
      </c>
    </row>
    <row r="2122" spans="1:46" s="148" customFormat="1" ht="45">
      <c r="A2122" s="53" t="s">
        <v>1503</v>
      </c>
      <c r="B2122" s="159" t="s">
        <v>4375</v>
      </c>
      <c r="C2122" s="53">
        <v>3000583</v>
      </c>
      <c r="D2122" s="52" t="s">
        <v>789</v>
      </c>
      <c r="E2122" s="53" t="s">
        <v>82</v>
      </c>
      <c r="F2122" s="55">
        <v>41251</v>
      </c>
      <c r="G2122" s="55">
        <v>41281</v>
      </c>
      <c r="H2122" s="53" t="s">
        <v>99</v>
      </c>
      <c r="I2122" s="57">
        <v>1488.63336</v>
      </c>
      <c r="J2122" s="56">
        <v>1474.3544454311188</v>
      </c>
      <c r="K2122" s="56">
        <v>1474.354</v>
      </c>
      <c r="L2122" s="58">
        <v>1739737.7199999997</v>
      </c>
      <c r="M2122" s="59">
        <v>41306</v>
      </c>
      <c r="N2122" s="60">
        <v>2013</v>
      </c>
      <c r="O2122" s="61">
        <v>41306</v>
      </c>
      <c r="P2122" s="60">
        <v>2013</v>
      </c>
      <c r="Q2122" s="61">
        <v>41455</v>
      </c>
      <c r="R2122" s="53" t="s">
        <v>342</v>
      </c>
      <c r="S2122" s="53" t="s">
        <v>4376</v>
      </c>
      <c r="T2122" s="53" t="s">
        <v>1739</v>
      </c>
      <c r="U2122" s="53">
        <v>81.225378657624788</v>
      </c>
      <c r="V2122" s="53">
        <v>2</v>
      </c>
      <c r="W2122" s="53" t="s">
        <v>390</v>
      </c>
      <c r="X2122" s="53"/>
      <c r="Y2122" s="367">
        <v>21.418647087300307</v>
      </c>
      <c r="Z2122" s="367">
        <v>1932.1094217609727</v>
      </c>
      <c r="AA2122" s="53"/>
      <c r="AB2122" s="53" t="s">
        <v>4371</v>
      </c>
      <c r="AC2122" s="71">
        <v>41182</v>
      </c>
      <c r="AD2122" s="57">
        <v>359217.78369380004</v>
      </c>
      <c r="AE2122" s="53"/>
      <c r="AF2122" s="53" t="s">
        <v>4372</v>
      </c>
      <c r="AG2122" s="53"/>
      <c r="AH2122" s="367">
        <v>20903.699999999997</v>
      </c>
      <c r="AI2122" s="53" t="s">
        <v>1792</v>
      </c>
      <c r="AJ2122" s="53" t="s">
        <v>391</v>
      </c>
    </row>
    <row r="2123" spans="1:46" s="148" customFormat="1" ht="45">
      <c r="A2123" s="53" t="s">
        <v>1503</v>
      </c>
      <c r="B2123" s="60">
        <v>2857</v>
      </c>
      <c r="C2123" s="53">
        <v>3000559</v>
      </c>
      <c r="D2123" s="52" t="s">
        <v>388</v>
      </c>
      <c r="E2123" s="53" t="s">
        <v>82</v>
      </c>
      <c r="F2123" s="55">
        <v>41240</v>
      </c>
      <c r="G2123" s="55">
        <v>41301</v>
      </c>
      <c r="H2123" s="53" t="s">
        <v>107</v>
      </c>
      <c r="I2123" s="57">
        <v>509.08091000000002</v>
      </c>
      <c r="J2123" s="56">
        <v>519.6777952514534</v>
      </c>
      <c r="K2123" s="56">
        <v>509.08091000000002</v>
      </c>
      <c r="L2123" s="58">
        <v>600715.47380000004</v>
      </c>
      <c r="M2123" s="59">
        <v>41312</v>
      </c>
      <c r="N2123" s="60">
        <v>2013</v>
      </c>
      <c r="O2123" s="61">
        <v>41312</v>
      </c>
      <c r="P2123" s="60">
        <v>2013</v>
      </c>
      <c r="Q2123" s="61">
        <v>41333</v>
      </c>
      <c r="R2123" s="53" t="s">
        <v>342</v>
      </c>
      <c r="S2123" s="53" t="s">
        <v>4377</v>
      </c>
      <c r="T2123" s="53" t="s">
        <v>417</v>
      </c>
      <c r="U2123" s="60">
        <v>1</v>
      </c>
      <c r="V2123" s="53">
        <v>2</v>
      </c>
      <c r="W2123" s="53" t="s">
        <v>390</v>
      </c>
      <c r="X2123" s="53"/>
      <c r="Y2123" s="367">
        <v>600.71547380000004</v>
      </c>
      <c r="Z2123" s="367">
        <v>89279.98</v>
      </c>
      <c r="AA2123" s="53"/>
      <c r="AB2123" s="53" t="s">
        <v>7182</v>
      </c>
      <c r="AC2123" s="71">
        <v>40908</v>
      </c>
      <c r="AD2123" s="57">
        <v>89279.98</v>
      </c>
      <c r="AE2123" s="53"/>
      <c r="AF2123" s="53"/>
      <c r="AG2123" s="53" t="s">
        <v>9</v>
      </c>
      <c r="AH2123" s="367">
        <v>77223.92</v>
      </c>
      <c r="AI2123" s="53" t="s">
        <v>2083</v>
      </c>
      <c r="AJ2123" s="53" t="s">
        <v>391</v>
      </c>
      <c r="AL2123" s="471"/>
      <c r="AM2123" s="150"/>
      <c r="AN2123" s="150"/>
      <c r="AO2123" s="150"/>
      <c r="AP2123" s="150"/>
      <c r="AQ2123" s="150"/>
      <c r="AR2123" s="150"/>
      <c r="AS2123" s="150"/>
    </row>
    <row r="2124" spans="1:46" s="148" customFormat="1" ht="45">
      <c r="A2124" s="53" t="s">
        <v>1503</v>
      </c>
      <c r="B2124" s="60">
        <v>2858</v>
      </c>
      <c r="C2124" s="54">
        <v>3000560</v>
      </c>
      <c r="D2124" s="52" t="s">
        <v>465</v>
      </c>
      <c r="E2124" s="53" t="s">
        <v>83</v>
      </c>
      <c r="F2124" s="55">
        <v>41384</v>
      </c>
      <c r="G2124" s="55">
        <v>41464</v>
      </c>
      <c r="H2124" s="53" t="s">
        <v>107</v>
      </c>
      <c r="I2124" s="57">
        <v>8769.6139999999996</v>
      </c>
      <c r="J2124" s="56">
        <v>10281.925934013027</v>
      </c>
      <c r="K2124" s="56">
        <v>8769.6139999999996</v>
      </c>
      <c r="L2124" s="58">
        <v>10348144.52</v>
      </c>
      <c r="M2124" s="59">
        <v>41484</v>
      </c>
      <c r="N2124" s="60">
        <v>2013</v>
      </c>
      <c r="O2124" s="61">
        <v>41484</v>
      </c>
      <c r="P2124" s="60">
        <v>2013</v>
      </c>
      <c r="Q2124" s="61">
        <v>41639</v>
      </c>
      <c r="R2124" s="53" t="s">
        <v>342</v>
      </c>
      <c r="S2124" s="53"/>
      <c r="T2124" s="53" t="s">
        <v>417</v>
      </c>
      <c r="U2124" s="60">
        <v>2</v>
      </c>
      <c r="V2124" s="53">
        <v>2</v>
      </c>
      <c r="W2124" s="53" t="s">
        <v>390</v>
      </c>
      <c r="X2124" s="53"/>
      <c r="Y2124" s="367">
        <v>5174.0722599999999</v>
      </c>
      <c r="Z2124" s="367">
        <v>22260.050999999999</v>
      </c>
      <c r="AA2124" s="53"/>
      <c r="AB2124" s="53" t="s">
        <v>4378</v>
      </c>
      <c r="AC2124" s="71">
        <v>40908</v>
      </c>
      <c r="AD2124" s="57">
        <v>44520.101999999999</v>
      </c>
      <c r="AE2124" s="53"/>
      <c r="AF2124" s="53"/>
      <c r="AG2124" s="53" t="s">
        <v>694</v>
      </c>
      <c r="AH2124" s="367">
        <v>29485.626713819998</v>
      </c>
      <c r="AI2124" s="53" t="s">
        <v>2083</v>
      </c>
      <c r="AJ2124" s="53" t="s">
        <v>391</v>
      </c>
    </row>
    <row r="2125" spans="1:46" s="148" customFormat="1" ht="45">
      <c r="A2125" s="53" t="s">
        <v>1503</v>
      </c>
      <c r="B2125" s="60">
        <v>2859</v>
      </c>
      <c r="C2125" s="53">
        <v>3000559</v>
      </c>
      <c r="D2125" s="52" t="s">
        <v>388</v>
      </c>
      <c r="E2125" s="53" t="s">
        <v>82</v>
      </c>
      <c r="F2125" s="55">
        <v>41384</v>
      </c>
      <c r="G2125" s="55">
        <v>41414</v>
      </c>
      <c r="H2125" s="53" t="s">
        <v>99</v>
      </c>
      <c r="I2125" s="57">
        <v>46.291989999999998</v>
      </c>
      <c r="J2125" s="56">
        <v>46.505337593011213</v>
      </c>
      <c r="K2125" s="56">
        <v>46.290999999999997</v>
      </c>
      <c r="L2125" s="58">
        <v>54623.37999999999</v>
      </c>
      <c r="M2125" s="59">
        <v>41434</v>
      </c>
      <c r="N2125" s="60">
        <v>2013</v>
      </c>
      <c r="O2125" s="61">
        <v>41434</v>
      </c>
      <c r="P2125" s="60">
        <v>2013</v>
      </c>
      <c r="Q2125" s="61">
        <v>41486</v>
      </c>
      <c r="R2125" s="53" t="s">
        <v>342</v>
      </c>
      <c r="S2125" s="53"/>
      <c r="T2125" s="53" t="s">
        <v>417</v>
      </c>
      <c r="U2125" s="60">
        <v>1</v>
      </c>
      <c r="V2125" s="53">
        <v>2</v>
      </c>
      <c r="W2125" s="53" t="s">
        <v>390</v>
      </c>
      <c r="X2125" s="53"/>
      <c r="Y2125" s="367">
        <v>54.62337999999999</v>
      </c>
      <c r="Z2125" s="367">
        <v>12181.4138</v>
      </c>
      <c r="AA2125" s="53"/>
      <c r="AB2125" s="53" t="s">
        <v>4379</v>
      </c>
      <c r="AC2125" s="71" t="s">
        <v>1875</v>
      </c>
      <c r="AD2125" s="57">
        <v>12181.4138</v>
      </c>
      <c r="AE2125" s="53"/>
      <c r="AF2125" s="53"/>
      <c r="AG2125" s="53" t="s">
        <v>9</v>
      </c>
      <c r="AH2125" s="367">
        <v>0</v>
      </c>
      <c r="AI2125" s="53" t="s">
        <v>1792</v>
      </c>
      <c r="AJ2125" s="53" t="s">
        <v>391</v>
      </c>
    </row>
    <row r="2126" spans="1:46" s="148" customFormat="1" ht="45">
      <c r="A2126" s="53" t="s">
        <v>1503</v>
      </c>
      <c r="B2126" s="60">
        <v>2861</v>
      </c>
      <c r="C2126" s="53" t="s">
        <v>538</v>
      </c>
      <c r="D2126" s="52" t="s">
        <v>466</v>
      </c>
      <c r="E2126" s="53" t="s">
        <v>65</v>
      </c>
      <c r="F2126" s="55">
        <v>41592</v>
      </c>
      <c r="G2126" s="55">
        <v>41622</v>
      </c>
      <c r="H2126" s="53" t="s">
        <v>99</v>
      </c>
      <c r="I2126" s="57">
        <v>411.88135999999997</v>
      </c>
      <c r="J2126" s="56">
        <v>415.10952803608933</v>
      </c>
      <c r="K2126" s="56">
        <v>411.88099999999997</v>
      </c>
      <c r="L2126" s="58">
        <v>486019.57999999996</v>
      </c>
      <c r="M2126" s="59">
        <v>41624</v>
      </c>
      <c r="N2126" s="60">
        <v>2014</v>
      </c>
      <c r="O2126" s="61">
        <v>41640</v>
      </c>
      <c r="P2126" s="60">
        <v>2014</v>
      </c>
      <c r="Q2126" s="61">
        <v>42004</v>
      </c>
      <c r="R2126" s="53" t="s">
        <v>342</v>
      </c>
      <c r="S2126" s="53"/>
      <c r="T2126" s="53" t="s">
        <v>309</v>
      </c>
      <c r="U2126" s="60">
        <v>10</v>
      </c>
      <c r="V2126" s="53">
        <v>2</v>
      </c>
      <c r="W2126" s="53" t="s">
        <v>390</v>
      </c>
      <c r="X2126" s="53"/>
      <c r="Y2126" s="367">
        <v>669.42933999999991</v>
      </c>
      <c r="Z2126" s="367">
        <v>12181.4138</v>
      </c>
      <c r="AA2126" s="53"/>
      <c r="AB2126" s="53" t="s">
        <v>4379</v>
      </c>
      <c r="AC2126" s="71" t="s">
        <v>1875</v>
      </c>
      <c r="AD2126" s="57">
        <v>12181.4138</v>
      </c>
      <c r="AE2126" s="53"/>
      <c r="AF2126" s="53"/>
      <c r="AG2126" s="53" t="s">
        <v>9</v>
      </c>
      <c r="AH2126" s="367">
        <v>0</v>
      </c>
      <c r="AI2126" s="53" t="s">
        <v>1792</v>
      </c>
      <c r="AJ2126" s="53" t="s">
        <v>391</v>
      </c>
    </row>
    <row r="2127" spans="1:46" s="148" customFormat="1" ht="45">
      <c r="A2127" s="53" t="s">
        <v>1503</v>
      </c>
      <c r="B2127" s="60">
        <v>2862</v>
      </c>
      <c r="C2127" s="54">
        <v>3000560</v>
      </c>
      <c r="D2127" s="52" t="s">
        <v>465</v>
      </c>
      <c r="E2127" s="53" t="s">
        <v>83</v>
      </c>
      <c r="F2127" s="55">
        <v>41426</v>
      </c>
      <c r="G2127" s="55">
        <v>41487</v>
      </c>
      <c r="H2127" s="53" t="s">
        <v>99</v>
      </c>
      <c r="I2127" s="57">
        <v>11525.573</v>
      </c>
      <c r="J2127" s="56">
        <v>13838.735389641453</v>
      </c>
      <c r="K2127" s="56">
        <v>11525.573</v>
      </c>
      <c r="L2127" s="58">
        <v>13600176.139999999</v>
      </c>
      <c r="M2127" s="59">
        <v>41495</v>
      </c>
      <c r="N2127" s="60">
        <v>2013</v>
      </c>
      <c r="O2127" s="61">
        <v>41498</v>
      </c>
      <c r="P2127" s="60">
        <v>2013</v>
      </c>
      <c r="Q2127" s="61">
        <v>41562</v>
      </c>
      <c r="R2127" s="53" t="s">
        <v>342</v>
      </c>
      <c r="S2127" s="53"/>
      <c r="T2127" s="53" t="s">
        <v>417</v>
      </c>
      <c r="U2127" s="60">
        <v>5</v>
      </c>
      <c r="V2127" s="53">
        <v>2</v>
      </c>
      <c r="W2127" s="53" t="s">
        <v>390</v>
      </c>
      <c r="X2127" s="53"/>
      <c r="Y2127" s="367">
        <v>2720.0352279999997</v>
      </c>
      <c r="Z2127" s="367">
        <v>12571.0030413</v>
      </c>
      <c r="AA2127" s="53"/>
      <c r="AB2127" s="53" t="s">
        <v>6190</v>
      </c>
      <c r="AC2127" s="71" t="s">
        <v>1875</v>
      </c>
      <c r="AD2127" s="57">
        <v>62855.0152065</v>
      </c>
      <c r="AE2127" s="53"/>
      <c r="AF2127" s="53"/>
      <c r="AG2127" s="60">
        <v>5</v>
      </c>
      <c r="AH2127" s="367">
        <v>38026.181921999996</v>
      </c>
      <c r="AI2127" s="53" t="s">
        <v>1792</v>
      </c>
      <c r="AJ2127" s="53" t="s">
        <v>391</v>
      </c>
    </row>
    <row r="2128" spans="1:46" s="148" customFormat="1" ht="45">
      <c r="A2128" s="53" t="s">
        <v>1503</v>
      </c>
      <c r="B2128" s="60">
        <v>2863</v>
      </c>
      <c r="C2128" s="60" t="s">
        <v>3720</v>
      </c>
      <c r="D2128" s="52" t="s">
        <v>3721</v>
      </c>
      <c r="E2128" s="83" t="s">
        <v>65</v>
      </c>
      <c r="F2128" s="55">
        <v>41229</v>
      </c>
      <c r="G2128" s="55">
        <v>41309</v>
      </c>
      <c r="H2128" s="53" t="s">
        <v>99</v>
      </c>
      <c r="I2128" s="57">
        <v>2748.6073932968079</v>
      </c>
      <c r="J2128" s="56">
        <v>2711.8644067796613</v>
      </c>
      <c r="K2128" s="56">
        <v>2711.864</v>
      </c>
      <c r="L2128" s="58">
        <v>3199999.52</v>
      </c>
      <c r="M2128" s="59">
        <v>41334</v>
      </c>
      <c r="N2128" s="60">
        <v>2013</v>
      </c>
      <c r="O2128" s="61">
        <v>41334</v>
      </c>
      <c r="P2128" s="60">
        <v>2013</v>
      </c>
      <c r="Q2128" s="61">
        <v>41425</v>
      </c>
      <c r="R2128" s="53" t="s">
        <v>342</v>
      </c>
      <c r="S2128" s="53" t="s">
        <v>4381</v>
      </c>
      <c r="T2128" s="53" t="s">
        <v>417</v>
      </c>
      <c r="U2128" s="60">
        <v>6</v>
      </c>
      <c r="V2128" s="53">
        <v>2</v>
      </c>
      <c r="W2128" s="53" t="s">
        <v>390</v>
      </c>
      <c r="X2128" s="53"/>
      <c r="Y2128" s="367">
        <v>533.33325333333335</v>
      </c>
      <c r="Z2128" s="367">
        <v>10506.326666666666</v>
      </c>
      <c r="AA2128" s="53"/>
      <c r="AB2128" s="53" t="s">
        <v>4380</v>
      </c>
      <c r="AC2128" s="71" t="s">
        <v>1875</v>
      </c>
      <c r="AD2128" s="57">
        <v>63037.96</v>
      </c>
      <c r="AE2128" s="53"/>
      <c r="AF2128" s="53"/>
      <c r="AG2128" s="53" t="s">
        <v>669</v>
      </c>
      <c r="AH2128" s="367">
        <v>3234.3799999999997</v>
      </c>
      <c r="AI2128" s="53" t="s">
        <v>1792</v>
      </c>
      <c r="AJ2128" s="53" t="s">
        <v>391</v>
      </c>
    </row>
    <row r="2129" spans="1:46" s="148" customFormat="1" ht="45">
      <c r="A2129" s="53" t="s">
        <v>1503</v>
      </c>
      <c r="B2129" s="60">
        <v>2864</v>
      </c>
      <c r="C2129" s="60" t="s">
        <v>3533</v>
      </c>
      <c r="D2129" s="52" t="s">
        <v>3534</v>
      </c>
      <c r="E2129" s="53" t="s">
        <v>65</v>
      </c>
      <c r="F2129" s="55">
        <v>41229</v>
      </c>
      <c r="G2129" s="55">
        <v>41309</v>
      </c>
      <c r="H2129" s="53" t="s">
        <v>99</v>
      </c>
      <c r="I2129" s="57">
        <v>19417.543801463784</v>
      </c>
      <c r="J2129" s="56">
        <v>19157.972881355938</v>
      </c>
      <c r="K2129" s="56">
        <v>19157.972000000002</v>
      </c>
      <c r="L2129" s="58">
        <v>22606406.960000001</v>
      </c>
      <c r="M2129" s="59">
        <v>41334</v>
      </c>
      <c r="N2129" s="60">
        <v>2013</v>
      </c>
      <c r="O2129" s="61">
        <v>41334</v>
      </c>
      <c r="P2129" s="60">
        <v>2013</v>
      </c>
      <c r="Q2129" s="61">
        <v>41425</v>
      </c>
      <c r="R2129" s="53" t="s">
        <v>342</v>
      </c>
      <c r="S2129" s="53"/>
      <c r="T2129" s="53" t="s">
        <v>417</v>
      </c>
      <c r="U2129" s="60">
        <v>11</v>
      </c>
      <c r="V2129" s="53">
        <v>2</v>
      </c>
      <c r="W2129" s="53" t="s">
        <v>390</v>
      </c>
      <c r="X2129" s="53"/>
      <c r="Y2129" s="367">
        <v>2055.1279054545457</v>
      </c>
      <c r="Z2129" s="367">
        <v>5730.7236363636366</v>
      </c>
      <c r="AA2129" s="53"/>
      <c r="AB2129" s="53" t="s">
        <v>4380</v>
      </c>
      <c r="AC2129" s="71" t="s">
        <v>1875</v>
      </c>
      <c r="AD2129" s="57">
        <v>63037.96</v>
      </c>
      <c r="AE2129" s="53"/>
      <c r="AF2129" s="53"/>
      <c r="AG2129" s="53" t="s">
        <v>673</v>
      </c>
      <c r="AH2129" s="367">
        <v>3234.3799999999997</v>
      </c>
      <c r="AI2129" s="53" t="s">
        <v>1792</v>
      </c>
      <c r="AJ2129" s="53" t="s">
        <v>391</v>
      </c>
    </row>
    <row r="2130" spans="1:46" s="148" customFormat="1" ht="45">
      <c r="A2130" s="53" t="s">
        <v>1503</v>
      </c>
      <c r="B2130" s="60">
        <v>2865</v>
      </c>
      <c r="C2130" s="60" t="s">
        <v>628</v>
      </c>
      <c r="D2130" s="52" t="s">
        <v>701</v>
      </c>
      <c r="E2130" s="53" t="s">
        <v>82</v>
      </c>
      <c r="F2130" s="55">
        <v>41229</v>
      </c>
      <c r="G2130" s="55">
        <v>41309</v>
      </c>
      <c r="H2130" s="53" t="s">
        <v>99</v>
      </c>
      <c r="I2130" s="57">
        <v>1357.1249004402989</v>
      </c>
      <c r="J2130" s="56">
        <v>1338.9830508474577</v>
      </c>
      <c r="K2130" s="56">
        <v>1338.9829999999999</v>
      </c>
      <c r="L2130" s="58">
        <v>1579999.94</v>
      </c>
      <c r="M2130" s="59">
        <v>41334</v>
      </c>
      <c r="N2130" s="60">
        <v>2013</v>
      </c>
      <c r="O2130" s="61">
        <v>41334</v>
      </c>
      <c r="P2130" s="60">
        <v>2013</v>
      </c>
      <c r="Q2130" s="61">
        <v>41425</v>
      </c>
      <c r="R2130" s="53" t="s">
        <v>342</v>
      </c>
      <c r="S2130" s="53"/>
      <c r="T2130" s="53" t="s">
        <v>417</v>
      </c>
      <c r="U2130" s="60">
        <v>6</v>
      </c>
      <c r="V2130" s="53">
        <v>2</v>
      </c>
      <c r="W2130" s="53" t="s">
        <v>390</v>
      </c>
      <c r="X2130" s="53"/>
      <c r="Y2130" s="367">
        <v>263.33332333333328</v>
      </c>
      <c r="Z2130" s="367">
        <v>10506.326666666666</v>
      </c>
      <c r="AA2130" s="53"/>
      <c r="AB2130" s="53" t="s">
        <v>4380</v>
      </c>
      <c r="AC2130" s="71" t="s">
        <v>1875</v>
      </c>
      <c r="AD2130" s="57">
        <v>63037.96</v>
      </c>
      <c r="AE2130" s="53"/>
      <c r="AF2130" s="53"/>
      <c r="AG2130" s="53" t="s">
        <v>669</v>
      </c>
      <c r="AH2130" s="367">
        <v>3234.3799999999997</v>
      </c>
      <c r="AI2130" s="53" t="s">
        <v>1792</v>
      </c>
      <c r="AJ2130" s="53" t="s">
        <v>391</v>
      </c>
    </row>
    <row r="2131" spans="1:46" s="148" customFormat="1" ht="45">
      <c r="A2131" s="53" t="s">
        <v>1503</v>
      </c>
      <c r="B2131" s="60">
        <v>2866</v>
      </c>
      <c r="C2131" s="60" t="s">
        <v>594</v>
      </c>
      <c r="D2131" s="52" t="s">
        <v>702</v>
      </c>
      <c r="E2131" s="53" t="s">
        <v>83</v>
      </c>
      <c r="F2131" s="55">
        <v>41229</v>
      </c>
      <c r="G2131" s="55">
        <v>41309</v>
      </c>
      <c r="H2131" s="53" t="s">
        <v>99</v>
      </c>
      <c r="I2131" s="57">
        <v>2920.3953553778588</v>
      </c>
      <c r="J2131" s="56">
        <v>2881.3559322033898</v>
      </c>
      <c r="K2131" s="56">
        <v>2881.355</v>
      </c>
      <c r="L2131" s="58">
        <v>3399998.9</v>
      </c>
      <c r="M2131" s="59">
        <v>41334</v>
      </c>
      <c r="N2131" s="60">
        <v>2013</v>
      </c>
      <c r="O2131" s="61">
        <v>41334</v>
      </c>
      <c r="P2131" s="60">
        <v>2013</v>
      </c>
      <c r="Q2131" s="61">
        <v>41425</v>
      </c>
      <c r="R2131" s="53" t="s">
        <v>342</v>
      </c>
      <c r="S2131" s="53" t="s">
        <v>4382</v>
      </c>
      <c r="T2131" s="53" t="s">
        <v>417</v>
      </c>
      <c r="U2131" s="60">
        <v>2</v>
      </c>
      <c r="V2131" s="53">
        <v>2</v>
      </c>
      <c r="W2131" s="53" t="s">
        <v>390</v>
      </c>
      <c r="X2131" s="53"/>
      <c r="Y2131" s="367">
        <v>1699.99945</v>
      </c>
      <c r="Z2131" s="367">
        <v>31518.98</v>
      </c>
      <c r="AA2131" s="53"/>
      <c r="AB2131" s="53" t="s">
        <v>4380</v>
      </c>
      <c r="AC2131" s="71" t="s">
        <v>1875</v>
      </c>
      <c r="AD2131" s="57">
        <v>63037.96</v>
      </c>
      <c r="AE2131" s="53"/>
      <c r="AF2131" s="53"/>
      <c r="AG2131" s="53" t="s">
        <v>694</v>
      </c>
      <c r="AH2131" s="367">
        <v>3234.3799999999997</v>
      </c>
      <c r="AI2131" s="53" t="s">
        <v>1792</v>
      </c>
      <c r="AJ2131" s="53" t="s">
        <v>391</v>
      </c>
    </row>
    <row r="2132" spans="1:46" s="148" customFormat="1" ht="45">
      <c r="A2132" s="53" t="s">
        <v>1503</v>
      </c>
      <c r="B2132" s="60">
        <v>2867</v>
      </c>
      <c r="C2132" s="60">
        <v>14</v>
      </c>
      <c r="D2132" s="52" t="s">
        <v>3542</v>
      </c>
      <c r="E2132" s="53" t="s">
        <v>83</v>
      </c>
      <c r="F2132" s="55">
        <v>41229</v>
      </c>
      <c r="G2132" s="55">
        <v>41309</v>
      </c>
      <c r="H2132" s="53" t="s">
        <v>99</v>
      </c>
      <c r="I2132" s="57">
        <v>2525.2830425914426</v>
      </c>
      <c r="J2132" s="56">
        <v>2491.5254237288141</v>
      </c>
      <c r="K2132" s="56">
        <v>2491.5250000000001</v>
      </c>
      <c r="L2132" s="58">
        <v>2939999.5</v>
      </c>
      <c r="M2132" s="59">
        <v>41334</v>
      </c>
      <c r="N2132" s="60">
        <v>2013</v>
      </c>
      <c r="O2132" s="61">
        <v>41334</v>
      </c>
      <c r="P2132" s="60">
        <v>2013</v>
      </c>
      <c r="Q2132" s="61">
        <v>41425</v>
      </c>
      <c r="R2132" s="53" t="s">
        <v>342</v>
      </c>
      <c r="S2132" s="53" t="s">
        <v>4383</v>
      </c>
      <c r="T2132" s="53" t="s">
        <v>417</v>
      </c>
      <c r="U2132" s="60">
        <v>2</v>
      </c>
      <c r="V2132" s="53">
        <v>2</v>
      </c>
      <c r="W2132" s="53" t="s">
        <v>390</v>
      </c>
      <c r="X2132" s="53"/>
      <c r="Y2132" s="367">
        <v>1469.9997499999999</v>
      </c>
      <c r="Z2132" s="367">
        <v>31518.98</v>
      </c>
      <c r="AA2132" s="53"/>
      <c r="AB2132" s="53" t="s">
        <v>4380</v>
      </c>
      <c r="AC2132" s="71" t="s">
        <v>1875</v>
      </c>
      <c r="AD2132" s="57">
        <v>63037.96</v>
      </c>
      <c r="AE2132" s="53"/>
      <c r="AF2132" s="53"/>
      <c r="AG2132" s="53" t="s">
        <v>694</v>
      </c>
      <c r="AH2132" s="367">
        <v>3234.3799999999997</v>
      </c>
      <c r="AI2132" s="53" t="s">
        <v>1792</v>
      </c>
      <c r="AJ2132" s="53" t="s">
        <v>391</v>
      </c>
    </row>
    <row r="2133" spans="1:46" s="148" customFormat="1" ht="45">
      <c r="A2133" s="53" t="s">
        <v>1503</v>
      </c>
      <c r="B2133" s="60">
        <v>2868</v>
      </c>
      <c r="C2133" s="60" t="s">
        <v>623</v>
      </c>
      <c r="D2133" s="52" t="s">
        <v>624</v>
      </c>
      <c r="E2133" s="53" t="s">
        <v>82</v>
      </c>
      <c r="F2133" s="55">
        <v>41229</v>
      </c>
      <c r="G2133" s="55">
        <v>41309</v>
      </c>
      <c r="H2133" s="53" t="s">
        <v>99</v>
      </c>
      <c r="I2133" s="57">
        <v>814.89337692767117</v>
      </c>
      <c r="J2133" s="56">
        <v>804</v>
      </c>
      <c r="K2133" s="56">
        <v>804</v>
      </c>
      <c r="L2133" s="58">
        <v>948719.99999999988</v>
      </c>
      <c r="M2133" s="59">
        <v>41334</v>
      </c>
      <c r="N2133" s="60">
        <v>2013</v>
      </c>
      <c r="O2133" s="61">
        <v>41334</v>
      </c>
      <c r="P2133" s="60">
        <v>2013</v>
      </c>
      <c r="Q2133" s="61">
        <v>41425</v>
      </c>
      <c r="R2133" s="53" t="s">
        <v>342</v>
      </c>
      <c r="S2133" s="53"/>
      <c r="T2133" s="53" t="s">
        <v>417</v>
      </c>
      <c r="U2133" s="60">
        <v>24</v>
      </c>
      <c r="V2133" s="53">
        <v>2</v>
      </c>
      <c r="W2133" s="53" t="s">
        <v>390</v>
      </c>
      <c r="X2133" s="53"/>
      <c r="Y2133" s="367">
        <v>39.529999999999994</v>
      </c>
      <c r="Z2133" s="367">
        <v>2626.5816666666665</v>
      </c>
      <c r="AA2133" s="53"/>
      <c r="AB2133" s="53" t="s">
        <v>4380</v>
      </c>
      <c r="AC2133" s="71" t="s">
        <v>1875</v>
      </c>
      <c r="AD2133" s="57">
        <v>63037.96</v>
      </c>
      <c r="AE2133" s="53"/>
      <c r="AF2133" s="53"/>
      <c r="AG2133" s="53" t="s">
        <v>683</v>
      </c>
      <c r="AH2133" s="367">
        <v>3234.3799999999997</v>
      </c>
      <c r="AI2133" s="53" t="s">
        <v>1792</v>
      </c>
      <c r="AJ2133" s="53" t="s">
        <v>391</v>
      </c>
    </row>
    <row r="2134" spans="1:46" s="148" customFormat="1" ht="45">
      <c r="A2134" s="53" t="s">
        <v>1503</v>
      </c>
      <c r="B2134" s="60">
        <v>2869</v>
      </c>
      <c r="C2134" s="60" t="s">
        <v>538</v>
      </c>
      <c r="D2134" s="52" t="s">
        <v>466</v>
      </c>
      <c r="E2134" s="53" t="s">
        <v>65</v>
      </c>
      <c r="F2134" s="55">
        <v>41229</v>
      </c>
      <c r="G2134" s="55">
        <v>41309</v>
      </c>
      <c r="H2134" s="53" t="s">
        <v>99</v>
      </c>
      <c r="I2134" s="57">
        <v>13509.503257192197</v>
      </c>
      <c r="J2134" s="56">
        <v>13328.910169491526</v>
      </c>
      <c r="K2134" s="56">
        <v>13328.91</v>
      </c>
      <c r="L2134" s="58">
        <v>15728113.799999999</v>
      </c>
      <c r="M2134" s="59">
        <v>41334</v>
      </c>
      <c r="N2134" s="60">
        <v>2013</v>
      </c>
      <c r="O2134" s="61">
        <v>41334</v>
      </c>
      <c r="P2134" s="60">
        <v>2013</v>
      </c>
      <c r="Q2134" s="61">
        <v>41425</v>
      </c>
      <c r="R2134" s="53" t="s">
        <v>342</v>
      </c>
      <c r="S2134" s="53"/>
      <c r="T2134" s="53" t="s">
        <v>417</v>
      </c>
      <c r="U2134" s="60">
        <v>16</v>
      </c>
      <c r="V2134" s="53">
        <v>2</v>
      </c>
      <c r="W2134" s="53" t="s">
        <v>390</v>
      </c>
      <c r="X2134" s="53"/>
      <c r="Y2134" s="367">
        <v>983.00712499999997</v>
      </c>
      <c r="Z2134" s="367">
        <v>3939.8724999999999</v>
      </c>
      <c r="AA2134" s="53"/>
      <c r="AB2134" s="53" t="s">
        <v>4380</v>
      </c>
      <c r="AC2134" s="71" t="s">
        <v>1875</v>
      </c>
      <c r="AD2134" s="57">
        <v>63037.96</v>
      </c>
      <c r="AE2134" s="53"/>
      <c r="AF2134" s="53"/>
      <c r="AG2134" s="53" t="s">
        <v>668</v>
      </c>
      <c r="AH2134" s="367">
        <v>3234.3799999999997</v>
      </c>
      <c r="AI2134" s="53" t="s">
        <v>1792</v>
      </c>
      <c r="AJ2134" s="53" t="s">
        <v>391</v>
      </c>
    </row>
    <row r="2135" spans="1:46" s="148" customFormat="1" ht="75">
      <c r="A2135" s="53" t="s">
        <v>1503</v>
      </c>
      <c r="B2135" s="60">
        <v>2870</v>
      </c>
      <c r="C2135" s="60">
        <v>25</v>
      </c>
      <c r="D2135" s="52" t="s">
        <v>4384</v>
      </c>
      <c r="E2135" s="53" t="s">
        <v>83</v>
      </c>
      <c r="F2135" s="55">
        <v>41263</v>
      </c>
      <c r="G2135" s="55">
        <v>41343</v>
      </c>
      <c r="H2135" s="53" t="s">
        <v>99</v>
      </c>
      <c r="I2135" s="57">
        <v>7380</v>
      </c>
      <c r="J2135" s="56">
        <v>8119.9601500129638</v>
      </c>
      <c r="K2135" s="56">
        <v>7380</v>
      </c>
      <c r="L2135" s="58">
        <v>8708400</v>
      </c>
      <c r="M2135" s="59">
        <v>41365</v>
      </c>
      <c r="N2135" s="60">
        <v>2013</v>
      </c>
      <c r="O2135" s="61">
        <v>41366</v>
      </c>
      <c r="P2135" s="60">
        <v>2013</v>
      </c>
      <c r="Q2135" s="61">
        <v>41425</v>
      </c>
      <c r="R2135" s="53" t="s">
        <v>342</v>
      </c>
      <c r="S2135" s="53"/>
      <c r="T2135" s="53" t="s">
        <v>417</v>
      </c>
      <c r="U2135" s="60">
        <v>5</v>
      </c>
      <c r="V2135" s="53">
        <v>2</v>
      </c>
      <c r="W2135" s="53" t="s">
        <v>390</v>
      </c>
      <c r="X2135" s="53"/>
      <c r="Y2135" s="367">
        <v>1741.68</v>
      </c>
      <c r="Z2135" s="367">
        <v>15046.347038760001</v>
      </c>
      <c r="AA2135" s="53"/>
      <c r="AB2135" s="53" t="s">
        <v>4385</v>
      </c>
      <c r="AC2135" s="71">
        <v>41152</v>
      </c>
      <c r="AD2135" s="57">
        <v>75231.735193800007</v>
      </c>
      <c r="AE2135" s="53"/>
      <c r="AF2135" s="53"/>
      <c r="AG2135" s="53" t="s">
        <v>668</v>
      </c>
      <c r="AH2135" s="367">
        <v>46825.939999999995</v>
      </c>
      <c r="AI2135" s="53" t="s">
        <v>1792</v>
      </c>
      <c r="AJ2135" s="53" t="s">
        <v>391</v>
      </c>
    </row>
    <row r="2136" spans="1:46" s="148" customFormat="1" ht="75">
      <c r="A2136" s="53" t="s">
        <v>1503</v>
      </c>
      <c r="B2136" s="60">
        <v>2871</v>
      </c>
      <c r="C2136" s="54">
        <v>3000560</v>
      </c>
      <c r="D2136" s="52" t="s">
        <v>465</v>
      </c>
      <c r="E2136" s="53" t="s">
        <v>60</v>
      </c>
      <c r="F2136" s="55">
        <v>41234</v>
      </c>
      <c r="G2136" s="55">
        <v>41295</v>
      </c>
      <c r="H2136" s="53" t="s">
        <v>99</v>
      </c>
      <c r="I2136" s="57">
        <v>8817</v>
      </c>
      <c r="J2136" s="56">
        <v>8729.9825153145921</v>
      </c>
      <c r="K2136" s="56">
        <v>8729.982</v>
      </c>
      <c r="L2136" s="58">
        <v>10301378.76</v>
      </c>
      <c r="M2136" s="59">
        <v>41316</v>
      </c>
      <c r="N2136" s="60">
        <v>2013</v>
      </c>
      <c r="O2136" s="61">
        <v>41316</v>
      </c>
      <c r="P2136" s="60">
        <v>2013</v>
      </c>
      <c r="Q2136" s="61">
        <v>41486</v>
      </c>
      <c r="R2136" s="53" t="s">
        <v>342</v>
      </c>
      <c r="S2136" s="53"/>
      <c r="T2136" s="53" t="s">
        <v>417</v>
      </c>
      <c r="U2136" s="60">
        <v>3</v>
      </c>
      <c r="V2136" s="53">
        <v>2</v>
      </c>
      <c r="W2136" s="53" t="s">
        <v>390</v>
      </c>
      <c r="X2136" s="53"/>
      <c r="Y2136" s="367">
        <v>3433.7929199999999</v>
      </c>
      <c r="Z2136" s="367">
        <v>23537.2948</v>
      </c>
      <c r="AA2136" s="53"/>
      <c r="AB2136" s="53" t="s">
        <v>4386</v>
      </c>
      <c r="AC2136" s="71">
        <v>40543</v>
      </c>
      <c r="AD2136" s="57">
        <v>70611.884399999995</v>
      </c>
      <c r="AE2136" s="53"/>
      <c r="AF2136" s="53"/>
      <c r="AG2136" s="53" t="s">
        <v>666</v>
      </c>
      <c r="AH2136" s="367">
        <v>857.36440000000005</v>
      </c>
      <c r="AI2136" s="53" t="s">
        <v>1792</v>
      </c>
      <c r="AJ2136" s="53" t="s">
        <v>391</v>
      </c>
    </row>
    <row r="2137" spans="1:46" s="148" customFormat="1" ht="135">
      <c r="A2137" s="53" t="s">
        <v>1503</v>
      </c>
      <c r="B2137" s="60">
        <v>2872</v>
      </c>
      <c r="C2137" s="54">
        <v>3000560</v>
      </c>
      <c r="D2137" s="52" t="s">
        <v>465</v>
      </c>
      <c r="E2137" s="53" t="s">
        <v>60</v>
      </c>
      <c r="F2137" s="55">
        <v>41414</v>
      </c>
      <c r="G2137" s="55">
        <v>41474</v>
      </c>
      <c r="H2137" s="53" t="s">
        <v>119</v>
      </c>
      <c r="I2137" s="57">
        <v>368.15600000000001</v>
      </c>
      <c r="J2137" s="56">
        <v>435.29524097754251</v>
      </c>
      <c r="K2137" s="56">
        <v>368.15600000000001</v>
      </c>
      <c r="L2137" s="58">
        <v>434424.08</v>
      </c>
      <c r="M2137" s="59">
        <v>41494</v>
      </c>
      <c r="N2137" s="60">
        <v>2013</v>
      </c>
      <c r="O2137" s="61">
        <v>41494</v>
      </c>
      <c r="P2137" s="60">
        <v>2013</v>
      </c>
      <c r="Q2137" s="61">
        <v>41639</v>
      </c>
      <c r="R2137" s="53" t="s">
        <v>342</v>
      </c>
      <c r="S2137" s="53"/>
      <c r="T2137" s="53" t="s">
        <v>417</v>
      </c>
      <c r="U2137" s="60">
        <v>1</v>
      </c>
      <c r="V2137" s="53">
        <v>2</v>
      </c>
      <c r="W2137" s="53" t="s">
        <v>390</v>
      </c>
      <c r="X2137" s="53"/>
      <c r="Y2137" s="367">
        <v>434.42408</v>
      </c>
      <c r="Z2137" s="367">
        <v>1427.6584</v>
      </c>
      <c r="AA2137" s="53"/>
      <c r="AB2137" s="53" t="s">
        <v>4388</v>
      </c>
      <c r="AC2137" s="71">
        <v>41480</v>
      </c>
      <c r="AD2137" s="57">
        <v>1427.6584</v>
      </c>
      <c r="AE2137" s="53"/>
      <c r="AF2137" s="53"/>
      <c r="AG2137" s="53" t="s">
        <v>9</v>
      </c>
      <c r="AH2137" s="367">
        <v>87.623838199999994</v>
      </c>
      <c r="AI2137" s="53" t="s">
        <v>4389</v>
      </c>
      <c r="AJ2137" s="53" t="s">
        <v>1817</v>
      </c>
    </row>
    <row r="2138" spans="1:46" s="148" customFormat="1" ht="135">
      <c r="A2138" s="53" t="s">
        <v>1503</v>
      </c>
      <c r="B2138" s="60">
        <v>2873</v>
      </c>
      <c r="C2138" s="60" t="s">
        <v>628</v>
      </c>
      <c r="D2138" s="52" t="s">
        <v>701</v>
      </c>
      <c r="E2138" s="53" t="s">
        <v>82</v>
      </c>
      <c r="F2138" s="55">
        <v>41384</v>
      </c>
      <c r="G2138" s="55">
        <v>41444</v>
      </c>
      <c r="H2138" s="53" t="s">
        <v>119</v>
      </c>
      <c r="I2138" s="57">
        <v>221.72125464717885</v>
      </c>
      <c r="J2138" s="56">
        <v>218.75731694915257</v>
      </c>
      <c r="K2138" s="56">
        <v>218.75700000000001</v>
      </c>
      <c r="L2138" s="58">
        <v>258133.26</v>
      </c>
      <c r="M2138" s="59">
        <v>41464</v>
      </c>
      <c r="N2138" s="60">
        <v>2013</v>
      </c>
      <c r="O2138" s="61">
        <v>41464</v>
      </c>
      <c r="P2138" s="60">
        <v>2013</v>
      </c>
      <c r="Q2138" s="61">
        <v>41486</v>
      </c>
      <c r="R2138" s="53" t="s">
        <v>342</v>
      </c>
      <c r="S2138" s="53"/>
      <c r="T2138" s="53" t="s">
        <v>417</v>
      </c>
      <c r="U2138" s="60">
        <v>1</v>
      </c>
      <c r="V2138" s="53">
        <v>2</v>
      </c>
      <c r="W2138" s="53" t="s">
        <v>390</v>
      </c>
      <c r="X2138" s="53"/>
      <c r="Y2138" s="367">
        <v>258.13326000000001</v>
      </c>
      <c r="Z2138" s="367">
        <v>1427.6584</v>
      </c>
      <c r="AA2138" s="53"/>
      <c r="AB2138" s="53" t="s">
        <v>4388</v>
      </c>
      <c r="AC2138" s="71" t="s">
        <v>1875</v>
      </c>
      <c r="AD2138" s="57">
        <v>1427.6584</v>
      </c>
      <c r="AE2138" s="53"/>
      <c r="AF2138" s="53"/>
      <c r="AG2138" s="53" t="s">
        <v>9</v>
      </c>
      <c r="AH2138" s="367">
        <v>87.623838199999994</v>
      </c>
      <c r="AI2138" s="53" t="s">
        <v>4389</v>
      </c>
      <c r="AJ2138" s="53" t="s">
        <v>1817</v>
      </c>
    </row>
    <row r="2139" spans="1:46" s="153" customFormat="1" ht="90">
      <c r="A2139" s="53" t="s">
        <v>1503</v>
      </c>
      <c r="B2139" s="60">
        <v>2874</v>
      </c>
      <c r="C2139" s="54">
        <v>3000560</v>
      </c>
      <c r="D2139" s="52" t="s">
        <v>465</v>
      </c>
      <c r="E2139" s="53" t="s">
        <v>60</v>
      </c>
      <c r="F2139" s="55">
        <v>41414</v>
      </c>
      <c r="G2139" s="55">
        <v>41474</v>
      </c>
      <c r="H2139" s="53" t="s">
        <v>119</v>
      </c>
      <c r="I2139" s="57">
        <v>478.0019999999999</v>
      </c>
      <c r="J2139" s="56">
        <v>473.28446209429563</v>
      </c>
      <c r="K2139" s="56">
        <v>473.28399999999999</v>
      </c>
      <c r="L2139" s="58">
        <v>558475.12</v>
      </c>
      <c r="M2139" s="59">
        <v>41494</v>
      </c>
      <c r="N2139" s="60">
        <v>2013</v>
      </c>
      <c r="O2139" s="61">
        <v>41494</v>
      </c>
      <c r="P2139" s="60">
        <v>2013</v>
      </c>
      <c r="Q2139" s="61">
        <v>41639</v>
      </c>
      <c r="R2139" s="53" t="s">
        <v>342</v>
      </c>
      <c r="S2139" s="53"/>
      <c r="T2139" s="53" t="s">
        <v>417</v>
      </c>
      <c r="U2139" s="60">
        <v>1</v>
      </c>
      <c r="V2139" s="53">
        <v>2</v>
      </c>
      <c r="W2139" s="53" t="s">
        <v>390</v>
      </c>
      <c r="X2139" s="53"/>
      <c r="Y2139" s="367">
        <v>558.47511999999995</v>
      </c>
      <c r="Z2139" s="367">
        <v>1556.7001550100001</v>
      </c>
      <c r="AA2139" s="53"/>
      <c r="AB2139" s="53" t="s">
        <v>4390</v>
      </c>
      <c r="AC2139" s="71" t="s">
        <v>1875</v>
      </c>
      <c r="AD2139" s="57">
        <v>1556.7001550100001</v>
      </c>
      <c r="AE2139" s="53"/>
      <c r="AF2139" s="53"/>
      <c r="AG2139" s="53" t="s">
        <v>9</v>
      </c>
      <c r="AH2139" s="367">
        <v>94.573967399999987</v>
      </c>
      <c r="AI2139" s="53" t="s">
        <v>4389</v>
      </c>
      <c r="AJ2139" s="53" t="s">
        <v>1817</v>
      </c>
      <c r="AK2139" s="148"/>
      <c r="AL2139" s="148"/>
      <c r="AM2139" s="148"/>
      <c r="AN2139" s="148"/>
      <c r="AO2139" s="148"/>
      <c r="AP2139" s="148"/>
      <c r="AQ2139" s="148"/>
      <c r="AR2139" s="148"/>
      <c r="AS2139" s="148"/>
      <c r="AT2139" s="148"/>
    </row>
    <row r="2140" spans="1:46" s="148" customFormat="1" ht="90">
      <c r="A2140" s="53" t="s">
        <v>1503</v>
      </c>
      <c r="B2140" s="60">
        <v>2875</v>
      </c>
      <c r="C2140" s="60" t="s">
        <v>628</v>
      </c>
      <c r="D2140" s="52" t="s">
        <v>701</v>
      </c>
      <c r="E2140" s="53" t="s">
        <v>82</v>
      </c>
      <c r="F2140" s="55">
        <v>41280</v>
      </c>
      <c r="G2140" s="55">
        <v>41340</v>
      </c>
      <c r="H2140" s="53" t="s">
        <v>119</v>
      </c>
      <c r="I2140" s="57">
        <v>443.44250929435771</v>
      </c>
      <c r="J2140" s="56">
        <v>437.51463389830514</v>
      </c>
      <c r="K2140" s="56">
        <v>437.51400000000001</v>
      </c>
      <c r="L2140" s="58">
        <v>516266.52</v>
      </c>
      <c r="M2140" s="59">
        <v>41365</v>
      </c>
      <c r="N2140" s="60">
        <v>2013</v>
      </c>
      <c r="O2140" s="61">
        <v>41365</v>
      </c>
      <c r="P2140" s="60">
        <v>2013</v>
      </c>
      <c r="Q2140" s="61">
        <v>41455</v>
      </c>
      <c r="R2140" s="53" t="s">
        <v>342</v>
      </c>
      <c r="S2140" s="53"/>
      <c r="T2140" s="53" t="s">
        <v>417</v>
      </c>
      <c r="U2140" s="60">
        <v>2</v>
      </c>
      <c r="V2140" s="53">
        <v>2</v>
      </c>
      <c r="W2140" s="53" t="s">
        <v>390</v>
      </c>
      <c r="X2140" s="53"/>
      <c r="Y2140" s="367">
        <v>258.13326000000001</v>
      </c>
      <c r="Z2140" s="367">
        <v>778.35007750500006</v>
      </c>
      <c r="AA2140" s="53"/>
      <c r="AB2140" s="53" t="s">
        <v>4390</v>
      </c>
      <c r="AC2140" s="71" t="s">
        <v>1875</v>
      </c>
      <c r="AD2140" s="57">
        <v>1556.7001550100001</v>
      </c>
      <c r="AE2140" s="53"/>
      <c r="AF2140" s="53"/>
      <c r="AG2140" s="53" t="s">
        <v>694</v>
      </c>
      <c r="AH2140" s="367">
        <v>94.573967399999987</v>
      </c>
      <c r="AI2140" s="53" t="s">
        <v>4389</v>
      </c>
      <c r="AJ2140" s="53" t="s">
        <v>1817</v>
      </c>
    </row>
    <row r="2141" spans="1:46" s="148" customFormat="1" ht="60">
      <c r="A2141" s="53" t="s">
        <v>1503</v>
      </c>
      <c r="B2141" s="60">
        <v>2876</v>
      </c>
      <c r="C2141" s="54">
        <v>3000560</v>
      </c>
      <c r="D2141" s="52" t="s">
        <v>465</v>
      </c>
      <c r="E2141" s="53" t="s">
        <v>60</v>
      </c>
      <c r="F2141" s="55">
        <v>41241</v>
      </c>
      <c r="G2141" s="55">
        <v>41302</v>
      </c>
      <c r="H2141" s="53" t="s">
        <v>119</v>
      </c>
      <c r="I2141" s="57">
        <v>1040.5285799999999</v>
      </c>
      <c r="J2141" s="56">
        <v>1053.8670221236002</v>
      </c>
      <c r="K2141" s="56">
        <v>1040.528</v>
      </c>
      <c r="L2141" s="58">
        <v>1227823.04</v>
      </c>
      <c r="M2141" s="59">
        <v>41323</v>
      </c>
      <c r="N2141" s="60">
        <v>2013</v>
      </c>
      <c r="O2141" s="61">
        <v>41351</v>
      </c>
      <c r="P2141" s="60">
        <v>2013</v>
      </c>
      <c r="Q2141" s="61">
        <v>41547</v>
      </c>
      <c r="R2141" s="53" t="s">
        <v>342</v>
      </c>
      <c r="S2141" s="53" t="s">
        <v>4391</v>
      </c>
      <c r="T2141" s="53" t="s">
        <v>417</v>
      </c>
      <c r="U2141" s="60">
        <v>1</v>
      </c>
      <c r="V2141" s="53">
        <v>2</v>
      </c>
      <c r="W2141" s="53" t="s">
        <v>390</v>
      </c>
      <c r="X2141" s="53"/>
      <c r="Y2141" s="367">
        <v>1227.82304</v>
      </c>
      <c r="Z2141" s="367">
        <v>4868.0358249999999</v>
      </c>
      <c r="AA2141" s="53"/>
      <c r="AB2141" s="53" t="s">
        <v>4392</v>
      </c>
      <c r="AC2141" s="71">
        <v>40908</v>
      </c>
      <c r="AD2141" s="57">
        <v>9736.0716499999999</v>
      </c>
      <c r="AE2141" s="53"/>
      <c r="AF2141" s="53"/>
      <c r="AG2141" s="53" t="s">
        <v>694</v>
      </c>
      <c r="AH2141" s="367">
        <v>949.52001639999992</v>
      </c>
      <c r="AI2141" s="53" t="s">
        <v>4389</v>
      </c>
      <c r="AJ2141" s="53" t="s">
        <v>1817</v>
      </c>
    </row>
    <row r="2142" spans="1:46" s="148" customFormat="1" ht="60">
      <c r="A2142" s="53" t="s">
        <v>1503</v>
      </c>
      <c r="B2142" s="60">
        <v>2877</v>
      </c>
      <c r="C2142" s="60">
        <v>18</v>
      </c>
      <c r="D2142" s="52" t="s">
        <v>1505</v>
      </c>
      <c r="E2142" s="53" t="s">
        <v>60</v>
      </c>
      <c r="F2142" s="55">
        <v>41241</v>
      </c>
      <c r="G2142" s="55">
        <v>41302</v>
      </c>
      <c r="H2142" s="53" t="s">
        <v>119</v>
      </c>
      <c r="I2142" s="57">
        <v>3904.114</v>
      </c>
      <c r="J2142" s="56">
        <v>4328.6153938676498</v>
      </c>
      <c r="K2142" s="56">
        <v>3904.114</v>
      </c>
      <c r="L2142" s="58">
        <v>4606854.5199999996</v>
      </c>
      <c r="M2142" s="59">
        <v>41323</v>
      </c>
      <c r="N2142" s="60">
        <v>2013</v>
      </c>
      <c r="O2142" s="61">
        <v>41351</v>
      </c>
      <c r="P2142" s="60">
        <v>2013</v>
      </c>
      <c r="Q2142" s="61">
        <v>41455</v>
      </c>
      <c r="R2142" s="53" t="s">
        <v>342</v>
      </c>
      <c r="S2142" s="53" t="s">
        <v>4393</v>
      </c>
      <c r="T2142" s="53" t="s">
        <v>417</v>
      </c>
      <c r="U2142" s="60">
        <v>2</v>
      </c>
      <c r="V2142" s="53">
        <v>2</v>
      </c>
      <c r="W2142" s="53" t="s">
        <v>390</v>
      </c>
      <c r="X2142" s="53"/>
      <c r="Y2142" s="367">
        <v>2303.4272599999999</v>
      </c>
      <c r="Z2142" s="367">
        <v>4868.0358249999999</v>
      </c>
      <c r="AA2142" s="53"/>
      <c r="AB2142" s="53" t="s">
        <v>4394</v>
      </c>
      <c r="AC2142" s="71">
        <v>40908</v>
      </c>
      <c r="AD2142" s="57">
        <v>9736.0716499999999</v>
      </c>
      <c r="AE2142" s="53"/>
      <c r="AF2142" s="53"/>
      <c r="AG2142" s="53" t="s">
        <v>694</v>
      </c>
      <c r="AH2142" s="367">
        <v>949.52001639999992</v>
      </c>
      <c r="AI2142" s="53" t="s">
        <v>4389</v>
      </c>
      <c r="AJ2142" s="53" t="s">
        <v>1817</v>
      </c>
    </row>
    <row r="2143" spans="1:46" s="148" customFormat="1" ht="60">
      <c r="A2143" s="52" t="s">
        <v>1503</v>
      </c>
      <c r="B2143" s="53">
        <v>2879</v>
      </c>
      <c r="C2143" s="54" t="s">
        <v>694</v>
      </c>
      <c r="D2143" s="52" t="s">
        <v>1506</v>
      </c>
      <c r="E2143" s="53" t="s">
        <v>82</v>
      </c>
      <c r="F2143" s="55">
        <v>41310</v>
      </c>
      <c r="G2143" s="55">
        <v>41340</v>
      </c>
      <c r="H2143" s="53" t="s">
        <v>107</v>
      </c>
      <c r="I2143" s="57">
        <v>12.06</v>
      </c>
      <c r="J2143" s="56">
        <v>14.288328268531204</v>
      </c>
      <c r="K2143" s="56">
        <v>12.06</v>
      </c>
      <c r="L2143" s="58">
        <v>14230.800000000001</v>
      </c>
      <c r="M2143" s="59">
        <v>41365</v>
      </c>
      <c r="N2143" s="60">
        <v>2013</v>
      </c>
      <c r="O2143" s="61">
        <v>41365</v>
      </c>
      <c r="P2143" s="60">
        <v>2013</v>
      </c>
      <c r="Q2143" s="61">
        <v>41639</v>
      </c>
      <c r="R2143" s="53" t="s">
        <v>342</v>
      </c>
      <c r="S2143" s="62" t="s">
        <v>7001</v>
      </c>
      <c r="T2143" s="53" t="s">
        <v>7</v>
      </c>
      <c r="U2143" s="367">
        <v>1</v>
      </c>
      <c r="V2143" s="53">
        <v>2</v>
      </c>
      <c r="W2143" s="53" t="s">
        <v>390</v>
      </c>
      <c r="X2143" s="53"/>
      <c r="Y2143" s="367">
        <v>14.233159999999998</v>
      </c>
      <c r="Z2143" s="367">
        <v>13944.06</v>
      </c>
      <c r="AA2143" s="53"/>
      <c r="AB2143" s="62" t="s">
        <v>4395</v>
      </c>
      <c r="AC2143" s="65" t="s">
        <v>1875</v>
      </c>
      <c r="AD2143" s="66">
        <v>13944.06</v>
      </c>
      <c r="AE2143" s="53" t="s">
        <v>2063</v>
      </c>
      <c r="AF2143" s="60"/>
      <c r="AG2143" s="58"/>
      <c r="AH2143" s="367">
        <v>0</v>
      </c>
      <c r="AI2143" s="52" t="s">
        <v>658</v>
      </c>
      <c r="AJ2143" s="52" t="s">
        <v>1869</v>
      </c>
    </row>
    <row r="2144" spans="1:46" s="148" customFormat="1" ht="90">
      <c r="A2144" s="53" t="s">
        <v>1503</v>
      </c>
      <c r="B2144" s="159" t="s">
        <v>4396</v>
      </c>
      <c r="C2144" s="54">
        <v>3000560</v>
      </c>
      <c r="D2144" s="52" t="s">
        <v>465</v>
      </c>
      <c r="E2144" s="53" t="s">
        <v>82</v>
      </c>
      <c r="F2144" s="55">
        <v>41310</v>
      </c>
      <c r="G2144" s="55">
        <v>41340</v>
      </c>
      <c r="H2144" s="53" t="s">
        <v>111</v>
      </c>
      <c r="I2144" s="57">
        <v>1278.7776200000001</v>
      </c>
      <c r="J2144" s="56">
        <v>1265.6894913628414</v>
      </c>
      <c r="K2144" s="56">
        <v>1265.6890000000001</v>
      </c>
      <c r="L2144" s="58">
        <v>1493513.02</v>
      </c>
      <c r="M2144" s="59">
        <v>41365</v>
      </c>
      <c r="N2144" s="60">
        <v>2013</v>
      </c>
      <c r="O2144" s="61">
        <v>41365</v>
      </c>
      <c r="P2144" s="60">
        <v>2013</v>
      </c>
      <c r="Q2144" s="61">
        <v>41578</v>
      </c>
      <c r="R2144" s="53" t="s">
        <v>342</v>
      </c>
      <c r="S2144" s="53" t="s">
        <v>4397</v>
      </c>
      <c r="T2144" s="53" t="s">
        <v>7</v>
      </c>
      <c r="U2144" s="60">
        <v>0.22426407009247762</v>
      </c>
      <c r="V2144" s="53">
        <v>2</v>
      </c>
      <c r="W2144" s="53" t="s">
        <v>390</v>
      </c>
      <c r="X2144" s="53"/>
      <c r="Y2144" s="367">
        <v>6659.6179199999997</v>
      </c>
      <c r="Z2144" s="367">
        <v>7882.4</v>
      </c>
      <c r="AA2144" s="53"/>
      <c r="AB2144" s="53" t="s">
        <v>4398</v>
      </c>
      <c r="AC2144" s="71">
        <v>41213</v>
      </c>
      <c r="AD2144" s="57">
        <v>7882.4</v>
      </c>
      <c r="AE2144" s="53" t="s">
        <v>9</v>
      </c>
      <c r="AF2144" s="53"/>
      <c r="AG2144" s="53"/>
      <c r="AH2144" s="367">
        <v>1125.9217799999999</v>
      </c>
      <c r="AI2144" s="53" t="s">
        <v>2058</v>
      </c>
      <c r="AJ2144" s="53" t="s">
        <v>391</v>
      </c>
    </row>
    <row r="2145" spans="1:46" s="148" customFormat="1" ht="90">
      <c r="A2145" s="52" t="s">
        <v>1503</v>
      </c>
      <c r="B2145" s="60">
        <v>2881</v>
      </c>
      <c r="C2145" s="54">
        <v>3000560</v>
      </c>
      <c r="D2145" s="52" t="s">
        <v>3363</v>
      </c>
      <c r="E2145" s="53" t="s">
        <v>60</v>
      </c>
      <c r="F2145" s="55">
        <v>41384</v>
      </c>
      <c r="G2145" s="55">
        <v>41444</v>
      </c>
      <c r="H2145" s="53" t="s">
        <v>111</v>
      </c>
      <c r="I2145" s="57">
        <v>4032.4580000000001</v>
      </c>
      <c r="J2145" s="56">
        <v>4051.0818535091912</v>
      </c>
      <c r="K2145" s="56">
        <v>4032.4580000000001</v>
      </c>
      <c r="L2145" s="58">
        <v>4758300.4400000004</v>
      </c>
      <c r="M2145" s="59">
        <v>41464</v>
      </c>
      <c r="N2145" s="60">
        <v>2013</v>
      </c>
      <c r="O2145" s="61">
        <v>41464</v>
      </c>
      <c r="P2145" s="60">
        <v>2013</v>
      </c>
      <c r="Q2145" s="61">
        <v>41608</v>
      </c>
      <c r="R2145" s="53" t="s">
        <v>342</v>
      </c>
      <c r="S2145" s="62"/>
      <c r="T2145" s="53" t="s">
        <v>417</v>
      </c>
      <c r="U2145" s="367">
        <v>3</v>
      </c>
      <c r="V2145" s="53">
        <v>2</v>
      </c>
      <c r="W2145" s="53" t="s">
        <v>390</v>
      </c>
      <c r="X2145" s="53"/>
      <c r="Y2145" s="63">
        <v>1630.3446399999998</v>
      </c>
      <c r="Z2145" s="58">
        <v>4019.2669157760006</v>
      </c>
      <c r="AA2145" s="53"/>
      <c r="AB2145" s="62" t="s">
        <v>4399</v>
      </c>
      <c r="AC2145" s="65">
        <v>41374</v>
      </c>
      <c r="AD2145" s="66">
        <v>12057.800747328001</v>
      </c>
      <c r="AE2145" s="53"/>
      <c r="AF2145" s="53"/>
      <c r="AG2145" s="54">
        <v>3</v>
      </c>
      <c r="AH2145" s="367">
        <v>252.874</v>
      </c>
      <c r="AI2145" s="52" t="s">
        <v>2058</v>
      </c>
      <c r="AJ2145" s="52" t="s">
        <v>391</v>
      </c>
    </row>
    <row r="2146" spans="1:46" s="148" customFormat="1" ht="45">
      <c r="A2146" s="53" t="s">
        <v>1503</v>
      </c>
      <c r="B2146" s="60">
        <v>2883</v>
      </c>
      <c r="C2146" s="54">
        <v>3000560</v>
      </c>
      <c r="D2146" s="52" t="s">
        <v>465</v>
      </c>
      <c r="E2146" s="53" t="s">
        <v>60</v>
      </c>
      <c r="F2146" s="55">
        <v>41233</v>
      </c>
      <c r="G2146" s="55">
        <v>41294</v>
      </c>
      <c r="H2146" s="53" t="s">
        <v>99</v>
      </c>
      <c r="I2146" s="57">
        <v>3399.3641400000001</v>
      </c>
      <c r="J2146" s="56">
        <v>3404.1555269975365</v>
      </c>
      <c r="K2146" s="56">
        <v>3399.364</v>
      </c>
      <c r="L2146" s="58">
        <v>4011249.52</v>
      </c>
      <c r="M2146" s="59">
        <v>41315</v>
      </c>
      <c r="N2146" s="60">
        <v>2013</v>
      </c>
      <c r="O2146" s="61">
        <v>41315</v>
      </c>
      <c r="P2146" s="60">
        <v>2013</v>
      </c>
      <c r="Q2146" s="61">
        <v>41425</v>
      </c>
      <c r="R2146" s="53" t="s">
        <v>342</v>
      </c>
      <c r="S2146" s="53" t="s">
        <v>4400</v>
      </c>
      <c r="T2146" s="53" t="s">
        <v>417</v>
      </c>
      <c r="U2146" s="60">
        <v>47</v>
      </c>
      <c r="V2146" s="53">
        <v>2</v>
      </c>
      <c r="W2146" s="53" t="s">
        <v>390</v>
      </c>
      <c r="X2146" s="53"/>
      <c r="Y2146" s="367">
        <v>85.345734468085112</v>
      </c>
      <c r="Z2146" s="367">
        <v>3979.8453517404255</v>
      </c>
      <c r="AA2146" s="53"/>
      <c r="AB2146" s="53" t="s">
        <v>4401</v>
      </c>
      <c r="AC2146" s="71">
        <v>41182</v>
      </c>
      <c r="AD2146" s="57">
        <v>187052.7315318</v>
      </c>
      <c r="AE2146" s="53"/>
      <c r="AF2146" s="53"/>
      <c r="AG2146" s="53" t="s">
        <v>798</v>
      </c>
      <c r="AH2146" s="367">
        <v>98.599620000000002</v>
      </c>
      <c r="AI2146" s="53" t="s">
        <v>1792</v>
      </c>
      <c r="AJ2146" s="53" t="s">
        <v>391</v>
      </c>
    </row>
    <row r="2147" spans="1:46" s="148" customFormat="1" ht="45">
      <c r="A2147" s="53" t="s">
        <v>1503</v>
      </c>
      <c r="B2147" s="60">
        <v>2911</v>
      </c>
      <c r="C2147" s="60" t="s">
        <v>419</v>
      </c>
      <c r="D2147" s="52" t="s">
        <v>420</v>
      </c>
      <c r="E2147" s="53" t="s">
        <v>65</v>
      </c>
      <c r="F2147" s="55">
        <v>41310</v>
      </c>
      <c r="G2147" s="55">
        <v>41370</v>
      </c>
      <c r="H2147" s="53" t="s">
        <v>99</v>
      </c>
      <c r="I2147" s="57">
        <v>4745.8</v>
      </c>
      <c r="J2147" s="56">
        <v>4745.8</v>
      </c>
      <c r="K2147" s="56">
        <v>4745.8</v>
      </c>
      <c r="L2147" s="58">
        <v>5600044</v>
      </c>
      <c r="M2147" s="59">
        <v>41395</v>
      </c>
      <c r="N2147" s="60">
        <v>2013</v>
      </c>
      <c r="O2147" s="61">
        <v>41395</v>
      </c>
      <c r="P2147" s="60">
        <v>2013</v>
      </c>
      <c r="Q2147" s="61">
        <v>41486</v>
      </c>
      <c r="R2147" s="53" t="s">
        <v>342</v>
      </c>
      <c r="S2147" s="53" t="s">
        <v>4402</v>
      </c>
      <c r="T2147" s="53" t="s">
        <v>417</v>
      </c>
      <c r="U2147" s="60">
        <v>1</v>
      </c>
      <c r="V2147" s="53">
        <v>2</v>
      </c>
      <c r="W2147" s="53" t="s">
        <v>390</v>
      </c>
      <c r="X2147" s="53"/>
      <c r="Y2147" s="367">
        <v>5600.0439999999999</v>
      </c>
      <c r="Z2147" s="367">
        <v>236584.09999999998</v>
      </c>
      <c r="AA2147" s="53"/>
      <c r="AB2147" s="53" t="s">
        <v>3737</v>
      </c>
      <c r="AC2147" s="71" t="s">
        <v>1816</v>
      </c>
      <c r="AD2147" s="57">
        <v>236584.09999999998</v>
      </c>
      <c r="AE2147" s="53"/>
      <c r="AF2147" s="53"/>
      <c r="AG2147" s="53" t="s">
        <v>9</v>
      </c>
      <c r="AH2147" s="367">
        <v>5599</v>
      </c>
      <c r="AI2147" s="53" t="s">
        <v>1792</v>
      </c>
      <c r="AJ2147" s="53" t="s">
        <v>391</v>
      </c>
      <c r="AL2147" s="471"/>
      <c r="AM2147" s="150"/>
      <c r="AN2147" s="150"/>
      <c r="AO2147" s="150"/>
      <c r="AP2147" s="150"/>
      <c r="AQ2147" s="150"/>
      <c r="AR2147" s="150"/>
      <c r="AS2147" s="150"/>
    </row>
    <row r="2148" spans="1:46" s="148" customFormat="1" ht="45">
      <c r="A2148" s="53" t="s">
        <v>1503</v>
      </c>
      <c r="B2148" s="60">
        <v>2912</v>
      </c>
      <c r="C2148" s="60" t="s">
        <v>419</v>
      </c>
      <c r="D2148" s="52" t="s">
        <v>420</v>
      </c>
      <c r="E2148" s="53" t="s">
        <v>83</v>
      </c>
      <c r="F2148" s="55">
        <v>41310</v>
      </c>
      <c r="G2148" s="55">
        <v>41370</v>
      </c>
      <c r="H2148" s="53" t="s">
        <v>99</v>
      </c>
      <c r="I2148" s="57">
        <v>2373</v>
      </c>
      <c r="J2148" s="56">
        <v>2373</v>
      </c>
      <c r="K2148" s="56">
        <v>2373</v>
      </c>
      <c r="L2148" s="58">
        <v>2800140</v>
      </c>
      <c r="M2148" s="59">
        <v>41395</v>
      </c>
      <c r="N2148" s="60">
        <v>2013</v>
      </c>
      <c r="O2148" s="61">
        <v>41395</v>
      </c>
      <c r="P2148" s="60">
        <v>2013</v>
      </c>
      <c r="Q2148" s="61">
        <v>41486</v>
      </c>
      <c r="R2148" s="53" t="s">
        <v>342</v>
      </c>
      <c r="S2148" s="53" t="s">
        <v>4403</v>
      </c>
      <c r="T2148" s="53" t="s">
        <v>417</v>
      </c>
      <c r="U2148" s="60">
        <v>1</v>
      </c>
      <c r="V2148" s="53">
        <v>2</v>
      </c>
      <c r="W2148" s="53" t="s">
        <v>390</v>
      </c>
      <c r="X2148" s="53"/>
      <c r="Y2148" s="367">
        <v>2800.14</v>
      </c>
      <c r="Z2148" s="367">
        <v>228213.71627459998</v>
      </c>
      <c r="AA2148" s="53"/>
      <c r="AB2148" s="53" t="s">
        <v>3737</v>
      </c>
      <c r="AC2148" s="71" t="s">
        <v>1816</v>
      </c>
      <c r="AD2148" s="57">
        <v>228213.71627459998</v>
      </c>
      <c r="AE2148" s="53"/>
      <c r="AF2148" s="53"/>
      <c r="AG2148" s="53" t="s">
        <v>9</v>
      </c>
      <c r="AH2148" s="367" t="s">
        <v>2107</v>
      </c>
      <c r="AI2148" s="53" t="s">
        <v>1792</v>
      </c>
      <c r="AJ2148" s="53" t="s">
        <v>391</v>
      </c>
    </row>
    <row r="2149" spans="1:46" s="148" customFormat="1" ht="60">
      <c r="A2149" s="53" t="s">
        <v>1503</v>
      </c>
      <c r="B2149" s="60">
        <v>2917</v>
      </c>
      <c r="C2149" s="53">
        <v>3000559</v>
      </c>
      <c r="D2149" s="52" t="s">
        <v>388</v>
      </c>
      <c r="E2149" s="53" t="s">
        <v>82</v>
      </c>
      <c r="F2149" s="55">
        <v>41384</v>
      </c>
      <c r="G2149" s="55">
        <v>41414</v>
      </c>
      <c r="H2149" s="53" t="s">
        <v>99</v>
      </c>
      <c r="I2149" s="57">
        <v>2777.8380000000002</v>
      </c>
      <c r="J2149" s="56">
        <v>2790.6666871695561</v>
      </c>
      <c r="K2149" s="56">
        <v>2777.8380000000002</v>
      </c>
      <c r="L2149" s="58">
        <v>3277848.8400000003</v>
      </c>
      <c r="M2149" s="59">
        <v>41434</v>
      </c>
      <c r="N2149" s="60">
        <v>2013</v>
      </c>
      <c r="O2149" s="61">
        <v>41434</v>
      </c>
      <c r="P2149" s="60">
        <v>2013</v>
      </c>
      <c r="Q2149" s="61">
        <v>41608</v>
      </c>
      <c r="R2149" s="53" t="s">
        <v>342</v>
      </c>
      <c r="S2149" s="53"/>
      <c r="T2149" s="53" t="s">
        <v>417</v>
      </c>
      <c r="U2149" s="60">
        <v>4</v>
      </c>
      <c r="V2149" s="53">
        <v>2</v>
      </c>
      <c r="W2149" s="53" t="s">
        <v>390</v>
      </c>
      <c r="X2149" s="53"/>
      <c r="Y2149" s="367">
        <v>819.46221000000003</v>
      </c>
      <c r="Z2149" s="367">
        <v>14790.3125</v>
      </c>
      <c r="AA2149" s="53"/>
      <c r="AB2149" s="53" t="s">
        <v>4404</v>
      </c>
      <c r="AC2149" s="71" t="s">
        <v>1875</v>
      </c>
      <c r="AD2149" s="57">
        <v>59161.25</v>
      </c>
      <c r="AE2149" s="53"/>
      <c r="AF2149" s="53"/>
      <c r="AG2149" s="53" t="s">
        <v>667</v>
      </c>
      <c r="AH2149" s="367">
        <v>0</v>
      </c>
      <c r="AI2149" s="53" t="s">
        <v>1792</v>
      </c>
      <c r="AJ2149" s="53" t="s">
        <v>391</v>
      </c>
    </row>
    <row r="2150" spans="1:46" s="148" customFormat="1" ht="45">
      <c r="A2150" s="53" t="s">
        <v>1503</v>
      </c>
      <c r="B2150" s="60">
        <v>2918</v>
      </c>
      <c r="C2150" s="53">
        <v>3000559</v>
      </c>
      <c r="D2150" s="52" t="s">
        <v>388</v>
      </c>
      <c r="E2150" s="53" t="s">
        <v>82</v>
      </c>
      <c r="F2150" s="55">
        <v>41240</v>
      </c>
      <c r="G2150" s="55">
        <v>41301</v>
      </c>
      <c r="H2150" s="53" t="s">
        <v>99</v>
      </c>
      <c r="I2150" s="57">
        <v>850</v>
      </c>
      <c r="J2150" s="56">
        <v>867.69336128462442</v>
      </c>
      <c r="K2150" s="56">
        <v>850</v>
      </c>
      <c r="L2150" s="58">
        <v>1003000</v>
      </c>
      <c r="M2150" s="59">
        <v>41322</v>
      </c>
      <c r="N2150" s="60">
        <v>2013</v>
      </c>
      <c r="O2150" s="61">
        <v>41322</v>
      </c>
      <c r="P2150" s="60">
        <v>2013</v>
      </c>
      <c r="Q2150" s="61">
        <v>41455</v>
      </c>
      <c r="R2150" s="53" t="s">
        <v>342</v>
      </c>
      <c r="S2150" s="53"/>
      <c r="T2150" s="53" t="s">
        <v>417</v>
      </c>
      <c r="U2150" s="60">
        <v>1</v>
      </c>
      <c r="V2150" s="53">
        <v>2</v>
      </c>
      <c r="W2150" s="53" t="s">
        <v>390</v>
      </c>
      <c r="X2150" s="53"/>
      <c r="Y2150" s="367">
        <v>1003</v>
      </c>
      <c r="Z2150" s="367">
        <v>31978</v>
      </c>
      <c r="AA2150" s="53"/>
      <c r="AB2150" s="53" t="s">
        <v>4405</v>
      </c>
      <c r="AC2150" s="71" t="s">
        <v>1875</v>
      </c>
      <c r="AD2150" s="57">
        <v>31978</v>
      </c>
      <c r="AE2150" s="53"/>
      <c r="AF2150" s="53"/>
      <c r="AG2150" s="53" t="s">
        <v>9</v>
      </c>
      <c r="AH2150" s="367">
        <v>0</v>
      </c>
      <c r="AI2150" s="53" t="s">
        <v>1792</v>
      </c>
      <c r="AJ2150" s="53" t="s">
        <v>391</v>
      </c>
    </row>
    <row r="2151" spans="1:46" s="148" customFormat="1" ht="45">
      <c r="A2151" s="53" t="s">
        <v>1503</v>
      </c>
      <c r="B2151" s="60">
        <v>2919</v>
      </c>
      <c r="C2151" s="53">
        <v>3000559</v>
      </c>
      <c r="D2151" s="52" t="s">
        <v>388</v>
      </c>
      <c r="E2151" s="53" t="s">
        <v>60</v>
      </c>
      <c r="F2151" s="55">
        <v>41240</v>
      </c>
      <c r="G2151" s="55">
        <v>41301</v>
      </c>
      <c r="H2151" s="53" t="s">
        <v>107</v>
      </c>
      <c r="I2151" s="57">
        <v>450</v>
      </c>
      <c r="J2151" s="56">
        <v>459.3670736212718</v>
      </c>
      <c r="K2151" s="56">
        <v>450</v>
      </c>
      <c r="L2151" s="58">
        <v>531000</v>
      </c>
      <c r="M2151" s="59">
        <v>41322</v>
      </c>
      <c r="N2151" s="60">
        <v>2013</v>
      </c>
      <c r="O2151" s="61">
        <v>41322</v>
      </c>
      <c r="P2151" s="60">
        <v>2013</v>
      </c>
      <c r="Q2151" s="61">
        <v>41455</v>
      </c>
      <c r="R2151" s="53" t="s">
        <v>342</v>
      </c>
      <c r="S2151" s="53"/>
      <c r="T2151" s="53" t="s">
        <v>417</v>
      </c>
      <c r="U2151" s="60">
        <v>1</v>
      </c>
      <c r="V2151" s="53">
        <v>2</v>
      </c>
      <c r="W2151" s="53" t="s">
        <v>390</v>
      </c>
      <c r="X2151" s="53"/>
      <c r="Y2151" s="367">
        <v>531</v>
      </c>
      <c r="Z2151" s="367">
        <v>19175</v>
      </c>
      <c r="AA2151" s="53"/>
      <c r="AB2151" s="53" t="s">
        <v>4406</v>
      </c>
      <c r="AC2151" s="71" t="s">
        <v>1875</v>
      </c>
      <c r="AD2151" s="57">
        <v>19175</v>
      </c>
      <c r="AE2151" s="53"/>
      <c r="AF2151" s="53"/>
      <c r="AG2151" s="53" t="s">
        <v>9</v>
      </c>
      <c r="AH2151" s="367"/>
      <c r="AI2151" s="53" t="s">
        <v>658</v>
      </c>
      <c r="AJ2151" s="53" t="s">
        <v>391</v>
      </c>
    </row>
    <row r="2152" spans="1:46" s="148" customFormat="1" ht="60">
      <c r="A2152" s="52" t="s">
        <v>783</v>
      </c>
      <c r="B2152" s="54">
        <v>2920</v>
      </c>
      <c r="C2152" s="54">
        <v>3000559</v>
      </c>
      <c r="D2152" s="52" t="s">
        <v>388</v>
      </c>
      <c r="E2152" s="53" t="s">
        <v>60</v>
      </c>
      <c r="F2152" s="55">
        <v>41351</v>
      </c>
      <c r="G2152" s="55">
        <v>41364</v>
      </c>
      <c r="H2152" s="53" t="s">
        <v>107</v>
      </c>
      <c r="I2152" s="57">
        <v>239.96199999999999</v>
      </c>
      <c r="J2152" s="56">
        <v>244.95647282352004</v>
      </c>
      <c r="K2152" s="56">
        <v>239.96199999999999</v>
      </c>
      <c r="L2152" s="58">
        <v>283155.15999999997</v>
      </c>
      <c r="M2152" s="59">
        <v>41369</v>
      </c>
      <c r="N2152" s="78">
        <v>2013</v>
      </c>
      <c r="O2152" s="55">
        <v>41374</v>
      </c>
      <c r="P2152" s="78">
        <v>2013</v>
      </c>
      <c r="Q2152" s="55">
        <v>41394</v>
      </c>
      <c r="R2152" s="53" t="s">
        <v>342</v>
      </c>
      <c r="S2152" s="53" t="s">
        <v>4407</v>
      </c>
      <c r="T2152" s="53" t="s">
        <v>389</v>
      </c>
      <c r="U2152" s="78">
        <v>1</v>
      </c>
      <c r="V2152" s="53">
        <v>2</v>
      </c>
      <c r="W2152" s="53" t="s">
        <v>390</v>
      </c>
      <c r="X2152" s="78"/>
      <c r="Y2152" s="177">
        <v>283.15515999999997</v>
      </c>
      <c r="Z2152" s="177">
        <v>1635.5054504026309</v>
      </c>
      <c r="AA2152" s="78"/>
      <c r="AB2152" s="68" t="s">
        <v>4408</v>
      </c>
      <c r="AC2152" s="180" t="s">
        <v>1816</v>
      </c>
      <c r="AD2152" s="74">
        <v>631648.56000000006</v>
      </c>
      <c r="AE2152" s="53"/>
      <c r="AF2152" s="68">
        <v>386.21</v>
      </c>
      <c r="AG2152" s="60"/>
      <c r="AH2152" s="367">
        <v>0</v>
      </c>
      <c r="AI2152" s="68" t="s">
        <v>3793</v>
      </c>
      <c r="AJ2152" s="53" t="s">
        <v>1869</v>
      </c>
    </row>
    <row r="2153" spans="1:46" s="148" customFormat="1" ht="45">
      <c r="A2153" s="52" t="s">
        <v>783</v>
      </c>
      <c r="B2153" s="54">
        <v>2921</v>
      </c>
      <c r="C2153" s="54">
        <v>3000583</v>
      </c>
      <c r="D2153" s="52" t="s">
        <v>789</v>
      </c>
      <c r="E2153" s="53" t="s">
        <v>337</v>
      </c>
      <c r="F2153" s="55">
        <v>41351</v>
      </c>
      <c r="G2153" s="55">
        <v>41364</v>
      </c>
      <c r="H2153" s="53" t="s">
        <v>107</v>
      </c>
      <c r="I2153" s="57">
        <v>6407.64</v>
      </c>
      <c r="J2153" s="56">
        <v>6385.5917987771536</v>
      </c>
      <c r="K2153" s="56">
        <v>6385.5910000000003</v>
      </c>
      <c r="L2153" s="58">
        <v>7534997.3799999999</v>
      </c>
      <c r="M2153" s="59">
        <v>41369</v>
      </c>
      <c r="N2153" s="78">
        <v>2013</v>
      </c>
      <c r="O2153" s="55">
        <v>41374</v>
      </c>
      <c r="P2153" s="78">
        <v>2013</v>
      </c>
      <c r="Q2153" s="55">
        <v>41394</v>
      </c>
      <c r="R2153" s="53" t="s">
        <v>342</v>
      </c>
      <c r="S2153" s="53" t="s">
        <v>4409</v>
      </c>
      <c r="T2153" s="53" t="s">
        <v>389</v>
      </c>
      <c r="U2153" s="78">
        <v>1</v>
      </c>
      <c r="V2153" s="53">
        <v>2</v>
      </c>
      <c r="W2153" s="53" t="s">
        <v>390</v>
      </c>
      <c r="X2153" s="78"/>
      <c r="Y2153" s="177">
        <v>7534.9973799999998</v>
      </c>
      <c r="Z2153" s="177">
        <v>1635.5054504026309</v>
      </c>
      <c r="AA2153" s="78"/>
      <c r="AB2153" s="68" t="s">
        <v>4410</v>
      </c>
      <c r="AC2153" s="180" t="s">
        <v>1816</v>
      </c>
      <c r="AD2153" s="74">
        <v>631648.56000000006</v>
      </c>
      <c r="AE2153" s="53"/>
      <c r="AF2153" s="68">
        <v>386.21</v>
      </c>
      <c r="AG2153" s="60"/>
      <c r="AH2153" s="367">
        <v>0</v>
      </c>
      <c r="AI2153" s="68" t="s">
        <v>3793</v>
      </c>
      <c r="AJ2153" s="53" t="s">
        <v>1869</v>
      </c>
    </row>
    <row r="2154" spans="1:46" s="148" customFormat="1" ht="45">
      <c r="A2154" s="52" t="s">
        <v>783</v>
      </c>
      <c r="B2154" s="54">
        <v>2922</v>
      </c>
      <c r="C2154" s="54">
        <v>3000583</v>
      </c>
      <c r="D2154" s="52" t="s">
        <v>789</v>
      </c>
      <c r="E2154" s="53" t="s">
        <v>337</v>
      </c>
      <c r="F2154" s="55">
        <v>41351</v>
      </c>
      <c r="G2154" s="55">
        <v>41364</v>
      </c>
      <c r="H2154" s="53" t="s">
        <v>107</v>
      </c>
      <c r="I2154" s="57">
        <v>7360.0959999999995</v>
      </c>
      <c r="J2154" s="56">
        <v>7329.2567771534414</v>
      </c>
      <c r="K2154" s="56">
        <v>7329.2560000000003</v>
      </c>
      <c r="L2154" s="58">
        <v>8648522.0800000001</v>
      </c>
      <c r="M2154" s="59">
        <v>41369</v>
      </c>
      <c r="N2154" s="78">
        <v>2013</v>
      </c>
      <c r="O2154" s="55">
        <v>41374</v>
      </c>
      <c r="P2154" s="78">
        <v>2013</v>
      </c>
      <c r="Q2154" s="55">
        <v>41394</v>
      </c>
      <c r="R2154" s="53" t="s">
        <v>342</v>
      </c>
      <c r="S2154" s="53" t="s">
        <v>4411</v>
      </c>
      <c r="T2154" s="53" t="s">
        <v>389</v>
      </c>
      <c r="U2154" s="78">
        <v>1</v>
      </c>
      <c r="V2154" s="53">
        <v>2</v>
      </c>
      <c r="W2154" s="53" t="s">
        <v>390</v>
      </c>
      <c r="X2154" s="78"/>
      <c r="Y2154" s="177">
        <v>8648.5220800000006</v>
      </c>
      <c r="Z2154" s="177">
        <v>1635.5054504026309</v>
      </c>
      <c r="AA2154" s="78"/>
      <c r="AB2154" s="68" t="s">
        <v>4410</v>
      </c>
      <c r="AC2154" s="180" t="s">
        <v>1816</v>
      </c>
      <c r="AD2154" s="74">
        <v>631648.56000000006</v>
      </c>
      <c r="AE2154" s="53"/>
      <c r="AF2154" s="68">
        <v>386.21</v>
      </c>
      <c r="AG2154" s="60"/>
      <c r="AH2154" s="367">
        <v>0</v>
      </c>
      <c r="AI2154" s="68" t="s">
        <v>3793</v>
      </c>
      <c r="AJ2154" s="53" t="s">
        <v>1869</v>
      </c>
    </row>
    <row r="2155" spans="1:46" s="148" customFormat="1" ht="60">
      <c r="A2155" s="52" t="s">
        <v>783</v>
      </c>
      <c r="B2155" s="54">
        <v>2923</v>
      </c>
      <c r="C2155" s="54">
        <v>3000583</v>
      </c>
      <c r="D2155" s="52" t="s">
        <v>789</v>
      </c>
      <c r="E2155" s="53" t="s">
        <v>337</v>
      </c>
      <c r="F2155" s="55">
        <v>41351</v>
      </c>
      <c r="G2155" s="55">
        <v>41364</v>
      </c>
      <c r="H2155" s="53" t="s">
        <v>107</v>
      </c>
      <c r="I2155" s="57">
        <v>1656.1669999999999</v>
      </c>
      <c r="J2155" s="56">
        <v>1597.8891853448067</v>
      </c>
      <c r="K2155" s="56">
        <v>1597.8889999999999</v>
      </c>
      <c r="L2155" s="58">
        <v>1885509.0199999998</v>
      </c>
      <c r="M2155" s="59">
        <v>41369</v>
      </c>
      <c r="N2155" s="78">
        <v>2013</v>
      </c>
      <c r="O2155" s="55">
        <v>41374</v>
      </c>
      <c r="P2155" s="78">
        <v>2013</v>
      </c>
      <c r="Q2155" s="55">
        <v>41394</v>
      </c>
      <c r="R2155" s="53" t="s">
        <v>342</v>
      </c>
      <c r="S2155" s="62" t="s">
        <v>4412</v>
      </c>
      <c r="T2155" s="53" t="s">
        <v>389</v>
      </c>
      <c r="U2155" s="78">
        <v>1</v>
      </c>
      <c r="V2155" s="53">
        <v>2</v>
      </c>
      <c r="W2155" s="53" t="s">
        <v>390</v>
      </c>
      <c r="X2155" s="53"/>
      <c r="Y2155" s="177">
        <v>1885.5090199999997</v>
      </c>
      <c r="Z2155" s="177">
        <v>1635.5054504026309</v>
      </c>
      <c r="AA2155" s="53"/>
      <c r="AB2155" s="68" t="s">
        <v>4410</v>
      </c>
      <c r="AC2155" s="180" t="s">
        <v>1816</v>
      </c>
      <c r="AD2155" s="74">
        <v>631648.56000000006</v>
      </c>
      <c r="AE2155" s="53"/>
      <c r="AF2155" s="68">
        <v>386.21</v>
      </c>
      <c r="AG2155" s="60"/>
      <c r="AH2155" s="367">
        <v>0</v>
      </c>
      <c r="AI2155" s="68" t="s">
        <v>3793</v>
      </c>
      <c r="AJ2155" s="53" t="s">
        <v>1869</v>
      </c>
    </row>
    <row r="2156" spans="1:46" s="148" customFormat="1" ht="60">
      <c r="A2156" s="52" t="s">
        <v>1199</v>
      </c>
      <c r="B2156" s="54">
        <v>2924</v>
      </c>
      <c r="C2156" s="54">
        <v>3000560</v>
      </c>
      <c r="D2156" s="52" t="s">
        <v>465</v>
      </c>
      <c r="E2156" s="53" t="s">
        <v>83</v>
      </c>
      <c r="F2156" s="75">
        <v>41374</v>
      </c>
      <c r="G2156" s="75">
        <v>41419</v>
      </c>
      <c r="H2156" s="53" t="s">
        <v>107</v>
      </c>
      <c r="I2156" s="57">
        <v>24381.54</v>
      </c>
      <c r="J2156" s="56">
        <v>22720.913234194759</v>
      </c>
      <c r="K2156" s="56">
        <v>22720.913</v>
      </c>
      <c r="L2156" s="58">
        <v>26810677.34</v>
      </c>
      <c r="M2156" s="76">
        <v>41437</v>
      </c>
      <c r="N2156" s="60">
        <v>2013</v>
      </c>
      <c r="O2156" s="77">
        <v>41437</v>
      </c>
      <c r="P2156" s="60">
        <v>2013</v>
      </c>
      <c r="Q2156" s="77">
        <v>41547</v>
      </c>
      <c r="R2156" s="52" t="s">
        <v>342</v>
      </c>
      <c r="S2156" s="60" t="s">
        <v>4413</v>
      </c>
      <c r="T2156" s="53" t="s">
        <v>389</v>
      </c>
      <c r="U2156" s="60">
        <v>1</v>
      </c>
      <c r="V2156" s="53">
        <v>2</v>
      </c>
      <c r="W2156" s="53" t="s">
        <v>390</v>
      </c>
      <c r="X2156" s="87"/>
      <c r="Y2156" s="367">
        <v>26810.677339999998</v>
      </c>
      <c r="Z2156" s="367"/>
      <c r="AA2156" s="53"/>
      <c r="AB2156" s="53"/>
      <c r="AC2156" s="53"/>
      <c r="AD2156" s="79"/>
      <c r="AE2156" s="53"/>
      <c r="AF2156" s="53"/>
      <c r="AG2156" s="53"/>
      <c r="AH2156" s="367"/>
      <c r="AI2156" s="53"/>
      <c r="AJ2156" s="53" t="s">
        <v>689</v>
      </c>
    </row>
    <row r="2157" spans="1:46" s="148" customFormat="1" ht="105">
      <c r="A2157" s="52" t="s">
        <v>1199</v>
      </c>
      <c r="B2157" s="54">
        <v>2925</v>
      </c>
      <c r="C2157" s="54">
        <v>3000560</v>
      </c>
      <c r="D2157" s="52" t="s">
        <v>465</v>
      </c>
      <c r="E2157" s="53" t="s">
        <v>83</v>
      </c>
      <c r="F2157" s="75">
        <v>41374</v>
      </c>
      <c r="G2157" s="75">
        <v>41419</v>
      </c>
      <c r="H2157" s="53" t="s">
        <v>107</v>
      </c>
      <c r="I2157" s="57">
        <v>34943.129999999997</v>
      </c>
      <c r="J2157" s="56">
        <v>32563.971280942282</v>
      </c>
      <c r="K2157" s="56">
        <v>32563.971000000001</v>
      </c>
      <c r="L2157" s="58">
        <v>38425485.780000001</v>
      </c>
      <c r="M2157" s="76">
        <v>41437</v>
      </c>
      <c r="N2157" s="60">
        <v>2013</v>
      </c>
      <c r="O2157" s="77">
        <v>41437</v>
      </c>
      <c r="P2157" s="60">
        <v>2013</v>
      </c>
      <c r="Q2157" s="77">
        <v>41547</v>
      </c>
      <c r="R2157" s="52" t="s">
        <v>342</v>
      </c>
      <c r="S2157" s="60" t="s">
        <v>4414</v>
      </c>
      <c r="T2157" s="53" t="s">
        <v>389</v>
      </c>
      <c r="U2157" s="60">
        <v>1</v>
      </c>
      <c r="V2157" s="53">
        <v>2</v>
      </c>
      <c r="W2157" s="53" t="s">
        <v>390</v>
      </c>
      <c r="X2157" s="87"/>
      <c r="Y2157" s="367">
        <v>38425.485780000003</v>
      </c>
      <c r="Z2157" s="367"/>
      <c r="AA2157" s="53"/>
      <c r="AB2157" s="53"/>
      <c r="AC2157" s="53"/>
      <c r="AD2157" s="79"/>
      <c r="AE2157" s="53"/>
      <c r="AF2157" s="53"/>
      <c r="AG2157" s="53"/>
      <c r="AH2157" s="367"/>
      <c r="AI2157" s="53"/>
      <c r="AJ2157" s="53" t="s">
        <v>689</v>
      </c>
    </row>
    <row r="2158" spans="1:46" s="148" customFormat="1" ht="45">
      <c r="A2158" s="52" t="s">
        <v>1199</v>
      </c>
      <c r="B2158" s="54">
        <v>2926</v>
      </c>
      <c r="C2158" s="53" t="s">
        <v>630</v>
      </c>
      <c r="D2158" s="52" t="s">
        <v>631</v>
      </c>
      <c r="E2158" s="53" t="s">
        <v>60</v>
      </c>
      <c r="F2158" s="75">
        <v>41374</v>
      </c>
      <c r="G2158" s="75">
        <v>41409</v>
      </c>
      <c r="H2158" s="53" t="s">
        <v>107</v>
      </c>
      <c r="I2158" s="57">
        <v>1562.6830500000001</v>
      </c>
      <c r="J2158" s="56">
        <v>1524.5686660734136</v>
      </c>
      <c r="K2158" s="56">
        <v>1524.568</v>
      </c>
      <c r="L2158" s="58">
        <v>1798990.2399999998</v>
      </c>
      <c r="M2158" s="76">
        <v>41429</v>
      </c>
      <c r="N2158" s="60">
        <v>2013</v>
      </c>
      <c r="O2158" s="77">
        <v>41429</v>
      </c>
      <c r="P2158" s="60">
        <v>2013</v>
      </c>
      <c r="Q2158" s="77">
        <v>41474</v>
      </c>
      <c r="R2158" s="52" t="s">
        <v>342</v>
      </c>
      <c r="S2158" s="60" t="s">
        <v>4415</v>
      </c>
      <c r="T2158" s="53" t="s">
        <v>417</v>
      </c>
      <c r="U2158" s="60">
        <v>14</v>
      </c>
      <c r="V2158" s="53">
        <v>2</v>
      </c>
      <c r="W2158" s="53" t="s">
        <v>390</v>
      </c>
      <c r="X2158" s="87"/>
      <c r="Y2158" s="367">
        <v>128.49930285714285</v>
      </c>
      <c r="Z2158" s="367"/>
      <c r="AA2158" s="53"/>
      <c r="AB2158" s="53"/>
      <c r="AC2158" s="53"/>
      <c r="AD2158" s="79"/>
      <c r="AE2158" s="53"/>
      <c r="AF2158" s="53"/>
      <c r="AG2158" s="53"/>
      <c r="AH2158" s="367"/>
      <c r="AI2158" s="53"/>
      <c r="AJ2158" s="53" t="s">
        <v>689</v>
      </c>
    </row>
    <row r="2159" spans="1:46" s="148" customFormat="1" ht="45">
      <c r="A2159" s="52" t="s">
        <v>1199</v>
      </c>
      <c r="B2159" s="54">
        <v>2927</v>
      </c>
      <c r="C2159" s="53" t="s">
        <v>629</v>
      </c>
      <c r="D2159" s="52" t="s">
        <v>595</v>
      </c>
      <c r="E2159" s="53" t="s">
        <v>60</v>
      </c>
      <c r="F2159" s="75">
        <v>41374</v>
      </c>
      <c r="G2159" s="75">
        <v>41409</v>
      </c>
      <c r="H2159" s="53" t="s">
        <v>107</v>
      </c>
      <c r="I2159" s="57">
        <v>543.39831000000004</v>
      </c>
      <c r="J2159" s="56">
        <v>530.14571615769933</v>
      </c>
      <c r="K2159" s="56">
        <v>530.14499999999998</v>
      </c>
      <c r="L2159" s="58">
        <v>625571.1</v>
      </c>
      <c r="M2159" s="76">
        <v>41429</v>
      </c>
      <c r="N2159" s="60">
        <v>2013</v>
      </c>
      <c r="O2159" s="77">
        <v>41429</v>
      </c>
      <c r="P2159" s="60">
        <v>2013</v>
      </c>
      <c r="Q2159" s="77">
        <v>41474</v>
      </c>
      <c r="R2159" s="52" t="s">
        <v>342</v>
      </c>
      <c r="S2159" s="60" t="s">
        <v>4416</v>
      </c>
      <c r="T2159" s="53" t="s">
        <v>417</v>
      </c>
      <c r="U2159" s="60">
        <v>6</v>
      </c>
      <c r="V2159" s="53">
        <v>2</v>
      </c>
      <c r="W2159" s="53" t="s">
        <v>390</v>
      </c>
      <c r="X2159" s="87"/>
      <c r="Y2159" s="367">
        <v>104.26185</v>
      </c>
      <c r="Z2159" s="367"/>
      <c r="AA2159" s="53"/>
      <c r="AB2159" s="53"/>
      <c r="AC2159" s="53"/>
      <c r="AD2159" s="79"/>
      <c r="AE2159" s="53"/>
      <c r="AF2159" s="53"/>
      <c r="AG2159" s="53"/>
      <c r="AH2159" s="367"/>
      <c r="AI2159" s="53"/>
      <c r="AJ2159" s="53" t="s">
        <v>689</v>
      </c>
    </row>
    <row r="2160" spans="1:46" s="153" customFormat="1" ht="45">
      <c r="A2160" s="52" t="s">
        <v>1199</v>
      </c>
      <c r="B2160" s="54">
        <v>2928</v>
      </c>
      <c r="C2160" s="53" t="s">
        <v>632</v>
      </c>
      <c r="D2160" s="52" t="s">
        <v>596</v>
      </c>
      <c r="E2160" s="53" t="s">
        <v>60</v>
      </c>
      <c r="F2160" s="75">
        <v>41374</v>
      </c>
      <c r="G2160" s="75">
        <v>41409</v>
      </c>
      <c r="H2160" s="53" t="s">
        <v>107</v>
      </c>
      <c r="I2160" s="57">
        <v>207.81949</v>
      </c>
      <c r="J2160" s="56">
        <v>202.75132170837489</v>
      </c>
      <c r="K2160" s="56">
        <v>202.751</v>
      </c>
      <c r="L2160" s="58">
        <v>239246.18</v>
      </c>
      <c r="M2160" s="76">
        <v>41429</v>
      </c>
      <c r="N2160" s="60">
        <v>2013</v>
      </c>
      <c r="O2160" s="77">
        <v>41429</v>
      </c>
      <c r="P2160" s="60">
        <v>2013</v>
      </c>
      <c r="Q2160" s="77">
        <v>41489</v>
      </c>
      <c r="R2160" s="52" t="s">
        <v>342</v>
      </c>
      <c r="S2160" s="60" t="s">
        <v>4417</v>
      </c>
      <c r="T2160" s="53" t="s">
        <v>417</v>
      </c>
      <c r="U2160" s="60">
        <v>6</v>
      </c>
      <c r="V2160" s="53">
        <v>2</v>
      </c>
      <c r="W2160" s="53" t="s">
        <v>390</v>
      </c>
      <c r="X2160" s="87"/>
      <c r="Y2160" s="367">
        <v>39.874363333333335</v>
      </c>
      <c r="Z2160" s="367"/>
      <c r="AA2160" s="53"/>
      <c r="AB2160" s="53"/>
      <c r="AC2160" s="53"/>
      <c r="AD2160" s="79"/>
      <c r="AE2160" s="53"/>
      <c r="AF2160" s="53"/>
      <c r="AG2160" s="53"/>
      <c r="AH2160" s="367"/>
      <c r="AI2160" s="53"/>
      <c r="AJ2160" s="53" t="s">
        <v>689</v>
      </c>
      <c r="AK2160" s="148"/>
      <c r="AL2160" s="148"/>
      <c r="AM2160" s="148"/>
      <c r="AN2160" s="148"/>
      <c r="AO2160" s="148"/>
      <c r="AP2160" s="148"/>
      <c r="AQ2160" s="148"/>
      <c r="AR2160" s="148"/>
      <c r="AS2160" s="148"/>
      <c r="AT2160" s="148"/>
    </row>
    <row r="2161" spans="1:46" s="67" customFormat="1" ht="60">
      <c r="A2161" s="52" t="s">
        <v>1199</v>
      </c>
      <c r="B2161" s="54">
        <v>2929</v>
      </c>
      <c r="C2161" s="52" t="s">
        <v>538</v>
      </c>
      <c r="D2161" s="52" t="s">
        <v>466</v>
      </c>
      <c r="E2161" s="53" t="s">
        <v>60</v>
      </c>
      <c r="F2161" s="75">
        <v>41374</v>
      </c>
      <c r="G2161" s="75">
        <v>41409</v>
      </c>
      <c r="H2161" s="53" t="s">
        <v>107</v>
      </c>
      <c r="I2161" s="57">
        <v>5557.4</v>
      </c>
      <c r="J2161" s="56">
        <v>5421.8551947838841</v>
      </c>
      <c r="K2161" s="56">
        <v>5421.8549999999996</v>
      </c>
      <c r="L2161" s="58">
        <v>6397788.8999999994</v>
      </c>
      <c r="M2161" s="76">
        <v>41429</v>
      </c>
      <c r="N2161" s="60">
        <v>2013</v>
      </c>
      <c r="O2161" s="77">
        <v>41429</v>
      </c>
      <c r="P2161" s="60">
        <v>2013</v>
      </c>
      <c r="Q2161" s="77">
        <v>41489</v>
      </c>
      <c r="R2161" s="52" t="s">
        <v>342</v>
      </c>
      <c r="S2161" s="60" t="s">
        <v>4418</v>
      </c>
      <c r="T2161" s="53" t="s">
        <v>417</v>
      </c>
      <c r="U2161" s="60">
        <v>12</v>
      </c>
      <c r="V2161" s="53">
        <v>2</v>
      </c>
      <c r="W2161" s="53" t="s">
        <v>390</v>
      </c>
      <c r="X2161" s="87"/>
      <c r="Y2161" s="367">
        <v>533.14907499999993</v>
      </c>
      <c r="Z2161" s="367"/>
      <c r="AA2161" s="53"/>
      <c r="AB2161" s="53"/>
      <c r="AC2161" s="53"/>
      <c r="AD2161" s="79"/>
      <c r="AE2161" s="53"/>
      <c r="AF2161" s="53"/>
      <c r="AG2161" s="53"/>
      <c r="AH2161" s="367"/>
      <c r="AI2161" s="53"/>
      <c r="AJ2161" s="53" t="s">
        <v>689</v>
      </c>
      <c r="AK2161" s="148"/>
      <c r="AL2161" s="148"/>
      <c r="AM2161" s="148"/>
      <c r="AN2161" s="148"/>
      <c r="AO2161" s="148"/>
      <c r="AP2161" s="148"/>
      <c r="AQ2161" s="148"/>
      <c r="AR2161" s="148"/>
      <c r="AS2161" s="148"/>
      <c r="AT2161" s="148"/>
    </row>
    <row r="2162" spans="1:46" s="148" customFormat="1" ht="45">
      <c r="A2162" s="53" t="s">
        <v>1599</v>
      </c>
      <c r="B2162" s="54">
        <v>2930</v>
      </c>
      <c r="C2162" s="82">
        <v>3000560</v>
      </c>
      <c r="D2162" s="52" t="s">
        <v>4419</v>
      </c>
      <c r="E2162" s="53" t="s">
        <v>60</v>
      </c>
      <c r="F2162" s="55">
        <v>41361</v>
      </c>
      <c r="G2162" s="55">
        <v>41422</v>
      </c>
      <c r="H2162" s="53" t="s">
        <v>99</v>
      </c>
      <c r="I2162" s="57">
        <v>5978.6130999999996</v>
      </c>
      <c r="J2162" s="56">
        <v>5554.9711378576731</v>
      </c>
      <c r="K2162" s="56">
        <v>5554.9709999999995</v>
      </c>
      <c r="L2162" s="58">
        <v>6554865.7799999993</v>
      </c>
      <c r="M2162" s="59">
        <v>41450</v>
      </c>
      <c r="N2162" s="60">
        <v>2013</v>
      </c>
      <c r="O2162" s="61">
        <v>41450</v>
      </c>
      <c r="P2162" s="60">
        <v>2013</v>
      </c>
      <c r="Q2162" s="61">
        <v>41548</v>
      </c>
      <c r="R2162" s="53" t="s">
        <v>342</v>
      </c>
      <c r="S2162" s="70" t="s">
        <v>4420</v>
      </c>
      <c r="T2162" s="53" t="s">
        <v>3147</v>
      </c>
      <c r="U2162" s="53">
        <v>1</v>
      </c>
      <c r="V2162" s="53">
        <v>2</v>
      </c>
      <c r="W2162" s="53" t="s">
        <v>390</v>
      </c>
      <c r="X2162" s="53"/>
      <c r="Y2162" s="367">
        <v>6554.8657799999992</v>
      </c>
      <c r="Z2162" s="367">
        <v>29929</v>
      </c>
      <c r="AA2162" s="53"/>
      <c r="AB2162" s="53" t="s">
        <v>4421</v>
      </c>
      <c r="AC2162" s="71">
        <v>41120</v>
      </c>
      <c r="AD2162" s="57">
        <v>29929</v>
      </c>
      <c r="AE2162" s="53"/>
      <c r="AF2162" s="53"/>
      <c r="AG2162" s="60">
        <v>1</v>
      </c>
      <c r="AH2162" s="367">
        <v>0</v>
      </c>
      <c r="AI2162" s="53" t="s">
        <v>1792</v>
      </c>
      <c r="AJ2162" s="53" t="s">
        <v>391</v>
      </c>
    </row>
    <row r="2163" spans="1:46" s="148" customFormat="1" ht="45">
      <c r="A2163" s="52" t="s">
        <v>382</v>
      </c>
      <c r="B2163" s="60">
        <v>2931</v>
      </c>
      <c r="C2163" s="54">
        <v>3000560</v>
      </c>
      <c r="D2163" s="52" t="s">
        <v>465</v>
      </c>
      <c r="E2163" s="53" t="s">
        <v>60</v>
      </c>
      <c r="F2163" s="55">
        <v>41505</v>
      </c>
      <c r="G2163" s="55">
        <v>41545</v>
      </c>
      <c r="H2163" s="52" t="s">
        <v>99</v>
      </c>
      <c r="I2163" s="57">
        <v>994.03</v>
      </c>
      <c r="J2163" s="56">
        <v>1140.9109379164802</v>
      </c>
      <c r="K2163" s="56">
        <v>994.03</v>
      </c>
      <c r="L2163" s="58">
        <v>1172955.3999999999</v>
      </c>
      <c r="M2163" s="59">
        <v>41565</v>
      </c>
      <c r="N2163" s="60">
        <v>2013</v>
      </c>
      <c r="O2163" s="61">
        <v>41567</v>
      </c>
      <c r="P2163" s="60">
        <v>2013</v>
      </c>
      <c r="Q2163" s="61">
        <v>41639</v>
      </c>
      <c r="R2163" s="53" t="s">
        <v>342</v>
      </c>
      <c r="S2163" s="62" t="s">
        <v>6612</v>
      </c>
      <c r="T2163" s="53" t="s">
        <v>389</v>
      </c>
      <c r="U2163" s="58">
        <v>1</v>
      </c>
      <c r="V2163" s="53">
        <v>2</v>
      </c>
      <c r="W2163" s="53" t="s">
        <v>390</v>
      </c>
      <c r="X2163" s="53" t="s">
        <v>6613</v>
      </c>
      <c r="Y2163" s="63">
        <v>0.10289100507193871</v>
      </c>
      <c r="Z2163" s="58">
        <v>1172.9553999999998</v>
      </c>
      <c r="AA2163" s="53"/>
      <c r="AB2163" s="62" t="s">
        <v>3523</v>
      </c>
      <c r="AC2163" s="65">
        <v>41473</v>
      </c>
      <c r="AD2163" s="66">
        <v>11399.98</v>
      </c>
      <c r="AE2163" s="53"/>
      <c r="AF2163" s="53"/>
      <c r="AG2163" s="58">
        <v>1</v>
      </c>
      <c r="AH2163" s="367"/>
      <c r="AI2163" s="53" t="s">
        <v>99</v>
      </c>
      <c r="AJ2163" s="52" t="s">
        <v>391</v>
      </c>
    </row>
    <row r="2164" spans="1:46" s="148" customFormat="1" ht="76.5" customHeight="1">
      <c r="A2164" s="52" t="s">
        <v>382</v>
      </c>
      <c r="B2164" s="368">
        <v>2933</v>
      </c>
      <c r="C2164" s="60" t="s">
        <v>3533</v>
      </c>
      <c r="D2164" s="52" t="s">
        <v>3534</v>
      </c>
      <c r="E2164" s="53" t="s">
        <v>65</v>
      </c>
      <c r="F2164" s="371">
        <v>41598</v>
      </c>
      <c r="G2164" s="371">
        <v>41623</v>
      </c>
      <c r="H2164" s="371" t="s">
        <v>99</v>
      </c>
      <c r="I2164" s="79">
        <v>32021.721249999999</v>
      </c>
      <c r="J2164" s="56">
        <v>30060.762611965711</v>
      </c>
      <c r="K2164" s="56">
        <v>30060.761999999999</v>
      </c>
      <c r="L2164" s="58">
        <v>35471699.159999996</v>
      </c>
      <c r="M2164" s="372">
        <v>41638</v>
      </c>
      <c r="N2164" s="78">
        <v>2014</v>
      </c>
      <c r="O2164" s="373">
        <v>41695</v>
      </c>
      <c r="P2164" s="78">
        <v>2014</v>
      </c>
      <c r="Q2164" s="373">
        <v>41728</v>
      </c>
      <c r="R2164" s="53" t="s">
        <v>342</v>
      </c>
      <c r="S2164" s="68" t="s">
        <v>7832</v>
      </c>
      <c r="T2164" s="78" t="s">
        <v>428</v>
      </c>
      <c r="U2164" s="78">
        <v>9</v>
      </c>
      <c r="V2164" s="420">
        <v>2</v>
      </c>
      <c r="W2164" s="78" t="s">
        <v>390</v>
      </c>
      <c r="X2164" s="78"/>
      <c r="Y2164" s="177">
        <v>8.3384000118548116E-2</v>
      </c>
      <c r="Z2164" s="177">
        <v>50237.455555555556</v>
      </c>
      <c r="AA2164" s="78"/>
      <c r="AB2164" s="78" t="s">
        <v>3525</v>
      </c>
      <c r="AC2164" s="78" t="s">
        <v>1791</v>
      </c>
      <c r="AD2164" s="78">
        <v>452137.1</v>
      </c>
      <c r="AE2164" s="78"/>
      <c r="AF2164" s="78"/>
      <c r="AG2164" s="78">
        <v>9</v>
      </c>
      <c r="AH2164" s="78"/>
      <c r="AI2164" s="78" t="s">
        <v>99</v>
      </c>
      <c r="AJ2164" s="78" t="s">
        <v>391</v>
      </c>
      <c r="AL2164" s="153"/>
      <c r="AM2164" s="153"/>
      <c r="AN2164" s="153"/>
      <c r="AO2164" s="153"/>
      <c r="AP2164" s="153"/>
      <c r="AQ2164" s="153"/>
      <c r="AR2164" s="153"/>
      <c r="AS2164" s="153"/>
      <c r="AT2164" s="153"/>
    </row>
    <row r="2165" spans="1:46" s="148" customFormat="1" ht="76.5" customHeight="1">
      <c r="A2165" s="52" t="s">
        <v>382</v>
      </c>
      <c r="B2165" s="368">
        <v>2934</v>
      </c>
      <c r="C2165" s="60" t="s">
        <v>3720</v>
      </c>
      <c r="D2165" s="52" t="s">
        <v>4422</v>
      </c>
      <c r="E2165" s="78" t="s">
        <v>65</v>
      </c>
      <c r="F2165" s="371">
        <v>41598</v>
      </c>
      <c r="G2165" s="371">
        <v>41623</v>
      </c>
      <c r="H2165" s="371" t="s">
        <v>99</v>
      </c>
      <c r="I2165" s="79">
        <v>6997.5376800000004</v>
      </c>
      <c r="J2165" s="56">
        <v>5676.6600004074025</v>
      </c>
      <c r="K2165" s="56">
        <v>5676.66</v>
      </c>
      <c r="L2165" s="58">
        <v>6698458.7999999998</v>
      </c>
      <c r="M2165" s="372">
        <v>41635</v>
      </c>
      <c r="N2165" s="78">
        <v>2014</v>
      </c>
      <c r="O2165" s="373">
        <v>41695</v>
      </c>
      <c r="P2165" s="78">
        <v>2014</v>
      </c>
      <c r="Q2165" s="373">
        <v>41728</v>
      </c>
      <c r="R2165" s="53" t="s">
        <v>342</v>
      </c>
      <c r="S2165" s="68" t="s">
        <v>7833</v>
      </c>
      <c r="T2165" s="78" t="s">
        <v>428</v>
      </c>
      <c r="U2165" s="78">
        <v>12</v>
      </c>
      <c r="V2165" s="420">
        <v>2</v>
      </c>
      <c r="W2165" s="78" t="s">
        <v>390</v>
      </c>
      <c r="X2165" s="78"/>
      <c r="Y2165" s="177">
        <v>1.8221465398437775E-2</v>
      </c>
      <c r="Z2165" s="177">
        <v>37678.091666666667</v>
      </c>
      <c r="AA2165" s="78"/>
      <c r="AB2165" s="78" t="s">
        <v>3525</v>
      </c>
      <c r="AC2165" s="78" t="s">
        <v>1791</v>
      </c>
      <c r="AD2165" s="78">
        <v>452137.1</v>
      </c>
      <c r="AE2165" s="78"/>
      <c r="AF2165" s="78"/>
      <c r="AG2165" s="78">
        <v>12</v>
      </c>
      <c r="AH2165" s="78"/>
      <c r="AI2165" s="78" t="s">
        <v>99</v>
      </c>
      <c r="AJ2165" s="78" t="s">
        <v>391</v>
      </c>
      <c r="AL2165" s="153"/>
      <c r="AM2165" s="153"/>
      <c r="AN2165" s="153"/>
      <c r="AO2165" s="153"/>
      <c r="AP2165" s="153"/>
      <c r="AQ2165" s="153"/>
      <c r="AR2165" s="153"/>
      <c r="AS2165" s="153"/>
      <c r="AT2165" s="153"/>
    </row>
    <row r="2166" spans="1:46" s="148" customFormat="1" ht="76.5" customHeight="1">
      <c r="A2166" s="52" t="s">
        <v>382</v>
      </c>
      <c r="B2166" s="368">
        <v>2935</v>
      </c>
      <c r="C2166" s="60" t="s">
        <v>3720</v>
      </c>
      <c r="D2166" s="52" t="s">
        <v>4423</v>
      </c>
      <c r="E2166" s="78" t="s">
        <v>65</v>
      </c>
      <c r="F2166" s="371">
        <v>41598</v>
      </c>
      <c r="G2166" s="371">
        <v>41623</v>
      </c>
      <c r="H2166" s="371" t="s">
        <v>99</v>
      </c>
      <c r="I2166" s="79">
        <v>7644.2411070000007</v>
      </c>
      <c r="J2166" s="56">
        <v>4388.3400004956011</v>
      </c>
      <c r="K2166" s="56">
        <v>4388.34</v>
      </c>
      <c r="L2166" s="58">
        <v>5178241.1999999993</v>
      </c>
      <c r="M2166" s="372">
        <v>41635</v>
      </c>
      <c r="N2166" s="78">
        <v>2014</v>
      </c>
      <c r="O2166" s="373">
        <v>41695</v>
      </c>
      <c r="P2166" s="78">
        <v>2014</v>
      </c>
      <c r="Q2166" s="373">
        <v>41728</v>
      </c>
      <c r="R2166" s="53" t="s">
        <v>342</v>
      </c>
      <c r="S2166" s="68" t="s">
        <v>4424</v>
      </c>
      <c r="T2166" s="78" t="s">
        <v>428</v>
      </c>
      <c r="U2166" s="78">
        <v>12</v>
      </c>
      <c r="V2166" s="420">
        <v>2</v>
      </c>
      <c r="W2166" s="78" t="s">
        <v>390</v>
      </c>
      <c r="X2166" s="78"/>
      <c r="Y2166" s="177">
        <v>1.9905470657019739E-2</v>
      </c>
      <c r="Z2166" s="177">
        <v>37678.091666666667</v>
      </c>
      <c r="AA2166" s="78"/>
      <c r="AB2166" s="78" t="s">
        <v>3525</v>
      </c>
      <c r="AC2166" s="78" t="s">
        <v>1791</v>
      </c>
      <c r="AD2166" s="78">
        <v>452137.1</v>
      </c>
      <c r="AE2166" s="78"/>
      <c r="AF2166" s="78"/>
      <c r="AG2166" s="78">
        <v>12</v>
      </c>
      <c r="AH2166" s="78"/>
      <c r="AI2166" s="78" t="s">
        <v>99</v>
      </c>
      <c r="AJ2166" s="78" t="s">
        <v>391</v>
      </c>
      <c r="AL2166" s="153"/>
      <c r="AM2166" s="153"/>
      <c r="AN2166" s="153"/>
      <c r="AO2166" s="153"/>
      <c r="AP2166" s="153"/>
      <c r="AQ2166" s="153"/>
      <c r="AR2166" s="153"/>
      <c r="AS2166" s="153"/>
      <c r="AT2166" s="153"/>
    </row>
    <row r="2167" spans="1:46" s="67" customFormat="1" ht="76.5" customHeight="1">
      <c r="A2167" s="52" t="s">
        <v>382</v>
      </c>
      <c r="B2167" s="368">
        <v>2936</v>
      </c>
      <c r="C2167" s="60" t="s">
        <v>811</v>
      </c>
      <c r="D2167" s="52" t="s">
        <v>4425</v>
      </c>
      <c r="E2167" s="78" t="s">
        <v>82</v>
      </c>
      <c r="F2167" s="371">
        <v>41555</v>
      </c>
      <c r="G2167" s="371">
        <v>41615</v>
      </c>
      <c r="H2167" s="371" t="s">
        <v>99</v>
      </c>
      <c r="I2167" s="79">
        <v>13883.948820000001</v>
      </c>
      <c r="J2167" s="56">
        <v>13819.762885056842</v>
      </c>
      <c r="K2167" s="56">
        <v>13819.762000000001</v>
      </c>
      <c r="L2167" s="58">
        <v>16307319.159999998</v>
      </c>
      <c r="M2167" s="372">
        <v>41635</v>
      </c>
      <c r="N2167" s="78">
        <v>2014</v>
      </c>
      <c r="O2167" s="373">
        <v>41695</v>
      </c>
      <c r="P2167" s="78">
        <v>2014</v>
      </c>
      <c r="Q2167" s="373">
        <v>41728</v>
      </c>
      <c r="R2167" s="53" t="s">
        <v>342</v>
      </c>
      <c r="S2167" s="68" t="s">
        <v>7834</v>
      </c>
      <c r="T2167" s="78" t="s">
        <v>428</v>
      </c>
      <c r="U2167" s="78">
        <v>36</v>
      </c>
      <c r="V2167" s="420">
        <v>2</v>
      </c>
      <c r="W2167" s="78" t="s">
        <v>390</v>
      </c>
      <c r="X2167" s="78"/>
      <c r="Y2167" s="177">
        <v>3.615355898199904E-2</v>
      </c>
      <c r="Z2167" s="177">
        <v>22606.855</v>
      </c>
      <c r="AA2167" s="78"/>
      <c r="AB2167" s="78" t="s">
        <v>3525</v>
      </c>
      <c r="AC2167" s="78" t="s">
        <v>1791</v>
      </c>
      <c r="AD2167" s="78">
        <v>452137.1</v>
      </c>
      <c r="AE2167" s="78"/>
      <c r="AF2167" s="78"/>
      <c r="AG2167" s="78">
        <v>20</v>
      </c>
      <c r="AH2167" s="78"/>
      <c r="AI2167" s="78" t="s">
        <v>99</v>
      </c>
      <c r="AJ2167" s="78" t="s">
        <v>391</v>
      </c>
      <c r="AK2167" s="148"/>
      <c r="AL2167" s="153"/>
      <c r="AM2167" s="153"/>
      <c r="AN2167" s="153"/>
      <c r="AO2167" s="153"/>
      <c r="AP2167" s="153"/>
      <c r="AQ2167" s="153"/>
      <c r="AR2167" s="153"/>
      <c r="AS2167" s="153"/>
      <c r="AT2167" s="153"/>
    </row>
    <row r="2168" spans="1:46" s="148" customFormat="1" ht="76.5" customHeight="1">
      <c r="A2168" s="52" t="s">
        <v>382</v>
      </c>
      <c r="B2168" s="368">
        <v>2937</v>
      </c>
      <c r="C2168" s="60" t="s">
        <v>3537</v>
      </c>
      <c r="D2168" s="52" t="s">
        <v>3538</v>
      </c>
      <c r="E2168" s="78" t="s">
        <v>65</v>
      </c>
      <c r="F2168" s="371">
        <v>41598</v>
      </c>
      <c r="G2168" s="371">
        <v>41623</v>
      </c>
      <c r="H2168" s="371" t="s">
        <v>99</v>
      </c>
      <c r="I2168" s="79">
        <v>27945</v>
      </c>
      <c r="J2168" s="56">
        <v>21009.915352203745</v>
      </c>
      <c r="K2168" s="56">
        <v>21009.915000000001</v>
      </c>
      <c r="L2168" s="58">
        <v>24791699.699999999</v>
      </c>
      <c r="M2168" s="372">
        <v>41638</v>
      </c>
      <c r="N2168" s="78">
        <v>2014</v>
      </c>
      <c r="O2168" s="373">
        <v>41695</v>
      </c>
      <c r="P2168" s="78">
        <v>2014</v>
      </c>
      <c r="Q2168" s="373">
        <v>41728</v>
      </c>
      <c r="R2168" s="53" t="s">
        <v>342</v>
      </c>
      <c r="S2168" s="68" t="s">
        <v>4426</v>
      </c>
      <c r="T2168" s="78" t="s">
        <v>428</v>
      </c>
      <c r="U2168" s="78">
        <v>23</v>
      </c>
      <c r="V2168" s="420">
        <v>2</v>
      </c>
      <c r="W2168" s="78" t="s">
        <v>390</v>
      </c>
      <c r="X2168" s="78"/>
      <c r="Y2168" s="177">
        <v>7.2931639540307569E-2</v>
      </c>
      <c r="Z2168" s="177">
        <v>19658.134782608693</v>
      </c>
      <c r="AA2168" s="78"/>
      <c r="AB2168" s="78" t="s">
        <v>3525</v>
      </c>
      <c r="AC2168" s="78" t="s">
        <v>1791</v>
      </c>
      <c r="AD2168" s="78">
        <v>452137.1</v>
      </c>
      <c r="AE2168" s="78"/>
      <c r="AF2168" s="78"/>
      <c r="AG2168" s="78">
        <v>23</v>
      </c>
      <c r="AH2168" s="78"/>
      <c r="AI2168" s="78" t="s">
        <v>99</v>
      </c>
      <c r="AJ2168" s="78" t="s">
        <v>391</v>
      </c>
      <c r="AL2168" s="153"/>
      <c r="AM2168" s="153"/>
      <c r="AN2168" s="153"/>
      <c r="AO2168" s="153"/>
      <c r="AP2168" s="153"/>
      <c r="AQ2168" s="153"/>
      <c r="AR2168" s="153"/>
      <c r="AS2168" s="153"/>
      <c r="AT2168" s="153"/>
    </row>
    <row r="2169" spans="1:46" s="148" customFormat="1" ht="76.5" customHeight="1">
      <c r="A2169" s="52" t="s">
        <v>382</v>
      </c>
      <c r="B2169" s="368">
        <v>2938</v>
      </c>
      <c r="C2169" s="60" t="s">
        <v>591</v>
      </c>
      <c r="D2169" s="52" t="s">
        <v>788</v>
      </c>
      <c r="E2169" s="78" t="s">
        <v>82</v>
      </c>
      <c r="F2169" s="371">
        <v>41555</v>
      </c>
      <c r="G2169" s="371">
        <v>41615</v>
      </c>
      <c r="H2169" s="371" t="s">
        <v>99</v>
      </c>
      <c r="I2169" s="79">
        <v>152884.79883000004</v>
      </c>
      <c r="J2169" s="56">
        <v>137288.13658267807</v>
      </c>
      <c r="K2169" s="56">
        <v>137288.136</v>
      </c>
      <c r="L2169" s="58">
        <v>162000000.47999999</v>
      </c>
      <c r="M2169" s="372">
        <v>41635</v>
      </c>
      <c r="N2169" s="78">
        <v>2014</v>
      </c>
      <c r="O2169" s="373">
        <v>41695</v>
      </c>
      <c r="P2169" s="78">
        <v>2014</v>
      </c>
      <c r="Q2169" s="373">
        <v>41728</v>
      </c>
      <c r="R2169" s="53" t="s">
        <v>342</v>
      </c>
      <c r="S2169" s="68" t="s">
        <v>4427</v>
      </c>
      <c r="T2169" s="78" t="s">
        <v>428</v>
      </c>
      <c r="U2169" s="78">
        <v>187</v>
      </c>
      <c r="V2169" s="420">
        <v>2</v>
      </c>
      <c r="W2169" s="78" t="s">
        <v>390</v>
      </c>
      <c r="X2169" s="78"/>
      <c r="Y2169" s="177">
        <v>0.39810933453237962</v>
      </c>
      <c r="Z2169" s="177">
        <v>2417.8454545454542</v>
      </c>
      <c r="AA2169" s="78"/>
      <c r="AB2169" s="78" t="s">
        <v>3525</v>
      </c>
      <c r="AC2169" s="78" t="s">
        <v>1791</v>
      </c>
      <c r="AD2169" s="78">
        <v>452137.1</v>
      </c>
      <c r="AE2169" s="78"/>
      <c r="AF2169" s="78"/>
      <c r="AG2169" s="78">
        <v>187</v>
      </c>
      <c r="AH2169" s="78"/>
      <c r="AI2169" s="78" t="s">
        <v>99</v>
      </c>
      <c r="AJ2169" s="78" t="s">
        <v>391</v>
      </c>
      <c r="AL2169" s="153"/>
      <c r="AM2169" s="153"/>
      <c r="AN2169" s="153"/>
      <c r="AO2169" s="153"/>
      <c r="AP2169" s="153"/>
      <c r="AQ2169" s="153"/>
      <c r="AR2169" s="153"/>
      <c r="AS2169" s="153"/>
      <c r="AT2169" s="153"/>
    </row>
    <row r="2170" spans="1:46" s="148" customFormat="1" ht="76.5" customHeight="1">
      <c r="A2170" s="52" t="s">
        <v>382</v>
      </c>
      <c r="B2170" s="368">
        <v>2939</v>
      </c>
      <c r="C2170" s="60">
        <v>14</v>
      </c>
      <c r="D2170" s="52" t="s">
        <v>3542</v>
      </c>
      <c r="E2170" s="78" t="s">
        <v>83</v>
      </c>
      <c r="F2170" s="371">
        <v>41555</v>
      </c>
      <c r="G2170" s="371">
        <v>41615</v>
      </c>
      <c r="H2170" s="371" t="s">
        <v>99</v>
      </c>
      <c r="I2170" s="79">
        <v>23823.262719999999</v>
      </c>
      <c r="J2170" s="56">
        <v>20286.408574153495</v>
      </c>
      <c r="K2170" s="56">
        <v>20286.407999999999</v>
      </c>
      <c r="L2170" s="58">
        <v>23937961.439999998</v>
      </c>
      <c r="M2170" s="372">
        <v>41635</v>
      </c>
      <c r="N2170" s="78">
        <v>2014</v>
      </c>
      <c r="O2170" s="373">
        <v>41695</v>
      </c>
      <c r="P2170" s="78">
        <v>2014</v>
      </c>
      <c r="Q2170" s="373">
        <v>41728</v>
      </c>
      <c r="R2170" s="53" t="s">
        <v>342</v>
      </c>
      <c r="S2170" s="68" t="s">
        <v>7835</v>
      </c>
      <c r="T2170" s="78" t="s">
        <v>428</v>
      </c>
      <c r="U2170" s="78">
        <v>8</v>
      </c>
      <c r="V2170" s="420">
        <v>2</v>
      </c>
      <c r="W2170" s="78" t="s">
        <v>390</v>
      </c>
      <c r="X2170" s="78"/>
      <c r="Y2170" s="177">
        <v>5.3081244602577397E-2</v>
      </c>
      <c r="Z2170" s="177">
        <v>56517.137499999997</v>
      </c>
      <c r="AA2170" s="78"/>
      <c r="AB2170" s="78" t="s">
        <v>3525</v>
      </c>
      <c r="AC2170" s="78" t="s">
        <v>1791</v>
      </c>
      <c r="AD2170" s="78">
        <v>452137.1</v>
      </c>
      <c r="AE2170" s="78"/>
      <c r="AF2170" s="78"/>
      <c r="AG2170" s="78">
        <v>8</v>
      </c>
      <c r="AH2170" s="78"/>
      <c r="AI2170" s="78" t="s">
        <v>99</v>
      </c>
      <c r="AJ2170" s="78" t="s">
        <v>391</v>
      </c>
      <c r="AL2170" s="153"/>
      <c r="AM2170" s="153"/>
      <c r="AN2170" s="153"/>
      <c r="AO2170" s="153"/>
      <c r="AP2170" s="153"/>
      <c r="AQ2170" s="153"/>
      <c r="AR2170" s="153"/>
      <c r="AS2170" s="153"/>
      <c r="AT2170" s="153"/>
    </row>
    <row r="2171" spans="1:46" s="148" customFormat="1" ht="120">
      <c r="A2171" s="52" t="s">
        <v>382</v>
      </c>
      <c r="B2171" s="368">
        <v>2940</v>
      </c>
      <c r="C2171" s="60" t="s">
        <v>594</v>
      </c>
      <c r="D2171" s="52" t="s">
        <v>702</v>
      </c>
      <c r="E2171" s="53" t="s">
        <v>65</v>
      </c>
      <c r="F2171" s="371">
        <v>41598</v>
      </c>
      <c r="G2171" s="371">
        <v>41623</v>
      </c>
      <c r="H2171" s="371" t="s">
        <v>99</v>
      </c>
      <c r="I2171" s="79">
        <v>20623.956600000001</v>
      </c>
      <c r="J2171" s="56">
        <v>18179.2419923856</v>
      </c>
      <c r="K2171" s="56">
        <v>18179.241000000002</v>
      </c>
      <c r="L2171" s="58">
        <v>21451504.380000003</v>
      </c>
      <c r="M2171" s="372">
        <v>41638</v>
      </c>
      <c r="N2171" s="78">
        <v>2014</v>
      </c>
      <c r="O2171" s="373">
        <v>41695</v>
      </c>
      <c r="P2171" s="78">
        <v>2014</v>
      </c>
      <c r="Q2171" s="373">
        <v>41728</v>
      </c>
      <c r="R2171" s="53" t="s">
        <v>342</v>
      </c>
      <c r="S2171" s="68" t="s">
        <v>4428</v>
      </c>
      <c r="T2171" s="78" t="s">
        <v>428</v>
      </c>
      <c r="U2171" s="78">
        <v>10</v>
      </c>
      <c r="V2171" s="420">
        <v>2</v>
      </c>
      <c r="W2171" s="78" t="s">
        <v>390</v>
      </c>
      <c r="X2171" s="78"/>
      <c r="Y2171" s="177">
        <v>5.3224917583626741E-2</v>
      </c>
      <c r="Z2171" s="177">
        <v>45213.71</v>
      </c>
      <c r="AA2171" s="78"/>
      <c r="AB2171" s="78" t="s">
        <v>3525</v>
      </c>
      <c r="AC2171" s="78" t="s">
        <v>1791</v>
      </c>
      <c r="AD2171" s="78">
        <v>452137.1</v>
      </c>
      <c r="AE2171" s="78"/>
      <c r="AF2171" s="78"/>
      <c r="AG2171" s="78">
        <v>10</v>
      </c>
      <c r="AH2171" s="78"/>
      <c r="AI2171" s="78" t="s">
        <v>99</v>
      </c>
      <c r="AJ2171" s="78" t="s">
        <v>391</v>
      </c>
      <c r="AL2171" s="153"/>
      <c r="AM2171" s="153"/>
      <c r="AN2171" s="153"/>
      <c r="AO2171" s="153"/>
      <c r="AP2171" s="153"/>
      <c r="AQ2171" s="153"/>
      <c r="AR2171" s="153"/>
      <c r="AS2171" s="153"/>
      <c r="AT2171" s="153"/>
    </row>
    <row r="2172" spans="1:46" s="67" customFormat="1" ht="120">
      <c r="A2172" s="52" t="s">
        <v>382</v>
      </c>
      <c r="B2172" s="368">
        <v>2941</v>
      </c>
      <c r="C2172" s="60">
        <v>6</v>
      </c>
      <c r="D2172" s="52" t="s">
        <v>3611</v>
      </c>
      <c r="E2172" s="53" t="s">
        <v>65</v>
      </c>
      <c r="F2172" s="371">
        <v>41598</v>
      </c>
      <c r="G2172" s="371">
        <v>41623</v>
      </c>
      <c r="H2172" s="371" t="s">
        <v>99</v>
      </c>
      <c r="I2172" s="79">
        <v>79759.740480000008</v>
      </c>
      <c r="J2172" s="56">
        <v>70983.496904980202</v>
      </c>
      <c r="K2172" s="56">
        <v>70983.495999999999</v>
      </c>
      <c r="L2172" s="58">
        <v>83760525.280000001</v>
      </c>
      <c r="M2172" s="372">
        <v>41638</v>
      </c>
      <c r="N2172" s="78">
        <v>2014</v>
      </c>
      <c r="O2172" s="373">
        <v>41695</v>
      </c>
      <c r="P2172" s="78">
        <v>2014</v>
      </c>
      <c r="Q2172" s="373">
        <v>41728</v>
      </c>
      <c r="R2172" s="53" t="s">
        <v>342</v>
      </c>
      <c r="S2172" s="68" t="s">
        <v>7836</v>
      </c>
      <c r="T2172" s="78" t="s">
        <v>818</v>
      </c>
      <c r="U2172" s="78">
        <v>6</v>
      </c>
      <c r="V2172" s="420">
        <v>2</v>
      </c>
      <c r="W2172" s="78" t="s">
        <v>390</v>
      </c>
      <c r="X2172" s="78"/>
      <c r="Y2172" s="177">
        <v>0.2058385639223147</v>
      </c>
      <c r="Z2172" s="177">
        <v>75356.183333333334</v>
      </c>
      <c r="AA2172" s="78"/>
      <c r="AB2172" s="78" t="s">
        <v>3525</v>
      </c>
      <c r="AC2172" s="78" t="s">
        <v>1791</v>
      </c>
      <c r="AD2172" s="78">
        <v>452137.1</v>
      </c>
      <c r="AE2172" s="78"/>
      <c r="AF2172" s="78"/>
      <c r="AG2172" s="78">
        <v>6</v>
      </c>
      <c r="AH2172" s="78"/>
      <c r="AI2172" s="78" t="s">
        <v>99</v>
      </c>
      <c r="AJ2172" s="78" t="s">
        <v>391</v>
      </c>
      <c r="AK2172" s="148"/>
      <c r="AL2172" s="153"/>
      <c r="AM2172" s="153"/>
      <c r="AN2172" s="153"/>
      <c r="AO2172" s="153"/>
      <c r="AP2172" s="153"/>
      <c r="AQ2172" s="153"/>
      <c r="AR2172" s="153"/>
      <c r="AS2172" s="153"/>
      <c r="AT2172" s="153"/>
    </row>
    <row r="2173" spans="1:46" s="67" customFormat="1" ht="120">
      <c r="A2173" s="52" t="s">
        <v>382</v>
      </c>
      <c r="B2173" s="368">
        <v>2942</v>
      </c>
      <c r="C2173" s="60" t="s">
        <v>593</v>
      </c>
      <c r="D2173" s="52" t="s">
        <v>4429</v>
      </c>
      <c r="E2173" s="78" t="s">
        <v>60</v>
      </c>
      <c r="F2173" s="371">
        <v>41598</v>
      </c>
      <c r="G2173" s="371">
        <v>41623</v>
      </c>
      <c r="H2173" s="371" t="s">
        <v>99</v>
      </c>
      <c r="I2173" s="79">
        <v>3478.5178799999999</v>
      </c>
      <c r="J2173" s="56">
        <v>2665.2542639932803</v>
      </c>
      <c r="K2173" s="56">
        <v>2665.2539999999999</v>
      </c>
      <c r="L2173" s="58">
        <v>3144999.7199999997</v>
      </c>
      <c r="M2173" s="372">
        <v>41635</v>
      </c>
      <c r="N2173" s="78">
        <v>2014</v>
      </c>
      <c r="O2173" s="373">
        <v>41695</v>
      </c>
      <c r="P2173" s="78">
        <v>2014</v>
      </c>
      <c r="Q2173" s="373">
        <v>41728</v>
      </c>
      <c r="R2173" s="53" t="s">
        <v>342</v>
      </c>
      <c r="S2173" s="68" t="s">
        <v>4430</v>
      </c>
      <c r="T2173" s="78" t="s">
        <v>428</v>
      </c>
      <c r="U2173" s="78">
        <v>3</v>
      </c>
      <c r="V2173" s="420">
        <v>2</v>
      </c>
      <c r="W2173" s="78" t="s">
        <v>390</v>
      </c>
      <c r="X2173" s="78"/>
      <c r="Y2173" s="177">
        <v>6.9558548210266313E-3</v>
      </c>
      <c r="Z2173" s="177">
        <v>150712.36666666667</v>
      </c>
      <c r="AA2173" s="78"/>
      <c r="AB2173" s="78" t="s">
        <v>3525</v>
      </c>
      <c r="AC2173" s="78" t="s">
        <v>1791</v>
      </c>
      <c r="AD2173" s="78">
        <v>452137.1</v>
      </c>
      <c r="AE2173" s="78"/>
      <c r="AF2173" s="78"/>
      <c r="AG2173" s="78">
        <v>3</v>
      </c>
      <c r="AH2173" s="78"/>
      <c r="AI2173" s="78" t="s">
        <v>99</v>
      </c>
      <c r="AJ2173" s="78" t="s">
        <v>391</v>
      </c>
      <c r="AK2173" s="148"/>
      <c r="AL2173" s="153"/>
      <c r="AM2173" s="153"/>
      <c r="AN2173" s="153"/>
      <c r="AO2173" s="153"/>
      <c r="AP2173" s="153"/>
      <c r="AQ2173" s="153"/>
      <c r="AR2173" s="153"/>
      <c r="AS2173" s="153"/>
      <c r="AT2173" s="153"/>
    </row>
    <row r="2174" spans="1:46" s="148" customFormat="1" ht="135">
      <c r="A2174" s="52" t="s">
        <v>382</v>
      </c>
      <c r="B2174" s="368">
        <v>2943</v>
      </c>
      <c r="C2174" s="60" t="s">
        <v>592</v>
      </c>
      <c r="D2174" s="52" t="s">
        <v>996</v>
      </c>
      <c r="E2174" s="78" t="s">
        <v>60</v>
      </c>
      <c r="F2174" s="371">
        <v>41598</v>
      </c>
      <c r="G2174" s="371">
        <v>41623</v>
      </c>
      <c r="H2174" s="371" t="s">
        <v>99</v>
      </c>
      <c r="I2174" s="79">
        <v>7366.3418000000001</v>
      </c>
      <c r="J2174" s="56">
        <v>7349.842875521831</v>
      </c>
      <c r="K2174" s="56">
        <v>7349.8419999999996</v>
      </c>
      <c r="L2174" s="58">
        <v>8672813.5599999987</v>
      </c>
      <c r="M2174" s="372">
        <v>41635</v>
      </c>
      <c r="N2174" s="78">
        <v>2014</v>
      </c>
      <c r="O2174" s="373">
        <v>41695</v>
      </c>
      <c r="P2174" s="78">
        <v>2014</v>
      </c>
      <c r="Q2174" s="373">
        <v>41728</v>
      </c>
      <c r="R2174" s="53" t="s">
        <v>342</v>
      </c>
      <c r="S2174" s="68" t="s">
        <v>7837</v>
      </c>
      <c r="T2174" s="78" t="s">
        <v>818</v>
      </c>
      <c r="U2174" s="78">
        <v>4</v>
      </c>
      <c r="V2174" s="420">
        <v>2</v>
      </c>
      <c r="W2174" s="78" t="s">
        <v>390</v>
      </c>
      <c r="X2174" s="78"/>
      <c r="Y2174" s="177">
        <v>4.0238931318606112E-2</v>
      </c>
      <c r="Z2174" s="177">
        <v>53883.224999999999</v>
      </c>
      <c r="AA2174" s="78"/>
      <c r="AB2174" s="78" t="s">
        <v>7838</v>
      </c>
      <c r="AC2174" s="78" t="s">
        <v>1791</v>
      </c>
      <c r="AD2174" s="78">
        <v>215532.9</v>
      </c>
      <c r="AE2174" s="78"/>
      <c r="AF2174" s="78"/>
      <c r="AG2174" s="78">
        <v>4</v>
      </c>
      <c r="AH2174" s="78"/>
      <c r="AI2174" s="78" t="s">
        <v>99</v>
      </c>
      <c r="AJ2174" s="78" t="s">
        <v>391</v>
      </c>
      <c r="AL2174" s="153"/>
      <c r="AM2174" s="153"/>
      <c r="AN2174" s="153"/>
      <c r="AO2174" s="153"/>
      <c r="AP2174" s="153"/>
      <c r="AQ2174" s="153"/>
      <c r="AR2174" s="153"/>
      <c r="AS2174" s="153"/>
      <c r="AT2174" s="153"/>
    </row>
    <row r="2175" spans="1:46" s="148" customFormat="1" ht="120">
      <c r="A2175" s="52" t="s">
        <v>382</v>
      </c>
      <c r="B2175" s="368">
        <v>2944</v>
      </c>
      <c r="C2175" s="60" t="s">
        <v>538</v>
      </c>
      <c r="D2175" s="52" t="s">
        <v>466</v>
      </c>
      <c r="E2175" s="53" t="s">
        <v>65</v>
      </c>
      <c r="F2175" s="371">
        <v>41598</v>
      </c>
      <c r="G2175" s="371">
        <v>41623</v>
      </c>
      <c r="H2175" s="371" t="s">
        <v>99</v>
      </c>
      <c r="I2175" s="79">
        <v>89986.247749999995</v>
      </c>
      <c r="J2175" s="56">
        <v>88983.050869795625</v>
      </c>
      <c r="K2175" s="56">
        <v>88983.05</v>
      </c>
      <c r="L2175" s="58">
        <v>104999999</v>
      </c>
      <c r="M2175" s="372">
        <v>41638</v>
      </c>
      <c r="N2175" s="78">
        <v>2014</v>
      </c>
      <c r="O2175" s="373">
        <v>41650</v>
      </c>
      <c r="P2175" s="78">
        <v>2014</v>
      </c>
      <c r="Q2175" s="373">
        <v>41728</v>
      </c>
      <c r="R2175" s="53" t="s">
        <v>342</v>
      </c>
      <c r="S2175" s="68" t="s">
        <v>4431</v>
      </c>
      <c r="T2175" s="78" t="s">
        <v>428</v>
      </c>
      <c r="U2175" s="78">
        <v>102</v>
      </c>
      <c r="V2175" s="420">
        <v>2</v>
      </c>
      <c r="W2175" s="78" t="s">
        <v>390</v>
      </c>
      <c r="X2175" s="78"/>
      <c r="Y2175" s="177">
        <v>0.23223044517868585</v>
      </c>
      <c r="Z2175" s="177">
        <v>4809.9691489361703</v>
      </c>
      <c r="AA2175" s="78"/>
      <c r="AB2175" s="78" t="s">
        <v>3525</v>
      </c>
      <c r="AC2175" s="78" t="s">
        <v>1791</v>
      </c>
      <c r="AD2175" s="78">
        <v>452137.1</v>
      </c>
      <c r="AE2175" s="78"/>
      <c r="AF2175" s="78"/>
      <c r="AG2175" s="78">
        <v>94</v>
      </c>
      <c r="AH2175" s="78"/>
      <c r="AI2175" s="78" t="s">
        <v>99</v>
      </c>
      <c r="AJ2175" s="78" t="s">
        <v>391</v>
      </c>
      <c r="AL2175" s="153"/>
      <c r="AM2175" s="153"/>
      <c r="AN2175" s="153"/>
      <c r="AO2175" s="153"/>
      <c r="AP2175" s="153"/>
      <c r="AQ2175" s="153"/>
      <c r="AR2175" s="153"/>
      <c r="AS2175" s="153"/>
      <c r="AT2175" s="153"/>
    </row>
    <row r="2176" spans="1:46" s="148" customFormat="1" ht="45">
      <c r="A2176" s="52" t="s">
        <v>382</v>
      </c>
      <c r="B2176" s="60">
        <v>2945</v>
      </c>
      <c r="C2176" s="54">
        <v>3000560</v>
      </c>
      <c r="D2176" s="52" t="s">
        <v>465</v>
      </c>
      <c r="E2176" s="53" t="s">
        <v>82</v>
      </c>
      <c r="F2176" s="55">
        <v>41365</v>
      </c>
      <c r="G2176" s="55">
        <v>41405</v>
      </c>
      <c r="H2176" s="52" t="s">
        <v>99</v>
      </c>
      <c r="I2176" s="57">
        <v>680.92118000000005</v>
      </c>
      <c r="J2176" s="56">
        <v>668.1563696123028</v>
      </c>
      <c r="K2176" s="56">
        <v>668.15599999999995</v>
      </c>
      <c r="L2176" s="58">
        <v>788424.07999999984</v>
      </c>
      <c r="M2176" s="59">
        <v>41425</v>
      </c>
      <c r="N2176" s="60">
        <v>2013</v>
      </c>
      <c r="O2176" s="61">
        <v>41427</v>
      </c>
      <c r="P2176" s="60">
        <v>2013</v>
      </c>
      <c r="Q2176" s="61">
        <v>41517</v>
      </c>
      <c r="R2176" s="53" t="s">
        <v>342</v>
      </c>
      <c r="S2176" s="62" t="s">
        <v>3596</v>
      </c>
      <c r="T2176" s="53" t="s">
        <v>389</v>
      </c>
      <c r="U2176" s="367">
        <v>1</v>
      </c>
      <c r="V2176" s="53">
        <v>2</v>
      </c>
      <c r="W2176" s="53" t="s">
        <v>390</v>
      </c>
      <c r="X2176" s="59" t="s">
        <v>3597</v>
      </c>
      <c r="Y2176" s="63">
        <v>788.42407999999989</v>
      </c>
      <c r="Z2176" s="58">
        <v>402046.16</v>
      </c>
      <c r="AA2176" s="53"/>
      <c r="AB2176" s="173" t="s">
        <v>3556</v>
      </c>
      <c r="AC2176" s="65">
        <v>41323</v>
      </c>
      <c r="AD2176" s="66">
        <v>402046.16</v>
      </c>
      <c r="AE2176" s="53"/>
      <c r="AF2176" s="53"/>
      <c r="AG2176" s="58">
        <v>1</v>
      </c>
      <c r="AH2176" s="367"/>
      <c r="AI2176" s="53" t="s">
        <v>99</v>
      </c>
      <c r="AJ2176" s="52" t="s">
        <v>391</v>
      </c>
    </row>
    <row r="2177" spans="1:46" s="148" customFormat="1" ht="45">
      <c r="A2177" s="52" t="s">
        <v>382</v>
      </c>
      <c r="B2177" s="60">
        <v>2946</v>
      </c>
      <c r="C2177" s="54">
        <v>3000560</v>
      </c>
      <c r="D2177" s="52" t="s">
        <v>465</v>
      </c>
      <c r="E2177" s="53" t="s">
        <v>82</v>
      </c>
      <c r="F2177" s="55">
        <v>41365</v>
      </c>
      <c r="G2177" s="55">
        <v>41405</v>
      </c>
      <c r="H2177" s="52" t="s">
        <v>99</v>
      </c>
      <c r="I2177" s="57">
        <v>507.57965999999999</v>
      </c>
      <c r="J2177" s="56">
        <v>498.06437642995184</v>
      </c>
      <c r="K2177" s="56">
        <v>498.06400000000002</v>
      </c>
      <c r="L2177" s="58">
        <v>587715.52</v>
      </c>
      <c r="M2177" s="59">
        <v>41425</v>
      </c>
      <c r="N2177" s="60">
        <v>2013</v>
      </c>
      <c r="O2177" s="61">
        <v>41427</v>
      </c>
      <c r="P2177" s="60">
        <v>2013</v>
      </c>
      <c r="Q2177" s="61">
        <v>41517</v>
      </c>
      <c r="R2177" s="53" t="s">
        <v>342</v>
      </c>
      <c r="S2177" s="62" t="s">
        <v>3596</v>
      </c>
      <c r="T2177" s="53" t="s">
        <v>389</v>
      </c>
      <c r="U2177" s="367">
        <v>1</v>
      </c>
      <c r="V2177" s="53">
        <v>2</v>
      </c>
      <c r="W2177" s="53" t="s">
        <v>390</v>
      </c>
      <c r="X2177" s="59" t="s">
        <v>3597</v>
      </c>
      <c r="Y2177" s="63">
        <v>587.71551999999997</v>
      </c>
      <c r="Z2177" s="58">
        <v>136223.73000000001</v>
      </c>
      <c r="AA2177" s="53"/>
      <c r="AB2177" s="173" t="s">
        <v>3557</v>
      </c>
      <c r="AC2177" s="65">
        <v>41323</v>
      </c>
      <c r="AD2177" s="66">
        <v>136223.73000000001</v>
      </c>
      <c r="AE2177" s="53"/>
      <c r="AF2177" s="53"/>
      <c r="AG2177" s="58">
        <v>1</v>
      </c>
      <c r="AH2177" s="367"/>
      <c r="AI2177" s="53" t="s">
        <v>99</v>
      </c>
      <c r="AJ2177" s="52" t="s">
        <v>391</v>
      </c>
    </row>
    <row r="2178" spans="1:46" s="67" customFormat="1" ht="45">
      <c r="A2178" s="293" t="s">
        <v>382</v>
      </c>
      <c r="B2178" s="60">
        <v>2947</v>
      </c>
      <c r="C2178" s="54">
        <v>3000559</v>
      </c>
      <c r="D2178" s="293" t="s">
        <v>388</v>
      </c>
      <c r="E2178" s="53" t="s">
        <v>60</v>
      </c>
      <c r="F2178" s="55">
        <v>41501</v>
      </c>
      <c r="G2178" s="55">
        <v>41541</v>
      </c>
      <c r="H2178" s="52" t="s">
        <v>99</v>
      </c>
      <c r="I2178" s="57">
        <v>2274.4740000000002</v>
      </c>
      <c r="J2178" s="56">
        <v>2284.9781271492675</v>
      </c>
      <c r="K2178" s="56">
        <v>2274.4740000000002</v>
      </c>
      <c r="L2178" s="58">
        <v>2683879.3199999998</v>
      </c>
      <c r="M2178" s="59">
        <v>41561</v>
      </c>
      <c r="N2178" s="60">
        <v>2013</v>
      </c>
      <c r="O2178" s="61">
        <v>41563</v>
      </c>
      <c r="P2178" s="60">
        <v>2014</v>
      </c>
      <c r="Q2178" s="61">
        <v>41670</v>
      </c>
      <c r="R2178" s="53" t="s">
        <v>342</v>
      </c>
      <c r="S2178" s="62" t="s">
        <v>4432</v>
      </c>
      <c r="T2178" s="53" t="s">
        <v>389</v>
      </c>
      <c r="U2178" s="367">
        <v>1</v>
      </c>
      <c r="V2178" s="53">
        <v>2</v>
      </c>
      <c r="W2178" s="53" t="s">
        <v>390</v>
      </c>
      <c r="X2178" s="53"/>
      <c r="Y2178" s="63">
        <v>5.6800349830376226E-2</v>
      </c>
      <c r="Z2178" s="58">
        <v>2683.87932</v>
      </c>
      <c r="AA2178" s="53"/>
      <c r="AB2178" s="173" t="s">
        <v>4433</v>
      </c>
      <c r="AC2178" s="65" t="s">
        <v>1795</v>
      </c>
      <c r="AD2178" s="66">
        <v>47251.105459999999</v>
      </c>
      <c r="AE2178" s="53"/>
      <c r="AF2178" s="53"/>
      <c r="AG2178" s="58">
        <v>1</v>
      </c>
      <c r="AH2178" s="367">
        <v>999.8</v>
      </c>
      <c r="AI2178" s="53" t="s">
        <v>99</v>
      </c>
      <c r="AJ2178" s="52" t="s">
        <v>391</v>
      </c>
      <c r="AK2178" s="148"/>
      <c r="AL2178" s="153"/>
      <c r="AM2178" s="153"/>
      <c r="AN2178" s="153"/>
      <c r="AO2178" s="153"/>
      <c r="AP2178" s="153"/>
      <c r="AQ2178" s="153"/>
      <c r="AR2178" s="153"/>
      <c r="AS2178" s="153"/>
      <c r="AT2178" s="153"/>
    </row>
    <row r="2179" spans="1:46" s="148" customFormat="1" ht="45">
      <c r="A2179" s="52" t="s">
        <v>382</v>
      </c>
      <c r="B2179" s="60">
        <v>2948</v>
      </c>
      <c r="C2179" s="54">
        <v>3000559</v>
      </c>
      <c r="D2179" s="52" t="s">
        <v>388</v>
      </c>
      <c r="E2179" s="53" t="s">
        <v>60</v>
      </c>
      <c r="F2179" s="55">
        <v>41501</v>
      </c>
      <c r="G2179" s="55">
        <v>41541</v>
      </c>
      <c r="H2179" s="52" t="s">
        <v>99</v>
      </c>
      <c r="I2179" s="57">
        <v>2107.6529999999998</v>
      </c>
      <c r="J2179" s="56">
        <v>2117.3876143708039</v>
      </c>
      <c r="K2179" s="56">
        <v>2107.6529999999998</v>
      </c>
      <c r="L2179" s="58">
        <v>2487030.5399999996</v>
      </c>
      <c r="M2179" s="59">
        <v>41561</v>
      </c>
      <c r="N2179" s="60">
        <v>2013</v>
      </c>
      <c r="O2179" s="61">
        <v>41563</v>
      </c>
      <c r="P2179" s="60">
        <v>2014</v>
      </c>
      <c r="Q2179" s="61">
        <v>41670</v>
      </c>
      <c r="R2179" s="53" t="s">
        <v>342</v>
      </c>
      <c r="S2179" s="62" t="s">
        <v>4434</v>
      </c>
      <c r="T2179" s="53" t="s">
        <v>389</v>
      </c>
      <c r="U2179" s="367">
        <v>1</v>
      </c>
      <c r="V2179" s="53">
        <v>2</v>
      </c>
      <c r="W2179" s="53" t="s">
        <v>390</v>
      </c>
      <c r="X2179" s="53"/>
      <c r="Y2179" s="63">
        <v>4.7399908152272963E-2</v>
      </c>
      <c r="Z2179" s="58">
        <v>2487.0305399999997</v>
      </c>
      <c r="AA2179" s="53"/>
      <c r="AB2179" s="173" t="s">
        <v>4435</v>
      </c>
      <c r="AC2179" s="65" t="s">
        <v>1795</v>
      </c>
      <c r="AD2179" s="66">
        <v>52469.100404379991</v>
      </c>
      <c r="AE2179" s="53"/>
      <c r="AF2179" s="53"/>
      <c r="AG2179" s="58">
        <v>1</v>
      </c>
      <c r="AH2179" s="367"/>
      <c r="AI2179" s="53" t="s">
        <v>99</v>
      </c>
      <c r="AJ2179" s="52" t="s">
        <v>391</v>
      </c>
      <c r="AL2179" s="153"/>
      <c r="AM2179" s="153"/>
      <c r="AN2179" s="153"/>
      <c r="AO2179" s="153"/>
      <c r="AP2179" s="153"/>
      <c r="AQ2179" s="153"/>
      <c r="AR2179" s="153"/>
      <c r="AS2179" s="153"/>
      <c r="AT2179" s="153"/>
    </row>
    <row r="2180" spans="1:46" s="148" customFormat="1" ht="45">
      <c r="A2180" s="52" t="s">
        <v>382</v>
      </c>
      <c r="B2180" s="60">
        <v>2949</v>
      </c>
      <c r="C2180" s="54">
        <v>3000559</v>
      </c>
      <c r="D2180" s="52" t="s">
        <v>388</v>
      </c>
      <c r="E2180" s="53" t="s">
        <v>60</v>
      </c>
      <c r="F2180" s="55">
        <v>41501</v>
      </c>
      <c r="G2180" s="55">
        <v>41541</v>
      </c>
      <c r="H2180" s="52" t="s">
        <v>99</v>
      </c>
      <c r="I2180" s="57">
        <v>2869.8199999999997</v>
      </c>
      <c r="J2180" s="56">
        <v>2883.0668754188164</v>
      </c>
      <c r="K2180" s="56">
        <v>2869.82</v>
      </c>
      <c r="L2180" s="58">
        <v>3386387.6</v>
      </c>
      <c r="M2180" s="59">
        <v>41561</v>
      </c>
      <c r="N2180" s="60">
        <v>2013</v>
      </c>
      <c r="O2180" s="61">
        <v>41563</v>
      </c>
      <c r="P2180" s="60">
        <v>2014</v>
      </c>
      <c r="Q2180" s="61">
        <v>41670</v>
      </c>
      <c r="R2180" s="53" t="s">
        <v>342</v>
      </c>
      <c r="S2180" s="62" t="s">
        <v>4436</v>
      </c>
      <c r="T2180" s="53" t="s">
        <v>389</v>
      </c>
      <c r="U2180" s="367">
        <v>1</v>
      </c>
      <c r="V2180" s="53">
        <v>2</v>
      </c>
      <c r="W2180" s="53" t="s">
        <v>390</v>
      </c>
      <c r="X2180" s="53"/>
      <c r="Y2180" s="63">
        <v>0.16931887170474713</v>
      </c>
      <c r="Z2180" s="58">
        <v>3386.3876</v>
      </c>
      <c r="AA2180" s="53"/>
      <c r="AB2180" s="173" t="s">
        <v>3513</v>
      </c>
      <c r="AC2180" s="65" t="s">
        <v>1795</v>
      </c>
      <c r="AD2180" s="66">
        <v>20000.06004</v>
      </c>
      <c r="AE2180" s="53"/>
      <c r="AF2180" s="53"/>
      <c r="AG2180" s="58">
        <v>1</v>
      </c>
      <c r="AH2180" s="367"/>
      <c r="AI2180" s="53" t="s">
        <v>99</v>
      </c>
      <c r="AJ2180" s="52" t="s">
        <v>391</v>
      </c>
    </row>
    <row r="2181" spans="1:46" s="148" customFormat="1" ht="90">
      <c r="A2181" s="52" t="s">
        <v>382</v>
      </c>
      <c r="B2181" s="368">
        <v>2952</v>
      </c>
      <c r="C2181" s="60">
        <v>1</v>
      </c>
      <c r="D2181" s="52" t="s">
        <v>4437</v>
      </c>
      <c r="E2181" s="78" t="s">
        <v>83</v>
      </c>
      <c r="F2181" s="371">
        <v>41555</v>
      </c>
      <c r="G2181" s="371">
        <v>41615</v>
      </c>
      <c r="H2181" s="371" t="s">
        <v>99</v>
      </c>
      <c r="I2181" s="79">
        <v>29327.966101694918</v>
      </c>
      <c r="J2181" s="56">
        <v>47201.428600320702</v>
      </c>
      <c r="K2181" s="56">
        <v>29327.966</v>
      </c>
      <c r="L2181" s="58">
        <v>34606999.879999995</v>
      </c>
      <c r="M2181" s="372">
        <v>41635</v>
      </c>
      <c r="N2181" s="78">
        <v>2014</v>
      </c>
      <c r="O2181" s="373">
        <v>41640</v>
      </c>
      <c r="P2181" s="78">
        <v>2014</v>
      </c>
      <c r="Q2181" s="373">
        <v>42004</v>
      </c>
      <c r="R2181" s="53" t="s">
        <v>342</v>
      </c>
      <c r="S2181" s="68" t="s">
        <v>4437</v>
      </c>
      <c r="T2181" s="78" t="s">
        <v>389</v>
      </c>
      <c r="U2181" s="78">
        <v>1</v>
      </c>
      <c r="V2181" s="420" t="s">
        <v>694</v>
      </c>
      <c r="W2181" s="78" t="s">
        <v>390</v>
      </c>
      <c r="X2181" s="78"/>
      <c r="Y2181" s="177">
        <v>0.78775861038351747</v>
      </c>
      <c r="Z2181" s="177">
        <v>43930.97</v>
      </c>
      <c r="AA2181" s="78"/>
      <c r="AB2181" s="78" t="s">
        <v>4438</v>
      </c>
      <c r="AC2181" s="78" t="s">
        <v>1795</v>
      </c>
      <c r="AD2181" s="78">
        <v>43930.97</v>
      </c>
      <c r="AE2181" s="78"/>
      <c r="AF2181" s="78"/>
      <c r="AG2181" s="78">
        <v>1</v>
      </c>
      <c r="AH2181" s="78"/>
      <c r="AI2181" s="78" t="s">
        <v>99</v>
      </c>
      <c r="AJ2181" s="78" t="s">
        <v>391</v>
      </c>
      <c r="AL2181" s="153"/>
      <c r="AM2181" s="153"/>
      <c r="AN2181" s="153"/>
      <c r="AO2181" s="153"/>
      <c r="AP2181" s="153"/>
      <c r="AQ2181" s="153"/>
      <c r="AR2181" s="153"/>
      <c r="AS2181" s="153"/>
      <c r="AT2181" s="153"/>
    </row>
    <row r="2182" spans="1:46" s="148" customFormat="1" ht="45">
      <c r="A2182" s="52" t="s">
        <v>382</v>
      </c>
      <c r="B2182" s="60">
        <v>2953</v>
      </c>
      <c r="C2182" s="54">
        <v>3000560</v>
      </c>
      <c r="D2182" s="52" t="s">
        <v>465</v>
      </c>
      <c r="E2182" s="53" t="s">
        <v>83</v>
      </c>
      <c r="F2182" s="75">
        <v>41379</v>
      </c>
      <c r="G2182" s="55">
        <v>41459</v>
      </c>
      <c r="H2182" s="52" t="s">
        <v>99</v>
      </c>
      <c r="I2182" s="56">
        <v>10572.037288135594</v>
      </c>
      <c r="J2182" s="56">
        <v>9968.6239577372289</v>
      </c>
      <c r="K2182" s="56">
        <v>9968.6229999999996</v>
      </c>
      <c r="L2182" s="58">
        <v>11762975.139999999</v>
      </c>
      <c r="M2182" s="59">
        <v>41479</v>
      </c>
      <c r="N2182" s="60">
        <v>2013</v>
      </c>
      <c r="O2182" s="61">
        <v>41481</v>
      </c>
      <c r="P2182" s="60">
        <v>2013</v>
      </c>
      <c r="Q2182" s="61">
        <v>41638</v>
      </c>
      <c r="R2182" s="53" t="s">
        <v>342</v>
      </c>
      <c r="S2182" s="62" t="s">
        <v>4439</v>
      </c>
      <c r="T2182" s="53" t="s">
        <v>389</v>
      </c>
      <c r="U2182" s="367">
        <v>1</v>
      </c>
      <c r="V2182" s="53">
        <v>2</v>
      </c>
      <c r="W2182" s="53" t="s">
        <v>390</v>
      </c>
      <c r="X2182" s="59" t="s">
        <v>3500</v>
      </c>
      <c r="Y2182" s="63">
        <v>0.56415137819864847</v>
      </c>
      <c r="Z2182" s="58">
        <v>11762.975139999999</v>
      </c>
      <c r="AA2182" s="53"/>
      <c r="AB2182" s="62" t="s">
        <v>4440</v>
      </c>
      <c r="AC2182" s="65">
        <v>41324</v>
      </c>
      <c r="AD2182" s="66">
        <v>20850.74253928</v>
      </c>
      <c r="AE2182" s="52"/>
      <c r="AF2182" s="52"/>
      <c r="AG2182" s="58">
        <v>1</v>
      </c>
      <c r="AH2182" s="367">
        <v>2140.8667099999998</v>
      </c>
      <c r="AI2182" s="53" t="s">
        <v>99</v>
      </c>
      <c r="AJ2182" s="52" t="s">
        <v>391</v>
      </c>
    </row>
    <row r="2183" spans="1:46" s="148" customFormat="1" ht="45">
      <c r="A2183" s="52" t="s">
        <v>382</v>
      </c>
      <c r="B2183" s="60">
        <v>2955</v>
      </c>
      <c r="C2183" s="52">
        <v>3000559</v>
      </c>
      <c r="D2183" s="52" t="s">
        <v>388</v>
      </c>
      <c r="E2183" s="53" t="s">
        <v>60</v>
      </c>
      <c r="F2183" s="75">
        <v>41502</v>
      </c>
      <c r="G2183" s="55">
        <v>41542</v>
      </c>
      <c r="H2183" s="52" t="s">
        <v>99</v>
      </c>
      <c r="I2183" s="56">
        <v>1695.96</v>
      </c>
      <c r="J2183" s="56">
        <v>1703.7934349105669</v>
      </c>
      <c r="K2183" s="56">
        <v>1695.96</v>
      </c>
      <c r="L2183" s="58">
        <v>2001232.8</v>
      </c>
      <c r="M2183" s="59">
        <v>41562</v>
      </c>
      <c r="N2183" s="60">
        <v>2013</v>
      </c>
      <c r="O2183" s="61">
        <v>41564</v>
      </c>
      <c r="P2183" s="60">
        <v>2013</v>
      </c>
      <c r="Q2183" s="61">
        <v>41638</v>
      </c>
      <c r="R2183" s="53" t="s">
        <v>342</v>
      </c>
      <c r="S2183" s="62" t="s">
        <v>6831</v>
      </c>
      <c r="T2183" s="53" t="s">
        <v>389</v>
      </c>
      <c r="U2183" s="367">
        <v>1</v>
      </c>
      <c r="V2183" s="53">
        <v>2</v>
      </c>
      <c r="W2183" s="53" t="s">
        <v>390</v>
      </c>
      <c r="X2183" s="53"/>
      <c r="Y2183" s="63">
        <v>5.1961513333663188E-2</v>
      </c>
      <c r="Z2183" s="58">
        <v>2001.2328</v>
      </c>
      <c r="AA2183" s="53"/>
      <c r="AB2183" s="62" t="s">
        <v>6832</v>
      </c>
      <c r="AC2183" s="65" t="s">
        <v>1795</v>
      </c>
      <c r="AD2183" s="66">
        <v>38513.751267199994</v>
      </c>
      <c r="AE2183" s="52"/>
      <c r="AF2183" s="52"/>
      <c r="AG2183" s="58">
        <v>1</v>
      </c>
      <c r="AH2183" s="367"/>
      <c r="AI2183" s="53" t="s">
        <v>99</v>
      </c>
      <c r="AJ2183" s="52" t="s">
        <v>391</v>
      </c>
    </row>
    <row r="2184" spans="1:46" s="148" customFormat="1" ht="60">
      <c r="A2184" s="52" t="s">
        <v>382</v>
      </c>
      <c r="B2184" s="60">
        <v>2956</v>
      </c>
      <c r="C2184" s="54">
        <v>3000560</v>
      </c>
      <c r="D2184" s="52" t="s">
        <v>465</v>
      </c>
      <c r="E2184" s="53" t="s">
        <v>83</v>
      </c>
      <c r="F2184" s="55">
        <v>41548</v>
      </c>
      <c r="G2184" s="55">
        <v>41579</v>
      </c>
      <c r="H2184" s="53" t="s">
        <v>99</v>
      </c>
      <c r="I2184" s="57">
        <v>22790.44</v>
      </c>
      <c r="J2184" s="56">
        <v>26202.257307639942</v>
      </c>
      <c r="K2184" s="56">
        <v>22790.44</v>
      </c>
      <c r="L2184" s="58">
        <v>26892719.199999996</v>
      </c>
      <c r="M2184" s="59">
        <v>41583</v>
      </c>
      <c r="N2184" s="60">
        <v>2013</v>
      </c>
      <c r="O2184" s="61">
        <v>41585</v>
      </c>
      <c r="P2184" s="60">
        <v>2013</v>
      </c>
      <c r="Q2184" s="61">
        <v>41638</v>
      </c>
      <c r="R2184" s="53" t="s">
        <v>342</v>
      </c>
      <c r="S2184" s="62" t="s">
        <v>4441</v>
      </c>
      <c r="T2184" s="53" t="s">
        <v>389</v>
      </c>
      <c r="U2184" s="367">
        <v>1</v>
      </c>
      <c r="V2184" s="53">
        <v>2</v>
      </c>
      <c r="W2184" s="53" t="s">
        <v>390</v>
      </c>
      <c r="X2184" s="53" t="s">
        <v>4442</v>
      </c>
      <c r="Y2184" s="63">
        <v>0.84452002927110481</v>
      </c>
      <c r="Z2184" s="58">
        <v>26892.719199999996</v>
      </c>
      <c r="AA2184" s="53"/>
      <c r="AB2184" s="173" t="s">
        <v>4443</v>
      </c>
      <c r="AC2184" s="65" t="s">
        <v>7153</v>
      </c>
      <c r="AD2184" s="66">
        <v>31843.7908728</v>
      </c>
      <c r="AE2184" s="53"/>
      <c r="AF2184" s="53"/>
      <c r="AG2184" s="58">
        <v>1</v>
      </c>
      <c r="AH2184" s="367">
        <v>560.17205999999999</v>
      </c>
      <c r="AI2184" s="53" t="s">
        <v>99</v>
      </c>
      <c r="AJ2184" s="52" t="s">
        <v>391</v>
      </c>
    </row>
    <row r="2185" spans="1:46" s="148" customFormat="1" ht="150">
      <c r="A2185" s="52" t="s">
        <v>382</v>
      </c>
      <c r="B2185" s="368">
        <v>2957</v>
      </c>
      <c r="C2185" s="60">
        <v>3000560</v>
      </c>
      <c r="D2185" s="52" t="s">
        <v>465</v>
      </c>
      <c r="E2185" s="78" t="s">
        <v>337</v>
      </c>
      <c r="F2185" s="371">
        <v>41567</v>
      </c>
      <c r="G2185" s="371">
        <v>41607</v>
      </c>
      <c r="H2185" s="371" t="s">
        <v>99</v>
      </c>
      <c r="I2185" s="79">
        <v>4355.3100000000004</v>
      </c>
      <c r="J2185" s="56">
        <v>5865.6481519327208</v>
      </c>
      <c r="K2185" s="56">
        <v>4355.3100000000004</v>
      </c>
      <c r="L2185" s="58">
        <v>5139265.8</v>
      </c>
      <c r="M2185" s="372">
        <v>41627</v>
      </c>
      <c r="N2185" s="78">
        <v>2013</v>
      </c>
      <c r="O2185" s="373">
        <v>41629</v>
      </c>
      <c r="P2185" s="78">
        <v>2014</v>
      </c>
      <c r="Q2185" s="373">
        <v>41789</v>
      </c>
      <c r="R2185" s="53" t="s">
        <v>342</v>
      </c>
      <c r="S2185" s="68" t="s">
        <v>7839</v>
      </c>
      <c r="T2185" s="78" t="s">
        <v>389</v>
      </c>
      <c r="U2185" s="78">
        <v>1</v>
      </c>
      <c r="V2185" s="420">
        <v>2</v>
      </c>
      <c r="W2185" s="78" t="s">
        <v>390</v>
      </c>
      <c r="X2185" s="78" t="s">
        <v>7829</v>
      </c>
      <c r="Y2185" s="177">
        <v>6.5685199811673827E-3</v>
      </c>
      <c r="Z2185" s="177">
        <v>782408.49</v>
      </c>
      <c r="AA2185" s="78"/>
      <c r="AB2185" s="78" t="s">
        <v>3526</v>
      </c>
      <c r="AC2185" s="65">
        <v>41530</v>
      </c>
      <c r="AD2185" s="78">
        <v>782408.49</v>
      </c>
      <c r="AE2185" s="78"/>
      <c r="AF2185" s="78"/>
      <c r="AG2185" s="78">
        <v>1</v>
      </c>
      <c r="AH2185" s="78"/>
      <c r="AI2185" s="78" t="s">
        <v>99</v>
      </c>
      <c r="AJ2185" s="78" t="s">
        <v>391</v>
      </c>
      <c r="AL2185" s="153"/>
      <c r="AM2185" s="153"/>
      <c r="AN2185" s="153"/>
      <c r="AO2185" s="153"/>
      <c r="AP2185" s="153"/>
      <c r="AQ2185" s="153"/>
      <c r="AR2185" s="153"/>
      <c r="AS2185" s="153"/>
      <c r="AT2185" s="153"/>
    </row>
    <row r="2186" spans="1:46" s="148" customFormat="1" ht="60">
      <c r="A2186" s="52" t="s">
        <v>382</v>
      </c>
      <c r="B2186" s="368">
        <v>2958</v>
      </c>
      <c r="C2186" s="60">
        <v>3000560</v>
      </c>
      <c r="D2186" s="52" t="s">
        <v>465</v>
      </c>
      <c r="E2186" s="78" t="s">
        <v>337</v>
      </c>
      <c r="F2186" s="371">
        <v>41567</v>
      </c>
      <c r="G2186" s="371">
        <v>41607</v>
      </c>
      <c r="H2186" s="371" t="s">
        <v>99</v>
      </c>
      <c r="I2186" s="79">
        <v>8282.9599999999991</v>
      </c>
      <c r="J2186" s="56">
        <v>11110.490482538882</v>
      </c>
      <c r="K2186" s="56">
        <v>8282.9599999999991</v>
      </c>
      <c r="L2186" s="58">
        <v>9773892.799999997</v>
      </c>
      <c r="M2186" s="372">
        <v>41627</v>
      </c>
      <c r="N2186" s="78">
        <v>2013</v>
      </c>
      <c r="O2186" s="373">
        <v>41629</v>
      </c>
      <c r="P2186" s="78">
        <v>2014</v>
      </c>
      <c r="Q2186" s="373">
        <v>41789</v>
      </c>
      <c r="R2186" s="53" t="s">
        <v>342</v>
      </c>
      <c r="S2186" s="68" t="s">
        <v>7840</v>
      </c>
      <c r="T2186" s="78" t="s">
        <v>389</v>
      </c>
      <c r="U2186" s="78">
        <v>1</v>
      </c>
      <c r="V2186" s="420">
        <v>2</v>
      </c>
      <c r="W2186" s="78" t="s">
        <v>390</v>
      </c>
      <c r="X2186" s="78" t="s">
        <v>7841</v>
      </c>
      <c r="Y2186" s="177">
        <v>3.1994624163303079E-2</v>
      </c>
      <c r="Z2186" s="177">
        <v>305485.46999999997</v>
      </c>
      <c r="AA2186" s="78"/>
      <c r="AB2186" s="78" t="s">
        <v>7842</v>
      </c>
      <c r="AC2186" s="65">
        <v>41509</v>
      </c>
      <c r="AD2186" s="78">
        <v>305485.46999999997</v>
      </c>
      <c r="AE2186" s="78"/>
      <c r="AF2186" s="78"/>
      <c r="AG2186" s="78">
        <v>1</v>
      </c>
      <c r="AH2186" s="78"/>
      <c r="AI2186" s="78" t="s">
        <v>99</v>
      </c>
      <c r="AJ2186" s="78" t="s">
        <v>391</v>
      </c>
      <c r="AL2186" s="153"/>
      <c r="AM2186" s="153"/>
      <c r="AN2186" s="153"/>
      <c r="AO2186" s="153"/>
      <c r="AP2186" s="153"/>
      <c r="AQ2186" s="153"/>
      <c r="AR2186" s="153"/>
      <c r="AS2186" s="153"/>
      <c r="AT2186" s="153"/>
    </row>
    <row r="2187" spans="1:46" s="148" customFormat="1" ht="60">
      <c r="A2187" s="52" t="s">
        <v>382</v>
      </c>
      <c r="B2187" s="368">
        <v>2961</v>
      </c>
      <c r="C2187" s="60">
        <v>3000560</v>
      </c>
      <c r="D2187" s="52" t="s">
        <v>465</v>
      </c>
      <c r="E2187" s="78" t="s">
        <v>337</v>
      </c>
      <c r="F2187" s="371">
        <v>41567</v>
      </c>
      <c r="G2187" s="371">
        <v>41607</v>
      </c>
      <c r="H2187" s="371" t="s">
        <v>99</v>
      </c>
      <c r="I2187" s="79">
        <v>1875.71</v>
      </c>
      <c r="J2187" s="56">
        <v>2417.7359905279204</v>
      </c>
      <c r="K2187" s="56">
        <v>1875.71</v>
      </c>
      <c r="L2187" s="58">
        <v>2213337.7999999998</v>
      </c>
      <c r="M2187" s="372">
        <v>41627</v>
      </c>
      <c r="N2187" s="78">
        <v>2013</v>
      </c>
      <c r="O2187" s="373">
        <v>41629</v>
      </c>
      <c r="P2187" s="78">
        <v>2014</v>
      </c>
      <c r="Q2187" s="373">
        <v>41789</v>
      </c>
      <c r="R2187" s="53" t="s">
        <v>342</v>
      </c>
      <c r="S2187" s="68" t="s">
        <v>7844</v>
      </c>
      <c r="T2187" s="78" t="s">
        <v>389</v>
      </c>
      <c r="U2187" s="78">
        <v>1</v>
      </c>
      <c r="V2187" s="420">
        <v>2</v>
      </c>
      <c r="W2187" s="78" t="s">
        <v>390</v>
      </c>
      <c r="X2187" s="78" t="s">
        <v>6750</v>
      </c>
      <c r="Y2187" s="177">
        <v>7.2453128458122738E-3</v>
      </c>
      <c r="Z2187" s="177">
        <v>305485.46999999997</v>
      </c>
      <c r="AA2187" s="78"/>
      <c r="AB2187" s="78" t="s">
        <v>7843</v>
      </c>
      <c r="AC2187" s="65">
        <v>41487</v>
      </c>
      <c r="AD2187" s="78">
        <v>305485.46999999997</v>
      </c>
      <c r="AE2187" s="78"/>
      <c r="AF2187" s="78"/>
      <c r="AG2187" s="78">
        <v>1</v>
      </c>
      <c r="AH2187" s="78"/>
      <c r="AI2187" s="78" t="s">
        <v>99</v>
      </c>
      <c r="AJ2187" s="78" t="s">
        <v>391</v>
      </c>
      <c r="AL2187" s="153"/>
      <c r="AM2187" s="153"/>
      <c r="AN2187" s="153"/>
      <c r="AO2187" s="153"/>
      <c r="AP2187" s="153"/>
      <c r="AQ2187" s="153"/>
      <c r="AR2187" s="153"/>
      <c r="AS2187" s="153"/>
      <c r="AT2187" s="153"/>
    </row>
    <row r="2188" spans="1:46" s="148" customFormat="1" ht="150">
      <c r="A2188" s="52" t="s">
        <v>382</v>
      </c>
      <c r="B2188" s="368">
        <v>2963</v>
      </c>
      <c r="C2188" s="60">
        <v>3000560</v>
      </c>
      <c r="D2188" s="52" t="s">
        <v>465</v>
      </c>
      <c r="E2188" s="78" t="s">
        <v>337</v>
      </c>
      <c r="F2188" s="371">
        <v>41567</v>
      </c>
      <c r="G2188" s="371">
        <v>41607</v>
      </c>
      <c r="H2188" s="371" t="s">
        <v>99</v>
      </c>
      <c r="I2188" s="79">
        <v>81985.17</v>
      </c>
      <c r="J2188" s="56">
        <v>108466.12014274515</v>
      </c>
      <c r="K2188" s="56">
        <v>81985.17</v>
      </c>
      <c r="L2188" s="58">
        <v>96742500.599999994</v>
      </c>
      <c r="M2188" s="372">
        <v>41627</v>
      </c>
      <c r="N2188" s="78">
        <v>2013</v>
      </c>
      <c r="O2188" s="373">
        <v>41629</v>
      </c>
      <c r="P2188" s="78">
        <v>2014</v>
      </c>
      <c r="Q2188" s="373">
        <v>41789</v>
      </c>
      <c r="R2188" s="53" t="s">
        <v>342</v>
      </c>
      <c r="S2188" s="68" t="s">
        <v>7845</v>
      </c>
      <c r="T2188" s="78" t="s">
        <v>389</v>
      </c>
      <c r="U2188" s="78">
        <v>1</v>
      </c>
      <c r="V2188" s="420">
        <v>2</v>
      </c>
      <c r="W2188" s="78" t="s">
        <v>390</v>
      </c>
      <c r="X2188" s="78" t="s">
        <v>7831</v>
      </c>
      <c r="Y2188" s="177">
        <v>0.12364704861523167</v>
      </c>
      <c r="Z2188" s="177">
        <v>782408.49</v>
      </c>
      <c r="AA2188" s="78"/>
      <c r="AB2188" s="78" t="s">
        <v>3526</v>
      </c>
      <c r="AC2188" s="65">
        <v>41536</v>
      </c>
      <c r="AD2188" s="78">
        <v>782408.49</v>
      </c>
      <c r="AE2188" s="78"/>
      <c r="AF2188" s="78"/>
      <c r="AG2188" s="78">
        <v>1</v>
      </c>
      <c r="AH2188" s="78"/>
      <c r="AI2188" s="78" t="s">
        <v>99</v>
      </c>
      <c r="AJ2188" s="78" t="s">
        <v>391</v>
      </c>
      <c r="AL2188" s="153"/>
      <c r="AM2188" s="153"/>
      <c r="AN2188" s="153"/>
      <c r="AO2188" s="153"/>
      <c r="AP2188" s="153"/>
      <c r="AQ2188" s="153"/>
      <c r="AR2188" s="153"/>
      <c r="AS2188" s="153"/>
      <c r="AT2188" s="153"/>
    </row>
    <row r="2189" spans="1:46" s="148" customFormat="1" ht="45">
      <c r="A2189" s="52" t="s">
        <v>382</v>
      </c>
      <c r="B2189" s="60">
        <v>2969</v>
      </c>
      <c r="C2189" s="52" t="s">
        <v>443</v>
      </c>
      <c r="D2189" s="52" t="s">
        <v>705</v>
      </c>
      <c r="E2189" s="53" t="s">
        <v>60</v>
      </c>
      <c r="F2189" s="55">
        <v>41374</v>
      </c>
      <c r="G2189" s="55">
        <v>41414</v>
      </c>
      <c r="H2189" s="52" t="s">
        <v>99</v>
      </c>
      <c r="I2189" s="57">
        <v>1629</v>
      </c>
      <c r="J2189" s="56">
        <v>1627.8163318734544</v>
      </c>
      <c r="K2189" s="56">
        <v>1627.816</v>
      </c>
      <c r="L2189" s="58">
        <v>1920822.88</v>
      </c>
      <c r="M2189" s="59">
        <v>41434</v>
      </c>
      <c r="N2189" s="60">
        <v>2013</v>
      </c>
      <c r="O2189" s="61">
        <v>41474</v>
      </c>
      <c r="P2189" s="60">
        <v>2013</v>
      </c>
      <c r="Q2189" s="61">
        <v>41516</v>
      </c>
      <c r="R2189" s="53" t="s">
        <v>342</v>
      </c>
      <c r="S2189" s="53" t="s">
        <v>1367</v>
      </c>
      <c r="T2189" s="53" t="s">
        <v>417</v>
      </c>
      <c r="U2189" s="367">
        <v>22</v>
      </c>
      <c r="V2189" s="53">
        <v>2</v>
      </c>
      <c r="W2189" s="53" t="s">
        <v>390</v>
      </c>
      <c r="X2189" s="53"/>
      <c r="Y2189" s="63">
        <v>2.4883341359738964E-2</v>
      </c>
      <c r="Z2189" s="58">
        <v>10.730854078212289</v>
      </c>
      <c r="AA2189" s="53"/>
      <c r="AB2189" s="53" t="s">
        <v>3632</v>
      </c>
      <c r="AC2189" s="71" t="s">
        <v>1816</v>
      </c>
      <c r="AD2189" s="165">
        <v>77193.125</v>
      </c>
      <c r="AE2189" s="53"/>
      <c r="AF2189" s="53"/>
      <c r="AG2189" s="367">
        <v>179</v>
      </c>
      <c r="AH2189" s="367"/>
      <c r="AI2189" s="53" t="s">
        <v>99</v>
      </c>
      <c r="AJ2189" s="52" t="s">
        <v>391</v>
      </c>
    </row>
    <row r="2190" spans="1:46" s="148" customFormat="1" ht="45">
      <c r="A2190" s="52" t="s">
        <v>382</v>
      </c>
      <c r="B2190" s="60">
        <v>2970</v>
      </c>
      <c r="C2190" s="52" t="s">
        <v>443</v>
      </c>
      <c r="D2190" s="52" t="s">
        <v>705</v>
      </c>
      <c r="E2190" s="53" t="s">
        <v>60</v>
      </c>
      <c r="F2190" s="55">
        <v>41374</v>
      </c>
      <c r="G2190" s="55">
        <v>41414</v>
      </c>
      <c r="H2190" s="52" t="s">
        <v>99</v>
      </c>
      <c r="I2190" s="57">
        <v>293</v>
      </c>
      <c r="J2190" s="56">
        <v>292.78709959418177</v>
      </c>
      <c r="K2190" s="56">
        <v>292.78699999999998</v>
      </c>
      <c r="L2190" s="58">
        <v>345488.66</v>
      </c>
      <c r="M2190" s="59">
        <v>41434</v>
      </c>
      <c r="N2190" s="60">
        <v>2013</v>
      </c>
      <c r="O2190" s="61">
        <v>41474</v>
      </c>
      <c r="P2190" s="60">
        <v>2013</v>
      </c>
      <c r="Q2190" s="61">
        <v>41516</v>
      </c>
      <c r="R2190" s="53" t="s">
        <v>342</v>
      </c>
      <c r="S2190" s="53" t="s">
        <v>4447</v>
      </c>
      <c r="T2190" s="53" t="s">
        <v>417</v>
      </c>
      <c r="U2190" s="367">
        <v>16</v>
      </c>
      <c r="V2190" s="53">
        <v>2</v>
      </c>
      <c r="W2190" s="53" t="s">
        <v>390</v>
      </c>
      <c r="X2190" s="53"/>
      <c r="Y2190" s="63">
        <v>4.4756402853233365E-3</v>
      </c>
      <c r="Z2190" s="58">
        <v>1.9301042458100559</v>
      </c>
      <c r="AA2190" s="53"/>
      <c r="AB2190" s="53" t="s">
        <v>3632</v>
      </c>
      <c r="AC2190" s="71" t="s">
        <v>1816</v>
      </c>
      <c r="AD2190" s="165">
        <v>77193.125</v>
      </c>
      <c r="AE2190" s="53"/>
      <c r="AF2190" s="53"/>
      <c r="AG2190" s="367">
        <v>179</v>
      </c>
      <c r="AH2190" s="367"/>
      <c r="AI2190" s="53" t="s">
        <v>99</v>
      </c>
      <c r="AJ2190" s="52" t="s">
        <v>391</v>
      </c>
    </row>
    <row r="2191" spans="1:46" s="148" customFormat="1" ht="45">
      <c r="A2191" s="52" t="s">
        <v>382</v>
      </c>
      <c r="B2191" s="60">
        <v>2971</v>
      </c>
      <c r="C2191" s="52" t="s">
        <v>443</v>
      </c>
      <c r="D2191" s="52" t="s">
        <v>705</v>
      </c>
      <c r="E2191" s="53" t="s">
        <v>60</v>
      </c>
      <c r="F2191" s="55">
        <v>41374</v>
      </c>
      <c r="G2191" s="55">
        <v>41414</v>
      </c>
      <c r="H2191" s="52" t="s">
        <v>99</v>
      </c>
      <c r="I2191" s="57">
        <v>1501</v>
      </c>
      <c r="J2191" s="56">
        <v>1499.9093395592727</v>
      </c>
      <c r="K2191" s="56">
        <v>1499.9090000000001</v>
      </c>
      <c r="L2191" s="58">
        <v>1769892.62</v>
      </c>
      <c r="M2191" s="59">
        <v>41434</v>
      </c>
      <c r="N2191" s="60">
        <v>2013</v>
      </c>
      <c r="O2191" s="61">
        <v>41474</v>
      </c>
      <c r="P2191" s="60">
        <v>2013</v>
      </c>
      <c r="Q2191" s="61">
        <v>41516</v>
      </c>
      <c r="R2191" s="53" t="s">
        <v>342</v>
      </c>
      <c r="S2191" s="53" t="s">
        <v>551</v>
      </c>
      <c r="T2191" s="53" t="s">
        <v>417</v>
      </c>
      <c r="U2191" s="367">
        <v>2</v>
      </c>
      <c r="V2191" s="53">
        <v>2</v>
      </c>
      <c r="W2191" s="53" t="s">
        <v>390</v>
      </c>
      <c r="X2191" s="53"/>
      <c r="Y2191" s="63">
        <v>2.2928112056611261E-2</v>
      </c>
      <c r="Z2191" s="58">
        <v>9.8876682681564247</v>
      </c>
      <c r="AA2191" s="53"/>
      <c r="AB2191" s="53" t="s">
        <v>3632</v>
      </c>
      <c r="AC2191" s="71" t="s">
        <v>1816</v>
      </c>
      <c r="AD2191" s="165">
        <v>77193.125</v>
      </c>
      <c r="AE2191" s="53"/>
      <c r="AF2191" s="53"/>
      <c r="AG2191" s="367">
        <v>179</v>
      </c>
      <c r="AH2191" s="367"/>
      <c r="AI2191" s="53" t="s">
        <v>99</v>
      </c>
      <c r="AJ2191" s="52" t="s">
        <v>391</v>
      </c>
    </row>
    <row r="2192" spans="1:46" s="148" customFormat="1" ht="45">
      <c r="A2192" s="52" t="s">
        <v>382</v>
      </c>
      <c r="B2192" s="60">
        <v>2972</v>
      </c>
      <c r="C2192" s="53" t="s">
        <v>515</v>
      </c>
      <c r="D2192" s="52" t="s">
        <v>415</v>
      </c>
      <c r="E2192" s="53" t="s">
        <v>60</v>
      </c>
      <c r="F2192" s="55">
        <v>41365</v>
      </c>
      <c r="G2192" s="55">
        <v>41405</v>
      </c>
      <c r="H2192" s="52" t="s">
        <v>99</v>
      </c>
      <c r="I2192" s="57">
        <v>1656</v>
      </c>
      <c r="J2192" s="56">
        <v>1656.00083748456</v>
      </c>
      <c r="K2192" s="56">
        <v>1656</v>
      </c>
      <c r="L2192" s="58">
        <v>1954080</v>
      </c>
      <c r="M2192" s="59">
        <v>41425</v>
      </c>
      <c r="N2192" s="60">
        <v>2013</v>
      </c>
      <c r="O2192" s="61">
        <v>41485</v>
      </c>
      <c r="P2192" s="60">
        <v>2013</v>
      </c>
      <c r="Q2192" s="61">
        <v>41515</v>
      </c>
      <c r="R2192" s="53" t="s">
        <v>342</v>
      </c>
      <c r="S2192" s="53" t="s">
        <v>4448</v>
      </c>
      <c r="T2192" s="53" t="s">
        <v>417</v>
      </c>
      <c r="U2192" s="367">
        <v>3</v>
      </c>
      <c r="V2192" s="53">
        <v>2</v>
      </c>
      <c r="W2192" s="53" t="s">
        <v>390</v>
      </c>
      <c r="X2192" s="53"/>
      <c r="Y2192" s="63">
        <v>2.5314171436899336E-2</v>
      </c>
      <c r="Z2192" s="58">
        <v>10.916648044692739</v>
      </c>
      <c r="AA2192" s="53"/>
      <c r="AB2192" s="53" t="s">
        <v>3632</v>
      </c>
      <c r="AC2192" s="71" t="s">
        <v>1816</v>
      </c>
      <c r="AD2192" s="165">
        <v>77193.125</v>
      </c>
      <c r="AE2192" s="53"/>
      <c r="AF2192" s="53"/>
      <c r="AG2192" s="367">
        <v>179</v>
      </c>
      <c r="AH2192" s="367"/>
      <c r="AI2192" s="53" t="s">
        <v>99</v>
      </c>
      <c r="AJ2192" s="52" t="s">
        <v>391</v>
      </c>
    </row>
    <row r="2193" spans="1:46" s="148" customFormat="1" ht="45">
      <c r="A2193" s="52" t="s">
        <v>382</v>
      </c>
      <c r="B2193" s="60">
        <v>2973</v>
      </c>
      <c r="C2193" s="53" t="s">
        <v>515</v>
      </c>
      <c r="D2193" s="52" t="s">
        <v>415</v>
      </c>
      <c r="E2193" s="53" t="s">
        <v>60</v>
      </c>
      <c r="F2193" s="55">
        <v>41365</v>
      </c>
      <c r="G2193" s="55">
        <v>41405</v>
      </c>
      <c r="H2193" s="52" t="s">
        <v>99</v>
      </c>
      <c r="I2193" s="57">
        <v>156</v>
      </c>
      <c r="J2193" s="56">
        <v>154.10794027104001</v>
      </c>
      <c r="K2193" s="56">
        <v>154.107</v>
      </c>
      <c r="L2193" s="58">
        <v>181846.26</v>
      </c>
      <c r="M2193" s="59">
        <v>41425</v>
      </c>
      <c r="N2193" s="60">
        <v>2013</v>
      </c>
      <c r="O2193" s="61">
        <v>41485</v>
      </c>
      <c r="P2193" s="60">
        <v>2013</v>
      </c>
      <c r="Q2193" s="61">
        <v>41515</v>
      </c>
      <c r="R2193" s="53" t="s">
        <v>342</v>
      </c>
      <c r="S2193" s="53" t="s">
        <v>4449</v>
      </c>
      <c r="T2193" s="53" t="s">
        <v>417</v>
      </c>
      <c r="U2193" s="367">
        <v>3</v>
      </c>
      <c r="V2193" s="53">
        <v>2</v>
      </c>
      <c r="W2193" s="53" t="s">
        <v>390</v>
      </c>
      <c r="X2193" s="53"/>
      <c r="Y2193" s="63">
        <v>2.3557312908371051E-3</v>
      </c>
      <c r="Z2193" s="58">
        <v>1.0159008938547487</v>
      </c>
      <c r="AA2193" s="53"/>
      <c r="AB2193" s="53" t="s">
        <v>3632</v>
      </c>
      <c r="AC2193" s="71" t="s">
        <v>1816</v>
      </c>
      <c r="AD2193" s="165">
        <v>77193.125</v>
      </c>
      <c r="AE2193" s="53"/>
      <c r="AF2193" s="53"/>
      <c r="AG2193" s="367">
        <v>179</v>
      </c>
      <c r="AH2193" s="367"/>
      <c r="AI2193" s="53" t="s">
        <v>99</v>
      </c>
      <c r="AJ2193" s="52" t="s">
        <v>391</v>
      </c>
    </row>
    <row r="2194" spans="1:46" s="148" customFormat="1" ht="45">
      <c r="A2194" s="52" t="s">
        <v>382</v>
      </c>
      <c r="B2194" s="60">
        <v>2974</v>
      </c>
      <c r="C2194" s="53" t="s">
        <v>442</v>
      </c>
      <c r="D2194" s="52" t="s">
        <v>416</v>
      </c>
      <c r="E2194" s="53" t="s">
        <v>83</v>
      </c>
      <c r="F2194" s="55">
        <v>41365</v>
      </c>
      <c r="G2194" s="55">
        <v>41425</v>
      </c>
      <c r="H2194" s="52" t="s">
        <v>99</v>
      </c>
      <c r="I2194" s="57">
        <v>1800</v>
      </c>
      <c r="J2194" s="56">
        <v>1798.6920794181817</v>
      </c>
      <c r="K2194" s="56">
        <v>1798.692</v>
      </c>
      <c r="L2194" s="58">
        <v>2122456.56</v>
      </c>
      <c r="M2194" s="59">
        <v>41445</v>
      </c>
      <c r="N2194" s="60">
        <v>2013</v>
      </c>
      <c r="O2194" s="61">
        <v>41505</v>
      </c>
      <c r="P2194" s="60">
        <v>2013</v>
      </c>
      <c r="Q2194" s="61">
        <v>41535</v>
      </c>
      <c r="R2194" s="53" t="s">
        <v>342</v>
      </c>
      <c r="S2194" s="53" t="s">
        <v>4450</v>
      </c>
      <c r="T2194" s="53" t="s">
        <v>417</v>
      </c>
      <c r="U2194" s="367">
        <v>2</v>
      </c>
      <c r="V2194" s="60">
        <v>2</v>
      </c>
      <c r="W2194" s="53" t="s">
        <v>390</v>
      </c>
      <c r="X2194" s="53"/>
      <c r="Y2194" s="63">
        <v>2.7495409209045495E-2</v>
      </c>
      <c r="Z2194" s="58">
        <v>11.857299217877095</v>
      </c>
      <c r="AA2194" s="53"/>
      <c r="AB2194" s="53" t="s">
        <v>3632</v>
      </c>
      <c r="AC2194" s="71" t="s">
        <v>1816</v>
      </c>
      <c r="AD2194" s="165">
        <v>77193.125</v>
      </c>
      <c r="AE2194" s="53"/>
      <c r="AF2194" s="53"/>
      <c r="AG2194" s="367">
        <v>179</v>
      </c>
      <c r="AH2194" s="367"/>
      <c r="AI2194" s="53" t="s">
        <v>99</v>
      </c>
      <c r="AJ2194" s="52" t="s">
        <v>391</v>
      </c>
    </row>
    <row r="2195" spans="1:46" s="149" customFormat="1" ht="45">
      <c r="A2195" s="52" t="s">
        <v>382</v>
      </c>
      <c r="B2195" s="60">
        <v>2975</v>
      </c>
      <c r="C2195" s="53" t="s">
        <v>442</v>
      </c>
      <c r="D2195" s="52" t="s">
        <v>416</v>
      </c>
      <c r="E2195" s="53" t="s">
        <v>83</v>
      </c>
      <c r="F2195" s="55">
        <v>41365</v>
      </c>
      <c r="G2195" s="55">
        <v>41425</v>
      </c>
      <c r="H2195" s="52" t="s">
        <v>99</v>
      </c>
      <c r="I2195" s="57">
        <v>1572.3525</v>
      </c>
      <c r="J2195" s="56">
        <v>1571.2101431151048</v>
      </c>
      <c r="K2195" s="56">
        <v>1571.21</v>
      </c>
      <c r="L2195" s="58">
        <v>1854027.7999999998</v>
      </c>
      <c r="M2195" s="59">
        <v>41445</v>
      </c>
      <c r="N2195" s="60">
        <v>2013</v>
      </c>
      <c r="O2195" s="61">
        <v>41505</v>
      </c>
      <c r="P2195" s="60">
        <v>2013</v>
      </c>
      <c r="Q2195" s="61">
        <v>41535</v>
      </c>
      <c r="R2195" s="53" t="s">
        <v>342</v>
      </c>
      <c r="S2195" s="53" t="s">
        <v>4451</v>
      </c>
      <c r="T2195" s="53" t="s">
        <v>417</v>
      </c>
      <c r="U2195" s="367">
        <v>4</v>
      </c>
      <c r="V2195" s="60">
        <v>2</v>
      </c>
      <c r="W2195" s="53" t="s">
        <v>390</v>
      </c>
      <c r="X2195" s="53"/>
      <c r="Y2195" s="63">
        <v>2.4018043057590942E-2</v>
      </c>
      <c r="Z2195" s="58">
        <v>10.357697206703909</v>
      </c>
      <c r="AA2195" s="53"/>
      <c r="AB2195" s="53" t="s">
        <v>3632</v>
      </c>
      <c r="AC2195" s="71" t="s">
        <v>1816</v>
      </c>
      <c r="AD2195" s="165">
        <v>77193.125</v>
      </c>
      <c r="AE2195" s="53"/>
      <c r="AF2195" s="53"/>
      <c r="AG2195" s="367">
        <v>179</v>
      </c>
      <c r="AH2195" s="367"/>
      <c r="AI2195" s="53" t="s">
        <v>99</v>
      </c>
      <c r="AJ2195" s="52" t="s">
        <v>391</v>
      </c>
      <c r="AK2195" s="148"/>
      <c r="AL2195" s="148"/>
      <c r="AM2195" s="148"/>
      <c r="AN2195" s="148"/>
      <c r="AO2195" s="148"/>
      <c r="AP2195" s="148"/>
      <c r="AQ2195" s="148"/>
      <c r="AR2195" s="148"/>
      <c r="AS2195" s="148"/>
      <c r="AT2195" s="148"/>
    </row>
    <row r="2196" spans="1:46" s="149" customFormat="1" ht="45">
      <c r="A2196" s="53" t="s">
        <v>1599</v>
      </c>
      <c r="B2196" s="60">
        <v>2978</v>
      </c>
      <c r="C2196" s="69" t="s">
        <v>1856</v>
      </c>
      <c r="D2196" s="52" t="s">
        <v>388</v>
      </c>
      <c r="E2196" s="53" t="s">
        <v>60</v>
      </c>
      <c r="F2196" s="55">
        <v>41526</v>
      </c>
      <c r="G2196" s="55">
        <v>41586</v>
      </c>
      <c r="H2196" s="53" t="s">
        <v>99</v>
      </c>
      <c r="I2196" s="57">
        <v>2648.29</v>
      </c>
      <c r="J2196" s="56">
        <v>2660.5156117069446</v>
      </c>
      <c r="K2196" s="56">
        <v>2648.29</v>
      </c>
      <c r="L2196" s="58">
        <v>3124982.1999999997</v>
      </c>
      <c r="M2196" s="59">
        <v>41606</v>
      </c>
      <c r="N2196" s="60">
        <v>2013</v>
      </c>
      <c r="O2196" s="61">
        <v>41606</v>
      </c>
      <c r="P2196" s="60">
        <v>2014</v>
      </c>
      <c r="Q2196" s="61">
        <v>41698</v>
      </c>
      <c r="R2196" s="53" t="s">
        <v>342</v>
      </c>
      <c r="S2196" s="70" t="s">
        <v>4452</v>
      </c>
      <c r="T2196" s="53" t="s">
        <v>389</v>
      </c>
      <c r="U2196" s="53" t="s">
        <v>9</v>
      </c>
      <c r="V2196" s="53">
        <v>2</v>
      </c>
      <c r="W2196" s="53" t="s">
        <v>390</v>
      </c>
      <c r="X2196" s="53"/>
      <c r="Y2196" s="367">
        <v>3124.9821999999999</v>
      </c>
      <c r="Z2196" s="367">
        <v>50118</v>
      </c>
      <c r="AA2196" s="53"/>
      <c r="AB2196" s="53" t="s">
        <v>4453</v>
      </c>
      <c r="AC2196" s="71">
        <v>41297</v>
      </c>
      <c r="AD2196" s="57">
        <v>50118</v>
      </c>
      <c r="AE2196" s="53"/>
      <c r="AF2196" s="53"/>
      <c r="AG2196" s="53" t="s">
        <v>9</v>
      </c>
      <c r="AH2196" s="367">
        <v>0</v>
      </c>
      <c r="AI2196" s="53" t="s">
        <v>1792</v>
      </c>
      <c r="AJ2196" s="53" t="s">
        <v>689</v>
      </c>
      <c r="AK2196" s="148"/>
      <c r="AL2196" s="148"/>
      <c r="AM2196" s="148"/>
      <c r="AN2196" s="148"/>
      <c r="AO2196" s="148"/>
      <c r="AP2196" s="148"/>
      <c r="AQ2196" s="148"/>
      <c r="AR2196" s="148"/>
      <c r="AS2196" s="148"/>
      <c r="AT2196" s="148"/>
    </row>
    <row r="2197" spans="1:46" s="149" customFormat="1" ht="45">
      <c r="A2197" s="53" t="s">
        <v>1599</v>
      </c>
      <c r="B2197" s="60">
        <v>2999</v>
      </c>
      <c r="C2197" s="54">
        <v>3000560</v>
      </c>
      <c r="D2197" s="52" t="s">
        <v>465</v>
      </c>
      <c r="E2197" s="53" t="s">
        <v>60</v>
      </c>
      <c r="F2197" s="55">
        <v>41494</v>
      </c>
      <c r="G2197" s="55">
        <v>41554</v>
      </c>
      <c r="H2197" s="53" t="s">
        <v>99</v>
      </c>
      <c r="I2197" s="57">
        <v>4725.18</v>
      </c>
      <c r="J2197" s="56">
        <v>5695.6738537370893</v>
      </c>
      <c r="K2197" s="56">
        <v>4725.18</v>
      </c>
      <c r="L2197" s="58">
        <v>5575712.4000000004</v>
      </c>
      <c r="M2197" s="59">
        <v>41559</v>
      </c>
      <c r="N2197" s="60" t="s">
        <v>690</v>
      </c>
      <c r="O2197" s="61">
        <v>41559</v>
      </c>
      <c r="P2197" s="60" t="s">
        <v>690</v>
      </c>
      <c r="Q2197" s="61">
        <v>41632</v>
      </c>
      <c r="R2197" s="53" t="s">
        <v>342</v>
      </c>
      <c r="S2197" s="70"/>
      <c r="T2197" s="53" t="s">
        <v>389</v>
      </c>
      <c r="U2197" s="53" t="s">
        <v>9</v>
      </c>
      <c r="V2197" s="53">
        <v>2</v>
      </c>
      <c r="W2197" s="53" t="s">
        <v>390</v>
      </c>
      <c r="X2197" s="53"/>
      <c r="Y2197" s="367">
        <v>5575.7124000000003</v>
      </c>
      <c r="Z2197" s="367">
        <v>50118</v>
      </c>
      <c r="AA2197" s="53"/>
      <c r="AB2197" s="53" t="s">
        <v>4453</v>
      </c>
      <c r="AC2197" s="71">
        <v>41297</v>
      </c>
      <c r="AD2197" s="57">
        <v>50118</v>
      </c>
      <c r="AE2197" s="53"/>
      <c r="AF2197" s="53"/>
      <c r="AG2197" s="53" t="s">
        <v>9</v>
      </c>
      <c r="AH2197" s="367">
        <v>0</v>
      </c>
      <c r="AI2197" s="53" t="s">
        <v>1792</v>
      </c>
      <c r="AJ2197" s="53" t="s">
        <v>689</v>
      </c>
      <c r="AK2197" s="148"/>
      <c r="AL2197" s="148"/>
      <c r="AM2197" s="148"/>
      <c r="AN2197" s="148"/>
      <c r="AO2197" s="148"/>
      <c r="AP2197" s="148"/>
      <c r="AQ2197" s="148"/>
      <c r="AR2197" s="148"/>
      <c r="AS2197" s="148"/>
      <c r="AT2197" s="148"/>
    </row>
    <row r="2198" spans="1:46" s="149" customFormat="1" ht="45">
      <c r="A2198" s="53" t="s">
        <v>1599</v>
      </c>
      <c r="B2198" s="60" t="s">
        <v>6710</v>
      </c>
      <c r="C2198" s="54">
        <v>3000560</v>
      </c>
      <c r="D2198" s="52" t="s">
        <v>465</v>
      </c>
      <c r="E2198" s="53" t="s">
        <v>337</v>
      </c>
      <c r="F2198" s="55">
        <v>41514</v>
      </c>
      <c r="G2198" s="55">
        <v>41544</v>
      </c>
      <c r="H2198" s="53" t="s">
        <v>107</v>
      </c>
      <c r="I2198" s="57">
        <v>1580.62</v>
      </c>
      <c r="J2198" s="56">
        <v>1899.6976773198724</v>
      </c>
      <c r="K2198" s="56">
        <v>1580.62</v>
      </c>
      <c r="L2198" s="58">
        <v>1865131.5999999996</v>
      </c>
      <c r="M2198" s="59">
        <v>41559</v>
      </c>
      <c r="N2198" s="60" t="s">
        <v>690</v>
      </c>
      <c r="O2198" s="61">
        <v>41559</v>
      </c>
      <c r="P2198" s="60">
        <v>2014</v>
      </c>
      <c r="Q2198" s="61">
        <v>41693</v>
      </c>
      <c r="R2198" s="53" t="s">
        <v>342</v>
      </c>
      <c r="S2198" s="70" t="s">
        <v>3676</v>
      </c>
      <c r="T2198" s="53" t="s">
        <v>389</v>
      </c>
      <c r="U2198" s="53" t="s">
        <v>9</v>
      </c>
      <c r="V2198" s="53">
        <v>2</v>
      </c>
      <c r="W2198" s="53" t="s">
        <v>390</v>
      </c>
      <c r="X2198" s="53"/>
      <c r="Y2198" s="367">
        <v>1865.1315999999997</v>
      </c>
      <c r="Z2198" s="367">
        <v>2.2850500108982588</v>
      </c>
      <c r="AA2198" s="53"/>
      <c r="AB2198" s="53" t="s">
        <v>4455</v>
      </c>
      <c r="AC2198" s="71" t="s">
        <v>1875</v>
      </c>
      <c r="AD2198" s="57">
        <v>94352</v>
      </c>
      <c r="AE2198" s="53"/>
      <c r="AF2198" s="53" t="s">
        <v>1699</v>
      </c>
      <c r="AG2198" s="53"/>
      <c r="AH2198" s="367">
        <v>0</v>
      </c>
      <c r="AI2198" s="53" t="s">
        <v>791</v>
      </c>
      <c r="AJ2198" s="53" t="s">
        <v>1869</v>
      </c>
      <c r="AK2198" s="148"/>
      <c r="AL2198" s="148"/>
      <c r="AM2198" s="148"/>
      <c r="AN2198" s="148"/>
      <c r="AO2198" s="148"/>
      <c r="AP2198" s="148"/>
      <c r="AQ2198" s="148"/>
      <c r="AR2198" s="148"/>
      <c r="AS2198" s="148"/>
      <c r="AT2198" s="148"/>
    </row>
    <row r="2199" spans="1:46" s="148" customFormat="1" ht="45">
      <c r="A2199" s="53" t="s">
        <v>1599</v>
      </c>
      <c r="B2199" s="60" t="s">
        <v>6345</v>
      </c>
      <c r="C2199" s="54">
        <v>3000560</v>
      </c>
      <c r="D2199" s="52" t="s">
        <v>465</v>
      </c>
      <c r="E2199" s="53" t="s">
        <v>337</v>
      </c>
      <c r="F2199" s="55">
        <v>41555</v>
      </c>
      <c r="G2199" s="55">
        <v>41615</v>
      </c>
      <c r="H2199" s="53" t="s">
        <v>107</v>
      </c>
      <c r="I2199" s="57">
        <v>2176.6</v>
      </c>
      <c r="J2199" s="56">
        <v>3225.0185509213447</v>
      </c>
      <c r="K2199" s="56">
        <v>2176.6</v>
      </c>
      <c r="L2199" s="58">
        <v>2568388</v>
      </c>
      <c r="M2199" s="59">
        <v>41630</v>
      </c>
      <c r="N2199" s="60">
        <v>2014</v>
      </c>
      <c r="O2199" s="61">
        <v>41645</v>
      </c>
      <c r="P2199" s="60">
        <v>2014</v>
      </c>
      <c r="Q2199" s="61">
        <v>41765</v>
      </c>
      <c r="R2199" s="53" t="s">
        <v>342</v>
      </c>
      <c r="S2199" s="70" t="s">
        <v>3676</v>
      </c>
      <c r="T2199" s="53" t="s">
        <v>389</v>
      </c>
      <c r="U2199" s="60">
        <v>1</v>
      </c>
      <c r="V2199" s="53">
        <v>2</v>
      </c>
      <c r="W2199" s="53" t="s">
        <v>390</v>
      </c>
      <c r="X2199" s="53"/>
      <c r="Y2199" s="367">
        <v>2568.3879999999999</v>
      </c>
      <c r="Z2199" s="367">
        <v>5517.6608187134498</v>
      </c>
      <c r="AA2199" s="53"/>
      <c r="AB2199" s="53" t="s">
        <v>4455</v>
      </c>
      <c r="AC2199" s="71" t="s">
        <v>1875</v>
      </c>
      <c r="AD2199" s="57">
        <v>94352</v>
      </c>
      <c r="AE2199" s="53"/>
      <c r="AF2199" s="60">
        <v>17.100000000000001</v>
      </c>
      <c r="AG2199" s="60"/>
      <c r="AH2199" s="367">
        <v>0</v>
      </c>
      <c r="AI2199" s="53" t="s">
        <v>791</v>
      </c>
      <c r="AJ2199" s="53" t="s">
        <v>1869</v>
      </c>
      <c r="AL2199" s="153"/>
      <c r="AM2199" s="153"/>
      <c r="AN2199" s="153"/>
      <c r="AO2199" s="153"/>
      <c r="AP2199" s="153"/>
      <c r="AQ2199" s="153"/>
      <c r="AR2199" s="153"/>
      <c r="AS2199" s="153"/>
      <c r="AT2199" s="153"/>
    </row>
    <row r="2200" spans="1:46" s="148" customFormat="1" ht="45">
      <c r="A2200" s="54" t="s">
        <v>1599</v>
      </c>
      <c r="B2200" s="60">
        <v>21018</v>
      </c>
      <c r="C2200" s="69" t="s">
        <v>539</v>
      </c>
      <c r="D2200" s="52" t="s">
        <v>540</v>
      </c>
      <c r="E2200" s="53" t="s">
        <v>82</v>
      </c>
      <c r="F2200" s="55">
        <v>41425</v>
      </c>
      <c r="G2200" s="55">
        <v>41485</v>
      </c>
      <c r="H2200" s="53" t="s">
        <v>99</v>
      </c>
      <c r="I2200" s="57">
        <v>3668.2269999999999</v>
      </c>
      <c r="J2200" s="56">
        <v>3973.6105854480002</v>
      </c>
      <c r="K2200" s="56">
        <v>3668.2269999999999</v>
      </c>
      <c r="L2200" s="58">
        <v>4328507.8599999994</v>
      </c>
      <c r="M2200" s="59">
        <v>41500</v>
      </c>
      <c r="N2200" s="60">
        <v>2013</v>
      </c>
      <c r="O2200" s="61">
        <v>41530</v>
      </c>
      <c r="P2200" s="60">
        <v>2013</v>
      </c>
      <c r="Q2200" s="61">
        <v>41639</v>
      </c>
      <c r="R2200" s="53" t="s">
        <v>342</v>
      </c>
      <c r="S2200" s="70"/>
      <c r="T2200" s="53" t="s">
        <v>417</v>
      </c>
      <c r="U2200" s="53" t="s">
        <v>806</v>
      </c>
      <c r="V2200" s="53">
        <v>2</v>
      </c>
      <c r="W2200" s="53" t="s">
        <v>390</v>
      </c>
      <c r="X2200" s="53"/>
      <c r="Y2200" s="367">
        <v>0.58457800796812742</v>
      </c>
      <c r="Z2200" s="367">
        <v>0</v>
      </c>
      <c r="AA2200" s="53"/>
      <c r="AB2200" s="53" t="s">
        <v>4456</v>
      </c>
      <c r="AC2200" s="71">
        <v>41299</v>
      </c>
      <c r="AD2200" s="57">
        <v>6275</v>
      </c>
      <c r="AE2200" s="53" t="s">
        <v>4457</v>
      </c>
      <c r="AF2200" s="53"/>
      <c r="AG2200" s="53"/>
      <c r="AH2200" s="367">
        <v>0</v>
      </c>
      <c r="AI2200" s="53" t="s">
        <v>1792</v>
      </c>
      <c r="AJ2200" s="53" t="s">
        <v>689</v>
      </c>
    </row>
    <row r="2201" spans="1:46" s="148" customFormat="1" ht="75">
      <c r="A2201" s="53" t="s">
        <v>1599</v>
      </c>
      <c r="B2201" s="60">
        <v>21025</v>
      </c>
      <c r="C2201" s="69" t="s">
        <v>538</v>
      </c>
      <c r="D2201" s="52" t="s">
        <v>466</v>
      </c>
      <c r="E2201" s="53" t="s">
        <v>65</v>
      </c>
      <c r="F2201" s="55">
        <v>41598</v>
      </c>
      <c r="G2201" s="55">
        <v>41635</v>
      </c>
      <c r="H2201" s="53" t="s">
        <v>99</v>
      </c>
      <c r="I2201" s="57">
        <v>9614.7289999999994</v>
      </c>
      <c r="J2201" s="56">
        <v>10065.30071184</v>
      </c>
      <c r="K2201" s="56">
        <v>9614.7289999999994</v>
      </c>
      <c r="L2201" s="58">
        <v>11345380.219999999</v>
      </c>
      <c r="M2201" s="59">
        <v>41638</v>
      </c>
      <c r="N2201" s="60">
        <v>2013</v>
      </c>
      <c r="O2201" s="61">
        <v>41638</v>
      </c>
      <c r="P2201" s="60">
        <v>2014</v>
      </c>
      <c r="Q2201" s="61">
        <v>41881</v>
      </c>
      <c r="R2201" s="53" t="s">
        <v>342</v>
      </c>
      <c r="S2201" s="70"/>
      <c r="T2201" s="53" t="s">
        <v>417</v>
      </c>
      <c r="U2201" s="53" t="s">
        <v>714</v>
      </c>
      <c r="V2201" s="53">
        <v>2</v>
      </c>
      <c r="W2201" s="53" t="s">
        <v>390</v>
      </c>
      <c r="X2201" s="53"/>
      <c r="Y2201" s="367">
        <v>111.22921784313725</v>
      </c>
      <c r="Z2201" s="367">
        <v>64386</v>
      </c>
      <c r="AA2201" s="53"/>
      <c r="AB2201" s="53" t="s">
        <v>4454</v>
      </c>
      <c r="AC2201" s="71" t="s">
        <v>1875</v>
      </c>
      <c r="AD2201" s="57">
        <v>64386</v>
      </c>
      <c r="AE2201" s="53"/>
      <c r="AF2201" s="53"/>
      <c r="AG2201" s="53" t="s">
        <v>9</v>
      </c>
      <c r="AH2201" s="367">
        <v>0</v>
      </c>
      <c r="AI2201" s="53" t="s">
        <v>1792</v>
      </c>
      <c r="AJ2201" s="53" t="s">
        <v>689</v>
      </c>
    </row>
    <row r="2202" spans="1:46" s="148" customFormat="1" ht="75">
      <c r="A2202" s="53" t="s">
        <v>1599</v>
      </c>
      <c r="B2202" s="60">
        <v>21026</v>
      </c>
      <c r="C2202" s="69" t="s">
        <v>511</v>
      </c>
      <c r="D2202" s="52" t="s">
        <v>512</v>
      </c>
      <c r="E2202" s="53" t="s">
        <v>60</v>
      </c>
      <c r="F2202" s="55">
        <v>41598</v>
      </c>
      <c r="G2202" s="55">
        <v>41635</v>
      </c>
      <c r="H2202" s="53" t="s">
        <v>99</v>
      </c>
      <c r="I2202" s="57">
        <v>112.58187</v>
      </c>
      <c r="J2202" s="56">
        <v>119.79895955939999</v>
      </c>
      <c r="K2202" s="56">
        <v>112.581</v>
      </c>
      <c r="L2202" s="58">
        <v>132845.57999999999</v>
      </c>
      <c r="M2202" s="59">
        <v>41638</v>
      </c>
      <c r="N2202" s="60">
        <v>2013</v>
      </c>
      <c r="O2202" s="61">
        <v>41638</v>
      </c>
      <c r="P2202" s="60">
        <v>2014</v>
      </c>
      <c r="Q2202" s="61">
        <v>41881</v>
      </c>
      <c r="R2202" s="53" t="s">
        <v>342</v>
      </c>
      <c r="S2202" s="70"/>
      <c r="T2202" s="53" t="s">
        <v>417</v>
      </c>
      <c r="U2202" s="53" t="s">
        <v>666</v>
      </c>
      <c r="V2202" s="53">
        <v>2</v>
      </c>
      <c r="W2202" s="53" t="s">
        <v>390</v>
      </c>
      <c r="X2202" s="53"/>
      <c r="Y2202" s="367">
        <v>44.281859999999995</v>
      </c>
      <c r="Z2202" s="367">
        <v>64386</v>
      </c>
      <c r="AA2202" s="53"/>
      <c r="AB2202" s="53" t="s">
        <v>4454</v>
      </c>
      <c r="AC2202" s="71" t="s">
        <v>1875</v>
      </c>
      <c r="AD2202" s="57">
        <v>64386</v>
      </c>
      <c r="AE2202" s="53"/>
      <c r="AF2202" s="53"/>
      <c r="AG2202" s="53" t="s">
        <v>9</v>
      </c>
      <c r="AH2202" s="367">
        <v>0</v>
      </c>
      <c r="AI2202" s="53" t="s">
        <v>1792</v>
      </c>
      <c r="AJ2202" s="53" t="s">
        <v>689</v>
      </c>
    </row>
    <row r="2203" spans="1:46" s="148" customFormat="1" ht="75">
      <c r="A2203" s="53" t="s">
        <v>1599</v>
      </c>
      <c r="B2203" s="60">
        <v>21027</v>
      </c>
      <c r="C2203" s="69" t="s">
        <v>3720</v>
      </c>
      <c r="D2203" s="52" t="s">
        <v>3721</v>
      </c>
      <c r="E2203" s="78" t="s">
        <v>65</v>
      </c>
      <c r="F2203" s="55">
        <v>41579</v>
      </c>
      <c r="G2203" s="55">
        <v>41609</v>
      </c>
      <c r="H2203" s="53" t="s">
        <v>99</v>
      </c>
      <c r="I2203" s="57">
        <v>2194.17</v>
      </c>
      <c r="J2203" s="56">
        <v>2208.4582627087198</v>
      </c>
      <c r="K2203" s="56">
        <v>2194.17</v>
      </c>
      <c r="L2203" s="58">
        <v>2589120.5999999996</v>
      </c>
      <c r="M2203" s="59">
        <v>41629</v>
      </c>
      <c r="N2203" s="60">
        <v>2013</v>
      </c>
      <c r="O2203" s="61">
        <v>41629</v>
      </c>
      <c r="P2203" s="60">
        <v>2014</v>
      </c>
      <c r="Q2203" s="61">
        <v>41881</v>
      </c>
      <c r="R2203" s="53" t="s">
        <v>342</v>
      </c>
      <c r="S2203" s="70"/>
      <c r="T2203" s="53" t="s">
        <v>417</v>
      </c>
      <c r="U2203" s="53" t="s">
        <v>669</v>
      </c>
      <c r="V2203" s="53">
        <v>2</v>
      </c>
      <c r="W2203" s="53" t="s">
        <v>390</v>
      </c>
      <c r="X2203" s="53"/>
      <c r="Y2203" s="367">
        <v>431.52009999999996</v>
      </c>
      <c r="Z2203" s="367">
        <v>64386</v>
      </c>
      <c r="AA2203" s="53"/>
      <c r="AB2203" s="53" t="s">
        <v>4454</v>
      </c>
      <c r="AC2203" s="71" t="s">
        <v>1875</v>
      </c>
      <c r="AD2203" s="57">
        <v>64386</v>
      </c>
      <c r="AE2203" s="53"/>
      <c r="AF2203" s="53"/>
      <c r="AG2203" s="53" t="s">
        <v>9</v>
      </c>
      <c r="AH2203" s="367">
        <v>0</v>
      </c>
      <c r="AI2203" s="53" t="s">
        <v>1792</v>
      </c>
      <c r="AJ2203" s="53" t="s">
        <v>689</v>
      </c>
    </row>
    <row r="2204" spans="1:46" s="148" customFormat="1" ht="75">
      <c r="A2204" s="53" t="s">
        <v>1599</v>
      </c>
      <c r="B2204" s="60">
        <v>21028</v>
      </c>
      <c r="C2204" s="69" t="s">
        <v>594</v>
      </c>
      <c r="D2204" s="52" t="s">
        <v>702</v>
      </c>
      <c r="E2204" s="53" t="s">
        <v>65</v>
      </c>
      <c r="F2204" s="55">
        <v>41599</v>
      </c>
      <c r="G2204" s="55">
        <v>41629</v>
      </c>
      <c r="H2204" s="53" t="s">
        <v>99</v>
      </c>
      <c r="I2204" s="57">
        <v>1127.6210000000001</v>
      </c>
      <c r="J2204" s="56">
        <v>1203.4598677199999</v>
      </c>
      <c r="K2204" s="56">
        <v>1127.6210000000001</v>
      </c>
      <c r="L2204" s="58">
        <v>1330592.78</v>
      </c>
      <c r="M2204" s="59">
        <v>41633</v>
      </c>
      <c r="N2204" s="60" t="s">
        <v>1651</v>
      </c>
      <c r="O2204" s="61">
        <v>41649</v>
      </c>
      <c r="P2204" s="60" t="s">
        <v>1651</v>
      </c>
      <c r="Q2204" s="61">
        <v>41883</v>
      </c>
      <c r="R2204" s="53" t="s">
        <v>342</v>
      </c>
      <c r="S2204" s="70"/>
      <c r="T2204" s="53" t="s">
        <v>417</v>
      </c>
      <c r="U2204" s="53" t="s">
        <v>9</v>
      </c>
      <c r="V2204" s="53">
        <v>2</v>
      </c>
      <c r="W2204" s="53" t="s">
        <v>390</v>
      </c>
      <c r="X2204" s="53"/>
      <c r="Y2204" s="367">
        <v>1.9015979435683898E-2</v>
      </c>
      <c r="Z2204" s="367">
        <v>0</v>
      </c>
      <c r="AA2204" s="53"/>
      <c r="AB2204" s="53" t="s">
        <v>4454</v>
      </c>
      <c r="AC2204" s="71" t="s">
        <v>1875</v>
      </c>
      <c r="AD2204" s="57">
        <v>66523</v>
      </c>
      <c r="AE2204" s="53"/>
      <c r="AF2204" s="53"/>
      <c r="AG2204" s="53"/>
      <c r="AH2204" s="367">
        <v>0</v>
      </c>
      <c r="AI2204" s="53" t="s">
        <v>1792</v>
      </c>
      <c r="AJ2204" s="53" t="s">
        <v>689</v>
      </c>
    </row>
    <row r="2205" spans="1:46" s="148" customFormat="1" ht="75">
      <c r="A2205" s="53" t="s">
        <v>1599</v>
      </c>
      <c r="B2205" s="60">
        <v>21029</v>
      </c>
      <c r="C2205" s="69" t="s">
        <v>3533</v>
      </c>
      <c r="D2205" s="52" t="s">
        <v>3534</v>
      </c>
      <c r="E2205" s="53" t="s">
        <v>65</v>
      </c>
      <c r="F2205" s="55">
        <v>41599</v>
      </c>
      <c r="G2205" s="55">
        <v>41629</v>
      </c>
      <c r="H2205" s="53" t="s">
        <v>99</v>
      </c>
      <c r="I2205" s="57">
        <v>2945.7814400000002</v>
      </c>
      <c r="J2205" s="56">
        <v>2945.7809999999999</v>
      </c>
      <c r="K2205" s="56">
        <v>2945.7809999999999</v>
      </c>
      <c r="L2205" s="58">
        <v>3476021.5799999996</v>
      </c>
      <c r="M2205" s="59">
        <v>41633</v>
      </c>
      <c r="N2205" s="60">
        <v>2014</v>
      </c>
      <c r="O2205" s="61">
        <v>41649</v>
      </c>
      <c r="P2205" s="60">
        <v>2014</v>
      </c>
      <c r="Q2205" s="61">
        <v>41883</v>
      </c>
      <c r="R2205" s="53" t="s">
        <v>342</v>
      </c>
      <c r="S2205" s="70"/>
      <c r="T2205" s="53" t="s">
        <v>417</v>
      </c>
      <c r="U2205" s="53" t="s">
        <v>694</v>
      </c>
      <c r="V2205" s="53">
        <v>2</v>
      </c>
      <c r="W2205" s="53" t="s">
        <v>390</v>
      </c>
      <c r="X2205" s="53"/>
      <c r="Y2205" s="367">
        <v>4.8710370849179986E-2</v>
      </c>
      <c r="Z2205" s="367">
        <v>0</v>
      </c>
      <c r="AA2205" s="53"/>
      <c r="AB2205" s="53" t="s">
        <v>4454</v>
      </c>
      <c r="AC2205" s="71" t="s">
        <v>1875</v>
      </c>
      <c r="AD2205" s="57">
        <v>66523</v>
      </c>
      <c r="AE2205" s="53"/>
      <c r="AF2205" s="53"/>
      <c r="AG2205" s="53"/>
      <c r="AH2205" s="367">
        <v>0</v>
      </c>
      <c r="AI2205" s="53" t="s">
        <v>1792</v>
      </c>
      <c r="AJ2205" s="53" t="s">
        <v>689</v>
      </c>
    </row>
    <row r="2206" spans="1:46" s="148" customFormat="1" ht="75">
      <c r="A2206" s="53" t="s">
        <v>1599</v>
      </c>
      <c r="B2206" s="60">
        <v>21030</v>
      </c>
      <c r="C2206" s="69" t="s">
        <v>628</v>
      </c>
      <c r="D2206" s="52" t="s">
        <v>701</v>
      </c>
      <c r="E2206" s="53" t="s">
        <v>82</v>
      </c>
      <c r="F2206" s="55">
        <v>41575</v>
      </c>
      <c r="G2206" s="55">
        <v>41605</v>
      </c>
      <c r="H2206" s="53" t="s">
        <v>99</v>
      </c>
      <c r="I2206" s="57">
        <v>15678.55998</v>
      </c>
      <c r="J2206" s="56">
        <v>16520.221820520001</v>
      </c>
      <c r="K2206" s="56">
        <v>15678.558999999999</v>
      </c>
      <c r="L2206" s="58">
        <v>18500699.619999997</v>
      </c>
      <c r="M2206" s="59">
        <v>41608</v>
      </c>
      <c r="N2206" s="60">
        <v>2013</v>
      </c>
      <c r="O2206" s="61">
        <v>41608</v>
      </c>
      <c r="P2206" s="60">
        <v>2014</v>
      </c>
      <c r="Q2206" s="61">
        <v>41881</v>
      </c>
      <c r="R2206" s="53" t="s">
        <v>342</v>
      </c>
      <c r="S2206" s="70"/>
      <c r="T2206" s="53" t="s">
        <v>417</v>
      </c>
      <c r="U2206" s="53" t="s">
        <v>1765</v>
      </c>
      <c r="V2206" s="53">
        <v>2</v>
      </c>
      <c r="W2206" s="53" t="s">
        <v>390</v>
      </c>
      <c r="X2206" s="53"/>
      <c r="Y2206" s="367">
        <v>308.81913225806449</v>
      </c>
      <c r="Z2206" s="367">
        <v>64386</v>
      </c>
      <c r="AA2206" s="53"/>
      <c r="AB2206" s="53" t="s">
        <v>4454</v>
      </c>
      <c r="AC2206" s="71" t="s">
        <v>1875</v>
      </c>
      <c r="AD2206" s="57">
        <v>64386</v>
      </c>
      <c r="AE2206" s="53"/>
      <c r="AF2206" s="53"/>
      <c r="AG2206" s="53" t="s">
        <v>9</v>
      </c>
      <c r="AH2206" s="367">
        <v>0</v>
      </c>
      <c r="AI2206" s="53" t="s">
        <v>1792</v>
      </c>
      <c r="AJ2206" s="53" t="s">
        <v>689</v>
      </c>
    </row>
    <row r="2207" spans="1:46" s="148" customFormat="1" ht="45">
      <c r="A2207" s="54" t="s">
        <v>1599</v>
      </c>
      <c r="B2207" s="60">
        <v>21036</v>
      </c>
      <c r="C2207" s="69" t="s">
        <v>538</v>
      </c>
      <c r="D2207" s="52" t="s">
        <v>466</v>
      </c>
      <c r="E2207" s="53" t="s">
        <v>60</v>
      </c>
      <c r="F2207" s="55">
        <v>41345</v>
      </c>
      <c r="G2207" s="55">
        <v>41407</v>
      </c>
      <c r="H2207" s="53" t="s">
        <v>99</v>
      </c>
      <c r="I2207" s="57">
        <v>616</v>
      </c>
      <c r="J2207" s="56">
        <v>670.51243627200006</v>
      </c>
      <c r="K2207" s="56">
        <v>616</v>
      </c>
      <c r="L2207" s="58">
        <v>726880</v>
      </c>
      <c r="M2207" s="59">
        <v>41427</v>
      </c>
      <c r="N2207" s="60" t="s">
        <v>690</v>
      </c>
      <c r="O2207" s="61">
        <v>41446</v>
      </c>
      <c r="P2207" s="60" t="s">
        <v>690</v>
      </c>
      <c r="Q2207" s="61">
        <v>41516</v>
      </c>
      <c r="R2207" s="53" t="s">
        <v>342</v>
      </c>
      <c r="S2207" s="70"/>
      <c r="T2207" s="53" t="s">
        <v>417</v>
      </c>
      <c r="U2207" s="53" t="s">
        <v>666</v>
      </c>
      <c r="V2207" s="53">
        <v>2</v>
      </c>
      <c r="W2207" s="53" t="s">
        <v>390</v>
      </c>
      <c r="X2207" s="53"/>
      <c r="Y2207" s="367">
        <v>2.0609588811937501E-2</v>
      </c>
      <c r="Z2207" s="367">
        <v>0</v>
      </c>
      <c r="AA2207" s="69"/>
      <c r="AB2207" s="53" t="s">
        <v>4458</v>
      </c>
      <c r="AC2207" s="71">
        <v>41297</v>
      </c>
      <c r="AD2207" s="57">
        <v>29889</v>
      </c>
      <c r="AE2207" s="53"/>
      <c r="AF2207" s="53"/>
      <c r="AG2207" s="53"/>
      <c r="AH2207" s="367">
        <v>0</v>
      </c>
      <c r="AI2207" s="53" t="s">
        <v>1792</v>
      </c>
      <c r="AJ2207" s="53" t="s">
        <v>689</v>
      </c>
    </row>
    <row r="2208" spans="1:46" s="148" customFormat="1" ht="45">
      <c r="A2208" s="54" t="s">
        <v>1599</v>
      </c>
      <c r="B2208" s="60">
        <v>21039</v>
      </c>
      <c r="C2208" s="69" t="s">
        <v>443</v>
      </c>
      <c r="D2208" s="52" t="s">
        <v>705</v>
      </c>
      <c r="E2208" s="53" t="s">
        <v>60</v>
      </c>
      <c r="F2208" s="55">
        <v>41413</v>
      </c>
      <c r="G2208" s="55">
        <v>41473</v>
      </c>
      <c r="H2208" s="53" t="s">
        <v>107</v>
      </c>
      <c r="I2208" s="57">
        <v>392</v>
      </c>
      <c r="J2208" s="56">
        <v>392</v>
      </c>
      <c r="K2208" s="56">
        <v>392</v>
      </c>
      <c r="L2208" s="58">
        <v>462560</v>
      </c>
      <c r="M2208" s="59">
        <v>41488</v>
      </c>
      <c r="N2208" s="60" t="s">
        <v>690</v>
      </c>
      <c r="O2208" s="61">
        <v>41493</v>
      </c>
      <c r="P2208" s="60" t="s">
        <v>690</v>
      </c>
      <c r="Q2208" s="61">
        <v>41583</v>
      </c>
      <c r="R2208" s="53" t="s">
        <v>342</v>
      </c>
      <c r="S2208" s="70" t="s">
        <v>4459</v>
      </c>
      <c r="T2208" s="53" t="s">
        <v>417</v>
      </c>
      <c r="U2208" s="53" t="s">
        <v>670</v>
      </c>
      <c r="V2208" s="53">
        <v>2</v>
      </c>
      <c r="W2208" s="53" t="s">
        <v>390</v>
      </c>
      <c r="X2208" s="53"/>
      <c r="Y2208" s="367">
        <v>1.602747567258157E-2</v>
      </c>
      <c r="Z2208" s="367">
        <v>0</v>
      </c>
      <c r="AA2208" s="53"/>
      <c r="AB2208" s="53" t="s">
        <v>3734</v>
      </c>
      <c r="AC2208" s="71" t="s">
        <v>1795</v>
      </c>
      <c r="AD2208" s="57">
        <v>24458</v>
      </c>
      <c r="AE2208" s="53"/>
      <c r="AF2208" s="53"/>
      <c r="AG2208" s="53"/>
      <c r="AH2208" s="367">
        <v>0</v>
      </c>
      <c r="AI2208" s="53" t="s">
        <v>791</v>
      </c>
      <c r="AJ2208" s="53" t="s">
        <v>689</v>
      </c>
    </row>
    <row r="2209" spans="1:46" s="148" customFormat="1" ht="45">
      <c r="A2209" s="54" t="s">
        <v>1599</v>
      </c>
      <c r="B2209" s="60">
        <v>21040</v>
      </c>
      <c r="C2209" s="69" t="s">
        <v>443</v>
      </c>
      <c r="D2209" s="52" t="s">
        <v>705</v>
      </c>
      <c r="E2209" s="53" t="s">
        <v>60</v>
      </c>
      <c r="F2209" s="55">
        <v>41413</v>
      </c>
      <c r="G2209" s="55">
        <v>41473</v>
      </c>
      <c r="H2209" s="53" t="s">
        <v>107</v>
      </c>
      <c r="I2209" s="57">
        <v>1980.4</v>
      </c>
      <c r="J2209" s="56">
        <v>2160.2591655825599</v>
      </c>
      <c r="K2209" s="56">
        <v>1980.4</v>
      </c>
      <c r="L2209" s="58">
        <v>2336872</v>
      </c>
      <c r="M2209" s="59">
        <v>41488</v>
      </c>
      <c r="N2209" s="60" t="s">
        <v>690</v>
      </c>
      <c r="O2209" s="61">
        <v>41493</v>
      </c>
      <c r="P2209" s="60" t="s">
        <v>690</v>
      </c>
      <c r="Q2209" s="61">
        <v>41583</v>
      </c>
      <c r="R2209" s="53" t="s">
        <v>342</v>
      </c>
      <c r="S2209" s="70" t="s">
        <v>4460</v>
      </c>
      <c r="T2209" s="53" t="s">
        <v>417</v>
      </c>
      <c r="U2209" s="53" t="s">
        <v>667</v>
      </c>
      <c r="V2209" s="53">
        <v>2</v>
      </c>
      <c r="W2209" s="53" t="s">
        <v>390</v>
      </c>
      <c r="X2209" s="53"/>
      <c r="Y2209" s="367">
        <v>8.0971461280562596E-2</v>
      </c>
      <c r="Z2209" s="367">
        <v>0</v>
      </c>
      <c r="AA2209" s="53"/>
      <c r="AB2209" s="53" t="s">
        <v>3734</v>
      </c>
      <c r="AC2209" s="71" t="s">
        <v>1795</v>
      </c>
      <c r="AD2209" s="57">
        <v>24458</v>
      </c>
      <c r="AE2209" s="53"/>
      <c r="AF2209" s="53"/>
      <c r="AG2209" s="53"/>
      <c r="AH2209" s="367">
        <v>0</v>
      </c>
      <c r="AI2209" s="53" t="s">
        <v>791</v>
      </c>
      <c r="AJ2209" s="53" t="s">
        <v>689</v>
      </c>
    </row>
    <row r="2210" spans="1:46" s="148" customFormat="1" ht="75">
      <c r="A2210" s="54" t="s">
        <v>1599</v>
      </c>
      <c r="B2210" s="60">
        <v>21041</v>
      </c>
      <c r="C2210" s="69" t="s">
        <v>443</v>
      </c>
      <c r="D2210" s="52" t="s">
        <v>705</v>
      </c>
      <c r="E2210" s="53" t="s">
        <v>60</v>
      </c>
      <c r="F2210" s="55">
        <v>41413</v>
      </c>
      <c r="G2210" s="55">
        <v>41473</v>
      </c>
      <c r="H2210" s="53" t="s">
        <v>107</v>
      </c>
      <c r="I2210" s="57">
        <v>1447.6</v>
      </c>
      <c r="J2210" s="56">
        <v>1588.3450334640002</v>
      </c>
      <c r="K2210" s="56">
        <v>1447.6</v>
      </c>
      <c r="L2210" s="58">
        <v>1708168</v>
      </c>
      <c r="M2210" s="59">
        <v>41488</v>
      </c>
      <c r="N2210" s="60" t="s">
        <v>690</v>
      </c>
      <c r="O2210" s="61">
        <v>41493</v>
      </c>
      <c r="P2210" s="60" t="s">
        <v>690</v>
      </c>
      <c r="Q2210" s="61">
        <v>41583</v>
      </c>
      <c r="R2210" s="53" t="s">
        <v>342</v>
      </c>
      <c r="S2210" s="70" t="s">
        <v>4461</v>
      </c>
      <c r="T2210" s="53" t="s">
        <v>417</v>
      </c>
      <c r="U2210" s="53" t="s">
        <v>668</v>
      </c>
      <c r="V2210" s="53">
        <v>2</v>
      </c>
      <c r="W2210" s="53" t="s">
        <v>390</v>
      </c>
      <c r="X2210" s="53"/>
      <c r="Y2210" s="367">
        <v>5.9187178019461932E-2</v>
      </c>
      <c r="Z2210" s="367">
        <v>0</v>
      </c>
      <c r="AA2210" s="53"/>
      <c r="AB2210" s="53" t="s">
        <v>3734</v>
      </c>
      <c r="AC2210" s="71" t="s">
        <v>1795</v>
      </c>
      <c r="AD2210" s="57">
        <v>24458</v>
      </c>
      <c r="AE2210" s="53"/>
      <c r="AF2210" s="53"/>
      <c r="AG2210" s="53"/>
      <c r="AH2210" s="367">
        <v>0</v>
      </c>
      <c r="AI2210" s="53" t="s">
        <v>791</v>
      </c>
      <c r="AJ2210" s="53" t="s">
        <v>689</v>
      </c>
    </row>
    <row r="2211" spans="1:46" s="148" customFormat="1" ht="60">
      <c r="A2211" s="54" t="s">
        <v>1599</v>
      </c>
      <c r="B2211" s="60">
        <v>21042</v>
      </c>
      <c r="C2211" s="69" t="s">
        <v>442</v>
      </c>
      <c r="D2211" s="52" t="s">
        <v>416</v>
      </c>
      <c r="E2211" s="53" t="s">
        <v>60</v>
      </c>
      <c r="F2211" s="55">
        <v>41413</v>
      </c>
      <c r="G2211" s="55">
        <v>41473</v>
      </c>
      <c r="H2211" s="53" t="s">
        <v>107</v>
      </c>
      <c r="I2211" s="57">
        <v>375</v>
      </c>
      <c r="J2211" s="56">
        <v>375</v>
      </c>
      <c r="K2211" s="56">
        <v>375</v>
      </c>
      <c r="L2211" s="58">
        <v>442500</v>
      </c>
      <c r="M2211" s="59">
        <v>41488</v>
      </c>
      <c r="N2211" s="60" t="s">
        <v>690</v>
      </c>
      <c r="O2211" s="61">
        <v>41493</v>
      </c>
      <c r="P2211" s="60" t="s">
        <v>690</v>
      </c>
      <c r="Q2211" s="61">
        <v>41583</v>
      </c>
      <c r="R2211" s="53" t="s">
        <v>344</v>
      </c>
      <c r="S2211" s="70" t="s">
        <v>4462</v>
      </c>
      <c r="T2211" s="53" t="s">
        <v>417</v>
      </c>
      <c r="U2211" s="53" t="s">
        <v>666</v>
      </c>
      <c r="V2211" s="53">
        <v>2</v>
      </c>
      <c r="W2211" s="53" t="s">
        <v>394</v>
      </c>
      <c r="X2211" s="53"/>
      <c r="Y2211" s="367">
        <v>1.5332406574535939E-2</v>
      </c>
      <c r="Z2211" s="367">
        <v>0</v>
      </c>
      <c r="AA2211" s="53"/>
      <c r="AB2211" s="53" t="s">
        <v>3734</v>
      </c>
      <c r="AC2211" s="71" t="s">
        <v>1795</v>
      </c>
      <c r="AD2211" s="57">
        <v>24458</v>
      </c>
      <c r="AE2211" s="53"/>
      <c r="AF2211" s="53"/>
      <c r="AG2211" s="53"/>
      <c r="AH2211" s="367">
        <v>0</v>
      </c>
      <c r="AI2211" s="53" t="s">
        <v>791</v>
      </c>
      <c r="AJ2211" s="53" t="s">
        <v>689</v>
      </c>
    </row>
    <row r="2212" spans="1:46" s="148" customFormat="1" ht="45">
      <c r="A2212" s="52" t="s">
        <v>783</v>
      </c>
      <c r="B2212" s="60">
        <v>21046</v>
      </c>
      <c r="C2212" s="54">
        <v>3000559</v>
      </c>
      <c r="D2212" s="52" t="s">
        <v>388</v>
      </c>
      <c r="E2212" s="53" t="s">
        <v>60</v>
      </c>
      <c r="F2212" s="55">
        <v>41512</v>
      </c>
      <c r="G2212" s="55">
        <v>41540</v>
      </c>
      <c r="H2212" s="53" t="s">
        <v>99</v>
      </c>
      <c r="I2212" s="57">
        <v>8079.27</v>
      </c>
      <c r="J2212" s="56">
        <v>8116.5874482858253</v>
      </c>
      <c r="K2212" s="56">
        <v>8079.27</v>
      </c>
      <c r="L2212" s="58">
        <v>9533538.5999999996</v>
      </c>
      <c r="M2212" s="59">
        <v>41543</v>
      </c>
      <c r="N2212" s="60">
        <v>2013</v>
      </c>
      <c r="O2212" s="61">
        <v>41544</v>
      </c>
      <c r="P2212" s="60">
        <v>2013</v>
      </c>
      <c r="Q2212" s="61">
        <v>41633</v>
      </c>
      <c r="R2212" s="53" t="s">
        <v>342</v>
      </c>
      <c r="S2212" s="53"/>
      <c r="T2212" s="53" t="s">
        <v>389</v>
      </c>
      <c r="U2212" s="53" t="s">
        <v>9</v>
      </c>
      <c r="V2212" s="53">
        <v>2</v>
      </c>
      <c r="W2212" s="53" t="s">
        <v>390</v>
      </c>
      <c r="X2212" s="53"/>
      <c r="Y2212" s="367">
        <v>9533.5385999999999</v>
      </c>
      <c r="Z2212" s="367">
        <v>55696</v>
      </c>
      <c r="AA2212" s="53"/>
      <c r="AB2212" s="53" t="s">
        <v>4463</v>
      </c>
      <c r="AC2212" s="53" t="s">
        <v>1875</v>
      </c>
      <c r="AD2212" s="57">
        <v>55696</v>
      </c>
      <c r="AE2212" s="53"/>
      <c r="AF2212" s="53"/>
      <c r="AG2212" s="53" t="s">
        <v>9</v>
      </c>
      <c r="AH2212" s="367"/>
      <c r="AI2212" s="53" t="s">
        <v>1792</v>
      </c>
      <c r="AJ2212" s="53" t="s">
        <v>689</v>
      </c>
    </row>
    <row r="2213" spans="1:46" s="148" customFormat="1" ht="45">
      <c r="A2213" s="52" t="s">
        <v>783</v>
      </c>
      <c r="B2213" s="60">
        <v>21047</v>
      </c>
      <c r="C2213" s="54">
        <v>3000559</v>
      </c>
      <c r="D2213" s="52" t="s">
        <v>388</v>
      </c>
      <c r="E2213" s="53" t="s">
        <v>60</v>
      </c>
      <c r="F2213" s="55">
        <v>41506</v>
      </c>
      <c r="G2213" s="55">
        <v>41537</v>
      </c>
      <c r="H2213" s="53" t="s">
        <v>99</v>
      </c>
      <c r="I2213" s="57">
        <v>316.42</v>
      </c>
      <c r="J2213" s="56">
        <v>317.88201494592005</v>
      </c>
      <c r="K2213" s="56">
        <v>316.42</v>
      </c>
      <c r="L2213" s="58">
        <v>373375.60000000003</v>
      </c>
      <c r="M2213" s="59">
        <v>41542</v>
      </c>
      <c r="N2213" s="60">
        <v>2013</v>
      </c>
      <c r="O2213" s="61">
        <v>41542</v>
      </c>
      <c r="P2213" s="60">
        <v>2013</v>
      </c>
      <c r="Q2213" s="61">
        <v>41577</v>
      </c>
      <c r="R2213" s="53" t="s">
        <v>342</v>
      </c>
      <c r="S2213" s="53"/>
      <c r="T2213" s="53" t="s">
        <v>389</v>
      </c>
      <c r="U2213" s="53" t="s">
        <v>9</v>
      </c>
      <c r="V2213" s="53">
        <v>2</v>
      </c>
      <c r="W2213" s="53" t="s">
        <v>390</v>
      </c>
      <c r="X2213" s="53"/>
      <c r="Y2213" s="367">
        <v>373.37560000000002</v>
      </c>
      <c r="Z2213" s="367">
        <v>21240</v>
      </c>
      <c r="AA2213" s="53"/>
      <c r="AB2213" s="53" t="s">
        <v>4464</v>
      </c>
      <c r="AC2213" s="53" t="s">
        <v>1875</v>
      </c>
      <c r="AD2213" s="57">
        <v>21240</v>
      </c>
      <c r="AE2213" s="53"/>
      <c r="AF2213" s="53"/>
      <c r="AG2213" s="53" t="s">
        <v>9</v>
      </c>
      <c r="AH2213" s="367"/>
      <c r="AI2213" s="53" t="s">
        <v>1792</v>
      </c>
      <c r="AJ2213" s="53" t="s">
        <v>689</v>
      </c>
    </row>
    <row r="2214" spans="1:46" s="148" customFormat="1" ht="45">
      <c r="A2214" s="52" t="s">
        <v>783</v>
      </c>
      <c r="B2214" s="60">
        <v>21048</v>
      </c>
      <c r="C2214" s="54">
        <v>3000559</v>
      </c>
      <c r="D2214" s="52" t="s">
        <v>388</v>
      </c>
      <c r="E2214" s="53" t="s">
        <v>83</v>
      </c>
      <c r="F2214" s="55">
        <v>41456</v>
      </c>
      <c r="G2214" s="55">
        <v>41518</v>
      </c>
      <c r="H2214" s="53" t="s">
        <v>99</v>
      </c>
      <c r="I2214" s="57">
        <v>7267.13</v>
      </c>
      <c r="J2214" s="56">
        <v>7300.6902765912973</v>
      </c>
      <c r="K2214" s="56">
        <v>7267.13</v>
      </c>
      <c r="L2214" s="58">
        <v>8575213.4000000004</v>
      </c>
      <c r="M2214" s="59">
        <v>41537</v>
      </c>
      <c r="N2214" s="60">
        <v>2013</v>
      </c>
      <c r="O2214" s="61">
        <v>41542</v>
      </c>
      <c r="P2214" s="60">
        <v>2013</v>
      </c>
      <c r="Q2214" s="61">
        <v>41593</v>
      </c>
      <c r="R2214" s="53" t="s">
        <v>342</v>
      </c>
      <c r="S2214" s="53"/>
      <c r="T2214" s="53" t="s">
        <v>389</v>
      </c>
      <c r="U2214" s="53" t="s">
        <v>9</v>
      </c>
      <c r="V2214" s="53">
        <v>2</v>
      </c>
      <c r="W2214" s="53" t="s">
        <v>390</v>
      </c>
      <c r="X2214" s="53"/>
      <c r="Y2214" s="367">
        <v>8575.2134000000005</v>
      </c>
      <c r="Z2214" s="367">
        <v>158990.91</v>
      </c>
      <c r="AA2214" s="53"/>
      <c r="AB2214" s="53" t="s">
        <v>4465</v>
      </c>
      <c r="AC2214" s="53" t="s">
        <v>1875</v>
      </c>
      <c r="AD2214" s="57">
        <v>158990.91</v>
      </c>
      <c r="AE2214" s="53"/>
      <c r="AF2214" s="53"/>
      <c r="AG2214" s="53" t="s">
        <v>9</v>
      </c>
      <c r="AH2214" s="367"/>
      <c r="AI2214" s="53" t="s">
        <v>1792</v>
      </c>
      <c r="AJ2214" s="53" t="s">
        <v>689</v>
      </c>
    </row>
    <row r="2215" spans="1:46" s="148" customFormat="1" ht="45">
      <c r="A2215" s="52" t="s">
        <v>783</v>
      </c>
      <c r="B2215" s="60">
        <v>21049</v>
      </c>
      <c r="C2215" s="68">
        <v>3000583</v>
      </c>
      <c r="D2215" s="52" t="s">
        <v>789</v>
      </c>
      <c r="E2215" s="53" t="s">
        <v>60</v>
      </c>
      <c r="F2215" s="55">
        <v>41374</v>
      </c>
      <c r="G2215" s="55">
        <v>41404</v>
      </c>
      <c r="H2215" s="53" t="s">
        <v>99</v>
      </c>
      <c r="I2215" s="57">
        <v>4555.88</v>
      </c>
      <c r="J2215" s="56">
        <v>7017.2370166187538</v>
      </c>
      <c r="K2215" s="56">
        <v>4555.88</v>
      </c>
      <c r="L2215" s="58">
        <v>5375938.4000000004</v>
      </c>
      <c r="M2215" s="59">
        <v>41435</v>
      </c>
      <c r="N2215" s="60">
        <v>2013</v>
      </c>
      <c r="O2215" s="61">
        <v>41440</v>
      </c>
      <c r="P2215" s="60">
        <v>2013</v>
      </c>
      <c r="Q2215" s="61">
        <v>41485</v>
      </c>
      <c r="R2215" s="53" t="s">
        <v>342</v>
      </c>
      <c r="S2215" s="53"/>
      <c r="T2215" s="53" t="s">
        <v>389</v>
      </c>
      <c r="U2215" s="68">
        <v>1</v>
      </c>
      <c r="V2215" s="53">
        <v>2</v>
      </c>
      <c r="W2215" s="53" t="s">
        <v>390</v>
      </c>
      <c r="X2215" s="53"/>
      <c r="Y2215" s="367">
        <v>108.9128525121556</v>
      </c>
      <c r="Z2215" s="367">
        <v>3341.0861021069695</v>
      </c>
      <c r="AA2215" s="53"/>
      <c r="AB2215" s="68" t="s">
        <v>4466</v>
      </c>
      <c r="AC2215" s="65">
        <v>41269</v>
      </c>
      <c r="AD2215" s="74">
        <v>164916.01</v>
      </c>
      <c r="AE2215" s="53"/>
      <c r="AF2215" s="68">
        <v>49.36</v>
      </c>
      <c r="AG2215" s="53"/>
      <c r="AH2215" s="367"/>
      <c r="AI2215" s="68" t="s">
        <v>1792</v>
      </c>
      <c r="AJ2215" s="53" t="s">
        <v>689</v>
      </c>
    </row>
    <row r="2216" spans="1:46" s="148" customFormat="1" ht="45">
      <c r="A2216" s="52" t="s">
        <v>783</v>
      </c>
      <c r="B2216" s="60">
        <v>21050</v>
      </c>
      <c r="C2216" s="54">
        <v>3000560</v>
      </c>
      <c r="D2216" s="52" t="s">
        <v>465</v>
      </c>
      <c r="E2216" s="53" t="s">
        <v>60</v>
      </c>
      <c r="F2216" s="55">
        <v>41506</v>
      </c>
      <c r="G2216" s="55">
        <v>41537</v>
      </c>
      <c r="H2216" s="53" t="s">
        <v>107</v>
      </c>
      <c r="I2216" s="57">
        <v>7396.71</v>
      </c>
      <c r="J2216" s="56">
        <v>7430.8673062120333</v>
      </c>
      <c r="K2216" s="56">
        <v>7396.71</v>
      </c>
      <c r="L2216" s="58">
        <v>8728117.8000000007</v>
      </c>
      <c r="M2216" s="59">
        <v>41557</v>
      </c>
      <c r="N2216" s="60">
        <v>2013</v>
      </c>
      <c r="O2216" s="61">
        <v>41562</v>
      </c>
      <c r="P2216" s="60">
        <v>2013</v>
      </c>
      <c r="Q2216" s="61">
        <v>41628</v>
      </c>
      <c r="R2216" s="53" t="s">
        <v>342</v>
      </c>
      <c r="S2216" s="68" t="s">
        <v>4467</v>
      </c>
      <c r="T2216" s="53" t="s">
        <v>389</v>
      </c>
      <c r="U2216" s="68">
        <v>1</v>
      </c>
      <c r="V2216" s="53">
        <v>2</v>
      </c>
      <c r="W2216" s="53" t="s">
        <v>390</v>
      </c>
      <c r="X2216" s="53"/>
      <c r="Y2216" s="367">
        <v>8728.1178</v>
      </c>
      <c r="Z2216" s="367">
        <v>10633.13</v>
      </c>
      <c r="AA2216" s="53"/>
      <c r="AB2216" s="64" t="s">
        <v>4468</v>
      </c>
      <c r="AC2216" s="180">
        <v>41273</v>
      </c>
      <c r="AD2216" s="74">
        <v>10633.13</v>
      </c>
      <c r="AE2216" s="53"/>
      <c r="AF2216" s="68"/>
      <c r="AG2216" s="53" t="s">
        <v>9</v>
      </c>
      <c r="AH2216" s="367"/>
      <c r="AI2216" s="68" t="s">
        <v>791</v>
      </c>
      <c r="AJ2216" s="53" t="s">
        <v>689</v>
      </c>
    </row>
    <row r="2217" spans="1:46" s="148" customFormat="1" ht="45">
      <c r="A2217" s="52" t="s">
        <v>783</v>
      </c>
      <c r="B2217" s="60">
        <v>21051</v>
      </c>
      <c r="C2217" s="68" t="s">
        <v>419</v>
      </c>
      <c r="D2217" s="52" t="s">
        <v>420</v>
      </c>
      <c r="E2217" s="53" t="s">
        <v>83</v>
      </c>
      <c r="F2217" s="55">
        <v>41365</v>
      </c>
      <c r="G2217" s="55">
        <v>41415</v>
      </c>
      <c r="H2217" s="53" t="s">
        <v>107</v>
      </c>
      <c r="I2217" s="57">
        <v>2372.88</v>
      </c>
      <c r="J2217" s="56">
        <v>2372.88</v>
      </c>
      <c r="K2217" s="56">
        <v>2372.88</v>
      </c>
      <c r="L2217" s="58">
        <v>2799998.4</v>
      </c>
      <c r="M2217" s="59">
        <v>41435</v>
      </c>
      <c r="N2217" s="60">
        <v>2013</v>
      </c>
      <c r="O2217" s="61">
        <v>41440</v>
      </c>
      <c r="P2217" s="60">
        <v>2013</v>
      </c>
      <c r="Q2217" s="61">
        <v>41470</v>
      </c>
      <c r="R2217" s="53" t="s">
        <v>342</v>
      </c>
      <c r="S2217" s="53" t="s">
        <v>4469</v>
      </c>
      <c r="T2217" s="53" t="s">
        <v>417</v>
      </c>
      <c r="U2217" s="68">
        <v>1</v>
      </c>
      <c r="V2217" s="53">
        <v>2</v>
      </c>
      <c r="W2217" s="53" t="s">
        <v>390</v>
      </c>
      <c r="X2217" s="53"/>
      <c r="Y2217" s="367">
        <v>2799.9983999999999</v>
      </c>
      <c r="Z2217" s="367">
        <v>13387.57</v>
      </c>
      <c r="AA2217" s="53"/>
      <c r="AB2217" s="64" t="s">
        <v>3760</v>
      </c>
      <c r="AC2217" s="68" t="s">
        <v>1816</v>
      </c>
      <c r="AD2217" s="74">
        <v>13387.57</v>
      </c>
      <c r="AE2217" s="53"/>
      <c r="AF2217" s="68"/>
      <c r="AG2217" s="53" t="s">
        <v>9</v>
      </c>
      <c r="AH2217" s="367"/>
      <c r="AI2217" s="68" t="s">
        <v>791</v>
      </c>
      <c r="AJ2217" s="53" t="s">
        <v>689</v>
      </c>
    </row>
    <row r="2218" spans="1:46" s="148" customFormat="1" ht="45">
      <c r="A2218" s="52" t="s">
        <v>783</v>
      </c>
      <c r="B2218" s="60">
        <v>21052</v>
      </c>
      <c r="C2218" s="68" t="s">
        <v>419</v>
      </c>
      <c r="D2218" s="52" t="s">
        <v>420</v>
      </c>
      <c r="E2218" s="53" t="s">
        <v>83</v>
      </c>
      <c r="F2218" s="55">
        <v>41365</v>
      </c>
      <c r="G2218" s="55">
        <v>41415</v>
      </c>
      <c r="H2218" s="53" t="s">
        <v>107</v>
      </c>
      <c r="I2218" s="57">
        <v>5300</v>
      </c>
      <c r="J2218" s="56">
        <v>5300</v>
      </c>
      <c r="K2218" s="56">
        <v>5300</v>
      </c>
      <c r="L2218" s="58">
        <v>6254000</v>
      </c>
      <c r="M2218" s="59">
        <v>41434</v>
      </c>
      <c r="N2218" s="60">
        <v>2013</v>
      </c>
      <c r="O2218" s="61">
        <v>41456</v>
      </c>
      <c r="P2218" s="60">
        <v>2013</v>
      </c>
      <c r="Q2218" s="61">
        <v>41542</v>
      </c>
      <c r="R2218" s="53" t="s">
        <v>342</v>
      </c>
      <c r="S2218" s="53" t="s">
        <v>4470</v>
      </c>
      <c r="T2218" s="53" t="s">
        <v>417</v>
      </c>
      <c r="U2218" s="68">
        <v>1</v>
      </c>
      <c r="V2218" s="53">
        <v>2</v>
      </c>
      <c r="W2218" s="53" t="s">
        <v>390</v>
      </c>
      <c r="X2218" s="53"/>
      <c r="Y2218" s="367">
        <v>6254</v>
      </c>
      <c r="Z2218" s="367">
        <v>13387.57</v>
      </c>
      <c r="AA2218" s="53"/>
      <c r="AB2218" s="64" t="s">
        <v>3760</v>
      </c>
      <c r="AC2218" s="68" t="s">
        <v>1816</v>
      </c>
      <c r="AD2218" s="74">
        <v>13387.57</v>
      </c>
      <c r="AE2218" s="53"/>
      <c r="AF2218" s="68"/>
      <c r="AG2218" s="53" t="s">
        <v>9</v>
      </c>
      <c r="AH2218" s="367"/>
      <c r="AI2218" s="68" t="s">
        <v>791</v>
      </c>
      <c r="AJ2218" s="53" t="s">
        <v>689</v>
      </c>
    </row>
    <row r="2219" spans="1:46" s="150" customFormat="1" ht="45">
      <c r="A2219" s="52" t="s">
        <v>783</v>
      </c>
      <c r="B2219" s="60">
        <v>21053</v>
      </c>
      <c r="C2219" s="72" t="s">
        <v>1856</v>
      </c>
      <c r="D2219" s="52" t="s">
        <v>388</v>
      </c>
      <c r="E2219" s="53" t="s">
        <v>60</v>
      </c>
      <c r="F2219" s="55">
        <v>41488</v>
      </c>
      <c r="G2219" s="55">
        <v>41519</v>
      </c>
      <c r="H2219" s="53" t="s">
        <v>99</v>
      </c>
      <c r="I2219" s="57">
        <v>217.98</v>
      </c>
      <c r="J2219" s="56">
        <v>218.98538807385606</v>
      </c>
      <c r="K2219" s="56">
        <v>217.98</v>
      </c>
      <c r="L2219" s="58">
        <v>257216.39999999997</v>
      </c>
      <c r="M2219" s="59">
        <v>41542</v>
      </c>
      <c r="N2219" s="60">
        <v>2013</v>
      </c>
      <c r="O2219" s="61">
        <v>41548</v>
      </c>
      <c r="P2219" s="60">
        <v>2013</v>
      </c>
      <c r="Q2219" s="61">
        <v>41618</v>
      </c>
      <c r="R2219" s="53" t="s">
        <v>342</v>
      </c>
      <c r="S2219" s="53"/>
      <c r="T2219" s="53" t="s">
        <v>389</v>
      </c>
      <c r="U2219" s="68">
        <v>1</v>
      </c>
      <c r="V2219" s="53">
        <v>2</v>
      </c>
      <c r="W2219" s="53" t="s">
        <v>390</v>
      </c>
      <c r="X2219" s="53"/>
      <c r="Y2219" s="367">
        <v>257.21639999999996</v>
      </c>
      <c r="Z2219" s="367">
        <v>9425.84</v>
      </c>
      <c r="AA2219" s="53"/>
      <c r="AB2219" s="64" t="s">
        <v>4471</v>
      </c>
      <c r="AC2219" s="68" t="s">
        <v>1791</v>
      </c>
      <c r="AD2219" s="74">
        <v>9425.84</v>
      </c>
      <c r="AE2219" s="53"/>
      <c r="AF2219" s="68"/>
      <c r="AG2219" s="53" t="s">
        <v>9</v>
      </c>
      <c r="AH2219" s="367"/>
      <c r="AI2219" s="68" t="s">
        <v>1792</v>
      </c>
      <c r="AJ2219" s="53" t="s">
        <v>689</v>
      </c>
      <c r="AK2219" s="148"/>
      <c r="AL2219" s="148"/>
      <c r="AM2219" s="148"/>
      <c r="AN2219" s="148"/>
      <c r="AO2219" s="148"/>
      <c r="AP2219" s="148"/>
      <c r="AQ2219" s="148"/>
      <c r="AR2219" s="148"/>
      <c r="AS2219" s="148"/>
      <c r="AT2219" s="148"/>
    </row>
    <row r="2220" spans="1:46" s="148" customFormat="1" ht="75">
      <c r="A2220" s="52" t="s">
        <v>783</v>
      </c>
      <c r="B2220" s="60">
        <v>21055</v>
      </c>
      <c r="C2220" s="68">
        <v>3000559</v>
      </c>
      <c r="D2220" s="52" t="s">
        <v>388</v>
      </c>
      <c r="E2220" s="53" t="s">
        <v>60</v>
      </c>
      <c r="F2220" s="55">
        <v>41367</v>
      </c>
      <c r="G2220" s="55">
        <v>41409</v>
      </c>
      <c r="H2220" s="53" t="s">
        <v>99</v>
      </c>
      <c r="I2220" s="57">
        <v>1114.75</v>
      </c>
      <c r="J2220" s="74">
        <v>1215.1202968283153</v>
      </c>
      <c r="K2220" s="56">
        <v>1114.75</v>
      </c>
      <c r="L2220" s="172">
        <v>1315405</v>
      </c>
      <c r="M2220" s="59">
        <v>41432</v>
      </c>
      <c r="N2220" s="60">
        <v>2013</v>
      </c>
      <c r="O2220" s="61">
        <v>41543</v>
      </c>
      <c r="P2220" s="60">
        <v>2013</v>
      </c>
      <c r="Q2220" s="61">
        <v>41618</v>
      </c>
      <c r="R2220" s="53" t="s">
        <v>342</v>
      </c>
      <c r="S2220" s="53"/>
      <c r="T2220" s="53" t="s">
        <v>389</v>
      </c>
      <c r="U2220" s="68">
        <v>1</v>
      </c>
      <c r="V2220" s="53">
        <v>2</v>
      </c>
      <c r="W2220" s="53" t="s">
        <v>390</v>
      </c>
      <c r="X2220" s="53"/>
      <c r="Y2220" s="367">
        <v>1315.405</v>
      </c>
      <c r="Z2220" s="102">
        <v>17332.23</v>
      </c>
      <c r="AA2220" s="53"/>
      <c r="AB2220" s="73" t="s">
        <v>4472</v>
      </c>
      <c r="AC2220" s="68" t="s">
        <v>1791</v>
      </c>
      <c r="AD2220" s="74">
        <v>17332.23</v>
      </c>
      <c r="AE2220" s="68"/>
      <c r="AF2220" s="68"/>
      <c r="AG2220" s="68">
        <v>1</v>
      </c>
      <c r="AH2220" s="68"/>
      <c r="AI2220" s="68" t="s">
        <v>1792</v>
      </c>
      <c r="AJ2220" s="53" t="s">
        <v>689</v>
      </c>
    </row>
    <row r="2221" spans="1:46" s="150" customFormat="1" ht="60">
      <c r="A2221" s="52" t="s">
        <v>783</v>
      </c>
      <c r="B2221" s="60">
        <v>21056</v>
      </c>
      <c r="C2221" s="68">
        <v>3000583</v>
      </c>
      <c r="D2221" s="52" t="s">
        <v>789</v>
      </c>
      <c r="E2221" s="53" t="s">
        <v>337</v>
      </c>
      <c r="F2221" s="55">
        <v>41365</v>
      </c>
      <c r="G2221" s="55">
        <v>41379</v>
      </c>
      <c r="H2221" s="53" t="s">
        <v>107</v>
      </c>
      <c r="I2221" s="57">
        <v>1177.79</v>
      </c>
      <c r="J2221" s="56">
        <v>1502.0461215982082</v>
      </c>
      <c r="K2221" s="56">
        <v>1177.79</v>
      </c>
      <c r="L2221" s="58">
        <v>1389792.2</v>
      </c>
      <c r="M2221" s="59">
        <v>41398</v>
      </c>
      <c r="N2221" s="60">
        <v>2013</v>
      </c>
      <c r="O2221" s="61">
        <v>41404</v>
      </c>
      <c r="P2221" s="60">
        <v>2013</v>
      </c>
      <c r="Q2221" s="61">
        <v>41446</v>
      </c>
      <c r="R2221" s="53" t="s">
        <v>345</v>
      </c>
      <c r="S2221" s="53" t="s">
        <v>4473</v>
      </c>
      <c r="T2221" s="53" t="s">
        <v>389</v>
      </c>
      <c r="U2221" s="68">
        <v>1</v>
      </c>
      <c r="V2221" s="53">
        <v>2</v>
      </c>
      <c r="W2221" s="53" t="s">
        <v>390</v>
      </c>
      <c r="X2221" s="53"/>
      <c r="Y2221" s="367">
        <v>3.5985401724450425</v>
      </c>
      <c r="Z2221" s="367">
        <v>1635.5054504026309</v>
      </c>
      <c r="AA2221" s="53"/>
      <c r="AB2221" s="64" t="s">
        <v>3792</v>
      </c>
      <c r="AC2221" s="178" t="s">
        <v>1816</v>
      </c>
      <c r="AD2221" s="74">
        <v>631648.56000000006</v>
      </c>
      <c r="AE2221" s="53"/>
      <c r="AF2221" s="68">
        <v>386.21</v>
      </c>
      <c r="AG2221" s="78"/>
      <c r="AH2221" s="367"/>
      <c r="AI2221" s="68" t="s">
        <v>3793</v>
      </c>
      <c r="AJ2221" s="53" t="s">
        <v>1869</v>
      </c>
      <c r="AK2221" s="148"/>
      <c r="AL2221" s="148"/>
      <c r="AM2221" s="148"/>
      <c r="AN2221" s="148"/>
      <c r="AO2221" s="148"/>
      <c r="AP2221" s="148"/>
      <c r="AQ2221" s="148"/>
      <c r="AR2221" s="148"/>
      <c r="AS2221" s="148"/>
      <c r="AT2221" s="148"/>
    </row>
    <row r="2222" spans="1:46" s="67" customFormat="1" ht="120">
      <c r="A2222" s="52" t="s">
        <v>783</v>
      </c>
      <c r="B2222" s="60">
        <v>21057</v>
      </c>
      <c r="C2222" s="68">
        <v>3000583</v>
      </c>
      <c r="D2222" s="52" t="s">
        <v>789</v>
      </c>
      <c r="E2222" s="53" t="s">
        <v>337</v>
      </c>
      <c r="F2222" s="55">
        <v>41365</v>
      </c>
      <c r="G2222" s="55">
        <v>41379</v>
      </c>
      <c r="H2222" s="53" t="s">
        <v>107</v>
      </c>
      <c r="I2222" s="57">
        <v>3353.4704000000002</v>
      </c>
      <c r="J2222" s="56">
        <v>3844.3050757289093</v>
      </c>
      <c r="K2222" s="56">
        <v>3353.47</v>
      </c>
      <c r="L2222" s="58">
        <v>3957094.5999999996</v>
      </c>
      <c r="M2222" s="59">
        <v>41399</v>
      </c>
      <c r="N2222" s="60">
        <v>2013</v>
      </c>
      <c r="O2222" s="61">
        <v>41404</v>
      </c>
      <c r="P2222" s="60">
        <v>2013</v>
      </c>
      <c r="Q2222" s="61">
        <v>41445</v>
      </c>
      <c r="R2222" s="53" t="s">
        <v>345</v>
      </c>
      <c r="S2222" s="53" t="s">
        <v>4474</v>
      </c>
      <c r="T2222" s="53" t="s">
        <v>389</v>
      </c>
      <c r="U2222" s="68">
        <v>1</v>
      </c>
      <c r="V2222" s="53">
        <v>2</v>
      </c>
      <c r="W2222" s="53" t="s">
        <v>390</v>
      </c>
      <c r="X2222" s="53"/>
      <c r="Y2222" s="367">
        <v>10.245966184200304</v>
      </c>
      <c r="Z2222" s="367">
        <v>1635.5054504026309</v>
      </c>
      <c r="AA2222" s="53"/>
      <c r="AB2222" s="64" t="s">
        <v>3792</v>
      </c>
      <c r="AC2222" s="178" t="s">
        <v>1816</v>
      </c>
      <c r="AD2222" s="74">
        <v>631648.56000000006</v>
      </c>
      <c r="AE2222" s="53"/>
      <c r="AF2222" s="68">
        <v>386.21</v>
      </c>
      <c r="AG2222" s="78"/>
      <c r="AH2222" s="367"/>
      <c r="AI2222" s="68" t="s">
        <v>3793</v>
      </c>
      <c r="AJ2222" s="53" t="s">
        <v>1869</v>
      </c>
      <c r="AK2222" s="148"/>
      <c r="AL2222" s="148"/>
      <c r="AM2222" s="148"/>
      <c r="AN2222" s="148"/>
      <c r="AO2222" s="148"/>
      <c r="AP2222" s="148"/>
      <c r="AQ2222" s="148"/>
      <c r="AR2222" s="148"/>
      <c r="AS2222" s="148"/>
      <c r="AT2222" s="148"/>
    </row>
    <row r="2223" spans="1:46" s="291" customFormat="1" ht="60">
      <c r="A2223" s="52" t="s">
        <v>783</v>
      </c>
      <c r="B2223" s="60">
        <v>21058</v>
      </c>
      <c r="C2223" s="68">
        <v>3000583</v>
      </c>
      <c r="D2223" s="52" t="s">
        <v>789</v>
      </c>
      <c r="E2223" s="53" t="s">
        <v>337</v>
      </c>
      <c r="F2223" s="55">
        <v>41365</v>
      </c>
      <c r="G2223" s="55">
        <v>41379</v>
      </c>
      <c r="H2223" s="53" t="s">
        <v>107</v>
      </c>
      <c r="I2223" s="57">
        <v>640.15700000000004</v>
      </c>
      <c r="J2223" s="56">
        <v>627.15289160269458</v>
      </c>
      <c r="K2223" s="56">
        <v>627.15200000000004</v>
      </c>
      <c r="L2223" s="58">
        <v>740039.36</v>
      </c>
      <c r="M2223" s="59">
        <v>41399</v>
      </c>
      <c r="N2223" s="60">
        <v>2013</v>
      </c>
      <c r="O2223" s="61">
        <v>41404</v>
      </c>
      <c r="P2223" s="60">
        <v>2013</v>
      </c>
      <c r="Q2223" s="61">
        <v>41445</v>
      </c>
      <c r="R2223" s="53" t="s">
        <v>345</v>
      </c>
      <c r="S2223" s="53" t="s">
        <v>4475</v>
      </c>
      <c r="T2223" s="53" t="s">
        <v>389</v>
      </c>
      <c r="U2223" s="68">
        <v>1</v>
      </c>
      <c r="V2223" s="53">
        <v>2</v>
      </c>
      <c r="W2223" s="53" t="s">
        <v>390</v>
      </c>
      <c r="X2223" s="53"/>
      <c r="Y2223" s="367">
        <v>1.9161579451593693</v>
      </c>
      <c r="Z2223" s="367">
        <v>1635.5054504026309</v>
      </c>
      <c r="AA2223" s="53"/>
      <c r="AB2223" s="64" t="s">
        <v>3792</v>
      </c>
      <c r="AC2223" s="178" t="s">
        <v>1816</v>
      </c>
      <c r="AD2223" s="74">
        <v>631648.56000000006</v>
      </c>
      <c r="AE2223" s="53"/>
      <c r="AF2223" s="68">
        <v>386.21</v>
      </c>
      <c r="AG2223" s="78"/>
      <c r="AH2223" s="78"/>
      <c r="AI2223" s="68" t="s">
        <v>3793</v>
      </c>
      <c r="AJ2223" s="53" t="s">
        <v>1869</v>
      </c>
      <c r="AK2223" s="148"/>
      <c r="AL2223" s="148"/>
      <c r="AM2223" s="148"/>
      <c r="AN2223" s="148"/>
      <c r="AO2223" s="148"/>
      <c r="AP2223" s="148"/>
      <c r="AQ2223" s="148"/>
      <c r="AR2223" s="148"/>
      <c r="AS2223" s="148"/>
      <c r="AT2223" s="148"/>
    </row>
    <row r="2224" spans="1:46" s="291" customFormat="1" ht="60">
      <c r="A2224" s="52" t="s">
        <v>783</v>
      </c>
      <c r="B2224" s="60">
        <v>21059</v>
      </c>
      <c r="C2224" s="68">
        <v>3000583</v>
      </c>
      <c r="D2224" s="52" t="s">
        <v>789</v>
      </c>
      <c r="E2224" s="53" t="s">
        <v>337</v>
      </c>
      <c r="F2224" s="55">
        <v>41379</v>
      </c>
      <c r="G2224" s="55">
        <v>41404</v>
      </c>
      <c r="H2224" s="53" t="s">
        <v>107</v>
      </c>
      <c r="I2224" s="57">
        <v>623.44979999999998</v>
      </c>
      <c r="J2224" s="56">
        <v>660.30876438629775</v>
      </c>
      <c r="K2224" s="56">
        <v>623.44899999999996</v>
      </c>
      <c r="L2224" s="58">
        <v>735669.82</v>
      </c>
      <c r="M2224" s="59">
        <v>41409</v>
      </c>
      <c r="N2224" s="60">
        <v>2013</v>
      </c>
      <c r="O2224" s="61">
        <v>41414</v>
      </c>
      <c r="P2224" s="60">
        <v>2013</v>
      </c>
      <c r="Q2224" s="61">
        <v>41628</v>
      </c>
      <c r="R2224" s="53" t="s">
        <v>345</v>
      </c>
      <c r="S2224" s="53" t="s">
        <v>4476</v>
      </c>
      <c r="T2224" s="53" t="s">
        <v>389</v>
      </c>
      <c r="U2224" s="68">
        <v>1</v>
      </c>
      <c r="V2224" s="53">
        <v>2</v>
      </c>
      <c r="W2224" s="53" t="s">
        <v>390</v>
      </c>
      <c r="X2224" s="53"/>
      <c r="Y2224" s="367">
        <v>1.9048440485746096</v>
      </c>
      <c r="Z2224" s="367">
        <v>1635.5054504026309</v>
      </c>
      <c r="AA2224" s="53"/>
      <c r="AB2224" s="64" t="s">
        <v>3792</v>
      </c>
      <c r="AC2224" s="178" t="s">
        <v>1816</v>
      </c>
      <c r="AD2224" s="74">
        <v>631648.56000000006</v>
      </c>
      <c r="AE2224" s="53"/>
      <c r="AF2224" s="68">
        <v>386.21</v>
      </c>
      <c r="AG2224" s="53"/>
      <c r="AH2224" s="367"/>
      <c r="AI2224" s="68" t="s">
        <v>4477</v>
      </c>
      <c r="AJ2224" s="53" t="s">
        <v>1869</v>
      </c>
      <c r="AK2224" s="148"/>
      <c r="AL2224" s="148"/>
      <c r="AM2224" s="148"/>
      <c r="AN2224" s="148"/>
      <c r="AO2224" s="148"/>
      <c r="AP2224" s="148"/>
      <c r="AQ2224" s="148"/>
      <c r="AR2224" s="148"/>
      <c r="AS2224" s="148"/>
      <c r="AT2224" s="148"/>
    </row>
    <row r="2225" spans="1:46" s="291" customFormat="1" ht="60">
      <c r="A2225" s="52" t="s">
        <v>783</v>
      </c>
      <c r="B2225" s="60">
        <v>21060</v>
      </c>
      <c r="C2225" s="68">
        <v>3000583</v>
      </c>
      <c r="D2225" s="52" t="s">
        <v>789</v>
      </c>
      <c r="E2225" s="53" t="s">
        <v>337</v>
      </c>
      <c r="F2225" s="55">
        <v>41463</v>
      </c>
      <c r="G2225" s="55">
        <v>41480</v>
      </c>
      <c r="H2225" s="53" t="s">
        <v>107</v>
      </c>
      <c r="I2225" s="57">
        <v>6361.25</v>
      </c>
      <c r="J2225" s="56">
        <v>9715.0814783591068</v>
      </c>
      <c r="K2225" s="56">
        <v>6361.25</v>
      </c>
      <c r="L2225" s="58">
        <v>7506275</v>
      </c>
      <c r="M2225" s="59">
        <v>41487</v>
      </c>
      <c r="N2225" s="60">
        <v>2013</v>
      </c>
      <c r="O2225" s="61">
        <v>41487</v>
      </c>
      <c r="P2225" s="60">
        <v>2013</v>
      </c>
      <c r="Q2225" s="61">
        <v>41542</v>
      </c>
      <c r="R2225" s="53" t="s">
        <v>345</v>
      </c>
      <c r="S2225" s="53" t="s">
        <v>6409</v>
      </c>
      <c r="T2225" s="53" t="s">
        <v>389</v>
      </c>
      <c r="U2225" s="68">
        <v>1</v>
      </c>
      <c r="V2225" s="53">
        <v>2</v>
      </c>
      <c r="W2225" s="53" t="s">
        <v>390</v>
      </c>
      <c r="X2225" s="53"/>
      <c r="Y2225" s="367">
        <v>19.435734444991098</v>
      </c>
      <c r="Z2225" s="367">
        <v>1635.5054504026309</v>
      </c>
      <c r="AA2225" s="53"/>
      <c r="AB2225" s="64" t="s">
        <v>3792</v>
      </c>
      <c r="AC2225" s="178" t="s">
        <v>1816</v>
      </c>
      <c r="AD2225" s="74">
        <v>631648.56000000006</v>
      </c>
      <c r="AE2225" s="53"/>
      <c r="AF2225" s="68">
        <v>386.21</v>
      </c>
      <c r="AG2225" s="53"/>
      <c r="AH2225" s="367"/>
      <c r="AI2225" s="68" t="s">
        <v>4477</v>
      </c>
      <c r="AJ2225" s="53" t="s">
        <v>1869</v>
      </c>
      <c r="AK2225" s="148"/>
      <c r="AL2225" s="148"/>
      <c r="AM2225" s="148"/>
      <c r="AN2225" s="148"/>
      <c r="AO2225" s="148"/>
      <c r="AP2225" s="148"/>
      <c r="AQ2225" s="148"/>
      <c r="AR2225" s="148"/>
      <c r="AS2225" s="148"/>
      <c r="AT2225" s="148"/>
    </row>
    <row r="2226" spans="1:46" s="67" customFormat="1" ht="60">
      <c r="A2226" s="52" t="s">
        <v>783</v>
      </c>
      <c r="B2226" s="368">
        <v>21061</v>
      </c>
      <c r="C2226" s="368">
        <v>3000583</v>
      </c>
      <c r="D2226" s="52" t="s">
        <v>789</v>
      </c>
      <c r="E2226" s="78" t="s">
        <v>337</v>
      </c>
      <c r="F2226" s="55">
        <v>41432</v>
      </c>
      <c r="G2226" s="55">
        <v>41443</v>
      </c>
      <c r="H2226" s="371" t="s">
        <v>107</v>
      </c>
      <c r="I2226" s="79">
        <v>4065.34</v>
      </c>
      <c r="J2226" s="79">
        <v>6193.8808455674898</v>
      </c>
      <c r="K2226" s="56">
        <v>4065.34</v>
      </c>
      <c r="L2226" s="56">
        <v>4797101.2</v>
      </c>
      <c r="M2226" s="59">
        <v>41453</v>
      </c>
      <c r="N2226" s="78">
        <v>2013</v>
      </c>
      <c r="O2226" s="61">
        <v>41453</v>
      </c>
      <c r="P2226" s="60">
        <v>2013</v>
      </c>
      <c r="Q2226" s="61">
        <v>41485</v>
      </c>
      <c r="R2226" s="53" t="s">
        <v>342</v>
      </c>
      <c r="S2226" s="78" t="s">
        <v>6191</v>
      </c>
      <c r="T2226" s="78" t="s">
        <v>389</v>
      </c>
      <c r="U2226" s="78">
        <v>1</v>
      </c>
      <c r="V2226" s="78">
        <v>2</v>
      </c>
      <c r="W2226" s="78" t="s">
        <v>390</v>
      </c>
      <c r="X2226" s="78"/>
      <c r="Y2226" s="367">
        <v>12.42096579581057</v>
      </c>
      <c r="Z2226" s="367">
        <v>1635.5054504026309</v>
      </c>
      <c r="AA2226" s="78"/>
      <c r="AB2226" s="78" t="s">
        <v>3792</v>
      </c>
      <c r="AC2226" s="78" t="s">
        <v>1816</v>
      </c>
      <c r="AD2226" s="74">
        <v>631648.56000000006</v>
      </c>
      <c r="AE2226" s="78"/>
      <c r="AF2226" s="68">
        <v>386.21</v>
      </c>
      <c r="AG2226" s="78"/>
      <c r="AH2226" s="78"/>
      <c r="AI2226" s="78" t="s">
        <v>4477</v>
      </c>
      <c r="AJ2226" s="78" t="s">
        <v>1869</v>
      </c>
      <c r="AK2226" s="148"/>
      <c r="AL2226" s="153"/>
      <c r="AM2226" s="153"/>
      <c r="AN2226" s="153"/>
      <c r="AO2226" s="153"/>
      <c r="AP2226" s="153"/>
      <c r="AQ2226" s="153"/>
      <c r="AR2226" s="153"/>
      <c r="AS2226" s="153"/>
      <c r="AT2226" s="153"/>
    </row>
    <row r="2227" spans="1:46" s="67" customFormat="1" ht="60">
      <c r="A2227" s="52" t="s">
        <v>783</v>
      </c>
      <c r="B2227" s="60">
        <v>21062</v>
      </c>
      <c r="C2227" s="68">
        <v>3000583</v>
      </c>
      <c r="D2227" s="52" t="s">
        <v>789</v>
      </c>
      <c r="E2227" s="53" t="s">
        <v>337</v>
      </c>
      <c r="F2227" s="55">
        <v>41432</v>
      </c>
      <c r="G2227" s="55">
        <v>41443</v>
      </c>
      <c r="H2227" s="53" t="s">
        <v>107</v>
      </c>
      <c r="I2227" s="57">
        <v>4219.0600000000004</v>
      </c>
      <c r="J2227" s="56">
        <v>5845.2149422022412</v>
      </c>
      <c r="K2227" s="56">
        <v>4219.0600000000004</v>
      </c>
      <c r="L2227" s="58">
        <v>4978490.8000000007</v>
      </c>
      <c r="M2227" s="59">
        <v>41453</v>
      </c>
      <c r="N2227" s="60">
        <v>2013</v>
      </c>
      <c r="O2227" s="61">
        <v>41456</v>
      </c>
      <c r="P2227" s="60">
        <v>2013</v>
      </c>
      <c r="Q2227" s="61">
        <v>41485</v>
      </c>
      <c r="R2227" s="53" t="s">
        <v>342</v>
      </c>
      <c r="S2227" s="53" t="s">
        <v>6192</v>
      </c>
      <c r="T2227" s="53" t="s">
        <v>389</v>
      </c>
      <c r="U2227" s="68">
        <v>1</v>
      </c>
      <c r="V2227" s="53">
        <v>2</v>
      </c>
      <c r="W2227" s="53" t="s">
        <v>390</v>
      </c>
      <c r="X2227" s="53"/>
      <c r="Y2227" s="367">
        <v>12.890631521710988</v>
      </c>
      <c r="Z2227" s="367">
        <v>1635.5054504026309</v>
      </c>
      <c r="AA2227" s="53"/>
      <c r="AB2227" s="64" t="s">
        <v>3792</v>
      </c>
      <c r="AC2227" s="178" t="s">
        <v>1816</v>
      </c>
      <c r="AD2227" s="74">
        <v>631648.56000000006</v>
      </c>
      <c r="AE2227" s="53"/>
      <c r="AF2227" s="68">
        <v>386.21</v>
      </c>
      <c r="AG2227" s="53"/>
      <c r="AH2227" s="367"/>
      <c r="AI2227" s="68" t="s">
        <v>4477</v>
      </c>
      <c r="AJ2227" s="53" t="s">
        <v>1869</v>
      </c>
      <c r="AK2227" s="148"/>
      <c r="AL2227" s="148"/>
      <c r="AM2227" s="148"/>
      <c r="AN2227" s="148"/>
      <c r="AO2227" s="148"/>
      <c r="AP2227" s="148"/>
      <c r="AQ2227" s="148"/>
      <c r="AR2227" s="148"/>
      <c r="AS2227" s="148"/>
      <c r="AT2227" s="148"/>
    </row>
    <row r="2228" spans="1:46" s="67" customFormat="1" ht="75">
      <c r="A2228" s="52" t="s">
        <v>783</v>
      </c>
      <c r="B2228" s="60">
        <v>21063</v>
      </c>
      <c r="C2228" s="68">
        <v>3000583</v>
      </c>
      <c r="D2228" s="52" t="s">
        <v>789</v>
      </c>
      <c r="E2228" s="53" t="s">
        <v>337</v>
      </c>
      <c r="F2228" s="55">
        <v>41379</v>
      </c>
      <c r="G2228" s="55">
        <v>41404</v>
      </c>
      <c r="H2228" s="53" t="s">
        <v>107</v>
      </c>
      <c r="I2228" s="57">
        <v>3068.43</v>
      </c>
      <c r="J2228" s="56">
        <v>3538.4206524865931</v>
      </c>
      <c r="K2228" s="56">
        <v>3068.43</v>
      </c>
      <c r="L2228" s="58">
        <v>3620747.4</v>
      </c>
      <c r="M2228" s="59">
        <v>41409</v>
      </c>
      <c r="N2228" s="60">
        <v>2013</v>
      </c>
      <c r="O2228" s="61">
        <v>41414</v>
      </c>
      <c r="P2228" s="60">
        <v>2013</v>
      </c>
      <c r="Q2228" s="61">
        <v>41628</v>
      </c>
      <c r="R2228" s="53" t="s">
        <v>345</v>
      </c>
      <c r="S2228" s="53" t="s">
        <v>4478</v>
      </c>
      <c r="T2228" s="53" t="s">
        <v>389</v>
      </c>
      <c r="U2228" s="68">
        <v>1</v>
      </c>
      <c r="V2228" s="53">
        <v>2</v>
      </c>
      <c r="W2228" s="53" t="s">
        <v>390</v>
      </c>
      <c r="X2228" s="53"/>
      <c r="Y2228" s="367">
        <v>9.3750741824396044</v>
      </c>
      <c r="Z2228" s="367">
        <v>1635.5054504026309</v>
      </c>
      <c r="AA2228" s="53"/>
      <c r="AB2228" s="64" t="s">
        <v>3792</v>
      </c>
      <c r="AC2228" s="178" t="s">
        <v>1816</v>
      </c>
      <c r="AD2228" s="74">
        <v>631648.56000000006</v>
      </c>
      <c r="AE2228" s="53"/>
      <c r="AF2228" s="68">
        <v>386.21</v>
      </c>
      <c r="AG2228" s="53"/>
      <c r="AH2228" s="367"/>
      <c r="AI2228" s="68" t="s">
        <v>4477</v>
      </c>
      <c r="AJ2228" s="53" t="s">
        <v>1869</v>
      </c>
      <c r="AK2228" s="148"/>
      <c r="AL2228" s="148"/>
      <c r="AM2228" s="148"/>
      <c r="AN2228" s="148"/>
      <c r="AO2228" s="148"/>
      <c r="AP2228" s="148"/>
      <c r="AQ2228" s="148"/>
      <c r="AR2228" s="148"/>
      <c r="AS2228" s="148"/>
      <c r="AT2228" s="148"/>
    </row>
    <row r="2229" spans="1:46" s="67" customFormat="1" ht="60">
      <c r="A2229" s="52" t="s">
        <v>783</v>
      </c>
      <c r="B2229" s="60">
        <v>21064</v>
      </c>
      <c r="C2229" s="68">
        <v>3000583</v>
      </c>
      <c r="D2229" s="52" t="s">
        <v>789</v>
      </c>
      <c r="E2229" s="53" t="s">
        <v>337</v>
      </c>
      <c r="F2229" s="55">
        <v>41415</v>
      </c>
      <c r="G2229" s="55">
        <v>41446</v>
      </c>
      <c r="H2229" s="53" t="s">
        <v>107</v>
      </c>
      <c r="I2229" s="57">
        <v>8982.3279999999995</v>
      </c>
      <c r="J2229" s="56">
        <v>8814.4010996041179</v>
      </c>
      <c r="K2229" s="56">
        <v>8814.4009999999998</v>
      </c>
      <c r="L2229" s="58">
        <v>10400993.18</v>
      </c>
      <c r="M2229" s="59">
        <v>41465</v>
      </c>
      <c r="N2229" s="60">
        <v>2013</v>
      </c>
      <c r="O2229" s="61">
        <v>41470</v>
      </c>
      <c r="P2229" s="60">
        <v>2013</v>
      </c>
      <c r="Q2229" s="61">
        <v>41628</v>
      </c>
      <c r="R2229" s="53" t="s">
        <v>345</v>
      </c>
      <c r="S2229" s="53" t="s">
        <v>4479</v>
      </c>
      <c r="T2229" s="53" t="s">
        <v>389</v>
      </c>
      <c r="U2229" s="68">
        <v>1</v>
      </c>
      <c r="V2229" s="53">
        <v>2</v>
      </c>
      <c r="W2229" s="53" t="s">
        <v>390</v>
      </c>
      <c r="X2229" s="53"/>
      <c r="Y2229" s="367">
        <v>26.930926646125165</v>
      </c>
      <c r="Z2229" s="367">
        <v>1635.5054504026309</v>
      </c>
      <c r="AA2229" s="53"/>
      <c r="AB2229" s="64" t="s">
        <v>3792</v>
      </c>
      <c r="AC2229" s="178" t="s">
        <v>1816</v>
      </c>
      <c r="AD2229" s="74">
        <v>631648.56000000006</v>
      </c>
      <c r="AE2229" s="53"/>
      <c r="AF2229" s="68">
        <v>386.21</v>
      </c>
      <c r="AG2229" s="53"/>
      <c r="AH2229" s="367"/>
      <c r="AI2229" s="68" t="s">
        <v>4477</v>
      </c>
      <c r="AJ2229" s="53" t="s">
        <v>1869</v>
      </c>
      <c r="AK2229" s="148"/>
      <c r="AL2229" s="148"/>
      <c r="AM2229" s="148"/>
      <c r="AN2229" s="148"/>
      <c r="AO2229" s="148"/>
      <c r="AP2229" s="148"/>
      <c r="AQ2229" s="148"/>
      <c r="AR2229" s="148"/>
      <c r="AS2229" s="148"/>
      <c r="AT2229" s="148"/>
    </row>
    <row r="2230" spans="1:46" s="67" customFormat="1" ht="60">
      <c r="A2230" s="52" t="s">
        <v>783</v>
      </c>
      <c r="B2230" s="60">
        <v>21065</v>
      </c>
      <c r="C2230" s="68">
        <v>3000583</v>
      </c>
      <c r="D2230" s="52" t="s">
        <v>789</v>
      </c>
      <c r="E2230" s="53" t="s">
        <v>337</v>
      </c>
      <c r="F2230" s="55">
        <v>41379</v>
      </c>
      <c r="G2230" s="55">
        <v>41404</v>
      </c>
      <c r="H2230" s="53" t="s">
        <v>107</v>
      </c>
      <c r="I2230" s="57">
        <v>8770.2530000000006</v>
      </c>
      <c r="J2230" s="56">
        <v>8604.4500154410071</v>
      </c>
      <c r="K2230" s="56">
        <v>8604.4500000000007</v>
      </c>
      <c r="L2230" s="58">
        <v>10153251</v>
      </c>
      <c r="M2230" s="59">
        <v>41409</v>
      </c>
      <c r="N2230" s="60">
        <v>2013</v>
      </c>
      <c r="O2230" s="61">
        <v>41414</v>
      </c>
      <c r="P2230" s="60">
        <v>2013</v>
      </c>
      <c r="Q2230" s="61">
        <v>41445</v>
      </c>
      <c r="R2230" s="53" t="s">
        <v>345</v>
      </c>
      <c r="S2230" s="53" t="s">
        <v>4480</v>
      </c>
      <c r="T2230" s="53" t="s">
        <v>389</v>
      </c>
      <c r="U2230" s="68">
        <v>1</v>
      </c>
      <c r="V2230" s="53">
        <v>2</v>
      </c>
      <c r="W2230" s="53" t="s">
        <v>390</v>
      </c>
      <c r="X2230" s="53"/>
      <c r="Y2230" s="367">
        <v>26.289456513295878</v>
      </c>
      <c r="Z2230" s="367">
        <v>1635.5054504026309</v>
      </c>
      <c r="AA2230" s="53"/>
      <c r="AB2230" s="64" t="s">
        <v>3792</v>
      </c>
      <c r="AC2230" s="178" t="s">
        <v>1816</v>
      </c>
      <c r="AD2230" s="74">
        <v>631648.56000000006</v>
      </c>
      <c r="AE2230" s="53"/>
      <c r="AF2230" s="68">
        <v>386.21</v>
      </c>
      <c r="AG2230" s="53" t="s">
        <v>9</v>
      </c>
      <c r="AH2230" s="367"/>
      <c r="AI2230" s="68" t="s">
        <v>4477</v>
      </c>
      <c r="AJ2230" s="53" t="s">
        <v>1869</v>
      </c>
      <c r="AK2230" s="148"/>
      <c r="AL2230" s="148"/>
      <c r="AM2230" s="148"/>
      <c r="AN2230" s="148"/>
      <c r="AO2230" s="148"/>
      <c r="AP2230" s="148"/>
      <c r="AQ2230" s="148"/>
      <c r="AR2230" s="148"/>
      <c r="AS2230" s="148"/>
      <c r="AT2230" s="148"/>
    </row>
    <row r="2231" spans="1:46" s="67" customFormat="1" ht="60">
      <c r="A2231" s="52" t="s">
        <v>783</v>
      </c>
      <c r="B2231" s="60">
        <v>21066</v>
      </c>
      <c r="C2231" s="68">
        <v>3000583</v>
      </c>
      <c r="D2231" s="52" t="s">
        <v>789</v>
      </c>
      <c r="E2231" s="53" t="s">
        <v>337</v>
      </c>
      <c r="F2231" s="55">
        <v>41379</v>
      </c>
      <c r="G2231" s="55">
        <v>41404</v>
      </c>
      <c r="H2231" s="53" t="s">
        <v>107</v>
      </c>
      <c r="I2231" s="57">
        <v>8928.83</v>
      </c>
      <c r="J2231" s="56">
        <v>8761.8066908266974</v>
      </c>
      <c r="K2231" s="56">
        <v>8761.8060000000005</v>
      </c>
      <c r="L2231" s="58">
        <v>10338931.08</v>
      </c>
      <c r="M2231" s="59">
        <v>41409</v>
      </c>
      <c r="N2231" s="60">
        <v>2013</v>
      </c>
      <c r="O2231" s="61">
        <v>41414</v>
      </c>
      <c r="P2231" s="60">
        <v>2013</v>
      </c>
      <c r="Q2231" s="61">
        <v>41455</v>
      </c>
      <c r="R2231" s="53" t="s">
        <v>345</v>
      </c>
      <c r="S2231" s="53" t="s">
        <v>4481</v>
      </c>
      <c r="T2231" s="53" t="s">
        <v>389</v>
      </c>
      <c r="U2231" s="68">
        <v>1</v>
      </c>
      <c r="V2231" s="53">
        <v>2</v>
      </c>
      <c r="W2231" s="53" t="s">
        <v>390</v>
      </c>
      <c r="X2231" s="53"/>
      <c r="Y2231" s="367">
        <v>26.770231428497453</v>
      </c>
      <c r="Z2231" s="367">
        <v>1635.5054504026309</v>
      </c>
      <c r="AA2231" s="53"/>
      <c r="AB2231" s="64" t="s">
        <v>3792</v>
      </c>
      <c r="AC2231" s="178" t="s">
        <v>1816</v>
      </c>
      <c r="AD2231" s="74">
        <v>631648.56000000006</v>
      </c>
      <c r="AE2231" s="53"/>
      <c r="AF2231" s="68">
        <v>386.21</v>
      </c>
      <c r="AG2231" s="53" t="s">
        <v>9</v>
      </c>
      <c r="AH2231" s="367"/>
      <c r="AI2231" s="68" t="s">
        <v>4477</v>
      </c>
      <c r="AJ2231" s="53" t="s">
        <v>1869</v>
      </c>
      <c r="AK2231" s="148"/>
      <c r="AL2231" s="148"/>
      <c r="AM2231" s="148"/>
      <c r="AN2231" s="148"/>
      <c r="AO2231" s="148"/>
      <c r="AP2231" s="148"/>
      <c r="AQ2231" s="148"/>
      <c r="AR2231" s="148"/>
      <c r="AS2231" s="148"/>
      <c r="AT2231" s="148"/>
    </row>
    <row r="2232" spans="1:46" s="67" customFormat="1" ht="60">
      <c r="A2232" s="52" t="s">
        <v>783</v>
      </c>
      <c r="B2232" s="60">
        <v>21067</v>
      </c>
      <c r="C2232" s="68">
        <v>3000583</v>
      </c>
      <c r="D2232" s="52" t="s">
        <v>789</v>
      </c>
      <c r="E2232" s="53" t="s">
        <v>337</v>
      </c>
      <c r="F2232" s="55">
        <v>41379</v>
      </c>
      <c r="G2232" s="55">
        <v>41404</v>
      </c>
      <c r="H2232" s="53" t="s">
        <v>107</v>
      </c>
      <c r="I2232" s="57">
        <v>8985.268</v>
      </c>
      <c r="J2232" s="56">
        <v>8831.3322382347487</v>
      </c>
      <c r="K2232" s="56">
        <v>8831.3320000000003</v>
      </c>
      <c r="L2232" s="58">
        <v>10420971.76</v>
      </c>
      <c r="M2232" s="59">
        <v>41409</v>
      </c>
      <c r="N2232" s="60">
        <v>2013</v>
      </c>
      <c r="O2232" s="61">
        <v>41414</v>
      </c>
      <c r="P2232" s="60">
        <v>2013</v>
      </c>
      <c r="Q2232" s="61">
        <v>41628</v>
      </c>
      <c r="R2232" s="53" t="s">
        <v>345</v>
      </c>
      <c r="S2232" s="53" t="s">
        <v>4482</v>
      </c>
      <c r="T2232" s="53" t="s">
        <v>389</v>
      </c>
      <c r="U2232" s="68">
        <v>1</v>
      </c>
      <c r="V2232" s="53">
        <v>2</v>
      </c>
      <c r="W2232" s="53" t="s">
        <v>390</v>
      </c>
      <c r="X2232" s="53"/>
      <c r="Y2232" s="367">
        <v>26.982656482224698</v>
      </c>
      <c r="Z2232" s="367">
        <v>1635.5054504026309</v>
      </c>
      <c r="AA2232" s="53"/>
      <c r="AB2232" s="64" t="s">
        <v>3792</v>
      </c>
      <c r="AC2232" s="178" t="s">
        <v>1816</v>
      </c>
      <c r="AD2232" s="74">
        <v>631648.56000000006</v>
      </c>
      <c r="AE2232" s="53"/>
      <c r="AF2232" s="68">
        <v>386.21</v>
      </c>
      <c r="AG2232" s="53"/>
      <c r="AH2232" s="367"/>
      <c r="AI2232" s="68" t="s">
        <v>4477</v>
      </c>
      <c r="AJ2232" s="53" t="s">
        <v>1869</v>
      </c>
      <c r="AK2232" s="148"/>
      <c r="AL2232" s="148"/>
      <c r="AM2232" s="148"/>
      <c r="AN2232" s="148"/>
      <c r="AO2232" s="148"/>
      <c r="AP2232" s="148"/>
      <c r="AQ2232" s="148"/>
      <c r="AR2232" s="148"/>
      <c r="AS2232" s="148"/>
      <c r="AT2232" s="148"/>
    </row>
    <row r="2233" spans="1:46" s="67" customFormat="1" ht="60">
      <c r="A2233" s="52" t="s">
        <v>783</v>
      </c>
      <c r="B2233" s="60">
        <v>21068</v>
      </c>
      <c r="C2233" s="68">
        <v>3000583</v>
      </c>
      <c r="D2233" s="52" t="s">
        <v>789</v>
      </c>
      <c r="E2233" s="53" t="s">
        <v>337</v>
      </c>
      <c r="F2233" s="55">
        <v>41425</v>
      </c>
      <c r="G2233" s="55">
        <v>41438</v>
      </c>
      <c r="H2233" s="53" t="s">
        <v>107</v>
      </c>
      <c r="I2233" s="57">
        <v>6386.55</v>
      </c>
      <c r="J2233" s="56">
        <v>9414.8031532717469</v>
      </c>
      <c r="K2233" s="56">
        <v>6386.55</v>
      </c>
      <c r="L2233" s="58">
        <v>7536129</v>
      </c>
      <c r="M2233" s="59">
        <v>41445</v>
      </c>
      <c r="N2233" s="60">
        <v>2013</v>
      </c>
      <c r="O2233" s="61">
        <v>41450</v>
      </c>
      <c r="P2233" s="60">
        <v>2013</v>
      </c>
      <c r="Q2233" s="61">
        <v>41485</v>
      </c>
      <c r="R2233" s="53" t="s">
        <v>342</v>
      </c>
      <c r="S2233" s="53" t="s">
        <v>6182</v>
      </c>
      <c r="T2233" s="53" t="s">
        <v>389</v>
      </c>
      <c r="U2233" s="68">
        <v>1</v>
      </c>
      <c r="V2233" s="53">
        <v>2</v>
      </c>
      <c r="W2233" s="53" t="s">
        <v>390</v>
      </c>
      <c r="X2233" s="53"/>
      <c r="Y2233" s="367">
        <v>19.513034359545326</v>
      </c>
      <c r="Z2233" s="367">
        <v>1635.5054504026309</v>
      </c>
      <c r="AA2233" s="53"/>
      <c r="AB2233" s="64" t="s">
        <v>3792</v>
      </c>
      <c r="AC2233" s="178" t="s">
        <v>1816</v>
      </c>
      <c r="AD2233" s="74">
        <v>631648.56000000006</v>
      </c>
      <c r="AE2233" s="53"/>
      <c r="AF2233" s="68">
        <v>386.21</v>
      </c>
      <c r="AG2233" s="53"/>
      <c r="AH2233" s="367"/>
      <c r="AI2233" s="68" t="s">
        <v>4477</v>
      </c>
      <c r="AJ2233" s="53" t="s">
        <v>1869</v>
      </c>
      <c r="AK2233" s="148"/>
      <c r="AL2233" s="148"/>
      <c r="AM2233" s="148"/>
      <c r="AN2233" s="148"/>
      <c r="AO2233" s="148"/>
      <c r="AP2233" s="148"/>
      <c r="AQ2233" s="148"/>
      <c r="AR2233" s="148"/>
      <c r="AS2233" s="148"/>
      <c r="AT2233" s="148"/>
    </row>
    <row r="2234" spans="1:46" s="67" customFormat="1" ht="60">
      <c r="A2234" s="52" t="s">
        <v>783</v>
      </c>
      <c r="B2234" s="60">
        <v>21069</v>
      </c>
      <c r="C2234" s="68">
        <v>3000583</v>
      </c>
      <c r="D2234" s="52" t="s">
        <v>789</v>
      </c>
      <c r="E2234" s="53" t="s">
        <v>337</v>
      </c>
      <c r="F2234" s="55">
        <v>41379</v>
      </c>
      <c r="G2234" s="55">
        <v>41404</v>
      </c>
      <c r="H2234" s="53" t="s">
        <v>107</v>
      </c>
      <c r="I2234" s="57">
        <v>579.87</v>
      </c>
      <c r="J2234" s="56">
        <v>906.83828488051222</v>
      </c>
      <c r="K2234" s="56">
        <v>579.87</v>
      </c>
      <c r="L2234" s="58">
        <v>684246.6</v>
      </c>
      <c r="M2234" s="59">
        <v>41409</v>
      </c>
      <c r="N2234" s="60">
        <v>2013</v>
      </c>
      <c r="O2234" s="61">
        <v>41414</v>
      </c>
      <c r="P2234" s="60">
        <v>2013</v>
      </c>
      <c r="Q2234" s="61">
        <v>41547</v>
      </c>
      <c r="R2234" s="53" t="s">
        <v>345</v>
      </c>
      <c r="S2234" s="53" t="s">
        <v>4483</v>
      </c>
      <c r="T2234" s="53" t="s">
        <v>389</v>
      </c>
      <c r="U2234" s="68">
        <v>1</v>
      </c>
      <c r="V2234" s="53">
        <v>2</v>
      </c>
      <c r="W2234" s="53" t="s">
        <v>390</v>
      </c>
      <c r="X2234" s="53"/>
      <c r="Y2234" s="367">
        <v>1.7716957095880479</v>
      </c>
      <c r="Z2234" s="367">
        <v>1635.5054504026309</v>
      </c>
      <c r="AA2234" s="53"/>
      <c r="AB2234" s="64" t="s">
        <v>3792</v>
      </c>
      <c r="AC2234" s="178" t="s">
        <v>1816</v>
      </c>
      <c r="AD2234" s="74">
        <v>631648.56000000006</v>
      </c>
      <c r="AE2234" s="53"/>
      <c r="AF2234" s="68">
        <v>386.21</v>
      </c>
      <c r="AG2234" s="53"/>
      <c r="AH2234" s="367"/>
      <c r="AI2234" s="68" t="s">
        <v>4477</v>
      </c>
      <c r="AJ2234" s="53" t="s">
        <v>1869</v>
      </c>
      <c r="AK2234" s="148"/>
      <c r="AL2234" s="148"/>
      <c r="AM2234" s="148"/>
      <c r="AN2234" s="148"/>
      <c r="AO2234" s="148"/>
      <c r="AP2234" s="148"/>
      <c r="AQ2234" s="148"/>
      <c r="AR2234" s="148"/>
      <c r="AS2234" s="148"/>
      <c r="AT2234" s="148"/>
    </row>
    <row r="2235" spans="1:46" s="67" customFormat="1" ht="60">
      <c r="A2235" s="52" t="s">
        <v>783</v>
      </c>
      <c r="B2235" s="60">
        <v>21070</v>
      </c>
      <c r="C2235" s="68">
        <v>3000583</v>
      </c>
      <c r="D2235" s="52" t="s">
        <v>789</v>
      </c>
      <c r="E2235" s="53" t="s">
        <v>337</v>
      </c>
      <c r="F2235" s="55">
        <v>41379</v>
      </c>
      <c r="G2235" s="55">
        <v>41404</v>
      </c>
      <c r="H2235" s="53" t="s">
        <v>107</v>
      </c>
      <c r="I2235" s="57">
        <v>9562.06</v>
      </c>
      <c r="J2235" s="56">
        <v>14063.833828284945</v>
      </c>
      <c r="K2235" s="56">
        <v>9562.06</v>
      </c>
      <c r="L2235" s="58">
        <v>11283230.799999999</v>
      </c>
      <c r="M2235" s="59">
        <v>41409</v>
      </c>
      <c r="N2235" s="60">
        <v>2013</v>
      </c>
      <c r="O2235" s="61">
        <v>41414</v>
      </c>
      <c r="P2235" s="60">
        <v>2013</v>
      </c>
      <c r="Q2235" s="61">
        <v>41628</v>
      </c>
      <c r="R2235" s="53" t="s">
        <v>345</v>
      </c>
      <c r="S2235" s="53" t="s">
        <v>4484</v>
      </c>
      <c r="T2235" s="53" t="s">
        <v>389</v>
      </c>
      <c r="U2235" s="68">
        <v>1</v>
      </c>
      <c r="V2235" s="53">
        <v>2</v>
      </c>
      <c r="W2235" s="53" t="s">
        <v>390</v>
      </c>
      <c r="X2235" s="53"/>
      <c r="Y2235" s="367">
        <v>29.215273555837499</v>
      </c>
      <c r="Z2235" s="367">
        <v>1635.5054504026309</v>
      </c>
      <c r="AA2235" s="53"/>
      <c r="AB2235" s="64" t="s">
        <v>3792</v>
      </c>
      <c r="AC2235" s="178" t="s">
        <v>1816</v>
      </c>
      <c r="AD2235" s="74">
        <v>631648.56000000006</v>
      </c>
      <c r="AE2235" s="53"/>
      <c r="AF2235" s="68">
        <v>386.21</v>
      </c>
      <c r="AG2235" s="53"/>
      <c r="AH2235" s="367"/>
      <c r="AI2235" s="68" t="s">
        <v>4477</v>
      </c>
      <c r="AJ2235" s="53" t="s">
        <v>1869</v>
      </c>
      <c r="AK2235" s="148"/>
      <c r="AL2235" s="148"/>
      <c r="AM2235" s="148"/>
      <c r="AN2235" s="148"/>
      <c r="AO2235" s="148"/>
      <c r="AP2235" s="148"/>
      <c r="AQ2235" s="148"/>
      <c r="AR2235" s="148"/>
      <c r="AS2235" s="148"/>
      <c r="AT2235" s="148"/>
    </row>
    <row r="2236" spans="1:46" s="67" customFormat="1" ht="60">
      <c r="A2236" s="52" t="s">
        <v>783</v>
      </c>
      <c r="B2236" s="60">
        <v>21071</v>
      </c>
      <c r="C2236" s="68">
        <v>3000583</v>
      </c>
      <c r="D2236" s="52" t="s">
        <v>789</v>
      </c>
      <c r="E2236" s="53" t="s">
        <v>337</v>
      </c>
      <c r="F2236" s="55">
        <v>41445</v>
      </c>
      <c r="G2236" s="55">
        <v>41453</v>
      </c>
      <c r="H2236" s="53" t="s">
        <v>107</v>
      </c>
      <c r="I2236" s="57">
        <v>7840.25</v>
      </c>
      <c r="J2236" s="56">
        <v>9641.2926783686416</v>
      </c>
      <c r="K2236" s="56">
        <v>7840.25</v>
      </c>
      <c r="L2236" s="58">
        <v>9251494.9999999981</v>
      </c>
      <c r="M2236" s="59">
        <v>41463</v>
      </c>
      <c r="N2236" s="60">
        <v>2013</v>
      </c>
      <c r="O2236" s="61">
        <v>41463</v>
      </c>
      <c r="P2236" s="60">
        <v>2013</v>
      </c>
      <c r="Q2236" s="61">
        <v>41517</v>
      </c>
      <c r="R2236" s="53" t="s">
        <v>342</v>
      </c>
      <c r="S2236" s="53" t="s">
        <v>6379</v>
      </c>
      <c r="T2236" s="53" t="s">
        <v>389</v>
      </c>
      <c r="U2236" s="68">
        <v>1</v>
      </c>
      <c r="V2236" s="53">
        <v>2</v>
      </c>
      <c r="W2236" s="53" t="s">
        <v>390</v>
      </c>
      <c r="X2236" s="53"/>
      <c r="Y2236" s="367">
        <v>23.954571347194531</v>
      </c>
      <c r="Z2236" s="367">
        <v>1635.5054504026309</v>
      </c>
      <c r="AA2236" s="53"/>
      <c r="AB2236" s="64" t="s">
        <v>3792</v>
      </c>
      <c r="AC2236" s="178" t="s">
        <v>1816</v>
      </c>
      <c r="AD2236" s="74">
        <v>631648.56000000006</v>
      </c>
      <c r="AE2236" s="53"/>
      <c r="AF2236" s="68">
        <v>386.21</v>
      </c>
      <c r="AG2236" s="53"/>
      <c r="AH2236" s="367"/>
      <c r="AI2236" s="68" t="s">
        <v>4477</v>
      </c>
      <c r="AJ2236" s="53" t="s">
        <v>1869</v>
      </c>
      <c r="AK2236" s="148"/>
      <c r="AL2236" s="148"/>
      <c r="AM2236" s="148"/>
      <c r="AN2236" s="148"/>
      <c r="AO2236" s="148"/>
      <c r="AP2236" s="148"/>
      <c r="AQ2236" s="148"/>
      <c r="AR2236" s="148"/>
      <c r="AS2236" s="148"/>
      <c r="AT2236" s="148"/>
    </row>
    <row r="2237" spans="1:46" s="67" customFormat="1" ht="60">
      <c r="A2237" s="52" t="s">
        <v>783</v>
      </c>
      <c r="B2237" s="60">
        <v>21072</v>
      </c>
      <c r="C2237" s="68">
        <v>3000583</v>
      </c>
      <c r="D2237" s="52" t="s">
        <v>789</v>
      </c>
      <c r="E2237" s="53" t="s">
        <v>337</v>
      </c>
      <c r="F2237" s="55">
        <v>41379</v>
      </c>
      <c r="G2237" s="55">
        <v>41404</v>
      </c>
      <c r="H2237" s="53" t="s">
        <v>107</v>
      </c>
      <c r="I2237" s="57">
        <v>9619.473</v>
      </c>
      <c r="J2237" s="56">
        <v>9421.4846563263964</v>
      </c>
      <c r="K2237" s="56">
        <v>9421.4840000000004</v>
      </c>
      <c r="L2237" s="58">
        <v>11117351.119999999</v>
      </c>
      <c r="M2237" s="59">
        <v>41409</v>
      </c>
      <c r="N2237" s="60">
        <v>2013</v>
      </c>
      <c r="O2237" s="61">
        <v>41414</v>
      </c>
      <c r="P2237" s="60">
        <v>2013</v>
      </c>
      <c r="Q2237" s="61">
        <v>41447</v>
      </c>
      <c r="R2237" s="53" t="s">
        <v>345</v>
      </c>
      <c r="S2237" s="53" t="s">
        <v>4485</v>
      </c>
      <c r="T2237" s="53" t="s">
        <v>389</v>
      </c>
      <c r="U2237" s="68">
        <v>1</v>
      </c>
      <c r="V2237" s="53">
        <v>2</v>
      </c>
      <c r="W2237" s="53" t="s">
        <v>390</v>
      </c>
      <c r="X2237" s="53"/>
      <c r="Y2237" s="367">
        <v>28.785767121514201</v>
      </c>
      <c r="Z2237" s="367">
        <v>1635.5054504026309</v>
      </c>
      <c r="AA2237" s="53"/>
      <c r="AB2237" s="64" t="s">
        <v>3792</v>
      </c>
      <c r="AC2237" s="178" t="s">
        <v>1816</v>
      </c>
      <c r="AD2237" s="74">
        <v>631648.56000000006</v>
      </c>
      <c r="AE2237" s="53"/>
      <c r="AF2237" s="68">
        <v>386.21</v>
      </c>
      <c r="AG2237" s="53"/>
      <c r="AH2237" s="367"/>
      <c r="AI2237" s="68" t="s">
        <v>4477</v>
      </c>
      <c r="AJ2237" s="53" t="s">
        <v>1869</v>
      </c>
      <c r="AK2237" s="148"/>
      <c r="AL2237" s="148"/>
      <c r="AM2237" s="148"/>
      <c r="AN2237" s="148"/>
      <c r="AO2237" s="148"/>
      <c r="AP2237" s="148"/>
      <c r="AQ2237" s="148"/>
      <c r="AR2237" s="148"/>
      <c r="AS2237" s="148"/>
      <c r="AT2237" s="148"/>
    </row>
    <row r="2238" spans="1:46" s="67" customFormat="1" ht="60">
      <c r="A2238" s="52" t="s">
        <v>783</v>
      </c>
      <c r="B2238" s="60">
        <v>21073</v>
      </c>
      <c r="C2238" s="68">
        <v>3000583</v>
      </c>
      <c r="D2238" s="52" t="s">
        <v>789</v>
      </c>
      <c r="E2238" s="53" t="s">
        <v>337</v>
      </c>
      <c r="F2238" s="55">
        <v>41456</v>
      </c>
      <c r="G2238" s="55">
        <v>41470</v>
      </c>
      <c r="H2238" s="53" t="s">
        <v>107</v>
      </c>
      <c r="I2238" s="57">
        <v>4930.62</v>
      </c>
      <c r="J2238" s="56">
        <v>7045.6737463902737</v>
      </c>
      <c r="K2238" s="56">
        <v>4930.62</v>
      </c>
      <c r="L2238" s="58">
        <v>5818131.5999999996</v>
      </c>
      <c r="M2238" s="59">
        <v>41475</v>
      </c>
      <c r="N2238" s="60">
        <v>2013</v>
      </c>
      <c r="O2238" s="61">
        <v>41475</v>
      </c>
      <c r="P2238" s="60">
        <v>2013</v>
      </c>
      <c r="Q2238" s="61">
        <v>41532</v>
      </c>
      <c r="R2238" s="53" t="s">
        <v>345</v>
      </c>
      <c r="S2238" s="53" t="s">
        <v>6380</v>
      </c>
      <c r="T2238" s="53" t="s">
        <v>389</v>
      </c>
      <c r="U2238" s="68">
        <v>1</v>
      </c>
      <c r="V2238" s="53">
        <v>2</v>
      </c>
      <c r="W2238" s="53" t="s">
        <v>390</v>
      </c>
      <c r="X2238" s="53"/>
      <c r="Y2238" s="367">
        <v>5818.1315999999997</v>
      </c>
      <c r="Z2238" s="367">
        <v>1635.5054504026309</v>
      </c>
      <c r="AA2238" s="53"/>
      <c r="AB2238" s="64" t="s">
        <v>3792</v>
      </c>
      <c r="AC2238" s="178" t="s">
        <v>1816</v>
      </c>
      <c r="AD2238" s="74">
        <v>631648.56000000006</v>
      </c>
      <c r="AE2238" s="53"/>
      <c r="AF2238" s="68">
        <v>386.21</v>
      </c>
      <c r="AG2238" s="53"/>
      <c r="AH2238" s="367"/>
      <c r="AI2238" s="68" t="s">
        <v>4477</v>
      </c>
      <c r="AJ2238" s="53" t="s">
        <v>1869</v>
      </c>
      <c r="AK2238" s="148"/>
      <c r="AL2238" s="148"/>
      <c r="AM2238" s="148"/>
      <c r="AN2238" s="148"/>
      <c r="AO2238" s="148"/>
      <c r="AP2238" s="148"/>
      <c r="AQ2238" s="148"/>
      <c r="AR2238" s="148"/>
      <c r="AS2238" s="148"/>
      <c r="AT2238" s="148"/>
    </row>
    <row r="2239" spans="1:46" s="67" customFormat="1" ht="60">
      <c r="A2239" s="52" t="s">
        <v>783</v>
      </c>
      <c r="B2239" s="60" t="s">
        <v>6346</v>
      </c>
      <c r="C2239" s="68">
        <v>3000583</v>
      </c>
      <c r="D2239" s="52" t="s">
        <v>789</v>
      </c>
      <c r="E2239" s="53" t="s">
        <v>337</v>
      </c>
      <c r="F2239" s="55">
        <v>41423</v>
      </c>
      <c r="G2239" s="55">
        <v>41430</v>
      </c>
      <c r="H2239" s="53" t="s">
        <v>107</v>
      </c>
      <c r="I2239" s="57">
        <v>1138.32</v>
      </c>
      <c r="J2239" s="56">
        <v>1309.5226903950722</v>
      </c>
      <c r="K2239" s="56">
        <v>1138.32</v>
      </c>
      <c r="L2239" s="58">
        <v>1343217.5999999999</v>
      </c>
      <c r="M2239" s="59">
        <v>41435</v>
      </c>
      <c r="N2239" s="60">
        <v>2013</v>
      </c>
      <c r="O2239" s="61">
        <v>41435</v>
      </c>
      <c r="P2239" s="60">
        <v>2013</v>
      </c>
      <c r="Q2239" s="61">
        <v>41455</v>
      </c>
      <c r="R2239" s="53" t="s">
        <v>345</v>
      </c>
      <c r="S2239" s="53" t="s">
        <v>6347</v>
      </c>
      <c r="T2239" s="53" t="s">
        <v>389</v>
      </c>
      <c r="U2239" s="68">
        <v>1</v>
      </c>
      <c r="V2239" s="53">
        <v>2</v>
      </c>
      <c r="W2239" s="53" t="s">
        <v>390</v>
      </c>
      <c r="X2239" s="53"/>
      <c r="Y2239" s="367">
        <v>3.4779461950752184</v>
      </c>
      <c r="Z2239" s="367">
        <v>1635.5054504026309</v>
      </c>
      <c r="AA2239" s="53"/>
      <c r="AB2239" s="64" t="s">
        <v>3792</v>
      </c>
      <c r="AC2239" s="178" t="s">
        <v>1816</v>
      </c>
      <c r="AD2239" s="74">
        <v>631648.56000000006</v>
      </c>
      <c r="AE2239" s="53"/>
      <c r="AF2239" s="68">
        <v>386.21</v>
      </c>
      <c r="AG2239" s="53"/>
      <c r="AH2239" s="367"/>
      <c r="AI2239" s="68" t="s">
        <v>4477</v>
      </c>
      <c r="AJ2239" s="53" t="s">
        <v>1869</v>
      </c>
      <c r="AK2239" s="148"/>
      <c r="AL2239" s="148"/>
      <c r="AM2239" s="148"/>
      <c r="AN2239" s="148"/>
      <c r="AO2239" s="148"/>
      <c r="AP2239" s="148"/>
      <c r="AQ2239" s="148"/>
      <c r="AR2239" s="148"/>
      <c r="AS2239" s="148"/>
      <c r="AT2239" s="148"/>
    </row>
    <row r="2240" spans="1:46" s="67" customFormat="1" ht="60">
      <c r="A2240" s="52" t="s">
        <v>783</v>
      </c>
      <c r="B2240" s="60">
        <v>21074</v>
      </c>
      <c r="C2240" s="68">
        <v>3000583</v>
      </c>
      <c r="D2240" s="52" t="s">
        <v>789</v>
      </c>
      <c r="E2240" s="53" t="s">
        <v>337</v>
      </c>
      <c r="F2240" s="55">
        <v>41463</v>
      </c>
      <c r="G2240" s="55">
        <v>41480</v>
      </c>
      <c r="H2240" s="53" t="s">
        <v>107</v>
      </c>
      <c r="I2240" s="57">
        <v>8285.73</v>
      </c>
      <c r="J2240" s="56">
        <v>12440.832302291908</v>
      </c>
      <c r="K2240" s="56">
        <v>8285.73</v>
      </c>
      <c r="L2240" s="58">
        <v>9777161.3999999985</v>
      </c>
      <c r="M2240" s="59">
        <v>41487</v>
      </c>
      <c r="N2240" s="60">
        <v>2013</v>
      </c>
      <c r="O2240" s="61">
        <v>41487</v>
      </c>
      <c r="P2240" s="60">
        <v>2013</v>
      </c>
      <c r="Q2240" s="61">
        <v>41542</v>
      </c>
      <c r="R2240" s="53" t="s">
        <v>345</v>
      </c>
      <c r="S2240" s="53" t="s">
        <v>6410</v>
      </c>
      <c r="T2240" s="53" t="s">
        <v>389</v>
      </c>
      <c r="U2240" s="68">
        <v>1</v>
      </c>
      <c r="V2240" s="53">
        <v>2</v>
      </c>
      <c r="W2240" s="53" t="s">
        <v>390</v>
      </c>
      <c r="X2240" s="53"/>
      <c r="Y2240" s="367">
        <v>25.315660909867699</v>
      </c>
      <c r="Z2240" s="367">
        <v>1635.5054504026309</v>
      </c>
      <c r="AA2240" s="53"/>
      <c r="AB2240" s="64" t="s">
        <v>3792</v>
      </c>
      <c r="AC2240" s="178" t="s">
        <v>1816</v>
      </c>
      <c r="AD2240" s="74">
        <v>631648.56000000006</v>
      </c>
      <c r="AE2240" s="53"/>
      <c r="AF2240" s="68">
        <v>386.21</v>
      </c>
      <c r="AG2240" s="53"/>
      <c r="AH2240" s="367"/>
      <c r="AI2240" s="68" t="s">
        <v>4477</v>
      </c>
      <c r="AJ2240" s="53" t="s">
        <v>1869</v>
      </c>
      <c r="AK2240" s="148"/>
      <c r="AL2240" s="148"/>
      <c r="AM2240" s="148"/>
      <c r="AN2240" s="148"/>
      <c r="AO2240" s="148"/>
      <c r="AP2240" s="148"/>
      <c r="AQ2240" s="148"/>
      <c r="AR2240" s="148"/>
      <c r="AS2240" s="148"/>
      <c r="AT2240" s="148"/>
    </row>
    <row r="2241" spans="1:46" s="67" customFormat="1" ht="60">
      <c r="A2241" s="52" t="s">
        <v>783</v>
      </c>
      <c r="B2241" s="60">
        <v>21075</v>
      </c>
      <c r="C2241" s="68">
        <v>3000583</v>
      </c>
      <c r="D2241" s="52" t="s">
        <v>789</v>
      </c>
      <c r="E2241" s="53" t="s">
        <v>337</v>
      </c>
      <c r="F2241" s="55">
        <v>41379</v>
      </c>
      <c r="G2241" s="55">
        <v>41404</v>
      </c>
      <c r="H2241" s="53" t="s">
        <v>107</v>
      </c>
      <c r="I2241" s="57">
        <v>4984.7003999999997</v>
      </c>
      <c r="J2241" s="56">
        <v>5465.1440484354016</v>
      </c>
      <c r="K2241" s="56">
        <v>4984.7</v>
      </c>
      <c r="L2241" s="58">
        <v>5881946</v>
      </c>
      <c r="M2241" s="59">
        <v>41409</v>
      </c>
      <c r="N2241" s="60">
        <v>2013</v>
      </c>
      <c r="O2241" s="61">
        <v>41414</v>
      </c>
      <c r="P2241" s="60">
        <v>2013</v>
      </c>
      <c r="Q2241" s="61">
        <v>41628</v>
      </c>
      <c r="R2241" s="53" t="s">
        <v>345</v>
      </c>
      <c r="S2241" s="53" t="s">
        <v>4486</v>
      </c>
      <c r="T2241" s="53" t="s">
        <v>389</v>
      </c>
      <c r="U2241" s="68">
        <v>1</v>
      </c>
      <c r="V2241" s="53">
        <v>2</v>
      </c>
      <c r="W2241" s="53" t="s">
        <v>390</v>
      </c>
      <c r="X2241" s="53"/>
      <c r="Y2241" s="367">
        <v>15.229916366743483</v>
      </c>
      <c r="Z2241" s="367">
        <v>1635.5054504026309</v>
      </c>
      <c r="AA2241" s="53"/>
      <c r="AB2241" s="64" t="s">
        <v>3792</v>
      </c>
      <c r="AC2241" s="178" t="s">
        <v>1816</v>
      </c>
      <c r="AD2241" s="74">
        <v>631648.56000000006</v>
      </c>
      <c r="AE2241" s="53"/>
      <c r="AF2241" s="68">
        <v>386.21</v>
      </c>
      <c r="AG2241" s="53"/>
      <c r="AH2241" s="367"/>
      <c r="AI2241" s="68" t="s">
        <v>4477</v>
      </c>
      <c r="AJ2241" s="53" t="s">
        <v>1869</v>
      </c>
      <c r="AK2241" s="148"/>
      <c r="AL2241" s="148"/>
      <c r="AM2241" s="148"/>
      <c r="AN2241" s="148"/>
      <c r="AO2241" s="148"/>
      <c r="AP2241" s="148"/>
      <c r="AQ2241" s="148"/>
      <c r="AR2241" s="148"/>
      <c r="AS2241" s="148"/>
      <c r="AT2241" s="148"/>
    </row>
    <row r="2242" spans="1:46" s="67" customFormat="1" ht="105">
      <c r="A2242" s="52" t="s">
        <v>783</v>
      </c>
      <c r="B2242" s="60">
        <v>21076</v>
      </c>
      <c r="C2242" s="68">
        <v>3000583</v>
      </c>
      <c r="D2242" s="52" t="s">
        <v>789</v>
      </c>
      <c r="E2242" s="53" t="s">
        <v>337</v>
      </c>
      <c r="F2242" s="55">
        <v>41379</v>
      </c>
      <c r="G2242" s="55">
        <v>41404</v>
      </c>
      <c r="H2242" s="53" t="s">
        <v>107</v>
      </c>
      <c r="I2242" s="57">
        <v>4998.1949999999997</v>
      </c>
      <c r="J2242" s="56">
        <v>7448.6932990771411</v>
      </c>
      <c r="K2242" s="56">
        <v>4998.1949999999997</v>
      </c>
      <c r="L2242" s="58">
        <v>5897870.0999999996</v>
      </c>
      <c r="M2242" s="59">
        <v>41409</v>
      </c>
      <c r="N2242" s="60">
        <v>2013</v>
      </c>
      <c r="O2242" s="61">
        <v>41414</v>
      </c>
      <c r="P2242" s="60">
        <v>2013</v>
      </c>
      <c r="Q2242" s="61">
        <v>41455</v>
      </c>
      <c r="R2242" s="53" t="s">
        <v>345</v>
      </c>
      <c r="S2242" s="53" t="s">
        <v>4487</v>
      </c>
      <c r="T2242" s="53" t="s">
        <v>389</v>
      </c>
      <c r="U2242" s="68">
        <v>1</v>
      </c>
      <c r="V2242" s="53">
        <v>2</v>
      </c>
      <c r="W2242" s="53" t="s">
        <v>390</v>
      </c>
      <c r="X2242" s="53"/>
      <c r="Y2242" s="367">
        <v>15.271148080060069</v>
      </c>
      <c r="Z2242" s="367">
        <v>1635.5054504026309</v>
      </c>
      <c r="AA2242" s="53"/>
      <c r="AB2242" s="64" t="s">
        <v>3792</v>
      </c>
      <c r="AC2242" s="178" t="s">
        <v>1816</v>
      </c>
      <c r="AD2242" s="74">
        <v>631648.56000000006</v>
      </c>
      <c r="AE2242" s="53"/>
      <c r="AF2242" s="68">
        <v>386.21</v>
      </c>
      <c r="AG2242" s="53"/>
      <c r="AH2242" s="367"/>
      <c r="AI2242" s="68" t="s">
        <v>4477</v>
      </c>
      <c r="AJ2242" s="53" t="s">
        <v>1869</v>
      </c>
      <c r="AK2242" s="148"/>
      <c r="AL2242" s="148"/>
      <c r="AM2242" s="148"/>
      <c r="AN2242" s="148"/>
      <c r="AO2242" s="148"/>
      <c r="AP2242" s="148"/>
      <c r="AQ2242" s="148"/>
      <c r="AR2242" s="148"/>
      <c r="AS2242" s="148"/>
      <c r="AT2242" s="148"/>
    </row>
    <row r="2243" spans="1:46" s="67" customFormat="1" ht="60">
      <c r="A2243" s="52" t="s">
        <v>783</v>
      </c>
      <c r="B2243" s="60">
        <v>21077</v>
      </c>
      <c r="C2243" s="68">
        <v>3000583</v>
      </c>
      <c r="D2243" s="52" t="s">
        <v>789</v>
      </c>
      <c r="E2243" s="53" t="s">
        <v>337</v>
      </c>
      <c r="F2243" s="55">
        <v>41491</v>
      </c>
      <c r="G2243" s="55">
        <v>41508</v>
      </c>
      <c r="H2243" s="53" t="s">
        <v>107</v>
      </c>
      <c r="I2243" s="57">
        <v>9175.85</v>
      </c>
      <c r="J2243" s="56">
        <v>13653.568551714627</v>
      </c>
      <c r="K2243" s="56">
        <v>9175.85</v>
      </c>
      <c r="L2243" s="58">
        <v>10827503</v>
      </c>
      <c r="M2243" s="59">
        <v>41518</v>
      </c>
      <c r="N2243" s="60">
        <v>2013</v>
      </c>
      <c r="O2243" s="61">
        <v>41519</v>
      </c>
      <c r="P2243" s="60">
        <v>2013</v>
      </c>
      <c r="Q2243" s="61">
        <v>41603</v>
      </c>
      <c r="R2243" s="53" t="s">
        <v>345</v>
      </c>
      <c r="S2243" s="53" t="s">
        <v>6562</v>
      </c>
      <c r="T2243" s="53" t="s">
        <v>389</v>
      </c>
      <c r="U2243" s="68">
        <v>1</v>
      </c>
      <c r="V2243" s="53">
        <v>2</v>
      </c>
      <c r="W2243" s="53" t="s">
        <v>390</v>
      </c>
      <c r="X2243" s="53"/>
      <c r="Y2243" s="367">
        <v>28.035273555837502</v>
      </c>
      <c r="Z2243" s="367">
        <v>1635.5054504026309</v>
      </c>
      <c r="AA2243" s="53"/>
      <c r="AB2243" s="64" t="s">
        <v>3792</v>
      </c>
      <c r="AC2243" s="178" t="s">
        <v>1816</v>
      </c>
      <c r="AD2243" s="74">
        <v>631648.56000000006</v>
      </c>
      <c r="AE2243" s="53"/>
      <c r="AF2243" s="68">
        <v>386.21</v>
      </c>
      <c r="AG2243" s="53"/>
      <c r="AH2243" s="367"/>
      <c r="AI2243" s="68" t="s">
        <v>4477</v>
      </c>
      <c r="AJ2243" s="53" t="s">
        <v>1869</v>
      </c>
      <c r="AK2243" s="148"/>
      <c r="AL2243" s="148"/>
      <c r="AM2243" s="148"/>
      <c r="AN2243" s="148"/>
      <c r="AO2243" s="148"/>
      <c r="AP2243" s="148"/>
      <c r="AQ2243" s="148"/>
      <c r="AR2243" s="148"/>
      <c r="AS2243" s="148"/>
      <c r="AT2243" s="148"/>
    </row>
    <row r="2244" spans="1:46" s="67" customFormat="1" ht="60">
      <c r="A2244" s="52" t="s">
        <v>783</v>
      </c>
      <c r="B2244" s="60">
        <v>21078</v>
      </c>
      <c r="C2244" s="68">
        <v>3000583</v>
      </c>
      <c r="D2244" s="52" t="s">
        <v>789</v>
      </c>
      <c r="E2244" s="53" t="s">
        <v>337</v>
      </c>
      <c r="F2244" s="55">
        <v>41432</v>
      </c>
      <c r="G2244" s="55">
        <v>41443</v>
      </c>
      <c r="H2244" s="53" t="s">
        <v>107</v>
      </c>
      <c r="I2244" s="57">
        <v>5572.35</v>
      </c>
      <c r="J2244" s="56">
        <v>8514.3631325898259</v>
      </c>
      <c r="K2244" s="56">
        <v>5572.35</v>
      </c>
      <c r="L2244" s="58">
        <v>6575373.0000000009</v>
      </c>
      <c r="M2244" s="59">
        <v>41453</v>
      </c>
      <c r="N2244" s="60">
        <v>2013</v>
      </c>
      <c r="O2244" s="61">
        <v>41453</v>
      </c>
      <c r="P2244" s="60">
        <v>2013</v>
      </c>
      <c r="Q2244" s="61">
        <v>41485</v>
      </c>
      <c r="R2244" s="53" t="s">
        <v>342</v>
      </c>
      <c r="S2244" s="53" t="s">
        <v>6193</v>
      </c>
      <c r="T2244" s="53" t="s">
        <v>389</v>
      </c>
      <c r="U2244" s="68">
        <v>1</v>
      </c>
      <c r="V2244" s="53">
        <v>2</v>
      </c>
      <c r="W2244" s="53" t="s">
        <v>390</v>
      </c>
      <c r="X2244" s="53"/>
      <c r="Y2244" s="367">
        <v>17.025382563890116</v>
      </c>
      <c r="Z2244" s="367">
        <v>1635.5054504026309</v>
      </c>
      <c r="AA2244" s="53"/>
      <c r="AB2244" s="64" t="s">
        <v>3792</v>
      </c>
      <c r="AC2244" s="178" t="s">
        <v>1816</v>
      </c>
      <c r="AD2244" s="74">
        <v>631648.56000000006</v>
      </c>
      <c r="AE2244" s="53"/>
      <c r="AF2244" s="68">
        <v>386.21</v>
      </c>
      <c r="AG2244" s="53"/>
      <c r="AH2244" s="367"/>
      <c r="AI2244" s="68" t="s">
        <v>4477</v>
      </c>
      <c r="AJ2244" s="53" t="s">
        <v>1869</v>
      </c>
      <c r="AK2244" s="148"/>
      <c r="AL2244" s="148"/>
      <c r="AM2244" s="148"/>
      <c r="AN2244" s="148"/>
      <c r="AO2244" s="148"/>
      <c r="AP2244" s="148"/>
      <c r="AQ2244" s="148"/>
      <c r="AR2244" s="148"/>
      <c r="AS2244" s="148"/>
      <c r="AT2244" s="148"/>
    </row>
    <row r="2245" spans="1:46" s="67" customFormat="1" ht="60">
      <c r="A2245" s="52" t="s">
        <v>783</v>
      </c>
      <c r="B2245" s="60">
        <v>21079</v>
      </c>
      <c r="C2245" s="68">
        <v>3000583</v>
      </c>
      <c r="D2245" s="52" t="s">
        <v>789</v>
      </c>
      <c r="E2245" s="53" t="s">
        <v>337</v>
      </c>
      <c r="F2245" s="55">
        <v>41445</v>
      </c>
      <c r="G2245" s="55">
        <v>41455</v>
      </c>
      <c r="H2245" s="53" t="s">
        <v>107</v>
      </c>
      <c r="I2245" s="57">
        <v>6345.77</v>
      </c>
      <c r="J2245" s="56">
        <v>9686.8591525025313</v>
      </c>
      <c r="K2245" s="56">
        <v>6345.77</v>
      </c>
      <c r="L2245" s="58">
        <v>7488008.6000000006</v>
      </c>
      <c r="M2245" s="59">
        <v>41470</v>
      </c>
      <c r="N2245" s="60">
        <v>2013</v>
      </c>
      <c r="O2245" s="61">
        <v>41470</v>
      </c>
      <c r="P2245" s="60">
        <v>2013</v>
      </c>
      <c r="Q2245" s="61">
        <v>41522</v>
      </c>
      <c r="R2245" s="53" t="s">
        <v>342</v>
      </c>
      <c r="S2245" s="53" t="s">
        <v>6353</v>
      </c>
      <c r="T2245" s="53" t="s">
        <v>389</v>
      </c>
      <c r="U2245" s="68">
        <v>1</v>
      </c>
      <c r="V2245" s="53">
        <v>2</v>
      </c>
      <c r="W2245" s="53" t="s">
        <v>390</v>
      </c>
      <c r="X2245" s="53"/>
      <c r="Y2245" s="367">
        <v>19.388437896481189</v>
      </c>
      <c r="Z2245" s="367">
        <v>1635.5054504026309</v>
      </c>
      <c r="AA2245" s="53"/>
      <c r="AB2245" s="64" t="s">
        <v>3792</v>
      </c>
      <c r="AC2245" s="178" t="s">
        <v>1816</v>
      </c>
      <c r="AD2245" s="74">
        <v>631648.56000000006</v>
      </c>
      <c r="AE2245" s="53"/>
      <c r="AF2245" s="68">
        <v>386.21</v>
      </c>
      <c r="AG2245" s="53"/>
      <c r="AH2245" s="367"/>
      <c r="AI2245" s="68" t="s">
        <v>4477</v>
      </c>
      <c r="AJ2245" s="53" t="s">
        <v>1869</v>
      </c>
      <c r="AK2245" s="148"/>
      <c r="AL2245" s="148"/>
      <c r="AM2245" s="148"/>
      <c r="AN2245" s="148"/>
      <c r="AO2245" s="148"/>
      <c r="AP2245" s="148"/>
      <c r="AQ2245" s="148"/>
      <c r="AR2245" s="148"/>
      <c r="AS2245" s="148"/>
      <c r="AT2245" s="148"/>
    </row>
    <row r="2246" spans="1:46" s="67" customFormat="1" ht="60">
      <c r="A2246" s="52" t="s">
        <v>783</v>
      </c>
      <c r="B2246" s="60">
        <v>21080</v>
      </c>
      <c r="C2246" s="68">
        <v>3000583</v>
      </c>
      <c r="D2246" s="52" t="s">
        <v>789</v>
      </c>
      <c r="E2246" s="53" t="s">
        <v>337</v>
      </c>
      <c r="F2246" s="55">
        <v>41415</v>
      </c>
      <c r="G2246" s="55">
        <v>41446</v>
      </c>
      <c r="H2246" s="53" t="s">
        <v>107</v>
      </c>
      <c r="I2246" s="57">
        <v>5399.6157000000003</v>
      </c>
      <c r="J2246" s="56">
        <v>5781.6182272632213</v>
      </c>
      <c r="K2246" s="56">
        <v>5399.6149999999998</v>
      </c>
      <c r="L2246" s="58">
        <v>6371545.6999999993</v>
      </c>
      <c r="M2246" s="59">
        <v>41465</v>
      </c>
      <c r="N2246" s="60">
        <v>2013</v>
      </c>
      <c r="O2246" s="61">
        <v>41470</v>
      </c>
      <c r="P2246" s="60">
        <v>2013</v>
      </c>
      <c r="Q2246" s="61">
        <v>41628</v>
      </c>
      <c r="R2246" s="53" t="s">
        <v>345</v>
      </c>
      <c r="S2246" s="53" t="s">
        <v>4488</v>
      </c>
      <c r="T2246" s="53" t="s">
        <v>389</v>
      </c>
      <c r="U2246" s="68">
        <v>1</v>
      </c>
      <c r="V2246" s="53">
        <v>2</v>
      </c>
      <c r="W2246" s="53" t="s">
        <v>390</v>
      </c>
      <c r="X2246" s="53"/>
      <c r="Y2246" s="367">
        <v>16.497619688770357</v>
      </c>
      <c r="Z2246" s="367">
        <v>1635.5054504026309</v>
      </c>
      <c r="AA2246" s="53"/>
      <c r="AB2246" s="64" t="s">
        <v>3792</v>
      </c>
      <c r="AC2246" s="178" t="s">
        <v>1816</v>
      </c>
      <c r="AD2246" s="74">
        <v>631648.56000000006</v>
      </c>
      <c r="AE2246" s="53"/>
      <c r="AF2246" s="68">
        <v>386.21</v>
      </c>
      <c r="AG2246" s="53"/>
      <c r="AH2246" s="367"/>
      <c r="AI2246" s="68" t="s">
        <v>4477</v>
      </c>
      <c r="AJ2246" s="53" t="s">
        <v>1869</v>
      </c>
      <c r="AK2246" s="148"/>
      <c r="AL2246" s="148"/>
      <c r="AM2246" s="148"/>
      <c r="AN2246" s="148"/>
      <c r="AO2246" s="148"/>
      <c r="AP2246" s="148"/>
      <c r="AQ2246" s="148"/>
      <c r="AR2246" s="148"/>
      <c r="AS2246" s="148"/>
      <c r="AT2246" s="148"/>
    </row>
    <row r="2247" spans="1:46" s="67" customFormat="1" ht="60">
      <c r="A2247" s="52" t="s">
        <v>783</v>
      </c>
      <c r="B2247" s="60">
        <v>21081</v>
      </c>
      <c r="C2247" s="68">
        <v>3000583</v>
      </c>
      <c r="D2247" s="52" t="s">
        <v>789</v>
      </c>
      <c r="E2247" s="53" t="s">
        <v>337</v>
      </c>
      <c r="F2247" s="55">
        <v>41456</v>
      </c>
      <c r="G2247" s="55">
        <v>41470</v>
      </c>
      <c r="H2247" s="53" t="s">
        <v>107</v>
      </c>
      <c r="I2247" s="57">
        <v>9423.93</v>
      </c>
      <c r="J2247" s="56">
        <v>14043.704685996674</v>
      </c>
      <c r="K2247" s="56">
        <v>9423.93</v>
      </c>
      <c r="L2247" s="58">
        <v>11120237.4</v>
      </c>
      <c r="M2247" s="59">
        <v>41475</v>
      </c>
      <c r="N2247" s="60">
        <v>2013</v>
      </c>
      <c r="O2247" s="61">
        <v>41475</v>
      </c>
      <c r="P2247" s="60">
        <v>2013</v>
      </c>
      <c r="Q2247" s="61">
        <v>41532</v>
      </c>
      <c r="R2247" s="53" t="s">
        <v>345</v>
      </c>
      <c r="S2247" s="53" t="s">
        <v>6381</v>
      </c>
      <c r="T2247" s="53" t="s">
        <v>389</v>
      </c>
      <c r="U2247" s="68">
        <v>1</v>
      </c>
      <c r="V2247" s="53">
        <v>2</v>
      </c>
      <c r="W2247" s="53" t="s">
        <v>390</v>
      </c>
      <c r="X2247" s="53"/>
      <c r="Y2247" s="367">
        <v>11120.2374</v>
      </c>
      <c r="Z2247" s="367">
        <v>1635.5054504026309</v>
      </c>
      <c r="AA2247" s="53"/>
      <c r="AB2247" s="64" t="s">
        <v>3792</v>
      </c>
      <c r="AC2247" s="178" t="s">
        <v>1816</v>
      </c>
      <c r="AD2247" s="74">
        <v>631648.56000000006</v>
      </c>
      <c r="AE2247" s="53"/>
      <c r="AF2247" s="68">
        <v>386.21</v>
      </c>
      <c r="AG2247" s="53"/>
      <c r="AH2247" s="367"/>
      <c r="AI2247" s="68" t="s">
        <v>4477</v>
      </c>
      <c r="AJ2247" s="53" t="s">
        <v>1869</v>
      </c>
      <c r="AK2247" s="148"/>
      <c r="AL2247" s="148"/>
      <c r="AM2247" s="148"/>
      <c r="AN2247" s="148"/>
      <c r="AO2247" s="148"/>
      <c r="AP2247" s="148"/>
      <c r="AQ2247" s="148"/>
      <c r="AR2247" s="148"/>
      <c r="AS2247" s="148"/>
      <c r="AT2247" s="148"/>
    </row>
    <row r="2248" spans="1:46" s="148" customFormat="1" ht="75">
      <c r="A2248" s="52" t="s">
        <v>783</v>
      </c>
      <c r="B2248" s="60">
        <v>21086</v>
      </c>
      <c r="C2248" s="54">
        <v>3000560</v>
      </c>
      <c r="D2248" s="52" t="s">
        <v>465</v>
      </c>
      <c r="E2248" s="53" t="s">
        <v>337</v>
      </c>
      <c r="F2248" s="55">
        <v>41365</v>
      </c>
      <c r="G2248" s="55">
        <v>41384</v>
      </c>
      <c r="H2248" s="53" t="s">
        <v>107</v>
      </c>
      <c r="I2248" s="57">
        <v>2393.1570000000002</v>
      </c>
      <c r="J2248" s="56">
        <v>2286.0241925658629</v>
      </c>
      <c r="K2248" s="56">
        <v>2286.0239999999999</v>
      </c>
      <c r="L2248" s="58">
        <v>2697508.32</v>
      </c>
      <c r="M2248" s="59">
        <v>41404</v>
      </c>
      <c r="N2248" s="60">
        <v>2013</v>
      </c>
      <c r="O2248" s="61">
        <v>41416</v>
      </c>
      <c r="P2248" s="60">
        <v>2013</v>
      </c>
      <c r="Q2248" s="61">
        <v>41440</v>
      </c>
      <c r="R2248" s="53" t="s">
        <v>342</v>
      </c>
      <c r="S2248" s="68" t="s">
        <v>4489</v>
      </c>
      <c r="T2248" s="53" t="s">
        <v>389</v>
      </c>
      <c r="U2248" s="68">
        <v>1</v>
      </c>
      <c r="V2248" s="53">
        <v>2</v>
      </c>
      <c r="W2248" s="53" t="s">
        <v>390</v>
      </c>
      <c r="X2248" s="53"/>
      <c r="Y2248" s="102">
        <v>2697.5083199999999</v>
      </c>
      <c r="Z2248" s="102">
        <v>53550.3</v>
      </c>
      <c r="AA2248" s="53"/>
      <c r="AB2248" s="73" t="s">
        <v>3822</v>
      </c>
      <c r="AC2248" s="178" t="s">
        <v>1791</v>
      </c>
      <c r="AD2248" s="102">
        <v>53550.3</v>
      </c>
      <c r="AE2248" s="68"/>
      <c r="AF2248" s="68"/>
      <c r="AG2248" s="68">
        <v>1</v>
      </c>
      <c r="AH2248" s="68"/>
      <c r="AI2248" s="68" t="s">
        <v>791</v>
      </c>
      <c r="AJ2248" s="53" t="s">
        <v>1869</v>
      </c>
    </row>
    <row r="2249" spans="1:46" s="148" customFormat="1" ht="75">
      <c r="A2249" s="52" t="s">
        <v>783</v>
      </c>
      <c r="B2249" s="60">
        <v>21087</v>
      </c>
      <c r="C2249" s="54">
        <v>3000560</v>
      </c>
      <c r="D2249" s="52" t="s">
        <v>465</v>
      </c>
      <c r="E2249" s="53" t="s">
        <v>337</v>
      </c>
      <c r="F2249" s="55">
        <v>41365</v>
      </c>
      <c r="G2249" s="55">
        <v>41384</v>
      </c>
      <c r="H2249" s="53" t="s">
        <v>107</v>
      </c>
      <c r="I2249" s="57">
        <v>3095.8760000000002</v>
      </c>
      <c r="J2249" s="56">
        <v>2951.4323848028553</v>
      </c>
      <c r="K2249" s="56">
        <v>2951.4319999999998</v>
      </c>
      <c r="L2249" s="58">
        <v>3482689.76</v>
      </c>
      <c r="M2249" s="59">
        <v>41404</v>
      </c>
      <c r="N2249" s="60">
        <v>2013</v>
      </c>
      <c r="O2249" s="61">
        <v>41416</v>
      </c>
      <c r="P2249" s="60">
        <v>2013</v>
      </c>
      <c r="Q2249" s="61">
        <v>41440</v>
      </c>
      <c r="R2249" s="53" t="s">
        <v>342</v>
      </c>
      <c r="S2249" s="68" t="s">
        <v>4490</v>
      </c>
      <c r="T2249" s="53" t="s">
        <v>389</v>
      </c>
      <c r="U2249" s="68">
        <v>1</v>
      </c>
      <c r="V2249" s="53">
        <v>2</v>
      </c>
      <c r="W2249" s="53" t="s">
        <v>390</v>
      </c>
      <c r="X2249" s="53"/>
      <c r="Y2249" s="102">
        <v>3482.6897599999998</v>
      </c>
      <c r="Z2249" s="102">
        <v>53550.3</v>
      </c>
      <c r="AA2249" s="53"/>
      <c r="AB2249" s="73" t="s">
        <v>3822</v>
      </c>
      <c r="AC2249" s="178" t="s">
        <v>1791</v>
      </c>
      <c r="AD2249" s="102">
        <v>53550.3</v>
      </c>
      <c r="AE2249" s="68"/>
      <c r="AF2249" s="68"/>
      <c r="AG2249" s="68">
        <v>1</v>
      </c>
      <c r="AH2249" s="68"/>
      <c r="AI2249" s="68" t="s">
        <v>791</v>
      </c>
      <c r="AJ2249" s="53" t="s">
        <v>1869</v>
      </c>
    </row>
    <row r="2250" spans="1:46" s="67" customFormat="1" ht="75">
      <c r="A2250" s="52" t="s">
        <v>783</v>
      </c>
      <c r="B2250" s="60">
        <v>21088</v>
      </c>
      <c r="C2250" s="54">
        <v>3000560</v>
      </c>
      <c r="D2250" s="52" t="s">
        <v>465</v>
      </c>
      <c r="E2250" s="53" t="s">
        <v>337</v>
      </c>
      <c r="F2250" s="55">
        <v>41365</v>
      </c>
      <c r="G2250" s="55">
        <v>41384</v>
      </c>
      <c r="H2250" s="53" t="s">
        <v>107</v>
      </c>
      <c r="I2250" s="57">
        <v>3095.8760000000002</v>
      </c>
      <c r="J2250" s="56">
        <v>2951.4323848028553</v>
      </c>
      <c r="K2250" s="56">
        <v>2951.4319999999998</v>
      </c>
      <c r="L2250" s="58">
        <v>3482689.76</v>
      </c>
      <c r="M2250" s="59">
        <v>41404</v>
      </c>
      <c r="N2250" s="60">
        <v>2013</v>
      </c>
      <c r="O2250" s="61">
        <v>41416</v>
      </c>
      <c r="P2250" s="60">
        <v>2013</v>
      </c>
      <c r="Q2250" s="61">
        <v>41501</v>
      </c>
      <c r="R2250" s="53" t="s">
        <v>342</v>
      </c>
      <c r="S2250" s="68" t="s">
        <v>4491</v>
      </c>
      <c r="T2250" s="53" t="s">
        <v>389</v>
      </c>
      <c r="U2250" s="68">
        <v>1</v>
      </c>
      <c r="V2250" s="53">
        <v>2</v>
      </c>
      <c r="W2250" s="53" t="s">
        <v>390</v>
      </c>
      <c r="X2250" s="53"/>
      <c r="Y2250" s="102">
        <v>3482.6897599999998</v>
      </c>
      <c r="Z2250" s="102">
        <v>53550.3</v>
      </c>
      <c r="AA2250" s="53"/>
      <c r="AB2250" s="73" t="s">
        <v>3822</v>
      </c>
      <c r="AC2250" s="178" t="s">
        <v>1791</v>
      </c>
      <c r="AD2250" s="102">
        <v>53550.3</v>
      </c>
      <c r="AE2250" s="68"/>
      <c r="AF2250" s="68"/>
      <c r="AG2250" s="68">
        <v>1</v>
      </c>
      <c r="AH2250" s="68"/>
      <c r="AI2250" s="68" t="s">
        <v>791</v>
      </c>
      <c r="AJ2250" s="53" t="s">
        <v>1869</v>
      </c>
      <c r="AK2250" s="148"/>
      <c r="AL2250" s="148"/>
      <c r="AM2250" s="148"/>
      <c r="AN2250" s="148"/>
      <c r="AO2250" s="148"/>
      <c r="AP2250" s="148"/>
      <c r="AQ2250" s="148"/>
      <c r="AR2250" s="148"/>
      <c r="AS2250" s="148"/>
      <c r="AT2250" s="148"/>
    </row>
    <row r="2251" spans="1:46" s="150" customFormat="1" ht="75">
      <c r="A2251" s="52" t="s">
        <v>783</v>
      </c>
      <c r="B2251" s="60">
        <v>21089</v>
      </c>
      <c r="C2251" s="54">
        <v>3000560</v>
      </c>
      <c r="D2251" s="52" t="s">
        <v>465</v>
      </c>
      <c r="E2251" s="53" t="s">
        <v>337</v>
      </c>
      <c r="F2251" s="55">
        <v>41365</v>
      </c>
      <c r="G2251" s="55">
        <v>41384</v>
      </c>
      <c r="H2251" s="53" t="s">
        <v>107</v>
      </c>
      <c r="I2251" s="57">
        <v>1547.9380000000001</v>
      </c>
      <c r="J2251" s="56">
        <v>1475.7161924014276</v>
      </c>
      <c r="K2251" s="56">
        <v>1475.7159999999999</v>
      </c>
      <c r="L2251" s="58">
        <v>1741344.88</v>
      </c>
      <c r="M2251" s="59">
        <v>41404</v>
      </c>
      <c r="N2251" s="60">
        <v>2013</v>
      </c>
      <c r="O2251" s="61">
        <v>41416</v>
      </c>
      <c r="P2251" s="60">
        <v>2013</v>
      </c>
      <c r="Q2251" s="61">
        <v>41440</v>
      </c>
      <c r="R2251" s="53" t="s">
        <v>342</v>
      </c>
      <c r="S2251" s="68" t="s">
        <v>4492</v>
      </c>
      <c r="T2251" s="53" t="s">
        <v>389</v>
      </c>
      <c r="U2251" s="68">
        <v>1</v>
      </c>
      <c r="V2251" s="53">
        <v>2</v>
      </c>
      <c r="W2251" s="53" t="s">
        <v>390</v>
      </c>
      <c r="X2251" s="53"/>
      <c r="Y2251" s="102">
        <v>1741.3448799999999</v>
      </c>
      <c r="Z2251" s="102">
        <v>53550.3</v>
      </c>
      <c r="AA2251" s="53"/>
      <c r="AB2251" s="73" t="s">
        <v>3822</v>
      </c>
      <c r="AC2251" s="178" t="s">
        <v>1791</v>
      </c>
      <c r="AD2251" s="102">
        <v>53550.3</v>
      </c>
      <c r="AE2251" s="68"/>
      <c r="AF2251" s="68"/>
      <c r="AG2251" s="68">
        <v>1</v>
      </c>
      <c r="AH2251" s="68"/>
      <c r="AI2251" s="68" t="s">
        <v>791</v>
      </c>
      <c r="AJ2251" s="53" t="s">
        <v>1869</v>
      </c>
      <c r="AK2251" s="148"/>
      <c r="AL2251" s="148"/>
      <c r="AM2251" s="148"/>
      <c r="AN2251" s="148"/>
      <c r="AO2251" s="148"/>
      <c r="AP2251" s="148"/>
      <c r="AQ2251" s="148"/>
      <c r="AR2251" s="148"/>
      <c r="AS2251" s="148"/>
      <c r="AT2251" s="148"/>
    </row>
    <row r="2252" spans="1:46" s="148" customFormat="1" ht="75">
      <c r="A2252" s="52" t="s">
        <v>783</v>
      </c>
      <c r="B2252" s="60">
        <v>21090</v>
      </c>
      <c r="C2252" s="54">
        <v>3000560</v>
      </c>
      <c r="D2252" s="52" t="s">
        <v>465</v>
      </c>
      <c r="E2252" s="53" t="s">
        <v>337</v>
      </c>
      <c r="F2252" s="55">
        <v>41365</v>
      </c>
      <c r="G2252" s="55">
        <v>41384</v>
      </c>
      <c r="H2252" s="53" t="s">
        <v>107</v>
      </c>
      <c r="I2252" s="57">
        <v>880.33</v>
      </c>
      <c r="J2252" s="56">
        <v>865.50121007930909</v>
      </c>
      <c r="K2252" s="56">
        <v>865.50099999999998</v>
      </c>
      <c r="L2252" s="58">
        <v>1021291.1799999999</v>
      </c>
      <c r="M2252" s="59">
        <v>41404</v>
      </c>
      <c r="N2252" s="60">
        <v>2013</v>
      </c>
      <c r="O2252" s="61">
        <v>41426</v>
      </c>
      <c r="P2252" s="60">
        <v>2013</v>
      </c>
      <c r="Q2252" s="61">
        <v>41628</v>
      </c>
      <c r="R2252" s="53" t="s">
        <v>342</v>
      </c>
      <c r="S2252" s="68" t="s">
        <v>4493</v>
      </c>
      <c r="T2252" s="53" t="s">
        <v>389</v>
      </c>
      <c r="U2252" s="68">
        <v>1</v>
      </c>
      <c r="V2252" s="53">
        <v>2</v>
      </c>
      <c r="W2252" s="53" t="s">
        <v>390</v>
      </c>
      <c r="X2252" s="53"/>
      <c r="Y2252" s="102">
        <v>1021.2911799999999</v>
      </c>
      <c r="Z2252" s="102">
        <v>53550.3</v>
      </c>
      <c r="AA2252" s="53"/>
      <c r="AB2252" s="73" t="s">
        <v>3822</v>
      </c>
      <c r="AC2252" s="178" t="s">
        <v>1791</v>
      </c>
      <c r="AD2252" s="102">
        <v>53550.3</v>
      </c>
      <c r="AE2252" s="68"/>
      <c r="AF2252" s="68"/>
      <c r="AG2252" s="68">
        <v>1</v>
      </c>
      <c r="AH2252" s="68"/>
      <c r="AI2252" s="68" t="s">
        <v>791</v>
      </c>
      <c r="AJ2252" s="53" t="s">
        <v>1869</v>
      </c>
    </row>
    <row r="2253" spans="1:46" s="148" customFormat="1" ht="45">
      <c r="A2253" s="52" t="s">
        <v>783</v>
      </c>
      <c r="B2253" s="60">
        <v>21093</v>
      </c>
      <c r="C2253" s="54">
        <v>3000560</v>
      </c>
      <c r="D2253" s="52" t="s">
        <v>465</v>
      </c>
      <c r="E2253" s="53" t="s">
        <v>337</v>
      </c>
      <c r="F2253" s="55">
        <v>41512</v>
      </c>
      <c r="G2253" s="55">
        <v>41522</v>
      </c>
      <c r="H2253" s="53" t="s">
        <v>107</v>
      </c>
      <c r="I2253" s="57">
        <v>2300</v>
      </c>
      <c r="J2253" s="56">
        <v>2465.3629114416008</v>
      </c>
      <c r="K2253" s="56">
        <v>2300</v>
      </c>
      <c r="L2253" s="58">
        <v>2714000</v>
      </c>
      <c r="M2253" s="59">
        <v>41527</v>
      </c>
      <c r="N2253" s="60">
        <v>2013</v>
      </c>
      <c r="O2253" s="61">
        <v>41533</v>
      </c>
      <c r="P2253" s="60">
        <v>2013</v>
      </c>
      <c r="Q2253" s="61">
        <v>41593</v>
      </c>
      <c r="R2253" s="53" t="s">
        <v>342</v>
      </c>
      <c r="S2253" s="68" t="s">
        <v>6821</v>
      </c>
      <c r="T2253" s="53" t="s">
        <v>389</v>
      </c>
      <c r="U2253" s="68">
        <v>1</v>
      </c>
      <c r="V2253" s="53">
        <v>2</v>
      </c>
      <c r="W2253" s="53" t="s">
        <v>390</v>
      </c>
      <c r="X2253" s="53"/>
      <c r="Y2253" s="102">
        <v>2714</v>
      </c>
      <c r="Z2253" s="102">
        <v>83072</v>
      </c>
      <c r="AA2253" s="53"/>
      <c r="AB2253" s="73" t="s">
        <v>6822</v>
      </c>
      <c r="AC2253" s="178" t="s">
        <v>1791</v>
      </c>
      <c r="AD2253" s="102">
        <v>83072</v>
      </c>
      <c r="AE2253" s="68"/>
      <c r="AF2253" s="68"/>
      <c r="AG2253" s="68">
        <v>1</v>
      </c>
      <c r="AH2253" s="68"/>
      <c r="AI2253" s="68" t="s">
        <v>791</v>
      </c>
      <c r="AJ2253" s="53" t="s">
        <v>1869</v>
      </c>
    </row>
    <row r="2254" spans="1:46" s="148" customFormat="1" ht="75">
      <c r="A2254" s="52" t="s">
        <v>783</v>
      </c>
      <c r="B2254" s="60" t="s">
        <v>6171</v>
      </c>
      <c r="C2254" s="54">
        <v>3000560</v>
      </c>
      <c r="D2254" s="52" t="s">
        <v>465</v>
      </c>
      <c r="E2254" s="53" t="s">
        <v>337</v>
      </c>
      <c r="F2254" s="55">
        <v>41404</v>
      </c>
      <c r="G2254" s="55">
        <v>41426</v>
      </c>
      <c r="H2254" s="53" t="s">
        <v>107</v>
      </c>
      <c r="I2254" s="57">
        <v>1567.75</v>
      </c>
      <c r="J2254" s="56">
        <v>1708.9007618528644</v>
      </c>
      <c r="K2254" s="56">
        <v>1567.75</v>
      </c>
      <c r="L2254" s="58">
        <v>1849945</v>
      </c>
      <c r="M2254" s="59">
        <v>41435</v>
      </c>
      <c r="N2254" s="60">
        <v>2013</v>
      </c>
      <c r="O2254" s="61">
        <v>41440</v>
      </c>
      <c r="P2254" s="60">
        <v>2013</v>
      </c>
      <c r="Q2254" s="61">
        <v>41628</v>
      </c>
      <c r="R2254" s="53" t="s">
        <v>342</v>
      </c>
      <c r="S2254" s="68" t="s">
        <v>6172</v>
      </c>
      <c r="T2254" s="53" t="s">
        <v>389</v>
      </c>
      <c r="U2254" s="68">
        <v>1</v>
      </c>
      <c r="V2254" s="53">
        <v>2</v>
      </c>
      <c r="W2254" s="53" t="s">
        <v>390</v>
      </c>
      <c r="X2254" s="53"/>
      <c r="Y2254" s="102">
        <v>1849.9449999999999</v>
      </c>
      <c r="Z2254" s="102">
        <v>53550.3</v>
      </c>
      <c r="AA2254" s="53"/>
      <c r="AB2254" s="73" t="s">
        <v>3822</v>
      </c>
      <c r="AC2254" s="178" t="s">
        <v>1791</v>
      </c>
      <c r="AD2254" s="102">
        <v>53550.3</v>
      </c>
      <c r="AE2254" s="68"/>
      <c r="AF2254" s="68"/>
      <c r="AG2254" s="68">
        <v>1</v>
      </c>
      <c r="AH2254" s="68"/>
      <c r="AI2254" s="68" t="s">
        <v>791</v>
      </c>
      <c r="AJ2254" s="53" t="s">
        <v>1869</v>
      </c>
    </row>
    <row r="2255" spans="1:46" s="67" customFormat="1" ht="75">
      <c r="A2255" s="52" t="s">
        <v>783</v>
      </c>
      <c r="B2255" s="60" t="s">
        <v>6462</v>
      </c>
      <c r="C2255" s="54">
        <v>3000560</v>
      </c>
      <c r="D2255" s="52" t="s">
        <v>465</v>
      </c>
      <c r="E2255" s="53" t="s">
        <v>337</v>
      </c>
      <c r="F2255" s="55">
        <v>41404</v>
      </c>
      <c r="G2255" s="55">
        <v>41426</v>
      </c>
      <c r="H2255" s="53" t="s">
        <v>107</v>
      </c>
      <c r="I2255" s="57">
        <v>385.4</v>
      </c>
      <c r="J2255" s="56">
        <v>420.09626029132806</v>
      </c>
      <c r="K2255" s="56">
        <v>385.4</v>
      </c>
      <c r="L2255" s="58">
        <v>454771.99999999994</v>
      </c>
      <c r="M2255" s="59">
        <v>41435</v>
      </c>
      <c r="N2255" s="60">
        <v>2013</v>
      </c>
      <c r="O2255" s="61">
        <v>41440</v>
      </c>
      <c r="P2255" s="60">
        <v>2013</v>
      </c>
      <c r="Q2255" s="61">
        <v>41628</v>
      </c>
      <c r="R2255" s="53" t="s">
        <v>342</v>
      </c>
      <c r="S2255" s="68" t="s">
        <v>6463</v>
      </c>
      <c r="T2255" s="53" t="s">
        <v>389</v>
      </c>
      <c r="U2255" s="68">
        <v>1</v>
      </c>
      <c r="V2255" s="53">
        <v>2</v>
      </c>
      <c r="W2255" s="53" t="s">
        <v>390</v>
      </c>
      <c r="X2255" s="53"/>
      <c r="Y2255" s="102">
        <v>454.77199999999993</v>
      </c>
      <c r="Z2255" s="102">
        <v>53550.3</v>
      </c>
      <c r="AA2255" s="53"/>
      <c r="AB2255" s="73" t="s">
        <v>3822</v>
      </c>
      <c r="AC2255" s="178" t="s">
        <v>1791</v>
      </c>
      <c r="AD2255" s="102">
        <v>53550.3</v>
      </c>
      <c r="AE2255" s="68"/>
      <c r="AF2255" s="68"/>
      <c r="AG2255" s="68">
        <v>1</v>
      </c>
      <c r="AH2255" s="68"/>
      <c r="AI2255" s="68" t="s">
        <v>791</v>
      </c>
      <c r="AJ2255" s="53" t="s">
        <v>1869</v>
      </c>
      <c r="AK2255" s="148"/>
      <c r="AL2255" s="148"/>
      <c r="AM2255" s="148"/>
      <c r="AN2255" s="148"/>
      <c r="AO2255" s="148"/>
      <c r="AP2255" s="148"/>
      <c r="AQ2255" s="148"/>
      <c r="AR2255" s="148"/>
      <c r="AS2255" s="148"/>
      <c r="AT2255" s="148"/>
    </row>
    <row r="2256" spans="1:46" s="291" customFormat="1" ht="75">
      <c r="A2256" s="52" t="s">
        <v>783</v>
      </c>
      <c r="B2256" s="60">
        <v>21094</v>
      </c>
      <c r="C2256" s="54">
        <v>3000560</v>
      </c>
      <c r="D2256" s="52" t="s">
        <v>465</v>
      </c>
      <c r="E2256" s="53" t="s">
        <v>337</v>
      </c>
      <c r="F2256" s="55">
        <v>41404</v>
      </c>
      <c r="G2256" s="55">
        <v>41426</v>
      </c>
      <c r="H2256" s="53" t="s">
        <v>107</v>
      </c>
      <c r="I2256" s="57">
        <v>3771.73</v>
      </c>
      <c r="J2256" s="56">
        <v>4111.3304820501126</v>
      </c>
      <c r="K2256" s="56">
        <v>3771.73</v>
      </c>
      <c r="L2256" s="58">
        <v>4450641.3999999994</v>
      </c>
      <c r="M2256" s="59">
        <v>41435</v>
      </c>
      <c r="N2256" s="60">
        <v>2013</v>
      </c>
      <c r="O2256" s="61">
        <v>41440</v>
      </c>
      <c r="P2256" s="60">
        <v>2013</v>
      </c>
      <c r="Q2256" s="61">
        <v>41628</v>
      </c>
      <c r="R2256" s="53" t="s">
        <v>342</v>
      </c>
      <c r="S2256" s="68" t="s">
        <v>4494</v>
      </c>
      <c r="T2256" s="53" t="s">
        <v>389</v>
      </c>
      <c r="U2256" s="68">
        <v>1</v>
      </c>
      <c r="V2256" s="53">
        <v>2</v>
      </c>
      <c r="W2256" s="53" t="s">
        <v>390</v>
      </c>
      <c r="X2256" s="53"/>
      <c r="Y2256" s="102">
        <v>4450.6413999999995</v>
      </c>
      <c r="Z2256" s="102">
        <v>53550.3</v>
      </c>
      <c r="AA2256" s="53"/>
      <c r="AB2256" s="73" t="s">
        <v>3822</v>
      </c>
      <c r="AC2256" s="178" t="s">
        <v>1791</v>
      </c>
      <c r="AD2256" s="102">
        <v>53550.3</v>
      </c>
      <c r="AE2256" s="68"/>
      <c r="AF2256" s="68"/>
      <c r="AG2256" s="68">
        <v>1</v>
      </c>
      <c r="AH2256" s="68"/>
      <c r="AI2256" s="68" t="s">
        <v>791</v>
      </c>
      <c r="AJ2256" s="53" t="s">
        <v>1869</v>
      </c>
      <c r="AK2256" s="148"/>
      <c r="AL2256" s="148"/>
      <c r="AM2256" s="148"/>
      <c r="AN2256" s="148"/>
      <c r="AO2256" s="148"/>
      <c r="AP2256" s="148"/>
      <c r="AQ2256" s="148"/>
      <c r="AR2256" s="148"/>
      <c r="AS2256" s="148"/>
      <c r="AT2256" s="148"/>
    </row>
    <row r="2257" spans="1:46" s="148" customFormat="1" ht="105">
      <c r="A2257" s="52" t="s">
        <v>783</v>
      </c>
      <c r="B2257" s="60">
        <v>21095</v>
      </c>
      <c r="C2257" s="54">
        <v>3000560</v>
      </c>
      <c r="D2257" s="52" t="s">
        <v>465</v>
      </c>
      <c r="E2257" s="53" t="s">
        <v>60</v>
      </c>
      <c r="F2257" s="55">
        <v>41509</v>
      </c>
      <c r="G2257" s="55">
        <v>41540</v>
      </c>
      <c r="H2257" s="53" t="s">
        <v>107</v>
      </c>
      <c r="I2257" s="57">
        <v>363.71</v>
      </c>
      <c r="J2257" s="56">
        <v>582.97552914931214</v>
      </c>
      <c r="K2257" s="56">
        <v>363.71</v>
      </c>
      <c r="L2257" s="58">
        <v>429177.79999999993</v>
      </c>
      <c r="M2257" s="59">
        <v>41548</v>
      </c>
      <c r="N2257" s="60">
        <v>2013</v>
      </c>
      <c r="O2257" s="61">
        <v>41548</v>
      </c>
      <c r="P2257" s="60">
        <v>2013</v>
      </c>
      <c r="Q2257" s="61">
        <v>41593</v>
      </c>
      <c r="R2257" s="53" t="s">
        <v>342</v>
      </c>
      <c r="S2257" s="62"/>
      <c r="T2257" s="53" t="s">
        <v>389</v>
      </c>
      <c r="U2257" s="68">
        <v>1</v>
      </c>
      <c r="V2257" s="53">
        <v>2</v>
      </c>
      <c r="W2257" s="53" t="s">
        <v>390</v>
      </c>
      <c r="X2257" s="68" t="s">
        <v>4495</v>
      </c>
      <c r="Y2257" s="63">
        <v>429.17779999999993</v>
      </c>
      <c r="Z2257" s="58">
        <v>601.71699999999998</v>
      </c>
      <c r="AA2257" s="53"/>
      <c r="AB2257" s="62" t="s">
        <v>4496</v>
      </c>
      <c r="AC2257" s="178">
        <v>41502</v>
      </c>
      <c r="AD2257" s="74">
        <v>601.71699999999998</v>
      </c>
      <c r="AE2257" s="53"/>
      <c r="AF2257" s="53"/>
      <c r="AG2257" s="68">
        <v>1</v>
      </c>
      <c r="AH2257" s="367">
        <v>0</v>
      </c>
      <c r="AI2257" s="68" t="s">
        <v>791</v>
      </c>
      <c r="AJ2257" s="53" t="s">
        <v>689</v>
      </c>
    </row>
    <row r="2258" spans="1:46" s="148" customFormat="1" ht="60">
      <c r="A2258" s="52" t="s">
        <v>783</v>
      </c>
      <c r="B2258" s="60">
        <v>21096</v>
      </c>
      <c r="C2258" s="54">
        <v>3000560</v>
      </c>
      <c r="D2258" s="52" t="s">
        <v>465</v>
      </c>
      <c r="E2258" s="53" t="s">
        <v>60</v>
      </c>
      <c r="F2258" s="55">
        <v>41365</v>
      </c>
      <c r="G2258" s="55">
        <v>41382</v>
      </c>
      <c r="H2258" s="53" t="s">
        <v>107</v>
      </c>
      <c r="I2258" s="57">
        <v>761.92700000000002</v>
      </c>
      <c r="J2258" s="56">
        <v>758.50350054733451</v>
      </c>
      <c r="K2258" s="56">
        <v>758.50300000000004</v>
      </c>
      <c r="L2258" s="58">
        <v>895033.54</v>
      </c>
      <c r="M2258" s="59">
        <v>41401</v>
      </c>
      <c r="N2258" s="60">
        <v>2013</v>
      </c>
      <c r="O2258" s="61">
        <v>41406</v>
      </c>
      <c r="P2258" s="60">
        <v>2013</v>
      </c>
      <c r="Q2258" s="61">
        <v>41425</v>
      </c>
      <c r="R2258" s="53" t="s">
        <v>342</v>
      </c>
      <c r="S2258" s="62"/>
      <c r="T2258" s="53" t="s">
        <v>389</v>
      </c>
      <c r="U2258" s="68">
        <v>1</v>
      </c>
      <c r="V2258" s="53">
        <v>2</v>
      </c>
      <c r="W2258" s="53" t="s">
        <v>390</v>
      </c>
      <c r="X2258" s="68" t="s">
        <v>4495</v>
      </c>
      <c r="Y2258" s="63">
        <v>895.03354000000002</v>
      </c>
      <c r="Z2258" s="58">
        <v>899.07</v>
      </c>
      <c r="AA2258" s="53"/>
      <c r="AB2258" s="62" t="s">
        <v>4497</v>
      </c>
      <c r="AC2258" s="65">
        <v>41347</v>
      </c>
      <c r="AD2258" s="74">
        <v>899.07</v>
      </c>
      <c r="AE2258" s="53"/>
      <c r="AF2258" s="53"/>
      <c r="AG2258" s="68">
        <v>1</v>
      </c>
      <c r="AH2258" s="367"/>
      <c r="AI2258" s="68" t="s">
        <v>791</v>
      </c>
      <c r="AJ2258" s="53" t="s">
        <v>689</v>
      </c>
    </row>
    <row r="2259" spans="1:46" s="148" customFormat="1" ht="45">
      <c r="A2259" s="52" t="s">
        <v>783</v>
      </c>
      <c r="B2259" s="60">
        <v>21097</v>
      </c>
      <c r="C2259" s="68" t="s">
        <v>442</v>
      </c>
      <c r="D2259" s="52" t="s">
        <v>416</v>
      </c>
      <c r="E2259" s="53" t="s">
        <v>60</v>
      </c>
      <c r="F2259" s="55">
        <v>41365</v>
      </c>
      <c r="G2259" s="55">
        <v>41395</v>
      </c>
      <c r="H2259" s="53" t="s">
        <v>107</v>
      </c>
      <c r="I2259" s="57">
        <v>700</v>
      </c>
      <c r="J2259" s="56">
        <v>699.99999037021269</v>
      </c>
      <c r="K2259" s="56">
        <v>699.99900000000002</v>
      </c>
      <c r="L2259" s="58">
        <v>825998.82000000007</v>
      </c>
      <c r="M2259" s="59">
        <v>41409</v>
      </c>
      <c r="N2259" s="60">
        <v>2013</v>
      </c>
      <c r="O2259" s="61">
        <v>41456</v>
      </c>
      <c r="P2259" s="60">
        <v>2013</v>
      </c>
      <c r="Q2259" s="61">
        <v>41485</v>
      </c>
      <c r="R2259" s="53" t="s">
        <v>342</v>
      </c>
      <c r="S2259" s="53" t="s">
        <v>4498</v>
      </c>
      <c r="T2259" s="53" t="s">
        <v>417</v>
      </c>
      <c r="U2259" s="68">
        <v>10</v>
      </c>
      <c r="V2259" s="53">
        <v>2</v>
      </c>
      <c r="W2259" s="53" t="s">
        <v>390</v>
      </c>
      <c r="X2259" s="53"/>
      <c r="Y2259" s="367">
        <v>82.599882000000008</v>
      </c>
      <c r="Z2259" s="367">
        <v>1338.7570000000001</v>
      </c>
      <c r="AA2259" s="53"/>
      <c r="AB2259" s="64" t="s">
        <v>3827</v>
      </c>
      <c r="AC2259" s="178" t="s">
        <v>1816</v>
      </c>
      <c r="AD2259" s="74">
        <v>13387.57</v>
      </c>
      <c r="AE2259" s="68"/>
      <c r="AF2259" s="68"/>
      <c r="AG2259" s="68">
        <v>10</v>
      </c>
      <c r="AH2259" s="68"/>
      <c r="AI2259" s="68" t="s">
        <v>791</v>
      </c>
      <c r="AJ2259" s="53" t="s">
        <v>689</v>
      </c>
    </row>
    <row r="2260" spans="1:46" s="148" customFormat="1" ht="45">
      <c r="A2260" s="52" t="s">
        <v>783</v>
      </c>
      <c r="B2260" s="60">
        <v>21098</v>
      </c>
      <c r="C2260" s="68" t="s">
        <v>442</v>
      </c>
      <c r="D2260" s="52" t="s">
        <v>416</v>
      </c>
      <c r="E2260" s="53" t="s">
        <v>60</v>
      </c>
      <c r="F2260" s="55">
        <v>41365</v>
      </c>
      <c r="G2260" s="55">
        <v>41395</v>
      </c>
      <c r="H2260" s="53" t="s">
        <v>107</v>
      </c>
      <c r="I2260" s="57">
        <v>896</v>
      </c>
      <c r="J2260" s="56">
        <v>896.00003076254029</v>
      </c>
      <c r="K2260" s="56">
        <v>896</v>
      </c>
      <c r="L2260" s="58">
        <v>1057280</v>
      </c>
      <c r="M2260" s="59">
        <v>41409</v>
      </c>
      <c r="N2260" s="60">
        <v>2013</v>
      </c>
      <c r="O2260" s="61">
        <v>41456</v>
      </c>
      <c r="P2260" s="60">
        <v>2013</v>
      </c>
      <c r="Q2260" s="61">
        <v>41485</v>
      </c>
      <c r="R2260" s="53" t="s">
        <v>342</v>
      </c>
      <c r="S2260" s="68" t="s">
        <v>4499</v>
      </c>
      <c r="T2260" s="53" t="s">
        <v>417</v>
      </c>
      <c r="U2260" s="68">
        <v>16</v>
      </c>
      <c r="V2260" s="53">
        <v>2</v>
      </c>
      <c r="W2260" s="53" t="s">
        <v>390</v>
      </c>
      <c r="X2260" s="53"/>
      <c r="Y2260" s="367">
        <v>66.08</v>
      </c>
      <c r="Z2260" s="367">
        <v>836.72312499999998</v>
      </c>
      <c r="AA2260" s="53"/>
      <c r="AB2260" s="64" t="s">
        <v>3827</v>
      </c>
      <c r="AC2260" s="178" t="s">
        <v>1816</v>
      </c>
      <c r="AD2260" s="74">
        <v>13387.57</v>
      </c>
      <c r="AE2260" s="68"/>
      <c r="AF2260" s="68"/>
      <c r="AG2260" s="68">
        <v>16</v>
      </c>
      <c r="AH2260" s="68"/>
      <c r="AI2260" s="68" t="s">
        <v>791</v>
      </c>
      <c r="AJ2260" s="53" t="s">
        <v>689</v>
      </c>
    </row>
    <row r="2261" spans="1:46" s="148" customFormat="1" ht="60">
      <c r="A2261" s="52" t="s">
        <v>783</v>
      </c>
      <c r="B2261" s="60">
        <v>21099</v>
      </c>
      <c r="C2261" s="68" t="s">
        <v>515</v>
      </c>
      <c r="D2261" s="52" t="s">
        <v>415</v>
      </c>
      <c r="E2261" s="53" t="s">
        <v>60</v>
      </c>
      <c r="F2261" s="55">
        <v>41365</v>
      </c>
      <c r="G2261" s="55">
        <v>41395</v>
      </c>
      <c r="H2261" s="53" t="s">
        <v>107</v>
      </c>
      <c r="I2261" s="57">
        <v>847.45762999999999</v>
      </c>
      <c r="J2261" s="56">
        <v>847.45799714644295</v>
      </c>
      <c r="K2261" s="56">
        <v>847.45699999999999</v>
      </c>
      <c r="L2261" s="58">
        <v>999999.25999999989</v>
      </c>
      <c r="M2261" s="59">
        <v>41404</v>
      </c>
      <c r="N2261" s="60">
        <v>2013</v>
      </c>
      <c r="O2261" s="61">
        <v>41426</v>
      </c>
      <c r="P2261" s="60">
        <v>2013</v>
      </c>
      <c r="Q2261" s="61">
        <v>41460</v>
      </c>
      <c r="R2261" s="53" t="s">
        <v>345</v>
      </c>
      <c r="S2261" s="53" t="s">
        <v>4500</v>
      </c>
      <c r="T2261" s="53" t="s">
        <v>417</v>
      </c>
      <c r="U2261" s="68">
        <v>4</v>
      </c>
      <c r="V2261" s="53">
        <v>2</v>
      </c>
      <c r="W2261" s="53" t="s">
        <v>394</v>
      </c>
      <c r="X2261" s="53"/>
      <c r="Y2261" s="367">
        <v>249.99981499999998</v>
      </c>
      <c r="Z2261" s="367">
        <v>3346.8924999999999</v>
      </c>
      <c r="AA2261" s="53"/>
      <c r="AB2261" s="64" t="s">
        <v>3827</v>
      </c>
      <c r="AC2261" s="178" t="s">
        <v>1816</v>
      </c>
      <c r="AD2261" s="74">
        <v>13387.57</v>
      </c>
      <c r="AE2261" s="53"/>
      <c r="AF2261" s="68"/>
      <c r="AG2261" s="68">
        <v>4</v>
      </c>
      <c r="AH2261" s="367"/>
      <c r="AI2261" s="68" t="s">
        <v>791</v>
      </c>
      <c r="AJ2261" s="53" t="s">
        <v>689</v>
      </c>
    </row>
    <row r="2262" spans="1:46" s="148" customFormat="1" ht="60">
      <c r="A2262" s="52" t="s">
        <v>783</v>
      </c>
      <c r="B2262" s="60">
        <v>21100</v>
      </c>
      <c r="C2262" s="68" t="s">
        <v>425</v>
      </c>
      <c r="D2262" s="52" t="s">
        <v>404</v>
      </c>
      <c r="E2262" s="53" t="s">
        <v>60</v>
      </c>
      <c r="F2262" s="55">
        <v>41365</v>
      </c>
      <c r="G2262" s="55">
        <v>41395</v>
      </c>
      <c r="H2262" s="53" t="s">
        <v>107</v>
      </c>
      <c r="I2262" s="57">
        <v>229.58299</v>
      </c>
      <c r="J2262" s="56">
        <v>229.58299</v>
      </c>
      <c r="K2262" s="56">
        <v>229.58199999999999</v>
      </c>
      <c r="L2262" s="58">
        <v>270906.75999999995</v>
      </c>
      <c r="M2262" s="59">
        <v>41404</v>
      </c>
      <c r="N2262" s="60">
        <v>2013</v>
      </c>
      <c r="O2262" s="61">
        <v>41426</v>
      </c>
      <c r="P2262" s="60">
        <v>2013</v>
      </c>
      <c r="Q2262" s="61">
        <v>41455</v>
      </c>
      <c r="R2262" s="53" t="s">
        <v>345</v>
      </c>
      <c r="S2262" s="53" t="s">
        <v>4501</v>
      </c>
      <c r="T2262" s="53" t="s">
        <v>417</v>
      </c>
      <c r="U2262" s="53" t="s">
        <v>666</v>
      </c>
      <c r="V2262" s="53">
        <v>2</v>
      </c>
      <c r="W2262" s="53" t="s">
        <v>394</v>
      </c>
      <c r="X2262" s="53"/>
      <c r="Y2262" s="367">
        <v>90.302253333333326</v>
      </c>
      <c r="Z2262" s="367">
        <v>4462.5233333333335</v>
      </c>
      <c r="AA2262" s="53"/>
      <c r="AB2262" s="64" t="s">
        <v>3827</v>
      </c>
      <c r="AC2262" s="178" t="s">
        <v>1816</v>
      </c>
      <c r="AD2262" s="74">
        <v>13387.57</v>
      </c>
      <c r="AE2262" s="53"/>
      <c r="AF2262" s="53"/>
      <c r="AG2262" s="53" t="s">
        <v>666</v>
      </c>
      <c r="AH2262" s="367"/>
      <c r="AI2262" s="68" t="s">
        <v>791</v>
      </c>
      <c r="AJ2262" s="53" t="s">
        <v>689</v>
      </c>
    </row>
    <row r="2263" spans="1:46" s="148" customFormat="1" ht="90">
      <c r="A2263" s="53" t="s">
        <v>1104</v>
      </c>
      <c r="B2263" s="60">
        <v>21101</v>
      </c>
      <c r="C2263" s="53">
        <v>3000560</v>
      </c>
      <c r="D2263" s="52" t="s">
        <v>465</v>
      </c>
      <c r="E2263" s="53" t="s">
        <v>83</v>
      </c>
      <c r="F2263" s="55">
        <v>41485</v>
      </c>
      <c r="G2263" s="55">
        <v>41526</v>
      </c>
      <c r="H2263" s="53" t="s">
        <v>4158</v>
      </c>
      <c r="I2263" s="57">
        <v>33407.68</v>
      </c>
      <c r="J2263" s="56">
        <v>33561.976367340299</v>
      </c>
      <c r="K2263" s="56">
        <v>33407.68</v>
      </c>
      <c r="L2263" s="58">
        <v>39421062.399999999</v>
      </c>
      <c r="M2263" s="59">
        <v>41532</v>
      </c>
      <c r="N2263" s="60">
        <v>2013</v>
      </c>
      <c r="O2263" s="61">
        <v>41532</v>
      </c>
      <c r="P2263" s="60">
        <v>2014</v>
      </c>
      <c r="Q2263" s="61">
        <v>41912</v>
      </c>
      <c r="R2263" s="53" t="s">
        <v>342</v>
      </c>
      <c r="S2263" s="53" t="s">
        <v>3943</v>
      </c>
      <c r="T2263" s="53" t="s">
        <v>417</v>
      </c>
      <c r="U2263" s="367">
        <v>1</v>
      </c>
      <c r="V2263" s="53">
        <v>2</v>
      </c>
      <c r="W2263" s="53" t="s">
        <v>390</v>
      </c>
      <c r="X2263" s="53"/>
      <c r="Y2263" s="367">
        <v>39421.062399999995</v>
      </c>
      <c r="Z2263" s="367">
        <v>128539.4</v>
      </c>
      <c r="AA2263" s="53"/>
      <c r="AB2263" s="53" t="s">
        <v>3943</v>
      </c>
      <c r="AC2263" s="71">
        <v>41460</v>
      </c>
      <c r="AD2263" s="57">
        <v>128539.4</v>
      </c>
      <c r="AE2263" s="367"/>
      <c r="AF2263" s="367"/>
      <c r="AG2263" s="367">
        <v>1</v>
      </c>
      <c r="AH2263" s="367">
        <v>0</v>
      </c>
      <c r="AI2263" s="53" t="s">
        <v>4158</v>
      </c>
      <c r="AJ2263" s="53" t="s">
        <v>1869</v>
      </c>
      <c r="AL2263" s="149"/>
      <c r="AM2263" s="149"/>
      <c r="AN2263" s="149"/>
      <c r="AO2263" s="149"/>
      <c r="AP2263" s="149"/>
      <c r="AQ2263" s="149"/>
      <c r="AR2263" s="149"/>
      <c r="AS2263" s="149"/>
      <c r="AT2263" s="149"/>
    </row>
    <row r="2264" spans="1:46" s="148" customFormat="1" ht="90">
      <c r="A2264" s="53" t="s">
        <v>1104</v>
      </c>
      <c r="B2264" s="60">
        <v>21118</v>
      </c>
      <c r="C2264" s="53">
        <v>3000560</v>
      </c>
      <c r="D2264" s="52" t="s">
        <v>465</v>
      </c>
      <c r="E2264" s="53" t="s">
        <v>337</v>
      </c>
      <c r="F2264" s="55">
        <v>41557</v>
      </c>
      <c r="G2264" s="55">
        <v>41598</v>
      </c>
      <c r="H2264" s="53" t="s">
        <v>111</v>
      </c>
      <c r="I2264" s="57">
        <v>5000</v>
      </c>
      <c r="J2264" s="56">
        <v>5271.842451559105</v>
      </c>
      <c r="K2264" s="56">
        <v>5000</v>
      </c>
      <c r="L2264" s="58">
        <v>5900000</v>
      </c>
      <c r="M2264" s="59">
        <v>41628</v>
      </c>
      <c r="N2264" s="60">
        <v>2014</v>
      </c>
      <c r="O2264" s="61">
        <v>41649</v>
      </c>
      <c r="P2264" s="60">
        <v>2014</v>
      </c>
      <c r="Q2264" s="61">
        <v>41728</v>
      </c>
      <c r="R2264" s="53" t="s">
        <v>342</v>
      </c>
      <c r="S2264" s="53" t="s">
        <v>4502</v>
      </c>
      <c r="T2264" s="53" t="s">
        <v>1739</v>
      </c>
      <c r="U2264" s="367">
        <v>5</v>
      </c>
      <c r="V2264" s="53">
        <v>2</v>
      </c>
      <c r="W2264" s="53" t="s">
        <v>390</v>
      </c>
      <c r="X2264" s="53"/>
      <c r="Y2264" s="367">
        <v>1180</v>
      </c>
      <c r="Z2264" s="367">
        <v>1180</v>
      </c>
      <c r="AA2264" s="53"/>
      <c r="AB2264" s="53" t="s">
        <v>4503</v>
      </c>
      <c r="AC2264" s="71" t="s">
        <v>1795</v>
      </c>
      <c r="AD2264" s="57">
        <v>5900</v>
      </c>
      <c r="AE2264" s="367"/>
      <c r="AF2264" s="367">
        <v>26.2</v>
      </c>
      <c r="AG2264" s="367"/>
      <c r="AH2264" s="367">
        <v>0</v>
      </c>
      <c r="AI2264" s="53" t="s">
        <v>99</v>
      </c>
      <c r="AJ2264" s="53" t="s">
        <v>1869</v>
      </c>
      <c r="AL2264" s="149"/>
      <c r="AM2264" s="149"/>
      <c r="AN2264" s="149"/>
      <c r="AO2264" s="149"/>
      <c r="AP2264" s="149"/>
      <c r="AQ2264" s="149"/>
      <c r="AR2264" s="149"/>
      <c r="AS2264" s="149"/>
      <c r="AT2264" s="149"/>
    </row>
    <row r="2265" spans="1:46" s="148" customFormat="1" ht="90">
      <c r="A2265" s="53" t="s">
        <v>1104</v>
      </c>
      <c r="B2265" s="60">
        <v>21119</v>
      </c>
      <c r="C2265" s="53">
        <v>3000560</v>
      </c>
      <c r="D2265" s="52" t="s">
        <v>465</v>
      </c>
      <c r="E2265" s="53" t="s">
        <v>337</v>
      </c>
      <c r="F2265" s="55">
        <v>41557</v>
      </c>
      <c r="G2265" s="55">
        <v>41598</v>
      </c>
      <c r="H2265" s="53" t="s">
        <v>111</v>
      </c>
      <c r="I2265" s="57">
        <v>5000</v>
      </c>
      <c r="J2265" s="56">
        <v>5271.842451559105</v>
      </c>
      <c r="K2265" s="56">
        <v>5000</v>
      </c>
      <c r="L2265" s="58">
        <v>5900000</v>
      </c>
      <c r="M2265" s="59">
        <v>41628</v>
      </c>
      <c r="N2265" s="60">
        <v>2014</v>
      </c>
      <c r="O2265" s="61">
        <v>41649</v>
      </c>
      <c r="P2265" s="60">
        <v>2014</v>
      </c>
      <c r="Q2265" s="61">
        <v>41728</v>
      </c>
      <c r="R2265" s="53" t="s">
        <v>342</v>
      </c>
      <c r="S2265" s="53" t="s">
        <v>4504</v>
      </c>
      <c r="T2265" s="53" t="s">
        <v>1739</v>
      </c>
      <c r="U2265" s="367">
        <v>5</v>
      </c>
      <c r="V2265" s="53">
        <v>2</v>
      </c>
      <c r="W2265" s="53" t="s">
        <v>390</v>
      </c>
      <c r="X2265" s="53"/>
      <c r="Y2265" s="367">
        <v>1180</v>
      </c>
      <c r="Z2265" s="367">
        <v>1180</v>
      </c>
      <c r="AA2265" s="53"/>
      <c r="AB2265" s="53" t="s">
        <v>4503</v>
      </c>
      <c r="AC2265" s="71" t="s">
        <v>1795</v>
      </c>
      <c r="AD2265" s="57">
        <v>5900</v>
      </c>
      <c r="AE2265" s="367"/>
      <c r="AF2265" s="367">
        <v>26.2</v>
      </c>
      <c r="AG2265" s="367"/>
      <c r="AH2265" s="367">
        <v>0</v>
      </c>
      <c r="AI2265" s="53" t="s">
        <v>99</v>
      </c>
      <c r="AJ2265" s="53" t="s">
        <v>1869</v>
      </c>
      <c r="AL2265" s="149"/>
      <c r="AM2265" s="149"/>
      <c r="AN2265" s="149"/>
      <c r="AO2265" s="149"/>
      <c r="AP2265" s="149"/>
      <c r="AQ2265" s="149"/>
      <c r="AR2265" s="149"/>
      <c r="AS2265" s="149"/>
      <c r="AT2265" s="149"/>
    </row>
    <row r="2266" spans="1:46" s="148" customFormat="1" ht="90">
      <c r="A2266" s="53" t="s">
        <v>1104</v>
      </c>
      <c r="B2266" s="60">
        <v>21120</v>
      </c>
      <c r="C2266" s="53">
        <v>3000560</v>
      </c>
      <c r="D2266" s="52" t="s">
        <v>465</v>
      </c>
      <c r="E2266" s="53" t="s">
        <v>337</v>
      </c>
      <c r="F2266" s="55">
        <v>41557</v>
      </c>
      <c r="G2266" s="55">
        <v>41598</v>
      </c>
      <c r="H2266" s="53" t="s">
        <v>111</v>
      </c>
      <c r="I2266" s="57">
        <v>5000</v>
      </c>
      <c r="J2266" s="56">
        <v>5271.842451559105</v>
      </c>
      <c r="K2266" s="56">
        <v>5000</v>
      </c>
      <c r="L2266" s="58">
        <v>5900000</v>
      </c>
      <c r="M2266" s="59">
        <v>41628</v>
      </c>
      <c r="N2266" s="60">
        <v>2014</v>
      </c>
      <c r="O2266" s="61">
        <v>41739</v>
      </c>
      <c r="P2266" s="60">
        <v>2014</v>
      </c>
      <c r="Q2266" s="61">
        <v>41820</v>
      </c>
      <c r="R2266" s="53" t="s">
        <v>342</v>
      </c>
      <c r="S2266" s="53" t="s">
        <v>4505</v>
      </c>
      <c r="T2266" s="53" t="s">
        <v>1739</v>
      </c>
      <c r="U2266" s="367">
        <v>5</v>
      </c>
      <c r="V2266" s="53">
        <v>2</v>
      </c>
      <c r="W2266" s="53" t="s">
        <v>390</v>
      </c>
      <c r="X2266" s="53"/>
      <c r="Y2266" s="367">
        <v>1180</v>
      </c>
      <c r="Z2266" s="367">
        <v>1180</v>
      </c>
      <c r="AA2266" s="53"/>
      <c r="AB2266" s="53" t="s">
        <v>4503</v>
      </c>
      <c r="AC2266" s="71" t="s">
        <v>1795</v>
      </c>
      <c r="AD2266" s="57">
        <v>5900</v>
      </c>
      <c r="AE2266" s="367"/>
      <c r="AF2266" s="367">
        <v>26.2</v>
      </c>
      <c r="AG2266" s="367"/>
      <c r="AH2266" s="367">
        <v>0</v>
      </c>
      <c r="AI2266" s="53" t="s">
        <v>99</v>
      </c>
      <c r="AJ2266" s="53" t="s">
        <v>1869</v>
      </c>
      <c r="AL2266" s="149"/>
      <c r="AM2266" s="149"/>
      <c r="AN2266" s="149"/>
      <c r="AO2266" s="149"/>
      <c r="AP2266" s="149"/>
      <c r="AQ2266" s="149"/>
      <c r="AR2266" s="149"/>
      <c r="AS2266" s="149"/>
      <c r="AT2266" s="149"/>
    </row>
    <row r="2267" spans="1:46" s="148" customFormat="1" ht="45">
      <c r="A2267" s="53" t="s">
        <v>1104</v>
      </c>
      <c r="B2267" s="60">
        <v>21122</v>
      </c>
      <c r="C2267" s="53" t="s">
        <v>1856</v>
      </c>
      <c r="D2267" s="52" t="s">
        <v>388</v>
      </c>
      <c r="E2267" s="53" t="s">
        <v>60</v>
      </c>
      <c r="F2267" s="55">
        <v>41404</v>
      </c>
      <c r="G2267" s="55">
        <v>41445</v>
      </c>
      <c r="H2267" s="53" t="s">
        <v>99</v>
      </c>
      <c r="I2267" s="57">
        <v>366</v>
      </c>
      <c r="J2267" s="56">
        <v>361.09502628866147</v>
      </c>
      <c r="K2267" s="56">
        <v>361.09500000000003</v>
      </c>
      <c r="L2267" s="58">
        <v>426092.10000000003</v>
      </c>
      <c r="M2267" s="59">
        <v>41450</v>
      </c>
      <c r="N2267" s="60">
        <v>2013</v>
      </c>
      <c r="O2267" s="61">
        <v>41455</v>
      </c>
      <c r="P2267" s="60">
        <v>2013</v>
      </c>
      <c r="Q2267" s="61">
        <v>41516</v>
      </c>
      <c r="R2267" s="53" t="s">
        <v>342</v>
      </c>
      <c r="S2267" s="53" t="s">
        <v>4506</v>
      </c>
      <c r="T2267" s="53" t="s">
        <v>417</v>
      </c>
      <c r="U2267" s="367">
        <v>1</v>
      </c>
      <c r="V2267" s="53">
        <v>2</v>
      </c>
      <c r="W2267" s="53" t="s">
        <v>390</v>
      </c>
      <c r="X2267" s="53"/>
      <c r="Y2267" s="367">
        <v>426.09210000000002</v>
      </c>
      <c r="Z2267" s="367">
        <v>431.88</v>
      </c>
      <c r="AA2267" s="53"/>
      <c r="AB2267" s="53" t="s">
        <v>4507</v>
      </c>
      <c r="AC2267" s="71" t="s">
        <v>1795</v>
      </c>
      <c r="AD2267" s="57">
        <v>431.88</v>
      </c>
      <c r="AE2267" s="367"/>
      <c r="AF2267" s="367"/>
      <c r="AG2267" s="367">
        <v>1</v>
      </c>
      <c r="AH2267" s="367">
        <v>0</v>
      </c>
      <c r="AI2267" s="53" t="s">
        <v>99</v>
      </c>
      <c r="AJ2267" s="53" t="s">
        <v>689</v>
      </c>
      <c r="AL2267" s="149"/>
      <c r="AM2267" s="149"/>
      <c r="AN2267" s="149"/>
      <c r="AO2267" s="149"/>
      <c r="AP2267" s="149"/>
      <c r="AQ2267" s="149"/>
      <c r="AR2267" s="149"/>
      <c r="AS2267" s="149"/>
      <c r="AT2267" s="149"/>
    </row>
    <row r="2268" spans="1:46" s="148" customFormat="1" ht="60">
      <c r="A2268" s="52" t="s">
        <v>1199</v>
      </c>
      <c r="B2268" s="60">
        <v>21126</v>
      </c>
      <c r="C2268" s="54">
        <v>3000560</v>
      </c>
      <c r="D2268" s="52" t="s">
        <v>465</v>
      </c>
      <c r="E2268" s="53" t="s">
        <v>6881</v>
      </c>
      <c r="F2268" s="75">
        <v>41607</v>
      </c>
      <c r="G2268" s="75">
        <v>41607</v>
      </c>
      <c r="H2268" s="53" t="s">
        <v>99</v>
      </c>
      <c r="I2268" s="57">
        <v>388.14</v>
      </c>
      <c r="J2268" s="56">
        <v>388.14</v>
      </c>
      <c r="K2268" s="56">
        <v>388.14</v>
      </c>
      <c r="L2268" s="58">
        <v>458005.19999999995</v>
      </c>
      <c r="M2268" s="76">
        <v>41607</v>
      </c>
      <c r="N2268" s="60">
        <v>2013</v>
      </c>
      <c r="O2268" s="77">
        <v>41610</v>
      </c>
      <c r="P2268" s="60">
        <v>2013</v>
      </c>
      <c r="Q2268" s="77">
        <v>41638</v>
      </c>
      <c r="R2268" s="53" t="s">
        <v>347</v>
      </c>
      <c r="S2268" s="54" t="s">
        <v>4508</v>
      </c>
      <c r="T2268" s="53" t="s">
        <v>389</v>
      </c>
      <c r="U2268" s="53" t="s">
        <v>9</v>
      </c>
      <c r="V2268" s="53">
        <v>2</v>
      </c>
      <c r="W2268" s="53" t="s">
        <v>394</v>
      </c>
      <c r="X2268" s="87"/>
      <c r="Y2268" s="367">
        <v>529.12379999999996</v>
      </c>
      <c r="Z2268" s="367">
        <v>85949.78</v>
      </c>
      <c r="AA2268" s="53"/>
      <c r="AB2268" s="53" t="s">
        <v>3955</v>
      </c>
      <c r="AC2268" s="179">
        <v>41344</v>
      </c>
      <c r="AD2268" s="295">
        <v>85949.78</v>
      </c>
      <c r="AE2268" s="53"/>
      <c r="AF2268" s="53"/>
      <c r="AG2268" s="53" t="s">
        <v>2107</v>
      </c>
      <c r="AH2268" s="367">
        <v>0</v>
      </c>
      <c r="AI2268" s="53" t="s">
        <v>1908</v>
      </c>
      <c r="AJ2268" s="53" t="s">
        <v>391</v>
      </c>
    </row>
    <row r="2269" spans="1:46" s="148" customFormat="1" ht="75">
      <c r="A2269" s="52" t="s">
        <v>1199</v>
      </c>
      <c r="B2269" s="60">
        <v>21127</v>
      </c>
      <c r="C2269" s="54">
        <v>3000560</v>
      </c>
      <c r="D2269" s="52" t="s">
        <v>465</v>
      </c>
      <c r="E2269" s="53" t="s">
        <v>60</v>
      </c>
      <c r="F2269" s="75">
        <v>41379</v>
      </c>
      <c r="G2269" s="75">
        <v>41419</v>
      </c>
      <c r="H2269" s="53" t="s">
        <v>107</v>
      </c>
      <c r="I2269" s="57">
        <v>1434.377</v>
      </c>
      <c r="J2269" s="56">
        <v>1351.9295278876803</v>
      </c>
      <c r="K2269" s="56">
        <v>1351.9290000000001</v>
      </c>
      <c r="L2269" s="58">
        <v>1595276.22</v>
      </c>
      <c r="M2269" s="76">
        <v>41439</v>
      </c>
      <c r="N2269" s="60">
        <v>2013</v>
      </c>
      <c r="O2269" s="77">
        <v>41439</v>
      </c>
      <c r="P2269" s="60">
        <v>2013</v>
      </c>
      <c r="Q2269" s="77">
        <v>41547</v>
      </c>
      <c r="R2269" s="52" t="s">
        <v>342</v>
      </c>
      <c r="S2269" s="54" t="s">
        <v>4509</v>
      </c>
      <c r="T2269" s="53" t="s">
        <v>389</v>
      </c>
      <c r="U2269" s="53" t="s">
        <v>9</v>
      </c>
      <c r="V2269" s="53">
        <v>2</v>
      </c>
      <c r="W2269" s="53" t="s">
        <v>390</v>
      </c>
      <c r="X2269" s="53"/>
      <c r="Y2269" s="367">
        <v>1595.27622</v>
      </c>
      <c r="Z2269" s="367">
        <v>10899.66</v>
      </c>
      <c r="AA2269" s="53"/>
      <c r="AB2269" s="53" t="s">
        <v>4510</v>
      </c>
      <c r="AC2269" s="71" t="s">
        <v>3396</v>
      </c>
      <c r="AD2269" s="295">
        <v>10899.66</v>
      </c>
      <c r="AE2269" s="53"/>
      <c r="AF2269" s="53"/>
      <c r="AG2269" s="53" t="s">
        <v>2107</v>
      </c>
      <c r="AH2269" s="367">
        <v>0</v>
      </c>
      <c r="AI2269" s="78" t="s">
        <v>107</v>
      </c>
      <c r="AJ2269" s="53" t="s">
        <v>391</v>
      </c>
    </row>
    <row r="2270" spans="1:46" s="148" customFormat="1" ht="45">
      <c r="A2270" s="52" t="s">
        <v>1199</v>
      </c>
      <c r="B2270" s="60">
        <v>21128</v>
      </c>
      <c r="C2270" s="54">
        <v>3000560</v>
      </c>
      <c r="D2270" s="52" t="s">
        <v>465</v>
      </c>
      <c r="E2270" s="53" t="s">
        <v>60</v>
      </c>
      <c r="F2270" s="75">
        <v>41379</v>
      </c>
      <c r="G2270" s="75">
        <v>41419</v>
      </c>
      <c r="H2270" s="53" t="s">
        <v>107</v>
      </c>
      <c r="I2270" s="57">
        <v>2858.91</v>
      </c>
      <c r="J2270" s="56">
        <v>3223.4838702670086</v>
      </c>
      <c r="K2270" s="56">
        <v>2858.91</v>
      </c>
      <c r="L2270" s="58">
        <v>3373513.8</v>
      </c>
      <c r="M2270" s="76">
        <v>41439</v>
      </c>
      <c r="N2270" s="60">
        <v>2013</v>
      </c>
      <c r="O2270" s="77">
        <v>41439</v>
      </c>
      <c r="P2270" s="60">
        <v>2013</v>
      </c>
      <c r="Q2270" s="77">
        <v>41517</v>
      </c>
      <c r="R2270" s="52" t="s">
        <v>342</v>
      </c>
      <c r="S2270" s="54" t="s">
        <v>4511</v>
      </c>
      <c r="T2270" s="53" t="s">
        <v>389</v>
      </c>
      <c r="U2270" s="53" t="s">
        <v>9</v>
      </c>
      <c r="V2270" s="53">
        <v>2</v>
      </c>
      <c r="W2270" s="53" t="s">
        <v>390</v>
      </c>
      <c r="X2270" s="53"/>
      <c r="Y2270" s="367">
        <v>3373.5137999999997</v>
      </c>
      <c r="Z2270" s="367">
        <v>33154.07</v>
      </c>
      <c r="AA2270" s="53"/>
      <c r="AB2270" s="53" t="s">
        <v>4512</v>
      </c>
      <c r="AC2270" s="71">
        <v>41400</v>
      </c>
      <c r="AD2270" s="295">
        <v>33154.07</v>
      </c>
      <c r="AE2270" s="53"/>
      <c r="AF2270" s="53"/>
      <c r="AG2270" s="53" t="s">
        <v>9</v>
      </c>
      <c r="AH2270" s="367">
        <v>492.68</v>
      </c>
      <c r="AI2270" s="78" t="s">
        <v>107</v>
      </c>
      <c r="AJ2270" s="53" t="s">
        <v>391</v>
      </c>
    </row>
    <row r="2271" spans="1:46" s="148" customFormat="1" ht="45">
      <c r="A2271" s="52" t="s">
        <v>1199</v>
      </c>
      <c r="B2271" s="60">
        <v>21130</v>
      </c>
      <c r="C2271" s="54">
        <v>3000560</v>
      </c>
      <c r="D2271" s="52" t="s">
        <v>465</v>
      </c>
      <c r="E2271" s="53" t="s">
        <v>60</v>
      </c>
      <c r="F2271" s="75">
        <v>41379</v>
      </c>
      <c r="G2271" s="75">
        <v>41419</v>
      </c>
      <c r="H2271" s="53" t="s">
        <v>107</v>
      </c>
      <c r="I2271" s="57">
        <v>1087.6199999999999</v>
      </c>
      <c r="J2271" s="56">
        <v>1014.2997839337603</v>
      </c>
      <c r="K2271" s="56">
        <v>1014.299</v>
      </c>
      <c r="L2271" s="58">
        <v>1196872.8199999998</v>
      </c>
      <c r="M2271" s="76">
        <v>41439</v>
      </c>
      <c r="N2271" s="60">
        <v>2013</v>
      </c>
      <c r="O2271" s="77">
        <v>41439</v>
      </c>
      <c r="P2271" s="60">
        <v>2013</v>
      </c>
      <c r="Q2271" s="77">
        <v>41517</v>
      </c>
      <c r="R2271" s="52" t="s">
        <v>342</v>
      </c>
      <c r="S2271" s="54" t="s">
        <v>4513</v>
      </c>
      <c r="T2271" s="53" t="s">
        <v>389</v>
      </c>
      <c r="U2271" s="53" t="s">
        <v>9</v>
      </c>
      <c r="V2271" s="53">
        <v>2</v>
      </c>
      <c r="W2271" s="53" t="s">
        <v>390</v>
      </c>
      <c r="X2271" s="53"/>
      <c r="Y2271" s="367">
        <v>1196.8728199999998</v>
      </c>
      <c r="Z2271" s="367">
        <v>1357</v>
      </c>
      <c r="AA2271" s="53"/>
      <c r="AB2271" s="53" t="s">
        <v>4514</v>
      </c>
      <c r="AC2271" s="71">
        <v>41312</v>
      </c>
      <c r="AD2271" s="295">
        <v>1357</v>
      </c>
      <c r="AE2271" s="53"/>
      <c r="AF2271" s="53"/>
      <c r="AG2271" s="53" t="s">
        <v>9</v>
      </c>
      <c r="AH2271" s="367">
        <v>0</v>
      </c>
      <c r="AI2271" s="78" t="s">
        <v>107</v>
      </c>
      <c r="AJ2271" s="53" t="s">
        <v>391</v>
      </c>
    </row>
    <row r="2272" spans="1:46" s="148" customFormat="1" ht="45">
      <c r="A2272" s="52" t="s">
        <v>1199</v>
      </c>
      <c r="B2272" s="60">
        <v>21142</v>
      </c>
      <c r="C2272" s="54">
        <v>3000559</v>
      </c>
      <c r="D2272" s="52" t="s">
        <v>388</v>
      </c>
      <c r="E2272" s="53" t="s">
        <v>60</v>
      </c>
      <c r="F2272" s="75">
        <v>41389</v>
      </c>
      <c r="G2272" s="75">
        <v>41429</v>
      </c>
      <c r="H2272" s="53" t="s">
        <v>99</v>
      </c>
      <c r="I2272" s="57">
        <v>1915.89</v>
      </c>
      <c r="J2272" s="56">
        <v>1891.8437233829763</v>
      </c>
      <c r="K2272" s="56">
        <v>1891.8430000000001</v>
      </c>
      <c r="L2272" s="58">
        <v>2232374.7399999998</v>
      </c>
      <c r="M2272" s="76">
        <v>41449</v>
      </c>
      <c r="N2272" s="60">
        <v>2013</v>
      </c>
      <c r="O2272" s="77">
        <v>41449</v>
      </c>
      <c r="P2272" s="60">
        <v>2013</v>
      </c>
      <c r="Q2272" s="77">
        <v>41578</v>
      </c>
      <c r="R2272" s="52" t="s">
        <v>342</v>
      </c>
      <c r="S2272" s="54" t="s">
        <v>4515</v>
      </c>
      <c r="T2272" s="53" t="s">
        <v>389</v>
      </c>
      <c r="U2272" s="53" t="s">
        <v>9</v>
      </c>
      <c r="V2272" s="53">
        <v>2</v>
      </c>
      <c r="W2272" s="53" t="s">
        <v>390</v>
      </c>
      <c r="X2272" s="53"/>
      <c r="Y2272" s="367">
        <v>2232.3747399999997</v>
      </c>
      <c r="Z2272" s="367">
        <v>1544.1142857142856</v>
      </c>
      <c r="AA2272" s="53"/>
      <c r="AB2272" s="53" t="s">
        <v>4516</v>
      </c>
      <c r="AC2272" s="71" t="s">
        <v>3396</v>
      </c>
      <c r="AD2272" s="295">
        <v>21617.599999999999</v>
      </c>
      <c r="AE2272" s="53">
        <v>14</v>
      </c>
      <c r="AF2272" s="53"/>
      <c r="AG2272" s="53"/>
      <c r="AH2272" s="367">
        <v>0</v>
      </c>
      <c r="AI2272" s="53" t="s">
        <v>1908</v>
      </c>
      <c r="AJ2272" s="53" t="s">
        <v>391</v>
      </c>
    </row>
    <row r="2273" spans="1:46" s="291" customFormat="1" ht="60">
      <c r="A2273" s="52" t="s">
        <v>1199</v>
      </c>
      <c r="B2273" s="60">
        <v>21150</v>
      </c>
      <c r="C2273" s="52" t="s">
        <v>628</v>
      </c>
      <c r="D2273" s="52" t="s">
        <v>701</v>
      </c>
      <c r="E2273" s="53" t="s">
        <v>82</v>
      </c>
      <c r="F2273" s="75">
        <v>41587</v>
      </c>
      <c r="G2273" s="75">
        <v>41617</v>
      </c>
      <c r="H2273" s="53" t="s">
        <v>99</v>
      </c>
      <c r="I2273" s="57">
        <v>10180</v>
      </c>
      <c r="J2273" s="56">
        <v>10238.449792722151</v>
      </c>
      <c r="K2273" s="56">
        <v>10180</v>
      </c>
      <c r="L2273" s="58">
        <v>12012400</v>
      </c>
      <c r="M2273" s="76">
        <v>41637</v>
      </c>
      <c r="N2273" s="60">
        <v>2014</v>
      </c>
      <c r="O2273" s="77">
        <v>41649</v>
      </c>
      <c r="P2273" s="60">
        <v>2014</v>
      </c>
      <c r="Q2273" s="77">
        <v>41703</v>
      </c>
      <c r="R2273" s="53" t="s">
        <v>342</v>
      </c>
      <c r="S2273" s="54" t="s">
        <v>4519</v>
      </c>
      <c r="T2273" s="53" t="s">
        <v>309</v>
      </c>
      <c r="U2273" s="53" t="s">
        <v>710</v>
      </c>
      <c r="V2273" s="53">
        <v>2</v>
      </c>
      <c r="W2273" s="53" t="s">
        <v>390</v>
      </c>
      <c r="X2273" s="53" t="s">
        <v>7354</v>
      </c>
      <c r="Y2273" s="367">
        <v>176.65294117647059</v>
      </c>
      <c r="Z2273" s="367">
        <v>6419.9066666666668</v>
      </c>
      <c r="AA2273" s="53"/>
      <c r="AB2273" s="53" t="s">
        <v>4517</v>
      </c>
      <c r="AC2273" s="71" t="s">
        <v>3396</v>
      </c>
      <c r="AD2273" s="295">
        <v>77038.880000000005</v>
      </c>
      <c r="AE2273" s="53"/>
      <c r="AF2273" s="53"/>
      <c r="AG2273" s="53" t="s">
        <v>674</v>
      </c>
      <c r="AH2273" s="367">
        <v>0</v>
      </c>
      <c r="AI2273" s="53" t="s">
        <v>1908</v>
      </c>
      <c r="AJ2273" s="53" t="s">
        <v>391</v>
      </c>
      <c r="AK2273" s="148"/>
      <c r="AL2273" s="67"/>
      <c r="AM2273" s="67"/>
      <c r="AN2273" s="67"/>
      <c r="AO2273" s="67"/>
      <c r="AP2273" s="67"/>
      <c r="AQ2273" s="67"/>
      <c r="AR2273" s="67"/>
      <c r="AS2273" s="67"/>
      <c r="AT2273" s="67"/>
    </row>
    <row r="2274" spans="1:46" s="148" customFormat="1" ht="60">
      <c r="A2274" s="52" t="s">
        <v>1199</v>
      </c>
      <c r="B2274" s="60">
        <v>21151</v>
      </c>
      <c r="C2274" s="52" t="s">
        <v>3533</v>
      </c>
      <c r="D2274" s="52" t="s">
        <v>3534</v>
      </c>
      <c r="E2274" s="53" t="s">
        <v>65</v>
      </c>
      <c r="F2274" s="75">
        <v>41598</v>
      </c>
      <c r="G2274" s="75">
        <v>41623</v>
      </c>
      <c r="H2274" s="53" t="s">
        <v>99</v>
      </c>
      <c r="I2274" s="57">
        <v>13256.01648</v>
      </c>
      <c r="J2274" s="56">
        <v>14396.340140224564</v>
      </c>
      <c r="K2274" s="56">
        <v>13256.016</v>
      </c>
      <c r="L2274" s="58">
        <v>15642098.879999999</v>
      </c>
      <c r="M2274" s="76">
        <v>41638</v>
      </c>
      <c r="N2274" s="60">
        <v>2014</v>
      </c>
      <c r="O2274" s="77">
        <v>41649</v>
      </c>
      <c r="P2274" s="60">
        <v>2014</v>
      </c>
      <c r="Q2274" s="77">
        <v>41703</v>
      </c>
      <c r="R2274" s="53" t="s">
        <v>342</v>
      </c>
      <c r="S2274" s="54" t="s">
        <v>4520</v>
      </c>
      <c r="T2274" s="53" t="s">
        <v>309</v>
      </c>
      <c r="U2274" s="53" t="s">
        <v>671</v>
      </c>
      <c r="V2274" s="53">
        <v>2</v>
      </c>
      <c r="W2274" s="53" t="s">
        <v>390</v>
      </c>
      <c r="X2274" s="53" t="s">
        <v>7354</v>
      </c>
      <c r="Y2274" s="367">
        <v>1738.0109866666667</v>
      </c>
      <c r="Z2274" s="367">
        <v>6419.9066666666668</v>
      </c>
      <c r="AA2274" s="53"/>
      <c r="AB2274" s="53" t="s">
        <v>4517</v>
      </c>
      <c r="AC2274" s="71" t="s">
        <v>3396</v>
      </c>
      <c r="AD2274" s="295">
        <v>77038.880000000005</v>
      </c>
      <c r="AE2274" s="53"/>
      <c r="AF2274" s="53"/>
      <c r="AG2274" s="53" t="s">
        <v>674</v>
      </c>
      <c r="AH2274" s="367">
        <v>0</v>
      </c>
      <c r="AI2274" s="53" t="s">
        <v>1908</v>
      </c>
      <c r="AJ2274" s="53" t="s">
        <v>391</v>
      </c>
      <c r="AL2274" s="67"/>
      <c r="AM2274" s="67"/>
      <c r="AN2274" s="67"/>
      <c r="AO2274" s="67"/>
      <c r="AP2274" s="67"/>
      <c r="AQ2274" s="67"/>
      <c r="AR2274" s="67"/>
      <c r="AS2274" s="67"/>
      <c r="AT2274" s="67"/>
    </row>
    <row r="2275" spans="1:46" s="148" customFormat="1" ht="60">
      <c r="A2275" s="52" t="s">
        <v>1199</v>
      </c>
      <c r="B2275" s="60">
        <v>21152</v>
      </c>
      <c r="C2275" s="52" t="s">
        <v>594</v>
      </c>
      <c r="D2275" s="52" t="s">
        <v>702</v>
      </c>
      <c r="E2275" s="53" t="s">
        <v>65</v>
      </c>
      <c r="F2275" s="75">
        <v>41593</v>
      </c>
      <c r="G2275" s="75">
        <v>41627</v>
      </c>
      <c r="H2275" s="53" t="s">
        <v>99</v>
      </c>
      <c r="I2275" s="57">
        <v>4893.7860000000001</v>
      </c>
      <c r="J2275" s="56">
        <v>5493.7726842481206</v>
      </c>
      <c r="K2275" s="56">
        <v>4893.7860000000001</v>
      </c>
      <c r="L2275" s="58">
        <v>5774667.4800000004</v>
      </c>
      <c r="M2275" s="76">
        <v>41637</v>
      </c>
      <c r="N2275" s="60">
        <v>2014</v>
      </c>
      <c r="O2275" s="77">
        <v>41649</v>
      </c>
      <c r="P2275" s="60">
        <v>2014</v>
      </c>
      <c r="Q2275" s="77">
        <v>41703</v>
      </c>
      <c r="R2275" s="53" t="s">
        <v>342</v>
      </c>
      <c r="S2275" s="54" t="s">
        <v>4521</v>
      </c>
      <c r="T2275" s="53" t="s">
        <v>309</v>
      </c>
      <c r="U2275" s="53" t="s">
        <v>666</v>
      </c>
      <c r="V2275" s="53">
        <v>2</v>
      </c>
      <c r="W2275" s="53" t="s">
        <v>390</v>
      </c>
      <c r="X2275" s="53" t="s">
        <v>7354</v>
      </c>
      <c r="Y2275" s="367">
        <v>1924.8891600000002</v>
      </c>
      <c r="Z2275" s="367">
        <v>6419.9066666666704</v>
      </c>
      <c r="AA2275" s="53"/>
      <c r="AB2275" s="53" t="s">
        <v>4517</v>
      </c>
      <c r="AC2275" s="71" t="s">
        <v>3396</v>
      </c>
      <c r="AD2275" s="295">
        <v>77038.880000000005</v>
      </c>
      <c r="AE2275" s="53"/>
      <c r="AF2275" s="53"/>
      <c r="AG2275" s="53" t="s">
        <v>674</v>
      </c>
      <c r="AH2275" s="367">
        <v>0</v>
      </c>
      <c r="AI2275" s="53" t="s">
        <v>1908</v>
      </c>
      <c r="AJ2275" s="53" t="s">
        <v>391</v>
      </c>
      <c r="AL2275" s="67"/>
      <c r="AM2275" s="67"/>
      <c r="AN2275" s="67"/>
      <c r="AO2275" s="67"/>
      <c r="AP2275" s="67"/>
      <c r="AQ2275" s="67"/>
      <c r="AR2275" s="67"/>
      <c r="AS2275" s="67"/>
      <c r="AT2275" s="67"/>
    </row>
    <row r="2276" spans="1:46" s="148" customFormat="1" ht="60">
      <c r="A2276" s="52" t="s">
        <v>1199</v>
      </c>
      <c r="B2276" s="60">
        <v>21153</v>
      </c>
      <c r="C2276" s="52" t="s">
        <v>538</v>
      </c>
      <c r="D2276" s="293" t="s">
        <v>466</v>
      </c>
      <c r="E2276" s="53" t="s">
        <v>65</v>
      </c>
      <c r="F2276" s="75">
        <v>41593</v>
      </c>
      <c r="G2276" s="75">
        <v>41627</v>
      </c>
      <c r="H2276" s="53" t="s">
        <v>99</v>
      </c>
      <c r="I2276" s="57">
        <v>7513.9699499999997</v>
      </c>
      <c r="J2276" s="56">
        <v>7531.9603510416491</v>
      </c>
      <c r="K2276" s="56">
        <v>7513.9690000000001</v>
      </c>
      <c r="L2276" s="58">
        <v>8866483.4199999999</v>
      </c>
      <c r="M2276" s="76">
        <v>41637</v>
      </c>
      <c r="N2276" s="60">
        <v>2014</v>
      </c>
      <c r="O2276" s="77">
        <v>41649</v>
      </c>
      <c r="P2276" s="60">
        <v>2014</v>
      </c>
      <c r="Q2276" s="77">
        <v>41730</v>
      </c>
      <c r="R2276" s="53" t="s">
        <v>342</v>
      </c>
      <c r="S2276" s="54" t="s">
        <v>4522</v>
      </c>
      <c r="T2276" s="53" t="s">
        <v>309</v>
      </c>
      <c r="U2276" s="53" t="s">
        <v>8175</v>
      </c>
      <c r="V2276" s="53">
        <v>2</v>
      </c>
      <c r="W2276" s="53" t="s">
        <v>390</v>
      </c>
      <c r="X2276" s="53" t="s">
        <v>7354</v>
      </c>
      <c r="Y2276" s="367">
        <v>72.085231056910573</v>
      </c>
      <c r="Z2276" s="367">
        <v>6419.9066666666668</v>
      </c>
      <c r="AA2276" s="53"/>
      <c r="AB2276" s="53" t="s">
        <v>4517</v>
      </c>
      <c r="AC2276" s="71" t="s">
        <v>3396</v>
      </c>
      <c r="AD2276" s="295">
        <v>77038.880000000005</v>
      </c>
      <c r="AE2276" s="53"/>
      <c r="AF2276" s="53"/>
      <c r="AG2276" s="53" t="s">
        <v>674</v>
      </c>
      <c r="AH2276" s="367">
        <v>0</v>
      </c>
      <c r="AI2276" s="53" t="s">
        <v>1908</v>
      </c>
      <c r="AJ2276" s="53" t="s">
        <v>391</v>
      </c>
      <c r="AL2276" s="67"/>
      <c r="AM2276" s="67"/>
      <c r="AN2276" s="67"/>
      <c r="AO2276" s="67"/>
      <c r="AP2276" s="67"/>
      <c r="AQ2276" s="67"/>
      <c r="AR2276" s="67"/>
      <c r="AS2276" s="67"/>
      <c r="AT2276" s="67"/>
    </row>
    <row r="2277" spans="1:46" s="148" customFormat="1" ht="45">
      <c r="A2277" s="52" t="s">
        <v>1199</v>
      </c>
      <c r="B2277" s="60">
        <v>21154</v>
      </c>
      <c r="C2277" s="52" t="s">
        <v>628</v>
      </c>
      <c r="D2277" s="293" t="s">
        <v>701</v>
      </c>
      <c r="E2277" s="53" t="s">
        <v>82</v>
      </c>
      <c r="F2277" s="75">
        <v>41587</v>
      </c>
      <c r="G2277" s="75">
        <v>41617</v>
      </c>
      <c r="H2277" s="53" t="s">
        <v>99</v>
      </c>
      <c r="I2277" s="57">
        <v>1380</v>
      </c>
      <c r="J2277" s="56">
        <v>1468.6525717554682</v>
      </c>
      <c r="K2277" s="56">
        <v>1380</v>
      </c>
      <c r="L2277" s="58">
        <v>1628399.9999999998</v>
      </c>
      <c r="M2277" s="76">
        <v>41637</v>
      </c>
      <c r="N2277" s="60">
        <v>2014</v>
      </c>
      <c r="O2277" s="77">
        <v>41649</v>
      </c>
      <c r="P2277" s="60">
        <v>2014</v>
      </c>
      <c r="Q2277" s="77">
        <v>41703</v>
      </c>
      <c r="R2277" s="53" t="s">
        <v>342</v>
      </c>
      <c r="S2277" s="54" t="s">
        <v>4523</v>
      </c>
      <c r="T2277" s="53" t="s">
        <v>309</v>
      </c>
      <c r="U2277" s="53" t="s">
        <v>662</v>
      </c>
      <c r="V2277" s="53">
        <v>2</v>
      </c>
      <c r="W2277" s="53" t="s">
        <v>390</v>
      </c>
      <c r="X2277" s="53" t="s">
        <v>7354</v>
      </c>
      <c r="Y2277" s="367">
        <v>203.54999999999998</v>
      </c>
      <c r="Z2277" s="367">
        <v>6419.9066666666668</v>
      </c>
      <c r="AA2277" s="53"/>
      <c r="AB2277" s="53" t="s">
        <v>4518</v>
      </c>
      <c r="AC2277" s="71" t="s">
        <v>3396</v>
      </c>
      <c r="AD2277" s="295">
        <v>5032.8500000000004</v>
      </c>
      <c r="AE2277" s="53"/>
      <c r="AF2277" s="53"/>
      <c r="AG2277" s="53" t="s">
        <v>9</v>
      </c>
      <c r="AH2277" s="367">
        <v>0</v>
      </c>
      <c r="AI2277" s="53" t="s">
        <v>1908</v>
      </c>
      <c r="AJ2277" s="53" t="s">
        <v>391</v>
      </c>
      <c r="AL2277" s="67"/>
      <c r="AM2277" s="67"/>
      <c r="AN2277" s="67"/>
      <c r="AO2277" s="67"/>
      <c r="AP2277" s="67"/>
      <c r="AQ2277" s="67"/>
      <c r="AR2277" s="67"/>
      <c r="AS2277" s="67"/>
      <c r="AT2277" s="67"/>
    </row>
    <row r="2278" spans="1:46" s="148" customFormat="1" ht="45">
      <c r="A2278" s="52" t="s">
        <v>1199</v>
      </c>
      <c r="B2278" s="60">
        <v>21155</v>
      </c>
      <c r="C2278" s="52" t="s">
        <v>538</v>
      </c>
      <c r="D2278" s="293" t="s">
        <v>466</v>
      </c>
      <c r="E2278" s="53" t="s">
        <v>65</v>
      </c>
      <c r="F2278" s="75">
        <v>41593</v>
      </c>
      <c r="G2278" s="75">
        <v>41627</v>
      </c>
      <c r="H2278" s="53" t="s">
        <v>99</v>
      </c>
      <c r="I2278" s="57">
        <v>873.24312999999995</v>
      </c>
      <c r="J2278" s="56">
        <v>886.73983532251214</v>
      </c>
      <c r="K2278" s="56">
        <v>873.24300000000005</v>
      </c>
      <c r="L2278" s="58">
        <v>1030426.7400000001</v>
      </c>
      <c r="M2278" s="76">
        <v>41637</v>
      </c>
      <c r="N2278" s="60">
        <v>2014</v>
      </c>
      <c r="O2278" s="77">
        <v>41649</v>
      </c>
      <c r="P2278" s="60">
        <v>2014</v>
      </c>
      <c r="Q2278" s="77">
        <v>41730</v>
      </c>
      <c r="R2278" s="53" t="s">
        <v>342</v>
      </c>
      <c r="S2278" s="54" t="s">
        <v>4524</v>
      </c>
      <c r="T2278" s="53" t="s">
        <v>309</v>
      </c>
      <c r="U2278" s="53" t="s">
        <v>677</v>
      </c>
      <c r="V2278" s="53">
        <v>2</v>
      </c>
      <c r="W2278" s="53" t="s">
        <v>390</v>
      </c>
      <c r="X2278" s="53" t="s">
        <v>7354</v>
      </c>
      <c r="Y2278" s="367">
        <v>64.401671250000007</v>
      </c>
      <c r="Z2278" s="367">
        <v>6419.9066666666668</v>
      </c>
      <c r="AA2278" s="53"/>
      <c r="AB2278" s="53" t="s">
        <v>4518</v>
      </c>
      <c r="AC2278" s="71" t="s">
        <v>3396</v>
      </c>
      <c r="AD2278" s="295">
        <v>5032.8500000000004</v>
      </c>
      <c r="AE2278" s="53"/>
      <c r="AF2278" s="53"/>
      <c r="AG2278" s="53" t="s">
        <v>9</v>
      </c>
      <c r="AH2278" s="367">
        <v>0</v>
      </c>
      <c r="AI2278" s="53" t="s">
        <v>1908</v>
      </c>
      <c r="AJ2278" s="53" t="s">
        <v>391</v>
      </c>
      <c r="AL2278" s="67"/>
      <c r="AM2278" s="67"/>
      <c r="AN2278" s="67"/>
      <c r="AO2278" s="67"/>
      <c r="AP2278" s="67"/>
      <c r="AQ2278" s="67"/>
      <c r="AR2278" s="67"/>
      <c r="AS2278" s="67"/>
      <c r="AT2278" s="67"/>
    </row>
    <row r="2279" spans="1:46" s="148" customFormat="1" ht="45">
      <c r="A2279" s="52" t="s">
        <v>1199</v>
      </c>
      <c r="B2279" s="60">
        <v>21172</v>
      </c>
      <c r="C2279" s="53" t="s">
        <v>3720</v>
      </c>
      <c r="D2279" s="52" t="s">
        <v>3721</v>
      </c>
      <c r="E2279" s="53" t="s">
        <v>83</v>
      </c>
      <c r="F2279" s="75">
        <v>41386</v>
      </c>
      <c r="G2279" s="75">
        <v>41446</v>
      </c>
      <c r="H2279" s="53" t="s">
        <v>107</v>
      </c>
      <c r="I2279" s="57">
        <v>1325</v>
      </c>
      <c r="J2279" s="56">
        <v>1301.5716904756227</v>
      </c>
      <c r="K2279" s="56">
        <v>1301.5709999999999</v>
      </c>
      <c r="L2279" s="58">
        <v>1535853.78</v>
      </c>
      <c r="M2279" s="76">
        <v>41466</v>
      </c>
      <c r="N2279" s="60">
        <v>2013</v>
      </c>
      <c r="O2279" s="77">
        <v>41496</v>
      </c>
      <c r="P2279" s="60">
        <v>2013</v>
      </c>
      <c r="Q2279" s="77">
        <v>41517</v>
      </c>
      <c r="R2279" s="52" t="s">
        <v>342</v>
      </c>
      <c r="S2279" s="54" t="s">
        <v>4526</v>
      </c>
      <c r="T2279" s="53" t="s">
        <v>417</v>
      </c>
      <c r="U2279" s="53" t="s">
        <v>668</v>
      </c>
      <c r="V2279" s="53">
        <v>2</v>
      </c>
      <c r="W2279" s="53" t="s">
        <v>390</v>
      </c>
      <c r="X2279" s="53"/>
      <c r="Y2279" s="367">
        <v>307.17075599999998</v>
      </c>
      <c r="Z2279" s="367">
        <v>1770</v>
      </c>
      <c r="AA2279" s="53"/>
      <c r="AB2279" s="53" t="s">
        <v>4527</v>
      </c>
      <c r="AC2279" s="71">
        <v>41165</v>
      </c>
      <c r="AD2279" s="295">
        <v>1770</v>
      </c>
      <c r="AE2279" s="53"/>
      <c r="AF2279" s="53"/>
      <c r="AG2279" s="53" t="s">
        <v>2107</v>
      </c>
      <c r="AH2279" s="367">
        <v>0</v>
      </c>
      <c r="AI2279" s="53" t="s">
        <v>791</v>
      </c>
      <c r="AJ2279" s="53" t="s">
        <v>391</v>
      </c>
    </row>
    <row r="2280" spans="1:46" s="148" customFormat="1" ht="45">
      <c r="A2280" s="52" t="s">
        <v>1199</v>
      </c>
      <c r="B2280" s="60">
        <v>21173</v>
      </c>
      <c r="C2280" s="53" t="s">
        <v>3720</v>
      </c>
      <c r="D2280" s="52" t="s">
        <v>3721</v>
      </c>
      <c r="E2280" s="53" t="s">
        <v>83</v>
      </c>
      <c r="F2280" s="75">
        <v>41386</v>
      </c>
      <c r="G2280" s="75">
        <v>41446</v>
      </c>
      <c r="H2280" s="53" t="s">
        <v>107</v>
      </c>
      <c r="I2280" s="57">
        <v>750</v>
      </c>
      <c r="J2280" s="56">
        <v>733.85518639312579</v>
      </c>
      <c r="K2280" s="56">
        <v>733.85500000000002</v>
      </c>
      <c r="L2280" s="58">
        <v>865948.9</v>
      </c>
      <c r="M2280" s="76">
        <v>41466</v>
      </c>
      <c r="N2280" s="60">
        <v>2013</v>
      </c>
      <c r="O2280" s="77">
        <v>41496</v>
      </c>
      <c r="P2280" s="60">
        <v>2013</v>
      </c>
      <c r="Q2280" s="77">
        <v>41517</v>
      </c>
      <c r="R2280" s="52" t="s">
        <v>342</v>
      </c>
      <c r="S2280" s="54" t="s">
        <v>4528</v>
      </c>
      <c r="T2280" s="53" t="s">
        <v>417</v>
      </c>
      <c r="U2280" s="53" t="s">
        <v>666</v>
      </c>
      <c r="V2280" s="53">
        <v>2</v>
      </c>
      <c r="W2280" s="53" t="s">
        <v>390</v>
      </c>
      <c r="X2280" s="53"/>
      <c r="Y2280" s="367">
        <v>288.64963333333338</v>
      </c>
      <c r="Z2280" s="367">
        <v>33154.07</v>
      </c>
      <c r="AA2280" s="53"/>
      <c r="AB2280" s="53" t="s">
        <v>4512</v>
      </c>
      <c r="AC2280" s="71" t="s">
        <v>3396</v>
      </c>
      <c r="AD2280" s="295">
        <v>33154.07</v>
      </c>
      <c r="AE2280" s="53"/>
      <c r="AF2280" s="53"/>
      <c r="AG2280" s="53" t="s">
        <v>9</v>
      </c>
      <c r="AH2280" s="367">
        <v>0</v>
      </c>
      <c r="AI2280" s="53" t="s">
        <v>791</v>
      </c>
      <c r="AJ2280" s="53" t="s">
        <v>391</v>
      </c>
    </row>
    <row r="2281" spans="1:46" s="148" customFormat="1" ht="45">
      <c r="A2281" s="52" t="s">
        <v>1199</v>
      </c>
      <c r="B2281" s="60">
        <v>21174</v>
      </c>
      <c r="C2281" s="52" t="s">
        <v>3533</v>
      </c>
      <c r="D2281" s="52" t="s">
        <v>3534</v>
      </c>
      <c r="E2281" s="53" t="s">
        <v>83</v>
      </c>
      <c r="F2281" s="75">
        <v>41384</v>
      </c>
      <c r="G2281" s="75">
        <v>41444</v>
      </c>
      <c r="H2281" s="53" t="s">
        <v>107</v>
      </c>
      <c r="I2281" s="57">
        <v>1472.8907999999999</v>
      </c>
      <c r="J2281" s="56">
        <v>1441.1847605216265</v>
      </c>
      <c r="K2281" s="56">
        <v>1441.184</v>
      </c>
      <c r="L2281" s="58">
        <v>1700597.1199999999</v>
      </c>
      <c r="M2281" s="76">
        <v>41464</v>
      </c>
      <c r="N2281" s="60">
        <v>2013</v>
      </c>
      <c r="O2281" s="77">
        <v>41494</v>
      </c>
      <c r="P2281" s="60">
        <v>2013</v>
      </c>
      <c r="Q2281" s="77">
        <v>41517</v>
      </c>
      <c r="R2281" s="52" t="s">
        <v>342</v>
      </c>
      <c r="S2281" s="54" t="s">
        <v>4528</v>
      </c>
      <c r="T2281" s="53" t="s">
        <v>417</v>
      </c>
      <c r="U2281" s="53" t="s">
        <v>9</v>
      </c>
      <c r="V2281" s="53">
        <v>2</v>
      </c>
      <c r="W2281" s="53" t="s">
        <v>390</v>
      </c>
      <c r="X2281" s="53"/>
      <c r="Y2281" s="367">
        <v>1700.5971199999999</v>
      </c>
      <c r="Z2281" s="367">
        <v>33154.07</v>
      </c>
      <c r="AA2281" s="53"/>
      <c r="AB2281" s="53" t="s">
        <v>4512</v>
      </c>
      <c r="AC2281" s="71" t="s">
        <v>3396</v>
      </c>
      <c r="AD2281" s="295">
        <v>33154.07</v>
      </c>
      <c r="AE2281" s="53"/>
      <c r="AF2281" s="53"/>
      <c r="AG2281" s="53" t="s">
        <v>9</v>
      </c>
      <c r="AH2281" s="367">
        <v>0</v>
      </c>
      <c r="AI2281" s="53" t="s">
        <v>791</v>
      </c>
      <c r="AJ2281" s="53" t="s">
        <v>391</v>
      </c>
    </row>
    <row r="2282" spans="1:46" s="148" customFormat="1" ht="45">
      <c r="A2282" s="52" t="s">
        <v>1199</v>
      </c>
      <c r="B2282" s="60">
        <v>21175</v>
      </c>
      <c r="C2282" s="53" t="s">
        <v>811</v>
      </c>
      <c r="D2282" s="52" t="s">
        <v>812</v>
      </c>
      <c r="E2282" s="53" t="s">
        <v>82</v>
      </c>
      <c r="F2282" s="75">
        <v>41384</v>
      </c>
      <c r="G2282" s="75">
        <v>41424</v>
      </c>
      <c r="H2282" s="53" t="s">
        <v>107</v>
      </c>
      <c r="I2282" s="57">
        <v>1920</v>
      </c>
      <c r="J2282" s="56">
        <v>1878.6691670304965</v>
      </c>
      <c r="K2282" s="56">
        <v>1878.6690000000001</v>
      </c>
      <c r="L2282" s="58">
        <v>2216829.42</v>
      </c>
      <c r="M2282" s="76">
        <v>41444</v>
      </c>
      <c r="N2282" s="60">
        <v>2013</v>
      </c>
      <c r="O2282" s="77">
        <v>41474</v>
      </c>
      <c r="P2282" s="60">
        <v>2013</v>
      </c>
      <c r="Q2282" s="77">
        <v>41517</v>
      </c>
      <c r="R2282" s="52" t="s">
        <v>342</v>
      </c>
      <c r="S2282" s="54" t="s">
        <v>4529</v>
      </c>
      <c r="T2282" s="53" t="s">
        <v>417</v>
      </c>
      <c r="U2282" s="53" t="s">
        <v>667</v>
      </c>
      <c r="V2282" s="53">
        <v>2</v>
      </c>
      <c r="W2282" s="53" t="s">
        <v>390</v>
      </c>
      <c r="X2282" s="53"/>
      <c r="Y2282" s="367">
        <v>554.20735500000001</v>
      </c>
      <c r="Z2282" s="367">
        <v>33154.07</v>
      </c>
      <c r="AA2282" s="53"/>
      <c r="AB2282" s="53" t="s">
        <v>4512</v>
      </c>
      <c r="AC2282" s="71" t="s">
        <v>3396</v>
      </c>
      <c r="AD2282" s="295">
        <v>33154.07</v>
      </c>
      <c r="AE2282" s="53"/>
      <c r="AF2282" s="53"/>
      <c r="AG2282" s="53" t="s">
        <v>9</v>
      </c>
      <c r="AH2282" s="367">
        <v>0</v>
      </c>
      <c r="AI2282" s="53" t="s">
        <v>791</v>
      </c>
      <c r="AJ2282" s="53" t="s">
        <v>391</v>
      </c>
    </row>
    <row r="2283" spans="1:46" s="148" customFormat="1" ht="45">
      <c r="A2283" s="52" t="s">
        <v>1199</v>
      </c>
      <c r="B2283" s="60">
        <v>21182</v>
      </c>
      <c r="C2283" s="52" t="s">
        <v>628</v>
      </c>
      <c r="D2283" s="52" t="s">
        <v>701</v>
      </c>
      <c r="E2283" s="53" t="s">
        <v>82</v>
      </c>
      <c r="F2283" s="75">
        <v>41392</v>
      </c>
      <c r="G2283" s="75">
        <v>41422</v>
      </c>
      <c r="H2283" s="53" t="s">
        <v>99</v>
      </c>
      <c r="I2283" s="57">
        <v>725.46600000000001</v>
      </c>
      <c r="J2283" s="56">
        <v>700.88075574364814</v>
      </c>
      <c r="K2283" s="56">
        <v>700.88</v>
      </c>
      <c r="L2283" s="58">
        <v>827038.39999999991</v>
      </c>
      <c r="M2283" s="76">
        <v>41442</v>
      </c>
      <c r="N2283" s="60">
        <v>2013</v>
      </c>
      <c r="O2283" s="77">
        <v>41487</v>
      </c>
      <c r="P2283" s="60">
        <v>2013</v>
      </c>
      <c r="Q2283" s="77">
        <v>41502</v>
      </c>
      <c r="R2283" s="52" t="s">
        <v>342</v>
      </c>
      <c r="S2283" s="54" t="s">
        <v>4530</v>
      </c>
      <c r="T2283" s="53" t="s">
        <v>417</v>
      </c>
      <c r="U2283" s="53" t="s">
        <v>666</v>
      </c>
      <c r="V2283" s="53">
        <v>2</v>
      </c>
      <c r="W2283" s="53" t="s">
        <v>390</v>
      </c>
      <c r="X2283" s="53"/>
      <c r="Y2283" s="367">
        <v>275.6794666666666</v>
      </c>
      <c r="Z2283" s="367">
        <v>1120.9425999999999</v>
      </c>
      <c r="AA2283" s="53"/>
      <c r="AB2283" s="53" t="s">
        <v>4531</v>
      </c>
      <c r="AC2283" s="71">
        <v>41190</v>
      </c>
      <c r="AD2283" s="295">
        <v>56047.13</v>
      </c>
      <c r="AE2283" s="53" t="s">
        <v>785</v>
      </c>
      <c r="AF2283" s="53"/>
      <c r="AG2283" s="53"/>
      <c r="AH2283" s="367">
        <v>43641.7</v>
      </c>
      <c r="AI2283" s="53" t="s">
        <v>1908</v>
      </c>
      <c r="AJ2283" s="53" t="s">
        <v>689</v>
      </c>
    </row>
    <row r="2284" spans="1:46" s="148" customFormat="1" ht="60">
      <c r="A2284" s="52" t="s">
        <v>1199</v>
      </c>
      <c r="B2284" s="60">
        <v>21183</v>
      </c>
      <c r="C2284" s="53" t="s">
        <v>9</v>
      </c>
      <c r="D2284" s="52" t="s">
        <v>4532</v>
      </c>
      <c r="E2284" s="53" t="s">
        <v>60</v>
      </c>
      <c r="F2284" s="75">
        <v>41392</v>
      </c>
      <c r="G2284" s="75">
        <v>41432</v>
      </c>
      <c r="H2284" s="53" t="s">
        <v>99</v>
      </c>
      <c r="I2284" s="57">
        <v>1981.17525</v>
      </c>
      <c r="J2284" s="56">
        <v>1961.5596388986648</v>
      </c>
      <c r="K2284" s="56">
        <v>1961.559</v>
      </c>
      <c r="L2284" s="58">
        <v>2314639.62</v>
      </c>
      <c r="M2284" s="76">
        <v>41452</v>
      </c>
      <c r="N2284" s="60">
        <v>2013</v>
      </c>
      <c r="O2284" s="77">
        <v>41512</v>
      </c>
      <c r="P2284" s="60">
        <v>2013</v>
      </c>
      <c r="Q2284" s="77">
        <v>41517</v>
      </c>
      <c r="R2284" s="52" t="s">
        <v>342</v>
      </c>
      <c r="S2284" s="54" t="s">
        <v>4533</v>
      </c>
      <c r="T2284" s="53" t="s">
        <v>325</v>
      </c>
      <c r="U2284" s="53" t="s">
        <v>9</v>
      </c>
      <c r="V2284" s="53">
        <v>2</v>
      </c>
      <c r="W2284" s="53" t="s">
        <v>390</v>
      </c>
      <c r="X2284" s="53"/>
      <c r="Y2284" s="367">
        <v>2314.6396199999999</v>
      </c>
      <c r="Z2284" s="367">
        <v>2360</v>
      </c>
      <c r="AA2284" s="53"/>
      <c r="AB2284" s="53" t="s">
        <v>4534</v>
      </c>
      <c r="AC2284" s="71">
        <v>41312</v>
      </c>
      <c r="AD2284" s="295">
        <v>2360</v>
      </c>
      <c r="AE2284" s="53"/>
      <c r="AF2284" s="53"/>
      <c r="AG2284" s="53" t="s">
        <v>2107</v>
      </c>
      <c r="AH2284" s="367">
        <v>0</v>
      </c>
      <c r="AI2284" s="53" t="s">
        <v>1908</v>
      </c>
      <c r="AJ2284" s="53" t="s">
        <v>689</v>
      </c>
    </row>
    <row r="2285" spans="1:46" s="148" customFormat="1" ht="45">
      <c r="A2285" s="52" t="s">
        <v>1199</v>
      </c>
      <c r="B2285" s="60">
        <v>21184</v>
      </c>
      <c r="C2285" s="53" t="s">
        <v>443</v>
      </c>
      <c r="D2285" s="52" t="s">
        <v>705</v>
      </c>
      <c r="E2285" s="53" t="s">
        <v>60</v>
      </c>
      <c r="F2285" s="75">
        <v>41392</v>
      </c>
      <c r="G2285" s="75">
        <v>41432</v>
      </c>
      <c r="H2285" s="53" t="s">
        <v>107</v>
      </c>
      <c r="I2285" s="57">
        <v>1889.5920000000001</v>
      </c>
      <c r="J2285" s="56">
        <v>1861.9287350400004</v>
      </c>
      <c r="K2285" s="56">
        <v>1861.9280000000001</v>
      </c>
      <c r="L2285" s="58">
        <v>2197075.04</v>
      </c>
      <c r="M2285" s="76">
        <v>41452</v>
      </c>
      <c r="N2285" s="60">
        <v>2013</v>
      </c>
      <c r="O2285" s="77">
        <v>41512</v>
      </c>
      <c r="P2285" s="60">
        <v>2013</v>
      </c>
      <c r="Q2285" s="77">
        <v>41517</v>
      </c>
      <c r="R2285" s="52" t="s">
        <v>342</v>
      </c>
      <c r="S2285" s="54" t="s">
        <v>4535</v>
      </c>
      <c r="T2285" s="53" t="s">
        <v>325</v>
      </c>
      <c r="U2285" s="53" t="s">
        <v>9</v>
      </c>
      <c r="V2285" s="53">
        <v>2</v>
      </c>
      <c r="W2285" s="53" t="s">
        <v>390</v>
      </c>
      <c r="X2285" s="53"/>
      <c r="Y2285" s="367">
        <v>2197.0750400000002</v>
      </c>
      <c r="Z2285" s="367">
        <v>3778</v>
      </c>
      <c r="AA2285" s="53"/>
      <c r="AB2285" s="53" t="s">
        <v>4536</v>
      </c>
      <c r="AC2285" s="71">
        <v>41058</v>
      </c>
      <c r="AD2285" s="398">
        <v>30224</v>
      </c>
      <c r="AE2285" s="53" t="s">
        <v>662</v>
      </c>
      <c r="AF2285" s="53"/>
      <c r="AG2285" s="53"/>
      <c r="AH2285" s="367">
        <v>15178</v>
      </c>
      <c r="AI2285" s="53" t="s">
        <v>791</v>
      </c>
      <c r="AJ2285" s="53" t="s">
        <v>1869</v>
      </c>
    </row>
    <row r="2286" spans="1:46" s="148" customFormat="1" ht="60">
      <c r="A2286" s="52" t="s">
        <v>1199</v>
      </c>
      <c r="B2286" s="60">
        <v>21185</v>
      </c>
      <c r="C2286" s="53" t="s">
        <v>443</v>
      </c>
      <c r="D2286" s="52" t="s">
        <v>705</v>
      </c>
      <c r="E2286" s="53" t="s">
        <v>60</v>
      </c>
      <c r="F2286" s="75">
        <v>41392</v>
      </c>
      <c r="G2286" s="75">
        <v>41432</v>
      </c>
      <c r="H2286" s="53" t="s">
        <v>107</v>
      </c>
      <c r="I2286" s="57">
        <v>2755.03305</v>
      </c>
      <c r="J2286" s="56">
        <v>2703.6634404140154</v>
      </c>
      <c r="K2286" s="56">
        <v>2703.663</v>
      </c>
      <c r="L2286" s="58">
        <v>3190322.34</v>
      </c>
      <c r="M2286" s="76">
        <v>41452</v>
      </c>
      <c r="N2286" s="60">
        <v>2013</v>
      </c>
      <c r="O2286" s="77">
        <v>41512</v>
      </c>
      <c r="P2286" s="60">
        <v>2013</v>
      </c>
      <c r="Q2286" s="77">
        <v>41517</v>
      </c>
      <c r="R2286" s="52" t="s">
        <v>342</v>
      </c>
      <c r="S2286" s="54" t="s">
        <v>4537</v>
      </c>
      <c r="T2286" s="53" t="s">
        <v>325</v>
      </c>
      <c r="U2286" s="53" t="s">
        <v>9</v>
      </c>
      <c r="V2286" s="53">
        <v>2</v>
      </c>
      <c r="W2286" s="53" t="s">
        <v>390</v>
      </c>
      <c r="X2286" s="53"/>
      <c r="Y2286" s="367">
        <v>3190.3223399999997</v>
      </c>
      <c r="Z2286" s="367">
        <v>7075.9075000000003</v>
      </c>
      <c r="AA2286" s="53"/>
      <c r="AB2286" s="53" t="s">
        <v>3966</v>
      </c>
      <c r="AC2286" s="55">
        <v>41073</v>
      </c>
      <c r="AD2286" s="398">
        <v>28303.63</v>
      </c>
      <c r="AE2286" s="53" t="s">
        <v>667</v>
      </c>
      <c r="AF2286" s="53"/>
      <c r="AG2286" s="53"/>
      <c r="AH2286" s="367">
        <v>2471.3000000000002</v>
      </c>
      <c r="AI2286" s="53" t="s">
        <v>791</v>
      </c>
      <c r="AJ2286" s="53" t="s">
        <v>1869</v>
      </c>
    </row>
    <row r="2287" spans="1:46" s="148" customFormat="1" ht="45">
      <c r="A2287" s="53" t="s">
        <v>1285</v>
      </c>
      <c r="B2287" s="60">
        <v>21187</v>
      </c>
      <c r="C2287" s="80" t="s">
        <v>1856</v>
      </c>
      <c r="D2287" s="52" t="s">
        <v>388</v>
      </c>
      <c r="E2287" s="53" t="s">
        <v>82</v>
      </c>
      <c r="F2287" s="55">
        <v>41384</v>
      </c>
      <c r="G2287" s="55">
        <v>41414</v>
      </c>
      <c r="H2287" s="53" t="s">
        <v>99</v>
      </c>
      <c r="I2287" s="57">
        <v>1412.3261402159098</v>
      </c>
      <c r="J2287" s="56">
        <v>1418.8489054342547</v>
      </c>
      <c r="K2287" s="56">
        <v>1412.326</v>
      </c>
      <c r="L2287" s="58">
        <v>1666544.68</v>
      </c>
      <c r="M2287" s="59">
        <v>41434</v>
      </c>
      <c r="N2287" s="81">
        <v>2013</v>
      </c>
      <c r="O2287" s="61">
        <v>41434</v>
      </c>
      <c r="P2287" s="81">
        <v>2013</v>
      </c>
      <c r="Q2287" s="61">
        <v>41473</v>
      </c>
      <c r="R2287" s="53" t="s">
        <v>342</v>
      </c>
      <c r="S2287" s="53"/>
      <c r="T2287" s="53" t="s">
        <v>389</v>
      </c>
      <c r="U2287" s="60">
        <v>1</v>
      </c>
      <c r="V2287" s="53">
        <v>2</v>
      </c>
      <c r="W2287" s="53" t="s">
        <v>390</v>
      </c>
      <c r="X2287" s="53"/>
      <c r="Y2287" s="367">
        <v>1666.54468</v>
      </c>
      <c r="Z2287" s="367">
        <v>61541.607498799989</v>
      </c>
      <c r="AA2287" s="53"/>
      <c r="AB2287" s="53" t="s">
        <v>4538</v>
      </c>
      <c r="AC2287" s="53" t="s">
        <v>1791</v>
      </c>
      <c r="AD2287" s="57">
        <v>61541.607498799989</v>
      </c>
      <c r="AE2287" s="53"/>
      <c r="AF2287" s="53"/>
      <c r="AG2287" s="60">
        <v>1</v>
      </c>
      <c r="AH2287" s="367">
        <v>0</v>
      </c>
      <c r="AI2287" s="53" t="s">
        <v>1792</v>
      </c>
      <c r="AJ2287" s="53" t="s">
        <v>689</v>
      </c>
      <c r="AL2287" s="150"/>
      <c r="AM2287" s="150"/>
      <c r="AN2287" s="150"/>
      <c r="AO2287" s="150"/>
      <c r="AP2287" s="150"/>
      <c r="AQ2287" s="150"/>
      <c r="AR2287" s="150"/>
      <c r="AS2287" s="150"/>
      <c r="AT2287" s="150"/>
    </row>
    <row r="2288" spans="1:46" s="67" customFormat="1" ht="60">
      <c r="A2288" s="53" t="s">
        <v>1285</v>
      </c>
      <c r="B2288" s="60">
        <v>21188</v>
      </c>
      <c r="C2288" s="80" t="s">
        <v>1856</v>
      </c>
      <c r="D2288" s="52" t="s">
        <v>388</v>
      </c>
      <c r="E2288" s="53" t="s">
        <v>82</v>
      </c>
      <c r="F2288" s="55">
        <v>41470</v>
      </c>
      <c r="G2288" s="55">
        <v>41501</v>
      </c>
      <c r="H2288" s="53" t="s">
        <v>99</v>
      </c>
      <c r="I2288" s="57">
        <v>500</v>
      </c>
      <c r="J2288" s="56">
        <v>493.2992162413409</v>
      </c>
      <c r="K2288" s="56">
        <v>493.29899999999998</v>
      </c>
      <c r="L2288" s="58">
        <v>582092.81999999995</v>
      </c>
      <c r="M2288" s="59">
        <v>41521</v>
      </c>
      <c r="N2288" s="60">
        <v>2013</v>
      </c>
      <c r="O2288" s="61">
        <v>41521</v>
      </c>
      <c r="P2288" s="60">
        <v>2013</v>
      </c>
      <c r="Q2288" s="61">
        <v>41623</v>
      </c>
      <c r="R2288" s="53" t="s">
        <v>342</v>
      </c>
      <c r="S2288" s="53"/>
      <c r="T2288" s="53" t="s">
        <v>389</v>
      </c>
      <c r="U2288" s="53" t="s">
        <v>9</v>
      </c>
      <c r="V2288" s="53">
        <v>2</v>
      </c>
      <c r="W2288" s="53" t="s">
        <v>390</v>
      </c>
      <c r="X2288" s="53"/>
      <c r="Y2288" s="367">
        <v>582.09281999999996</v>
      </c>
      <c r="Z2288" s="367">
        <v>27251.325035000002</v>
      </c>
      <c r="AA2288" s="70"/>
      <c r="AB2288" s="53" t="s">
        <v>4539</v>
      </c>
      <c r="AC2288" s="71" t="s">
        <v>1791</v>
      </c>
      <c r="AD2288" s="57">
        <v>27251.325035000002</v>
      </c>
      <c r="AE2288" s="53"/>
      <c r="AF2288" s="53"/>
      <c r="AG2288" s="53" t="s">
        <v>9</v>
      </c>
      <c r="AH2288" s="367">
        <v>0</v>
      </c>
      <c r="AI2288" s="53" t="s">
        <v>1792</v>
      </c>
      <c r="AJ2288" s="53" t="s">
        <v>689</v>
      </c>
      <c r="AK2288" s="148"/>
      <c r="AL2288" s="148"/>
      <c r="AM2288" s="148"/>
      <c r="AN2288" s="148"/>
      <c r="AO2288" s="148"/>
      <c r="AP2288" s="148"/>
      <c r="AQ2288" s="148"/>
      <c r="AR2288" s="148"/>
      <c r="AS2288" s="148"/>
      <c r="AT2288" s="148"/>
    </row>
    <row r="2289" spans="1:46" s="148" customFormat="1" ht="45">
      <c r="A2289" s="53" t="s">
        <v>1285</v>
      </c>
      <c r="B2289" s="60">
        <v>21189</v>
      </c>
      <c r="C2289" s="80" t="s">
        <v>1856</v>
      </c>
      <c r="D2289" s="52" t="s">
        <v>388</v>
      </c>
      <c r="E2289" s="53" t="s">
        <v>82</v>
      </c>
      <c r="F2289" s="55">
        <v>41470</v>
      </c>
      <c r="G2289" s="55">
        <v>41501</v>
      </c>
      <c r="H2289" s="53" t="s">
        <v>99</v>
      </c>
      <c r="I2289" s="57">
        <v>930.8</v>
      </c>
      <c r="J2289" s="56">
        <v>935.10574840339211</v>
      </c>
      <c r="K2289" s="56">
        <v>930.8</v>
      </c>
      <c r="L2289" s="58">
        <v>1098343.9999999998</v>
      </c>
      <c r="M2289" s="59">
        <v>41521</v>
      </c>
      <c r="N2289" s="60">
        <v>2013</v>
      </c>
      <c r="O2289" s="61">
        <v>41521</v>
      </c>
      <c r="P2289" s="60">
        <v>2013</v>
      </c>
      <c r="Q2289" s="61">
        <v>41609</v>
      </c>
      <c r="R2289" s="53" t="s">
        <v>342</v>
      </c>
      <c r="S2289" s="53" t="s">
        <v>4540</v>
      </c>
      <c r="T2289" s="53" t="s">
        <v>389</v>
      </c>
      <c r="U2289" s="53" t="s">
        <v>9</v>
      </c>
      <c r="V2289" s="53">
        <v>2</v>
      </c>
      <c r="W2289" s="53" t="s">
        <v>390</v>
      </c>
      <c r="X2289" s="53"/>
      <c r="Y2289" s="367">
        <v>1098.3439999999998</v>
      </c>
      <c r="Z2289" s="367">
        <v>30771.529851634303</v>
      </c>
      <c r="AA2289" s="70"/>
      <c r="AB2289" s="60" t="s">
        <v>4540</v>
      </c>
      <c r="AC2289" s="53" t="s">
        <v>1791</v>
      </c>
      <c r="AD2289" s="57">
        <v>30771.529851634303</v>
      </c>
      <c r="AE2289" s="53"/>
      <c r="AF2289" s="53"/>
      <c r="AG2289" s="53" t="s">
        <v>9</v>
      </c>
      <c r="AH2289" s="367">
        <v>0</v>
      </c>
      <c r="AI2289" s="53" t="s">
        <v>1792</v>
      </c>
      <c r="AJ2289" s="53" t="s">
        <v>689</v>
      </c>
      <c r="AL2289" s="150"/>
      <c r="AM2289" s="150"/>
      <c r="AN2289" s="150"/>
      <c r="AO2289" s="150"/>
      <c r="AP2289" s="150"/>
      <c r="AQ2289" s="150"/>
      <c r="AR2289" s="150"/>
      <c r="AS2289" s="150"/>
      <c r="AT2289" s="150"/>
    </row>
    <row r="2290" spans="1:46" s="148" customFormat="1" ht="360">
      <c r="A2290" s="52" t="s">
        <v>1285</v>
      </c>
      <c r="B2290" s="60">
        <v>21191</v>
      </c>
      <c r="C2290" s="54">
        <v>3000560</v>
      </c>
      <c r="D2290" s="52" t="s">
        <v>465</v>
      </c>
      <c r="E2290" s="53" t="s">
        <v>82</v>
      </c>
      <c r="F2290" s="55">
        <v>41537</v>
      </c>
      <c r="G2290" s="55">
        <v>41567</v>
      </c>
      <c r="H2290" s="53" t="s">
        <v>99</v>
      </c>
      <c r="I2290" s="56">
        <v>786.76</v>
      </c>
      <c r="J2290" s="56">
        <v>1140.8319470004483</v>
      </c>
      <c r="K2290" s="56">
        <v>786.76</v>
      </c>
      <c r="L2290" s="58">
        <v>928376.79999999993</v>
      </c>
      <c r="M2290" s="59">
        <v>41587</v>
      </c>
      <c r="N2290" s="60">
        <v>2013</v>
      </c>
      <c r="O2290" s="61">
        <v>41587</v>
      </c>
      <c r="P2290" s="60">
        <v>2013</v>
      </c>
      <c r="Q2290" s="61">
        <v>41638</v>
      </c>
      <c r="R2290" s="53" t="s">
        <v>342</v>
      </c>
      <c r="S2290" s="62" t="s">
        <v>1923</v>
      </c>
      <c r="T2290" s="53" t="s">
        <v>389</v>
      </c>
      <c r="U2290" s="60">
        <v>1</v>
      </c>
      <c r="V2290" s="53">
        <v>2</v>
      </c>
      <c r="W2290" s="53" t="s">
        <v>390</v>
      </c>
      <c r="X2290" s="53"/>
      <c r="Y2290" s="63">
        <v>53404.638239999993</v>
      </c>
      <c r="Z2290" s="58">
        <v>1917.3456612515229</v>
      </c>
      <c r="AA2290" s="53"/>
      <c r="AB2290" s="62" t="s">
        <v>4541</v>
      </c>
      <c r="AC2290" s="65" t="s">
        <v>1795</v>
      </c>
      <c r="AD2290" s="66">
        <v>400739.5450073501</v>
      </c>
      <c r="AE2290" s="53"/>
      <c r="AF2290" s="53">
        <v>209.00745916924154</v>
      </c>
      <c r="AG2290" s="58"/>
      <c r="AH2290" s="367">
        <v>0</v>
      </c>
      <c r="AI2290" s="52" t="s">
        <v>4542</v>
      </c>
      <c r="AJ2290" s="52" t="s">
        <v>1869</v>
      </c>
    </row>
    <row r="2291" spans="1:46" s="148" customFormat="1" ht="360">
      <c r="A2291" s="53" t="s">
        <v>1285</v>
      </c>
      <c r="B2291" s="60" t="s">
        <v>6095</v>
      </c>
      <c r="C2291" s="80">
        <v>3000560</v>
      </c>
      <c r="D2291" s="52" t="s">
        <v>465</v>
      </c>
      <c r="E2291" s="53" t="s">
        <v>82</v>
      </c>
      <c r="F2291" s="55">
        <v>41409</v>
      </c>
      <c r="G2291" s="55">
        <v>41440</v>
      </c>
      <c r="H2291" s="53" t="s">
        <v>99</v>
      </c>
      <c r="I2291" s="57">
        <v>1184.4000000000001</v>
      </c>
      <c r="J2291" s="56">
        <v>1618.7010348359238</v>
      </c>
      <c r="K2291" s="384">
        <v>1184.4000000000001</v>
      </c>
      <c r="L2291" s="58">
        <v>1397592</v>
      </c>
      <c r="M2291" s="59">
        <v>41460</v>
      </c>
      <c r="N2291" s="53">
        <v>2013</v>
      </c>
      <c r="O2291" s="61">
        <v>41470</v>
      </c>
      <c r="P2291" s="53">
        <v>2013</v>
      </c>
      <c r="Q2291" s="61">
        <v>41590</v>
      </c>
      <c r="R2291" s="53" t="s">
        <v>342</v>
      </c>
      <c r="S2291" s="53" t="s">
        <v>6090</v>
      </c>
      <c r="T2291" s="53" t="s">
        <v>389</v>
      </c>
      <c r="U2291" s="60">
        <v>1</v>
      </c>
      <c r="V2291" s="53">
        <v>2</v>
      </c>
      <c r="W2291" s="53" t="s">
        <v>390</v>
      </c>
      <c r="X2291" s="290"/>
      <c r="Y2291" s="58">
        <v>1397.5920000000001</v>
      </c>
      <c r="Z2291" s="367">
        <v>1917.3456612515229</v>
      </c>
      <c r="AA2291" s="53"/>
      <c r="AB2291" s="53" t="s">
        <v>4541</v>
      </c>
      <c r="AC2291" s="71" t="s">
        <v>1795</v>
      </c>
      <c r="AD2291" s="57">
        <v>400739.5450073501</v>
      </c>
      <c r="AE2291" s="53"/>
      <c r="AF2291" s="53">
        <v>209.00745916924154</v>
      </c>
      <c r="AG2291" s="53"/>
      <c r="AH2291" s="367">
        <v>0</v>
      </c>
      <c r="AI2291" s="53" t="s">
        <v>4542</v>
      </c>
      <c r="AJ2291" s="53" t="s">
        <v>1869</v>
      </c>
      <c r="AL2291" s="358"/>
      <c r="AM2291" s="358"/>
      <c r="AN2291" s="358"/>
      <c r="AO2291" s="358"/>
      <c r="AP2291" s="358"/>
      <c r="AQ2291" s="358"/>
      <c r="AR2291" s="358"/>
      <c r="AS2291" s="358"/>
      <c r="AT2291" s="358"/>
    </row>
    <row r="2292" spans="1:46" s="148" customFormat="1" ht="360">
      <c r="A2292" s="53" t="s">
        <v>1285</v>
      </c>
      <c r="B2292" s="60" t="s">
        <v>6096</v>
      </c>
      <c r="C2292" s="80">
        <v>3000560</v>
      </c>
      <c r="D2292" s="52" t="s">
        <v>465</v>
      </c>
      <c r="E2292" s="53" t="s">
        <v>82</v>
      </c>
      <c r="F2292" s="55">
        <v>41409</v>
      </c>
      <c r="G2292" s="55">
        <v>41440</v>
      </c>
      <c r="H2292" s="53" t="s">
        <v>99</v>
      </c>
      <c r="I2292" s="57">
        <v>1275.44</v>
      </c>
      <c r="J2292" s="56">
        <v>1918.3733867531523</v>
      </c>
      <c r="K2292" s="384">
        <v>1275.44</v>
      </c>
      <c r="L2292" s="58">
        <v>1505019.2</v>
      </c>
      <c r="M2292" s="59">
        <v>41460</v>
      </c>
      <c r="N2292" s="53">
        <v>2013</v>
      </c>
      <c r="O2292" s="61">
        <v>41470</v>
      </c>
      <c r="P2292" s="53">
        <v>2013</v>
      </c>
      <c r="Q2292" s="61">
        <v>41590</v>
      </c>
      <c r="R2292" s="53" t="s">
        <v>342</v>
      </c>
      <c r="S2292" s="53" t="s">
        <v>6092</v>
      </c>
      <c r="T2292" s="53" t="s">
        <v>389</v>
      </c>
      <c r="U2292" s="60">
        <v>1</v>
      </c>
      <c r="V2292" s="53">
        <v>2</v>
      </c>
      <c r="W2292" s="53" t="s">
        <v>390</v>
      </c>
      <c r="X2292" s="290"/>
      <c r="Y2292" s="58">
        <v>1505.0192</v>
      </c>
      <c r="Z2292" s="367">
        <v>1917.3456612515229</v>
      </c>
      <c r="AA2292" s="53"/>
      <c r="AB2292" s="53" t="s">
        <v>4541</v>
      </c>
      <c r="AC2292" s="71" t="s">
        <v>1795</v>
      </c>
      <c r="AD2292" s="57">
        <v>400739.5450073501</v>
      </c>
      <c r="AE2292" s="53"/>
      <c r="AF2292" s="53">
        <v>209.00745916924154</v>
      </c>
      <c r="AG2292" s="53"/>
      <c r="AH2292" s="367">
        <v>0</v>
      </c>
      <c r="AI2292" s="53" t="s">
        <v>4542</v>
      </c>
      <c r="AJ2292" s="53" t="s">
        <v>1869</v>
      </c>
      <c r="AL2292" s="358"/>
      <c r="AM2292" s="358"/>
      <c r="AN2292" s="358"/>
      <c r="AO2292" s="358"/>
      <c r="AP2292" s="358"/>
      <c r="AQ2292" s="358"/>
      <c r="AR2292" s="358"/>
      <c r="AS2292" s="358"/>
      <c r="AT2292" s="358"/>
    </row>
    <row r="2293" spans="1:46" s="148" customFormat="1" ht="360">
      <c r="A2293" s="53" t="s">
        <v>1285</v>
      </c>
      <c r="B2293" s="60" t="s">
        <v>6097</v>
      </c>
      <c r="C2293" s="80">
        <v>3000560</v>
      </c>
      <c r="D2293" s="52" t="s">
        <v>465</v>
      </c>
      <c r="E2293" s="53" t="s">
        <v>82</v>
      </c>
      <c r="F2293" s="55">
        <v>41409</v>
      </c>
      <c r="G2293" s="55">
        <v>41440</v>
      </c>
      <c r="H2293" s="53" t="s">
        <v>99</v>
      </c>
      <c r="I2293" s="57">
        <v>651.35</v>
      </c>
      <c r="J2293" s="56">
        <v>914.46655048588821</v>
      </c>
      <c r="K2293" s="384">
        <v>651.35</v>
      </c>
      <c r="L2293" s="58">
        <v>768593</v>
      </c>
      <c r="M2293" s="59">
        <v>41460</v>
      </c>
      <c r="N2293" s="53">
        <v>2013</v>
      </c>
      <c r="O2293" s="61">
        <v>41470</v>
      </c>
      <c r="P2293" s="53">
        <v>2013</v>
      </c>
      <c r="Q2293" s="61">
        <v>41526</v>
      </c>
      <c r="R2293" s="53" t="s">
        <v>342</v>
      </c>
      <c r="S2293" s="53" t="s">
        <v>6098</v>
      </c>
      <c r="T2293" s="53" t="s">
        <v>389</v>
      </c>
      <c r="U2293" s="60">
        <v>1</v>
      </c>
      <c r="V2293" s="53">
        <v>2</v>
      </c>
      <c r="W2293" s="53" t="s">
        <v>390</v>
      </c>
      <c r="X2293" s="290"/>
      <c r="Y2293" s="58">
        <v>768.59299999999996</v>
      </c>
      <c r="Z2293" s="367">
        <v>1917.3456612515229</v>
      </c>
      <c r="AA2293" s="53"/>
      <c r="AB2293" s="53" t="s">
        <v>4541</v>
      </c>
      <c r="AC2293" s="71" t="s">
        <v>1795</v>
      </c>
      <c r="AD2293" s="57">
        <v>400739.5450073501</v>
      </c>
      <c r="AE2293" s="53"/>
      <c r="AF2293" s="53">
        <v>209.00745916924154</v>
      </c>
      <c r="AG2293" s="53"/>
      <c r="AH2293" s="367">
        <v>0</v>
      </c>
      <c r="AI2293" s="53" t="s">
        <v>4542</v>
      </c>
      <c r="AJ2293" s="53" t="s">
        <v>1869</v>
      </c>
      <c r="AL2293" s="358"/>
      <c r="AM2293" s="358"/>
      <c r="AN2293" s="358"/>
      <c r="AO2293" s="358"/>
      <c r="AP2293" s="358"/>
      <c r="AQ2293" s="358"/>
      <c r="AR2293" s="358"/>
      <c r="AS2293" s="358"/>
      <c r="AT2293" s="358"/>
    </row>
    <row r="2294" spans="1:46" s="148" customFormat="1" ht="360">
      <c r="A2294" s="52" t="s">
        <v>1285</v>
      </c>
      <c r="B2294" s="60" t="s">
        <v>6348</v>
      </c>
      <c r="C2294" s="54">
        <v>3000560</v>
      </c>
      <c r="D2294" s="52" t="s">
        <v>465</v>
      </c>
      <c r="E2294" s="53" t="s">
        <v>82</v>
      </c>
      <c r="F2294" s="55">
        <v>41537</v>
      </c>
      <c r="G2294" s="55">
        <v>41567</v>
      </c>
      <c r="H2294" s="53" t="s">
        <v>99</v>
      </c>
      <c r="I2294" s="57">
        <v>1103.778</v>
      </c>
      <c r="J2294" s="56">
        <v>1642.1647222224003</v>
      </c>
      <c r="K2294" s="56">
        <v>1103.778</v>
      </c>
      <c r="L2294" s="58">
        <v>1302458.04</v>
      </c>
      <c r="M2294" s="59">
        <v>41587</v>
      </c>
      <c r="N2294" s="60">
        <v>2013</v>
      </c>
      <c r="O2294" s="61">
        <v>41587</v>
      </c>
      <c r="P2294" s="60">
        <v>2013</v>
      </c>
      <c r="Q2294" s="61">
        <v>41638</v>
      </c>
      <c r="R2294" s="53" t="s">
        <v>342</v>
      </c>
      <c r="S2294" s="62" t="s">
        <v>1923</v>
      </c>
      <c r="T2294" s="53" t="s">
        <v>389</v>
      </c>
      <c r="U2294" s="60">
        <v>1</v>
      </c>
      <c r="V2294" s="53">
        <v>2</v>
      </c>
      <c r="W2294" s="53" t="s">
        <v>390</v>
      </c>
      <c r="X2294" s="53"/>
      <c r="Y2294" s="63">
        <v>1302.45804</v>
      </c>
      <c r="Z2294" s="58">
        <v>1917.3456612515229</v>
      </c>
      <c r="AA2294" s="53"/>
      <c r="AB2294" s="62" t="s">
        <v>4541</v>
      </c>
      <c r="AC2294" s="65" t="s">
        <v>1795</v>
      </c>
      <c r="AD2294" s="66">
        <v>400739.5450073501</v>
      </c>
      <c r="AE2294" s="53"/>
      <c r="AF2294" s="53">
        <v>209.00745916924154</v>
      </c>
      <c r="AG2294" s="58"/>
      <c r="AH2294" s="367">
        <v>0</v>
      </c>
      <c r="AI2294" s="52" t="s">
        <v>4542</v>
      </c>
      <c r="AJ2294" s="52" t="s">
        <v>1869</v>
      </c>
    </row>
    <row r="2295" spans="1:46" s="67" customFormat="1" ht="360">
      <c r="A2295" s="52" t="s">
        <v>1285</v>
      </c>
      <c r="B2295" s="60" t="s">
        <v>6349</v>
      </c>
      <c r="C2295" s="54">
        <v>3000560</v>
      </c>
      <c r="D2295" s="52" t="s">
        <v>465</v>
      </c>
      <c r="E2295" s="53" t="s">
        <v>82</v>
      </c>
      <c r="F2295" s="55">
        <v>41537</v>
      </c>
      <c r="G2295" s="55">
        <v>41567</v>
      </c>
      <c r="H2295" s="53" t="s">
        <v>99</v>
      </c>
      <c r="I2295" s="57">
        <v>1318.8</v>
      </c>
      <c r="J2295" s="56">
        <v>1841.1958764649155</v>
      </c>
      <c r="K2295" s="56">
        <v>1318.8</v>
      </c>
      <c r="L2295" s="58">
        <v>1556184</v>
      </c>
      <c r="M2295" s="59">
        <v>41587</v>
      </c>
      <c r="N2295" s="60">
        <v>2013</v>
      </c>
      <c r="O2295" s="61">
        <v>41587</v>
      </c>
      <c r="P2295" s="60">
        <v>2013</v>
      </c>
      <c r="Q2295" s="61">
        <v>41638</v>
      </c>
      <c r="R2295" s="53" t="s">
        <v>342</v>
      </c>
      <c r="S2295" s="62" t="s">
        <v>6350</v>
      </c>
      <c r="T2295" s="53" t="s">
        <v>389</v>
      </c>
      <c r="U2295" s="60">
        <v>1</v>
      </c>
      <c r="V2295" s="53">
        <v>2</v>
      </c>
      <c r="W2295" s="53" t="s">
        <v>390</v>
      </c>
      <c r="X2295" s="53"/>
      <c r="Y2295" s="63">
        <v>1556.184</v>
      </c>
      <c r="Z2295" s="58">
        <v>1917.3456612515229</v>
      </c>
      <c r="AA2295" s="53"/>
      <c r="AB2295" s="62" t="s">
        <v>4541</v>
      </c>
      <c r="AC2295" s="65">
        <v>41380</v>
      </c>
      <c r="AD2295" s="66">
        <v>400739.5450073501</v>
      </c>
      <c r="AE2295" s="53"/>
      <c r="AF2295" s="53">
        <v>209.00745916924154</v>
      </c>
      <c r="AG2295" s="58"/>
      <c r="AH2295" s="367">
        <v>0</v>
      </c>
      <c r="AI2295" s="52" t="s">
        <v>4542</v>
      </c>
      <c r="AJ2295" s="52" t="s">
        <v>1869</v>
      </c>
      <c r="AK2295" s="148"/>
      <c r="AL2295" s="148"/>
      <c r="AM2295" s="148"/>
      <c r="AN2295" s="148"/>
      <c r="AO2295" s="148"/>
      <c r="AP2295" s="148"/>
      <c r="AQ2295" s="148"/>
      <c r="AR2295" s="148"/>
      <c r="AS2295" s="148"/>
      <c r="AT2295" s="148"/>
    </row>
    <row r="2296" spans="1:46" s="148" customFormat="1" ht="360">
      <c r="A2296" s="52" t="s">
        <v>1285</v>
      </c>
      <c r="B2296" s="60" t="s">
        <v>6368</v>
      </c>
      <c r="C2296" s="54">
        <v>3000560</v>
      </c>
      <c r="D2296" s="52" t="s">
        <v>465</v>
      </c>
      <c r="E2296" s="53" t="s">
        <v>82</v>
      </c>
      <c r="F2296" s="55">
        <v>41537</v>
      </c>
      <c r="G2296" s="55">
        <v>41567</v>
      </c>
      <c r="H2296" s="53" t="s">
        <v>99</v>
      </c>
      <c r="I2296" s="56">
        <v>60.027999999999999</v>
      </c>
      <c r="J2296" s="56">
        <v>94.604034806553614</v>
      </c>
      <c r="K2296" s="56">
        <v>60.027999999999999</v>
      </c>
      <c r="L2296" s="58">
        <v>70833.039999999994</v>
      </c>
      <c r="M2296" s="59">
        <v>41587</v>
      </c>
      <c r="N2296" s="60">
        <v>2013</v>
      </c>
      <c r="O2296" s="61">
        <v>41587</v>
      </c>
      <c r="P2296" s="60">
        <v>2013</v>
      </c>
      <c r="Q2296" s="61">
        <v>41638</v>
      </c>
      <c r="R2296" s="53" t="s">
        <v>342</v>
      </c>
      <c r="S2296" s="62" t="s">
        <v>1923</v>
      </c>
      <c r="T2296" s="53" t="s">
        <v>389</v>
      </c>
      <c r="U2296" s="60">
        <v>1</v>
      </c>
      <c r="V2296" s="53">
        <v>2</v>
      </c>
      <c r="W2296" s="53" t="s">
        <v>390</v>
      </c>
      <c r="X2296" s="53"/>
      <c r="Y2296" s="63">
        <v>70.833039999999997</v>
      </c>
      <c r="Z2296" s="58">
        <v>1917.3456612515229</v>
      </c>
      <c r="AA2296" s="53"/>
      <c r="AB2296" s="62" t="s">
        <v>4541</v>
      </c>
      <c r="AC2296" s="65" t="s">
        <v>1795</v>
      </c>
      <c r="AD2296" s="66">
        <v>400739.5450073501</v>
      </c>
      <c r="AE2296" s="53"/>
      <c r="AF2296" s="53">
        <v>209.00745916924154</v>
      </c>
      <c r="AG2296" s="58"/>
      <c r="AH2296" s="367">
        <v>0</v>
      </c>
      <c r="AI2296" s="52" t="s">
        <v>4542</v>
      </c>
      <c r="AJ2296" s="52" t="s">
        <v>1869</v>
      </c>
    </row>
    <row r="2297" spans="1:46" s="148" customFormat="1" ht="360">
      <c r="A2297" s="52" t="s">
        <v>1285</v>
      </c>
      <c r="B2297" s="60" t="s">
        <v>6369</v>
      </c>
      <c r="C2297" s="54">
        <v>3000560</v>
      </c>
      <c r="D2297" s="52" t="s">
        <v>465</v>
      </c>
      <c r="E2297" s="53" t="s">
        <v>82</v>
      </c>
      <c r="F2297" s="55">
        <v>41537</v>
      </c>
      <c r="G2297" s="55">
        <v>41567</v>
      </c>
      <c r="H2297" s="53" t="s">
        <v>99</v>
      </c>
      <c r="I2297" s="56">
        <v>28.09</v>
      </c>
      <c r="J2297" s="56">
        <v>43.896380480640012</v>
      </c>
      <c r="K2297" s="56">
        <v>28.09</v>
      </c>
      <c r="L2297" s="58">
        <v>33146.199999999997</v>
      </c>
      <c r="M2297" s="59">
        <v>41587</v>
      </c>
      <c r="N2297" s="60">
        <v>2013</v>
      </c>
      <c r="O2297" s="61">
        <v>41587</v>
      </c>
      <c r="P2297" s="60">
        <v>2013</v>
      </c>
      <c r="Q2297" s="61">
        <v>41638</v>
      </c>
      <c r="R2297" s="53" t="s">
        <v>342</v>
      </c>
      <c r="S2297" s="62" t="s">
        <v>1923</v>
      </c>
      <c r="T2297" s="53" t="s">
        <v>389</v>
      </c>
      <c r="U2297" s="60">
        <v>1</v>
      </c>
      <c r="V2297" s="53">
        <v>2</v>
      </c>
      <c r="W2297" s="53" t="s">
        <v>390</v>
      </c>
      <c r="X2297" s="53"/>
      <c r="Y2297" s="63">
        <v>33.1462</v>
      </c>
      <c r="Z2297" s="58">
        <v>1917.3456612515229</v>
      </c>
      <c r="AA2297" s="53"/>
      <c r="AB2297" s="62" t="s">
        <v>4541</v>
      </c>
      <c r="AC2297" s="65" t="s">
        <v>1795</v>
      </c>
      <c r="AD2297" s="66">
        <v>400739.5450073501</v>
      </c>
      <c r="AE2297" s="53"/>
      <c r="AF2297" s="53">
        <v>209.00745916924154</v>
      </c>
      <c r="AG2297" s="58"/>
      <c r="AH2297" s="367">
        <v>0</v>
      </c>
      <c r="AI2297" s="52" t="s">
        <v>4542</v>
      </c>
      <c r="AJ2297" s="52" t="s">
        <v>1869</v>
      </c>
    </row>
    <row r="2298" spans="1:46" s="148" customFormat="1" ht="360">
      <c r="A2298" s="52" t="s">
        <v>1285</v>
      </c>
      <c r="B2298" s="60" t="s">
        <v>6370</v>
      </c>
      <c r="C2298" s="54">
        <v>3000560</v>
      </c>
      <c r="D2298" s="52" t="s">
        <v>465</v>
      </c>
      <c r="E2298" s="53" t="s">
        <v>82</v>
      </c>
      <c r="F2298" s="55">
        <v>41537</v>
      </c>
      <c r="G2298" s="55">
        <v>41567</v>
      </c>
      <c r="H2298" s="53" t="s">
        <v>99</v>
      </c>
      <c r="I2298" s="56">
        <v>1165.3399999999999</v>
      </c>
      <c r="J2298" s="56">
        <v>1796.9192111456646</v>
      </c>
      <c r="K2298" s="56">
        <v>1165.3399999999999</v>
      </c>
      <c r="L2298" s="58">
        <v>1375101.1999999997</v>
      </c>
      <c r="M2298" s="59">
        <v>41587</v>
      </c>
      <c r="N2298" s="60">
        <v>2013</v>
      </c>
      <c r="O2298" s="61">
        <v>41587</v>
      </c>
      <c r="P2298" s="60">
        <v>2013</v>
      </c>
      <c r="Q2298" s="61">
        <v>41638</v>
      </c>
      <c r="R2298" s="53" t="s">
        <v>342</v>
      </c>
      <c r="S2298" s="62" t="s">
        <v>1923</v>
      </c>
      <c r="T2298" s="53" t="s">
        <v>389</v>
      </c>
      <c r="U2298" s="60">
        <v>1</v>
      </c>
      <c r="V2298" s="53">
        <v>2</v>
      </c>
      <c r="W2298" s="53" t="s">
        <v>390</v>
      </c>
      <c r="X2298" s="53"/>
      <c r="Y2298" s="63">
        <v>1375.1011999999998</v>
      </c>
      <c r="Z2298" s="58">
        <v>1917.3456612515229</v>
      </c>
      <c r="AA2298" s="53"/>
      <c r="AB2298" s="62" t="s">
        <v>4541</v>
      </c>
      <c r="AC2298" s="65" t="s">
        <v>1795</v>
      </c>
      <c r="AD2298" s="66">
        <v>400739.5450073501</v>
      </c>
      <c r="AE2298" s="53"/>
      <c r="AF2298" s="53">
        <v>209.00745916924154</v>
      </c>
      <c r="AG2298" s="58"/>
      <c r="AH2298" s="367">
        <v>0</v>
      </c>
      <c r="AI2298" s="52" t="s">
        <v>4542</v>
      </c>
      <c r="AJ2298" s="52" t="s">
        <v>1869</v>
      </c>
    </row>
    <row r="2299" spans="1:46" s="148" customFormat="1" ht="360">
      <c r="A2299" s="52" t="s">
        <v>1285</v>
      </c>
      <c r="B2299" s="60" t="s">
        <v>6464</v>
      </c>
      <c r="C2299" s="54">
        <v>3000560</v>
      </c>
      <c r="D2299" s="52" t="s">
        <v>465</v>
      </c>
      <c r="E2299" s="53" t="s">
        <v>82</v>
      </c>
      <c r="F2299" s="55">
        <v>41537</v>
      </c>
      <c r="G2299" s="55">
        <v>41567</v>
      </c>
      <c r="H2299" s="53" t="s">
        <v>99</v>
      </c>
      <c r="I2299" s="56">
        <v>1137.989</v>
      </c>
      <c r="J2299" s="56">
        <v>1838.6794515684676</v>
      </c>
      <c r="K2299" s="56">
        <v>1137.989</v>
      </c>
      <c r="L2299" s="58">
        <v>1342827.02</v>
      </c>
      <c r="M2299" s="59">
        <v>41587</v>
      </c>
      <c r="N2299" s="60">
        <v>2013</v>
      </c>
      <c r="O2299" s="61">
        <v>41587</v>
      </c>
      <c r="P2299" s="60">
        <v>2013</v>
      </c>
      <c r="Q2299" s="61">
        <v>41638</v>
      </c>
      <c r="R2299" s="53" t="s">
        <v>342</v>
      </c>
      <c r="S2299" s="62" t="s">
        <v>1923</v>
      </c>
      <c r="T2299" s="53" t="s">
        <v>389</v>
      </c>
      <c r="U2299" s="60">
        <v>1</v>
      </c>
      <c r="V2299" s="53">
        <v>2</v>
      </c>
      <c r="W2299" s="53" t="s">
        <v>390</v>
      </c>
      <c r="X2299" s="53"/>
      <c r="Y2299" s="63">
        <v>1342.8270199999999</v>
      </c>
      <c r="Z2299" s="58">
        <v>1917.3456612515229</v>
      </c>
      <c r="AA2299" s="53"/>
      <c r="AB2299" s="62" t="s">
        <v>4541</v>
      </c>
      <c r="AC2299" s="65">
        <v>41450</v>
      </c>
      <c r="AD2299" s="66">
        <v>400739.5450073501</v>
      </c>
      <c r="AE2299" s="53"/>
      <c r="AF2299" s="53">
        <v>209.00745916924154</v>
      </c>
      <c r="AG2299" s="58"/>
      <c r="AH2299" s="367">
        <v>0</v>
      </c>
      <c r="AI2299" s="52" t="s">
        <v>4542</v>
      </c>
      <c r="AJ2299" s="52" t="s">
        <v>1869</v>
      </c>
    </row>
    <row r="2300" spans="1:46" s="148" customFormat="1" ht="360">
      <c r="A2300" s="52" t="s">
        <v>1285</v>
      </c>
      <c r="B2300" s="60" t="s">
        <v>6465</v>
      </c>
      <c r="C2300" s="54">
        <v>3000560</v>
      </c>
      <c r="D2300" s="52" t="s">
        <v>465</v>
      </c>
      <c r="E2300" s="53" t="s">
        <v>82</v>
      </c>
      <c r="F2300" s="55">
        <v>41537</v>
      </c>
      <c r="G2300" s="55">
        <v>41567</v>
      </c>
      <c r="H2300" s="53" t="s">
        <v>99</v>
      </c>
      <c r="I2300" s="56">
        <v>247.68</v>
      </c>
      <c r="J2300" s="56">
        <v>387.07467206497927</v>
      </c>
      <c r="K2300" s="56">
        <v>247.68</v>
      </c>
      <c r="L2300" s="58">
        <v>292262.40000000002</v>
      </c>
      <c r="M2300" s="59">
        <v>41587</v>
      </c>
      <c r="N2300" s="60">
        <v>2013</v>
      </c>
      <c r="O2300" s="61">
        <v>41587</v>
      </c>
      <c r="P2300" s="60">
        <v>2013</v>
      </c>
      <c r="Q2300" s="61">
        <v>41638</v>
      </c>
      <c r="R2300" s="53" t="s">
        <v>342</v>
      </c>
      <c r="S2300" s="62" t="s">
        <v>1923</v>
      </c>
      <c r="T2300" s="53" t="s">
        <v>389</v>
      </c>
      <c r="U2300" s="60">
        <v>1</v>
      </c>
      <c r="V2300" s="53">
        <v>2</v>
      </c>
      <c r="W2300" s="53" t="s">
        <v>390</v>
      </c>
      <c r="X2300" s="53"/>
      <c r="Y2300" s="63">
        <v>292.26240000000001</v>
      </c>
      <c r="Z2300" s="58">
        <v>1917.3456612515229</v>
      </c>
      <c r="AA2300" s="53"/>
      <c r="AB2300" s="62" t="s">
        <v>4541</v>
      </c>
      <c r="AC2300" s="65" t="s">
        <v>1795</v>
      </c>
      <c r="AD2300" s="66">
        <v>400739.5450073501</v>
      </c>
      <c r="AE2300" s="53"/>
      <c r="AF2300" s="53">
        <v>209.00745916924154</v>
      </c>
      <c r="AG2300" s="58"/>
      <c r="AH2300" s="367">
        <v>0</v>
      </c>
      <c r="AI2300" s="52" t="s">
        <v>4542</v>
      </c>
      <c r="AJ2300" s="52" t="s">
        <v>1869</v>
      </c>
    </row>
    <row r="2301" spans="1:46" s="148" customFormat="1" ht="360">
      <c r="A2301" s="52" t="s">
        <v>1285</v>
      </c>
      <c r="B2301" s="60" t="s">
        <v>6614</v>
      </c>
      <c r="C2301" s="54">
        <v>3000560</v>
      </c>
      <c r="D2301" s="52" t="s">
        <v>465</v>
      </c>
      <c r="E2301" s="53" t="s">
        <v>82</v>
      </c>
      <c r="F2301" s="55">
        <v>41537</v>
      </c>
      <c r="G2301" s="55">
        <v>41567</v>
      </c>
      <c r="H2301" s="53" t="s">
        <v>99</v>
      </c>
      <c r="I2301" s="56">
        <v>1311.548</v>
      </c>
      <c r="J2301" s="56">
        <v>2050.7260518897415</v>
      </c>
      <c r="K2301" s="56">
        <v>1311.548</v>
      </c>
      <c r="L2301" s="58">
        <v>1547626.64</v>
      </c>
      <c r="M2301" s="59">
        <v>41587</v>
      </c>
      <c r="N2301" s="60">
        <v>2013</v>
      </c>
      <c r="O2301" s="61">
        <v>41587</v>
      </c>
      <c r="P2301" s="60">
        <v>2013</v>
      </c>
      <c r="Q2301" s="61">
        <v>41638</v>
      </c>
      <c r="R2301" s="53" t="s">
        <v>342</v>
      </c>
      <c r="S2301" s="62" t="s">
        <v>1923</v>
      </c>
      <c r="T2301" s="53" t="s">
        <v>389</v>
      </c>
      <c r="U2301" s="60">
        <v>1</v>
      </c>
      <c r="V2301" s="53">
        <v>2</v>
      </c>
      <c r="W2301" s="53" t="s">
        <v>390</v>
      </c>
      <c r="X2301" s="53"/>
      <c r="Y2301" s="63">
        <v>53404.638239999993</v>
      </c>
      <c r="Z2301" s="58">
        <v>1917.3456612515229</v>
      </c>
      <c r="AA2301" s="53"/>
      <c r="AB2301" s="62" t="s">
        <v>4541</v>
      </c>
      <c r="AC2301" s="65" t="s">
        <v>1795</v>
      </c>
      <c r="AD2301" s="66">
        <v>400739.5450073501</v>
      </c>
      <c r="AE2301" s="53"/>
      <c r="AF2301" s="53">
        <v>209.00745916924154</v>
      </c>
      <c r="AG2301" s="58"/>
      <c r="AH2301" s="367">
        <v>0</v>
      </c>
      <c r="AI2301" s="52" t="s">
        <v>4542</v>
      </c>
      <c r="AJ2301" s="52" t="s">
        <v>1869</v>
      </c>
    </row>
    <row r="2302" spans="1:46" s="148" customFormat="1" ht="360">
      <c r="A2302" s="52" t="s">
        <v>1285</v>
      </c>
      <c r="B2302" s="60" t="s">
        <v>6615</v>
      </c>
      <c r="C2302" s="54">
        <v>3000560</v>
      </c>
      <c r="D2302" s="52" t="s">
        <v>465</v>
      </c>
      <c r="E2302" s="53" t="s">
        <v>82</v>
      </c>
      <c r="F2302" s="55">
        <v>41537</v>
      </c>
      <c r="G2302" s="55">
        <v>41567</v>
      </c>
      <c r="H2302" s="53" t="s">
        <v>99</v>
      </c>
      <c r="I2302" s="56">
        <v>678.58600000000001</v>
      </c>
      <c r="J2302" s="56">
        <v>1067.0555598682179</v>
      </c>
      <c r="K2302" s="56">
        <v>678.58600000000001</v>
      </c>
      <c r="L2302" s="58">
        <v>800731.47999999986</v>
      </c>
      <c r="M2302" s="59">
        <v>41587</v>
      </c>
      <c r="N2302" s="60">
        <v>2013</v>
      </c>
      <c r="O2302" s="61">
        <v>41587</v>
      </c>
      <c r="P2302" s="60">
        <v>2013</v>
      </c>
      <c r="Q2302" s="61">
        <v>41638</v>
      </c>
      <c r="R2302" s="53" t="s">
        <v>342</v>
      </c>
      <c r="S2302" s="62" t="s">
        <v>1923</v>
      </c>
      <c r="T2302" s="53" t="s">
        <v>389</v>
      </c>
      <c r="U2302" s="60">
        <v>1</v>
      </c>
      <c r="V2302" s="53">
        <v>2</v>
      </c>
      <c r="W2302" s="53" t="s">
        <v>390</v>
      </c>
      <c r="X2302" s="53"/>
      <c r="Y2302" s="63">
        <v>53404.638239999993</v>
      </c>
      <c r="Z2302" s="58">
        <v>1917.3456612515229</v>
      </c>
      <c r="AA2302" s="53"/>
      <c r="AB2302" s="62" t="s">
        <v>4541</v>
      </c>
      <c r="AC2302" s="65" t="s">
        <v>1795</v>
      </c>
      <c r="AD2302" s="66">
        <v>400739.5450073501</v>
      </c>
      <c r="AE2302" s="53"/>
      <c r="AF2302" s="53">
        <v>209.00745916924154</v>
      </c>
      <c r="AG2302" s="58"/>
      <c r="AH2302" s="367">
        <v>0</v>
      </c>
      <c r="AI2302" s="52" t="s">
        <v>4542</v>
      </c>
      <c r="AJ2302" s="52" t="s">
        <v>1869</v>
      </c>
    </row>
    <row r="2303" spans="1:46" s="148" customFormat="1" ht="360">
      <c r="A2303" s="52" t="s">
        <v>1285</v>
      </c>
      <c r="B2303" s="60" t="s">
        <v>6616</v>
      </c>
      <c r="C2303" s="54">
        <v>3000560</v>
      </c>
      <c r="D2303" s="52" t="s">
        <v>465</v>
      </c>
      <c r="E2303" s="53" t="s">
        <v>82</v>
      </c>
      <c r="F2303" s="55">
        <v>41537</v>
      </c>
      <c r="G2303" s="55">
        <v>41567</v>
      </c>
      <c r="H2303" s="53" t="s">
        <v>99</v>
      </c>
      <c r="I2303" s="56">
        <v>199.58199999999999</v>
      </c>
      <c r="J2303" s="56">
        <v>200.50377060568323</v>
      </c>
      <c r="K2303" s="56">
        <v>199.58199999999999</v>
      </c>
      <c r="L2303" s="58">
        <v>235506.75999999998</v>
      </c>
      <c r="M2303" s="59">
        <v>41587</v>
      </c>
      <c r="N2303" s="60">
        <v>2013</v>
      </c>
      <c r="O2303" s="61">
        <v>41587</v>
      </c>
      <c r="P2303" s="60">
        <v>2013</v>
      </c>
      <c r="Q2303" s="61">
        <v>41638</v>
      </c>
      <c r="R2303" s="53" t="s">
        <v>342</v>
      </c>
      <c r="S2303" s="62" t="s">
        <v>1923</v>
      </c>
      <c r="T2303" s="53" t="s">
        <v>389</v>
      </c>
      <c r="U2303" s="60">
        <v>1</v>
      </c>
      <c r="V2303" s="53">
        <v>2</v>
      </c>
      <c r="W2303" s="53" t="s">
        <v>390</v>
      </c>
      <c r="X2303" s="53"/>
      <c r="Y2303" s="63">
        <v>53404.638239999993</v>
      </c>
      <c r="Z2303" s="58">
        <v>1917.3456612515229</v>
      </c>
      <c r="AA2303" s="53"/>
      <c r="AB2303" s="62" t="s">
        <v>4541</v>
      </c>
      <c r="AC2303" s="65" t="s">
        <v>1795</v>
      </c>
      <c r="AD2303" s="66">
        <v>400739.5450073501</v>
      </c>
      <c r="AE2303" s="53"/>
      <c r="AF2303" s="53">
        <v>209.00745916924154</v>
      </c>
      <c r="AG2303" s="58"/>
      <c r="AH2303" s="367">
        <v>0</v>
      </c>
      <c r="AI2303" s="52" t="s">
        <v>4542</v>
      </c>
      <c r="AJ2303" s="52" t="s">
        <v>1869</v>
      </c>
    </row>
    <row r="2304" spans="1:46" s="148" customFormat="1" ht="360">
      <c r="A2304" s="52" t="s">
        <v>1285</v>
      </c>
      <c r="B2304" s="60" t="s">
        <v>6617</v>
      </c>
      <c r="C2304" s="54">
        <v>3000560</v>
      </c>
      <c r="D2304" s="52" t="s">
        <v>465</v>
      </c>
      <c r="E2304" s="53" t="s">
        <v>82</v>
      </c>
      <c r="F2304" s="55">
        <v>41537</v>
      </c>
      <c r="G2304" s="55">
        <v>41567</v>
      </c>
      <c r="H2304" s="53" t="s">
        <v>99</v>
      </c>
      <c r="I2304" s="56">
        <v>464.97399999999999</v>
      </c>
      <c r="J2304" s="56">
        <v>742.14448183710738</v>
      </c>
      <c r="K2304" s="56">
        <v>464.97399999999999</v>
      </c>
      <c r="L2304" s="58">
        <v>548669.31999999995</v>
      </c>
      <c r="M2304" s="59">
        <v>41587</v>
      </c>
      <c r="N2304" s="60">
        <v>2013</v>
      </c>
      <c r="O2304" s="61">
        <v>41587</v>
      </c>
      <c r="P2304" s="60">
        <v>2013</v>
      </c>
      <c r="Q2304" s="61">
        <v>41638</v>
      </c>
      <c r="R2304" s="53" t="s">
        <v>342</v>
      </c>
      <c r="S2304" s="62" t="s">
        <v>1923</v>
      </c>
      <c r="T2304" s="53" t="s">
        <v>389</v>
      </c>
      <c r="U2304" s="60">
        <v>1</v>
      </c>
      <c r="V2304" s="53">
        <v>2</v>
      </c>
      <c r="W2304" s="53" t="s">
        <v>390</v>
      </c>
      <c r="X2304" s="53"/>
      <c r="Y2304" s="63">
        <v>53404.638239999993</v>
      </c>
      <c r="Z2304" s="58">
        <v>1917.3456612515229</v>
      </c>
      <c r="AA2304" s="53"/>
      <c r="AB2304" s="62" t="s">
        <v>4541</v>
      </c>
      <c r="AC2304" s="65">
        <v>41458</v>
      </c>
      <c r="AD2304" s="66">
        <v>400739.5450073501</v>
      </c>
      <c r="AE2304" s="53"/>
      <c r="AF2304" s="53">
        <v>209.00745916924154</v>
      </c>
      <c r="AG2304" s="58"/>
      <c r="AH2304" s="367">
        <v>0</v>
      </c>
      <c r="AI2304" s="52" t="s">
        <v>4542</v>
      </c>
      <c r="AJ2304" s="52" t="s">
        <v>1869</v>
      </c>
    </row>
    <row r="2305" spans="1:46" s="148" customFormat="1" ht="360">
      <c r="A2305" s="52" t="s">
        <v>1285</v>
      </c>
      <c r="B2305" s="60" t="s">
        <v>6618</v>
      </c>
      <c r="C2305" s="54">
        <v>3000560</v>
      </c>
      <c r="D2305" s="52" t="s">
        <v>465</v>
      </c>
      <c r="E2305" s="53" t="s">
        <v>82</v>
      </c>
      <c r="F2305" s="55">
        <v>41537</v>
      </c>
      <c r="G2305" s="55">
        <v>41567</v>
      </c>
      <c r="H2305" s="53" t="s">
        <v>99</v>
      </c>
      <c r="I2305" s="56">
        <v>1737.43</v>
      </c>
      <c r="J2305" s="56">
        <v>2730.7148387845828</v>
      </c>
      <c r="K2305" s="56">
        <v>1737.43</v>
      </c>
      <c r="L2305" s="58">
        <v>2050167.4</v>
      </c>
      <c r="M2305" s="59">
        <v>41587</v>
      </c>
      <c r="N2305" s="60">
        <v>2013</v>
      </c>
      <c r="O2305" s="61">
        <v>41587</v>
      </c>
      <c r="P2305" s="60">
        <v>2013</v>
      </c>
      <c r="Q2305" s="61">
        <v>41638</v>
      </c>
      <c r="R2305" s="53" t="s">
        <v>342</v>
      </c>
      <c r="S2305" s="62" t="s">
        <v>1923</v>
      </c>
      <c r="T2305" s="53" t="s">
        <v>389</v>
      </c>
      <c r="U2305" s="60">
        <v>1</v>
      </c>
      <c r="V2305" s="53">
        <v>2</v>
      </c>
      <c r="W2305" s="53" t="s">
        <v>390</v>
      </c>
      <c r="X2305" s="53"/>
      <c r="Y2305" s="63">
        <v>53404.638239999993</v>
      </c>
      <c r="Z2305" s="58">
        <v>1917.3456612515229</v>
      </c>
      <c r="AA2305" s="53"/>
      <c r="AB2305" s="62" t="s">
        <v>4541</v>
      </c>
      <c r="AC2305" s="65" t="s">
        <v>1795</v>
      </c>
      <c r="AD2305" s="66">
        <v>400739.5450073501</v>
      </c>
      <c r="AE2305" s="53"/>
      <c r="AF2305" s="53">
        <v>209.00745916924154</v>
      </c>
      <c r="AG2305" s="58"/>
      <c r="AH2305" s="367">
        <v>0</v>
      </c>
      <c r="AI2305" s="52" t="s">
        <v>4542</v>
      </c>
      <c r="AJ2305" s="52" t="s">
        <v>1869</v>
      </c>
    </row>
    <row r="2306" spans="1:46" s="148" customFormat="1" ht="360">
      <c r="A2306" s="52" t="s">
        <v>1285</v>
      </c>
      <c r="B2306" s="60" t="s">
        <v>6619</v>
      </c>
      <c r="C2306" s="54">
        <v>3000560</v>
      </c>
      <c r="D2306" s="52" t="s">
        <v>465</v>
      </c>
      <c r="E2306" s="53" t="s">
        <v>82</v>
      </c>
      <c r="F2306" s="55">
        <v>41537</v>
      </c>
      <c r="G2306" s="55">
        <v>41567</v>
      </c>
      <c r="H2306" s="53" t="s">
        <v>99</v>
      </c>
      <c r="I2306" s="56">
        <v>607.12</v>
      </c>
      <c r="J2306" s="56">
        <v>927.00579418513939</v>
      </c>
      <c r="K2306" s="56">
        <v>607.12</v>
      </c>
      <c r="L2306" s="58">
        <v>716401.59999999986</v>
      </c>
      <c r="M2306" s="59">
        <v>41587</v>
      </c>
      <c r="N2306" s="60">
        <v>2013</v>
      </c>
      <c r="O2306" s="61">
        <v>41587</v>
      </c>
      <c r="P2306" s="60">
        <v>2013</v>
      </c>
      <c r="Q2306" s="61">
        <v>41638</v>
      </c>
      <c r="R2306" s="53" t="s">
        <v>342</v>
      </c>
      <c r="S2306" s="62" t="s">
        <v>1923</v>
      </c>
      <c r="T2306" s="53" t="s">
        <v>389</v>
      </c>
      <c r="U2306" s="60">
        <v>1</v>
      </c>
      <c r="V2306" s="53">
        <v>2</v>
      </c>
      <c r="W2306" s="53" t="s">
        <v>390</v>
      </c>
      <c r="X2306" s="53"/>
      <c r="Y2306" s="63">
        <v>53404.638239999993</v>
      </c>
      <c r="Z2306" s="58">
        <v>1917.3456612515229</v>
      </c>
      <c r="AA2306" s="53"/>
      <c r="AB2306" s="62" t="s">
        <v>4541</v>
      </c>
      <c r="AC2306" s="65" t="s">
        <v>1795</v>
      </c>
      <c r="AD2306" s="66">
        <v>400739.5450073501</v>
      </c>
      <c r="AE2306" s="53"/>
      <c r="AF2306" s="53">
        <v>209.00745916924154</v>
      </c>
      <c r="AG2306" s="58"/>
      <c r="AH2306" s="367">
        <v>0</v>
      </c>
      <c r="AI2306" s="52" t="s">
        <v>4542</v>
      </c>
      <c r="AJ2306" s="52" t="s">
        <v>1869</v>
      </c>
    </row>
    <row r="2307" spans="1:46" s="148" customFormat="1" ht="360">
      <c r="A2307" s="52" t="s">
        <v>1285</v>
      </c>
      <c r="B2307" s="60" t="s">
        <v>6620</v>
      </c>
      <c r="C2307" s="54">
        <v>3000560</v>
      </c>
      <c r="D2307" s="52" t="s">
        <v>465</v>
      </c>
      <c r="E2307" s="53" t="s">
        <v>82</v>
      </c>
      <c r="F2307" s="55">
        <v>41537</v>
      </c>
      <c r="G2307" s="55">
        <v>41567</v>
      </c>
      <c r="H2307" s="53" t="s">
        <v>99</v>
      </c>
      <c r="I2307" s="56">
        <v>1930.586</v>
      </c>
      <c r="J2307" s="56">
        <v>3043.9307474763268</v>
      </c>
      <c r="K2307" s="56">
        <v>1930.586</v>
      </c>
      <c r="L2307" s="58">
        <v>2278091.48</v>
      </c>
      <c r="M2307" s="59">
        <v>41587</v>
      </c>
      <c r="N2307" s="60">
        <v>2013</v>
      </c>
      <c r="O2307" s="61">
        <v>41587</v>
      </c>
      <c r="P2307" s="60">
        <v>2013</v>
      </c>
      <c r="Q2307" s="61">
        <v>41638</v>
      </c>
      <c r="R2307" s="53" t="s">
        <v>342</v>
      </c>
      <c r="S2307" s="62" t="s">
        <v>1923</v>
      </c>
      <c r="T2307" s="53" t="s">
        <v>389</v>
      </c>
      <c r="U2307" s="60">
        <v>1</v>
      </c>
      <c r="V2307" s="53">
        <v>2</v>
      </c>
      <c r="W2307" s="53" t="s">
        <v>390</v>
      </c>
      <c r="X2307" s="53"/>
      <c r="Y2307" s="63">
        <v>53404.638239999993</v>
      </c>
      <c r="Z2307" s="58">
        <v>1917.3456612515229</v>
      </c>
      <c r="AA2307" s="53"/>
      <c r="AB2307" s="62" t="s">
        <v>4541</v>
      </c>
      <c r="AC2307" s="65" t="s">
        <v>1795</v>
      </c>
      <c r="AD2307" s="66">
        <v>400739.5450073501</v>
      </c>
      <c r="AE2307" s="53"/>
      <c r="AF2307" s="53">
        <v>209.00745916924154</v>
      </c>
      <c r="AG2307" s="58"/>
      <c r="AH2307" s="367">
        <v>0</v>
      </c>
      <c r="AI2307" s="52" t="s">
        <v>4542</v>
      </c>
      <c r="AJ2307" s="52" t="s">
        <v>1869</v>
      </c>
    </row>
    <row r="2308" spans="1:46" s="148" customFormat="1" ht="360">
      <c r="A2308" s="52" t="s">
        <v>1285</v>
      </c>
      <c r="B2308" s="60" t="s">
        <v>6621</v>
      </c>
      <c r="C2308" s="54">
        <v>3000560</v>
      </c>
      <c r="D2308" s="52" t="s">
        <v>465</v>
      </c>
      <c r="E2308" s="53" t="s">
        <v>82</v>
      </c>
      <c r="F2308" s="55">
        <v>41537</v>
      </c>
      <c r="G2308" s="55">
        <v>41567</v>
      </c>
      <c r="H2308" s="53" t="s">
        <v>99</v>
      </c>
      <c r="I2308" s="56">
        <v>221.68700000000001</v>
      </c>
      <c r="J2308" s="56">
        <v>222.71150242725125</v>
      </c>
      <c r="K2308" s="56">
        <v>221.68700000000001</v>
      </c>
      <c r="L2308" s="58">
        <v>261590.66</v>
      </c>
      <c r="M2308" s="59">
        <v>41587</v>
      </c>
      <c r="N2308" s="60">
        <v>2013</v>
      </c>
      <c r="O2308" s="61">
        <v>41587</v>
      </c>
      <c r="P2308" s="60">
        <v>2013</v>
      </c>
      <c r="Q2308" s="61">
        <v>41638</v>
      </c>
      <c r="R2308" s="53" t="s">
        <v>342</v>
      </c>
      <c r="S2308" s="62" t="s">
        <v>1923</v>
      </c>
      <c r="T2308" s="53" t="s">
        <v>389</v>
      </c>
      <c r="U2308" s="60">
        <v>1</v>
      </c>
      <c r="V2308" s="53">
        <v>2</v>
      </c>
      <c r="W2308" s="53" t="s">
        <v>390</v>
      </c>
      <c r="X2308" s="53"/>
      <c r="Y2308" s="63">
        <v>53404.638239999993</v>
      </c>
      <c r="Z2308" s="58">
        <v>1917.3456612515229</v>
      </c>
      <c r="AA2308" s="53"/>
      <c r="AB2308" s="62" t="s">
        <v>4541</v>
      </c>
      <c r="AC2308" s="65" t="s">
        <v>1795</v>
      </c>
      <c r="AD2308" s="66">
        <v>400739.5450073501</v>
      </c>
      <c r="AE2308" s="53"/>
      <c r="AF2308" s="53">
        <v>209.00745916924154</v>
      </c>
      <c r="AG2308" s="58"/>
      <c r="AH2308" s="367">
        <v>0</v>
      </c>
      <c r="AI2308" s="52" t="s">
        <v>4542</v>
      </c>
      <c r="AJ2308" s="52" t="s">
        <v>1869</v>
      </c>
    </row>
    <row r="2309" spans="1:46" s="148" customFormat="1" ht="360">
      <c r="A2309" s="52" t="s">
        <v>1285</v>
      </c>
      <c r="B2309" s="60" t="s">
        <v>6622</v>
      </c>
      <c r="C2309" s="54">
        <v>3000560</v>
      </c>
      <c r="D2309" s="52" t="s">
        <v>465</v>
      </c>
      <c r="E2309" s="53" t="s">
        <v>82</v>
      </c>
      <c r="F2309" s="55">
        <v>41537</v>
      </c>
      <c r="G2309" s="55">
        <v>41567</v>
      </c>
      <c r="H2309" s="53" t="s">
        <v>99</v>
      </c>
      <c r="I2309" s="56">
        <v>5724</v>
      </c>
      <c r="J2309" s="56">
        <v>8945.5632587919372</v>
      </c>
      <c r="K2309" s="56">
        <v>5724</v>
      </c>
      <c r="L2309" s="58">
        <v>6754320</v>
      </c>
      <c r="M2309" s="59">
        <v>41587</v>
      </c>
      <c r="N2309" s="60">
        <v>2013</v>
      </c>
      <c r="O2309" s="61">
        <v>41587</v>
      </c>
      <c r="P2309" s="60">
        <v>2013</v>
      </c>
      <c r="Q2309" s="61">
        <v>41638</v>
      </c>
      <c r="R2309" s="53" t="s">
        <v>342</v>
      </c>
      <c r="S2309" s="62" t="s">
        <v>1923</v>
      </c>
      <c r="T2309" s="53" t="s">
        <v>389</v>
      </c>
      <c r="U2309" s="60">
        <v>1</v>
      </c>
      <c r="V2309" s="53">
        <v>2</v>
      </c>
      <c r="W2309" s="53" t="s">
        <v>390</v>
      </c>
      <c r="X2309" s="53"/>
      <c r="Y2309" s="63">
        <v>53404.638239999993</v>
      </c>
      <c r="Z2309" s="58">
        <v>1917.3456612515229</v>
      </c>
      <c r="AA2309" s="53"/>
      <c r="AB2309" s="62" t="s">
        <v>4541</v>
      </c>
      <c r="AC2309" s="65" t="s">
        <v>1795</v>
      </c>
      <c r="AD2309" s="66">
        <v>400739.5450073501</v>
      </c>
      <c r="AE2309" s="53"/>
      <c r="AF2309" s="53">
        <v>209.00745916924154</v>
      </c>
      <c r="AG2309" s="58"/>
      <c r="AH2309" s="367">
        <v>0</v>
      </c>
      <c r="AI2309" s="52" t="s">
        <v>4542</v>
      </c>
      <c r="AJ2309" s="52" t="s">
        <v>1869</v>
      </c>
    </row>
    <row r="2310" spans="1:46" s="148" customFormat="1" ht="360">
      <c r="A2310" s="52" t="s">
        <v>1285</v>
      </c>
      <c r="B2310" s="60" t="s">
        <v>6623</v>
      </c>
      <c r="C2310" s="54">
        <v>3000560</v>
      </c>
      <c r="D2310" s="52" t="s">
        <v>465</v>
      </c>
      <c r="E2310" s="53" t="s">
        <v>82</v>
      </c>
      <c r="F2310" s="55">
        <v>41537</v>
      </c>
      <c r="G2310" s="55">
        <v>41567</v>
      </c>
      <c r="H2310" s="53" t="s">
        <v>99</v>
      </c>
      <c r="I2310" s="56">
        <v>7296.75</v>
      </c>
      <c r="J2310" s="56">
        <v>9972.3537634336735</v>
      </c>
      <c r="K2310" s="56">
        <v>7296.75</v>
      </c>
      <c r="L2310" s="58">
        <v>8610164.9999999981</v>
      </c>
      <c r="M2310" s="59">
        <v>41587</v>
      </c>
      <c r="N2310" s="60">
        <v>2013</v>
      </c>
      <c r="O2310" s="61">
        <v>41587</v>
      </c>
      <c r="P2310" s="60">
        <v>2013</v>
      </c>
      <c r="Q2310" s="61">
        <v>41638</v>
      </c>
      <c r="R2310" s="53" t="s">
        <v>342</v>
      </c>
      <c r="S2310" s="62" t="s">
        <v>1923</v>
      </c>
      <c r="T2310" s="53" t="s">
        <v>389</v>
      </c>
      <c r="U2310" s="60">
        <v>1</v>
      </c>
      <c r="V2310" s="53">
        <v>2</v>
      </c>
      <c r="W2310" s="53" t="s">
        <v>390</v>
      </c>
      <c r="X2310" s="53"/>
      <c r="Y2310" s="63">
        <v>53404.638239999993</v>
      </c>
      <c r="Z2310" s="58">
        <v>1917.3456612515229</v>
      </c>
      <c r="AA2310" s="53"/>
      <c r="AB2310" s="62" t="s">
        <v>4541</v>
      </c>
      <c r="AC2310" s="65" t="s">
        <v>1795</v>
      </c>
      <c r="AD2310" s="66">
        <v>400739.5450073501</v>
      </c>
      <c r="AE2310" s="53"/>
      <c r="AF2310" s="53">
        <v>209.00745916924154</v>
      </c>
      <c r="AG2310" s="58"/>
      <c r="AH2310" s="367">
        <v>0</v>
      </c>
      <c r="AI2310" s="52" t="s">
        <v>4542</v>
      </c>
      <c r="AJ2310" s="52" t="s">
        <v>1869</v>
      </c>
    </row>
    <row r="2311" spans="1:46" s="148" customFormat="1" ht="360">
      <c r="A2311" s="52" t="s">
        <v>1285</v>
      </c>
      <c r="B2311" s="60" t="s">
        <v>6624</v>
      </c>
      <c r="C2311" s="54">
        <v>3000560</v>
      </c>
      <c r="D2311" s="52" t="s">
        <v>465</v>
      </c>
      <c r="E2311" s="53" t="s">
        <v>82</v>
      </c>
      <c r="F2311" s="55">
        <v>41537</v>
      </c>
      <c r="G2311" s="55">
        <v>41567</v>
      </c>
      <c r="H2311" s="53" t="s">
        <v>99</v>
      </c>
      <c r="I2311" s="56">
        <v>141.523</v>
      </c>
      <c r="J2311" s="56">
        <v>221.17456488960005</v>
      </c>
      <c r="K2311" s="56">
        <v>141.523</v>
      </c>
      <c r="L2311" s="58">
        <v>166997.13999999998</v>
      </c>
      <c r="M2311" s="59">
        <v>41587</v>
      </c>
      <c r="N2311" s="60">
        <v>2013</v>
      </c>
      <c r="O2311" s="61">
        <v>41587</v>
      </c>
      <c r="P2311" s="60">
        <v>2013</v>
      </c>
      <c r="Q2311" s="61">
        <v>41638</v>
      </c>
      <c r="R2311" s="53" t="s">
        <v>342</v>
      </c>
      <c r="S2311" s="62" t="s">
        <v>1923</v>
      </c>
      <c r="T2311" s="53" t="s">
        <v>389</v>
      </c>
      <c r="U2311" s="60">
        <v>1</v>
      </c>
      <c r="V2311" s="53">
        <v>2</v>
      </c>
      <c r="W2311" s="53" t="s">
        <v>390</v>
      </c>
      <c r="X2311" s="53"/>
      <c r="Y2311" s="63">
        <v>53404.638239999993</v>
      </c>
      <c r="Z2311" s="58">
        <v>1917.3456612515229</v>
      </c>
      <c r="AA2311" s="53"/>
      <c r="AB2311" s="62" t="s">
        <v>4541</v>
      </c>
      <c r="AC2311" s="65" t="s">
        <v>1795</v>
      </c>
      <c r="AD2311" s="66">
        <v>400739.5450073501</v>
      </c>
      <c r="AE2311" s="53"/>
      <c r="AF2311" s="53">
        <v>209.00745916924154</v>
      </c>
      <c r="AG2311" s="58"/>
      <c r="AH2311" s="367">
        <v>0</v>
      </c>
      <c r="AI2311" s="52" t="s">
        <v>4542</v>
      </c>
      <c r="AJ2311" s="52" t="s">
        <v>1869</v>
      </c>
    </row>
    <row r="2312" spans="1:46" s="148" customFormat="1" ht="360">
      <c r="A2312" s="52" t="s">
        <v>1285</v>
      </c>
      <c r="B2312" s="60" t="s">
        <v>6625</v>
      </c>
      <c r="C2312" s="54">
        <v>3000560</v>
      </c>
      <c r="D2312" s="52" t="s">
        <v>465</v>
      </c>
      <c r="E2312" s="53" t="s">
        <v>82</v>
      </c>
      <c r="F2312" s="55">
        <v>41537</v>
      </c>
      <c r="G2312" s="55">
        <v>41567</v>
      </c>
      <c r="H2312" s="53" t="s">
        <v>99</v>
      </c>
      <c r="I2312" s="56">
        <v>565.21600000000001</v>
      </c>
      <c r="J2312" s="56">
        <v>567.82619989603211</v>
      </c>
      <c r="K2312" s="56">
        <v>565.21600000000001</v>
      </c>
      <c r="L2312" s="58">
        <v>666954.88</v>
      </c>
      <c r="M2312" s="59">
        <v>41587</v>
      </c>
      <c r="N2312" s="60">
        <v>2013</v>
      </c>
      <c r="O2312" s="61">
        <v>41587</v>
      </c>
      <c r="P2312" s="60">
        <v>2013</v>
      </c>
      <c r="Q2312" s="61">
        <v>41638</v>
      </c>
      <c r="R2312" s="53" t="s">
        <v>342</v>
      </c>
      <c r="S2312" s="62" t="s">
        <v>1923</v>
      </c>
      <c r="T2312" s="53" t="s">
        <v>389</v>
      </c>
      <c r="U2312" s="60">
        <v>1</v>
      </c>
      <c r="V2312" s="53">
        <v>2</v>
      </c>
      <c r="W2312" s="53" t="s">
        <v>390</v>
      </c>
      <c r="X2312" s="53"/>
      <c r="Y2312" s="63">
        <v>53404.638239999993</v>
      </c>
      <c r="Z2312" s="58">
        <v>1917.3456612515229</v>
      </c>
      <c r="AA2312" s="53"/>
      <c r="AB2312" s="62" t="s">
        <v>4541</v>
      </c>
      <c r="AC2312" s="65" t="s">
        <v>1795</v>
      </c>
      <c r="AD2312" s="66">
        <v>400739.5450073501</v>
      </c>
      <c r="AE2312" s="53"/>
      <c r="AF2312" s="53">
        <v>209.00745916924154</v>
      </c>
      <c r="AG2312" s="58"/>
      <c r="AH2312" s="367">
        <v>0</v>
      </c>
      <c r="AI2312" s="52" t="s">
        <v>4542</v>
      </c>
      <c r="AJ2312" s="52" t="s">
        <v>1869</v>
      </c>
    </row>
    <row r="2313" spans="1:46" s="148" customFormat="1" ht="360">
      <c r="A2313" s="52" t="s">
        <v>1285</v>
      </c>
      <c r="B2313" s="60" t="s">
        <v>6711</v>
      </c>
      <c r="C2313" s="54">
        <v>3000560</v>
      </c>
      <c r="D2313" s="52" t="s">
        <v>465</v>
      </c>
      <c r="E2313" s="53" t="s">
        <v>82</v>
      </c>
      <c r="F2313" s="55">
        <v>41537</v>
      </c>
      <c r="G2313" s="55">
        <v>41567</v>
      </c>
      <c r="H2313" s="53" t="s">
        <v>99</v>
      </c>
      <c r="I2313" s="56">
        <v>581.97</v>
      </c>
      <c r="J2313" s="56">
        <v>825.77103619852812</v>
      </c>
      <c r="K2313" s="56">
        <v>581.97</v>
      </c>
      <c r="L2313" s="58">
        <v>686724.6</v>
      </c>
      <c r="M2313" s="59">
        <v>41587</v>
      </c>
      <c r="N2313" s="60">
        <v>2013</v>
      </c>
      <c r="O2313" s="61">
        <v>41587</v>
      </c>
      <c r="P2313" s="60">
        <v>2013</v>
      </c>
      <c r="Q2313" s="61">
        <v>41638</v>
      </c>
      <c r="R2313" s="53" t="s">
        <v>342</v>
      </c>
      <c r="S2313" s="62" t="s">
        <v>1923</v>
      </c>
      <c r="T2313" s="53" t="s">
        <v>389</v>
      </c>
      <c r="U2313" s="60">
        <v>1</v>
      </c>
      <c r="V2313" s="53">
        <v>2</v>
      </c>
      <c r="W2313" s="53" t="s">
        <v>390</v>
      </c>
      <c r="X2313" s="53"/>
      <c r="Y2313" s="63">
        <v>53404.638239999993</v>
      </c>
      <c r="Z2313" s="58">
        <v>1917.3456612515229</v>
      </c>
      <c r="AA2313" s="53"/>
      <c r="AB2313" s="62" t="s">
        <v>4541</v>
      </c>
      <c r="AC2313" s="65" t="s">
        <v>1795</v>
      </c>
      <c r="AD2313" s="66">
        <v>400739.5450073501</v>
      </c>
      <c r="AE2313" s="53"/>
      <c r="AF2313" s="53">
        <v>209.00745916924154</v>
      </c>
      <c r="AG2313" s="58"/>
      <c r="AH2313" s="367">
        <v>0</v>
      </c>
      <c r="AI2313" s="52" t="s">
        <v>4542</v>
      </c>
      <c r="AJ2313" s="52" t="s">
        <v>1869</v>
      </c>
    </row>
    <row r="2314" spans="1:46" s="148" customFormat="1" ht="360">
      <c r="A2314" s="52" t="s">
        <v>1285</v>
      </c>
      <c r="B2314" s="60" t="s">
        <v>6872</v>
      </c>
      <c r="C2314" s="54">
        <v>3000560</v>
      </c>
      <c r="D2314" s="52" t="s">
        <v>465</v>
      </c>
      <c r="E2314" s="53" t="s">
        <v>82</v>
      </c>
      <c r="F2314" s="55">
        <v>41537</v>
      </c>
      <c r="G2314" s="55">
        <v>41567</v>
      </c>
      <c r="H2314" s="53" t="s">
        <v>99</v>
      </c>
      <c r="I2314" s="56">
        <v>729.68</v>
      </c>
      <c r="J2314" s="56">
        <v>996.87664474041617</v>
      </c>
      <c r="K2314" s="56">
        <v>729.68</v>
      </c>
      <c r="L2314" s="58">
        <v>861022.39999999991</v>
      </c>
      <c r="M2314" s="59">
        <v>41587</v>
      </c>
      <c r="N2314" s="60">
        <v>2013</v>
      </c>
      <c r="O2314" s="61">
        <v>41587</v>
      </c>
      <c r="P2314" s="60">
        <v>2013</v>
      </c>
      <c r="Q2314" s="61">
        <v>41638</v>
      </c>
      <c r="R2314" s="53" t="s">
        <v>342</v>
      </c>
      <c r="S2314" s="62" t="s">
        <v>1923</v>
      </c>
      <c r="T2314" s="53" t="s">
        <v>389</v>
      </c>
      <c r="U2314" s="60">
        <v>1</v>
      </c>
      <c r="V2314" s="53">
        <v>2</v>
      </c>
      <c r="W2314" s="53" t="s">
        <v>390</v>
      </c>
      <c r="X2314" s="53"/>
      <c r="Y2314" s="63">
        <v>861.02239999999995</v>
      </c>
      <c r="Z2314" s="58">
        <v>1917.3456612515229</v>
      </c>
      <c r="AA2314" s="53"/>
      <c r="AB2314" s="62" t="s">
        <v>4541</v>
      </c>
      <c r="AC2314" s="65" t="s">
        <v>1795</v>
      </c>
      <c r="AD2314" s="66">
        <v>400739.5450073501</v>
      </c>
      <c r="AE2314" s="53"/>
      <c r="AF2314" s="53">
        <v>209.00745916924154</v>
      </c>
      <c r="AG2314" s="58"/>
      <c r="AH2314" s="367">
        <v>0</v>
      </c>
      <c r="AI2314" s="52" t="s">
        <v>4542</v>
      </c>
      <c r="AJ2314" s="52" t="s">
        <v>1869</v>
      </c>
    </row>
    <row r="2315" spans="1:46" s="148" customFormat="1" ht="360">
      <c r="A2315" s="52" t="s">
        <v>1285</v>
      </c>
      <c r="B2315" s="60" t="s">
        <v>7027</v>
      </c>
      <c r="C2315" s="54">
        <v>3000560</v>
      </c>
      <c r="D2315" s="52" t="s">
        <v>465</v>
      </c>
      <c r="E2315" s="53" t="s">
        <v>82</v>
      </c>
      <c r="F2315" s="55">
        <v>41537</v>
      </c>
      <c r="G2315" s="55">
        <v>41567</v>
      </c>
      <c r="H2315" s="53" t="s">
        <v>99</v>
      </c>
      <c r="I2315" s="56">
        <v>4.4400000000000004</v>
      </c>
      <c r="J2315" s="56">
        <v>5.4955108725120017</v>
      </c>
      <c r="K2315" s="56">
        <v>4.4400000000000004</v>
      </c>
      <c r="L2315" s="58">
        <v>5239.2000000000007</v>
      </c>
      <c r="M2315" s="59">
        <v>41587</v>
      </c>
      <c r="N2315" s="60">
        <v>2013</v>
      </c>
      <c r="O2315" s="61">
        <v>41587</v>
      </c>
      <c r="P2315" s="60">
        <v>2013</v>
      </c>
      <c r="Q2315" s="61">
        <v>41638</v>
      </c>
      <c r="R2315" s="53" t="s">
        <v>342</v>
      </c>
      <c r="S2315" s="62" t="s">
        <v>1923</v>
      </c>
      <c r="T2315" s="53" t="s">
        <v>389</v>
      </c>
      <c r="U2315" s="60">
        <v>1</v>
      </c>
      <c r="V2315" s="53">
        <v>2</v>
      </c>
      <c r="W2315" s="53" t="s">
        <v>390</v>
      </c>
      <c r="X2315" s="53"/>
      <c r="Y2315" s="63">
        <v>53404.638239999993</v>
      </c>
      <c r="Z2315" s="58">
        <v>1917.3456612515229</v>
      </c>
      <c r="AA2315" s="53"/>
      <c r="AB2315" s="62" t="s">
        <v>4541</v>
      </c>
      <c r="AC2315" s="65" t="s">
        <v>1795</v>
      </c>
      <c r="AD2315" s="66">
        <v>400739.5450073501</v>
      </c>
      <c r="AE2315" s="53"/>
      <c r="AF2315" s="53">
        <v>209.00745916924154</v>
      </c>
      <c r="AG2315" s="58"/>
      <c r="AH2315" s="367">
        <v>0</v>
      </c>
      <c r="AI2315" s="52" t="s">
        <v>4542</v>
      </c>
      <c r="AJ2315" s="52" t="s">
        <v>1869</v>
      </c>
    </row>
    <row r="2316" spans="1:46" s="148" customFormat="1" ht="360">
      <c r="A2316" s="52" t="s">
        <v>1285</v>
      </c>
      <c r="B2316" s="60" t="s">
        <v>7028</v>
      </c>
      <c r="C2316" s="54">
        <v>3000560</v>
      </c>
      <c r="D2316" s="52" t="s">
        <v>465</v>
      </c>
      <c r="E2316" s="53" t="s">
        <v>82</v>
      </c>
      <c r="F2316" s="55">
        <v>41537</v>
      </c>
      <c r="G2316" s="55">
        <v>41567</v>
      </c>
      <c r="H2316" s="53" t="s">
        <v>99</v>
      </c>
      <c r="I2316" s="56">
        <v>710.6</v>
      </c>
      <c r="J2316" s="56">
        <v>713.88153208085771</v>
      </c>
      <c r="K2316" s="56">
        <v>710.6</v>
      </c>
      <c r="L2316" s="58">
        <v>838508</v>
      </c>
      <c r="M2316" s="59">
        <v>41587</v>
      </c>
      <c r="N2316" s="60">
        <v>2013</v>
      </c>
      <c r="O2316" s="61">
        <v>41587</v>
      </c>
      <c r="P2316" s="60">
        <v>2013</v>
      </c>
      <c r="Q2316" s="61">
        <v>41638</v>
      </c>
      <c r="R2316" s="53" t="s">
        <v>342</v>
      </c>
      <c r="S2316" s="62" t="s">
        <v>1923</v>
      </c>
      <c r="T2316" s="53" t="s">
        <v>389</v>
      </c>
      <c r="U2316" s="60">
        <v>1</v>
      </c>
      <c r="V2316" s="53">
        <v>2</v>
      </c>
      <c r="W2316" s="53" t="s">
        <v>390</v>
      </c>
      <c r="X2316" s="53"/>
      <c r="Y2316" s="63">
        <v>53404.638239999993</v>
      </c>
      <c r="Z2316" s="58">
        <v>1917.3456612515229</v>
      </c>
      <c r="AA2316" s="53"/>
      <c r="AB2316" s="62" t="s">
        <v>4541</v>
      </c>
      <c r="AC2316" s="65" t="s">
        <v>1795</v>
      </c>
      <c r="AD2316" s="66">
        <v>400739.5450073501</v>
      </c>
      <c r="AE2316" s="53"/>
      <c r="AF2316" s="53">
        <v>209.00745916924154</v>
      </c>
      <c r="AG2316" s="58"/>
      <c r="AH2316" s="367">
        <v>0</v>
      </c>
      <c r="AI2316" s="52" t="s">
        <v>4542</v>
      </c>
      <c r="AJ2316" s="52" t="s">
        <v>1869</v>
      </c>
    </row>
    <row r="2317" spans="1:46" s="148" customFormat="1" ht="225">
      <c r="A2317" s="52" t="s">
        <v>1285</v>
      </c>
      <c r="B2317" s="60" t="s">
        <v>7088</v>
      </c>
      <c r="C2317" s="54">
        <v>3000560</v>
      </c>
      <c r="D2317" s="52" t="s">
        <v>465</v>
      </c>
      <c r="E2317" s="53" t="s">
        <v>82</v>
      </c>
      <c r="F2317" s="55">
        <v>41537</v>
      </c>
      <c r="G2317" s="55">
        <v>41567</v>
      </c>
      <c r="H2317" s="53" t="s">
        <v>99</v>
      </c>
      <c r="I2317" s="56">
        <v>639.00900000000001</v>
      </c>
      <c r="J2317" s="56">
        <v>1004.4845983959555</v>
      </c>
      <c r="K2317" s="56">
        <v>639.00900000000001</v>
      </c>
      <c r="L2317" s="58">
        <v>754030.62</v>
      </c>
      <c r="M2317" s="59">
        <v>41587</v>
      </c>
      <c r="N2317" s="60">
        <v>2013</v>
      </c>
      <c r="O2317" s="61">
        <v>41587</v>
      </c>
      <c r="P2317" s="60">
        <v>2014</v>
      </c>
      <c r="Q2317" s="61">
        <v>41707</v>
      </c>
      <c r="R2317" s="53" t="s">
        <v>342</v>
      </c>
      <c r="S2317" s="62" t="s">
        <v>7074</v>
      </c>
      <c r="T2317" s="53" t="s">
        <v>389</v>
      </c>
      <c r="U2317" s="60">
        <v>1</v>
      </c>
      <c r="V2317" s="53">
        <v>2</v>
      </c>
      <c r="W2317" s="53" t="s">
        <v>390</v>
      </c>
      <c r="X2317" s="53"/>
      <c r="Y2317" s="63">
        <v>754.03062</v>
      </c>
      <c r="Z2317" s="58">
        <v>2606.1318423270773</v>
      </c>
      <c r="AA2317" s="53"/>
      <c r="AB2317" s="62" t="s">
        <v>4543</v>
      </c>
      <c r="AC2317" s="65" t="s">
        <v>1795</v>
      </c>
      <c r="AD2317" s="66">
        <v>400392.22087028995</v>
      </c>
      <c r="AE2317" s="53"/>
      <c r="AF2317" s="53">
        <v>153.63467586995529</v>
      </c>
      <c r="AG2317" s="58"/>
      <c r="AH2317" s="367">
        <v>0</v>
      </c>
      <c r="AI2317" s="52" t="s">
        <v>4542</v>
      </c>
      <c r="AJ2317" s="52" t="s">
        <v>1869</v>
      </c>
    </row>
    <row r="2318" spans="1:46" s="148" customFormat="1" ht="225">
      <c r="A2318" s="52" t="s">
        <v>1285</v>
      </c>
      <c r="B2318" s="60" t="s">
        <v>7089</v>
      </c>
      <c r="C2318" s="54">
        <v>3000560</v>
      </c>
      <c r="D2318" s="52" t="s">
        <v>465</v>
      </c>
      <c r="E2318" s="53" t="s">
        <v>82</v>
      </c>
      <c r="F2318" s="55">
        <v>41537</v>
      </c>
      <c r="G2318" s="55">
        <v>41567</v>
      </c>
      <c r="H2318" s="53" t="s">
        <v>99</v>
      </c>
      <c r="I2318" s="56">
        <v>294.83999999999997</v>
      </c>
      <c r="J2318" s="56">
        <v>459.32540607613447</v>
      </c>
      <c r="K2318" s="56">
        <v>294.83999999999997</v>
      </c>
      <c r="L2318" s="58">
        <v>347911.19999999995</v>
      </c>
      <c r="M2318" s="59">
        <v>41587</v>
      </c>
      <c r="N2318" s="60">
        <v>2013</v>
      </c>
      <c r="O2318" s="61">
        <v>41587</v>
      </c>
      <c r="P2318" s="60">
        <v>2014</v>
      </c>
      <c r="Q2318" s="61">
        <v>41707</v>
      </c>
      <c r="R2318" s="53" t="s">
        <v>342</v>
      </c>
      <c r="S2318" s="62" t="s">
        <v>7079</v>
      </c>
      <c r="T2318" s="53" t="s">
        <v>389</v>
      </c>
      <c r="U2318" s="60">
        <v>1</v>
      </c>
      <c r="V2318" s="53">
        <v>2</v>
      </c>
      <c r="W2318" s="53" t="s">
        <v>390</v>
      </c>
      <c r="X2318" s="53"/>
      <c r="Y2318" s="63">
        <v>347.91119999999995</v>
      </c>
      <c r="Z2318" s="58">
        <v>2606.1318423270773</v>
      </c>
      <c r="AA2318" s="53"/>
      <c r="AB2318" s="62" t="s">
        <v>4543</v>
      </c>
      <c r="AC2318" s="65" t="s">
        <v>1795</v>
      </c>
      <c r="AD2318" s="66">
        <v>400392.22087028995</v>
      </c>
      <c r="AE2318" s="53"/>
      <c r="AF2318" s="53">
        <v>153.63467586995529</v>
      </c>
      <c r="AG2318" s="58"/>
      <c r="AH2318" s="367">
        <v>0</v>
      </c>
      <c r="AI2318" s="52" t="s">
        <v>4542</v>
      </c>
      <c r="AJ2318" s="52" t="s">
        <v>1869</v>
      </c>
    </row>
    <row r="2319" spans="1:46" s="148" customFormat="1" ht="75">
      <c r="A2319" s="52" t="s">
        <v>1285</v>
      </c>
      <c r="B2319" s="60">
        <v>21194</v>
      </c>
      <c r="C2319" s="54">
        <v>3000560</v>
      </c>
      <c r="D2319" s="52" t="s">
        <v>465</v>
      </c>
      <c r="E2319" s="53" t="s">
        <v>60</v>
      </c>
      <c r="F2319" s="55">
        <v>41440</v>
      </c>
      <c r="G2319" s="55">
        <v>41470</v>
      </c>
      <c r="H2319" s="53" t="s">
        <v>99</v>
      </c>
      <c r="I2319" s="57">
        <v>4460.0770000000002</v>
      </c>
      <c r="J2319" s="56">
        <v>4480.6762072325382</v>
      </c>
      <c r="K2319" s="56">
        <v>4460.0770000000002</v>
      </c>
      <c r="L2319" s="58">
        <v>5262890.8600000003</v>
      </c>
      <c r="M2319" s="59">
        <v>41490</v>
      </c>
      <c r="N2319" s="60">
        <v>2013</v>
      </c>
      <c r="O2319" s="61">
        <v>41490</v>
      </c>
      <c r="P2319" s="60">
        <v>2013</v>
      </c>
      <c r="Q2319" s="61">
        <v>41638</v>
      </c>
      <c r="R2319" s="53" t="s">
        <v>342</v>
      </c>
      <c r="S2319" s="62" t="s">
        <v>4544</v>
      </c>
      <c r="T2319" s="53" t="s">
        <v>389</v>
      </c>
      <c r="U2319" s="60">
        <v>1</v>
      </c>
      <c r="V2319" s="53">
        <v>2</v>
      </c>
      <c r="W2319" s="53" t="s">
        <v>390</v>
      </c>
      <c r="X2319" s="53"/>
      <c r="Y2319" s="63">
        <v>5262.8908600000004</v>
      </c>
      <c r="Z2319" s="58">
        <v>9055.8167847200002</v>
      </c>
      <c r="AA2319" s="53"/>
      <c r="AB2319" s="62" t="s">
        <v>4545</v>
      </c>
      <c r="AC2319" s="65">
        <v>41214</v>
      </c>
      <c r="AD2319" s="66">
        <v>9055.8167847200002</v>
      </c>
      <c r="AE2319" s="53"/>
      <c r="AF2319" s="53"/>
      <c r="AG2319" s="54">
        <v>1</v>
      </c>
      <c r="AH2319" s="367">
        <v>0</v>
      </c>
      <c r="AI2319" s="52" t="s">
        <v>1792</v>
      </c>
      <c r="AJ2319" s="52" t="s">
        <v>689</v>
      </c>
    </row>
    <row r="2320" spans="1:46" s="148" customFormat="1" ht="45">
      <c r="A2320" s="53" t="s">
        <v>1285</v>
      </c>
      <c r="B2320" s="60">
        <v>21195</v>
      </c>
      <c r="C2320" s="54">
        <v>3000560</v>
      </c>
      <c r="D2320" s="52" t="s">
        <v>465</v>
      </c>
      <c r="E2320" s="53" t="s">
        <v>60</v>
      </c>
      <c r="F2320" s="55">
        <v>41501</v>
      </c>
      <c r="G2320" s="55">
        <v>41532</v>
      </c>
      <c r="H2320" s="53" t="s">
        <v>99</v>
      </c>
      <c r="I2320" s="57">
        <v>3995.59</v>
      </c>
      <c r="J2320" s="56">
        <v>4014.0362423318411</v>
      </c>
      <c r="K2320" s="56">
        <v>3995.59</v>
      </c>
      <c r="L2320" s="58">
        <v>4714796.2</v>
      </c>
      <c r="M2320" s="59">
        <v>41552</v>
      </c>
      <c r="N2320" s="60">
        <v>2013</v>
      </c>
      <c r="O2320" s="61">
        <v>41552</v>
      </c>
      <c r="P2320" s="60">
        <v>2013</v>
      </c>
      <c r="Q2320" s="61">
        <v>41638</v>
      </c>
      <c r="R2320" s="53" t="s">
        <v>342</v>
      </c>
      <c r="S2320" s="53" t="s">
        <v>1923</v>
      </c>
      <c r="T2320" s="53" t="s">
        <v>389</v>
      </c>
      <c r="U2320" s="53" t="s">
        <v>9</v>
      </c>
      <c r="V2320" s="53">
        <v>2</v>
      </c>
      <c r="W2320" s="53" t="s">
        <v>390</v>
      </c>
      <c r="X2320" s="53" t="s">
        <v>4546</v>
      </c>
      <c r="Y2320" s="367">
        <v>4714.7961999999998</v>
      </c>
      <c r="Z2320" s="367">
        <v>5524.0520000000006</v>
      </c>
      <c r="AA2320" s="70"/>
      <c r="AB2320" s="53" t="s">
        <v>4547</v>
      </c>
      <c r="AC2320" s="71">
        <v>40878</v>
      </c>
      <c r="AD2320" s="57">
        <v>5524.0520000000006</v>
      </c>
      <c r="AE2320" s="53"/>
      <c r="AF2320" s="53"/>
      <c r="AG2320" s="53" t="s">
        <v>9</v>
      </c>
      <c r="AH2320" s="367">
        <v>0</v>
      </c>
      <c r="AI2320" s="53" t="s">
        <v>1792</v>
      </c>
      <c r="AJ2320" s="53" t="s">
        <v>1869</v>
      </c>
      <c r="AL2320" s="150"/>
      <c r="AM2320" s="150"/>
      <c r="AN2320" s="150"/>
      <c r="AO2320" s="150"/>
      <c r="AP2320" s="150"/>
      <c r="AQ2320" s="150"/>
      <c r="AR2320" s="150"/>
      <c r="AS2320" s="150"/>
      <c r="AT2320" s="150"/>
    </row>
    <row r="2321" spans="1:46" s="148" customFormat="1" ht="45">
      <c r="A2321" s="53" t="s">
        <v>1344</v>
      </c>
      <c r="B2321" s="60">
        <v>21196</v>
      </c>
      <c r="C2321" s="54">
        <v>3000560</v>
      </c>
      <c r="D2321" s="52" t="s">
        <v>465</v>
      </c>
      <c r="E2321" s="53" t="s">
        <v>83</v>
      </c>
      <c r="F2321" s="55">
        <v>41394</v>
      </c>
      <c r="G2321" s="55">
        <v>41486</v>
      </c>
      <c r="H2321" s="53" t="s">
        <v>99</v>
      </c>
      <c r="I2321" s="57">
        <v>6869.28</v>
      </c>
      <c r="J2321" s="56">
        <v>7899.7009616951054</v>
      </c>
      <c r="K2321" s="56">
        <v>6869.28</v>
      </c>
      <c r="L2321" s="58">
        <v>8105750.3999999994</v>
      </c>
      <c r="M2321" s="59">
        <v>41514</v>
      </c>
      <c r="N2321" s="60">
        <v>2013</v>
      </c>
      <c r="O2321" s="61">
        <v>41519</v>
      </c>
      <c r="P2321" s="60">
        <v>2013</v>
      </c>
      <c r="Q2321" s="61">
        <v>41639</v>
      </c>
      <c r="R2321" s="53" t="s">
        <v>342</v>
      </c>
      <c r="S2321" s="53" t="s">
        <v>4549</v>
      </c>
      <c r="T2321" s="53" t="s">
        <v>389</v>
      </c>
      <c r="U2321" s="60">
        <v>1</v>
      </c>
      <c r="V2321" s="53">
        <v>2</v>
      </c>
      <c r="W2321" s="53" t="s">
        <v>390</v>
      </c>
      <c r="X2321" s="53"/>
      <c r="Y2321" s="367">
        <v>8105.750399999999</v>
      </c>
      <c r="Z2321" s="367">
        <v>18839.666666666668</v>
      </c>
      <c r="AA2321" s="53"/>
      <c r="AB2321" s="53" t="s">
        <v>4090</v>
      </c>
      <c r="AC2321" s="71">
        <v>41255</v>
      </c>
      <c r="AD2321" s="57">
        <v>56519</v>
      </c>
      <c r="AE2321" s="53"/>
      <c r="AF2321" s="53"/>
      <c r="AG2321" s="60">
        <v>3</v>
      </c>
      <c r="AH2321" s="367">
        <v>1062</v>
      </c>
      <c r="AI2321" s="53" t="s">
        <v>99</v>
      </c>
      <c r="AJ2321" s="53" t="s">
        <v>689</v>
      </c>
    </row>
    <row r="2322" spans="1:46" s="148" customFormat="1" ht="45">
      <c r="A2322" s="53" t="s">
        <v>1344</v>
      </c>
      <c r="B2322" s="60">
        <v>21197</v>
      </c>
      <c r="C2322" s="60">
        <v>3000559</v>
      </c>
      <c r="D2322" s="52" t="s">
        <v>388</v>
      </c>
      <c r="E2322" s="53" t="s">
        <v>60</v>
      </c>
      <c r="F2322" s="55">
        <v>41394</v>
      </c>
      <c r="G2322" s="55">
        <v>41453</v>
      </c>
      <c r="H2322" s="53" t="s">
        <v>99</v>
      </c>
      <c r="I2322" s="57">
        <v>200</v>
      </c>
      <c r="J2322" s="56">
        <v>200.91903713568007</v>
      </c>
      <c r="K2322" s="56">
        <v>200</v>
      </c>
      <c r="L2322" s="58">
        <v>236000</v>
      </c>
      <c r="M2322" s="59">
        <v>41481</v>
      </c>
      <c r="N2322" s="81">
        <v>2013</v>
      </c>
      <c r="O2322" s="61">
        <v>41487</v>
      </c>
      <c r="P2322" s="60">
        <v>2013</v>
      </c>
      <c r="Q2322" s="61">
        <v>41578</v>
      </c>
      <c r="R2322" s="53" t="s">
        <v>342</v>
      </c>
      <c r="S2322" s="176" t="s">
        <v>4563</v>
      </c>
      <c r="T2322" s="53" t="s">
        <v>389</v>
      </c>
      <c r="U2322" s="60">
        <v>1</v>
      </c>
      <c r="V2322" s="53">
        <v>2</v>
      </c>
      <c r="W2322" s="53" t="s">
        <v>390</v>
      </c>
      <c r="X2322" s="53"/>
      <c r="Y2322" s="367">
        <v>236</v>
      </c>
      <c r="Z2322" s="367">
        <v>52564.28</v>
      </c>
      <c r="AA2322" s="53"/>
      <c r="AB2322" s="53" t="s">
        <v>4091</v>
      </c>
      <c r="AC2322" s="71" t="s">
        <v>1795</v>
      </c>
      <c r="AD2322" s="57">
        <v>52564.28</v>
      </c>
      <c r="AE2322" s="53"/>
      <c r="AF2322" s="53"/>
      <c r="AG2322" s="60">
        <v>1</v>
      </c>
      <c r="AH2322" s="367"/>
      <c r="AI2322" s="53" t="s">
        <v>99</v>
      </c>
      <c r="AJ2322" s="53" t="s">
        <v>689</v>
      </c>
    </row>
    <row r="2323" spans="1:46" s="67" customFormat="1" ht="45">
      <c r="A2323" s="53" t="s">
        <v>1344</v>
      </c>
      <c r="B2323" s="60">
        <v>21199</v>
      </c>
      <c r="C2323" s="60">
        <v>3000559</v>
      </c>
      <c r="D2323" s="52" t="s">
        <v>388</v>
      </c>
      <c r="E2323" s="53" t="s">
        <v>60</v>
      </c>
      <c r="F2323" s="55">
        <v>41394</v>
      </c>
      <c r="G2323" s="55">
        <v>41453</v>
      </c>
      <c r="H2323" s="53" t="s">
        <v>99</v>
      </c>
      <c r="I2323" s="57">
        <v>700</v>
      </c>
      <c r="J2323" s="56">
        <v>703.23355659974425</v>
      </c>
      <c r="K2323" s="56">
        <v>700</v>
      </c>
      <c r="L2323" s="58">
        <v>826000</v>
      </c>
      <c r="M2323" s="59">
        <v>41481</v>
      </c>
      <c r="N2323" s="81">
        <v>2013</v>
      </c>
      <c r="O2323" s="61">
        <v>41487</v>
      </c>
      <c r="P2323" s="60">
        <v>2013</v>
      </c>
      <c r="Q2323" s="61">
        <v>41578</v>
      </c>
      <c r="R2323" s="53" t="s">
        <v>342</v>
      </c>
      <c r="S2323" s="176" t="s">
        <v>4564</v>
      </c>
      <c r="T2323" s="53" t="s">
        <v>389</v>
      </c>
      <c r="U2323" s="60">
        <v>1</v>
      </c>
      <c r="V2323" s="53">
        <v>2</v>
      </c>
      <c r="W2323" s="53" t="s">
        <v>390</v>
      </c>
      <c r="X2323" s="53"/>
      <c r="Y2323" s="367">
        <v>826</v>
      </c>
      <c r="Z2323" s="367">
        <v>6490</v>
      </c>
      <c r="AA2323" s="53"/>
      <c r="AB2323" s="53" t="s">
        <v>4565</v>
      </c>
      <c r="AC2323" s="71" t="s">
        <v>1795</v>
      </c>
      <c r="AD2323" s="57">
        <v>6490</v>
      </c>
      <c r="AE2323" s="53"/>
      <c r="AF2323" s="53"/>
      <c r="AG2323" s="60">
        <v>1</v>
      </c>
      <c r="AH2323" s="367"/>
      <c r="AI2323" s="53" t="s">
        <v>99</v>
      </c>
      <c r="AJ2323" s="53" t="s">
        <v>689</v>
      </c>
      <c r="AK2323" s="148"/>
      <c r="AL2323" s="148"/>
      <c r="AM2323" s="148"/>
      <c r="AN2323" s="148"/>
      <c r="AO2323" s="148"/>
      <c r="AP2323" s="148"/>
      <c r="AQ2323" s="148"/>
      <c r="AR2323" s="148"/>
      <c r="AS2323" s="148"/>
      <c r="AT2323" s="148"/>
    </row>
    <row r="2324" spans="1:46" s="67" customFormat="1" ht="45">
      <c r="A2324" s="53" t="s">
        <v>1344</v>
      </c>
      <c r="B2324" s="60">
        <v>21200</v>
      </c>
      <c r="C2324" s="80">
        <v>3000559</v>
      </c>
      <c r="D2324" s="52" t="s">
        <v>388</v>
      </c>
      <c r="E2324" s="53" t="s">
        <v>60</v>
      </c>
      <c r="F2324" s="55">
        <v>41394</v>
      </c>
      <c r="G2324" s="55">
        <v>41453</v>
      </c>
      <c r="H2324" s="53" t="s">
        <v>99</v>
      </c>
      <c r="I2324" s="57">
        <v>899.99</v>
      </c>
      <c r="J2324" s="56">
        <v>904.15259373542426</v>
      </c>
      <c r="K2324" s="384">
        <v>899.99</v>
      </c>
      <c r="L2324" s="58">
        <v>1061988.2</v>
      </c>
      <c r="M2324" s="59">
        <v>41481</v>
      </c>
      <c r="N2324" s="53">
        <v>2013</v>
      </c>
      <c r="O2324" s="61">
        <v>41487</v>
      </c>
      <c r="P2324" s="53">
        <v>2013</v>
      </c>
      <c r="Q2324" s="61">
        <v>41578</v>
      </c>
      <c r="R2324" s="53" t="s">
        <v>342</v>
      </c>
      <c r="S2324" s="53" t="s">
        <v>4566</v>
      </c>
      <c r="T2324" s="53" t="s">
        <v>389</v>
      </c>
      <c r="U2324" s="383">
        <v>1</v>
      </c>
      <c r="V2324" s="53">
        <v>2</v>
      </c>
      <c r="W2324" s="53" t="s">
        <v>390</v>
      </c>
      <c r="X2324" s="290"/>
      <c r="Y2324" s="58">
        <v>1062</v>
      </c>
      <c r="Z2324" s="367">
        <v>16385</v>
      </c>
      <c r="AA2324" s="53"/>
      <c r="AB2324" s="53" t="s">
        <v>4567</v>
      </c>
      <c r="AC2324" s="71" t="s">
        <v>1795</v>
      </c>
      <c r="AD2324" s="57">
        <v>16385</v>
      </c>
      <c r="AE2324" s="53"/>
      <c r="AF2324" s="53"/>
      <c r="AG2324" s="53">
        <v>1</v>
      </c>
      <c r="AH2324" s="367"/>
      <c r="AI2324" s="53" t="s">
        <v>99</v>
      </c>
      <c r="AJ2324" s="53" t="s">
        <v>689</v>
      </c>
      <c r="AK2324" s="148"/>
      <c r="AL2324" s="358"/>
      <c r="AM2324" s="358"/>
      <c r="AN2324" s="358"/>
      <c r="AO2324" s="358"/>
      <c r="AP2324" s="358"/>
      <c r="AQ2324" s="358"/>
      <c r="AR2324" s="358"/>
      <c r="AS2324" s="358"/>
      <c r="AT2324" s="358"/>
    </row>
    <row r="2325" spans="1:46" s="67" customFormat="1" ht="45">
      <c r="A2325" s="53" t="s">
        <v>1344</v>
      </c>
      <c r="B2325" s="60">
        <v>21201</v>
      </c>
      <c r="C2325" s="60">
        <v>3000559</v>
      </c>
      <c r="D2325" s="52" t="s">
        <v>388</v>
      </c>
      <c r="E2325" s="53" t="s">
        <v>60</v>
      </c>
      <c r="F2325" s="55">
        <v>41394</v>
      </c>
      <c r="G2325" s="55">
        <v>41453</v>
      </c>
      <c r="H2325" s="53" t="s">
        <v>99</v>
      </c>
      <c r="I2325" s="57">
        <v>300</v>
      </c>
      <c r="J2325" s="56">
        <v>301.38419791180803</v>
      </c>
      <c r="K2325" s="56">
        <v>300</v>
      </c>
      <c r="L2325" s="58">
        <v>354000</v>
      </c>
      <c r="M2325" s="59">
        <v>41481</v>
      </c>
      <c r="N2325" s="81">
        <v>2013</v>
      </c>
      <c r="O2325" s="61">
        <v>41487</v>
      </c>
      <c r="P2325" s="60">
        <v>2013</v>
      </c>
      <c r="Q2325" s="61">
        <v>41578</v>
      </c>
      <c r="R2325" s="53" t="s">
        <v>342</v>
      </c>
      <c r="S2325" s="176" t="s">
        <v>4568</v>
      </c>
      <c r="T2325" s="53" t="s">
        <v>389</v>
      </c>
      <c r="U2325" s="60">
        <v>1</v>
      </c>
      <c r="V2325" s="53">
        <v>2</v>
      </c>
      <c r="W2325" s="53" t="s">
        <v>390</v>
      </c>
      <c r="X2325" s="53"/>
      <c r="Y2325" s="367">
        <v>354</v>
      </c>
      <c r="Z2325" s="367">
        <v>58480.800000000003</v>
      </c>
      <c r="AA2325" s="53"/>
      <c r="AB2325" s="53" t="s">
        <v>4569</v>
      </c>
      <c r="AC2325" s="71" t="s">
        <v>1795</v>
      </c>
      <c r="AD2325" s="57">
        <v>58480.800000000003</v>
      </c>
      <c r="AE2325" s="53"/>
      <c r="AF2325" s="53"/>
      <c r="AG2325" s="60">
        <v>1</v>
      </c>
      <c r="AH2325" s="367"/>
      <c r="AI2325" s="53" t="s">
        <v>99</v>
      </c>
      <c r="AJ2325" s="53" t="s">
        <v>689</v>
      </c>
      <c r="AK2325" s="148"/>
      <c r="AL2325" s="148"/>
      <c r="AM2325" s="148"/>
      <c r="AN2325" s="148"/>
      <c r="AO2325" s="148"/>
      <c r="AP2325" s="148"/>
      <c r="AQ2325" s="148"/>
      <c r="AR2325" s="148"/>
      <c r="AS2325" s="148"/>
      <c r="AT2325" s="148"/>
    </row>
    <row r="2326" spans="1:46" s="67" customFormat="1" ht="45">
      <c r="A2326" s="53" t="s">
        <v>1344</v>
      </c>
      <c r="B2326" s="60">
        <v>21202</v>
      </c>
      <c r="C2326" s="60">
        <v>3000559</v>
      </c>
      <c r="D2326" s="52" t="s">
        <v>388</v>
      </c>
      <c r="E2326" s="53" t="s">
        <v>60</v>
      </c>
      <c r="F2326" s="55">
        <v>41394</v>
      </c>
      <c r="G2326" s="55">
        <v>41453</v>
      </c>
      <c r="H2326" s="53" t="s">
        <v>99</v>
      </c>
      <c r="I2326" s="57">
        <v>228</v>
      </c>
      <c r="J2326" s="56">
        <v>213.27547328640006</v>
      </c>
      <c r="K2326" s="56">
        <v>213.27500000000001</v>
      </c>
      <c r="L2326" s="58">
        <v>251664.5</v>
      </c>
      <c r="M2326" s="59">
        <v>41481</v>
      </c>
      <c r="N2326" s="81">
        <v>2013</v>
      </c>
      <c r="O2326" s="61">
        <v>41487</v>
      </c>
      <c r="P2326" s="60">
        <v>2013</v>
      </c>
      <c r="Q2326" s="61">
        <v>41578</v>
      </c>
      <c r="R2326" s="53" t="s">
        <v>342</v>
      </c>
      <c r="S2326" s="176" t="s">
        <v>4570</v>
      </c>
      <c r="T2326" s="53" t="s">
        <v>389</v>
      </c>
      <c r="U2326" s="60">
        <v>1</v>
      </c>
      <c r="V2326" s="53">
        <v>2</v>
      </c>
      <c r="W2326" s="53" t="s">
        <v>390</v>
      </c>
      <c r="X2326" s="53"/>
      <c r="Y2326" s="367">
        <v>251.6645</v>
      </c>
      <c r="Z2326" s="367">
        <v>4153.6000000000004</v>
      </c>
      <c r="AA2326" s="53"/>
      <c r="AB2326" s="53" t="s">
        <v>4571</v>
      </c>
      <c r="AC2326" s="71" t="s">
        <v>1795</v>
      </c>
      <c r="AD2326" s="57">
        <v>4153.6000000000004</v>
      </c>
      <c r="AE2326" s="53"/>
      <c r="AF2326" s="53"/>
      <c r="AG2326" s="60">
        <v>1</v>
      </c>
      <c r="AH2326" s="367"/>
      <c r="AI2326" s="53" t="s">
        <v>99</v>
      </c>
      <c r="AJ2326" s="53" t="s">
        <v>689</v>
      </c>
      <c r="AK2326" s="148"/>
      <c r="AL2326" s="148"/>
      <c r="AM2326" s="148"/>
      <c r="AN2326" s="148"/>
      <c r="AO2326" s="148"/>
      <c r="AP2326" s="148"/>
      <c r="AQ2326" s="148"/>
      <c r="AR2326" s="148"/>
      <c r="AS2326" s="148"/>
      <c r="AT2326" s="148"/>
    </row>
    <row r="2327" spans="1:46" s="67" customFormat="1" ht="45">
      <c r="A2327" s="53" t="s">
        <v>1344</v>
      </c>
      <c r="B2327" s="60">
        <v>21203</v>
      </c>
      <c r="C2327" s="53">
        <v>3000583</v>
      </c>
      <c r="D2327" s="52" t="s">
        <v>789</v>
      </c>
      <c r="E2327" s="53" t="s">
        <v>337</v>
      </c>
      <c r="F2327" s="55">
        <v>41435</v>
      </c>
      <c r="G2327" s="55">
        <v>41465</v>
      </c>
      <c r="H2327" s="53" t="s">
        <v>99</v>
      </c>
      <c r="I2327" s="57">
        <v>13785.18</v>
      </c>
      <c r="J2327" s="56">
        <v>22135.252013900357</v>
      </c>
      <c r="K2327" s="56">
        <v>13785.18</v>
      </c>
      <c r="L2327" s="58">
        <v>16266512.4</v>
      </c>
      <c r="M2327" s="59">
        <v>41486</v>
      </c>
      <c r="N2327" s="81">
        <v>2013</v>
      </c>
      <c r="O2327" s="61">
        <v>41491</v>
      </c>
      <c r="P2327" s="60">
        <v>2013</v>
      </c>
      <c r="Q2327" s="61">
        <v>41639</v>
      </c>
      <c r="R2327" s="53" t="s">
        <v>342</v>
      </c>
      <c r="S2327" s="73" t="s">
        <v>4572</v>
      </c>
      <c r="T2327" s="53" t="s">
        <v>1739</v>
      </c>
      <c r="U2327" s="60">
        <v>14.4</v>
      </c>
      <c r="V2327" s="60">
        <v>2</v>
      </c>
      <c r="W2327" s="53" t="s">
        <v>390</v>
      </c>
      <c r="X2327" s="53"/>
      <c r="Y2327" s="367">
        <v>1129.6189166666666</v>
      </c>
      <c r="Z2327" s="367">
        <v>1853.0916666666665</v>
      </c>
      <c r="AA2327" s="53"/>
      <c r="AB2327" s="73" t="s">
        <v>4573</v>
      </c>
      <c r="AC2327" s="71">
        <v>41373</v>
      </c>
      <c r="AD2327" s="57">
        <v>44474.2</v>
      </c>
      <c r="AE2327" s="53"/>
      <c r="AF2327" s="60">
        <v>24</v>
      </c>
      <c r="AG2327" s="53"/>
      <c r="AH2327" s="367"/>
      <c r="AI2327" s="53" t="s">
        <v>99</v>
      </c>
      <c r="AJ2327" s="53" t="s">
        <v>689</v>
      </c>
      <c r="AK2327" s="148"/>
      <c r="AL2327" s="148"/>
      <c r="AM2327" s="148"/>
      <c r="AN2327" s="148"/>
      <c r="AO2327" s="148"/>
      <c r="AP2327" s="148"/>
      <c r="AQ2327" s="148"/>
      <c r="AR2327" s="148"/>
      <c r="AS2327" s="148"/>
      <c r="AT2327" s="148"/>
    </row>
    <row r="2328" spans="1:46" s="67" customFormat="1" ht="45">
      <c r="A2328" s="53" t="s">
        <v>1344</v>
      </c>
      <c r="B2328" s="60" t="s">
        <v>6188</v>
      </c>
      <c r="C2328" s="53">
        <v>3000583</v>
      </c>
      <c r="D2328" s="52" t="s">
        <v>789</v>
      </c>
      <c r="E2328" s="53" t="s">
        <v>337</v>
      </c>
      <c r="F2328" s="55">
        <v>41435</v>
      </c>
      <c r="G2328" s="55">
        <v>41465</v>
      </c>
      <c r="H2328" s="53" t="s">
        <v>99</v>
      </c>
      <c r="I2328" s="57">
        <v>10114.82</v>
      </c>
      <c r="J2328" s="56">
        <v>16245.328213224004</v>
      </c>
      <c r="K2328" s="56">
        <v>10114.82</v>
      </c>
      <c r="L2328" s="58">
        <v>11935487.599999998</v>
      </c>
      <c r="M2328" s="59">
        <v>41486</v>
      </c>
      <c r="N2328" s="81">
        <v>2013</v>
      </c>
      <c r="O2328" s="61">
        <v>41491</v>
      </c>
      <c r="P2328" s="60">
        <v>2013</v>
      </c>
      <c r="Q2328" s="61">
        <v>41639</v>
      </c>
      <c r="R2328" s="53" t="s">
        <v>342</v>
      </c>
      <c r="S2328" s="73" t="s">
        <v>4572</v>
      </c>
      <c r="T2328" s="53" t="s">
        <v>1739</v>
      </c>
      <c r="U2328" s="60">
        <v>9.6</v>
      </c>
      <c r="V2328" s="60">
        <v>2</v>
      </c>
      <c r="W2328" s="53" t="s">
        <v>390</v>
      </c>
      <c r="X2328" s="53"/>
      <c r="Y2328" s="367">
        <v>1243.2799583333333</v>
      </c>
      <c r="Z2328" s="367">
        <v>1853.0916666666665</v>
      </c>
      <c r="AA2328" s="53"/>
      <c r="AB2328" s="73" t="s">
        <v>4573</v>
      </c>
      <c r="AC2328" s="71">
        <v>41373</v>
      </c>
      <c r="AD2328" s="57">
        <v>44474.2</v>
      </c>
      <c r="AE2328" s="53"/>
      <c r="AF2328" s="60">
        <v>24</v>
      </c>
      <c r="AG2328" s="53"/>
      <c r="AH2328" s="367"/>
      <c r="AI2328" s="53" t="s">
        <v>99</v>
      </c>
      <c r="AJ2328" s="53" t="s">
        <v>689</v>
      </c>
      <c r="AK2328" s="148"/>
      <c r="AL2328" s="148"/>
      <c r="AM2328" s="148"/>
      <c r="AN2328" s="148"/>
      <c r="AO2328" s="148"/>
      <c r="AP2328" s="148"/>
      <c r="AQ2328" s="148"/>
      <c r="AR2328" s="148"/>
      <c r="AS2328" s="148"/>
      <c r="AT2328" s="148"/>
    </row>
    <row r="2329" spans="1:46" s="67" customFormat="1" ht="45">
      <c r="A2329" s="53" t="s">
        <v>1344</v>
      </c>
      <c r="B2329" s="60">
        <v>21204</v>
      </c>
      <c r="C2329" s="54">
        <v>3000560</v>
      </c>
      <c r="D2329" s="52" t="s">
        <v>465</v>
      </c>
      <c r="E2329" s="53" t="s">
        <v>65</v>
      </c>
      <c r="F2329" s="55">
        <v>41455</v>
      </c>
      <c r="G2329" s="55">
        <v>41516</v>
      </c>
      <c r="H2329" s="53" t="s">
        <v>99</v>
      </c>
      <c r="I2329" s="57">
        <v>17285.71</v>
      </c>
      <c r="J2329" s="56">
        <v>19778.74986916743</v>
      </c>
      <c r="K2329" s="56">
        <v>17285.71</v>
      </c>
      <c r="L2329" s="58">
        <v>20397137.799999997</v>
      </c>
      <c r="M2329" s="59">
        <v>41547</v>
      </c>
      <c r="N2329" s="81">
        <v>2013</v>
      </c>
      <c r="O2329" s="61">
        <v>41548</v>
      </c>
      <c r="P2329" s="60">
        <v>2013</v>
      </c>
      <c r="Q2329" s="61">
        <v>41639</v>
      </c>
      <c r="R2329" s="53" t="s">
        <v>342</v>
      </c>
      <c r="S2329" s="73" t="s">
        <v>4574</v>
      </c>
      <c r="T2329" s="53" t="s">
        <v>389</v>
      </c>
      <c r="U2329" s="60">
        <v>1</v>
      </c>
      <c r="V2329" s="53">
        <v>2</v>
      </c>
      <c r="W2329" s="53" t="s">
        <v>390</v>
      </c>
      <c r="X2329" s="53"/>
      <c r="Y2329" s="367">
        <v>26030.657220000001</v>
      </c>
      <c r="Z2329" s="367">
        <v>48138.1</v>
      </c>
      <c r="AA2329" s="53"/>
      <c r="AB2329" s="53" t="s">
        <v>4575</v>
      </c>
      <c r="AC2329" s="71">
        <v>41421</v>
      </c>
      <c r="AD2329" s="57">
        <v>48138.1</v>
      </c>
      <c r="AE2329" s="53"/>
      <c r="AF2329" s="53"/>
      <c r="AG2329" s="60">
        <v>1</v>
      </c>
      <c r="AH2329" s="367"/>
      <c r="AI2329" s="53" t="s">
        <v>99</v>
      </c>
      <c r="AJ2329" s="53" t="s">
        <v>689</v>
      </c>
      <c r="AK2329" s="148"/>
      <c r="AL2329" s="148"/>
      <c r="AM2329" s="148"/>
      <c r="AN2329" s="148"/>
      <c r="AO2329" s="148"/>
      <c r="AP2329" s="148"/>
      <c r="AQ2329" s="148"/>
      <c r="AR2329" s="148"/>
      <c r="AS2329" s="148"/>
      <c r="AT2329" s="148"/>
    </row>
    <row r="2330" spans="1:46" s="153" customFormat="1" ht="45">
      <c r="A2330" s="53" t="s">
        <v>1344</v>
      </c>
      <c r="B2330" s="60">
        <v>21205</v>
      </c>
      <c r="C2330" s="54">
        <v>3000560</v>
      </c>
      <c r="D2330" s="52" t="s">
        <v>465</v>
      </c>
      <c r="E2330" s="53" t="s">
        <v>83</v>
      </c>
      <c r="F2330" s="55">
        <v>41435</v>
      </c>
      <c r="G2330" s="55">
        <v>41516</v>
      </c>
      <c r="H2330" s="53" t="s">
        <v>99</v>
      </c>
      <c r="I2330" s="57">
        <v>14600.169</v>
      </c>
      <c r="J2330" s="56">
        <v>16896.145654828226</v>
      </c>
      <c r="K2330" s="56">
        <v>14600.169</v>
      </c>
      <c r="L2330" s="58">
        <v>17228199.419999998</v>
      </c>
      <c r="M2330" s="59">
        <v>41539</v>
      </c>
      <c r="N2330" s="81">
        <v>2013</v>
      </c>
      <c r="O2330" s="61">
        <v>41544</v>
      </c>
      <c r="P2330" s="60">
        <v>2013</v>
      </c>
      <c r="Q2330" s="61">
        <v>41639</v>
      </c>
      <c r="R2330" s="53" t="s">
        <v>342</v>
      </c>
      <c r="S2330" s="73" t="s">
        <v>4576</v>
      </c>
      <c r="T2330" s="53" t="s">
        <v>389</v>
      </c>
      <c r="U2330" s="60">
        <v>1</v>
      </c>
      <c r="V2330" s="53">
        <v>2</v>
      </c>
      <c r="W2330" s="53" t="s">
        <v>390</v>
      </c>
      <c r="X2330" s="53"/>
      <c r="Y2330" s="367">
        <v>17228.199419999997</v>
      </c>
      <c r="Z2330" s="367">
        <v>63842</v>
      </c>
      <c r="AA2330" s="53"/>
      <c r="AB2330" s="53" t="s">
        <v>4112</v>
      </c>
      <c r="AC2330" s="71">
        <v>41317</v>
      </c>
      <c r="AD2330" s="57">
        <v>63842</v>
      </c>
      <c r="AE2330" s="53"/>
      <c r="AF2330" s="53"/>
      <c r="AG2330" s="60">
        <v>1</v>
      </c>
      <c r="AH2330" s="367">
        <v>2235</v>
      </c>
      <c r="AI2330" s="53" t="s">
        <v>99</v>
      </c>
      <c r="AJ2330" s="53" t="s">
        <v>689</v>
      </c>
      <c r="AK2330" s="148"/>
      <c r="AL2330" s="148"/>
      <c r="AM2330" s="148"/>
      <c r="AN2330" s="148"/>
      <c r="AO2330" s="148"/>
      <c r="AP2330" s="148"/>
      <c r="AQ2330" s="148"/>
      <c r="AR2330" s="148"/>
      <c r="AS2330" s="148"/>
      <c r="AT2330" s="148"/>
    </row>
    <row r="2331" spans="1:46" s="153" customFormat="1" ht="45">
      <c r="A2331" s="53" t="s">
        <v>1344</v>
      </c>
      <c r="B2331" s="60">
        <v>21206</v>
      </c>
      <c r="C2331" s="54">
        <v>3000560</v>
      </c>
      <c r="D2331" s="52" t="s">
        <v>465</v>
      </c>
      <c r="E2331" s="53" t="s">
        <v>60</v>
      </c>
      <c r="F2331" s="55">
        <v>41435</v>
      </c>
      <c r="G2331" s="55">
        <v>41486</v>
      </c>
      <c r="H2331" s="53" t="s">
        <v>99</v>
      </c>
      <c r="I2331" s="57">
        <v>3695.6320000000001</v>
      </c>
      <c r="J2331" s="56">
        <v>4229.4783236008334</v>
      </c>
      <c r="K2331" s="56">
        <v>3695.6320000000001</v>
      </c>
      <c r="L2331" s="58">
        <v>4360845.76</v>
      </c>
      <c r="M2331" s="59">
        <v>41512</v>
      </c>
      <c r="N2331" s="81">
        <v>2013</v>
      </c>
      <c r="O2331" s="61">
        <v>41517</v>
      </c>
      <c r="P2331" s="60">
        <v>2013</v>
      </c>
      <c r="Q2331" s="61">
        <v>41639</v>
      </c>
      <c r="R2331" s="53" t="s">
        <v>342</v>
      </c>
      <c r="S2331" s="128" t="s">
        <v>4577</v>
      </c>
      <c r="T2331" s="53" t="s">
        <v>389</v>
      </c>
      <c r="U2331" s="60">
        <v>1</v>
      </c>
      <c r="V2331" s="53">
        <v>2</v>
      </c>
      <c r="W2331" s="53" t="s">
        <v>390</v>
      </c>
      <c r="X2331" s="53"/>
      <c r="Y2331" s="367">
        <v>4360.8457600000002</v>
      </c>
      <c r="Z2331" s="367">
        <v>17561.939999999999</v>
      </c>
      <c r="AA2331" s="53"/>
      <c r="AB2331" s="128" t="s">
        <v>4578</v>
      </c>
      <c r="AC2331" s="71">
        <v>41089</v>
      </c>
      <c r="AD2331" s="57">
        <v>17561.939999999999</v>
      </c>
      <c r="AE2331" s="53"/>
      <c r="AF2331" s="53"/>
      <c r="AG2331" s="60">
        <v>1</v>
      </c>
      <c r="AH2331" s="367"/>
      <c r="AI2331" s="53" t="s">
        <v>99</v>
      </c>
      <c r="AJ2331" s="53" t="s">
        <v>689</v>
      </c>
      <c r="AK2331" s="148"/>
      <c r="AL2331" s="148"/>
      <c r="AM2331" s="148"/>
      <c r="AN2331" s="148"/>
      <c r="AO2331" s="148"/>
      <c r="AP2331" s="148"/>
      <c r="AQ2331" s="148"/>
      <c r="AR2331" s="148"/>
      <c r="AS2331" s="148"/>
      <c r="AT2331" s="148"/>
    </row>
    <row r="2332" spans="1:46" s="153" customFormat="1" ht="60">
      <c r="A2332" s="52" t="s">
        <v>1344</v>
      </c>
      <c r="B2332" s="53">
        <v>21207</v>
      </c>
      <c r="C2332" s="54" t="s">
        <v>440</v>
      </c>
      <c r="D2332" s="52" t="s">
        <v>441</v>
      </c>
      <c r="E2332" s="53" t="s">
        <v>6881</v>
      </c>
      <c r="F2332" s="55">
        <v>41579</v>
      </c>
      <c r="G2332" s="55">
        <v>41586</v>
      </c>
      <c r="H2332" s="53" t="s">
        <v>99</v>
      </c>
      <c r="I2332" s="57">
        <v>200</v>
      </c>
      <c r="J2332" s="56">
        <v>218.81088503999999</v>
      </c>
      <c r="K2332" s="56">
        <v>200</v>
      </c>
      <c r="L2332" s="58">
        <v>236000</v>
      </c>
      <c r="M2332" s="59">
        <v>41600</v>
      </c>
      <c r="N2332" s="60">
        <v>2013</v>
      </c>
      <c r="O2332" s="61">
        <v>41603</v>
      </c>
      <c r="P2332" s="60">
        <v>2013</v>
      </c>
      <c r="Q2332" s="61">
        <v>41639</v>
      </c>
      <c r="R2332" s="53" t="s">
        <v>349</v>
      </c>
      <c r="S2332" s="62" t="s">
        <v>4579</v>
      </c>
      <c r="T2332" s="53" t="s">
        <v>417</v>
      </c>
      <c r="U2332" s="367">
        <v>2</v>
      </c>
      <c r="V2332" s="53">
        <v>2</v>
      </c>
      <c r="W2332" s="53" t="s">
        <v>394</v>
      </c>
      <c r="X2332" s="53"/>
      <c r="Y2332" s="63">
        <v>118</v>
      </c>
      <c r="Z2332" s="58">
        <v>38521.1</v>
      </c>
      <c r="AA2332" s="53"/>
      <c r="AB2332" s="62" t="s">
        <v>4100</v>
      </c>
      <c r="AC2332" s="65" t="s">
        <v>1795</v>
      </c>
      <c r="AD2332" s="66">
        <v>38521.1</v>
      </c>
      <c r="AE2332" s="53"/>
      <c r="AF2332" s="53"/>
      <c r="AG2332" s="58">
        <v>1</v>
      </c>
      <c r="AH2332" s="367"/>
      <c r="AI2332" s="52" t="s">
        <v>99</v>
      </c>
      <c r="AJ2332" s="52" t="s">
        <v>689</v>
      </c>
      <c r="AK2332" s="148"/>
      <c r="AL2332" s="67"/>
      <c r="AM2332" s="67"/>
      <c r="AN2332" s="67"/>
      <c r="AO2332" s="67"/>
      <c r="AP2332" s="67"/>
      <c r="AQ2332" s="67"/>
      <c r="AR2332" s="67"/>
      <c r="AS2332" s="67"/>
      <c r="AT2332" s="67"/>
    </row>
    <row r="2333" spans="1:46" s="153" customFormat="1" ht="45">
      <c r="A2333" s="53" t="s">
        <v>1344</v>
      </c>
      <c r="B2333" s="60">
        <v>21208</v>
      </c>
      <c r="C2333" s="53" t="s">
        <v>442</v>
      </c>
      <c r="D2333" s="52" t="s">
        <v>416</v>
      </c>
      <c r="E2333" s="53" t="s">
        <v>60</v>
      </c>
      <c r="F2333" s="55">
        <v>41394</v>
      </c>
      <c r="G2333" s="55">
        <v>41486</v>
      </c>
      <c r="H2333" s="53" t="s">
        <v>99</v>
      </c>
      <c r="I2333" s="57">
        <v>124</v>
      </c>
      <c r="J2333" s="56">
        <v>123.99973348099681</v>
      </c>
      <c r="K2333" s="56">
        <v>123.999</v>
      </c>
      <c r="L2333" s="58">
        <v>146318.81999999998</v>
      </c>
      <c r="M2333" s="59">
        <v>41508</v>
      </c>
      <c r="N2333" s="81">
        <v>2013</v>
      </c>
      <c r="O2333" s="61">
        <v>41509</v>
      </c>
      <c r="P2333" s="81">
        <v>2013</v>
      </c>
      <c r="Q2333" s="61">
        <v>41639</v>
      </c>
      <c r="R2333" s="53" t="s">
        <v>342</v>
      </c>
      <c r="S2333" s="53" t="s">
        <v>4580</v>
      </c>
      <c r="T2333" s="53" t="s">
        <v>417</v>
      </c>
      <c r="U2333" s="60">
        <v>1</v>
      </c>
      <c r="V2333" s="53">
        <v>2</v>
      </c>
      <c r="W2333" s="53" t="s">
        <v>390</v>
      </c>
      <c r="X2333" s="53"/>
      <c r="Y2333" s="367">
        <v>146.31881999999999</v>
      </c>
      <c r="Z2333" s="367">
        <v>38521.1</v>
      </c>
      <c r="AA2333" s="53"/>
      <c r="AB2333" s="53" t="s">
        <v>4100</v>
      </c>
      <c r="AC2333" s="71" t="s">
        <v>1795</v>
      </c>
      <c r="AD2333" s="57">
        <v>38521.1</v>
      </c>
      <c r="AE2333" s="53"/>
      <c r="AF2333" s="53"/>
      <c r="AG2333" s="60">
        <v>1</v>
      </c>
      <c r="AH2333" s="367"/>
      <c r="AI2333" s="53" t="s">
        <v>99</v>
      </c>
      <c r="AJ2333" s="53" t="s">
        <v>689</v>
      </c>
      <c r="AK2333" s="148"/>
      <c r="AL2333" s="148"/>
      <c r="AM2333" s="148"/>
      <c r="AN2333" s="148"/>
      <c r="AO2333" s="148"/>
      <c r="AP2333" s="148"/>
      <c r="AQ2333" s="148"/>
      <c r="AR2333" s="148"/>
      <c r="AS2333" s="148"/>
      <c r="AT2333" s="148"/>
    </row>
    <row r="2334" spans="1:46" s="148" customFormat="1" ht="45">
      <c r="A2334" s="53" t="s">
        <v>1344</v>
      </c>
      <c r="B2334" s="60">
        <v>21209</v>
      </c>
      <c r="C2334" s="60" t="s">
        <v>419</v>
      </c>
      <c r="D2334" s="52" t="s">
        <v>420</v>
      </c>
      <c r="E2334" s="53" t="s">
        <v>83</v>
      </c>
      <c r="F2334" s="55">
        <v>41394</v>
      </c>
      <c r="G2334" s="55">
        <v>41506</v>
      </c>
      <c r="H2334" s="53" t="s">
        <v>99</v>
      </c>
      <c r="I2334" s="57">
        <v>3100</v>
      </c>
      <c r="J2334" s="56">
        <v>3100</v>
      </c>
      <c r="K2334" s="56">
        <v>3100</v>
      </c>
      <c r="L2334" s="58">
        <v>3658000</v>
      </c>
      <c r="M2334" s="59">
        <v>41534</v>
      </c>
      <c r="N2334" s="81">
        <v>2013</v>
      </c>
      <c r="O2334" s="61">
        <v>41535</v>
      </c>
      <c r="P2334" s="60">
        <v>2013</v>
      </c>
      <c r="Q2334" s="61">
        <v>41639</v>
      </c>
      <c r="R2334" s="53" t="s">
        <v>342</v>
      </c>
      <c r="S2334" s="73" t="s">
        <v>4581</v>
      </c>
      <c r="T2334" s="53" t="s">
        <v>417</v>
      </c>
      <c r="U2334" s="60">
        <v>2</v>
      </c>
      <c r="V2334" s="53">
        <v>2</v>
      </c>
      <c r="W2334" s="53" t="s">
        <v>390</v>
      </c>
      <c r="X2334" s="53"/>
      <c r="Y2334" s="367">
        <v>1829</v>
      </c>
      <c r="Z2334" s="367">
        <v>58175.18</v>
      </c>
      <c r="AA2334" s="53"/>
      <c r="AB2334" s="53" t="s">
        <v>3737</v>
      </c>
      <c r="AC2334" s="71" t="s">
        <v>1795</v>
      </c>
      <c r="AD2334" s="57">
        <v>116350.36</v>
      </c>
      <c r="AE2334" s="53"/>
      <c r="AF2334" s="53"/>
      <c r="AG2334" s="60">
        <v>2</v>
      </c>
      <c r="AH2334" s="367"/>
      <c r="AI2334" s="53" t="s">
        <v>99</v>
      </c>
      <c r="AJ2334" s="53" t="s">
        <v>689</v>
      </c>
    </row>
    <row r="2335" spans="1:46" s="148" customFormat="1" ht="45">
      <c r="A2335" s="53" t="s">
        <v>1344</v>
      </c>
      <c r="B2335" s="60">
        <v>21210</v>
      </c>
      <c r="C2335" s="53" t="s">
        <v>444</v>
      </c>
      <c r="D2335" s="52" t="s">
        <v>445</v>
      </c>
      <c r="E2335" s="53" t="s">
        <v>60</v>
      </c>
      <c r="F2335" s="55">
        <v>41394</v>
      </c>
      <c r="G2335" s="55">
        <v>41486</v>
      </c>
      <c r="H2335" s="53" t="s">
        <v>99</v>
      </c>
      <c r="I2335" s="57">
        <v>90</v>
      </c>
      <c r="J2335" s="56">
        <v>90.00035615914561</v>
      </c>
      <c r="K2335" s="56">
        <v>90</v>
      </c>
      <c r="L2335" s="58">
        <v>106199.99999999999</v>
      </c>
      <c r="M2335" s="59">
        <v>41508</v>
      </c>
      <c r="N2335" s="81">
        <v>2013</v>
      </c>
      <c r="O2335" s="61">
        <v>41509</v>
      </c>
      <c r="P2335" s="81">
        <v>2013</v>
      </c>
      <c r="Q2335" s="61">
        <v>41639</v>
      </c>
      <c r="R2335" s="53" t="s">
        <v>342</v>
      </c>
      <c r="S2335" s="53" t="s">
        <v>4582</v>
      </c>
      <c r="T2335" s="53" t="s">
        <v>417</v>
      </c>
      <c r="U2335" s="60">
        <v>1</v>
      </c>
      <c r="V2335" s="53">
        <v>2</v>
      </c>
      <c r="W2335" s="53" t="s">
        <v>390</v>
      </c>
      <c r="X2335" s="53"/>
      <c r="Y2335" s="367">
        <v>106.19999999999999</v>
      </c>
      <c r="Z2335" s="367">
        <v>38521.1</v>
      </c>
      <c r="AA2335" s="53"/>
      <c r="AB2335" s="53" t="s">
        <v>4100</v>
      </c>
      <c r="AC2335" s="71" t="s">
        <v>1795</v>
      </c>
      <c r="AD2335" s="57">
        <v>38521.1</v>
      </c>
      <c r="AE2335" s="53"/>
      <c r="AF2335" s="53"/>
      <c r="AG2335" s="60">
        <v>1</v>
      </c>
      <c r="AH2335" s="367"/>
      <c r="AI2335" s="53" t="s">
        <v>99</v>
      </c>
      <c r="AJ2335" s="53" t="s">
        <v>689</v>
      </c>
    </row>
    <row r="2336" spans="1:46" s="148" customFormat="1" ht="45">
      <c r="A2336" s="53" t="s">
        <v>1344</v>
      </c>
      <c r="B2336" s="60">
        <v>21211</v>
      </c>
      <c r="C2336" s="53" t="s">
        <v>443</v>
      </c>
      <c r="D2336" s="52" t="s">
        <v>705</v>
      </c>
      <c r="E2336" s="53" t="s">
        <v>83</v>
      </c>
      <c r="F2336" s="55">
        <v>41394</v>
      </c>
      <c r="G2336" s="55">
        <v>41506</v>
      </c>
      <c r="H2336" s="53" t="s">
        <v>99</v>
      </c>
      <c r="I2336" s="57">
        <v>620</v>
      </c>
      <c r="J2336" s="56">
        <v>619.99976660569928</v>
      </c>
      <c r="K2336" s="56">
        <v>619.99900000000002</v>
      </c>
      <c r="L2336" s="58">
        <v>731598.82000000007</v>
      </c>
      <c r="M2336" s="59">
        <v>41544</v>
      </c>
      <c r="N2336" s="81">
        <v>2013</v>
      </c>
      <c r="O2336" s="61">
        <v>41547</v>
      </c>
      <c r="P2336" s="81">
        <v>2013</v>
      </c>
      <c r="Q2336" s="61">
        <v>41639</v>
      </c>
      <c r="R2336" s="53" t="s">
        <v>342</v>
      </c>
      <c r="S2336" s="53" t="s">
        <v>4583</v>
      </c>
      <c r="T2336" s="53" t="s">
        <v>417</v>
      </c>
      <c r="U2336" s="60">
        <v>1</v>
      </c>
      <c r="V2336" s="53">
        <v>2</v>
      </c>
      <c r="W2336" s="53" t="s">
        <v>390</v>
      </c>
      <c r="X2336" s="53"/>
      <c r="Y2336" s="367">
        <v>731.59882000000005</v>
      </c>
      <c r="Z2336" s="367">
        <v>38521.1</v>
      </c>
      <c r="AA2336" s="53"/>
      <c r="AB2336" s="53" t="s">
        <v>4100</v>
      </c>
      <c r="AC2336" s="71" t="s">
        <v>1795</v>
      </c>
      <c r="AD2336" s="57">
        <v>38521.1</v>
      </c>
      <c r="AE2336" s="53"/>
      <c r="AF2336" s="53"/>
      <c r="AG2336" s="60">
        <v>1</v>
      </c>
      <c r="AH2336" s="367"/>
      <c r="AI2336" s="53" t="s">
        <v>99</v>
      </c>
      <c r="AJ2336" s="53" t="s">
        <v>689</v>
      </c>
    </row>
    <row r="2337" spans="1:46" s="148" customFormat="1" ht="45">
      <c r="A2337" s="53" t="s">
        <v>1381</v>
      </c>
      <c r="B2337" s="60">
        <v>21212</v>
      </c>
      <c r="C2337" s="60">
        <v>3000559</v>
      </c>
      <c r="D2337" s="52" t="s">
        <v>388</v>
      </c>
      <c r="E2337" s="53" t="s">
        <v>82</v>
      </c>
      <c r="F2337" s="55">
        <v>41501</v>
      </c>
      <c r="G2337" s="55">
        <v>41541</v>
      </c>
      <c r="H2337" s="53" t="s">
        <v>99</v>
      </c>
      <c r="I2337" s="57">
        <v>644.85</v>
      </c>
      <c r="J2337" s="56">
        <v>647.82707121158421</v>
      </c>
      <c r="K2337" s="56">
        <v>644.85</v>
      </c>
      <c r="L2337" s="58">
        <v>760923</v>
      </c>
      <c r="M2337" s="59">
        <v>41567</v>
      </c>
      <c r="N2337" s="60">
        <v>2013</v>
      </c>
      <c r="O2337" s="61">
        <v>41567</v>
      </c>
      <c r="P2337" s="60">
        <v>2014</v>
      </c>
      <c r="Q2337" s="61">
        <v>41659</v>
      </c>
      <c r="R2337" s="53" t="s">
        <v>342</v>
      </c>
      <c r="S2337" s="53" t="s">
        <v>6626</v>
      </c>
      <c r="T2337" s="53" t="s">
        <v>389</v>
      </c>
      <c r="U2337" s="60">
        <v>1</v>
      </c>
      <c r="V2337" s="53" t="s">
        <v>694</v>
      </c>
      <c r="W2337" s="53" t="s">
        <v>390</v>
      </c>
      <c r="X2337" s="53" t="s">
        <v>4584</v>
      </c>
      <c r="Y2337" s="58">
        <v>760.923</v>
      </c>
      <c r="Z2337" s="57">
        <v>20636.244728796399</v>
      </c>
      <c r="AA2337" s="53" t="s">
        <v>6626</v>
      </c>
      <c r="AB2337" s="53" t="s">
        <v>4584</v>
      </c>
      <c r="AC2337" s="53" t="s">
        <v>1795</v>
      </c>
      <c r="AD2337" s="57">
        <v>20636.244728796399</v>
      </c>
      <c r="AE2337" s="53"/>
      <c r="AF2337" s="53"/>
      <c r="AG2337" s="60">
        <v>1</v>
      </c>
      <c r="AH2337" s="367">
        <v>0</v>
      </c>
      <c r="AI2337" s="53" t="s">
        <v>2104</v>
      </c>
      <c r="AJ2337" s="53" t="s">
        <v>689</v>
      </c>
    </row>
    <row r="2338" spans="1:46" s="148" customFormat="1" ht="45">
      <c r="A2338" s="53" t="s">
        <v>1381</v>
      </c>
      <c r="B2338" s="60">
        <v>21213</v>
      </c>
      <c r="C2338" s="60">
        <v>3000559</v>
      </c>
      <c r="D2338" s="52" t="s">
        <v>388</v>
      </c>
      <c r="E2338" s="53" t="s">
        <v>82</v>
      </c>
      <c r="F2338" s="55">
        <v>41505</v>
      </c>
      <c r="G2338" s="55">
        <v>41547</v>
      </c>
      <c r="H2338" s="53" t="s">
        <v>99</v>
      </c>
      <c r="I2338" s="57">
        <v>199.36</v>
      </c>
      <c r="J2338" s="56">
        <v>200.28710980742406</v>
      </c>
      <c r="K2338" s="56">
        <v>199.36</v>
      </c>
      <c r="L2338" s="58">
        <v>235244.79999999999</v>
      </c>
      <c r="M2338" s="59">
        <v>41575</v>
      </c>
      <c r="N2338" s="81">
        <v>2013</v>
      </c>
      <c r="O2338" s="61">
        <v>41575</v>
      </c>
      <c r="P2338" s="60">
        <v>2013</v>
      </c>
      <c r="Q2338" s="61">
        <v>41636</v>
      </c>
      <c r="R2338" s="53" t="s">
        <v>342</v>
      </c>
      <c r="S2338" s="53"/>
      <c r="T2338" s="53" t="s">
        <v>389</v>
      </c>
      <c r="U2338" s="60">
        <v>1</v>
      </c>
      <c r="V2338" s="53">
        <v>2</v>
      </c>
      <c r="W2338" s="53" t="s">
        <v>390</v>
      </c>
      <c r="X2338" s="53" t="s">
        <v>4585</v>
      </c>
      <c r="Y2338" s="58">
        <v>235.2448</v>
      </c>
      <c r="Z2338" s="58">
        <v>2439.28184744181</v>
      </c>
      <c r="AA2338" s="53"/>
      <c r="AB2338" s="53" t="s">
        <v>4585</v>
      </c>
      <c r="AC2338" s="53" t="s">
        <v>1795</v>
      </c>
      <c r="AD2338" s="57">
        <v>2439.28184744181</v>
      </c>
      <c r="AE2338" s="53"/>
      <c r="AF2338" s="53"/>
      <c r="AG2338" s="60">
        <v>1</v>
      </c>
      <c r="AH2338" s="367">
        <v>0</v>
      </c>
      <c r="AI2338" s="53" t="s">
        <v>2104</v>
      </c>
      <c r="AJ2338" s="53" t="s">
        <v>689</v>
      </c>
    </row>
    <row r="2339" spans="1:46" s="148" customFormat="1" ht="45">
      <c r="A2339" s="53" t="s">
        <v>1381</v>
      </c>
      <c r="B2339" s="60">
        <v>21214</v>
      </c>
      <c r="C2339" s="60">
        <v>3000559</v>
      </c>
      <c r="D2339" s="52" t="s">
        <v>388</v>
      </c>
      <c r="E2339" s="53" t="s">
        <v>82</v>
      </c>
      <c r="F2339" s="55">
        <v>41365</v>
      </c>
      <c r="G2339" s="55">
        <v>41395</v>
      </c>
      <c r="H2339" s="53" t="s">
        <v>99</v>
      </c>
      <c r="I2339" s="57">
        <v>253.37</v>
      </c>
      <c r="J2339" s="56">
        <v>249.97444483813703</v>
      </c>
      <c r="K2339" s="56">
        <v>249.97399999999999</v>
      </c>
      <c r="L2339" s="58">
        <v>294969.32</v>
      </c>
      <c r="M2339" s="59">
        <v>41429</v>
      </c>
      <c r="N2339" s="81">
        <v>2013</v>
      </c>
      <c r="O2339" s="61">
        <v>41439</v>
      </c>
      <c r="P2339" s="60">
        <v>2013</v>
      </c>
      <c r="Q2339" s="61">
        <v>41516</v>
      </c>
      <c r="R2339" s="53" t="s">
        <v>342</v>
      </c>
      <c r="S2339" s="53"/>
      <c r="T2339" s="53" t="s">
        <v>389</v>
      </c>
      <c r="U2339" s="60">
        <v>1</v>
      </c>
      <c r="V2339" s="53">
        <v>2</v>
      </c>
      <c r="W2339" s="53" t="s">
        <v>390</v>
      </c>
      <c r="X2339" s="53" t="s">
        <v>4586</v>
      </c>
      <c r="Y2339" s="58">
        <v>294.96931999999998</v>
      </c>
      <c r="Z2339" s="58">
        <v>6195</v>
      </c>
      <c r="AA2339" s="53"/>
      <c r="AB2339" s="53" t="s">
        <v>4586</v>
      </c>
      <c r="AC2339" s="53" t="s">
        <v>1795</v>
      </c>
      <c r="AD2339" s="57">
        <v>6195</v>
      </c>
      <c r="AE2339" s="53"/>
      <c r="AF2339" s="53"/>
      <c r="AG2339" s="60">
        <v>1</v>
      </c>
      <c r="AH2339" s="367">
        <v>0</v>
      </c>
      <c r="AI2339" s="53" t="s">
        <v>2104</v>
      </c>
      <c r="AJ2339" s="53" t="s">
        <v>689</v>
      </c>
    </row>
    <row r="2340" spans="1:46" s="148" customFormat="1" ht="225">
      <c r="A2340" s="53" t="s">
        <v>1381</v>
      </c>
      <c r="B2340" s="60">
        <v>21215</v>
      </c>
      <c r="C2340" s="60">
        <v>3000559</v>
      </c>
      <c r="D2340" s="52" t="s">
        <v>388</v>
      </c>
      <c r="E2340" s="53" t="s">
        <v>60</v>
      </c>
      <c r="F2340" s="55">
        <v>41517</v>
      </c>
      <c r="G2340" s="55">
        <v>41547</v>
      </c>
      <c r="H2340" s="53" t="s">
        <v>99</v>
      </c>
      <c r="I2340" s="57">
        <v>458.38</v>
      </c>
      <c r="J2340" s="56">
        <v>458.38</v>
      </c>
      <c r="K2340" s="56">
        <v>458.38</v>
      </c>
      <c r="L2340" s="58">
        <v>540888.39999999991</v>
      </c>
      <c r="M2340" s="59">
        <v>41567</v>
      </c>
      <c r="N2340" s="60">
        <v>2013</v>
      </c>
      <c r="O2340" s="61">
        <v>41567</v>
      </c>
      <c r="P2340" s="60">
        <v>2013</v>
      </c>
      <c r="Q2340" s="61">
        <v>41638</v>
      </c>
      <c r="R2340" s="53" t="s">
        <v>342</v>
      </c>
      <c r="S2340" s="53" t="s">
        <v>6873</v>
      </c>
      <c r="T2340" s="53" t="s">
        <v>389</v>
      </c>
      <c r="U2340" s="60">
        <v>1</v>
      </c>
      <c r="V2340" s="53">
        <v>2</v>
      </c>
      <c r="W2340" s="53" t="s">
        <v>390</v>
      </c>
      <c r="X2340" s="53" t="s">
        <v>4167</v>
      </c>
      <c r="Y2340" s="58">
        <v>540.88839999999993</v>
      </c>
      <c r="Z2340" s="58">
        <v>2054</v>
      </c>
      <c r="AA2340" s="53"/>
      <c r="AB2340" s="53" t="s">
        <v>4167</v>
      </c>
      <c r="AC2340" s="53" t="s">
        <v>1795</v>
      </c>
      <c r="AD2340" s="57">
        <v>2054</v>
      </c>
      <c r="AE2340" s="53"/>
      <c r="AF2340" s="53"/>
      <c r="AG2340" s="60">
        <v>1</v>
      </c>
      <c r="AH2340" s="367">
        <v>0</v>
      </c>
      <c r="AI2340" s="53" t="s">
        <v>2104</v>
      </c>
      <c r="AJ2340" s="53" t="s">
        <v>689</v>
      </c>
    </row>
    <row r="2341" spans="1:46" s="148" customFormat="1" ht="45">
      <c r="A2341" s="53" t="s">
        <v>1381</v>
      </c>
      <c r="B2341" s="60">
        <v>21220</v>
      </c>
      <c r="C2341" s="54">
        <v>3000560</v>
      </c>
      <c r="D2341" s="52" t="s">
        <v>465</v>
      </c>
      <c r="E2341" s="53" t="s">
        <v>60</v>
      </c>
      <c r="F2341" s="55">
        <v>41365</v>
      </c>
      <c r="G2341" s="55">
        <v>41395</v>
      </c>
      <c r="H2341" s="53" t="s">
        <v>107</v>
      </c>
      <c r="I2341" s="57">
        <v>3709</v>
      </c>
      <c r="J2341" s="66">
        <v>3580.7891229628422</v>
      </c>
      <c r="K2341" s="66">
        <v>3580.7890000000002</v>
      </c>
      <c r="L2341" s="107">
        <v>4225331.0199999996</v>
      </c>
      <c r="M2341" s="59">
        <v>41425</v>
      </c>
      <c r="N2341" s="60">
        <v>2013</v>
      </c>
      <c r="O2341" s="61">
        <v>41430</v>
      </c>
      <c r="P2341" s="60">
        <v>2013</v>
      </c>
      <c r="Q2341" s="61">
        <v>41491</v>
      </c>
      <c r="R2341" s="103" t="s">
        <v>342</v>
      </c>
      <c r="S2341" s="53"/>
      <c r="T2341" s="53" t="s">
        <v>389</v>
      </c>
      <c r="U2341" s="60">
        <v>1</v>
      </c>
      <c r="V2341" s="53">
        <v>2</v>
      </c>
      <c r="W2341" s="53" t="s">
        <v>390</v>
      </c>
      <c r="X2341" s="53" t="s">
        <v>4587</v>
      </c>
      <c r="Y2341" s="107">
        <v>4225.3310199999996</v>
      </c>
      <c r="Z2341" s="58">
        <v>35901.112999999998</v>
      </c>
      <c r="AA2341" s="53" t="s">
        <v>3855</v>
      </c>
      <c r="AB2341" s="53" t="s">
        <v>4587</v>
      </c>
      <c r="AC2341" s="71">
        <v>41141</v>
      </c>
      <c r="AD2341" s="57">
        <v>35901.112999999998</v>
      </c>
      <c r="AE2341" s="53"/>
      <c r="AF2341" s="53"/>
      <c r="AG2341" s="60">
        <v>1</v>
      </c>
      <c r="AH2341" s="367"/>
      <c r="AI2341" s="53" t="s">
        <v>1106</v>
      </c>
      <c r="AJ2341" s="53" t="s">
        <v>689</v>
      </c>
    </row>
    <row r="2342" spans="1:46" s="148" customFormat="1" ht="60">
      <c r="A2342" s="53" t="s">
        <v>1381</v>
      </c>
      <c r="B2342" s="60">
        <v>21221</v>
      </c>
      <c r="C2342" s="54">
        <v>3000559</v>
      </c>
      <c r="D2342" s="52" t="s">
        <v>388</v>
      </c>
      <c r="E2342" s="53" t="s">
        <v>60</v>
      </c>
      <c r="F2342" s="55">
        <v>41397</v>
      </c>
      <c r="G2342" s="55">
        <v>41427</v>
      </c>
      <c r="H2342" s="53" t="s">
        <v>107</v>
      </c>
      <c r="I2342" s="57">
        <v>3000</v>
      </c>
      <c r="J2342" s="66">
        <v>2959.7952659273287</v>
      </c>
      <c r="K2342" s="66">
        <v>2959.7950000000001</v>
      </c>
      <c r="L2342" s="107">
        <v>3492558.0999999996</v>
      </c>
      <c r="M2342" s="59">
        <v>41445</v>
      </c>
      <c r="N2342" s="60">
        <v>2013</v>
      </c>
      <c r="O2342" s="61">
        <v>41445</v>
      </c>
      <c r="P2342" s="60">
        <v>2013</v>
      </c>
      <c r="Q2342" s="61">
        <v>41547</v>
      </c>
      <c r="R2342" s="103" t="s">
        <v>342</v>
      </c>
      <c r="S2342" s="53"/>
      <c r="T2342" s="53" t="s">
        <v>389</v>
      </c>
      <c r="U2342" s="60">
        <v>1</v>
      </c>
      <c r="V2342" s="53">
        <v>2</v>
      </c>
      <c r="W2342" s="53" t="s">
        <v>390</v>
      </c>
      <c r="X2342" s="53" t="s">
        <v>4588</v>
      </c>
      <c r="Y2342" s="107">
        <v>3492.5580999999997</v>
      </c>
      <c r="Z2342" s="58">
        <v>8921.7833333333328</v>
      </c>
      <c r="AA2342" s="53" t="s">
        <v>1382</v>
      </c>
      <c r="AB2342" s="53" t="s">
        <v>4588</v>
      </c>
      <c r="AC2342" s="71" t="s">
        <v>1791</v>
      </c>
      <c r="AD2342" s="57">
        <v>53530.7</v>
      </c>
      <c r="AE2342" s="53"/>
      <c r="AF2342" s="53"/>
      <c r="AG2342" s="60">
        <v>6</v>
      </c>
      <c r="AH2342" s="367"/>
      <c r="AI2342" s="53" t="s">
        <v>1106</v>
      </c>
      <c r="AJ2342" s="53" t="s">
        <v>689</v>
      </c>
    </row>
    <row r="2343" spans="1:46" s="67" customFormat="1" ht="60">
      <c r="A2343" s="53" t="s">
        <v>1381</v>
      </c>
      <c r="B2343" s="60">
        <v>21223</v>
      </c>
      <c r="C2343" s="54">
        <v>3000560</v>
      </c>
      <c r="D2343" s="383" t="s">
        <v>465</v>
      </c>
      <c r="E2343" s="53" t="s">
        <v>60</v>
      </c>
      <c r="F2343" s="55">
        <v>41519</v>
      </c>
      <c r="G2343" s="55">
        <v>41547</v>
      </c>
      <c r="H2343" s="53" t="s">
        <v>107</v>
      </c>
      <c r="I2343" s="57">
        <v>3444.51</v>
      </c>
      <c r="J2343" s="66">
        <v>3460.422765113281</v>
      </c>
      <c r="K2343" s="66">
        <v>3444.51</v>
      </c>
      <c r="L2343" s="107">
        <v>4064521.8</v>
      </c>
      <c r="M2343" s="59">
        <v>41567</v>
      </c>
      <c r="N2343" s="60">
        <v>2013</v>
      </c>
      <c r="O2343" s="61">
        <v>41567</v>
      </c>
      <c r="P2343" s="60">
        <v>2013</v>
      </c>
      <c r="Q2343" s="61">
        <v>41639</v>
      </c>
      <c r="R2343" s="103" t="s">
        <v>342</v>
      </c>
      <c r="S2343" s="60" t="s">
        <v>6884</v>
      </c>
      <c r="T2343" s="383" t="s">
        <v>389</v>
      </c>
      <c r="U2343" s="383">
        <v>1</v>
      </c>
      <c r="V2343" s="53">
        <v>2</v>
      </c>
      <c r="W2343" s="53" t="s">
        <v>390</v>
      </c>
      <c r="X2343" s="383" t="s">
        <v>4589</v>
      </c>
      <c r="Y2343" s="107">
        <v>4064.5218</v>
      </c>
      <c r="Z2343" s="58">
        <v>6667</v>
      </c>
      <c r="AA2343" s="383"/>
      <c r="AB2343" s="383" t="s">
        <v>4589</v>
      </c>
      <c r="AC2343" s="71">
        <v>40540</v>
      </c>
      <c r="AD2343" s="57">
        <v>6667</v>
      </c>
      <c r="AE2343" s="367"/>
      <c r="AF2343" s="367"/>
      <c r="AG2343" s="383">
        <v>1</v>
      </c>
      <c r="AH2343" s="383"/>
      <c r="AI2343" s="383" t="s">
        <v>1106</v>
      </c>
      <c r="AJ2343" s="53" t="s">
        <v>689</v>
      </c>
      <c r="AK2343" s="148"/>
      <c r="AL2343" s="148"/>
      <c r="AM2343" s="148"/>
      <c r="AN2343" s="148"/>
      <c r="AO2343" s="148"/>
      <c r="AP2343" s="148"/>
      <c r="AQ2343" s="148"/>
      <c r="AR2343" s="148"/>
      <c r="AS2343" s="148"/>
      <c r="AT2343" s="148"/>
    </row>
    <row r="2344" spans="1:46" s="67" customFormat="1" ht="75">
      <c r="A2344" s="103" t="s">
        <v>1381</v>
      </c>
      <c r="B2344" s="115">
        <v>21226</v>
      </c>
      <c r="C2344" s="156">
        <v>3000560</v>
      </c>
      <c r="D2344" s="155" t="s">
        <v>465</v>
      </c>
      <c r="E2344" s="53" t="s">
        <v>337</v>
      </c>
      <c r="F2344" s="55">
        <v>41414</v>
      </c>
      <c r="G2344" s="55">
        <v>41442</v>
      </c>
      <c r="H2344" s="103" t="s">
        <v>99</v>
      </c>
      <c r="I2344" s="113">
        <v>1572.49</v>
      </c>
      <c r="J2344" s="56">
        <v>2154.1387022755207</v>
      </c>
      <c r="K2344" s="56">
        <v>1572.49</v>
      </c>
      <c r="L2344" s="58">
        <v>1855538.2</v>
      </c>
      <c r="M2344" s="59">
        <v>41470</v>
      </c>
      <c r="N2344" s="115">
        <v>2013</v>
      </c>
      <c r="O2344" s="116">
        <v>41470</v>
      </c>
      <c r="P2344" s="115">
        <v>2013</v>
      </c>
      <c r="Q2344" s="116">
        <v>41623</v>
      </c>
      <c r="R2344" s="103" t="s">
        <v>342</v>
      </c>
      <c r="S2344" s="66"/>
      <c r="T2344" s="103" t="s">
        <v>389</v>
      </c>
      <c r="U2344" s="115">
        <v>1</v>
      </c>
      <c r="V2344" s="103">
        <v>2</v>
      </c>
      <c r="W2344" s="103" t="s">
        <v>390</v>
      </c>
      <c r="X2344" s="103" t="s">
        <v>4591</v>
      </c>
      <c r="Y2344" s="107">
        <v>1855.5382</v>
      </c>
      <c r="Z2344" s="106">
        <v>399.3</v>
      </c>
      <c r="AA2344" s="103"/>
      <c r="AB2344" s="103" t="s">
        <v>4592</v>
      </c>
      <c r="AC2344" s="157">
        <v>41334</v>
      </c>
      <c r="AD2344" s="113">
        <v>1996.5</v>
      </c>
      <c r="AE2344" s="103"/>
      <c r="AF2344" s="115">
        <v>0.3</v>
      </c>
      <c r="AG2344" s="115">
        <v>5</v>
      </c>
      <c r="AH2344" s="106"/>
      <c r="AI2344" s="103" t="s">
        <v>1952</v>
      </c>
      <c r="AJ2344" s="103" t="s">
        <v>1869</v>
      </c>
      <c r="AK2344" s="148"/>
      <c r="AL2344" s="153"/>
      <c r="AM2344" s="153"/>
      <c r="AN2344" s="153"/>
      <c r="AO2344" s="153"/>
      <c r="AP2344" s="153"/>
      <c r="AQ2344" s="153"/>
      <c r="AR2344" s="153"/>
      <c r="AS2344" s="153"/>
      <c r="AT2344" s="153"/>
    </row>
    <row r="2345" spans="1:46" s="67" customFormat="1" ht="45">
      <c r="A2345" s="53" t="s">
        <v>1381</v>
      </c>
      <c r="B2345" s="60">
        <v>21227</v>
      </c>
      <c r="C2345" s="60">
        <v>1</v>
      </c>
      <c r="D2345" s="52" t="s">
        <v>3734</v>
      </c>
      <c r="E2345" s="53" t="s">
        <v>60</v>
      </c>
      <c r="F2345" s="75">
        <v>41408</v>
      </c>
      <c r="G2345" s="75">
        <v>41468</v>
      </c>
      <c r="H2345" s="53" t="s">
        <v>99</v>
      </c>
      <c r="I2345" s="113">
        <v>5044.3</v>
      </c>
      <c r="J2345" s="56">
        <v>4697.1924892032612</v>
      </c>
      <c r="K2345" s="56">
        <v>4697.192</v>
      </c>
      <c r="L2345" s="58">
        <v>5542686.5600000005</v>
      </c>
      <c r="M2345" s="76">
        <v>41488</v>
      </c>
      <c r="N2345" s="60">
        <v>2013</v>
      </c>
      <c r="O2345" s="77">
        <v>41518</v>
      </c>
      <c r="P2345" s="60">
        <v>2013</v>
      </c>
      <c r="Q2345" s="77">
        <v>41577</v>
      </c>
      <c r="R2345" s="53" t="s">
        <v>342</v>
      </c>
      <c r="S2345" s="53" t="s">
        <v>4593</v>
      </c>
      <c r="T2345" s="53" t="s">
        <v>417</v>
      </c>
      <c r="U2345" s="421">
        <v>4</v>
      </c>
      <c r="V2345" s="53">
        <v>2</v>
      </c>
      <c r="W2345" s="53" t="s">
        <v>390</v>
      </c>
      <c r="X2345" s="53" t="s">
        <v>4594</v>
      </c>
      <c r="Y2345" s="107">
        <v>1385.67164</v>
      </c>
      <c r="Z2345" s="107">
        <v>1416</v>
      </c>
      <c r="AA2345" s="53"/>
      <c r="AB2345" s="53" t="s">
        <v>4172</v>
      </c>
      <c r="AC2345" s="53" t="s">
        <v>1795</v>
      </c>
      <c r="AD2345" s="57">
        <v>5664</v>
      </c>
      <c r="AE2345" s="53"/>
      <c r="AF2345" s="53"/>
      <c r="AG2345" s="421">
        <v>4</v>
      </c>
      <c r="AH2345" s="367"/>
      <c r="AI2345" s="53" t="s">
        <v>2104</v>
      </c>
      <c r="AJ2345" s="53" t="s">
        <v>689</v>
      </c>
      <c r="AK2345" s="148"/>
      <c r="AL2345" s="148"/>
      <c r="AM2345" s="148"/>
      <c r="AN2345" s="148"/>
      <c r="AO2345" s="148"/>
      <c r="AP2345" s="148"/>
      <c r="AQ2345" s="148"/>
      <c r="AR2345" s="148"/>
      <c r="AS2345" s="148"/>
      <c r="AT2345" s="148"/>
    </row>
    <row r="2346" spans="1:46" s="67" customFormat="1" ht="45">
      <c r="A2346" s="53" t="s">
        <v>1381</v>
      </c>
      <c r="B2346" s="60">
        <v>21228</v>
      </c>
      <c r="C2346" s="60">
        <v>1</v>
      </c>
      <c r="D2346" s="52" t="s">
        <v>3734</v>
      </c>
      <c r="E2346" s="53" t="s">
        <v>60</v>
      </c>
      <c r="F2346" s="75">
        <v>41408</v>
      </c>
      <c r="G2346" s="75">
        <v>41468</v>
      </c>
      <c r="H2346" s="53" t="s">
        <v>99</v>
      </c>
      <c r="I2346" s="57">
        <v>3415.4</v>
      </c>
      <c r="J2346" s="56">
        <v>3180.3800780335864</v>
      </c>
      <c r="K2346" s="56">
        <v>3180.38</v>
      </c>
      <c r="L2346" s="58">
        <v>3752848.4</v>
      </c>
      <c r="M2346" s="76">
        <v>41488</v>
      </c>
      <c r="N2346" s="60">
        <v>2013</v>
      </c>
      <c r="O2346" s="77">
        <v>41518</v>
      </c>
      <c r="P2346" s="60">
        <v>2013</v>
      </c>
      <c r="Q2346" s="77">
        <v>41577</v>
      </c>
      <c r="R2346" s="53" t="s">
        <v>342</v>
      </c>
      <c r="S2346" s="53" t="s">
        <v>4595</v>
      </c>
      <c r="T2346" s="53" t="s">
        <v>417</v>
      </c>
      <c r="U2346" s="60">
        <v>13</v>
      </c>
      <c r="V2346" s="53">
        <v>2</v>
      </c>
      <c r="W2346" s="53" t="s">
        <v>390</v>
      </c>
      <c r="X2346" s="53" t="s">
        <v>4596</v>
      </c>
      <c r="Y2346" s="107">
        <v>288.68064615384617</v>
      </c>
      <c r="Z2346" s="107">
        <v>295</v>
      </c>
      <c r="AA2346" s="53"/>
      <c r="AB2346" s="53" t="s">
        <v>4172</v>
      </c>
      <c r="AC2346" s="53" t="s">
        <v>1795</v>
      </c>
      <c r="AD2346" s="57">
        <v>3835</v>
      </c>
      <c r="AE2346" s="53"/>
      <c r="AF2346" s="53"/>
      <c r="AG2346" s="68">
        <v>13</v>
      </c>
      <c r="AH2346" s="367"/>
      <c r="AI2346" s="53" t="s">
        <v>2104</v>
      </c>
      <c r="AJ2346" s="53" t="s">
        <v>689</v>
      </c>
      <c r="AK2346" s="148"/>
      <c r="AL2346" s="148"/>
      <c r="AM2346" s="148"/>
      <c r="AN2346" s="148"/>
      <c r="AO2346" s="148"/>
      <c r="AP2346" s="148"/>
      <c r="AQ2346" s="148"/>
      <c r="AR2346" s="148"/>
      <c r="AS2346" s="148"/>
      <c r="AT2346" s="148"/>
    </row>
    <row r="2347" spans="1:46" s="67" customFormat="1" ht="60">
      <c r="A2347" s="53" t="s">
        <v>1381</v>
      </c>
      <c r="B2347" s="60">
        <v>21233</v>
      </c>
      <c r="C2347" s="54" t="s">
        <v>539</v>
      </c>
      <c r="D2347" s="52" t="s">
        <v>4597</v>
      </c>
      <c r="E2347" s="53" t="s">
        <v>82</v>
      </c>
      <c r="F2347" s="75">
        <v>41408</v>
      </c>
      <c r="G2347" s="75">
        <v>41468</v>
      </c>
      <c r="H2347" s="53" t="s">
        <v>99</v>
      </c>
      <c r="I2347" s="57">
        <v>3170.5</v>
      </c>
      <c r="J2347" s="56">
        <v>2999.9666509538069</v>
      </c>
      <c r="K2347" s="56">
        <v>2999.9659999999999</v>
      </c>
      <c r="L2347" s="58">
        <v>3539959.88</v>
      </c>
      <c r="M2347" s="76">
        <v>41488</v>
      </c>
      <c r="N2347" s="60">
        <v>2013</v>
      </c>
      <c r="O2347" s="77">
        <v>41518</v>
      </c>
      <c r="P2347" s="60">
        <v>2013</v>
      </c>
      <c r="Q2347" s="61">
        <v>41579</v>
      </c>
      <c r="R2347" s="53" t="s">
        <v>342</v>
      </c>
      <c r="S2347" s="53"/>
      <c r="T2347" s="53" t="s">
        <v>417</v>
      </c>
      <c r="U2347" s="60">
        <v>29</v>
      </c>
      <c r="V2347" s="53">
        <v>2</v>
      </c>
      <c r="W2347" s="53" t="s">
        <v>390</v>
      </c>
      <c r="X2347" s="53" t="s">
        <v>4598</v>
      </c>
      <c r="Y2347" s="107">
        <v>122.06758206896551</v>
      </c>
      <c r="Z2347" s="58">
        <v>16824.681691085185</v>
      </c>
      <c r="AA2347" s="53"/>
      <c r="AB2347" s="53" t="s">
        <v>4598</v>
      </c>
      <c r="AC2347" s="53" t="s">
        <v>1791</v>
      </c>
      <c r="AD2347" s="57">
        <v>18170.656226372001</v>
      </c>
      <c r="AE2347" s="53" t="s">
        <v>4599</v>
      </c>
      <c r="AF2347" s="53"/>
      <c r="AG2347" s="60"/>
      <c r="AH2347" s="367"/>
      <c r="AI2347" s="53" t="s">
        <v>2104</v>
      </c>
      <c r="AJ2347" s="53" t="s">
        <v>689</v>
      </c>
      <c r="AK2347" s="148"/>
      <c r="AL2347" s="148"/>
      <c r="AM2347" s="148"/>
      <c r="AN2347" s="148"/>
      <c r="AO2347" s="148"/>
      <c r="AP2347" s="148"/>
      <c r="AQ2347" s="148"/>
      <c r="AR2347" s="148"/>
      <c r="AS2347" s="148"/>
      <c r="AT2347" s="148"/>
    </row>
    <row r="2348" spans="1:46" s="67" customFormat="1" ht="45">
      <c r="A2348" s="53" t="s">
        <v>1600</v>
      </c>
      <c r="B2348" s="60">
        <v>21234</v>
      </c>
      <c r="C2348" s="53" t="s">
        <v>402</v>
      </c>
      <c r="D2348" s="52" t="s">
        <v>403</v>
      </c>
      <c r="E2348" s="53" t="s">
        <v>60</v>
      </c>
      <c r="F2348" s="55">
        <v>41407</v>
      </c>
      <c r="G2348" s="55">
        <v>41438</v>
      </c>
      <c r="H2348" s="53" t="s">
        <v>99</v>
      </c>
      <c r="I2348" s="57">
        <v>600</v>
      </c>
      <c r="J2348" s="56">
        <v>600.00000744876399</v>
      </c>
      <c r="K2348" s="56">
        <v>600</v>
      </c>
      <c r="L2348" s="58">
        <v>708000</v>
      </c>
      <c r="M2348" s="59">
        <v>41466</v>
      </c>
      <c r="N2348" s="53">
        <v>2013</v>
      </c>
      <c r="O2348" s="61">
        <v>41487</v>
      </c>
      <c r="P2348" s="53">
        <v>2013</v>
      </c>
      <c r="Q2348" s="61">
        <v>41520</v>
      </c>
      <c r="R2348" s="53" t="s">
        <v>342</v>
      </c>
      <c r="S2348" s="53" t="s">
        <v>4611</v>
      </c>
      <c r="T2348" s="69" t="s">
        <v>417</v>
      </c>
      <c r="U2348" s="82">
        <v>5</v>
      </c>
      <c r="V2348" s="53">
        <v>2</v>
      </c>
      <c r="W2348" s="53" t="s">
        <v>390</v>
      </c>
      <c r="X2348" s="290"/>
      <c r="Y2348" s="58">
        <v>141.6</v>
      </c>
      <c r="Z2348" s="367">
        <v>141.6</v>
      </c>
      <c r="AA2348" s="290"/>
      <c r="AB2348" s="53" t="s">
        <v>4238</v>
      </c>
      <c r="AC2348" s="71" t="s">
        <v>1816</v>
      </c>
      <c r="AD2348" s="57">
        <v>708</v>
      </c>
      <c r="AE2348" s="290"/>
      <c r="AF2348" s="290"/>
      <c r="AG2348" s="53" t="s">
        <v>668</v>
      </c>
      <c r="AH2348" s="367">
        <v>0</v>
      </c>
      <c r="AI2348" s="53" t="s">
        <v>2105</v>
      </c>
      <c r="AJ2348" s="53" t="s">
        <v>689</v>
      </c>
      <c r="AK2348" s="148"/>
      <c r="AL2348" s="148"/>
      <c r="AM2348" s="148"/>
      <c r="AN2348" s="148"/>
      <c r="AO2348" s="148"/>
      <c r="AP2348" s="148"/>
      <c r="AQ2348" s="148"/>
      <c r="AR2348" s="148"/>
      <c r="AS2348" s="148"/>
      <c r="AT2348" s="148"/>
    </row>
    <row r="2349" spans="1:46" s="67" customFormat="1" ht="45">
      <c r="A2349" s="53" t="s">
        <v>1600</v>
      </c>
      <c r="B2349" s="60">
        <v>21235</v>
      </c>
      <c r="C2349" s="53" t="s">
        <v>442</v>
      </c>
      <c r="D2349" s="52" t="s">
        <v>416</v>
      </c>
      <c r="E2349" s="53" t="s">
        <v>60</v>
      </c>
      <c r="F2349" s="55">
        <v>41407</v>
      </c>
      <c r="G2349" s="55">
        <v>41438</v>
      </c>
      <c r="H2349" s="53" t="s">
        <v>99</v>
      </c>
      <c r="I2349" s="57">
        <v>728</v>
      </c>
      <c r="J2349" s="56">
        <v>728.00000163654886</v>
      </c>
      <c r="K2349" s="56">
        <v>728</v>
      </c>
      <c r="L2349" s="58">
        <v>859040</v>
      </c>
      <c r="M2349" s="59">
        <v>41466</v>
      </c>
      <c r="N2349" s="53">
        <v>2013</v>
      </c>
      <c r="O2349" s="61">
        <v>41487</v>
      </c>
      <c r="P2349" s="53">
        <v>2013</v>
      </c>
      <c r="Q2349" s="61">
        <v>41520</v>
      </c>
      <c r="R2349" s="53" t="s">
        <v>342</v>
      </c>
      <c r="S2349" s="53" t="s">
        <v>4612</v>
      </c>
      <c r="T2349" s="69" t="s">
        <v>417</v>
      </c>
      <c r="U2349" s="82">
        <v>8</v>
      </c>
      <c r="V2349" s="53">
        <v>2</v>
      </c>
      <c r="W2349" s="53" t="s">
        <v>390</v>
      </c>
      <c r="X2349" s="290"/>
      <c r="Y2349" s="58">
        <v>107.38</v>
      </c>
      <c r="Z2349" s="367">
        <v>107.38</v>
      </c>
      <c r="AA2349" s="290"/>
      <c r="AB2349" s="53" t="s">
        <v>4238</v>
      </c>
      <c r="AC2349" s="71" t="s">
        <v>1816</v>
      </c>
      <c r="AD2349" s="57">
        <v>859.04</v>
      </c>
      <c r="AE2349" s="290"/>
      <c r="AF2349" s="290"/>
      <c r="AG2349" s="53" t="s">
        <v>662</v>
      </c>
      <c r="AH2349" s="367">
        <v>0</v>
      </c>
      <c r="AI2349" s="53" t="s">
        <v>2105</v>
      </c>
      <c r="AJ2349" s="53" t="s">
        <v>689</v>
      </c>
      <c r="AK2349" s="148"/>
      <c r="AL2349" s="148"/>
      <c r="AM2349" s="148"/>
      <c r="AN2349" s="148"/>
      <c r="AO2349" s="148"/>
      <c r="AP2349" s="148"/>
      <c r="AQ2349" s="148"/>
      <c r="AR2349" s="148"/>
      <c r="AS2349" s="148"/>
      <c r="AT2349" s="148"/>
    </row>
    <row r="2350" spans="1:46" s="67" customFormat="1" ht="45">
      <c r="A2350" s="53" t="s">
        <v>1600</v>
      </c>
      <c r="B2350" s="60">
        <v>21236</v>
      </c>
      <c r="C2350" s="53" t="s">
        <v>419</v>
      </c>
      <c r="D2350" s="52" t="s">
        <v>420</v>
      </c>
      <c r="E2350" s="53" t="s">
        <v>83</v>
      </c>
      <c r="F2350" s="55">
        <v>41498</v>
      </c>
      <c r="G2350" s="55">
        <v>41526</v>
      </c>
      <c r="H2350" s="53" t="s">
        <v>99</v>
      </c>
      <c r="I2350" s="57">
        <v>810</v>
      </c>
      <c r="J2350" s="56">
        <v>962.25152967060308</v>
      </c>
      <c r="K2350" s="56">
        <v>810</v>
      </c>
      <c r="L2350" s="58">
        <v>955800</v>
      </c>
      <c r="M2350" s="59">
        <v>41547</v>
      </c>
      <c r="N2350" s="53">
        <v>2013</v>
      </c>
      <c r="O2350" s="61">
        <v>41570</v>
      </c>
      <c r="P2350" s="53">
        <v>2013</v>
      </c>
      <c r="Q2350" s="61">
        <v>41638</v>
      </c>
      <c r="R2350" s="53" t="s">
        <v>342</v>
      </c>
      <c r="S2350" s="53" t="s">
        <v>6655</v>
      </c>
      <c r="T2350" s="69" t="s">
        <v>428</v>
      </c>
      <c r="U2350" s="82">
        <v>1</v>
      </c>
      <c r="V2350" s="53" t="s">
        <v>694</v>
      </c>
      <c r="W2350" s="53" t="s">
        <v>390</v>
      </c>
      <c r="X2350" s="290"/>
      <c r="Y2350" s="58">
        <v>955.8</v>
      </c>
      <c r="Z2350" s="367">
        <v>1548.75</v>
      </c>
      <c r="AA2350" s="290"/>
      <c r="AB2350" s="53" t="s">
        <v>4613</v>
      </c>
      <c r="AC2350" s="71" t="s">
        <v>1816</v>
      </c>
      <c r="AD2350" s="70">
        <v>24780</v>
      </c>
      <c r="AE2350" s="290"/>
      <c r="AF2350" s="290"/>
      <c r="AG2350" s="53">
        <v>16</v>
      </c>
      <c r="AH2350" s="367">
        <v>0</v>
      </c>
      <c r="AI2350" s="53" t="s">
        <v>2105</v>
      </c>
      <c r="AJ2350" s="53" t="s">
        <v>689</v>
      </c>
      <c r="AK2350" s="148"/>
      <c r="AL2350" s="148"/>
      <c r="AM2350" s="148"/>
      <c r="AN2350" s="148"/>
      <c r="AO2350" s="148"/>
      <c r="AP2350" s="148"/>
      <c r="AQ2350" s="148"/>
      <c r="AR2350" s="148"/>
      <c r="AS2350" s="148"/>
      <c r="AT2350" s="148"/>
    </row>
    <row r="2351" spans="1:46" s="297" customFormat="1" ht="54.75" customHeight="1">
      <c r="A2351" s="53" t="s">
        <v>1600</v>
      </c>
      <c r="B2351" s="60" t="s">
        <v>6652</v>
      </c>
      <c r="C2351" s="53" t="s">
        <v>419</v>
      </c>
      <c r="D2351" s="52" t="s">
        <v>420</v>
      </c>
      <c r="E2351" s="53" t="s">
        <v>6881</v>
      </c>
      <c r="F2351" s="55">
        <v>41627</v>
      </c>
      <c r="G2351" s="55">
        <v>41628</v>
      </c>
      <c r="H2351" s="53" t="s">
        <v>99</v>
      </c>
      <c r="I2351" s="57">
        <v>410</v>
      </c>
      <c r="J2351" s="56">
        <v>824.40053640000008</v>
      </c>
      <c r="K2351" s="56">
        <v>410</v>
      </c>
      <c r="L2351" s="58">
        <v>483799.99999999994</v>
      </c>
      <c r="M2351" s="59">
        <v>41631</v>
      </c>
      <c r="N2351" s="53">
        <v>2013</v>
      </c>
      <c r="O2351" s="61">
        <v>41633</v>
      </c>
      <c r="P2351" s="53">
        <v>2013</v>
      </c>
      <c r="Q2351" s="61">
        <v>41638</v>
      </c>
      <c r="R2351" s="53" t="s">
        <v>351</v>
      </c>
      <c r="S2351" s="68" t="s">
        <v>8767</v>
      </c>
      <c r="T2351" s="69" t="s">
        <v>428</v>
      </c>
      <c r="U2351" s="82">
        <v>5</v>
      </c>
      <c r="V2351" s="60">
        <v>2</v>
      </c>
      <c r="W2351" s="53" t="s">
        <v>394</v>
      </c>
      <c r="X2351" s="290"/>
      <c r="Y2351" s="58">
        <v>96.759999999999991</v>
      </c>
      <c r="Z2351" s="367">
        <v>4956</v>
      </c>
      <c r="AA2351" s="290"/>
      <c r="AB2351" s="53" t="s">
        <v>4613</v>
      </c>
      <c r="AC2351" s="71" t="s">
        <v>1816</v>
      </c>
      <c r="AD2351" s="70">
        <v>24780</v>
      </c>
      <c r="AE2351" s="290"/>
      <c r="AF2351" s="290"/>
      <c r="AG2351" s="70">
        <v>5</v>
      </c>
      <c r="AH2351" s="367">
        <v>0</v>
      </c>
      <c r="AI2351" s="53" t="s">
        <v>2105</v>
      </c>
      <c r="AJ2351" s="53" t="s">
        <v>689</v>
      </c>
      <c r="AK2351" s="148"/>
    </row>
    <row r="2352" spans="1:46" s="67" customFormat="1" ht="45">
      <c r="A2352" s="53" t="s">
        <v>1600</v>
      </c>
      <c r="B2352" s="60" t="s">
        <v>6653</v>
      </c>
      <c r="C2352" s="53" t="s">
        <v>419</v>
      </c>
      <c r="D2352" s="52" t="s">
        <v>420</v>
      </c>
      <c r="E2352" s="53" t="s">
        <v>83</v>
      </c>
      <c r="F2352" s="55">
        <v>41498</v>
      </c>
      <c r="G2352" s="55">
        <v>41526</v>
      </c>
      <c r="H2352" s="53" t="s">
        <v>99</v>
      </c>
      <c r="I2352" s="57">
        <v>9965.44</v>
      </c>
      <c r="J2352" s="56">
        <v>9965.44</v>
      </c>
      <c r="K2352" s="56">
        <v>9965.44</v>
      </c>
      <c r="L2352" s="58">
        <v>11759219.199999999</v>
      </c>
      <c r="M2352" s="59">
        <v>41576</v>
      </c>
      <c r="N2352" s="53">
        <v>2013</v>
      </c>
      <c r="O2352" s="61">
        <v>41596</v>
      </c>
      <c r="P2352" s="53">
        <v>2013</v>
      </c>
      <c r="Q2352" s="61">
        <v>41638</v>
      </c>
      <c r="R2352" s="53" t="s">
        <v>342</v>
      </c>
      <c r="S2352" s="53" t="s">
        <v>6656</v>
      </c>
      <c r="T2352" s="69" t="s">
        <v>428</v>
      </c>
      <c r="U2352" s="82">
        <v>1</v>
      </c>
      <c r="V2352" s="53" t="s">
        <v>694</v>
      </c>
      <c r="W2352" s="53" t="s">
        <v>390</v>
      </c>
      <c r="X2352" s="290"/>
      <c r="Y2352" s="58">
        <v>11759.2192</v>
      </c>
      <c r="Z2352" s="367">
        <v>1548.75</v>
      </c>
      <c r="AA2352" s="290"/>
      <c r="AB2352" s="53" t="s">
        <v>4613</v>
      </c>
      <c r="AC2352" s="71" t="s">
        <v>1816</v>
      </c>
      <c r="AD2352" s="70">
        <v>24780</v>
      </c>
      <c r="AE2352" s="290"/>
      <c r="AF2352" s="290"/>
      <c r="AG2352" s="53">
        <v>16</v>
      </c>
      <c r="AH2352" s="367">
        <v>0</v>
      </c>
      <c r="AI2352" s="53" t="s">
        <v>2105</v>
      </c>
      <c r="AJ2352" s="53" t="s">
        <v>689</v>
      </c>
      <c r="AK2352" s="148"/>
      <c r="AL2352" s="148"/>
      <c r="AM2352" s="148"/>
      <c r="AN2352" s="148"/>
      <c r="AO2352" s="148"/>
      <c r="AP2352" s="148"/>
      <c r="AQ2352" s="148"/>
      <c r="AR2352" s="148"/>
      <c r="AS2352" s="148"/>
      <c r="AT2352" s="148"/>
    </row>
    <row r="2353" spans="1:46" s="67" customFormat="1" ht="45">
      <c r="A2353" s="53" t="s">
        <v>1600</v>
      </c>
      <c r="B2353" s="60" t="s">
        <v>6654</v>
      </c>
      <c r="C2353" s="53" t="s">
        <v>419</v>
      </c>
      <c r="D2353" s="52" t="s">
        <v>420</v>
      </c>
      <c r="E2353" s="53" t="s">
        <v>83</v>
      </c>
      <c r="F2353" s="55">
        <v>41498</v>
      </c>
      <c r="G2353" s="55">
        <v>41526</v>
      </c>
      <c r="H2353" s="53" t="s">
        <v>99</v>
      </c>
      <c r="I2353" s="57">
        <v>6154</v>
      </c>
      <c r="J2353" s="56">
        <v>6154</v>
      </c>
      <c r="K2353" s="56">
        <v>6154</v>
      </c>
      <c r="L2353" s="58">
        <v>7261719.9999999991</v>
      </c>
      <c r="M2353" s="59">
        <v>41547</v>
      </c>
      <c r="N2353" s="53">
        <v>2013</v>
      </c>
      <c r="O2353" s="61">
        <v>41570</v>
      </c>
      <c r="P2353" s="53">
        <v>2013</v>
      </c>
      <c r="Q2353" s="61">
        <v>41638</v>
      </c>
      <c r="R2353" s="53" t="s">
        <v>342</v>
      </c>
      <c r="S2353" s="53" t="s">
        <v>6657</v>
      </c>
      <c r="T2353" s="69" t="s">
        <v>428</v>
      </c>
      <c r="U2353" s="82">
        <v>1</v>
      </c>
      <c r="V2353" s="53" t="s">
        <v>694</v>
      </c>
      <c r="W2353" s="53" t="s">
        <v>390</v>
      </c>
      <c r="X2353" s="290"/>
      <c r="Y2353" s="58">
        <v>7261.7199999999993</v>
      </c>
      <c r="Z2353" s="367">
        <v>1548.75</v>
      </c>
      <c r="AA2353" s="290"/>
      <c r="AB2353" s="53" t="s">
        <v>4613</v>
      </c>
      <c r="AC2353" s="71" t="s">
        <v>1816</v>
      </c>
      <c r="AD2353" s="70">
        <v>24780</v>
      </c>
      <c r="AE2353" s="290"/>
      <c r="AF2353" s="290"/>
      <c r="AG2353" s="53">
        <v>16</v>
      </c>
      <c r="AH2353" s="367">
        <v>0</v>
      </c>
      <c r="AI2353" s="53" t="s">
        <v>2105</v>
      </c>
      <c r="AJ2353" s="53" t="s">
        <v>689</v>
      </c>
      <c r="AK2353" s="148"/>
      <c r="AL2353" s="148"/>
      <c r="AM2353" s="148"/>
      <c r="AN2353" s="148"/>
      <c r="AO2353" s="148"/>
      <c r="AP2353" s="148"/>
      <c r="AQ2353" s="148"/>
      <c r="AR2353" s="148"/>
      <c r="AS2353" s="148"/>
      <c r="AT2353" s="148"/>
    </row>
    <row r="2354" spans="1:46" s="67" customFormat="1" ht="60">
      <c r="A2354" s="53" t="s">
        <v>1600</v>
      </c>
      <c r="B2354" s="60">
        <v>21237</v>
      </c>
      <c r="C2354" s="53" t="s">
        <v>538</v>
      </c>
      <c r="D2354" s="52" t="s">
        <v>466</v>
      </c>
      <c r="E2354" s="53" t="s">
        <v>83</v>
      </c>
      <c r="F2354" s="55">
        <v>41388</v>
      </c>
      <c r="G2354" s="55">
        <v>41440</v>
      </c>
      <c r="H2354" s="53" t="s">
        <v>99</v>
      </c>
      <c r="I2354" s="57">
        <v>2270</v>
      </c>
      <c r="J2354" s="56">
        <v>2330.3865630290088</v>
      </c>
      <c r="K2354" s="56">
        <v>2270</v>
      </c>
      <c r="L2354" s="58">
        <v>2678600</v>
      </c>
      <c r="M2354" s="59">
        <v>41449</v>
      </c>
      <c r="N2354" s="53">
        <v>2013</v>
      </c>
      <c r="O2354" s="61">
        <v>41486</v>
      </c>
      <c r="P2354" s="53">
        <v>2013</v>
      </c>
      <c r="Q2354" s="61">
        <v>41547</v>
      </c>
      <c r="R2354" s="53" t="s">
        <v>342</v>
      </c>
      <c r="S2354" s="53" t="s">
        <v>4614</v>
      </c>
      <c r="T2354" s="69" t="s">
        <v>428</v>
      </c>
      <c r="U2354" s="82">
        <v>2</v>
      </c>
      <c r="V2354" s="53" t="s">
        <v>694</v>
      </c>
      <c r="W2354" s="53" t="s">
        <v>390</v>
      </c>
      <c r="X2354" s="290"/>
      <c r="Y2354" s="58">
        <v>1339.3</v>
      </c>
      <c r="Z2354" s="367">
        <v>1339.3</v>
      </c>
      <c r="AA2354" s="290"/>
      <c r="AB2354" s="53" t="s">
        <v>4615</v>
      </c>
      <c r="AC2354" s="71">
        <v>41323</v>
      </c>
      <c r="AD2354" s="383">
        <v>2678.6</v>
      </c>
      <c r="AE2354" s="290"/>
      <c r="AF2354" s="290"/>
      <c r="AG2354" s="53" t="s">
        <v>694</v>
      </c>
      <c r="AH2354" s="367">
        <v>0</v>
      </c>
      <c r="AI2354" s="53" t="s">
        <v>2105</v>
      </c>
      <c r="AJ2354" s="53" t="s">
        <v>689</v>
      </c>
      <c r="AK2354" s="148"/>
      <c r="AL2354" s="148"/>
      <c r="AM2354" s="148"/>
      <c r="AN2354" s="148"/>
      <c r="AO2354" s="148"/>
      <c r="AP2354" s="148"/>
      <c r="AQ2354" s="148"/>
      <c r="AR2354" s="148"/>
      <c r="AS2354" s="148"/>
      <c r="AT2354" s="148"/>
    </row>
    <row r="2355" spans="1:46" s="67" customFormat="1" ht="60">
      <c r="A2355" s="53" t="s">
        <v>1600</v>
      </c>
      <c r="B2355" s="60">
        <v>21238</v>
      </c>
      <c r="C2355" s="80">
        <v>3000559</v>
      </c>
      <c r="D2355" s="52" t="s">
        <v>388</v>
      </c>
      <c r="E2355" s="53" t="s">
        <v>60</v>
      </c>
      <c r="F2355" s="55">
        <v>41393</v>
      </c>
      <c r="G2355" s="55">
        <v>41418</v>
      </c>
      <c r="H2355" s="53" t="s">
        <v>99</v>
      </c>
      <c r="I2355" s="57">
        <v>901</v>
      </c>
      <c r="J2355" s="56">
        <v>904.70553014764823</v>
      </c>
      <c r="K2355" s="56">
        <v>901</v>
      </c>
      <c r="L2355" s="58">
        <v>1063179.9999999998</v>
      </c>
      <c r="M2355" s="59">
        <v>41445</v>
      </c>
      <c r="N2355" s="53">
        <v>2013</v>
      </c>
      <c r="O2355" s="61">
        <v>41477</v>
      </c>
      <c r="P2355" s="53">
        <v>2013</v>
      </c>
      <c r="Q2355" s="61">
        <v>41544</v>
      </c>
      <c r="R2355" s="53" t="s">
        <v>342</v>
      </c>
      <c r="S2355" s="53" t="s">
        <v>4616</v>
      </c>
      <c r="T2355" s="53" t="s">
        <v>389</v>
      </c>
      <c r="U2355" s="290">
        <v>1</v>
      </c>
      <c r="V2355" s="290">
        <v>2</v>
      </c>
      <c r="W2355" s="53" t="s">
        <v>390</v>
      </c>
      <c r="X2355" s="290"/>
      <c r="Y2355" s="58">
        <v>1063.1799999999998</v>
      </c>
      <c r="Z2355" s="367">
        <v>19721</v>
      </c>
      <c r="AA2355" s="53"/>
      <c r="AB2355" s="53" t="s">
        <v>4616</v>
      </c>
      <c r="AC2355" s="71" t="s">
        <v>1875</v>
      </c>
      <c r="AD2355" s="57">
        <v>19721</v>
      </c>
      <c r="AE2355" s="57"/>
      <c r="AF2355" s="53"/>
      <c r="AG2355" s="53" t="s">
        <v>9</v>
      </c>
      <c r="AH2355" s="367">
        <v>0</v>
      </c>
      <c r="AI2355" s="53" t="s">
        <v>2105</v>
      </c>
      <c r="AJ2355" s="158" t="s">
        <v>391</v>
      </c>
      <c r="AK2355" s="148"/>
      <c r="AL2355" s="148"/>
      <c r="AM2355" s="148"/>
      <c r="AN2355" s="148"/>
      <c r="AO2355" s="148"/>
      <c r="AP2355" s="148"/>
      <c r="AQ2355" s="148"/>
      <c r="AR2355" s="148"/>
      <c r="AS2355" s="148"/>
      <c r="AT2355" s="148"/>
    </row>
    <row r="2356" spans="1:46" s="67" customFormat="1" ht="60">
      <c r="A2356" s="53" t="s">
        <v>1600</v>
      </c>
      <c r="B2356" s="60" t="s">
        <v>6048</v>
      </c>
      <c r="C2356" s="54">
        <v>3000560</v>
      </c>
      <c r="D2356" s="52" t="s">
        <v>465</v>
      </c>
      <c r="E2356" s="53" t="s">
        <v>6881</v>
      </c>
      <c r="F2356" s="55">
        <v>41535</v>
      </c>
      <c r="G2356" s="55">
        <v>41542</v>
      </c>
      <c r="H2356" s="53" t="s">
        <v>99</v>
      </c>
      <c r="I2356" s="57">
        <v>223.16</v>
      </c>
      <c r="J2356" s="56">
        <v>263.67167771481604</v>
      </c>
      <c r="K2356" s="56">
        <v>223.16</v>
      </c>
      <c r="L2356" s="58">
        <v>263328.8</v>
      </c>
      <c r="M2356" s="59">
        <v>41547</v>
      </c>
      <c r="N2356" s="53">
        <v>2013</v>
      </c>
      <c r="O2356" s="61">
        <v>41554</v>
      </c>
      <c r="P2356" s="53">
        <v>2013</v>
      </c>
      <c r="Q2356" s="61">
        <v>41578</v>
      </c>
      <c r="R2356" s="53" t="s">
        <v>351</v>
      </c>
      <c r="S2356" s="53" t="s">
        <v>4617</v>
      </c>
      <c r="T2356" s="53" t="s">
        <v>389</v>
      </c>
      <c r="U2356" s="82">
        <v>1</v>
      </c>
      <c r="V2356" s="53">
        <v>2</v>
      </c>
      <c r="W2356" s="53" t="s">
        <v>394</v>
      </c>
      <c r="X2356" s="290"/>
      <c r="Y2356" s="58">
        <v>263.3288</v>
      </c>
      <c r="Z2356" s="367">
        <v>517</v>
      </c>
      <c r="AA2356" s="53"/>
      <c r="AB2356" s="53" t="s">
        <v>4618</v>
      </c>
      <c r="AC2356" s="71">
        <v>41088</v>
      </c>
      <c r="AD2356" s="57">
        <v>517</v>
      </c>
      <c r="AE2356" s="53"/>
      <c r="AF2356" s="53"/>
      <c r="AG2356" s="60">
        <v>1</v>
      </c>
      <c r="AH2356" s="367">
        <v>0</v>
      </c>
      <c r="AI2356" s="53" t="s">
        <v>2105</v>
      </c>
      <c r="AJ2356" s="53" t="s">
        <v>391</v>
      </c>
      <c r="AK2356" s="148"/>
      <c r="AL2356" s="359"/>
      <c r="AM2356" s="359"/>
      <c r="AN2356" s="359"/>
      <c r="AO2356" s="359"/>
      <c r="AP2356" s="359"/>
      <c r="AQ2356" s="359"/>
      <c r="AR2356" s="359"/>
      <c r="AS2356" s="359"/>
      <c r="AT2356" s="359"/>
    </row>
    <row r="2357" spans="1:46" s="67" customFormat="1" ht="45">
      <c r="A2357" s="53" t="s">
        <v>1600</v>
      </c>
      <c r="B2357" s="81">
        <v>21240</v>
      </c>
      <c r="C2357" s="54">
        <v>3000560</v>
      </c>
      <c r="D2357" s="52" t="s">
        <v>465</v>
      </c>
      <c r="E2357" s="53" t="s">
        <v>337</v>
      </c>
      <c r="F2357" s="55">
        <v>41470</v>
      </c>
      <c r="G2357" s="55">
        <v>41500</v>
      </c>
      <c r="H2357" s="53" t="s">
        <v>99</v>
      </c>
      <c r="I2357" s="169">
        <v>92.32</v>
      </c>
      <c r="J2357" s="56">
        <v>108.43195887878403</v>
      </c>
      <c r="K2357" s="56">
        <v>92.32</v>
      </c>
      <c r="L2357" s="58">
        <v>108937.59999999999</v>
      </c>
      <c r="M2357" s="59">
        <v>41508</v>
      </c>
      <c r="N2357" s="53">
        <v>2013</v>
      </c>
      <c r="O2357" s="61">
        <v>41519</v>
      </c>
      <c r="P2357" s="53">
        <v>2013</v>
      </c>
      <c r="Q2357" s="61">
        <v>41547</v>
      </c>
      <c r="R2357" s="53" t="s">
        <v>342</v>
      </c>
      <c r="S2357" s="53" t="s">
        <v>4619</v>
      </c>
      <c r="T2357" s="53" t="s">
        <v>389</v>
      </c>
      <c r="U2357" s="82">
        <v>1</v>
      </c>
      <c r="V2357" s="53">
        <v>2</v>
      </c>
      <c r="W2357" s="53" t="s">
        <v>390</v>
      </c>
      <c r="X2357" s="408"/>
      <c r="Y2357" s="58">
        <v>108.93759999999999</v>
      </c>
      <c r="Z2357" s="367">
        <v>846.67</v>
      </c>
      <c r="AA2357" s="408"/>
      <c r="AB2357" s="53" t="s">
        <v>4620</v>
      </c>
      <c r="AC2357" s="71">
        <v>41295</v>
      </c>
      <c r="AD2357" s="57">
        <v>127</v>
      </c>
      <c r="AE2357" s="70"/>
      <c r="AF2357" s="70" t="s">
        <v>6466</v>
      </c>
      <c r="AG2357" s="53"/>
      <c r="AH2357" s="367">
        <v>0</v>
      </c>
      <c r="AI2357" s="53" t="s">
        <v>2105</v>
      </c>
      <c r="AJ2357" s="53" t="s">
        <v>391</v>
      </c>
      <c r="AK2357" s="148"/>
      <c r="AL2357" s="148"/>
      <c r="AM2357" s="148"/>
      <c r="AN2357" s="148"/>
      <c r="AO2357" s="148"/>
      <c r="AP2357" s="148"/>
      <c r="AQ2357" s="148"/>
      <c r="AR2357" s="148"/>
      <c r="AS2357" s="148"/>
      <c r="AT2357" s="148"/>
    </row>
    <row r="2358" spans="1:46" s="67" customFormat="1" ht="45">
      <c r="A2358" s="53" t="s">
        <v>1600</v>
      </c>
      <c r="B2358" s="60" t="s">
        <v>6099</v>
      </c>
      <c r="C2358" s="80">
        <v>3000559</v>
      </c>
      <c r="D2358" s="52" t="s">
        <v>388</v>
      </c>
      <c r="E2358" s="53" t="s">
        <v>60</v>
      </c>
      <c r="F2358" s="55">
        <v>41389</v>
      </c>
      <c r="G2358" s="55">
        <v>41417</v>
      </c>
      <c r="H2358" s="53" t="s">
        <v>99</v>
      </c>
      <c r="I2358" s="57">
        <v>290.13</v>
      </c>
      <c r="J2358" s="56">
        <v>291.46519574150409</v>
      </c>
      <c r="K2358" s="384">
        <v>290.13</v>
      </c>
      <c r="L2358" s="58">
        <v>342353.39999999997</v>
      </c>
      <c r="M2358" s="59">
        <v>41438</v>
      </c>
      <c r="N2358" s="53">
        <v>2013</v>
      </c>
      <c r="O2358" s="61">
        <v>41486</v>
      </c>
      <c r="P2358" s="53">
        <v>2013</v>
      </c>
      <c r="Q2358" s="61">
        <v>41547</v>
      </c>
      <c r="R2358" s="53" t="s">
        <v>342</v>
      </c>
      <c r="S2358" s="53" t="s">
        <v>4621</v>
      </c>
      <c r="T2358" s="53" t="s">
        <v>389</v>
      </c>
      <c r="U2358" s="383">
        <v>1</v>
      </c>
      <c r="V2358" s="53">
        <v>2</v>
      </c>
      <c r="W2358" s="53" t="s">
        <v>390</v>
      </c>
      <c r="X2358" s="422"/>
      <c r="Y2358" s="58">
        <v>342.35339999999997</v>
      </c>
      <c r="Z2358" s="367">
        <v>5875</v>
      </c>
      <c r="AA2358" s="408"/>
      <c r="AB2358" s="53" t="s">
        <v>4622</v>
      </c>
      <c r="AC2358" s="71" t="s">
        <v>1875</v>
      </c>
      <c r="AD2358" s="57">
        <v>5875</v>
      </c>
      <c r="AE2358" s="53"/>
      <c r="AF2358" s="53"/>
      <c r="AG2358" s="60">
        <v>1</v>
      </c>
      <c r="AH2358" s="367">
        <v>0</v>
      </c>
      <c r="AI2358" s="53" t="s">
        <v>2105</v>
      </c>
      <c r="AJ2358" s="53" t="s">
        <v>391</v>
      </c>
      <c r="AK2358" s="148"/>
      <c r="AL2358" s="358"/>
      <c r="AM2358" s="358"/>
      <c r="AN2358" s="358"/>
      <c r="AO2358" s="358"/>
      <c r="AP2358" s="358"/>
      <c r="AQ2358" s="358"/>
      <c r="AR2358" s="358"/>
      <c r="AS2358" s="358"/>
      <c r="AT2358" s="358"/>
    </row>
    <row r="2359" spans="1:46" s="67" customFormat="1" ht="60">
      <c r="A2359" s="53" t="s">
        <v>1600</v>
      </c>
      <c r="B2359" s="60" t="s">
        <v>6049</v>
      </c>
      <c r="C2359" s="80">
        <v>3000559</v>
      </c>
      <c r="D2359" s="52" t="s">
        <v>388</v>
      </c>
      <c r="E2359" s="53" t="s">
        <v>60</v>
      </c>
      <c r="F2359" s="55">
        <v>41389</v>
      </c>
      <c r="G2359" s="55">
        <v>41417</v>
      </c>
      <c r="H2359" s="53" t="s">
        <v>99</v>
      </c>
      <c r="I2359" s="57">
        <v>999.38</v>
      </c>
      <c r="J2359" s="56">
        <v>1003.9971115998723</v>
      </c>
      <c r="K2359" s="56">
        <v>999.38</v>
      </c>
      <c r="L2359" s="58">
        <v>1179268.3999999999</v>
      </c>
      <c r="M2359" s="59">
        <v>41438</v>
      </c>
      <c r="N2359" s="53">
        <v>2013</v>
      </c>
      <c r="O2359" s="61">
        <v>41486</v>
      </c>
      <c r="P2359" s="53">
        <v>2013</v>
      </c>
      <c r="Q2359" s="61">
        <v>41547</v>
      </c>
      <c r="R2359" s="53" t="s">
        <v>342</v>
      </c>
      <c r="S2359" s="53" t="s">
        <v>4623</v>
      </c>
      <c r="T2359" s="53" t="s">
        <v>389</v>
      </c>
      <c r="U2359" s="383">
        <v>1</v>
      </c>
      <c r="V2359" s="53">
        <v>2</v>
      </c>
      <c r="W2359" s="53" t="s">
        <v>390</v>
      </c>
      <c r="X2359" s="422"/>
      <c r="Y2359" s="58">
        <v>1179.2683999999999</v>
      </c>
      <c r="Z2359" s="367">
        <v>21771</v>
      </c>
      <c r="AA2359" s="408"/>
      <c r="AB2359" s="53" t="s">
        <v>4624</v>
      </c>
      <c r="AC2359" s="71" t="s">
        <v>1875</v>
      </c>
      <c r="AD2359" s="57">
        <v>21771</v>
      </c>
      <c r="AE2359" s="53"/>
      <c r="AF2359" s="53"/>
      <c r="AG2359" s="53" t="s">
        <v>9</v>
      </c>
      <c r="AH2359" s="367">
        <v>0</v>
      </c>
      <c r="AI2359" s="53" t="s">
        <v>2105</v>
      </c>
      <c r="AJ2359" s="158" t="s">
        <v>391</v>
      </c>
      <c r="AK2359" s="148"/>
      <c r="AL2359" s="148"/>
      <c r="AM2359" s="148"/>
      <c r="AN2359" s="148"/>
      <c r="AO2359" s="148"/>
      <c r="AP2359" s="148"/>
      <c r="AQ2359" s="148"/>
      <c r="AR2359" s="148"/>
      <c r="AS2359" s="148"/>
      <c r="AT2359" s="148"/>
    </row>
    <row r="2360" spans="1:46" s="67" customFormat="1" ht="60">
      <c r="A2360" s="53" t="s">
        <v>1600</v>
      </c>
      <c r="B2360" s="60" t="s">
        <v>6100</v>
      </c>
      <c r="C2360" s="80">
        <v>3000560</v>
      </c>
      <c r="D2360" s="52" t="s">
        <v>465</v>
      </c>
      <c r="E2360" s="53" t="s">
        <v>60</v>
      </c>
      <c r="F2360" s="55">
        <v>41424</v>
      </c>
      <c r="G2360" s="55">
        <v>41452</v>
      </c>
      <c r="H2360" s="53" t="s">
        <v>99</v>
      </c>
      <c r="I2360" s="57">
        <v>823.02</v>
      </c>
      <c r="J2360" s="56">
        <v>826.8204869400962</v>
      </c>
      <c r="K2360" s="384">
        <v>823.02</v>
      </c>
      <c r="L2360" s="58">
        <v>971163.6</v>
      </c>
      <c r="M2360" s="59">
        <v>41476</v>
      </c>
      <c r="N2360" s="53" t="s">
        <v>690</v>
      </c>
      <c r="O2360" s="61">
        <v>41487</v>
      </c>
      <c r="P2360" s="53">
        <v>2013</v>
      </c>
      <c r="Q2360" s="61">
        <v>41578</v>
      </c>
      <c r="R2360" s="53" t="s">
        <v>342</v>
      </c>
      <c r="S2360" s="53" t="s">
        <v>4625</v>
      </c>
      <c r="T2360" s="53" t="s">
        <v>389</v>
      </c>
      <c r="U2360" s="383">
        <v>1</v>
      </c>
      <c r="V2360" s="53">
        <v>2</v>
      </c>
      <c r="W2360" s="53" t="s">
        <v>390</v>
      </c>
      <c r="X2360" s="422"/>
      <c r="Y2360" s="58">
        <v>971.16359999999997</v>
      </c>
      <c r="Z2360" s="367">
        <v>1580.4</v>
      </c>
      <c r="AA2360" s="408"/>
      <c r="AB2360" s="53" t="s">
        <v>4615</v>
      </c>
      <c r="AC2360" s="71">
        <v>41323</v>
      </c>
      <c r="AD2360" s="57">
        <v>1580.4</v>
      </c>
      <c r="AE2360" s="53"/>
      <c r="AF2360" s="53"/>
      <c r="AG2360" s="53" t="s">
        <v>9</v>
      </c>
      <c r="AH2360" s="367">
        <v>0</v>
      </c>
      <c r="AI2360" s="53" t="s">
        <v>2105</v>
      </c>
      <c r="AJ2360" s="53" t="s">
        <v>391</v>
      </c>
      <c r="AK2360" s="148"/>
      <c r="AL2360" s="358"/>
      <c r="AM2360" s="358"/>
      <c r="AN2360" s="358"/>
      <c r="AO2360" s="358"/>
      <c r="AP2360" s="358"/>
      <c r="AQ2360" s="358"/>
      <c r="AR2360" s="358"/>
      <c r="AS2360" s="358"/>
      <c r="AT2360" s="358"/>
    </row>
    <row r="2361" spans="1:46" s="67" customFormat="1" ht="45">
      <c r="A2361" s="368" t="s">
        <v>1600</v>
      </c>
      <c r="B2361" s="60">
        <v>21244</v>
      </c>
      <c r="C2361" s="80">
        <v>3000559</v>
      </c>
      <c r="D2361" s="52" t="s">
        <v>388</v>
      </c>
      <c r="E2361" s="53" t="s">
        <v>60</v>
      </c>
      <c r="F2361" s="55">
        <v>41389</v>
      </c>
      <c r="G2361" s="55">
        <v>41417</v>
      </c>
      <c r="H2361" s="53" t="s">
        <v>99</v>
      </c>
      <c r="I2361" s="57">
        <v>171.45</v>
      </c>
      <c r="J2361" s="56">
        <v>172.23405019948802</v>
      </c>
      <c r="K2361" s="384">
        <v>171.45</v>
      </c>
      <c r="L2361" s="58">
        <v>202310.99999999997</v>
      </c>
      <c r="M2361" s="59">
        <v>41438</v>
      </c>
      <c r="N2361" s="53">
        <v>2013</v>
      </c>
      <c r="O2361" s="61">
        <v>41486</v>
      </c>
      <c r="P2361" s="53">
        <v>2013</v>
      </c>
      <c r="Q2361" s="61">
        <v>41547</v>
      </c>
      <c r="R2361" s="53" t="s">
        <v>342</v>
      </c>
      <c r="S2361" s="53" t="s">
        <v>4626</v>
      </c>
      <c r="T2361" s="53" t="s">
        <v>389</v>
      </c>
      <c r="U2361" s="60">
        <v>1</v>
      </c>
      <c r="V2361" s="53">
        <v>2</v>
      </c>
      <c r="W2361" s="53" t="s">
        <v>390</v>
      </c>
      <c r="X2361" s="422"/>
      <c r="Y2361" s="58">
        <v>202.31099999999998</v>
      </c>
      <c r="Z2361" s="367">
        <v>2551</v>
      </c>
      <c r="AA2361" s="408"/>
      <c r="AB2361" s="53" t="s">
        <v>4627</v>
      </c>
      <c r="AC2361" s="71" t="s">
        <v>1875</v>
      </c>
      <c r="AD2361" s="57">
        <v>2551</v>
      </c>
      <c r="AE2361" s="53"/>
      <c r="AF2361" s="53"/>
      <c r="AG2361" s="60">
        <v>1</v>
      </c>
      <c r="AH2361" s="367">
        <v>0</v>
      </c>
      <c r="AI2361" s="53" t="s">
        <v>2105</v>
      </c>
      <c r="AJ2361" s="53" t="s">
        <v>391</v>
      </c>
      <c r="AK2361" s="148"/>
      <c r="AL2361" s="148"/>
      <c r="AM2361" s="148"/>
      <c r="AN2361" s="148"/>
      <c r="AO2361" s="148"/>
      <c r="AP2361" s="148"/>
      <c r="AQ2361" s="148"/>
      <c r="AR2361" s="148"/>
      <c r="AS2361" s="148"/>
      <c r="AT2361" s="148"/>
    </row>
    <row r="2362" spans="1:46" s="67" customFormat="1" ht="60">
      <c r="A2362" s="53" t="s">
        <v>1600</v>
      </c>
      <c r="B2362" s="60">
        <v>21245</v>
      </c>
      <c r="C2362" s="80">
        <v>3000559</v>
      </c>
      <c r="D2362" s="52" t="s">
        <v>388</v>
      </c>
      <c r="E2362" s="53" t="s">
        <v>60</v>
      </c>
      <c r="F2362" s="55">
        <v>41388</v>
      </c>
      <c r="G2362" s="55">
        <v>41424</v>
      </c>
      <c r="H2362" s="53" t="s">
        <v>99</v>
      </c>
      <c r="I2362" s="57">
        <v>121.88</v>
      </c>
      <c r="J2362" s="56">
        <v>122.44720426617603</v>
      </c>
      <c r="K2362" s="384">
        <v>121.88</v>
      </c>
      <c r="L2362" s="58">
        <v>143818.4</v>
      </c>
      <c r="M2362" s="59">
        <v>41449</v>
      </c>
      <c r="N2362" s="53">
        <v>2013</v>
      </c>
      <c r="O2362" s="61">
        <v>41486</v>
      </c>
      <c r="P2362" s="53">
        <v>2013</v>
      </c>
      <c r="Q2362" s="61">
        <v>41547</v>
      </c>
      <c r="R2362" s="53" t="s">
        <v>342</v>
      </c>
      <c r="S2362" s="53" t="s">
        <v>4628</v>
      </c>
      <c r="T2362" s="53" t="s">
        <v>389</v>
      </c>
      <c r="U2362" s="60">
        <v>1</v>
      </c>
      <c r="V2362" s="53">
        <v>2</v>
      </c>
      <c r="W2362" s="53" t="s">
        <v>390</v>
      </c>
      <c r="X2362" s="53"/>
      <c r="Y2362" s="58">
        <v>143.8184</v>
      </c>
      <c r="Z2362" s="367">
        <v>1908</v>
      </c>
      <c r="AA2362" s="53"/>
      <c r="AB2362" s="53" t="s">
        <v>4629</v>
      </c>
      <c r="AC2362" s="71" t="s">
        <v>1875</v>
      </c>
      <c r="AD2362" s="57">
        <v>1908</v>
      </c>
      <c r="AE2362" s="53"/>
      <c r="AF2362" s="53"/>
      <c r="AG2362" s="60">
        <v>1</v>
      </c>
      <c r="AH2362" s="60">
        <v>0</v>
      </c>
      <c r="AI2362" s="53" t="s">
        <v>2105</v>
      </c>
      <c r="AJ2362" s="53" t="s">
        <v>391</v>
      </c>
      <c r="AK2362" s="148"/>
      <c r="AL2362" s="148"/>
      <c r="AM2362" s="148"/>
      <c r="AN2362" s="148"/>
      <c r="AO2362" s="148"/>
      <c r="AP2362" s="148"/>
      <c r="AQ2362" s="148"/>
      <c r="AR2362" s="148"/>
      <c r="AS2362" s="148"/>
      <c r="AT2362" s="148"/>
    </row>
    <row r="2363" spans="1:46" s="67" customFormat="1" ht="45">
      <c r="A2363" s="53" t="s">
        <v>1600</v>
      </c>
      <c r="B2363" s="60">
        <v>21246</v>
      </c>
      <c r="C2363" s="80">
        <v>3000560</v>
      </c>
      <c r="D2363" s="52" t="s">
        <v>465</v>
      </c>
      <c r="E2363" s="53" t="s">
        <v>82</v>
      </c>
      <c r="F2363" s="55">
        <v>41381</v>
      </c>
      <c r="G2363" s="55">
        <v>41411</v>
      </c>
      <c r="H2363" s="53" t="s">
        <v>99</v>
      </c>
      <c r="I2363" s="57">
        <v>92.89</v>
      </c>
      <c r="J2363" s="56">
        <v>93.322125083520021</v>
      </c>
      <c r="K2363" s="384">
        <v>92.89</v>
      </c>
      <c r="L2363" s="58">
        <v>109610.2</v>
      </c>
      <c r="M2363" s="59">
        <v>41470</v>
      </c>
      <c r="N2363" s="53">
        <v>2013</v>
      </c>
      <c r="O2363" s="61">
        <v>41456</v>
      </c>
      <c r="P2363" s="53">
        <v>2013</v>
      </c>
      <c r="Q2363" s="61">
        <v>41624</v>
      </c>
      <c r="R2363" s="53" t="s">
        <v>342</v>
      </c>
      <c r="S2363" s="53" t="s">
        <v>4630</v>
      </c>
      <c r="T2363" s="53" t="s">
        <v>389</v>
      </c>
      <c r="U2363" s="82">
        <v>1</v>
      </c>
      <c r="V2363" s="53">
        <v>2</v>
      </c>
      <c r="W2363" s="53" t="s">
        <v>390</v>
      </c>
      <c r="X2363" s="53"/>
      <c r="Y2363" s="58">
        <v>109.61019999999999</v>
      </c>
      <c r="Z2363" s="367">
        <v>985</v>
      </c>
      <c r="AA2363" s="53"/>
      <c r="AB2363" s="53" t="s">
        <v>4631</v>
      </c>
      <c r="AC2363" s="71" t="s">
        <v>1875</v>
      </c>
      <c r="AD2363" s="57">
        <v>985</v>
      </c>
      <c r="AE2363" s="53"/>
      <c r="AF2363" s="53"/>
      <c r="AG2363" s="60">
        <v>1</v>
      </c>
      <c r="AH2363" s="367">
        <v>0</v>
      </c>
      <c r="AI2363" s="53" t="s">
        <v>4168</v>
      </c>
      <c r="AJ2363" s="53" t="s">
        <v>1817</v>
      </c>
      <c r="AK2363" s="148"/>
      <c r="AL2363" s="148"/>
      <c r="AM2363" s="148"/>
      <c r="AN2363" s="148"/>
      <c r="AO2363" s="148"/>
      <c r="AP2363" s="148"/>
      <c r="AQ2363" s="148"/>
      <c r="AR2363" s="148"/>
      <c r="AS2363" s="148"/>
      <c r="AT2363" s="148"/>
    </row>
    <row r="2364" spans="1:46" s="67" customFormat="1" ht="75">
      <c r="A2364" s="53" t="s">
        <v>1600</v>
      </c>
      <c r="B2364" s="60">
        <v>21247</v>
      </c>
      <c r="C2364" s="80">
        <v>3000560</v>
      </c>
      <c r="D2364" s="52" t="s">
        <v>465</v>
      </c>
      <c r="E2364" s="53" t="s">
        <v>82</v>
      </c>
      <c r="F2364" s="55">
        <v>41389</v>
      </c>
      <c r="G2364" s="55">
        <v>41417</v>
      </c>
      <c r="H2364" s="53" t="s">
        <v>99</v>
      </c>
      <c r="I2364" s="57">
        <v>510.93</v>
      </c>
      <c r="J2364" s="56">
        <v>513.2942567925121</v>
      </c>
      <c r="K2364" s="384">
        <v>510.93</v>
      </c>
      <c r="L2364" s="58">
        <v>602897.39999999991</v>
      </c>
      <c r="M2364" s="59">
        <v>41438</v>
      </c>
      <c r="N2364" s="53">
        <v>2013</v>
      </c>
      <c r="O2364" s="61">
        <v>41486</v>
      </c>
      <c r="P2364" s="53">
        <v>2013</v>
      </c>
      <c r="Q2364" s="61">
        <v>41547</v>
      </c>
      <c r="R2364" s="53" t="s">
        <v>342</v>
      </c>
      <c r="S2364" s="53" t="s">
        <v>4632</v>
      </c>
      <c r="T2364" s="53" t="s">
        <v>389</v>
      </c>
      <c r="U2364" s="82">
        <v>1</v>
      </c>
      <c r="V2364" s="53">
        <v>2</v>
      </c>
      <c r="W2364" s="53" t="s">
        <v>390</v>
      </c>
      <c r="X2364" s="53"/>
      <c r="Y2364" s="58">
        <v>602.89739999999995</v>
      </c>
      <c r="Z2364" s="367">
        <v>2938</v>
      </c>
      <c r="AA2364" s="53"/>
      <c r="AB2364" s="53" t="s">
        <v>4181</v>
      </c>
      <c r="AC2364" s="71" t="s">
        <v>1875</v>
      </c>
      <c r="AD2364" s="57">
        <v>2938</v>
      </c>
      <c r="AE2364" s="53"/>
      <c r="AF2364" s="53"/>
      <c r="AG2364" s="60">
        <v>1</v>
      </c>
      <c r="AH2364" s="367">
        <v>0</v>
      </c>
      <c r="AI2364" s="53" t="s">
        <v>4168</v>
      </c>
      <c r="AJ2364" s="53" t="s">
        <v>1817</v>
      </c>
      <c r="AK2364" s="148"/>
      <c r="AL2364" s="148"/>
      <c r="AM2364" s="148"/>
      <c r="AN2364" s="148"/>
      <c r="AO2364" s="148"/>
      <c r="AP2364" s="148"/>
      <c r="AQ2364" s="148"/>
      <c r="AR2364" s="148"/>
      <c r="AS2364" s="148"/>
      <c r="AT2364" s="148"/>
    </row>
    <row r="2365" spans="1:46" s="67" customFormat="1" ht="75">
      <c r="A2365" s="53" t="s">
        <v>1600</v>
      </c>
      <c r="B2365" s="60">
        <v>21248</v>
      </c>
      <c r="C2365" s="80">
        <v>3000560</v>
      </c>
      <c r="D2365" s="52" t="s">
        <v>465</v>
      </c>
      <c r="E2365" s="53" t="s">
        <v>337</v>
      </c>
      <c r="F2365" s="55">
        <v>41498</v>
      </c>
      <c r="G2365" s="55">
        <v>41526</v>
      </c>
      <c r="H2365" s="53" t="s">
        <v>99</v>
      </c>
      <c r="I2365" s="57">
        <v>720.87</v>
      </c>
      <c r="J2365" s="56">
        <v>927.13105120913292</v>
      </c>
      <c r="K2365" s="56">
        <v>720.87</v>
      </c>
      <c r="L2365" s="58">
        <v>850626.6</v>
      </c>
      <c r="M2365" s="59">
        <v>41554</v>
      </c>
      <c r="N2365" s="60">
        <v>2013</v>
      </c>
      <c r="O2365" s="61">
        <v>41568</v>
      </c>
      <c r="P2365" s="53">
        <v>2013</v>
      </c>
      <c r="Q2365" s="61">
        <v>41638</v>
      </c>
      <c r="R2365" s="53" t="s">
        <v>342</v>
      </c>
      <c r="S2365" s="53" t="s">
        <v>6666</v>
      </c>
      <c r="T2365" s="53" t="s">
        <v>389</v>
      </c>
      <c r="U2365" s="82">
        <v>1</v>
      </c>
      <c r="V2365" s="53">
        <v>2</v>
      </c>
      <c r="W2365" s="53" t="s">
        <v>390</v>
      </c>
      <c r="X2365" s="53"/>
      <c r="Y2365" s="58">
        <v>850.62659999999994</v>
      </c>
      <c r="Z2365" s="367">
        <v>1171.74</v>
      </c>
      <c r="AA2365" s="53"/>
      <c r="AB2365" s="53" t="s">
        <v>3346</v>
      </c>
      <c r="AC2365" s="71" t="s">
        <v>1875</v>
      </c>
      <c r="AD2365" s="57">
        <v>2343.48</v>
      </c>
      <c r="AE2365" s="53"/>
      <c r="AF2365" s="60" t="s">
        <v>694</v>
      </c>
      <c r="AG2365" s="53"/>
      <c r="AH2365" s="367">
        <v>0</v>
      </c>
      <c r="AI2365" s="53" t="s">
        <v>4168</v>
      </c>
      <c r="AJ2365" s="53" t="s">
        <v>1817</v>
      </c>
      <c r="AK2365" s="148"/>
      <c r="AL2365" s="148"/>
      <c r="AM2365" s="148"/>
      <c r="AN2365" s="148"/>
      <c r="AO2365" s="148"/>
      <c r="AP2365" s="148"/>
      <c r="AQ2365" s="148"/>
      <c r="AR2365" s="148"/>
      <c r="AS2365" s="148"/>
      <c r="AT2365" s="148"/>
    </row>
    <row r="2366" spans="1:46" s="67" customFormat="1" ht="45">
      <c r="A2366" s="53" t="s">
        <v>1600</v>
      </c>
      <c r="B2366" s="60" t="s">
        <v>6173</v>
      </c>
      <c r="C2366" s="80">
        <v>3000560</v>
      </c>
      <c r="D2366" s="52" t="s">
        <v>465</v>
      </c>
      <c r="E2366" s="53" t="s">
        <v>82</v>
      </c>
      <c r="F2366" s="55">
        <v>41400</v>
      </c>
      <c r="G2366" s="55">
        <v>41428</v>
      </c>
      <c r="H2366" s="53" t="s">
        <v>99</v>
      </c>
      <c r="I2366" s="57">
        <v>784.57</v>
      </c>
      <c r="J2366" s="56">
        <v>1194.5232010690563</v>
      </c>
      <c r="K2366" s="384">
        <v>784.57</v>
      </c>
      <c r="L2366" s="58">
        <v>925792.6</v>
      </c>
      <c r="M2366" s="59">
        <v>41456</v>
      </c>
      <c r="N2366" s="53">
        <v>2013</v>
      </c>
      <c r="O2366" s="61">
        <v>41484</v>
      </c>
      <c r="P2366" s="53">
        <v>2013</v>
      </c>
      <c r="Q2366" s="61">
        <v>41547</v>
      </c>
      <c r="R2366" s="53" t="s">
        <v>342</v>
      </c>
      <c r="S2366" s="53" t="s">
        <v>4633</v>
      </c>
      <c r="T2366" s="53" t="s">
        <v>389</v>
      </c>
      <c r="U2366" s="82">
        <v>1</v>
      </c>
      <c r="V2366" s="53">
        <v>2</v>
      </c>
      <c r="W2366" s="53" t="s">
        <v>390</v>
      </c>
      <c r="X2366" s="53"/>
      <c r="Y2366" s="58">
        <v>925.79259999999999</v>
      </c>
      <c r="Z2366" s="367">
        <v>1171.74</v>
      </c>
      <c r="AA2366" s="53"/>
      <c r="AB2366" s="53" t="s">
        <v>3346</v>
      </c>
      <c r="AC2366" s="71" t="s">
        <v>1875</v>
      </c>
      <c r="AD2366" s="57">
        <v>2343.48</v>
      </c>
      <c r="AE2366" s="53"/>
      <c r="AF2366" s="60">
        <v>2</v>
      </c>
      <c r="AG2366" s="53"/>
      <c r="AH2366" s="367">
        <v>0</v>
      </c>
      <c r="AI2366" s="53" t="s">
        <v>4168</v>
      </c>
      <c r="AJ2366" s="53" t="s">
        <v>1817</v>
      </c>
      <c r="AK2366" s="148"/>
      <c r="AL2366" s="148"/>
      <c r="AM2366" s="148"/>
      <c r="AN2366" s="148"/>
      <c r="AO2366" s="148"/>
      <c r="AP2366" s="148"/>
      <c r="AQ2366" s="148"/>
      <c r="AR2366" s="148"/>
      <c r="AS2366" s="148"/>
      <c r="AT2366" s="148"/>
    </row>
    <row r="2367" spans="1:46" s="67" customFormat="1" ht="45">
      <c r="A2367" s="53" t="s">
        <v>1600</v>
      </c>
      <c r="B2367" s="60" t="s">
        <v>6371</v>
      </c>
      <c r="C2367" s="80">
        <v>3000560</v>
      </c>
      <c r="D2367" s="52" t="s">
        <v>465</v>
      </c>
      <c r="E2367" s="53" t="s">
        <v>82</v>
      </c>
      <c r="F2367" s="55">
        <v>41442</v>
      </c>
      <c r="G2367" s="55">
        <v>41470</v>
      </c>
      <c r="H2367" s="53" t="s">
        <v>99</v>
      </c>
      <c r="I2367" s="57">
        <v>456.95</v>
      </c>
      <c r="J2367" s="56">
        <v>664.77626490873615</v>
      </c>
      <c r="K2367" s="56">
        <v>456.95</v>
      </c>
      <c r="L2367" s="58">
        <v>539200.99999999988</v>
      </c>
      <c r="M2367" s="59">
        <v>41495</v>
      </c>
      <c r="N2367" s="60">
        <v>2013</v>
      </c>
      <c r="O2367" s="61">
        <v>41519</v>
      </c>
      <c r="P2367" s="53">
        <v>2013</v>
      </c>
      <c r="Q2367" s="61">
        <v>41547</v>
      </c>
      <c r="R2367" s="53" t="s">
        <v>342</v>
      </c>
      <c r="S2367" s="53" t="s">
        <v>6366</v>
      </c>
      <c r="T2367" s="53" t="s">
        <v>389</v>
      </c>
      <c r="U2367" s="82">
        <v>1</v>
      </c>
      <c r="V2367" s="53">
        <v>2</v>
      </c>
      <c r="W2367" s="53" t="s">
        <v>390</v>
      </c>
      <c r="X2367" s="53"/>
      <c r="Y2367" s="58">
        <v>539.20099999999991</v>
      </c>
      <c r="Z2367" s="367">
        <v>1171.74</v>
      </c>
      <c r="AA2367" s="53"/>
      <c r="AB2367" s="53" t="s">
        <v>3346</v>
      </c>
      <c r="AC2367" s="71" t="s">
        <v>1875</v>
      </c>
      <c r="AD2367" s="57">
        <v>2343.48</v>
      </c>
      <c r="AE2367" s="53"/>
      <c r="AF2367" s="60">
        <v>2</v>
      </c>
      <c r="AG2367" s="53"/>
      <c r="AH2367" s="367">
        <v>0</v>
      </c>
      <c r="AI2367" s="53" t="s">
        <v>4168</v>
      </c>
      <c r="AJ2367" s="53" t="s">
        <v>1817</v>
      </c>
      <c r="AK2367" s="148"/>
      <c r="AL2367" s="148"/>
      <c r="AM2367" s="148"/>
      <c r="AN2367" s="148"/>
      <c r="AO2367" s="148"/>
      <c r="AP2367" s="148"/>
      <c r="AQ2367" s="148"/>
      <c r="AR2367" s="148"/>
      <c r="AS2367" s="148"/>
      <c r="AT2367" s="148"/>
    </row>
    <row r="2368" spans="1:46" s="67" customFormat="1" ht="45">
      <c r="A2368" s="53" t="s">
        <v>1600</v>
      </c>
      <c r="B2368" s="60">
        <v>21251</v>
      </c>
      <c r="C2368" s="80" t="s">
        <v>443</v>
      </c>
      <c r="D2368" s="52" t="s">
        <v>705</v>
      </c>
      <c r="E2368" s="53" t="s">
        <v>65</v>
      </c>
      <c r="F2368" s="371">
        <v>41598</v>
      </c>
      <c r="G2368" s="371">
        <v>41623</v>
      </c>
      <c r="H2368" s="53" t="s">
        <v>99</v>
      </c>
      <c r="I2368" s="57">
        <v>2005.9010000000001</v>
      </c>
      <c r="J2368" s="56">
        <v>1936.4763326039999</v>
      </c>
      <c r="K2368" s="56">
        <v>1936.4760000000001</v>
      </c>
      <c r="L2368" s="58">
        <v>2285041.6799999997</v>
      </c>
      <c r="M2368" s="59">
        <v>41631</v>
      </c>
      <c r="N2368" s="53" t="s">
        <v>1651</v>
      </c>
      <c r="O2368" s="61">
        <v>41848</v>
      </c>
      <c r="P2368" s="53" t="s">
        <v>1651</v>
      </c>
      <c r="Q2368" s="61">
        <v>41910</v>
      </c>
      <c r="R2368" s="53" t="s">
        <v>342</v>
      </c>
      <c r="S2368" s="53" t="s">
        <v>4634</v>
      </c>
      <c r="T2368" s="69" t="s">
        <v>428</v>
      </c>
      <c r="U2368" s="82">
        <v>22</v>
      </c>
      <c r="V2368" s="60">
        <v>2</v>
      </c>
      <c r="W2368" s="53" t="s">
        <v>390</v>
      </c>
      <c r="X2368" s="422"/>
      <c r="Y2368" s="58">
        <v>103.86553090909091</v>
      </c>
      <c r="Z2368" s="367">
        <v>109.25727272727272</v>
      </c>
      <c r="AA2368" s="408"/>
      <c r="AB2368" s="53" t="s">
        <v>4635</v>
      </c>
      <c r="AC2368" s="71" t="s">
        <v>1816</v>
      </c>
      <c r="AD2368" s="57">
        <v>2403.66</v>
      </c>
      <c r="AE2368" s="53"/>
      <c r="AF2368" s="53"/>
      <c r="AG2368" s="53" t="s">
        <v>682</v>
      </c>
      <c r="AH2368" s="367">
        <v>0</v>
      </c>
      <c r="AI2368" s="53" t="s">
        <v>2105</v>
      </c>
      <c r="AJ2368" s="53" t="s">
        <v>689</v>
      </c>
      <c r="AK2368" s="148"/>
      <c r="AL2368" s="148"/>
      <c r="AM2368" s="148"/>
      <c r="AN2368" s="148"/>
      <c r="AO2368" s="148"/>
      <c r="AP2368" s="148"/>
      <c r="AQ2368" s="148"/>
      <c r="AR2368" s="148"/>
      <c r="AS2368" s="148"/>
      <c r="AT2368" s="148"/>
    </row>
    <row r="2369" spans="1:46" s="67" customFormat="1" ht="90">
      <c r="A2369" s="53" t="s">
        <v>994</v>
      </c>
      <c r="B2369" s="60">
        <v>21260</v>
      </c>
      <c r="C2369" s="54" t="s">
        <v>471</v>
      </c>
      <c r="D2369" s="52" t="s">
        <v>4638</v>
      </c>
      <c r="E2369" s="84" t="s">
        <v>60</v>
      </c>
      <c r="F2369" s="85">
        <v>41487</v>
      </c>
      <c r="G2369" s="85">
        <v>41527</v>
      </c>
      <c r="H2369" s="84" t="s">
        <v>111</v>
      </c>
      <c r="I2369" s="86">
        <v>3112.86</v>
      </c>
      <c r="J2369" s="438">
        <v>3134.9204397504</v>
      </c>
      <c r="K2369" s="56">
        <v>3112.86</v>
      </c>
      <c r="L2369" s="58">
        <v>3673174.8</v>
      </c>
      <c r="M2369" s="87">
        <v>41553</v>
      </c>
      <c r="N2369" s="88">
        <v>2014</v>
      </c>
      <c r="O2369" s="89">
        <v>41654</v>
      </c>
      <c r="P2369" s="88">
        <v>2014</v>
      </c>
      <c r="Q2369" s="89">
        <v>41714</v>
      </c>
      <c r="R2369" s="53" t="s">
        <v>342</v>
      </c>
      <c r="S2369" s="84" t="s">
        <v>4639</v>
      </c>
      <c r="T2369" s="53" t="s">
        <v>417</v>
      </c>
      <c r="U2369" s="84">
        <v>650</v>
      </c>
      <c r="V2369" s="90">
        <v>2</v>
      </c>
      <c r="W2369" s="53" t="s">
        <v>390</v>
      </c>
      <c r="X2369" s="423"/>
      <c r="Y2369" s="60">
        <v>5.6510381538461534</v>
      </c>
      <c r="Z2369" s="60">
        <v>5.6510381538461534</v>
      </c>
      <c r="AA2369" s="408"/>
      <c r="AB2369" s="73" t="s">
        <v>8463</v>
      </c>
      <c r="AC2369" s="73" t="s">
        <v>1795</v>
      </c>
      <c r="AD2369" s="86">
        <v>3673.1747999999998</v>
      </c>
      <c r="AE2369" s="73"/>
      <c r="AF2369" s="73"/>
      <c r="AG2369" s="73">
        <v>650</v>
      </c>
      <c r="AH2369" s="73"/>
      <c r="AI2369" s="73" t="s">
        <v>4636</v>
      </c>
      <c r="AJ2369" s="73" t="s">
        <v>391</v>
      </c>
      <c r="AK2369" s="148"/>
    </row>
    <row r="2370" spans="1:46" s="67" customFormat="1" ht="90">
      <c r="A2370" s="53" t="s">
        <v>994</v>
      </c>
      <c r="B2370" s="60">
        <v>21266</v>
      </c>
      <c r="C2370" s="54" t="s">
        <v>651</v>
      </c>
      <c r="D2370" s="52" t="s">
        <v>652</v>
      </c>
      <c r="E2370" s="84" t="s">
        <v>60</v>
      </c>
      <c r="F2370" s="85">
        <v>41487</v>
      </c>
      <c r="G2370" s="85">
        <v>41527</v>
      </c>
      <c r="H2370" s="84" t="s">
        <v>111</v>
      </c>
      <c r="I2370" s="86">
        <v>1805</v>
      </c>
      <c r="J2370" s="438">
        <v>1813.6811800800001</v>
      </c>
      <c r="K2370" s="56">
        <v>1805</v>
      </c>
      <c r="L2370" s="58">
        <v>2129900</v>
      </c>
      <c r="M2370" s="87">
        <v>41553</v>
      </c>
      <c r="N2370" s="88">
        <v>2014</v>
      </c>
      <c r="O2370" s="89">
        <v>41654</v>
      </c>
      <c r="P2370" s="88">
        <v>2014</v>
      </c>
      <c r="Q2370" s="89">
        <v>41714</v>
      </c>
      <c r="R2370" s="53" t="s">
        <v>342</v>
      </c>
      <c r="S2370" s="84" t="s">
        <v>4640</v>
      </c>
      <c r="T2370" s="53" t="s">
        <v>417</v>
      </c>
      <c r="U2370" s="84">
        <v>13</v>
      </c>
      <c r="V2370" s="90">
        <v>2</v>
      </c>
      <c r="W2370" s="53" t="s">
        <v>390</v>
      </c>
      <c r="X2370" s="423"/>
      <c r="Y2370" s="60">
        <v>163.83846153846156</v>
      </c>
      <c r="Z2370" s="60">
        <v>163.83846153846156</v>
      </c>
      <c r="AA2370" s="408"/>
      <c r="AB2370" s="73" t="s">
        <v>8464</v>
      </c>
      <c r="AC2370" s="73" t="s">
        <v>1875</v>
      </c>
      <c r="AD2370" s="86">
        <v>2129.9</v>
      </c>
      <c r="AE2370" s="73"/>
      <c r="AF2370" s="73"/>
      <c r="AG2370" s="73">
        <v>13</v>
      </c>
      <c r="AH2370" s="73"/>
      <c r="AI2370" s="73" t="s">
        <v>4636</v>
      </c>
      <c r="AJ2370" s="73" t="s">
        <v>391</v>
      </c>
      <c r="AK2370" s="148"/>
    </row>
    <row r="2371" spans="1:46" s="67" customFormat="1" ht="90">
      <c r="A2371" s="53" t="s">
        <v>994</v>
      </c>
      <c r="B2371" s="60">
        <v>21269</v>
      </c>
      <c r="C2371" s="84" t="s">
        <v>538</v>
      </c>
      <c r="D2371" s="52" t="s">
        <v>466</v>
      </c>
      <c r="E2371" s="84" t="s">
        <v>60</v>
      </c>
      <c r="F2371" s="85">
        <v>41487</v>
      </c>
      <c r="G2371" s="85">
        <v>41527</v>
      </c>
      <c r="H2371" s="84" t="s">
        <v>111</v>
      </c>
      <c r="I2371" s="86">
        <v>740</v>
      </c>
      <c r="J2371" s="438">
        <v>737.5636798992</v>
      </c>
      <c r="K2371" s="56">
        <v>737.56299999999999</v>
      </c>
      <c r="L2371" s="58">
        <v>870324.34</v>
      </c>
      <c r="M2371" s="87">
        <v>41553</v>
      </c>
      <c r="N2371" s="88">
        <v>2014</v>
      </c>
      <c r="O2371" s="89">
        <v>41654</v>
      </c>
      <c r="P2371" s="88">
        <v>2014</v>
      </c>
      <c r="Q2371" s="89">
        <v>41714</v>
      </c>
      <c r="R2371" s="53" t="s">
        <v>342</v>
      </c>
      <c r="S2371" s="84" t="s">
        <v>4641</v>
      </c>
      <c r="T2371" s="53" t="s">
        <v>417</v>
      </c>
      <c r="U2371" s="84">
        <v>13</v>
      </c>
      <c r="V2371" s="90">
        <v>2</v>
      </c>
      <c r="W2371" s="53" t="s">
        <v>390</v>
      </c>
      <c r="X2371" s="423"/>
      <c r="Y2371" s="60">
        <v>66.948026153846143</v>
      </c>
      <c r="Z2371" s="60">
        <v>66.948026153846143</v>
      </c>
      <c r="AA2371" s="408"/>
      <c r="AB2371" s="73" t="s">
        <v>8464</v>
      </c>
      <c r="AC2371" s="73" t="s">
        <v>1795</v>
      </c>
      <c r="AD2371" s="86">
        <v>870.32433999999989</v>
      </c>
      <c r="AE2371" s="73"/>
      <c r="AF2371" s="73"/>
      <c r="AG2371" s="73">
        <v>13</v>
      </c>
      <c r="AH2371" s="73"/>
      <c r="AI2371" s="73" t="s">
        <v>4636</v>
      </c>
      <c r="AJ2371" s="73" t="s">
        <v>391</v>
      </c>
      <c r="AK2371" s="148"/>
    </row>
    <row r="2372" spans="1:46" s="67" customFormat="1" ht="45">
      <c r="A2372" s="53" t="s">
        <v>994</v>
      </c>
      <c r="B2372" s="60">
        <v>21270</v>
      </c>
      <c r="C2372" s="54" t="s">
        <v>419</v>
      </c>
      <c r="D2372" s="52" t="s">
        <v>420</v>
      </c>
      <c r="E2372" s="84" t="s">
        <v>83</v>
      </c>
      <c r="F2372" s="85">
        <v>41409</v>
      </c>
      <c r="G2372" s="85">
        <v>41469</v>
      </c>
      <c r="H2372" s="84" t="s">
        <v>99</v>
      </c>
      <c r="I2372" s="86">
        <v>11864.406779661018</v>
      </c>
      <c r="J2372" s="56">
        <v>11864.406779661018</v>
      </c>
      <c r="K2372" s="56">
        <v>11864.406000000001</v>
      </c>
      <c r="L2372" s="58">
        <v>13999999.08</v>
      </c>
      <c r="M2372" s="87">
        <v>41495</v>
      </c>
      <c r="N2372" s="88">
        <v>2013</v>
      </c>
      <c r="O2372" s="89">
        <v>41496</v>
      </c>
      <c r="P2372" s="88">
        <v>2013</v>
      </c>
      <c r="Q2372" s="89">
        <v>41559</v>
      </c>
      <c r="R2372" s="53" t="s">
        <v>342</v>
      </c>
      <c r="S2372" s="167" t="s">
        <v>4642</v>
      </c>
      <c r="T2372" s="53" t="s">
        <v>417</v>
      </c>
      <c r="U2372" s="84">
        <v>5</v>
      </c>
      <c r="V2372" s="90">
        <v>2</v>
      </c>
      <c r="W2372" s="53" t="s">
        <v>390</v>
      </c>
      <c r="X2372" s="423"/>
      <c r="Y2372" s="60">
        <v>2799.999816</v>
      </c>
      <c r="Z2372" s="60">
        <v>2799.999816</v>
      </c>
      <c r="AA2372" s="423"/>
      <c r="AB2372" s="73" t="s">
        <v>4335</v>
      </c>
      <c r="AC2372" s="73" t="s">
        <v>1795</v>
      </c>
      <c r="AD2372" s="86">
        <v>13999.99908</v>
      </c>
      <c r="AE2372" s="73"/>
      <c r="AF2372" s="73"/>
      <c r="AG2372" s="73">
        <v>5</v>
      </c>
      <c r="AH2372" s="73"/>
      <c r="AI2372" s="73" t="s">
        <v>4637</v>
      </c>
      <c r="AJ2372" s="73" t="s">
        <v>689</v>
      </c>
      <c r="AK2372" s="148"/>
      <c r="AL2372" s="149"/>
      <c r="AM2372" s="149"/>
      <c r="AN2372" s="149"/>
      <c r="AO2372" s="149"/>
      <c r="AP2372" s="149"/>
      <c r="AQ2372" s="149"/>
      <c r="AR2372" s="149"/>
      <c r="AS2372" s="149"/>
      <c r="AT2372" s="149"/>
    </row>
    <row r="2373" spans="1:46" s="148" customFormat="1" ht="45">
      <c r="A2373" s="53" t="s">
        <v>994</v>
      </c>
      <c r="B2373" s="60">
        <v>21271</v>
      </c>
      <c r="C2373" s="54" t="s">
        <v>419</v>
      </c>
      <c r="D2373" s="52" t="s">
        <v>420</v>
      </c>
      <c r="E2373" s="84" t="s">
        <v>83</v>
      </c>
      <c r="F2373" s="85">
        <v>41409</v>
      </c>
      <c r="G2373" s="85">
        <v>41459</v>
      </c>
      <c r="H2373" s="84" t="s">
        <v>99</v>
      </c>
      <c r="I2373" s="86">
        <v>1779.6610169491528</v>
      </c>
      <c r="J2373" s="56">
        <v>1779.6610169491528</v>
      </c>
      <c r="K2373" s="56">
        <v>1779.6610000000001</v>
      </c>
      <c r="L2373" s="58">
        <v>2099999.98</v>
      </c>
      <c r="M2373" s="87">
        <v>41475</v>
      </c>
      <c r="N2373" s="88">
        <v>2013</v>
      </c>
      <c r="O2373" s="89">
        <v>41476</v>
      </c>
      <c r="P2373" s="88">
        <v>2013</v>
      </c>
      <c r="Q2373" s="89">
        <v>41559</v>
      </c>
      <c r="R2373" s="53" t="s">
        <v>342</v>
      </c>
      <c r="S2373" s="167" t="s">
        <v>4643</v>
      </c>
      <c r="T2373" s="53" t="s">
        <v>417</v>
      </c>
      <c r="U2373" s="84">
        <v>2</v>
      </c>
      <c r="V2373" s="90">
        <v>2</v>
      </c>
      <c r="W2373" s="53" t="s">
        <v>390</v>
      </c>
      <c r="X2373" s="167"/>
      <c r="Y2373" s="60">
        <v>1049.99999</v>
      </c>
      <c r="Z2373" s="60">
        <v>1049.99999</v>
      </c>
      <c r="AA2373" s="167"/>
      <c r="AB2373" s="73" t="s">
        <v>4335</v>
      </c>
      <c r="AC2373" s="73" t="s">
        <v>1795</v>
      </c>
      <c r="AD2373" s="86">
        <v>2099.9999800000001</v>
      </c>
      <c r="AE2373" s="73"/>
      <c r="AF2373" s="73"/>
      <c r="AG2373" s="73">
        <v>2</v>
      </c>
      <c r="AH2373" s="73"/>
      <c r="AI2373" s="73" t="s">
        <v>4637</v>
      </c>
      <c r="AJ2373" s="73" t="s">
        <v>689</v>
      </c>
      <c r="AL2373" s="149"/>
      <c r="AM2373" s="149"/>
      <c r="AN2373" s="149"/>
      <c r="AO2373" s="149"/>
      <c r="AP2373" s="149"/>
      <c r="AQ2373" s="149"/>
      <c r="AR2373" s="149"/>
      <c r="AS2373" s="149"/>
      <c r="AT2373" s="149"/>
    </row>
    <row r="2374" spans="1:46" s="148" customFormat="1" ht="45">
      <c r="A2374" s="53" t="s">
        <v>994</v>
      </c>
      <c r="B2374" s="60">
        <v>21272</v>
      </c>
      <c r="C2374" s="54" t="s">
        <v>419</v>
      </c>
      <c r="D2374" s="52" t="s">
        <v>420</v>
      </c>
      <c r="E2374" s="84" t="s">
        <v>83</v>
      </c>
      <c r="F2374" s="85">
        <v>41409</v>
      </c>
      <c r="G2374" s="85">
        <v>41459</v>
      </c>
      <c r="H2374" s="84" t="s">
        <v>99</v>
      </c>
      <c r="I2374" s="86">
        <v>3220.3389830508472</v>
      </c>
      <c r="J2374" s="56">
        <v>3220.3389830508472</v>
      </c>
      <c r="K2374" s="56">
        <v>3220.3380000000002</v>
      </c>
      <c r="L2374" s="58">
        <v>3799998.8400000003</v>
      </c>
      <c r="M2374" s="87">
        <v>41475</v>
      </c>
      <c r="N2374" s="88">
        <v>2013</v>
      </c>
      <c r="O2374" s="89">
        <v>41476</v>
      </c>
      <c r="P2374" s="88">
        <v>2013</v>
      </c>
      <c r="Q2374" s="89">
        <v>41559</v>
      </c>
      <c r="R2374" s="53" t="s">
        <v>342</v>
      </c>
      <c r="S2374" s="167" t="s">
        <v>4644</v>
      </c>
      <c r="T2374" s="53" t="s">
        <v>417</v>
      </c>
      <c r="U2374" s="84">
        <v>1</v>
      </c>
      <c r="V2374" s="90">
        <v>2</v>
      </c>
      <c r="W2374" s="53" t="s">
        <v>390</v>
      </c>
      <c r="X2374" s="167"/>
      <c r="Y2374" s="60">
        <v>3799.9988400000002</v>
      </c>
      <c r="Z2374" s="60">
        <v>3799.9988400000002</v>
      </c>
      <c r="AA2374" s="167"/>
      <c r="AB2374" s="73" t="s">
        <v>4335</v>
      </c>
      <c r="AC2374" s="73" t="s">
        <v>1795</v>
      </c>
      <c r="AD2374" s="86">
        <v>3799.9988400000002</v>
      </c>
      <c r="AE2374" s="73"/>
      <c r="AF2374" s="73"/>
      <c r="AG2374" s="73">
        <v>1</v>
      </c>
      <c r="AH2374" s="73"/>
      <c r="AI2374" s="73" t="s">
        <v>4637</v>
      </c>
      <c r="AJ2374" s="73" t="s">
        <v>689</v>
      </c>
    </row>
    <row r="2375" spans="1:46" s="148" customFormat="1" ht="45">
      <c r="A2375" s="53" t="s">
        <v>994</v>
      </c>
      <c r="B2375" s="60">
        <v>21273</v>
      </c>
      <c r="C2375" s="54" t="s">
        <v>419</v>
      </c>
      <c r="D2375" s="52" t="s">
        <v>420</v>
      </c>
      <c r="E2375" s="84" t="s">
        <v>83</v>
      </c>
      <c r="F2375" s="85">
        <v>41409</v>
      </c>
      <c r="G2375" s="85">
        <v>41459</v>
      </c>
      <c r="H2375" s="84" t="s">
        <v>99</v>
      </c>
      <c r="I2375" s="86">
        <v>1101.6949152542375</v>
      </c>
      <c r="J2375" s="56">
        <v>1101.6949152542375</v>
      </c>
      <c r="K2375" s="56">
        <v>1101.694</v>
      </c>
      <c r="L2375" s="58">
        <v>1299998.9199999997</v>
      </c>
      <c r="M2375" s="87">
        <v>41475</v>
      </c>
      <c r="N2375" s="88">
        <v>2013</v>
      </c>
      <c r="O2375" s="89">
        <v>41476</v>
      </c>
      <c r="P2375" s="88">
        <v>2013</v>
      </c>
      <c r="Q2375" s="89">
        <v>41559</v>
      </c>
      <c r="R2375" s="53" t="s">
        <v>342</v>
      </c>
      <c r="S2375" s="167" t="s">
        <v>4645</v>
      </c>
      <c r="T2375" s="53" t="s">
        <v>417</v>
      </c>
      <c r="U2375" s="84">
        <v>1</v>
      </c>
      <c r="V2375" s="90">
        <v>2</v>
      </c>
      <c r="W2375" s="53" t="s">
        <v>390</v>
      </c>
      <c r="X2375" s="167"/>
      <c r="Y2375" s="60">
        <v>1299.9989199999998</v>
      </c>
      <c r="Z2375" s="60">
        <v>1299.9989199999998</v>
      </c>
      <c r="AA2375" s="167"/>
      <c r="AB2375" s="73" t="s">
        <v>4335</v>
      </c>
      <c r="AC2375" s="73" t="s">
        <v>1795</v>
      </c>
      <c r="AD2375" s="86">
        <v>1299.9989199999998</v>
      </c>
      <c r="AE2375" s="73"/>
      <c r="AF2375" s="73"/>
      <c r="AG2375" s="73">
        <v>1</v>
      </c>
      <c r="AH2375" s="73"/>
      <c r="AI2375" s="73" t="s">
        <v>4637</v>
      </c>
      <c r="AJ2375" s="73" t="s">
        <v>689</v>
      </c>
    </row>
    <row r="2376" spans="1:46" s="148" customFormat="1" ht="45">
      <c r="A2376" s="53" t="s">
        <v>994</v>
      </c>
      <c r="B2376" s="60">
        <v>21274</v>
      </c>
      <c r="C2376" s="54" t="s">
        <v>419</v>
      </c>
      <c r="D2376" s="52" t="s">
        <v>420</v>
      </c>
      <c r="E2376" s="84" t="s">
        <v>83</v>
      </c>
      <c r="F2376" s="85">
        <v>41409</v>
      </c>
      <c r="G2376" s="85">
        <v>41459</v>
      </c>
      <c r="H2376" s="84" t="s">
        <v>99</v>
      </c>
      <c r="I2376" s="86">
        <v>3644.0677966101694</v>
      </c>
      <c r="J2376" s="56">
        <v>3644.0677966101694</v>
      </c>
      <c r="K2376" s="56">
        <v>3644.067</v>
      </c>
      <c r="L2376" s="58">
        <v>4299999.0600000005</v>
      </c>
      <c r="M2376" s="87">
        <v>41475</v>
      </c>
      <c r="N2376" s="88">
        <v>2013</v>
      </c>
      <c r="O2376" s="89">
        <v>41476</v>
      </c>
      <c r="P2376" s="88">
        <v>2013</v>
      </c>
      <c r="Q2376" s="89">
        <v>41559</v>
      </c>
      <c r="R2376" s="53" t="s">
        <v>342</v>
      </c>
      <c r="S2376" s="167" t="s">
        <v>4646</v>
      </c>
      <c r="T2376" s="53" t="s">
        <v>417</v>
      </c>
      <c r="U2376" s="84">
        <v>1</v>
      </c>
      <c r="V2376" s="90">
        <v>2</v>
      </c>
      <c r="W2376" s="53" t="s">
        <v>390</v>
      </c>
      <c r="X2376" s="167"/>
      <c r="Y2376" s="60">
        <v>4299.9990600000001</v>
      </c>
      <c r="Z2376" s="60">
        <v>4299.9990600000001</v>
      </c>
      <c r="AA2376" s="167"/>
      <c r="AB2376" s="73" t="s">
        <v>4335</v>
      </c>
      <c r="AC2376" s="73" t="s">
        <v>1795</v>
      </c>
      <c r="AD2376" s="86">
        <v>4299.9990600000001</v>
      </c>
      <c r="AE2376" s="73"/>
      <c r="AF2376" s="73"/>
      <c r="AG2376" s="73">
        <v>1</v>
      </c>
      <c r="AH2376" s="73"/>
      <c r="AI2376" s="73" t="s">
        <v>4637</v>
      </c>
      <c r="AJ2376" s="73" t="s">
        <v>689</v>
      </c>
    </row>
    <row r="2377" spans="1:46" s="148" customFormat="1" ht="45">
      <c r="A2377" s="53" t="s">
        <v>994</v>
      </c>
      <c r="B2377" s="60">
        <v>21275</v>
      </c>
      <c r="C2377" s="54" t="s">
        <v>419</v>
      </c>
      <c r="D2377" s="52" t="s">
        <v>420</v>
      </c>
      <c r="E2377" s="84" t="s">
        <v>83</v>
      </c>
      <c r="F2377" s="85">
        <v>41409</v>
      </c>
      <c r="G2377" s="85">
        <v>41459</v>
      </c>
      <c r="H2377" s="84" t="s">
        <v>99</v>
      </c>
      <c r="I2377" s="86">
        <v>4220.3389830508477</v>
      </c>
      <c r="J2377" s="56">
        <v>4220.3389830508477</v>
      </c>
      <c r="K2377" s="56">
        <v>4220.3379999999997</v>
      </c>
      <c r="L2377" s="58">
        <v>4979998.8399999989</v>
      </c>
      <c r="M2377" s="87">
        <v>41475</v>
      </c>
      <c r="N2377" s="88">
        <v>2013</v>
      </c>
      <c r="O2377" s="89">
        <v>41476</v>
      </c>
      <c r="P2377" s="88">
        <v>2013</v>
      </c>
      <c r="Q2377" s="89">
        <v>41559</v>
      </c>
      <c r="R2377" s="53" t="s">
        <v>342</v>
      </c>
      <c r="S2377" s="167" t="s">
        <v>4647</v>
      </c>
      <c r="T2377" s="53" t="s">
        <v>417</v>
      </c>
      <c r="U2377" s="84">
        <v>1</v>
      </c>
      <c r="V2377" s="90">
        <v>2</v>
      </c>
      <c r="W2377" s="53" t="s">
        <v>390</v>
      </c>
      <c r="X2377" s="167"/>
      <c r="Y2377" s="60">
        <v>4979.9988399999993</v>
      </c>
      <c r="Z2377" s="60">
        <v>4979.9988399999993</v>
      </c>
      <c r="AA2377" s="167"/>
      <c r="AB2377" s="73" t="s">
        <v>4335</v>
      </c>
      <c r="AC2377" s="73" t="s">
        <v>1795</v>
      </c>
      <c r="AD2377" s="86">
        <v>4979.9988399999993</v>
      </c>
      <c r="AE2377" s="73"/>
      <c r="AF2377" s="73"/>
      <c r="AG2377" s="73">
        <v>1</v>
      </c>
      <c r="AH2377" s="73"/>
      <c r="AI2377" s="73" t="s">
        <v>4637</v>
      </c>
      <c r="AJ2377" s="73" t="s">
        <v>689</v>
      </c>
    </row>
    <row r="2378" spans="1:46" s="148" customFormat="1" ht="45">
      <c r="A2378" s="53" t="s">
        <v>994</v>
      </c>
      <c r="B2378" s="60">
        <v>21276</v>
      </c>
      <c r="C2378" s="54" t="s">
        <v>419</v>
      </c>
      <c r="D2378" s="52" t="s">
        <v>420</v>
      </c>
      <c r="E2378" s="84" t="s">
        <v>83</v>
      </c>
      <c r="F2378" s="85">
        <v>41409</v>
      </c>
      <c r="G2378" s="85">
        <v>41459</v>
      </c>
      <c r="H2378" s="84" t="s">
        <v>99</v>
      </c>
      <c r="I2378" s="86">
        <v>1355.9322033898306</v>
      </c>
      <c r="J2378" s="56">
        <v>1355.9322033898306</v>
      </c>
      <c r="K2378" s="56">
        <v>1355.932</v>
      </c>
      <c r="L2378" s="58">
        <v>1599999.76</v>
      </c>
      <c r="M2378" s="87">
        <v>41475</v>
      </c>
      <c r="N2378" s="88">
        <v>2013</v>
      </c>
      <c r="O2378" s="89">
        <v>41476</v>
      </c>
      <c r="P2378" s="88">
        <v>2013</v>
      </c>
      <c r="Q2378" s="89">
        <v>41559</v>
      </c>
      <c r="R2378" s="53" t="s">
        <v>342</v>
      </c>
      <c r="S2378" s="167" t="s">
        <v>4648</v>
      </c>
      <c r="T2378" s="53" t="s">
        <v>417</v>
      </c>
      <c r="U2378" s="84">
        <v>1</v>
      </c>
      <c r="V2378" s="90">
        <v>2</v>
      </c>
      <c r="W2378" s="53" t="s">
        <v>390</v>
      </c>
      <c r="X2378" s="167"/>
      <c r="Y2378" s="60">
        <v>1599.9997599999999</v>
      </c>
      <c r="Z2378" s="60">
        <v>1599.9997599999999</v>
      </c>
      <c r="AA2378" s="167"/>
      <c r="AB2378" s="73" t="s">
        <v>4335</v>
      </c>
      <c r="AC2378" s="73" t="s">
        <v>1795</v>
      </c>
      <c r="AD2378" s="86">
        <v>1599.9997599999999</v>
      </c>
      <c r="AE2378" s="73"/>
      <c r="AF2378" s="73"/>
      <c r="AG2378" s="73">
        <v>1</v>
      </c>
      <c r="AH2378" s="73"/>
      <c r="AI2378" s="73" t="s">
        <v>4637</v>
      </c>
      <c r="AJ2378" s="73" t="s">
        <v>689</v>
      </c>
    </row>
    <row r="2379" spans="1:46" s="148" customFormat="1" ht="45">
      <c r="A2379" s="53" t="s">
        <v>994</v>
      </c>
      <c r="B2379" s="60">
        <v>21277</v>
      </c>
      <c r="C2379" s="54" t="s">
        <v>419</v>
      </c>
      <c r="D2379" s="52" t="s">
        <v>420</v>
      </c>
      <c r="E2379" s="84" t="s">
        <v>83</v>
      </c>
      <c r="F2379" s="85">
        <v>41409</v>
      </c>
      <c r="G2379" s="85">
        <v>41459</v>
      </c>
      <c r="H2379" s="84" t="s">
        <v>99</v>
      </c>
      <c r="I2379" s="86">
        <v>3762.7118644067796</v>
      </c>
      <c r="J2379" s="56">
        <v>3762.7118644067796</v>
      </c>
      <c r="K2379" s="56">
        <v>3762.7109999999998</v>
      </c>
      <c r="L2379" s="58">
        <v>4439998.9799999995</v>
      </c>
      <c r="M2379" s="87">
        <v>41475</v>
      </c>
      <c r="N2379" s="88">
        <v>2013</v>
      </c>
      <c r="O2379" s="89">
        <v>41476</v>
      </c>
      <c r="P2379" s="88">
        <v>2013</v>
      </c>
      <c r="Q2379" s="89">
        <v>41559</v>
      </c>
      <c r="R2379" s="53" t="s">
        <v>342</v>
      </c>
      <c r="S2379" s="167" t="s">
        <v>4649</v>
      </c>
      <c r="T2379" s="53" t="s">
        <v>417</v>
      </c>
      <c r="U2379" s="84">
        <v>3</v>
      </c>
      <c r="V2379" s="90">
        <v>2</v>
      </c>
      <c r="W2379" s="53" t="s">
        <v>390</v>
      </c>
      <c r="X2379" s="167"/>
      <c r="Y2379" s="60">
        <v>1479.9996599999997</v>
      </c>
      <c r="Z2379" s="60">
        <v>1479.9996599999997</v>
      </c>
      <c r="AA2379" s="167"/>
      <c r="AB2379" s="73" t="s">
        <v>4335</v>
      </c>
      <c r="AC2379" s="73" t="s">
        <v>1795</v>
      </c>
      <c r="AD2379" s="86">
        <v>4439.9989799999994</v>
      </c>
      <c r="AE2379" s="73"/>
      <c r="AF2379" s="73"/>
      <c r="AG2379" s="73">
        <v>3</v>
      </c>
      <c r="AH2379" s="73"/>
      <c r="AI2379" s="73" t="s">
        <v>4637</v>
      </c>
      <c r="AJ2379" s="73" t="s">
        <v>689</v>
      </c>
    </row>
    <row r="2380" spans="1:46" s="148" customFormat="1" ht="45">
      <c r="A2380" s="53" t="s">
        <v>994</v>
      </c>
      <c r="B2380" s="60">
        <v>21278</v>
      </c>
      <c r="C2380" s="54" t="s">
        <v>419</v>
      </c>
      <c r="D2380" s="52" t="s">
        <v>420</v>
      </c>
      <c r="E2380" s="84" t="s">
        <v>83</v>
      </c>
      <c r="F2380" s="85">
        <v>41516</v>
      </c>
      <c r="G2380" s="85">
        <v>41557</v>
      </c>
      <c r="H2380" s="84" t="s">
        <v>99</v>
      </c>
      <c r="I2380" s="86">
        <v>2210.1694915254202</v>
      </c>
      <c r="J2380" s="56">
        <v>2319.8960854510565</v>
      </c>
      <c r="K2380" s="56">
        <v>2210.1689999999999</v>
      </c>
      <c r="L2380" s="58">
        <v>2607999.4199999995</v>
      </c>
      <c r="M2380" s="87">
        <v>41557</v>
      </c>
      <c r="N2380" s="88">
        <v>2013</v>
      </c>
      <c r="O2380" s="89">
        <v>41572</v>
      </c>
      <c r="P2380" s="88">
        <v>2013</v>
      </c>
      <c r="Q2380" s="89">
        <v>41639</v>
      </c>
      <c r="R2380" s="53" t="s">
        <v>342</v>
      </c>
      <c r="S2380" s="167" t="s">
        <v>6874</v>
      </c>
      <c r="T2380" s="53" t="s">
        <v>417</v>
      </c>
      <c r="U2380" s="84">
        <v>1</v>
      </c>
      <c r="V2380" s="90">
        <v>2</v>
      </c>
      <c r="W2380" s="53" t="s">
        <v>390</v>
      </c>
      <c r="X2380" s="167"/>
      <c r="Y2380" s="60">
        <v>2607.9994199999996</v>
      </c>
      <c r="Z2380" s="60">
        <v>2607.9994199999996</v>
      </c>
      <c r="AA2380" s="167"/>
      <c r="AB2380" s="73" t="s">
        <v>4335</v>
      </c>
      <c r="AC2380" s="73" t="s">
        <v>1795</v>
      </c>
      <c r="AD2380" s="86">
        <v>2607.9994199999996</v>
      </c>
      <c r="AE2380" s="73"/>
      <c r="AF2380" s="73"/>
      <c r="AG2380" s="73">
        <v>1</v>
      </c>
      <c r="AH2380" s="73"/>
      <c r="AI2380" s="73" t="s">
        <v>4637</v>
      </c>
      <c r="AJ2380" s="73" t="s">
        <v>689</v>
      </c>
    </row>
    <row r="2381" spans="1:46" s="148" customFormat="1" ht="45">
      <c r="A2381" s="53" t="s">
        <v>994</v>
      </c>
      <c r="B2381" s="60">
        <v>21279</v>
      </c>
      <c r="C2381" s="54" t="s">
        <v>478</v>
      </c>
      <c r="D2381" s="52" t="s">
        <v>479</v>
      </c>
      <c r="E2381" s="84" t="s">
        <v>60</v>
      </c>
      <c r="F2381" s="85">
        <v>41379</v>
      </c>
      <c r="G2381" s="85">
        <v>41419</v>
      </c>
      <c r="H2381" s="84" t="s">
        <v>99</v>
      </c>
      <c r="I2381" s="86">
        <v>1322.1154799999999</v>
      </c>
      <c r="J2381" s="56">
        <v>1440.4726390101466</v>
      </c>
      <c r="K2381" s="56">
        <v>1322.115</v>
      </c>
      <c r="L2381" s="56">
        <v>1560095.7</v>
      </c>
      <c r="M2381" s="87">
        <v>41445</v>
      </c>
      <c r="N2381" s="88">
        <v>2013</v>
      </c>
      <c r="O2381" s="89">
        <v>41446</v>
      </c>
      <c r="P2381" s="88">
        <v>2013</v>
      </c>
      <c r="Q2381" s="89">
        <v>41476</v>
      </c>
      <c r="R2381" s="53" t="s">
        <v>342</v>
      </c>
      <c r="S2381" s="167" t="s">
        <v>4650</v>
      </c>
      <c r="T2381" s="53" t="s">
        <v>4651</v>
      </c>
      <c r="U2381" s="84">
        <v>40.299999999999997</v>
      </c>
      <c r="V2381" s="90">
        <v>2</v>
      </c>
      <c r="W2381" s="53" t="s">
        <v>390</v>
      </c>
      <c r="X2381" s="167"/>
      <c r="Y2381" s="60">
        <v>38.712052109181144</v>
      </c>
      <c r="Z2381" s="60">
        <v>215.39245657568236</v>
      </c>
      <c r="AA2381" s="175"/>
      <c r="AB2381" s="73" t="s">
        <v>4650</v>
      </c>
      <c r="AC2381" s="73" t="s">
        <v>1795</v>
      </c>
      <c r="AD2381" s="86">
        <v>8680.3159999999989</v>
      </c>
      <c r="AE2381" s="73"/>
      <c r="AF2381" s="73"/>
      <c r="AG2381" s="73">
        <v>40.299999999999997</v>
      </c>
      <c r="AH2381" s="73"/>
      <c r="AI2381" s="73" t="s">
        <v>4637</v>
      </c>
      <c r="AJ2381" s="73" t="s">
        <v>689</v>
      </c>
    </row>
    <row r="2382" spans="1:46" s="148" customFormat="1" ht="45">
      <c r="A2382" s="53" t="s">
        <v>994</v>
      </c>
      <c r="B2382" s="60">
        <v>21280</v>
      </c>
      <c r="C2382" s="54" t="s">
        <v>489</v>
      </c>
      <c r="D2382" s="52" t="s">
        <v>490</v>
      </c>
      <c r="E2382" s="84" t="s">
        <v>60</v>
      </c>
      <c r="F2382" s="85">
        <v>41379</v>
      </c>
      <c r="G2382" s="85">
        <v>41419</v>
      </c>
      <c r="H2382" s="84" t="s">
        <v>99</v>
      </c>
      <c r="I2382" s="86">
        <v>3433.3050800000001</v>
      </c>
      <c r="J2382" s="56">
        <v>3709.6051182636288</v>
      </c>
      <c r="K2382" s="56">
        <v>3433.3049999999998</v>
      </c>
      <c r="L2382" s="56">
        <v>4051299.8999999994</v>
      </c>
      <c r="M2382" s="87">
        <v>41445</v>
      </c>
      <c r="N2382" s="88">
        <v>2013</v>
      </c>
      <c r="O2382" s="89">
        <v>41446</v>
      </c>
      <c r="P2382" s="88">
        <v>2013</v>
      </c>
      <c r="Q2382" s="89">
        <v>41476</v>
      </c>
      <c r="R2382" s="53" t="s">
        <v>342</v>
      </c>
      <c r="S2382" s="167" t="s">
        <v>4650</v>
      </c>
      <c r="T2382" s="53" t="s">
        <v>417</v>
      </c>
      <c r="U2382" s="84">
        <v>1467</v>
      </c>
      <c r="V2382" s="90">
        <v>2</v>
      </c>
      <c r="W2382" s="53" t="s">
        <v>390</v>
      </c>
      <c r="X2382" s="167"/>
      <c r="Y2382" s="60">
        <v>2.7616222903885479</v>
      </c>
      <c r="Z2382" s="60">
        <v>5.9170524880708921</v>
      </c>
      <c r="AA2382" s="175"/>
      <c r="AB2382" s="73" t="s">
        <v>4650</v>
      </c>
      <c r="AC2382" s="73" t="s">
        <v>1795</v>
      </c>
      <c r="AD2382" s="86">
        <v>8680.3159999999989</v>
      </c>
      <c r="AE2382" s="73"/>
      <c r="AF2382" s="73"/>
      <c r="AG2382" s="73">
        <v>1467</v>
      </c>
      <c r="AH2382" s="73"/>
      <c r="AI2382" s="73" t="s">
        <v>4637</v>
      </c>
      <c r="AJ2382" s="73" t="s">
        <v>689</v>
      </c>
    </row>
    <row r="2383" spans="1:46" s="148" customFormat="1" ht="45">
      <c r="A2383" s="53" t="s">
        <v>994</v>
      </c>
      <c r="B2383" s="60">
        <v>21281</v>
      </c>
      <c r="C2383" s="54" t="s">
        <v>402</v>
      </c>
      <c r="D2383" s="52" t="s">
        <v>403</v>
      </c>
      <c r="E2383" s="84" t="s">
        <v>60</v>
      </c>
      <c r="F2383" s="85">
        <v>41379</v>
      </c>
      <c r="G2383" s="85">
        <v>41419</v>
      </c>
      <c r="H2383" s="84" t="s">
        <v>99</v>
      </c>
      <c r="I2383" s="86">
        <v>1415</v>
      </c>
      <c r="J2383" s="56">
        <v>1527.4866866662369</v>
      </c>
      <c r="K2383" s="56">
        <v>1415</v>
      </c>
      <c r="L2383" s="56">
        <v>1669699.9999999998</v>
      </c>
      <c r="M2383" s="87">
        <v>41445</v>
      </c>
      <c r="N2383" s="88">
        <v>2013</v>
      </c>
      <c r="O2383" s="89">
        <v>41446</v>
      </c>
      <c r="P2383" s="88">
        <v>2013</v>
      </c>
      <c r="Q2383" s="89">
        <v>41476</v>
      </c>
      <c r="R2383" s="53" t="s">
        <v>342</v>
      </c>
      <c r="S2383" s="167" t="s">
        <v>4650</v>
      </c>
      <c r="T2383" s="53" t="s">
        <v>417</v>
      </c>
      <c r="U2383" s="84">
        <v>11208</v>
      </c>
      <c r="V2383" s="90">
        <v>2</v>
      </c>
      <c r="W2383" s="53" t="s">
        <v>390</v>
      </c>
      <c r="X2383" s="167"/>
      <c r="Y2383" s="60">
        <v>0.14897394718058529</v>
      </c>
      <c r="Z2383" s="60">
        <v>0.77447501784439676</v>
      </c>
      <c r="AA2383" s="175"/>
      <c r="AB2383" s="73" t="s">
        <v>4650</v>
      </c>
      <c r="AC2383" s="73" t="s">
        <v>1795</v>
      </c>
      <c r="AD2383" s="86">
        <v>8680.3159999999989</v>
      </c>
      <c r="AE2383" s="73"/>
      <c r="AF2383" s="73"/>
      <c r="AG2383" s="73">
        <v>11208</v>
      </c>
      <c r="AH2383" s="73"/>
      <c r="AI2383" s="73" t="s">
        <v>4637</v>
      </c>
      <c r="AJ2383" s="73" t="s">
        <v>689</v>
      </c>
    </row>
    <row r="2384" spans="1:46" s="148" customFormat="1" ht="45">
      <c r="A2384" s="53" t="s">
        <v>994</v>
      </c>
      <c r="B2384" s="60">
        <v>21282</v>
      </c>
      <c r="C2384" s="54" t="s">
        <v>533</v>
      </c>
      <c r="D2384" s="52" t="s">
        <v>4652</v>
      </c>
      <c r="E2384" s="84" t="s">
        <v>60</v>
      </c>
      <c r="F2384" s="85">
        <v>41379</v>
      </c>
      <c r="G2384" s="85">
        <v>41419</v>
      </c>
      <c r="H2384" s="84" t="s">
        <v>99</v>
      </c>
      <c r="I2384" s="86">
        <v>853.26199999999994</v>
      </c>
      <c r="J2384" s="56">
        <v>917.01017521688743</v>
      </c>
      <c r="K2384" s="56">
        <v>853.26199999999994</v>
      </c>
      <c r="L2384" s="56">
        <v>1006849.1599999999</v>
      </c>
      <c r="M2384" s="87">
        <v>41445</v>
      </c>
      <c r="N2384" s="88">
        <v>2013</v>
      </c>
      <c r="O2384" s="89">
        <v>41446</v>
      </c>
      <c r="P2384" s="88">
        <v>2013</v>
      </c>
      <c r="Q2384" s="89">
        <v>41476</v>
      </c>
      <c r="R2384" s="53" t="s">
        <v>342</v>
      </c>
      <c r="S2384" s="167" t="s">
        <v>4650</v>
      </c>
      <c r="T2384" s="53" t="s">
        <v>417</v>
      </c>
      <c r="U2384" s="84">
        <v>11183</v>
      </c>
      <c r="V2384" s="90">
        <v>2</v>
      </c>
      <c r="W2384" s="53" t="s">
        <v>390</v>
      </c>
      <c r="X2384" s="167"/>
      <c r="Y2384" s="60">
        <v>9.003390503442725E-2</v>
      </c>
      <c r="Z2384" s="60">
        <v>0.77620638469104886</v>
      </c>
      <c r="AA2384" s="175"/>
      <c r="AB2384" s="73" t="s">
        <v>4650</v>
      </c>
      <c r="AC2384" s="73" t="s">
        <v>1795</v>
      </c>
      <c r="AD2384" s="86">
        <v>8680.3159999999989</v>
      </c>
      <c r="AE2384" s="73"/>
      <c r="AF2384" s="73"/>
      <c r="AG2384" s="73">
        <v>11183</v>
      </c>
      <c r="AH2384" s="73"/>
      <c r="AI2384" s="73" t="s">
        <v>4637</v>
      </c>
      <c r="AJ2384" s="73" t="s">
        <v>689</v>
      </c>
    </row>
    <row r="2385" spans="1:45" s="148" customFormat="1" ht="135">
      <c r="A2385" s="53" t="s">
        <v>1503</v>
      </c>
      <c r="B2385" s="60">
        <v>21283</v>
      </c>
      <c r="C2385" s="60" t="s">
        <v>538</v>
      </c>
      <c r="D2385" s="52" t="s">
        <v>466</v>
      </c>
      <c r="E2385" s="53" t="s">
        <v>60</v>
      </c>
      <c r="F2385" s="55">
        <v>41384</v>
      </c>
      <c r="G2385" s="55">
        <v>41444</v>
      </c>
      <c r="H2385" s="53" t="s">
        <v>119</v>
      </c>
      <c r="I2385" s="57">
        <v>111.93634894016418</v>
      </c>
      <c r="J2385" s="56">
        <v>110.44000000000001</v>
      </c>
      <c r="K2385" s="56">
        <v>110.44</v>
      </c>
      <c r="L2385" s="58">
        <v>130319.2</v>
      </c>
      <c r="M2385" s="59">
        <v>41464</v>
      </c>
      <c r="N2385" s="60">
        <v>2013</v>
      </c>
      <c r="O2385" s="61">
        <v>41464</v>
      </c>
      <c r="P2385" s="60">
        <v>2013</v>
      </c>
      <c r="Q2385" s="61">
        <v>41486</v>
      </c>
      <c r="R2385" s="53" t="s">
        <v>342</v>
      </c>
      <c r="S2385" s="53"/>
      <c r="T2385" s="53" t="s">
        <v>417</v>
      </c>
      <c r="U2385" s="60">
        <v>1</v>
      </c>
      <c r="V2385" s="53">
        <v>2</v>
      </c>
      <c r="W2385" s="53" t="s">
        <v>390</v>
      </c>
      <c r="X2385" s="53"/>
      <c r="Y2385" s="367">
        <v>130.3192</v>
      </c>
      <c r="Z2385" s="367">
        <v>1427.6584</v>
      </c>
      <c r="AA2385" s="53"/>
      <c r="AB2385" s="53" t="s">
        <v>4388</v>
      </c>
      <c r="AC2385" s="71" t="s">
        <v>1875</v>
      </c>
      <c r="AD2385" s="57">
        <v>1427.6584</v>
      </c>
      <c r="AE2385" s="53"/>
      <c r="AF2385" s="53"/>
      <c r="AG2385" s="53" t="s">
        <v>9</v>
      </c>
      <c r="AH2385" s="367">
        <v>87.623838199999994</v>
      </c>
      <c r="AI2385" s="53" t="s">
        <v>4389</v>
      </c>
      <c r="AJ2385" s="53" t="s">
        <v>1817</v>
      </c>
    </row>
    <row r="2386" spans="1:45" s="148" customFormat="1" ht="135">
      <c r="A2386" s="53" t="s">
        <v>1503</v>
      </c>
      <c r="B2386" s="60">
        <v>21284</v>
      </c>
      <c r="C2386" s="60" t="s">
        <v>623</v>
      </c>
      <c r="D2386" s="52" t="s">
        <v>624</v>
      </c>
      <c r="E2386" s="53" t="s">
        <v>82</v>
      </c>
      <c r="F2386" s="55">
        <v>41384</v>
      </c>
      <c r="G2386" s="55">
        <v>41444</v>
      </c>
      <c r="H2386" s="53" t="s">
        <v>119</v>
      </c>
      <c r="I2386" s="57">
        <v>123.75433000356799</v>
      </c>
      <c r="J2386" s="56">
        <v>122.10000000000002</v>
      </c>
      <c r="K2386" s="56">
        <v>122.1</v>
      </c>
      <c r="L2386" s="58">
        <v>144077.99999999997</v>
      </c>
      <c r="M2386" s="59">
        <v>41464</v>
      </c>
      <c r="N2386" s="60">
        <v>2013</v>
      </c>
      <c r="O2386" s="61">
        <v>41464</v>
      </c>
      <c r="P2386" s="60">
        <v>2013</v>
      </c>
      <c r="Q2386" s="61">
        <v>41486</v>
      </c>
      <c r="R2386" s="53" t="s">
        <v>342</v>
      </c>
      <c r="S2386" s="53"/>
      <c r="T2386" s="53" t="s">
        <v>417</v>
      </c>
      <c r="U2386" s="60">
        <v>6</v>
      </c>
      <c r="V2386" s="53">
        <v>2</v>
      </c>
      <c r="W2386" s="53" t="s">
        <v>390</v>
      </c>
      <c r="X2386" s="53"/>
      <c r="Y2386" s="367">
        <v>24.012999999999998</v>
      </c>
      <c r="Z2386" s="367">
        <v>237.94306666666668</v>
      </c>
      <c r="AA2386" s="53"/>
      <c r="AB2386" s="53" t="s">
        <v>4388</v>
      </c>
      <c r="AC2386" s="71" t="s">
        <v>1875</v>
      </c>
      <c r="AD2386" s="57">
        <v>1427.6584</v>
      </c>
      <c r="AE2386" s="53"/>
      <c r="AF2386" s="53"/>
      <c r="AG2386" s="53" t="s">
        <v>9</v>
      </c>
      <c r="AH2386" s="367">
        <v>87.623838199999994</v>
      </c>
      <c r="AI2386" s="53" t="s">
        <v>4389</v>
      </c>
      <c r="AJ2386" s="53" t="s">
        <v>1817</v>
      </c>
    </row>
    <row r="2387" spans="1:45" s="148" customFormat="1" ht="90">
      <c r="A2387" s="53" t="s">
        <v>1503</v>
      </c>
      <c r="B2387" s="60">
        <v>21285</v>
      </c>
      <c r="C2387" s="60" t="s">
        <v>538</v>
      </c>
      <c r="D2387" s="52" t="s">
        <v>466</v>
      </c>
      <c r="E2387" s="53" t="s">
        <v>60</v>
      </c>
      <c r="F2387" s="55">
        <v>41280</v>
      </c>
      <c r="G2387" s="55">
        <v>41340</v>
      </c>
      <c r="H2387" s="53" t="s">
        <v>119</v>
      </c>
      <c r="I2387" s="57">
        <v>251.96827550276004</v>
      </c>
      <c r="J2387" s="56">
        <v>248.60000000000002</v>
      </c>
      <c r="K2387" s="56">
        <v>248.6</v>
      </c>
      <c r="L2387" s="58">
        <v>293347.99999999994</v>
      </c>
      <c r="M2387" s="59">
        <v>41365</v>
      </c>
      <c r="N2387" s="60">
        <v>2013</v>
      </c>
      <c r="O2387" s="61">
        <v>41365</v>
      </c>
      <c r="P2387" s="60">
        <v>2013</v>
      </c>
      <c r="Q2387" s="61">
        <v>41455</v>
      </c>
      <c r="R2387" s="53" t="s">
        <v>342</v>
      </c>
      <c r="S2387" s="53"/>
      <c r="T2387" s="53" t="s">
        <v>417</v>
      </c>
      <c r="U2387" s="60">
        <v>2</v>
      </c>
      <c r="V2387" s="53">
        <v>2</v>
      </c>
      <c r="W2387" s="53" t="s">
        <v>390</v>
      </c>
      <c r="X2387" s="53"/>
      <c r="Y2387" s="367">
        <v>146.67399999999998</v>
      </c>
      <c r="Z2387" s="367">
        <v>778.35007750500006</v>
      </c>
      <c r="AA2387" s="53"/>
      <c r="AB2387" s="53" t="s">
        <v>4390</v>
      </c>
      <c r="AC2387" s="71" t="s">
        <v>1875</v>
      </c>
      <c r="AD2387" s="57">
        <v>1556.7001550100001</v>
      </c>
      <c r="AE2387" s="53"/>
      <c r="AF2387" s="53"/>
      <c r="AG2387" s="53" t="s">
        <v>694</v>
      </c>
      <c r="AH2387" s="367">
        <v>94.573967399999987</v>
      </c>
      <c r="AI2387" s="53" t="s">
        <v>4389</v>
      </c>
      <c r="AJ2387" s="53" t="s">
        <v>1817</v>
      </c>
    </row>
    <row r="2388" spans="1:45" s="148" customFormat="1" ht="90">
      <c r="A2388" s="53" t="s">
        <v>1503</v>
      </c>
      <c r="B2388" s="60">
        <v>21286</v>
      </c>
      <c r="C2388" s="60" t="s">
        <v>623</v>
      </c>
      <c r="D2388" s="52" t="s">
        <v>624</v>
      </c>
      <c r="E2388" s="53" t="s">
        <v>82</v>
      </c>
      <c r="F2388" s="55">
        <v>41280</v>
      </c>
      <c r="G2388" s="55">
        <v>41340</v>
      </c>
      <c r="H2388" s="53" t="s">
        <v>119</v>
      </c>
      <c r="I2388" s="57">
        <v>123.75433000356799</v>
      </c>
      <c r="J2388" s="56">
        <v>122.10000000000002</v>
      </c>
      <c r="K2388" s="56">
        <v>122.1</v>
      </c>
      <c r="L2388" s="58">
        <v>144077.99999999997</v>
      </c>
      <c r="M2388" s="59">
        <v>41365</v>
      </c>
      <c r="N2388" s="60">
        <v>2013</v>
      </c>
      <c r="O2388" s="61">
        <v>41365</v>
      </c>
      <c r="P2388" s="60">
        <v>2013</v>
      </c>
      <c r="Q2388" s="61">
        <v>41455</v>
      </c>
      <c r="R2388" s="53" t="s">
        <v>342</v>
      </c>
      <c r="S2388" s="53"/>
      <c r="T2388" s="53" t="s">
        <v>417</v>
      </c>
      <c r="U2388" s="60">
        <v>6</v>
      </c>
      <c r="V2388" s="53">
        <v>2</v>
      </c>
      <c r="W2388" s="53" t="s">
        <v>390</v>
      </c>
      <c r="X2388" s="53"/>
      <c r="Y2388" s="367">
        <v>24.012999999999998</v>
      </c>
      <c r="Z2388" s="367">
        <v>259.45002583500002</v>
      </c>
      <c r="AA2388" s="53"/>
      <c r="AB2388" s="53" t="s">
        <v>4390</v>
      </c>
      <c r="AC2388" s="71" t="s">
        <v>1875</v>
      </c>
      <c r="AD2388" s="57">
        <v>1556.7001550100001</v>
      </c>
      <c r="AE2388" s="53"/>
      <c r="AF2388" s="53"/>
      <c r="AG2388" s="53" t="s">
        <v>669</v>
      </c>
      <c r="AH2388" s="367">
        <v>94.573967399999987</v>
      </c>
      <c r="AI2388" s="53" t="s">
        <v>4389</v>
      </c>
      <c r="AJ2388" s="53" t="s">
        <v>1817</v>
      </c>
    </row>
    <row r="2389" spans="1:45" s="148" customFormat="1" ht="60">
      <c r="A2389" s="53" t="s">
        <v>1503</v>
      </c>
      <c r="B2389" s="60">
        <v>21287</v>
      </c>
      <c r="C2389" s="53" t="s">
        <v>3533</v>
      </c>
      <c r="D2389" s="52" t="s">
        <v>3534</v>
      </c>
      <c r="E2389" s="53" t="s">
        <v>65</v>
      </c>
      <c r="F2389" s="75">
        <v>41598</v>
      </c>
      <c r="G2389" s="75">
        <v>41623</v>
      </c>
      <c r="H2389" s="53" t="s">
        <v>99</v>
      </c>
      <c r="I2389" s="57">
        <v>11783.125762711865</v>
      </c>
      <c r="J2389" s="56">
        <v>11875.47738054766</v>
      </c>
      <c r="K2389" s="56">
        <v>11783.125</v>
      </c>
      <c r="L2389" s="58">
        <v>13904087.5</v>
      </c>
      <c r="M2389" s="59">
        <v>41638</v>
      </c>
      <c r="N2389" s="60">
        <v>2014</v>
      </c>
      <c r="O2389" s="61">
        <v>41648</v>
      </c>
      <c r="P2389" s="60">
        <v>2014</v>
      </c>
      <c r="Q2389" s="61">
        <v>41738</v>
      </c>
      <c r="R2389" s="53" t="s">
        <v>342</v>
      </c>
      <c r="S2389" s="53" t="s">
        <v>4653</v>
      </c>
      <c r="T2389" s="53" t="s">
        <v>417</v>
      </c>
      <c r="U2389" s="60">
        <v>8</v>
      </c>
      <c r="V2389" s="53">
        <v>2</v>
      </c>
      <c r="W2389" s="53" t="s">
        <v>390</v>
      </c>
      <c r="X2389" s="53"/>
      <c r="Y2389" s="367">
        <v>1919.6254749999998</v>
      </c>
      <c r="Z2389" s="367">
        <v>7395.15625</v>
      </c>
      <c r="AA2389" s="53"/>
      <c r="AB2389" s="53" t="s">
        <v>4404</v>
      </c>
      <c r="AC2389" s="71" t="s">
        <v>1875</v>
      </c>
      <c r="AD2389" s="57">
        <v>59161.25</v>
      </c>
      <c r="AE2389" s="53"/>
      <c r="AF2389" s="53"/>
      <c r="AG2389" s="53">
        <v>8</v>
      </c>
      <c r="AH2389" s="367">
        <v>0</v>
      </c>
      <c r="AI2389" s="53" t="s">
        <v>1792</v>
      </c>
      <c r="AJ2389" s="53" t="s">
        <v>391</v>
      </c>
    </row>
    <row r="2390" spans="1:45" s="148" customFormat="1" ht="60">
      <c r="A2390" s="53" t="s">
        <v>1503</v>
      </c>
      <c r="B2390" s="60">
        <v>21288</v>
      </c>
      <c r="C2390" s="53" t="s">
        <v>3533</v>
      </c>
      <c r="D2390" s="52" t="s">
        <v>3534</v>
      </c>
      <c r="E2390" s="53" t="s">
        <v>65</v>
      </c>
      <c r="F2390" s="75">
        <v>41598</v>
      </c>
      <c r="G2390" s="75">
        <v>41623</v>
      </c>
      <c r="H2390" s="53" t="s">
        <v>99</v>
      </c>
      <c r="I2390" s="57">
        <v>6477.91014</v>
      </c>
      <c r="J2390" s="56">
        <v>6564.5533901635063</v>
      </c>
      <c r="K2390" s="56">
        <v>6477.91</v>
      </c>
      <c r="L2390" s="58">
        <v>7643933.7999999998</v>
      </c>
      <c r="M2390" s="59">
        <v>41638</v>
      </c>
      <c r="N2390" s="60">
        <v>2014</v>
      </c>
      <c r="O2390" s="61">
        <v>41648</v>
      </c>
      <c r="P2390" s="60">
        <v>2014</v>
      </c>
      <c r="Q2390" s="61">
        <v>41738</v>
      </c>
      <c r="R2390" s="53" t="s">
        <v>342</v>
      </c>
      <c r="S2390" s="53" t="s">
        <v>4654</v>
      </c>
      <c r="T2390" s="53" t="s">
        <v>417</v>
      </c>
      <c r="U2390" s="60">
        <v>2</v>
      </c>
      <c r="V2390" s="53">
        <v>2</v>
      </c>
      <c r="W2390" s="53" t="s">
        <v>390</v>
      </c>
      <c r="X2390" s="53"/>
      <c r="Y2390" s="367">
        <v>4665.5400499999996</v>
      </c>
      <c r="Z2390" s="367">
        <v>29580.625</v>
      </c>
      <c r="AA2390" s="53"/>
      <c r="AB2390" s="53" t="s">
        <v>4404</v>
      </c>
      <c r="AC2390" s="71" t="s">
        <v>1875</v>
      </c>
      <c r="AD2390" s="57">
        <v>59161.25</v>
      </c>
      <c r="AE2390" s="53"/>
      <c r="AF2390" s="53"/>
      <c r="AG2390" s="53">
        <v>2</v>
      </c>
      <c r="AH2390" s="367">
        <v>0</v>
      </c>
      <c r="AI2390" s="53" t="s">
        <v>1792</v>
      </c>
      <c r="AJ2390" s="53" t="s">
        <v>391</v>
      </c>
    </row>
    <row r="2391" spans="1:45" s="148" customFormat="1" ht="60">
      <c r="A2391" s="53" t="s">
        <v>1503</v>
      </c>
      <c r="B2391" s="60">
        <v>21289</v>
      </c>
      <c r="C2391" s="53" t="s">
        <v>594</v>
      </c>
      <c r="D2391" s="52" t="s">
        <v>702</v>
      </c>
      <c r="E2391" s="53" t="s">
        <v>65</v>
      </c>
      <c r="F2391" s="75">
        <v>41598</v>
      </c>
      <c r="G2391" s="75">
        <v>41623</v>
      </c>
      <c r="H2391" s="53" t="s">
        <v>99</v>
      </c>
      <c r="I2391" s="57">
        <v>6525.0479999999998</v>
      </c>
      <c r="J2391" s="56">
        <v>6612.3218163890169</v>
      </c>
      <c r="K2391" s="56">
        <v>6525.0479999999998</v>
      </c>
      <c r="L2391" s="58">
        <v>7699556.6399999987</v>
      </c>
      <c r="M2391" s="59">
        <v>41639</v>
      </c>
      <c r="N2391" s="60">
        <v>2014</v>
      </c>
      <c r="O2391" s="61">
        <v>41648</v>
      </c>
      <c r="P2391" s="60">
        <v>2014</v>
      </c>
      <c r="Q2391" s="61">
        <v>41738</v>
      </c>
      <c r="R2391" s="53" t="s">
        <v>342</v>
      </c>
      <c r="S2391" s="53" t="s">
        <v>8613</v>
      </c>
      <c r="T2391" s="53" t="s">
        <v>417</v>
      </c>
      <c r="U2391" s="60">
        <v>4</v>
      </c>
      <c r="V2391" s="53">
        <v>2</v>
      </c>
      <c r="W2391" s="53" t="s">
        <v>390</v>
      </c>
      <c r="X2391" s="53"/>
      <c r="Y2391" s="367">
        <v>2566.5188799999996</v>
      </c>
      <c r="Z2391" s="367">
        <v>19720.416666666668</v>
      </c>
      <c r="AA2391" s="53"/>
      <c r="AB2391" s="53" t="s">
        <v>4404</v>
      </c>
      <c r="AC2391" s="71" t="s">
        <v>1875</v>
      </c>
      <c r="AD2391" s="57">
        <v>59161.25</v>
      </c>
      <c r="AE2391" s="53"/>
      <c r="AF2391" s="53"/>
      <c r="AG2391" s="53">
        <v>3</v>
      </c>
      <c r="AH2391" s="367">
        <v>0</v>
      </c>
      <c r="AI2391" s="53" t="s">
        <v>1792</v>
      </c>
      <c r="AJ2391" s="53" t="s">
        <v>391</v>
      </c>
    </row>
    <row r="2392" spans="1:45" s="148" customFormat="1" ht="60">
      <c r="A2392" s="53" t="s">
        <v>1503</v>
      </c>
      <c r="B2392" s="60">
        <v>21291</v>
      </c>
      <c r="C2392" s="53" t="s">
        <v>538</v>
      </c>
      <c r="D2392" s="52" t="s">
        <v>466</v>
      </c>
      <c r="E2392" s="53" t="s">
        <v>65</v>
      </c>
      <c r="F2392" s="75">
        <v>41598</v>
      </c>
      <c r="G2392" s="75">
        <v>41623</v>
      </c>
      <c r="H2392" s="53" t="s">
        <v>99</v>
      </c>
      <c r="I2392" s="57">
        <v>10196</v>
      </c>
      <c r="J2392" s="56">
        <v>10275.912335183042</v>
      </c>
      <c r="K2392" s="56">
        <v>10196</v>
      </c>
      <c r="L2392" s="58">
        <v>12031279.999999998</v>
      </c>
      <c r="M2392" s="59">
        <v>41639</v>
      </c>
      <c r="N2392" s="60">
        <v>2014</v>
      </c>
      <c r="O2392" s="61">
        <v>41648</v>
      </c>
      <c r="P2392" s="60">
        <v>2014</v>
      </c>
      <c r="Q2392" s="61">
        <v>41738</v>
      </c>
      <c r="R2392" s="53" t="s">
        <v>342</v>
      </c>
      <c r="S2392" s="53" t="s">
        <v>8614</v>
      </c>
      <c r="T2392" s="53" t="s">
        <v>417</v>
      </c>
      <c r="U2392" s="60">
        <v>10</v>
      </c>
      <c r="V2392" s="53">
        <v>2</v>
      </c>
      <c r="W2392" s="53" t="s">
        <v>390</v>
      </c>
      <c r="X2392" s="53"/>
      <c r="Y2392" s="367">
        <v>1674.1514319999999</v>
      </c>
      <c r="Z2392" s="367">
        <v>5916.125</v>
      </c>
      <c r="AA2392" s="53"/>
      <c r="AB2392" s="53" t="s">
        <v>4404</v>
      </c>
      <c r="AC2392" s="71" t="s">
        <v>1875</v>
      </c>
      <c r="AD2392" s="57">
        <v>59161.25</v>
      </c>
      <c r="AE2392" s="53"/>
      <c r="AF2392" s="53"/>
      <c r="AG2392" s="53" t="s">
        <v>672</v>
      </c>
      <c r="AH2392" s="367">
        <v>0</v>
      </c>
      <c r="AI2392" s="53" t="s">
        <v>1792</v>
      </c>
      <c r="AJ2392" s="53" t="s">
        <v>391</v>
      </c>
    </row>
    <row r="2393" spans="1:45" s="148" customFormat="1" ht="45">
      <c r="A2393" s="52" t="s">
        <v>1503</v>
      </c>
      <c r="B2393" s="53">
        <v>21301</v>
      </c>
      <c r="C2393" s="54">
        <v>3000559</v>
      </c>
      <c r="D2393" s="52" t="s">
        <v>388</v>
      </c>
      <c r="E2393" s="53" t="s">
        <v>60</v>
      </c>
      <c r="F2393" s="55">
        <v>41557</v>
      </c>
      <c r="G2393" s="55">
        <v>41617</v>
      </c>
      <c r="H2393" s="53" t="s">
        <v>99</v>
      </c>
      <c r="I2393" s="57">
        <v>4882.1880000000001</v>
      </c>
      <c r="J2393" s="56">
        <v>4904.7355546253575</v>
      </c>
      <c r="K2393" s="56">
        <v>4882.1880000000001</v>
      </c>
      <c r="L2393" s="58">
        <v>5760981.8399999999</v>
      </c>
      <c r="M2393" s="59">
        <v>41637</v>
      </c>
      <c r="N2393" s="60">
        <v>2014</v>
      </c>
      <c r="O2393" s="61">
        <v>41671</v>
      </c>
      <c r="P2393" s="60">
        <v>2014</v>
      </c>
      <c r="Q2393" s="61">
        <v>41820</v>
      </c>
      <c r="R2393" s="53" t="s">
        <v>342</v>
      </c>
      <c r="S2393" s="62" t="s">
        <v>4656</v>
      </c>
      <c r="T2393" s="53" t="s">
        <v>7</v>
      </c>
      <c r="U2393" s="367">
        <v>10</v>
      </c>
      <c r="V2393" s="53">
        <v>2</v>
      </c>
      <c r="W2393" s="53" t="s">
        <v>390</v>
      </c>
      <c r="X2393" s="53"/>
      <c r="Y2393" s="63">
        <v>576.09818400000006</v>
      </c>
      <c r="Z2393" s="58">
        <v>8521.9189999999981</v>
      </c>
      <c r="AA2393" s="53"/>
      <c r="AB2393" s="62" t="s">
        <v>4658</v>
      </c>
      <c r="AC2393" s="65" t="s">
        <v>1875</v>
      </c>
      <c r="AD2393" s="66">
        <v>85219.189999999988</v>
      </c>
      <c r="AE2393" s="53">
        <v>10</v>
      </c>
      <c r="AF2393" s="53"/>
      <c r="AG2393" s="58"/>
      <c r="AH2393" s="367">
        <v>0</v>
      </c>
      <c r="AI2393" s="52" t="s">
        <v>3476</v>
      </c>
      <c r="AJ2393" s="52" t="s">
        <v>689</v>
      </c>
    </row>
    <row r="2394" spans="1:45" s="148" customFormat="1" ht="60">
      <c r="A2394" s="53" t="s">
        <v>1503</v>
      </c>
      <c r="B2394" s="60">
        <v>21302</v>
      </c>
      <c r="C2394" s="53" t="s">
        <v>538</v>
      </c>
      <c r="D2394" s="52" t="s">
        <v>466</v>
      </c>
      <c r="E2394" s="53" t="s">
        <v>83</v>
      </c>
      <c r="F2394" s="55">
        <v>41365</v>
      </c>
      <c r="G2394" s="55">
        <v>41445</v>
      </c>
      <c r="H2394" s="53" t="s">
        <v>99</v>
      </c>
      <c r="I2394" s="57">
        <v>2240.9567865510953</v>
      </c>
      <c r="J2394" s="56">
        <v>2211</v>
      </c>
      <c r="K2394" s="56">
        <v>2211</v>
      </c>
      <c r="L2394" s="58">
        <v>2608980</v>
      </c>
      <c r="M2394" s="59">
        <v>41455</v>
      </c>
      <c r="N2394" s="60">
        <v>2013</v>
      </c>
      <c r="O2394" s="61">
        <v>41456</v>
      </c>
      <c r="P2394" s="60">
        <v>2013</v>
      </c>
      <c r="Q2394" s="61">
        <v>41486</v>
      </c>
      <c r="R2394" s="53" t="s">
        <v>342</v>
      </c>
      <c r="S2394" s="53" t="s">
        <v>4659</v>
      </c>
      <c r="T2394" s="53" t="s">
        <v>417</v>
      </c>
      <c r="U2394" s="60">
        <v>2</v>
      </c>
      <c r="V2394" s="53">
        <v>2</v>
      </c>
      <c r="W2394" s="53" t="s">
        <v>390</v>
      </c>
      <c r="X2394" s="53"/>
      <c r="Y2394" s="367">
        <v>1304.49</v>
      </c>
      <c r="Z2394" s="367">
        <v>33061.698429999997</v>
      </c>
      <c r="AA2394" s="53"/>
      <c r="AB2394" s="53" t="s">
        <v>4660</v>
      </c>
      <c r="AC2394" s="71">
        <v>41121</v>
      </c>
      <c r="AD2394" s="57">
        <v>66123.396859999993</v>
      </c>
      <c r="AE2394" s="53">
        <v>25</v>
      </c>
      <c r="AF2394" s="53"/>
      <c r="AG2394" s="53"/>
      <c r="AH2394" s="367">
        <v>46488.967400000001</v>
      </c>
      <c r="AI2394" s="53" t="s">
        <v>3476</v>
      </c>
      <c r="AJ2394" s="53" t="s">
        <v>689</v>
      </c>
    </row>
    <row r="2395" spans="1:45" s="148" customFormat="1" ht="60">
      <c r="A2395" s="53" t="s">
        <v>1503</v>
      </c>
      <c r="B2395" s="60">
        <v>21303</v>
      </c>
      <c r="C2395" s="53">
        <v>3000559</v>
      </c>
      <c r="D2395" s="52" t="s">
        <v>388</v>
      </c>
      <c r="E2395" s="53" t="s">
        <v>60</v>
      </c>
      <c r="F2395" s="55">
        <v>41394</v>
      </c>
      <c r="G2395" s="55">
        <v>41454</v>
      </c>
      <c r="H2395" s="53" t="s">
        <v>99</v>
      </c>
      <c r="I2395" s="57">
        <v>73.654709999999994</v>
      </c>
      <c r="J2395" s="56">
        <v>73.994887290391503</v>
      </c>
      <c r="K2395" s="56">
        <v>73.653999999999996</v>
      </c>
      <c r="L2395" s="58">
        <v>86911.719999999987</v>
      </c>
      <c r="M2395" s="59">
        <v>41474</v>
      </c>
      <c r="N2395" s="60">
        <v>2013</v>
      </c>
      <c r="O2395" s="61">
        <v>41487</v>
      </c>
      <c r="P2395" s="60">
        <v>2013</v>
      </c>
      <c r="Q2395" s="61">
        <v>41608</v>
      </c>
      <c r="R2395" s="53" t="s">
        <v>342</v>
      </c>
      <c r="S2395" s="53"/>
      <c r="T2395" s="53" t="s">
        <v>417</v>
      </c>
      <c r="U2395" s="60">
        <v>1</v>
      </c>
      <c r="V2395" s="53">
        <v>2</v>
      </c>
      <c r="W2395" s="53" t="s">
        <v>390</v>
      </c>
      <c r="X2395" s="53"/>
      <c r="Y2395" s="367">
        <v>86.911719999999988</v>
      </c>
      <c r="Z2395" s="367">
        <v>3421.8844000000004</v>
      </c>
      <c r="AA2395" s="53"/>
      <c r="AB2395" s="53" t="s">
        <v>4661</v>
      </c>
      <c r="AC2395" s="71" t="s">
        <v>1791</v>
      </c>
      <c r="AD2395" s="57">
        <v>3421.8844000000004</v>
      </c>
      <c r="AE2395" s="53"/>
      <c r="AF2395" s="53"/>
      <c r="AG2395" s="53" t="s">
        <v>9</v>
      </c>
      <c r="AH2395" s="367">
        <v>0</v>
      </c>
      <c r="AI2395" s="53" t="s">
        <v>3476</v>
      </c>
      <c r="AJ2395" s="53" t="s">
        <v>689</v>
      </c>
    </row>
    <row r="2396" spans="1:45" s="148" customFormat="1" ht="90">
      <c r="A2396" s="53" t="s">
        <v>1503</v>
      </c>
      <c r="B2396" s="60">
        <v>21304</v>
      </c>
      <c r="C2396" s="53">
        <v>3000560</v>
      </c>
      <c r="D2396" s="52" t="s">
        <v>465</v>
      </c>
      <c r="E2396" s="53" t="s">
        <v>60</v>
      </c>
      <c r="F2396" s="55">
        <v>41394</v>
      </c>
      <c r="G2396" s="55">
        <v>41454</v>
      </c>
      <c r="H2396" s="53" t="s">
        <v>99</v>
      </c>
      <c r="I2396" s="57">
        <v>1520.92</v>
      </c>
      <c r="J2396" s="56">
        <v>1458.1226585177858</v>
      </c>
      <c r="K2396" s="56">
        <v>1458.1220000000001</v>
      </c>
      <c r="L2396" s="58">
        <v>1720583.96</v>
      </c>
      <c r="M2396" s="59">
        <v>41474</v>
      </c>
      <c r="N2396" s="60">
        <v>2013</v>
      </c>
      <c r="O2396" s="61">
        <v>41487</v>
      </c>
      <c r="P2396" s="60">
        <v>2013</v>
      </c>
      <c r="Q2396" s="61">
        <v>41608</v>
      </c>
      <c r="R2396" s="53" t="s">
        <v>342</v>
      </c>
      <c r="S2396" s="53"/>
      <c r="T2396" s="53" t="s">
        <v>417</v>
      </c>
      <c r="U2396" s="60">
        <v>1</v>
      </c>
      <c r="V2396" s="53">
        <v>2</v>
      </c>
      <c r="W2396" s="53" t="s">
        <v>390</v>
      </c>
      <c r="X2396" s="53"/>
      <c r="Y2396" s="367">
        <v>1720.5839599999999</v>
      </c>
      <c r="Z2396" s="367">
        <v>11408.424065069459</v>
      </c>
      <c r="AA2396" s="53"/>
      <c r="AB2396" s="53" t="s">
        <v>4662</v>
      </c>
      <c r="AC2396" s="71">
        <v>40543</v>
      </c>
      <c r="AD2396" s="57">
        <v>11408.424065069459</v>
      </c>
      <c r="AE2396" s="53"/>
      <c r="AF2396" s="53"/>
      <c r="AG2396" s="53" t="s">
        <v>9</v>
      </c>
      <c r="AH2396" s="367">
        <v>9494.65</v>
      </c>
      <c r="AI2396" s="53" t="s">
        <v>3476</v>
      </c>
      <c r="AJ2396" s="53" t="s">
        <v>689</v>
      </c>
    </row>
    <row r="2397" spans="1:45" s="148" customFormat="1" ht="45">
      <c r="A2397" s="53" t="s">
        <v>1503</v>
      </c>
      <c r="B2397" s="60">
        <v>21305</v>
      </c>
      <c r="C2397" s="53">
        <v>3000559</v>
      </c>
      <c r="D2397" s="52" t="s">
        <v>388</v>
      </c>
      <c r="E2397" s="53" t="s">
        <v>60</v>
      </c>
      <c r="F2397" s="55">
        <v>41455</v>
      </c>
      <c r="G2397" s="55">
        <v>41515</v>
      </c>
      <c r="H2397" s="53" t="s">
        <v>99</v>
      </c>
      <c r="I2397" s="57">
        <v>418.5</v>
      </c>
      <c r="J2397" s="56">
        <v>412.89116030755207</v>
      </c>
      <c r="K2397" s="56">
        <v>412.89100000000002</v>
      </c>
      <c r="L2397" s="58">
        <v>487211.38</v>
      </c>
      <c r="M2397" s="59">
        <v>41535</v>
      </c>
      <c r="N2397" s="60">
        <v>2013</v>
      </c>
      <c r="O2397" s="61">
        <v>41548</v>
      </c>
      <c r="P2397" s="60">
        <v>2013</v>
      </c>
      <c r="Q2397" s="61">
        <v>41639</v>
      </c>
      <c r="R2397" s="53" t="s">
        <v>342</v>
      </c>
      <c r="S2397" s="53"/>
      <c r="T2397" s="53" t="s">
        <v>417</v>
      </c>
      <c r="U2397" s="60">
        <v>1</v>
      </c>
      <c r="V2397" s="53">
        <v>2</v>
      </c>
      <c r="W2397" s="53" t="s">
        <v>390</v>
      </c>
      <c r="X2397" s="53"/>
      <c r="Y2397" s="367">
        <v>487.21138000000002</v>
      </c>
      <c r="Z2397" s="367">
        <v>3057.38</v>
      </c>
      <c r="AA2397" s="53"/>
      <c r="AB2397" s="53" t="s">
        <v>4663</v>
      </c>
      <c r="AC2397" s="71" t="s">
        <v>1791</v>
      </c>
      <c r="AD2397" s="57">
        <v>3057.38</v>
      </c>
      <c r="AE2397" s="53"/>
      <c r="AF2397" s="53"/>
      <c r="AG2397" s="53" t="s">
        <v>9</v>
      </c>
      <c r="AH2397" s="367">
        <v>0</v>
      </c>
      <c r="AI2397" s="53" t="s">
        <v>3476</v>
      </c>
      <c r="AJ2397" s="53" t="s">
        <v>689</v>
      </c>
      <c r="AL2397" s="471"/>
      <c r="AM2397" s="150"/>
      <c r="AN2397" s="150"/>
      <c r="AO2397" s="150"/>
      <c r="AP2397" s="150"/>
      <c r="AQ2397" s="150"/>
      <c r="AR2397" s="150"/>
      <c r="AS2397" s="150"/>
    </row>
    <row r="2398" spans="1:45" s="148" customFormat="1" ht="105">
      <c r="A2398" s="52" t="s">
        <v>1503</v>
      </c>
      <c r="B2398" s="53">
        <v>21325</v>
      </c>
      <c r="C2398" s="54">
        <v>3000559</v>
      </c>
      <c r="D2398" s="52" t="s">
        <v>388</v>
      </c>
      <c r="E2398" s="53" t="s">
        <v>60</v>
      </c>
      <c r="F2398" s="55">
        <v>41557</v>
      </c>
      <c r="G2398" s="55">
        <v>41617</v>
      </c>
      <c r="H2398" s="53" t="s">
        <v>119</v>
      </c>
      <c r="I2398" s="170">
        <v>44.073</v>
      </c>
      <c r="J2398" s="56">
        <v>44.276665319251215</v>
      </c>
      <c r="K2398" s="56">
        <v>44.073</v>
      </c>
      <c r="L2398" s="58">
        <v>52006.139999999992</v>
      </c>
      <c r="M2398" s="59">
        <v>41637</v>
      </c>
      <c r="N2398" s="60">
        <v>2014</v>
      </c>
      <c r="O2398" s="61">
        <v>41679</v>
      </c>
      <c r="P2398" s="60">
        <v>2014</v>
      </c>
      <c r="Q2398" s="61">
        <v>41820</v>
      </c>
      <c r="R2398" s="53" t="s">
        <v>342</v>
      </c>
      <c r="S2398" s="60"/>
      <c r="T2398" s="53" t="s">
        <v>7</v>
      </c>
      <c r="U2398" s="367">
        <v>0.31300886222809077</v>
      </c>
      <c r="V2398" s="53">
        <v>2</v>
      </c>
      <c r="W2398" s="53" t="s">
        <v>390</v>
      </c>
      <c r="X2398" s="60"/>
      <c r="Y2398" s="63">
        <v>166.14909759999998</v>
      </c>
      <c r="Z2398" s="58">
        <v>3221.7465329600004</v>
      </c>
      <c r="AA2398" s="53"/>
      <c r="AB2398" s="62" t="s">
        <v>4666</v>
      </c>
      <c r="AC2398" s="65" t="s">
        <v>1791</v>
      </c>
      <c r="AD2398" s="66">
        <v>80543.663324000008</v>
      </c>
      <c r="AE2398" s="53">
        <v>25</v>
      </c>
      <c r="AF2398" s="53"/>
      <c r="AG2398" s="58"/>
      <c r="AH2398" s="367">
        <v>0</v>
      </c>
      <c r="AI2398" s="52" t="s">
        <v>4657</v>
      </c>
      <c r="AJ2398" s="52" t="s">
        <v>1869</v>
      </c>
    </row>
    <row r="2399" spans="1:45" s="148" customFormat="1" ht="45">
      <c r="A2399" s="53" t="s">
        <v>1503</v>
      </c>
      <c r="B2399" s="60">
        <v>21334</v>
      </c>
      <c r="C2399" s="53">
        <v>3000559</v>
      </c>
      <c r="D2399" s="52" t="s">
        <v>388</v>
      </c>
      <c r="E2399" s="53" t="s">
        <v>60</v>
      </c>
      <c r="F2399" s="55">
        <v>41365</v>
      </c>
      <c r="G2399" s="55">
        <v>41425</v>
      </c>
      <c r="H2399" s="53" t="s">
        <v>99</v>
      </c>
      <c r="I2399" s="57">
        <v>47.896000000000001</v>
      </c>
      <c r="J2399" s="56">
        <v>48.116752280064013</v>
      </c>
      <c r="K2399" s="56">
        <v>47.896000000000001</v>
      </c>
      <c r="L2399" s="58">
        <v>56517.279999999999</v>
      </c>
      <c r="M2399" s="59">
        <v>41445</v>
      </c>
      <c r="N2399" s="60">
        <v>2013</v>
      </c>
      <c r="O2399" s="61">
        <v>41445</v>
      </c>
      <c r="P2399" s="60">
        <v>2013</v>
      </c>
      <c r="Q2399" s="61">
        <v>41486</v>
      </c>
      <c r="R2399" s="53" t="s">
        <v>342</v>
      </c>
      <c r="S2399" s="53" t="s">
        <v>4667</v>
      </c>
      <c r="T2399" s="53" t="s">
        <v>417</v>
      </c>
      <c r="U2399" s="60">
        <v>1</v>
      </c>
      <c r="V2399" s="53">
        <v>2</v>
      </c>
      <c r="W2399" s="53" t="s">
        <v>390</v>
      </c>
      <c r="X2399" s="53"/>
      <c r="Y2399" s="367">
        <v>56.51728</v>
      </c>
      <c r="Z2399" s="367">
        <v>12172.355555555554</v>
      </c>
      <c r="AA2399" s="53"/>
      <c r="AB2399" s="53" t="s">
        <v>4665</v>
      </c>
      <c r="AC2399" s="71" t="s">
        <v>1791</v>
      </c>
      <c r="AD2399" s="57">
        <v>12172.355555555554</v>
      </c>
      <c r="AE2399" s="53"/>
      <c r="AF2399" s="53"/>
      <c r="AG2399" s="53" t="s">
        <v>9</v>
      </c>
      <c r="AH2399" s="367">
        <v>5272.24</v>
      </c>
      <c r="AI2399" s="53" t="s">
        <v>3476</v>
      </c>
      <c r="AJ2399" s="53" t="s">
        <v>689</v>
      </c>
    </row>
    <row r="2400" spans="1:45" s="148" customFormat="1" ht="45">
      <c r="A2400" s="52" t="s">
        <v>1503</v>
      </c>
      <c r="B2400" s="53">
        <v>21335</v>
      </c>
      <c r="C2400" s="54">
        <v>3000559</v>
      </c>
      <c r="D2400" s="52" t="s">
        <v>388</v>
      </c>
      <c r="E2400" s="53" t="s">
        <v>60</v>
      </c>
      <c r="F2400" s="55">
        <v>41365</v>
      </c>
      <c r="G2400" s="55">
        <v>41425</v>
      </c>
      <c r="H2400" s="53" t="s">
        <v>99</v>
      </c>
      <c r="I2400" s="57">
        <v>241.31532000000001</v>
      </c>
      <c r="J2400" s="56">
        <v>246.33847532158279</v>
      </c>
      <c r="K2400" s="56">
        <v>241.315</v>
      </c>
      <c r="L2400" s="58">
        <v>284751.69999999995</v>
      </c>
      <c r="M2400" s="59">
        <v>41445</v>
      </c>
      <c r="N2400" s="60">
        <v>2013</v>
      </c>
      <c r="O2400" s="61">
        <v>41445</v>
      </c>
      <c r="P2400" s="60">
        <v>2013</v>
      </c>
      <c r="Q2400" s="61">
        <v>41486</v>
      </c>
      <c r="R2400" s="53" t="s">
        <v>342</v>
      </c>
      <c r="S2400" s="62" t="s">
        <v>4668</v>
      </c>
      <c r="T2400" s="53" t="s">
        <v>417</v>
      </c>
      <c r="U2400" s="367">
        <v>1</v>
      </c>
      <c r="V2400" s="53">
        <v>2</v>
      </c>
      <c r="W2400" s="53" t="s">
        <v>390</v>
      </c>
      <c r="X2400" s="53"/>
      <c r="Y2400" s="63">
        <v>284.75169999999997</v>
      </c>
      <c r="Z2400" s="58">
        <v>12172.355555555554</v>
      </c>
      <c r="AA2400" s="53"/>
      <c r="AB2400" s="62" t="s">
        <v>4665</v>
      </c>
      <c r="AC2400" s="65" t="s">
        <v>1791</v>
      </c>
      <c r="AD2400" s="66">
        <v>12172.355555555554</v>
      </c>
      <c r="AE2400" s="53"/>
      <c r="AF2400" s="53"/>
      <c r="AG2400" s="54">
        <v>1</v>
      </c>
      <c r="AH2400" s="367">
        <v>5272.24</v>
      </c>
      <c r="AI2400" s="52" t="s">
        <v>3476</v>
      </c>
      <c r="AJ2400" s="52" t="s">
        <v>689</v>
      </c>
    </row>
    <row r="2401" spans="1:36" s="148" customFormat="1" ht="45">
      <c r="A2401" s="53" t="s">
        <v>1503</v>
      </c>
      <c r="B2401" s="60">
        <v>21337</v>
      </c>
      <c r="C2401" s="53">
        <v>3000560</v>
      </c>
      <c r="D2401" s="52" t="s">
        <v>465</v>
      </c>
      <c r="E2401" s="53" t="s">
        <v>60</v>
      </c>
      <c r="F2401" s="55">
        <v>41365</v>
      </c>
      <c r="G2401" s="55">
        <v>41425</v>
      </c>
      <c r="H2401" s="53" t="s">
        <v>99</v>
      </c>
      <c r="I2401" s="57">
        <v>415.64361863019201</v>
      </c>
      <c r="J2401" s="56">
        <v>417.56325173848751</v>
      </c>
      <c r="K2401" s="56">
        <v>415.64299999999997</v>
      </c>
      <c r="L2401" s="58">
        <v>490458.73999999993</v>
      </c>
      <c r="M2401" s="59">
        <v>41445</v>
      </c>
      <c r="N2401" s="60">
        <v>2013</v>
      </c>
      <c r="O2401" s="61">
        <v>41445</v>
      </c>
      <c r="P2401" s="60">
        <v>2013</v>
      </c>
      <c r="Q2401" s="61">
        <v>41486</v>
      </c>
      <c r="R2401" s="53" t="s">
        <v>342</v>
      </c>
      <c r="S2401" s="53" t="s">
        <v>4669</v>
      </c>
      <c r="T2401" s="53" t="s">
        <v>417</v>
      </c>
      <c r="U2401" s="60">
        <v>1</v>
      </c>
      <c r="V2401" s="53">
        <v>2</v>
      </c>
      <c r="W2401" s="53" t="s">
        <v>390</v>
      </c>
      <c r="X2401" s="53"/>
      <c r="Y2401" s="367">
        <v>490.45873999999992</v>
      </c>
      <c r="Z2401" s="367">
        <v>12172.355555555554</v>
      </c>
      <c r="AA2401" s="53"/>
      <c r="AB2401" s="53" t="s">
        <v>4665</v>
      </c>
      <c r="AC2401" s="71">
        <v>41306</v>
      </c>
      <c r="AD2401" s="57">
        <v>12172.355555555554</v>
      </c>
      <c r="AE2401" s="53"/>
      <c r="AF2401" s="53"/>
      <c r="AG2401" s="53" t="s">
        <v>9</v>
      </c>
      <c r="AH2401" s="367">
        <v>5272.24</v>
      </c>
      <c r="AI2401" s="53" t="s">
        <v>3476</v>
      </c>
      <c r="AJ2401" s="53" t="s">
        <v>689</v>
      </c>
    </row>
    <row r="2402" spans="1:36" s="148" customFormat="1" ht="45">
      <c r="A2402" s="53" t="s">
        <v>1503</v>
      </c>
      <c r="B2402" s="60">
        <v>21338</v>
      </c>
      <c r="C2402" s="53">
        <v>3000559</v>
      </c>
      <c r="D2402" s="52" t="s">
        <v>388</v>
      </c>
      <c r="E2402" s="53" t="s">
        <v>60</v>
      </c>
      <c r="F2402" s="55">
        <v>41365</v>
      </c>
      <c r="G2402" s="55">
        <v>41425</v>
      </c>
      <c r="H2402" s="53" t="s">
        <v>99</v>
      </c>
      <c r="I2402" s="57">
        <v>64.312494901851409</v>
      </c>
      <c r="J2402" s="56">
        <v>58.060422658596792</v>
      </c>
      <c r="K2402" s="56">
        <v>58.06</v>
      </c>
      <c r="L2402" s="58">
        <v>68510.8</v>
      </c>
      <c r="M2402" s="59">
        <v>41445</v>
      </c>
      <c r="N2402" s="60">
        <v>2013</v>
      </c>
      <c r="O2402" s="61">
        <v>41445</v>
      </c>
      <c r="P2402" s="60">
        <v>2013</v>
      </c>
      <c r="Q2402" s="61">
        <v>41517</v>
      </c>
      <c r="R2402" s="53" t="s">
        <v>342</v>
      </c>
      <c r="S2402" s="53" t="s">
        <v>4670</v>
      </c>
      <c r="T2402" s="53" t="s">
        <v>417</v>
      </c>
      <c r="U2402" s="60">
        <v>1</v>
      </c>
      <c r="V2402" s="53">
        <v>2</v>
      </c>
      <c r="W2402" s="53" t="s">
        <v>390</v>
      </c>
      <c r="X2402" s="53"/>
      <c r="Y2402" s="367">
        <v>68.510800000000003</v>
      </c>
      <c r="Z2402" s="367">
        <v>26204.26</v>
      </c>
      <c r="AA2402" s="53"/>
      <c r="AB2402" s="53" t="s">
        <v>2078</v>
      </c>
      <c r="AC2402" s="71" t="s">
        <v>1791</v>
      </c>
      <c r="AD2402" s="57">
        <v>26204.26</v>
      </c>
      <c r="AE2402" s="53"/>
      <c r="AF2402" s="53"/>
      <c r="AG2402" s="53" t="s">
        <v>9</v>
      </c>
      <c r="AH2402" s="367">
        <v>2004.4376799999998</v>
      </c>
      <c r="AI2402" s="53" t="s">
        <v>3476</v>
      </c>
      <c r="AJ2402" s="53" t="s">
        <v>689</v>
      </c>
    </row>
    <row r="2403" spans="1:36" s="148" customFormat="1" ht="60">
      <c r="A2403" s="52" t="s">
        <v>1600</v>
      </c>
      <c r="B2403" s="60">
        <v>21339</v>
      </c>
      <c r="C2403" s="54">
        <v>3000560</v>
      </c>
      <c r="D2403" s="52" t="s">
        <v>465</v>
      </c>
      <c r="E2403" s="53" t="s">
        <v>60</v>
      </c>
      <c r="F2403" s="55">
        <v>41453</v>
      </c>
      <c r="G2403" s="55">
        <v>41481</v>
      </c>
      <c r="H2403" s="53" t="s">
        <v>99</v>
      </c>
      <c r="I2403" s="57">
        <v>2013.3</v>
      </c>
      <c r="J2403" s="56">
        <v>2022.5962582490886</v>
      </c>
      <c r="K2403" s="56">
        <v>2013.3</v>
      </c>
      <c r="L2403" s="58">
        <v>2375694</v>
      </c>
      <c r="M2403" s="59">
        <v>41509</v>
      </c>
      <c r="N2403" s="60">
        <v>2013</v>
      </c>
      <c r="O2403" s="61">
        <v>41533</v>
      </c>
      <c r="P2403" s="60">
        <v>2013</v>
      </c>
      <c r="Q2403" s="61">
        <v>41578</v>
      </c>
      <c r="R2403" s="53" t="s">
        <v>342</v>
      </c>
      <c r="S2403" s="62" t="s">
        <v>4214</v>
      </c>
      <c r="T2403" s="53" t="s">
        <v>389</v>
      </c>
      <c r="U2403" s="60">
        <v>1</v>
      </c>
      <c r="V2403" s="53">
        <v>2</v>
      </c>
      <c r="W2403" s="53" t="s">
        <v>390</v>
      </c>
      <c r="X2403" s="53"/>
      <c r="Y2403" s="63">
        <v>2375.694</v>
      </c>
      <c r="Z2403" s="58">
        <v>17049.04</v>
      </c>
      <c r="AA2403" s="53"/>
      <c r="AB2403" s="62" t="s">
        <v>4216</v>
      </c>
      <c r="AC2403" s="65">
        <v>41272</v>
      </c>
      <c r="AD2403" s="66">
        <v>17049.04</v>
      </c>
      <c r="AE2403" s="53"/>
      <c r="AF2403" s="53"/>
      <c r="AG2403" s="58" t="s">
        <v>9</v>
      </c>
      <c r="AH2403" s="367">
        <v>0</v>
      </c>
      <c r="AI2403" s="52" t="s">
        <v>2105</v>
      </c>
      <c r="AJ2403" s="52" t="s">
        <v>689</v>
      </c>
    </row>
    <row r="2404" spans="1:36" s="148" customFormat="1" ht="120">
      <c r="A2404" s="53" t="s">
        <v>783</v>
      </c>
      <c r="B2404" s="60">
        <v>21340</v>
      </c>
      <c r="C2404" s="53">
        <v>3000559</v>
      </c>
      <c r="D2404" s="52" t="s">
        <v>388</v>
      </c>
      <c r="E2404" s="53" t="s">
        <v>83</v>
      </c>
      <c r="F2404" s="55">
        <v>41470</v>
      </c>
      <c r="G2404" s="55">
        <v>41509</v>
      </c>
      <c r="H2404" s="53" t="s">
        <v>119</v>
      </c>
      <c r="I2404" s="57">
        <v>1234.6400000000001</v>
      </c>
      <c r="J2404" s="56">
        <v>1240.3379323676163</v>
      </c>
      <c r="K2404" s="56">
        <v>1234.6400000000001</v>
      </c>
      <c r="L2404" s="58">
        <v>1456875.2</v>
      </c>
      <c r="M2404" s="59">
        <v>41512</v>
      </c>
      <c r="N2404" s="60">
        <v>2013</v>
      </c>
      <c r="O2404" s="61">
        <v>41512</v>
      </c>
      <c r="P2404" s="60">
        <v>2013</v>
      </c>
      <c r="Q2404" s="61">
        <v>41547</v>
      </c>
      <c r="R2404" s="53" t="s">
        <v>342</v>
      </c>
      <c r="S2404" s="53" t="s">
        <v>6474</v>
      </c>
      <c r="T2404" s="53" t="s">
        <v>389</v>
      </c>
      <c r="U2404" s="60">
        <v>1</v>
      </c>
      <c r="V2404" s="53">
        <v>2</v>
      </c>
      <c r="W2404" s="53" t="s">
        <v>390</v>
      </c>
      <c r="X2404" s="53"/>
      <c r="Y2404" s="367">
        <v>1456.8751999999999</v>
      </c>
      <c r="Z2404" s="367">
        <v>6679.1181666666671</v>
      </c>
      <c r="AA2404" s="53"/>
      <c r="AB2404" s="53" t="s">
        <v>6475</v>
      </c>
      <c r="AC2404" s="71" t="s">
        <v>1816</v>
      </c>
      <c r="AD2404" s="57">
        <v>40074.709000000003</v>
      </c>
      <c r="AE2404" s="53"/>
      <c r="AF2404" s="53" t="s">
        <v>669</v>
      </c>
      <c r="AG2404" s="53"/>
      <c r="AH2404" s="367">
        <v>0</v>
      </c>
      <c r="AI2404" s="53" t="s">
        <v>3157</v>
      </c>
      <c r="AJ2404" s="53" t="s">
        <v>1817</v>
      </c>
    </row>
    <row r="2405" spans="1:36" s="148" customFormat="1" ht="60">
      <c r="A2405" s="53" t="s">
        <v>783</v>
      </c>
      <c r="B2405" s="60">
        <v>21341</v>
      </c>
      <c r="C2405" s="53">
        <v>3000560</v>
      </c>
      <c r="D2405" s="52" t="s">
        <v>465</v>
      </c>
      <c r="E2405" s="53" t="s">
        <v>60</v>
      </c>
      <c r="F2405" s="55">
        <v>41470</v>
      </c>
      <c r="G2405" s="55">
        <v>41491</v>
      </c>
      <c r="H2405" s="53" t="s">
        <v>119</v>
      </c>
      <c r="I2405" s="57">
        <v>4200.24</v>
      </c>
      <c r="J2405" s="56">
        <v>6671.2680888151699</v>
      </c>
      <c r="K2405" s="56">
        <v>4200.24</v>
      </c>
      <c r="L2405" s="58">
        <v>4956283.2</v>
      </c>
      <c r="M2405" s="59">
        <v>41491</v>
      </c>
      <c r="N2405" s="60">
        <v>2013</v>
      </c>
      <c r="O2405" s="61">
        <v>41491</v>
      </c>
      <c r="P2405" s="60">
        <v>2013</v>
      </c>
      <c r="Q2405" s="61">
        <v>41517</v>
      </c>
      <c r="R2405" s="53" t="s">
        <v>342</v>
      </c>
      <c r="S2405" s="53" t="s">
        <v>6476</v>
      </c>
      <c r="T2405" s="53" t="s">
        <v>389</v>
      </c>
      <c r="U2405" s="60">
        <v>1</v>
      </c>
      <c r="V2405" s="53">
        <v>2</v>
      </c>
      <c r="W2405" s="53" t="s">
        <v>390</v>
      </c>
      <c r="X2405" s="53"/>
      <c r="Y2405" s="367">
        <v>4956.2831999999999</v>
      </c>
      <c r="Z2405" s="367">
        <v>44192.443749999999</v>
      </c>
      <c r="AA2405" s="53"/>
      <c r="AB2405" s="53" t="s">
        <v>6477</v>
      </c>
      <c r="AC2405" s="71" t="s">
        <v>6478</v>
      </c>
      <c r="AD2405" s="57">
        <v>7070.7910000000002</v>
      </c>
      <c r="AE2405" s="53"/>
      <c r="AF2405" s="53" t="s">
        <v>6479</v>
      </c>
      <c r="AG2405" s="53"/>
      <c r="AH2405" s="367">
        <v>428.78800000000001</v>
      </c>
      <c r="AI2405" s="53" t="s">
        <v>3157</v>
      </c>
      <c r="AJ2405" s="53" t="s">
        <v>1817</v>
      </c>
    </row>
    <row r="2406" spans="1:36" s="148" customFormat="1" ht="135">
      <c r="A2406" s="53" t="s">
        <v>382</v>
      </c>
      <c r="B2406" s="60">
        <v>21342</v>
      </c>
      <c r="C2406" s="53">
        <v>3000560</v>
      </c>
      <c r="D2406" s="52" t="s">
        <v>465</v>
      </c>
      <c r="E2406" s="53" t="s">
        <v>83</v>
      </c>
      <c r="F2406" s="55">
        <v>41480</v>
      </c>
      <c r="G2406" s="55">
        <v>41530</v>
      </c>
      <c r="H2406" s="53" t="s">
        <v>6529</v>
      </c>
      <c r="I2406" s="57">
        <v>5654.442</v>
      </c>
      <c r="J2406" s="56">
        <v>8294.2414037667659</v>
      </c>
      <c r="K2406" s="56">
        <v>5654.442</v>
      </c>
      <c r="L2406" s="58">
        <v>6672241.5599999996</v>
      </c>
      <c r="M2406" s="59">
        <v>41540</v>
      </c>
      <c r="N2406" s="60">
        <v>2013</v>
      </c>
      <c r="O2406" s="61">
        <v>41542</v>
      </c>
      <c r="P2406" s="60">
        <v>2013</v>
      </c>
      <c r="Q2406" s="61">
        <v>41600</v>
      </c>
      <c r="R2406" s="53" t="s">
        <v>342</v>
      </c>
      <c r="S2406" s="53" t="s">
        <v>6530</v>
      </c>
      <c r="T2406" s="53" t="s">
        <v>389</v>
      </c>
      <c r="U2406" s="60">
        <v>1</v>
      </c>
      <c r="V2406" s="53">
        <v>2</v>
      </c>
      <c r="W2406" s="53" t="s">
        <v>390</v>
      </c>
      <c r="X2406" s="53" t="s">
        <v>6523</v>
      </c>
      <c r="Y2406" s="367">
        <v>0.32000018931845675</v>
      </c>
      <c r="Z2406" s="367">
        <v>6672.2415599999995</v>
      </c>
      <c r="AA2406" s="53"/>
      <c r="AB2406" s="53" t="s">
        <v>4440</v>
      </c>
      <c r="AC2406" s="71">
        <v>41444</v>
      </c>
      <c r="AD2406" s="57">
        <v>20850.74253928</v>
      </c>
      <c r="AE2406" s="53"/>
      <c r="AF2406" s="53"/>
      <c r="AG2406" s="53">
        <v>1</v>
      </c>
      <c r="AH2406" s="367">
        <v>2140.8667099999998</v>
      </c>
      <c r="AI2406" s="53" t="s">
        <v>6529</v>
      </c>
      <c r="AJ2406" s="53" t="s">
        <v>391</v>
      </c>
    </row>
    <row r="2407" spans="1:36" s="148" customFormat="1" ht="45">
      <c r="A2407" s="53" t="s">
        <v>994</v>
      </c>
      <c r="B2407" s="60">
        <v>21343</v>
      </c>
      <c r="C2407" s="53" t="s">
        <v>542</v>
      </c>
      <c r="D2407" s="52" t="s">
        <v>543</v>
      </c>
      <c r="E2407" s="53" t="s">
        <v>82</v>
      </c>
      <c r="F2407" s="55">
        <v>41484</v>
      </c>
      <c r="G2407" s="55">
        <v>41506</v>
      </c>
      <c r="H2407" s="53" t="s">
        <v>119</v>
      </c>
      <c r="I2407" s="57">
        <v>12894.83416</v>
      </c>
      <c r="J2407" s="56">
        <v>11884.360276613665</v>
      </c>
      <c r="K2407" s="56">
        <v>11884.36</v>
      </c>
      <c r="L2407" s="58">
        <v>14023544.799999999</v>
      </c>
      <c r="M2407" s="59">
        <v>41517</v>
      </c>
      <c r="N2407" s="60">
        <v>2013</v>
      </c>
      <c r="O2407" s="61">
        <v>41517</v>
      </c>
      <c r="P2407" s="60">
        <v>2013</v>
      </c>
      <c r="Q2407" s="61">
        <v>41637</v>
      </c>
      <c r="R2407" s="53" t="s">
        <v>342</v>
      </c>
      <c r="S2407" s="53" t="s">
        <v>6542</v>
      </c>
      <c r="T2407" s="53" t="s">
        <v>417</v>
      </c>
      <c r="U2407" s="60">
        <v>1</v>
      </c>
      <c r="V2407" s="53">
        <v>2</v>
      </c>
      <c r="W2407" s="53" t="s">
        <v>390</v>
      </c>
      <c r="X2407" s="53"/>
      <c r="Y2407" s="367">
        <v>14023.545109999999</v>
      </c>
      <c r="Z2407" s="367">
        <v>58399.376379999994</v>
      </c>
      <c r="AA2407" s="53"/>
      <c r="AB2407" s="53" t="s">
        <v>3361</v>
      </c>
      <c r="AC2407" s="71">
        <v>41395</v>
      </c>
      <c r="AD2407" s="57">
        <v>58399.376379999994</v>
      </c>
      <c r="AE2407" s="53"/>
      <c r="AF2407" s="53"/>
      <c r="AG2407" s="53">
        <v>1</v>
      </c>
      <c r="AH2407" s="367"/>
      <c r="AI2407" s="53" t="s">
        <v>119</v>
      </c>
      <c r="AJ2407" s="53" t="s">
        <v>1869</v>
      </c>
    </row>
    <row r="2408" spans="1:36" s="148" customFormat="1" ht="105">
      <c r="A2408" s="53" t="s">
        <v>783</v>
      </c>
      <c r="B2408" s="60">
        <v>21344</v>
      </c>
      <c r="C2408" s="53">
        <v>3000560</v>
      </c>
      <c r="D2408" s="52" t="s">
        <v>465</v>
      </c>
      <c r="E2408" s="53" t="s">
        <v>337</v>
      </c>
      <c r="F2408" s="55">
        <v>41484</v>
      </c>
      <c r="G2408" s="55">
        <v>41493</v>
      </c>
      <c r="H2408" s="53" t="s">
        <v>107</v>
      </c>
      <c r="I2408" s="57">
        <v>1584.32</v>
      </c>
      <c r="J2408" s="56">
        <v>1926.5094511044485</v>
      </c>
      <c r="K2408" s="56">
        <v>1584.32</v>
      </c>
      <c r="L2408" s="58">
        <v>1869497.5999999999</v>
      </c>
      <c r="M2408" s="59">
        <v>41506</v>
      </c>
      <c r="N2408" s="60">
        <v>2013</v>
      </c>
      <c r="O2408" s="61">
        <v>41511</v>
      </c>
      <c r="P2408" s="60">
        <v>2013</v>
      </c>
      <c r="Q2408" s="61">
        <v>41547</v>
      </c>
      <c r="R2408" s="53" t="s">
        <v>345</v>
      </c>
      <c r="S2408" s="53" t="s">
        <v>6546</v>
      </c>
      <c r="T2408" s="53" t="s">
        <v>389</v>
      </c>
      <c r="U2408" s="60">
        <v>1</v>
      </c>
      <c r="V2408" s="53">
        <v>2</v>
      </c>
      <c r="W2408" s="53" t="s">
        <v>390</v>
      </c>
      <c r="X2408" s="53"/>
      <c r="Y2408" s="367">
        <v>1869.4975999999999</v>
      </c>
      <c r="Z2408" s="367">
        <v>8227.7246400000004</v>
      </c>
      <c r="AA2408" s="53"/>
      <c r="AB2408" s="53" t="s">
        <v>6547</v>
      </c>
      <c r="AC2408" s="71" t="s">
        <v>1816</v>
      </c>
      <c r="AD2408" s="57">
        <v>2056.9311600000001</v>
      </c>
      <c r="AE2408" s="53"/>
      <c r="AF2408" s="53" t="s">
        <v>6548</v>
      </c>
      <c r="AG2408" s="53"/>
      <c r="AH2408" s="367">
        <v>0</v>
      </c>
      <c r="AI2408" s="53" t="s">
        <v>791</v>
      </c>
      <c r="AJ2408" s="53" t="s">
        <v>1817</v>
      </c>
    </row>
    <row r="2409" spans="1:36" s="148" customFormat="1" ht="75">
      <c r="A2409" s="53" t="s">
        <v>1381</v>
      </c>
      <c r="B2409" s="60">
        <v>21345</v>
      </c>
      <c r="C2409" s="53" t="s">
        <v>594</v>
      </c>
      <c r="D2409" s="52" t="s">
        <v>702</v>
      </c>
      <c r="E2409" s="53" t="s">
        <v>83</v>
      </c>
      <c r="F2409" s="55">
        <v>41495</v>
      </c>
      <c r="G2409" s="55">
        <v>41548</v>
      </c>
      <c r="H2409" s="53" t="s">
        <v>99</v>
      </c>
      <c r="I2409" s="57">
        <v>295.27</v>
      </c>
      <c r="J2409" s="56">
        <v>296.63345853331208</v>
      </c>
      <c r="K2409" s="56">
        <v>295.27</v>
      </c>
      <c r="L2409" s="58">
        <v>348418.6</v>
      </c>
      <c r="M2409" s="59">
        <v>41568</v>
      </c>
      <c r="N2409" s="60">
        <v>2013</v>
      </c>
      <c r="O2409" s="61">
        <v>41568</v>
      </c>
      <c r="P2409" s="60">
        <v>2014</v>
      </c>
      <c r="Q2409" s="61">
        <v>41659</v>
      </c>
      <c r="R2409" s="53" t="s">
        <v>342</v>
      </c>
      <c r="S2409" s="53" t="s">
        <v>6560</v>
      </c>
      <c r="T2409" s="53" t="s">
        <v>309</v>
      </c>
      <c r="U2409" s="60">
        <v>24</v>
      </c>
      <c r="V2409" s="53">
        <v>2</v>
      </c>
      <c r="W2409" s="53" t="s">
        <v>390</v>
      </c>
      <c r="X2409" s="53" t="s">
        <v>4590</v>
      </c>
      <c r="Y2409" s="367">
        <v>14.517441666666667</v>
      </c>
      <c r="Z2409" s="367">
        <v>27489.467000000001</v>
      </c>
      <c r="AA2409" s="53"/>
      <c r="AB2409" s="53" t="s">
        <v>4590</v>
      </c>
      <c r="AC2409" s="71">
        <v>41317</v>
      </c>
      <c r="AD2409" s="57">
        <v>27489.467000000001</v>
      </c>
      <c r="AE2409" s="53"/>
      <c r="AF2409" s="53"/>
      <c r="AG2409" s="53">
        <v>1</v>
      </c>
      <c r="AH2409" s="367"/>
      <c r="AI2409" s="53" t="s">
        <v>1952</v>
      </c>
      <c r="AJ2409" s="53" t="s">
        <v>689</v>
      </c>
    </row>
    <row r="2410" spans="1:36" s="148" customFormat="1" ht="75">
      <c r="A2410" s="53" t="s">
        <v>1381</v>
      </c>
      <c r="B2410" s="60">
        <v>21346</v>
      </c>
      <c r="C2410" s="53" t="s">
        <v>538</v>
      </c>
      <c r="D2410" s="52" t="s">
        <v>466</v>
      </c>
      <c r="E2410" s="53" t="s">
        <v>83</v>
      </c>
      <c r="F2410" s="55">
        <v>41495</v>
      </c>
      <c r="G2410" s="55">
        <v>41548</v>
      </c>
      <c r="H2410" s="53" t="s">
        <v>99</v>
      </c>
      <c r="I2410" s="57">
        <v>6085.67</v>
      </c>
      <c r="J2410" s="56">
        <v>6113.7840567110406</v>
      </c>
      <c r="K2410" s="56">
        <v>6085.67</v>
      </c>
      <c r="L2410" s="58">
        <v>7181090.5999999996</v>
      </c>
      <c r="M2410" s="59">
        <v>41568</v>
      </c>
      <c r="N2410" s="60">
        <v>2013</v>
      </c>
      <c r="O2410" s="61">
        <v>41568</v>
      </c>
      <c r="P2410" s="60">
        <v>2014</v>
      </c>
      <c r="Q2410" s="61">
        <v>41659</v>
      </c>
      <c r="R2410" s="53" t="s">
        <v>342</v>
      </c>
      <c r="S2410" s="53" t="s">
        <v>6560</v>
      </c>
      <c r="T2410" s="53" t="s">
        <v>309</v>
      </c>
      <c r="U2410" s="60">
        <v>27</v>
      </c>
      <c r="V2410" s="53">
        <v>2</v>
      </c>
      <c r="W2410" s="53" t="s">
        <v>390</v>
      </c>
      <c r="X2410" s="53" t="s">
        <v>4590</v>
      </c>
      <c r="Y2410" s="367">
        <v>265.96631851851851</v>
      </c>
      <c r="Z2410" s="367">
        <v>27489.467000000001</v>
      </c>
      <c r="AA2410" s="53"/>
      <c r="AB2410" s="53" t="s">
        <v>4590</v>
      </c>
      <c r="AC2410" s="71">
        <v>41317</v>
      </c>
      <c r="AD2410" s="57">
        <v>27489.467000000001</v>
      </c>
      <c r="AE2410" s="53"/>
      <c r="AF2410" s="53"/>
      <c r="AG2410" s="53">
        <v>1</v>
      </c>
      <c r="AH2410" s="367"/>
      <c r="AI2410" s="53" t="s">
        <v>1952</v>
      </c>
      <c r="AJ2410" s="53" t="s">
        <v>689</v>
      </c>
    </row>
    <row r="2411" spans="1:36" s="148" customFormat="1" ht="75">
      <c r="A2411" s="53" t="s">
        <v>1381</v>
      </c>
      <c r="B2411" s="60">
        <v>21347</v>
      </c>
      <c r="C2411" s="53">
        <v>1</v>
      </c>
      <c r="D2411" s="52" t="s">
        <v>6559</v>
      </c>
      <c r="E2411" s="53" t="s">
        <v>83</v>
      </c>
      <c r="F2411" s="55">
        <v>41495</v>
      </c>
      <c r="G2411" s="55">
        <v>41548</v>
      </c>
      <c r="H2411" s="53" t="s">
        <v>99</v>
      </c>
      <c r="I2411" s="57">
        <v>3400.3</v>
      </c>
      <c r="J2411" s="56">
        <v>3416.0073014701447</v>
      </c>
      <c r="K2411" s="56">
        <v>3400.3</v>
      </c>
      <c r="L2411" s="58">
        <v>4012354</v>
      </c>
      <c r="M2411" s="59">
        <v>41568</v>
      </c>
      <c r="N2411" s="60">
        <v>2013</v>
      </c>
      <c r="O2411" s="61">
        <v>41568</v>
      </c>
      <c r="P2411" s="60">
        <v>2014</v>
      </c>
      <c r="Q2411" s="61">
        <v>41659</v>
      </c>
      <c r="R2411" s="53" t="s">
        <v>342</v>
      </c>
      <c r="S2411" s="53" t="s">
        <v>6561</v>
      </c>
      <c r="T2411" s="53" t="s">
        <v>309</v>
      </c>
      <c r="U2411" s="60">
        <v>2</v>
      </c>
      <c r="V2411" s="53">
        <v>2</v>
      </c>
      <c r="W2411" s="53" t="s">
        <v>390</v>
      </c>
      <c r="X2411" s="53" t="s">
        <v>4590</v>
      </c>
      <c r="Y2411" s="367">
        <v>2006.1769999999999</v>
      </c>
      <c r="Z2411" s="367">
        <v>27489.467000000001</v>
      </c>
      <c r="AA2411" s="53"/>
      <c r="AB2411" s="53" t="s">
        <v>4590</v>
      </c>
      <c r="AC2411" s="71">
        <v>41317</v>
      </c>
      <c r="AD2411" s="57">
        <v>27489.467000000001</v>
      </c>
      <c r="AE2411" s="53"/>
      <c r="AF2411" s="53"/>
      <c r="AG2411" s="53">
        <v>1</v>
      </c>
      <c r="AH2411" s="367"/>
      <c r="AI2411" s="53" t="s">
        <v>1952</v>
      </c>
      <c r="AJ2411" s="53" t="s">
        <v>689</v>
      </c>
    </row>
    <row r="2412" spans="1:36" s="148" customFormat="1" ht="45">
      <c r="A2412" s="53" t="s">
        <v>1503</v>
      </c>
      <c r="B2412" s="60">
        <v>21348</v>
      </c>
      <c r="C2412" s="53" t="s">
        <v>3533</v>
      </c>
      <c r="D2412" s="52" t="s">
        <v>3534</v>
      </c>
      <c r="E2412" s="53" t="s">
        <v>60</v>
      </c>
      <c r="F2412" s="55">
        <v>41495</v>
      </c>
      <c r="G2412" s="55">
        <v>41515</v>
      </c>
      <c r="H2412" s="53" t="s">
        <v>99</v>
      </c>
      <c r="I2412" s="57">
        <v>1348</v>
      </c>
      <c r="J2412" s="56">
        <v>1366.7241852653763</v>
      </c>
      <c r="K2412" s="56">
        <v>1348</v>
      </c>
      <c r="L2412" s="58">
        <v>1590639.9999999998</v>
      </c>
      <c r="M2412" s="59">
        <v>41525</v>
      </c>
      <c r="N2412" s="60">
        <v>2013</v>
      </c>
      <c r="O2412" s="61">
        <v>41525</v>
      </c>
      <c r="P2412" s="60">
        <v>2013</v>
      </c>
      <c r="Q2412" s="61">
        <v>41555</v>
      </c>
      <c r="R2412" s="53" t="s">
        <v>342</v>
      </c>
      <c r="S2412" s="53"/>
      <c r="T2412" s="53" t="s">
        <v>325</v>
      </c>
      <c r="U2412" s="60" t="s">
        <v>9</v>
      </c>
      <c r="V2412" s="53">
        <v>2</v>
      </c>
      <c r="W2412" s="53" t="s">
        <v>390</v>
      </c>
      <c r="X2412" s="53"/>
      <c r="Y2412" s="367">
        <v>1590.6399999999999</v>
      </c>
      <c r="Z2412" s="367">
        <v>2206.6</v>
      </c>
      <c r="AA2412" s="53"/>
      <c r="AB2412" s="53" t="s">
        <v>6651</v>
      </c>
      <c r="AC2412" s="71" t="s">
        <v>1816</v>
      </c>
      <c r="AD2412" s="57">
        <v>2206.6</v>
      </c>
      <c r="AE2412" s="53"/>
      <c r="AF2412" s="53"/>
      <c r="AG2412" s="53">
        <v>1</v>
      </c>
      <c r="AH2412" s="367">
        <v>0</v>
      </c>
      <c r="AI2412" s="53" t="s">
        <v>1792</v>
      </c>
      <c r="AJ2412" s="53" t="s">
        <v>391</v>
      </c>
    </row>
    <row r="2413" spans="1:36" s="148" customFormat="1" ht="60">
      <c r="A2413" s="53" t="s">
        <v>783</v>
      </c>
      <c r="B2413" s="60">
        <v>21349</v>
      </c>
      <c r="C2413" s="53">
        <v>3000583</v>
      </c>
      <c r="D2413" s="52" t="s">
        <v>789</v>
      </c>
      <c r="E2413" s="53" t="s">
        <v>337</v>
      </c>
      <c r="F2413" s="55">
        <v>41498</v>
      </c>
      <c r="G2413" s="55">
        <v>41516</v>
      </c>
      <c r="H2413" s="53" t="s">
        <v>107</v>
      </c>
      <c r="I2413" s="57">
        <v>6102.62</v>
      </c>
      <c r="J2413" s="56">
        <v>9212.6089770629787</v>
      </c>
      <c r="K2413" s="56">
        <v>6102.62</v>
      </c>
      <c r="L2413" s="58">
        <v>7201091.5999999996</v>
      </c>
      <c r="M2413" s="59">
        <v>41527</v>
      </c>
      <c r="N2413" s="60">
        <v>2013</v>
      </c>
      <c r="O2413" s="61">
        <v>41532</v>
      </c>
      <c r="P2413" s="60">
        <v>2013</v>
      </c>
      <c r="Q2413" s="61">
        <v>41567</v>
      </c>
      <c r="R2413" s="53" t="s">
        <v>345</v>
      </c>
      <c r="S2413" s="53"/>
      <c r="T2413" s="53" t="s">
        <v>389</v>
      </c>
      <c r="U2413" s="60">
        <v>1</v>
      </c>
      <c r="V2413" s="53">
        <v>2</v>
      </c>
      <c r="W2413" s="53" t="s">
        <v>390</v>
      </c>
      <c r="X2413" s="53"/>
      <c r="Y2413" s="367">
        <v>18.645533776960722</v>
      </c>
      <c r="Z2413" s="367">
        <v>916.94997540198347</v>
      </c>
      <c r="AA2413" s="53"/>
      <c r="AB2413" s="53" t="s">
        <v>3792</v>
      </c>
      <c r="AC2413" s="71" t="s">
        <v>1791</v>
      </c>
      <c r="AD2413" s="57">
        <v>354135.25</v>
      </c>
      <c r="AE2413" s="53"/>
      <c r="AF2413" s="53">
        <v>386.21</v>
      </c>
      <c r="AG2413" s="53"/>
      <c r="AH2413" s="367">
        <v>0</v>
      </c>
      <c r="AI2413" s="53" t="s">
        <v>3793</v>
      </c>
      <c r="AJ2413" s="53" t="s">
        <v>1817</v>
      </c>
    </row>
    <row r="2414" spans="1:36" s="148" customFormat="1" ht="75">
      <c r="A2414" s="53" t="s">
        <v>1199</v>
      </c>
      <c r="B2414" s="60">
        <v>21350</v>
      </c>
      <c r="C2414" s="53">
        <v>3000560</v>
      </c>
      <c r="D2414" s="52" t="s">
        <v>465</v>
      </c>
      <c r="E2414" s="53" t="s">
        <v>60</v>
      </c>
      <c r="F2414" s="55">
        <v>41501</v>
      </c>
      <c r="G2414" s="55">
        <v>41516</v>
      </c>
      <c r="H2414" s="53" t="s">
        <v>107</v>
      </c>
      <c r="I2414" s="57">
        <v>2066.54</v>
      </c>
      <c r="J2414" s="56">
        <v>2380.1768507093766</v>
      </c>
      <c r="K2414" s="56">
        <v>2066.54</v>
      </c>
      <c r="L2414" s="58">
        <v>2438517.1999999997</v>
      </c>
      <c r="M2414" s="59">
        <v>41523</v>
      </c>
      <c r="N2414" s="60">
        <v>2013</v>
      </c>
      <c r="O2414" s="61">
        <v>41523</v>
      </c>
      <c r="P2414" s="60">
        <v>2013</v>
      </c>
      <c r="Q2414" s="61">
        <v>41547</v>
      </c>
      <c r="R2414" s="53" t="s">
        <v>342</v>
      </c>
      <c r="S2414" s="53" t="s">
        <v>6733</v>
      </c>
      <c r="T2414" s="53" t="s">
        <v>389</v>
      </c>
      <c r="U2414" s="60">
        <v>1</v>
      </c>
      <c r="V2414" s="53">
        <v>2</v>
      </c>
      <c r="W2414" s="53" t="s">
        <v>390</v>
      </c>
      <c r="X2414" s="53"/>
      <c r="Y2414" s="367">
        <v>2438.5171999999998</v>
      </c>
      <c r="Z2414" s="367"/>
      <c r="AA2414" s="53"/>
      <c r="AB2414" s="53" t="s">
        <v>6472</v>
      </c>
      <c r="AC2414" s="71"/>
      <c r="AD2414" s="57"/>
      <c r="AE2414" s="53"/>
      <c r="AF2414" s="53"/>
      <c r="AG2414" s="53"/>
      <c r="AH2414" s="367"/>
      <c r="AI2414" s="53"/>
      <c r="AJ2414" s="53" t="s">
        <v>689</v>
      </c>
    </row>
    <row r="2415" spans="1:36" s="148" customFormat="1" ht="90">
      <c r="A2415" s="53" t="s">
        <v>783</v>
      </c>
      <c r="B2415" s="60">
        <v>21351</v>
      </c>
      <c r="C2415" s="53">
        <v>3000583</v>
      </c>
      <c r="D2415" s="52" t="s">
        <v>789</v>
      </c>
      <c r="E2415" s="53" t="s">
        <v>337</v>
      </c>
      <c r="F2415" s="55">
        <v>41505</v>
      </c>
      <c r="G2415" s="55">
        <v>41519</v>
      </c>
      <c r="H2415" s="53" t="s">
        <v>107</v>
      </c>
      <c r="I2415" s="57">
        <v>6198.37</v>
      </c>
      <c r="J2415" s="56">
        <v>9074.6344155882252</v>
      </c>
      <c r="K2415" s="56">
        <v>6198.37</v>
      </c>
      <c r="L2415" s="58">
        <v>7314076.5999999996</v>
      </c>
      <c r="M2415" s="59">
        <v>41533</v>
      </c>
      <c r="N2415" s="60">
        <v>2013</v>
      </c>
      <c r="O2415" s="61">
        <v>41533</v>
      </c>
      <c r="P2415" s="60">
        <v>2013</v>
      </c>
      <c r="Q2415" s="61">
        <v>41567</v>
      </c>
      <c r="R2415" s="53" t="s">
        <v>345</v>
      </c>
      <c r="S2415" s="53" t="s">
        <v>6742</v>
      </c>
      <c r="T2415" s="53" t="s">
        <v>389</v>
      </c>
      <c r="U2415" s="60">
        <v>1</v>
      </c>
      <c r="V2415" s="53">
        <v>2</v>
      </c>
      <c r="W2415" s="53" t="s">
        <v>390</v>
      </c>
      <c r="X2415" s="53"/>
      <c r="Y2415" s="367">
        <v>18.938081872556381</v>
      </c>
      <c r="Z2415" s="367">
        <v>916.94997540198347</v>
      </c>
      <c r="AA2415" s="53"/>
      <c r="AB2415" s="53" t="s">
        <v>6826</v>
      </c>
      <c r="AC2415" s="71" t="s">
        <v>1791</v>
      </c>
      <c r="AD2415" s="57">
        <v>354135.25</v>
      </c>
      <c r="AE2415" s="53"/>
      <c r="AF2415" s="53">
        <v>386.21</v>
      </c>
      <c r="AG2415" s="53"/>
      <c r="AH2415" s="367">
        <v>0</v>
      </c>
      <c r="AI2415" s="53" t="s">
        <v>3793</v>
      </c>
      <c r="AJ2415" s="53" t="s">
        <v>1817</v>
      </c>
    </row>
    <row r="2416" spans="1:36" s="148" customFormat="1" ht="90">
      <c r="A2416" s="53" t="s">
        <v>783</v>
      </c>
      <c r="B2416" s="60">
        <v>21352</v>
      </c>
      <c r="C2416" s="53">
        <v>3000583</v>
      </c>
      <c r="D2416" s="52" t="s">
        <v>789</v>
      </c>
      <c r="E2416" s="53" t="s">
        <v>337</v>
      </c>
      <c r="F2416" s="55">
        <v>41512</v>
      </c>
      <c r="G2416" s="55">
        <v>41529</v>
      </c>
      <c r="H2416" s="53" t="s">
        <v>107</v>
      </c>
      <c r="I2416" s="57">
        <v>5661.75</v>
      </c>
      <c r="J2416" s="56">
        <v>8327.8768642548494</v>
      </c>
      <c r="K2416" s="56">
        <v>5661.75</v>
      </c>
      <c r="L2416" s="58">
        <v>6680865</v>
      </c>
      <c r="M2416" s="59">
        <v>41543</v>
      </c>
      <c r="N2416" s="60">
        <v>2013</v>
      </c>
      <c r="O2416" s="61">
        <v>41543</v>
      </c>
      <c r="P2416" s="60">
        <v>2013</v>
      </c>
      <c r="Q2416" s="61">
        <v>41572</v>
      </c>
      <c r="R2416" s="53" t="s">
        <v>342</v>
      </c>
      <c r="S2416" s="53" t="s">
        <v>6823</v>
      </c>
      <c r="T2416" s="53" t="s">
        <v>389</v>
      </c>
      <c r="U2416" s="60">
        <v>1</v>
      </c>
      <c r="V2416" s="53">
        <v>2</v>
      </c>
      <c r="W2416" s="53" t="s">
        <v>390</v>
      </c>
      <c r="X2416" s="53"/>
      <c r="Y2416" s="367">
        <v>17.298529297532429</v>
      </c>
      <c r="Z2416" s="367">
        <v>916.94997540198347</v>
      </c>
      <c r="AA2416" s="53"/>
      <c r="AB2416" s="53" t="s">
        <v>6825</v>
      </c>
      <c r="AC2416" s="71" t="s">
        <v>1791</v>
      </c>
      <c r="AD2416" s="57">
        <v>354135.25</v>
      </c>
      <c r="AE2416" s="53"/>
      <c r="AF2416" s="53">
        <v>386.21</v>
      </c>
      <c r="AG2416" s="53"/>
      <c r="AH2416" s="367">
        <v>0</v>
      </c>
      <c r="AI2416" s="53" t="s">
        <v>3793</v>
      </c>
      <c r="AJ2416" s="53" t="s">
        <v>1869</v>
      </c>
    </row>
    <row r="2417" spans="1:46" s="148" customFormat="1" ht="75">
      <c r="A2417" s="53" t="s">
        <v>783</v>
      </c>
      <c r="B2417" s="60">
        <v>21353</v>
      </c>
      <c r="C2417" s="53">
        <v>3000560</v>
      </c>
      <c r="D2417" s="52" t="s">
        <v>465</v>
      </c>
      <c r="E2417" s="53" t="s">
        <v>337</v>
      </c>
      <c r="F2417" s="55">
        <v>41512</v>
      </c>
      <c r="G2417" s="55">
        <v>41529</v>
      </c>
      <c r="H2417" s="53" t="s">
        <v>107</v>
      </c>
      <c r="I2417" s="57">
        <v>4600</v>
      </c>
      <c r="J2417" s="56">
        <v>4930.7258228832015</v>
      </c>
      <c r="K2417" s="56">
        <v>4600</v>
      </c>
      <c r="L2417" s="58">
        <v>5428000</v>
      </c>
      <c r="M2417" s="59">
        <v>41535</v>
      </c>
      <c r="N2417" s="60">
        <v>2013</v>
      </c>
      <c r="O2417" s="61">
        <v>41535</v>
      </c>
      <c r="P2417" s="60">
        <v>2013</v>
      </c>
      <c r="Q2417" s="61">
        <v>41598</v>
      </c>
      <c r="R2417" s="53" t="s">
        <v>342</v>
      </c>
      <c r="S2417" s="53" t="s">
        <v>6824</v>
      </c>
      <c r="T2417" s="53" t="s">
        <v>389</v>
      </c>
      <c r="U2417" s="60" t="s">
        <v>9</v>
      </c>
      <c r="V2417" s="53">
        <v>2</v>
      </c>
      <c r="W2417" s="53" t="s">
        <v>390</v>
      </c>
      <c r="X2417" s="53"/>
      <c r="Y2417" s="367">
        <v>5428</v>
      </c>
      <c r="Z2417" s="367">
        <v>83072</v>
      </c>
      <c r="AA2417" s="53"/>
      <c r="AB2417" s="53" t="s">
        <v>6822</v>
      </c>
      <c r="AC2417" s="71" t="s">
        <v>1791</v>
      </c>
      <c r="AD2417" s="57">
        <v>83072</v>
      </c>
      <c r="AE2417" s="53"/>
      <c r="AF2417" s="53"/>
      <c r="AG2417" s="53">
        <v>1</v>
      </c>
      <c r="AH2417" s="367"/>
      <c r="AI2417" s="53" t="s">
        <v>791</v>
      </c>
      <c r="AJ2417" s="53" t="s">
        <v>1869</v>
      </c>
    </row>
    <row r="2418" spans="1:46" s="148" customFormat="1" ht="45">
      <c r="A2418" s="53" t="s">
        <v>1199</v>
      </c>
      <c r="B2418" s="60">
        <v>21354</v>
      </c>
      <c r="C2418" s="53" t="s">
        <v>538</v>
      </c>
      <c r="D2418" s="52" t="s">
        <v>466</v>
      </c>
      <c r="E2418" s="53" t="s">
        <v>60</v>
      </c>
      <c r="F2418" s="55">
        <v>41514</v>
      </c>
      <c r="G2418" s="55">
        <v>41537</v>
      </c>
      <c r="H2418" s="53" t="s">
        <v>107</v>
      </c>
      <c r="I2418" s="57">
        <v>1062</v>
      </c>
      <c r="J2418" s="56">
        <v>1036.0975641855387</v>
      </c>
      <c r="K2418" s="56">
        <v>1036.097</v>
      </c>
      <c r="L2418" s="58">
        <v>1222594.4599999997</v>
      </c>
      <c r="M2418" s="59">
        <v>41543</v>
      </c>
      <c r="N2418" s="60">
        <v>2013</v>
      </c>
      <c r="O2418" s="61">
        <v>41543</v>
      </c>
      <c r="P2418" s="60">
        <v>2013</v>
      </c>
      <c r="Q2418" s="61">
        <v>41633</v>
      </c>
      <c r="R2418" s="53" t="s">
        <v>342</v>
      </c>
      <c r="S2418" s="53" t="s">
        <v>6827</v>
      </c>
      <c r="T2418" s="53" t="s">
        <v>309</v>
      </c>
      <c r="U2418" s="60">
        <v>1</v>
      </c>
      <c r="V2418" s="53">
        <v>2</v>
      </c>
      <c r="W2418" s="53" t="s">
        <v>390</v>
      </c>
      <c r="X2418" s="53"/>
      <c r="Y2418" s="367">
        <v>1222.5944599999998</v>
      </c>
      <c r="Z2418" s="367">
        <v>33154.07</v>
      </c>
      <c r="AA2418" s="53"/>
      <c r="AB2418" s="53" t="s">
        <v>4512</v>
      </c>
      <c r="AC2418" s="71">
        <v>41400</v>
      </c>
      <c r="AD2418" s="57">
        <v>33154.07</v>
      </c>
      <c r="AE2418" s="53"/>
      <c r="AF2418" s="53"/>
      <c r="AG2418" s="53" t="s">
        <v>9</v>
      </c>
      <c r="AH2418" s="367">
        <v>0</v>
      </c>
      <c r="AI2418" s="53" t="s">
        <v>791</v>
      </c>
      <c r="AJ2418" s="53" t="s">
        <v>391</v>
      </c>
    </row>
    <row r="2419" spans="1:46" s="148" customFormat="1" ht="45">
      <c r="A2419" s="53" t="s">
        <v>382</v>
      </c>
      <c r="B2419" s="60">
        <v>21355</v>
      </c>
      <c r="C2419" s="53">
        <v>3000560</v>
      </c>
      <c r="D2419" s="52" t="s">
        <v>465</v>
      </c>
      <c r="E2419" s="53" t="s">
        <v>60</v>
      </c>
      <c r="F2419" s="55">
        <v>41500</v>
      </c>
      <c r="G2419" s="55">
        <v>41540</v>
      </c>
      <c r="H2419" s="53" t="s">
        <v>6529</v>
      </c>
      <c r="I2419" s="57">
        <v>589.85</v>
      </c>
      <c r="J2419" s="56">
        <v>840.57619074624017</v>
      </c>
      <c r="K2419" s="56">
        <v>589.85</v>
      </c>
      <c r="L2419" s="58">
        <v>696023</v>
      </c>
      <c r="M2419" s="59">
        <v>41561</v>
      </c>
      <c r="N2419" s="60">
        <v>2013</v>
      </c>
      <c r="O2419" s="61">
        <v>41563</v>
      </c>
      <c r="P2419" s="60">
        <v>2013</v>
      </c>
      <c r="Q2419" s="61">
        <v>41608</v>
      </c>
      <c r="R2419" s="53" t="s">
        <v>342</v>
      </c>
      <c r="S2419" s="53" t="s">
        <v>6842</v>
      </c>
      <c r="T2419" s="53" t="s">
        <v>389</v>
      </c>
      <c r="U2419" s="60">
        <v>1</v>
      </c>
      <c r="V2419" s="53">
        <v>2</v>
      </c>
      <c r="W2419" s="53" t="s">
        <v>390</v>
      </c>
      <c r="X2419" s="53" t="s">
        <v>6523</v>
      </c>
      <c r="Y2419" s="367">
        <v>2.7463028724747474E-2</v>
      </c>
      <c r="Z2419" s="367">
        <v>696.02300000000002</v>
      </c>
      <c r="AA2419" s="53"/>
      <c r="AB2419" s="53" t="s">
        <v>4440</v>
      </c>
      <c r="AC2419" s="71">
        <v>41444</v>
      </c>
      <c r="AD2419" s="57">
        <v>25344</v>
      </c>
      <c r="AE2419" s="53"/>
      <c r="AF2419" s="53"/>
      <c r="AG2419" s="53">
        <v>1</v>
      </c>
      <c r="AH2419" s="367"/>
      <c r="AI2419" s="53" t="s">
        <v>6529</v>
      </c>
      <c r="AJ2419" s="53" t="s">
        <v>391</v>
      </c>
    </row>
    <row r="2420" spans="1:46" s="148" customFormat="1" ht="45">
      <c r="A2420" s="53" t="s">
        <v>382</v>
      </c>
      <c r="B2420" s="60">
        <v>21356</v>
      </c>
      <c r="C2420" s="53">
        <v>3000560</v>
      </c>
      <c r="D2420" s="52" t="s">
        <v>465</v>
      </c>
      <c r="E2420" s="53" t="s">
        <v>60</v>
      </c>
      <c r="F2420" s="55">
        <v>41500</v>
      </c>
      <c r="G2420" s="55">
        <v>41540</v>
      </c>
      <c r="H2420" s="53" t="s">
        <v>6529</v>
      </c>
      <c r="I2420" s="57">
        <v>661.45</v>
      </c>
      <c r="J2420" s="56">
        <v>979.35194579788822</v>
      </c>
      <c r="K2420" s="56">
        <v>661.45</v>
      </c>
      <c r="L2420" s="58">
        <v>780511</v>
      </c>
      <c r="M2420" s="59">
        <v>41561</v>
      </c>
      <c r="N2420" s="60">
        <v>2013</v>
      </c>
      <c r="O2420" s="61">
        <v>41563</v>
      </c>
      <c r="P2420" s="60">
        <v>2013</v>
      </c>
      <c r="Q2420" s="61">
        <v>41624</v>
      </c>
      <c r="R2420" s="53" t="s">
        <v>342</v>
      </c>
      <c r="S2420" s="53" t="s">
        <v>6843</v>
      </c>
      <c r="T2420" s="53" t="s">
        <v>389</v>
      </c>
      <c r="U2420" s="60">
        <v>1</v>
      </c>
      <c r="V2420" s="53">
        <v>2</v>
      </c>
      <c r="W2420" s="53" t="s">
        <v>390</v>
      </c>
      <c r="X2420" s="53" t="s">
        <v>6750</v>
      </c>
      <c r="Y2420" s="367">
        <v>3.0796677714646465E-2</v>
      </c>
      <c r="Z2420" s="367">
        <v>780.51099999999997</v>
      </c>
      <c r="AA2420" s="53"/>
      <c r="AB2420" s="53" t="s">
        <v>4440</v>
      </c>
      <c r="AC2420" s="71">
        <v>41487</v>
      </c>
      <c r="AD2420" s="57">
        <v>25344</v>
      </c>
      <c r="AE2420" s="53"/>
      <c r="AF2420" s="53"/>
      <c r="AG2420" s="53">
        <v>1</v>
      </c>
      <c r="AH2420" s="367"/>
      <c r="AI2420" s="53" t="s">
        <v>6529</v>
      </c>
      <c r="AJ2420" s="53" t="s">
        <v>391</v>
      </c>
    </row>
    <row r="2421" spans="1:46" s="148" customFormat="1" ht="90">
      <c r="A2421" s="53" t="s">
        <v>783</v>
      </c>
      <c r="B2421" s="60">
        <v>21357</v>
      </c>
      <c r="C2421" s="53">
        <v>3000583</v>
      </c>
      <c r="D2421" s="52" t="s">
        <v>789</v>
      </c>
      <c r="E2421" s="53" t="s">
        <v>337</v>
      </c>
      <c r="F2421" s="55">
        <v>41519</v>
      </c>
      <c r="G2421" s="55">
        <v>41533</v>
      </c>
      <c r="H2421" s="53" t="s">
        <v>107</v>
      </c>
      <c r="I2421" s="57">
        <v>5048.38</v>
      </c>
      <c r="J2421" s="56">
        <v>7179.6649088136974</v>
      </c>
      <c r="K2421" s="56">
        <v>5048.38</v>
      </c>
      <c r="L2421" s="58">
        <v>5957088.3999999994</v>
      </c>
      <c r="M2421" s="59">
        <v>41543</v>
      </c>
      <c r="N2421" s="60">
        <v>2013</v>
      </c>
      <c r="O2421" s="61">
        <v>41543</v>
      </c>
      <c r="P2421" s="60">
        <v>2013</v>
      </c>
      <c r="Q2421" s="61">
        <v>41572</v>
      </c>
      <c r="R2421" s="53" t="s">
        <v>342</v>
      </c>
      <c r="S2421" s="53" t="s">
        <v>6888</v>
      </c>
      <c r="T2421" s="53" t="s">
        <v>389</v>
      </c>
      <c r="U2421" s="60">
        <v>1</v>
      </c>
      <c r="V2421" s="53">
        <v>2</v>
      </c>
      <c r="W2421" s="53" t="s">
        <v>390</v>
      </c>
      <c r="X2421" s="53"/>
      <c r="Y2421" s="367">
        <v>15.42447994614329</v>
      </c>
      <c r="Z2421" s="367">
        <v>916.94997540198347</v>
      </c>
      <c r="AA2421" s="53"/>
      <c r="AB2421" s="53" t="s">
        <v>6825</v>
      </c>
      <c r="AC2421" s="71" t="s">
        <v>1791</v>
      </c>
      <c r="AD2421" s="57">
        <v>354135.25</v>
      </c>
      <c r="AE2421" s="53"/>
      <c r="AF2421" s="53">
        <v>386.21</v>
      </c>
      <c r="AG2421" s="53"/>
      <c r="AH2421" s="367">
        <v>0</v>
      </c>
      <c r="AI2421" s="53" t="s">
        <v>3793</v>
      </c>
      <c r="AJ2421" s="53" t="s">
        <v>1817</v>
      </c>
    </row>
    <row r="2422" spans="1:46" s="148" customFormat="1" ht="75">
      <c r="A2422" s="53" t="s">
        <v>1599</v>
      </c>
      <c r="B2422" s="60">
        <v>21358</v>
      </c>
      <c r="C2422" s="53">
        <v>3000560</v>
      </c>
      <c r="D2422" s="52" t="s">
        <v>465</v>
      </c>
      <c r="E2422" s="53" t="s">
        <v>337</v>
      </c>
      <c r="F2422" s="55">
        <v>41526</v>
      </c>
      <c r="G2422" s="55">
        <v>41547</v>
      </c>
      <c r="H2422" s="53" t="s">
        <v>119</v>
      </c>
      <c r="I2422" s="57">
        <v>6575.04</v>
      </c>
      <c r="J2422" s="56">
        <v>6666.9800105162894</v>
      </c>
      <c r="K2422" s="56">
        <v>6575.04</v>
      </c>
      <c r="L2422" s="58">
        <v>7758547.2000000002</v>
      </c>
      <c r="M2422" s="59">
        <v>41567</v>
      </c>
      <c r="N2422" s="60">
        <v>2013</v>
      </c>
      <c r="O2422" s="61">
        <v>41567</v>
      </c>
      <c r="P2422" s="60">
        <v>2014</v>
      </c>
      <c r="Q2422" s="61">
        <v>41718</v>
      </c>
      <c r="R2422" s="53" t="s">
        <v>342</v>
      </c>
      <c r="S2422" s="53"/>
      <c r="T2422" s="53" t="s">
        <v>389</v>
      </c>
      <c r="U2422" s="60" t="s">
        <v>9</v>
      </c>
      <c r="V2422" s="53">
        <v>2</v>
      </c>
      <c r="W2422" s="53" t="s">
        <v>390</v>
      </c>
      <c r="X2422" s="53" t="s">
        <v>1864</v>
      </c>
      <c r="Y2422" s="367">
        <v>7.335142694710875E-2</v>
      </c>
      <c r="Z2422" s="367">
        <v>1.115604269283666E-5</v>
      </c>
      <c r="AA2422" s="53"/>
      <c r="AB2422" s="53" t="s">
        <v>3695</v>
      </c>
      <c r="AC2422" s="71" t="s">
        <v>1795</v>
      </c>
      <c r="AD2422" s="57">
        <v>89637.52</v>
      </c>
      <c r="AE2422" s="53"/>
      <c r="AF2422" s="53"/>
      <c r="AG2422" s="53" t="s">
        <v>9</v>
      </c>
      <c r="AH2422" s="367">
        <v>0</v>
      </c>
      <c r="AI2422" s="53" t="s">
        <v>1868</v>
      </c>
      <c r="AJ2422" s="53" t="s">
        <v>1869</v>
      </c>
    </row>
    <row r="2423" spans="1:46" s="148" customFormat="1" ht="45">
      <c r="A2423" s="53" t="s">
        <v>1104</v>
      </c>
      <c r="B2423" s="60">
        <v>21359</v>
      </c>
      <c r="C2423" s="53">
        <v>3000560</v>
      </c>
      <c r="D2423" s="52" t="s">
        <v>6987</v>
      </c>
      <c r="E2423" s="53" t="s">
        <v>65</v>
      </c>
      <c r="F2423" s="55">
        <v>41532</v>
      </c>
      <c r="G2423" s="55">
        <v>41552</v>
      </c>
      <c r="H2423" s="53" t="s">
        <v>99</v>
      </c>
      <c r="I2423" s="57">
        <v>73484.012400000007</v>
      </c>
      <c r="J2423" s="56">
        <v>75166.852059145953</v>
      </c>
      <c r="K2423" s="56">
        <v>73484.012000000002</v>
      </c>
      <c r="L2423" s="58">
        <v>86711134.629999995</v>
      </c>
      <c r="M2423" s="59">
        <v>41557</v>
      </c>
      <c r="N2423" s="60">
        <v>2013</v>
      </c>
      <c r="O2423" s="61">
        <v>41562</v>
      </c>
      <c r="P2423" s="60">
        <v>2014</v>
      </c>
      <c r="Q2423" s="61">
        <v>41912</v>
      </c>
      <c r="R2423" s="53" t="s">
        <v>342</v>
      </c>
      <c r="S2423" s="53" t="s">
        <v>6987</v>
      </c>
      <c r="T2423" s="53" t="s">
        <v>308</v>
      </c>
      <c r="U2423" s="60">
        <v>456</v>
      </c>
      <c r="V2423" s="53">
        <v>2</v>
      </c>
      <c r="W2423" s="53" t="s">
        <v>390</v>
      </c>
      <c r="X2423" s="53"/>
      <c r="Y2423" s="367">
        <v>190.15599699561403</v>
      </c>
      <c r="Z2423" s="367">
        <v>195.79346315789473</v>
      </c>
      <c r="AA2423" s="53"/>
      <c r="AB2423" s="53" t="s">
        <v>6988</v>
      </c>
      <c r="AC2423" s="71" t="s">
        <v>1795</v>
      </c>
      <c r="AD2423" s="57">
        <v>372007.58</v>
      </c>
      <c r="AE2423" s="53"/>
      <c r="AF2423" s="53"/>
      <c r="AG2423" s="53">
        <v>1900</v>
      </c>
      <c r="AH2423" s="367">
        <v>0</v>
      </c>
      <c r="AI2423" s="53" t="s">
        <v>99</v>
      </c>
      <c r="AJ2423" s="53" t="s">
        <v>689</v>
      </c>
    </row>
    <row r="2424" spans="1:46" s="148" customFormat="1" ht="60">
      <c r="A2424" s="53" t="s">
        <v>994</v>
      </c>
      <c r="B2424" s="60">
        <v>21360</v>
      </c>
      <c r="C2424" s="53">
        <v>3000560</v>
      </c>
      <c r="D2424" s="52" t="s">
        <v>6989</v>
      </c>
      <c r="E2424" s="53" t="s">
        <v>65</v>
      </c>
      <c r="F2424" s="55">
        <v>41528</v>
      </c>
      <c r="G2424" s="55">
        <v>41558</v>
      </c>
      <c r="H2424" s="53" t="s">
        <v>99</v>
      </c>
      <c r="I2424" s="57">
        <v>149047.71</v>
      </c>
      <c r="J2424" s="56">
        <v>178882.38551064674</v>
      </c>
      <c r="K2424" s="56">
        <v>149047.71</v>
      </c>
      <c r="L2424" s="58">
        <v>175876297.79999998</v>
      </c>
      <c r="M2424" s="59">
        <v>41561</v>
      </c>
      <c r="N2424" s="60">
        <v>2013</v>
      </c>
      <c r="O2424" s="61">
        <v>41562</v>
      </c>
      <c r="P2424" s="60">
        <v>2014</v>
      </c>
      <c r="Q2424" s="61">
        <v>41927</v>
      </c>
      <c r="R2424" s="53" t="s">
        <v>342</v>
      </c>
      <c r="S2424" s="53" t="s">
        <v>6990</v>
      </c>
      <c r="T2424" s="53" t="s">
        <v>5986</v>
      </c>
      <c r="U2424" s="60">
        <v>903.2</v>
      </c>
      <c r="V2424" s="53">
        <v>2</v>
      </c>
      <c r="W2424" s="53" t="s">
        <v>390</v>
      </c>
      <c r="X2424" s="53"/>
      <c r="Y2424" s="367">
        <v>194.72575044286975</v>
      </c>
      <c r="Z2424" s="367">
        <v>194.72575044286975</v>
      </c>
      <c r="AA2424" s="53"/>
      <c r="AB2424" s="53" t="s">
        <v>6991</v>
      </c>
      <c r="AC2424" s="71" t="s">
        <v>1816</v>
      </c>
      <c r="AD2424" s="57">
        <v>175876.29779999997</v>
      </c>
      <c r="AE2424" s="53"/>
      <c r="AF2424" s="53"/>
      <c r="AG2424" s="53">
        <v>903.2</v>
      </c>
      <c r="AH2424" s="367">
        <v>0</v>
      </c>
      <c r="AI2424" s="53" t="s">
        <v>6992</v>
      </c>
      <c r="AJ2424" s="53" t="s">
        <v>391</v>
      </c>
    </row>
    <row r="2425" spans="1:46" s="148" customFormat="1" ht="45">
      <c r="A2425" s="53" t="s">
        <v>1503</v>
      </c>
      <c r="B2425" s="60">
        <v>21361</v>
      </c>
      <c r="C2425" s="53">
        <v>3000560</v>
      </c>
      <c r="D2425" s="52" t="s">
        <v>6993</v>
      </c>
      <c r="E2425" s="53" t="s">
        <v>65</v>
      </c>
      <c r="F2425" s="55">
        <v>41526</v>
      </c>
      <c r="G2425" s="55">
        <v>41556</v>
      </c>
      <c r="H2425" s="53" t="s">
        <v>1908</v>
      </c>
      <c r="I2425" s="57">
        <v>77976.407099999997</v>
      </c>
      <c r="J2425" s="56">
        <v>90424.251922955329</v>
      </c>
      <c r="K2425" s="56">
        <v>77976.407000000007</v>
      </c>
      <c r="L2425" s="58">
        <v>92012160.260000005</v>
      </c>
      <c r="M2425" s="59">
        <v>41561</v>
      </c>
      <c r="N2425" s="60">
        <v>2013</v>
      </c>
      <c r="O2425" s="61">
        <v>41562</v>
      </c>
      <c r="P2425" s="60">
        <v>2014</v>
      </c>
      <c r="Q2425" s="61">
        <v>41927</v>
      </c>
      <c r="R2425" s="53" t="s">
        <v>6994</v>
      </c>
      <c r="S2425" s="53"/>
      <c r="T2425" s="53" t="s">
        <v>308</v>
      </c>
      <c r="U2425" s="60">
        <v>485.2</v>
      </c>
      <c r="V2425" s="53">
        <v>2</v>
      </c>
      <c r="W2425" s="53" t="s">
        <v>390</v>
      </c>
      <c r="X2425" s="53"/>
      <c r="Y2425" s="367">
        <v>189.63759328112118</v>
      </c>
      <c r="Z2425" s="367">
        <v>213.68534141542079</v>
      </c>
      <c r="AA2425" s="53"/>
      <c r="AB2425" s="53" t="s">
        <v>6995</v>
      </c>
      <c r="AC2425" s="71" t="s">
        <v>1795</v>
      </c>
      <c r="AD2425" s="57">
        <v>188953.4</v>
      </c>
      <c r="AE2425" s="53"/>
      <c r="AF2425" s="53"/>
      <c r="AG2425" s="53">
        <v>884.26</v>
      </c>
      <c r="AH2425" s="367">
        <v>281915.92593999999</v>
      </c>
      <c r="AI2425" s="53" t="s">
        <v>1908</v>
      </c>
      <c r="AJ2425" s="53" t="s">
        <v>391</v>
      </c>
    </row>
    <row r="2426" spans="1:46" s="148" customFormat="1" ht="90">
      <c r="A2426" s="53" t="s">
        <v>783</v>
      </c>
      <c r="B2426" s="60">
        <v>21362</v>
      </c>
      <c r="C2426" s="53">
        <v>3000583</v>
      </c>
      <c r="D2426" s="52" t="s">
        <v>789</v>
      </c>
      <c r="E2426" s="53" t="s">
        <v>337</v>
      </c>
      <c r="F2426" s="55">
        <v>41537</v>
      </c>
      <c r="G2426" s="55">
        <v>41557</v>
      </c>
      <c r="H2426" s="53" t="s">
        <v>3793</v>
      </c>
      <c r="I2426" s="57">
        <v>5475.98</v>
      </c>
      <c r="J2426" s="56">
        <v>8273.3167101098898</v>
      </c>
      <c r="K2426" s="56">
        <v>5475.98</v>
      </c>
      <c r="L2426" s="58">
        <v>6461656.3999999985</v>
      </c>
      <c r="M2426" s="59">
        <v>41561</v>
      </c>
      <c r="N2426" s="60">
        <v>2013</v>
      </c>
      <c r="O2426" s="61">
        <v>41561</v>
      </c>
      <c r="P2426" s="60">
        <v>2013</v>
      </c>
      <c r="Q2426" s="61">
        <v>41639</v>
      </c>
      <c r="R2426" s="53" t="s">
        <v>342</v>
      </c>
      <c r="S2426" s="53" t="s">
        <v>7064</v>
      </c>
      <c r="T2426" s="53" t="s">
        <v>389</v>
      </c>
      <c r="U2426" s="60">
        <v>1</v>
      </c>
      <c r="V2426" s="53">
        <v>2</v>
      </c>
      <c r="W2426" s="53" t="s">
        <v>390</v>
      </c>
      <c r="X2426" s="53"/>
      <c r="Y2426" s="367">
        <v>6461.6563999999989</v>
      </c>
      <c r="Z2426" s="367">
        <v>916.94997540198347</v>
      </c>
      <c r="AA2426" s="53"/>
      <c r="AB2426" s="53" t="s">
        <v>6825</v>
      </c>
      <c r="AC2426" s="71" t="s">
        <v>1791</v>
      </c>
      <c r="AD2426" s="57">
        <v>354135.25</v>
      </c>
      <c r="AE2426" s="53"/>
      <c r="AF2426" s="53">
        <v>386.21</v>
      </c>
      <c r="AG2426" s="53"/>
      <c r="AH2426" s="367">
        <v>0</v>
      </c>
      <c r="AI2426" s="53" t="s">
        <v>3793</v>
      </c>
      <c r="AJ2426" s="53" t="s">
        <v>1817</v>
      </c>
    </row>
    <row r="2427" spans="1:46" s="148" customFormat="1" ht="90">
      <c r="A2427" s="53" t="s">
        <v>783</v>
      </c>
      <c r="B2427" s="60">
        <v>21363</v>
      </c>
      <c r="C2427" s="53">
        <v>3000583</v>
      </c>
      <c r="D2427" s="52" t="s">
        <v>789</v>
      </c>
      <c r="E2427" s="53" t="s">
        <v>337</v>
      </c>
      <c r="F2427" s="55">
        <v>41533</v>
      </c>
      <c r="G2427" s="55">
        <v>41544</v>
      </c>
      <c r="H2427" s="53" t="s">
        <v>3793</v>
      </c>
      <c r="I2427" s="57">
        <v>6189.71</v>
      </c>
      <c r="J2427" s="56">
        <v>9232.3905593207055</v>
      </c>
      <c r="K2427" s="56">
        <v>6189.71</v>
      </c>
      <c r="L2427" s="58">
        <v>7303857.7999999998</v>
      </c>
      <c r="M2427" s="59">
        <v>41548</v>
      </c>
      <c r="N2427" s="60">
        <v>2013</v>
      </c>
      <c r="O2427" s="61">
        <v>41548</v>
      </c>
      <c r="P2427" s="60">
        <v>2013</v>
      </c>
      <c r="Q2427" s="61">
        <v>41608</v>
      </c>
      <c r="R2427" s="53" t="s">
        <v>342</v>
      </c>
      <c r="S2427" s="53" t="s">
        <v>7065</v>
      </c>
      <c r="T2427" s="53" t="s">
        <v>389</v>
      </c>
      <c r="U2427" s="60">
        <v>1</v>
      </c>
      <c r="V2427" s="53">
        <v>2</v>
      </c>
      <c r="W2427" s="53" t="s">
        <v>390</v>
      </c>
      <c r="X2427" s="53"/>
      <c r="Y2427" s="367">
        <v>7303.8577999999998</v>
      </c>
      <c r="Z2427" s="367">
        <v>1635.5054504026309</v>
      </c>
      <c r="AA2427" s="53"/>
      <c r="AB2427" s="53" t="s">
        <v>6825</v>
      </c>
      <c r="AC2427" s="71" t="s">
        <v>1795</v>
      </c>
      <c r="AD2427" s="57">
        <v>631648.56000000006</v>
      </c>
      <c r="AE2427" s="53"/>
      <c r="AF2427" s="53">
        <v>386.21</v>
      </c>
      <c r="AG2427" s="53"/>
      <c r="AH2427" s="367">
        <v>0</v>
      </c>
      <c r="AI2427" s="53" t="s">
        <v>3793</v>
      </c>
      <c r="AJ2427" s="53" t="s">
        <v>1817</v>
      </c>
    </row>
    <row r="2428" spans="1:46" s="148" customFormat="1" ht="60">
      <c r="A2428" s="53" t="s">
        <v>783</v>
      </c>
      <c r="B2428" s="60">
        <v>21364</v>
      </c>
      <c r="C2428" s="53">
        <v>3000583</v>
      </c>
      <c r="D2428" s="52" t="s">
        <v>789</v>
      </c>
      <c r="E2428" s="53" t="s">
        <v>337</v>
      </c>
      <c r="F2428" s="55">
        <v>41533</v>
      </c>
      <c r="G2428" s="55">
        <v>41544</v>
      </c>
      <c r="H2428" s="53" t="s">
        <v>3793</v>
      </c>
      <c r="I2428" s="57">
        <v>2209.23</v>
      </c>
      <c r="J2428" s="56">
        <v>3388.2137834434566</v>
      </c>
      <c r="K2428" s="56">
        <v>2209.23</v>
      </c>
      <c r="L2428" s="58">
        <v>2606891.4</v>
      </c>
      <c r="M2428" s="59">
        <v>41548</v>
      </c>
      <c r="N2428" s="60">
        <v>2013</v>
      </c>
      <c r="O2428" s="61">
        <v>41548</v>
      </c>
      <c r="P2428" s="60">
        <v>2013</v>
      </c>
      <c r="Q2428" s="61">
        <v>41608</v>
      </c>
      <c r="R2428" s="53" t="s">
        <v>342</v>
      </c>
      <c r="S2428" s="53" t="s">
        <v>7066</v>
      </c>
      <c r="T2428" s="53" t="s">
        <v>389</v>
      </c>
      <c r="U2428" s="60">
        <v>1</v>
      </c>
      <c r="V2428" s="53">
        <v>2</v>
      </c>
      <c r="W2428" s="53" t="s">
        <v>390</v>
      </c>
      <c r="X2428" s="53"/>
      <c r="Y2428" s="367">
        <v>2606.8914</v>
      </c>
      <c r="Z2428" s="367">
        <v>1220.1882989353271</v>
      </c>
      <c r="AA2428" s="53"/>
      <c r="AB2428" s="53" t="s">
        <v>7067</v>
      </c>
      <c r="AC2428" s="71" t="s">
        <v>1795</v>
      </c>
      <c r="AD2428" s="57">
        <v>354135.25</v>
      </c>
      <c r="AE2428" s="53"/>
      <c r="AF2428" s="53">
        <v>290.23</v>
      </c>
      <c r="AG2428" s="53"/>
      <c r="AH2428" s="367">
        <v>0</v>
      </c>
      <c r="AI2428" s="53" t="s">
        <v>3793</v>
      </c>
      <c r="AJ2428" s="53" t="s">
        <v>1817</v>
      </c>
    </row>
    <row r="2429" spans="1:46" s="148" customFormat="1" ht="60">
      <c r="A2429" s="53" t="s">
        <v>1104</v>
      </c>
      <c r="B2429" s="60">
        <v>21365</v>
      </c>
      <c r="C2429" s="53" t="s">
        <v>442</v>
      </c>
      <c r="D2429" s="53" t="s">
        <v>248</v>
      </c>
      <c r="E2429" s="53" t="s">
        <v>60</v>
      </c>
      <c r="F2429" s="55">
        <v>41537</v>
      </c>
      <c r="G2429" s="55">
        <v>41565</v>
      </c>
      <c r="H2429" s="53" t="s">
        <v>7090</v>
      </c>
      <c r="I2429" s="57">
        <v>750</v>
      </c>
      <c r="J2429" s="56">
        <v>699.17549090574835</v>
      </c>
      <c r="K2429" s="56">
        <v>699.17499999999995</v>
      </c>
      <c r="L2429" s="58">
        <v>825026.5</v>
      </c>
      <c r="M2429" s="59">
        <v>41582</v>
      </c>
      <c r="N2429" s="60">
        <v>2013</v>
      </c>
      <c r="O2429" s="61">
        <v>41583</v>
      </c>
      <c r="P2429" s="60">
        <v>2013</v>
      </c>
      <c r="Q2429" s="61">
        <v>41627</v>
      </c>
      <c r="R2429" s="52" t="s">
        <v>346</v>
      </c>
      <c r="S2429" s="52" t="s">
        <v>7091</v>
      </c>
      <c r="T2429" s="53" t="s">
        <v>417</v>
      </c>
      <c r="U2429" s="367">
        <v>6</v>
      </c>
      <c r="V2429" s="53">
        <v>2</v>
      </c>
      <c r="W2429" s="53" t="s">
        <v>390</v>
      </c>
      <c r="X2429" s="53"/>
      <c r="Y2429" s="367">
        <v>137.50441666666666</v>
      </c>
      <c r="Z2429" s="367">
        <v>147.5</v>
      </c>
      <c r="AA2429" s="53"/>
      <c r="AB2429" s="53" t="s">
        <v>3927</v>
      </c>
      <c r="AC2429" s="53" t="s">
        <v>1795</v>
      </c>
      <c r="AD2429" s="57">
        <v>885</v>
      </c>
      <c r="AE2429" s="367"/>
      <c r="AF2429" s="367"/>
      <c r="AG2429" s="367">
        <v>6</v>
      </c>
      <c r="AH2429" s="367">
        <v>0</v>
      </c>
      <c r="AI2429" s="53" t="s">
        <v>7090</v>
      </c>
      <c r="AJ2429" s="53" t="s">
        <v>689</v>
      </c>
      <c r="AL2429" s="149"/>
      <c r="AM2429" s="149"/>
      <c r="AN2429" s="149"/>
      <c r="AO2429" s="149"/>
      <c r="AP2429" s="149"/>
      <c r="AQ2429" s="149"/>
      <c r="AR2429" s="149"/>
      <c r="AS2429" s="149"/>
      <c r="AT2429" s="149"/>
    </row>
    <row r="2430" spans="1:46" s="148" customFormat="1" ht="135">
      <c r="A2430" s="52" t="s">
        <v>1285</v>
      </c>
      <c r="B2430" s="60">
        <v>21366</v>
      </c>
      <c r="C2430" s="54">
        <v>3000560</v>
      </c>
      <c r="D2430" s="52" t="s">
        <v>465</v>
      </c>
      <c r="E2430" s="53" t="s">
        <v>337</v>
      </c>
      <c r="F2430" s="55">
        <v>41533</v>
      </c>
      <c r="G2430" s="55">
        <v>41563</v>
      </c>
      <c r="H2430" s="53" t="s">
        <v>99</v>
      </c>
      <c r="I2430" s="56">
        <v>20783.53</v>
      </c>
      <c r="J2430" s="56">
        <v>34337.50918094247</v>
      </c>
      <c r="K2430" s="56">
        <v>20783.53</v>
      </c>
      <c r="L2430" s="58">
        <v>24524565.399999995</v>
      </c>
      <c r="M2430" s="59">
        <v>41583</v>
      </c>
      <c r="N2430" s="60">
        <v>2013</v>
      </c>
      <c r="O2430" s="61">
        <v>41583</v>
      </c>
      <c r="P2430" s="60">
        <v>2013</v>
      </c>
      <c r="Q2430" s="61">
        <v>41639</v>
      </c>
      <c r="R2430" s="53" t="s">
        <v>342</v>
      </c>
      <c r="S2430" s="62" t="s">
        <v>7094</v>
      </c>
      <c r="T2430" s="53" t="s">
        <v>1739</v>
      </c>
      <c r="U2430" s="367">
        <v>15.885</v>
      </c>
      <c r="V2430" s="53">
        <v>2</v>
      </c>
      <c r="W2430" s="53" t="s">
        <v>390</v>
      </c>
      <c r="X2430" s="53"/>
      <c r="Y2430" s="63">
        <v>1543.8819892980798</v>
      </c>
      <c r="Z2430" s="58">
        <v>16007.152309633073</v>
      </c>
      <c r="AA2430" s="53"/>
      <c r="AB2430" s="62" t="s">
        <v>7095</v>
      </c>
      <c r="AC2430" s="65">
        <v>40544</v>
      </c>
      <c r="AD2430" s="66">
        <v>624278.94007568981</v>
      </c>
      <c r="AE2430" s="70">
        <v>5.5630353520421973</v>
      </c>
      <c r="AF2430" s="70">
        <v>303.53645937412728</v>
      </c>
      <c r="AG2430" s="63">
        <v>39</v>
      </c>
      <c r="AH2430" s="367"/>
      <c r="AI2430" s="53" t="s">
        <v>99</v>
      </c>
      <c r="AJ2430" s="52" t="s">
        <v>391</v>
      </c>
    </row>
    <row r="2431" spans="1:46" s="148" customFormat="1" ht="135">
      <c r="A2431" s="52" t="s">
        <v>1285</v>
      </c>
      <c r="B2431" s="60">
        <v>21367</v>
      </c>
      <c r="C2431" s="54">
        <v>3000560</v>
      </c>
      <c r="D2431" s="52" t="s">
        <v>465</v>
      </c>
      <c r="E2431" s="53" t="s">
        <v>337</v>
      </c>
      <c r="F2431" s="55">
        <v>41533</v>
      </c>
      <c r="G2431" s="55">
        <v>41563</v>
      </c>
      <c r="H2431" s="53" t="s">
        <v>99</v>
      </c>
      <c r="I2431" s="56">
        <v>16986.310000000001</v>
      </c>
      <c r="J2431" s="56">
        <v>27866.595908434181</v>
      </c>
      <c r="K2431" s="56">
        <v>16986.310000000001</v>
      </c>
      <c r="L2431" s="58">
        <v>20043845.800000001</v>
      </c>
      <c r="M2431" s="59">
        <v>41583</v>
      </c>
      <c r="N2431" s="60">
        <v>2013</v>
      </c>
      <c r="O2431" s="61">
        <v>41583</v>
      </c>
      <c r="P2431" s="60">
        <v>2013</v>
      </c>
      <c r="Q2431" s="61">
        <v>41639</v>
      </c>
      <c r="R2431" s="53" t="s">
        <v>342</v>
      </c>
      <c r="S2431" s="62" t="s">
        <v>7096</v>
      </c>
      <c r="T2431" s="53" t="s">
        <v>1739</v>
      </c>
      <c r="U2431" s="367">
        <v>13.49</v>
      </c>
      <c r="V2431" s="53">
        <v>2</v>
      </c>
      <c r="W2431" s="53" t="s">
        <v>390</v>
      </c>
      <c r="X2431" s="53"/>
      <c r="Y2431" s="63">
        <v>1485.829933283914</v>
      </c>
      <c r="Z2431" s="58">
        <v>16007.152309633073</v>
      </c>
      <c r="AA2431" s="53"/>
      <c r="AB2431" s="62" t="s">
        <v>7095</v>
      </c>
      <c r="AC2431" s="65">
        <v>40544</v>
      </c>
      <c r="AD2431" s="66">
        <v>624278.94007568981</v>
      </c>
      <c r="AE2431" s="70">
        <v>5.5630353520421973</v>
      </c>
      <c r="AF2431" s="70">
        <v>303.53645937412728</v>
      </c>
      <c r="AG2431" s="63">
        <v>39</v>
      </c>
      <c r="AH2431" s="367"/>
      <c r="AI2431" s="53" t="s">
        <v>99</v>
      </c>
      <c r="AJ2431" s="52" t="s">
        <v>391</v>
      </c>
    </row>
    <row r="2432" spans="1:46" s="148" customFormat="1" ht="135">
      <c r="A2432" s="52" t="s">
        <v>1285</v>
      </c>
      <c r="B2432" s="60">
        <v>21368</v>
      </c>
      <c r="C2432" s="54">
        <v>3000560</v>
      </c>
      <c r="D2432" s="52" t="s">
        <v>465</v>
      </c>
      <c r="E2432" s="53" t="s">
        <v>337</v>
      </c>
      <c r="F2432" s="55">
        <v>41533</v>
      </c>
      <c r="G2432" s="55">
        <v>41563</v>
      </c>
      <c r="H2432" s="53" t="s">
        <v>99</v>
      </c>
      <c r="I2432" s="56">
        <v>31109.83</v>
      </c>
      <c r="J2432" s="56">
        <v>51266.594047756043</v>
      </c>
      <c r="K2432" s="56">
        <v>31109.83</v>
      </c>
      <c r="L2432" s="58">
        <v>36709599.399999999</v>
      </c>
      <c r="M2432" s="59">
        <v>41583</v>
      </c>
      <c r="N2432" s="60">
        <v>2013</v>
      </c>
      <c r="O2432" s="61">
        <v>41583</v>
      </c>
      <c r="P2432" s="60">
        <v>2013</v>
      </c>
      <c r="Q2432" s="61">
        <v>41639</v>
      </c>
      <c r="R2432" s="53" t="s">
        <v>342</v>
      </c>
      <c r="S2432" s="62" t="s">
        <v>7097</v>
      </c>
      <c r="T2432" s="53" t="s">
        <v>1739</v>
      </c>
      <c r="U2432" s="367">
        <v>24.172000000000001</v>
      </c>
      <c r="V2432" s="53">
        <v>2</v>
      </c>
      <c r="W2432" s="53" t="s">
        <v>390</v>
      </c>
      <c r="X2432" s="53"/>
      <c r="Y2432" s="63">
        <v>1518.682748634784</v>
      </c>
      <c r="Z2432" s="58">
        <v>16007.152309633073</v>
      </c>
      <c r="AA2432" s="53"/>
      <c r="AB2432" s="62" t="s">
        <v>7095</v>
      </c>
      <c r="AC2432" s="65">
        <v>40544</v>
      </c>
      <c r="AD2432" s="66">
        <v>624278.94007568981</v>
      </c>
      <c r="AE2432" s="70">
        <v>5.5630353520421973</v>
      </c>
      <c r="AF2432" s="70">
        <v>303.53645937412728</v>
      </c>
      <c r="AG2432" s="63">
        <v>39</v>
      </c>
      <c r="AH2432" s="367"/>
      <c r="AI2432" s="53" t="s">
        <v>99</v>
      </c>
      <c r="AJ2432" s="52" t="s">
        <v>391</v>
      </c>
    </row>
    <row r="2433" spans="1:46" s="148" customFormat="1" ht="135">
      <c r="A2433" s="52" t="s">
        <v>1285</v>
      </c>
      <c r="B2433" s="60">
        <v>21369</v>
      </c>
      <c r="C2433" s="54">
        <v>3000560</v>
      </c>
      <c r="D2433" s="52" t="s">
        <v>465</v>
      </c>
      <c r="E2433" s="53" t="s">
        <v>337</v>
      </c>
      <c r="F2433" s="55">
        <v>41533</v>
      </c>
      <c r="G2433" s="55">
        <v>41563</v>
      </c>
      <c r="H2433" s="53" t="s">
        <v>99</v>
      </c>
      <c r="I2433" s="56">
        <v>40767.589999999997</v>
      </c>
      <c r="J2433" s="56">
        <v>67671.292076282902</v>
      </c>
      <c r="K2433" s="56">
        <v>40767.589999999997</v>
      </c>
      <c r="L2433" s="58">
        <v>48105756.199999996</v>
      </c>
      <c r="M2433" s="59">
        <v>41583</v>
      </c>
      <c r="N2433" s="60">
        <v>2013</v>
      </c>
      <c r="O2433" s="61">
        <v>41583</v>
      </c>
      <c r="P2433" s="60">
        <v>2013</v>
      </c>
      <c r="Q2433" s="61">
        <v>41639</v>
      </c>
      <c r="R2433" s="53" t="s">
        <v>342</v>
      </c>
      <c r="S2433" s="62" t="s">
        <v>7098</v>
      </c>
      <c r="T2433" s="53" t="s">
        <v>1739</v>
      </c>
      <c r="U2433" s="367">
        <v>30.667999999999999</v>
      </c>
      <c r="V2433" s="53">
        <v>2</v>
      </c>
      <c r="W2433" s="53" t="s">
        <v>390</v>
      </c>
      <c r="X2433" s="53"/>
      <c r="Y2433" s="63">
        <v>1568.5977631407329</v>
      </c>
      <c r="Z2433" s="58">
        <v>16007.152309633073</v>
      </c>
      <c r="AA2433" s="53"/>
      <c r="AB2433" s="62" t="s">
        <v>7095</v>
      </c>
      <c r="AC2433" s="65">
        <v>40544</v>
      </c>
      <c r="AD2433" s="66">
        <v>624278.94007568981</v>
      </c>
      <c r="AE2433" s="70">
        <v>5.5630353520421973</v>
      </c>
      <c r="AF2433" s="70">
        <v>303.53645937412728</v>
      </c>
      <c r="AG2433" s="63">
        <v>39</v>
      </c>
      <c r="AH2433" s="367"/>
      <c r="AI2433" s="53" t="s">
        <v>99</v>
      </c>
      <c r="AJ2433" s="52" t="s">
        <v>391</v>
      </c>
    </row>
    <row r="2434" spans="1:46" s="148" customFormat="1" ht="225">
      <c r="A2434" s="52" t="s">
        <v>1285</v>
      </c>
      <c r="B2434" s="60">
        <v>21370</v>
      </c>
      <c r="C2434" s="54">
        <v>3000560</v>
      </c>
      <c r="D2434" s="52" t="s">
        <v>465</v>
      </c>
      <c r="E2434" s="53" t="s">
        <v>337</v>
      </c>
      <c r="F2434" s="55">
        <v>41533</v>
      </c>
      <c r="G2434" s="55">
        <v>41563</v>
      </c>
      <c r="H2434" s="53" t="s">
        <v>99</v>
      </c>
      <c r="I2434" s="56">
        <v>3430.7</v>
      </c>
      <c r="J2434" s="56">
        <v>5248.6416910788485</v>
      </c>
      <c r="K2434" s="56">
        <v>3430.7</v>
      </c>
      <c r="L2434" s="58">
        <v>4048225.9999999995</v>
      </c>
      <c r="M2434" s="59">
        <v>41583</v>
      </c>
      <c r="N2434" s="60">
        <v>2013</v>
      </c>
      <c r="O2434" s="61">
        <v>41583</v>
      </c>
      <c r="P2434" s="60">
        <v>2013</v>
      </c>
      <c r="Q2434" s="61">
        <v>41639</v>
      </c>
      <c r="R2434" s="53" t="s">
        <v>342</v>
      </c>
      <c r="S2434" s="62" t="s">
        <v>7099</v>
      </c>
      <c r="T2434" s="53" t="s">
        <v>1739</v>
      </c>
      <c r="U2434" s="367">
        <v>2.7709999999999999</v>
      </c>
      <c r="V2434" s="53">
        <v>2</v>
      </c>
      <c r="W2434" s="53" t="s">
        <v>390</v>
      </c>
      <c r="X2434" s="53"/>
      <c r="Y2434" s="63">
        <v>1460.9260194875496</v>
      </c>
      <c r="Z2434" s="58">
        <v>5146.3567393396397</v>
      </c>
      <c r="AA2434" s="53"/>
      <c r="AB2434" s="62" t="s">
        <v>7100</v>
      </c>
      <c r="AC2434" s="65">
        <v>40544</v>
      </c>
      <c r="AD2434" s="66">
        <v>195561.55609490632</v>
      </c>
      <c r="AE2434" s="70">
        <v>6.4833157462734992</v>
      </c>
      <c r="AF2434" s="70">
        <v>76.053479068248876</v>
      </c>
      <c r="AG2434" s="63">
        <v>38</v>
      </c>
      <c r="AH2434" s="367"/>
      <c r="AI2434" s="53" t="s">
        <v>99</v>
      </c>
      <c r="AJ2434" s="52" t="s">
        <v>391</v>
      </c>
    </row>
    <row r="2435" spans="1:46" s="148" customFormat="1" ht="225">
      <c r="A2435" s="52" t="s">
        <v>1285</v>
      </c>
      <c r="B2435" s="60">
        <v>21371</v>
      </c>
      <c r="C2435" s="54">
        <v>3000560</v>
      </c>
      <c r="D2435" s="52" t="s">
        <v>465</v>
      </c>
      <c r="E2435" s="53" t="s">
        <v>337</v>
      </c>
      <c r="F2435" s="55">
        <v>41533</v>
      </c>
      <c r="G2435" s="55">
        <v>41563</v>
      </c>
      <c r="H2435" s="53" t="s">
        <v>99</v>
      </c>
      <c r="I2435" s="56">
        <v>2390.66</v>
      </c>
      <c r="J2435" s="56">
        <v>3007.6806876675851</v>
      </c>
      <c r="K2435" s="56">
        <v>2390.66</v>
      </c>
      <c r="L2435" s="58">
        <v>2820978.8</v>
      </c>
      <c r="M2435" s="59">
        <v>41583</v>
      </c>
      <c r="N2435" s="60">
        <v>2013</v>
      </c>
      <c r="O2435" s="61">
        <v>41583</v>
      </c>
      <c r="P2435" s="60">
        <v>2013</v>
      </c>
      <c r="Q2435" s="61">
        <v>41639</v>
      </c>
      <c r="R2435" s="53" t="s">
        <v>342</v>
      </c>
      <c r="S2435" s="62" t="s">
        <v>7101</v>
      </c>
      <c r="T2435" s="53" t="s">
        <v>1739</v>
      </c>
      <c r="U2435" s="367">
        <v>0.8640000000000001</v>
      </c>
      <c r="V2435" s="53">
        <v>2</v>
      </c>
      <c r="W2435" s="53" t="s">
        <v>390</v>
      </c>
      <c r="X2435" s="53"/>
      <c r="Y2435" s="63">
        <v>3265.0217592592589</v>
      </c>
      <c r="Z2435" s="58">
        <v>5146.3567393396397</v>
      </c>
      <c r="AA2435" s="53"/>
      <c r="AB2435" s="62" t="s">
        <v>7100</v>
      </c>
      <c r="AC2435" s="65">
        <v>40544</v>
      </c>
      <c r="AD2435" s="66">
        <v>195561.55609490632</v>
      </c>
      <c r="AE2435" s="70">
        <v>6.4833157462734992</v>
      </c>
      <c r="AF2435" s="70">
        <v>76.053479068248876</v>
      </c>
      <c r="AG2435" s="63">
        <v>38</v>
      </c>
      <c r="AH2435" s="367"/>
      <c r="AI2435" s="53" t="s">
        <v>99</v>
      </c>
      <c r="AJ2435" s="52" t="s">
        <v>391</v>
      </c>
    </row>
    <row r="2436" spans="1:46" s="148" customFormat="1" ht="135">
      <c r="A2436" s="52" t="s">
        <v>1285</v>
      </c>
      <c r="B2436" s="60">
        <v>21372</v>
      </c>
      <c r="C2436" s="54">
        <v>3000560</v>
      </c>
      <c r="D2436" s="52" t="s">
        <v>465</v>
      </c>
      <c r="E2436" s="53" t="s">
        <v>337</v>
      </c>
      <c r="F2436" s="55">
        <v>41533</v>
      </c>
      <c r="G2436" s="55">
        <v>41563</v>
      </c>
      <c r="H2436" s="53" t="s">
        <v>99</v>
      </c>
      <c r="I2436" s="56">
        <v>11368.79</v>
      </c>
      <c r="J2436" s="56">
        <v>15551.110905468482</v>
      </c>
      <c r="K2436" s="56">
        <v>11368.79</v>
      </c>
      <c r="L2436" s="58">
        <v>13415172.200000001</v>
      </c>
      <c r="M2436" s="59">
        <v>41583</v>
      </c>
      <c r="N2436" s="60">
        <v>2013</v>
      </c>
      <c r="O2436" s="61">
        <v>41583</v>
      </c>
      <c r="P2436" s="60">
        <v>2013</v>
      </c>
      <c r="Q2436" s="61">
        <v>41639</v>
      </c>
      <c r="R2436" s="53" t="s">
        <v>342</v>
      </c>
      <c r="S2436" s="62" t="s">
        <v>7102</v>
      </c>
      <c r="T2436" s="53" t="s">
        <v>1739</v>
      </c>
      <c r="U2436" s="367">
        <v>9.027000000000001</v>
      </c>
      <c r="V2436" s="53">
        <v>2</v>
      </c>
      <c r="W2436" s="53" t="s">
        <v>390</v>
      </c>
      <c r="X2436" s="53"/>
      <c r="Y2436" s="63">
        <v>1486.1163398692809</v>
      </c>
      <c r="Z2436" s="58">
        <v>16007.152309633073</v>
      </c>
      <c r="AA2436" s="53"/>
      <c r="AB2436" s="62" t="s">
        <v>7095</v>
      </c>
      <c r="AC2436" s="65">
        <v>40544</v>
      </c>
      <c r="AD2436" s="66">
        <v>624278.94007568981</v>
      </c>
      <c r="AE2436" s="70">
        <v>5.5630353520421973</v>
      </c>
      <c r="AF2436" s="70">
        <v>303.53645937412728</v>
      </c>
      <c r="AG2436" s="63">
        <v>39</v>
      </c>
      <c r="AH2436" s="367"/>
      <c r="AI2436" s="53" t="s">
        <v>99</v>
      </c>
      <c r="AJ2436" s="52" t="s">
        <v>391</v>
      </c>
    </row>
    <row r="2437" spans="1:46" s="148" customFormat="1" ht="75">
      <c r="A2437" s="53" t="s">
        <v>1600</v>
      </c>
      <c r="B2437" s="60">
        <v>21373</v>
      </c>
      <c r="C2437" s="368">
        <v>3000560</v>
      </c>
      <c r="D2437" s="52" t="s">
        <v>465</v>
      </c>
      <c r="E2437" s="78" t="s">
        <v>60</v>
      </c>
      <c r="F2437" s="55">
        <v>41537</v>
      </c>
      <c r="G2437" s="55">
        <v>41549</v>
      </c>
      <c r="H2437" s="53" t="s">
        <v>2104</v>
      </c>
      <c r="I2437" s="79">
        <v>5746.19</v>
      </c>
      <c r="J2437" s="56">
        <v>5772.7238501180173</v>
      </c>
      <c r="K2437" s="56">
        <v>5746.19</v>
      </c>
      <c r="L2437" s="58">
        <v>6780504.1999999993</v>
      </c>
      <c r="M2437" s="59">
        <v>41557</v>
      </c>
      <c r="N2437" s="53">
        <v>2013</v>
      </c>
      <c r="O2437" s="61">
        <v>41561</v>
      </c>
      <c r="P2437" s="53">
        <v>2013</v>
      </c>
      <c r="Q2437" s="61">
        <v>41638</v>
      </c>
      <c r="R2437" s="53" t="s">
        <v>342</v>
      </c>
      <c r="S2437" s="53" t="s">
        <v>7106</v>
      </c>
      <c r="T2437" s="53" t="s">
        <v>389</v>
      </c>
      <c r="U2437" s="82">
        <v>1</v>
      </c>
      <c r="V2437" s="60">
        <v>2</v>
      </c>
      <c r="W2437" s="53" t="s">
        <v>390</v>
      </c>
      <c r="X2437" s="78"/>
      <c r="Y2437" s="58">
        <v>6780.5041999999994</v>
      </c>
      <c r="Z2437" s="367">
        <v>6780.28</v>
      </c>
      <c r="AA2437" s="78"/>
      <c r="AB2437" s="53" t="s">
        <v>7107</v>
      </c>
      <c r="AC2437" s="53" t="s">
        <v>7108</v>
      </c>
      <c r="AD2437" s="410">
        <v>6780.28</v>
      </c>
      <c r="AE2437" s="78"/>
      <c r="AF2437" s="410"/>
      <c r="AG2437" s="78">
        <v>1</v>
      </c>
      <c r="AH2437" s="367"/>
      <c r="AI2437" s="53" t="s">
        <v>2104</v>
      </c>
      <c r="AJ2437" s="53" t="s">
        <v>689</v>
      </c>
      <c r="AL2437" s="153"/>
      <c r="AM2437" s="153"/>
      <c r="AN2437" s="153"/>
      <c r="AO2437" s="153"/>
      <c r="AP2437" s="153"/>
      <c r="AQ2437" s="153"/>
      <c r="AR2437" s="153"/>
      <c r="AS2437" s="153"/>
      <c r="AT2437" s="153"/>
    </row>
    <row r="2438" spans="1:46" s="148" customFormat="1" ht="45">
      <c r="A2438" s="53" t="s">
        <v>1344</v>
      </c>
      <c r="B2438" s="60">
        <v>21374</v>
      </c>
      <c r="C2438" s="53" t="s">
        <v>419</v>
      </c>
      <c r="D2438" s="52" t="s">
        <v>420</v>
      </c>
      <c r="E2438" s="53" t="s">
        <v>83</v>
      </c>
      <c r="F2438" s="55">
        <v>41547</v>
      </c>
      <c r="G2438" s="55">
        <v>41593</v>
      </c>
      <c r="H2438" s="53" t="s">
        <v>99</v>
      </c>
      <c r="I2438" s="57">
        <v>6726.4068200000002</v>
      </c>
      <c r="J2438" s="56">
        <v>6726.4068200000002</v>
      </c>
      <c r="K2438" s="56">
        <v>6726.4068200000002</v>
      </c>
      <c r="L2438" s="58">
        <v>7937160.0475999992</v>
      </c>
      <c r="M2438" s="59">
        <v>41607</v>
      </c>
      <c r="N2438" s="81">
        <v>2013</v>
      </c>
      <c r="O2438" s="61">
        <v>41607</v>
      </c>
      <c r="P2438" s="60">
        <v>2013</v>
      </c>
      <c r="Q2438" s="61">
        <v>41637</v>
      </c>
      <c r="R2438" s="53" t="s">
        <v>342</v>
      </c>
      <c r="S2438" s="73" t="s">
        <v>7177</v>
      </c>
      <c r="T2438" s="53" t="s">
        <v>417</v>
      </c>
      <c r="U2438" s="60">
        <v>7</v>
      </c>
      <c r="V2438" s="53">
        <v>2</v>
      </c>
      <c r="W2438" s="53" t="s">
        <v>390</v>
      </c>
      <c r="X2438" s="53"/>
      <c r="Y2438" s="367">
        <v>1133.8800067999998</v>
      </c>
      <c r="Z2438" s="367">
        <v>4956.3371428571427</v>
      </c>
      <c r="AA2438" s="53"/>
      <c r="AB2438" s="53" t="s">
        <v>3737</v>
      </c>
      <c r="AC2438" s="71" t="s">
        <v>1795</v>
      </c>
      <c r="AD2438" s="57">
        <v>34694.36</v>
      </c>
      <c r="AE2438" s="53"/>
      <c r="AF2438" s="53"/>
      <c r="AG2438" s="60">
        <v>7</v>
      </c>
      <c r="AH2438" s="367"/>
      <c r="AI2438" s="53" t="s">
        <v>99</v>
      </c>
      <c r="AJ2438" s="53" t="s">
        <v>689</v>
      </c>
      <c r="AL2438" s="153"/>
      <c r="AM2438" s="153"/>
      <c r="AN2438" s="153"/>
      <c r="AO2438" s="153"/>
      <c r="AP2438" s="153"/>
      <c r="AQ2438" s="153"/>
      <c r="AR2438" s="153"/>
      <c r="AS2438" s="153"/>
      <c r="AT2438" s="153"/>
    </row>
    <row r="2439" spans="1:46" s="148" customFormat="1" ht="45">
      <c r="A2439" s="53" t="s">
        <v>1344</v>
      </c>
      <c r="B2439" s="60">
        <v>21375</v>
      </c>
      <c r="C2439" s="53" t="s">
        <v>419</v>
      </c>
      <c r="D2439" s="52" t="s">
        <v>420</v>
      </c>
      <c r="E2439" s="53" t="s">
        <v>83</v>
      </c>
      <c r="F2439" s="55">
        <v>41547</v>
      </c>
      <c r="G2439" s="55">
        <v>41593</v>
      </c>
      <c r="H2439" s="53" t="s">
        <v>99</v>
      </c>
      <c r="I2439" s="57">
        <v>1928.19217</v>
      </c>
      <c r="J2439" s="56">
        <v>1927.9980544608002</v>
      </c>
      <c r="K2439" s="56">
        <v>1927.9980599999999</v>
      </c>
      <c r="L2439" s="58">
        <v>2275037.7108</v>
      </c>
      <c r="M2439" s="59">
        <v>41607</v>
      </c>
      <c r="N2439" s="81">
        <v>2013</v>
      </c>
      <c r="O2439" s="61">
        <v>41607</v>
      </c>
      <c r="P2439" s="60">
        <v>2013</v>
      </c>
      <c r="Q2439" s="61">
        <v>41637</v>
      </c>
      <c r="R2439" s="53" t="s">
        <v>342</v>
      </c>
      <c r="S2439" s="73" t="s">
        <v>7178</v>
      </c>
      <c r="T2439" s="53" t="s">
        <v>417</v>
      </c>
      <c r="U2439" s="60">
        <v>1</v>
      </c>
      <c r="V2439" s="53">
        <v>2</v>
      </c>
      <c r="W2439" s="53" t="s">
        <v>390</v>
      </c>
      <c r="X2439" s="53"/>
      <c r="Y2439" s="367">
        <v>2275.0377107999998</v>
      </c>
      <c r="Z2439" s="367">
        <v>34694.36</v>
      </c>
      <c r="AA2439" s="53"/>
      <c r="AB2439" s="53" t="s">
        <v>3737</v>
      </c>
      <c r="AC2439" s="71" t="s">
        <v>1795</v>
      </c>
      <c r="AD2439" s="57">
        <v>34694.36</v>
      </c>
      <c r="AE2439" s="53"/>
      <c r="AF2439" s="53"/>
      <c r="AG2439" s="60">
        <v>1</v>
      </c>
      <c r="AH2439" s="367"/>
      <c r="AI2439" s="53" t="s">
        <v>99</v>
      </c>
      <c r="AJ2439" s="53" t="s">
        <v>689</v>
      </c>
      <c r="AL2439" s="153"/>
      <c r="AM2439" s="153"/>
      <c r="AN2439" s="153"/>
      <c r="AO2439" s="153"/>
      <c r="AP2439" s="153"/>
      <c r="AQ2439" s="153"/>
      <c r="AR2439" s="153"/>
      <c r="AS2439" s="153"/>
      <c r="AT2439" s="153"/>
    </row>
    <row r="2440" spans="1:46" s="148" customFormat="1" ht="45">
      <c r="A2440" s="53" t="s">
        <v>1344</v>
      </c>
      <c r="B2440" s="60">
        <v>21376</v>
      </c>
      <c r="C2440" s="53" t="s">
        <v>419</v>
      </c>
      <c r="D2440" s="52" t="s">
        <v>420</v>
      </c>
      <c r="E2440" s="53" t="s">
        <v>83</v>
      </c>
      <c r="F2440" s="55">
        <v>41547</v>
      </c>
      <c r="G2440" s="55">
        <v>41593</v>
      </c>
      <c r="H2440" s="53" t="s">
        <v>99</v>
      </c>
      <c r="I2440" s="57">
        <v>4190.6779900000001</v>
      </c>
      <c r="J2440" s="56">
        <v>4190.6779900000001</v>
      </c>
      <c r="K2440" s="56">
        <v>4190.6779900000001</v>
      </c>
      <c r="L2440" s="58">
        <v>4945000.0282000005</v>
      </c>
      <c r="M2440" s="59">
        <v>41607</v>
      </c>
      <c r="N2440" s="81">
        <v>2013</v>
      </c>
      <c r="O2440" s="61">
        <v>41607</v>
      </c>
      <c r="P2440" s="60">
        <v>2013</v>
      </c>
      <c r="Q2440" s="61">
        <v>41637</v>
      </c>
      <c r="R2440" s="53" t="s">
        <v>342</v>
      </c>
      <c r="S2440" s="73" t="s">
        <v>7179</v>
      </c>
      <c r="T2440" s="53" t="s">
        <v>417</v>
      </c>
      <c r="U2440" s="60">
        <v>1</v>
      </c>
      <c r="V2440" s="53">
        <v>2</v>
      </c>
      <c r="W2440" s="53" t="s">
        <v>390</v>
      </c>
      <c r="X2440" s="53"/>
      <c r="Y2440" s="367">
        <v>4945.0000282000001</v>
      </c>
      <c r="Z2440" s="367">
        <v>34694.36</v>
      </c>
      <c r="AA2440" s="53"/>
      <c r="AB2440" s="53" t="s">
        <v>3737</v>
      </c>
      <c r="AC2440" s="71" t="s">
        <v>1795</v>
      </c>
      <c r="AD2440" s="57">
        <v>34694.36</v>
      </c>
      <c r="AE2440" s="53"/>
      <c r="AF2440" s="53"/>
      <c r="AG2440" s="60">
        <v>1</v>
      </c>
      <c r="AH2440" s="367"/>
      <c r="AI2440" s="53" t="s">
        <v>99</v>
      </c>
      <c r="AJ2440" s="53" t="s">
        <v>689</v>
      </c>
      <c r="AL2440" s="153"/>
      <c r="AM2440" s="153"/>
      <c r="AN2440" s="153"/>
      <c r="AO2440" s="153"/>
      <c r="AP2440" s="153"/>
      <c r="AQ2440" s="153"/>
      <c r="AR2440" s="153"/>
      <c r="AS2440" s="153"/>
      <c r="AT2440" s="153"/>
    </row>
    <row r="2441" spans="1:46" s="148" customFormat="1" ht="150">
      <c r="A2441" s="52" t="s">
        <v>382</v>
      </c>
      <c r="B2441" s="60">
        <v>21377</v>
      </c>
      <c r="C2441" s="54">
        <v>3000559</v>
      </c>
      <c r="D2441" s="52" t="s">
        <v>388</v>
      </c>
      <c r="E2441" s="53" t="s">
        <v>337</v>
      </c>
      <c r="F2441" s="55">
        <v>41548</v>
      </c>
      <c r="G2441" s="55">
        <v>41562</v>
      </c>
      <c r="H2441" s="53" t="s">
        <v>99</v>
      </c>
      <c r="I2441" s="57">
        <v>4851.9369999999999</v>
      </c>
      <c r="J2441" s="56">
        <v>4874.3454923445324</v>
      </c>
      <c r="K2441" s="56">
        <v>4851.9369999999999</v>
      </c>
      <c r="L2441" s="58">
        <v>5725285.6599999992</v>
      </c>
      <c r="M2441" s="59">
        <v>41573</v>
      </c>
      <c r="N2441" s="60">
        <v>2013</v>
      </c>
      <c r="O2441" s="61">
        <v>41575</v>
      </c>
      <c r="P2441" s="60">
        <v>2013</v>
      </c>
      <c r="Q2441" s="61">
        <v>41629</v>
      </c>
      <c r="R2441" s="53" t="s">
        <v>3149</v>
      </c>
      <c r="S2441" s="62" t="s">
        <v>7156</v>
      </c>
      <c r="T2441" s="53" t="s">
        <v>389</v>
      </c>
      <c r="U2441" s="367">
        <v>1</v>
      </c>
      <c r="V2441" s="53">
        <v>2</v>
      </c>
      <c r="W2441" s="53" t="s">
        <v>390</v>
      </c>
      <c r="X2441" s="53"/>
      <c r="Y2441" s="63">
        <v>8.1939750739549854E-3</v>
      </c>
      <c r="Z2441" s="58">
        <v>5725.2856599999996</v>
      </c>
      <c r="AA2441" s="53"/>
      <c r="AB2441" s="173" t="s">
        <v>7157</v>
      </c>
      <c r="AC2441" s="65" t="s">
        <v>1795</v>
      </c>
      <c r="AD2441" s="66">
        <v>698718.95</v>
      </c>
      <c r="AE2441" s="53"/>
      <c r="AF2441" s="53"/>
      <c r="AG2441" s="58">
        <v>1</v>
      </c>
      <c r="AH2441" s="367"/>
      <c r="AI2441" s="53" t="s">
        <v>1792</v>
      </c>
      <c r="AJ2441" s="52" t="s">
        <v>391</v>
      </c>
    </row>
    <row r="2442" spans="1:46" s="148" customFormat="1" ht="150">
      <c r="A2442" s="52" t="s">
        <v>382</v>
      </c>
      <c r="B2442" s="60">
        <v>21378</v>
      </c>
      <c r="C2442" s="54">
        <v>3000559</v>
      </c>
      <c r="D2442" s="52" t="s">
        <v>388</v>
      </c>
      <c r="E2442" s="53" t="s">
        <v>337</v>
      </c>
      <c r="F2442" s="55">
        <v>41548</v>
      </c>
      <c r="G2442" s="55">
        <v>41562</v>
      </c>
      <c r="H2442" s="53" t="s">
        <v>99</v>
      </c>
      <c r="I2442" s="57">
        <v>4762.92</v>
      </c>
      <c r="J2442" s="56">
        <v>4784.9198763047052</v>
      </c>
      <c r="K2442" s="56">
        <v>4762.92</v>
      </c>
      <c r="L2442" s="58">
        <v>5620245.6000000006</v>
      </c>
      <c r="M2442" s="59">
        <v>41573</v>
      </c>
      <c r="N2442" s="60">
        <v>2013</v>
      </c>
      <c r="O2442" s="61">
        <v>41575</v>
      </c>
      <c r="P2442" s="60">
        <v>2013</v>
      </c>
      <c r="Q2442" s="61">
        <v>41629</v>
      </c>
      <c r="R2442" s="53" t="s">
        <v>3149</v>
      </c>
      <c r="S2442" s="62" t="s">
        <v>7158</v>
      </c>
      <c r="T2442" s="53" t="s">
        <v>389</v>
      </c>
      <c r="U2442" s="367">
        <v>1</v>
      </c>
      <c r="V2442" s="53">
        <v>2</v>
      </c>
      <c r="W2442" s="53" t="s">
        <v>390</v>
      </c>
      <c r="X2442" s="53"/>
      <c r="Y2442" s="63">
        <v>8.0436427264496003E-3</v>
      </c>
      <c r="Z2442" s="58">
        <v>5620.2456000000011</v>
      </c>
      <c r="AA2442" s="53"/>
      <c r="AB2442" s="173" t="s">
        <v>7157</v>
      </c>
      <c r="AC2442" s="65" t="s">
        <v>1795</v>
      </c>
      <c r="AD2442" s="66">
        <v>698718.95</v>
      </c>
      <c r="AE2442" s="53"/>
      <c r="AF2442" s="53"/>
      <c r="AG2442" s="58">
        <v>1</v>
      </c>
      <c r="AH2442" s="367"/>
      <c r="AI2442" s="53" t="s">
        <v>1792</v>
      </c>
      <c r="AJ2442" s="52" t="s">
        <v>391</v>
      </c>
    </row>
    <row r="2443" spans="1:46" s="148" customFormat="1" ht="120">
      <c r="A2443" s="52" t="s">
        <v>382</v>
      </c>
      <c r="B2443" s="60">
        <v>21379</v>
      </c>
      <c r="C2443" s="54">
        <v>3000559</v>
      </c>
      <c r="D2443" s="52" t="s">
        <v>388</v>
      </c>
      <c r="E2443" s="24" t="s">
        <v>337</v>
      </c>
      <c r="F2443" s="55">
        <v>41548</v>
      </c>
      <c r="G2443" s="55">
        <v>41562</v>
      </c>
      <c r="H2443" s="53" t="s">
        <v>99</v>
      </c>
      <c r="I2443" s="57">
        <v>4240.5879999999997</v>
      </c>
      <c r="J2443" s="56">
        <v>4260.1798357791558</v>
      </c>
      <c r="K2443" s="56">
        <v>4240.5879999999997</v>
      </c>
      <c r="L2443" s="58">
        <v>5003893.84</v>
      </c>
      <c r="M2443" s="59">
        <v>41573</v>
      </c>
      <c r="N2443" s="60">
        <v>2013</v>
      </c>
      <c r="O2443" s="61">
        <v>41575</v>
      </c>
      <c r="P2443" s="60">
        <v>2013</v>
      </c>
      <c r="Q2443" s="61">
        <v>41629</v>
      </c>
      <c r="R2443" s="53" t="s">
        <v>3149</v>
      </c>
      <c r="S2443" s="62" t="s">
        <v>7159</v>
      </c>
      <c r="T2443" s="53" t="s">
        <v>389</v>
      </c>
      <c r="U2443" s="367">
        <v>1</v>
      </c>
      <c r="V2443" s="53">
        <v>2</v>
      </c>
      <c r="W2443" s="53" t="s">
        <v>390</v>
      </c>
      <c r="X2443" s="53"/>
      <c r="Y2443" s="63">
        <v>8.2845227725568144E-3</v>
      </c>
      <c r="Z2443" s="58">
        <v>5003.8938399999997</v>
      </c>
      <c r="AA2443" s="53"/>
      <c r="AB2443" s="173" t="s">
        <v>7160</v>
      </c>
      <c r="AC2443" s="65" t="s">
        <v>1795</v>
      </c>
      <c r="AD2443" s="66">
        <v>604005.07999999996</v>
      </c>
      <c r="AE2443" s="53"/>
      <c r="AF2443" s="53"/>
      <c r="AG2443" s="58">
        <v>1</v>
      </c>
      <c r="AH2443" s="367"/>
      <c r="AI2443" s="53" t="s">
        <v>1792</v>
      </c>
      <c r="AJ2443" s="52" t="s">
        <v>391</v>
      </c>
    </row>
    <row r="2444" spans="1:46" s="148" customFormat="1" ht="90">
      <c r="A2444" s="52" t="s">
        <v>382</v>
      </c>
      <c r="B2444" s="60">
        <v>21380</v>
      </c>
      <c r="C2444" s="54">
        <v>3000559</v>
      </c>
      <c r="D2444" s="52" t="s">
        <v>388</v>
      </c>
      <c r="E2444" s="53" t="s">
        <v>337</v>
      </c>
      <c r="F2444" s="55">
        <v>41548</v>
      </c>
      <c r="G2444" s="55">
        <v>41562</v>
      </c>
      <c r="H2444" s="53" t="s">
        <v>99</v>
      </c>
      <c r="I2444" s="57">
        <v>4382.5529999999999</v>
      </c>
      <c r="J2444" s="56">
        <v>4425.3543549686983</v>
      </c>
      <c r="K2444" s="56">
        <v>4382.5529999999999</v>
      </c>
      <c r="L2444" s="58">
        <v>5171412.5399999991</v>
      </c>
      <c r="M2444" s="59">
        <v>41573</v>
      </c>
      <c r="N2444" s="60">
        <v>2013</v>
      </c>
      <c r="O2444" s="61">
        <v>41575</v>
      </c>
      <c r="P2444" s="60">
        <v>2013</v>
      </c>
      <c r="Q2444" s="61">
        <v>41629</v>
      </c>
      <c r="R2444" s="53" t="s">
        <v>3149</v>
      </c>
      <c r="S2444" s="62" t="s">
        <v>7161</v>
      </c>
      <c r="T2444" s="53" t="s">
        <v>389</v>
      </c>
      <c r="U2444" s="367">
        <v>1</v>
      </c>
      <c r="V2444" s="53">
        <v>2</v>
      </c>
      <c r="W2444" s="53" t="s">
        <v>390</v>
      </c>
      <c r="X2444" s="53"/>
      <c r="Y2444" s="63">
        <v>1.0141916155028756E-2</v>
      </c>
      <c r="Z2444" s="58">
        <v>5171.4125399999994</v>
      </c>
      <c r="AA2444" s="53"/>
      <c r="AB2444" s="173" t="s">
        <v>7162</v>
      </c>
      <c r="AC2444" s="65" t="s">
        <v>1795</v>
      </c>
      <c r="AD2444" s="66">
        <v>509904.88</v>
      </c>
      <c r="AE2444" s="53"/>
      <c r="AF2444" s="53"/>
      <c r="AG2444" s="58">
        <v>1</v>
      </c>
      <c r="AH2444" s="367"/>
      <c r="AI2444" s="53" t="s">
        <v>1792</v>
      </c>
      <c r="AJ2444" s="52" t="s">
        <v>391</v>
      </c>
    </row>
    <row r="2445" spans="1:46" s="148" customFormat="1" ht="150">
      <c r="A2445" s="52" t="s">
        <v>382</v>
      </c>
      <c r="B2445" s="60">
        <v>21381</v>
      </c>
      <c r="C2445" s="54">
        <v>3000559</v>
      </c>
      <c r="D2445" s="52" t="s">
        <v>388</v>
      </c>
      <c r="E2445" s="53" t="s">
        <v>337</v>
      </c>
      <c r="F2445" s="55">
        <v>41548</v>
      </c>
      <c r="G2445" s="55">
        <v>41562</v>
      </c>
      <c r="H2445" s="53" t="s">
        <v>99</v>
      </c>
      <c r="I2445" s="57">
        <v>4907.4979999999996</v>
      </c>
      <c r="J2445" s="56">
        <v>4960.6306552512588</v>
      </c>
      <c r="K2445" s="56">
        <v>4907.4979999999996</v>
      </c>
      <c r="L2445" s="58">
        <v>5790847.6399999987</v>
      </c>
      <c r="M2445" s="59">
        <v>41573</v>
      </c>
      <c r="N2445" s="60">
        <v>2013</v>
      </c>
      <c r="O2445" s="61">
        <v>41575</v>
      </c>
      <c r="P2445" s="60">
        <v>2013</v>
      </c>
      <c r="Q2445" s="61">
        <v>41629</v>
      </c>
      <c r="R2445" s="53" t="s">
        <v>3149</v>
      </c>
      <c r="S2445" s="62" t="s">
        <v>7163</v>
      </c>
      <c r="T2445" s="53" t="s">
        <v>389</v>
      </c>
      <c r="U2445" s="367">
        <v>1</v>
      </c>
      <c r="V2445" s="53">
        <v>2</v>
      </c>
      <c r="W2445" s="53" t="s">
        <v>390</v>
      </c>
      <c r="X2445" s="53"/>
      <c r="Y2445" s="63">
        <v>8.2878067640787464E-3</v>
      </c>
      <c r="Z2445" s="58">
        <v>5790.847639999999</v>
      </c>
      <c r="AA2445" s="53"/>
      <c r="AB2445" s="173" t="s">
        <v>7157</v>
      </c>
      <c r="AC2445" s="65" t="s">
        <v>1795</v>
      </c>
      <c r="AD2445" s="66">
        <v>698718.95</v>
      </c>
      <c r="AE2445" s="53"/>
      <c r="AF2445" s="53"/>
      <c r="AG2445" s="58">
        <v>1</v>
      </c>
      <c r="AH2445" s="367"/>
      <c r="AI2445" s="53" t="s">
        <v>1792</v>
      </c>
      <c r="AJ2445" s="52" t="s">
        <v>391</v>
      </c>
    </row>
    <row r="2446" spans="1:46" s="148" customFormat="1" ht="75">
      <c r="A2446" s="52" t="s">
        <v>382</v>
      </c>
      <c r="B2446" s="60">
        <v>21382</v>
      </c>
      <c r="C2446" s="54">
        <v>3000559</v>
      </c>
      <c r="D2446" s="52" t="s">
        <v>388</v>
      </c>
      <c r="E2446" s="53" t="s">
        <v>337</v>
      </c>
      <c r="F2446" s="55">
        <v>41548</v>
      </c>
      <c r="G2446" s="55">
        <v>41563</v>
      </c>
      <c r="H2446" s="53" t="s">
        <v>99</v>
      </c>
      <c r="I2446" s="57">
        <v>1800.001</v>
      </c>
      <c r="J2446" s="56">
        <v>1808.3142150041092</v>
      </c>
      <c r="K2446" s="56">
        <v>1800.001</v>
      </c>
      <c r="L2446" s="58">
        <v>2124001.1799999997</v>
      </c>
      <c r="M2446" s="59">
        <v>41573</v>
      </c>
      <c r="N2446" s="60">
        <v>2013</v>
      </c>
      <c r="O2446" s="61">
        <v>41575</v>
      </c>
      <c r="P2446" s="60">
        <v>2013</v>
      </c>
      <c r="Q2446" s="61">
        <v>41635</v>
      </c>
      <c r="R2446" s="53" t="s">
        <v>3149</v>
      </c>
      <c r="S2446" s="62" t="s">
        <v>7164</v>
      </c>
      <c r="T2446" s="53" t="s">
        <v>389</v>
      </c>
      <c r="U2446" s="367">
        <v>1</v>
      </c>
      <c r="V2446" s="53">
        <v>2</v>
      </c>
      <c r="W2446" s="53" t="s">
        <v>390</v>
      </c>
      <c r="X2446" s="53"/>
      <c r="Y2446" s="63">
        <v>1.5489638429450715E-2</v>
      </c>
      <c r="Z2446" s="58">
        <v>2124.0011799999997</v>
      </c>
      <c r="AA2446" s="53"/>
      <c r="AB2446" s="173" t="s">
        <v>7164</v>
      </c>
      <c r="AC2446" s="65" t="s">
        <v>1795</v>
      </c>
      <c r="AD2446" s="66">
        <v>137124</v>
      </c>
      <c r="AE2446" s="53"/>
      <c r="AF2446" s="53"/>
      <c r="AG2446" s="58">
        <v>1</v>
      </c>
      <c r="AH2446" s="367"/>
      <c r="AI2446" s="53" t="s">
        <v>1792</v>
      </c>
      <c r="AJ2446" s="52" t="s">
        <v>391</v>
      </c>
    </row>
    <row r="2447" spans="1:46" s="148" customFormat="1" ht="75">
      <c r="A2447" s="52" t="s">
        <v>382</v>
      </c>
      <c r="B2447" s="60">
        <v>21383</v>
      </c>
      <c r="C2447" s="54">
        <v>3000559</v>
      </c>
      <c r="D2447" s="52" t="s">
        <v>388</v>
      </c>
      <c r="E2447" s="53" t="s">
        <v>337</v>
      </c>
      <c r="F2447" s="55">
        <v>41548</v>
      </c>
      <c r="G2447" s="55">
        <v>41563</v>
      </c>
      <c r="H2447" s="53" t="s">
        <v>99</v>
      </c>
      <c r="I2447" s="57">
        <v>185.86199999999999</v>
      </c>
      <c r="J2447" s="56">
        <v>186.72098419975683</v>
      </c>
      <c r="K2447" s="56">
        <v>185.86199999999999</v>
      </c>
      <c r="L2447" s="58">
        <v>219317.15999999997</v>
      </c>
      <c r="M2447" s="59">
        <v>41573</v>
      </c>
      <c r="N2447" s="60">
        <v>2013</v>
      </c>
      <c r="O2447" s="61">
        <v>41575</v>
      </c>
      <c r="P2447" s="60">
        <v>2013</v>
      </c>
      <c r="Q2447" s="61">
        <v>41635</v>
      </c>
      <c r="R2447" s="53" t="s">
        <v>3149</v>
      </c>
      <c r="S2447" s="62" t="s">
        <v>7165</v>
      </c>
      <c r="T2447" s="53" t="s">
        <v>389</v>
      </c>
      <c r="U2447" s="367">
        <v>1</v>
      </c>
      <c r="V2447" s="53">
        <v>2</v>
      </c>
      <c r="W2447" s="53" t="s">
        <v>390</v>
      </c>
      <c r="X2447" s="53"/>
      <c r="Y2447" s="63">
        <v>9.8821783248923073E-2</v>
      </c>
      <c r="Z2447" s="58">
        <v>219.31715999999997</v>
      </c>
      <c r="AA2447" s="53"/>
      <c r="AB2447" s="173" t="s">
        <v>7165</v>
      </c>
      <c r="AC2447" s="65" t="s">
        <v>1795</v>
      </c>
      <c r="AD2447" s="66">
        <v>2219.3200000000002</v>
      </c>
      <c r="AE2447" s="53"/>
      <c r="AF2447" s="53"/>
      <c r="AG2447" s="58">
        <v>1</v>
      </c>
      <c r="AH2447" s="367"/>
      <c r="AI2447" s="53" t="s">
        <v>1792</v>
      </c>
      <c r="AJ2447" s="52" t="s">
        <v>391</v>
      </c>
    </row>
    <row r="2448" spans="1:46" s="148" customFormat="1" ht="45">
      <c r="A2448" s="52" t="s">
        <v>382</v>
      </c>
      <c r="B2448" s="60">
        <v>21384</v>
      </c>
      <c r="C2448" s="54" t="s">
        <v>419</v>
      </c>
      <c r="D2448" s="52" t="s">
        <v>420</v>
      </c>
      <c r="E2448" s="53" t="s">
        <v>60</v>
      </c>
      <c r="F2448" s="55">
        <v>41547</v>
      </c>
      <c r="G2448" s="55">
        <v>41572</v>
      </c>
      <c r="H2448" s="53" t="s">
        <v>99</v>
      </c>
      <c r="I2448" s="57">
        <v>3474.57627</v>
      </c>
      <c r="J2448" s="56">
        <v>3474.57627</v>
      </c>
      <c r="K2448" s="56">
        <v>3474.576</v>
      </c>
      <c r="L2448" s="58">
        <v>4099999.6799999997</v>
      </c>
      <c r="M2448" s="59">
        <v>41592</v>
      </c>
      <c r="N2448" s="60">
        <v>2013</v>
      </c>
      <c r="O2448" s="61">
        <v>41594</v>
      </c>
      <c r="P2448" s="60">
        <v>2013</v>
      </c>
      <c r="Q2448" s="61">
        <v>41624</v>
      </c>
      <c r="R2448" s="53" t="s">
        <v>342</v>
      </c>
      <c r="S2448" s="62" t="s">
        <v>7180</v>
      </c>
      <c r="T2448" s="53" t="s">
        <v>417</v>
      </c>
      <c r="U2448" s="367">
        <v>3</v>
      </c>
      <c r="V2448" s="53">
        <v>2</v>
      </c>
      <c r="W2448" s="53" t="s">
        <v>390</v>
      </c>
      <c r="X2448" s="53"/>
      <c r="Y2448" s="63">
        <v>8.5416588819509309E-2</v>
      </c>
      <c r="Z2448" s="58">
        <v>170.83331999999999</v>
      </c>
      <c r="AA2448" s="53"/>
      <c r="AB2448" s="173" t="s">
        <v>3623</v>
      </c>
      <c r="AC2448" s="65" t="s">
        <v>1795</v>
      </c>
      <c r="AD2448" s="66">
        <v>48000.04</v>
      </c>
      <c r="AE2448" s="53"/>
      <c r="AF2448" s="53"/>
      <c r="AG2448" s="58">
        <v>24</v>
      </c>
      <c r="AH2448" s="367"/>
      <c r="AI2448" s="53" t="s">
        <v>99</v>
      </c>
      <c r="AJ2448" s="52" t="s">
        <v>391</v>
      </c>
    </row>
    <row r="2449" spans="1:36" s="148" customFormat="1" ht="45">
      <c r="A2449" s="52" t="s">
        <v>382</v>
      </c>
      <c r="B2449" s="60">
        <v>21385</v>
      </c>
      <c r="C2449" s="54" t="s">
        <v>419</v>
      </c>
      <c r="D2449" s="52" t="s">
        <v>420</v>
      </c>
      <c r="E2449" s="53" t="s">
        <v>60</v>
      </c>
      <c r="F2449" s="55">
        <v>41547</v>
      </c>
      <c r="G2449" s="55">
        <v>41572</v>
      </c>
      <c r="H2449" s="53" t="s">
        <v>99</v>
      </c>
      <c r="I2449" s="57">
        <v>597.45699999999999</v>
      </c>
      <c r="J2449" s="56">
        <v>838.37342200352236</v>
      </c>
      <c r="K2449" s="56">
        <v>597.45699999999999</v>
      </c>
      <c r="L2449" s="58">
        <v>704999.25999999989</v>
      </c>
      <c r="M2449" s="59">
        <v>41592</v>
      </c>
      <c r="N2449" s="60">
        <v>2013</v>
      </c>
      <c r="O2449" s="61">
        <v>41594</v>
      </c>
      <c r="P2449" s="60">
        <v>2013</v>
      </c>
      <c r="Q2449" s="61">
        <v>41624</v>
      </c>
      <c r="R2449" s="53" t="s">
        <v>342</v>
      </c>
      <c r="S2449" s="62" t="s">
        <v>7181</v>
      </c>
      <c r="T2449" s="53" t="s">
        <v>417</v>
      </c>
      <c r="U2449" s="367">
        <v>5</v>
      </c>
      <c r="V2449" s="53">
        <v>2</v>
      </c>
      <c r="W2449" s="53" t="s">
        <v>390</v>
      </c>
      <c r="X2449" s="53"/>
      <c r="Y2449" s="63">
        <v>1.4687472343773045E-2</v>
      </c>
      <c r="Z2449" s="58">
        <v>29.374969166666663</v>
      </c>
      <c r="AA2449" s="53"/>
      <c r="AB2449" s="173" t="s">
        <v>3623</v>
      </c>
      <c r="AC2449" s="65" t="s">
        <v>1795</v>
      </c>
      <c r="AD2449" s="66">
        <v>48000.04</v>
      </c>
      <c r="AE2449" s="53"/>
      <c r="AF2449" s="53"/>
      <c r="AG2449" s="58">
        <v>24</v>
      </c>
      <c r="AH2449" s="367"/>
      <c r="AI2449" s="53" t="s">
        <v>99</v>
      </c>
      <c r="AJ2449" s="52" t="s">
        <v>391</v>
      </c>
    </row>
    <row r="2450" spans="1:36" s="148" customFormat="1" ht="75">
      <c r="A2450" s="53" t="s">
        <v>1599</v>
      </c>
      <c r="B2450" s="60">
        <v>21386</v>
      </c>
      <c r="C2450" s="69">
        <v>3000560</v>
      </c>
      <c r="D2450" s="52" t="s">
        <v>4419</v>
      </c>
      <c r="E2450" s="53" t="s">
        <v>60</v>
      </c>
      <c r="F2450" s="55">
        <v>41551</v>
      </c>
      <c r="G2450" s="55">
        <v>41581</v>
      </c>
      <c r="H2450" s="53" t="s">
        <v>1908</v>
      </c>
      <c r="I2450" s="57">
        <v>2588.15</v>
      </c>
      <c r="J2450" s="56">
        <v>2600.0988453590408</v>
      </c>
      <c r="K2450" s="56">
        <v>2588.15</v>
      </c>
      <c r="L2450" s="58">
        <v>3054017</v>
      </c>
      <c r="M2450" s="59">
        <v>41607</v>
      </c>
      <c r="N2450" s="60">
        <v>2013</v>
      </c>
      <c r="O2450" s="61">
        <v>41607</v>
      </c>
      <c r="P2450" s="60">
        <v>2013</v>
      </c>
      <c r="Q2450" s="61">
        <v>41639</v>
      </c>
      <c r="R2450" s="70" t="s">
        <v>342</v>
      </c>
      <c r="S2450" s="62"/>
      <c r="T2450" s="53" t="s">
        <v>389</v>
      </c>
      <c r="U2450" s="367">
        <v>1</v>
      </c>
      <c r="V2450" s="60">
        <v>2</v>
      </c>
      <c r="W2450" s="53" t="s">
        <v>390</v>
      </c>
      <c r="X2450" s="53"/>
      <c r="Y2450" s="63">
        <v>3054.0169999999998</v>
      </c>
      <c r="Z2450" s="58">
        <v>8609.9</v>
      </c>
      <c r="AA2450" s="53"/>
      <c r="AB2450" s="62" t="s">
        <v>7189</v>
      </c>
      <c r="AC2450" s="65" t="s">
        <v>1875</v>
      </c>
      <c r="AD2450" s="66">
        <v>172198</v>
      </c>
      <c r="AE2450" s="60">
        <v>20</v>
      </c>
      <c r="AF2450" s="53"/>
      <c r="AG2450" s="58"/>
      <c r="AH2450" s="367">
        <v>0</v>
      </c>
      <c r="AI2450" s="52" t="s">
        <v>1792</v>
      </c>
      <c r="AJ2450" s="52" t="s">
        <v>689</v>
      </c>
    </row>
    <row r="2451" spans="1:36" s="148" customFormat="1" ht="60">
      <c r="A2451" s="53" t="s">
        <v>1599</v>
      </c>
      <c r="B2451" s="60">
        <v>21387</v>
      </c>
      <c r="C2451" s="69">
        <v>3000583</v>
      </c>
      <c r="D2451" s="52" t="s">
        <v>789</v>
      </c>
      <c r="E2451" s="53" t="s">
        <v>337</v>
      </c>
      <c r="F2451" s="55">
        <v>41554</v>
      </c>
      <c r="G2451" s="55">
        <v>41614</v>
      </c>
      <c r="H2451" s="53" t="s">
        <v>7190</v>
      </c>
      <c r="I2451" s="57">
        <v>3010.11</v>
      </c>
      <c r="J2451" s="56">
        <v>5962.3359018445453</v>
      </c>
      <c r="K2451" s="56">
        <v>3010.11</v>
      </c>
      <c r="L2451" s="58">
        <v>3551929.8</v>
      </c>
      <c r="M2451" s="59">
        <v>41628</v>
      </c>
      <c r="N2451" s="60">
        <v>2013</v>
      </c>
      <c r="O2451" s="61">
        <v>41628</v>
      </c>
      <c r="P2451" s="60">
        <v>2014</v>
      </c>
      <c r="Q2451" s="61">
        <v>41749</v>
      </c>
      <c r="R2451" s="70" t="s">
        <v>344</v>
      </c>
      <c r="S2451" s="62" t="s">
        <v>7191</v>
      </c>
      <c r="T2451" s="53" t="s">
        <v>389</v>
      </c>
      <c r="U2451" s="367">
        <v>1</v>
      </c>
      <c r="V2451" s="60">
        <v>2</v>
      </c>
      <c r="W2451" s="53" t="s">
        <v>390</v>
      </c>
      <c r="X2451" s="53"/>
      <c r="Y2451" s="63">
        <v>3551.9297999999999</v>
      </c>
      <c r="Z2451" s="58">
        <v>2.2850500108982588</v>
      </c>
      <c r="AA2451" s="53"/>
      <c r="AB2451" s="62" t="s">
        <v>4455</v>
      </c>
      <c r="AC2451" s="65" t="s">
        <v>1875</v>
      </c>
      <c r="AD2451" s="66">
        <v>94352</v>
      </c>
      <c r="AE2451" s="53"/>
      <c r="AF2451" s="53" t="s">
        <v>1699</v>
      </c>
      <c r="AG2451" s="58"/>
      <c r="AH2451" s="367">
        <v>0</v>
      </c>
      <c r="AI2451" s="53" t="s">
        <v>7190</v>
      </c>
      <c r="AJ2451" s="52" t="s">
        <v>1869</v>
      </c>
    </row>
    <row r="2452" spans="1:36" s="148" customFormat="1" ht="60">
      <c r="A2452" s="53" t="s">
        <v>1599</v>
      </c>
      <c r="B2452" s="60">
        <v>21388</v>
      </c>
      <c r="C2452" s="69">
        <v>3000583</v>
      </c>
      <c r="D2452" s="52" t="s">
        <v>789</v>
      </c>
      <c r="E2452" s="53" t="s">
        <v>337</v>
      </c>
      <c r="F2452" s="55">
        <v>41554</v>
      </c>
      <c r="G2452" s="55">
        <v>41614</v>
      </c>
      <c r="H2452" s="53" t="s">
        <v>7190</v>
      </c>
      <c r="I2452" s="57">
        <v>2814.52</v>
      </c>
      <c r="J2452" s="56">
        <v>5830.1615304898578</v>
      </c>
      <c r="K2452" s="56">
        <v>2814.52</v>
      </c>
      <c r="L2452" s="58">
        <v>3321133.5999999996</v>
      </c>
      <c r="M2452" s="59">
        <v>41628</v>
      </c>
      <c r="N2452" s="60">
        <v>2013</v>
      </c>
      <c r="O2452" s="61">
        <v>41628</v>
      </c>
      <c r="P2452" s="60">
        <v>2014</v>
      </c>
      <c r="Q2452" s="61">
        <v>41749</v>
      </c>
      <c r="R2452" s="70" t="s">
        <v>344</v>
      </c>
      <c r="S2452" s="62" t="s">
        <v>7191</v>
      </c>
      <c r="T2452" s="53" t="s">
        <v>389</v>
      </c>
      <c r="U2452" s="367">
        <v>1</v>
      </c>
      <c r="V2452" s="60">
        <v>2</v>
      </c>
      <c r="W2452" s="53" t="s">
        <v>390</v>
      </c>
      <c r="X2452" s="53"/>
      <c r="Y2452" s="63">
        <v>3321.1335999999997</v>
      </c>
      <c r="Z2452" s="58">
        <v>2.2850500108982588</v>
      </c>
      <c r="AA2452" s="53"/>
      <c r="AB2452" s="62" t="s">
        <v>4455</v>
      </c>
      <c r="AC2452" s="65" t="s">
        <v>1875</v>
      </c>
      <c r="AD2452" s="66">
        <v>94352</v>
      </c>
      <c r="AE2452" s="53"/>
      <c r="AF2452" s="53" t="s">
        <v>1699</v>
      </c>
      <c r="AG2452" s="58"/>
      <c r="AH2452" s="367">
        <v>0</v>
      </c>
      <c r="AI2452" s="53" t="s">
        <v>7190</v>
      </c>
      <c r="AJ2452" s="52" t="s">
        <v>1869</v>
      </c>
    </row>
    <row r="2453" spans="1:36" s="148" customFormat="1" ht="60">
      <c r="A2453" s="53" t="s">
        <v>1599</v>
      </c>
      <c r="B2453" s="60">
        <v>21389</v>
      </c>
      <c r="C2453" s="69">
        <v>3000583</v>
      </c>
      <c r="D2453" s="52" t="s">
        <v>789</v>
      </c>
      <c r="E2453" s="53" t="s">
        <v>337</v>
      </c>
      <c r="F2453" s="55">
        <v>41554</v>
      </c>
      <c r="G2453" s="55">
        <v>41614</v>
      </c>
      <c r="H2453" s="53" t="s">
        <v>7190</v>
      </c>
      <c r="I2453" s="57">
        <v>3762.07</v>
      </c>
      <c r="J2453" s="56">
        <v>7557.0835056145934</v>
      </c>
      <c r="K2453" s="56">
        <v>3762.07</v>
      </c>
      <c r="L2453" s="58">
        <v>4439242.5999999996</v>
      </c>
      <c r="M2453" s="59">
        <v>41628</v>
      </c>
      <c r="N2453" s="60">
        <v>2013</v>
      </c>
      <c r="O2453" s="61">
        <v>41628</v>
      </c>
      <c r="P2453" s="60">
        <v>2014</v>
      </c>
      <c r="Q2453" s="61">
        <v>41749</v>
      </c>
      <c r="R2453" s="70" t="s">
        <v>344</v>
      </c>
      <c r="S2453" s="62" t="s">
        <v>7191</v>
      </c>
      <c r="T2453" s="53" t="s">
        <v>389</v>
      </c>
      <c r="U2453" s="367">
        <v>1</v>
      </c>
      <c r="V2453" s="60">
        <v>2</v>
      </c>
      <c r="W2453" s="53" t="s">
        <v>390</v>
      </c>
      <c r="X2453" s="53"/>
      <c r="Y2453" s="63">
        <v>4439.2425999999996</v>
      </c>
      <c r="Z2453" s="58">
        <v>2.2850500108982588</v>
      </c>
      <c r="AA2453" s="53"/>
      <c r="AB2453" s="62" t="s">
        <v>4455</v>
      </c>
      <c r="AC2453" s="65" t="s">
        <v>1875</v>
      </c>
      <c r="AD2453" s="66">
        <v>94352</v>
      </c>
      <c r="AE2453" s="53"/>
      <c r="AF2453" s="53" t="s">
        <v>1699</v>
      </c>
      <c r="AG2453" s="58"/>
      <c r="AH2453" s="367">
        <v>0</v>
      </c>
      <c r="AI2453" s="53" t="s">
        <v>7190</v>
      </c>
      <c r="AJ2453" s="52" t="s">
        <v>1869</v>
      </c>
    </row>
    <row r="2454" spans="1:36" s="148" customFormat="1" ht="60">
      <c r="A2454" s="53" t="s">
        <v>1599</v>
      </c>
      <c r="B2454" s="60">
        <v>21390</v>
      </c>
      <c r="C2454" s="69">
        <v>3000583</v>
      </c>
      <c r="D2454" s="52" t="s">
        <v>789</v>
      </c>
      <c r="E2454" s="53" t="s">
        <v>337</v>
      </c>
      <c r="F2454" s="55">
        <v>41554</v>
      </c>
      <c r="G2454" s="55">
        <v>41614</v>
      </c>
      <c r="H2454" s="53" t="s">
        <v>7190</v>
      </c>
      <c r="I2454" s="57">
        <v>5397.62</v>
      </c>
      <c r="J2454" s="56">
        <v>10471.509774698116</v>
      </c>
      <c r="K2454" s="56">
        <v>5397.62</v>
      </c>
      <c r="L2454" s="58">
        <v>6369191.5999999996</v>
      </c>
      <c r="M2454" s="59">
        <v>41628</v>
      </c>
      <c r="N2454" s="60">
        <v>2013</v>
      </c>
      <c r="O2454" s="61">
        <v>41628</v>
      </c>
      <c r="P2454" s="60">
        <v>2014</v>
      </c>
      <c r="Q2454" s="61">
        <v>41749</v>
      </c>
      <c r="R2454" s="70" t="s">
        <v>344</v>
      </c>
      <c r="S2454" s="62" t="s">
        <v>7191</v>
      </c>
      <c r="T2454" s="53" t="s">
        <v>389</v>
      </c>
      <c r="U2454" s="367">
        <v>1</v>
      </c>
      <c r="V2454" s="60">
        <v>2</v>
      </c>
      <c r="W2454" s="53" t="s">
        <v>390</v>
      </c>
      <c r="X2454" s="53"/>
      <c r="Y2454" s="63">
        <v>6369.1915999999992</v>
      </c>
      <c r="Z2454" s="58">
        <v>2.2850500108982588</v>
      </c>
      <c r="AA2454" s="53"/>
      <c r="AB2454" s="62" t="s">
        <v>4455</v>
      </c>
      <c r="AC2454" s="65" t="s">
        <v>1875</v>
      </c>
      <c r="AD2454" s="66">
        <v>94352</v>
      </c>
      <c r="AE2454" s="53"/>
      <c r="AF2454" s="53" t="s">
        <v>1699</v>
      </c>
      <c r="AG2454" s="58"/>
      <c r="AH2454" s="367">
        <v>0</v>
      </c>
      <c r="AI2454" s="53" t="s">
        <v>7190</v>
      </c>
      <c r="AJ2454" s="52" t="s">
        <v>1869</v>
      </c>
    </row>
    <row r="2455" spans="1:36" s="148" customFormat="1" ht="75">
      <c r="A2455" s="52" t="s">
        <v>1285</v>
      </c>
      <c r="B2455" s="60">
        <v>21391</v>
      </c>
      <c r="C2455" s="54">
        <v>3000560</v>
      </c>
      <c r="D2455" s="52" t="s">
        <v>465</v>
      </c>
      <c r="E2455" s="53" t="s">
        <v>60</v>
      </c>
      <c r="F2455" s="55">
        <v>41557</v>
      </c>
      <c r="G2455" s="55">
        <v>41572</v>
      </c>
      <c r="H2455" s="53" t="s">
        <v>99</v>
      </c>
      <c r="I2455" s="56">
        <v>4263.92</v>
      </c>
      <c r="J2455" s="56">
        <v>5090.5244460159365</v>
      </c>
      <c r="K2455" s="56">
        <v>4263.92</v>
      </c>
      <c r="L2455" s="58">
        <v>5031425.5999999996</v>
      </c>
      <c r="M2455" s="59">
        <v>41592</v>
      </c>
      <c r="N2455" s="60">
        <v>2013</v>
      </c>
      <c r="O2455" s="61">
        <v>41592</v>
      </c>
      <c r="P2455" s="60">
        <v>2014</v>
      </c>
      <c r="Q2455" s="61">
        <v>41655</v>
      </c>
      <c r="R2455" s="53" t="s">
        <v>342</v>
      </c>
      <c r="S2455" s="62" t="s">
        <v>7197</v>
      </c>
      <c r="T2455" s="53" t="s">
        <v>389</v>
      </c>
      <c r="U2455" s="367">
        <v>1</v>
      </c>
      <c r="V2455" s="53">
        <v>2</v>
      </c>
      <c r="W2455" s="53" t="s">
        <v>390</v>
      </c>
      <c r="X2455" s="53"/>
      <c r="Y2455" s="63">
        <v>5031.4255999999996</v>
      </c>
      <c r="Z2455" s="58">
        <v>4282.6920000000009</v>
      </c>
      <c r="AA2455" s="53"/>
      <c r="AB2455" s="62" t="s">
        <v>4016</v>
      </c>
      <c r="AC2455" s="65">
        <v>41463</v>
      </c>
      <c r="AD2455" s="66">
        <v>4282.6920000000009</v>
      </c>
      <c r="AE2455" s="70"/>
      <c r="AF2455" s="70"/>
      <c r="AG2455" s="54">
        <v>1</v>
      </c>
      <c r="AH2455" s="367">
        <v>0</v>
      </c>
      <c r="AI2455" s="53" t="s">
        <v>1792</v>
      </c>
      <c r="AJ2455" s="52" t="s">
        <v>689</v>
      </c>
    </row>
    <row r="2456" spans="1:36" s="148" customFormat="1" ht="255">
      <c r="A2456" s="53" t="s">
        <v>1344</v>
      </c>
      <c r="B2456" s="60">
        <v>21393</v>
      </c>
      <c r="C2456" s="69">
        <v>1</v>
      </c>
      <c r="D2456" s="52" t="s">
        <v>7201</v>
      </c>
      <c r="E2456" s="53" t="s">
        <v>65</v>
      </c>
      <c r="F2456" s="55">
        <v>41557</v>
      </c>
      <c r="G2456" s="55">
        <v>41599</v>
      </c>
      <c r="H2456" s="53" t="s">
        <v>791</v>
      </c>
      <c r="I2456" s="57">
        <v>14400</v>
      </c>
      <c r="J2456" s="56">
        <v>14466.509206266242</v>
      </c>
      <c r="K2456" s="56">
        <v>14400</v>
      </c>
      <c r="L2456" s="58">
        <v>16992000</v>
      </c>
      <c r="M2456" s="59">
        <v>41607</v>
      </c>
      <c r="N2456" s="60">
        <v>2013</v>
      </c>
      <c r="O2456" s="61">
        <v>41610</v>
      </c>
      <c r="P2456" s="60">
        <v>2014</v>
      </c>
      <c r="Q2456" s="61">
        <v>41729</v>
      </c>
      <c r="R2456" s="70" t="s">
        <v>342</v>
      </c>
      <c r="S2456" s="62" t="s">
        <v>7201</v>
      </c>
      <c r="T2456" s="53" t="s">
        <v>389</v>
      </c>
      <c r="U2456" s="367">
        <v>1</v>
      </c>
      <c r="V2456" s="60">
        <v>2</v>
      </c>
      <c r="W2456" s="53" t="s">
        <v>390</v>
      </c>
      <c r="X2456" s="53"/>
      <c r="Y2456" s="63">
        <v>16992</v>
      </c>
      <c r="Z2456" s="58">
        <v>22306.720000000001</v>
      </c>
      <c r="AA2456" s="53"/>
      <c r="AB2456" s="62" t="s">
        <v>7202</v>
      </c>
      <c r="AC2456" s="65" t="s">
        <v>1791</v>
      </c>
      <c r="AD2456" s="66">
        <v>22306.720000000001</v>
      </c>
      <c r="AE2456" s="53"/>
      <c r="AF2456" s="53"/>
      <c r="AG2456" s="58">
        <v>1</v>
      </c>
      <c r="AH2456" s="367"/>
      <c r="AI2456" s="53" t="s">
        <v>791</v>
      </c>
      <c r="AJ2456" s="52" t="s">
        <v>689</v>
      </c>
    </row>
    <row r="2457" spans="1:36" s="148" customFormat="1" ht="60">
      <c r="A2457" s="53" t="s">
        <v>1344</v>
      </c>
      <c r="B2457" s="60">
        <v>21394</v>
      </c>
      <c r="C2457" s="69">
        <v>3000583</v>
      </c>
      <c r="D2457" s="52" t="s">
        <v>7227</v>
      </c>
      <c r="E2457" s="53" t="s">
        <v>337</v>
      </c>
      <c r="F2457" s="55">
        <v>41562</v>
      </c>
      <c r="G2457" s="55">
        <v>41578</v>
      </c>
      <c r="H2457" s="53" t="s">
        <v>114</v>
      </c>
      <c r="I2457" s="57">
        <v>4513.9100000000008</v>
      </c>
      <c r="J2457" s="56">
        <v>7031.602078920002</v>
      </c>
      <c r="K2457" s="56">
        <v>4513.91</v>
      </c>
      <c r="L2457" s="58">
        <v>5326413.8</v>
      </c>
      <c r="M2457" s="59">
        <v>41586</v>
      </c>
      <c r="N2457" s="60">
        <v>2013</v>
      </c>
      <c r="O2457" s="61">
        <v>41586</v>
      </c>
      <c r="P2457" s="60">
        <v>2013</v>
      </c>
      <c r="Q2457" s="61">
        <v>41639</v>
      </c>
      <c r="R2457" s="70" t="s">
        <v>342</v>
      </c>
      <c r="S2457" s="62"/>
      <c r="T2457" s="53" t="s">
        <v>8</v>
      </c>
      <c r="U2457" s="367">
        <v>6.01</v>
      </c>
      <c r="V2457" s="60">
        <v>2</v>
      </c>
      <c r="W2457" s="53" t="s">
        <v>390</v>
      </c>
      <c r="X2457" s="53"/>
      <c r="Y2457" s="63">
        <v>886.25853577371049</v>
      </c>
      <c r="Z2457" s="58">
        <v>886.25853577371061</v>
      </c>
      <c r="AA2457" s="53"/>
      <c r="AB2457" s="62" t="s">
        <v>7227</v>
      </c>
      <c r="AC2457" s="65" t="s">
        <v>1791</v>
      </c>
      <c r="AD2457" s="66">
        <v>5326.4138000000003</v>
      </c>
      <c r="AE2457" s="53"/>
      <c r="AF2457" s="53" t="s">
        <v>7229</v>
      </c>
      <c r="AG2457" s="58"/>
      <c r="AH2457" s="367"/>
      <c r="AI2457" s="53" t="s">
        <v>7226</v>
      </c>
      <c r="AJ2457" s="52" t="s">
        <v>1817</v>
      </c>
    </row>
    <row r="2458" spans="1:36" s="148" customFormat="1" ht="60">
      <c r="A2458" s="53" t="s">
        <v>1344</v>
      </c>
      <c r="B2458" s="60">
        <v>21395</v>
      </c>
      <c r="C2458" s="69">
        <v>3000583</v>
      </c>
      <c r="D2458" s="52" t="s">
        <v>7228</v>
      </c>
      <c r="E2458" s="53" t="s">
        <v>337</v>
      </c>
      <c r="F2458" s="55">
        <v>41562</v>
      </c>
      <c r="G2458" s="55">
        <v>41578</v>
      </c>
      <c r="H2458" s="53" t="s">
        <v>114</v>
      </c>
      <c r="I2458" s="57">
        <v>7100</v>
      </c>
      <c r="J2458" s="56">
        <v>11060.150080968579</v>
      </c>
      <c r="K2458" s="56">
        <v>7100</v>
      </c>
      <c r="L2458" s="58">
        <v>8378000</v>
      </c>
      <c r="M2458" s="59">
        <v>41586</v>
      </c>
      <c r="N2458" s="60">
        <v>2013</v>
      </c>
      <c r="O2458" s="61">
        <v>41586</v>
      </c>
      <c r="P2458" s="60">
        <v>2013</v>
      </c>
      <c r="Q2458" s="61">
        <v>41639</v>
      </c>
      <c r="R2458" s="70" t="s">
        <v>342</v>
      </c>
      <c r="S2458" s="62"/>
      <c r="T2458" s="53" t="s">
        <v>8</v>
      </c>
      <c r="U2458" s="367">
        <v>5.38</v>
      </c>
      <c r="V2458" s="60">
        <v>2</v>
      </c>
      <c r="W2458" s="53" t="s">
        <v>390</v>
      </c>
      <c r="X2458" s="53"/>
      <c r="Y2458" s="63">
        <v>1557.2490706319702</v>
      </c>
      <c r="Z2458" s="58">
        <v>1557.2490706319702</v>
      </c>
      <c r="AA2458" s="53"/>
      <c r="AB2458" s="62" t="s">
        <v>7228</v>
      </c>
      <c r="AC2458" s="65" t="s">
        <v>1791</v>
      </c>
      <c r="AD2458" s="66">
        <v>8378</v>
      </c>
      <c r="AE2458" s="53"/>
      <c r="AF2458" s="53" t="s">
        <v>7230</v>
      </c>
      <c r="AG2458" s="58"/>
      <c r="AH2458" s="367"/>
      <c r="AI2458" s="53" t="s">
        <v>7226</v>
      </c>
      <c r="AJ2458" s="52" t="s">
        <v>1817</v>
      </c>
    </row>
    <row r="2459" spans="1:36" s="148" customFormat="1" ht="45">
      <c r="A2459" s="53" t="s">
        <v>1381</v>
      </c>
      <c r="B2459" s="60">
        <v>21396</v>
      </c>
      <c r="C2459" s="69">
        <v>3000560</v>
      </c>
      <c r="D2459" s="52" t="s">
        <v>465</v>
      </c>
      <c r="E2459" s="53" t="s">
        <v>60</v>
      </c>
      <c r="F2459" s="55">
        <v>41562</v>
      </c>
      <c r="G2459" s="55">
        <v>41593</v>
      </c>
      <c r="H2459" s="53" t="s">
        <v>99</v>
      </c>
      <c r="I2459" s="57">
        <v>1497.07</v>
      </c>
      <c r="J2459" s="56">
        <v>1497.07</v>
      </c>
      <c r="K2459" s="56">
        <v>1497.07</v>
      </c>
      <c r="L2459" s="58">
        <v>1766542.5999999999</v>
      </c>
      <c r="M2459" s="59">
        <v>41621</v>
      </c>
      <c r="N2459" s="60">
        <v>2013</v>
      </c>
      <c r="O2459" s="61">
        <v>41621</v>
      </c>
      <c r="P2459" s="60">
        <v>2014</v>
      </c>
      <c r="Q2459" s="61">
        <v>41683</v>
      </c>
      <c r="R2459" s="70" t="s">
        <v>342</v>
      </c>
      <c r="S2459" s="62"/>
      <c r="T2459" s="53" t="s">
        <v>389</v>
      </c>
      <c r="U2459" s="367">
        <v>1</v>
      </c>
      <c r="V2459" s="60">
        <v>2</v>
      </c>
      <c r="W2459" s="53" t="s">
        <v>390</v>
      </c>
      <c r="X2459" s="53" t="s">
        <v>7231</v>
      </c>
      <c r="Y2459" s="63">
        <v>1766.5425999999998</v>
      </c>
      <c r="Z2459" s="58">
        <v>2093.8580000000002</v>
      </c>
      <c r="AA2459" s="53"/>
      <c r="AB2459" s="62" t="s">
        <v>4167</v>
      </c>
      <c r="AC2459" s="65">
        <v>41507</v>
      </c>
      <c r="AD2459" s="66">
        <v>2093.8580000000002</v>
      </c>
      <c r="AE2459" s="53"/>
      <c r="AF2459" s="53"/>
      <c r="AG2459" s="58">
        <v>1</v>
      </c>
      <c r="AH2459" s="367">
        <v>0</v>
      </c>
      <c r="AI2459" s="53" t="s">
        <v>2104</v>
      </c>
      <c r="AJ2459" s="52" t="s">
        <v>689</v>
      </c>
    </row>
    <row r="2460" spans="1:36" s="148" customFormat="1" ht="45">
      <c r="A2460" s="53" t="s">
        <v>382</v>
      </c>
      <c r="B2460" s="60">
        <v>21397</v>
      </c>
      <c r="C2460" s="69">
        <v>3000560</v>
      </c>
      <c r="D2460" s="52" t="s">
        <v>465</v>
      </c>
      <c r="E2460" s="53" t="s">
        <v>83</v>
      </c>
      <c r="F2460" s="55">
        <v>41561</v>
      </c>
      <c r="G2460" s="55">
        <v>41606</v>
      </c>
      <c r="H2460" s="53" t="s">
        <v>99</v>
      </c>
      <c r="I2460" s="57">
        <v>9665.41</v>
      </c>
      <c r="J2460" s="56">
        <v>11064.652563182402</v>
      </c>
      <c r="K2460" s="56">
        <v>9665.41</v>
      </c>
      <c r="L2460" s="58">
        <v>11405183.799999999</v>
      </c>
      <c r="M2460" s="59">
        <v>41616</v>
      </c>
      <c r="N2460" s="60">
        <v>2013</v>
      </c>
      <c r="O2460" s="61">
        <v>41618</v>
      </c>
      <c r="P2460" s="60">
        <v>2014</v>
      </c>
      <c r="Q2460" s="61">
        <v>41646</v>
      </c>
      <c r="R2460" s="70" t="s">
        <v>342</v>
      </c>
      <c r="S2460" s="62" t="s">
        <v>7263</v>
      </c>
      <c r="T2460" s="53" t="s">
        <v>389</v>
      </c>
      <c r="U2460" s="367">
        <v>1</v>
      </c>
      <c r="V2460" s="60">
        <v>2</v>
      </c>
      <c r="W2460" s="53" t="s">
        <v>390</v>
      </c>
      <c r="X2460" s="53" t="s">
        <v>7264</v>
      </c>
      <c r="Y2460" s="63">
        <v>0.78353859829560712</v>
      </c>
      <c r="Z2460" s="58">
        <v>14555.994848</v>
      </c>
      <c r="AA2460" s="53"/>
      <c r="AB2460" s="62" t="s">
        <v>7265</v>
      </c>
      <c r="AC2460" s="65">
        <v>41516</v>
      </c>
      <c r="AD2460" s="66">
        <v>14555.994848</v>
      </c>
      <c r="AE2460" s="53"/>
      <c r="AF2460" s="53"/>
      <c r="AG2460" s="58">
        <v>1</v>
      </c>
      <c r="AH2460" s="367"/>
      <c r="AI2460" s="53" t="s">
        <v>99</v>
      </c>
      <c r="AJ2460" s="52" t="s">
        <v>391</v>
      </c>
    </row>
    <row r="2461" spans="1:36" s="148" customFormat="1" ht="45">
      <c r="A2461" s="53" t="s">
        <v>1344</v>
      </c>
      <c r="B2461" s="60">
        <v>21398</v>
      </c>
      <c r="C2461" s="69" t="s">
        <v>419</v>
      </c>
      <c r="D2461" s="52" t="s">
        <v>420</v>
      </c>
      <c r="E2461" s="53" t="s">
        <v>64</v>
      </c>
      <c r="F2461" s="55">
        <v>41578</v>
      </c>
      <c r="G2461" s="55">
        <v>41578</v>
      </c>
      <c r="H2461" s="53" t="s">
        <v>99</v>
      </c>
      <c r="I2461" s="57">
        <v>1716.55908</v>
      </c>
      <c r="J2461" s="56">
        <v>1716.55908</v>
      </c>
      <c r="K2461" s="56">
        <v>1716.559</v>
      </c>
      <c r="L2461" s="58">
        <v>2025539.6199999999</v>
      </c>
      <c r="M2461" s="59">
        <v>41578</v>
      </c>
      <c r="N2461" s="60">
        <v>2013</v>
      </c>
      <c r="O2461" s="61">
        <v>41579</v>
      </c>
      <c r="P2461" s="60">
        <v>2013</v>
      </c>
      <c r="Q2461" s="61">
        <v>41608</v>
      </c>
      <c r="R2461" s="70" t="s">
        <v>342</v>
      </c>
      <c r="S2461" s="62" t="s">
        <v>7266</v>
      </c>
      <c r="T2461" s="53" t="s">
        <v>417</v>
      </c>
      <c r="U2461" s="367">
        <v>4</v>
      </c>
      <c r="V2461" s="60">
        <v>2</v>
      </c>
      <c r="W2461" s="53" t="s">
        <v>394</v>
      </c>
      <c r="X2461" s="53" t="s">
        <v>7267</v>
      </c>
      <c r="Y2461" s="63">
        <v>506.38492859999997</v>
      </c>
      <c r="Z2461" s="58">
        <v>8673.59</v>
      </c>
      <c r="AA2461" s="53"/>
      <c r="AB2461" s="62" t="s">
        <v>3737</v>
      </c>
      <c r="AC2461" s="65" t="s">
        <v>1795</v>
      </c>
      <c r="AD2461" s="66">
        <v>34694.36</v>
      </c>
      <c r="AE2461" s="53"/>
      <c r="AF2461" s="53"/>
      <c r="AG2461" s="58">
        <v>4</v>
      </c>
      <c r="AH2461" s="367"/>
      <c r="AI2461" s="53" t="s">
        <v>99</v>
      </c>
      <c r="AJ2461" s="52" t="s">
        <v>689</v>
      </c>
    </row>
    <row r="2462" spans="1:36" s="148" customFormat="1" ht="45">
      <c r="A2462" s="53" t="s">
        <v>1285</v>
      </c>
      <c r="B2462" s="60">
        <v>21399</v>
      </c>
      <c r="C2462" s="69" t="s">
        <v>419</v>
      </c>
      <c r="D2462" s="52" t="s">
        <v>420</v>
      </c>
      <c r="E2462" s="53" t="s">
        <v>64</v>
      </c>
      <c r="F2462" s="55">
        <v>41563</v>
      </c>
      <c r="G2462" s="55">
        <v>41563</v>
      </c>
      <c r="H2462" s="53" t="s">
        <v>99</v>
      </c>
      <c r="I2462" s="57">
        <v>10351.16228</v>
      </c>
      <c r="J2462" s="56">
        <v>10351.16228</v>
      </c>
      <c r="K2462" s="56">
        <v>10351.16228</v>
      </c>
      <c r="L2462" s="58">
        <v>12214371.490400001</v>
      </c>
      <c r="M2462" s="59">
        <v>41578</v>
      </c>
      <c r="N2462" s="60">
        <v>2013</v>
      </c>
      <c r="O2462" s="61">
        <v>41579</v>
      </c>
      <c r="P2462" s="60">
        <v>2013</v>
      </c>
      <c r="Q2462" s="61">
        <v>41608</v>
      </c>
      <c r="R2462" s="70" t="s">
        <v>342</v>
      </c>
      <c r="S2462" s="62" t="s">
        <v>7268</v>
      </c>
      <c r="T2462" s="53" t="s">
        <v>417</v>
      </c>
      <c r="U2462" s="367">
        <v>23</v>
      </c>
      <c r="V2462" s="60">
        <v>2</v>
      </c>
      <c r="W2462" s="53" t="s">
        <v>394</v>
      </c>
      <c r="X2462" s="53" t="s">
        <v>7267</v>
      </c>
      <c r="Y2462" s="63">
        <v>531.05963001739144</v>
      </c>
      <c r="Z2462" s="58">
        <v>1502.5033333333333</v>
      </c>
      <c r="AA2462" s="53"/>
      <c r="AB2462" s="62" t="s">
        <v>4027</v>
      </c>
      <c r="AC2462" s="65" t="s">
        <v>1795</v>
      </c>
      <c r="AD2462" s="66">
        <v>18030.04</v>
      </c>
      <c r="AE2462" s="53"/>
      <c r="AF2462" s="53"/>
      <c r="AG2462" s="58" t="s">
        <v>674</v>
      </c>
      <c r="AH2462" s="367">
        <v>0</v>
      </c>
      <c r="AI2462" s="53" t="s">
        <v>1792</v>
      </c>
      <c r="AJ2462" s="52" t="s">
        <v>689</v>
      </c>
    </row>
    <row r="2463" spans="1:36" s="148" customFormat="1" ht="60">
      <c r="A2463" s="53" t="s">
        <v>783</v>
      </c>
      <c r="B2463" s="60">
        <v>21400</v>
      </c>
      <c r="C2463" s="69">
        <v>3000559</v>
      </c>
      <c r="D2463" s="52" t="s">
        <v>388</v>
      </c>
      <c r="E2463" s="53" t="s">
        <v>337</v>
      </c>
      <c r="F2463" s="55">
        <v>41561</v>
      </c>
      <c r="G2463" s="55">
        <v>41567</v>
      </c>
      <c r="H2463" s="53" t="s">
        <v>99</v>
      </c>
      <c r="I2463" s="57">
        <v>1494.21</v>
      </c>
      <c r="J2463" s="56">
        <v>1501.1095150224003</v>
      </c>
      <c r="K2463" s="56">
        <v>1494.21</v>
      </c>
      <c r="L2463" s="58">
        <v>1763167.8</v>
      </c>
      <c r="M2463" s="59">
        <v>41583</v>
      </c>
      <c r="N2463" s="60">
        <v>2013</v>
      </c>
      <c r="O2463" s="61">
        <v>41583</v>
      </c>
      <c r="P2463" s="60">
        <v>2013</v>
      </c>
      <c r="Q2463" s="61">
        <v>41628</v>
      </c>
      <c r="R2463" s="70" t="s">
        <v>342</v>
      </c>
      <c r="S2463" s="62" t="s">
        <v>7273</v>
      </c>
      <c r="T2463" s="53" t="s">
        <v>389</v>
      </c>
      <c r="U2463" s="367">
        <v>1</v>
      </c>
      <c r="V2463" s="60">
        <v>2</v>
      </c>
      <c r="W2463" s="53" t="s">
        <v>390</v>
      </c>
      <c r="X2463" s="53"/>
      <c r="Y2463" s="63">
        <v>1763.1677999999999</v>
      </c>
      <c r="Z2463" s="58">
        <v>129800.00000000001</v>
      </c>
      <c r="AA2463" s="53"/>
      <c r="AB2463" s="62" t="s">
        <v>7274</v>
      </c>
      <c r="AC2463" s="65" t="s">
        <v>1795</v>
      </c>
      <c r="AD2463" s="66">
        <v>129800.00000000001</v>
      </c>
      <c r="AE2463" s="53"/>
      <c r="AF2463" s="53"/>
      <c r="AG2463" s="58">
        <v>1</v>
      </c>
      <c r="AH2463" s="367"/>
      <c r="AI2463" s="53" t="s">
        <v>1792</v>
      </c>
      <c r="AJ2463" s="52" t="s">
        <v>391</v>
      </c>
    </row>
    <row r="2464" spans="1:36" s="148" customFormat="1" ht="105">
      <c r="A2464" s="53" t="s">
        <v>783</v>
      </c>
      <c r="B2464" s="60">
        <v>21401</v>
      </c>
      <c r="C2464" s="69">
        <v>3000559</v>
      </c>
      <c r="D2464" s="52" t="s">
        <v>388</v>
      </c>
      <c r="E2464" s="53" t="s">
        <v>337</v>
      </c>
      <c r="F2464" s="55">
        <v>41561</v>
      </c>
      <c r="G2464" s="55">
        <v>41575</v>
      </c>
      <c r="H2464" s="53" t="s">
        <v>99</v>
      </c>
      <c r="I2464" s="57">
        <v>383.22</v>
      </c>
      <c r="J2464" s="56">
        <v>384.99044032339208</v>
      </c>
      <c r="K2464" s="56">
        <v>383.22</v>
      </c>
      <c r="L2464" s="58">
        <v>452199.60000000003</v>
      </c>
      <c r="M2464" s="59">
        <v>41583</v>
      </c>
      <c r="N2464" s="60">
        <v>2013</v>
      </c>
      <c r="O2464" s="61">
        <v>41572</v>
      </c>
      <c r="P2464" s="60">
        <v>2013</v>
      </c>
      <c r="Q2464" s="61">
        <v>41628</v>
      </c>
      <c r="R2464" s="70" t="s">
        <v>342</v>
      </c>
      <c r="S2464" s="62" t="s">
        <v>7275</v>
      </c>
      <c r="T2464" s="53" t="s">
        <v>389</v>
      </c>
      <c r="U2464" s="367">
        <v>1</v>
      </c>
      <c r="V2464" s="60">
        <v>2</v>
      </c>
      <c r="W2464" s="53" t="s">
        <v>390</v>
      </c>
      <c r="X2464" s="53"/>
      <c r="Y2464" s="63">
        <v>452.19960000000003</v>
      </c>
      <c r="Z2464" s="58">
        <v>32450.000000000004</v>
      </c>
      <c r="AA2464" s="53"/>
      <c r="AB2464" s="62" t="s">
        <v>7276</v>
      </c>
      <c r="AC2464" s="65" t="s">
        <v>1795</v>
      </c>
      <c r="AD2464" s="66">
        <v>32450.000000000004</v>
      </c>
      <c r="AE2464" s="53"/>
      <c r="AF2464" s="53"/>
      <c r="AG2464" s="58">
        <v>1</v>
      </c>
      <c r="AH2464" s="367"/>
      <c r="AI2464" s="53" t="s">
        <v>1792</v>
      </c>
      <c r="AJ2464" s="52" t="s">
        <v>391</v>
      </c>
    </row>
    <row r="2465" spans="1:46" s="148" customFormat="1" ht="75">
      <c r="A2465" s="53" t="s">
        <v>783</v>
      </c>
      <c r="B2465" s="60">
        <v>21402</v>
      </c>
      <c r="C2465" s="69">
        <v>3000559</v>
      </c>
      <c r="D2465" s="52" t="s">
        <v>388</v>
      </c>
      <c r="E2465" s="53" t="s">
        <v>337</v>
      </c>
      <c r="F2465" s="55">
        <v>41561</v>
      </c>
      <c r="G2465" s="55">
        <v>41575</v>
      </c>
      <c r="H2465" s="53" t="s">
        <v>99</v>
      </c>
      <c r="I2465" s="57">
        <v>1044.19</v>
      </c>
      <c r="J2465" s="56">
        <v>1049.0106493215362</v>
      </c>
      <c r="K2465" s="56">
        <v>1044.19</v>
      </c>
      <c r="L2465" s="58">
        <v>1232144.2</v>
      </c>
      <c r="M2465" s="59">
        <v>41583</v>
      </c>
      <c r="N2465" s="60">
        <v>2013</v>
      </c>
      <c r="O2465" s="61">
        <v>41583</v>
      </c>
      <c r="P2465" s="60">
        <v>2013</v>
      </c>
      <c r="Q2465" s="61">
        <v>41628</v>
      </c>
      <c r="R2465" s="70" t="s">
        <v>342</v>
      </c>
      <c r="S2465" s="62" t="s">
        <v>7277</v>
      </c>
      <c r="T2465" s="53" t="s">
        <v>389</v>
      </c>
      <c r="U2465" s="367">
        <v>1</v>
      </c>
      <c r="V2465" s="60">
        <v>2</v>
      </c>
      <c r="W2465" s="53" t="s">
        <v>390</v>
      </c>
      <c r="X2465" s="53"/>
      <c r="Y2465" s="63">
        <v>1232.1442</v>
      </c>
      <c r="Z2465" s="58">
        <v>51920.000000000007</v>
      </c>
      <c r="AA2465" s="53"/>
      <c r="AB2465" s="62" t="s">
        <v>7278</v>
      </c>
      <c r="AC2465" s="65" t="s">
        <v>1795</v>
      </c>
      <c r="AD2465" s="66">
        <v>51920.000000000007</v>
      </c>
      <c r="AE2465" s="53"/>
      <c r="AF2465" s="53"/>
      <c r="AG2465" s="58">
        <v>1</v>
      </c>
      <c r="AH2465" s="367"/>
      <c r="AI2465" s="53" t="s">
        <v>1792</v>
      </c>
      <c r="AJ2465" s="52" t="s">
        <v>391</v>
      </c>
    </row>
    <row r="2466" spans="1:46" s="148" customFormat="1" ht="90">
      <c r="A2466" s="53" t="s">
        <v>783</v>
      </c>
      <c r="B2466" s="60">
        <v>21403</v>
      </c>
      <c r="C2466" s="69">
        <v>3000559</v>
      </c>
      <c r="D2466" s="52" t="s">
        <v>388</v>
      </c>
      <c r="E2466" s="53" t="s">
        <v>337</v>
      </c>
      <c r="F2466" s="55">
        <v>41561</v>
      </c>
      <c r="G2466" s="55">
        <v>41575</v>
      </c>
      <c r="H2466" s="53" t="s">
        <v>99</v>
      </c>
      <c r="I2466" s="57">
        <v>583.62</v>
      </c>
      <c r="J2466" s="56">
        <v>586.31571645580823</v>
      </c>
      <c r="K2466" s="56">
        <v>583.62</v>
      </c>
      <c r="L2466" s="58">
        <v>688671.6</v>
      </c>
      <c r="M2466" s="59">
        <v>41583</v>
      </c>
      <c r="N2466" s="60">
        <v>2013</v>
      </c>
      <c r="O2466" s="61">
        <v>41583</v>
      </c>
      <c r="P2466" s="60">
        <v>2013</v>
      </c>
      <c r="Q2466" s="61">
        <v>41628</v>
      </c>
      <c r="R2466" s="70" t="s">
        <v>342</v>
      </c>
      <c r="S2466" s="62" t="s">
        <v>7279</v>
      </c>
      <c r="T2466" s="53" t="s">
        <v>389</v>
      </c>
      <c r="U2466" s="367">
        <v>1</v>
      </c>
      <c r="V2466" s="60">
        <v>2</v>
      </c>
      <c r="W2466" s="53" t="s">
        <v>390</v>
      </c>
      <c r="X2466" s="53"/>
      <c r="Y2466" s="63">
        <v>688.67160000000001</v>
      </c>
      <c r="Z2466" s="58">
        <v>38940</v>
      </c>
      <c r="AA2466" s="53"/>
      <c r="AB2466" s="62" t="s">
        <v>7280</v>
      </c>
      <c r="AC2466" s="65" t="s">
        <v>1795</v>
      </c>
      <c r="AD2466" s="66">
        <v>38940</v>
      </c>
      <c r="AE2466" s="53"/>
      <c r="AF2466" s="53"/>
      <c r="AG2466" s="58">
        <v>1</v>
      </c>
      <c r="AH2466" s="367"/>
      <c r="AI2466" s="53" t="s">
        <v>1792</v>
      </c>
      <c r="AJ2466" s="52" t="s">
        <v>391</v>
      </c>
    </row>
    <row r="2467" spans="1:46" s="148" customFormat="1" ht="90">
      <c r="A2467" s="53" t="s">
        <v>783</v>
      </c>
      <c r="B2467" s="60">
        <v>21404</v>
      </c>
      <c r="C2467" s="69">
        <v>3000560</v>
      </c>
      <c r="D2467" s="52" t="s">
        <v>465</v>
      </c>
      <c r="E2467" s="53" t="s">
        <v>337</v>
      </c>
      <c r="F2467" s="55">
        <v>41561</v>
      </c>
      <c r="G2467" s="55">
        <v>41575</v>
      </c>
      <c r="H2467" s="53" t="s">
        <v>111</v>
      </c>
      <c r="I2467" s="57">
        <v>924.06</v>
      </c>
      <c r="J2467" s="56">
        <v>977.1151816526401</v>
      </c>
      <c r="K2467" s="56">
        <v>924.06</v>
      </c>
      <c r="L2467" s="58">
        <v>1090390.7999999998</v>
      </c>
      <c r="M2467" s="59">
        <v>41589</v>
      </c>
      <c r="N2467" s="60">
        <v>2013</v>
      </c>
      <c r="O2467" s="61">
        <v>41589</v>
      </c>
      <c r="P2467" s="60">
        <v>2013</v>
      </c>
      <c r="Q2467" s="61">
        <v>41623</v>
      </c>
      <c r="R2467" s="70" t="s">
        <v>342</v>
      </c>
      <c r="S2467" s="62"/>
      <c r="T2467" s="53" t="s">
        <v>389</v>
      </c>
      <c r="U2467" s="367">
        <v>1</v>
      </c>
      <c r="V2467" s="60">
        <v>2</v>
      </c>
      <c r="W2467" s="53" t="s">
        <v>390</v>
      </c>
      <c r="X2467" s="53" t="s">
        <v>7281</v>
      </c>
      <c r="Y2467" s="63">
        <v>1090.3907999999999</v>
      </c>
      <c r="Z2467" s="58">
        <v>1513.87</v>
      </c>
      <c r="AA2467" s="53"/>
      <c r="AB2467" s="62" t="s">
        <v>7282</v>
      </c>
      <c r="AC2467" s="65" t="s">
        <v>1795</v>
      </c>
      <c r="AD2467" s="66">
        <v>1513.87</v>
      </c>
      <c r="AE2467" s="53"/>
      <c r="AF2467" s="53"/>
      <c r="AG2467" s="58">
        <v>1</v>
      </c>
      <c r="AH2467" s="367"/>
      <c r="AI2467" s="53" t="s">
        <v>7283</v>
      </c>
      <c r="AJ2467" s="52" t="s">
        <v>1817</v>
      </c>
    </row>
    <row r="2468" spans="1:46" s="148" customFormat="1" ht="60">
      <c r="A2468" s="53" t="s">
        <v>1344</v>
      </c>
      <c r="B2468" s="60">
        <v>21405</v>
      </c>
      <c r="C2468" s="69">
        <v>3000583</v>
      </c>
      <c r="D2468" s="52" t="s">
        <v>465</v>
      </c>
      <c r="E2468" s="53" t="s">
        <v>337</v>
      </c>
      <c r="F2468" s="55">
        <v>41570</v>
      </c>
      <c r="G2468" s="55">
        <v>41589</v>
      </c>
      <c r="H2468" s="53" t="s">
        <v>114</v>
      </c>
      <c r="I2468" s="57">
        <v>3486</v>
      </c>
      <c r="J2468" s="56">
        <v>5329.6668174499209</v>
      </c>
      <c r="K2468" s="56">
        <v>3486</v>
      </c>
      <c r="L2468" s="58">
        <v>4113479.9999999995</v>
      </c>
      <c r="M2468" s="59">
        <v>41598</v>
      </c>
      <c r="N2468" s="53">
        <v>2013</v>
      </c>
      <c r="O2468" s="61">
        <v>41599</v>
      </c>
      <c r="P2468" s="53">
        <v>2013</v>
      </c>
      <c r="Q2468" s="61">
        <v>41639</v>
      </c>
      <c r="R2468" s="53" t="s">
        <v>342</v>
      </c>
      <c r="S2468" s="53" t="s">
        <v>7293</v>
      </c>
      <c r="T2468" s="53" t="s">
        <v>8</v>
      </c>
      <c r="U2468" s="82">
        <v>3.93</v>
      </c>
      <c r="V2468" s="53" t="s">
        <v>694</v>
      </c>
      <c r="W2468" s="53" t="s">
        <v>390</v>
      </c>
      <c r="X2468" s="78"/>
      <c r="Y2468" s="58">
        <v>1046.6870229007632</v>
      </c>
      <c r="Z2468" s="367">
        <v>2834.4020356234096</v>
      </c>
      <c r="AA2468" s="78"/>
      <c r="AB2468" s="53" t="s">
        <v>7200</v>
      </c>
      <c r="AC2468" s="53" t="s">
        <v>1791</v>
      </c>
      <c r="AD2468" s="410">
        <v>11139.2</v>
      </c>
      <c r="AE2468" s="78"/>
      <c r="AF2468" s="410" t="s">
        <v>662</v>
      </c>
      <c r="AG2468" s="78"/>
      <c r="AH2468" s="367"/>
      <c r="AI2468" s="53" t="s">
        <v>114</v>
      </c>
      <c r="AJ2468" s="53" t="s">
        <v>1869</v>
      </c>
    </row>
    <row r="2469" spans="1:46" s="148" customFormat="1" ht="90">
      <c r="A2469" s="53" t="s">
        <v>783</v>
      </c>
      <c r="B2469" s="60">
        <v>21406</v>
      </c>
      <c r="C2469" s="69" t="s">
        <v>419</v>
      </c>
      <c r="D2469" s="52" t="s">
        <v>420</v>
      </c>
      <c r="E2469" s="53" t="s">
        <v>60</v>
      </c>
      <c r="F2469" s="55">
        <v>41568</v>
      </c>
      <c r="G2469" s="55">
        <v>41583</v>
      </c>
      <c r="H2469" s="53" t="s">
        <v>111</v>
      </c>
      <c r="I2469" s="57">
        <v>3000</v>
      </c>
      <c r="J2469" s="56">
        <v>3000</v>
      </c>
      <c r="K2469" s="56">
        <v>3000</v>
      </c>
      <c r="L2469" s="58">
        <v>3540000</v>
      </c>
      <c r="M2469" s="59">
        <v>41588</v>
      </c>
      <c r="N2469" s="53">
        <v>2013</v>
      </c>
      <c r="O2469" s="61">
        <v>41588</v>
      </c>
      <c r="P2469" s="53">
        <v>2013</v>
      </c>
      <c r="Q2469" s="61">
        <v>41608</v>
      </c>
      <c r="R2469" s="53" t="s">
        <v>345</v>
      </c>
      <c r="S2469" s="53" t="s">
        <v>7294</v>
      </c>
      <c r="T2469" s="53" t="s">
        <v>5675</v>
      </c>
      <c r="U2469" s="82">
        <v>1</v>
      </c>
      <c r="V2469" s="53">
        <v>2</v>
      </c>
      <c r="W2469" s="53" t="s">
        <v>394</v>
      </c>
      <c r="X2469" s="78"/>
      <c r="Y2469" s="58">
        <v>3540</v>
      </c>
      <c r="Z2469" s="367">
        <v>3540</v>
      </c>
      <c r="AA2469" s="78"/>
      <c r="AB2469" s="53" t="s">
        <v>3760</v>
      </c>
      <c r="AC2469" s="53" t="s">
        <v>1795</v>
      </c>
      <c r="AD2469" s="410">
        <v>3540</v>
      </c>
      <c r="AE2469" s="78"/>
      <c r="AF2469" s="410"/>
      <c r="AG2469" s="78">
        <v>1</v>
      </c>
      <c r="AH2469" s="367">
        <v>0</v>
      </c>
      <c r="AI2469" s="53" t="s">
        <v>7295</v>
      </c>
      <c r="AJ2469" s="53" t="s">
        <v>391</v>
      </c>
    </row>
    <row r="2470" spans="1:46" s="148" customFormat="1" ht="75">
      <c r="A2470" s="53" t="s">
        <v>1199</v>
      </c>
      <c r="B2470" s="60">
        <v>21407</v>
      </c>
      <c r="C2470" s="69">
        <v>3000560</v>
      </c>
      <c r="D2470" s="52" t="s">
        <v>465</v>
      </c>
      <c r="E2470" s="53" t="s">
        <v>64</v>
      </c>
      <c r="F2470" s="55">
        <v>41578</v>
      </c>
      <c r="G2470" s="55">
        <v>41578</v>
      </c>
      <c r="H2470" s="53" t="s">
        <v>107</v>
      </c>
      <c r="I2470" s="57">
        <v>12661.648730000001</v>
      </c>
      <c r="J2470" s="56">
        <v>14022.951509572997</v>
      </c>
      <c r="K2470" s="56">
        <v>12661.648730000001</v>
      </c>
      <c r="L2470" s="58">
        <v>14940745.501400001</v>
      </c>
      <c r="M2470" s="59">
        <v>41578</v>
      </c>
      <c r="N2470" s="53">
        <v>2013</v>
      </c>
      <c r="O2470" s="61">
        <v>41578</v>
      </c>
      <c r="P2470" s="53">
        <v>2013</v>
      </c>
      <c r="Q2470" s="61">
        <v>41623</v>
      </c>
      <c r="R2470" s="53" t="s">
        <v>347</v>
      </c>
      <c r="S2470" s="53" t="s">
        <v>7296</v>
      </c>
      <c r="T2470" s="53" t="s">
        <v>329</v>
      </c>
      <c r="U2470" s="82">
        <v>1</v>
      </c>
      <c r="V2470" s="53">
        <v>2</v>
      </c>
      <c r="W2470" s="53" t="s">
        <v>394</v>
      </c>
      <c r="X2470" s="78"/>
      <c r="Y2470" s="58">
        <v>14940.745501400001</v>
      </c>
      <c r="Z2470" s="367"/>
      <c r="AA2470" s="78" t="s">
        <v>7303</v>
      </c>
      <c r="AB2470" s="53"/>
      <c r="AC2470" s="53"/>
      <c r="AD2470" s="410"/>
      <c r="AE2470" s="78"/>
      <c r="AF2470" s="410"/>
      <c r="AG2470" s="78"/>
      <c r="AH2470" s="367"/>
      <c r="AI2470" s="53"/>
      <c r="AJ2470" s="53" t="s">
        <v>689</v>
      </c>
    </row>
    <row r="2471" spans="1:46" s="67" customFormat="1" ht="60">
      <c r="A2471" s="53" t="s">
        <v>783</v>
      </c>
      <c r="B2471" s="60">
        <v>21408</v>
      </c>
      <c r="C2471" s="69">
        <v>3000583</v>
      </c>
      <c r="D2471" s="52" t="s">
        <v>789</v>
      </c>
      <c r="E2471" s="53" t="s">
        <v>337</v>
      </c>
      <c r="F2471" s="55">
        <v>41575</v>
      </c>
      <c r="G2471" s="55">
        <v>41591</v>
      </c>
      <c r="H2471" s="53" t="s">
        <v>107</v>
      </c>
      <c r="I2471" s="57">
        <v>6486.36</v>
      </c>
      <c r="J2471" s="56">
        <v>8701.6921288934409</v>
      </c>
      <c r="K2471" s="56">
        <v>6486.36</v>
      </c>
      <c r="L2471" s="58">
        <v>7653904.7999999989</v>
      </c>
      <c r="M2471" s="59">
        <v>41598</v>
      </c>
      <c r="N2471" s="53">
        <v>2013</v>
      </c>
      <c r="O2471" s="61">
        <v>41598</v>
      </c>
      <c r="P2471" s="53">
        <v>2013</v>
      </c>
      <c r="Q2471" s="61">
        <v>41638</v>
      </c>
      <c r="R2471" s="53" t="s">
        <v>342</v>
      </c>
      <c r="S2471" s="53" t="s">
        <v>7304</v>
      </c>
      <c r="T2471" s="53" t="s">
        <v>389</v>
      </c>
      <c r="U2471" s="82">
        <v>1</v>
      </c>
      <c r="V2471" s="53">
        <v>2</v>
      </c>
      <c r="W2471" s="53" t="s">
        <v>390</v>
      </c>
      <c r="X2471" s="78"/>
      <c r="Y2471" s="58">
        <v>52.12411332062107</v>
      </c>
      <c r="Z2471" s="367">
        <v>1383.4693189866521</v>
      </c>
      <c r="AA2471" s="78"/>
      <c r="AB2471" s="53" t="s">
        <v>7284</v>
      </c>
      <c r="AC2471" s="53" t="s">
        <v>1875</v>
      </c>
      <c r="AD2471" s="410">
        <v>203148.6348</v>
      </c>
      <c r="AE2471" s="78"/>
      <c r="AF2471" s="410" t="s">
        <v>7305</v>
      </c>
      <c r="AG2471" s="78"/>
      <c r="AH2471" s="367"/>
      <c r="AI2471" s="53" t="s">
        <v>7306</v>
      </c>
      <c r="AJ2471" s="53" t="s">
        <v>1817</v>
      </c>
      <c r="AK2471" s="148"/>
      <c r="AL2471" s="148"/>
      <c r="AM2471" s="148"/>
      <c r="AN2471" s="148"/>
      <c r="AO2471" s="148"/>
      <c r="AP2471" s="148"/>
      <c r="AQ2471" s="148"/>
      <c r="AR2471" s="148"/>
      <c r="AS2471" s="148"/>
      <c r="AT2471" s="148"/>
    </row>
    <row r="2472" spans="1:46" s="67" customFormat="1" ht="60">
      <c r="A2472" s="53" t="s">
        <v>783</v>
      </c>
      <c r="B2472" s="60">
        <v>21409</v>
      </c>
      <c r="C2472" s="69">
        <v>3000583</v>
      </c>
      <c r="D2472" s="52" t="s">
        <v>789</v>
      </c>
      <c r="E2472" s="53" t="s">
        <v>337</v>
      </c>
      <c r="F2472" s="55">
        <v>41575</v>
      </c>
      <c r="G2472" s="55">
        <v>41591</v>
      </c>
      <c r="H2472" s="53" t="s">
        <v>107</v>
      </c>
      <c r="I2472" s="57">
        <v>6244.68</v>
      </c>
      <c r="J2472" s="56">
        <v>8411.8225252687207</v>
      </c>
      <c r="K2472" s="56">
        <v>6244.68</v>
      </c>
      <c r="L2472" s="58">
        <v>7368722.3999999994</v>
      </c>
      <c r="M2472" s="59">
        <v>41598</v>
      </c>
      <c r="N2472" s="53">
        <v>2013</v>
      </c>
      <c r="O2472" s="61">
        <v>41598</v>
      </c>
      <c r="P2472" s="53">
        <v>2013</v>
      </c>
      <c r="Q2472" s="61">
        <v>41638</v>
      </c>
      <c r="R2472" s="53" t="s">
        <v>342</v>
      </c>
      <c r="S2472" s="53" t="s">
        <v>7307</v>
      </c>
      <c r="T2472" s="53" t="s">
        <v>389</v>
      </c>
      <c r="U2472" s="82">
        <v>1</v>
      </c>
      <c r="V2472" s="53">
        <v>2</v>
      </c>
      <c r="W2472" s="53" t="s">
        <v>390</v>
      </c>
      <c r="X2472" s="78"/>
      <c r="Y2472" s="58">
        <v>50.18198311086897</v>
      </c>
      <c r="Z2472" s="367">
        <v>1383.4693189866521</v>
      </c>
      <c r="AA2472" s="78"/>
      <c r="AB2472" s="408" t="s">
        <v>7284</v>
      </c>
      <c r="AC2472" s="53" t="s">
        <v>1875</v>
      </c>
      <c r="AD2472" s="424">
        <v>203148.6348</v>
      </c>
      <c r="AE2472" s="78"/>
      <c r="AF2472" s="410" t="s">
        <v>7305</v>
      </c>
      <c r="AG2472" s="78"/>
      <c r="AH2472" s="367"/>
      <c r="AI2472" s="53" t="s">
        <v>7306</v>
      </c>
      <c r="AJ2472" s="53" t="s">
        <v>1817</v>
      </c>
      <c r="AK2472" s="148"/>
      <c r="AL2472" s="148"/>
      <c r="AM2472" s="148"/>
      <c r="AN2472" s="148"/>
      <c r="AO2472" s="148"/>
      <c r="AP2472" s="148"/>
      <c r="AQ2472" s="148"/>
      <c r="AR2472" s="148"/>
      <c r="AS2472" s="148"/>
      <c r="AT2472" s="148"/>
    </row>
    <row r="2473" spans="1:46" s="67" customFormat="1" ht="60">
      <c r="A2473" s="53" t="s">
        <v>783</v>
      </c>
      <c r="B2473" s="60">
        <v>21410</v>
      </c>
      <c r="C2473" s="69">
        <v>3000583</v>
      </c>
      <c r="D2473" s="293" t="s">
        <v>789</v>
      </c>
      <c r="E2473" s="53" t="s">
        <v>337</v>
      </c>
      <c r="F2473" s="55">
        <v>41583</v>
      </c>
      <c r="G2473" s="55">
        <v>41598</v>
      </c>
      <c r="H2473" s="53" t="s">
        <v>107</v>
      </c>
      <c r="I2473" s="57">
        <v>3109.55</v>
      </c>
      <c r="J2473" s="56">
        <v>4297.3199193996006</v>
      </c>
      <c r="K2473" s="56">
        <v>3109.55</v>
      </c>
      <c r="L2473" s="58">
        <v>3669269</v>
      </c>
      <c r="M2473" s="59">
        <v>41604</v>
      </c>
      <c r="N2473" s="60">
        <v>2013</v>
      </c>
      <c r="O2473" s="61">
        <v>41604</v>
      </c>
      <c r="P2473" s="60">
        <v>2013</v>
      </c>
      <c r="Q2473" s="61">
        <v>41634</v>
      </c>
      <c r="R2473" s="70" t="s">
        <v>342</v>
      </c>
      <c r="S2473" s="62" t="s">
        <v>7315</v>
      </c>
      <c r="T2473" s="53" t="s">
        <v>389</v>
      </c>
      <c r="U2473" s="367">
        <v>1</v>
      </c>
      <c r="V2473" s="60">
        <v>2</v>
      </c>
      <c r="W2473" s="53" t="s">
        <v>390</v>
      </c>
      <c r="X2473" s="53"/>
      <c r="Y2473" s="63">
        <v>620.85769881556678</v>
      </c>
      <c r="Z2473" s="58">
        <v>652.02538071065987</v>
      </c>
      <c r="AA2473" s="53"/>
      <c r="AB2473" s="425" t="s">
        <v>7284</v>
      </c>
      <c r="AC2473" s="65" t="s">
        <v>1875</v>
      </c>
      <c r="AD2473" s="66">
        <v>3853.47</v>
      </c>
      <c r="AE2473" s="53"/>
      <c r="AF2473" s="53" t="s">
        <v>7316</v>
      </c>
      <c r="AG2473" s="58"/>
      <c r="AH2473" s="367"/>
      <c r="AI2473" s="53" t="s">
        <v>7306</v>
      </c>
      <c r="AJ2473" s="52" t="s">
        <v>1817</v>
      </c>
      <c r="AK2473" s="148"/>
      <c r="AL2473" s="148"/>
      <c r="AM2473" s="148"/>
      <c r="AN2473" s="148"/>
      <c r="AO2473" s="148"/>
      <c r="AP2473" s="148"/>
      <c r="AQ2473" s="148"/>
      <c r="AR2473" s="148"/>
      <c r="AS2473" s="148"/>
      <c r="AT2473" s="148"/>
    </row>
    <row r="2474" spans="1:46" s="67" customFormat="1" ht="60">
      <c r="A2474" s="53" t="s">
        <v>783</v>
      </c>
      <c r="B2474" s="60">
        <v>21411</v>
      </c>
      <c r="C2474" s="69">
        <v>3000583</v>
      </c>
      <c r="D2474" s="52" t="s">
        <v>789</v>
      </c>
      <c r="E2474" s="53" t="s">
        <v>337</v>
      </c>
      <c r="F2474" s="55">
        <v>41583</v>
      </c>
      <c r="G2474" s="55">
        <v>41598</v>
      </c>
      <c r="H2474" s="53" t="s">
        <v>107</v>
      </c>
      <c r="I2474" s="57">
        <v>5602.4</v>
      </c>
      <c r="J2474" s="56">
        <v>7557.4420300245611</v>
      </c>
      <c r="K2474" s="56">
        <v>5602.4</v>
      </c>
      <c r="L2474" s="58">
        <v>6610831.9999999991</v>
      </c>
      <c r="M2474" s="59">
        <v>41604</v>
      </c>
      <c r="N2474" s="60">
        <v>2013</v>
      </c>
      <c r="O2474" s="61">
        <v>41604</v>
      </c>
      <c r="P2474" s="60">
        <v>2013</v>
      </c>
      <c r="Q2474" s="61">
        <v>41634</v>
      </c>
      <c r="R2474" s="70" t="s">
        <v>342</v>
      </c>
      <c r="S2474" s="62" t="s">
        <v>7317</v>
      </c>
      <c r="T2474" s="53" t="s">
        <v>389</v>
      </c>
      <c r="U2474" s="367">
        <v>1</v>
      </c>
      <c r="V2474" s="60">
        <v>2</v>
      </c>
      <c r="W2474" s="53" t="s">
        <v>390</v>
      </c>
      <c r="X2474" s="53"/>
      <c r="Y2474" s="63">
        <v>1012.3785604900459</v>
      </c>
      <c r="Z2474" s="58">
        <v>1049.8882082695252</v>
      </c>
      <c r="AA2474" s="53"/>
      <c r="AB2474" s="425" t="s">
        <v>7284</v>
      </c>
      <c r="AC2474" s="65" t="s">
        <v>1875</v>
      </c>
      <c r="AD2474" s="66">
        <v>6855.77</v>
      </c>
      <c r="AE2474" s="53"/>
      <c r="AF2474" s="53" t="s">
        <v>7318</v>
      </c>
      <c r="AG2474" s="58"/>
      <c r="AH2474" s="367"/>
      <c r="AI2474" s="53" t="s">
        <v>7306</v>
      </c>
      <c r="AJ2474" s="52" t="s">
        <v>1817</v>
      </c>
      <c r="AK2474" s="148"/>
      <c r="AL2474" s="148"/>
      <c r="AM2474" s="148"/>
      <c r="AN2474" s="148"/>
      <c r="AO2474" s="148"/>
      <c r="AP2474" s="148"/>
      <c r="AQ2474" s="148"/>
      <c r="AR2474" s="148"/>
      <c r="AS2474" s="148"/>
      <c r="AT2474" s="148"/>
    </row>
    <row r="2475" spans="1:46" s="67" customFormat="1" ht="60">
      <c r="A2475" s="53" t="s">
        <v>783</v>
      </c>
      <c r="B2475" s="60">
        <v>21412</v>
      </c>
      <c r="C2475" s="69">
        <v>3000583</v>
      </c>
      <c r="D2475" s="52" t="s">
        <v>789</v>
      </c>
      <c r="E2475" s="53" t="s">
        <v>337</v>
      </c>
      <c r="F2475" s="55">
        <v>41583</v>
      </c>
      <c r="G2475" s="55">
        <v>41598</v>
      </c>
      <c r="H2475" s="53" t="s">
        <v>107</v>
      </c>
      <c r="I2475" s="57">
        <v>3563.15</v>
      </c>
      <c r="J2475" s="56">
        <v>4878.9972759110406</v>
      </c>
      <c r="K2475" s="56">
        <v>3563.15</v>
      </c>
      <c r="L2475" s="58">
        <v>4204517</v>
      </c>
      <c r="M2475" s="59">
        <v>41604</v>
      </c>
      <c r="N2475" s="60">
        <v>2013</v>
      </c>
      <c r="O2475" s="61">
        <v>41604</v>
      </c>
      <c r="P2475" s="60">
        <v>2013</v>
      </c>
      <c r="Q2475" s="61">
        <v>41634</v>
      </c>
      <c r="R2475" s="70" t="s">
        <v>342</v>
      </c>
      <c r="S2475" s="62" t="s">
        <v>7319</v>
      </c>
      <c r="T2475" s="53" t="s">
        <v>389</v>
      </c>
      <c r="U2475" s="367">
        <v>1</v>
      </c>
      <c r="V2475" s="60">
        <v>2</v>
      </c>
      <c r="W2475" s="53" t="s">
        <v>390</v>
      </c>
      <c r="X2475" s="53"/>
      <c r="Y2475" s="63">
        <v>1071.2145222929937</v>
      </c>
      <c r="Z2475" s="58">
        <v>1124.9910828025479</v>
      </c>
      <c r="AA2475" s="53"/>
      <c r="AB2475" s="425" t="s">
        <v>7284</v>
      </c>
      <c r="AC2475" s="65" t="s">
        <v>1875</v>
      </c>
      <c r="AD2475" s="66">
        <v>4415.59</v>
      </c>
      <c r="AE2475" s="53"/>
      <c r="AF2475" s="53" t="s">
        <v>7320</v>
      </c>
      <c r="AG2475" s="58"/>
      <c r="AH2475" s="367"/>
      <c r="AI2475" s="53" t="s">
        <v>7306</v>
      </c>
      <c r="AJ2475" s="52" t="s">
        <v>1817</v>
      </c>
      <c r="AK2475" s="148"/>
      <c r="AL2475" s="148"/>
      <c r="AM2475" s="148"/>
      <c r="AN2475" s="148"/>
      <c r="AO2475" s="148"/>
      <c r="AP2475" s="148"/>
      <c r="AQ2475" s="148"/>
      <c r="AR2475" s="148"/>
      <c r="AS2475" s="148"/>
      <c r="AT2475" s="148"/>
    </row>
    <row r="2476" spans="1:46" s="67" customFormat="1" ht="60">
      <c r="A2476" s="53" t="s">
        <v>783</v>
      </c>
      <c r="B2476" s="60">
        <v>21413</v>
      </c>
      <c r="C2476" s="69">
        <v>3000583</v>
      </c>
      <c r="D2476" s="293" t="s">
        <v>789</v>
      </c>
      <c r="E2476" s="53" t="s">
        <v>337</v>
      </c>
      <c r="F2476" s="55">
        <v>41583</v>
      </c>
      <c r="G2476" s="55">
        <v>41598</v>
      </c>
      <c r="H2476" s="53" t="s">
        <v>107</v>
      </c>
      <c r="I2476" s="57">
        <v>2636.11</v>
      </c>
      <c r="J2476" s="56">
        <v>3538.5621711732006</v>
      </c>
      <c r="K2476" s="56">
        <v>2636.11</v>
      </c>
      <c r="L2476" s="58">
        <v>3110609.8000000003</v>
      </c>
      <c r="M2476" s="59">
        <v>41604</v>
      </c>
      <c r="N2476" s="60">
        <v>2013</v>
      </c>
      <c r="O2476" s="61">
        <v>41604</v>
      </c>
      <c r="P2476" s="60">
        <v>2013</v>
      </c>
      <c r="Q2476" s="61">
        <v>41634</v>
      </c>
      <c r="R2476" s="70" t="s">
        <v>342</v>
      </c>
      <c r="S2476" s="62" t="s">
        <v>7321</v>
      </c>
      <c r="T2476" s="53" t="s">
        <v>389</v>
      </c>
      <c r="U2476" s="367">
        <v>1</v>
      </c>
      <c r="V2476" s="60">
        <v>2</v>
      </c>
      <c r="W2476" s="53" t="s">
        <v>390</v>
      </c>
      <c r="X2476" s="53"/>
      <c r="Y2476" s="63">
        <v>525.70725029575806</v>
      </c>
      <c r="Z2476" s="58">
        <v>551.99763393611636</v>
      </c>
      <c r="AA2476" s="53"/>
      <c r="AB2476" s="425" t="s">
        <v>7284</v>
      </c>
      <c r="AC2476" s="65" t="s">
        <v>1875</v>
      </c>
      <c r="AD2476" s="66">
        <v>3266.17</v>
      </c>
      <c r="AE2476" s="53"/>
      <c r="AF2476" s="53" t="s">
        <v>7322</v>
      </c>
      <c r="AG2476" s="58"/>
      <c r="AH2476" s="367"/>
      <c r="AI2476" s="53" t="s">
        <v>7306</v>
      </c>
      <c r="AJ2476" s="52" t="s">
        <v>1817</v>
      </c>
      <c r="AK2476" s="148"/>
      <c r="AL2476" s="148"/>
      <c r="AM2476" s="148"/>
      <c r="AN2476" s="148"/>
      <c r="AO2476" s="148"/>
      <c r="AP2476" s="148"/>
      <c r="AQ2476" s="148"/>
      <c r="AR2476" s="148"/>
      <c r="AS2476" s="148"/>
      <c r="AT2476" s="148"/>
    </row>
    <row r="2477" spans="1:46" s="67" customFormat="1" ht="90">
      <c r="A2477" s="53" t="s">
        <v>783</v>
      </c>
      <c r="B2477" s="60">
        <v>21414</v>
      </c>
      <c r="C2477" s="69">
        <v>3000583</v>
      </c>
      <c r="D2477" s="293" t="s">
        <v>789</v>
      </c>
      <c r="E2477" s="53" t="s">
        <v>337</v>
      </c>
      <c r="F2477" s="55">
        <v>41583</v>
      </c>
      <c r="G2477" s="55">
        <v>41598</v>
      </c>
      <c r="H2477" s="53" t="s">
        <v>107</v>
      </c>
      <c r="I2477" s="57">
        <v>6436.43</v>
      </c>
      <c r="J2477" s="56">
        <v>9156.4040960359216</v>
      </c>
      <c r="K2477" s="56">
        <v>6436.43</v>
      </c>
      <c r="L2477" s="58">
        <v>7594987.4000000004</v>
      </c>
      <c r="M2477" s="59">
        <v>41604</v>
      </c>
      <c r="N2477" s="60">
        <v>2013</v>
      </c>
      <c r="O2477" s="61">
        <v>41604</v>
      </c>
      <c r="P2477" s="60">
        <v>2013</v>
      </c>
      <c r="Q2477" s="61">
        <v>41634</v>
      </c>
      <c r="R2477" s="70" t="s">
        <v>342</v>
      </c>
      <c r="S2477" s="62" t="s">
        <v>7323</v>
      </c>
      <c r="T2477" s="53" t="s">
        <v>389</v>
      </c>
      <c r="U2477" s="367" t="s">
        <v>9</v>
      </c>
      <c r="V2477" s="60">
        <v>2</v>
      </c>
      <c r="W2477" s="53" t="s">
        <v>390</v>
      </c>
      <c r="X2477" s="53"/>
      <c r="Y2477" s="63">
        <v>1207.4701748807631</v>
      </c>
      <c r="Z2477" s="58">
        <v>1324.1875993640699</v>
      </c>
      <c r="AA2477" s="53"/>
      <c r="AB2477" s="425" t="s">
        <v>6826</v>
      </c>
      <c r="AC2477" s="65" t="s">
        <v>1791</v>
      </c>
      <c r="AD2477" s="66">
        <v>8329.14</v>
      </c>
      <c r="AE2477" s="53"/>
      <c r="AF2477" s="53" t="s">
        <v>7324</v>
      </c>
      <c r="AG2477" s="58"/>
      <c r="AH2477" s="367">
        <v>0</v>
      </c>
      <c r="AI2477" s="53" t="s">
        <v>3793</v>
      </c>
      <c r="AJ2477" s="52" t="s">
        <v>1817</v>
      </c>
      <c r="AK2477" s="148"/>
      <c r="AL2477" s="148"/>
      <c r="AM2477" s="148"/>
      <c r="AN2477" s="148"/>
      <c r="AO2477" s="148"/>
      <c r="AP2477" s="148"/>
      <c r="AQ2477" s="148"/>
      <c r="AR2477" s="148"/>
      <c r="AS2477" s="148"/>
      <c r="AT2477" s="148"/>
    </row>
    <row r="2478" spans="1:46" s="67" customFormat="1" ht="60">
      <c r="A2478" s="53" t="s">
        <v>783</v>
      </c>
      <c r="B2478" s="60">
        <v>21415</v>
      </c>
      <c r="C2478" s="69">
        <v>3000583</v>
      </c>
      <c r="D2478" s="293" t="s">
        <v>789</v>
      </c>
      <c r="E2478" s="53" t="s">
        <v>337</v>
      </c>
      <c r="F2478" s="55">
        <v>41583</v>
      </c>
      <c r="G2478" s="55">
        <v>41598</v>
      </c>
      <c r="H2478" s="53" t="s">
        <v>107</v>
      </c>
      <c r="I2478" s="57">
        <v>3794.32</v>
      </c>
      <c r="J2478" s="56">
        <v>5116.2599709957613</v>
      </c>
      <c r="K2478" s="56">
        <v>3794.32</v>
      </c>
      <c r="L2478" s="58">
        <v>4477297.5999999996</v>
      </c>
      <c r="M2478" s="59">
        <v>41604</v>
      </c>
      <c r="N2478" s="60">
        <v>2013</v>
      </c>
      <c r="O2478" s="61">
        <v>41604</v>
      </c>
      <c r="P2478" s="60">
        <v>2013</v>
      </c>
      <c r="Q2478" s="61">
        <v>41634</v>
      </c>
      <c r="R2478" s="70" t="s">
        <v>342</v>
      </c>
      <c r="S2478" s="62" t="s">
        <v>7325</v>
      </c>
      <c r="T2478" s="53" t="s">
        <v>389</v>
      </c>
      <c r="U2478" s="367">
        <v>1</v>
      </c>
      <c r="V2478" s="60">
        <v>2</v>
      </c>
      <c r="W2478" s="53" t="s">
        <v>390</v>
      </c>
      <c r="X2478" s="53"/>
      <c r="Y2478" s="63">
        <v>1022.2140639269406</v>
      </c>
      <c r="Z2478" s="58">
        <v>1073.527397260274</v>
      </c>
      <c r="AA2478" s="53"/>
      <c r="AB2478" s="425" t="s">
        <v>7284</v>
      </c>
      <c r="AC2478" s="65" t="s">
        <v>1875</v>
      </c>
      <c r="AD2478" s="66">
        <v>4702.05</v>
      </c>
      <c r="AE2478" s="53"/>
      <c r="AF2478" s="53" t="s">
        <v>7326</v>
      </c>
      <c r="AG2478" s="58"/>
      <c r="AH2478" s="367"/>
      <c r="AI2478" s="53" t="s">
        <v>7306</v>
      </c>
      <c r="AJ2478" s="52" t="s">
        <v>1817</v>
      </c>
      <c r="AK2478" s="148"/>
      <c r="AL2478" s="148"/>
      <c r="AM2478" s="148"/>
      <c r="AN2478" s="148"/>
      <c r="AO2478" s="148"/>
      <c r="AP2478" s="148"/>
      <c r="AQ2478" s="148"/>
      <c r="AR2478" s="148"/>
      <c r="AS2478" s="148"/>
      <c r="AT2478" s="148"/>
    </row>
    <row r="2479" spans="1:46" s="67" customFormat="1" ht="60">
      <c r="A2479" s="53" t="s">
        <v>783</v>
      </c>
      <c r="B2479" s="60">
        <v>21416</v>
      </c>
      <c r="C2479" s="69">
        <v>3000583</v>
      </c>
      <c r="D2479" s="293" t="s">
        <v>789</v>
      </c>
      <c r="E2479" s="53" t="s">
        <v>337</v>
      </c>
      <c r="F2479" s="55">
        <v>41583</v>
      </c>
      <c r="G2479" s="55">
        <v>41598</v>
      </c>
      <c r="H2479" s="53" t="s">
        <v>107</v>
      </c>
      <c r="I2479" s="57">
        <v>4716.8900000000003</v>
      </c>
      <c r="J2479" s="56">
        <v>6587.4481625174412</v>
      </c>
      <c r="K2479" s="56">
        <v>4716.8900000000003</v>
      </c>
      <c r="L2479" s="58">
        <v>5565930.2000000002</v>
      </c>
      <c r="M2479" s="59">
        <v>41604</v>
      </c>
      <c r="N2479" s="60">
        <v>2013</v>
      </c>
      <c r="O2479" s="61">
        <v>41604</v>
      </c>
      <c r="P2479" s="60">
        <v>2013</v>
      </c>
      <c r="Q2479" s="61">
        <v>41634</v>
      </c>
      <c r="R2479" s="70" t="s">
        <v>342</v>
      </c>
      <c r="S2479" s="62" t="s">
        <v>7327</v>
      </c>
      <c r="T2479" s="53" t="s">
        <v>389</v>
      </c>
      <c r="U2479" s="367">
        <v>1</v>
      </c>
      <c r="V2479" s="60">
        <v>2</v>
      </c>
      <c r="W2479" s="53" t="s">
        <v>390</v>
      </c>
      <c r="X2479" s="53"/>
      <c r="Y2479" s="63">
        <v>1179.2225000000001</v>
      </c>
      <c r="Z2479" s="58">
        <v>1162.1483050847457</v>
      </c>
      <c r="AA2479" s="53"/>
      <c r="AB2479" s="425" t="s">
        <v>7284</v>
      </c>
      <c r="AC2479" s="65" t="s">
        <v>1875</v>
      </c>
      <c r="AD2479" s="66">
        <v>5485.34</v>
      </c>
      <c r="AE2479" s="53"/>
      <c r="AF2479" s="53" t="s">
        <v>7328</v>
      </c>
      <c r="AG2479" s="58"/>
      <c r="AH2479" s="367"/>
      <c r="AI2479" s="53" t="s">
        <v>7306</v>
      </c>
      <c r="AJ2479" s="52" t="s">
        <v>1817</v>
      </c>
      <c r="AK2479" s="148"/>
      <c r="AL2479" s="148"/>
      <c r="AM2479" s="148"/>
      <c r="AN2479" s="148"/>
      <c r="AO2479" s="148"/>
      <c r="AP2479" s="148"/>
      <c r="AQ2479" s="148"/>
      <c r="AR2479" s="148"/>
      <c r="AS2479" s="148"/>
      <c r="AT2479" s="148"/>
    </row>
    <row r="2480" spans="1:46" s="67" customFormat="1" ht="60">
      <c r="A2480" s="53" t="s">
        <v>783</v>
      </c>
      <c r="B2480" s="60">
        <v>21417</v>
      </c>
      <c r="C2480" s="69">
        <v>3000583</v>
      </c>
      <c r="D2480" s="293" t="s">
        <v>789</v>
      </c>
      <c r="E2480" s="53" t="s">
        <v>337</v>
      </c>
      <c r="F2480" s="55">
        <v>41583</v>
      </c>
      <c r="G2480" s="55">
        <v>41598</v>
      </c>
      <c r="H2480" s="53" t="s">
        <v>107</v>
      </c>
      <c r="I2480" s="57">
        <v>3572.89</v>
      </c>
      <c r="J2480" s="56">
        <v>4961.1415792039206</v>
      </c>
      <c r="K2480" s="56">
        <v>3572.89</v>
      </c>
      <c r="L2480" s="58">
        <v>4216010.1999999993</v>
      </c>
      <c r="M2480" s="59">
        <v>41604</v>
      </c>
      <c r="N2480" s="53">
        <v>2013</v>
      </c>
      <c r="O2480" s="61">
        <v>41604</v>
      </c>
      <c r="P2480" s="53">
        <v>2013</v>
      </c>
      <c r="Q2480" s="61">
        <v>41634</v>
      </c>
      <c r="R2480" s="53" t="s">
        <v>342</v>
      </c>
      <c r="S2480" s="53" t="s">
        <v>7329</v>
      </c>
      <c r="T2480" s="53" t="s">
        <v>389</v>
      </c>
      <c r="U2480" s="82">
        <v>1</v>
      </c>
      <c r="V2480" s="53">
        <v>2</v>
      </c>
      <c r="W2480" s="53" t="s">
        <v>390</v>
      </c>
      <c r="X2480" s="78"/>
      <c r="Y2480" s="58">
        <v>699.17250414593673</v>
      </c>
      <c r="Z2480" s="367">
        <v>734.27031509121048</v>
      </c>
      <c r="AA2480" s="78"/>
      <c r="AB2480" s="408" t="s">
        <v>7284</v>
      </c>
      <c r="AC2480" s="53" t="s">
        <v>1875</v>
      </c>
      <c r="AD2480" s="410">
        <v>4427.6499999999996</v>
      </c>
      <c r="AE2480" s="78"/>
      <c r="AF2480" s="410">
        <v>6.03</v>
      </c>
      <c r="AG2480" s="78"/>
      <c r="AH2480" s="367"/>
      <c r="AI2480" s="53" t="s">
        <v>7306</v>
      </c>
      <c r="AJ2480" s="53" t="s">
        <v>1817</v>
      </c>
      <c r="AK2480" s="148"/>
      <c r="AL2480" s="148"/>
      <c r="AM2480" s="148"/>
      <c r="AN2480" s="148"/>
      <c r="AO2480" s="148"/>
      <c r="AP2480" s="148"/>
      <c r="AQ2480" s="148"/>
      <c r="AR2480" s="148"/>
      <c r="AS2480" s="148"/>
      <c r="AT2480" s="148"/>
    </row>
    <row r="2481" spans="1:46" s="67" customFormat="1" ht="60">
      <c r="A2481" s="53" t="s">
        <v>783</v>
      </c>
      <c r="B2481" s="60">
        <v>21418</v>
      </c>
      <c r="C2481" s="69">
        <v>3000583</v>
      </c>
      <c r="D2481" s="293" t="s">
        <v>789</v>
      </c>
      <c r="E2481" s="53" t="s">
        <v>337</v>
      </c>
      <c r="F2481" s="55">
        <v>41583</v>
      </c>
      <c r="G2481" s="55">
        <v>41598</v>
      </c>
      <c r="H2481" s="53" t="s">
        <v>107</v>
      </c>
      <c r="I2481" s="57">
        <v>4401.26</v>
      </c>
      <c r="J2481" s="56">
        <v>5929.9947074311212</v>
      </c>
      <c r="K2481" s="56">
        <v>4401.26</v>
      </c>
      <c r="L2481" s="58">
        <v>5193486.8</v>
      </c>
      <c r="M2481" s="59">
        <v>41604</v>
      </c>
      <c r="N2481" s="53">
        <v>2013</v>
      </c>
      <c r="O2481" s="61">
        <v>41604</v>
      </c>
      <c r="P2481" s="53">
        <v>2013</v>
      </c>
      <c r="Q2481" s="61">
        <v>41634</v>
      </c>
      <c r="R2481" s="53" t="s">
        <v>342</v>
      </c>
      <c r="S2481" s="53" t="s">
        <v>7330</v>
      </c>
      <c r="T2481" s="53" t="s">
        <v>389</v>
      </c>
      <c r="U2481" s="82">
        <v>1</v>
      </c>
      <c r="V2481" s="53">
        <v>2</v>
      </c>
      <c r="W2481" s="53" t="s">
        <v>390</v>
      </c>
      <c r="X2481" s="78"/>
      <c r="Y2481" s="58">
        <v>1034.5591235059762</v>
      </c>
      <c r="Z2481" s="367">
        <v>1086.4940239043826</v>
      </c>
      <c r="AA2481" s="78"/>
      <c r="AB2481" s="408" t="s">
        <v>7284</v>
      </c>
      <c r="AC2481" s="53" t="s">
        <v>1875</v>
      </c>
      <c r="AD2481" s="410">
        <v>5454.2</v>
      </c>
      <c r="AE2481" s="78"/>
      <c r="AF2481" s="410">
        <v>5.0199999999999996</v>
      </c>
      <c r="AG2481" s="78"/>
      <c r="AH2481" s="367"/>
      <c r="AI2481" s="53" t="s">
        <v>7306</v>
      </c>
      <c r="AJ2481" s="53" t="s">
        <v>1817</v>
      </c>
      <c r="AK2481" s="148"/>
      <c r="AL2481" s="148"/>
      <c r="AM2481" s="148"/>
      <c r="AN2481" s="148"/>
      <c r="AO2481" s="148"/>
      <c r="AP2481" s="148"/>
      <c r="AQ2481" s="148"/>
      <c r="AR2481" s="148"/>
      <c r="AS2481" s="148"/>
      <c r="AT2481" s="148"/>
    </row>
    <row r="2482" spans="1:46" s="67" customFormat="1" ht="60">
      <c r="A2482" s="53" t="s">
        <v>783</v>
      </c>
      <c r="B2482" s="60">
        <v>21420</v>
      </c>
      <c r="C2482" s="69">
        <v>3000583</v>
      </c>
      <c r="D2482" s="293" t="s">
        <v>789</v>
      </c>
      <c r="E2482" s="53" t="s">
        <v>337</v>
      </c>
      <c r="F2482" s="55">
        <v>41583</v>
      </c>
      <c r="G2482" s="55">
        <v>41598</v>
      </c>
      <c r="H2482" s="53" t="s">
        <v>107</v>
      </c>
      <c r="I2482" s="57">
        <v>3989.56</v>
      </c>
      <c r="J2482" s="56">
        <v>5623.5013207077609</v>
      </c>
      <c r="K2482" s="56">
        <v>3989.56</v>
      </c>
      <c r="L2482" s="58">
        <v>4707680.8</v>
      </c>
      <c r="M2482" s="59">
        <v>41604</v>
      </c>
      <c r="N2482" s="53">
        <v>2013</v>
      </c>
      <c r="O2482" s="61">
        <v>41604</v>
      </c>
      <c r="P2482" s="53">
        <v>2013</v>
      </c>
      <c r="Q2482" s="61">
        <v>41634</v>
      </c>
      <c r="R2482" s="53" t="s">
        <v>342</v>
      </c>
      <c r="S2482" s="53" t="s">
        <v>7331</v>
      </c>
      <c r="T2482" s="53" t="s">
        <v>389</v>
      </c>
      <c r="U2482" s="82">
        <v>1</v>
      </c>
      <c r="V2482" s="53">
        <v>2</v>
      </c>
      <c r="W2482" s="53" t="s">
        <v>390</v>
      </c>
      <c r="X2482" s="78"/>
      <c r="Y2482" s="58">
        <v>1066.2923669309173</v>
      </c>
      <c r="Z2482" s="367">
        <v>1119.8187995469989</v>
      </c>
      <c r="AA2482" s="78"/>
      <c r="AB2482" s="408" t="s">
        <v>7284</v>
      </c>
      <c r="AC2482" s="53" t="s">
        <v>1875</v>
      </c>
      <c r="AD2482" s="410">
        <v>4944</v>
      </c>
      <c r="AE2482" s="78"/>
      <c r="AF2482" s="410" t="s">
        <v>7332</v>
      </c>
      <c r="AG2482" s="78"/>
      <c r="AH2482" s="367"/>
      <c r="AI2482" s="53" t="s">
        <v>7306</v>
      </c>
      <c r="AJ2482" s="53" t="s">
        <v>1817</v>
      </c>
      <c r="AK2482" s="148"/>
      <c r="AL2482" s="148"/>
      <c r="AM2482" s="148"/>
      <c r="AN2482" s="148"/>
      <c r="AO2482" s="148"/>
      <c r="AP2482" s="148"/>
      <c r="AQ2482" s="148"/>
      <c r="AR2482" s="148"/>
      <c r="AS2482" s="148"/>
      <c r="AT2482" s="148"/>
    </row>
    <row r="2483" spans="1:46" s="67" customFormat="1" ht="60">
      <c r="A2483" s="53" t="s">
        <v>783</v>
      </c>
      <c r="B2483" s="60">
        <v>21421</v>
      </c>
      <c r="C2483" s="69">
        <v>3000583</v>
      </c>
      <c r="D2483" s="293" t="s">
        <v>789</v>
      </c>
      <c r="E2483" s="53" t="s">
        <v>337</v>
      </c>
      <c r="F2483" s="55">
        <v>41583</v>
      </c>
      <c r="G2483" s="55">
        <v>41598</v>
      </c>
      <c r="H2483" s="53" t="s">
        <v>107</v>
      </c>
      <c r="I2483" s="57">
        <v>4764.2</v>
      </c>
      <c r="J2483" s="56">
        <v>6542.6935272732017</v>
      </c>
      <c r="K2483" s="56">
        <v>4764.2</v>
      </c>
      <c r="L2483" s="58">
        <v>5621755.9999999991</v>
      </c>
      <c r="M2483" s="59">
        <v>41604</v>
      </c>
      <c r="N2483" s="53">
        <v>2013</v>
      </c>
      <c r="O2483" s="61">
        <v>41604</v>
      </c>
      <c r="P2483" s="53">
        <v>2013</v>
      </c>
      <c r="Q2483" s="61">
        <v>41634</v>
      </c>
      <c r="R2483" s="53" t="s">
        <v>342</v>
      </c>
      <c r="S2483" s="53" t="s">
        <v>7333</v>
      </c>
      <c r="T2483" s="53" t="s">
        <v>389</v>
      </c>
      <c r="U2483" s="82">
        <v>1</v>
      </c>
      <c r="V2483" s="53">
        <v>2</v>
      </c>
      <c r="W2483" s="53" t="s">
        <v>390</v>
      </c>
      <c r="X2483" s="78"/>
      <c r="Y2483" s="58">
        <v>1061.9108424631659</v>
      </c>
      <c r="Z2483" s="367">
        <v>1016.5772572723839</v>
      </c>
      <c r="AA2483" s="78"/>
      <c r="AB2483" s="53" t="s">
        <v>7284</v>
      </c>
      <c r="AC2483" s="53" t="s">
        <v>1875</v>
      </c>
      <c r="AD2483" s="410">
        <v>5381.76</v>
      </c>
      <c r="AE2483" s="78"/>
      <c r="AF2483" s="410" t="s">
        <v>7334</v>
      </c>
      <c r="AG2483" s="78"/>
      <c r="AH2483" s="367"/>
      <c r="AI2483" s="53" t="s">
        <v>7306</v>
      </c>
      <c r="AJ2483" s="53" t="s">
        <v>1817</v>
      </c>
      <c r="AK2483" s="148"/>
      <c r="AL2483" s="148"/>
      <c r="AM2483" s="148"/>
      <c r="AN2483" s="148"/>
      <c r="AO2483" s="148"/>
      <c r="AP2483" s="148"/>
      <c r="AQ2483" s="148"/>
      <c r="AR2483" s="148"/>
      <c r="AS2483" s="148"/>
      <c r="AT2483" s="148"/>
    </row>
    <row r="2484" spans="1:46" s="67" customFormat="1" ht="60">
      <c r="A2484" s="53" t="s">
        <v>783</v>
      </c>
      <c r="B2484" s="60">
        <v>21422</v>
      </c>
      <c r="C2484" s="69">
        <v>3000583</v>
      </c>
      <c r="D2484" s="293" t="s">
        <v>789</v>
      </c>
      <c r="E2484" s="53" t="s">
        <v>337</v>
      </c>
      <c r="F2484" s="55">
        <v>41589</v>
      </c>
      <c r="G2484" s="55">
        <v>41598</v>
      </c>
      <c r="H2484" s="53" t="s">
        <v>107</v>
      </c>
      <c r="I2484" s="57">
        <v>2565.98</v>
      </c>
      <c r="J2484" s="56">
        <v>3617.4171582900008</v>
      </c>
      <c r="K2484" s="56">
        <v>2565.98</v>
      </c>
      <c r="L2484" s="58">
        <v>3027856.3999999994</v>
      </c>
      <c r="M2484" s="59">
        <v>41606</v>
      </c>
      <c r="N2484" s="53">
        <v>2013</v>
      </c>
      <c r="O2484" s="61">
        <v>41606</v>
      </c>
      <c r="P2484" s="53">
        <v>2014</v>
      </c>
      <c r="Q2484" s="61">
        <v>41690</v>
      </c>
      <c r="R2484" s="53" t="s">
        <v>342</v>
      </c>
      <c r="S2484" s="53" t="s">
        <v>7343</v>
      </c>
      <c r="T2484" s="53" t="s">
        <v>389</v>
      </c>
      <c r="U2484" s="82">
        <v>1</v>
      </c>
      <c r="V2484" s="53">
        <v>2</v>
      </c>
      <c r="W2484" s="53" t="s">
        <v>390</v>
      </c>
      <c r="X2484" s="78"/>
      <c r="Y2484" s="58">
        <v>539.62865799322753</v>
      </c>
      <c r="Z2484" s="367">
        <v>566.71894492960257</v>
      </c>
      <c r="AA2484" s="78"/>
      <c r="AB2484" s="53" t="s">
        <v>7284</v>
      </c>
      <c r="AC2484" s="53" t="s">
        <v>1875</v>
      </c>
      <c r="AD2484" s="410">
        <v>3179.86</v>
      </c>
      <c r="AE2484" s="78"/>
      <c r="AF2484" s="410" t="s">
        <v>7344</v>
      </c>
      <c r="AG2484" s="78"/>
      <c r="AH2484" s="367"/>
      <c r="AI2484" s="53" t="s">
        <v>7345</v>
      </c>
      <c r="AJ2484" s="53" t="s">
        <v>1817</v>
      </c>
      <c r="AK2484" s="148"/>
      <c r="AL2484" s="148"/>
      <c r="AM2484" s="148"/>
      <c r="AN2484" s="148"/>
      <c r="AO2484" s="148"/>
      <c r="AP2484" s="148"/>
      <c r="AQ2484" s="148"/>
      <c r="AR2484" s="148"/>
      <c r="AS2484" s="148"/>
      <c r="AT2484" s="148"/>
    </row>
    <row r="2485" spans="1:46" s="67" customFormat="1" ht="60">
      <c r="A2485" s="53" t="s">
        <v>783</v>
      </c>
      <c r="B2485" s="60">
        <v>21423</v>
      </c>
      <c r="C2485" s="69">
        <v>3000583</v>
      </c>
      <c r="D2485" s="293" t="s">
        <v>789</v>
      </c>
      <c r="E2485" s="53" t="s">
        <v>337</v>
      </c>
      <c r="F2485" s="55">
        <v>41589</v>
      </c>
      <c r="G2485" s="55">
        <v>41598</v>
      </c>
      <c r="H2485" s="53" t="s">
        <v>107</v>
      </c>
      <c r="I2485" s="57">
        <v>4712.0200000000004</v>
      </c>
      <c r="J2485" s="56">
        <v>6401.3858333654407</v>
      </c>
      <c r="K2485" s="56">
        <v>4712.0200000000004</v>
      </c>
      <c r="L2485" s="58">
        <v>5560183.6000000006</v>
      </c>
      <c r="M2485" s="59">
        <v>41606</v>
      </c>
      <c r="N2485" s="53">
        <v>2013</v>
      </c>
      <c r="O2485" s="61">
        <v>41606</v>
      </c>
      <c r="P2485" s="53">
        <v>2014</v>
      </c>
      <c r="Q2485" s="61">
        <v>41649</v>
      </c>
      <c r="R2485" s="53" t="s">
        <v>342</v>
      </c>
      <c r="S2485" s="53" t="s">
        <v>7346</v>
      </c>
      <c r="T2485" s="53" t="s">
        <v>389</v>
      </c>
      <c r="U2485" s="82">
        <v>1</v>
      </c>
      <c r="V2485" s="53">
        <v>2</v>
      </c>
      <c r="W2485" s="53" t="s">
        <v>390</v>
      </c>
      <c r="X2485" s="78"/>
      <c r="Y2485" s="58">
        <v>1442.3303761348898</v>
      </c>
      <c r="Z2485" s="367">
        <v>1514.7341115434501</v>
      </c>
      <c r="AA2485" s="78"/>
      <c r="AB2485" s="24" t="s">
        <v>7284</v>
      </c>
      <c r="AC2485" s="53" t="s">
        <v>1875</v>
      </c>
      <c r="AD2485" s="410">
        <v>5839.3</v>
      </c>
      <c r="AE2485" s="78"/>
      <c r="AF2485" s="410">
        <v>3.855</v>
      </c>
      <c r="AG2485" s="78"/>
      <c r="AH2485" s="367"/>
      <c r="AI2485" s="53" t="s">
        <v>7345</v>
      </c>
      <c r="AJ2485" s="53" t="s">
        <v>1817</v>
      </c>
      <c r="AK2485" s="148"/>
      <c r="AL2485" s="148"/>
      <c r="AM2485" s="148"/>
      <c r="AN2485" s="148"/>
      <c r="AO2485" s="148"/>
      <c r="AP2485" s="148"/>
      <c r="AQ2485" s="148"/>
      <c r="AR2485" s="148"/>
      <c r="AS2485" s="148"/>
      <c r="AT2485" s="148"/>
    </row>
    <row r="2486" spans="1:46" s="67" customFormat="1" ht="60">
      <c r="A2486" s="53" t="s">
        <v>783</v>
      </c>
      <c r="B2486" s="60">
        <v>21424</v>
      </c>
      <c r="C2486" s="69">
        <v>3000583</v>
      </c>
      <c r="D2486" s="293" t="s">
        <v>789</v>
      </c>
      <c r="E2486" s="53" t="s">
        <v>337</v>
      </c>
      <c r="F2486" s="55">
        <v>41589</v>
      </c>
      <c r="G2486" s="55">
        <v>41598</v>
      </c>
      <c r="H2486" s="53" t="s">
        <v>107</v>
      </c>
      <c r="I2486" s="57">
        <v>4604.54</v>
      </c>
      <c r="J2486" s="56">
        <v>5804.3029590057613</v>
      </c>
      <c r="K2486" s="56">
        <v>4604.54</v>
      </c>
      <c r="L2486" s="58">
        <v>5433357.1999999993</v>
      </c>
      <c r="M2486" s="59">
        <v>41603</v>
      </c>
      <c r="N2486" s="53">
        <v>2013</v>
      </c>
      <c r="O2486" s="61">
        <v>41603</v>
      </c>
      <c r="P2486" s="53">
        <v>2013</v>
      </c>
      <c r="Q2486" s="61">
        <v>41633</v>
      </c>
      <c r="R2486" s="53" t="s">
        <v>342</v>
      </c>
      <c r="S2486" s="53" t="s">
        <v>7347</v>
      </c>
      <c r="T2486" s="53" t="s">
        <v>389</v>
      </c>
      <c r="U2486" s="82">
        <v>1</v>
      </c>
      <c r="V2486" s="53">
        <v>2</v>
      </c>
      <c r="W2486" s="53" t="s">
        <v>390</v>
      </c>
      <c r="X2486" s="78"/>
      <c r="Y2486" s="58">
        <v>1132.4212588578573</v>
      </c>
      <c r="Z2486" s="367">
        <v>1189.2663609837432</v>
      </c>
      <c r="AA2486" s="78"/>
      <c r="AB2486" s="24" t="s">
        <v>7284</v>
      </c>
      <c r="AC2486" s="53" t="s">
        <v>1875</v>
      </c>
      <c r="AD2486" s="410">
        <v>5706.1</v>
      </c>
      <c r="AE2486" s="78"/>
      <c r="AF2486" s="410">
        <v>4.798</v>
      </c>
      <c r="AG2486" s="78"/>
      <c r="AH2486" s="367"/>
      <c r="AI2486" s="53" t="s">
        <v>7345</v>
      </c>
      <c r="AJ2486" s="53" t="s">
        <v>1817</v>
      </c>
      <c r="AK2486" s="148"/>
      <c r="AL2486" s="148"/>
      <c r="AM2486" s="148"/>
      <c r="AN2486" s="148"/>
      <c r="AO2486" s="148"/>
      <c r="AP2486" s="148"/>
      <c r="AQ2486" s="148"/>
      <c r="AR2486" s="148"/>
      <c r="AS2486" s="148"/>
      <c r="AT2486" s="148"/>
    </row>
    <row r="2487" spans="1:46" s="67" customFormat="1" ht="60">
      <c r="A2487" s="53" t="s">
        <v>783</v>
      </c>
      <c r="B2487" s="60">
        <v>21425</v>
      </c>
      <c r="C2487" s="69">
        <v>3000583</v>
      </c>
      <c r="D2487" s="293" t="s">
        <v>789</v>
      </c>
      <c r="E2487" s="53" t="s">
        <v>337</v>
      </c>
      <c r="F2487" s="55">
        <v>41589</v>
      </c>
      <c r="G2487" s="55">
        <v>41598</v>
      </c>
      <c r="H2487" s="53" t="s">
        <v>107</v>
      </c>
      <c r="I2487" s="57">
        <v>4696.96</v>
      </c>
      <c r="J2487" s="56">
        <v>6614.3053737194414</v>
      </c>
      <c r="K2487" s="56">
        <v>4696.96</v>
      </c>
      <c r="L2487" s="58">
        <v>5542412.7999999998</v>
      </c>
      <c r="M2487" s="59">
        <v>41603</v>
      </c>
      <c r="N2487" s="53">
        <v>2013</v>
      </c>
      <c r="O2487" s="61">
        <v>41603</v>
      </c>
      <c r="P2487" s="53">
        <v>2013</v>
      </c>
      <c r="Q2487" s="61">
        <v>41633</v>
      </c>
      <c r="R2487" s="53" t="s">
        <v>342</v>
      </c>
      <c r="S2487" s="53" t="s">
        <v>7348</v>
      </c>
      <c r="T2487" s="53" t="s">
        <v>389</v>
      </c>
      <c r="U2487" s="82">
        <v>1</v>
      </c>
      <c r="V2487" s="53">
        <v>2</v>
      </c>
      <c r="W2487" s="53" t="s">
        <v>390</v>
      </c>
      <c r="X2487" s="78"/>
      <c r="Y2487" s="58">
        <v>1114.0528241206032</v>
      </c>
      <c r="Z2487" s="367">
        <v>1169.9778894472363</v>
      </c>
      <c r="AA2487" s="78"/>
      <c r="AB2487" s="53" t="s">
        <v>7284</v>
      </c>
      <c r="AC2487" s="53" t="s">
        <v>1875</v>
      </c>
      <c r="AD2487" s="410">
        <v>5820.64</v>
      </c>
      <c r="AE2487" s="78"/>
      <c r="AF2487" s="410">
        <v>4.9749999999999996</v>
      </c>
      <c r="AG2487" s="78"/>
      <c r="AH2487" s="367"/>
      <c r="AI2487" s="53" t="s">
        <v>7345</v>
      </c>
      <c r="AJ2487" s="53" t="s">
        <v>1817</v>
      </c>
      <c r="AK2487" s="148"/>
      <c r="AL2487" s="148"/>
      <c r="AM2487" s="148"/>
      <c r="AN2487" s="148"/>
      <c r="AO2487" s="148"/>
      <c r="AP2487" s="148"/>
      <c r="AQ2487" s="148"/>
      <c r="AR2487" s="148"/>
      <c r="AS2487" s="148"/>
      <c r="AT2487" s="148"/>
    </row>
    <row r="2488" spans="1:46" s="67" customFormat="1" ht="45">
      <c r="A2488" s="52" t="s">
        <v>382</v>
      </c>
      <c r="B2488" s="368">
        <v>21428</v>
      </c>
      <c r="C2488" s="60">
        <v>3000560</v>
      </c>
      <c r="D2488" s="293" t="s">
        <v>465</v>
      </c>
      <c r="E2488" s="78" t="s">
        <v>337</v>
      </c>
      <c r="F2488" s="371">
        <v>41548</v>
      </c>
      <c r="G2488" s="371">
        <v>41593</v>
      </c>
      <c r="H2488" s="371" t="s">
        <v>6529</v>
      </c>
      <c r="I2488" s="79">
        <v>4565.3100000000004</v>
      </c>
      <c r="J2488" s="56">
        <v>6730.084873062001</v>
      </c>
      <c r="K2488" s="56">
        <v>4565.3100000000004</v>
      </c>
      <c r="L2488" s="58">
        <v>5387065.8000000007</v>
      </c>
      <c r="M2488" s="372">
        <v>41613</v>
      </c>
      <c r="N2488" s="78">
        <v>2013</v>
      </c>
      <c r="O2488" s="373">
        <v>41615</v>
      </c>
      <c r="P2488" s="78">
        <v>2013</v>
      </c>
      <c r="Q2488" s="373">
        <v>41624</v>
      </c>
      <c r="R2488" s="53" t="s">
        <v>342</v>
      </c>
      <c r="S2488" s="68" t="s">
        <v>7882</v>
      </c>
      <c r="T2488" s="78" t="s">
        <v>389</v>
      </c>
      <c r="U2488" s="78">
        <v>1</v>
      </c>
      <c r="V2488" s="420">
        <v>2</v>
      </c>
      <c r="W2488" s="78" t="s">
        <v>390</v>
      </c>
      <c r="X2488" s="78" t="s">
        <v>7883</v>
      </c>
      <c r="Y2488" s="177">
        <v>0.18013379462316667</v>
      </c>
      <c r="Z2488" s="177">
        <v>29905.9141638</v>
      </c>
      <c r="AA2488" s="78"/>
      <c r="AB2488" s="78" t="s">
        <v>4440</v>
      </c>
      <c r="AC2488" s="371">
        <v>41470</v>
      </c>
      <c r="AD2488" s="78">
        <v>29905.9141638</v>
      </c>
      <c r="AE2488" s="78"/>
      <c r="AF2488" s="78"/>
      <c r="AG2488" s="78">
        <v>1</v>
      </c>
      <c r="AH2488" s="78"/>
      <c r="AI2488" s="78" t="s">
        <v>6529</v>
      </c>
      <c r="AJ2488" s="78" t="s">
        <v>391</v>
      </c>
      <c r="AK2488" s="148"/>
      <c r="AL2488" s="153"/>
      <c r="AM2488" s="153"/>
      <c r="AN2488" s="153"/>
      <c r="AO2488" s="153"/>
      <c r="AP2488" s="153"/>
      <c r="AQ2488" s="153"/>
      <c r="AR2488" s="153"/>
      <c r="AS2488" s="153"/>
      <c r="AT2488" s="153"/>
    </row>
    <row r="2489" spans="1:46" s="67" customFormat="1" ht="45">
      <c r="A2489" s="52" t="s">
        <v>382</v>
      </c>
      <c r="B2489" s="368">
        <v>21429</v>
      </c>
      <c r="C2489" s="60">
        <v>3000560</v>
      </c>
      <c r="D2489" s="293" t="s">
        <v>465</v>
      </c>
      <c r="E2489" s="78" t="s">
        <v>337</v>
      </c>
      <c r="F2489" s="371">
        <v>41557</v>
      </c>
      <c r="G2489" s="371">
        <v>41602</v>
      </c>
      <c r="H2489" s="371" t="s">
        <v>6529</v>
      </c>
      <c r="I2489" s="79">
        <v>1775.1949152542375</v>
      </c>
      <c r="J2489" s="56">
        <v>2550.3979431563394</v>
      </c>
      <c r="K2489" s="56">
        <v>1775.194</v>
      </c>
      <c r="L2489" s="58">
        <v>2094728.92</v>
      </c>
      <c r="M2489" s="372">
        <v>41622</v>
      </c>
      <c r="N2489" s="78">
        <v>2013</v>
      </c>
      <c r="O2489" s="373">
        <v>41624</v>
      </c>
      <c r="P2489" s="78">
        <v>2013</v>
      </c>
      <c r="Q2489" s="373">
        <v>41639</v>
      </c>
      <c r="R2489" s="53" t="s">
        <v>342</v>
      </c>
      <c r="S2489" s="68" t="s">
        <v>7884</v>
      </c>
      <c r="T2489" s="78" t="s">
        <v>389</v>
      </c>
      <c r="U2489" s="78">
        <v>1</v>
      </c>
      <c r="V2489" s="420">
        <v>2</v>
      </c>
      <c r="W2489" s="78" t="s">
        <v>390</v>
      </c>
      <c r="X2489" s="78" t="s">
        <v>7080</v>
      </c>
      <c r="Y2489" s="177">
        <v>7.0043968845988056E-2</v>
      </c>
      <c r="Z2489" s="177">
        <v>29905.9141638</v>
      </c>
      <c r="AA2489" s="78"/>
      <c r="AB2489" s="78" t="s">
        <v>4440</v>
      </c>
      <c r="AC2489" s="371">
        <v>41505</v>
      </c>
      <c r="AD2489" s="78">
        <v>29905.9141638</v>
      </c>
      <c r="AE2489" s="78"/>
      <c r="AF2489" s="78"/>
      <c r="AG2489" s="78">
        <v>1</v>
      </c>
      <c r="AH2489" s="78"/>
      <c r="AI2489" s="78" t="s">
        <v>6529</v>
      </c>
      <c r="AJ2489" s="78" t="s">
        <v>391</v>
      </c>
      <c r="AK2489" s="148"/>
      <c r="AL2489" s="153"/>
      <c r="AM2489" s="153"/>
      <c r="AN2489" s="153"/>
      <c r="AO2489" s="153"/>
      <c r="AP2489" s="153"/>
      <c r="AQ2489" s="153"/>
      <c r="AR2489" s="153"/>
      <c r="AS2489" s="153"/>
      <c r="AT2489" s="153"/>
    </row>
    <row r="2490" spans="1:46" s="67" customFormat="1" ht="45">
      <c r="A2490" s="52" t="s">
        <v>382</v>
      </c>
      <c r="B2490" s="368">
        <v>21430</v>
      </c>
      <c r="C2490" s="60">
        <v>3000560</v>
      </c>
      <c r="D2490" s="293" t="s">
        <v>465</v>
      </c>
      <c r="E2490" s="78" t="s">
        <v>337</v>
      </c>
      <c r="F2490" s="371">
        <v>41618</v>
      </c>
      <c r="G2490" s="371">
        <v>41632</v>
      </c>
      <c r="H2490" s="371" t="s">
        <v>6529</v>
      </c>
      <c r="I2490" s="79">
        <v>17604.767800000001</v>
      </c>
      <c r="J2490" s="56">
        <v>24927.109490140265</v>
      </c>
      <c r="K2490" s="56">
        <v>17604.767</v>
      </c>
      <c r="L2490" s="58">
        <v>20773625.059999999</v>
      </c>
      <c r="M2490" s="372">
        <v>41639</v>
      </c>
      <c r="N2490" s="78">
        <v>2014</v>
      </c>
      <c r="O2490" s="373">
        <v>41648</v>
      </c>
      <c r="P2490" s="78">
        <v>2014</v>
      </c>
      <c r="Q2490" s="373">
        <v>41708</v>
      </c>
      <c r="R2490" s="53" t="s">
        <v>342</v>
      </c>
      <c r="S2490" s="68" t="s">
        <v>7885</v>
      </c>
      <c r="T2490" s="78" t="s">
        <v>389</v>
      </c>
      <c r="U2490" s="78">
        <v>1</v>
      </c>
      <c r="V2490" s="420">
        <v>2</v>
      </c>
      <c r="W2490" s="78" t="s">
        <v>390</v>
      </c>
      <c r="X2490" s="78"/>
      <c r="Y2490" s="177">
        <v>0.83595502424940316</v>
      </c>
      <c r="Z2490" s="177">
        <v>29905.9141638</v>
      </c>
      <c r="AA2490" s="78"/>
      <c r="AB2490" s="78" t="s">
        <v>4440</v>
      </c>
      <c r="AC2490" s="371">
        <v>41505</v>
      </c>
      <c r="AD2490" s="78">
        <v>29905.9141638</v>
      </c>
      <c r="AE2490" s="78"/>
      <c r="AF2490" s="78"/>
      <c r="AG2490" s="78">
        <v>1</v>
      </c>
      <c r="AH2490" s="78"/>
      <c r="AI2490" s="78" t="s">
        <v>6529</v>
      </c>
      <c r="AJ2490" s="78" t="s">
        <v>391</v>
      </c>
      <c r="AK2490" s="148"/>
      <c r="AL2490" s="153"/>
      <c r="AM2490" s="153"/>
      <c r="AN2490" s="153"/>
      <c r="AO2490" s="153"/>
      <c r="AP2490" s="153"/>
      <c r="AQ2490" s="153"/>
      <c r="AR2490" s="153"/>
      <c r="AS2490" s="153"/>
      <c r="AT2490" s="153"/>
    </row>
    <row r="2491" spans="1:46" s="67" customFormat="1" ht="60">
      <c r="A2491" s="52" t="s">
        <v>382</v>
      </c>
      <c r="B2491" s="368">
        <v>21433</v>
      </c>
      <c r="C2491" s="60">
        <v>3000560</v>
      </c>
      <c r="D2491" s="293" t="s">
        <v>465</v>
      </c>
      <c r="E2491" s="53" t="s">
        <v>60</v>
      </c>
      <c r="F2491" s="371">
        <v>41588</v>
      </c>
      <c r="G2491" s="478">
        <v>41605</v>
      </c>
      <c r="H2491" s="371" t="s">
        <v>99</v>
      </c>
      <c r="I2491" s="79">
        <v>215.25423728813561</v>
      </c>
      <c r="J2491" s="56">
        <v>212.2378924375619</v>
      </c>
      <c r="K2491" s="56">
        <v>212.23699999999999</v>
      </c>
      <c r="L2491" s="58">
        <v>250439.65999999997</v>
      </c>
      <c r="M2491" s="372">
        <v>41608</v>
      </c>
      <c r="N2491" s="78">
        <v>2013</v>
      </c>
      <c r="O2491" s="373">
        <v>41610</v>
      </c>
      <c r="P2491" s="78">
        <v>2013</v>
      </c>
      <c r="Q2491" s="373">
        <v>41639</v>
      </c>
      <c r="R2491" s="53" t="s">
        <v>343</v>
      </c>
      <c r="S2491" s="68" t="s">
        <v>7886</v>
      </c>
      <c r="T2491" s="78" t="s">
        <v>389</v>
      </c>
      <c r="U2491" s="78">
        <v>1</v>
      </c>
      <c r="V2491" s="420">
        <v>2</v>
      </c>
      <c r="W2491" s="78" t="s">
        <v>390</v>
      </c>
      <c r="X2491" s="78"/>
      <c r="Y2491" s="177">
        <v>0.91068967272727264</v>
      </c>
      <c r="Z2491" s="177">
        <v>275</v>
      </c>
      <c r="AA2491" s="78"/>
      <c r="AB2491" s="78" t="s">
        <v>3490</v>
      </c>
      <c r="AC2491" s="374">
        <v>41568</v>
      </c>
      <c r="AD2491" s="78">
        <v>275</v>
      </c>
      <c r="AE2491" s="78"/>
      <c r="AF2491" s="78"/>
      <c r="AG2491" s="78">
        <v>1</v>
      </c>
      <c r="AH2491" s="78"/>
      <c r="AI2491" s="78" t="s">
        <v>99</v>
      </c>
      <c r="AJ2491" s="78" t="s">
        <v>391</v>
      </c>
      <c r="AK2491" s="148"/>
      <c r="AL2491" s="153"/>
      <c r="AM2491" s="153"/>
      <c r="AN2491" s="153"/>
      <c r="AO2491" s="153"/>
      <c r="AP2491" s="153"/>
      <c r="AQ2491" s="153"/>
      <c r="AR2491" s="153"/>
      <c r="AS2491" s="153"/>
      <c r="AT2491" s="153"/>
    </row>
    <row r="2492" spans="1:46" s="67" customFormat="1" ht="75">
      <c r="A2492" s="52" t="s">
        <v>382</v>
      </c>
      <c r="B2492" s="368">
        <v>21435</v>
      </c>
      <c r="C2492" s="60">
        <v>3000560</v>
      </c>
      <c r="D2492" s="293" t="s">
        <v>465</v>
      </c>
      <c r="E2492" s="78" t="s">
        <v>60</v>
      </c>
      <c r="F2492" s="371">
        <v>41567</v>
      </c>
      <c r="G2492" s="371">
        <v>41607</v>
      </c>
      <c r="H2492" s="371" t="s">
        <v>99</v>
      </c>
      <c r="I2492" s="79">
        <v>810.3</v>
      </c>
      <c r="J2492" s="56">
        <v>912.03766700400013</v>
      </c>
      <c r="K2492" s="56">
        <v>810.3</v>
      </c>
      <c r="L2492" s="58">
        <v>956153.99999999988</v>
      </c>
      <c r="M2492" s="372">
        <v>41613</v>
      </c>
      <c r="N2492" s="78">
        <v>2013</v>
      </c>
      <c r="O2492" s="373">
        <v>41615</v>
      </c>
      <c r="P2492" s="78">
        <v>2013</v>
      </c>
      <c r="Q2492" s="373">
        <v>41624</v>
      </c>
      <c r="R2492" s="53" t="s">
        <v>342</v>
      </c>
      <c r="S2492" s="68" t="s">
        <v>7887</v>
      </c>
      <c r="T2492" s="78" t="s">
        <v>389</v>
      </c>
      <c r="U2492" s="78">
        <v>1</v>
      </c>
      <c r="V2492" s="420">
        <v>2</v>
      </c>
      <c r="W2492" s="78" t="s">
        <v>390</v>
      </c>
      <c r="X2492" s="78"/>
      <c r="Y2492" s="177">
        <v>3.3410696689519254E-3</v>
      </c>
      <c r="Z2492" s="177">
        <v>286182</v>
      </c>
      <c r="AA2492" s="78"/>
      <c r="AB2492" s="78" t="s">
        <v>7888</v>
      </c>
      <c r="AC2492" s="371">
        <v>41263</v>
      </c>
      <c r="AD2492" s="78">
        <v>286182</v>
      </c>
      <c r="AE2492" s="78"/>
      <c r="AF2492" s="78"/>
      <c r="AG2492" s="78">
        <v>1</v>
      </c>
      <c r="AH2492" s="78">
        <v>1275.4506200000001</v>
      </c>
      <c r="AI2492" s="78" t="s">
        <v>99</v>
      </c>
      <c r="AJ2492" s="78" t="s">
        <v>391</v>
      </c>
      <c r="AK2492" s="148"/>
      <c r="AL2492" s="153"/>
      <c r="AM2492" s="153"/>
      <c r="AN2492" s="153"/>
      <c r="AO2492" s="153"/>
      <c r="AP2492" s="153"/>
      <c r="AQ2492" s="153"/>
      <c r="AR2492" s="153"/>
      <c r="AS2492" s="153"/>
      <c r="AT2492" s="153"/>
    </row>
    <row r="2493" spans="1:46" s="67" customFormat="1" ht="60">
      <c r="A2493" s="52" t="s">
        <v>382</v>
      </c>
      <c r="B2493" s="368">
        <v>21436</v>
      </c>
      <c r="C2493" s="60" t="s">
        <v>444</v>
      </c>
      <c r="D2493" s="293" t="s">
        <v>445</v>
      </c>
      <c r="E2493" s="78" t="s">
        <v>60</v>
      </c>
      <c r="F2493" s="371">
        <v>41598</v>
      </c>
      <c r="G2493" s="371">
        <v>41618</v>
      </c>
      <c r="H2493" s="371" t="s">
        <v>99</v>
      </c>
      <c r="I2493" s="79">
        <v>1109.8064099999999</v>
      </c>
      <c r="J2493" s="56">
        <v>1103.8078312440311</v>
      </c>
      <c r="K2493" s="56">
        <v>1103.807</v>
      </c>
      <c r="L2493" s="58">
        <v>1302492.26</v>
      </c>
      <c r="M2493" s="372">
        <v>41623</v>
      </c>
      <c r="N2493" s="78">
        <v>2013</v>
      </c>
      <c r="O2493" s="61">
        <v>41628</v>
      </c>
      <c r="P2493" s="78">
        <v>2013</v>
      </c>
      <c r="Q2493" s="373">
        <v>41639</v>
      </c>
      <c r="R2493" s="53" t="s">
        <v>343</v>
      </c>
      <c r="S2493" s="68" t="s">
        <v>3643</v>
      </c>
      <c r="T2493" s="78" t="s">
        <v>417</v>
      </c>
      <c r="U2493" s="78">
        <v>18</v>
      </c>
      <c r="V2493" s="420">
        <v>2</v>
      </c>
      <c r="W2493" s="78" t="s">
        <v>390</v>
      </c>
      <c r="X2493" s="78"/>
      <c r="Y2493" s="177">
        <v>1.6873164028532332E-2</v>
      </c>
      <c r="Z2493" s="177">
        <v>431.24650837988827</v>
      </c>
      <c r="AA2493" s="78"/>
      <c r="AB2493" s="78" t="s">
        <v>3632</v>
      </c>
      <c r="AC2493" s="371" t="s">
        <v>1816</v>
      </c>
      <c r="AD2493" s="78">
        <v>77193.125</v>
      </c>
      <c r="AE2493" s="78"/>
      <c r="AF2493" s="78"/>
      <c r="AG2493" s="78">
        <v>179</v>
      </c>
      <c r="AH2493" s="78"/>
      <c r="AI2493" s="78" t="s">
        <v>99</v>
      </c>
      <c r="AJ2493" s="78" t="s">
        <v>391</v>
      </c>
      <c r="AK2493" s="148"/>
      <c r="AL2493" s="153"/>
      <c r="AM2493" s="153"/>
      <c r="AN2493" s="153"/>
      <c r="AO2493" s="153"/>
      <c r="AP2493" s="153"/>
      <c r="AQ2493" s="153"/>
      <c r="AR2493" s="153"/>
      <c r="AS2493" s="153"/>
      <c r="AT2493" s="153"/>
    </row>
    <row r="2494" spans="1:46" s="67" customFormat="1" ht="75">
      <c r="A2494" s="52" t="s">
        <v>783</v>
      </c>
      <c r="B2494" s="368">
        <v>21475</v>
      </c>
      <c r="C2494" s="54" t="s">
        <v>594</v>
      </c>
      <c r="D2494" s="293" t="s">
        <v>702</v>
      </c>
      <c r="E2494" s="53" t="s">
        <v>60</v>
      </c>
      <c r="F2494" s="55">
        <v>41598</v>
      </c>
      <c r="G2494" s="55">
        <v>41623</v>
      </c>
      <c r="H2494" s="53" t="s">
        <v>99</v>
      </c>
      <c r="I2494" s="56">
        <v>2864.45</v>
      </c>
      <c r="J2494" s="56">
        <v>2781.5709201346372</v>
      </c>
      <c r="K2494" s="56">
        <v>2781.57</v>
      </c>
      <c r="L2494" s="58">
        <v>3282252.5999999996</v>
      </c>
      <c r="M2494" s="59">
        <v>41633</v>
      </c>
      <c r="N2494" s="60">
        <v>2014</v>
      </c>
      <c r="O2494" s="61">
        <v>41654</v>
      </c>
      <c r="P2494" s="60">
        <v>2014</v>
      </c>
      <c r="Q2494" s="61">
        <v>41698</v>
      </c>
      <c r="R2494" s="53" t="s">
        <v>342</v>
      </c>
      <c r="S2494" s="62"/>
      <c r="T2494" s="53" t="s">
        <v>5675</v>
      </c>
      <c r="U2494" s="53" t="s">
        <v>669</v>
      </c>
      <c r="V2494" s="53">
        <v>2</v>
      </c>
      <c r="W2494" s="53" t="s">
        <v>390</v>
      </c>
      <c r="X2494" s="53"/>
      <c r="Y2494" s="63">
        <v>524.00849999999991</v>
      </c>
      <c r="Z2494" s="58">
        <v>10079.56</v>
      </c>
      <c r="AA2494" s="53"/>
      <c r="AB2494" s="426" t="s">
        <v>8683</v>
      </c>
      <c r="AC2494" s="78" t="s">
        <v>1875</v>
      </c>
      <c r="AD2494" s="66">
        <v>60477.36</v>
      </c>
      <c r="AE2494" s="53"/>
      <c r="AF2494" s="53"/>
      <c r="AG2494" s="58">
        <v>6</v>
      </c>
      <c r="AH2494" s="367"/>
      <c r="AI2494" s="52" t="s">
        <v>1792</v>
      </c>
      <c r="AJ2494" s="52" t="s">
        <v>391</v>
      </c>
      <c r="AK2494" s="148"/>
    </row>
    <row r="2495" spans="1:46" s="67" customFormat="1" ht="75">
      <c r="A2495" s="52" t="s">
        <v>783</v>
      </c>
      <c r="B2495" s="368">
        <v>21476</v>
      </c>
      <c r="C2495" s="54" t="s">
        <v>538</v>
      </c>
      <c r="D2495" s="293" t="s">
        <v>466</v>
      </c>
      <c r="E2495" s="53" t="s">
        <v>65</v>
      </c>
      <c r="F2495" s="55">
        <v>41598</v>
      </c>
      <c r="G2495" s="55">
        <v>41623</v>
      </c>
      <c r="H2495" s="53" t="s">
        <v>99</v>
      </c>
      <c r="I2495" s="56">
        <v>12540.978999999999</v>
      </c>
      <c r="J2495" s="56">
        <v>12540.979510933239</v>
      </c>
      <c r="K2495" s="56">
        <v>12540.978999999999</v>
      </c>
      <c r="L2495" s="58">
        <v>14798355.219999997</v>
      </c>
      <c r="M2495" s="59">
        <v>41638</v>
      </c>
      <c r="N2495" s="60">
        <v>2014</v>
      </c>
      <c r="O2495" s="61">
        <v>41654</v>
      </c>
      <c r="P2495" s="60">
        <v>2014</v>
      </c>
      <c r="Q2495" s="61">
        <v>41698</v>
      </c>
      <c r="R2495" s="53" t="s">
        <v>342</v>
      </c>
      <c r="S2495" s="62"/>
      <c r="T2495" s="53" t="s">
        <v>5675</v>
      </c>
      <c r="U2495" s="53" t="s">
        <v>1764</v>
      </c>
      <c r="V2495" s="53">
        <v>2</v>
      </c>
      <c r="W2495" s="53" t="s">
        <v>390</v>
      </c>
      <c r="X2495" s="53"/>
      <c r="Y2495" s="63">
        <v>250.81954000000002</v>
      </c>
      <c r="Z2495" s="58">
        <v>1025.04</v>
      </c>
      <c r="AA2495" s="53"/>
      <c r="AB2495" s="426" t="s">
        <v>8683</v>
      </c>
      <c r="AC2495" s="78" t="s">
        <v>1875</v>
      </c>
      <c r="AD2495" s="66">
        <v>60477.36</v>
      </c>
      <c r="AE2495" s="53"/>
      <c r="AF2495" s="53"/>
      <c r="AG2495" s="58">
        <v>59</v>
      </c>
      <c r="AH2495" s="367"/>
      <c r="AI2495" s="52" t="s">
        <v>1792</v>
      </c>
      <c r="AJ2495" s="52" t="s">
        <v>391</v>
      </c>
      <c r="AK2495" s="148"/>
    </row>
    <row r="2496" spans="1:46" s="67" customFormat="1" ht="63">
      <c r="A2496" s="52" t="s">
        <v>783</v>
      </c>
      <c r="B2496" s="368">
        <v>21477</v>
      </c>
      <c r="C2496" s="54" t="s">
        <v>538</v>
      </c>
      <c r="D2496" s="293" t="s">
        <v>466</v>
      </c>
      <c r="E2496" s="53" t="s">
        <v>65</v>
      </c>
      <c r="F2496" s="55">
        <v>41598</v>
      </c>
      <c r="G2496" s="55">
        <v>41623</v>
      </c>
      <c r="H2496" s="53" t="s">
        <v>99</v>
      </c>
      <c r="I2496" s="56">
        <v>383.28</v>
      </c>
      <c r="J2496" s="56">
        <v>383.28164221854962</v>
      </c>
      <c r="K2496" s="56">
        <v>383.28</v>
      </c>
      <c r="L2496" s="58">
        <v>452270.39999999997</v>
      </c>
      <c r="M2496" s="59">
        <v>41638</v>
      </c>
      <c r="N2496" s="60">
        <v>2014</v>
      </c>
      <c r="O2496" s="61">
        <v>41654</v>
      </c>
      <c r="P2496" s="60">
        <v>2014</v>
      </c>
      <c r="Q2496" s="61">
        <v>41698</v>
      </c>
      <c r="R2496" s="53" t="s">
        <v>342</v>
      </c>
      <c r="S2496" s="62"/>
      <c r="T2496" s="53" t="s">
        <v>5675</v>
      </c>
      <c r="U2496" s="53" t="s">
        <v>662</v>
      </c>
      <c r="V2496" s="53">
        <v>2</v>
      </c>
      <c r="W2496" s="53" t="s">
        <v>390</v>
      </c>
      <c r="X2496" s="53"/>
      <c r="Y2496" s="63">
        <v>56.533947499999996</v>
      </c>
      <c r="Z2496" s="58">
        <v>2433.75</v>
      </c>
      <c r="AA2496" s="53"/>
      <c r="AB2496" s="427" t="s">
        <v>8684</v>
      </c>
      <c r="AC2496" s="78" t="s">
        <v>1875</v>
      </c>
      <c r="AD2496" s="66">
        <v>19470</v>
      </c>
      <c r="AE2496" s="53"/>
      <c r="AF2496" s="53"/>
      <c r="AG2496" s="58">
        <v>8</v>
      </c>
      <c r="AH2496" s="367"/>
      <c r="AI2496" s="52" t="s">
        <v>1792</v>
      </c>
      <c r="AJ2496" s="52" t="s">
        <v>391</v>
      </c>
      <c r="AK2496" s="148"/>
    </row>
    <row r="2497" spans="1:46" s="67" customFormat="1" ht="63">
      <c r="A2497" s="52" t="s">
        <v>783</v>
      </c>
      <c r="B2497" s="368">
        <v>21478</v>
      </c>
      <c r="C2497" s="428" t="s">
        <v>628</v>
      </c>
      <c r="D2497" s="293" t="s">
        <v>701</v>
      </c>
      <c r="E2497" s="53" t="s">
        <v>82</v>
      </c>
      <c r="F2497" s="55">
        <v>41598</v>
      </c>
      <c r="G2497" s="55">
        <v>41623</v>
      </c>
      <c r="H2497" s="53" t="s">
        <v>99</v>
      </c>
      <c r="I2497" s="56">
        <v>5869.7730000000001</v>
      </c>
      <c r="J2497" s="56">
        <v>5869.7736410761208</v>
      </c>
      <c r="K2497" s="56">
        <v>5869.7730000000001</v>
      </c>
      <c r="L2497" s="58">
        <v>6926332.1399999997</v>
      </c>
      <c r="M2497" s="59">
        <v>41638</v>
      </c>
      <c r="N2497" s="60">
        <v>2014</v>
      </c>
      <c r="O2497" s="61">
        <v>41654</v>
      </c>
      <c r="P2497" s="60">
        <v>2014</v>
      </c>
      <c r="Q2497" s="61">
        <v>41698</v>
      </c>
      <c r="R2497" s="53" t="s">
        <v>342</v>
      </c>
      <c r="S2497" s="62"/>
      <c r="T2497" s="53" t="s">
        <v>5675</v>
      </c>
      <c r="U2497" s="53" t="s">
        <v>793</v>
      </c>
      <c r="V2497" s="53">
        <v>2</v>
      </c>
      <c r="W2497" s="53" t="s">
        <v>390</v>
      </c>
      <c r="X2497" s="53"/>
      <c r="Y2497" s="63">
        <v>203.7156164705882</v>
      </c>
      <c r="Z2497" s="58">
        <v>1778.7458823529412</v>
      </c>
      <c r="AA2497" s="53"/>
      <c r="AB2497" s="427" t="s">
        <v>8683</v>
      </c>
      <c r="AC2497" s="78" t="s">
        <v>1875</v>
      </c>
      <c r="AD2497" s="66">
        <v>60477.36</v>
      </c>
      <c r="AE2497" s="53"/>
      <c r="AF2497" s="53"/>
      <c r="AG2497" s="58">
        <v>34</v>
      </c>
      <c r="AH2497" s="367"/>
      <c r="AI2497" s="52" t="s">
        <v>1792</v>
      </c>
      <c r="AJ2497" s="52" t="s">
        <v>391</v>
      </c>
      <c r="AK2497" s="148"/>
    </row>
    <row r="2498" spans="1:46" s="67" customFormat="1" ht="63">
      <c r="A2498" s="52" t="s">
        <v>783</v>
      </c>
      <c r="B2498" s="368">
        <v>21479</v>
      </c>
      <c r="C2498" s="428" t="s">
        <v>3537</v>
      </c>
      <c r="D2498" s="293" t="s">
        <v>3538</v>
      </c>
      <c r="E2498" s="53" t="s">
        <v>65</v>
      </c>
      <c r="F2498" s="55">
        <v>41598</v>
      </c>
      <c r="G2498" s="55">
        <v>41623</v>
      </c>
      <c r="H2498" s="53" t="s">
        <v>99</v>
      </c>
      <c r="I2498" s="56">
        <v>9134.7450000000008</v>
      </c>
      <c r="J2498" s="56">
        <v>9134.7460532927762</v>
      </c>
      <c r="K2498" s="56">
        <v>9134.7450000000008</v>
      </c>
      <c r="L2498" s="58">
        <v>10778999.100000001</v>
      </c>
      <c r="M2498" s="59">
        <v>41633</v>
      </c>
      <c r="N2498" s="60">
        <v>2014</v>
      </c>
      <c r="O2498" s="61">
        <v>41654</v>
      </c>
      <c r="P2498" s="60">
        <v>2014</v>
      </c>
      <c r="Q2498" s="61">
        <v>41698</v>
      </c>
      <c r="R2498" s="53" t="s">
        <v>342</v>
      </c>
      <c r="S2498" s="62"/>
      <c r="T2498" s="53" t="s">
        <v>5675</v>
      </c>
      <c r="U2498" s="53" t="s">
        <v>672</v>
      </c>
      <c r="V2498" s="53">
        <v>2</v>
      </c>
      <c r="W2498" s="53" t="s">
        <v>390</v>
      </c>
      <c r="X2498" s="53"/>
      <c r="Y2498" s="63">
        <v>1077.8992020000001</v>
      </c>
      <c r="Z2498" s="58">
        <v>1947</v>
      </c>
      <c r="AA2498" s="53"/>
      <c r="AB2498" s="427" t="s">
        <v>8684</v>
      </c>
      <c r="AC2498" s="78" t="s">
        <v>1875</v>
      </c>
      <c r="AD2498" s="66">
        <v>19470</v>
      </c>
      <c r="AE2498" s="53"/>
      <c r="AF2498" s="53"/>
      <c r="AG2498" s="58">
        <v>10</v>
      </c>
      <c r="AH2498" s="367"/>
      <c r="AI2498" s="52" t="s">
        <v>1792</v>
      </c>
      <c r="AJ2498" s="52" t="s">
        <v>391</v>
      </c>
      <c r="AK2498" s="148"/>
    </row>
    <row r="2499" spans="1:46" s="67" customFormat="1" ht="63">
      <c r="A2499" s="52" t="s">
        <v>783</v>
      </c>
      <c r="B2499" s="368">
        <v>21480</v>
      </c>
      <c r="C2499" s="428" t="s">
        <v>3533</v>
      </c>
      <c r="D2499" s="293" t="s">
        <v>3534</v>
      </c>
      <c r="E2499" s="53" t="s">
        <v>65</v>
      </c>
      <c r="F2499" s="55">
        <v>41598</v>
      </c>
      <c r="G2499" s="55">
        <v>41623</v>
      </c>
      <c r="H2499" s="53" t="s">
        <v>99</v>
      </c>
      <c r="I2499" s="56">
        <v>13360.34</v>
      </c>
      <c r="J2499" s="56">
        <v>13360.339996942452</v>
      </c>
      <c r="K2499" s="56">
        <v>13360.339</v>
      </c>
      <c r="L2499" s="58">
        <v>15765200.019999998</v>
      </c>
      <c r="M2499" s="59">
        <v>41633</v>
      </c>
      <c r="N2499" s="60">
        <v>2014</v>
      </c>
      <c r="O2499" s="61">
        <v>41654</v>
      </c>
      <c r="P2499" s="60">
        <v>2014</v>
      </c>
      <c r="Q2499" s="61">
        <v>41698</v>
      </c>
      <c r="R2499" s="53" t="s">
        <v>342</v>
      </c>
      <c r="S2499" s="62"/>
      <c r="T2499" s="53" t="s">
        <v>5675</v>
      </c>
      <c r="U2499" s="53" t="s">
        <v>667</v>
      </c>
      <c r="V2499" s="53">
        <v>2</v>
      </c>
      <c r="W2499" s="53" t="s">
        <v>390</v>
      </c>
      <c r="X2499" s="53"/>
      <c r="Y2499" s="63">
        <v>3941.3000049999996</v>
      </c>
      <c r="Z2499" s="58">
        <v>15119.34</v>
      </c>
      <c r="AA2499" s="53"/>
      <c r="AB2499" s="427" t="s">
        <v>8683</v>
      </c>
      <c r="AC2499" s="78" t="s">
        <v>1875</v>
      </c>
      <c r="AD2499" s="66">
        <v>60477.36</v>
      </c>
      <c r="AE2499" s="53"/>
      <c r="AF2499" s="53"/>
      <c r="AG2499" s="58">
        <v>4</v>
      </c>
      <c r="AH2499" s="367"/>
      <c r="AI2499" s="52" t="s">
        <v>1792</v>
      </c>
      <c r="AJ2499" s="52" t="s">
        <v>391</v>
      </c>
      <c r="AK2499" s="148"/>
    </row>
    <row r="2500" spans="1:46" s="67" customFormat="1" ht="63">
      <c r="A2500" s="52" t="s">
        <v>783</v>
      </c>
      <c r="B2500" s="368">
        <v>21481</v>
      </c>
      <c r="C2500" s="54">
        <v>1</v>
      </c>
      <c r="D2500" s="293" t="s">
        <v>3947</v>
      </c>
      <c r="E2500" s="53" t="s">
        <v>65</v>
      </c>
      <c r="F2500" s="55">
        <v>41598</v>
      </c>
      <c r="G2500" s="55">
        <v>41623</v>
      </c>
      <c r="H2500" s="53" t="s">
        <v>99</v>
      </c>
      <c r="I2500" s="56">
        <v>2977.9070000000002</v>
      </c>
      <c r="J2500" s="56">
        <v>2977.9087503420724</v>
      </c>
      <c r="K2500" s="56">
        <v>2977.9070000000002</v>
      </c>
      <c r="L2500" s="58">
        <v>3513930.2600000002</v>
      </c>
      <c r="M2500" s="59">
        <v>41633</v>
      </c>
      <c r="N2500" s="60">
        <v>2014</v>
      </c>
      <c r="O2500" s="61">
        <v>41654</v>
      </c>
      <c r="P2500" s="60">
        <v>2014</v>
      </c>
      <c r="Q2500" s="61">
        <v>41698</v>
      </c>
      <c r="R2500" s="53" t="s">
        <v>342</v>
      </c>
      <c r="S2500" s="53" t="s">
        <v>8685</v>
      </c>
      <c r="T2500" s="53" t="s">
        <v>5675</v>
      </c>
      <c r="U2500" s="53" t="s">
        <v>9</v>
      </c>
      <c r="V2500" s="53">
        <v>2</v>
      </c>
      <c r="W2500" s="53" t="s">
        <v>390</v>
      </c>
      <c r="X2500" s="53"/>
      <c r="Y2500" s="63">
        <v>3513.9278999999997</v>
      </c>
      <c r="Z2500" s="58">
        <v>60477.36</v>
      </c>
      <c r="AA2500" s="53"/>
      <c r="AB2500" s="427" t="s">
        <v>8683</v>
      </c>
      <c r="AC2500" s="78" t="s">
        <v>1875</v>
      </c>
      <c r="AD2500" s="66">
        <v>60477.36</v>
      </c>
      <c r="AE2500" s="53"/>
      <c r="AF2500" s="53"/>
      <c r="AG2500" s="58">
        <v>1</v>
      </c>
      <c r="AH2500" s="367"/>
      <c r="AI2500" s="52" t="s">
        <v>1792</v>
      </c>
      <c r="AJ2500" s="52" t="s">
        <v>391</v>
      </c>
      <c r="AK2500" s="148"/>
    </row>
    <row r="2501" spans="1:46" s="67" customFormat="1" ht="45">
      <c r="A2501" s="52" t="s">
        <v>1104</v>
      </c>
      <c r="B2501" s="368">
        <v>21491</v>
      </c>
      <c r="C2501" s="54" t="s">
        <v>487</v>
      </c>
      <c r="D2501" s="293" t="s">
        <v>488</v>
      </c>
      <c r="E2501" s="53" t="s">
        <v>65</v>
      </c>
      <c r="F2501" s="55">
        <v>41598</v>
      </c>
      <c r="G2501" s="55">
        <v>41623</v>
      </c>
      <c r="H2501" s="53" t="s">
        <v>99</v>
      </c>
      <c r="I2501" s="57">
        <v>676.27118644067798</v>
      </c>
      <c r="J2501" s="56">
        <v>703.47699540359997</v>
      </c>
      <c r="K2501" s="56">
        <v>676.27099999999996</v>
      </c>
      <c r="L2501" s="58">
        <v>797999.77999999991</v>
      </c>
      <c r="M2501" s="59">
        <v>41633</v>
      </c>
      <c r="N2501" s="60">
        <v>2014</v>
      </c>
      <c r="O2501" s="61">
        <v>41659</v>
      </c>
      <c r="P2501" s="60">
        <v>2014</v>
      </c>
      <c r="Q2501" s="61">
        <v>41786</v>
      </c>
      <c r="R2501" s="53" t="s">
        <v>342</v>
      </c>
      <c r="S2501" s="62" t="s">
        <v>8147</v>
      </c>
      <c r="T2501" s="53" t="s">
        <v>309</v>
      </c>
      <c r="U2501" s="367">
        <v>114</v>
      </c>
      <c r="V2501" s="53">
        <v>2</v>
      </c>
      <c r="W2501" s="53" t="s">
        <v>390</v>
      </c>
      <c r="X2501" s="53"/>
      <c r="Y2501" s="367">
        <v>6.9999980701754376</v>
      </c>
      <c r="Z2501" s="367">
        <v>1491.2094279400933</v>
      </c>
      <c r="AA2501" s="53"/>
      <c r="AB2501" s="62" t="s">
        <v>8146</v>
      </c>
      <c r="AC2501" s="65" t="s">
        <v>1791</v>
      </c>
      <c r="AD2501" s="56">
        <v>30368.48</v>
      </c>
      <c r="AE2501" s="53"/>
      <c r="AF2501" s="367">
        <v>20.364999999999998</v>
      </c>
      <c r="AG2501" s="58"/>
      <c r="AH2501" s="367">
        <v>0</v>
      </c>
      <c r="AI2501" s="52" t="s">
        <v>99</v>
      </c>
      <c r="AJ2501" s="52" t="s">
        <v>1869</v>
      </c>
      <c r="AK2501" s="148"/>
      <c r="AL2501" s="294"/>
      <c r="AM2501" s="294"/>
      <c r="AN2501" s="294"/>
      <c r="AO2501" s="294"/>
      <c r="AP2501" s="294"/>
      <c r="AQ2501" s="294"/>
      <c r="AR2501" s="294"/>
      <c r="AS2501" s="294"/>
      <c r="AT2501" s="294"/>
    </row>
    <row r="2502" spans="1:46" s="67" customFormat="1" ht="45">
      <c r="A2502" s="52" t="s">
        <v>1104</v>
      </c>
      <c r="B2502" s="368">
        <v>21492</v>
      </c>
      <c r="C2502" s="54" t="s">
        <v>435</v>
      </c>
      <c r="D2502" s="293" t="s">
        <v>434</v>
      </c>
      <c r="E2502" s="53" t="s">
        <v>82</v>
      </c>
      <c r="F2502" s="55">
        <v>41598</v>
      </c>
      <c r="G2502" s="55">
        <v>41623</v>
      </c>
      <c r="H2502" s="53" t="s">
        <v>99</v>
      </c>
      <c r="I2502" s="57">
        <v>1827.3305084745764</v>
      </c>
      <c r="J2502" s="56">
        <v>1931.0060604779999</v>
      </c>
      <c r="K2502" s="56">
        <v>1827.33</v>
      </c>
      <c r="L2502" s="58">
        <v>2156249.4</v>
      </c>
      <c r="M2502" s="59">
        <v>41633</v>
      </c>
      <c r="N2502" s="60">
        <v>2014</v>
      </c>
      <c r="O2502" s="61">
        <v>41659</v>
      </c>
      <c r="P2502" s="60">
        <v>2014</v>
      </c>
      <c r="Q2502" s="61">
        <v>41786</v>
      </c>
      <c r="R2502" s="53" t="s">
        <v>342</v>
      </c>
      <c r="S2502" s="62" t="s">
        <v>8147</v>
      </c>
      <c r="T2502" s="53" t="s">
        <v>8</v>
      </c>
      <c r="U2502" s="367">
        <v>86.2</v>
      </c>
      <c r="V2502" s="53">
        <v>2</v>
      </c>
      <c r="W2502" s="53" t="s">
        <v>390</v>
      </c>
      <c r="X2502" s="53"/>
      <c r="Y2502" s="367">
        <v>25.014494199535964</v>
      </c>
      <c r="Z2502" s="367">
        <v>1491.2094279400933</v>
      </c>
      <c r="AA2502" s="53"/>
      <c r="AB2502" s="62" t="s">
        <v>8146</v>
      </c>
      <c r="AC2502" s="65" t="s">
        <v>1791</v>
      </c>
      <c r="AD2502" s="56">
        <v>30368.48</v>
      </c>
      <c r="AE2502" s="53"/>
      <c r="AF2502" s="367">
        <v>20.364999999999998</v>
      </c>
      <c r="AG2502" s="58"/>
      <c r="AH2502" s="367">
        <v>0</v>
      </c>
      <c r="AI2502" s="52" t="s">
        <v>99</v>
      </c>
      <c r="AJ2502" s="52" t="s">
        <v>1869</v>
      </c>
      <c r="AK2502" s="148"/>
      <c r="AL2502" s="294"/>
      <c r="AM2502" s="294"/>
      <c r="AN2502" s="294"/>
      <c r="AO2502" s="294"/>
      <c r="AP2502" s="294"/>
      <c r="AQ2502" s="294"/>
      <c r="AR2502" s="294"/>
      <c r="AS2502" s="294"/>
      <c r="AT2502" s="294"/>
    </row>
    <row r="2503" spans="1:46" s="67" customFormat="1" ht="45">
      <c r="A2503" s="52" t="s">
        <v>1104</v>
      </c>
      <c r="B2503" s="368">
        <v>21493</v>
      </c>
      <c r="C2503" s="54" t="s">
        <v>477</v>
      </c>
      <c r="D2503" s="293" t="s">
        <v>427</v>
      </c>
      <c r="E2503" s="53" t="s">
        <v>82</v>
      </c>
      <c r="F2503" s="55">
        <v>41598</v>
      </c>
      <c r="G2503" s="55">
        <v>41623</v>
      </c>
      <c r="H2503" s="53" t="s">
        <v>99</v>
      </c>
      <c r="I2503" s="57">
        <v>1183.6016949152543</v>
      </c>
      <c r="J2503" s="56">
        <v>1243.5361929211763</v>
      </c>
      <c r="K2503" s="56">
        <v>1183.6010000000001</v>
      </c>
      <c r="L2503" s="58">
        <v>1396649.1800000002</v>
      </c>
      <c r="M2503" s="59">
        <v>41633</v>
      </c>
      <c r="N2503" s="60">
        <v>2014</v>
      </c>
      <c r="O2503" s="61">
        <v>41659</v>
      </c>
      <c r="P2503" s="60">
        <v>2014</v>
      </c>
      <c r="Q2503" s="61">
        <v>41786</v>
      </c>
      <c r="R2503" s="53" t="s">
        <v>342</v>
      </c>
      <c r="S2503" s="62" t="s">
        <v>8147</v>
      </c>
      <c r="T2503" s="53" t="s">
        <v>309</v>
      </c>
      <c r="U2503" s="367">
        <v>9311</v>
      </c>
      <c r="V2503" s="53">
        <v>2</v>
      </c>
      <c r="W2503" s="53" t="s">
        <v>390</v>
      </c>
      <c r="X2503" s="53"/>
      <c r="Y2503" s="367">
        <v>0.14999991193212334</v>
      </c>
      <c r="Z2503" s="367">
        <v>1491.2094279400933</v>
      </c>
      <c r="AA2503" s="53"/>
      <c r="AB2503" s="62" t="s">
        <v>8146</v>
      </c>
      <c r="AC2503" s="65" t="s">
        <v>1791</v>
      </c>
      <c r="AD2503" s="56">
        <v>30368.48</v>
      </c>
      <c r="AE2503" s="53"/>
      <c r="AF2503" s="367">
        <v>20.364999999999998</v>
      </c>
      <c r="AG2503" s="58"/>
      <c r="AH2503" s="367">
        <v>0</v>
      </c>
      <c r="AI2503" s="52" t="s">
        <v>99</v>
      </c>
      <c r="AJ2503" s="52" t="s">
        <v>1869</v>
      </c>
      <c r="AK2503" s="148"/>
      <c r="AL2503" s="294"/>
      <c r="AM2503" s="294"/>
      <c r="AN2503" s="294"/>
      <c r="AO2503" s="294"/>
      <c r="AP2503" s="294"/>
      <c r="AQ2503" s="294"/>
      <c r="AR2503" s="294"/>
      <c r="AS2503" s="294"/>
      <c r="AT2503" s="294"/>
    </row>
    <row r="2504" spans="1:46" s="67" customFormat="1" ht="45">
      <c r="A2504" s="52" t="s">
        <v>1104</v>
      </c>
      <c r="B2504" s="368">
        <v>21494</v>
      </c>
      <c r="C2504" s="54" t="s">
        <v>480</v>
      </c>
      <c r="D2504" s="293" t="s">
        <v>481</v>
      </c>
      <c r="E2504" s="53" t="s">
        <v>65</v>
      </c>
      <c r="F2504" s="55">
        <v>41598</v>
      </c>
      <c r="G2504" s="55">
        <v>41623</v>
      </c>
      <c r="H2504" s="53" t="s">
        <v>99</v>
      </c>
      <c r="I2504" s="57">
        <v>148.47457627118644</v>
      </c>
      <c r="J2504" s="56">
        <v>149.88545625239999</v>
      </c>
      <c r="K2504" s="56">
        <v>148.47399999999999</v>
      </c>
      <c r="L2504" s="58">
        <v>175199.31999999998</v>
      </c>
      <c r="M2504" s="59">
        <v>41633</v>
      </c>
      <c r="N2504" s="60">
        <v>2014</v>
      </c>
      <c r="O2504" s="61">
        <v>41659</v>
      </c>
      <c r="P2504" s="60">
        <v>2014</v>
      </c>
      <c r="Q2504" s="61">
        <v>41786</v>
      </c>
      <c r="R2504" s="53" t="s">
        <v>342</v>
      </c>
      <c r="S2504" s="62" t="s">
        <v>8147</v>
      </c>
      <c r="T2504" s="53" t="s">
        <v>309</v>
      </c>
      <c r="U2504" s="367">
        <v>876</v>
      </c>
      <c r="V2504" s="53">
        <v>2</v>
      </c>
      <c r="W2504" s="53" t="s">
        <v>390</v>
      </c>
      <c r="X2504" s="53"/>
      <c r="Y2504" s="367">
        <v>0.19999922374429221</v>
      </c>
      <c r="Z2504" s="367">
        <v>1491.2094279400933</v>
      </c>
      <c r="AA2504" s="53"/>
      <c r="AB2504" s="62" t="s">
        <v>8146</v>
      </c>
      <c r="AC2504" s="65" t="s">
        <v>1791</v>
      </c>
      <c r="AD2504" s="56">
        <v>30368.48</v>
      </c>
      <c r="AE2504" s="53"/>
      <c r="AF2504" s="367">
        <v>20.364999999999998</v>
      </c>
      <c r="AG2504" s="58"/>
      <c r="AH2504" s="367">
        <v>0</v>
      </c>
      <c r="AI2504" s="52" t="s">
        <v>99</v>
      </c>
      <c r="AJ2504" s="52" t="s">
        <v>1869</v>
      </c>
      <c r="AK2504" s="148"/>
      <c r="AL2504" s="294"/>
      <c r="AM2504" s="294"/>
      <c r="AN2504" s="294"/>
      <c r="AO2504" s="294"/>
      <c r="AP2504" s="294"/>
      <c r="AQ2504" s="294"/>
      <c r="AR2504" s="294"/>
      <c r="AS2504" s="294"/>
      <c r="AT2504" s="294"/>
    </row>
    <row r="2505" spans="1:46" s="67" customFormat="1" ht="120">
      <c r="A2505" s="52" t="s">
        <v>1104</v>
      </c>
      <c r="B2505" s="368">
        <v>21497</v>
      </c>
      <c r="C2505" s="54" t="s">
        <v>3533</v>
      </c>
      <c r="D2505" s="293" t="s">
        <v>3945</v>
      </c>
      <c r="E2505" s="53" t="s">
        <v>65</v>
      </c>
      <c r="F2505" s="55">
        <v>41598</v>
      </c>
      <c r="G2505" s="55">
        <v>41623</v>
      </c>
      <c r="H2505" s="53" t="s">
        <v>99</v>
      </c>
      <c r="I2505" s="56">
        <v>2945.7814400000002</v>
      </c>
      <c r="J2505" s="56">
        <v>2974.1790645033889</v>
      </c>
      <c r="K2505" s="56">
        <v>2945.7809999999999</v>
      </c>
      <c r="L2505" s="58">
        <v>3476022.1</v>
      </c>
      <c r="M2505" s="59">
        <v>41633</v>
      </c>
      <c r="N2505" s="60">
        <v>2014</v>
      </c>
      <c r="O2505" s="61">
        <v>41659</v>
      </c>
      <c r="P2505" s="60">
        <v>2014</v>
      </c>
      <c r="Q2505" s="61">
        <v>41759</v>
      </c>
      <c r="R2505" s="53" t="s">
        <v>342</v>
      </c>
      <c r="S2505" s="62"/>
      <c r="T2505" s="53" t="s">
        <v>309</v>
      </c>
      <c r="U2505" s="367">
        <v>2</v>
      </c>
      <c r="V2505" s="53">
        <v>2</v>
      </c>
      <c r="W2505" s="53" t="s">
        <v>390</v>
      </c>
      <c r="X2505" s="53"/>
      <c r="Y2505" s="367">
        <v>1911.8118099999999</v>
      </c>
      <c r="Z2505" s="367">
        <v>26813.14</v>
      </c>
      <c r="AA2505" s="53"/>
      <c r="AB2505" s="62" t="s">
        <v>8148</v>
      </c>
      <c r="AC2505" s="65">
        <v>41562</v>
      </c>
      <c r="AD2505" s="56">
        <v>53626.28</v>
      </c>
      <c r="AE2505" s="53"/>
      <c r="AF2505" s="53"/>
      <c r="AG2505" s="58">
        <v>2</v>
      </c>
      <c r="AH2505" s="367">
        <v>0</v>
      </c>
      <c r="AI2505" s="52" t="s">
        <v>99</v>
      </c>
      <c r="AJ2505" s="52" t="s">
        <v>689</v>
      </c>
      <c r="AK2505" s="148"/>
      <c r="AL2505" s="294"/>
      <c r="AM2505" s="294"/>
      <c r="AN2505" s="294"/>
      <c r="AO2505" s="294"/>
      <c r="AP2505" s="294"/>
      <c r="AQ2505" s="294"/>
      <c r="AR2505" s="294"/>
      <c r="AS2505" s="294"/>
      <c r="AT2505" s="294"/>
    </row>
    <row r="2506" spans="1:46" s="67" customFormat="1" ht="120">
      <c r="A2506" s="52" t="s">
        <v>1104</v>
      </c>
      <c r="B2506" s="368">
        <v>21498</v>
      </c>
      <c r="C2506" s="54" t="s">
        <v>628</v>
      </c>
      <c r="D2506" s="293" t="s">
        <v>8149</v>
      </c>
      <c r="E2506" s="53" t="s">
        <v>82</v>
      </c>
      <c r="F2506" s="55">
        <v>41598</v>
      </c>
      <c r="G2506" s="55">
        <v>41623</v>
      </c>
      <c r="H2506" s="53" t="s">
        <v>99</v>
      </c>
      <c r="I2506" s="56">
        <v>10650.616110000001</v>
      </c>
      <c r="J2506" s="56">
        <v>10915.656643584001</v>
      </c>
      <c r="K2506" s="56">
        <v>10650.616</v>
      </c>
      <c r="L2506" s="58">
        <v>12567727.01</v>
      </c>
      <c r="M2506" s="59">
        <v>41638</v>
      </c>
      <c r="N2506" s="60">
        <v>2014</v>
      </c>
      <c r="O2506" s="61">
        <v>41659</v>
      </c>
      <c r="P2506" s="60">
        <v>2014</v>
      </c>
      <c r="Q2506" s="61">
        <v>41759</v>
      </c>
      <c r="R2506" s="53" t="s">
        <v>342</v>
      </c>
      <c r="S2506" s="62"/>
      <c r="T2506" s="53" t="s">
        <v>309</v>
      </c>
      <c r="U2506" s="367">
        <v>51</v>
      </c>
      <c r="V2506" s="53">
        <v>2</v>
      </c>
      <c r="W2506" s="53" t="s">
        <v>390</v>
      </c>
      <c r="X2506" s="53"/>
      <c r="Y2506" s="367">
        <v>246.42601725490195</v>
      </c>
      <c r="Z2506" s="367">
        <v>1051.4956862745098</v>
      </c>
      <c r="AA2506" s="53"/>
      <c r="AB2506" s="62" t="s">
        <v>8148</v>
      </c>
      <c r="AC2506" s="65">
        <v>41562</v>
      </c>
      <c r="AD2506" s="56">
        <v>53626.28</v>
      </c>
      <c r="AE2506" s="53"/>
      <c r="AF2506" s="53"/>
      <c r="AG2506" s="58">
        <v>51</v>
      </c>
      <c r="AH2506" s="367">
        <v>0</v>
      </c>
      <c r="AI2506" s="52" t="s">
        <v>99</v>
      </c>
      <c r="AJ2506" s="52" t="s">
        <v>689</v>
      </c>
      <c r="AK2506" s="148"/>
      <c r="AL2506" s="294"/>
      <c r="AM2506" s="294"/>
      <c r="AN2506" s="294"/>
      <c r="AO2506" s="294"/>
      <c r="AP2506" s="294"/>
      <c r="AQ2506" s="294"/>
      <c r="AR2506" s="294"/>
      <c r="AS2506" s="294"/>
      <c r="AT2506" s="294"/>
    </row>
    <row r="2507" spans="1:46" s="67" customFormat="1" ht="120">
      <c r="A2507" s="52" t="s">
        <v>1104</v>
      </c>
      <c r="B2507" s="368">
        <v>21499</v>
      </c>
      <c r="C2507" s="54" t="s">
        <v>594</v>
      </c>
      <c r="D2507" s="293" t="s">
        <v>3939</v>
      </c>
      <c r="E2507" s="53" t="s">
        <v>65</v>
      </c>
      <c r="F2507" s="55">
        <v>41598</v>
      </c>
      <c r="G2507" s="55">
        <v>41623</v>
      </c>
      <c r="H2507" s="53" t="s">
        <v>99</v>
      </c>
      <c r="I2507" s="57">
        <v>5312.7439999999997</v>
      </c>
      <c r="J2507" s="56">
        <v>5656.848563152801</v>
      </c>
      <c r="K2507" s="56">
        <v>5312.7439999999997</v>
      </c>
      <c r="L2507" s="58">
        <v>6269037.919999999</v>
      </c>
      <c r="M2507" s="59">
        <v>41633</v>
      </c>
      <c r="N2507" s="60">
        <v>2014</v>
      </c>
      <c r="O2507" s="61">
        <v>41659</v>
      </c>
      <c r="P2507" s="60">
        <v>2014</v>
      </c>
      <c r="Q2507" s="61">
        <v>41759</v>
      </c>
      <c r="R2507" s="53" t="s">
        <v>342</v>
      </c>
      <c r="S2507" s="62"/>
      <c r="T2507" s="53" t="s">
        <v>309</v>
      </c>
      <c r="U2507" s="367">
        <v>3</v>
      </c>
      <c r="V2507" s="53">
        <v>2</v>
      </c>
      <c r="W2507" s="53" t="s">
        <v>390</v>
      </c>
      <c r="X2507" s="53"/>
      <c r="Y2507" s="367">
        <v>2344.2666666666664</v>
      </c>
      <c r="Z2507" s="367">
        <v>17875.426666666666</v>
      </c>
      <c r="AA2507" s="53"/>
      <c r="AB2507" s="62" t="s">
        <v>8148</v>
      </c>
      <c r="AC2507" s="65">
        <v>41562</v>
      </c>
      <c r="AD2507" s="56">
        <v>53626.28</v>
      </c>
      <c r="AE2507" s="53"/>
      <c r="AF2507" s="53"/>
      <c r="AG2507" s="58">
        <v>3</v>
      </c>
      <c r="AH2507" s="367">
        <v>0</v>
      </c>
      <c r="AI2507" s="52" t="s">
        <v>99</v>
      </c>
      <c r="AJ2507" s="52" t="s">
        <v>689</v>
      </c>
      <c r="AK2507" s="148"/>
      <c r="AL2507" s="294"/>
      <c r="AM2507" s="294"/>
      <c r="AN2507" s="294"/>
      <c r="AO2507" s="294"/>
      <c r="AP2507" s="294"/>
      <c r="AQ2507" s="294"/>
      <c r="AR2507" s="294"/>
      <c r="AS2507" s="294"/>
      <c r="AT2507" s="294"/>
    </row>
    <row r="2508" spans="1:46" s="67" customFormat="1" ht="120">
      <c r="A2508" s="52" t="s">
        <v>1104</v>
      </c>
      <c r="B2508" s="368">
        <v>21500</v>
      </c>
      <c r="C2508" s="54" t="s">
        <v>542</v>
      </c>
      <c r="D2508" s="293" t="s">
        <v>543</v>
      </c>
      <c r="E2508" s="53" t="s">
        <v>65</v>
      </c>
      <c r="F2508" s="55">
        <v>41598</v>
      </c>
      <c r="G2508" s="55">
        <v>41623</v>
      </c>
      <c r="H2508" s="53" t="s">
        <v>99</v>
      </c>
      <c r="I2508" s="56">
        <v>5750.8738400000002</v>
      </c>
      <c r="J2508" s="56">
        <v>6116.7990708720008</v>
      </c>
      <c r="K2508" s="56">
        <v>5750.8729999999996</v>
      </c>
      <c r="L2508" s="58">
        <v>6786031.1299999999</v>
      </c>
      <c r="M2508" s="59">
        <v>41633</v>
      </c>
      <c r="N2508" s="60">
        <v>2014</v>
      </c>
      <c r="O2508" s="61">
        <v>41659</v>
      </c>
      <c r="P2508" s="60">
        <v>2014</v>
      </c>
      <c r="Q2508" s="61">
        <v>41759</v>
      </c>
      <c r="R2508" s="53" t="s">
        <v>342</v>
      </c>
      <c r="S2508" s="62" t="s">
        <v>3947</v>
      </c>
      <c r="T2508" s="53" t="s">
        <v>309</v>
      </c>
      <c r="U2508" s="367">
        <v>2</v>
      </c>
      <c r="V2508" s="53">
        <v>2</v>
      </c>
      <c r="W2508" s="53" t="s">
        <v>390</v>
      </c>
      <c r="X2508" s="53"/>
      <c r="Y2508" s="367">
        <v>3393.0150699999995</v>
      </c>
      <c r="Z2508" s="367">
        <v>26813.14</v>
      </c>
      <c r="AA2508" s="53"/>
      <c r="AB2508" s="62" t="s">
        <v>8148</v>
      </c>
      <c r="AC2508" s="65">
        <v>41562</v>
      </c>
      <c r="AD2508" s="56">
        <v>53626.28</v>
      </c>
      <c r="AE2508" s="53"/>
      <c r="AF2508" s="53"/>
      <c r="AG2508" s="58">
        <v>2</v>
      </c>
      <c r="AH2508" s="367">
        <v>0</v>
      </c>
      <c r="AI2508" s="52" t="s">
        <v>99</v>
      </c>
      <c r="AJ2508" s="52" t="s">
        <v>689</v>
      </c>
      <c r="AK2508" s="148"/>
      <c r="AL2508" s="294"/>
      <c r="AM2508" s="294"/>
      <c r="AN2508" s="294"/>
      <c r="AO2508" s="294"/>
      <c r="AP2508" s="294"/>
      <c r="AQ2508" s="294"/>
      <c r="AR2508" s="294"/>
      <c r="AS2508" s="294"/>
      <c r="AT2508" s="294"/>
    </row>
    <row r="2509" spans="1:46" s="67" customFormat="1" ht="120">
      <c r="A2509" s="52" t="s">
        <v>1104</v>
      </c>
      <c r="B2509" s="368">
        <v>21501</v>
      </c>
      <c r="C2509" s="54" t="s">
        <v>593</v>
      </c>
      <c r="D2509" s="293" t="s">
        <v>636</v>
      </c>
      <c r="E2509" s="53" t="s">
        <v>60</v>
      </c>
      <c r="F2509" s="55">
        <v>41598</v>
      </c>
      <c r="G2509" s="55">
        <v>41623</v>
      </c>
      <c r="H2509" s="53" t="s">
        <v>99</v>
      </c>
      <c r="I2509" s="56">
        <v>1430.71542</v>
      </c>
      <c r="J2509" s="56">
        <v>1467.4558698000003</v>
      </c>
      <c r="K2509" s="56">
        <v>1430.7149999999999</v>
      </c>
      <c r="L2509" s="58">
        <v>1688244.2</v>
      </c>
      <c r="M2509" s="59">
        <v>41639</v>
      </c>
      <c r="N2509" s="60">
        <v>2014</v>
      </c>
      <c r="O2509" s="61">
        <v>41659</v>
      </c>
      <c r="P2509" s="60">
        <v>2014</v>
      </c>
      <c r="Q2509" s="61">
        <v>41759</v>
      </c>
      <c r="R2509" s="53" t="s">
        <v>342</v>
      </c>
      <c r="S2509" s="62"/>
      <c r="T2509" s="53" t="s">
        <v>309</v>
      </c>
      <c r="U2509" s="367">
        <v>2</v>
      </c>
      <c r="V2509" s="53">
        <v>2</v>
      </c>
      <c r="W2509" s="53" t="s">
        <v>390</v>
      </c>
      <c r="X2509" s="53"/>
      <c r="Y2509" s="367">
        <v>844.12184999999988</v>
      </c>
      <c r="Z2509" s="367">
        <v>26813.14</v>
      </c>
      <c r="AA2509" s="53"/>
      <c r="AB2509" s="62" t="s">
        <v>8148</v>
      </c>
      <c r="AC2509" s="65">
        <v>41562</v>
      </c>
      <c r="AD2509" s="56">
        <v>53626.28</v>
      </c>
      <c r="AE2509" s="53"/>
      <c r="AF2509" s="53"/>
      <c r="AG2509" s="58">
        <v>2</v>
      </c>
      <c r="AH2509" s="367">
        <v>0</v>
      </c>
      <c r="AI2509" s="52" t="s">
        <v>99</v>
      </c>
      <c r="AJ2509" s="52" t="s">
        <v>689</v>
      </c>
      <c r="AK2509" s="148"/>
      <c r="AL2509" s="294"/>
      <c r="AM2509" s="294"/>
      <c r="AN2509" s="294"/>
      <c r="AO2509" s="294"/>
      <c r="AP2509" s="294"/>
      <c r="AQ2509" s="294"/>
      <c r="AR2509" s="294"/>
      <c r="AS2509" s="294"/>
      <c r="AT2509" s="294"/>
    </row>
    <row r="2510" spans="1:46" s="67" customFormat="1" ht="120">
      <c r="A2510" s="52" t="s">
        <v>1104</v>
      </c>
      <c r="B2510" s="368">
        <v>21502</v>
      </c>
      <c r="C2510" s="54" t="s">
        <v>633</v>
      </c>
      <c r="D2510" s="293" t="s">
        <v>1107</v>
      </c>
      <c r="E2510" s="53" t="s">
        <v>82</v>
      </c>
      <c r="F2510" s="55">
        <v>41598</v>
      </c>
      <c r="G2510" s="55">
        <v>41623</v>
      </c>
      <c r="H2510" s="53" t="s">
        <v>99</v>
      </c>
      <c r="I2510" s="56">
        <v>126.77968</v>
      </c>
      <c r="J2510" s="56">
        <v>132.90166368000001</v>
      </c>
      <c r="K2510" s="56">
        <v>126.779</v>
      </c>
      <c r="L2510" s="58">
        <v>149600.01999999999</v>
      </c>
      <c r="M2510" s="59">
        <v>41633</v>
      </c>
      <c r="N2510" s="60">
        <v>2014</v>
      </c>
      <c r="O2510" s="61">
        <v>41659</v>
      </c>
      <c r="P2510" s="60">
        <v>2014</v>
      </c>
      <c r="Q2510" s="61">
        <v>41759</v>
      </c>
      <c r="R2510" s="53" t="s">
        <v>342</v>
      </c>
      <c r="S2510" s="62"/>
      <c r="T2510" s="53" t="s">
        <v>309</v>
      </c>
      <c r="U2510" s="367">
        <v>4</v>
      </c>
      <c r="V2510" s="53">
        <v>2</v>
      </c>
      <c r="W2510" s="53" t="s">
        <v>390</v>
      </c>
      <c r="X2510" s="53"/>
      <c r="Y2510" s="367">
        <v>37.399804999999994</v>
      </c>
      <c r="Z2510" s="367">
        <v>13406.57</v>
      </c>
      <c r="AA2510" s="53"/>
      <c r="AB2510" s="62" t="s">
        <v>8148</v>
      </c>
      <c r="AC2510" s="65">
        <v>41562</v>
      </c>
      <c r="AD2510" s="56">
        <v>53626.28</v>
      </c>
      <c r="AE2510" s="53"/>
      <c r="AF2510" s="53"/>
      <c r="AG2510" s="58">
        <v>4</v>
      </c>
      <c r="AH2510" s="367">
        <v>0</v>
      </c>
      <c r="AI2510" s="52" t="s">
        <v>99</v>
      </c>
      <c r="AJ2510" s="52" t="s">
        <v>689</v>
      </c>
      <c r="AK2510" s="148"/>
      <c r="AL2510" s="294"/>
      <c r="AM2510" s="294"/>
      <c r="AN2510" s="294"/>
      <c r="AO2510" s="294"/>
      <c r="AP2510" s="294"/>
      <c r="AQ2510" s="294"/>
      <c r="AR2510" s="294"/>
      <c r="AS2510" s="294"/>
      <c r="AT2510" s="294"/>
    </row>
    <row r="2511" spans="1:46" s="67" customFormat="1" ht="120">
      <c r="A2511" s="52" t="s">
        <v>1104</v>
      </c>
      <c r="B2511" s="368">
        <v>21503</v>
      </c>
      <c r="C2511" s="54" t="s">
        <v>538</v>
      </c>
      <c r="D2511" s="293" t="s">
        <v>466</v>
      </c>
      <c r="E2511" s="375" t="s">
        <v>65</v>
      </c>
      <c r="F2511" s="55">
        <v>41598</v>
      </c>
      <c r="G2511" s="55">
        <v>41623</v>
      </c>
      <c r="H2511" s="53" t="s">
        <v>99</v>
      </c>
      <c r="I2511" s="57">
        <v>7666.6381199999996</v>
      </c>
      <c r="J2511" s="56">
        <v>8319.5776955361616</v>
      </c>
      <c r="K2511" s="56">
        <v>7666.6379999999999</v>
      </c>
      <c r="L2511" s="58">
        <v>9046632.8399999999</v>
      </c>
      <c r="M2511" s="59">
        <v>41638</v>
      </c>
      <c r="N2511" s="60">
        <v>2014</v>
      </c>
      <c r="O2511" s="61">
        <v>41659</v>
      </c>
      <c r="P2511" s="60">
        <v>2014</v>
      </c>
      <c r="Q2511" s="61">
        <v>41759</v>
      </c>
      <c r="R2511" s="53" t="s">
        <v>342</v>
      </c>
      <c r="S2511" s="62"/>
      <c r="T2511" s="53" t="s">
        <v>309</v>
      </c>
      <c r="U2511" s="367">
        <v>6</v>
      </c>
      <c r="V2511" s="53">
        <v>2</v>
      </c>
      <c r="W2511" s="53" t="s">
        <v>390</v>
      </c>
      <c r="X2511" s="53"/>
      <c r="Y2511" s="367">
        <v>1402.5283333333332</v>
      </c>
      <c r="Z2511" s="367">
        <v>8937.7133333333331</v>
      </c>
      <c r="AA2511" s="53"/>
      <c r="AB2511" s="62" t="s">
        <v>8148</v>
      </c>
      <c r="AC2511" s="65">
        <v>41562</v>
      </c>
      <c r="AD2511" s="56">
        <v>53626.28</v>
      </c>
      <c r="AE2511" s="53"/>
      <c r="AF2511" s="53"/>
      <c r="AG2511" s="58">
        <v>6</v>
      </c>
      <c r="AH2511" s="367">
        <v>0</v>
      </c>
      <c r="AI2511" s="52" t="s">
        <v>99</v>
      </c>
      <c r="AJ2511" s="52" t="s">
        <v>689</v>
      </c>
      <c r="AK2511" s="148"/>
      <c r="AL2511" s="294"/>
      <c r="AM2511" s="294"/>
      <c r="AN2511" s="294"/>
      <c r="AO2511" s="294"/>
      <c r="AP2511" s="294"/>
      <c r="AQ2511" s="294"/>
      <c r="AR2511" s="294"/>
      <c r="AS2511" s="294"/>
      <c r="AT2511" s="294"/>
    </row>
    <row r="2512" spans="1:46" s="67" customFormat="1" ht="120">
      <c r="A2512" s="52" t="s">
        <v>1104</v>
      </c>
      <c r="B2512" s="368">
        <v>21504</v>
      </c>
      <c r="C2512" s="54" t="s">
        <v>538</v>
      </c>
      <c r="D2512" s="293" t="s">
        <v>466</v>
      </c>
      <c r="E2512" s="375" t="s">
        <v>65</v>
      </c>
      <c r="F2512" s="55">
        <v>41598</v>
      </c>
      <c r="G2512" s="55">
        <v>41623</v>
      </c>
      <c r="H2512" s="53" t="s">
        <v>99</v>
      </c>
      <c r="I2512" s="57">
        <v>2770.386</v>
      </c>
      <c r="J2512" s="56">
        <v>3006.3297711200407</v>
      </c>
      <c r="K2512" s="56">
        <v>2770.386</v>
      </c>
      <c r="L2512" s="58">
        <v>3269055.62</v>
      </c>
      <c r="M2512" s="59">
        <v>41638</v>
      </c>
      <c r="N2512" s="60">
        <v>2014</v>
      </c>
      <c r="O2512" s="61">
        <v>41659</v>
      </c>
      <c r="P2512" s="60">
        <v>2014</v>
      </c>
      <c r="Q2512" s="61">
        <v>41759</v>
      </c>
      <c r="R2512" s="53" t="s">
        <v>342</v>
      </c>
      <c r="S2512" s="62"/>
      <c r="T2512" s="53" t="s">
        <v>309</v>
      </c>
      <c r="U2512" s="367">
        <v>51</v>
      </c>
      <c r="V2512" s="53">
        <v>2</v>
      </c>
      <c r="W2512" s="53" t="s">
        <v>390</v>
      </c>
      <c r="X2512" s="53"/>
      <c r="Y2512" s="367">
        <v>76.672235294117655</v>
      </c>
      <c r="Z2512" s="367">
        <v>1051.4956862745098</v>
      </c>
      <c r="AA2512" s="53"/>
      <c r="AB2512" s="62" t="s">
        <v>8148</v>
      </c>
      <c r="AC2512" s="65">
        <v>41562</v>
      </c>
      <c r="AD2512" s="56">
        <v>53626.28</v>
      </c>
      <c r="AE2512" s="53"/>
      <c r="AF2512" s="53"/>
      <c r="AG2512" s="58">
        <v>51</v>
      </c>
      <c r="AH2512" s="367">
        <v>0</v>
      </c>
      <c r="AI2512" s="52" t="s">
        <v>99</v>
      </c>
      <c r="AJ2512" s="52" t="s">
        <v>689</v>
      </c>
      <c r="AK2512" s="148"/>
      <c r="AL2512" s="294"/>
      <c r="AM2512" s="294"/>
      <c r="AN2512" s="294"/>
      <c r="AO2512" s="294"/>
      <c r="AP2512" s="294"/>
      <c r="AQ2512" s="294"/>
      <c r="AR2512" s="294"/>
      <c r="AS2512" s="294"/>
      <c r="AT2512" s="294"/>
    </row>
    <row r="2513" spans="1:46" s="67" customFormat="1" ht="60">
      <c r="A2513" s="52" t="s">
        <v>1104</v>
      </c>
      <c r="B2513" s="368">
        <v>21506</v>
      </c>
      <c r="C2513" s="54" t="s">
        <v>442</v>
      </c>
      <c r="D2513" s="457" t="s">
        <v>416</v>
      </c>
      <c r="E2513" s="53" t="s">
        <v>65</v>
      </c>
      <c r="F2513" s="55">
        <v>41593</v>
      </c>
      <c r="G2513" s="371">
        <v>41618</v>
      </c>
      <c r="H2513" s="53" t="s">
        <v>99</v>
      </c>
      <c r="I2513" s="57">
        <v>1340</v>
      </c>
      <c r="J2513" s="56">
        <v>1400.3896642559998</v>
      </c>
      <c r="K2513" s="56">
        <v>1340</v>
      </c>
      <c r="L2513" s="58">
        <v>1581199.9999999998</v>
      </c>
      <c r="M2513" s="372">
        <v>41623</v>
      </c>
      <c r="N2513" s="60">
        <v>2013</v>
      </c>
      <c r="O2513" s="61">
        <v>41628</v>
      </c>
      <c r="P2513" s="60">
        <v>2013</v>
      </c>
      <c r="Q2513" s="61">
        <v>41639</v>
      </c>
      <c r="R2513" s="53" t="s">
        <v>346</v>
      </c>
      <c r="S2513" s="62" t="s">
        <v>3927</v>
      </c>
      <c r="T2513" s="53" t="s">
        <v>309</v>
      </c>
      <c r="U2513" s="367">
        <v>13</v>
      </c>
      <c r="V2513" s="53">
        <v>2</v>
      </c>
      <c r="W2513" s="53" t="s">
        <v>390</v>
      </c>
      <c r="X2513" s="53"/>
      <c r="Y2513" s="367">
        <v>121.63076923076922</v>
      </c>
      <c r="Z2513" s="367">
        <v>1773.3473469387752</v>
      </c>
      <c r="AA2513" s="53"/>
      <c r="AB2513" s="62" t="s">
        <v>3927</v>
      </c>
      <c r="AC2513" s="65" t="s">
        <v>1795</v>
      </c>
      <c r="AD2513" s="56">
        <v>86894.01999999999</v>
      </c>
      <c r="AE2513" s="53"/>
      <c r="AF2513" s="53"/>
      <c r="AG2513" s="58">
        <v>49</v>
      </c>
      <c r="AH2513" s="367">
        <v>0</v>
      </c>
      <c r="AI2513" s="52" t="s">
        <v>99</v>
      </c>
      <c r="AJ2513" s="52" t="s">
        <v>689</v>
      </c>
      <c r="AK2513" s="148"/>
      <c r="AL2513" s="294"/>
      <c r="AM2513" s="294"/>
      <c r="AN2513" s="294"/>
      <c r="AO2513" s="294"/>
      <c r="AP2513" s="294"/>
      <c r="AQ2513" s="294"/>
      <c r="AR2513" s="294"/>
      <c r="AS2513" s="294"/>
      <c r="AT2513" s="294"/>
    </row>
    <row r="2514" spans="1:46" s="67" customFormat="1" ht="90">
      <c r="A2514" s="52" t="s">
        <v>1285</v>
      </c>
      <c r="B2514" s="368">
        <v>21532</v>
      </c>
      <c r="C2514" s="54">
        <v>3000560</v>
      </c>
      <c r="D2514" s="293" t="s">
        <v>465</v>
      </c>
      <c r="E2514" s="53" t="s">
        <v>337</v>
      </c>
      <c r="F2514" s="55">
        <v>41579</v>
      </c>
      <c r="G2514" s="55">
        <v>41609</v>
      </c>
      <c r="H2514" s="53" t="s">
        <v>99</v>
      </c>
      <c r="I2514" s="56">
        <v>26264.39</v>
      </c>
      <c r="J2514" s="56">
        <v>38891.069218371609</v>
      </c>
      <c r="K2514" s="56">
        <v>26264.39</v>
      </c>
      <c r="L2514" s="58">
        <v>30991980.199999999</v>
      </c>
      <c r="M2514" s="59">
        <v>41631</v>
      </c>
      <c r="N2514" s="60">
        <v>2014</v>
      </c>
      <c r="O2514" s="61">
        <v>41649</v>
      </c>
      <c r="P2514" s="60">
        <v>2014</v>
      </c>
      <c r="Q2514" s="61">
        <v>41912</v>
      </c>
      <c r="R2514" s="53" t="s">
        <v>342</v>
      </c>
      <c r="S2514" s="62" t="s">
        <v>8724</v>
      </c>
      <c r="T2514" s="53" t="s">
        <v>329</v>
      </c>
      <c r="U2514" s="60" t="s">
        <v>9</v>
      </c>
      <c r="V2514" s="53">
        <v>2</v>
      </c>
      <c r="W2514" s="53" t="s">
        <v>390</v>
      </c>
      <c r="X2514" s="53"/>
      <c r="Y2514" s="63">
        <v>30991.980199999998</v>
      </c>
      <c r="Z2514" s="58">
        <v>17109.646955172411</v>
      </c>
      <c r="AA2514" s="53"/>
      <c r="AB2514" s="62" t="s">
        <v>8725</v>
      </c>
      <c r="AC2514" s="65">
        <v>41353</v>
      </c>
      <c r="AD2514" s="66">
        <v>496179.76169999997</v>
      </c>
      <c r="AE2514" s="53">
        <v>4.9613199999999997</v>
      </c>
      <c r="AF2514" s="53">
        <v>265.178</v>
      </c>
      <c r="AG2514" s="58">
        <v>29</v>
      </c>
      <c r="AH2514" s="367"/>
      <c r="AI2514" s="52" t="s">
        <v>1792</v>
      </c>
      <c r="AJ2514" s="52" t="s">
        <v>689</v>
      </c>
      <c r="AK2514" s="148"/>
    </row>
    <row r="2515" spans="1:46" s="67" customFormat="1" ht="90">
      <c r="A2515" s="52" t="s">
        <v>1285</v>
      </c>
      <c r="B2515" s="368" t="s">
        <v>8726</v>
      </c>
      <c r="C2515" s="54">
        <v>3000560</v>
      </c>
      <c r="D2515" s="293" t="s">
        <v>465</v>
      </c>
      <c r="E2515" s="53" t="s">
        <v>337</v>
      </c>
      <c r="F2515" s="55">
        <v>41579</v>
      </c>
      <c r="G2515" s="55">
        <v>41609</v>
      </c>
      <c r="H2515" s="53" t="s">
        <v>99</v>
      </c>
      <c r="I2515" s="56">
        <v>19167.84</v>
      </c>
      <c r="J2515" s="56">
        <v>21597.860439775443</v>
      </c>
      <c r="K2515" s="56">
        <v>19167.84</v>
      </c>
      <c r="L2515" s="58">
        <v>22618051.199999999</v>
      </c>
      <c r="M2515" s="59">
        <v>41631</v>
      </c>
      <c r="N2515" s="60">
        <v>2014</v>
      </c>
      <c r="O2515" s="61">
        <v>41649</v>
      </c>
      <c r="P2515" s="60">
        <v>2014</v>
      </c>
      <c r="Q2515" s="61">
        <v>41912</v>
      </c>
      <c r="R2515" s="53" t="s">
        <v>342</v>
      </c>
      <c r="S2515" s="62" t="s">
        <v>8727</v>
      </c>
      <c r="T2515" s="53" t="s">
        <v>329</v>
      </c>
      <c r="U2515" s="60" t="s">
        <v>9</v>
      </c>
      <c r="V2515" s="53">
        <v>2</v>
      </c>
      <c r="W2515" s="53" t="s">
        <v>390</v>
      </c>
      <c r="X2515" s="53"/>
      <c r="Y2515" s="63">
        <v>22618.051199999998</v>
      </c>
      <c r="Z2515" s="58">
        <v>17109.646955172411</v>
      </c>
      <c r="AA2515" s="53"/>
      <c r="AB2515" s="62" t="s">
        <v>8725</v>
      </c>
      <c r="AC2515" s="65">
        <v>41353</v>
      </c>
      <c r="AD2515" s="66">
        <v>496179.76169999997</v>
      </c>
      <c r="AE2515" s="53">
        <v>4.9613199999999997</v>
      </c>
      <c r="AF2515" s="53">
        <v>265.178</v>
      </c>
      <c r="AG2515" s="58">
        <v>29</v>
      </c>
      <c r="AH2515" s="367"/>
      <c r="AI2515" s="52" t="s">
        <v>1792</v>
      </c>
      <c r="AJ2515" s="52" t="s">
        <v>689</v>
      </c>
      <c r="AK2515" s="148"/>
    </row>
    <row r="2516" spans="1:46" s="67" customFormat="1" ht="90">
      <c r="A2516" s="52" t="s">
        <v>1285</v>
      </c>
      <c r="B2516" s="368" t="s">
        <v>8728</v>
      </c>
      <c r="C2516" s="54">
        <v>3000560</v>
      </c>
      <c r="D2516" s="293" t="s">
        <v>465</v>
      </c>
      <c r="E2516" s="53" t="s">
        <v>337</v>
      </c>
      <c r="F2516" s="55">
        <v>41579</v>
      </c>
      <c r="G2516" s="55">
        <v>41609</v>
      </c>
      <c r="H2516" s="53" t="s">
        <v>99</v>
      </c>
      <c r="I2516" s="56">
        <v>22052.85</v>
      </c>
      <c r="J2516" s="56">
        <v>30452.289805653127</v>
      </c>
      <c r="K2516" s="56">
        <v>22052.85</v>
      </c>
      <c r="L2516" s="58">
        <v>26022362.999999996</v>
      </c>
      <c r="M2516" s="59">
        <v>41631</v>
      </c>
      <c r="N2516" s="60">
        <v>2014</v>
      </c>
      <c r="O2516" s="61">
        <v>41649</v>
      </c>
      <c r="P2516" s="60">
        <v>2014</v>
      </c>
      <c r="Q2516" s="61">
        <v>41912</v>
      </c>
      <c r="R2516" s="53" t="s">
        <v>342</v>
      </c>
      <c r="S2516" s="62" t="s">
        <v>8729</v>
      </c>
      <c r="T2516" s="53" t="s">
        <v>329</v>
      </c>
      <c r="U2516" s="60" t="s">
        <v>9</v>
      </c>
      <c r="V2516" s="53">
        <v>2</v>
      </c>
      <c r="W2516" s="53" t="s">
        <v>390</v>
      </c>
      <c r="X2516" s="53"/>
      <c r="Y2516" s="63">
        <v>26022.362999999998</v>
      </c>
      <c r="Z2516" s="58">
        <v>17109.646955172411</v>
      </c>
      <c r="AA2516" s="53"/>
      <c r="AB2516" s="62" t="s">
        <v>8725</v>
      </c>
      <c r="AC2516" s="65">
        <v>41353</v>
      </c>
      <c r="AD2516" s="66">
        <v>496179.76169999997</v>
      </c>
      <c r="AE2516" s="53">
        <v>4.9613199999999997</v>
      </c>
      <c r="AF2516" s="53">
        <v>265.178</v>
      </c>
      <c r="AG2516" s="58">
        <v>29</v>
      </c>
      <c r="AH2516" s="367"/>
      <c r="AI2516" s="52" t="s">
        <v>1792</v>
      </c>
      <c r="AJ2516" s="52" t="s">
        <v>689</v>
      </c>
      <c r="AK2516" s="148"/>
    </row>
    <row r="2517" spans="1:46" s="67" customFormat="1" ht="90">
      <c r="A2517" s="52" t="s">
        <v>1285</v>
      </c>
      <c r="B2517" s="368" t="s">
        <v>8730</v>
      </c>
      <c r="C2517" s="54">
        <v>3000560</v>
      </c>
      <c r="D2517" s="293" t="s">
        <v>465</v>
      </c>
      <c r="E2517" s="53" t="s">
        <v>337</v>
      </c>
      <c r="F2517" s="55">
        <v>41579</v>
      </c>
      <c r="G2517" s="55">
        <v>41609</v>
      </c>
      <c r="H2517" s="53" t="s">
        <v>99</v>
      </c>
      <c r="I2517" s="56">
        <v>45793.22</v>
      </c>
      <c r="J2517" s="56">
        <v>59438.851463134088</v>
      </c>
      <c r="K2517" s="56">
        <v>45793.22</v>
      </c>
      <c r="L2517" s="58">
        <v>54035999.599999994</v>
      </c>
      <c r="M2517" s="59">
        <v>41631</v>
      </c>
      <c r="N2517" s="60">
        <v>2014</v>
      </c>
      <c r="O2517" s="61">
        <v>41649</v>
      </c>
      <c r="P2517" s="60">
        <v>2014</v>
      </c>
      <c r="Q2517" s="61">
        <v>41912</v>
      </c>
      <c r="R2517" s="53" t="s">
        <v>342</v>
      </c>
      <c r="S2517" s="62" t="s">
        <v>8731</v>
      </c>
      <c r="T2517" s="53" t="s">
        <v>329</v>
      </c>
      <c r="U2517" s="60" t="s">
        <v>9</v>
      </c>
      <c r="V2517" s="53">
        <v>2</v>
      </c>
      <c r="W2517" s="53" t="s">
        <v>390</v>
      </c>
      <c r="X2517" s="53"/>
      <c r="Y2517" s="63">
        <v>54035.999599999996</v>
      </c>
      <c r="Z2517" s="58">
        <v>17109.646955172411</v>
      </c>
      <c r="AA2517" s="53"/>
      <c r="AB2517" s="62" t="s">
        <v>8725</v>
      </c>
      <c r="AC2517" s="65">
        <v>41353</v>
      </c>
      <c r="AD2517" s="66">
        <v>496179.76169999997</v>
      </c>
      <c r="AE2517" s="53">
        <v>4.9613199999999997</v>
      </c>
      <c r="AF2517" s="53">
        <v>265.178</v>
      </c>
      <c r="AG2517" s="58">
        <v>29</v>
      </c>
      <c r="AH2517" s="367"/>
      <c r="AI2517" s="52" t="s">
        <v>1792</v>
      </c>
      <c r="AJ2517" s="52" t="s">
        <v>689</v>
      </c>
      <c r="AK2517" s="148"/>
    </row>
    <row r="2518" spans="1:46" s="67" customFormat="1" ht="105">
      <c r="A2518" s="52" t="s">
        <v>1285</v>
      </c>
      <c r="B2518" s="368" t="s">
        <v>8732</v>
      </c>
      <c r="C2518" s="54">
        <v>3000560</v>
      </c>
      <c r="D2518" s="293" t="s">
        <v>465</v>
      </c>
      <c r="E2518" s="53" t="s">
        <v>337</v>
      </c>
      <c r="F2518" s="55">
        <v>41579</v>
      </c>
      <c r="G2518" s="55">
        <v>41609</v>
      </c>
      <c r="H2518" s="53" t="s">
        <v>99</v>
      </c>
      <c r="I2518" s="56">
        <v>22483.05</v>
      </c>
      <c r="J2518" s="56">
        <v>29441.871682110006</v>
      </c>
      <c r="K2518" s="56">
        <v>22483.05</v>
      </c>
      <c r="L2518" s="58">
        <v>26529998.999999996</v>
      </c>
      <c r="M2518" s="59">
        <v>41631</v>
      </c>
      <c r="N2518" s="60">
        <v>2014</v>
      </c>
      <c r="O2518" s="61">
        <v>41649</v>
      </c>
      <c r="P2518" s="60">
        <v>2014</v>
      </c>
      <c r="Q2518" s="61">
        <v>41912</v>
      </c>
      <c r="R2518" s="53" t="s">
        <v>342</v>
      </c>
      <c r="S2518" s="62" t="s">
        <v>8733</v>
      </c>
      <c r="T2518" s="53" t="s">
        <v>329</v>
      </c>
      <c r="U2518" s="60" t="s">
        <v>9</v>
      </c>
      <c r="V2518" s="53">
        <v>2</v>
      </c>
      <c r="W2518" s="53" t="s">
        <v>390</v>
      </c>
      <c r="X2518" s="53"/>
      <c r="Y2518" s="63">
        <v>26529.998999999996</v>
      </c>
      <c r="Z2518" s="58">
        <v>17821.655172413793</v>
      </c>
      <c r="AA2518" s="53"/>
      <c r="AB2518" s="62" t="s">
        <v>8734</v>
      </c>
      <c r="AC2518" s="65">
        <v>41353</v>
      </c>
      <c r="AD2518" s="66">
        <v>516828</v>
      </c>
      <c r="AE2518" s="53">
        <v>4.9613199999999997</v>
      </c>
      <c r="AF2518" s="53">
        <v>270.93</v>
      </c>
      <c r="AG2518" s="58">
        <v>29</v>
      </c>
      <c r="AH2518" s="367"/>
      <c r="AI2518" s="52" t="s">
        <v>1792</v>
      </c>
      <c r="AJ2518" s="52" t="s">
        <v>689</v>
      </c>
      <c r="AK2518" s="148"/>
    </row>
    <row r="2519" spans="1:46" s="67" customFormat="1" ht="90">
      <c r="A2519" s="52" t="s">
        <v>1285</v>
      </c>
      <c r="B2519" s="368" t="s">
        <v>8735</v>
      </c>
      <c r="C2519" s="54">
        <v>3000560</v>
      </c>
      <c r="D2519" s="293" t="s">
        <v>465</v>
      </c>
      <c r="E2519" s="53" t="s">
        <v>337</v>
      </c>
      <c r="F2519" s="55">
        <v>41579</v>
      </c>
      <c r="G2519" s="55">
        <v>41609</v>
      </c>
      <c r="H2519" s="53" t="s">
        <v>99</v>
      </c>
      <c r="I2519" s="56">
        <v>23977.51</v>
      </c>
      <c r="J2519" s="56">
        <v>27885.105894317046</v>
      </c>
      <c r="K2519" s="56">
        <v>23977.51</v>
      </c>
      <c r="L2519" s="58">
        <v>28293461.799999997</v>
      </c>
      <c r="M2519" s="59">
        <v>41631</v>
      </c>
      <c r="N2519" s="60">
        <v>2014</v>
      </c>
      <c r="O2519" s="61">
        <v>41649</v>
      </c>
      <c r="P2519" s="60">
        <v>2014</v>
      </c>
      <c r="Q2519" s="61">
        <v>41912</v>
      </c>
      <c r="R2519" s="53" t="s">
        <v>342</v>
      </c>
      <c r="S2519" s="62" t="s">
        <v>8736</v>
      </c>
      <c r="T2519" s="53" t="s">
        <v>329</v>
      </c>
      <c r="U2519" s="60" t="s">
        <v>9</v>
      </c>
      <c r="V2519" s="53">
        <v>2</v>
      </c>
      <c r="W2519" s="53" t="s">
        <v>390</v>
      </c>
      <c r="X2519" s="53"/>
      <c r="Y2519" s="63">
        <v>28293.461799999997</v>
      </c>
      <c r="Z2519" s="58">
        <v>17109.646955172411</v>
      </c>
      <c r="AA2519" s="53"/>
      <c r="AB2519" s="62" t="s">
        <v>8725</v>
      </c>
      <c r="AC2519" s="65">
        <v>41353</v>
      </c>
      <c r="AD2519" s="66">
        <v>496179.76169999997</v>
      </c>
      <c r="AE2519" s="53">
        <v>4.9613199999999997</v>
      </c>
      <c r="AF2519" s="53">
        <v>265.178</v>
      </c>
      <c r="AG2519" s="58">
        <v>29</v>
      </c>
      <c r="AH2519" s="367"/>
      <c r="AI2519" s="52" t="s">
        <v>1792</v>
      </c>
      <c r="AJ2519" s="52" t="s">
        <v>689</v>
      </c>
      <c r="AK2519" s="148"/>
    </row>
    <row r="2520" spans="1:46" s="67" customFormat="1" ht="75">
      <c r="A2520" s="52" t="s">
        <v>1285</v>
      </c>
      <c r="B2520" s="368">
        <v>21534</v>
      </c>
      <c r="C2520" s="54">
        <v>3000545</v>
      </c>
      <c r="D2520" s="293" t="s">
        <v>412</v>
      </c>
      <c r="E2520" s="53" t="s">
        <v>64</v>
      </c>
      <c r="F2520" s="55">
        <v>41609</v>
      </c>
      <c r="G2520" s="55">
        <v>41609</v>
      </c>
      <c r="H2520" s="53" t="s">
        <v>105</v>
      </c>
      <c r="I2520" s="57">
        <v>128</v>
      </c>
      <c r="J2520" s="56">
        <v>128</v>
      </c>
      <c r="K2520" s="56">
        <v>128</v>
      </c>
      <c r="L2520" s="58">
        <v>151040</v>
      </c>
      <c r="M2520" s="59">
        <v>41631</v>
      </c>
      <c r="N2520" s="60">
        <v>2014</v>
      </c>
      <c r="O2520" s="61">
        <v>41649</v>
      </c>
      <c r="P2520" s="60">
        <v>2014</v>
      </c>
      <c r="Q2520" s="61">
        <v>42004</v>
      </c>
      <c r="R2520" s="53" t="s">
        <v>348</v>
      </c>
      <c r="S2520" s="62" t="s">
        <v>8223</v>
      </c>
      <c r="T2520" s="53" t="s">
        <v>329</v>
      </c>
      <c r="U2520" s="60">
        <v>1</v>
      </c>
      <c r="V2520" s="53">
        <v>2</v>
      </c>
      <c r="W2520" s="53" t="s">
        <v>394</v>
      </c>
      <c r="X2520" s="53" t="s">
        <v>8224</v>
      </c>
      <c r="Y2520" s="63">
        <v>3613.5317</v>
      </c>
      <c r="Z2520" s="58">
        <v>4282.6920000000009</v>
      </c>
      <c r="AA2520" s="53"/>
      <c r="AB2520" s="62" t="s">
        <v>4018</v>
      </c>
      <c r="AC2520" s="65">
        <v>41463</v>
      </c>
      <c r="AD2520" s="66">
        <v>4282.6920000000009</v>
      </c>
      <c r="AE2520" s="53"/>
      <c r="AF2520" s="53"/>
      <c r="AG2520" s="58" t="s">
        <v>9</v>
      </c>
      <c r="AH2520" s="367">
        <v>0</v>
      </c>
      <c r="AI2520" s="52" t="s">
        <v>1792</v>
      </c>
      <c r="AJ2520" s="52" t="s">
        <v>689</v>
      </c>
      <c r="AK2520" s="148"/>
    </row>
    <row r="2521" spans="1:46" s="67" customFormat="1" ht="60">
      <c r="A2521" s="52" t="s">
        <v>1285</v>
      </c>
      <c r="B2521" s="368">
        <v>21538</v>
      </c>
      <c r="C2521" s="54" t="s">
        <v>444</v>
      </c>
      <c r="D2521" s="293" t="s">
        <v>445</v>
      </c>
      <c r="E2521" s="53" t="s">
        <v>60</v>
      </c>
      <c r="F2521" s="55">
        <v>41579</v>
      </c>
      <c r="G2521" s="55">
        <v>41609</v>
      </c>
      <c r="H2521" s="53" t="s">
        <v>99</v>
      </c>
      <c r="I2521" s="56">
        <v>1344</v>
      </c>
      <c r="J2521" s="56">
        <v>1343.99999969075</v>
      </c>
      <c r="K2521" s="56">
        <v>1343.999</v>
      </c>
      <c r="L2521" s="58">
        <v>1585918.8199999998</v>
      </c>
      <c r="M2521" s="59">
        <v>41631</v>
      </c>
      <c r="N2521" s="60">
        <v>2014</v>
      </c>
      <c r="O2521" s="61">
        <v>41649</v>
      </c>
      <c r="P2521" s="60">
        <v>2014</v>
      </c>
      <c r="Q2521" s="61">
        <v>41728</v>
      </c>
      <c r="R2521" s="53" t="s">
        <v>348</v>
      </c>
      <c r="S2521" s="62"/>
      <c r="T2521" s="53" t="s">
        <v>309</v>
      </c>
      <c r="U2521" s="60">
        <v>11</v>
      </c>
      <c r="V2521" s="53">
        <v>2</v>
      </c>
      <c r="W2521" s="53" t="s">
        <v>390</v>
      </c>
      <c r="X2521" s="53"/>
      <c r="Y2521" s="63">
        <v>144.17443818181818</v>
      </c>
      <c r="Z2521" s="58">
        <v>17460.9704729978</v>
      </c>
      <c r="AA2521" s="53"/>
      <c r="AB2521" s="62" t="s">
        <v>8225</v>
      </c>
      <c r="AC2521" s="65" t="s">
        <v>1795</v>
      </c>
      <c r="AD2521" s="66">
        <v>17460.9704729978</v>
      </c>
      <c r="AE2521" s="53"/>
      <c r="AF2521" s="53"/>
      <c r="AG2521" s="58" t="s">
        <v>9</v>
      </c>
      <c r="AH2521" s="367">
        <v>0</v>
      </c>
      <c r="AI2521" s="52" t="s">
        <v>1792</v>
      </c>
      <c r="AJ2521" s="52" t="s">
        <v>689</v>
      </c>
      <c r="AK2521" s="148"/>
    </row>
    <row r="2522" spans="1:46" s="67" customFormat="1" ht="60">
      <c r="A2522" s="52" t="s">
        <v>1285</v>
      </c>
      <c r="B2522" s="368">
        <v>21539</v>
      </c>
      <c r="C2522" s="54" t="s">
        <v>515</v>
      </c>
      <c r="D2522" s="293" t="s">
        <v>415</v>
      </c>
      <c r="E2522" s="53" t="s">
        <v>60</v>
      </c>
      <c r="F2522" s="55">
        <v>41579</v>
      </c>
      <c r="G2522" s="55">
        <v>41609</v>
      </c>
      <c r="H2522" s="53" t="s">
        <v>99</v>
      </c>
      <c r="I2522" s="56">
        <v>200</v>
      </c>
      <c r="J2522" s="56">
        <v>199.99999989537059</v>
      </c>
      <c r="K2522" s="56">
        <v>199.999</v>
      </c>
      <c r="L2522" s="58">
        <v>235998.82</v>
      </c>
      <c r="M2522" s="59">
        <v>41631</v>
      </c>
      <c r="N2522" s="60">
        <v>2014</v>
      </c>
      <c r="O2522" s="61">
        <v>41649</v>
      </c>
      <c r="P2522" s="60">
        <v>2014</v>
      </c>
      <c r="Q2522" s="61">
        <v>41789</v>
      </c>
      <c r="R2522" s="53" t="s">
        <v>348</v>
      </c>
      <c r="S2522" s="62"/>
      <c r="T2522" s="53" t="s">
        <v>309</v>
      </c>
      <c r="U2522" s="60">
        <v>5</v>
      </c>
      <c r="V2522" s="53">
        <v>2</v>
      </c>
      <c r="W2522" s="53" t="s">
        <v>390</v>
      </c>
      <c r="X2522" s="53"/>
      <c r="Y2522" s="63">
        <v>47.199764000000002</v>
      </c>
      <c r="Z2522" s="58">
        <v>17461.9704729978</v>
      </c>
      <c r="AA2522" s="53"/>
      <c r="AB2522" s="62" t="s">
        <v>8225</v>
      </c>
      <c r="AC2522" s="65" t="s">
        <v>1795</v>
      </c>
      <c r="AD2522" s="66">
        <v>17461.9704729978</v>
      </c>
      <c r="AE2522" s="53"/>
      <c r="AF2522" s="53"/>
      <c r="AG2522" s="58" t="s">
        <v>9</v>
      </c>
      <c r="AH2522" s="367">
        <v>0</v>
      </c>
      <c r="AI2522" s="52" t="s">
        <v>1792</v>
      </c>
      <c r="AJ2522" s="52" t="s">
        <v>689</v>
      </c>
      <c r="AK2522" s="148"/>
    </row>
    <row r="2523" spans="1:46" s="67" customFormat="1" ht="240">
      <c r="A2523" s="52" t="s">
        <v>1285</v>
      </c>
      <c r="B2523" s="368">
        <v>21543</v>
      </c>
      <c r="C2523" s="54" t="s">
        <v>538</v>
      </c>
      <c r="D2523" s="293" t="s">
        <v>466</v>
      </c>
      <c r="E2523" s="53" t="s">
        <v>65</v>
      </c>
      <c r="F2523" s="55">
        <v>41598</v>
      </c>
      <c r="G2523" s="55">
        <v>41623</v>
      </c>
      <c r="H2523" s="53" t="s">
        <v>105</v>
      </c>
      <c r="I2523" s="56">
        <v>18055.659609999999</v>
      </c>
      <c r="J2523" s="56">
        <v>18055.659609999999</v>
      </c>
      <c r="K2523" s="56">
        <v>18055.659</v>
      </c>
      <c r="L2523" s="58">
        <v>21305677.619999997</v>
      </c>
      <c r="M2523" s="59">
        <v>41638</v>
      </c>
      <c r="N2523" s="60">
        <v>2014</v>
      </c>
      <c r="O2523" s="61">
        <v>41649</v>
      </c>
      <c r="P2523" s="60">
        <v>2014</v>
      </c>
      <c r="Q2523" s="61">
        <v>41728</v>
      </c>
      <c r="R2523" s="53" t="s">
        <v>342</v>
      </c>
      <c r="S2523" s="62" t="s">
        <v>8226</v>
      </c>
      <c r="T2523" s="53" t="s">
        <v>309</v>
      </c>
      <c r="U2523" s="128">
        <v>176</v>
      </c>
      <c r="V2523" s="53">
        <v>2</v>
      </c>
      <c r="W2523" s="53" t="s">
        <v>390</v>
      </c>
      <c r="X2523" s="53"/>
      <c r="Y2523" s="63">
        <v>121.05498647727272</v>
      </c>
      <c r="Z2523" s="58">
        <v>1166.0842916911456</v>
      </c>
      <c r="AA2523" s="53"/>
      <c r="AB2523" s="62" t="s">
        <v>8227</v>
      </c>
      <c r="AC2523" s="65" t="s">
        <v>1875</v>
      </c>
      <c r="AD2523" s="66">
        <v>127103.18779433487</v>
      </c>
      <c r="AE2523" s="53"/>
      <c r="AF2523" s="53"/>
      <c r="AG2523" s="176">
        <v>109</v>
      </c>
      <c r="AH2523" s="367">
        <v>0</v>
      </c>
      <c r="AI2523" s="52" t="s">
        <v>1792</v>
      </c>
      <c r="AJ2523" s="52" t="s">
        <v>689</v>
      </c>
      <c r="AK2523" s="148"/>
    </row>
    <row r="2524" spans="1:46" s="67" customFormat="1" ht="240">
      <c r="A2524" s="52" t="s">
        <v>1285</v>
      </c>
      <c r="B2524" s="368">
        <v>21544</v>
      </c>
      <c r="C2524" s="54" t="s">
        <v>1601</v>
      </c>
      <c r="D2524" s="293" t="s">
        <v>8228</v>
      </c>
      <c r="E2524" s="53" t="s">
        <v>60</v>
      </c>
      <c r="F2524" s="55">
        <v>41579</v>
      </c>
      <c r="G2524" s="55">
        <v>41609</v>
      </c>
      <c r="H2524" s="53" t="s">
        <v>105</v>
      </c>
      <c r="I2524" s="56">
        <v>2977.9078399999999</v>
      </c>
      <c r="J2524" s="56">
        <v>2977.9078449468493</v>
      </c>
      <c r="K2524" s="56">
        <v>2977.9070000000002</v>
      </c>
      <c r="L2524" s="58">
        <v>3513930.2600000002</v>
      </c>
      <c r="M2524" s="59">
        <v>41631</v>
      </c>
      <c r="N2524" s="60">
        <v>2014</v>
      </c>
      <c r="O2524" s="61">
        <v>41649</v>
      </c>
      <c r="P2524" s="60">
        <v>2014</v>
      </c>
      <c r="Q2524" s="61">
        <v>41728</v>
      </c>
      <c r="R2524" s="53" t="s">
        <v>342</v>
      </c>
      <c r="S2524" s="62" t="s">
        <v>8226</v>
      </c>
      <c r="T2524" s="53" t="s">
        <v>309</v>
      </c>
      <c r="U2524" s="128">
        <v>1</v>
      </c>
      <c r="V2524" s="53">
        <v>2</v>
      </c>
      <c r="W2524" s="53" t="s">
        <v>390</v>
      </c>
      <c r="X2524" s="53" t="s">
        <v>3947</v>
      </c>
      <c r="Y2524" s="63">
        <v>3513.9302600000001</v>
      </c>
      <c r="Z2524" s="58">
        <v>1166.0842916911456</v>
      </c>
      <c r="AA2524" s="53"/>
      <c r="AB2524" s="62" t="s">
        <v>8227</v>
      </c>
      <c r="AC2524" s="65" t="s">
        <v>1875</v>
      </c>
      <c r="AD2524" s="66">
        <v>127103.18779433487</v>
      </c>
      <c r="AE2524" s="53"/>
      <c r="AF2524" s="53"/>
      <c r="AG2524" s="176">
        <v>109</v>
      </c>
      <c r="AH2524" s="367">
        <v>0</v>
      </c>
      <c r="AI2524" s="52" t="s">
        <v>1792</v>
      </c>
      <c r="AJ2524" s="52" t="s">
        <v>689</v>
      </c>
      <c r="AK2524" s="148"/>
    </row>
    <row r="2525" spans="1:46" s="67" customFormat="1" ht="240">
      <c r="A2525" s="52" t="s">
        <v>1285</v>
      </c>
      <c r="B2525" s="368">
        <v>21545</v>
      </c>
      <c r="C2525" s="54" t="s">
        <v>594</v>
      </c>
      <c r="D2525" s="293" t="s">
        <v>702</v>
      </c>
      <c r="E2525" s="53" t="s">
        <v>65</v>
      </c>
      <c r="F2525" s="55">
        <v>41598</v>
      </c>
      <c r="G2525" s="55">
        <v>41623</v>
      </c>
      <c r="H2525" s="53" t="s">
        <v>105</v>
      </c>
      <c r="I2525" s="56">
        <v>8156.31</v>
      </c>
      <c r="J2525" s="56">
        <v>8477.8211765482483</v>
      </c>
      <c r="K2525" s="56">
        <v>8156.31</v>
      </c>
      <c r="L2525" s="58">
        <v>9624445.7999999989</v>
      </c>
      <c r="M2525" s="59">
        <v>41638</v>
      </c>
      <c r="N2525" s="60">
        <v>2014</v>
      </c>
      <c r="O2525" s="61">
        <v>41649</v>
      </c>
      <c r="P2525" s="60">
        <v>2014</v>
      </c>
      <c r="Q2525" s="61">
        <v>41728</v>
      </c>
      <c r="R2525" s="53" t="s">
        <v>342</v>
      </c>
      <c r="S2525" s="62" t="s">
        <v>8226</v>
      </c>
      <c r="T2525" s="53" t="s">
        <v>761</v>
      </c>
      <c r="U2525" s="128">
        <v>5</v>
      </c>
      <c r="V2525" s="53">
        <v>2</v>
      </c>
      <c r="W2525" s="53" t="s">
        <v>390</v>
      </c>
      <c r="X2525" s="53"/>
      <c r="Y2525" s="63">
        <v>2159.3997639999998</v>
      </c>
      <c r="Z2525" s="58">
        <v>1629.5280486453189</v>
      </c>
      <c r="AA2525" s="53"/>
      <c r="AB2525" s="62" t="s">
        <v>8227</v>
      </c>
      <c r="AC2525" s="65" t="s">
        <v>1875</v>
      </c>
      <c r="AD2525" s="66">
        <v>127103.18779433487</v>
      </c>
      <c r="AE2525" s="53"/>
      <c r="AF2525" s="53"/>
      <c r="AG2525" s="176">
        <v>78</v>
      </c>
      <c r="AH2525" s="367">
        <v>0</v>
      </c>
      <c r="AI2525" s="52" t="s">
        <v>1792</v>
      </c>
      <c r="AJ2525" s="52" t="s">
        <v>689</v>
      </c>
      <c r="AK2525" s="148"/>
    </row>
    <row r="2526" spans="1:46" s="67" customFormat="1" ht="108" customHeight="1">
      <c r="A2526" s="52" t="s">
        <v>1285</v>
      </c>
      <c r="B2526" s="368">
        <v>21546</v>
      </c>
      <c r="C2526" s="54" t="s">
        <v>3533</v>
      </c>
      <c r="D2526" s="293" t="s">
        <v>3534</v>
      </c>
      <c r="E2526" s="53" t="s">
        <v>65</v>
      </c>
      <c r="F2526" s="55">
        <v>41598</v>
      </c>
      <c r="G2526" s="55">
        <v>41623</v>
      </c>
      <c r="H2526" s="53" t="s">
        <v>105</v>
      </c>
      <c r="I2526" s="56">
        <v>2945.7809999999999</v>
      </c>
      <c r="J2526" s="56">
        <v>3013.8880018878576</v>
      </c>
      <c r="K2526" s="56">
        <v>2945.7809999999999</v>
      </c>
      <c r="L2526" s="58">
        <v>3476021.5799999996</v>
      </c>
      <c r="M2526" s="59">
        <v>41638</v>
      </c>
      <c r="N2526" s="60">
        <v>2014</v>
      </c>
      <c r="O2526" s="61">
        <v>41649</v>
      </c>
      <c r="P2526" s="60">
        <v>2014</v>
      </c>
      <c r="Q2526" s="61">
        <v>41728</v>
      </c>
      <c r="R2526" s="53" t="s">
        <v>342</v>
      </c>
      <c r="S2526" s="62" t="s">
        <v>8226</v>
      </c>
      <c r="T2526" s="53" t="s">
        <v>309</v>
      </c>
      <c r="U2526" s="128">
        <v>2</v>
      </c>
      <c r="V2526" s="53">
        <v>2</v>
      </c>
      <c r="W2526" s="53" t="s">
        <v>390</v>
      </c>
      <c r="X2526" s="53"/>
      <c r="Y2526" s="63">
        <v>2747.2706899999998</v>
      </c>
      <c r="Z2526" s="58">
        <v>63551.593897167433</v>
      </c>
      <c r="AA2526" s="53"/>
      <c r="AB2526" s="62" t="s">
        <v>8227</v>
      </c>
      <c r="AC2526" s="65" t="s">
        <v>1875</v>
      </c>
      <c r="AD2526" s="66">
        <v>127103.18779433487</v>
      </c>
      <c r="AE2526" s="53"/>
      <c r="AF2526" s="53"/>
      <c r="AG2526" s="176">
        <v>2</v>
      </c>
      <c r="AH2526" s="367">
        <v>0</v>
      </c>
      <c r="AI2526" s="52" t="s">
        <v>1792</v>
      </c>
      <c r="AJ2526" s="52" t="s">
        <v>689</v>
      </c>
      <c r="AK2526" s="148"/>
    </row>
    <row r="2527" spans="1:46" s="67" customFormat="1" ht="108" customHeight="1">
      <c r="A2527" s="52" t="s">
        <v>1285</v>
      </c>
      <c r="B2527" s="368">
        <v>21547</v>
      </c>
      <c r="C2527" s="54" t="s">
        <v>3720</v>
      </c>
      <c r="D2527" s="293" t="s">
        <v>3721</v>
      </c>
      <c r="E2527" s="53" t="s">
        <v>65</v>
      </c>
      <c r="F2527" s="55">
        <v>41598</v>
      </c>
      <c r="G2527" s="55">
        <v>41623</v>
      </c>
      <c r="H2527" s="53" t="s">
        <v>105</v>
      </c>
      <c r="I2527" s="56">
        <v>1097.085</v>
      </c>
      <c r="J2527" s="56">
        <v>1068.0771422253299</v>
      </c>
      <c r="K2527" s="56">
        <v>1097.085</v>
      </c>
      <c r="L2527" s="58">
        <v>1294560.2999999998</v>
      </c>
      <c r="M2527" s="59">
        <v>41638</v>
      </c>
      <c r="N2527" s="60">
        <v>2014</v>
      </c>
      <c r="O2527" s="61">
        <v>41649</v>
      </c>
      <c r="P2527" s="60">
        <v>2014</v>
      </c>
      <c r="Q2527" s="61">
        <v>41728</v>
      </c>
      <c r="R2527" s="53" t="s">
        <v>342</v>
      </c>
      <c r="S2527" s="62" t="s">
        <v>8226</v>
      </c>
      <c r="T2527" s="53" t="s">
        <v>309</v>
      </c>
      <c r="U2527" s="128">
        <v>3</v>
      </c>
      <c r="V2527" s="53">
        <v>2</v>
      </c>
      <c r="W2527" s="53" t="s">
        <v>390</v>
      </c>
      <c r="X2527" s="53"/>
      <c r="Y2527" s="63">
        <v>302.99961333333329</v>
      </c>
      <c r="Z2527" s="58">
        <v>42367.729264778289</v>
      </c>
      <c r="AA2527" s="53"/>
      <c r="AB2527" s="62" t="s">
        <v>8227</v>
      </c>
      <c r="AC2527" s="65" t="s">
        <v>1875</v>
      </c>
      <c r="AD2527" s="66">
        <v>127103.18779433487</v>
      </c>
      <c r="AE2527" s="53"/>
      <c r="AF2527" s="53"/>
      <c r="AG2527" s="176">
        <v>3</v>
      </c>
      <c r="AH2527" s="367">
        <v>0</v>
      </c>
      <c r="AI2527" s="52" t="s">
        <v>1792</v>
      </c>
      <c r="AJ2527" s="52" t="s">
        <v>689</v>
      </c>
      <c r="AK2527" s="148"/>
    </row>
    <row r="2528" spans="1:46" s="67" customFormat="1" ht="240">
      <c r="A2528" s="52" t="s">
        <v>1285</v>
      </c>
      <c r="B2528" s="368">
        <v>21548</v>
      </c>
      <c r="C2528" s="54" t="s">
        <v>3537</v>
      </c>
      <c r="D2528" s="293" t="s">
        <v>3538</v>
      </c>
      <c r="E2528" s="53" t="s">
        <v>65</v>
      </c>
      <c r="F2528" s="55">
        <v>41598</v>
      </c>
      <c r="G2528" s="55">
        <v>41623</v>
      </c>
      <c r="H2528" s="53" t="s">
        <v>105</v>
      </c>
      <c r="I2528" s="56">
        <v>5480.8474800000004</v>
      </c>
      <c r="J2528" s="56">
        <v>5480.8474792610859</v>
      </c>
      <c r="K2528" s="56">
        <v>5480.8469999999998</v>
      </c>
      <c r="L2528" s="58">
        <v>6467399.46</v>
      </c>
      <c r="M2528" s="59">
        <v>41638</v>
      </c>
      <c r="N2528" s="60">
        <v>2014</v>
      </c>
      <c r="O2528" s="61">
        <v>41649</v>
      </c>
      <c r="P2528" s="60">
        <v>2014</v>
      </c>
      <c r="Q2528" s="61">
        <v>41728</v>
      </c>
      <c r="R2528" s="53" t="s">
        <v>342</v>
      </c>
      <c r="S2528" s="62" t="s">
        <v>8226</v>
      </c>
      <c r="T2528" s="53" t="s">
        <v>309</v>
      </c>
      <c r="U2528" s="128">
        <v>6</v>
      </c>
      <c r="V2528" s="53">
        <v>2</v>
      </c>
      <c r="W2528" s="53" t="s">
        <v>390</v>
      </c>
      <c r="X2528" s="53"/>
      <c r="Y2528" s="63">
        <v>1077.8999099999999</v>
      </c>
      <c r="Z2528" s="58">
        <v>21183.864632389144</v>
      </c>
      <c r="AA2528" s="53"/>
      <c r="AB2528" s="62" t="s">
        <v>8227</v>
      </c>
      <c r="AC2528" s="65" t="s">
        <v>1875</v>
      </c>
      <c r="AD2528" s="66">
        <v>127103.18779433487</v>
      </c>
      <c r="AE2528" s="53"/>
      <c r="AF2528" s="53"/>
      <c r="AG2528" s="176">
        <v>6</v>
      </c>
      <c r="AH2528" s="367">
        <v>0</v>
      </c>
      <c r="AI2528" s="52" t="s">
        <v>1792</v>
      </c>
      <c r="AJ2528" s="52" t="s">
        <v>689</v>
      </c>
      <c r="AK2528" s="148"/>
    </row>
    <row r="2529" spans="1:46" s="67" customFormat="1" ht="240">
      <c r="A2529" s="52" t="s">
        <v>1285</v>
      </c>
      <c r="B2529" s="368">
        <v>21549</v>
      </c>
      <c r="C2529" s="54" t="s">
        <v>628</v>
      </c>
      <c r="D2529" s="293" t="s">
        <v>701</v>
      </c>
      <c r="E2529" s="53" t="s">
        <v>82</v>
      </c>
      <c r="F2529" s="55">
        <v>41598</v>
      </c>
      <c r="G2529" s="55">
        <v>41623</v>
      </c>
      <c r="H2529" s="53" t="s">
        <v>105</v>
      </c>
      <c r="I2529" s="56">
        <v>26226.9408</v>
      </c>
      <c r="J2529" s="56">
        <v>26226.940800812383</v>
      </c>
      <c r="K2529" s="56">
        <v>26226.94</v>
      </c>
      <c r="L2529" s="58">
        <v>30947789.199999996</v>
      </c>
      <c r="M2529" s="59">
        <v>41638</v>
      </c>
      <c r="N2529" s="60">
        <v>2014</v>
      </c>
      <c r="O2529" s="61">
        <v>41649</v>
      </c>
      <c r="P2529" s="60">
        <v>2014</v>
      </c>
      <c r="Q2529" s="61">
        <v>41728</v>
      </c>
      <c r="R2529" s="53" t="s">
        <v>342</v>
      </c>
      <c r="S2529" s="62" t="s">
        <v>8226</v>
      </c>
      <c r="T2529" s="53" t="s">
        <v>309</v>
      </c>
      <c r="U2529" s="128">
        <v>99</v>
      </c>
      <c r="V2529" s="53">
        <v>2</v>
      </c>
      <c r="W2529" s="53" t="s">
        <v>390</v>
      </c>
      <c r="X2529" s="53"/>
      <c r="Y2529" s="63">
        <v>312.60393131313128</v>
      </c>
      <c r="Z2529" s="58">
        <v>1283.8705837811603</v>
      </c>
      <c r="AA2529" s="53"/>
      <c r="AB2529" s="62" t="s">
        <v>8227</v>
      </c>
      <c r="AC2529" s="65" t="s">
        <v>1875</v>
      </c>
      <c r="AD2529" s="66">
        <v>127103.18779433487</v>
      </c>
      <c r="AE2529" s="53"/>
      <c r="AF2529" s="53"/>
      <c r="AG2529" s="176">
        <v>99</v>
      </c>
      <c r="AH2529" s="367">
        <v>0</v>
      </c>
      <c r="AI2529" s="52" t="s">
        <v>1792</v>
      </c>
      <c r="AJ2529" s="52" t="s">
        <v>689</v>
      </c>
      <c r="AK2529" s="148"/>
    </row>
    <row r="2530" spans="1:46" s="67" customFormat="1" ht="60">
      <c r="A2530" s="52" t="s">
        <v>1344</v>
      </c>
      <c r="B2530" s="368">
        <v>21550</v>
      </c>
      <c r="C2530" s="54">
        <v>3000560</v>
      </c>
      <c r="D2530" s="293" t="s">
        <v>465</v>
      </c>
      <c r="E2530" s="53" t="s">
        <v>60</v>
      </c>
      <c r="F2530" s="55">
        <v>41558</v>
      </c>
      <c r="G2530" s="55">
        <v>41578</v>
      </c>
      <c r="H2530" s="53" t="s">
        <v>99</v>
      </c>
      <c r="I2530" s="56">
        <v>2000</v>
      </c>
      <c r="J2530" s="56">
        <v>2315.7782642080801</v>
      </c>
      <c r="K2530" s="56">
        <v>2000</v>
      </c>
      <c r="L2530" s="58">
        <v>2360000</v>
      </c>
      <c r="M2530" s="59">
        <v>41593</v>
      </c>
      <c r="N2530" s="60">
        <v>2013</v>
      </c>
      <c r="O2530" s="61">
        <v>41596</v>
      </c>
      <c r="P2530" s="60">
        <v>2013</v>
      </c>
      <c r="Q2530" s="61">
        <v>41639</v>
      </c>
      <c r="R2530" s="53" t="s">
        <v>349</v>
      </c>
      <c r="S2530" s="62" t="s">
        <v>8326</v>
      </c>
      <c r="T2530" s="53" t="s">
        <v>329</v>
      </c>
      <c r="U2530" s="367">
        <v>1</v>
      </c>
      <c r="V2530" s="53">
        <v>2</v>
      </c>
      <c r="W2530" s="53" t="s">
        <v>390</v>
      </c>
      <c r="X2530" s="53"/>
      <c r="Y2530" s="58">
        <v>2360</v>
      </c>
      <c r="Z2530" s="58">
        <v>9354</v>
      </c>
      <c r="AA2530" s="53"/>
      <c r="AB2530" s="62" t="s">
        <v>8327</v>
      </c>
      <c r="AC2530" s="65">
        <v>41444</v>
      </c>
      <c r="AD2530" s="66">
        <v>9354</v>
      </c>
      <c r="AE2530" s="53"/>
      <c r="AF2530" s="53"/>
      <c r="AG2530" s="54">
        <v>1</v>
      </c>
      <c r="AH2530" s="367">
        <v>649</v>
      </c>
      <c r="AI2530" s="53" t="s">
        <v>99</v>
      </c>
      <c r="AJ2530" s="52" t="s">
        <v>689</v>
      </c>
      <c r="AK2530" s="148"/>
    </row>
    <row r="2531" spans="1:46" s="67" customFormat="1" ht="45">
      <c r="A2531" s="52" t="s">
        <v>1344</v>
      </c>
      <c r="B2531" s="368">
        <v>21553</v>
      </c>
      <c r="C2531" s="54">
        <v>3000583</v>
      </c>
      <c r="D2531" s="293" t="s">
        <v>789</v>
      </c>
      <c r="E2531" s="53" t="s">
        <v>337</v>
      </c>
      <c r="F2531" s="55">
        <v>41596</v>
      </c>
      <c r="G2531" s="55">
        <v>41621</v>
      </c>
      <c r="H2531" s="53" t="s">
        <v>99</v>
      </c>
      <c r="I2531" s="56">
        <v>25941</v>
      </c>
      <c r="J2531" s="56">
        <v>36428.39031524257</v>
      </c>
      <c r="K2531" s="56">
        <v>25941</v>
      </c>
      <c r="L2531" s="58">
        <v>30610379.999999996</v>
      </c>
      <c r="M2531" s="59">
        <v>41639</v>
      </c>
      <c r="N2531" s="60">
        <v>2014</v>
      </c>
      <c r="O2531" s="61">
        <v>41673</v>
      </c>
      <c r="P2531" s="60">
        <v>2014</v>
      </c>
      <c r="Q2531" s="61">
        <v>41971</v>
      </c>
      <c r="R2531" s="53" t="s">
        <v>342</v>
      </c>
      <c r="S2531" s="62"/>
      <c r="T2531" s="53" t="s">
        <v>1739</v>
      </c>
      <c r="U2531" s="367">
        <v>20.8</v>
      </c>
      <c r="V2531" s="53">
        <v>2</v>
      </c>
      <c r="W2531" s="53" t="s">
        <v>390</v>
      </c>
      <c r="X2531" s="53"/>
      <c r="Y2531" s="63">
        <v>35830.699999999997</v>
      </c>
      <c r="Z2531" s="58">
        <v>1392.5567307692306</v>
      </c>
      <c r="AA2531" s="53"/>
      <c r="AB2531" s="62" t="s">
        <v>4047</v>
      </c>
      <c r="AC2531" s="65">
        <v>41568</v>
      </c>
      <c r="AD2531" s="66">
        <v>28965.18</v>
      </c>
      <c r="AE2531" s="53"/>
      <c r="AF2531" s="367">
        <v>20.8</v>
      </c>
      <c r="AG2531" s="58"/>
      <c r="AH2531" s="367"/>
      <c r="AI2531" s="53" t="s">
        <v>99</v>
      </c>
      <c r="AJ2531" s="52" t="s">
        <v>689</v>
      </c>
      <c r="AK2531" s="148"/>
    </row>
    <row r="2532" spans="1:46" s="67" customFormat="1" ht="45">
      <c r="A2532" s="52" t="s">
        <v>1344</v>
      </c>
      <c r="B2532" s="368">
        <v>21558</v>
      </c>
      <c r="C2532" s="54" t="s">
        <v>3725</v>
      </c>
      <c r="D2532" s="293" t="s">
        <v>3726</v>
      </c>
      <c r="E2532" s="53" t="s">
        <v>60</v>
      </c>
      <c r="F2532" s="55">
        <v>41586</v>
      </c>
      <c r="G2532" s="55">
        <v>41624</v>
      </c>
      <c r="H2532" s="53" t="s">
        <v>99</v>
      </c>
      <c r="I2532" s="56">
        <v>4841.7030599999998</v>
      </c>
      <c r="J2532" s="56">
        <v>4694.1608573073718</v>
      </c>
      <c r="K2532" s="56">
        <v>4694.16</v>
      </c>
      <c r="L2532" s="58">
        <v>5539108.7999999998</v>
      </c>
      <c r="M2532" s="59">
        <v>41639</v>
      </c>
      <c r="N2532" s="60">
        <v>2014</v>
      </c>
      <c r="O2532" s="61">
        <v>41648</v>
      </c>
      <c r="P2532" s="60">
        <v>2014</v>
      </c>
      <c r="Q2532" s="61">
        <v>42004</v>
      </c>
      <c r="R2532" s="53" t="s">
        <v>342</v>
      </c>
      <c r="S2532" s="62"/>
      <c r="T2532" s="53" t="s">
        <v>417</v>
      </c>
      <c r="U2532" s="367">
        <v>6</v>
      </c>
      <c r="V2532" s="53">
        <v>2</v>
      </c>
      <c r="W2532" s="53" t="s">
        <v>390</v>
      </c>
      <c r="X2532" s="53"/>
      <c r="Y2532" s="58">
        <v>952.20159000000001</v>
      </c>
      <c r="Z2532" s="58">
        <v>1460.6433333333334</v>
      </c>
      <c r="AA2532" s="53"/>
      <c r="AB2532" s="62" t="s">
        <v>4091</v>
      </c>
      <c r="AC2532" s="65">
        <v>41242</v>
      </c>
      <c r="AD2532" s="66">
        <v>8763.86</v>
      </c>
      <c r="AE2532" s="53"/>
      <c r="AF2532" s="53"/>
      <c r="AG2532" s="54">
        <v>6</v>
      </c>
      <c r="AH2532" s="367"/>
      <c r="AI2532" s="53" t="s">
        <v>99</v>
      </c>
      <c r="AJ2532" s="52" t="s">
        <v>689</v>
      </c>
      <c r="AK2532" s="148"/>
    </row>
    <row r="2533" spans="1:46" s="67" customFormat="1" ht="45">
      <c r="A2533" s="52" t="s">
        <v>1344</v>
      </c>
      <c r="B2533" s="368">
        <v>21559</v>
      </c>
      <c r="C2533" s="54" t="s">
        <v>811</v>
      </c>
      <c r="D2533" s="293" t="s">
        <v>812</v>
      </c>
      <c r="E2533" s="53" t="s">
        <v>82</v>
      </c>
      <c r="F2533" s="55">
        <v>41586</v>
      </c>
      <c r="G2533" s="55">
        <v>41624</v>
      </c>
      <c r="H2533" s="53" t="s">
        <v>99</v>
      </c>
      <c r="I2533" s="56">
        <v>6937.7937599999996</v>
      </c>
      <c r="J2533" s="56">
        <v>7067.1874868495079</v>
      </c>
      <c r="K2533" s="56">
        <v>6937.7929999999997</v>
      </c>
      <c r="L2533" s="58">
        <v>8186595.7399999993</v>
      </c>
      <c r="M2533" s="59">
        <v>41639</v>
      </c>
      <c r="N2533" s="60">
        <v>2014</v>
      </c>
      <c r="O2533" s="61">
        <v>41648</v>
      </c>
      <c r="P2533" s="60">
        <v>2014</v>
      </c>
      <c r="Q2533" s="61">
        <v>42004</v>
      </c>
      <c r="R2533" s="53" t="s">
        <v>342</v>
      </c>
      <c r="S2533" s="62"/>
      <c r="T2533" s="53" t="s">
        <v>417</v>
      </c>
      <c r="U2533" s="367">
        <v>16</v>
      </c>
      <c r="V2533" s="53">
        <v>2</v>
      </c>
      <c r="W2533" s="53" t="s">
        <v>390</v>
      </c>
      <c r="X2533" s="53"/>
      <c r="Y2533" s="63">
        <v>390.79114625</v>
      </c>
      <c r="Z2533" s="58">
        <v>3641.9225000000001</v>
      </c>
      <c r="AA2533" s="53"/>
      <c r="AB2533" s="62" t="s">
        <v>8333</v>
      </c>
      <c r="AC2533" s="65" t="s">
        <v>1791</v>
      </c>
      <c r="AD2533" s="66">
        <v>58270.76</v>
      </c>
      <c r="AE2533" s="53"/>
      <c r="AF2533" s="53"/>
      <c r="AG2533" s="58">
        <v>16</v>
      </c>
      <c r="AH2533" s="367"/>
      <c r="AI2533" s="53" t="s">
        <v>99</v>
      </c>
      <c r="AJ2533" s="52" t="s">
        <v>689</v>
      </c>
      <c r="AK2533" s="148"/>
    </row>
    <row r="2534" spans="1:46" s="67" customFormat="1" ht="45">
      <c r="A2534" s="52" t="s">
        <v>1344</v>
      </c>
      <c r="B2534" s="368">
        <v>21560</v>
      </c>
      <c r="C2534" s="54" t="s">
        <v>3720</v>
      </c>
      <c r="D2534" s="293" t="s">
        <v>3721</v>
      </c>
      <c r="E2534" s="53" t="s">
        <v>65</v>
      </c>
      <c r="F2534" s="55">
        <v>41598</v>
      </c>
      <c r="G2534" s="55">
        <v>41623</v>
      </c>
      <c r="H2534" s="53" t="s">
        <v>99</v>
      </c>
      <c r="I2534" s="56">
        <v>4388.34</v>
      </c>
      <c r="J2534" s="56">
        <v>4801.0827962821677</v>
      </c>
      <c r="K2534" s="56">
        <v>4388.34</v>
      </c>
      <c r="L2534" s="58">
        <v>5178241.1999999993</v>
      </c>
      <c r="M2534" s="59">
        <v>41639</v>
      </c>
      <c r="N2534" s="60">
        <v>2014</v>
      </c>
      <c r="O2534" s="61">
        <v>41648</v>
      </c>
      <c r="P2534" s="60">
        <v>2014</v>
      </c>
      <c r="Q2534" s="61">
        <v>42004</v>
      </c>
      <c r="R2534" s="53" t="s">
        <v>342</v>
      </c>
      <c r="S2534" s="62"/>
      <c r="T2534" s="53" t="s">
        <v>417</v>
      </c>
      <c r="U2534" s="367">
        <v>12</v>
      </c>
      <c r="V2534" s="53">
        <v>2</v>
      </c>
      <c r="W2534" s="53" t="s">
        <v>390</v>
      </c>
      <c r="X2534" s="53"/>
      <c r="Y2534" s="63">
        <v>684.10844166666698</v>
      </c>
      <c r="Z2534" s="58">
        <v>4855.8966666666665</v>
      </c>
      <c r="AA2534" s="53"/>
      <c r="AB2534" s="62" t="s">
        <v>8333</v>
      </c>
      <c r="AC2534" s="65" t="s">
        <v>1791</v>
      </c>
      <c r="AD2534" s="66">
        <v>58270.76</v>
      </c>
      <c r="AE2534" s="53"/>
      <c r="AF2534" s="53"/>
      <c r="AG2534" s="58">
        <v>12</v>
      </c>
      <c r="AH2534" s="367"/>
      <c r="AI2534" s="53" t="s">
        <v>99</v>
      </c>
      <c r="AJ2534" s="52" t="s">
        <v>689</v>
      </c>
      <c r="AK2534" s="148"/>
    </row>
    <row r="2535" spans="1:46" s="67" customFormat="1" ht="45">
      <c r="A2535" s="52" t="s">
        <v>1344</v>
      </c>
      <c r="B2535" s="368">
        <v>21561</v>
      </c>
      <c r="C2535" s="54" t="s">
        <v>633</v>
      </c>
      <c r="D2535" s="293" t="s">
        <v>634</v>
      </c>
      <c r="E2535" s="53" t="s">
        <v>82</v>
      </c>
      <c r="F2535" s="55">
        <v>41586</v>
      </c>
      <c r="G2535" s="55">
        <v>41624</v>
      </c>
      <c r="H2535" s="53" t="s">
        <v>99</v>
      </c>
      <c r="I2535" s="56">
        <v>427.49160000000001</v>
      </c>
      <c r="J2535" s="56">
        <v>467.69907671582831</v>
      </c>
      <c r="K2535" s="56">
        <v>427.49099999999999</v>
      </c>
      <c r="L2535" s="58">
        <v>504439.37999999995</v>
      </c>
      <c r="M2535" s="59">
        <v>41639</v>
      </c>
      <c r="N2535" s="60">
        <v>2014</v>
      </c>
      <c r="O2535" s="61">
        <v>41648</v>
      </c>
      <c r="P2535" s="60">
        <v>2014</v>
      </c>
      <c r="Q2535" s="61">
        <v>42004</v>
      </c>
      <c r="R2535" s="53" t="s">
        <v>342</v>
      </c>
      <c r="S2535" s="62"/>
      <c r="T2535" s="53" t="s">
        <v>417</v>
      </c>
      <c r="U2535" s="367">
        <v>16</v>
      </c>
      <c r="V2535" s="53">
        <v>2</v>
      </c>
      <c r="W2535" s="53" t="s">
        <v>390</v>
      </c>
      <c r="X2535" s="53"/>
      <c r="Y2535" s="63">
        <v>17.090013750000001</v>
      </c>
      <c r="Z2535" s="58">
        <v>3641.9225000000001</v>
      </c>
      <c r="AA2535" s="53"/>
      <c r="AB2535" s="62" t="s">
        <v>8333</v>
      </c>
      <c r="AC2535" s="65" t="s">
        <v>1791</v>
      </c>
      <c r="AD2535" s="66">
        <v>58270.76</v>
      </c>
      <c r="AE2535" s="53"/>
      <c r="AF2535" s="53"/>
      <c r="AG2535" s="58">
        <v>16</v>
      </c>
      <c r="AH2535" s="367"/>
      <c r="AI2535" s="53" t="s">
        <v>99</v>
      </c>
      <c r="AJ2535" s="52" t="s">
        <v>689</v>
      </c>
      <c r="AK2535" s="148"/>
    </row>
    <row r="2536" spans="1:46" s="67" customFormat="1" ht="45">
      <c r="A2536" s="52" t="s">
        <v>1344</v>
      </c>
      <c r="B2536" s="368">
        <v>21562</v>
      </c>
      <c r="C2536" s="54" t="s">
        <v>3533</v>
      </c>
      <c r="D2536" s="293" t="s">
        <v>3534</v>
      </c>
      <c r="E2536" s="53" t="s">
        <v>65</v>
      </c>
      <c r="F2536" s="55">
        <v>41598</v>
      </c>
      <c r="G2536" s="55">
        <v>41623</v>
      </c>
      <c r="H2536" s="53" t="s">
        <v>99</v>
      </c>
      <c r="I2536" s="56">
        <v>5891.5619999999999</v>
      </c>
      <c r="J2536" s="56">
        <v>6445.6894774401617</v>
      </c>
      <c r="K2536" s="56">
        <v>5891.5619999999999</v>
      </c>
      <c r="L2536" s="58">
        <v>6952043.1599999992</v>
      </c>
      <c r="M2536" s="59">
        <v>41639</v>
      </c>
      <c r="N2536" s="60">
        <v>2014</v>
      </c>
      <c r="O2536" s="61">
        <v>41648</v>
      </c>
      <c r="P2536" s="60">
        <v>2014</v>
      </c>
      <c r="Q2536" s="61">
        <v>42004</v>
      </c>
      <c r="R2536" s="53" t="s">
        <v>342</v>
      </c>
      <c r="S2536" s="62"/>
      <c r="T2536" s="53" t="s">
        <v>417</v>
      </c>
      <c r="U2536" s="367">
        <v>4</v>
      </c>
      <c r="V2536" s="53">
        <v>2</v>
      </c>
      <c r="W2536" s="53" t="s">
        <v>390</v>
      </c>
      <c r="X2536" s="53"/>
      <c r="Y2536" s="58">
        <v>2747.2712799999999</v>
      </c>
      <c r="Z2536" s="58">
        <v>14567.69</v>
      </c>
      <c r="AA2536" s="53"/>
      <c r="AB2536" s="62" t="s">
        <v>8333</v>
      </c>
      <c r="AC2536" s="65" t="s">
        <v>1791</v>
      </c>
      <c r="AD2536" s="66">
        <v>58270.76</v>
      </c>
      <c r="AE2536" s="53"/>
      <c r="AF2536" s="53"/>
      <c r="AG2536" s="58">
        <v>4</v>
      </c>
      <c r="AH2536" s="367"/>
      <c r="AI2536" s="53" t="s">
        <v>99</v>
      </c>
      <c r="AJ2536" s="52" t="s">
        <v>689</v>
      </c>
      <c r="AK2536" s="148"/>
    </row>
    <row r="2537" spans="1:46" s="67" customFormat="1" ht="45">
      <c r="A2537" s="52" t="s">
        <v>1344</v>
      </c>
      <c r="B2537" s="368">
        <v>21563</v>
      </c>
      <c r="C2537" s="54" t="s">
        <v>628</v>
      </c>
      <c r="D2537" s="293" t="s">
        <v>701</v>
      </c>
      <c r="E2537" s="53" t="s">
        <v>82</v>
      </c>
      <c r="F2537" s="55">
        <v>41598</v>
      </c>
      <c r="G2537" s="55">
        <v>41623</v>
      </c>
      <c r="H2537" s="53" t="s">
        <v>99</v>
      </c>
      <c r="I2537" s="56">
        <v>3387.5136499999999</v>
      </c>
      <c r="J2537" s="56">
        <v>3706.1242992079037</v>
      </c>
      <c r="K2537" s="56">
        <v>3387.5129999999999</v>
      </c>
      <c r="L2537" s="58">
        <v>3997265.3399999994</v>
      </c>
      <c r="M2537" s="59">
        <v>41638</v>
      </c>
      <c r="N2537" s="60">
        <v>2014</v>
      </c>
      <c r="O2537" s="61">
        <v>41648</v>
      </c>
      <c r="P2537" s="60">
        <v>2014</v>
      </c>
      <c r="Q2537" s="61">
        <v>42004</v>
      </c>
      <c r="R2537" s="53" t="s">
        <v>342</v>
      </c>
      <c r="S2537" s="62"/>
      <c r="T2537" s="53" t="s">
        <v>417</v>
      </c>
      <c r="U2537" s="367">
        <v>23</v>
      </c>
      <c r="V2537" s="53">
        <v>2</v>
      </c>
      <c r="W2537" s="53" t="s">
        <v>390</v>
      </c>
      <c r="X2537" s="53"/>
      <c r="Y2537" s="58">
        <v>173.79414521739099</v>
      </c>
      <c r="Z2537" s="58">
        <v>2533.5113043478264</v>
      </c>
      <c r="AA2537" s="53"/>
      <c r="AB2537" s="62" t="s">
        <v>8333</v>
      </c>
      <c r="AC2537" s="65" t="s">
        <v>1791</v>
      </c>
      <c r="AD2537" s="66">
        <v>58270.76</v>
      </c>
      <c r="AE2537" s="53"/>
      <c r="AF2537" s="53"/>
      <c r="AG2537" s="58">
        <v>23</v>
      </c>
      <c r="AH2537" s="367"/>
      <c r="AI2537" s="53" t="s">
        <v>99</v>
      </c>
      <c r="AJ2537" s="52" t="s">
        <v>689</v>
      </c>
      <c r="AK2537" s="148"/>
    </row>
    <row r="2538" spans="1:46" s="67" customFormat="1" ht="45">
      <c r="A2538" s="52" t="s">
        <v>1344</v>
      </c>
      <c r="B2538" s="368">
        <v>21564</v>
      </c>
      <c r="C2538" s="54" t="s">
        <v>542</v>
      </c>
      <c r="D2538" s="293" t="s">
        <v>543</v>
      </c>
      <c r="E2538" s="53" t="s">
        <v>65</v>
      </c>
      <c r="F2538" s="55">
        <v>41598</v>
      </c>
      <c r="G2538" s="55">
        <v>41623</v>
      </c>
      <c r="H2538" s="53" t="s">
        <v>99</v>
      </c>
      <c r="I2538" s="56">
        <v>9457.6271199999992</v>
      </c>
      <c r="J2538" s="56">
        <v>10736.568744965711</v>
      </c>
      <c r="K2538" s="56">
        <v>9457.6270000000004</v>
      </c>
      <c r="L2538" s="58">
        <v>11159999.859999999</v>
      </c>
      <c r="M2538" s="59">
        <v>41639</v>
      </c>
      <c r="N2538" s="60">
        <v>2014</v>
      </c>
      <c r="O2538" s="61">
        <v>41648</v>
      </c>
      <c r="P2538" s="60">
        <v>2014</v>
      </c>
      <c r="Q2538" s="61">
        <v>42004</v>
      </c>
      <c r="R2538" s="53" t="s">
        <v>342</v>
      </c>
      <c r="S2538" s="62" t="s">
        <v>8334</v>
      </c>
      <c r="T2538" s="53" t="s">
        <v>417</v>
      </c>
      <c r="U2538" s="367">
        <v>2</v>
      </c>
      <c r="V2538" s="53">
        <v>2</v>
      </c>
      <c r="W2538" s="53" t="s">
        <v>390</v>
      </c>
      <c r="X2538" s="53"/>
      <c r="Y2538" s="58">
        <v>4906.78</v>
      </c>
      <c r="Z2538" s="66">
        <v>29135.38</v>
      </c>
      <c r="AA2538" s="53"/>
      <c r="AB2538" s="62" t="s">
        <v>8333</v>
      </c>
      <c r="AC2538" s="65" t="s">
        <v>1791</v>
      </c>
      <c r="AD2538" s="66">
        <v>58270.76</v>
      </c>
      <c r="AE2538" s="53"/>
      <c r="AF2538" s="53"/>
      <c r="AG2538" s="58">
        <v>2</v>
      </c>
      <c r="AH2538" s="367"/>
      <c r="AI2538" s="53" t="s">
        <v>99</v>
      </c>
      <c r="AJ2538" s="52" t="s">
        <v>689</v>
      </c>
      <c r="AK2538" s="148"/>
    </row>
    <row r="2539" spans="1:46" s="67" customFormat="1" ht="45">
      <c r="A2539" s="52" t="s">
        <v>1344</v>
      </c>
      <c r="B2539" s="368">
        <v>21565</v>
      </c>
      <c r="C2539" s="54" t="s">
        <v>538</v>
      </c>
      <c r="D2539" s="293" t="s">
        <v>466</v>
      </c>
      <c r="E2539" s="53" t="s">
        <v>65</v>
      </c>
      <c r="F2539" s="55">
        <v>41598</v>
      </c>
      <c r="G2539" s="55">
        <v>41623</v>
      </c>
      <c r="H2539" s="53" t="s">
        <v>99</v>
      </c>
      <c r="I2539" s="56">
        <v>9358.7437100000006</v>
      </c>
      <c r="J2539" s="56">
        <v>9865.068063459219</v>
      </c>
      <c r="K2539" s="56">
        <v>9358.7430000000004</v>
      </c>
      <c r="L2539" s="58">
        <v>11043316.74</v>
      </c>
      <c r="M2539" s="59">
        <v>41639</v>
      </c>
      <c r="N2539" s="60">
        <v>2014</v>
      </c>
      <c r="O2539" s="61">
        <v>41648</v>
      </c>
      <c r="P2539" s="60">
        <v>2014</v>
      </c>
      <c r="Q2539" s="61">
        <v>42004</v>
      </c>
      <c r="R2539" s="53" t="s">
        <v>342</v>
      </c>
      <c r="S2539" s="62"/>
      <c r="T2539" s="53" t="s">
        <v>417</v>
      </c>
      <c r="U2539" s="367">
        <v>55</v>
      </c>
      <c r="V2539" s="53">
        <v>2</v>
      </c>
      <c r="W2539" s="53" t="s">
        <v>390</v>
      </c>
      <c r="X2539" s="53"/>
      <c r="Y2539" s="58">
        <v>188.289853818182</v>
      </c>
      <c r="Z2539" s="58">
        <v>1059.4683636363636</v>
      </c>
      <c r="AA2539" s="53"/>
      <c r="AB2539" s="62" t="s">
        <v>8333</v>
      </c>
      <c r="AC2539" s="65" t="s">
        <v>1791</v>
      </c>
      <c r="AD2539" s="66">
        <v>58270.76</v>
      </c>
      <c r="AE2539" s="53"/>
      <c r="AF2539" s="53"/>
      <c r="AG2539" s="58">
        <v>55</v>
      </c>
      <c r="AH2539" s="367"/>
      <c r="AI2539" s="53" t="s">
        <v>99</v>
      </c>
      <c r="AJ2539" s="52" t="s">
        <v>689</v>
      </c>
      <c r="AK2539" s="148"/>
    </row>
    <row r="2540" spans="1:46" s="67" customFormat="1" ht="45">
      <c r="A2540" s="52" t="s">
        <v>1344</v>
      </c>
      <c r="B2540" s="368">
        <v>21566</v>
      </c>
      <c r="C2540" s="54" t="s">
        <v>594</v>
      </c>
      <c r="D2540" s="293" t="s">
        <v>702</v>
      </c>
      <c r="E2540" s="53" t="s">
        <v>65</v>
      </c>
      <c r="F2540" s="55">
        <v>41596</v>
      </c>
      <c r="G2540" s="55">
        <v>41624</v>
      </c>
      <c r="H2540" s="53" t="s">
        <v>99</v>
      </c>
      <c r="I2540" s="56">
        <v>2255.2420000000002</v>
      </c>
      <c r="J2540" s="56">
        <v>3209.3911514533966</v>
      </c>
      <c r="K2540" s="56">
        <v>2255.2420000000002</v>
      </c>
      <c r="L2540" s="58">
        <v>2661185.56</v>
      </c>
      <c r="M2540" s="59">
        <v>41639</v>
      </c>
      <c r="N2540" s="60">
        <v>2014</v>
      </c>
      <c r="O2540" s="61">
        <v>41648</v>
      </c>
      <c r="P2540" s="60">
        <v>2014</v>
      </c>
      <c r="Q2540" s="61">
        <v>42004</v>
      </c>
      <c r="R2540" s="53" t="s">
        <v>342</v>
      </c>
      <c r="S2540" s="62"/>
      <c r="T2540" s="53" t="s">
        <v>417</v>
      </c>
      <c r="U2540" s="367">
        <v>2</v>
      </c>
      <c r="V2540" s="53">
        <v>2</v>
      </c>
      <c r="W2540" s="53" t="s">
        <v>390</v>
      </c>
      <c r="X2540" s="53"/>
      <c r="Y2540" s="58">
        <v>1265</v>
      </c>
      <c r="Z2540" s="66">
        <v>29135.38</v>
      </c>
      <c r="AA2540" s="53"/>
      <c r="AB2540" s="62" t="s">
        <v>8333</v>
      </c>
      <c r="AC2540" s="65" t="s">
        <v>1791</v>
      </c>
      <c r="AD2540" s="66">
        <v>58270.76</v>
      </c>
      <c r="AE2540" s="53"/>
      <c r="AF2540" s="53"/>
      <c r="AG2540" s="58">
        <v>2</v>
      </c>
      <c r="AH2540" s="367"/>
      <c r="AI2540" s="53" t="s">
        <v>99</v>
      </c>
      <c r="AJ2540" s="52" t="s">
        <v>689</v>
      </c>
      <c r="AK2540" s="148"/>
    </row>
    <row r="2541" spans="1:46" s="67" customFormat="1" ht="105">
      <c r="A2541" s="155" t="s">
        <v>1381</v>
      </c>
      <c r="B2541" s="368">
        <v>21578</v>
      </c>
      <c r="C2541" s="156">
        <v>1</v>
      </c>
      <c r="D2541" s="361" t="s">
        <v>3734</v>
      </c>
      <c r="E2541" s="53" t="s">
        <v>60</v>
      </c>
      <c r="F2541" s="429">
        <v>41579</v>
      </c>
      <c r="G2541" s="112">
        <v>41619</v>
      </c>
      <c r="H2541" s="53" t="s">
        <v>99</v>
      </c>
      <c r="I2541" s="113">
        <v>937.84</v>
      </c>
      <c r="J2541" s="66">
        <v>1024.7646204920327</v>
      </c>
      <c r="K2541" s="66">
        <v>937.84</v>
      </c>
      <c r="L2541" s="107">
        <v>1106651.2</v>
      </c>
      <c r="M2541" s="59">
        <v>41639</v>
      </c>
      <c r="N2541" s="60">
        <v>2013</v>
      </c>
      <c r="O2541" s="61">
        <v>41639</v>
      </c>
      <c r="P2541" s="115">
        <v>2014</v>
      </c>
      <c r="Q2541" s="61">
        <v>41670</v>
      </c>
      <c r="R2541" s="53" t="s">
        <v>342</v>
      </c>
      <c r="S2541" s="62" t="s">
        <v>8339</v>
      </c>
      <c r="T2541" s="53" t="s">
        <v>309</v>
      </c>
      <c r="U2541" s="81">
        <v>7</v>
      </c>
      <c r="V2541" s="53">
        <v>2</v>
      </c>
      <c r="W2541" s="103" t="s">
        <v>390</v>
      </c>
      <c r="X2541" s="103" t="s">
        <v>8339</v>
      </c>
      <c r="Y2541" s="107">
        <v>158.09302857142856</v>
      </c>
      <c r="Z2541" s="58">
        <v>91.454545454545453</v>
      </c>
      <c r="AA2541" s="430"/>
      <c r="AB2541" s="431" t="s">
        <v>4172</v>
      </c>
      <c r="AC2541" s="432" t="s">
        <v>1795</v>
      </c>
      <c r="AD2541" s="66">
        <v>1006</v>
      </c>
      <c r="AE2541" s="103"/>
      <c r="AF2541" s="107"/>
      <c r="AG2541" s="107">
        <v>11</v>
      </c>
      <c r="AH2541" s="433"/>
      <c r="AI2541" s="155" t="s">
        <v>2104</v>
      </c>
      <c r="AJ2541" s="52" t="s">
        <v>689</v>
      </c>
      <c r="AK2541" s="148"/>
      <c r="AL2541" s="417"/>
      <c r="AM2541" s="417"/>
      <c r="AN2541" s="417"/>
      <c r="AO2541" s="417"/>
      <c r="AP2541" s="417"/>
      <c r="AQ2541" s="417"/>
      <c r="AR2541" s="417"/>
      <c r="AS2541" s="417"/>
      <c r="AT2541" s="417"/>
    </row>
    <row r="2542" spans="1:46" s="67" customFormat="1" ht="135">
      <c r="A2542" s="155" t="s">
        <v>1381</v>
      </c>
      <c r="B2542" s="368">
        <v>21582</v>
      </c>
      <c r="C2542" s="156" t="s">
        <v>628</v>
      </c>
      <c r="D2542" s="361" t="s">
        <v>701</v>
      </c>
      <c r="E2542" s="53" t="s">
        <v>82</v>
      </c>
      <c r="F2542" s="55">
        <v>41598</v>
      </c>
      <c r="G2542" s="55">
        <v>41623</v>
      </c>
      <c r="H2542" s="53" t="s">
        <v>99</v>
      </c>
      <c r="I2542" s="113">
        <v>17872.934000000001</v>
      </c>
      <c r="J2542" s="66">
        <v>17872.936910706961</v>
      </c>
      <c r="K2542" s="66">
        <v>17872.934000000001</v>
      </c>
      <c r="L2542" s="107">
        <v>21090062.119999997</v>
      </c>
      <c r="M2542" s="59">
        <v>41638</v>
      </c>
      <c r="N2542" s="60">
        <v>2014</v>
      </c>
      <c r="O2542" s="61">
        <v>41640</v>
      </c>
      <c r="P2542" s="60">
        <v>2014</v>
      </c>
      <c r="Q2542" s="61">
        <v>41790</v>
      </c>
      <c r="R2542" s="53" t="s">
        <v>342</v>
      </c>
      <c r="S2542" s="455" t="s">
        <v>4118</v>
      </c>
      <c r="T2542" s="53" t="s">
        <v>309</v>
      </c>
      <c r="U2542" s="81">
        <v>82</v>
      </c>
      <c r="V2542" s="53">
        <v>2</v>
      </c>
      <c r="W2542" s="103" t="s">
        <v>390</v>
      </c>
      <c r="X2542" s="103" t="s">
        <v>701</v>
      </c>
      <c r="Y2542" s="107">
        <v>257.19587951219512</v>
      </c>
      <c r="Z2542" s="58">
        <v>597.34369098712443</v>
      </c>
      <c r="AA2542" s="430"/>
      <c r="AB2542" s="431" t="s">
        <v>8340</v>
      </c>
      <c r="AC2542" s="71">
        <v>41506</v>
      </c>
      <c r="AD2542" s="66">
        <v>139181.07999999999</v>
      </c>
      <c r="AE2542" s="103"/>
      <c r="AF2542" s="107"/>
      <c r="AG2542" s="107">
        <v>233</v>
      </c>
      <c r="AH2542" s="433"/>
      <c r="AI2542" s="155" t="s">
        <v>2104</v>
      </c>
      <c r="AJ2542" s="52" t="s">
        <v>689</v>
      </c>
      <c r="AK2542" s="148"/>
      <c r="AL2542" s="417"/>
      <c r="AM2542" s="417"/>
      <c r="AN2542" s="417"/>
      <c r="AO2542" s="417"/>
      <c r="AP2542" s="417"/>
      <c r="AQ2542" s="417"/>
      <c r="AR2542" s="417"/>
      <c r="AS2542" s="417"/>
      <c r="AT2542" s="417"/>
    </row>
    <row r="2543" spans="1:46" s="67" customFormat="1" ht="135">
      <c r="A2543" s="155" t="s">
        <v>1381</v>
      </c>
      <c r="B2543" s="368">
        <v>21583</v>
      </c>
      <c r="C2543" s="420" t="s">
        <v>3537</v>
      </c>
      <c r="D2543" s="434" t="s">
        <v>3538</v>
      </c>
      <c r="E2543" s="53" t="s">
        <v>65</v>
      </c>
      <c r="F2543" s="75">
        <v>41579</v>
      </c>
      <c r="G2543" s="55">
        <v>41619</v>
      </c>
      <c r="H2543" s="53" t="s">
        <v>99</v>
      </c>
      <c r="I2543" s="113">
        <v>1826.949161</v>
      </c>
      <c r="J2543" s="66">
        <v>1827.3868004613603</v>
      </c>
      <c r="K2543" s="66">
        <v>1826.9490000000001</v>
      </c>
      <c r="L2543" s="107">
        <v>2155799.8200000003</v>
      </c>
      <c r="M2543" s="59">
        <v>41639</v>
      </c>
      <c r="N2543" s="60">
        <v>2014</v>
      </c>
      <c r="O2543" s="61">
        <v>41640</v>
      </c>
      <c r="P2543" s="115">
        <v>2014</v>
      </c>
      <c r="Q2543" s="116">
        <v>41759</v>
      </c>
      <c r="R2543" s="53" t="s">
        <v>342</v>
      </c>
      <c r="S2543" s="62" t="s">
        <v>4118</v>
      </c>
      <c r="T2543" s="53" t="s">
        <v>309</v>
      </c>
      <c r="U2543" s="81">
        <v>2</v>
      </c>
      <c r="V2543" s="53">
        <v>2</v>
      </c>
      <c r="W2543" s="103" t="s">
        <v>390</v>
      </c>
      <c r="X2543" s="103" t="s">
        <v>3538</v>
      </c>
      <c r="Y2543" s="107">
        <v>1077.8999100000001</v>
      </c>
      <c r="Z2543" s="58">
        <v>597.34369098712443</v>
      </c>
      <c r="AA2543" s="430"/>
      <c r="AB2543" s="431" t="s">
        <v>8340</v>
      </c>
      <c r="AC2543" s="71">
        <v>41506</v>
      </c>
      <c r="AD2543" s="66">
        <v>139181.07999999999</v>
      </c>
      <c r="AE2543" s="103"/>
      <c r="AF2543" s="107"/>
      <c r="AG2543" s="107">
        <v>233</v>
      </c>
      <c r="AH2543" s="433"/>
      <c r="AI2543" s="155" t="s">
        <v>2104</v>
      </c>
      <c r="AJ2543" s="52" t="s">
        <v>689</v>
      </c>
      <c r="AK2543" s="148"/>
      <c r="AL2543" s="417"/>
      <c r="AM2543" s="417"/>
      <c r="AN2543" s="417"/>
      <c r="AO2543" s="417"/>
      <c r="AP2543" s="417"/>
      <c r="AQ2543" s="417"/>
      <c r="AR2543" s="417"/>
      <c r="AS2543" s="417"/>
      <c r="AT2543" s="417"/>
    </row>
    <row r="2544" spans="1:46" s="67" customFormat="1" ht="135">
      <c r="A2544" s="155" t="s">
        <v>1381</v>
      </c>
      <c r="B2544" s="368">
        <v>21584</v>
      </c>
      <c r="C2544" s="420" t="s">
        <v>3533</v>
      </c>
      <c r="D2544" s="434" t="s">
        <v>3534</v>
      </c>
      <c r="E2544" s="53" t="s">
        <v>65</v>
      </c>
      <c r="F2544" s="55">
        <v>41598</v>
      </c>
      <c r="G2544" s="55">
        <v>41623</v>
      </c>
      <c r="H2544" s="53" t="s">
        <v>99</v>
      </c>
      <c r="I2544" s="113">
        <v>12955.82028</v>
      </c>
      <c r="J2544" s="66">
        <v>12956.791404769634</v>
      </c>
      <c r="K2544" s="66">
        <v>12955.82</v>
      </c>
      <c r="L2544" s="107">
        <v>15287867.6</v>
      </c>
      <c r="M2544" s="114">
        <v>41639</v>
      </c>
      <c r="N2544" s="60">
        <v>2014</v>
      </c>
      <c r="O2544" s="61">
        <v>41640</v>
      </c>
      <c r="P2544" s="115">
        <v>2014</v>
      </c>
      <c r="Q2544" s="116">
        <v>41759</v>
      </c>
      <c r="R2544" s="53" t="s">
        <v>342</v>
      </c>
      <c r="S2544" s="62" t="s">
        <v>4118</v>
      </c>
      <c r="T2544" s="53" t="s">
        <v>309</v>
      </c>
      <c r="U2544" s="81">
        <v>4</v>
      </c>
      <c r="V2544" s="53">
        <v>2</v>
      </c>
      <c r="W2544" s="103" t="s">
        <v>390</v>
      </c>
      <c r="X2544" s="103" t="s">
        <v>3534</v>
      </c>
      <c r="Y2544" s="107">
        <v>3821.9668999999999</v>
      </c>
      <c r="Z2544" s="58">
        <v>597.34369098712443</v>
      </c>
      <c r="AA2544" s="430"/>
      <c r="AB2544" s="431" t="s">
        <v>8340</v>
      </c>
      <c r="AC2544" s="71">
        <v>41506</v>
      </c>
      <c r="AD2544" s="66">
        <v>139181.07999999999</v>
      </c>
      <c r="AE2544" s="103"/>
      <c r="AF2544" s="107"/>
      <c r="AG2544" s="107">
        <v>233</v>
      </c>
      <c r="AH2544" s="433"/>
      <c r="AI2544" s="155" t="s">
        <v>2104</v>
      </c>
      <c r="AJ2544" s="52" t="s">
        <v>689</v>
      </c>
      <c r="AK2544" s="148"/>
      <c r="AL2544" s="417"/>
      <c r="AM2544" s="417"/>
      <c r="AN2544" s="417"/>
      <c r="AO2544" s="417"/>
      <c r="AP2544" s="417"/>
      <c r="AQ2544" s="417"/>
      <c r="AR2544" s="417"/>
      <c r="AS2544" s="417"/>
      <c r="AT2544" s="417"/>
    </row>
    <row r="2545" spans="1:46" s="67" customFormat="1" ht="135">
      <c r="A2545" s="155" t="s">
        <v>1381</v>
      </c>
      <c r="B2545" s="368">
        <v>21585</v>
      </c>
      <c r="C2545" s="420" t="s">
        <v>594</v>
      </c>
      <c r="D2545" s="434" t="s">
        <v>702</v>
      </c>
      <c r="E2545" s="53" t="s">
        <v>65</v>
      </c>
      <c r="F2545" s="429">
        <v>41579</v>
      </c>
      <c r="G2545" s="112">
        <v>41619</v>
      </c>
      <c r="H2545" s="53" t="s">
        <v>99</v>
      </c>
      <c r="I2545" s="113">
        <v>2255.2420000000002</v>
      </c>
      <c r="J2545" s="66">
        <v>2530.0000193633714</v>
      </c>
      <c r="K2545" s="66">
        <v>2255.2420000000002</v>
      </c>
      <c r="L2545" s="107">
        <v>2661185.56</v>
      </c>
      <c r="M2545" s="59">
        <v>41639</v>
      </c>
      <c r="N2545" s="60">
        <v>2013</v>
      </c>
      <c r="O2545" s="61">
        <v>41639</v>
      </c>
      <c r="P2545" s="115">
        <v>2014</v>
      </c>
      <c r="Q2545" s="61">
        <v>41790</v>
      </c>
      <c r="R2545" s="53" t="s">
        <v>342</v>
      </c>
      <c r="S2545" s="62" t="s">
        <v>4118</v>
      </c>
      <c r="T2545" s="53" t="s">
        <v>309</v>
      </c>
      <c r="U2545" s="81">
        <v>1</v>
      </c>
      <c r="V2545" s="53">
        <v>2</v>
      </c>
      <c r="W2545" s="103" t="s">
        <v>390</v>
      </c>
      <c r="X2545" s="103" t="s">
        <v>702</v>
      </c>
      <c r="Y2545" s="107">
        <v>62.195833333333319</v>
      </c>
      <c r="Z2545" s="58">
        <v>597.34369098712443</v>
      </c>
      <c r="AA2545" s="430"/>
      <c r="AB2545" s="431" t="s">
        <v>8340</v>
      </c>
      <c r="AC2545" s="71">
        <v>41506</v>
      </c>
      <c r="AD2545" s="66">
        <v>139181.07999999999</v>
      </c>
      <c r="AE2545" s="103"/>
      <c r="AF2545" s="107"/>
      <c r="AG2545" s="107">
        <v>233</v>
      </c>
      <c r="AH2545" s="433"/>
      <c r="AI2545" s="155" t="s">
        <v>2104</v>
      </c>
      <c r="AJ2545" s="52" t="s">
        <v>689</v>
      </c>
      <c r="AK2545" s="148"/>
      <c r="AL2545" s="417"/>
      <c r="AM2545" s="417"/>
      <c r="AN2545" s="417"/>
      <c r="AO2545" s="417"/>
      <c r="AP2545" s="417"/>
      <c r="AQ2545" s="417"/>
      <c r="AR2545" s="417"/>
      <c r="AS2545" s="417"/>
      <c r="AT2545" s="417"/>
    </row>
    <row r="2546" spans="1:46" s="67" customFormat="1" ht="135">
      <c r="A2546" s="155" t="s">
        <v>1381</v>
      </c>
      <c r="B2546" s="368">
        <v>21586</v>
      </c>
      <c r="C2546" s="420" t="s">
        <v>538</v>
      </c>
      <c r="D2546" s="435" t="s">
        <v>466</v>
      </c>
      <c r="E2546" s="53" t="s">
        <v>65</v>
      </c>
      <c r="F2546" s="55">
        <v>41598</v>
      </c>
      <c r="G2546" s="55">
        <v>41623</v>
      </c>
      <c r="H2546" s="53" t="s">
        <v>99</v>
      </c>
      <c r="I2546" s="113">
        <v>29042.223000000002</v>
      </c>
      <c r="J2546" s="66">
        <v>29042.225304285606</v>
      </c>
      <c r="K2546" s="66">
        <v>29042.223000000002</v>
      </c>
      <c r="L2546" s="107">
        <v>34269823.140000001</v>
      </c>
      <c r="M2546" s="114">
        <v>41639</v>
      </c>
      <c r="N2546" s="60">
        <v>2014</v>
      </c>
      <c r="O2546" s="61">
        <v>41640</v>
      </c>
      <c r="P2546" s="115">
        <v>2014</v>
      </c>
      <c r="Q2546" s="61">
        <v>41790</v>
      </c>
      <c r="R2546" s="53" t="s">
        <v>342</v>
      </c>
      <c r="S2546" s="62" t="s">
        <v>4118</v>
      </c>
      <c r="T2546" s="53" t="s">
        <v>309</v>
      </c>
      <c r="U2546" s="81">
        <v>145</v>
      </c>
      <c r="V2546" s="53">
        <v>2</v>
      </c>
      <c r="W2546" s="103" t="s">
        <v>390</v>
      </c>
      <c r="X2546" s="103" t="s">
        <v>466</v>
      </c>
      <c r="Y2546" s="107">
        <v>346.15982969696972</v>
      </c>
      <c r="Z2546" s="58">
        <v>597.34369098712443</v>
      </c>
      <c r="AA2546" s="430"/>
      <c r="AB2546" s="431" t="s">
        <v>8340</v>
      </c>
      <c r="AC2546" s="71">
        <v>41506</v>
      </c>
      <c r="AD2546" s="66">
        <v>139181.07999999999</v>
      </c>
      <c r="AE2546" s="103"/>
      <c r="AF2546" s="107"/>
      <c r="AG2546" s="107">
        <v>233</v>
      </c>
      <c r="AH2546" s="433"/>
      <c r="AI2546" s="155" t="s">
        <v>2104</v>
      </c>
      <c r="AJ2546" s="52" t="s">
        <v>689</v>
      </c>
      <c r="AK2546" s="148"/>
      <c r="AL2546" s="417"/>
      <c r="AM2546" s="417"/>
      <c r="AN2546" s="417"/>
      <c r="AO2546" s="417"/>
      <c r="AP2546" s="417"/>
      <c r="AQ2546" s="417"/>
      <c r="AR2546" s="417"/>
      <c r="AS2546" s="417"/>
      <c r="AT2546" s="417"/>
    </row>
    <row r="2547" spans="1:46" s="67" customFormat="1" ht="90">
      <c r="A2547" s="78" t="s">
        <v>1600</v>
      </c>
      <c r="B2547" s="368">
        <v>21587</v>
      </c>
      <c r="C2547" s="52" t="s">
        <v>478</v>
      </c>
      <c r="D2547" s="292" t="s">
        <v>479</v>
      </c>
      <c r="E2547" s="53" t="s">
        <v>60</v>
      </c>
      <c r="F2547" s="55">
        <v>41583</v>
      </c>
      <c r="G2547" s="55">
        <v>41612</v>
      </c>
      <c r="H2547" s="53" t="s">
        <v>99</v>
      </c>
      <c r="I2547" s="79">
        <v>673.31065000000001</v>
      </c>
      <c r="J2547" s="56">
        <v>673.31065000000001</v>
      </c>
      <c r="K2547" s="56">
        <v>673.31</v>
      </c>
      <c r="L2547" s="58">
        <v>794505.79999999993</v>
      </c>
      <c r="M2547" s="59">
        <v>41638</v>
      </c>
      <c r="N2547" s="53" t="s">
        <v>1651</v>
      </c>
      <c r="O2547" s="61">
        <v>41694</v>
      </c>
      <c r="P2547" s="53" t="s">
        <v>1651</v>
      </c>
      <c r="Q2547" s="61">
        <v>41984</v>
      </c>
      <c r="R2547" s="53" t="s">
        <v>342</v>
      </c>
      <c r="S2547" s="53"/>
      <c r="T2547" s="53" t="s">
        <v>845</v>
      </c>
      <c r="U2547" s="415">
        <v>19.71</v>
      </c>
      <c r="V2547" s="415">
        <v>2</v>
      </c>
      <c r="W2547" s="53" t="s">
        <v>390</v>
      </c>
      <c r="X2547" s="78"/>
      <c r="Y2547" s="58">
        <v>40.309781836631146</v>
      </c>
      <c r="Z2547" s="367">
        <v>40.303686247653829</v>
      </c>
      <c r="AA2547" s="78"/>
      <c r="AB2547" s="78" t="s">
        <v>8364</v>
      </c>
      <c r="AC2547" s="78" t="s">
        <v>1795</v>
      </c>
      <c r="AD2547" s="78">
        <v>794.50656700000002</v>
      </c>
      <c r="AE2547" s="78"/>
      <c r="AF2547" s="78"/>
      <c r="AG2547" s="78">
        <v>19.713000000000001</v>
      </c>
      <c r="AH2547" s="181">
        <v>0</v>
      </c>
      <c r="AI2547" s="78" t="s">
        <v>2104</v>
      </c>
      <c r="AJ2547" s="78" t="s">
        <v>689</v>
      </c>
      <c r="AK2547" s="148"/>
      <c r="AL2547" s="153"/>
      <c r="AM2547" s="153"/>
      <c r="AN2547" s="153"/>
      <c r="AO2547" s="153"/>
      <c r="AP2547" s="153"/>
      <c r="AQ2547" s="153"/>
      <c r="AR2547" s="153"/>
      <c r="AS2547" s="153"/>
      <c r="AT2547" s="153"/>
    </row>
    <row r="2548" spans="1:46" s="67" customFormat="1" ht="90">
      <c r="A2548" s="78" t="s">
        <v>1600</v>
      </c>
      <c r="B2548" s="368">
        <v>21588</v>
      </c>
      <c r="C2548" s="53" t="s">
        <v>431</v>
      </c>
      <c r="D2548" s="292" t="s">
        <v>429</v>
      </c>
      <c r="E2548" s="53" t="s">
        <v>60</v>
      </c>
      <c r="F2548" s="55">
        <v>41598</v>
      </c>
      <c r="G2548" s="55">
        <v>41623</v>
      </c>
      <c r="H2548" s="53" t="s">
        <v>99</v>
      </c>
      <c r="I2548" s="79">
        <v>838.54007000000001</v>
      </c>
      <c r="J2548" s="56">
        <v>838.54007000000013</v>
      </c>
      <c r="K2548" s="56">
        <v>838.54</v>
      </c>
      <c r="L2548" s="58">
        <v>989477.2</v>
      </c>
      <c r="M2548" s="59">
        <v>41638</v>
      </c>
      <c r="N2548" s="53" t="s">
        <v>1651</v>
      </c>
      <c r="O2548" s="61">
        <v>41730</v>
      </c>
      <c r="P2548" s="53" t="s">
        <v>1651</v>
      </c>
      <c r="Q2548" s="61">
        <v>41759</v>
      </c>
      <c r="R2548" s="53" t="s">
        <v>342</v>
      </c>
      <c r="S2548" s="53"/>
      <c r="T2548" s="53" t="s">
        <v>327</v>
      </c>
      <c r="U2548" s="415">
        <v>897</v>
      </c>
      <c r="V2548" s="415">
        <v>2</v>
      </c>
      <c r="W2548" s="53" t="s">
        <v>390</v>
      </c>
      <c r="X2548" s="78"/>
      <c r="Y2548" s="58">
        <v>1.1030960981047937</v>
      </c>
      <c r="Z2548" s="367">
        <v>989.47728259999997</v>
      </c>
      <c r="AA2548" s="78"/>
      <c r="AB2548" s="78" t="s">
        <v>8364</v>
      </c>
      <c r="AC2548" s="78" t="s">
        <v>1795</v>
      </c>
      <c r="AD2548" s="78">
        <v>989.47728259999997</v>
      </c>
      <c r="AE2548" s="78"/>
      <c r="AF2548" s="78"/>
      <c r="AG2548" s="78">
        <v>1</v>
      </c>
      <c r="AH2548" s="181">
        <v>0</v>
      </c>
      <c r="AI2548" s="78" t="s">
        <v>2104</v>
      </c>
      <c r="AJ2548" s="78" t="s">
        <v>689</v>
      </c>
      <c r="AK2548" s="148"/>
      <c r="AL2548" s="153"/>
      <c r="AM2548" s="153"/>
      <c r="AN2548" s="153"/>
      <c r="AO2548" s="153"/>
      <c r="AP2548" s="153"/>
      <c r="AQ2548" s="153"/>
      <c r="AR2548" s="153"/>
      <c r="AS2548" s="153"/>
      <c r="AT2548" s="153"/>
    </row>
    <row r="2549" spans="1:46" s="67" customFormat="1" ht="90">
      <c r="A2549" s="78" t="s">
        <v>1600</v>
      </c>
      <c r="B2549" s="368">
        <v>21589</v>
      </c>
      <c r="C2549" s="418" t="s">
        <v>503</v>
      </c>
      <c r="D2549" s="292" t="s">
        <v>504</v>
      </c>
      <c r="E2549" s="53" t="s">
        <v>65</v>
      </c>
      <c r="F2549" s="55">
        <v>41598</v>
      </c>
      <c r="G2549" s="55">
        <v>41623</v>
      </c>
      <c r="H2549" s="53" t="s">
        <v>99</v>
      </c>
      <c r="I2549" s="79">
        <v>26.386500000000002</v>
      </c>
      <c r="J2549" s="56">
        <v>26.386500000000002</v>
      </c>
      <c r="K2549" s="56">
        <v>26.385999999999999</v>
      </c>
      <c r="L2549" s="58">
        <v>31135.479999999996</v>
      </c>
      <c r="M2549" s="59">
        <v>41638</v>
      </c>
      <c r="N2549" s="78">
        <v>2014</v>
      </c>
      <c r="O2549" s="61">
        <v>41744</v>
      </c>
      <c r="P2549" s="53" t="s">
        <v>1651</v>
      </c>
      <c r="Q2549" s="61">
        <v>41760</v>
      </c>
      <c r="R2549" s="53" t="s">
        <v>342</v>
      </c>
      <c r="S2549" s="53"/>
      <c r="T2549" s="53" t="s">
        <v>327</v>
      </c>
      <c r="U2549" s="415">
        <v>165</v>
      </c>
      <c r="V2549" s="415">
        <v>2</v>
      </c>
      <c r="W2549" s="53" t="s">
        <v>390</v>
      </c>
      <c r="X2549" s="78"/>
      <c r="Y2549" s="58">
        <v>0.18869987878787878</v>
      </c>
      <c r="Z2549" s="367">
        <v>0.18870345454545454</v>
      </c>
      <c r="AA2549" s="78"/>
      <c r="AB2549" s="78" t="s">
        <v>8364</v>
      </c>
      <c r="AC2549" s="78" t="s">
        <v>1795</v>
      </c>
      <c r="AD2549" s="78">
        <v>31.13607</v>
      </c>
      <c r="AE2549" s="78"/>
      <c r="AF2549" s="78"/>
      <c r="AG2549" s="78">
        <v>165</v>
      </c>
      <c r="AH2549" s="181">
        <v>0</v>
      </c>
      <c r="AI2549" s="78" t="s">
        <v>2104</v>
      </c>
      <c r="AJ2549" s="78" t="s">
        <v>689</v>
      </c>
      <c r="AK2549" s="148"/>
      <c r="AL2549" s="153"/>
      <c r="AM2549" s="153"/>
      <c r="AN2549" s="153"/>
      <c r="AO2549" s="153"/>
      <c r="AP2549" s="153"/>
      <c r="AQ2549" s="153"/>
      <c r="AR2549" s="153"/>
      <c r="AS2549" s="153"/>
      <c r="AT2549" s="153"/>
    </row>
    <row r="2550" spans="1:46" s="67" customFormat="1" ht="120">
      <c r="A2550" s="78" t="s">
        <v>1600</v>
      </c>
      <c r="B2550" s="368" t="s">
        <v>8737</v>
      </c>
      <c r="C2550" s="54">
        <v>3000560</v>
      </c>
      <c r="D2550" s="292" t="s">
        <v>465</v>
      </c>
      <c r="E2550" s="78" t="s">
        <v>337</v>
      </c>
      <c r="F2550" s="55">
        <v>41579</v>
      </c>
      <c r="G2550" s="55">
        <v>41617</v>
      </c>
      <c r="H2550" s="53" t="s">
        <v>99</v>
      </c>
      <c r="I2550" s="436">
        <v>8774.2099999999991</v>
      </c>
      <c r="J2550" s="56">
        <v>8339.3911185631205</v>
      </c>
      <c r="K2550" s="56">
        <v>8339.3909999999996</v>
      </c>
      <c r="L2550" s="58">
        <v>9840481.379999999</v>
      </c>
      <c r="M2550" s="59">
        <v>41633</v>
      </c>
      <c r="N2550" s="78">
        <v>2014</v>
      </c>
      <c r="O2550" s="61">
        <v>41730</v>
      </c>
      <c r="P2550" s="78">
        <v>2014</v>
      </c>
      <c r="Q2550" s="61">
        <v>41820</v>
      </c>
      <c r="R2550" s="53" t="s">
        <v>351</v>
      </c>
      <c r="S2550" s="53" t="s">
        <v>8738</v>
      </c>
      <c r="T2550" s="53" t="s">
        <v>389</v>
      </c>
      <c r="U2550" s="415">
        <v>1</v>
      </c>
      <c r="V2550" s="415">
        <v>2</v>
      </c>
      <c r="W2550" s="53" t="s">
        <v>390</v>
      </c>
      <c r="X2550" s="78"/>
      <c r="Y2550" s="58">
        <v>9840.4813799999993</v>
      </c>
      <c r="Z2550" s="367">
        <v>973.30333333333328</v>
      </c>
      <c r="AA2550" s="78"/>
      <c r="AB2550" s="78" t="s">
        <v>8366</v>
      </c>
      <c r="AC2550" s="78" t="s">
        <v>2103</v>
      </c>
      <c r="AD2550" s="78">
        <v>11679.64</v>
      </c>
      <c r="AE2550" s="78"/>
      <c r="AF2550" s="78"/>
      <c r="AG2550" s="78">
        <v>12</v>
      </c>
      <c r="AH2550" s="181">
        <v>0</v>
      </c>
      <c r="AI2550" s="78" t="s">
        <v>1952</v>
      </c>
      <c r="AJ2550" s="78" t="s">
        <v>1869</v>
      </c>
      <c r="AK2550" s="148"/>
      <c r="AL2550" s="153"/>
      <c r="AM2550" s="153"/>
      <c r="AN2550" s="153"/>
      <c r="AO2550" s="153"/>
      <c r="AP2550" s="153"/>
      <c r="AQ2550" s="153"/>
      <c r="AR2550" s="153"/>
      <c r="AS2550" s="153"/>
      <c r="AT2550" s="153"/>
    </row>
    <row r="2551" spans="1:46" s="67" customFormat="1" ht="60">
      <c r="A2551" s="78" t="s">
        <v>1600</v>
      </c>
      <c r="B2551" s="368">
        <v>21602</v>
      </c>
      <c r="C2551" s="60" t="s">
        <v>745</v>
      </c>
      <c r="D2551" s="293" t="s">
        <v>746</v>
      </c>
      <c r="E2551" s="53" t="s">
        <v>60</v>
      </c>
      <c r="F2551" s="55">
        <v>41598</v>
      </c>
      <c r="G2551" s="55">
        <v>41623</v>
      </c>
      <c r="H2551" s="53" t="s">
        <v>99</v>
      </c>
      <c r="I2551" s="79">
        <v>819.26400000000001</v>
      </c>
      <c r="J2551" s="56">
        <v>985.23336747500275</v>
      </c>
      <c r="K2551" s="56">
        <v>819.26400000000001</v>
      </c>
      <c r="L2551" s="58">
        <v>966731.5199999999</v>
      </c>
      <c r="M2551" s="59">
        <v>41638</v>
      </c>
      <c r="N2551" s="78">
        <v>2014</v>
      </c>
      <c r="O2551" s="61">
        <v>41744</v>
      </c>
      <c r="P2551" s="53" t="s">
        <v>1651</v>
      </c>
      <c r="Q2551" s="61">
        <v>41760</v>
      </c>
      <c r="R2551" s="53" t="s">
        <v>342</v>
      </c>
      <c r="S2551" s="418"/>
      <c r="T2551" s="53" t="s">
        <v>428</v>
      </c>
      <c r="U2551" s="415">
        <v>3</v>
      </c>
      <c r="V2551" s="415">
        <v>2</v>
      </c>
      <c r="W2551" s="53" t="s">
        <v>390</v>
      </c>
      <c r="X2551" s="78"/>
      <c r="Y2551" s="58">
        <v>322.24383999999998</v>
      </c>
      <c r="Z2551" s="367">
        <v>322.24383999999998</v>
      </c>
      <c r="AA2551" s="78"/>
      <c r="AB2551" s="78" t="s">
        <v>4216</v>
      </c>
      <c r="AC2551" s="371">
        <v>41354</v>
      </c>
      <c r="AD2551" s="78">
        <v>966.73151999999993</v>
      </c>
      <c r="AE2551" s="78"/>
      <c r="AF2551" s="78"/>
      <c r="AG2551" s="78">
        <v>3</v>
      </c>
      <c r="AH2551" s="181">
        <v>0</v>
      </c>
      <c r="AI2551" s="371" t="s">
        <v>99</v>
      </c>
      <c r="AJ2551" s="78" t="s">
        <v>689</v>
      </c>
      <c r="AK2551" s="148"/>
      <c r="AL2551" s="153"/>
      <c r="AM2551" s="153"/>
      <c r="AN2551" s="153"/>
      <c r="AO2551" s="153"/>
      <c r="AP2551" s="153"/>
      <c r="AQ2551" s="153"/>
      <c r="AR2551" s="153"/>
      <c r="AS2551" s="153"/>
      <c r="AT2551" s="153"/>
    </row>
    <row r="2552" spans="1:46" s="67" customFormat="1" ht="60">
      <c r="A2552" s="78" t="s">
        <v>1600</v>
      </c>
      <c r="B2552" s="368">
        <v>21605</v>
      </c>
      <c r="C2552" s="53" t="s">
        <v>627</v>
      </c>
      <c r="D2552" s="293" t="s">
        <v>1226</v>
      </c>
      <c r="E2552" s="53" t="s">
        <v>65</v>
      </c>
      <c r="F2552" s="55">
        <v>41583</v>
      </c>
      <c r="G2552" s="55">
        <v>41610</v>
      </c>
      <c r="H2552" s="53" t="s">
        <v>99</v>
      </c>
      <c r="I2552" s="79">
        <v>849.60168999999996</v>
      </c>
      <c r="J2552" s="56">
        <v>849.60168999999996</v>
      </c>
      <c r="K2552" s="56">
        <v>849.601</v>
      </c>
      <c r="L2552" s="58">
        <v>1002529.18</v>
      </c>
      <c r="M2552" s="59">
        <v>41632</v>
      </c>
      <c r="N2552" s="78">
        <v>2014</v>
      </c>
      <c r="O2552" s="61">
        <v>41744</v>
      </c>
      <c r="P2552" s="78">
        <v>2014</v>
      </c>
      <c r="Q2552" s="61">
        <v>41791</v>
      </c>
      <c r="R2552" s="53" t="s">
        <v>342</v>
      </c>
      <c r="S2552" s="418"/>
      <c r="T2552" s="53" t="s">
        <v>428</v>
      </c>
      <c r="U2552" s="415">
        <v>6</v>
      </c>
      <c r="V2552" s="415">
        <v>2</v>
      </c>
      <c r="W2552" s="53" t="s">
        <v>390</v>
      </c>
      <c r="X2552" s="78"/>
      <c r="Y2552" s="58">
        <v>167.08819666666668</v>
      </c>
      <c r="Z2552" s="367">
        <v>167.08833236666666</v>
      </c>
      <c r="AA2552" s="78"/>
      <c r="AB2552" s="78" t="s">
        <v>4216</v>
      </c>
      <c r="AC2552" s="371">
        <v>41354</v>
      </c>
      <c r="AD2552" s="78">
        <v>1002.5299941999999</v>
      </c>
      <c r="AE2552" s="78"/>
      <c r="AF2552" s="78"/>
      <c r="AG2552" s="78">
        <v>6</v>
      </c>
      <c r="AH2552" s="181">
        <v>0</v>
      </c>
      <c r="AI2552" s="371" t="s">
        <v>99</v>
      </c>
      <c r="AJ2552" s="78" t="s">
        <v>689</v>
      </c>
      <c r="AK2552" s="148"/>
      <c r="AL2552" s="153"/>
      <c r="AM2552" s="153"/>
      <c r="AN2552" s="153"/>
      <c r="AO2552" s="153"/>
      <c r="AP2552" s="153"/>
      <c r="AQ2552" s="153"/>
      <c r="AR2552" s="153"/>
      <c r="AS2552" s="153"/>
      <c r="AT2552" s="153"/>
    </row>
    <row r="2553" spans="1:46" s="67" customFormat="1" ht="45">
      <c r="A2553" s="78" t="s">
        <v>1600</v>
      </c>
      <c r="B2553" s="368">
        <v>21606</v>
      </c>
      <c r="C2553" s="163" t="s">
        <v>591</v>
      </c>
      <c r="D2553" s="293" t="s">
        <v>788</v>
      </c>
      <c r="E2553" s="163" t="s">
        <v>82</v>
      </c>
      <c r="F2553" s="55">
        <v>41598</v>
      </c>
      <c r="G2553" s="55">
        <v>41623</v>
      </c>
      <c r="H2553" s="53" t="s">
        <v>99</v>
      </c>
      <c r="I2553" s="436">
        <v>3340.4</v>
      </c>
      <c r="J2553" s="56">
        <v>3340.5093075013583</v>
      </c>
      <c r="K2553" s="56">
        <v>3340.4</v>
      </c>
      <c r="L2553" s="58">
        <v>3941672</v>
      </c>
      <c r="M2553" s="59">
        <v>41638</v>
      </c>
      <c r="N2553" s="78">
        <v>2014</v>
      </c>
      <c r="O2553" s="61">
        <v>41744</v>
      </c>
      <c r="P2553" s="78">
        <v>2014</v>
      </c>
      <c r="Q2553" s="61">
        <v>41791</v>
      </c>
      <c r="R2553" s="53" t="s">
        <v>342</v>
      </c>
      <c r="S2553" s="69" t="s">
        <v>8367</v>
      </c>
      <c r="T2553" s="53" t="s">
        <v>428</v>
      </c>
      <c r="U2553" s="415">
        <v>2</v>
      </c>
      <c r="V2553" s="415">
        <v>2</v>
      </c>
      <c r="W2553" s="53" t="s">
        <v>390</v>
      </c>
      <c r="X2553" s="78"/>
      <c r="Y2553" s="58">
        <v>1970.836</v>
      </c>
      <c r="Z2553" s="367">
        <v>1970.83482</v>
      </c>
      <c r="AA2553" s="78"/>
      <c r="AB2553" s="78" t="s">
        <v>4191</v>
      </c>
      <c r="AC2553" s="78" t="s">
        <v>1791</v>
      </c>
      <c r="AD2553" s="78">
        <v>3941.6696400000001</v>
      </c>
      <c r="AE2553" s="78"/>
      <c r="AF2553" s="78"/>
      <c r="AG2553" s="78">
        <v>2</v>
      </c>
      <c r="AH2553" s="78">
        <v>0</v>
      </c>
      <c r="AI2553" s="78" t="s">
        <v>1952</v>
      </c>
      <c r="AJ2553" s="78" t="s">
        <v>689</v>
      </c>
      <c r="AK2553" s="148"/>
      <c r="AL2553" s="153"/>
      <c r="AM2553" s="153"/>
      <c r="AN2553" s="153"/>
      <c r="AO2553" s="153"/>
      <c r="AP2553" s="153"/>
      <c r="AQ2553" s="153"/>
      <c r="AR2553" s="153"/>
      <c r="AS2553" s="153"/>
      <c r="AT2553" s="153"/>
    </row>
    <row r="2554" spans="1:46" s="67" customFormat="1" ht="45">
      <c r="A2554" s="78" t="s">
        <v>1600</v>
      </c>
      <c r="B2554" s="368">
        <v>21608</v>
      </c>
      <c r="C2554" s="84" t="s">
        <v>628</v>
      </c>
      <c r="D2554" s="293" t="s">
        <v>701</v>
      </c>
      <c r="E2554" s="84" t="s">
        <v>82</v>
      </c>
      <c r="F2554" s="55">
        <v>41598</v>
      </c>
      <c r="G2554" s="55">
        <v>41623</v>
      </c>
      <c r="H2554" s="53" t="s">
        <v>99</v>
      </c>
      <c r="I2554" s="436">
        <v>9676.4639999999999</v>
      </c>
      <c r="J2554" s="56">
        <v>11636.776418999925</v>
      </c>
      <c r="K2554" s="56">
        <v>9676.4639999999999</v>
      </c>
      <c r="L2554" s="58">
        <v>11418227.519999998</v>
      </c>
      <c r="M2554" s="59">
        <v>41638</v>
      </c>
      <c r="N2554" s="78">
        <v>2014</v>
      </c>
      <c r="O2554" s="61">
        <v>41685</v>
      </c>
      <c r="P2554" s="78">
        <v>2014</v>
      </c>
      <c r="Q2554" s="61">
        <v>41912</v>
      </c>
      <c r="R2554" s="53" t="s">
        <v>342</v>
      </c>
      <c r="S2554" s="418" t="s">
        <v>8365</v>
      </c>
      <c r="T2554" s="53" t="s">
        <v>428</v>
      </c>
      <c r="U2554" s="415">
        <v>40</v>
      </c>
      <c r="V2554" s="415">
        <v>2</v>
      </c>
      <c r="W2554" s="53" t="s">
        <v>390</v>
      </c>
      <c r="X2554" s="78"/>
      <c r="Y2554" s="58">
        <v>285.45568799999995</v>
      </c>
      <c r="Z2554" s="367">
        <v>285.45568799999995</v>
      </c>
      <c r="AA2554" s="78"/>
      <c r="AB2554" s="78" t="s">
        <v>4191</v>
      </c>
      <c r="AC2554" s="78" t="s">
        <v>1791</v>
      </c>
      <c r="AD2554" s="78">
        <v>11418.227519999999</v>
      </c>
      <c r="AE2554" s="78"/>
      <c r="AF2554" s="78"/>
      <c r="AG2554" s="78">
        <v>40</v>
      </c>
      <c r="AH2554" s="410">
        <v>0</v>
      </c>
      <c r="AI2554" s="78" t="s">
        <v>1952</v>
      </c>
      <c r="AJ2554" s="78" t="s">
        <v>689</v>
      </c>
      <c r="AK2554" s="148"/>
      <c r="AL2554" s="153"/>
      <c r="AM2554" s="153"/>
      <c r="AN2554" s="153"/>
      <c r="AO2554" s="153"/>
      <c r="AP2554" s="153"/>
      <c r="AQ2554" s="153"/>
      <c r="AR2554" s="153"/>
      <c r="AS2554" s="153"/>
      <c r="AT2554" s="153"/>
    </row>
    <row r="2555" spans="1:46" s="67" customFormat="1" ht="45">
      <c r="A2555" s="78" t="s">
        <v>1600</v>
      </c>
      <c r="B2555" s="368">
        <v>21609</v>
      </c>
      <c r="C2555" s="84" t="s">
        <v>3533</v>
      </c>
      <c r="D2555" s="293" t="s">
        <v>3534</v>
      </c>
      <c r="E2555" s="53" t="s">
        <v>65</v>
      </c>
      <c r="F2555" s="55">
        <v>41598</v>
      </c>
      <c r="G2555" s="55">
        <v>41623</v>
      </c>
      <c r="H2555" s="53" t="s">
        <v>99</v>
      </c>
      <c r="I2555" s="436">
        <v>4418.6721600000001</v>
      </c>
      <c r="J2555" s="56">
        <v>4418.6779530420117</v>
      </c>
      <c r="K2555" s="56">
        <v>4418.6719999999996</v>
      </c>
      <c r="L2555" s="58">
        <v>5214032.96</v>
      </c>
      <c r="M2555" s="59">
        <v>41638</v>
      </c>
      <c r="N2555" s="78">
        <v>2014</v>
      </c>
      <c r="O2555" s="61">
        <v>41685</v>
      </c>
      <c r="P2555" s="78">
        <v>2014</v>
      </c>
      <c r="Q2555" s="61">
        <v>41912</v>
      </c>
      <c r="R2555" s="53" t="s">
        <v>342</v>
      </c>
      <c r="S2555" s="418" t="s">
        <v>8365</v>
      </c>
      <c r="T2555" s="53" t="s">
        <v>428</v>
      </c>
      <c r="U2555" s="415">
        <v>3</v>
      </c>
      <c r="V2555" s="415">
        <v>2</v>
      </c>
      <c r="W2555" s="53" t="s">
        <v>390</v>
      </c>
      <c r="X2555" s="78"/>
      <c r="Y2555" s="58">
        <v>1498.5996066666664</v>
      </c>
      <c r="Z2555" s="367">
        <v>1498.6000000000001</v>
      </c>
      <c r="AA2555" s="78"/>
      <c r="AB2555" s="78" t="s">
        <v>4191</v>
      </c>
      <c r="AC2555" s="78" t="s">
        <v>1791</v>
      </c>
      <c r="AD2555" s="78">
        <v>4495.8</v>
      </c>
      <c r="AE2555" s="78"/>
      <c r="AF2555" s="78"/>
      <c r="AG2555" s="78">
        <v>3</v>
      </c>
      <c r="AH2555" s="410">
        <v>0</v>
      </c>
      <c r="AI2555" s="78" t="s">
        <v>1952</v>
      </c>
      <c r="AJ2555" s="78" t="s">
        <v>689</v>
      </c>
      <c r="AK2555" s="148"/>
      <c r="AL2555" s="153"/>
      <c r="AM2555" s="153"/>
      <c r="AN2555" s="153"/>
      <c r="AO2555" s="153"/>
      <c r="AP2555" s="153"/>
      <c r="AQ2555" s="153"/>
      <c r="AR2555" s="153"/>
      <c r="AS2555" s="153"/>
      <c r="AT2555" s="153"/>
    </row>
    <row r="2556" spans="1:46" s="67" customFormat="1" ht="45">
      <c r="A2556" s="78" t="s">
        <v>1600</v>
      </c>
      <c r="B2556" s="368">
        <v>21610</v>
      </c>
      <c r="C2556" s="52" t="s">
        <v>811</v>
      </c>
      <c r="D2556" s="293" t="s">
        <v>812</v>
      </c>
      <c r="E2556" s="78" t="s">
        <v>82</v>
      </c>
      <c r="F2556" s="55">
        <v>41585</v>
      </c>
      <c r="G2556" s="55">
        <v>41610</v>
      </c>
      <c r="H2556" s="53" t="s">
        <v>99</v>
      </c>
      <c r="I2556" s="436">
        <v>1064.7218</v>
      </c>
      <c r="J2556" s="56">
        <v>1064.7217320059626</v>
      </c>
      <c r="K2556" s="56">
        <v>1064.721</v>
      </c>
      <c r="L2556" s="58">
        <v>1256370.78</v>
      </c>
      <c r="M2556" s="59">
        <v>41635</v>
      </c>
      <c r="N2556" s="78">
        <v>2014</v>
      </c>
      <c r="O2556" s="61">
        <v>41685</v>
      </c>
      <c r="P2556" s="78">
        <v>2014</v>
      </c>
      <c r="Q2556" s="61">
        <v>41912</v>
      </c>
      <c r="R2556" s="53" t="s">
        <v>342</v>
      </c>
      <c r="S2556" s="418" t="s">
        <v>8365</v>
      </c>
      <c r="T2556" s="53" t="s">
        <v>428</v>
      </c>
      <c r="U2556" s="415">
        <v>2</v>
      </c>
      <c r="V2556" s="415">
        <v>2</v>
      </c>
      <c r="W2556" s="53" t="s">
        <v>390</v>
      </c>
      <c r="X2556" s="78"/>
      <c r="Y2556" s="58">
        <v>628.18538999999998</v>
      </c>
      <c r="Z2556" s="367">
        <v>628.18586199999993</v>
      </c>
      <c r="AA2556" s="78"/>
      <c r="AB2556" s="78" t="s">
        <v>4191</v>
      </c>
      <c r="AC2556" s="78" t="s">
        <v>1791</v>
      </c>
      <c r="AD2556" s="78">
        <v>1256.3717239999999</v>
      </c>
      <c r="AE2556" s="78"/>
      <c r="AF2556" s="78"/>
      <c r="AG2556" s="78">
        <v>2</v>
      </c>
      <c r="AH2556" s="410">
        <v>0</v>
      </c>
      <c r="AI2556" s="78" t="s">
        <v>1952</v>
      </c>
      <c r="AJ2556" s="78" t="s">
        <v>689</v>
      </c>
      <c r="AK2556" s="148"/>
      <c r="AL2556" s="153"/>
      <c r="AM2556" s="153"/>
      <c r="AN2556" s="153"/>
      <c r="AO2556" s="153"/>
      <c r="AP2556" s="153"/>
      <c r="AQ2556" s="153"/>
      <c r="AR2556" s="153"/>
      <c r="AS2556" s="153"/>
      <c r="AT2556" s="153"/>
    </row>
    <row r="2557" spans="1:46" s="67" customFormat="1" ht="45">
      <c r="A2557" s="78" t="s">
        <v>1600</v>
      </c>
      <c r="B2557" s="368">
        <v>21611</v>
      </c>
      <c r="C2557" s="84" t="s">
        <v>594</v>
      </c>
      <c r="D2557" s="293" t="s">
        <v>702</v>
      </c>
      <c r="E2557" s="53" t="s">
        <v>65</v>
      </c>
      <c r="F2557" s="55">
        <v>41579</v>
      </c>
      <c r="G2557" s="55">
        <v>41610</v>
      </c>
      <c r="H2557" s="53" t="s">
        <v>99</v>
      </c>
      <c r="I2557" s="436">
        <v>2255.2420000000002</v>
      </c>
      <c r="J2557" s="56">
        <v>2699.422844398196</v>
      </c>
      <c r="K2557" s="56">
        <v>2255.2420000000002</v>
      </c>
      <c r="L2557" s="58">
        <v>2661185.56</v>
      </c>
      <c r="M2557" s="59">
        <v>41631</v>
      </c>
      <c r="N2557" s="78">
        <v>2014</v>
      </c>
      <c r="O2557" s="61">
        <v>41685</v>
      </c>
      <c r="P2557" s="78">
        <v>2014</v>
      </c>
      <c r="Q2557" s="61">
        <v>41881</v>
      </c>
      <c r="R2557" s="53" t="s">
        <v>342</v>
      </c>
      <c r="S2557" s="418" t="s">
        <v>8365</v>
      </c>
      <c r="T2557" s="53" t="s">
        <v>428</v>
      </c>
      <c r="U2557" s="415">
        <v>2</v>
      </c>
      <c r="V2557" s="415">
        <v>2</v>
      </c>
      <c r="W2557" s="53" t="s">
        <v>390</v>
      </c>
      <c r="X2557" s="78"/>
      <c r="Y2557" s="58">
        <v>1492.6999999999998</v>
      </c>
      <c r="Z2557" s="367">
        <v>1492.6999999999998</v>
      </c>
      <c r="AA2557" s="78"/>
      <c r="AB2557" s="78" t="s">
        <v>4191</v>
      </c>
      <c r="AC2557" s="78" t="s">
        <v>1791</v>
      </c>
      <c r="AD2557" s="78">
        <v>2985.3999999999996</v>
      </c>
      <c r="AE2557" s="78"/>
      <c r="AF2557" s="78"/>
      <c r="AG2557" s="78">
        <v>2</v>
      </c>
      <c r="AH2557" s="410">
        <v>0</v>
      </c>
      <c r="AI2557" s="78" t="s">
        <v>1952</v>
      </c>
      <c r="AJ2557" s="78" t="s">
        <v>689</v>
      </c>
      <c r="AK2557" s="148"/>
      <c r="AL2557" s="153"/>
      <c r="AM2557" s="153"/>
      <c r="AN2557" s="153"/>
      <c r="AO2557" s="153"/>
      <c r="AP2557" s="153"/>
      <c r="AQ2557" s="153"/>
      <c r="AR2557" s="153"/>
      <c r="AS2557" s="153"/>
      <c r="AT2557" s="153"/>
    </row>
    <row r="2558" spans="1:46" s="67" customFormat="1" ht="45">
      <c r="A2558" s="78" t="s">
        <v>1600</v>
      </c>
      <c r="B2558" s="368">
        <v>21612</v>
      </c>
      <c r="C2558" s="68" t="s">
        <v>538</v>
      </c>
      <c r="D2558" s="293" t="s">
        <v>466</v>
      </c>
      <c r="E2558" s="53" t="s">
        <v>65</v>
      </c>
      <c r="F2558" s="55">
        <v>41598</v>
      </c>
      <c r="G2558" s="55">
        <v>41623</v>
      </c>
      <c r="H2558" s="53" t="s">
        <v>99</v>
      </c>
      <c r="I2558" s="436">
        <v>9299.3381800000006</v>
      </c>
      <c r="J2558" s="56">
        <v>9299.9002359700789</v>
      </c>
      <c r="K2558" s="56">
        <v>9299.3379999999997</v>
      </c>
      <c r="L2558" s="58">
        <v>10973218.84</v>
      </c>
      <c r="M2558" s="59">
        <v>41638</v>
      </c>
      <c r="N2558" s="78">
        <v>2014</v>
      </c>
      <c r="O2558" s="61">
        <v>41685</v>
      </c>
      <c r="P2558" s="78">
        <v>2014</v>
      </c>
      <c r="Q2558" s="61">
        <v>41820</v>
      </c>
      <c r="R2558" s="53" t="s">
        <v>342</v>
      </c>
      <c r="S2558" s="418" t="s">
        <v>8365</v>
      </c>
      <c r="T2558" s="53" t="s">
        <v>428</v>
      </c>
      <c r="U2558" s="415">
        <v>92</v>
      </c>
      <c r="V2558" s="415">
        <v>2</v>
      </c>
      <c r="W2558" s="53" t="s">
        <v>390</v>
      </c>
      <c r="X2558" s="78"/>
      <c r="Y2558" s="58">
        <v>119.27411782608695</v>
      </c>
      <c r="Z2558" s="367">
        <v>119.27412013478261</v>
      </c>
      <c r="AA2558" s="78"/>
      <c r="AB2558" s="78" t="s">
        <v>4191</v>
      </c>
      <c r="AC2558" s="78" t="s">
        <v>1791</v>
      </c>
      <c r="AD2558" s="78">
        <v>10973.2190524</v>
      </c>
      <c r="AE2558" s="78"/>
      <c r="AF2558" s="78"/>
      <c r="AG2558" s="78">
        <v>92</v>
      </c>
      <c r="AH2558" s="410">
        <v>0</v>
      </c>
      <c r="AI2558" s="78" t="s">
        <v>1952</v>
      </c>
      <c r="AJ2558" s="78" t="s">
        <v>689</v>
      </c>
      <c r="AK2558" s="148"/>
      <c r="AL2558" s="153"/>
      <c r="AM2558" s="153"/>
      <c r="AN2558" s="153"/>
      <c r="AO2558" s="153"/>
      <c r="AP2558" s="153"/>
      <c r="AQ2558" s="153"/>
      <c r="AR2558" s="153"/>
      <c r="AS2558" s="153"/>
      <c r="AT2558" s="153"/>
    </row>
    <row r="2559" spans="1:46" s="67" customFormat="1" ht="90">
      <c r="A2559" s="78" t="s">
        <v>1600</v>
      </c>
      <c r="B2559" s="368">
        <v>21613</v>
      </c>
      <c r="C2559" s="80" t="s">
        <v>444</v>
      </c>
      <c r="D2559" s="293" t="s">
        <v>445</v>
      </c>
      <c r="E2559" s="53" t="s">
        <v>60</v>
      </c>
      <c r="F2559" s="55">
        <v>41583</v>
      </c>
      <c r="G2559" s="55">
        <v>41610</v>
      </c>
      <c r="H2559" s="53" t="s">
        <v>99</v>
      </c>
      <c r="I2559" s="79">
        <v>14</v>
      </c>
      <c r="J2559" s="56">
        <v>14</v>
      </c>
      <c r="K2559" s="56">
        <v>14</v>
      </c>
      <c r="L2559" s="58">
        <v>16520</v>
      </c>
      <c r="M2559" s="59">
        <v>41631</v>
      </c>
      <c r="N2559" s="78">
        <v>2014</v>
      </c>
      <c r="O2559" s="61">
        <v>41730</v>
      </c>
      <c r="P2559" s="78">
        <v>2014</v>
      </c>
      <c r="Q2559" s="61">
        <v>41818</v>
      </c>
      <c r="R2559" s="53" t="s">
        <v>342</v>
      </c>
      <c r="S2559" s="418"/>
      <c r="T2559" s="53" t="s">
        <v>428</v>
      </c>
      <c r="U2559" s="415">
        <v>560</v>
      </c>
      <c r="V2559" s="415">
        <v>2</v>
      </c>
      <c r="W2559" s="53" t="s">
        <v>390</v>
      </c>
      <c r="X2559" s="78"/>
      <c r="Y2559" s="58">
        <v>2.9499999999999998E-2</v>
      </c>
      <c r="Z2559" s="367">
        <v>16.52</v>
      </c>
      <c r="AA2559" s="78"/>
      <c r="AB2559" s="78" t="s">
        <v>8364</v>
      </c>
      <c r="AC2559" s="78" t="s">
        <v>1795</v>
      </c>
      <c r="AD2559" s="78">
        <v>16.52</v>
      </c>
      <c r="AE2559" s="78"/>
      <c r="AF2559" s="78"/>
      <c r="AG2559" s="78">
        <v>1</v>
      </c>
      <c r="AH2559" s="410">
        <v>0</v>
      </c>
      <c r="AI2559" s="78" t="s">
        <v>1952</v>
      </c>
      <c r="AJ2559" s="78" t="s">
        <v>689</v>
      </c>
      <c r="AK2559" s="148"/>
      <c r="AL2559" s="153"/>
      <c r="AM2559" s="153"/>
      <c r="AN2559" s="153"/>
      <c r="AO2559" s="153"/>
      <c r="AP2559" s="153"/>
      <c r="AQ2559" s="153"/>
      <c r="AR2559" s="153"/>
      <c r="AS2559" s="153"/>
      <c r="AT2559" s="153"/>
    </row>
    <row r="2560" spans="1:46" s="67" customFormat="1" ht="90">
      <c r="A2560" s="78" t="s">
        <v>1600</v>
      </c>
      <c r="B2560" s="368">
        <v>21615</v>
      </c>
      <c r="C2560" s="80" t="s">
        <v>525</v>
      </c>
      <c r="D2560" s="293" t="s">
        <v>526</v>
      </c>
      <c r="E2560" s="53" t="s">
        <v>65</v>
      </c>
      <c r="F2560" s="55">
        <v>41598</v>
      </c>
      <c r="G2560" s="55">
        <v>41623</v>
      </c>
      <c r="H2560" s="53" t="s">
        <v>99</v>
      </c>
      <c r="I2560" s="79">
        <v>8.6524999999999999</v>
      </c>
      <c r="J2560" s="56">
        <v>8.6524999999999999</v>
      </c>
      <c r="K2560" s="56">
        <v>8.6519999999999992</v>
      </c>
      <c r="L2560" s="58">
        <v>10209.359999999999</v>
      </c>
      <c r="M2560" s="59">
        <v>41638</v>
      </c>
      <c r="N2560" s="78">
        <v>2014</v>
      </c>
      <c r="O2560" s="61">
        <v>41730</v>
      </c>
      <c r="P2560" s="78">
        <v>2014</v>
      </c>
      <c r="Q2560" s="61">
        <v>41791</v>
      </c>
      <c r="R2560" s="53" t="s">
        <v>351</v>
      </c>
      <c r="S2560" s="418" t="s">
        <v>8368</v>
      </c>
      <c r="T2560" s="53" t="s">
        <v>845</v>
      </c>
      <c r="U2560" s="415">
        <v>1.6</v>
      </c>
      <c r="V2560" s="415">
        <v>2</v>
      </c>
      <c r="W2560" s="78" t="s">
        <v>390</v>
      </c>
      <c r="X2560" s="78"/>
      <c r="Y2560" s="58">
        <v>6.3808499999999988</v>
      </c>
      <c r="Z2560" s="367">
        <v>6.3812187499999995</v>
      </c>
      <c r="AA2560" s="78"/>
      <c r="AB2560" s="78" t="s">
        <v>8364</v>
      </c>
      <c r="AC2560" s="78" t="s">
        <v>1795</v>
      </c>
      <c r="AD2560" s="78">
        <v>10.209949999999999</v>
      </c>
      <c r="AE2560" s="78"/>
      <c r="AF2560" s="78"/>
      <c r="AG2560" s="78">
        <v>1.6</v>
      </c>
      <c r="AH2560" s="181">
        <v>0</v>
      </c>
      <c r="AI2560" s="78" t="s">
        <v>2104</v>
      </c>
      <c r="AJ2560" s="78" t="s">
        <v>689</v>
      </c>
      <c r="AK2560" s="148"/>
      <c r="AL2560" s="153"/>
      <c r="AM2560" s="153"/>
      <c r="AN2560" s="153"/>
      <c r="AO2560" s="153"/>
      <c r="AP2560" s="153"/>
      <c r="AQ2560" s="153"/>
      <c r="AR2560" s="153"/>
      <c r="AS2560" s="153"/>
      <c r="AT2560" s="153"/>
    </row>
    <row r="2561" spans="1:46" s="67" customFormat="1" ht="45">
      <c r="A2561" s="78" t="s">
        <v>1600</v>
      </c>
      <c r="B2561" s="368">
        <v>21617</v>
      </c>
      <c r="C2561" s="53" t="s">
        <v>533</v>
      </c>
      <c r="D2561" s="293" t="s">
        <v>1602</v>
      </c>
      <c r="E2561" s="53" t="s">
        <v>65</v>
      </c>
      <c r="F2561" s="55">
        <v>41598</v>
      </c>
      <c r="G2561" s="55">
        <v>41623</v>
      </c>
      <c r="H2561" s="53" t="s">
        <v>99</v>
      </c>
      <c r="I2561" s="79">
        <v>906.39099999999996</v>
      </c>
      <c r="J2561" s="56">
        <v>926.8</v>
      </c>
      <c r="K2561" s="56">
        <v>906.39099999999996</v>
      </c>
      <c r="L2561" s="58">
        <v>1069541.3799999999</v>
      </c>
      <c r="M2561" s="59">
        <v>41638</v>
      </c>
      <c r="N2561" s="78">
        <v>2014</v>
      </c>
      <c r="O2561" s="61">
        <v>41730</v>
      </c>
      <c r="P2561" s="78">
        <v>2014</v>
      </c>
      <c r="Q2561" s="61">
        <v>41791</v>
      </c>
      <c r="R2561" s="53" t="s">
        <v>342</v>
      </c>
      <c r="S2561" s="52" t="s">
        <v>8910</v>
      </c>
      <c r="T2561" s="53" t="s">
        <v>761</v>
      </c>
      <c r="U2561" s="415">
        <v>38</v>
      </c>
      <c r="V2561" s="415">
        <v>2</v>
      </c>
      <c r="W2561" s="53" t="s">
        <v>390</v>
      </c>
      <c r="X2561" s="78"/>
      <c r="Y2561" s="58">
        <v>27.340599999999995</v>
      </c>
      <c r="Z2561" s="367">
        <v>27.340599999999995</v>
      </c>
      <c r="AA2561" s="78"/>
      <c r="AB2561" s="78" t="s">
        <v>8356</v>
      </c>
      <c r="AC2561" s="65" t="s">
        <v>1816</v>
      </c>
      <c r="AD2561" s="78">
        <v>1093.6239999999998</v>
      </c>
      <c r="AE2561" s="78"/>
      <c r="AF2561" s="78"/>
      <c r="AG2561" s="78">
        <v>40</v>
      </c>
      <c r="AH2561" s="410">
        <v>0</v>
      </c>
      <c r="AI2561" s="52" t="s">
        <v>2105</v>
      </c>
      <c r="AJ2561" s="52" t="s">
        <v>689</v>
      </c>
      <c r="AK2561" s="148"/>
      <c r="AL2561" s="153"/>
      <c r="AM2561" s="153"/>
      <c r="AN2561" s="153"/>
      <c r="AO2561" s="153"/>
      <c r="AP2561" s="153"/>
      <c r="AQ2561" s="153"/>
      <c r="AR2561" s="153"/>
      <c r="AS2561" s="153"/>
      <c r="AT2561" s="153"/>
    </row>
    <row r="2562" spans="1:46" s="67" customFormat="1" ht="45">
      <c r="A2562" s="53" t="s">
        <v>1600</v>
      </c>
      <c r="B2562" s="368">
        <v>21621</v>
      </c>
      <c r="C2562" s="54" t="s">
        <v>442</v>
      </c>
      <c r="D2562" s="457" t="s">
        <v>416</v>
      </c>
      <c r="E2562" s="53" t="s">
        <v>65</v>
      </c>
      <c r="F2562" s="55">
        <v>41593</v>
      </c>
      <c r="G2562" s="371">
        <v>41618</v>
      </c>
      <c r="H2562" s="53" t="s">
        <v>99</v>
      </c>
      <c r="I2562" s="464">
        <v>1157.3399999999999</v>
      </c>
      <c r="J2562" s="56">
        <v>1157.3400000000001</v>
      </c>
      <c r="K2562" s="56">
        <v>1157.3399999999999</v>
      </c>
      <c r="L2562" s="58">
        <v>1365661.1999999997</v>
      </c>
      <c r="M2562" s="372">
        <v>41623</v>
      </c>
      <c r="N2562" s="78">
        <v>2013</v>
      </c>
      <c r="O2562" s="61">
        <v>41628</v>
      </c>
      <c r="P2562" s="78">
        <v>2013</v>
      </c>
      <c r="Q2562" s="61">
        <v>41639</v>
      </c>
      <c r="R2562" s="53" t="s">
        <v>342</v>
      </c>
      <c r="S2562" s="52"/>
      <c r="T2562" s="53" t="s">
        <v>428</v>
      </c>
      <c r="U2562" s="415">
        <v>1</v>
      </c>
      <c r="V2562" s="418" t="s">
        <v>694</v>
      </c>
      <c r="W2562" s="53" t="s">
        <v>390</v>
      </c>
      <c r="X2562" s="78"/>
      <c r="Y2562" s="58">
        <v>1365.6611999999998</v>
      </c>
      <c r="Z2562" s="367">
        <v>1365.6611999999998</v>
      </c>
      <c r="AA2562" s="78"/>
      <c r="AB2562" s="78" t="s">
        <v>8369</v>
      </c>
      <c r="AC2562" s="78" t="s">
        <v>1795</v>
      </c>
      <c r="AD2562" s="78">
        <v>1365.6611999999998</v>
      </c>
      <c r="AE2562" s="78"/>
      <c r="AF2562" s="78"/>
      <c r="AG2562" s="78">
        <v>1</v>
      </c>
      <c r="AH2562" s="410">
        <v>0</v>
      </c>
      <c r="AI2562" s="78" t="s">
        <v>2104</v>
      </c>
      <c r="AJ2562" s="78" t="s">
        <v>689</v>
      </c>
      <c r="AK2562" s="148"/>
      <c r="AL2562" s="153"/>
      <c r="AM2562" s="153"/>
      <c r="AN2562" s="153"/>
      <c r="AO2562" s="153"/>
      <c r="AP2562" s="153"/>
      <c r="AQ2562" s="153"/>
      <c r="AR2562" s="153"/>
      <c r="AS2562" s="153"/>
      <c r="AT2562" s="153"/>
    </row>
    <row r="2563" spans="1:46" s="67" customFormat="1" ht="270">
      <c r="A2563" s="53" t="s">
        <v>1600</v>
      </c>
      <c r="B2563" s="368">
        <v>21622</v>
      </c>
      <c r="C2563" s="415">
        <v>3000560</v>
      </c>
      <c r="D2563" s="292" t="s">
        <v>465</v>
      </c>
      <c r="E2563" s="78" t="s">
        <v>60</v>
      </c>
      <c r="F2563" s="55">
        <v>41568</v>
      </c>
      <c r="G2563" s="55">
        <v>41584</v>
      </c>
      <c r="H2563" s="53" t="s">
        <v>99</v>
      </c>
      <c r="I2563" s="416">
        <v>6679.14</v>
      </c>
      <c r="J2563" s="56">
        <v>6585.5543138100011</v>
      </c>
      <c r="K2563" s="56">
        <v>6585.5540000000001</v>
      </c>
      <c r="L2563" s="58">
        <v>7770953.7199999997</v>
      </c>
      <c r="M2563" s="59">
        <v>41596</v>
      </c>
      <c r="N2563" s="60">
        <v>2013</v>
      </c>
      <c r="O2563" s="61">
        <v>41603</v>
      </c>
      <c r="P2563" s="60">
        <v>2013</v>
      </c>
      <c r="Q2563" s="61">
        <v>41609</v>
      </c>
      <c r="R2563" s="53" t="s">
        <v>351</v>
      </c>
      <c r="S2563" s="52"/>
      <c r="T2563" s="53" t="s">
        <v>389</v>
      </c>
      <c r="U2563" s="415">
        <v>1</v>
      </c>
      <c r="V2563" s="418" t="s">
        <v>694</v>
      </c>
      <c r="W2563" s="53" t="s">
        <v>390</v>
      </c>
      <c r="X2563" s="78"/>
      <c r="Y2563" s="58">
        <v>7770.9537199999995</v>
      </c>
      <c r="Z2563" s="367">
        <v>7881.3851999999997</v>
      </c>
      <c r="AA2563" s="78"/>
      <c r="AB2563" s="78" t="s">
        <v>8373</v>
      </c>
      <c r="AC2563" s="71">
        <v>41513</v>
      </c>
      <c r="AD2563" s="78">
        <v>7881.3851999999997</v>
      </c>
      <c r="AE2563" s="78"/>
      <c r="AF2563" s="78"/>
      <c r="AG2563" s="78">
        <v>1</v>
      </c>
      <c r="AH2563" s="410">
        <v>0</v>
      </c>
      <c r="AI2563" s="78" t="s">
        <v>2104</v>
      </c>
      <c r="AJ2563" s="78" t="s">
        <v>1869</v>
      </c>
      <c r="AK2563" s="148"/>
      <c r="AL2563" s="153"/>
      <c r="AM2563" s="153"/>
      <c r="AN2563" s="153"/>
      <c r="AO2563" s="153"/>
      <c r="AP2563" s="153"/>
      <c r="AQ2563" s="153"/>
      <c r="AR2563" s="153"/>
      <c r="AS2563" s="153"/>
      <c r="AT2563" s="153"/>
    </row>
    <row r="2564" spans="1:46" s="67" customFormat="1" ht="45">
      <c r="A2564" s="78" t="s">
        <v>1600</v>
      </c>
      <c r="B2564" s="368">
        <v>21625</v>
      </c>
      <c r="C2564" s="462" t="s">
        <v>443</v>
      </c>
      <c r="D2564" s="293" t="s">
        <v>705</v>
      </c>
      <c r="E2564" s="53" t="s">
        <v>65</v>
      </c>
      <c r="F2564" s="55">
        <v>41593</v>
      </c>
      <c r="G2564" s="371">
        <v>41618</v>
      </c>
      <c r="H2564" s="53" t="s">
        <v>99</v>
      </c>
      <c r="I2564" s="464">
        <v>2120</v>
      </c>
      <c r="J2564" s="56">
        <v>2120</v>
      </c>
      <c r="K2564" s="56">
        <v>2120</v>
      </c>
      <c r="L2564" s="58">
        <v>2501600</v>
      </c>
      <c r="M2564" s="372">
        <v>41623</v>
      </c>
      <c r="N2564" s="78">
        <v>2013</v>
      </c>
      <c r="O2564" s="61">
        <v>41628</v>
      </c>
      <c r="P2564" s="60">
        <v>2013</v>
      </c>
      <c r="Q2564" s="61">
        <v>41635</v>
      </c>
      <c r="R2564" s="53" t="s">
        <v>342</v>
      </c>
      <c r="S2564" s="78" t="s">
        <v>8403</v>
      </c>
      <c r="T2564" s="53" t="s">
        <v>428</v>
      </c>
      <c r="U2564" s="415">
        <v>4</v>
      </c>
      <c r="V2564" s="465">
        <v>2</v>
      </c>
      <c r="W2564" s="53" t="s">
        <v>390</v>
      </c>
      <c r="X2564" s="78"/>
      <c r="Y2564" s="58">
        <v>625.4</v>
      </c>
      <c r="Z2564" s="367">
        <v>5241.4617500000004</v>
      </c>
      <c r="AA2564" s="78"/>
      <c r="AB2564" s="53" t="s">
        <v>2020</v>
      </c>
      <c r="AC2564" s="71" t="s">
        <v>1816</v>
      </c>
      <c r="AD2564" s="57">
        <v>20965.847000000002</v>
      </c>
      <c r="AE2564" s="83"/>
      <c r="AF2564" s="83"/>
      <c r="AG2564" s="53" t="s">
        <v>667</v>
      </c>
      <c r="AH2564" s="367">
        <v>0</v>
      </c>
      <c r="AI2564" s="53" t="s">
        <v>2104</v>
      </c>
      <c r="AJ2564" s="53" t="s">
        <v>689</v>
      </c>
      <c r="AK2564" s="148"/>
      <c r="AL2564" s="153"/>
      <c r="AM2564" s="153"/>
      <c r="AN2564" s="153"/>
      <c r="AO2564" s="153"/>
      <c r="AP2564" s="153"/>
      <c r="AQ2564" s="153"/>
      <c r="AR2564" s="153"/>
      <c r="AS2564" s="153"/>
      <c r="AT2564" s="153"/>
    </row>
    <row r="2565" spans="1:46" s="67" customFormat="1" ht="60">
      <c r="A2565" s="52" t="s">
        <v>994</v>
      </c>
      <c r="B2565" s="368">
        <v>21627</v>
      </c>
      <c r="C2565" s="53" t="s">
        <v>538</v>
      </c>
      <c r="D2565" s="292" t="s">
        <v>466</v>
      </c>
      <c r="E2565" s="53" t="s">
        <v>65</v>
      </c>
      <c r="F2565" s="55">
        <v>41598</v>
      </c>
      <c r="G2565" s="55">
        <v>41623</v>
      </c>
      <c r="H2565" s="53" t="s">
        <v>99</v>
      </c>
      <c r="I2565" s="437">
        <v>25790.720000000001</v>
      </c>
      <c r="J2565" s="438">
        <v>25877.137608804951</v>
      </c>
      <c r="K2565" s="438">
        <v>25783.058000000001</v>
      </c>
      <c r="L2565" s="438">
        <v>30424008.440000001</v>
      </c>
      <c r="M2565" s="59">
        <v>41638</v>
      </c>
      <c r="N2565" s="60">
        <v>2014</v>
      </c>
      <c r="O2565" s="61">
        <v>41659</v>
      </c>
      <c r="P2565" s="60">
        <v>2014</v>
      </c>
      <c r="Q2565" s="61">
        <v>41713</v>
      </c>
      <c r="R2565" s="53" t="s">
        <v>342</v>
      </c>
      <c r="S2565" s="439" t="s">
        <v>8483</v>
      </c>
      <c r="T2565" s="53" t="s">
        <v>5675</v>
      </c>
      <c r="U2565" s="440">
        <v>53</v>
      </c>
      <c r="V2565" s="60">
        <v>2</v>
      </c>
      <c r="W2565" s="53" t="s">
        <v>390</v>
      </c>
      <c r="X2565" s="53" t="s">
        <v>7355</v>
      </c>
      <c r="Y2565" s="63">
        <v>553.32817454545454</v>
      </c>
      <c r="Z2565" s="58">
        <v>553.32817454545454</v>
      </c>
      <c r="AA2565" s="441"/>
      <c r="AB2565" s="105" t="s">
        <v>4327</v>
      </c>
      <c r="AC2565" s="65" t="s">
        <v>1816</v>
      </c>
      <c r="AD2565" s="66">
        <v>30433.049599999998</v>
      </c>
      <c r="AE2565" s="441"/>
      <c r="AF2565" s="441"/>
      <c r="AG2565" s="441">
        <v>10</v>
      </c>
      <c r="AH2565" s="441"/>
      <c r="AI2565" s="105" t="s">
        <v>4637</v>
      </c>
      <c r="AJ2565" s="441" t="s">
        <v>391</v>
      </c>
      <c r="AK2565" s="148"/>
      <c r="AL2565" s="417"/>
      <c r="AM2565" s="417"/>
      <c r="AN2565" s="417"/>
      <c r="AO2565" s="417"/>
      <c r="AP2565" s="417"/>
      <c r="AQ2565" s="417"/>
      <c r="AR2565" s="417"/>
      <c r="AS2565" s="417"/>
      <c r="AT2565" s="417"/>
    </row>
    <row r="2566" spans="1:46" s="67" customFormat="1" ht="60">
      <c r="A2566" s="52" t="s">
        <v>994</v>
      </c>
      <c r="B2566" s="368">
        <v>21628</v>
      </c>
      <c r="C2566" s="53" t="s">
        <v>3720</v>
      </c>
      <c r="D2566" s="292" t="s">
        <v>3721</v>
      </c>
      <c r="E2566" s="53" t="s">
        <v>65</v>
      </c>
      <c r="F2566" s="55">
        <v>41598</v>
      </c>
      <c r="G2566" s="55">
        <v>41623</v>
      </c>
      <c r="H2566" s="53" t="s">
        <v>99</v>
      </c>
      <c r="I2566" s="437">
        <v>8776.6769999999997</v>
      </c>
      <c r="J2566" s="438">
        <v>8806.0889246662337</v>
      </c>
      <c r="K2566" s="438">
        <v>8776.68</v>
      </c>
      <c r="L2566" s="438">
        <v>10356482.4</v>
      </c>
      <c r="M2566" s="59">
        <v>41638</v>
      </c>
      <c r="N2566" s="60">
        <v>2014</v>
      </c>
      <c r="O2566" s="61">
        <v>41659</v>
      </c>
      <c r="P2566" s="60">
        <v>2014</v>
      </c>
      <c r="Q2566" s="61">
        <v>41718</v>
      </c>
      <c r="R2566" s="53" t="s">
        <v>342</v>
      </c>
      <c r="S2566" s="439" t="s">
        <v>8484</v>
      </c>
      <c r="T2566" s="53" t="s">
        <v>5675</v>
      </c>
      <c r="U2566" s="440">
        <v>24</v>
      </c>
      <c r="V2566" s="60">
        <v>2</v>
      </c>
      <c r="W2566" s="53" t="s">
        <v>390</v>
      </c>
      <c r="X2566" s="53" t="s">
        <v>7355</v>
      </c>
      <c r="Y2566" s="63">
        <v>431.51995249999993</v>
      </c>
      <c r="Z2566" s="58">
        <v>431.51995249999999</v>
      </c>
      <c r="AA2566" s="441"/>
      <c r="AB2566" s="105" t="s">
        <v>4327</v>
      </c>
      <c r="AC2566" s="65" t="s">
        <v>1816</v>
      </c>
      <c r="AD2566" s="66">
        <v>10356.478859999999</v>
      </c>
      <c r="AE2566" s="441"/>
      <c r="AF2566" s="441"/>
      <c r="AG2566" s="441">
        <v>10</v>
      </c>
      <c r="AH2566" s="441"/>
      <c r="AI2566" s="105" t="s">
        <v>4637</v>
      </c>
      <c r="AJ2566" s="441" t="s">
        <v>391</v>
      </c>
      <c r="AK2566" s="148"/>
      <c r="AL2566" s="417"/>
      <c r="AM2566" s="417"/>
      <c r="AN2566" s="417"/>
      <c r="AO2566" s="417"/>
      <c r="AP2566" s="417"/>
      <c r="AQ2566" s="417"/>
      <c r="AR2566" s="417"/>
      <c r="AS2566" s="417"/>
      <c r="AT2566" s="417"/>
    </row>
    <row r="2567" spans="1:46" s="67" customFormat="1" ht="60">
      <c r="A2567" s="52" t="s">
        <v>994</v>
      </c>
      <c r="B2567" s="368">
        <v>21629</v>
      </c>
      <c r="C2567" s="53" t="s">
        <v>3533</v>
      </c>
      <c r="D2567" s="292" t="s">
        <v>3534</v>
      </c>
      <c r="E2567" s="53" t="s">
        <v>65</v>
      </c>
      <c r="F2567" s="55">
        <v>41598</v>
      </c>
      <c r="G2567" s="55">
        <v>41623</v>
      </c>
      <c r="H2567" s="53" t="s">
        <v>99</v>
      </c>
      <c r="I2567" s="437">
        <v>13500.084000000001</v>
      </c>
      <c r="J2567" s="438">
        <v>13545.312789693167</v>
      </c>
      <c r="K2567" s="438">
        <v>15123.209000000001</v>
      </c>
      <c r="L2567" s="438">
        <v>17845386.620000001</v>
      </c>
      <c r="M2567" s="59">
        <v>41638</v>
      </c>
      <c r="N2567" s="60">
        <v>2014</v>
      </c>
      <c r="O2567" s="61">
        <v>41659</v>
      </c>
      <c r="P2567" s="60">
        <v>2014</v>
      </c>
      <c r="Q2567" s="61">
        <v>41749</v>
      </c>
      <c r="R2567" s="53" t="s">
        <v>342</v>
      </c>
      <c r="S2567" s="439" t="s">
        <v>8485</v>
      </c>
      <c r="T2567" s="53" t="s">
        <v>5675</v>
      </c>
      <c r="U2567" s="440">
        <v>9</v>
      </c>
      <c r="V2567" s="60">
        <v>2</v>
      </c>
      <c r="W2567" s="53" t="s">
        <v>390</v>
      </c>
      <c r="X2567" s="53" t="s">
        <v>7355</v>
      </c>
      <c r="Y2567" s="63">
        <v>1770.0110133333333</v>
      </c>
      <c r="Z2567" s="58">
        <v>1770.0110133333335</v>
      </c>
      <c r="AA2567" s="441"/>
      <c r="AB2567" s="105" t="s">
        <v>4327</v>
      </c>
      <c r="AC2567" s="65" t="s">
        <v>1816</v>
      </c>
      <c r="AD2567" s="66">
        <v>15930.099120000001</v>
      </c>
      <c r="AE2567" s="441"/>
      <c r="AF2567" s="441"/>
      <c r="AG2567" s="441">
        <v>10</v>
      </c>
      <c r="AH2567" s="441"/>
      <c r="AI2567" s="105" t="s">
        <v>4637</v>
      </c>
      <c r="AJ2567" s="441" t="s">
        <v>391</v>
      </c>
      <c r="AK2567" s="148"/>
      <c r="AL2567" s="417"/>
      <c r="AM2567" s="417"/>
      <c r="AN2567" s="417"/>
      <c r="AO2567" s="417"/>
      <c r="AP2567" s="417"/>
      <c r="AQ2567" s="417"/>
      <c r="AR2567" s="417"/>
      <c r="AS2567" s="417"/>
      <c r="AT2567" s="417"/>
    </row>
    <row r="2568" spans="1:46" s="67" customFormat="1" ht="60">
      <c r="A2568" s="52" t="s">
        <v>994</v>
      </c>
      <c r="B2568" s="368">
        <v>21630</v>
      </c>
      <c r="C2568" s="53" t="s">
        <v>3537</v>
      </c>
      <c r="D2568" s="292" t="s">
        <v>3538</v>
      </c>
      <c r="E2568" s="53" t="s">
        <v>65</v>
      </c>
      <c r="F2568" s="55">
        <v>41598</v>
      </c>
      <c r="G2568" s="55">
        <v>41623</v>
      </c>
      <c r="H2568" s="53" t="s">
        <v>99</v>
      </c>
      <c r="I2568" s="437">
        <v>13702.119000000001</v>
      </c>
      <c r="J2568" s="438">
        <v>13748.025757920776</v>
      </c>
      <c r="K2568" s="438">
        <v>13702.118</v>
      </c>
      <c r="L2568" s="438">
        <v>16168499.24</v>
      </c>
      <c r="M2568" s="59">
        <v>41638</v>
      </c>
      <c r="N2568" s="60">
        <v>2014</v>
      </c>
      <c r="O2568" s="61">
        <v>41659</v>
      </c>
      <c r="P2568" s="60">
        <v>2014</v>
      </c>
      <c r="Q2568" s="61">
        <v>41739</v>
      </c>
      <c r="R2568" s="53" t="s">
        <v>342</v>
      </c>
      <c r="S2568" s="439" t="s">
        <v>8486</v>
      </c>
      <c r="T2568" s="53" t="s">
        <v>5675</v>
      </c>
      <c r="U2568" s="440">
        <v>15</v>
      </c>
      <c r="V2568" s="60">
        <v>2</v>
      </c>
      <c r="W2568" s="53" t="s">
        <v>390</v>
      </c>
      <c r="X2568" s="53" t="s">
        <v>7355</v>
      </c>
      <c r="Y2568" s="63">
        <v>1077.900028</v>
      </c>
      <c r="Z2568" s="58">
        <v>1077.900028</v>
      </c>
      <c r="AA2568" s="441"/>
      <c r="AB2568" s="105" t="s">
        <v>4327</v>
      </c>
      <c r="AC2568" s="65" t="s">
        <v>1816</v>
      </c>
      <c r="AD2568" s="66">
        <v>16168.50042</v>
      </c>
      <c r="AE2568" s="441"/>
      <c r="AF2568" s="441"/>
      <c r="AG2568" s="441">
        <v>10</v>
      </c>
      <c r="AH2568" s="441"/>
      <c r="AI2568" s="105" t="s">
        <v>4637</v>
      </c>
      <c r="AJ2568" s="441" t="s">
        <v>391</v>
      </c>
      <c r="AK2568" s="148"/>
      <c r="AL2568" s="417"/>
      <c r="AM2568" s="417"/>
      <c r="AN2568" s="417"/>
      <c r="AO2568" s="417"/>
      <c r="AP2568" s="417"/>
      <c r="AQ2568" s="417"/>
      <c r="AR2568" s="417"/>
      <c r="AS2568" s="417"/>
      <c r="AT2568" s="417"/>
    </row>
    <row r="2569" spans="1:46" s="67" customFormat="1" ht="60">
      <c r="A2569" s="52" t="s">
        <v>994</v>
      </c>
      <c r="B2569" s="368">
        <v>21631</v>
      </c>
      <c r="C2569" s="53" t="s">
        <v>628</v>
      </c>
      <c r="D2569" s="292" t="s">
        <v>701</v>
      </c>
      <c r="E2569" s="53" t="s">
        <v>82</v>
      </c>
      <c r="F2569" s="55">
        <v>41598</v>
      </c>
      <c r="G2569" s="55">
        <v>41623</v>
      </c>
      <c r="H2569" s="53" t="s">
        <v>99</v>
      </c>
      <c r="I2569" s="437">
        <v>5847.3980000000001</v>
      </c>
      <c r="J2569" s="438">
        <v>5866.9861070673469</v>
      </c>
      <c r="K2569" s="438">
        <v>5847.3969999999999</v>
      </c>
      <c r="L2569" s="438">
        <v>6899928.46</v>
      </c>
      <c r="M2569" s="59">
        <v>41638</v>
      </c>
      <c r="N2569" s="60">
        <v>2014</v>
      </c>
      <c r="O2569" s="61">
        <v>41659</v>
      </c>
      <c r="P2569" s="60">
        <v>2014</v>
      </c>
      <c r="Q2569" s="61">
        <v>41713</v>
      </c>
      <c r="R2569" s="53" t="s">
        <v>342</v>
      </c>
      <c r="S2569" s="439" t="s">
        <v>8487</v>
      </c>
      <c r="T2569" s="53" t="s">
        <v>5675</v>
      </c>
      <c r="U2569" s="440">
        <v>28</v>
      </c>
      <c r="V2569" s="60">
        <v>2</v>
      </c>
      <c r="W2569" s="53" t="s">
        <v>390</v>
      </c>
      <c r="X2569" s="53" t="s">
        <v>7355</v>
      </c>
      <c r="Y2569" s="63">
        <v>246.42605857142857</v>
      </c>
      <c r="Z2569" s="58">
        <v>246.42605857142854</v>
      </c>
      <c r="AA2569" s="441"/>
      <c r="AB2569" s="105" t="s">
        <v>4327</v>
      </c>
      <c r="AC2569" s="65" t="s">
        <v>1816</v>
      </c>
      <c r="AD2569" s="66">
        <v>6899.9296399999994</v>
      </c>
      <c r="AE2569" s="441"/>
      <c r="AF2569" s="441"/>
      <c r="AG2569" s="441">
        <v>10</v>
      </c>
      <c r="AH2569" s="441"/>
      <c r="AI2569" s="105" t="s">
        <v>4637</v>
      </c>
      <c r="AJ2569" s="441" t="s">
        <v>391</v>
      </c>
      <c r="AK2569" s="148"/>
      <c r="AL2569" s="417"/>
      <c r="AM2569" s="417"/>
      <c r="AN2569" s="417"/>
      <c r="AO2569" s="417"/>
      <c r="AP2569" s="417"/>
      <c r="AQ2569" s="417"/>
      <c r="AR2569" s="417"/>
      <c r="AS2569" s="417"/>
      <c r="AT2569" s="417"/>
    </row>
    <row r="2570" spans="1:46" s="67" customFormat="1" ht="60">
      <c r="A2570" s="52" t="s">
        <v>994</v>
      </c>
      <c r="B2570" s="368">
        <v>21632</v>
      </c>
      <c r="C2570" s="53" t="s">
        <v>811</v>
      </c>
      <c r="D2570" s="292" t="s">
        <v>812</v>
      </c>
      <c r="E2570" s="78" t="s">
        <v>82</v>
      </c>
      <c r="F2570" s="55">
        <v>41598</v>
      </c>
      <c r="G2570" s="55">
        <v>41623</v>
      </c>
      <c r="H2570" s="53" t="s">
        <v>99</v>
      </c>
      <c r="I2570" s="437">
        <v>2478.3910000000001</v>
      </c>
      <c r="J2570" s="438">
        <v>2486.6970900711585</v>
      </c>
      <c r="K2570" s="438">
        <v>2434.11</v>
      </c>
      <c r="L2570" s="438">
        <v>2872249.8</v>
      </c>
      <c r="M2570" s="59">
        <v>41638</v>
      </c>
      <c r="N2570" s="60">
        <v>2014</v>
      </c>
      <c r="O2570" s="61">
        <v>41659</v>
      </c>
      <c r="P2570" s="60">
        <v>2014</v>
      </c>
      <c r="Q2570" s="61">
        <v>41718</v>
      </c>
      <c r="R2570" s="53" t="s">
        <v>342</v>
      </c>
      <c r="S2570" s="439" t="s">
        <v>8488</v>
      </c>
      <c r="T2570" s="53" t="s">
        <v>5675</v>
      </c>
      <c r="U2570" s="440">
        <v>5</v>
      </c>
      <c r="V2570" s="60">
        <v>2</v>
      </c>
      <c r="W2570" s="53" t="s">
        <v>390</v>
      </c>
      <c r="X2570" s="53" t="s">
        <v>7355</v>
      </c>
      <c r="Y2570" s="63">
        <v>584.90027599999996</v>
      </c>
      <c r="Z2570" s="58">
        <v>584.90027600000008</v>
      </c>
      <c r="AA2570" s="441"/>
      <c r="AB2570" s="105" t="s">
        <v>4327</v>
      </c>
      <c r="AC2570" s="65" t="s">
        <v>1816</v>
      </c>
      <c r="AD2570" s="66">
        <v>2924.5013800000002</v>
      </c>
      <c r="AE2570" s="441"/>
      <c r="AF2570" s="441"/>
      <c r="AG2570" s="441">
        <v>10</v>
      </c>
      <c r="AH2570" s="441"/>
      <c r="AI2570" s="105" t="s">
        <v>4637</v>
      </c>
      <c r="AJ2570" s="441" t="s">
        <v>391</v>
      </c>
      <c r="AK2570" s="148"/>
      <c r="AL2570" s="417"/>
      <c r="AM2570" s="417"/>
      <c r="AN2570" s="417"/>
      <c r="AO2570" s="417"/>
      <c r="AP2570" s="417"/>
      <c r="AQ2570" s="417"/>
      <c r="AR2570" s="417"/>
      <c r="AS2570" s="417"/>
      <c r="AT2570" s="417"/>
    </row>
    <row r="2571" spans="1:46" s="294" customFormat="1" ht="60">
      <c r="A2571" s="293" t="s">
        <v>994</v>
      </c>
      <c r="B2571" s="368">
        <v>21633</v>
      </c>
      <c r="C2571" s="442" t="s">
        <v>594</v>
      </c>
      <c r="D2571" s="293" t="s">
        <v>702</v>
      </c>
      <c r="E2571" s="53" t="s">
        <v>65</v>
      </c>
      <c r="F2571" s="55">
        <v>41598</v>
      </c>
      <c r="G2571" s="55">
        <v>41623</v>
      </c>
      <c r="H2571" s="53" t="s">
        <v>99</v>
      </c>
      <c r="I2571" s="437">
        <v>5638.1049999999996</v>
      </c>
      <c r="J2571" s="438">
        <v>6346.1939799036236</v>
      </c>
      <c r="K2571" s="438">
        <v>5638.1049999999996</v>
      </c>
      <c r="L2571" s="438">
        <v>6652963.9000000004</v>
      </c>
      <c r="M2571" s="59">
        <v>41638</v>
      </c>
      <c r="N2571" s="60">
        <v>2014</v>
      </c>
      <c r="O2571" s="61">
        <v>41659</v>
      </c>
      <c r="P2571" s="60">
        <v>2014</v>
      </c>
      <c r="Q2571" s="61">
        <v>41718</v>
      </c>
      <c r="R2571" s="53" t="s">
        <v>342</v>
      </c>
      <c r="S2571" s="439" t="s">
        <v>8489</v>
      </c>
      <c r="T2571" s="53" t="s">
        <v>5675</v>
      </c>
      <c r="U2571" s="440">
        <v>5</v>
      </c>
      <c r="V2571" s="60">
        <v>2</v>
      </c>
      <c r="W2571" s="53" t="s">
        <v>390</v>
      </c>
      <c r="X2571" s="53" t="s">
        <v>7355</v>
      </c>
      <c r="Y2571" s="63">
        <v>1492.6999999999998</v>
      </c>
      <c r="Z2571" s="58">
        <v>1492.7</v>
      </c>
      <c r="AA2571" s="441"/>
      <c r="AB2571" s="105" t="s">
        <v>4327</v>
      </c>
      <c r="AC2571" s="65" t="s">
        <v>1816</v>
      </c>
      <c r="AD2571" s="66">
        <v>7463.5</v>
      </c>
      <c r="AE2571" s="441"/>
      <c r="AF2571" s="441"/>
      <c r="AG2571" s="441">
        <v>10</v>
      </c>
      <c r="AH2571" s="441"/>
      <c r="AI2571" s="105" t="s">
        <v>4637</v>
      </c>
      <c r="AJ2571" s="441" t="s">
        <v>391</v>
      </c>
      <c r="AK2571" s="148"/>
      <c r="AL2571" s="417"/>
      <c r="AM2571" s="417"/>
      <c r="AN2571" s="417"/>
      <c r="AO2571" s="417"/>
      <c r="AP2571" s="417"/>
      <c r="AQ2571" s="417"/>
      <c r="AR2571" s="417"/>
      <c r="AS2571" s="417"/>
      <c r="AT2571" s="417"/>
    </row>
    <row r="2572" spans="1:46" s="294" customFormat="1" ht="60">
      <c r="A2572" s="293" t="s">
        <v>994</v>
      </c>
      <c r="B2572" s="368">
        <v>21634</v>
      </c>
      <c r="C2572" s="292" t="s">
        <v>694</v>
      </c>
      <c r="D2572" s="293" t="s">
        <v>3542</v>
      </c>
      <c r="E2572" s="53" t="s">
        <v>83</v>
      </c>
      <c r="F2572" s="55">
        <v>41573</v>
      </c>
      <c r="G2572" s="85">
        <v>41618</v>
      </c>
      <c r="H2572" s="53" t="s">
        <v>99</v>
      </c>
      <c r="I2572" s="437">
        <v>8933.7199999999993</v>
      </c>
      <c r="J2572" s="438">
        <v>8963.6491727114117</v>
      </c>
      <c r="K2572" s="438">
        <v>8933.723</v>
      </c>
      <c r="L2572" s="438">
        <v>10541793.140000001</v>
      </c>
      <c r="M2572" s="59">
        <v>41638</v>
      </c>
      <c r="N2572" s="60">
        <v>2014</v>
      </c>
      <c r="O2572" s="61">
        <v>41659</v>
      </c>
      <c r="P2572" s="60">
        <v>2014</v>
      </c>
      <c r="Q2572" s="61">
        <v>41749</v>
      </c>
      <c r="R2572" s="53" t="s">
        <v>342</v>
      </c>
      <c r="S2572" s="439" t="s">
        <v>8490</v>
      </c>
      <c r="T2572" s="53" t="s">
        <v>5675</v>
      </c>
      <c r="U2572" s="440">
        <v>3</v>
      </c>
      <c r="V2572" s="60">
        <v>2</v>
      </c>
      <c r="W2572" s="53" t="s">
        <v>390</v>
      </c>
      <c r="X2572" s="53" t="s">
        <v>7355</v>
      </c>
      <c r="Y2572" s="63">
        <v>3513.9298666666659</v>
      </c>
      <c r="Z2572" s="58">
        <v>3513.9298666666659</v>
      </c>
      <c r="AA2572" s="441"/>
      <c r="AB2572" s="105" t="s">
        <v>4327</v>
      </c>
      <c r="AC2572" s="65" t="s">
        <v>1816</v>
      </c>
      <c r="AD2572" s="66">
        <v>10541.789599999998</v>
      </c>
      <c r="AE2572" s="441"/>
      <c r="AF2572" s="441"/>
      <c r="AG2572" s="441">
        <v>10</v>
      </c>
      <c r="AH2572" s="441"/>
      <c r="AI2572" s="105" t="s">
        <v>4637</v>
      </c>
      <c r="AJ2572" s="441" t="s">
        <v>391</v>
      </c>
      <c r="AK2572" s="148"/>
      <c r="AL2572" s="417"/>
      <c r="AM2572" s="417"/>
      <c r="AN2572" s="417"/>
      <c r="AO2572" s="417"/>
      <c r="AP2572" s="417"/>
      <c r="AQ2572" s="417"/>
      <c r="AR2572" s="417"/>
      <c r="AS2572" s="417"/>
      <c r="AT2572" s="417"/>
    </row>
    <row r="2573" spans="1:46" s="294" customFormat="1" ht="60">
      <c r="A2573" s="293" t="s">
        <v>1503</v>
      </c>
      <c r="B2573" s="368">
        <v>21642</v>
      </c>
      <c r="C2573" s="443">
        <v>3000559</v>
      </c>
      <c r="D2573" s="293" t="s">
        <v>388</v>
      </c>
      <c r="E2573" s="53" t="s">
        <v>337</v>
      </c>
      <c r="F2573" s="55">
        <v>41592</v>
      </c>
      <c r="G2573" s="55">
        <v>41622</v>
      </c>
      <c r="H2573" s="53" t="s">
        <v>107</v>
      </c>
      <c r="I2573" s="57">
        <v>1070.67</v>
      </c>
      <c r="J2573" s="56">
        <v>1070.8330048243201</v>
      </c>
      <c r="K2573" s="56">
        <v>1070.67</v>
      </c>
      <c r="L2573" s="58">
        <v>1263390.5999999999</v>
      </c>
      <c r="M2573" s="59">
        <v>41638</v>
      </c>
      <c r="N2573" s="60">
        <v>2013</v>
      </c>
      <c r="O2573" s="61">
        <v>41638</v>
      </c>
      <c r="P2573" s="60">
        <v>2014</v>
      </c>
      <c r="Q2573" s="61">
        <v>41694</v>
      </c>
      <c r="R2573" s="53" t="s">
        <v>342</v>
      </c>
      <c r="S2573" s="62" t="s">
        <v>8620</v>
      </c>
      <c r="T2573" s="53" t="s">
        <v>8</v>
      </c>
      <c r="U2573" s="70">
        <v>0.39004404342796367</v>
      </c>
      <c r="V2573" s="53">
        <v>2</v>
      </c>
      <c r="W2573" s="53" t="s">
        <v>390</v>
      </c>
      <c r="X2573" s="53"/>
      <c r="Y2573" s="63">
        <v>3239.0972796212754</v>
      </c>
      <c r="Z2573" s="58">
        <v>3239.1000000000004</v>
      </c>
      <c r="AA2573" s="53" t="s">
        <v>8619</v>
      </c>
      <c r="AB2573" s="62" t="s">
        <v>8618</v>
      </c>
      <c r="AC2573" s="65">
        <v>41547</v>
      </c>
      <c r="AD2573" s="66">
        <v>15244.269453645684</v>
      </c>
      <c r="AE2573" s="53"/>
      <c r="AF2573" s="53">
        <v>4.7063287498520214</v>
      </c>
      <c r="AG2573" s="58"/>
      <c r="AH2573" s="367">
        <v>0</v>
      </c>
      <c r="AI2573" s="52" t="s">
        <v>4389</v>
      </c>
      <c r="AJ2573" s="52" t="s">
        <v>1817</v>
      </c>
      <c r="AK2573" s="148"/>
      <c r="AL2573" s="67"/>
      <c r="AM2573" s="67"/>
      <c r="AN2573" s="67"/>
      <c r="AO2573" s="67"/>
      <c r="AP2573" s="67"/>
      <c r="AQ2573" s="67"/>
      <c r="AR2573" s="67"/>
      <c r="AS2573" s="67"/>
      <c r="AT2573" s="67"/>
    </row>
    <row r="2574" spans="1:46" s="294" customFormat="1" ht="45">
      <c r="A2574" s="293" t="s">
        <v>1503</v>
      </c>
      <c r="B2574" s="368">
        <v>21644</v>
      </c>
      <c r="C2574" s="443">
        <v>3000560</v>
      </c>
      <c r="D2574" s="293" t="s">
        <v>465</v>
      </c>
      <c r="E2574" s="53" t="s">
        <v>60</v>
      </c>
      <c r="F2574" s="55">
        <v>41592</v>
      </c>
      <c r="G2574" s="55">
        <v>41622</v>
      </c>
      <c r="H2574" s="53" t="s">
        <v>99</v>
      </c>
      <c r="I2574" s="57">
        <v>213.53</v>
      </c>
      <c r="J2574" s="56">
        <v>236.57603648904006</v>
      </c>
      <c r="K2574" s="56">
        <v>213.53</v>
      </c>
      <c r="L2574" s="58">
        <v>251965.4</v>
      </c>
      <c r="M2574" s="59">
        <v>41628</v>
      </c>
      <c r="N2574" s="60">
        <v>2013</v>
      </c>
      <c r="O2574" s="61">
        <v>41628</v>
      </c>
      <c r="P2574" s="60">
        <v>2014</v>
      </c>
      <c r="Q2574" s="61">
        <v>41658</v>
      </c>
      <c r="R2574" s="53" t="s">
        <v>353</v>
      </c>
      <c r="S2574" s="62" t="s">
        <v>8622</v>
      </c>
      <c r="T2574" s="53" t="s">
        <v>329</v>
      </c>
      <c r="U2574" s="53" t="s">
        <v>9</v>
      </c>
      <c r="V2574" s="53">
        <v>2</v>
      </c>
      <c r="W2574" s="53" t="s">
        <v>390</v>
      </c>
      <c r="X2574" s="53"/>
      <c r="Y2574" s="63">
        <v>499.96599999999995</v>
      </c>
      <c r="Z2574" s="58">
        <v>1164.933</v>
      </c>
      <c r="AA2574" s="53"/>
      <c r="AB2574" s="62" t="s">
        <v>8623</v>
      </c>
      <c r="AC2574" s="65">
        <v>41518</v>
      </c>
      <c r="AD2574" s="66">
        <v>1164.933</v>
      </c>
      <c r="AE2574" s="53"/>
      <c r="AF2574" s="53"/>
      <c r="AG2574" s="58">
        <v>1</v>
      </c>
      <c r="AH2574" s="367">
        <v>0</v>
      </c>
      <c r="AI2574" s="52" t="s">
        <v>1792</v>
      </c>
      <c r="AJ2574" s="52" t="s">
        <v>391</v>
      </c>
      <c r="AK2574" s="148"/>
      <c r="AL2574" s="67"/>
      <c r="AM2574" s="67"/>
      <c r="AN2574" s="67"/>
      <c r="AO2574" s="67"/>
      <c r="AP2574" s="67"/>
      <c r="AQ2574" s="67"/>
      <c r="AR2574" s="67"/>
      <c r="AS2574" s="67"/>
      <c r="AT2574" s="67"/>
    </row>
    <row r="2575" spans="1:46" s="294" customFormat="1" ht="45">
      <c r="A2575" s="293" t="s">
        <v>1503</v>
      </c>
      <c r="B2575" s="368">
        <v>21645</v>
      </c>
      <c r="C2575" s="443">
        <v>3000560</v>
      </c>
      <c r="D2575" s="293" t="s">
        <v>465</v>
      </c>
      <c r="E2575" s="53" t="s">
        <v>60</v>
      </c>
      <c r="F2575" s="55">
        <v>41592</v>
      </c>
      <c r="G2575" s="55">
        <v>41622</v>
      </c>
      <c r="H2575" s="53" t="s">
        <v>99</v>
      </c>
      <c r="I2575" s="57">
        <v>533.3908100000001</v>
      </c>
      <c r="J2575" s="56">
        <v>498.18376000000001</v>
      </c>
      <c r="K2575" s="56">
        <v>498.18299999999999</v>
      </c>
      <c r="L2575" s="58">
        <v>587855.93999999994</v>
      </c>
      <c r="M2575" s="59">
        <v>41628</v>
      </c>
      <c r="N2575" s="60">
        <v>2013</v>
      </c>
      <c r="O2575" s="61">
        <v>41628</v>
      </c>
      <c r="P2575" s="60">
        <v>2014</v>
      </c>
      <c r="Q2575" s="61">
        <v>41658</v>
      </c>
      <c r="R2575" s="53" t="s">
        <v>342</v>
      </c>
      <c r="S2575" s="62" t="s">
        <v>8627</v>
      </c>
      <c r="T2575" s="53" t="s">
        <v>329</v>
      </c>
      <c r="U2575" s="53" t="s">
        <v>9</v>
      </c>
      <c r="V2575" s="53">
        <v>2</v>
      </c>
      <c r="W2575" s="53" t="s">
        <v>394</v>
      </c>
      <c r="X2575" s="53"/>
      <c r="Y2575" s="63">
        <v>587.85593999999992</v>
      </c>
      <c r="Z2575" s="58">
        <v>10400.94</v>
      </c>
      <c r="AA2575" s="53"/>
      <c r="AB2575" s="62" t="s">
        <v>4665</v>
      </c>
      <c r="AC2575" s="65">
        <v>41518</v>
      </c>
      <c r="AD2575" s="66">
        <v>10400.94</v>
      </c>
      <c r="AE2575" s="53"/>
      <c r="AF2575" s="53"/>
      <c r="AG2575" s="58">
        <v>1</v>
      </c>
      <c r="AH2575" s="367">
        <v>4110.3600000000006</v>
      </c>
      <c r="AI2575" s="52" t="s">
        <v>1792</v>
      </c>
      <c r="AJ2575" s="52" t="s">
        <v>391</v>
      </c>
      <c r="AK2575" s="148"/>
      <c r="AL2575" s="67"/>
      <c r="AM2575" s="67"/>
      <c r="AN2575" s="67"/>
      <c r="AO2575" s="67"/>
      <c r="AP2575" s="67"/>
      <c r="AQ2575" s="67"/>
      <c r="AR2575" s="67"/>
      <c r="AS2575" s="67"/>
      <c r="AT2575" s="67"/>
    </row>
    <row r="2576" spans="1:46" s="294" customFormat="1" ht="60">
      <c r="A2576" s="53" t="s">
        <v>1503</v>
      </c>
      <c r="B2576" s="368">
        <v>21647</v>
      </c>
      <c r="C2576" s="53" t="s">
        <v>3720</v>
      </c>
      <c r="D2576" s="52" t="s">
        <v>3721</v>
      </c>
      <c r="E2576" s="53" t="s">
        <v>65</v>
      </c>
      <c r="F2576" s="55">
        <v>41598</v>
      </c>
      <c r="G2576" s="55">
        <v>41623</v>
      </c>
      <c r="H2576" s="53" t="s">
        <v>99</v>
      </c>
      <c r="I2576" s="57">
        <v>6582.51</v>
      </c>
      <c r="J2576" s="56">
        <v>6634.1011872759636</v>
      </c>
      <c r="K2576" s="56">
        <v>6582.51</v>
      </c>
      <c r="L2576" s="58">
        <v>7767361.7999999998</v>
      </c>
      <c r="M2576" s="59">
        <v>41638</v>
      </c>
      <c r="N2576" s="60">
        <v>2014</v>
      </c>
      <c r="O2576" s="61">
        <v>41670</v>
      </c>
      <c r="P2576" s="60">
        <v>2014</v>
      </c>
      <c r="Q2576" s="61">
        <v>41738</v>
      </c>
      <c r="R2576" s="53" t="s">
        <v>342</v>
      </c>
      <c r="S2576" s="53" t="s">
        <v>8666</v>
      </c>
      <c r="T2576" s="53" t="s">
        <v>309</v>
      </c>
      <c r="U2576" s="60">
        <v>18</v>
      </c>
      <c r="V2576" s="53">
        <v>2</v>
      </c>
      <c r="W2576" s="53" t="s">
        <v>390</v>
      </c>
      <c r="X2576" s="53"/>
      <c r="Y2576" s="63">
        <v>684.10847444444437</v>
      </c>
      <c r="Z2576" s="367">
        <v>29580.625</v>
      </c>
      <c r="AA2576" s="53"/>
      <c r="AB2576" s="53" t="s">
        <v>4404</v>
      </c>
      <c r="AC2576" s="71" t="s">
        <v>1875</v>
      </c>
      <c r="AD2576" s="57">
        <v>59161.25</v>
      </c>
      <c r="AE2576" s="53"/>
      <c r="AF2576" s="53"/>
      <c r="AG2576" s="53">
        <v>2</v>
      </c>
      <c r="AH2576" s="367">
        <v>0</v>
      </c>
      <c r="AI2576" s="53" t="s">
        <v>1792</v>
      </c>
      <c r="AJ2576" s="53" t="s">
        <v>391</v>
      </c>
      <c r="AK2576" s="148"/>
      <c r="AL2576" s="148"/>
      <c r="AM2576" s="148"/>
      <c r="AN2576" s="148"/>
      <c r="AO2576" s="148"/>
      <c r="AP2576" s="148"/>
      <c r="AQ2576" s="148"/>
      <c r="AR2576" s="148"/>
      <c r="AS2576" s="148"/>
      <c r="AT2576" s="148"/>
    </row>
    <row r="2577" spans="1:46" s="294" customFormat="1" ht="135">
      <c r="A2577" s="52" t="s">
        <v>1503</v>
      </c>
      <c r="B2577" s="368">
        <v>21649</v>
      </c>
      <c r="C2577" s="54" t="s">
        <v>544</v>
      </c>
      <c r="D2577" s="52" t="s">
        <v>7915</v>
      </c>
      <c r="E2577" s="53" t="s">
        <v>65</v>
      </c>
      <c r="F2577" s="55">
        <v>41598</v>
      </c>
      <c r="G2577" s="55">
        <v>41623</v>
      </c>
      <c r="H2577" s="53" t="s">
        <v>99</v>
      </c>
      <c r="I2577" s="57">
        <v>3414.16516</v>
      </c>
      <c r="J2577" s="56">
        <v>3440.9240701019808</v>
      </c>
      <c r="K2577" s="56">
        <v>3414.165</v>
      </c>
      <c r="L2577" s="58">
        <v>4028714.6999999997</v>
      </c>
      <c r="M2577" s="59">
        <v>41639</v>
      </c>
      <c r="N2577" s="60">
        <v>2014</v>
      </c>
      <c r="O2577" s="61">
        <v>41671</v>
      </c>
      <c r="P2577" s="60">
        <v>2014</v>
      </c>
      <c r="Q2577" s="61">
        <v>41820</v>
      </c>
      <c r="R2577" s="53" t="s">
        <v>342</v>
      </c>
      <c r="S2577" s="62" t="s">
        <v>8668</v>
      </c>
      <c r="T2577" s="53" t="s">
        <v>309</v>
      </c>
      <c r="U2577" s="367">
        <v>83</v>
      </c>
      <c r="V2577" s="53">
        <v>2</v>
      </c>
      <c r="W2577" s="53" t="s">
        <v>390</v>
      </c>
      <c r="X2577" s="53"/>
      <c r="Y2577" s="63">
        <v>48.538731325301207</v>
      </c>
      <c r="Z2577" s="58">
        <v>601.37349397590356</v>
      </c>
      <c r="AA2577" s="53"/>
      <c r="AB2577" s="62" t="s">
        <v>4664</v>
      </c>
      <c r="AC2577" s="65">
        <v>41518</v>
      </c>
      <c r="AD2577" s="66">
        <v>49913.999999999993</v>
      </c>
      <c r="AE2577" s="53"/>
      <c r="AF2577" s="53"/>
      <c r="AG2577" s="58">
        <v>83</v>
      </c>
      <c r="AH2577" s="367">
        <v>0</v>
      </c>
      <c r="AI2577" s="52" t="s">
        <v>3476</v>
      </c>
      <c r="AJ2577" s="52" t="s">
        <v>689</v>
      </c>
      <c r="AK2577" s="148"/>
      <c r="AL2577" s="67"/>
      <c r="AM2577" s="67"/>
      <c r="AN2577" s="67"/>
      <c r="AO2577" s="67"/>
      <c r="AP2577" s="67"/>
      <c r="AQ2577" s="67"/>
      <c r="AR2577" s="67"/>
      <c r="AS2577" s="67"/>
      <c r="AT2577" s="67"/>
    </row>
    <row r="2578" spans="1:46" s="294" customFormat="1" ht="135">
      <c r="A2578" s="52" t="s">
        <v>1503</v>
      </c>
      <c r="B2578" s="368">
        <v>21650</v>
      </c>
      <c r="C2578" s="54" t="s">
        <v>627</v>
      </c>
      <c r="D2578" s="52" t="s">
        <v>1226</v>
      </c>
      <c r="E2578" s="53" t="s">
        <v>65</v>
      </c>
      <c r="F2578" s="55">
        <v>41598</v>
      </c>
      <c r="G2578" s="55">
        <v>41623</v>
      </c>
      <c r="H2578" s="53" t="s">
        <v>99</v>
      </c>
      <c r="I2578" s="57">
        <v>7200</v>
      </c>
      <c r="J2578" s="56">
        <v>7256.4308369280016</v>
      </c>
      <c r="K2578" s="56">
        <v>7200</v>
      </c>
      <c r="L2578" s="58">
        <v>8496000</v>
      </c>
      <c r="M2578" s="59">
        <v>41639</v>
      </c>
      <c r="N2578" s="60">
        <v>2014</v>
      </c>
      <c r="O2578" s="61">
        <v>41671</v>
      </c>
      <c r="P2578" s="60">
        <v>2014</v>
      </c>
      <c r="Q2578" s="61">
        <v>41820</v>
      </c>
      <c r="R2578" s="53" t="s">
        <v>342</v>
      </c>
      <c r="S2578" s="62" t="s">
        <v>8669</v>
      </c>
      <c r="T2578" s="53" t="s">
        <v>309</v>
      </c>
      <c r="U2578" s="367">
        <v>48</v>
      </c>
      <c r="V2578" s="53">
        <v>2</v>
      </c>
      <c r="W2578" s="53" t="s">
        <v>390</v>
      </c>
      <c r="X2578" s="53"/>
      <c r="Y2578" s="63">
        <v>177</v>
      </c>
      <c r="Z2578" s="58">
        <v>1039.8749999999998</v>
      </c>
      <c r="AA2578" s="53"/>
      <c r="AB2578" s="62" t="s">
        <v>4664</v>
      </c>
      <c r="AC2578" s="65">
        <v>41518</v>
      </c>
      <c r="AD2578" s="66">
        <v>49913.999999999993</v>
      </c>
      <c r="AE2578" s="53"/>
      <c r="AF2578" s="53"/>
      <c r="AG2578" s="58">
        <v>48</v>
      </c>
      <c r="AH2578" s="367">
        <v>0</v>
      </c>
      <c r="AI2578" s="52" t="s">
        <v>3476</v>
      </c>
      <c r="AJ2578" s="52" t="s">
        <v>689</v>
      </c>
      <c r="AK2578" s="148"/>
      <c r="AL2578" s="67"/>
      <c r="AM2578" s="67"/>
      <c r="AN2578" s="67"/>
      <c r="AO2578" s="67"/>
      <c r="AP2578" s="67"/>
      <c r="AQ2578" s="67"/>
      <c r="AR2578" s="67"/>
      <c r="AS2578" s="67"/>
      <c r="AT2578" s="67"/>
    </row>
    <row r="2579" spans="1:46" s="294" customFormat="1" ht="60">
      <c r="A2579" s="53" t="s">
        <v>1503</v>
      </c>
      <c r="B2579" s="368">
        <v>21651</v>
      </c>
      <c r="C2579" s="53" t="s">
        <v>591</v>
      </c>
      <c r="D2579" s="52" t="s">
        <v>788</v>
      </c>
      <c r="E2579" s="52" t="s">
        <v>82</v>
      </c>
      <c r="F2579" s="55">
        <v>41598</v>
      </c>
      <c r="G2579" s="55">
        <v>41623</v>
      </c>
      <c r="H2579" s="53" t="s">
        <v>99</v>
      </c>
      <c r="I2579" s="57">
        <v>3340.4</v>
      </c>
      <c r="J2579" s="56">
        <v>3366.5807732880967</v>
      </c>
      <c r="K2579" s="56">
        <v>3340.4</v>
      </c>
      <c r="L2579" s="58">
        <v>3941672</v>
      </c>
      <c r="M2579" s="59">
        <v>41638</v>
      </c>
      <c r="N2579" s="60">
        <v>2014</v>
      </c>
      <c r="O2579" s="61">
        <v>41648</v>
      </c>
      <c r="P2579" s="60">
        <v>2014</v>
      </c>
      <c r="Q2579" s="61">
        <v>41738</v>
      </c>
      <c r="R2579" s="53" t="s">
        <v>342</v>
      </c>
      <c r="S2579" s="53" t="s">
        <v>4655</v>
      </c>
      <c r="T2579" s="53" t="s">
        <v>417</v>
      </c>
      <c r="U2579" s="60">
        <v>2</v>
      </c>
      <c r="V2579" s="53">
        <v>2</v>
      </c>
      <c r="W2579" s="53" t="s">
        <v>390</v>
      </c>
      <c r="X2579" s="53"/>
      <c r="Y2579" s="367">
        <v>1751.41795</v>
      </c>
      <c r="Z2579" s="367">
        <v>29580.625</v>
      </c>
      <c r="AA2579" s="53"/>
      <c r="AB2579" s="53" t="s">
        <v>4404</v>
      </c>
      <c r="AC2579" s="71" t="s">
        <v>1875</v>
      </c>
      <c r="AD2579" s="57">
        <v>59161.25</v>
      </c>
      <c r="AE2579" s="53"/>
      <c r="AF2579" s="53"/>
      <c r="AG2579" s="53">
        <v>2</v>
      </c>
      <c r="AH2579" s="367">
        <v>0</v>
      </c>
      <c r="AI2579" s="53" t="s">
        <v>1792</v>
      </c>
      <c r="AJ2579" s="53" t="s">
        <v>391</v>
      </c>
      <c r="AK2579" s="148"/>
      <c r="AL2579" s="148"/>
      <c r="AM2579" s="148"/>
      <c r="AN2579" s="148"/>
      <c r="AO2579" s="148"/>
      <c r="AP2579" s="148"/>
      <c r="AQ2579" s="148"/>
      <c r="AR2579" s="148"/>
      <c r="AS2579" s="148"/>
      <c r="AT2579" s="148"/>
    </row>
    <row r="2580" spans="1:46" s="67" customFormat="1" ht="120">
      <c r="A2580" s="52" t="s">
        <v>7353</v>
      </c>
      <c r="B2580" s="368">
        <v>21652</v>
      </c>
      <c r="C2580" s="54" t="s">
        <v>419</v>
      </c>
      <c r="D2580" s="52" t="s">
        <v>8711</v>
      </c>
      <c r="E2580" s="53" t="s">
        <v>64</v>
      </c>
      <c r="F2580" s="55">
        <v>41624</v>
      </c>
      <c r="G2580" s="55">
        <v>41624</v>
      </c>
      <c r="H2580" s="52" t="s">
        <v>8712</v>
      </c>
      <c r="I2580" s="57">
        <v>1757.84214</v>
      </c>
      <c r="J2580" s="56">
        <v>1757.84214</v>
      </c>
      <c r="K2580" s="56">
        <v>1757.84214</v>
      </c>
      <c r="L2580" s="58">
        <v>2074253.7251999998</v>
      </c>
      <c r="M2580" s="59">
        <v>41624</v>
      </c>
      <c r="N2580" s="60">
        <v>2013</v>
      </c>
      <c r="O2580" s="61">
        <v>41624</v>
      </c>
      <c r="P2580" s="60">
        <v>2013</v>
      </c>
      <c r="Q2580" s="61">
        <v>41638</v>
      </c>
      <c r="R2580" s="53" t="s">
        <v>342</v>
      </c>
      <c r="S2580" s="62"/>
      <c r="T2580" s="53" t="s">
        <v>309</v>
      </c>
      <c r="U2580" s="367">
        <v>4</v>
      </c>
      <c r="V2580" s="53">
        <v>2</v>
      </c>
      <c r="W2580" s="53" t="s">
        <v>394</v>
      </c>
      <c r="X2580" s="53"/>
      <c r="Y2580" s="63">
        <v>518.56343129999993</v>
      </c>
      <c r="Z2580" s="58">
        <v>1062.7375</v>
      </c>
      <c r="AA2580" s="53"/>
      <c r="AB2580" s="62" t="s">
        <v>189</v>
      </c>
      <c r="AC2580" s="65" t="s">
        <v>1795</v>
      </c>
      <c r="AD2580" s="66">
        <v>34007.599999999999</v>
      </c>
      <c r="AE2580" s="53"/>
      <c r="AF2580" s="53"/>
      <c r="AG2580" s="58">
        <v>32</v>
      </c>
      <c r="AH2580" s="367">
        <v>28923.87</v>
      </c>
      <c r="AI2580" s="52" t="s">
        <v>1908</v>
      </c>
      <c r="AJ2580" s="52" t="s">
        <v>689</v>
      </c>
      <c r="AK2580" s="148"/>
    </row>
    <row r="2581" spans="1:46" s="67" customFormat="1" ht="45">
      <c r="A2581" s="53" t="s">
        <v>1599</v>
      </c>
      <c r="B2581" s="368">
        <v>21653</v>
      </c>
      <c r="C2581" s="53">
        <v>3000416</v>
      </c>
      <c r="D2581" s="53" t="s">
        <v>8674</v>
      </c>
      <c r="E2581" s="53" t="s">
        <v>64</v>
      </c>
      <c r="F2581" s="55">
        <v>41631</v>
      </c>
      <c r="G2581" s="55">
        <v>41631</v>
      </c>
      <c r="H2581" s="55" t="s">
        <v>8780</v>
      </c>
      <c r="I2581" s="57">
        <v>2167.3591999999999</v>
      </c>
      <c r="J2581" s="56">
        <v>2215.581484932</v>
      </c>
      <c r="K2581" s="56">
        <v>2167.3591999999999</v>
      </c>
      <c r="L2581" s="58">
        <v>2557483.8559999997</v>
      </c>
      <c r="M2581" s="59">
        <v>41631</v>
      </c>
      <c r="N2581" s="78">
        <v>2013</v>
      </c>
      <c r="O2581" s="61">
        <v>41631</v>
      </c>
      <c r="P2581" s="78">
        <v>2014</v>
      </c>
      <c r="Q2581" s="61">
        <v>41729</v>
      </c>
      <c r="R2581" s="53" t="s">
        <v>342</v>
      </c>
      <c r="S2581" s="53" t="s">
        <v>8760</v>
      </c>
      <c r="T2581" s="53" t="s">
        <v>389</v>
      </c>
      <c r="U2581" s="53">
        <v>1</v>
      </c>
      <c r="V2581" s="53">
        <v>2</v>
      </c>
      <c r="W2581" s="53" t="s">
        <v>394</v>
      </c>
      <c r="X2581" s="53"/>
      <c r="Y2581" s="63">
        <v>2557.4838559999998</v>
      </c>
      <c r="Z2581" s="58">
        <v>21325.512999999999</v>
      </c>
      <c r="AA2581" s="53"/>
      <c r="AB2581" s="53" t="s">
        <v>8781</v>
      </c>
      <c r="AC2581" s="53" t="s">
        <v>1875</v>
      </c>
      <c r="AD2581" s="56">
        <v>21325.512999999999</v>
      </c>
      <c r="AE2581" s="53"/>
      <c r="AF2581" s="53"/>
      <c r="AG2581" s="53">
        <v>1</v>
      </c>
      <c r="AH2581" s="105"/>
      <c r="AI2581" s="53" t="s">
        <v>114</v>
      </c>
      <c r="AJ2581" s="53" t="s">
        <v>689</v>
      </c>
      <c r="AK2581" s="148"/>
    </row>
    <row r="2582" spans="1:46" s="67" customFormat="1" ht="45">
      <c r="A2582" s="52" t="s">
        <v>783</v>
      </c>
      <c r="B2582" s="368">
        <v>21654</v>
      </c>
      <c r="C2582" s="53">
        <v>3000416</v>
      </c>
      <c r="D2582" s="53" t="s">
        <v>8674</v>
      </c>
      <c r="E2582" s="53" t="s">
        <v>64</v>
      </c>
      <c r="F2582" s="55">
        <v>41628</v>
      </c>
      <c r="G2582" s="55">
        <v>41628</v>
      </c>
      <c r="H2582" s="53" t="s">
        <v>99</v>
      </c>
      <c r="I2582" s="57">
        <v>2771.4974999999999</v>
      </c>
      <c r="J2582" s="56">
        <v>2771.4975000000004</v>
      </c>
      <c r="K2582" s="56">
        <v>2771.4974999999999</v>
      </c>
      <c r="L2582" s="58">
        <v>3270367.05</v>
      </c>
      <c r="M2582" s="59">
        <v>41628</v>
      </c>
      <c r="N2582" s="78">
        <v>2013</v>
      </c>
      <c r="O2582" s="61">
        <v>41628</v>
      </c>
      <c r="P2582" s="78">
        <v>2014</v>
      </c>
      <c r="Q2582" s="61">
        <v>41729</v>
      </c>
      <c r="R2582" s="53" t="s">
        <v>342</v>
      </c>
      <c r="S2582" s="444" t="s">
        <v>8760</v>
      </c>
      <c r="T2582" s="53" t="s">
        <v>389</v>
      </c>
      <c r="U2582" s="53">
        <v>1</v>
      </c>
      <c r="V2582" s="53">
        <v>2</v>
      </c>
      <c r="W2582" s="53" t="s">
        <v>394</v>
      </c>
      <c r="X2582" s="53"/>
      <c r="Y2582" s="63">
        <v>3270.3670499999998</v>
      </c>
      <c r="Z2582" s="58">
        <v>6883.2610000000004</v>
      </c>
      <c r="AA2582" s="53"/>
      <c r="AB2582" s="445" t="s">
        <v>8761</v>
      </c>
      <c r="AC2582" s="446">
        <v>40983</v>
      </c>
      <c r="AD2582" s="447">
        <v>6883.2610000000004</v>
      </c>
      <c r="AE2582" s="53"/>
      <c r="AF2582" s="53"/>
      <c r="AG2582" s="58">
        <v>1</v>
      </c>
      <c r="AH2582" s="367"/>
      <c r="AI2582" s="371" t="s">
        <v>8762</v>
      </c>
      <c r="AJ2582" s="52" t="s">
        <v>391</v>
      </c>
      <c r="AK2582" s="148"/>
    </row>
    <row r="2583" spans="1:46" s="67" customFormat="1" ht="45">
      <c r="A2583" s="53" t="s">
        <v>1104</v>
      </c>
      <c r="B2583" s="368">
        <v>21655</v>
      </c>
      <c r="C2583" s="53">
        <v>3000416</v>
      </c>
      <c r="D2583" s="53" t="s">
        <v>8674</v>
      </c>
      <c r="E2583" s="53" t="s">
        <v>64</v>
      </c>
      <c r="F2583" s="55">
        <v>41627</v>
      </c>
      <c r="G2583" s="55">
        <v>41627</v>
      </c>
      <c r="H2583" s="52" t="s">
        <v>99</v>
      </c>
      <c r="I2583" s="57">
        <v>2239.05242</v>
      </c>
      <c r="J2583" s="56">
        <v>2479.7815973727511</v>
      </c>
      <c r="K2583" s="56">
        <v>2239.0524</v>
      </c>
      <c r="L2583" s="58">
        <v>2642081.85</v>
      </c>
      <c r="M2583" s="59">
        <v>41627</v>
      </c>
      <c r="N2583" s="81">
        <v>2013</v>
      </c>
      <c r="O2583" s="61">
        <v>41627</v>
      </c>
      <c r="P2583" s="60">
        <v>2014</v>
      </c>
      <c r="Q2583" s="61">
        <v>41670</v>
      </c>
      <c r="R2583" s="53" t="s">
        <v>342</v>
      </c>
      <c r="S2583" s="53" t="s">
        <v>8775</v>
      </c>
      <c r="T2583" s="53" t="s">
        <v>389</v>
      </c>
      <c r="U2583" s="53">
        <v>1</v>
      </c>
      <c r="V2583" s="60">
        <v>2</v>
      </c>
      <c r="W2583" s="53" t="s">
        <v>394</v>
      </c>
      <c r="X2583" s="53"/>
      <c r="Y2583" s="367">
        <v>2642.08185</v>
      </c>
      <c r="Z2583" s="367">
        <v>53041</v>
      </c>
      <c r="AA2583" s="70"/>
      <c r="AB2583" s="383" t="s">
        <v>8776</v>
      </c>
      <c r="AC2583" s="59">
        <v>40887</v>
      </c>
      <c r="AD2583" s="367">
        <v>53041</v>
      </c>
      <c r="AE2583" s="367"/>
      <c r="AF2583" s="60"/>
      <c r="AG2583" s="53">
        <v>1</v>
      </c>
      <c r="AH2583" s="367"/>
      <c r="AI2583" s="52" t="s">
        <v>99</v>
      </c>
      <c r="AJ2583" s="53" t="s">
        <v>689</v>
      </c>
      <c r="AK2583" s="148"/>
    </row>
    <row r="2584" spans="1:46" s="67" customFormat="1" ht="45">
      <c r="A2584" s="52" t="s">
        <v>1199</v>
      </c>
      <c r="B2584" s="368">
        <v>21656</v>
      </c>
      <c r="C2584" s="105">
        <v>3000416</v>
      </c>
      <c r="D2584" s="105" t="s">
        <v>8674</v>
      </c>
      <c r="E2584" s="53" t="s">
        <v>64</v>
      </c>
      <c r="F2584" s="55">
        <v>41637</v>
      </c>
      <c r="G2584" s="55">
        <v>41637</v>
      </c>
      <c r="H2584" s="53" t="s">
        <v>99</v>
      </c>
      <c r="I2584" s="57">
        <v>4233.9643900000001</v>
      </c>
      <c r="J2584" s="56">
        <v>4689.1742616073034</v>
      </c>
      <c r="K2584" s="56">
        <v>4233.9643900000001</v>
      </c>
      <c r="L2584" s="58">
        <v>4996077.9802000001</v>
      </c>
      <c r="M2584" s="59">
        <v>41637</v>
      </c>
      <c r="N2584" s="60">
        <v>2013</v>
      </c>
      <c r="O2584" s="61">
        <v>41637</v>
      </c>
      <c r="P2584" s="60">
        <v>2014</v>
      </c>
      <c r="Q2584" s="61">
        <v>41729</v>
      </c>
      <c r="R2584" s="53" t="s">
        <v>342</v>
      </c>
      <c r="S2584" s="62" t="s">
        <v>8763</v>
      </c>
      <c r="T2584" s="53" t="s">
        <v>329</v>
      </c>
      <c r="U2584" s="128">
        <v>1</v>
      </c>
      <c r="V2584" s="53">
        <v>2</v>
      </c>
      <c r="W2584" s="53" t="s">
        <v>394</v>
      </c>
      <c r="X2584" s="53"/>
      <c r="Y2584" s="367">
        <v>4996.0779801999997</v>
      </c>
      <c r="Z2584" s="367">
        <v>27379.764999999999</v>
      </c>
      <c r="AA2584" s="53"/>
      <c r="AB2584" s="105" t="s">
        <v>8764</v>
      </c>
      <c r="AC2584" s="71">
        <v>41109</v>
      </c>
      <c r="AD2584" s="106">
        <v>27379.764999999999</v>
      </c>
      <c r="AE2584" s="105"/>
      <c r="AF2584" s="105"/>
      <c r="AG2584" s="105">
        <v>1</v>
      </c>
      <c r="AH2584" s="105"/>
      <c r="AI2584" s="105" t="s">
        <v>1908</v>
      </c>
      <c r="AJ2584" s="105" t="s">
        <v>689</v>
      </c>
      <c r="AK2584" s="148"/>
    </row>
    <row r="2585" spans="1:46" s="67" customFormat="1" ht="45">
      <c r="A2585" s="52" t="s">
        <v>1285</v>
      </c>
      <c r="B2585" s="368">
        <v>21657</v>
      </c>
      <c r="C2585" s="53">
        <v>3000416</v>
      </c>
      <c r="D2585" s="53" t="s">
        <v>8674</v>
      </c>
      <c r="E2585" s="53" t="s">
        <v>64</v>
      </c>
      <c r="F2585" s="55">
        <v>41628</v>
      </c>
      <c r="G2585" s="55">
        <v>41628</v>
      </c>
      <c r="H2585" s="53" t="s">
        <v>99</v>
      </c>
      <c r="I2585" s="57">
        <v>2792.5931399999999</v>
      </c>
      <c r="J2585" s="56">
        <v>2845.1433108673446</v>
      </c>
      <c r="K2585" s="56">
        <v>2792.5931390000001</v>
      </c>
      <c r="L2585" s="58">
        <v>3295259.9040199998</v>
      </c>
      <c r="M2585" s="59">
        <v>41628</v>
      </c>
      <c r="N2585" s="78">
        <v>2013</v>
      </c>
      <c r="O2585" s="61">
        <v>41628</v>
      </c>
      <c r="P2585" s="78">
        <v>2014</v>
      </c>
      <c r="Q2585" s="61">
        <v>41670</v>
      </c>
      <c r="R2585" s="53" t="s">
        <v>342</v>
      </c>
      <c r="S2585" s="53" t="s">
        <v>8760</v>
      </c>
      <c r="T2585" s="53" t="s">
        <v>389</v>
      </c>
      <c r="U2585" s="53">
        <v>1</v>
      </c>
      <c r="V2585" s="53">
        <v>2</v>
      </c>
      <c r="W2585" s="53" t="s">
        <v>394</v>
      </c>
      <c r="X2585" s="53"/>
      <c r="Y2585" s="58">
        <v>3295.2599040199998</v>
      </c>
      <c r="Z2585" s="58">
        <v>1734.6517964933332</v>
      </c>
      <c r="AA2585" s="53"/>
      <c r="AB2585" s="105" t="s">
        <v>8765</v>
      </c>
      <c r="AC2585" s="414">
        <v>41248</v>
      </c>
      <c r="AD2585" s="113">
        <v>26019.776947399998</v>
      </c>
      <c r="AE2585" s="53"/>
      <c r="AF2585" s="53"/>
      <c r="AG2585" s="58">
        <v>15</v>
      </c>
      <c r="AH2585" s="367"/>
      <c r="AI2585" s="371" t="s">
        <v>8762</v>
      </c>
      <c r="AJ2585" s="52" t="s">
        <v>391</v>
      </c>
      <c r="AK2585" s="148"/>
    </row>
    <row r="2586" spans="1:46" s="67" customFormat="1" ht="60">
      <c r="A2586" s="52" t="s">
        <v>1344</v>
      </c>
      <c r="B2586" s="368">
        <v>21658</v>
      </c>
      <c r="C2586" s="53">
        <v>3000416</v>
      </c>
      <c r="D2586" s="53" t="s">
        <v>8674</v>
      </c>
      <c r="E2586" s="53" t="s">
        <v>64</v>
      </c>
      <c r="F2586" s="55">
        <v>41628</v>
      </c>
      <c r="G2586" s="55">
        <v>41628</v>
      </c>
      <c r="H2586" s="53" t="s">
        <v>114</v>
      </c>
      <c r="I2586" s="57">
        <v>1127.55348</v>
      </c>
      <c r="J2586" s="56">
        <v>1128.5566274160001</v>
      </c>
      <c r="K2586" s="57">
        <v>1127.55348</v>
      </c>
      <c r="L2586" s="58">
        <v>1330513.1063999999</v>
      </c>
      <c r="M2586" s="59">
        <v>41628</v>
      </c>
      <c r="N2586" s="78">
        <v>2013</v>
      </c>
      <c r="O2586" s="61">
        <v>41628</v>
      </c>
      <c r="P2586" s="78">
        <v>2014</v>
      </c>
      <c r="Q2586" s="61">
        <v>41670</v>
      </c>
      <c r="R2586" s="53" t="s">
        <v>342</v>
      </c>
      <c r="S2586" s="53" t="s">
        <v>8768</v>
      </c>
      <c r="T2586" s="53" t="s">
        <v>389</v>
      </c>
      <c r="U2586" s="53">
        <v>1</v>
      </c>
      <c r="V2586" s="53">
        <v>2</v>
      </c>
      <c r="W2586" s="53" t="s">
        <v>394</v>
      </c>
      <c r="X2586" s="53"/>
      <c r="Y2586" s="63">
        <v>1330.5131064</v>
      </c>
      <c r="Z2586" s="58">
        <v>9739.7199999999993</v>
      </c>
      <c r="AA2586" s="53"/>
      <c r="AB2586" s="105" t="s">
        <v>8769</v>
      </c>
      <c r="AC2586" s="114">
        <v>41029</v>
      </c>
      <c r="AD2586" s="113">
        <v>9739.7199999999993</v>
      </c>
      <c r="AE2586" s="113"/>
      <c r="AF2586" s="105"/>
      <c r="AG2586" s="105">
        <v>1</v>
      </c>
      <c r="AH2586" s="105"/>
      <c r="AI2586" s="53" t="s">
        <v>114</v>
      </c>
      <c r="AJ2586" s="105" t="s">
        <v>689</v>
      </c>
      <c r="AK2586" s="148"/>
    </row>
    <row r="2587" spans="1:46" s="67" customFormat="1" ht="60">
      <c r="A2587" s="52" t="s">
        <v>1381</v>
      </c>
      <c r="B2587" s="368">
        <v>21659</v>
      </c>
      <c r="C2587" s="54">
        <v>3000416</v>
      </c>
      <c r="D2587" s="52" t="s">
        <v>8674</v>
      </c>
      <c r="E2587" s="53" t="s">
        <v>64</v>
      </c>
      <c r="F2587" s="55">
        <v>41628</v>
      </c>
      <c r="G2587" s="55">
        <v>41628</v>
      </c>
      <c r="H2587" s="53" t="s">
        <v>99</v>
      </c>
      <c r="I2587" s="57">
        <v>2610.7476499999998</v>
      </c>
      <c r="J2587" s="56">
        <v>2891.4392177804198</v>
      </c>
      <c r="K2587" s="56">
        <v>2610.7476499999998</v>
      </c>
      <c r="L2587" s="58">
        <v>3080682.227</v>
      </c>
      <c r="M2587" s="59">
        <v>41628</v>
      </c>
      <c r="N2587" s="60">
        <v>2013</v>
      </c>
      <c r="O2587" s="61">
        <v>41628</v>
      </c>
      <c r="P2587" s="60">
        <v>2014</v>
      </c>
      <c r="Q2587" s="61">
        <v>41670</v>
      </c>
      <c r="R2587" s="53" t="s">
        <v>342</v>
      </c>
      <c r="S2587" s="62" t="s">
        <v>8772</v>
      </c>
      <c r="T2587" s="53" t="s">
        <v>389</v>
      </c>
      <c r="U2587" s="53">
        <v>1</v>
      </c>
      <c r="V2587" s="53">
        <v>2</v>
      </c>
      <c r="W2587" s="53" t="s">
        <v>394</v>
      </c>
      <c r="X2587" s="53"/>
      <c r="Y2587" s="63">
        <v>280.06202063636363</v>
      </c>
      <c r="Z2587" s="58">
        <v>600.72727272727275</v>
      </c>
      <c r="AA2587" s="53"/>
      <c r="AB2587" s="62" t="s">
        <v>8766</v>
      </c>
      <c r="AC2587" s="65" t="s">
        <v>8773</v>
      </c>
      <c r="AD2587" s="56">
        <v>6608</v>
      </c>
      <c r="AE2587" s="53"/>
      <c r="AF2587" s="53"/>
      <c r="AG2587" s="58">
        <v>11</v>
      </c>
      <c r="AH2587" s="367"/>
      <c r="AI2587" s="52" t="s">
        <v>99</v>
      </c>
      <c r="AJ2587" s="52" t="s">
        <v>689</v>
      </c>
      <c r="AK2587" s="148"/>
    </row>
    <row r="2588" spans="1:46" s="153" customFormat="1" ht="51" customHeight="1">
      <c r="A2588" s="293" t="s">
        <v>1503</v>
      </c>
      <c r="B2588" s="368">
        <v>21660</v>
      </c>
      <c r="C2588" s="53">
        <v>3000416</v>
      </c>
      <c r="D2588" s="53" t="s">
        <v>8674</v>
      </c>
      <c r="E2588" s="53" t="s">
        <v>64</v>
      </c>
      <c r="F2588" s="55">
        <v>41628</v>
      </c>
      <c r="G2588" s="55">
        <v>41628</v>
      </c>
      <c r="H2588" s="52" t="s">
        <v>1792</v>
      </c>
      <c r="I2588" s="56">
        <v>2283.3502899999999</v>
      </c>
      <c r="J2588" s="56">
        <v>2283.3502899999999</v>
      </c>
      <c r="K2588" s="56">
        <v>2283.3502899999999</v>
      </c>
      <c r="L2588" s="58">
        <v>2694353.3421999994</v>
      </c>
      <c r="M2588" s="59">
        <v>41628</v>
      </c>
      <c r="N2588" s="60">
        <v>2013</v>
      </c>
      <c r="O2588" s="61">
        <v>41631</v>
      </c>
      <c r="P2588" s="60">
        <v>2014</v>
      </c>
      <c r="Q2588" s="61">
        <v>41729</v>
      </c>
      <c r="R2588" s="53" t="s">
        <v>342</v>
      </c>
      <c r="S2588" s="62"/>
      <c r="T2588" s="53" t="s">
        <v>389</v>
      </c>
      <c r="U2588" s="367">
        <v>1</v>
      </c>
      <c r="V2588" s="60">
        <v>2</v>
      </c>
      <c r="W2588" s="53" t="s">
        <v>394</v>
      </c>
      <c r="X2588" s="53"/>
      <c r="Y2588" s="58">
        <v>2694.3533421999996</v>
      </c>
      <c r="Z2588" s="448">
        <v>25488</v>
      </c>
      <c r="AA2588" s="53"/>
      <c r="AB2588" s="111" t="s">
        <v>8774</v>
      </c>
      <c r="AC2588" s="432">
        <v>41069</v>
      </c>
      <c r="AD2588" s="66">
        <v>25488</v>
      </c>
      <c r="AE2588" s="53"/>
      <c r="AF2588" s="53"/>
      <c r="AG2588" s="367">
        <v>1</v>
      </c>
      <c r="AH2588" s="367"/>
      <c r="AI2588" s="111" t="s">
        <v>1792</v>
      </c>
      <c r="AJ2588" s="111" t="s">
        <v>391</v>
      </c>
      <c r="AK2588" s="148"/>
      <c r="AL2588" s="36"/>
      <c r="AM2588" s="36"/>
      <c r="AN2588" s="36"/>
      <c r="AO2588" s="36"/>
      <c r="AP2588" s="36"/>
      <c r="AQ2588" s="36"/>
      <c r="AR2588" s="36"/>
      <c r="AS2588" s="36"/>
      <c r="AT2588" s="36"/>
    </row>
    <row r="2589" spans="1:46" s="67" customFormat="1" ht="120">
      <c r="A2589" s="52" t="s">
        <v>7353</v>
      </c>
      <c r="B2589" s="368">
        <v>21661</v>
      </c>
      <c r="C2589" s="54" t="s">
        <v>419</v>
      </c>
      <c r="D2589" s="52" t="s">
        <v>8711</v>
      </c>
      <c r="E2589" s="53" t="s">
        <v>64</v>
      </c>
      <c r="F2589" s="55">
        <v>41631</v>
      </c>
      <c r="G2589" s="55">
        <v>41631</v>
      </c>
      <c r="H2589" s="53" t="s">
        <v>8782</v>
      </c>
      <c r="I2589" s="57">
        <v>3003.9783980000002</v>
      </c>
      <c r="J2589" s="56">
        <v>3003.9783980000002</v>
      </c>
      <c r="K2589" s="56">
        <v>3003.9780000000001</v>
      </c>
      <c r="L2589" s="58">
        <v>3544694.04</v>
      </c>
      <c r="M2589" s="59">
        <v>41631</v>
      </c>
      <c r="N2589" s="60">
        <v>2013</v>
      </c>
      <c r="O2589" s="61">
        <v>41631</v>
      </c>
      <c r="P2589" s="60">
        <v>2013</v>
      </c>
      <c r="Q2589" s="61">
        <v>41638</v>
      </c>
      <c r="R2589" s="53" t="s">
        <v>342</v>
      </c>
      <c r="S2589" s="62"/>
      <c r="T2589" s="53" t="s">
        <v>309</v>
      </c>
      <c r="U2589" s="367">
        <v>7</v>
      </c>
      <c r="V2589" s="53">
        <v>2</v>
      </c>
      <c r="W2589" s="53" t="s">
        <v>394</v>
      </c>
      <c r="X2589" s="53"/>
      <c r="Y2589" s="63">
        <v>506.38486285714282</v>
      </c>
      <c r="Z2589" s="58">
        <v>506.38492994857143</v>
      </c>
      <c r="AA2589" s="53"/>
      <c r="AB2589" s="62" t="s">
        <v>8783</v>
      </c>
      <c r="AC2589" s="65" t="s">
        <v>1795</v>
      </c>
      <c r="AD2589" s="66">
        <v>3544.69450964</v>
      </c>
      <c r="AE2589" s="53"/>
      <c r="AF2589" s="53"/>
      <c r="AG2589" s="58">
        <v>7</v>
      </c>
      <c r="AH2589" s="367"/>
      <c r="AI2589" s="52" t="s">
        <v>1908</v>
      </c>
      <c r="AJ2589" s="52" t="s">
        <v>689</v>
      </c>
      <c r="AK2589" s="148"/>
    </row>
    <row r="2590" spans="1:46" s="67" customFormat="1" ht="75">
      <c r="A2590" s="52" t="s">
        <v>382</v>
      </c>
      <c r="B2590" s="368">
        <v>21662</v>
      </c>
      <c r="C2590" s="54">
        <v>3000560</v>
      </c>
      <c r="D2590" s="52" t="s">
        <v>465</v>
      </c>
      <c r="E2590" s="53" t="s">
        <v>337</v>
      </c>
      <c r="F2590" s="55">
        <v>41634</v>
      </c>
      <c r="G2590" s="55">
        <v>41639</v>
      </c>
      <c r="H2590" s="53" t="s">
        <v>6529</v>
      </c>
      <c r="I2590" s="57">
        <v>1041.8499999999999</v>
      </c>
      <c r="J2590" s="56">
        <v>1526.2980813943204</v>
      </c>
      <c r="K2590" s="56">
        <v>1041.8499999999999</v>
      </c>
      <c r="L2590" s="58">
        <v>1229382.9999999998</v>
      </c>
      <c r="M2590" s="59">
        <v>41639</v>
      </c>
      <c r="N2590" s="60">
        <v>2014</v>
      </c>
      <c r="O2590" s="61">
        <v>41641</v>
      </c>
      <c r="P2590" s="60">
        <v>2014</v>
      </c>
      <c r="Q2590" s="61">
        <v>41648</v>
      </c>
      <c r="R2590" s="53" t="s">
        <v>342</v>
      </c>
      <c r="S2590" s="62" t="s">
        <v>8935</v>
      </c>
      <c r="T2590" s="53" t="s">
        <v>389</v>
      </c>
      <c r="U2590" s="367">
        <v>1</v>
      </c>
      <c r="V2590" s="53">
        <v>2</v>
      </c>
      <c r="W2590" s="53" t="s">
        <v>390</v>
      </c>
      <c r="X2590" s="53"/>
      <c r="Y2590" s="63">
        <v>4.1108357138539588E-2</v>
      </c>
      <c r="Z2590" s="58">
        <v>1229.3829999999998</v>
      </c>
      <c r="AA2590" s="53"/>
      <c r="AB2590" s="62" t="s">
        <v>4440</v>
      </c>
      <c r="AC2590" s="65">
        <v>41620</v>
      </c>
      <c r="AD2590" s="66">
        <v>29905.9141638</v>
      </c>
      <c r="AE2590" s="53"/>
      <c r="AF2590" s="53"/>
      <c r="AG2590" s="58">
        <v>1</v>
      </c>
      <c r="AH2590" s="367">
        <v>0</v>
      </c>
      <c r="AI2590" s="52" t="s">
        <v>6529</v>
      </c>
      <c r="AJ2590" s="52" t="s">
        <v>391</v>
      </c>
      <c r="AK2590" s="148"/>
    </row>
    <row r="2591" spans="1:46" s="148" customFormat="1" ht="15.75">
      <c r="A2591" s="45" t="s">
        <v>12</v>
      </c>
      <c r="B2591" s="45"/>
      <c r="C2591" s="51"/>
      <c r="D2591" s="46"/>
      <c r="E2591" s="51"/>
      <c r="F2591" s="92" t="s">
        <v>10</v>
      </c>
      <c r="G2591" s="92" t="s">
        <v>10</v>
      </c>
      <c r="H2591" s="51"/>
      <c r="I2591" s="93">
        <v>7355092.8091032701</v>
      </c>
      <c r="J2591" s="93">
        <v>8178620.7055666419</v>
      </c>
      <c r="K2591" s="93">
        <v>7251697.5927070053</v>
      </c>
      <c r="L2591" s="93">
        <v>8557003162.9622746</v>
      </c>
      <c r="M2591" s="51"/>
      <c r="N2591" s="51"/>
      <c r="O2591" s="51"/>
      <c r="P2591" s="51"/>
      <c r="Q2591" s="51"/>
      <c r="R2591" s="51"/>
      <c r="S2591" s="51"/>
      <c r="T2591" s="51"/>
      <c r="U2591" s="49"/>
      <c r="V2591" s="51"/>
      <c r="W2591" s="51"/>
      <c r="X2591" s="51"/>
      <c r="Y2591" s="49" t="s">
        <v>10</v>
      </c>
      <c r="Z2591" s="49"/>
      <c r="AA2591" s="51"/>
      <c r="AB2591" s="51" t="s">
        <v>10</v>
      </c>
      <c r="AC2591" s="97" t="s">
        <v>10</v>
      </c>
      <c r="AD2591" s="93"/>
      <c r="AE2591" s="98"/>
      <c r="AF2591" s="98"/>
      <c r="AG2591" s="49"/>
      <c r="AH2591" s="49"/>
      <c r="AI2591" s="51"/>
      <c r="AJ2591" s="51"/>
    </row>
    <row r="2592" spans="1:46" s="147" customFormat="1" ht="15.75">
      <c r="A2592" s="45" t="s">
        <v>28</v>
      </c>
      <c r="B2592" s="45"/>
      <c r="C2592" s="46"/>
      <c r="D2592" s="46"/>
      <c r="E2592" s="46"/>
      <c r="F2592" s="47" t="s">
        <v>10</v>
      </c>
      <c r="G2592" s="47" t="s">
        <v>10</v>
      </c>
      <c r="H2592" s="46"/>
      <c r="I2592" s="99"/>
      <c r="J2592" s="46"/>
      <c r="K2592" s="46"/>
      <c r="L2592" s="48"/>
      <c r="M2592" s="46"/>
      <c r="N2592" s="46"/>
      <c r="O2592" s="46"/>
      <c r="P2592" s="46"/>
      <c r="Q2592" s="46"/>
      <c r="R2592" s="46"/>
      <c r="S2592" s="46"/>
      <c r="T2592" s="46"/>
      <c r="U2592" s="48"/>
      <c r="V2592" s="46"/>
      <c r="W2592" s="46"/>
      <c r="X2592" s="51"/>
      <c r="Y2592" s="48"/>
      <c r="Z2592" s="48"/>
      <c r="AA2592" s="46"/>
      <c r="AB2592" s="46"/>
      <c r="AC2592" s="100"/>
      <c r="AD2592" s="99"/>
      <c r="AE2592" s="46"/>
      <c r="AF2592" s="46"/>
      <c r="AG2592" s="48"/>
      <c r="AH2592" s="48"/>
      <c r="AI2592" s="46"/>
      <c r="AJ2592" s="46"/>
      <c r="AK2592" s="148"/>
    </row>
    <row r="2593" spans="1:36" s="148" customFormat="1" ht="60">
      <c r="A2593" s="52" t="s">
        <v>382</v>
      </c>
      <c r="B2593" s="60">
        <v>31</v>
      </c>
      <c r="C2593" s="60">
        <v>3000407</v>
      </c>
      <c r="D2593" s="52" t="s">
        <v>421</v>
      </c>
      <c r="E2593" s="53" t="s">
        <v>60</v>
      </c>
      <c r="F2593" s="55">
        <v>41338</v>
      </c>
      <c r="G2593" s="55">
        <v>41378</v>
      </c>
      <c r="H2593" s="52" t="s">
        <v>109</v>
      </c>
      <c r="I2593" s="57">
        <v>4240.3692835156762</v>
      </c>
      <c r="J2593" s="56">
        <v>4237.2881355932204</v>
      </c>
      <c r="K2593" s="56">
        <v>4237.2879999999996</v>
      </c>
      <c r="L2593" s="58">
        <v>4999999.84</v>
      </c>
      <c r="M2593" s="59">
        <v>41398</v>
      </c>
      <c r="N2593" s="60">
        <v>2013</v>
      </c>
      <c r="O2593" s="61">
        <v>41398</v>
      </c>
      <c r="P2593" s="60">
        <v>2013</v>
      </c>
      <c r="Q2593" s="61">
        <v>41639</v>
      </c>
      <c r="R2593" s="53" t="s">
        <v>343</v>
      </c>
      <c r="S2593" s="53" t="s">
        <v>2197</v>
      </c>
      <c r="T2593" s="53" t="s">
        <v>389</v>
      </c>
      <c r="U2593" s="367">
        <v>1</v>
      </c>
      <c r="V2593" s="53" t="s">
        <v>372</v>
      </c>
      <c r="W2593" s="53" t="s">
        <v>390</v>
      </c>
      <c r="X2593" s="53"/>
      <c r="Y2593" s="53"/>
      <c r="Z2593" s="367"/>
      <c r="AA2593" s="53"/>
      <c r="AB2593" s="53"/>
      <c r="AC2593" s="71"/>
      <c r="AD2593" s="57"/>
      <c r="AE2593" s="53"/>
      <c r="AF2593" s="53"/>
      <c r="AG2593" s="367"/>
      <c r="AH2593" s="367"/>
      <c r="AI2593" s="62"/>
      <c r="AJ2593" s="53"/>
    </row>
    <row r="2594" spans="1:36" s="148" customFormat="1" ht="60">
      <c r="A2594" s="52" t="s">
        <v>382</v>
      </c>
      <c r="B2594" s="53" t="s">
        <v>3171</v>
      </c>
      <c r="C2594" s="60">
        <v>3000407</v>
      </c>
      <c r="D2594" s="52" t="s">
        <v>421</v>
      </c>
      <c r="E2594" s="53" t="s">
        <v>60</v>
      </c>
      <c r="F2594" s="55">
        <v>41338</v>
      </c>
      <c r="G2594" s="55">
        <v>41378</v>
      </c>
      <c r="H2594" s="52" t="s">
        <v>109</v>
      </c>
      <c r="I2594" s="57">
        <v>2435.4805394757786</v>
      </c>
      <c r="J2594" s="56">
        <v>2433.7108644067798</v>
      </c>
      <c r="K2594" s="56">
        <v>2433.71</v>
      </c>
      <c r="L2594" s="58">
        <v>2871777.8</v>
      </c>
      <c r="M2594" s="59">
        <v>41398</v>
      </c>
      <c r="N2594" s="60">
        <v>2013</v>
      </c>
      <c r="O2594" s="61">
        <v>41398</v>
      </c>
      <c r="P2594" s="60">
        <v>2013</v>
      </c>
      <c r="Q2594" s="61">
        <v>41639</v>
      </c>
      <c r="R2594" s="53" t="s">
        <v>343</v>
      </c>
      <c r="S2594" s="53" t="s">
        <v>2198</v>
      </c>
      <c r="T2594" s="53" t="s">
        <v>389</v>
      </c>
      <c r="U2594" s="367">
        <v>1</v>
      </c>
      <c r="V2594" s="53" t="s">
        <v>372</v>
      </c>
      <c r="W2594" s="53" t="s">
        <v>390</v>
      </c>
      <c r="X2594" s="53"/>
      <c r="Y2594" s="53"/>
      <c r="Z2594" s="367"/>
      <c r="AA2594" s="53"/>
      <c r="AB2594" s="53"/>
      <c r="AC2594" s="71"/>
      <c r="AD2594" s="57"/>
      <c r="AE2594" s="53"/>
      <c r="AF2594" s="53"/>
      <c r="AG2594" s="367"/>
      <c r="AH2594" s="367"/>
      <c r="AI2594" s="62"/>
      <c r="AJ2594" s="53"/>
    </row>
    <row r="2595" spans="1:36" s="148" customFormat="1" ht="75">
      <c r="A2595" s="52" t="s">
        <v>382</v>
      </c>
      <c r="B2595" s="60">
        <v>32</v>
      </c>
      <c r="C2595" s="60">
        <v>3000407</v>
      </c>
      <c r="D2595" s="52" t="s">
        <v>421</v>
      </c>
      <c r="E2595" s="53" t="s">
        <v>83</v>
      </c>
      <c r="F2595" s="55">
        <v>41365</v>
      </c>
      <c r="G2595" s="55">
        <v>41445</v>
      </c>
      <c r="H2595" s="52" t="s">
        <v>109</v>
      </c>
      <c r="I2595" s="57">
        <v>2544.2215701094055</v>
      </c>
      <c r="J2595" s="56">
        <v>2542.3728813559323</v>
      </c>
      <c r="K2595" s="56">
        <v>2542.3719999999998</v>
      </c>
      <c r="L2595" s="58">
        <v>2999998.9599999995</v>
      </c>
      <c r="M2595" s="59">
        <v>41456</v>
      </c>
      <c r="N2595" s="60">
        <v>2013</v>
      </c>
      <c r="O2595" s="61">
        <v>41458</v>
      </c>
      <c r="P2595" s="60">
        <v>2013</v>
      </c>
      <c r="Q2595" s="61">
        <v>41639</v>
      </c>
      <c r="R2595" s="53" t="s">
        <v>343</v>
      </c>
      <c r="S2595" s="53" t="s">
        <v>2199</v>
      </c>
      <c r="T2595" s="53" t="s">
        <v>389</v>
      </c>
      <c r="U2595" s="367">
        <v>1</v>
      </c>
      <c r="V2595" s="53" t="s">
        <v>372</v>
      </c>
      <c r="W2595" s="53" t="s">
        <v>390</v>
      </c>
      <c r="X2595" s="53"/>
      <c r="Y2595" s="53"/>
      <c r="Z2595" s="367"/>
      <c r="AA2595" s="53"/>
      <c r="AB2595" s="53"/>
      <c r="AC2595" s="71"/>
      <c r="AD2595" s="57"/>
      <c r="AE2595" s="53"/>
      <c r="AF2595" s="53"/>
      <c r="AG2595" s="367"/>
      <c r="AH2595" s="367"/>
      <c r="AI2595" s="62"/>
      <c r="AJ2595" s="53"/>
    </row>
    <row r="2596" spans="1:36" s="148" customFormat="1" ht="60">
      <c r="A2596" s="52" t="s">
        <v>382</v>
      </c>
      <c r="B2596" s="159" t="s">
        <v>3170</v>
      </c>
      <c r="C2596" s="60">
        <v>3000407</v>
      </c>
      <c r="D2596" s="52" t="s">
        <v>421</v>
      </c>
      <c r="E2596" s="53" t="s">
        <v>60</v>
      </c>
      <c r="F2596" s="55">
        <v>41338</v>
      </c>
      <c r="G2596" s="55">
        <v>41378</v>
      </c>
      <c r="H2596" s="52" t="s">
        <v>109</v>
      </c>
      <c r="I2596" s="57">
        <v>1017.6886280437624</v>
      </c>
      <c r="J2596" s="56">
        <v>1016.949152542373</v>
      </c>
      <c r="K2596" s="56">
        <v>1016.949</v>
      </c>
      <c r="L2596" s="58">
        <v>1199999.8199999998</v>
      </c>
      <c r="M2596" s="59">
        <v>41398</v>
      </c>
      <c r="N2596" s="60">
        <v>2013</v>
      </c>
      <c r="O2596" s="61">
        <v>41398</v>
      </c>
      <c r="P2596" s="60">
        <v>2013</v>
      </c>
      <c r="Q2596" s="61">
        <v>41639</v>
      </c>
      <c r="R2596" s="53" t="s">
        <v>343</v>
      </c>
      <c r="S2596" s="53" t="s">
        <v>2200</v>
      </c>
      <c r="T2596" s="53" t="s">
        <v>389</v>
      </c>
      <c r="U2596" s="367">
        <v>1</v>
      </c>
      <c r="V2596" s="53" t="s">
        <v>372</v>
      </c>
      <c r="W2596" s="53" t="s">
        <v>390</v>
      </c>
      <c r="X2596" s="53"/>
      <c r="Y2596" s="53"/>
      <c r="Z2596" s="367"/>
      <c r="AA2596" s="53"/>
      <c r="AB2596" s="53"/>
      <c r="AC2596" s="71"/>
      <c r="AD2596" s="57"/>
      <c r="AE2596" s="53"/>
      <c r="AF2596" s="53"/>
      <c r="AG2596" s="367"/>
      <c r="AH2596" s="367"/>
      <c r="AI2596" s="62"/>
      <c r="AJ2596" s="53"/>
    </row>
    <row r="2597" spans="1:36" s="148" customFormat="1" ht="60">
      <c r="A2597" s="52" t="s">
        <v>382</v>
      </c>
      <c r="B2597" s="159" t="s">
        <v>2307</v>
      </c>
      <c r="C2597" s="60">
        <v>3000407</v>
      </c>
      <c r="D2597" s="52" t="s">
        <v>421</v>
      </c>
      <c r="E2597" s="53" t="s">
        <v>83</v>
      </c>
      <c r="F2597" s="55">
        <v>41365</v>
      </c>
      <c r="G2597" s="55">
        <v>41445</v>
      </c>
      <c r="H2597" s="52" t="s">
        <v>109</v>
      </c>
      <c r="I2597" s="57">
        <v>1112.485323018888</v>
      </c>
      <c r="J2597" s="56">
        <v>1111.6769661016951</v>
      </c>
      <c r="K2597" s="56">
        <v>1111.6759999999999</v>
      </c>
      <c r="L2597" s="58">
        <v>1311777.68</v>
      </c>
      <c r="M2597" s="59">
        <v>41456</v>
      </c>
      <c r="N2597" s="60">
        <v>2013</v>
      </c>
      <c r="O2597" s="61">
        <v>41458</v>
      </c>
      <c r="P2597" s="60">
        <v>2013</v>
      </c>
      <c r="Q2597" s="61">
        <v>41639</v>
      </c>
      <c r="R2597" s="53" t="s">
        <v>343</v>
      </c>
      <c r="S2597" s="53" t="s">
        <v>2201</v>
      </c>
      <c r="T2597" s="53" t="s">
        <v>389</v>
      </c>
      <c r="U2597" s="367">
        <v>1</v>
      </c>
      <c r="V2597" s="53" t="s">
        <v>372</v>
      </c>
      <c r="W2597" s="53" t="s">
        <v>390</v>
      </c>
      <c r="X2597" s="53"/>
      <c r="Y2597" s="53"/>
      <c r="Z2597" s="367"/>
      <c r="AA2597" s="53"/>
      <c r="AB2597" s="53"/>
      <c r="AC2597" s="71"/>
      <c r="AD2597" s="57"/>
      <c r="AE2597" s="53"/>
      <c r="AF2597" s="53"/>
      <c r="AG2597" s="367"/>
      <c r="AH2597" s="367"/>
      <c r="AI2597" s="62"/>
      <c r="AJ2597" s="53"/>
    </row>
    <row r="2598" spans="1:36" s="148" customFormat="1" ht="60">
      <c r="A2598" s="52" t="s">
        <v>382</v>
      </c>
      <c r="B2598" s="60">
        <v>34</v>
      </c>
      <c r="C2598" s="53">
        <v>3000403</v>
      </c>
      <c r="D2598" s="52" t="s">
        <v>579</v>
      </c>
      <c r="E2598" s="53" t="s">
        <v>83</v>
      </c>
      <c r="F2598" s="55">
        <v>41223</v>
      </c>
      <c r="G2598" s="55">
        <v>41303</v>
      </c>
      <c r="H2598" s="52" t="s">
        <v>109</v>
      </c>
      <c r="I2598" s="57">
        <v>10725.7936027</v>
      </c>
      <c r="J2598" s="56">
        <v>10717.999999250387</v>
      </c>
      <c r="K2598" s="56">
        <v>10717.999</v>
      </c>
      <c r="L2598" s="58">
        <v>12647238.819999998</v>
      </c>
      <c r="M2598" s="59">
        <v>41323</v>
      </c>
      <c r="N2598" s="60">
        <v>2013</v>
      </c>
      <c r="O2598" s="61">
        <v>41334</v>
      </c>
      <c r="P2598" s="60">
        <v>2013</v>
      </c>
      <c r="Q2598" s="61">
        <v>41547</v>
      </c>
      <c r="R2598" s="53" t="s">
        <v>342</v>
      </c>
      <c r="S2598" s="53" t="s">
        <v>655</v>
      </c>
      <c r="T2598" s="53" t="s">
        <v>389</v>
      </c>
      <c r="U2598" s="367">
        <v>1</v>
      </c>
      <c r="V2598" s="53" t="s">
        <v>372</v>
      </c>
      <c r="W2598" s="53" t="s">
        <v>390</v>
      </c>
      <c r="X2598" s="53"/>
      <c r="Y2598" s="53"/>
      <c r="Z2598" s="367"/>
      <c r="AA2598" s="53"/>
      <c r="AB2598" s="53"/>
      <c r="AC2598" s="71"/>
      <c r="AD2598" s="57"/>
      <c r="AE2598" s="53"/>
      <c r="AF2598" s="53"/>
      <c r="AG2598" s="367"/>
      <c r="AH2598" s="367"/>
      <c r="AI2598" s="62"/>
      <c r="AJ2598" s="53"/>
    </row>
    <row r="2599" spans="1:36" s="148" customFormat="1" ht="60">
      <c r="A2599" s="52" t="s">
        <v>382</v>
      </c>
      <c r="B2599" s="60">
        <v>35</v>
      </c>
      <c r="C2599" s="53">
        <v>3000409</v>
      </c>
      <c r="D2599" s="52" t="s">
        <v>580</v>
      </c>
      <c r="E2599" s="53" t="s">
        <v>83</v>
      </c>
      <c r="F2599" s="55">
        <v>41223</v>
      </c>
      <c r="G2599" s="55">
        <v>41303</v>
      </c>
      <c r="H2599" s="52" t="s">
        <v>109</v>
      </c>
      <c r="I2599" s="57">
        <v>8159.9291840000005</v>
      </c>
      <c r="J2599" s="56">
        <v>8153.9999954855939</v>
      </c>
      <c r="K2599" s="56">
        <v>8153.9989999999998</v>
      </c>
      <c r="L2599" s="58">
        <v>9621718.8200000003</v>
      </c>
      <c r="M2599" s="59">
        <v>41323</v>
      </c>
      <c r="N2599" s="60">
        <v>2013</v>
      </c>
      <c r="O2599" s="61">
        <v>41325</v>
      </c>
      <c r="P2599" s="60">
        <v>2013</v>
      </c>
      <c r="Q2599" s="61">
        <v>41639</v>
      </c>
      <c r="R2599" s="53" t="s">
        <v>342</v>
      </c>
      <c r="S2599" s="53" t="s">
        <v>565</v>
      </c>
      <c r="T2599" s="53" t="s">
        <v>389</v>
      </c>
      <c r="U2599" s="367">
        <v>1</v>
      </c>
      <c r="V2599" s="53" t="s">
        <v>372</v>
      </c>
      <c r="W2599" s="53" t="s">
        <v>390</v>
      </c>
      <c r="X2599" s="53"/>
      <c r="Y2599" s="53"/>
      <c r="Z2599" s="367"/>
      <c r="AA2599" s="53"/>
      <c r="AB2599" s="53"/>
      <c r="AC2599" s="71"/>
      <c r="AD2599" s="57"/>
      <c r="AE2599" s="53"/>
      <c r="AF2599" s="53"/>
      <c r="AG2599" s="367"/>
      <c r="AH2599" s="367"/>
      <c r="AI2599" s="62"/>
      <c r="AJ2599" s="53"/>
    </row>
    <row r="2600" spans="1:36" s="148" customFormat="1" ht="60">
      <c r="A2600" s="52" t="s">
        <v>382</v>
      </c>
      <c r="B2600" s="60">
        <v>36</v>
      </c>
      <c r="C2600" s="53">
        <v>3000409</v>
      </c>
      <c r="D2600" s="52" t="s">
        <v>580</v>
      </c>
      <c r="E2600" s="53" t="s">
        <v>60</v>
      </c>
      <c r="F2600" s="55">
        <v>41223</v>
      </c>
      <c r="G2600" s="55">
        <v>41263</v>
      </c>
      <c r="H2600" s="52" t="s">
        <v>109</v>
      </c>
      <c r="I2600" s="57">
        <v>2627.9094930000001</v>
      </c>
      <c r="J2600" s="56">
        <v>2625.9999947149722</v>
      </c>
      <c r="K2600" s="56">
        <v>2625.9989999999998</v>
      </c>
      <c r="L2600" s="58">
        <v>3098678.82</v>
      </c>
      <c r="M2600" s="59">
        <v>41284</v>
      </c>
      <c r="N2600" s="60">
        <v>2013</v>
      </c>
      <c r="O2600" s="61">
        <v>41294</v>
      </c>
      <c r="P2600" s="60">
        <v>2013</v>
      </c>
      <c r="Q2600" s="61">
        <v>41639</v>
      </c>
      <c r="R2600" s="53" t="s">
        <v>342</v>
      </c>
      <c r="S2600" s="53" t="s">
        <v>566</v>
      </c>
      <c r="T2600" s="53" t="s">
        <v>389</v>
      </c>
      <c r="U2600" s="367">
        <v>1</v>
      </c>
      <c r="V2600" s="53" t="s">
        <v>372</v>
      </c>
      <c r="W2600" s="53" t="s">
        <v>390</v>
      </c>
      <c r="X2600" s="53"/>
      <c r="Y2600" s="53"/>
      <c r="Z2600" s="367"/>
      <c r="AA2600" s="53"/>
      <c r="AB2600" s="53"/>
      <c r="AC2600" s="71"/>
      <c r="AD2600" s="57"/>
      <c r="AE2600" s="53"/>
      <c r="AF2600" s="53"/>
      <c r="AG2600" s="367"/>
      <c r="AH2600" s="367"/>
      <c r="AI2600" s="62"/>
      <c r="AJ2600" s="53"/>
    </row>
    <row r="2601" spans="1:36" s="148" customFormat="1" ht="60">
      <c r="A2601" s="52" t="s">
        <v>382</v>
      </c>
      <c r="B2601" s="60">
        <v>37</v>
      </c>
      <c r="C2601" s="53">
        <v>3000409</v>
      </c>
      <c r="D2601" s="52" t="s">
        <v>580</v>
      </c>
      <c r="E2601" s="53" t="s">
        <v>83</v>
      </c>
      <c r="F2601" s="55">
        <v>41244</v>
      </c>
      <c r="G2601" s="55">
        <v>41324</v>
      </c>
      <c r="H2601" s="52" t="s">
        <v>109</v>
      </c>
      <c r="I2601" s="57">
        <v>16181.758030209841</v>
      </c>
      <c r="J2601" s="56">
        <v>16170</v>
      </c>
      <c r="K2601" s="56">
        <v>16170</v>
      </c>
      <c r="L2601" s="58">
        <v>19080600</v>
      </c>
      <c r="M2601" s="59">
        <v>41344</v>
      </c>
      <c r="N2601" s="60">
        <v>2013</v>
      </c>
      <c r="O2601" s="61">
        <v>41346</v>
      </c>
      <c r="P2601" s="60">
        <v>2013</v>
      </c>
      <c r="Q2601" s="61">
        <v>41639</v>
      </c>
      <c r="R2601" s="53" t="s">
        <v>342</v>
      </c>
      <c r="S2601" s="53" t="s">
        <v>567</v>
      </c>
      <c r="T2601" s="53" t="s">
        <v>389</v>
      </c>
      <c r="U2601" s="367">
        <v>1</v>
      </c>
      <c r="V2601" s="53" t="s">
        <v>372</v>
      </c>
      <c r="W2601" s="53" t="s">
        <v>390</v>
      </c>
      <c r="X2601" s="53"/>
      <c r="Y2601" s="53"/>
      <c r="Z2601" s="367"/>
      <c r="AA2601" s="53"/>
      <c r="AB2601" s="53"/>
      <c r="AC2601" s="71"/>
      <c r="AD2601" s="57"/>
      <c r="AE2601" s="53"/>
      <c r="AF2601" s="53"/>
      <c r="AG2601" s="367"/>
      <c r="AH2601" s="367"/>
      <c r="AI2601" s="62"/>
      <c r="AJ2601" s="53"/>
    </row>
    <row r="2602" spans="1:36" s="148" customFormat="1" ht="60">
      <c r="A2602" s="52" t="s">
        <v>382</v>
      </c>
      <c r="B2602" s="60">
        <v>38</v>
      </c>
      <c r="C2602" s="53">
        <v>3000401</v>
      </c>
      <c r="D2602" s="52" t="s">
        <v>581</v>
      </c>
      <c r="E2602" s="53" t="s">
        <v>60</v>
      </c>
      <c r="F2602" s="55">
        <v>41244</v>
      </c>
      <c r="G2602" s="55">
        <v>41284</v>
      </c>
      <c r="H2602" s="52" t="s">
        <v>109</v>
      </c>
      <c r="I2602" s="57">
        <v>3002.1814526000003</v>
      </c>
      <c r="J2602" s="56">
        <v>2999.9999998709955</v>
      </c>
      <c r="K2602" s="56">
        <v>2999.9989999999998</v>
      </c>
      <c r="L2602" s="58">
        <v>3539998.82</v>
      </c>
      <c r="M2602" s="59">
        <v>41304</v>
      </c>
      <c r="N2602" s="60">
        <v>2013</v>
      </c>
      <c r="O2602" s="61">
        <v>41306</v>
      </c>
      <c r="P2602" s="60">
        <v>2013</v>
      </c>
      <c r="Q2602" s="61">
        <v>41639</v>
      </c>
      <c r="R2602" s="53" t="s">
        <v>342</v>
      </c>
      <c r="S2602" s="53" t="s">
        <v>568</v>
      </c>
      <c r="T2602" s="53" t="s">
        <v>389</v>
      </c>
      <c r="U2602" s="367">
        <v>1</v>
      </c>
      <c r="V2602" s="53" t="s">
        <v>372</v>
      </c>
      <c r="W2602" s="53" t="s">
        <v>390</v>
      </c>
      <c r="X2602" s="53"/>
      <c r="Y2602" s="53"/>
      <c r="Z2602" s="367"/>
      <c r="AA2602" s="53"/>
      <c r="AB2602" s="53"/>
      <c r="AC2602" s="71"/>
      <c r="AD2602" s="57"/>
      <c r="AE2602" s="53"/>
      <c r="AF2602" s="53"/>
      <c r="AG2602" s="367"/>
      <c r="AH2602" s="367"/>
      <c r="AI2602" s="62"/>
      <c r="AJ2602" s="53"/>
    </row>
    <row r="2603" spans="1:36" s="148" customFormat="1" ht="60">
      <c r="A2603" s="52" t="s">
        <v>382</v>
      </c>
      <c r="B2603" s="60">
        <v>39</v>
      </c>
      <c r="C2603" s="53">
        <v>3000170</v>
      </c>
      <c r="D2603" s="52" t="s">
        <v>582</v>
      </c>
      <c r="E2603" s="53" t="s">
        <v>60</v>
      </c>
      <c r="F2603" s="55">
        <v>41223</v>
      </c>
      <c r="G2603" s="55">
        <v>41263</v>
      </c>
      <c r="H2603" s="52" t="s">
        <v>109</v>
      </c>
      <c r="I2603" s="57">
        <v>2501.8178768000002</v>
      </c>
      <c r="J2603" s="56">
        <v>2499.999999526096</v>
      </c>
      <c r="K2603" s="56">
        <v>2499.9989999999998</v>
      </c>
      <c r="L2603" s="58">
        <v>2949998.82</v>
      </c>
      <c r="M2603" s="59">
        <v>41284</v>
      </c>
      <c r="N2603" s="60">
        <v>2013</v>
      </c>
      <c r="O2603" s="61">
        <v>41294</v>
      </c>
      <c r="P2603" s="60">
        <v>2013</v>
      </c>
      <c r="Q2603" s="61">
        <v>41639</v>
      </c>
      <c r="R2603" s="53" t="s">
        <v>342</v>
      </c>
      <c r="S2603" s="53" t="s">
        <v>570</v>
      </c>
      <c r="T2603" s="53" t="s">
        <v>389</v>
      </c>
      <c r="U2603" s="367">
        <v>1</v>
      </c>
      <c r="V2603" s="53" t="s">
        <v>372</v>
      </c>
      <c r="W2603" s="53" t="s">
        <v>390</v>
      </c>
      <c r="X2603" s="53"/>
      <c r="Y2603" s="53"/>
      <c r="Z2603" s="367"/>
      <c r="AA2603" s="53"/>
      <c r="AB2603" s="53"/>
      <c r="AC2603" s="71"/>
      <c r="AD2603" s="57"/>
      <c r="AE2603" s="53"/>
      <c r="AF2603" s="53"/>
      <c r="AG2603" s="367"/>
      <c r="AH2603" s="367"/>
      <c r="AI2603" s="62"/>
      <c r="AJ2603" s="53"/>
    </row>
    <row r="2604" spans="1:36" s="148" customFormat="1" ht="60">
      <c r="A2604" s="52" t="s">
        <v>382</v>
      </c>
      <c r="B2604" s="60">
        <v>310</v>
      </c>
      <c r="C2604" s="53">
        <v>3000401</v>
      </c>
      <c r="D2604" s="52" t="s">
        <v>581</v>
      </c>
      <c r="E2604" s="53" t="s">
        <v>60</v>
      </c>
      <c r="F2604" s="55">
        <v>41244</v>
      </c>
      <c r="G2604" s="55">
        <v>41284</v>
      </c>
      <c r="H2604" s="52" t="s">
        <v>109</v>
      </c>
      <c r="I2604" s="57">
        <v>500.36357470000002</v>
      </c>
      <c r="J2604" s="56">
        <v>499.99999924569875</v>
      </c>
      <c r="K2604" s="56">
        <v>499.99900000000002</v>
      </c>
      <c r="L2604" s="58">
        <v>589998.82000000007</v>
      </c>
      <c r="M2604" s="59">
        <v>41304</v>
      </c>
      <c r="N2604" s="60">
        <v>2013</v>
      </c>
      <c r="O2604" s="61">
        <v>41306</v>
      </c>
      <c r="P2604" s="60">
        <v>2013</v>
      </c>
      <c r="Q2604" s="61">
        <v>41639</v>
      </c>
      <c r="R2604" s="53" t="s">
        <v>342</v>
      </c>
      <c r="S2604" s="53" t="s">
        <v>571</v>
      </c>
      <c r="T2604" s="53" t="s">
        <v>389</v>
      </c>
      <c r="U2604" s="367">
        <v>1</v>
      </c>
      <c r="V2604" s="53" t="s">
        <v>372</v>
      </c>
      <c r="W2604" s="53" t="s">
        <v>394</v>
      </c>
      <c r="X2604" s="53"/>
      <c r="Y2604" s="53"/>
      <c r="Z2604" s="367"/>
      <c r="AA2604" s="53"/>
      <c r="AB2604" s="53"/>
      <c r="AC2604" s="71"/>
      <c r="AD2604" s="57"/>
      <c r="AE2604" s="53"/>
      <c r="AF2604" s="53"/>
      <c r="AG2604" s="367"/>
      <c r="AH2604" s="367"/>
      <c r="AI2604" s="62"/>
      <c r="AJ2604" s="53"/>
    </row>
    <row r="2605" spans="1:36" s="148" customFormat="1" ht="60">
      <c r="A2605" s="52" t="s">
        <v>382</v>
      </c>
      <c r="B2605" s="60">
        <v>311</v>
      </c>
      <c r="C2605" s="53">
        <v>3000410</v>
      </c>
      <c r="D2605" s="52" t="s">
        <v>583</v>
      </c>
      <c r="E2605" s="53" t="s">
        <v>60</v>
      </c>
      <c r="F2605" s="55">
        <v>41244</v>
      </c>
      <c r="G2605" s="55">
        <v>41284</v>
      </c>
      <c r="H2605" s="52" t="s">
        <v>109</v>
      </c>
      <c r="I2605" s="57">
        <v>500.36357470000002</v>
      </c>
      <c r="J2605" s="56">
        <v>499.99999924569875</v>
      </c>
      <c r="K2605" s="56">
        <v>499.99900000000002</v>
      </c>
      <c r="L2605" s="58">
        <v>589998.82000000007</v>
      </c>
      <c r="M2605" s="59">
        <v>41304</v>
      </c>
      <c r="N2605" s="60">
        <v>2013</v>
      </c>
      <c r="O2605" s="61">
        <v>41306</v>
      </c>
      <c r="P2605" s="60">
        <v>2013</v>
      </c>
      <c r="Q2605" s="61">
        <v>41639</v>
      </c>
      <c r="R2605" s="53" t="s">
        <v>342</v>
      </c>
      <c r="S2605" s="53" t="s">
        <v>572</v>
      </c>
      <c r="T2605" s="53" t="s">
        <v>389</v>
      </c>
      <c r="U2605" s="367">
        <v>1</v>
      </c>
      <c r="V2605" s="53" t="s">
        <v>372</v>
      </c>
      <c r="W2605" s="53" t="s">
        <v>394</v>
      </c>
      <c r="X2605" s="53"/>
      <c r="Y2605" s="53"/>
      <c r="Z2605" s="367"/>
      <c r="AA2605" s="53"/>
      <c r="AB2605" s="53"/>
      <c r="AC2605" s="71"/>
      <c r="AD2605" s="57"/>
      <c r="AE2605" s="53"/>
      <c r="AF2605" s="53"/>
      <c r="AG2605" s="367"/>
      <c r="AH2605" s="367"/>
      <c r="AI2605" s="62"/>
      <c r="AJ2605" s="53"/>
    </row>
    <row r="2606" spans="1:36" s="148" customFormat="1" ht="60">
      <c r="A2606" s="52" t="s">
        <v>382</v>
      </c>
      <c r="B2606" s="60">
        <v>312</v>
      </c>
      <c r="C2606" s="53">
        <v>3000406</v>
      </c>
      <c r="D2606" s="52" t="s">
        <v>584</v>
      </c>
      <c r="E2606" s="53" t="s">
        <v>60</v>
      </c>
      <c r="F2606" s="55">
        <v>41223</v>
      </c>
      <c r="G2606" s="55">
        <v>41263</v>
      </c>
      <c r="H2606" s="52" t="s">
        <v>109</v>
      </c>
      <c r="I2606" s="57">
        <v>2001.454301</v>
      </c>
      <c r="J2606" s="56">
        <v>1999.9999991811965</v>
      </c>
      <c r="K2606" s="56">
        <v>1999.999</v>
      </c>
      <c r="L2606" s="58">
        <v>2359998.8199999998</v>
      </c>
      <c r="M2606" s="59">
        <v>41284</v>
      </c>
      <c r="N2606" s="60">
        <v>2013</v>
      </c>
      <c r="O2606" s="61">
        <v>41294</v>
      </c>
      <c r="P2606" s="60">
        <v>2013</v>
      </c>
      <c r="Q2606" s="61">
        <v>41639</v>
      </c>
      <c r="R2606" s="53" t="s">
        <v>342</v>
      </c>
      <c r="S2606" s="53" t="s">
        <v>573</v>
      </c>
      <c r="T2606" s="53" t="s">
        <v>389</v>
      </c>
      <c r="U2606" s="367">
        <v>1</v>
      </c>
      <c r="V2606" s="53" t="s">
        <v>372</v>
      </c>
      <c r="W2606" s="53" t="s">
        <v>390</v>
      </c>
      <c r="X2606" s="53"/>
      <c r="Y2606" s="53"/>
      <c r="Z2606" s="367"/>
      <c r="AA2606" s="53"/>
      <c r="AB2606" s="53"/>
      <c r="AC2606" s="71"/>
      <c r="AD2606" s="57"/>
      <c r="AE2606" s="53"/>
      <c r="AF2606" s="53"/>
      <c r="AG2606" s="367"/>
      <c r="AH2606" s="367"/>
      <c r="AI2606" s="62"/>
      <c r="AJ2606" s="53"/>
    </row>
    <row r="2607" spans="1:36" s="148" customFormat="1" ht="60">
      <c r="A2607" s="52" t="s">
        <v>382</v>
      </c>
      <c r="B2607" s="60">
        <v>313</v>
      </c>
      <c r="C2607" s="53">
        <v>3000406</v>
      </c>
      <c r="D2607" s="52" t="s">
        <v>584</v>
      </c>
      <c r="E2607" s="53" t="s">
        <v>60</v>
      </c>
      <c r="F2607" s="55">
        <v>41223</v>
      </c>
      <c r="G2607" s="55">
        <v>41263</v>
      </c>
      <c r="H2607" s="52" t="s">
        <v>109</v>
      </c>
      <c r="I2607" s="57">
        <v>1000.7271509096995</v>
      </c>
      <c r="J2607" s="56">
        <v>1000</v>
      </c>
      <c r="K2607" s="56">
        <v>1000</v>
      </c>
      <c r="L2607" s="58">
        <v>1180000</v>
      </c>
      <c r="M2607" s="59">
        <v>41284</v>
      </c>
      <c r="N2607" s="60">
        <v>2013</v>
      </c>
      <c r="O2607" s="61">
        <v>41294</v>
      </c>
      <c r="P2607" s="60">
        <v>2013</v>
      </c>
      <c r="Q2607" s="61">
        <v>41455</v>
      </c>
      <c r="R2607" s="53" t="s">
        <v>342</v>
      </c>
      <c r="S2607" s="53" t="s">
        <v>574</v>
      </c>
      <c r="T2607" s="53" t="s">
        <v>389</v>
      </c>
      <c r="U2607" s="367">
        <v>1</v>
      </c>
      <c r="V2607" s="53" t="s">
        <v>372</v>
      </c>
      <c r="W2607" s="53" t="s">
        <v>390</v>
      </c>
      <c r="X2607" s="53"/>
      <c r="Y2607" s="53"/>
      <c r="Z2607" s="367"/>
      <c r="AA2607" s="53"/>
      <c r="AB2607" s="53"/>
      <c r="AC2607" s="71"/>
      <c r="AD2607" s="57"/>
      <c r="AE2607" s="53"/>
      <c r="AF2607" s="53"/>
      <c r="AG2607" s="367"/>
      <c r="AH2607" s="367"/>
      <c r="AI2607" s="62"/>
      <c r="AJ2607" s="53"/>
    </row>
    <row r="2608" spans="1:36" s="148" customFormat="1" ht="60">
      <c r="A2608" s="52" t="s">
        <v>382</v>
      </c>
      <c r="B2608" s="60">
        <v>314</v>
      </c>
      <c r="C2608" s="53" t="s">
        <v>663</v>
      </c>
      <c r="D2608" s="52" t="s">
        <v>664</v>
      </c>
      <c r="E2608" s="53" t="s">
        <v>60</v>
      </c>
      <c r="F2608" s="55">
        <v>41223</v>
      </c>
      <c r="G2608" s="55">
        <v>41263</v>
      </c>
      <c r="H2608" s="52" t="s">
        <v>109</v>
      </c>
      <c r="I2608" s="57">
        <v>1000.7271509096995</v>
      </c>
      <c r="J2608" s="56">
        <v>1000</v>
      </c>
      <c r="K2608" s="56">
        <v>1000</v>
      </c>
      <c r="L2608" s="58">
        <v>1180000</v>
      </c>
      <c r="M2608" s="59">
        <v>41284</v>
      </c>
      <c r="N2608" s="60">
        <v>2013</v>
      </c>
      <c r="O2608" s="61">
        <v>41294</v>
      </c>
      <c r="P2608" s="60">
        <v>2013</v>
      </c>
      <c r="Q2608" s="61">
        <v>41639</v>
      </c>
      <c r="R2608" s="53" t="s">
        <v>342</v>
      </c>
      <c r="S2608" s="53" t="s">
        <v>575</v>
      </c>
      <c r="T2608" s="53" t="s">
        <v>389</v>
      </c>
      <c r="U2608" s="367">
        <v>1</v>
      </c>
      <c r="V2608" s="53" t="s">
        <v>372</v>
      </c>
      <c r="W2608" s="53" t="s">
        <v>390</v>
      </c>
      <c r="X2608" s="53"/>
      <c r="Y2608" s="53"/>
      <c r="Z2608" s="367"/>
      <c r="AA2608" s="53"/>
      <c r="AB2608" s="53"/>
      <c r="AC2608" s="71"/>
      <c r="AD2608" s="57"/>
      <c r="AE2608" s="53"/>
      <c r="AF2608" s="53"/>
      <c r="AG2608" s="367"/>
      <c r="AH2608" s="367"/>
      <c r="AI2608" s="62"/>
      <c r="AJ2608" s="53"/>
    </row>
    <row r="2609" spans="1:36" s="148" customFormat="1" ht="60">
      <c r="A2609" s="52" t="s">
        <v>382</v>
      </c>
      <c r="B2609" s="60">
        <v>315</v>
      </c>
      <c r="C2609" s="53">
        <v>3000406</v>
      </c>
      <c r="D2609" s="52" t="s">
        <v>584</v>
      </c>
      <c r="E2609" s="53" t="s">
        <v>60</v>
      </c>
      <c r="F2609" s="55">
        <v>41244</v>
      </c>
      <c r="G2609" s="55">
        <v>41284</v>
      </c>
      <c r="H2609" s="52" t="s">
        <v>109</v>
      </c>
      <c r="I2609" s="57">
        <v>1000.7271509096995</v>
      </c>
      <c r="J2609" s="56">
        <v>1000</v>
      </c>
      <c r="K2609" s="56">
        <v>1000</v>
      </c>
      <c r="L2609" s="58">
        <v>1180000</v>
      </c>
      <c r="M2609" s="59">
        <v>41304</v>
      </c>
      <c r="N2609" s="60">
        <v>2013</v>
      </c>
      <c r="O2609" s="61">
        <v>41306</v>
      </c>
      <c r="P2609" s="60">
        <v>2013</v>
      </c>
      <c r="Q2609" s="61">
        <v>41639</v>
      </c>
      <c r="R2609" s="53" t="s">
        <v>342</v>
      </c>
      <c r="S2609" s="53" t="s">
        <v>576</v>
      </c>
      <c r="T2609" s="53" t="s">
        <v>389</v>
      </c>
      <c r="U2609" s="367">
        <v>1</v>
      </c>
      <c r="V2609" s="53" t="s">
        <v>372</v>
      </c>
      <c r="W2609" s="53" t="s">
        <v>390</v>
      </c>
      <c r="X2609" s="53"/>
      <c r="Y2609" s="53"/>
      <c r="Z2609" s="367"/>
      <c r="AA2609" s="53"/>
      <c r="AB2609" s="53"/>
      <c r="AC2609" s="71"/>
      <c r="AD2609" s="57"/>
      <c r="AE2609" s="53"/>
      <c r="AF2609" s="53"/>
      <c r="AG2609" s="367"/>
      <c r="AH2609" s="367"/>
      <c r="AI2609" s="62"/>
      <c r="AJ2609" s="53"/>
    </row>
    <row r="2610" spans="1:36" s="148" customFormat="1" ht="60">
      <c r="A2610" s="52" t="s">
        <v>382</v>
      </c>
      <c r="B2610" s="60">
        <v>316</v>
      </c>
      <c r="C2610" s="53">
        <v>3000406</v>
      </c>
      <c r="D2610" s="52" t="s">
        <v>584</v>
      </c>
      <c r="E2610" s="53" t="s">
        <v>83</v>
      </c>
      <c r="F2610" s="55">
        <v>41244</v>
      </c>
      <c r="G2610" s="55">
        <v>41324</v>
      </c>
      <c r="H2610" s="52" t="s">
        <v>109</v>
      </c>
      <c r="I2610" s="57">
        <v>20014.543018193988</v>
      </c>
      <c r="J2610" s="56">
        <v>20000</v>
      </c>
      <c r="K2610" s="56">
        <v>20000</v>
      </c>
      <c r="L2610" s="58">
        <v>23600000</v>
      </c>
      <c r="M2610" s="59">
        <v>41344</v>
      </c>
      <c r="N2610" s="60">
        <v>2013</v>
      </c>
      <c r="O2610" s="61">
        <v>41346</v>
      </c>
      <c r="P2610" s="60">
        <v>2013</v>
      </c>
      <c r="Q2610" s="61">
        <v>41455</v>
      </c>
      <c r="R2610" s="53" t="s">
        <v>342</v>
      </c>
      <c r="S2610" s="53" t="s">
        <v>577</v>
      </c>
      <c r="T2610" s="53" t="s">
        <v>389</v>
      </c>
      <c r="U2610" s="367">
        <v>1</v>
      </c>
      <c r="V2610" s="53" t="s">
        <v>372</v>
      </c>
      <c r="W2610" s="53" t="s">
        <v>390</v>
      </c>
      <c r="X2610" s="53"/>
      <c r="Y2610" s="53"/>
      <c r="Z2610" s="367"/>
      <c r="AA2610" s="53"/>
      <c r="AB2610" s="53"/>
      <c r="AC2610" s="71"/>
      <c r="AD2610" s="57"/>
      <c r="AE2610" s="53"/>
      <c r="AF2610" s="53"/>
      <c r="AG2610" s="367"/>
      <c r="AH2610" s="367"/>
      <c r="AI2610" s="62"/>
      <c r="AJ2610" s="53"/>
    </row>
    <row r="2611" spans="1:36" s="148" customFormat="1" ht="60">
      <c r="A2611" s="52" t="s">
        <v>382</v>
      </c>
      <c r="B2611" s="60">
        <v>317</v>
      </c>
      <c r="C2611" s="53">
        <v>3000401</v>
      </c>
      <c r="D2611" s="52" t="s">
        <v>581</v>
      </c>
      <c r="E2611" s="53" t="s">
        <v>60</v>
      </c>
      <c r="F2611" s="55">
        <v>41244</v>
      </c>
      <c r="G2611" s="55">
        <v>41284</v>
      </c>
      <c r="H2611" s="52" t="s">
        <v>109</v>
      </c>
      <c r="I2611" s="57">
        <v>1701.2361565464892</v>
      </c>
      <c r="J2611" s="56">
        <v>1700</v>
      </c>
      <c r="K2611" s="56">
        <v>1700</v>
      </c>
      <c r="L2611" s="58">
        <v>2006000</v>
      </c>
      <c r="M2611" s="59">
        <v>41304</v>
      </c>
      <c r="N2611" s="60">
        <v>2013</v>
      </c>
      <c r="O2611" s="61">
        <v>41306</v>
      </c>
      <c r="P2611" s="60">
        <v>2013</v>
      </c>
      <c r="Q2611" s="61">
        <v>41639</v>
      </c>
      <c r="R2611" s="53" t="s">
        <v>342</v>
      </c>
      <c r="S2611" s="53" t="s">
        <v>654</v>
      </c>
      <c r="T2611" s="53" t="s">
        <v>389</v>
      </c>
      <c r="U2611" s="367">
        <v>1</v>
      </c>
      <c r="V2611" s="53" t="s">
        <v>372</v>
      </c>
      <c r="W2611" s="53" t="s">
        <v>390</v>
      </c>
      <c r="X2611" s="53"/>
      <c r="Y2611" s="53"/>
      <c r="Z2611" s="367"/>
      <c r="AA2611" s="53"/>
      <c r="AB2611" s="53"/>
      <c r="AC2611" s="71"/>
      <c r="AD2611" s="57"/>
      <c r="AE2611" s="53"/>
      <c r="AF2611" s="53"/>
      <c r="AG2611" s="367"/>
      <c r="AH2611" s="367"/>
      <c r="AI2611" s="62"/>
      <c r="AJ2611" s="53"/>
    </row>
    <row r="2612" spans="1:36" s="148" customFormat="1" ht="60">
      <c r="A2612" s="52" t="s">
        <v>382</v>
      </c>
      <c r="B2612" s="60">
        <v>318</v>
      </c>
      <c r="C2612" s="53">
        <v>3000406</v>
      </c>
      <c r="D2612" s="52" t="s">
        <v>584</v>
      </c>
      <c r="E2612" s="53" t="s">
        <v>60</v>
      </c>
      <c r="F2612" s="55">
        <v>41244</v>
      </c>
      <c r="G2612" s="55">
        <v>41284</v>
      </c>
      <c r="H2612" s="52" t="s">
        <v>109</v>
      </c>
      <c r="I2612" s="57">
        <v>1000.7271509096995</v>
      </c>
      <c r="J2612" s="56">
        <v>1000</v>
      </c>
      <c r="K2612" s="56">
        <v>1000</v>
      </c>
      <c r="L2612" s="58">
        <v>1180000</v>
      </c>
      <c r="M2612" s="59">
        <v>41304</v>
      </c>
      <c r="N2612" s="60">
        <v>2013</v>
      </c>
      <c r="O2612" s="61">
        <v>41306</v>
      </c>
      <c r="P2612" s="60">
        <v>2013</v>
      </c>
      <c r="Q2612" s="61">
        <v>41639</v>
      </c>
      <c r="R2612" s="53" t="s">
        <v>342</v>
      </c>
      <c r="S2612" s="53" t="s">
        <v>605</v>
      </c>
      <c r="T2612" s="53" t="s">
        <v>389</v>
      </c>
      <c r="U2612" s="367">
        <v>1</v>
      </c>
      <c r="V2612" s="53" t="s">
        <v>372</v>
      </c>
      <c r="W2612" s="53" t="s">
        <v>390</v>
      </c>
      <c r="X2612" s="53"/>
      <c r="Y2612" s="53"/>
      <c r="Z2612" s="367"/>
      <c r="AA2612" s="53"/>
      <c r="AB2612" s="53"/>
      <c r="AC2612" s="71"/>
      <c r="AD2612" s="57"/>
      <c r="AE2612" s="53"/>
      <c r="AF2612" s="53"/>
      <c r="AG2612" s="367"/>
      <c r="AH2612" s="367"/>
      <c r="AI2612" s="62"/>
      <c r="AJ2612" s="53"/>
    </row>
    <row r="2613" spans="1:36" s="148" customFormat="1" ht="60">
      <c r="A2613" s="52" t="s">
        <v>382</v>
      </c>
      <c r="B2613" s="60">
        <v>319</v>
      </c>
      <c r="C2613" s="53">
        <v>3000401</v>
      </c>
      <c r="D2613" s="52" t="s">
        <v>581</v>
      </c>
      <c r="E2613" s="53" t="s">
        <v>60</v>
      </c>
      <c r="F2613" s="55">
        <v>41244</v>
      </c>
      <c r="G2613" s="55">
        <v>41284</v>
      </c>
      <c r="H2613" s="52" t="s">
        <v>109</v>
      </c>
      <c r="I2613" s="57">
        <v>1000.7271509096995</v>
      </c>
      <c r="J2613" s="56">
        <v>1000</v>
      </c>
      <c r="K2613" s="56">
        <v>1000</v>
      </c>
      <c r="L2613" s="58">
        <v>1180000</v>
      </c>
      <c r="M2613" s="59">
        <v>41304</v>
      </c>
      <c r="N2613" s="60">
        <v>2013</v>
      </c>
      <c r="O2613" s="61">
        <v>41306</v>
      </c>
      <c r="P2613" s="60">
        <v>2013</v>
      </c>
      <c r="Q2613" s="61">
        <v>41639</v>
      </c>
      <c r="R2613" s="53" t="s">
        <v>342</v>
      </c>
      <c r="S2613" s="53" t="s">
        <v>569</v>
      </c>
      <c r="T2613" s="53" t="s">
        <v>389</v>
      </c>
      <c r="U2613" s="367">
        <v>1</v>
      </c>
      <c r="V2613" s="53" t="s">
        <v>372</v>
      </c>
      <c r="W2613" s="53" t="s">
        <v>390</v>
      </c>
      <c r="X2613" s="53"/>
      <c r="Y2613" s="53"/>
      <c r="Z2613" s="367"/>
      <c r="AA2613" s="53"/>
      <c r="AB2613" s="53"/>
      <c r="AC2613" s="71"/>
      <c r="AD2613" s="57"/>
      <c r="AE2613" s="53"/>
      <c r="AF2613" s="53"/>
      <c r="AG2613" s="367"/>
      <c r="AH2613" s="367"/>
      <c r="AI2613" s="62"/>
      <c r="AJ2613" s="53"/>
    </row>
    <row r="2614" spans="1:36" s="148" customFormat="1" ht="60">
      <c r="A2614" s="52" t="s">
        <v>382</v>
      </c>
      <c r="B2614" s="60">
        <v>320</v>
      </c>
      <c r="C2614" s="53">
        <v>3000406</v>
      </c>
      <c r="D2614" s="52" t="s">
        <v>584</v>
      </c>
      <c r="E2614" s="53" t="s">
        <v>60</v>
      </c>
      <c r="F2614" s="55">
        <v>41244</v>
      </c>
      <c r="G2614" s="55">
        <v>41284</v>
      </c>
      <c r="H2614" s="52" t="s">
        <v>109</v>
      </c>
      <c r="I2614" s="57">
        <v>500.36357545484975</v>
      </c>
      <c r="J2614" s="56">
        <v>500</v>
      </c>
      <c r="K2614" s="56">
        <v>500</v>
      </c>
      <c r="L2614" s="58">
        <v>590000</v>
      </c>
      <c r="M2614" s="59">
        <v>41304</v>
      </c>
      <c r="N2614" s="60">
        <v>2013</v>
      </c>
      <c r="O2614" s="61">
        <v>41306</v>
      </c>
      <c r="P2614" s="60">
        <v>2013</v>
      </c>
      <c r="Q2614" s="61">
        <v>41455</v>
      </c>
      <c r="R2614" s="53" t="s">
        <v>342</v>
      </c>
      <c r="S2614" s="53" t="s">
        <v>578</v>
      </c>
      <c r="T2614" s="53" t="s">
        <v>389</v>
      </c>
      <c r="U2614" s="367">
        <v>1</v>
      </c>
      <c r="V2614" s="53" t="s">
        <v>372</v>
      </c>
      <c r="W2614" s="53" t="s">
        <v>394</v>
      </c>
      <c r="X2614" s="53"/>
      <c r="Y2614" s="53"/>
      <c r="Z2614" s="367"/>
      <c r="AA2614" s="53"/>
      <c r="AB2614" s="53"/>
      <c r="AC2614" s="71"/>
      <c r="AD2614" s="57"/>
      <c r="AE2614" s="53"/>
      <c r="AF2614" s="53"/>
      <c r="AG2614" s="367"/>
      <c r="AH2614" s="367"/>
      <c r="AI2614" s="62"/>
      <c r="AJ2614" s="53"/>
    </row>
    <row r="2615" spans="1:36" s="148" customFormat="1" ht="60">
      <c r="A2615" s="52" t="s">
        <v>382</v>
      </c>
      <c r="B2615" s="60">
        <v>321</v>
      </c>
      <c r="C2615" s="53">
        <v>3000406</v>
      </c>
      <c r="D2615" s="52" t="s">
        <v>584</v>
      </c>
      <c r="E2615" s="53" t="s">
        <v>60</v>
      </c>
      <c r="F2615" s="55">
        <v>41244</v>
      </c>
      <c r="G2615" s="55">
        <v>41284</v>
      </c>
      <c r="H2615" s="52" t="s">
        <v>109</v>
      </c>
      <c r="I2615" s="57">
        <v>500.36357545484975</v>
      </c>
      <c r="J2615" s="56">
        <v>500</v>
      </c>
      <c r="K2615" s="56">
        <v>500</v>
      </c>
      <c r="L2615" s="58">
        <v>590000</v>
      </c>
      <c r="M2615" s="59">
        <v>41304</v>
      </c>
      <c r="N2615" s="60">
        <v>2013</v>
      </c>
      <c r="O2615" s="61">
        <v>41306</v>
      </c>
      <c r="P2615" s="60">
        <v>2013</v>
      </c>
      <c r="Q2615" s="61">
        <v>41639</v>
      </c>
      <c r="R2615" s="53" t="s">
        <v>342</v>
      </c>
      <c r="S2615" s="53" t="s">
        <v>606</v>
      </c>
      <c r="T2615" s="53" t="s">
        <v>389</v>
      </c>
      <c r="U2615" s="367">
        <v>1</v>
      </c>
      <c r="V2615" s="53" t="s">
        <v>372</v>
      </c>
      <c r="W2615" s="53" t="s">
        <v>394</v>
      </c>
      <c r="X2615" s="53"/>
      <c r="Y2615" s="53"/>
      <c r="Z2615" s="367"/>
      <c r="AA2615" s="53"/>
      <c r="AB2615" s="53"/>
      <c r="AC2615" s="71"/>
      <c r="AD2615" s="57"/>
      <c r="AE2615" s="53"/>
      <c r="AF2615" s="53"/>
      <c r="AG2615" s="367"/>
      <c r="AH2615" s="367"/>
      <c r="AI2615" s="62"/>
      <c r="AJ2615" s="53"/>
    </row>
    <row r="2616" spans="1:36" s="148" customFormat="1" ht="60">
      <c r="A2616" s="52" t="s">
        <v>382</v>
      </c>
      <c r="B2616" s="60">
        <v>322</v>
      </c>
      <c r="C2616" s="53">
        <v>3000406</v>
      </c>
      <c r="D2616" s="52" t="s">
        <v>584</v>
      </c>
      <c r="E2616" s="53" t="s">
        <v>60</v>
      </c>
      <c r="F2616" s="55">
        <v>41244</v>
      </c>
      <c r="G2616" s="55">
        <v>41284</v>
      </c>
      <c r="H2616" s="52" t="s">
        <v>109</v>
      </c>
      <c r="I2616" s="57">
        <v>500.36357545484975</v>
      </c>
      <c r="J2616" s="56">
        <v>500</v>
      </c>
      <c r="K2616" s="56">
        <v>500</v>
      </c>
      <c r="L2616" s="58">
        <v>590000</v>
      </c>
      <c r="M2616" s="59">
        <v>41304</v>
      </c>
      <c r="N2616" s="60">
        <v>2013</v>
      </c>
      <c r="O2616" s="61">
        <v>41306</v>
      </c>
      <c r="P2616" s="60">
        <v>2013</v>
      </c>
      <c r="Q2616" s="61">
        <v>41639</v>
      </c>
      <c r="R2616" s="53" t="s">
        <v>342</v>
      </c>
      <c r="S2616" s="53" t="s">
        <v>607</v>
      </c>
      <c r="T2616" s="53" t="s">
        <v>389</v>
      </c>
      <c r="U2616" s="367">
        <v>1</v>
      </c>
      <c r="V2616" s="53" t="s">
        <v>372</v>
      </c>
      <c r="W2616" s="53" t="s">
        <v>394</v>
      </c>
      <c r="X2616" s="53"/>
      <c r="Y2616" s="53"/>
      <c r="Z2616" s="367"/>
      <c r="AA2616" s="53"/>
      <c r="AB2616" s="53"/>
      <c r="AC2616" s="71"/>
      <c r="AD2616" s="57"/>
      <c r="AE2616" s="53"/>
      <c r="AF2616" s="53"/>
      <c r="AG2616" s="367"/>
      <c r="AH2616" s="367"/>
      <c r="AI2616" s="62"/>
      <c r="AJ2616" s="53"/>
    </row>
    <row r="2617" spans="1:36" s="148" customFormat="1" ht="150">
      <c r="A2617" s="52" t="s">
        <v>382</v>
      </c>
      <c r="B2617" s="60">
        <v>323</v>
      </c>
      <c r="C2617" s="52" t="s">
        <v>469</v>
      </c>
      <c r="D2617" s="52" t="s">
        <v>470</v>
      </c>
      <c r="E2617" s="53" t="s">
        <v>82</v>
      </c>
      <c r="F2617" s="55">
        <v>41222</v>
      </c>
      <c r="G2617" s="55">
        <v>41272</v>
      </c>
      <c r="H2617" s="53" t="s">
        <v>109</v>
      </c>
      <c r="I2617" s="57">
        <v>2831.1911067000001</v>
      </c>
      <c r="J2617" s="56">
        <v>2829.1338994113817</v>
      </c>
      <c r="K2617" s="56">
        <v>2829.1329999999998</v>
      </c>
      <c r="L2617" s="58">
        <v>3338376.9399999995</v>
      </c>
      <c r="M2617" s="59">
        <v>41292</v>
      </c>
      <c r="N2617" s="60">
        <v>2013</v>
      </c>
      <c r="O2617" s="61">
        <v>41332</v>
      </c>
      <c r="P2617" s="60">
        <v>2013</v>
      </c>
      <c r="Q2617" s="61">
        <v>41486</v>
      </c>
      <c r="R2617" s="53" t="s">
        <v>342</v>
      </c>
      <c r="S2617" s="53" t="s">
        <v>152</v>
      </c>
      <c r="T2617" s="53" t="s">
        <v>417</v>
      </c>
      <c r="U2617" s="367">
        <v>8336</v>
      </c>
      <c r="V2617" s="53" t="s">
        <v>372</v>
      </c>
      <c r="W2617" s="53" t="s">
        <v>390</v>
      </c>
      <c r="X2617" s="53"/>
      <c r="Y2617" s="53"/>
      <c r="Z2617" s="367"/>
      <c r="AA2617" s="68" t="s">
        <v>638</v>
      </c>
      <c r="AB2617" s="53"/>
      <c r="AC2617" s="71"/>
      <c r="AD2617" s="57"/>
      <c r="AE2617" s="53"/>
      <c r="AF2617" s="53"/>
      <c r="AG2617" s="367"/>
      <c r="AH2617" s="367"/>
      <c r="AI2617" s="62"/>
      <c r="AJ2617" s="53"/>
    </row>
    <row r="2618" spans="1:36" s="148" customFormat="1" ht="60">
      <c r="A2618" s="52" t="s">
        <v>382</v>
      </c>
      <c r="B2618" s="159" t="s">
        <v>2494</v>
      </c>
      <c r="C2618" s="52" t="s">
        <v>469</v>
      </c>
      <c r="D2618" s="52" t="s">
        <v>470</v>
      </c>
      <c r="E2618" s="53" t="s">
        <v>82</v>
      </c>
      <c r="F2618" s="55">
        <v>41365</v>
      </c>
      <c r="G2618" s="55">
        <v>41405</v>
      </c>
      <c r="H2618" s="53" t="s">
        <v>109</v>
      </c>
      <c r="I2618" s="57">
        <v>1684.7961768</v>
      </c>
      <c r="J2618" s="56">
        <v>1683.571636153227</v>
      </c>
      <c r="K2618" s="56">
        <v>1683.5709999999999</v>
      </c>
      <c r="L2618" s="58">
        <v>1986613.7799999998</v>
      </c>
      <c r="M2618" s="59">
        <v>41425</v>
      </c>
      <c r="N2618" s="60">
        <v>2013</v>
      </c>
      <c r="O2618" s="61">
        <v>41445</v>
      </c>
      <c r="P2618" s="60">
        <v>2013</v>
      </c>
      <c r="Q2618" s="61">
        <v>41486</v>
      </c>
      <c r="R2618" s="53" t="s">
        <v>342</v>
      </c>
      <c r="S2618" s="53" t="s">
        <v>2495</v>
      </c>
      <c r="T2618" s="53" t="s">
        <v>417</v>
      </c>
      <c r="U2618" s="367">
        <v>9410</v>
      </c>
      <c r="V2618" s="53" t="s">
        <v>372</v>
      </c>
      <c r="W2618" s="53" t="s">
        <v>390</v>
      </c>
      <c r="X2618" s="53"/>
      <c r="Y2618" s="53"/>
      <c r="Z2618" s="367"/>
      <c r="AA2618" s="68"/>
      <c r="AB2618" s="53"/>
      <c r="AC2618" s="71"/>
      <c r="AD2618" s="57"/>
      <c r="AE2618" s="53"/>
      <c r="AF2618" s="53"/>
      <c r="AG2618" s="367"/>
      <c r="AH2618" s="367"/>
      <c r="AI2618" s="62"/>
      <c r="AJ2618" s="53"/>
    </row>
    <row r="2619" spans="1:36" s="148" customFormat="1" ht="285">
      <c r="A2619" s="52" t="s">
        <v>382</v>
      </c>
      <c r="B2619" s="60">
        <v>324</v>
      </c>
      <c r="C2619" s="53" t="s">
        <v>471</v>
      </c>
      <c r="D2619" s="52" t="s">
        <v>472</v>
      </c>
      <c r="E2619" s="53" t="s">
        <v>82</v>
      </c>
      <c r="F2619" s="55">
        <v>41225</v>
      </c>
      <c r="G2619" s="55">
        <v>41275</v>
      </c>
      <c r="H2619" s="53" t="s">
        <v>109</v>
      </c>
      <c r="I2619" s="57">
        <v>404.03660000000002</v>
      </c>
      <c r="J2619" s="56">
        <v>403.74301789725121</v>
      </c>
      <c r="K2619" s="56">
        <v>403.74299999999999</v>
      </c>
      <c r="L2619" s="58">
        <v>476416.73999999993</v>
      </c>
      <c r="M2619" s="59">
        <v>41295</v>
      </c>
      <c r="N2619" s="60">
        <v>2013</v>
      </c>
      <c r="O2619" s="61">
        <v>41335</v>
      </c>
      <c r="P2619" s="60">
        <v>2013</v>
      </c>
      <c r="Q2619" s="61">
        <v>41456</v>
      </c>
      <c r="R2619" s="53" t="s">
        <v>342</v>
      </c>
      <c r="S2619" s="53"/>
      <c r="T2619" s="53" t="s">
        <v>417</v>
      </c>
      <c r="U2619" s="367">
        <v>2837</v>
      </c>
      <c r="V2619" s="53" t="s">
        <v>372</v>
      </c>
      <c r="W2619" s="53" t="s">
        <v>390</v>
      </c>
      <c r="X2619" s="53"/>
      <c r="Y2619" s="53"/>
      <c r="Z2619" s="367"/>
      <c r="AA2619" s="68" t="s">
        <v>653</v>
      </c>
      <c r="AB2619" s="53"/>
      <c r="AC2619" s="71"/>
      <c r="AD2619" s="57"/>
      <c r="AE2619" s="53"/>
      <c r="AF2619" s="53"/>
      <c r="AG2619" s="367"/>
      <c r="AH2619" s="367"/>
      <c r="AI2619" s="62"/>
      <c r="AJ2619" s="53"/>
    </row>
    <row r="2620" spans="1:36" s="148" customFormat="1" ht="60">
      <c r="A2620" s="52" t="s">
        <v>382</v>
      </c>
      <c r="B2620" s="60">
        <v>325</v>
      </c>
      <c r="C2620" s="53" t="s">
        <v>473</v>
      </c>
      <c r="D2620" s="52" t="s">
        <v>474</v>
      </c>
      <c r="E2620" s="53" t="s">
        <v>60</v>
      </c>
      <c r="F2620" s="55">
        <v>41233</v>
      </c>
      <c r="G2620" s="55">
        <v>41273</v>
      </c>
      <c r="H2620" s="53" t="s">
        <v>109</v>
      </c>
      <c r="I2620" s="57">
        <v>1120.9110000000001</v>
      </c>
      <c r="J2620" s="56">
        <v>1120.0965207959521</v>
      </c>
      <c r="K2620" s="56">
        <v>1120.096</v>
      </c>
      <c r="L2620" s="58">
        <v>1321713.28</v>
      </c>
      <c r="M2620" s="59">
        <v>41293</v>
      </c>
      <c r="N2620" s="60">
        <v>2013</v>
      </c>
      <c r="O2620" s="61">
        <v>41333</v>
      </c>
      <c r="P2620" s="60">
        <v>2013</v>
      </c>
      <c r="Q2620" s="61">
        <v>41548</v>
      </c>
      <c r="R2620" s="53" t="s">
        <v>342</v>
      </c>
      <c r="S2620" s="53"/>
      <c r="T2620" s="53" t="s">
        <v>417</v>
      </c>
      <c r="U2620" s="367">
        <v>1224</v>
      </c>
      <c r="V2620" s="53" t="s">
        <v>372</v>
      </c>
      <c r="W2620" s="53" t="s">
        <v>390</v>
      </c>
      <c r="X2620" s="53"/>
      <c r="Y2620" s="53"/>
      <c r="Z2620" s="367"/>
      <c r="AA2620" s="53"/>
      <c r="AB2620" s="53"/>
      <c r="AC2620" s="71"/>
      <c r="AD2620" s="57"/>
      <c r="AE2620" s="53"/>
      <c r="AF2620" s="53"/>
      <c r="AG2620" s="367"/>
      <c r="AH2620" s="367"/>
      <c r="AI2620" s="62"/>
      <c r="AJ2620" s="53"/>
    </row>
    <row r="2621" spans="1:36" s="148" customFormat="1" ht="195">
      <c r="A2621" s="52" t="s">
        <v>382</v>
      </c>
      <c r="B2621" s="60">
        <v>326</v>
      </c>
      <c r="C2621" s="53" t="s">
        <v>619</v>
      </c>
      <c r="D2621" s="52" t="s">
        <v>620</v>
      </c>
      <c r="E2621" s="53" t="s">
        <v>82</v>
      </c>
      <c r="F2621" s="55">
        <v>41218</v>
      </c>
      <c r="G2621" s="55">
        <v>41268</v>
      </c>
      <c r="H2621" s="53" t="s">
        <v>109</v>
      </c>
      <c r="I2621" s="57">
        <v>4395.567</v>
      </c>
      <c r="J2621" s="56">
        <v>4392.3730819177445</v>
      </c>
      <c r="K2621" s="56">
        <v>4392.3729999999996</v>
      </c>
      <c r="L2621" s="58">
        <v>5183000.1399999987</v>
      </c>
      <c r="M2621" s="59">
        <v>41288</v>
      </c>
      <c r="N2621" s="60">
        <v>2013</v>
      </c>
      <c r="O2621" s="61">
        <v>41328</v>
      </c>
      <c r="P2621" s="60">
        <v>2013</v>
      </c>
      <c r="Q2621" s="61">
        <v>41548</v>
      </c>
      <c r="R2621" s="53" t="s">
        <v>342</v>
      </c>
      <c r="S2621" s="53"/>
      <c r="T2621" s="53" t="s">
        <v>417</v>
      </c>
      <c r="U2621" s="367">
        <v>73</v>
      </c>
      <c r="V2621" s="53" t="s">
        <v>372</v>
      </c>
      <c r="W2621" s="53" t="s">
        <v>390</v>
      </c>
      <c r="X2621" s="53"/>
      <c r="Y2621" s="53"/>
      <c r="Z2621" s="367"/>
      <c r="AA2621" s="68" t="s">
        <v>650</v>
      </c>
      <c r="AB2621" s="53"/>
      <c r="AC2621" s="71"/>
      <c r="AD2621" s="57"/>
      <c r="AE2621" s="53"/>
      <c r="AF2621" s="53"/>
      <c r="AG2621" s="367"/>
      <c r="AH2621" s="367"/>
      <c r="AI2621" s="62"/>
      <c r="AJ2621" s="53"/>
    </row>
    <row r="2622" spans="1:36" s="148" customFormat="1" ht="195">
      <c r="A2622" s="52" t="s">
        <v>382</v>
      </c>
      <c r="B2622" s="60">
        <v>327</v>
      </c>
      <c r="C2622" s="53" t="s">
        <v>621</v>
      </c>
      <c r="D2622" s="52" t="s">
        <v>622</v>
      </c>
      <c r="E2622" s="53" t="s">
        <v>82</v>
      </c>
      <c r="F2622" s="55">
        <v>41219</v>
      </c>
      <c r="G2622" s="55">
        <v>41269</v>
      </c>
      <c r="H2622" s="53" t="s">
        <v>109</v>
      </c>
      <c r="I2622" s="57">
        <v>1276.8910000000001</v>
      </c>
      <c r="J2622" s="56">
        <v>1275.963182211312</v>
      </c>
      <c r="K2622" s="56">
        <v>1275.963</v>
      </c>
      <c r="L2622" s="58">
        <v>1505636.3399999999</v>
      </c>
      <c r="M2622" s="59">
        <v>41289</v>
      </c>
      <c r="N2622" s="60">
        <v>2013</v>
      </c>
      <c r="O2622" s="61">
        <v>41329</v>
      </c>
      <c r="P2622" s="60">
        <v>2013</v>
      </c>
      <c r="Q2622" s="61">
        <v>41548</v>
      </c>
      <c r="R2622" s="53" t="s">
        <v>342</v>
      </c>
      <c r="S2622" s="53"/>
      <c r="T2622" s="53" t="s">
        <v>417</v>
      </c>
      <c r="U2622" s="367">
        <v>8</v>
      </c>
      <c r="V2622" s="53" t="s">
        <v>372</v>
      </c>
      <c r="W2622" s="53" t="s">
        <v>390</v>
      </c>
      <c r="X2622" s="53"/>
      <c r="Y2622" s="53"/>
      <c r="Z2622" s="367"/>
      <c r="AA2622" s="68" t="s">
        <v>650</v>
      </c>
      <c r="AB2622" s="53"/>
      <c r="AC2622" s="71"/>
      <c r="AD2622" s="57"/>
      <c r="AE2622" s="53"/>
      <c r="AF2622" s="53"/>
      <c r="AG2622" s="367"/>
      <c r="AH2622" s="367"/>
      <c r="AI2622" s="62"/>
      <c r="AJ2622" s="53"/>
    </row>
    <row r="2623" spans="1:36" s="148" customFormat="1" ht="60">
      <c r="A2623" s="52" t="s">
        <v>382</v>
      </c>
      <c r="B2623" s="60">
        <v>328</v>
      </c>
      <c r="C2623" s="52" t="s">
        <v>475</v>
      </c>
      <c r="D2623" s="52" t="s">
        <v>476</v>
      </c>
      <c r="E2623" s="53" t="s">
        <v>65</v>
      </c>
      <c r="F2623" s="55">
        <v>41221</v>
      </c>
      <c r="G2623" s="55">
        <v>41281</v>
      </c>
      <c r="H2623" s="53" t="s">
        <v>109</v>
      </c>
      <c r="I2623" s="57">
        <v>1589.9510000000002</v>
      </c>
      <c r="J2623" s="56">
        <v>1588.7957057572321</v>
      </c>
      <c r="K2623" s="56">
        <v>1588.7950000000001</v>
      </c>
      <c r="L2623" s="58">
        <v>1874778.1</v>
      </c>
      <c r="M2623" s="59">
        <v>41301</v>
      </c>
      <c r="N2623" s="60">
        <v>2013</v>
      </c>
      <c r="O2623" s="61">
        <v>41341</v>
      </c>
      <c r="P2623" s="60">
        <v>2013</v>
      </c>
      <c r="Q2623" s="61">
        <v>41456</v>
      </c>
      <c r="R2623" s="53" t="s">
        <v>342</v>
      </c>
      <c r="S2623" s="53"/>
      <c r="T2623" s="53" t="s">
        <v>417</v>
      </c>
      <c r="U2623" s="367">
        <v>12379</v>
      </c>
      <c r="V2623" s="53" t="s">
        <v>372</v>
      </c>
      <c r="W2623" s="53" t="s">
        <v>390</v>
      </c>
      <c r="X2623" s="53"/>
      <c r="Y2623" s="53"/>
      <c r="Z2623" s="367"/>
      <c r="AA2623" s="53"/>
      <c r="AB2623" s="53"/>
      <c r="AC2623" s="71"/>
      <c r="AD2623" s="57"/>
      <c r="AE2623" s="53"/>
      <c r="AF2623" s="53"/>
      <c r="AG2623" s="367"/>
      <c r="AH2623" s="367"/>
      <c r="AI2623" s="62"/>
      <c r="AJ2623" s="53"/>
    </row>
    <row r="2624" spans="1:36" s="148" customFormat="1" ht="345">
      <c r="A2624" s="52" t="s">
        <v>382</v>
      </c>
      <c r="B2624" s="60">
        <v>329</v>
      </c>
      <c r="C2624" s="53" t="s">
        <v>477</v>
      </c>
      <c r="D2624" s="52" t="s">
        <v>427</v>
      </c>
      <c r="E2624" s="53" t="s">
        <v>82</v>
      </c>
      <c r="F2624" s="55">
        <v>41226</v>
      </c>
      <c r="G2624" s="55">
        <v>41276</v>
      </c>
      <c r="H2624" s="53" t="s">
        <v>109</v>
      </c>
      <c r="I2624" s="57">
        <v>3462.7670000000003</v>
      </c>
      <c r="J2624" s="56">
        <v>3460.2508754281439</v>
      </c>
      <c r="K2624" s="56">
        <v>3460.25</v>
      </c>
      <c r="L2624" s="58">
        <v>4083095</v>
      </c>
      <c r="M2624" s="59">
        <v>41296</v>
      </c>
      <c r="N2624" s="60">
        <v>2013</v>
      </c>
      <c r="O2624" s="61">
        <v>41326</v>
      </c>
      <c r="P2624" s="60">
        <v>2013</v>
      </c>
      <c r="Q2624" s="61">
        <v>41486</v>
      </c>
      <c r="R2624" s="53" t="s">
        <v>342</v>
      </c>
      <c r="S2624" s="53"/>
      <c r="T2624" s="53" t="s">
        <v>1708</v>
      </c>
      <c r="U2624" s="367">
        <v>38430</v>
      </c>
      <c r="V2624" s="53" t="s">
        <v>372</v>
      </c>
      <c r="W2624" s="53" t="s">
        <v>390</v>
      </c>
      <c r="X2624" s="53"/>
      <c r="Y2624" s="53"/>
      <c r="Z2624" s="367"/>
      <c r="AA2624" s="68" t="s">
        <v>637</v>
      </c>
      <c r="AB2624" s="53"/>
      <c r="AC2624" s="71"/>
      <c r="AD2624" s="57"/>
      <c r="AE2624" s="53"/>
      <c r="AF2624" s="53"/>
      <c r="AG2624" s="367"/>
      <c r="AH2624" s="367"/>
      <c r="AI2624" s="62"/>
      <c r="AJ2624" s="53"/>
    </row>
    <row r="2625" spans="1:36" s="148" customFormat="1" ht="60">
      <c r="A2625" s="52" t="s">
        <v>382</v>
      </c>
      <c r="B2625" s="60">
        <v>330</v>
      </c>
      <c r="C2625" s="52" t="s">
        <v>478</v>
      </c>
      <c r="D2625" s="52" t="s">
        <v>479</v>
      </c>
      <c r="E2625" s="53" t="s">
        <v>60</v>
      </c>
      <c r="F2625" s="55">
        <v>41233</v>
      </c>
      <c r="G2625" s="55">
        <v>41273</v>
      </c>
      <c r="H2625" s="53" t="s">
        <v>109</v>
      </c>
      <c r="I2625" s="57">
        <v>1760.9900000000002</v>
      </c>
      <c r="J2625" s="56">
        <v>1759.7104249636802</v>
      </c>
      <c r="K2625" s="56">
        <v>1759.71</v>
      </c>
      <c r="L2625" s="58">
        <v>2076457.8</v>
      </c>
      <c r="M2625" s="59">
        <v>41293</v>
      </c>
      <c r="N2625" s="60">
        <v>2013</v>
      </c>
      <c r="O2625" s="61">
        <v>41333</v>
      </c>
      <c r="P2625" s="60">
        <v>2013</v>
      </c>
      <c r="Q2625" s="61">
        <v>41639</v>
      </c>
      <c r="R2625" s="53" t="s">
        <v>342</v>
      </c>
      <c r="S2625" s="53"/>
      <c r="T2625" s="53" t="s">
        <v>1731</v>
      </c>
      <c r="U2625" s="367">
        <v>1477.83</v>
      </c>
      <c r="V2625" s="53" t="s">
        <v>372</v>
      </c>
      <c r="W2625" s="53" t="s">
        <v>390</v>
      </c>
      <c r="X2625" s="53"/>
      <c r="Y2625" s="53"/>
      <c r="Z2625" s="367"/>
      <c r="AA2625" s="53"/>
      <c r="AB2625" s="53"/>
      <c r="AC2625" s="71"/>
      <c r="AD2625" s="57"/>
      <c r="AE2625" s="53"/>
      <c r="AF2625" s="53"/>
      <c r="AG2625" s="367"/>
      <c r="AH2625" s="367"/>
      <c r="AI2625" s="62"/>
      <c r="AJ2625" s="53"/>
    </row>
    <row r="2626" spans="1:36" s="148" customFormat="1" ht="60">
      <c r="A2626" s="52" t="s">
        <v>382</v>
      </c>
      <c r="B2626" s="60">
        <v>331</v>
      </c>
      <c r="C2626" s="53" t="s">
        <v>431</v>
      </c>
      <c r="D2626" s="52" t="s">
        <v>429</v>
      </c>
      <c r="E2626" s="53" t="s">
        <v>60</v>
      </c>
      <c r="F2626" s="55">
        <v>41233</v>
      </c>
      <c r="G2626" s="55">
        <v>41273</v>
      </c>
      <c r="H2626" s="53" t="s">
        <v>109</v>
      </c>
      <c r="I2626" s="57">
        <v>46.678500000000007</v>
      </c>
      <c r="J2626" s="56">
        <v>46.644582349512007</v>
      </c>
      <c r="K2626" s="56">
        <v>46.643999999999998</v>
      </c>
      <c r="L2626" s="58">
        <v>55039.92</v>
      </c>
      <c r="M2626" s="59">
        <v>41293</v>
      </c>
      <c r="N2626" s="60">
        <v>2013</v>
      </c>
      <c r="O2626" s="61">
        <v>41323</v>
      </c>
      <c r="P2626" s="60">
        <v>2013</v>
      </c>
      <c r="Q2626" s="61">
        <v>41527</v>
      </c>
      <c r="R2626" s="53" t="s">
        <v>343</v>
      </c>
      <c r="S2626" s="53"/>
      <c r="T2626" s="53" t="s">
        <v>1732</v>
      </c>
      <c r="U2626" s="367">
        <v>434.05</v>
      </c>
      <c r="V2626" s="53" t="s">
        <v>372</v>
      </c>
      <c r="W2626" s="53" t="s">
        <v>394</v>
      </c>
      <c r="X2626" s="53"/>
      <c r="Y2626" s="53"/>
      <c r="Z2626" s="367"/>
      <c r="AA2626" s="53"/>
      <c r="AB2626" s="53"/>
      <c r="AC2626" s="71"/>
      <c r="AD2626" s="57"/>
      <c r="AE2626" s="53"/>
      <c r="AF2626" s="53"/>
      <c r="AG2626" s="367"/>
      <c r="AH2626" s="367"/>
      <c r="AI2626" s="62"/>
      <c r="AJ2626" s="53"/>
    </row>
    <row r="2627" spans="1:36" s="148" customFormat="1" ht="60">
      <c r="A2627" s="52" t="s">
        <v>382</v>
      </c>
      <c r="B2627" s="60">
        <v>332</v>
      </c>
      <c r="C2627" s="52" t="s">
        <v>480</v>
      </c>
      <c r="D2627" s="52" t="s">
        <v>481</v>
      </c>
      <c r="E2627" s="53" t="s">
        <v>65</v>
      </c>
      <c r="F2627" s="55">
        <v>41233</v>
      </c>
      <c r="G2627" s="55">
        <v>41273</v>
      </c>
      <c r="H2627" s="53" t="s">
        <v>109</v>
      </c>
      <c r="I2627" s="57">
        <v>1298.1870000000001</v>
      </c>
      <c r="J2627" s="56">
        <v>1297.2437080575842</v>
      </c>
      <c r="K2627" s="56">
        <v>1297.2429999999999</v>
      </c>
      <c r="L2627" s="58">
        <v>1530746.7399999998</v>
      </c>
      <c r="M2627" s="59">
        <v>41293</v>
      </c>
      <c r="N2627" s="60">
        <v>2013</v>
      </c>
      <c r="O2627" s="61">
        <v>41333</v>
      </c>
      <c r="P2627" s="60">
        <v>2013</v>
      </c>
      <c r="Q2627" s="61">
        <v>41527</v>
      </c>
      <c r="R2627" s="53" t="s">
        <v>342</v>
      </c>
      <c r="S2627" s="53"/>
      <c r="T2627" s="53" t="s">
        <v>417</v>
      </c>
      <c r="U2627" s="367">
        <v>3211</v>
      </c>
      <c r="V2627" s="53" t="s">
        <v>372</v>
      </c>
      <c r="W2627" s="53" t="s">
        <v>390</v>
      </c>
      <c r="X2627" s="53"/>
      <c r="Y2627" s="53"/>
      <c r="Z2627" s="367"/>
      <c r="AA2627" s="53"/>
      <c r="AB2627" s="53"/>
      <c r="AC2627" s="71"/>
      <c r="AD2627" s="57"/>
      <c r="AE2627" s="53"/>
      <c r="AF2627" s="53"/>
      <c r="AG2627" s="367"/>
      <c r="AH2627" s="367"/>
      <c r="AI2627" s="62"/>
      <c r="AJ2627" s="53"/>
    </row>
    <row r="2628" spans="1:36" s="148" customFormat="1" ht="255">
      <c r="A2628" s="52" t="s">
        <v>382</v>
      </c>
      <c r="B2628" s="60">
        <v>333</v>
      </c>
      <c r="C2628" s="53" t="s">
        <v>430</v>
      </c>
      <c r="D2628" s="52" t="s">
        <v>432</v>
      </c>
      <c r="E2628" s="53" t="s">
        <v>60</v>
      </c>
      <c r="F2628" s="55">
        <v>41333</v>
      </c>
      <c r="G2628" s="55">
        <v>41373</v>
      </c>
      <c r="H2628" s="53" t="s">
        <v>109</v>
      </c>
      <c r="I2628" s="57">
        <v>2366.3609499999998</v>
      </c>
      <c r="J2628" s="56">
        <v>2364.6414907888598</v>
      </c>
      <c r="K2628" s="56">
        <v>2364.6410000000001</v>
      </c>
      <c r="L2628" s="58">
        <v>2790276.38</v>
      </c>
      <c r="M2628" s="59">
        <v>41393</v>
      </c>
      <c r="N2628" s="60">
        <v>2013</v>
      </c>
      <c r="O2628" s="61">
        <v>41395</v>
      </c>
      <c r="P2628" s="60">
        <v>2013</v>
      </c>
      <c r="Q2628" s="61">
        <v>41438</v>
      </c>
      <c r="R2628" s="53" t="s">
        <v>342</v>
      </c>
      <c r="S2628" s="53" t="s">
        <v>2246</v>
      </c>
      <c r="T2628" s="53" t="s">
        <v>313</v>
      </c>
      <c r="U2628" s="367">
        <v>4135</v>
      </c>
      <c r="V2628" s="53" t="s">
        <v>372</v>
      </c>
      <c r="W2628" s="53" t="s">
        <v>390</v>
      </c>
      <c r="X2628" s="53"/>
      <c r="Y2628" s="53"/>
      <c r="Z2628" s="367"/>
      <c r="AA2628" s="68" t="s">
        <v>639</v>
      </c>
      <c r="AB2628" s="53"/>
      <c r="AC2628" s="71"/>
      <c r="AD2628" s="57"/>
      <c r="AE2628" s="53"/>
      <c r="AF2628" s="53"/>
      <c r="AG2628" s="367"/>
      <c r="AH2628" s="367"/>
      <c r="AI2628" s="62"/>
      <c r="AJ2628" s="53"/>
    </row>
    <row r="2629" spans="1:36" s="148" customFormat="1" ht="255">
      <c r="A2629" s="52" t="s">
        <v>382</v>
      </c>
      <c r="B2629" s="159" t="s">
        <v>2245</v>
      </c>
      <c r="C2629" s="52" t="s">
        <v>430</v>
      </c>
      <c r="D2629" s="52" t="s">
        <v>432</v>
      </c>
      <c r="E2629" s="53" t="s">
        <v>82</v>
      </c>
      <c r="F2629" s="55">
        <v>41227</v>
      </c>
      <c r="G2629" s="55">
        <v>41277</v>
      </c>
      <c r="H2629" s="53" t="s">
        <v>109</v>
      </c>
      <c r="I2629" s="57">
        <v>772.73304900000005</v>
      </c>
      <c r="J2629" s="56">
        <v>772.16998089594892</v>
      </c>
      <c r="K2629" s="56">
        <v>772.16899999999998</v>
      </c>
      <c r="L2629" s="58">
        <v>911159.41999999993</v>
      </c>
      <c r="M2629" s="59">
        <v>41297</v>
      </c>
      <c r="N2629" s="60">
        <v>2013</v>
      </c>
      <c r="O2629" s="61">
        <v>41327</v>
      </c>
      <c r="P2629" s="60">
        <v>2013</v>
      </c>
      <c r="Q2629" s="61">
        <v>41486</v>
      </c>
      <c r="R2629" s="53" t="s">
        <v>342</v>
      </c>
      <c r="S2629" s="53" t="s">
        <v>2247</v>
      </c>
      <c r="T2629" s="53" t="s">
        <v>313</v>
      </c>
      <c r="U2629" s="367">
        <v>4855</v>
      </c>
      <c r="V2629" s="53" t="s">
        <v>372</v>
      </c>
      <c r="W2629" s="53" t="s">
        <v>390</v>
      </c>
      <c r="X2629" s="53"/>
      <c r="Y2629" s="53"/>
      <c r="Z2629" s="367"/>
      <c r="AA2629" s="68" t="s">
        <v>639</v>
      </c>
      <c r="AB2629" s="53"/>
      <c r="AC2629" s="71"/>
      <c r="AD2629" s="57"/>
      <c r="AE2629" s="53"/>
      <c r="AF2629" s="53"/>
      <c r="AG2629" s="367"/>
      <c r="AH2629" s="367"/>
      <c r="AI2629" s="62"/>
      <c r="AJ2629" s="53"/>
    </row>
    <row r="2630" spans="1:36" s="148" customFormat="1" ht="255">
      <c r="A2630" s="52" t="s">
        <v>382</v>
      </c>
      <c r="B2630" s="60">
        <v>334</v>
      </c>
      <c r="C2630" s="52" t="s">
        <v>651</v>
      </c>
      <c r="D2630" s="52" t="s">
        <v>652</v>
      </c>
      <c r="E2630" s="53" t="s">
        <v>60</v>
      </c>
      <c r="F2630" s="55">
        <v>41233</v>
      </c>
      <c r="G2630" s="55">
        <v>41273</v>
      </c>
      <c r="H2630" s="53" t="s">
        <v>109</v>
      </c>
      <c r="I2630" s="57">
        <v>322.76200000000006</v>
      </c>
      <c r="J2630" s="56">
        <v>322.52747385398402</v>
      </c>
      <c r="K2630" s="56">
        <v>322.52699999999999</v>
      </c>
      <c r="L2630" s="58">
        <v>380581.85999999993</v>
      </c>
      <c r="M2630" s="59">
        <v>41293</v>
      </c>
      <c r="N2630" s="60">
        <v>2013</v>
      </c>
      <c r="O2630" s="61">
        <v>41333</v>
      </c>
      <c r="P2630" s="60">
        <v>2013</v>
      </c>
      <c r="Q2630" s="61">
        <v>41527</v>
      </c>
      <c r="R2630" s="53" t="s">
        <v>342</v>
      </c>
      <c r="S2630" s="53"/>
      <c r="T2630" s="53" t="s">
        <v>313</v>
      </c>
      <c r="U2630" s="367">
        <v>3930</v>
      </c>
      <c r="V2630" s="53" t="s">
        <v>372</v>
      </c>
      <c r="W2630" s="53" t="s">
        <v>390</v>
      </c>
      <c r="X2630" s="53"/>
      <c r="Y2630" s="53"/>
      <c r="Z2630" s="367"/>
      <c r="AA2630" s="68" t="s">
        <v>639</v>
      </c>
      <c r="AB2630" s="53"/>
      <c r="AC2630" s="71"/>
      <c r="AD2630" s="57"/>
      <c r="AE2630" s="53"/>
      <c r="AF2630" s="53"/>
      <c r="AG2630" s="367"/>
      <c r="AH2630" s="367"/>
      <c r="AI2630" s="62"/>
      <c r="AJ2630" s="53"/>
    </row>
    <row r="2631" spans="1:36" s="148" customFormat="1" ht="300">
      <c r="A2631" s="52" t="s">
        <v>382</v>
      </c>
      <c r="B2631" s="60">
        <v>335</v>
      </c>
      <c r="C2631" s="53" t="s">
        <v>484</v>
      </c>
      <c r="D2631" s="52" t="s">
        <v>433</v>
      </c>
      <c r="E2631" s="53" t="s">
        <v>60</v>
      </c>
      <c r="F2631" s="55">
        <v>41333</v>
      </c>
      <c r="G2631" s="55">
        <v>41373</v>
      </c>
      <c r="H2631" s="53" t="s">
        <v>109</v>
      </c>
      <c r="I2631" s="57">
        <v>356.67500000000001</v>
      </c>
      <c r="J2631" s="56">
        <v>356.41583190360001</v>
      </c>
      <c r="K2631" s="56">
        <v>356.41500000000002</v>
      </c>
      <c r="L2631" s="58">
        <v>420569.7</v>
      </c>
      <c r="M2631" s="59">
        <v>41393</v>
      </c>
      <c r="N2631" s="60">
        <v>2013</v>
      </c>
      <c r="O2631" s="61">
        <v>41395</v>
      </c>
      <c r="P2631" s="60">
        <v>2013</v>
      </c>
      <c r="Q2631" s="61">
        <v>41438</v>
      </c>
      <c r="R2631" s="53" t="s">
        <v>342</v>
      </c>
      <c r="S2631" s="53"/>
      <c r="T2631" s="53" t="s">
        <v>1712</v>
      </c>
      <c r="U2631" s="367">
        <v>10254.700000000001</v>
      </c>
      <c r="V2631" s="53" t="s">
        <v>372</v>
      </c>
      <c r="W2631" s="53" t="s">
        <v>390</v>
      </c>
      <c r="X2631" s="53"/>
      <c r="Y2631" s="53"/>
      <c r="Z2631" s="367"/>
      <c r="AA2631" s="68" t="s">
        <v>640</v>
      </c>
      <c r="AB2631" s="53"/>
      <c r="AC2631" s="71"/>
      <c r="AD2631" s="57"/>
      <c r="AE2631" s="53"/>
      <c r="AF2631" s="53"/>
      <c r="AG2631" s="367"/>
      <c r="AH2631" s="367"/>
      <c r="AI2631" s="62"/>
      <c r="AJ2631" s="53"/>
    </row>
    <row r="2632" spans="1:36" s="148" customFormat="1" ht="409.5">
      <c r="A2632" s="52" t="s">
        <v>382</v>
      </c>
      <c r="B2632" s="60">
        <v>336</v>
      </c>
      <c r="C2632" s="53" t="s">
        <v>435</v>
      </c>
      <c r="D2632" s="52" t="s">
        <v>434</v>
      </c>
      <c r="E2632" s="53" t="s">
        <v>82</v>
      </c>
      <c r="F2632" s="55">
        <v>41226</v>
      </c>
      <c r="G2632" s="55">
        <v>41276</v>
      </c>
      <c r="H2632" s="53" t="s">
        <v>109</v>
      </c>
      <c r="I2632" s="57">
        <v>10507.145000000002</v>
      </c>
      <c r="J2632" s="56">
        <v>10499.510271554642</v>
      </c>
      <c r="K2632" s="56">
        <v>10499.51</v>
      </c>
      <c r="L2632" s="58">
        <v>12389421.800000001</v>
      </c>
      <c r="M2632" s="59">
        <v>41296</v>
      </c>
      <c r="N2632" s="60">
        <v>2013</v>
      </c>
      <c r="O2632" s="61">
        <v>41326</v>
      </c>
      <c r="P2632" s="60">
        <v>2013</v>
      </c>
      <c r="Q2632" s="61">
        <v>41486</v>
      </c>
      <c r="R2632" s="53" t="s">
        <v>342</v>
      </c>
      <c r="S2632" s="53"/>
      <c r="T2632" s="53" t="s">
        <v>313</v>
      </c>
      <c r="U2632" s="367">
        <v>225187</v>
      </c>
      <c r="V2632" s="53" t="s">
        <v>372</v>
      </c>
      <c r="W2632" s="53" t="s">
        <v>390</v>
      </c>
      <c r="X2632" s="53"/>
      <c r="Y2632" s="53"/>
      <c r="Z2632" s="367"/>
      <c r="AA2632" s="68" t="s">
        <v>641</v>
      </c>
      <c r="AB2632" s="53"/>
      <c r="AC2632" s="71"/>
      <c r="AD2632" s="57"/>
      <c r="AE2632" s="53"/>
      <c r="AF2632" s="53"/>
      <c r="AG2632" s="367"/>
      <c r="AH2632" s="367"/>
      <c r="AI2632" s="62"/>
      <c r="AJ2632" s="53"/>
    </row>
    <row r="2633" spans="1:36" s="148" customFormat="1" ht="360">
      <c r="A2633" s="52" t="s">
        <v>382</v>
      </c>
      <c r="B2633" s="60">
        <v>337</v>
      </c>
      <c r="C2633" s="52" t="s">
        <v>485</v>
      </c>
      <c r="D2633" s="52" t="s">
        <v>486</v>
      </c>
      <c r="E2633" s="53" t="s">
        <v>82</v>
      </c>
      <c r="F2633" s="55">
        <v>41221</v>
      </c>
      <c r="G2633" s="55">
        <v>41271</v>
      </c>
      <c r="H2633" s="53" t="s">
        <v>109</v>
      </c>
      <c r="I2633" s="57">
        <v>962.73100000000011</v>
      </c>
      <c r="J2633" s="56">
        <v>962.03145795019213</v>
      </c>
      <c r="K2633" s="56">
        <v>962.03099999999995</v>
      </c>
      <c r="L2633" s="58">
        <v>1135196.5799999998</v>
      </c>
      <c r="M2633" s="59">
        <v>41291</v>
      </c>
      <c r="N2633" s="60">
        <v>2013</v>
      </c>
      <c r="O2633" s="61">
        <v>41321</v>
      </c>
      <c r="P2633" s="60">
        <v>2013</v>
      </c>
      <c r="Q2633" s="61">
        <v>41465</v>
      </c>
      <c r="R2633" s="53" t="s">
        <v>342</v>
      </c>
      <c r="S2633" s="53"/>
      <c r="T2633" s="53" t="s">
        <v>1720</v>
      </c>
      <c r="U2633" s="367">
        <v>488</v>
      </c>
      <c r="V2633" s="53" t="s">
        <v>372</v>
      </c>
      <c r="W2633" s="53" t="s">
        <v>390</v>
      </c>
      <c r="X2633" s="53"/>
      <c r="Y2633" s="53"/>
      <c r="Z2633" s="367"/>
      <c r="AA2633" s="68" t="s">
        <v>642</v>
      </c>
      <c r="AB2633" s="53"/>
      <c r="AC2633" s="71"/>
      <c r="AD2633" s="57"/>
      <c r="AE2633" s="53"/>
      <c r="AF2633" s="53"/>
      <c r="AG2633" s="367"/>
      <c r="AH2633" s="367"/>
      <c r="AI2633" s="62"/>
      <c r="AJ2633" s="53"/>
    </row>
    <row r="2634" spans="1:36" s="148" customFormat="1" ht="60">
      <c r="A2634" s="52" t="s">
        <v>382</v>
      </c>
      <c r="B2634" s="60">
        <v>338</v>
      </c>
      <c r="C2634" s="52" t="s">
        <v>487</v>
      </c>
      <c r="D2634" s="52" t="s">
        <v>488</v>
      </c>
      <c r="E2634" s="53" t="s">
        <v>65</v>
      </c>
      <c r="F2634" s="55">
        <v>41228</v>
      </c>
      <c r="G2634" s="55">
        <v>41278</v>
      </c>
      <c r="H2634" s="53" t="s">
        <v>109</v>
      </c>
      <c r="I2634" s="57">
        <v>7877.588103000001</v>
      </c>
      <c r="J2634" s="56">
        <v>7871.8640698805557</v>
      </c>
      <c r="K2634" s="56">
        <v>7871.8639999999996</v>
      </c>
      <c r="L2634" s="58">
        <v>9288799.5199999996</v>
      </c>
      <c r="M2634" s="59">
        <v>41298</v>
      </c>
      <c r="N2634" s="60">
        <v>2013</v>
      </c>
      <c r="O2634" s="61">
        <v>41338</v>
      </c>
      <c r="P2634" s="60">
        <v>2013</v>
      </c>
      <c r="Q2634" s="61">
        <v>41456</v>
      </c>
      <c r="R2634" s="53" t="s">
        <v>342</v>
      </c>
      <c r="S2634" s="53"/>
      <c r="T2634" s="53" t="s">
        <v>417</v>
      </c>
      <c r="U2634" s="367">
        <v>1250</v>
      </c>
      <c r="V2634" s="53" t="s">
        <v>372</v>
      </c>
      <c r="W2634" s="53" t="s">
        <v>390</v>
      </c>
      <c r="X2634" s="53"/>
      <c r="Y2634" s="53"/>
      <c r="Z2634" s="367"/>
      <c r="AA2634" s="53"/>
      <c r="AB2634" s="53"/>
      <c r="AC2634" s="71"/>
      <c r="AD2634" s="57"/>
      <c r="AE2634" s="53"/>
      <c r="AF2634" s="53"/>
      <c r="AG2634" s="367"/>
      <c r="AH2634" s="367"/>
      <c r="AI2634" s="62"/>
      <c r="AJ2634" s="53"/>
    </row>
    <row r="2635" spans="1:36" s="148" customFormat="1" ht="60">
      <c r="A2635" s="52" t="s">
        <v>382</v>
      </c>
      <c r="B2635" s="60">
        <v>339</v>
      </c>
      <c r="C2635" s="53" t="s">
        <v>489</v>
      </c>
      <c r="D2635" s="52" t="s">
        <v>490</v>
      </c>
      <c r="E2635" s="53" t="s">
        <v>65</v>
      </c>
      <c r="F2635" s="55">
        <v>41233</v>
      </c>
      <c r="G2635" s="55">
        <v>41273</v>
      </c>
      <c r="H2635" s="53" t="s">
        <v>109</v>
      </c>
      <c r="I2635" s="57">
        <v>378.78500000000008</v>
      </c>
      <c r="J2635" s="56">
        <v>378.50976627912007</v>
      </c>
      <c r="K2635" s="56">
        <v>378.50900000000001</v>
      </c>
      <c r="L2635" s="58">
        <v>446640.62</v>
      </c>
      <c r="M2635" s="59">
        <v>41293</v>
      </c>
      <c r="N2635" s="60">
        <v>2013</v>
      </c>
      <c r="O2635" s="61">
        <v>41333</v>
      </c>
      <c r="P2635" s="60">
        <v>2013</v>
      </c>
      <c r="Q2635" s="61">
        <v>41364</v>
      </c>
      <c r="R2635" s="53" t="s">
        <v>342</v>
      </c>
      <c r="S2635" s="53"/>
      <c r="T2635" s="53" t="s">
        <v>417</v>
      </c>
      <c r="U2635" s="367">
        <v>194</v>
      </c>
      <c r="V2635" s="53" t="s">
        <v>372</v>
      </c>
      <c r="W2635" s="53" t="s">
        <v>390</v>
      </c>
      <c r="X2635" s="53"/>
      <c r="Y2635" s="53"/>
      <c r="Z2635" s="367"/>
      <c r="AA2635" s="53"/>
      <c r="AB2635" s="53"/>
      <c r="AC2635" s="71"/>
      <c r="AD2635" s="57"/>
      <c r="AE2635" s="53"/>
      <c r="AF2635" s="53"/>
      <c r="AG2635" s="367"/>
      <c r="AH2635" s="367"/>
      <c r="AI2635" s="62"/>
      <c r="AJ2635" s="53"/>
    </row>
    <row r="2636" spans="1:36" s="148" customFormat="1" ht="60">
      <c r="A2636" s="52" t="s">
        <v>382</v>
      </c>
      <c r="B2636" s="60">
        <v>340</v>
      </c>
      <c r="C2636" s="53" t="s">
        <v>491</v>
      </c>
      <c r="D2636" s="52" t="s">
        <v>492</v>
      </c>
      <c r="E2636" s="53" t="s">
        <v>83</v>
      </c>
      <c r="F2636" s="55">
        <v>41233</v>
      </c>
      <c r="G2636" s="55">
        <v>41313</v>
      </c>
      <c r="H2636" s="53" t="s">
        <v>109</v>
      </c>
      <c r="I2636" s="57">
        <v>1.9360000000000002</v>
      </c>
      <c r="J2636" s="56">
        <v>1.9345932587520001</v>
      </c>
      <c r="K2636" s="56">
        <v>1.9339999999999999</v>
      </c>
      <c r="L2636" s="58">
        <v>2282.12</v>
      </c>
      <c r="M2636" s="59">
        <v>41333</v>
      </c>
      <c r="N2636" s="60">
        <v>2013</v>
      </c>
      <c r="O2636" s="61">
        <v>41373</v>
      </c>
      <c r="P2636" s="60">
        <v>2013</v>
      </c>
      <c r="Q2636" s="61">
        <v>41527</v>
      </c>
      <c r="R2636" s="53" t="s">
        <v>342</v>
      </c>
      <c r="S2636" s="53"/>
      <c r="T2636" s="53" t="s">
        <v>417</v>
      </c>
      <c r="U2636" s="367">
        <v>329</v>
      </c>
      <c r="V2636" s="53" t="s">
        <v>372</v>
      </c>
      <c r="W2636" s="53" t="s">
        <v>390</v>
      </c>
      <c r="X2636" s="53"/>
      <c r="Y2636" s="53"/>
      <c r="Z2636" s="367"/>
      <c r="AA2636" s="53"/>
      <c r="AB2636" s="53"/>
      <c r="AC2636" s="71"/>
      <c r="AD2636" s="57"/>
      <c r="AE2636" s="53"/>
      <c r="AF2636" s="53"/>
      <c r="AG2636" s="367"/>
      <c r="AH2636" s="367"/>
      <c r="AI2636" s="62"/>
      <c r="AJ2636" s="53"/>
    </row>
    <row r="2637" spans="1:36" s="148" customFormat="1" ht="60">
      <c r="A2637" s="52" t="s">
        <v>382</v>
      </c>
      <c r="B2637" s="60">
        <v>341</v>
      </c>
      <c r="C2637" s="52" t="s">
        <v>436</v>
      </c>
      <c r="D2637" s="52" t="s">
        <v>437</v>
      </c>
      <c r="E2637" s="53" t="s">
        <v>83</v>
      </c>
      <c r="F2637" s="55">
        <v>41233</v>
      </c>
      <c r="G2637" s="55">
        <v>41313</v>
      </c>
      <c r="H2637" s="53" t="s">
        <v>109</v>
      </c>
      <c r="I2637" s="57">
        <v>46.134</v>
      </c>
      <c r="J2637" s="56">
        <v>46.100477995487999</v>
      </c>
      <c r="K2637" s="56">
        <v>46.1</v>
      </c>
      <c r="L2637" s="58">
        <v>54397.999999999993</v>
      </c>
      <c r="M2637" s="59">
        <v>41333</v>
      </c>
      <c r="N2637" s="60">
        <v>2013</v>
      </c>
      <c r="O2637" s="61">
        <v>41373</v>
      </c>
      <c r="P2637" s="60">
        <v>2013</v>
      </c>
      <c r="Q2637" s="61">
        <v>41527</v>
      </c>
      <c r="R2637" s="53" t="s">
        <v>342</v>
      </c>
      <c r="S2637" s="53"/>
      <c r="T2637" s="53" t="s">
        <v>1708</v>
      </c>
      <c r="U2637" s="367">
        <v>664</v>
      </c>
      <c r="V2637" s="53" t="s">
        <v>372</v>
      </c>
      <c r="W2637" s="53" t="s">
        <v>390</v>
      </c>
      <c r="X2637" s="53"/>
      <c r="Y2637" s="53"/>
      <c r="Z2637" s="367"/>
      <c r="AA2637" s="53"/>
      <c r="AB2637" s="53"/>
      <c r="AC2637" s="71"/>
      <c r="AD2637" s="57"/>
      <c r="AE2637" s="53"/>
      <c r="AF2637" s="53"/>
      <c r="AG2637" s="367"/>
      <c r="AH2637" s="367"/>
      <c r="AI2637" s="62"/>
      <c r="AJ2637" s="53"/>
    </row>
    <row r="2638" spans="1:36" s="148" customFormat="1" ht="60">
      <c r="A2638" s="52" t="s">
        <v>382</v>
      </c>
      <c r="B2638" s="60">
        <v>342</v>
      </c>
      <c r="C2638" s="53" t="s">
        <v>493</v>
      </c>
      <c r="D2638" s="52" t="s">
        <v>494</v>
      </c>
      <c r="E2638" s="53" t="s">
        <v>60</v>
      </c>
      <c r="F2638" s="55">
        <v>41400</v>
      </c>
      <c r="G2638" s="55">
        <v>41440</v>
      </c>
      <c r="H2638" s="53" t="s">
        <v>109</v>
      </c>
      <c r="I2638" s="57">
        <v>3086.7430000000004</v>
      </c>
      <c r="J2638" s="56">
        <v>3199.9905608605204</v>
      </c>
      <c r="K2638" s="56">
        <v>3086.7429999999999</v>
      </c>
      <c r="L2638" s="58">
        <v>3642356.7399999998</v>
      </c>
      <c r="M2638" s="59">
        <v>41460</v>
      </c>
      <c r="N2638" s="60">
        <v>2013</v>
      </c>
      <c r="O2638" s="61">
        <v>41461</v>
      </c>
      <c r="P2638" s="60">
        <v>2013</v>
      </c>
      <c r="Q2638" s="61">
        <v>41638</v>
      </c>
      <c r="R2638" s="53" t="s">
        <v>342</v>
      </c>
      <c r="S2638" s="53"/>
      <c r="T2638" s="53" t="s">
        <v>845</v>
      </c>
      <c r="U2638" s="367">
        <v>69.87</v>
      </c>
      <c r="V2638" s="53" t="s">
        <v>372</v>
      </c>
      <c r="W2638" s="53" t="s">
        <v>390</v>
      </c>
      <c r="X2638" s="53"/>
      <c r="Y2638" s="53"/>
      <c r="Z2638" s="367"/>
      <c r="AA2638" s="53"/>
      <c r="AB2638" s="53"/>
      <c r="AC2638" s="71"/>
      <c r="AD2638" s="57"/>
      <c r="AE2638" s="53"/>
      <c r="AF2638" s="53"/>
      <c r="AG2638" s="367"/>
      <c r="AH2638" s="367"/>
      <c r="AI2638" s="62"/>
      <c r="AJ2638" s="53"/>
    </row>
    <row r="2639" spans="1:36" s="148" customFormat="1" ht="60">
      <c r="A2639" s="52" t="s">
        <v>382</v>
      </c>
      <c r="B2639" s="60">
        <v>343</v>
      </c>
      <c r="C2639" s="53" t="s">
        <v>502</v>
      </c>
      <c r="D2639" s="52" t="s">
        <v>418</v>
      </c>
      <c r="E2639" s="53" t="s">
        <v>83</v>
      </c>
      <c r="F2639" s="55">
        <v>41233</v>
      </c>
      <c r="G2639" s="55">
        <v>41313</v>
      </c>
      <c r="H2639" s="53" t="s">
        <v>109</v>
      </c>
      <c r="I2639" s="57">
        <v>1413.5000000000002</v>
      </c>
      <c r="J2639" s="57">
        <v>1412.4729190320002</v>
      </c>
      <c r="K2639" s="57">
        <v>1412.472</v>
      </c>
      <c r="L2639" s="57">
        <v>1666716.96</v>
      </c>
      <c r="M2639" s="59">
        <v>41333</v>
      </c>
      <c r="N2639" s="60">
        <v>2013</v>
      </c>
      <c r="O2639" s="61">
        <v>41373</v>
      </c>
      <c r="P2639" s="60">
        <v>2013</v>
      </c>
      <c r="Q2639" s="61">
        <v>41639</v>
      </c>
      <c r="R2639" s="53" t="s">
        <v>343</v>
      </c>
      <c r="S2639" s="53" t="s">
        <v>4671</v>
      </c>
      <c r="T2639" s="53" t="s">
        <v>1733</v>
      </c>
      <c r="U2639" s="367">
        <v>26722</v>
      </c>
      <c r="V2639" s="53" t="s">
        <v>372</v>
      </c>
      <c r="W2639" s="53" t="s">
        <v>394</v>
      </c>
      <c r="X2639" s="53"/>
      <c r="Y2639" s="53"/>
      <c r="Z2639" s="367"/>
      <c r="AA2639" s="53"/>
      <c r="AB2639" s="53"/>
      <c r="AC2639" s="71"/>
      <c r="AD2639" s="57"/>
      <c r="AE2639" s="53"/>
      <c r="AF2639" s="53"/>
      <c r="AG2639" s="367"/>
      <c r="AH2639" s="367"/>
      <c r="AI2639" s="62"/>
      <c r="AJ2639" s="53"/>
    </row>
    <row r="2640" spans="1:36" s="148" customFormat="1" ht="60">
      <c r="A2640" s="52" t="s">
        <v>382</v>
      </c>
      <c r="B2640" s="60">
        <v>344</v>
      </c>
      <c r="C2640" s="53" t="s">
        <v>625</v>
      </c>
      <c r="D2640" s="52" t="s">
        <v>617</v>
      </c>
      <c r="E2640" s="53" t="s">
        <v>83</v>
      </c>
      <c r="F2640" s="55">
        <v>41233</v>
      </c>
      <c r="G2640" s="55">
        <v>41313</v>
      </c>
      <c r="H2640" s="53" t="s">
        <v>109</v>
      </c>
      <c r="I2640" s="56">
        <v>8987</v>
      </c>
      <c r="J2640" s="56">
        <v>8980.4698431840006</v>
      </c>
      <c r="K2640" s="56">
        <v>8980.4689999999991</v>
      </c>
      <c r="L2640" s="58">
        <v>10596953.419999998</v>
      </c>
      <c r="M2640" s="59">
        <v>41333</v>
      </c>
      <c r="N2640" s="60">
        <v>2013</v>
      </c>
      <c r="O2640" s="61">
        <v>41373</v>
      </c>
      <c r="P2640" s="60">
        <v>2013</v>
      </c>
      <c r="Q2640" s="61">
        <v>41639</v>
      </c>
      <c r="R2640" s="53" t="s">
        <v>342</v>
      </c>
      <c r="S2640" s="53"/>
      <c r="T2640" s="71" t="s">
        <v>417</v>
      </c>
      <c r="U2640" s="367">
        <v>3233</v>
      </c>
      <c r="V2640" s="53" t="s">
        <v>372</v>
      </c>
      <c r="W2640" s="53" t="s">
        <v>390</v>
      </c>
      <c r="X2640" s="53"/>
      <c r="Y2640" s="367"/>
      <c r="Z2640" s="62"/>
      <c r="AA2640" s="53"/>
      <c r="AB2640" s="105"/>
      <c r="AC2640" s="105"/>
      <c r="AD2640" s="105"/>
      <c r="AE2640" s="105"/>
      <c r="AF2640" s="105"/>
      <c r="AG2640" s="106"/>
      <c r="AH2640" s="105"/>
      <c r="AI2640" s="62"/>
      <c r="AJ2640" s="105"/>
    </row>
    <row r="2641" spans="1:36" s="148" customFormat="1" ht="60">
      <c r="A2641" s="52" t="s">
        <v>382</v>
      </c>
      <c r="B2641" s="60">
        <v>345</v>
      </c>
      <c r="C2641" s="53" t="s">
        <v>503</v>
      </c>
      <c r="D2641" s="52" t="s">
        <v>504</v>
      </c>
      <c r="E2641" s="53" t="s">
        <v>60</v>
      </c>
      <c r="F2641" s="55">
        <v>41233</v>
      </c>
      <c r="G2641" s="55">
        <v>41273</v>
      </c>
      <c r="H2641" s="53" t="s">
        <v>109</v>
      </c>
      <c r="I2641" s="57">
        <v>744.73300000000006</v>
      </c>
      <c r="J2641" s="56">
        <v>744.19186021185601</v>
      </c>
      <c r="K2641" s="56">
        <v>744.19100000000003</v>
      </c>
      <c r="L2641" s="58">
        <v>878145.38</v>
      </c>
      <c r="M2641" s="59">
        <v>41293</v>
      </c>
      <c r="N2641" s="60">
        <v>2013</v>
      </c>
      <c r="O2641" s="61">
        <v>41333</v>
      </c>
      <c r="P2641" s="60">
        <v>2013</v>
      </c>
      <c r="Q2641" s="61">
        <v>41547</v>
      </c>
      <c r="R2641" s="53" t="s">
        <v>342</v>
      </c>
      <c r="S2641" s="53"/>
      <c r="T2641" s="53" t="s">
        <v>1716</v>
      </c>
      <c r="U2641" s="367">
        <v>10305</v>
      </c>
      <c r="V2641" s="53" t="s">
        <v>372</v>
      </c>
      <c r="W2641" s="53" t="s">
        <v>390</v>
      </c>
      <c r="X2641" s="53"/>
      <c r="Y2641" s="53"/>
      <c r="Z2641" s="367"/>
      <c r="AA2641" s="53"/>
      <c r="AB2641" s="53"/>
      <c r="AC2641" s="71"/>
      <c r="AD2641" s="57"/>
      <c r="AE2641" s="53"/>
      <c r="AF2641" s="53"/>
      <c r="AG2641" s="367"/>
      <c r="AH2641" s="367"/>
      <c r="AI2641" s="62"/>
      <c r="AJ2641" s="53"/>
    </row>
    <row r="2642" spans="1:36" s="148" customFormat="1" ht="360">
      <c r="A2642" s="52" t="s">
        <v>382</v>
      </c>
      <c r="B2642" s="60">
        <v>346</v>
      </c>
      <c r="C2642" s="53" t="s">
        <v>623</v>
      </c>
      <c r="D2642" s="52" t="s">
        <v>624</v>
      </c>
      <c r="E2642" s="53" t="s">
        <v>82</v>
      </c>
      <c r="F2642" s="55">
        <v>41220</v>
      </c>
      <c r="G2642" s="55">
        <v>41270</v>
      </c>
      <c r="H2642" s="53" t="s">
        <v>109</v>
      </c>
      <c r="I2642" s="57">
        <v>5963.8480000000009</v>
      </c>
      <c r="J2642" s="56">
        <v>5959.5145335855368</v>
      </c>
      <c r="K2642" s="56">
        <v>5959.5140000000001</v>
      </c>
      <c r="L2642" s="58">
        <v>7032226.5200000005</v>
      </c>
      <c r="M2642" s="59">
        <v>41290</v>
      </c>
      <c r="N2642" s="60">
        <v>2013</v>
      </c>
      <c r="O2642" s="61">
        <v>41330</v>
      </c>
      <c r="P2642" s="60">
        <v>2013</v>
      </c>
      <c r="Q2642" s="61">
        <v>41455</v>
      </c>
      <c r="R2642" s="53" t="s">
        <v>342</v>
      </c>
      <c r="S2642" s="53"/>
      <c r="T2642" s="53" t="s">
        <v>417</v>
      </c>
      <c r="U2642" s="367">
        <v>344</v>
      </c>
      <c r="V2642" s="53" t="s">
        <v>372</v>
      </c>
      <c r="W2642" s="53" t="s">
        <v>390</v>
      </c>
      <c r="X2642" s="53"/>
      <c r="Y2642" s="53"/>
      <c r="Z2642" s="367"/>
      <c r="AA2642" s="68" t="s">
        <v>643</v>
      </c>
      <c r="AB2642" s="53"/>
      <c r="AC2642" s="71"/>
      <c r="AD2642" s="57"/>
      <c r="AE2642" s="53"/>
      <c r="AF2642" s="53"/>
      <c r="AG2642" s="367"/>
      <c r="AH2642" s="367"/>
      <c r="AI2642" s="62"/>
      <c r="AJ2642" s="53"/>
    </row>
    <row r="2643" spans="1:36" s="148" customFormat="1" ht="390">
      <c r="A2643" s="52" t="s">
        <v>382</v>
      </c>
      <c r="B2643" s="60">
        <v>347</v>
      </c>
      <c r="C2643" s="53" t="s">
        <v>626</v>
      </c>
      <c r="D2643" s="52" t="s">
        <v>1751</v>
      </c>
      <c r="E2643" s="53" t="s">
        <v>65</v>
      </c>
      <c r="F2643" s="55">
        <v>41219</v>
      </c>
      <c r="G2643" s="55">
        <v>41269</v>
      </c>
      <c r="H2643" s="53" t="s">
        <v>109</v>
      </c>
      <c r="I2643" s="57">
        <v>199.529</v>
      </c>
      <c r="J2643" s="56">
        <v>199.38401773012799</v>
      </c>
      <c r="K2643" s="56">
        <v>199.38399999999999</v>
      </c>
      <c r="L2643" s="58">
        <v>235273.11999999997</v>
      </c>
      <c r="M2643" s="59">
        <v>41289</v>
      </c>
      <c r="N2643" s="60">
        <v>2013</v>
      </c>
      <c r="O2643" s="61">
        <v>41329</v>
      </c>
      <c r="P2643" s="60">
        <v>2013</v>
      </c>
      <c r="Q2643" s="61">
        <v>41394</v>
      </c>
      <c r="R2643" s="53" t="s">
        <v>342</v>
      </c>
      <c r="S2643" s="53"/>
      <c r="T2643" s="53" t="s">
        <v>417</v>
      </c>
      <c r="U2643" s="367">
        <v>4</v>
      </c>
      <c r="V2643" s="53" t="s">
        <v>372</v>
      </c>
      <c r="W2643" s="53" t="s">
        <v>390</v>
      </c>
      <c r="X2643" s="53"/>
      <c r="Y2643" s="53"/>
      <c r="Z2643" s="367"/>
      <c r="AA2643" s="68" t="s">
        <v>644</v>
      </c>
      <c r="AB2643" s="53"/>
      <c r="AC2643" s="71"/>
      <c r="AD2643" s="57"/>
      <c r="AE2643" s="53"/>
      <c r="AF2643" s="53"/>
      <c r="AG2643" s="367"/>
      <c r="AH2643" s="367"/>
      <c r="AI2643" s="62"/>
      <c r="AJ2643" s="53"/>
    </row>
    <row r="2644" spans="1:36" s="148" customFormat="1" ht="409.5">
      <c r="A2644" s="52" t="s">
        <v>382</v>
      </c>
      <c r="B2644" s="60">
        <v>348</v>
      </c>
      <c r="C2644" s="53" t="s">
        <v>539</v>
      </c>
      <c r="D2644" s="52" t="s">
        <v>540</v>
      </c>
      <c r="E2644" s="53" t="s">
        <v>82</v>
      </c>
      <c r="F2644" s="55">
        <v>41227</v>
      </c>
      <c r="G2644" s="55">
        <v>41277</v>
      </c>
      <c r="H2644" s="53" t="s">
        <v>109</v>
      </c>
      <c r="I2644" s="57">
        <v>180.95000000000002</v>
      </c>
      <c r="J2644" s="56">
        <v>180.8185176504</v>
      </c>
      <c r="K2644" s="56">
        <v>180.81800000000001</v>
      </c>
      <c r="L2644" s="58">
        <v>213365.24</v>
      </c>
      <c r="M2644" s="59">
        <v>41297</v>
      </c>
      <c r="N2644" s="60">
        <v>2013</v>
      </c>
      <c r="O2644" s="61">
        <v>41357</v>
      </c>
      <c r="P2644" s="60">
        <v>2013</v>
      </c>
      <c r="Q2644" s="61">
        <v>41417</v>
      </c>
      <c r="R2644" s="53" t="s">
        <v>342</v>
      </c>
      <c r="S2644" s="53"/>
      <c r="T2644" s="53" t="s">
        <v>417</v>
      </c>
      <c r="U2644" s="367">
        <v>3</v>
      </c>
      <c r="V2644" s="53" t="s">
        <v>372</v>
      </c>
      <c r="W2644" s="53" t="s">
        <v>390</v>
      </c>
      <c r="X2644" s="53"/>
      <c r="Y2644" s="53"/>
      <c r="Z2644" s="367"/>
      <c r="AA2644" s="68" t="s">
        <v>645</v>
      </c>
      <c r="AB2644" s="53"/>
      <c r="AC2644" s="71"/>
      <c r="AD2644" s="57"/>
      <c r="AE2644" s="53"/>
      <c r="AF2644" s="53"/>
      <c r="AG2644" s="367"/>
      <c r="AH2644" s="367"/>
      <c r="AI2644" s="62"/>
      <c r="AJ2644" s="53"/>
    </row>
    <row r="2645" spans="1:36" s="148" customFormat="1" ht="60">
      <c r="A2645" s="52" t="s">
        <v>382</v>
      </c>
      <c r="B2645" s="60">
        <v>349</v>
      </c>
      <c r="C2645" s="53" t="s">
        <v>629</v>
      </c>
      <c r="D2645" s="52" t="s">
        <v>595</v>
      </c>
      <c r="E2645" s="53" t="s">
        <v>60</v>
      </c>
      <c r="F2645" s="55">
        <v>41233</v>
      </c>
      <c r="G2645" s="55">
        <v>41273</v>
      </c>
      <c r="H2645" s="52" t="s">
        <v>109</v>
      </c>
      <c r="I2645" s="57">
        <v>166.15500000000003</v>
      </c>
      <c r="J2645" s="56">
        <v>166.03426803096002</v>
      </c>
      <c r="K2645" s="56">
        <v>166.03399999999999</v>
      </c>
      <c r="L2645" s="58">
        <v>195920.11999999997</v>
      </c>
      <c r="M2645" s="59">
        <v>41293</v>
      </c>
      <c r="N2645" s="60">
        <v>2013</v>
      </c>
      <c r="O2645" s="61">
        <v>41353</v>
      </c>
      <c r="P2645" s="53">
        <v>2013</v>
      </c>
      <c r="Q2645" s="61">
        <v>41423</v>
      </c>
      <c r="R2645" s="53" t="s">
        <v>342</v>
      </c>
      <c r="S2645" s="53"/>
      <c r="T2645" s="53" t="s">
        <v>417</v>
      </c>
      <c r="U2645" s="367">
        <v>6</v>
      </c>
      <c r="V2645" s="53" t="s">
        <v>372</v>
      </c>
      <c r="W2645" s="58" t="s">
        <v>390</v>
      </c>
      <c r="X2645" s="53"/>
      <c r="Y2645" s="53"/>
      <c r="Z2645" s="64"/>
      <c r="AA2645" s="62"/>
      <c r="AB2645" s="53"/>
      <c r="AC2645" s="53"/>
      <c r="AD2645" s="53"/>
      <c r="AE2645" s="367"/>
      <c r="AF2645" s="53"/>
      <c r="AG2645" s="58"/>
      <c r="AH2645" s="104"/>
      <c r="AI2645" s="105"/>
      <c r="AJ2645" s="105"/>
    </row>
    <row r="2646" spans="1:36" s="148" customFormat="1" ht="60">
      <c r="A2646" s="52" t="s">
        <v>382</v>
      </c>
      <c r="B2646" s="60">
        <v>350</v>
      </c>
      <c r="C2646" s="53" t="s">
        <v>630</v>
      </c>
      <c r="D2646" s="52" t="s">
        <v>631</v>
      </c>
      <c r="E2646" s="53" t="s">
        <v>60</v>
      </c>
      <c r="F2646" s="55">
        <v>41233</v>
      </c>
      <c r="G2646" s="55">
        <v>41273</v>
      </c>
      <c r="H2646" s="53" t="s">
        <v>109</v>
      </c>
      <c r="I2646" s="57">
        <v>1732.3790000000004</v>
      </c>
      <c r="J2646" s="56">
        <v>1731.1202143613282</v>
      </c>
      <c r="K2646" s="56">
        <v>1731.12</v>
      </c>
      <c r="L2646" s="58">
        <v>2042721.5999999999</v>
      </c>
      <c r="M2646" s="59">
        <v>41293</v>
      </c>
      <c r="N2646" s="60">
        <v>2013</v>
      </c>
      <c r="O2646" s="61">
        <v>41333</v>
      </c>
      <c r="P2646" s="60">
        <v>2013</v>
      </c>
      <c r="Q2646" s="61">
        <v>41578</v>
      </c>
      <c r="R2646" s="53" t="s">
        <v>342</v>
      </c>
      <c r="S2646" s="53"/>
      <c r="T2646" s="53" t="s">
        <v>417</v>
      </c>
      <c r="U2646" s="367">
        <v>18</v>
      </c>
      <c r="V2646" s="53" t="s">
        <v>372</v>
      </c>
      <c r="W2646" s="53" t="s">
        <v>390</v>
      </c>
      <c r="X2646" s="53"/>
      <c r="Y2646" s="53"/>
      <c r="Z2646" s="367"/>
      <c r="AA2646" s="53"/>
      <c r="AB2646" s="53"/>
      <c r="AC2646" s="71"/>
      <c r="AD2646" s="57"/>
      <c r="AE2646" s="53"/>
      <c r="AF2646" s="53"/>
      <c r="AG2646" s="367"/>
      <c r="AH2646" s="367"/>
      <c r="AI2646" s="62"/>
      <c r="AJ2646" s="53"/>
    </row>
    <row r="2647" spans="1:36" s="148" customFormat="1" ht="60">
      <c r="A2647" s="52" t="s">
        <v>382</v>
      </c>
      <c r="B2647" s="60">
        <v>351</v>
      </c>
      <c r="C2647" s="53" t="s">
        <v>632</v>
      </c>
      <c r="D2647" s="52" t="s">
        <v>596</v>
      </c>
      <c r="E2647" s="53" t="s">
        <v>60</v>
      </c>
      <c r="F2647" s="55">
        <v>41233</v>
      </c>
      <c r="G2647" s="55">
        <v>41273</v>
      </c>
      <c r="H2647" s="53" t="s">
        <v>109</v>
      </c>
      <c r="I2647" s="57">
        <v>684.78300000000002</v>
      </c>
      <c r="J2647" s="56">
        <v>684.28542123345596</v>
      </c>
      <c r="K2647" s="56">
        <v>684.28499999999997</v>
      </c>
      <c r="L2647" s="58">
        <v>807456.29999999993</v>
      </c>
      <c r="M2647" s="59">
        <v>41293</v>
      </c>
      <c r="N2647" s="60">
        <v>2013</v>
      </c>
      <c r="O2647" s="61">
        <v>41333</v>
      </c>
      <c r="P2647" s="60">
        <v>2013</v>
      </c>
      <c r="Q2647" s="61">
        <v>41527</v>
      </c>
      <c r="R2647" s="53" t="s">
        <v>342</v>
      </c>
      <c r="S2647" s="53"/>
      <c r="T2647" s="53" t="s">
        <v>417</v>
      </c>
      <c r="U2647" s="367">
        <v>27</v>
      </c>
      <c r="V2647" s="53" t="s">
        <v>372</v>
      </c>
      <c r="W2647" s="53" t="s">
        <v>390</v>
      </c>
      <c r="X2647" s="53"/>
      <c r="Y2647" s="53"/>
      <c r="Z2647" s="367"/>
      <c r="AA2647" s="53"/>
      <c r="AB2647" s="53"/>
      <c r="AC2647" s="71"/>
      <c r="AD2647" s="57"/>
      <c r="AE2647" s="53"/>
      <c r="AF2647" s="53"/>
      <c r="AG2647" s="367"/>
      <c r="AH2647" s="367"/>
      <c r="AI2647" s="62"/>
      <c r="AJ2647" s="53"/>
    </row>
    <row r="2648" spans="1:36" s="148" customFormat="1" ht="409.5">
      <c r="A2648" s="52" t="s">
        <v>382</v>
      </c>
      <c r="B2648" s="60">
        <v>352</v>
      </c>
      <c r="C2648" s="53" t="s">
        <v>505</v>
      </c>
      <c r="D2648" s="52" t="s">
        <v>506</v>
      </c>
      <c r="E2648" s="53" t="s">
        <v>82</v>
      </c>
      <c r="F2648" s="55">
        <v>41222</v>
      </c>
      <c r="G2648" s="55">
        <v>41272</v>
      </c>
      <c r="H2648" s="53" t="s">
        <v>109</v>
      </c>
      <c r="I2648" s="57">
        <v>2776.3120000000004</v>
      </c>
      <c r="J2648" s="56">
        <v>2774.2946691075845</v>
      </c>
      <c r="K2648" s="56">
        <v>2774.2939999999999</v>
      </c>
      <c r="L2648" s="58">
        <v>3273666.9199999995</v>
      </c>
      <c r="M2648" s="59">
        <v>41292</v>
      </c>
      <c r="N2648" s="60">
        <v>2013</v>
      </c>
      <c r="O2648" s="61">
        <v>41332</v>
      </c>
      <c r="P2648" s="60">
        <v>2013</v>
      </c>
      <c r="Q2648" s="61">
        <v>41364</v>
      </c>
      <c r="R2648" s="53" t="s">
        <v>342</v>
      </c>
      <c r="S2648" s="53"/>
      <c r="T2648" s="53" t="s">
        <v>417</v>
      </c>
      <c r="U2648" s="367">
        <v>2684</v>
      </c>
      <c r="V2648" s="53" t="s">
        <v>372</v>
      </c>
      <c r="W2648" s="53" t="s">
        <v>390</v>
      </c>
      <c r="X2648" s="53"/>
      <c r="Y2648" s="53"/>
      <c r="Z2648" s="367"/>
      <c r="AA2648" s="68" t="s">
        <v>647</v>
      </c>
      <c r="AB2648" s="53"/>
      <c r="AC2648" s="71"/>
      <c r="AD2648" s="57"/>
      <c r="AE2648" s="53"/>
      <c r="AF2648" s="53"/>
      <c r="AG2648" s="367"/>
      <c r="AH2648" s="367"/>
      <c r="AI2648" s="62"/>
      <c r="AJ2648" s="53"/>
    </row>
    <row r="2649" spans="1:36" s="148" customFormat="1" ht="409.5">
      <c r="A2649" s="52" t="s">
        <v>382</v>
      </c>
      <c r="B2649" s="60">
        <v>353</v>
      </c>
      <c r="C2649" s="53" t="s">
        <v>633</v>
      </c>
      <c r="D2649" s="52" t="s">
        <v>634</v>
      </c>
      <c r="E2649" s="53" t="s">
        <v>82</v>
      </c>
      <c r="F2649" s="55">
        <v>41222</v>
      </c>
      <c r="G2649" s="55">
        <v>41272</v>
      </c>
      <c r="H2649" s="53" t="s">
        <v>109</v>
      </c>
      <c r="I2649" s="57">
        <v>1435.6430000000003</v>
      </c>
      <c r="J2649" s="56">
        <v>1434.5998294289761</v>
      </c>
      <c r="K2649" s="56">
        <v>1434.5989999999999</v>
      </c>
      <c r="L2649" s="58">
        <v>1692826.8199999998</v>
      </c>
      <c r="M2649" s="59">
        <v>41292</v>
      </c>
      <c r="N2649" s="60">
        <v>2013</v>
      </c>
      <c r="O2649" s="61">
        <v>41332</v>
      </c>
      <c r="P2649" s="60">
        <v>2013</v>
      </c>
      <c r="Q2649" s="61">
        <v>41364</v>
      </c>
      <c r="R2649" s="53" t="s">
        <v>342</v>
      </c>
      <c r="S2649" s="53"/>
      <c r="T2649" s="53" t="s">
        <v>417</v>
      </c>
      <c r="U2649" s="367">
        <v>120</v>
      </c>
      <c r="V2649" s="53" t="s">
        <v>372</v>
      </c>
      <c r="W2649" s="53" t="s">
        <v>390</v>
      </c>
      <c r="X2649" s="53"/>
      <c r="Y2649" s="53"/>
      <c r="Z2649" s="367"/>
      <c r="AA2649" s="68" t="s">
        <v>648</v>
      </c>
      <c r="AB2649" s="53"/>
      <c r="AC2649" s="71"/>
      <c r="AD2649" s="57"/>
      <c r="AE2649" s="53"/>
      <c r="AF2649" s="53"/>
      <c r="AG2649" s="367"/>
      <c r="AH2649" s="367"/>
      <c r="AI2649" s="62"/>
      <c r="AJ2649" s="53"/>
    </row>
    <row r="2650" spans="1:36" s="148" customFormat="1" ht="60">
      <c r="A2650" s="52" t="s">
        <v>382</v>
      </c>
      <c r="B2650" s="60">
        <v>354</v>
      </c>
      <c r="C2650" s="53" t="s">
        <v>544</v>
      </c>
      <c r="D2650" s="52" t="s">
        <v>635</v>
      </c>
      <c r="E2650" s="53" t="s">
        <v>65</v>
      </c>
      <c r="F2650" s="55">
        <v>41226</v>
      </c>
      <c r="G2650" s="55">
        <v>41286</v>
      </c>
      <c r="H2650" s="53" t="s">
        <v>109</v>
      </c>
      <c r="I2650" s="57">
        <v>2724.2930000000001</v>
      </c>
      <c r="J2650" s="56">
        <v>2722.3134672857764</v>
      </c>
      <c r="K2650" s="56">
        <v>2722.3130000000001</v>
      </c>
      <c r="L2650" s="58">
        <v>3212329.34</v>
      </c>
      <c r="M2650" s="59">
        <v>41306</v>
      </c>
      <c r="N2650" s="60">
        <v>2013</v>
      </c>
      <c r="O2650" s="61">
        <v>41346</v>
      </c>
      <c r="P2650" s="60">
        <v>2013</v>
      </c>
      <c r="Q2650" s="61">
        <v>41455</v>
      </c>
      <c r="R2650" s="53" t="s">
        <v>342</v>
      </c>
      <c r="S2650" s="53"/>
      <c r="T2650" s="53" t="s">
        <v>417</v>
      </c>
      <c r="U2650" s="367">
        <v>88</v>
      </c>
      <c r="V2650" s="53" t="s">
        <v>372</v>
      </c>
      <c r="W2650" s="53" t="s">
        <v>390</v>
      </c>
      <c r="X2650" s="53"/>
      <c r="Y2650" s="53"/>
      <c r="Z2650" s="367"/>
      <c r="AA2650" s="53"/>
      <c r="AB2650" s="53"/>
      <c r="AC2650" s="71"/>
      <c r="AD2650" s="57"/>
      <c r="AE2650" s="53"/>
      <c r="AF2650" s="53"/>
      <c r="AG2650" s="367"/>
      <c r="AH2650" s="367"/>
      <c r="AI2650" s="62"/>
      <c r="AJ2650" s="53"/>
    </row>
    <row r="2651" spans="1:36" s="148" customFormat="1" ht="60">
      <c r="A2651" s="52" t="s">
        <v>382</v>
      </c>
      <c r="B2651" s="60">
        <v>355</v>
      </c>
      <c r="C2651" s="53" t="s">
        <v>426</v>
      </c>
      <c r="D2651" s="52" t="s">
        <v>424</v>
      </c>
      <c r="E2651" s="53" t="s">
        <v>83</v>
      </c>
      <c r="F2651" s="55">
        <v>41233</v>
      </c>
      <c r="G2651" s="55">
        <v>41313</v>
      </c>
      <c r="H2651" s="53" t="s">
        <v>109</v>
      </c>
      <c r="I2651" s="57">
        <v>7610.7790000000014</v>
      </c>
      <c r="J2651" s="56">
        <v>7605.2488363901284</v>
      </c>
      <c r="K2651" s="56">
        <v>7605.2479999999996</v>
      </c>
      <c r="L2651" s="58">
        <v>8974192.6399999987</v>
      </c>
      <c r="M2651" s="59">
        <v>41333</v>
      </c>
      <c r="N2651" s="60">
        <v>2013</v>
      </c>
      <c r="O2651" s="61">
        <v>41373</v>
      </c>
      <c r="P2651" s="60">
        <v>2013</v>
      </c>
      <c r="Q2651" s="61">
        <v>41578</v>
      </c>
      <c r="R2651" s="53" t="s">
        <v>342</v>
      </c>
      <c r="S2651" s="53"/>
      <c r="T2651" s="53" t="s">
        <v>417</v>
      </c>
      <c r="U2651" s="367">
        <v>688</v>
      </c>
      <c r="V2651" s="53" t="s">
        <v>372</v>
      </c>
      <c r="W2651" s="53" t="s">
        <v>390</v>
      </c>
      <c r="X2651" s="53"/>
      <c r="Y2651" s="53"/>
      <c r="Z2651" s="367"/>
      <c r="AA2651" s="53"/>
      <c r="AB2651" s="53"/>
      <c r="AC2651" s="71"/>
      <c r="AD2651" s="57"/>
      <c r="AE2651" s="53"/>
      <c r="AF2651" s="53"/>
      <c r="AG2651" s="367"/>
      <c r="AH2651" s="367"/>
      <c r="AI2651" s="62"/>
      <c r="AJ2651" s="53"/>
    </row>
    <row r="2652" spans="1:36" s="148" customFormat="1" ht="60">
      <c r="A2652" s="52" t="s">
        <v>382</v>
      </c>
      <c r="B2652" s="60">
        <v>356</v>
      </c>
      <c r="C2652" s="53" t="s">
        <v>507</v>
      </c>
      <c r="D2652" s="52" t="s">
        <v>508</v>
      </c>
      <c r="E2652" s="53" t="s">
        <v>60</v>
      </c>
      <c r="F2652" s="55">
        <v>41233</v>
      </c>
      <c r="G2652" s="55">
        <v>41273</v>
      </c>
      <c r="H2652" s="53" t="s">
        <v>109</v>
      </c>
      <c r="I2652" s="57">
        <v>89.496000000000009</v>
      </c>
      <c r="J2652" s="56">
        <v>89.430970188672006</v>
      </c>
      <c r="K2652" s="56">
        <v>89.43</v>
      </c>
      <c r="L2652" s="58">
        <v>105527.4</v>
      </c>
      <c r="M2652" s="59">
        <v>41293</v>
      </c>
      <c r="N2652" s="60">
        <v>2013</v>
      </c>
      <c r="O2652" s="61">
        <v>41333</v>
      </c>
      <c r="P2652" s="60">
        <v>2013</v>
      </c>
      <c r="Q2652" s="61">
        <v>41527</v>
      </c>
      <c r="R2652" s="53" t="s">
        <v>342</v>
      </c>
      <c r="S2652" s="53"/>
      <c r="T2652" s="53" t="s">
        <v>417</v>
      </c>
      <c r="U2652" s="367">
        <v>293</v>
      </c>
      <c r="V2652" s="53" t="s">
        <v>372</v>
      </c>
      <c r="W2652" s="53" t="s">
        <v>390</v>
      </c>
      <c r="X2652" s="53"/>
      <c r="Y2652" s="53"/>
      <c r="Z2652" s="367"/>
      <c r="AA2652" s="53"/>
      <c r="AB2652" s="53"/>
      <c r="AC2652" s="71"/>
      <c r="AD2652" s="57"/>
      <c r="AE2652" s="53"/>
      <c r="AF2652" s="53"/>
      <c r="AG2652" s="367"/>
      <c r="AH2652" s="367"/>
      <c r="AI2652" s="62"/>
      <c r="AJ2652" s="53"/>
    </row>
    <row r="2653" spans="1:36" s="148" customFormat="1" ht="60">
      <c r="A2653" s="52" t="s">
        <v>382</v>
      </c>
      <c r="B2653" s="60">
        <v>357</v>
      </c>
      <c r="C2653" s="53" t="s">
        <v>509</v>
      </c>
      <c r="D2653" s="52" t="s">
        <v>510</v>
      </c>
      <c r="E2653" s="53" t="s">
        <v>60</v>
      </c>
      <c r="F2653" s="55">
        <v>41233</v>
      </c>
      <c r="G2653" s="55">
        <v>41273</v>
      </c>
      <c r="H2653" s="53" t="s">
        <v>109</v>
      </c>
      <c r="I2653" s="57">
        <v>901.923</v>
      </c>
      <c r="J2653" s="56">
        <v>901.26764241393596</v>
      </c>
      <c r="K2653" s="56">
        <v>901.26700000000005</v>
      </c>
      <c r="L2653" s="58">
        <v>1063495.06</v>
      </c>
      <c r="M2653" s="59">
        <v>41293</v>
      </c>
      <c r="N2653" s="60">
        <v>2013</v>
      </c>
      <c r="O2653" s="61">
        <v>41333</v>
      </c>
      <c r="P2653" s="60">
        <v>2013</v>
      </c>
      <c r="Q2653" s="61">
        <v>41486</v>
      </c>
      <c r="R2653" s="53" t="s">
        <v>343</v>
      </c>
      <c r="S2653" s="53"/>
      <c r="T2653" s="53" t="s">
        <v>417</v>
      </c>
      <c r="U2653" s="367">
        <v>99</v>
      </c>
      <c r="V2653" s="53" t="s">
        <v>372</v>
      </c>
      <c r="W2653" s="53" t="s">
        <v>394</v>
      </c>
      <c r="X2653" s="53"/>
      <c r="Y2653" s="53"/>
      <c r="Z2653" s="367"/>
      <c r="AA2653" s="53"/>
      <c r="AB2653" s="53"/>
      <c r="AC2653" s="71"/>
      <c r="AD2653" s="57"/>
      <c r="AE2653" s="53"/>
      <c r="AF2653" s="53"/>
      <c r="AG2653" s="367"/>
      <c r="AH2653" s="367"/>
      <c r="AI2653" s="62"/>
      <c r="AJ2653" s="53"/>
    </row>
    <row r="2654" spans="1:36" s="148" customFormat="1" ht="60">
      <c r="A2654" s="52" t="s">
        <v>382</v>
      </c>
      <c r="B2654" s="60">
        <v>358</v>
      </c>
      <c r="C2654" s="53" t="s">
        <v>538</v>
      </c>
      <c r="D2654" s="52" t="s">
        <v>466</v>
      </c>
      <c r="E2654" s="53" t="s">
        <v>65</v>
      </c>
      <c r="F2654" s="55">
        <v>41233</v>
      </c>
      <c r="G2654" s="55">
        <v>41273</v>
      </c>
      <c r="H2654" s="53" t="s">
        <v>109</v>
      </c>
      <c r="I2654" s="57">
        <v>48.29</v>
      </c>
      <c r="J2654" s="56">
        <v>48.254911397280004</v>
      </c>
      <c r="K2654" s="56">
        <v>48.253999999999998</v>
      </c>
      <c r="L2654" s="58">
        <v>56939.719999999994</v>
      </c>
      <c r="M2654" s="59">
        <v>41293</v>
      </c>
      <c r="N2654" s="60">
        <v>2013</v>
      </c>
      <c r="O2654" s="61">
        <v>41353</v>
      </c>
      <c r="P2654" s="60">
        <v>2013</v>
      </c>
      <c r="Q2654" s="61">
        <v>41383</v>
      </c>
      <c r="R2654" s="53" t="s">
        <v>342</v>
      </c>
      <c r="S2654" s="53"/>
      <c r="T2654" s="53" t="s">
        <v>417</v>
      </c>
      <c r="U2654" s="367">
        <v>33</v>
      </c>
      <c r="V2654" s="53" t="s">
        <v>372</v>
      </c>
      <c r="W2654" s="53" t="s">
        <v>390</v>
      </c>
      <c r="X2654" s="53"/>
      <c r="Y2654" s="53"/>
      <c r="Z2654" s="367"/>
      <c r="AA2654" s="53"/>
      <c r="AB2654" s="53"/>
      <c r="AC2654" s="71"/>
      <c r="AD2654" s="57"/>
      <c r="AE2654" s="53"/>
      <c r="AF2654" s="53"/>
      <c r="AG2654" s="367"/>
      <c r="AH2654" s="367"/>
      <c r="AI2654" s="62"/>
      <c r="AJ2654" s="53"/>
    </row>
    <row r="2655" spans="1:36" s="148" customFormat="1" ht="60">
      <c r="A2655" s="52" t="s">
        <v>382</v>
      </c>
      <c r="B2655" s="60">
        <v>359</v>
      </c>
      <c r="C2655" s="53" t="s">
        <v>511</v>
      </c>
      <c r="D2655" s="52" t="s">
        <v>512</v>
      </c>
      <c r="E2655" s="53" t="s">
        <v>60</v>
      </c>
      <c r="F2655" s="55">
        <v>41233</v>
      </c>
      <c r="G2655" s="55">
        <v>41273</v>
      </c>
      <c r="H2655" s="53" t="s">
        <v>109</v>
      </c>
      <c r="I2655" s="57">
        <v>2227.0930000000003</v>
      </c>
      <c r="J2655" s="56">
        <v>2225.4747440153765</v>
      </c>
      <c r="K2655" s="56">
        <v>2225.4740000000002</v>
      </c>
      <c r="L2655" s="58">
        <v>2626059.3199999998</v>
      </c>
      <c r="M2655" s="59">
        <v>41293</v>
      </c>
      <c r="N2655" s="60">
        <v>2013</v>
      </c>
      <c r="O2655" s="61">
        <v>41333</v>
      </c>
      <c r="P2655" s="60">
        <v>2013</v>
      </c>
      <c r="Q2655" s="61">
        <v>41527</v>
      </c>
      <c r="R2655" s="53" t="s">
        <v>342</v>
      </c>
      <c r="S2655" s="53"/>
      <c r="T2655" s="53" t="s">
        <v>417</v>
      </c>
      <c r="U2655" s="367">
        <v>352</v>
      </c>
      <c r="V2655" s="53" t="s">
        <v>372</v>
      </c>
      <c r="W2655" s="53" t="s">
        <v>390</v>
      </c>
      <c r="X2655" s="53"/>
      <c r="Y2655" s="53"/>
      <c r="Z2655" s="367"/>
      <c r="AA2655" s="53"/>
      <c r="AB2655" s="53"/>
      <c r="AC2655" s="71"/>
      <c r="AD2655" s="57"/>
      <c r="AE2655" s="53"/>
      <c r="AF2655" s="53"/>
      <c r="AG2655" s="367"/>
      <c r="AH2655" s="367"/>
      <c r="AI2655" s="62"/>
      <c r="AJ2655" s="53"/>
    </row>
    <row r="2656" spans="1:36" s="148" customFormat="1" ht="60">
      <c r="A2656" s="52" t="s">
        <v>382</v>
      </c>
      <c r="B2656" s="60">
        <v>360</v>
      </c>
      <c r="C2656" s="53" t="s">
        <v>442</v>
      </c>
      <c r="D2656" s="52" t="s">
        <v>416</v>
      </c>
      <c r="E2656" s="53" t="s">
        <v>83</v>
      </c>
      <c r="F2656" s="55">
        <v>41258</v>
      </c>
      <c r="G2656" s="55">
        <v>41338</v>
      </c>
      <c r="H2656" s="53" t="s">
        <v>109</v>
      </c>
      <c r="I2656" s="57">
        <v>731.13700000000006</v>
      </c>
      <c r="J2656" s="56">
        <v>730.60573937198399</v>
      </c>
      <c r="K2656" s="56">
        <v>730.60500000000002</v>
      </c>
      <c r="L2656" s="58">
        <v>862113.89999999991</v>
      </c>
      <c r="M2656" s="59">
        <v>41358</v>
      </c>
      <c r="N2656" s="60">
        <v>2013</v>
      </c>
      <c r="O2656" s="61">
        <v>41388</v>
      </c>
      <c r="P2656" s="60">
        <v>2013</v>
      </c>
      <c r="Q2656" s="61">
        <v>41455</v>
      </c>
      <c r="R2656" s="53" t="s">
        <v>342</v>
      </c>
      <c r="S2656" s="53"/>
      <c r="T2656" s="53" t="s">
        <v>417</v>
      </c>
      <c r="U2656" s="367">
        <v>75</v>
      </c>
      <c r="V2656" s="53" t="s">
        <v>372</v>
      </c>
      <c r="W2656" s="53" t="s">
        <v>390</v>
      </c>
      <c r="X2656" s="53"/>
      <c r="Y2656" s="53"/>
      <c r="Z2656" s="367"/>
      <c r="AA2656" s="53"/>
      <c r="AB2656" s="53"/>
      <c r="AC2656" s="71"/>
      <c r="AD2656" s="57"/>
      <c r="AE2656" s="53"/>
      <c r="AF2656" s="53"/>
      <c r="AG2656" s="367"/>
      <c r="AH2656" s="367"/>
      <c r="AI2656" s="62"/>
      <c r="AJ2656" s="53"/>
    </row>
    <row r="2657" spans="1:36" s="148" customFormat="1" ht="60">
      <c r="A2657" s="52" t="s">
        <v>382</v>
      </c>
      <c r="B2657" s="60">
        <v>363</v>
      </c>
      <c r="C2657" s="53" t="s">
        <v>453</v>
      </c>
      <c r="D2657" s="52" t="s">
        <v>454</v>
      </c>
      <c r="E2657" s="53" t="s">
        <v>60</v>
      </c>
      <c r="F2657" s="55">
        <v>41233</v>
      </c>
      <c r="G2657" s="55">
        <v>41273</v>
      </c>
      <c r="H2657" s="53" t="s">
        <v>109</v>
      </c>
      <c r="I2657" s="57">
        <v>26.455000000000002</v>
      </c>
      <c r="J2657" s="56">
        <v>26.435777200560004</v>
      </c>
      <c r="K2657" s="56">
        <v>26.434999999999999</v>
      </c>
      <c r="L2657" s="58">
        <v>31193.299999999996</v>
      </c>
      <c r="M2657" s="59">
        <v>41293</v>
      </c>
      <c r="N2657" s="60">
        <v>2013</v>
      </c>
      <c r="O2657" s="61">
        <v>41333</v>
      </c>
      <c r="P2657" s="60">
        <v>2013</v>
      </c>
      <c r="Q2657" s="61">
        <v>41527</v>
      </c>
      <c r="R2657" s="53" t="s">
        <v>342</v>
      </c>
      <c r="S2657" s="53"/>
      <c r="T2657" s="53" t="s">
        <v>417</v>
      </c>
      <c r="U2657" s="367">
        <v>35</v>
      </c>
      <c r="V2657" s="53" t="s">
        <v>372</v>
      </c>
      <c r="W2657" s="53" t="s">
        <v>390</v>
      </c>
      <c r="X2657" s="53"/>
      <c r="Y2657" s="53"/>
      <c r="Z2657" s="367"/>
      <c r="AA2657" s="53"/>
      <c r="AB2657" s="53"/>
      <c r="AC2657" s="71"/>
      <c r="AD2657" s="57"/>
      <c r="AE2657" s="53"/>
      <c r="AF2657" s="53"/>
      <c r="AG2657" s="367"/>
      <c r="AH2657" s="367"/>
      <c r="AI2657" s="62"/>
      <c r="AJ2657" s="53"/>
    </row>
    <row r="2658" spans="1:36" s="148" customFormat="1" ht="60">
      <c r="A2658" s="52" t="s">
        <v>382</v>
      </c>
      <c r="B2658" s="60">
        <v>364</v>
      </c>
      <c r="C2658" s="53" t="s">
        <v>523</v>
      </c>
      <c r="D2658" s="52" t="s">
        <v>524</v>
      </c>
      <c r="E2658" s="53" t="s">
        <v>60</v>
      </c>
      <c r="F2658" s="55">
        <v>41233</v>
      </c>
      <c r="G2658" s="55">
        <v>41273</v>
      </c>
      <c r="H2658" s="53" t="s">
        <v>109</v>
      </c>
      <c r="I2658" s="57">
        <v>650.375</v>
      </c>
      <c r="J2658" s="56">
        <v>649.90242286200009</v>
      </c>
      <c r="K2658" s="56">
        <v>649.90200000000004</v>
      </c>
      <c r="L2658" s="58">
        <v>766884.36</v>
      </c>
      <c r="M2658" s="59">
        <v>41293</v>
      </c>
      <c r="N2658" s="60">
        <v>2013</v>
      </c>
      <c r="O2658" s="61">
        <v>41333</v>
      </c>
      <c r="P2658" s="60">
        <v>2013</v>
      </c>
      <c r="Q2658" s="61">
        <v>41578</v>
      </c>
      <c r="R2658" s="53" t="s">
        <v>342</v>
      </c>
      <c r="S2658" s="53"/>
      <c r="T2658" s="53" t="s">
        <v>417</v>
      </c>
      <c r="U2658" s="367">
        <v>1996</v>
      </c>
      <c r="V2658" s="53" t="s">
        <v>372</v>
      </c>
      <c r="W2658" s="53" t="s">
        <v>390</v>
      </c>
      <c r="X2658" s="53"/>
      <c r="Y2658" s="53"/>
      <c r="Z2658" s="367"/>
      <c r="AA2658" s="53"/>
      <c r="AB2658" s="53"/>
      <c r="AC2658" s="71"/>
      <c r="AD2658" s="57"/>
      <c r="AE2658" s="53"/>
      <c r="AF2658" s="53"/>
      <c r="AG2658" s="367"/>
      <c r="AH2658" s="367"/>
      <c r="AI2658" s="62"/>
      <c r="AJ2658" s="53"/>
    </row>
    <row r="2659" spans="1:36" s="148" customFormat="1" ht="60">
      <c r="A2659" s="52" t="s">
        <v>382</v>
      </c>
      <c r="B2659" s="60">
        <v>365</v>
      </c>
      <c r="C2659" s="53" t="s">
        <v>525</v>
      </c>
      <c r="D2659" s="52" t="s">
        <v>526</v>
      </c>
      <c r="E2659" s="53" t="s">
        <v>60</v>
      </c>
      <c r="F2659" s="55">
        <v>41369</v>
      </c>
      <c r="G2659" s="55">
        <v>41409</v>
      </c>
      <c r="H2659" s="53" t="s">
        <v>109</v>
      </c>
      <c r="I2659" s="57">
        <v>1184</v>
      </c>
      <c r="J2659" s="56">
        <v>1183.1396719112684</v>
      </c>
      <c r="K2659" s="56">
        <v>1183.1389999999999</v>
      </c>
      <c r="L2659" s="58">
        <v>1396104.0199999998</v>
      </c>
      <c r="M2659" s="59">
        <v>41429</v>
      </c>
      <c r="N2659" s="60">
        <v>2013</v>
      </c>
      <c r="O2659" s="61">
        <v>41450</v>
      </c>
      <c r="P2659" s="60">
        <v>2013</v>
      </c>
      <c r="Q2659" s="61">
        <v>41496</v>
      </c>
      <c r="R2659" s="53" t="s">
        <v>343</v>
      </c>
      <c r="S2659" s="53" t="s">
        <v>4672</v>
      </c>
      <c r="T2659" s="53" t="s">
        <v>1734</v>
      </c>
      <c r="U2659" s="367">
        <v>1027.53</v>
      </c>
      <c r="V2659" s="53" t="s">
        <v>372</v>
      </c>
      <c r="W2659" s="53" t="s">
        <v>394</v>
      </c>
      <c r="X2659" s="53"/>
      <c r="Y2659" s="53"/>
      <c r="Z2659" s="367"/>
      <c r="AA2659" s="53"/>
      <c r="AB2659" s="53"/>
      <c r="AC2659" s="71"/>
      <c r="AD2659" s="57"/>
      <c r="AE2659" s="53"/>
      <c r="AF2659" s="53"/>
      <c r="AG2659" s="367"/>
      <c r="AH2659" s="367"/>
      <c r="AI2659" s="62"/>
      <c r="AJ2659" s="53"/>
    </row>
    <row r="2660" spans="1:36" s="148" customFormat="1" ht="60">
      <c r="A2660" s="52" t="s">
        <v>382</v>
      </c>
      <c r="B2660" s="60">
        <v>367</v>
      </c>
      <c r="C2660" s="53" t="s">
        <v>529</v>
      </c>
      <c r="D2660" s="52" t="s">
        <v>530</v>
      </c>
      <c r="E2660" s="53" t="s">
        <v>60</v>
      </c>
      <c r="F2660" s="55">
        <v>41244</v>
      </c>
      <c r="G2660" s="55">
        <v>41284</v>
      </c>
      <c r="H2660" s="53" t="s">
        <v>109</v>
      </c>
      <c r="I2660" s="57">
        <v>56.716000000000008</v>
      </c>
      <c r="J2660" s="56">
        <v>56.674788875712004</v>
      </c>
      <c r="K2660" s="56">
        <v>56.673999999999999</v>
      </c>
      <c r="L2660" s="58">
        <v>66875.320000000007</v>
      </c>
      <c r="M2660" s="59">
        <v>41304</v>
      </c>
      <c r="N2660" s="60">
        <v>2013</v>
      </c>
      <c r="O2660" s="61">
        <v>41344</v>
      </c>
      <c r="P2660" s="60">
        <v>2013</v>
      </c>
      <c r="Q2660" s="61">
        <v>41578</v>
      </c>
      <c r="R2660" s="53" t="s">
        <v>342</v>
      </c>
      <c r="S2660" s="53"/>
      <c r="T2660" s="53" t="s">
        <v>313</v>
      </c>
      <c r="U2660" s="367">
        <v>340</v>
      </c>
      <c r="V2660" s="53" t="s">
        <v>372</v>
      </c>
      <c r="W2660" s="53" t="s">
        <v>390</v>
      </c>
      <c r="X2660" s="53"/>
      <c r="Y2660" s="53"/>
      <c r="Z2660" s="367"/>
      <c r="AA2660" s="53"/>
      <c r="AB2660" s="53"/>
      <c r="AC2660" s="71"/>
      <c r="AD2660" s="57"/>
      <c r="AE2660" s="53"/>
      <c r="AF2660" s="53"/>
      <c r="AG2660" s="367"/>
      <c r="AH2660" s="367"/>
      <c r="AI2660" s="62"/>
      <c r="AJ2660" s="53"/>
    </row>
    <row r="2661" spans="1:36" s="148" customFormat="1" ht="60">
      <c r="A2661" s="52" t="s">
        <v>382</v>
      </c>
      <c r="B2661" s="60">
        <v>368</v>
      </c>
      <c r="C2661" s="53" t="s">
        <v>531</v>
      </c>
      <c r="D2661" s="52" t="s">
        <v>532</v>
      </c>
      <c r="E2661" s="53" t="s">
        <v>60</v>
      </c>
      <c r="F2661" s="55">
        <v>41294</v>
      </c>
      <c r="G2661" s="55">
        <v>41334</v>
      </c>
      <c r="H2661" s="53" t="s">
        <v>109</v>
      </c>
      <c r="I2661" s="57">
        <v>510.03700000000003</v>
      </c>
      <c r="J2661" s="56">
        <v>509.66639561678403</v>
      </c>
      <c r="K2661" s="56">
        <v>509.666</v>
      </c>
      <c r="L2661" s="58">
        <v>601405.87999999989</v>
      </c>
      <c r="M2661" s="59">
        <v>41354</v>
      </c>
      <c r="N2661" s="60">
        <v>2013</v>
      </c>
      <c r="O2661" s="61">
        <v>41394</v>
      </c>
      <c r="P2661" s="60">
        <v>2013</v>
      </c>
      <c r="Q2661" s="61">
        <v>41486</v>
      </c>
      <c r="R2661" s="53" t="s">
        <v>343</v>
      </c>
      <c r="S2661" s="53"/>
      <c r="T2661" s="53" t="s">
        <v>1719</v>
      </c>
      <c r="U2661" s="367">
        <v>1197.4000000000001</v>
      </c>
      <c r="V2661" s="53" t="s">
        <v>372</v>
      </c>
      <c r="W2661" s="53" t="s">
        <v>394</v>
      </c>
      <c r="X2661" s="53"/>
      <c r="Y2661" s="53"/>
      <c r="Z2661" s="367"/>
      <c r="AA2661" s="53"/>
      <c r="AB2661" s="53"/>
      <c r="AC2661" s="71"/>
      <c r="AD2661" s="57"/>
      <c r="AE2661" s="53"/>
      <c r="AF2661" s="53"/>
      <c r="AG2661" s="367"/>
      <c r="AH2661" s="367"/>
      <c r="AI2661" s="62"/>
      <c r="AJ2661" s="53"/>
    </row>
    <row r="2662" spans="1:36" s="148" customFormat="1" ht="60">
      <c r="A2662" s="52" t="s">
        <v>382</v>
      </c>
      <c r="B2662" s="60">
        <v>370</v>
      </c>
      <c r="C2662" s="53" t="s">
        <v>455</v>
      </c>
      <c r="D2662" s="52" t="s">
        <v>456</v>
      </c>
      <c r="E2662" s="53" t="s">
        <v>65</v>
      </c>
      <c r="F2662" s="55">
        <v>41220</v>
      </c>
      <c r="G2662" s="55">
        <v>41280</v>
      </c>
      <c r="H2662" s="53" t="s">
        <v>109</v>
      </c>
      <c r="I2662" s="57">
        <v>250.36</v>
      </c>
      <c r="J2662" s="56">
        <v>250.17808277952</v>
      </c>
      <c r="K2662" s="56">
        <v>250.178</v>
      </c>
      <c r="L2662" s="58">
        <v>295210.03999999998</v>
      </c>
      <c r="M2662" s="59">
        <v>41300</v>
      </c>
      <c r="N2662" s="60">
        <v>2013</v>
      </c>
      <c r="O2662" s="61">
        <v>41340</v>
      </c>
      <c r="P2662" s="60">
        <v>2013</v>
      </c>
      <c r="Q2662" s="61">
        <v>41486</v>
      </c>
      <c r="R2662" s="53" t="s">
        <v>342</v>
      </c>
      <c r="S2662" s="53"/>
      <c r="T2662" s="53" t="s">
        <v>1708</v>
      </c>
      <c r="U2662" s="367">
        <v>14761</v>
      </c>
      <c r="V2662" s="53" t="s">
        <v>372</v>
      </c>
      <c r="W2662" s="53" t="s">
        <v>390</v>
      </c>
      <c r="X2662" s="53"/>
      <c r="Y2662" s="53"/>
      <c r="Z2662" s="367"/>
      <c r="AA2662" s="53"/>
      <c r="AB2662" s="53"/>
      <c r="AC2662" s="71"/>
      <c r="AD2662" s="57"/>
      <c r="AE2662" s="53"/>
      <c r="AF2662" s="53"/>
      <c r="AG2662" s="367"/>
      <c r="AH2662" s="367"/>
      <c r="AI2662" s="62"/>
      <c r="AJ2662" s="53"/>
    </row>
    <row r="2663" spans="1:36" s="148" customFormat="1" ht="60">
      <c r="A2663" s="52" t="s">
        <v>382</v>
      </c>
      <c r="B2663" s="60">
        <v>371</v>
      </c>
      <c r="C2663" s="53" t="s">
        <v>534</v>
      </c>
      <c r="D2663" s="52" t="s">
        <v>535</v>
      </c>
      <c r="E2663" s="53" t="s">
        <v>60</v>
      </c>
      <c r="F2663" s="55">
        <v>41233</v>
      </c>
      <c r="G2663" s="55">
        <v>41273</v>
      </c>
      <c r="H2663" s="53" t="s">
        <v>109</v>
      </c>
      <c r="I2663" s="57">
        <v>645.88700000000006</v>
      </c>
      <c r="J2663" s="56">
        <v>645.417683943984</v>
      </c>
      <c r="K2663" s="56">
        <v>645.41700000000003</v>
      </c>
      <c r="L2663" s="58">
        <v>761592.05999999994</v>
      </c>
      <c r="M2663" s="59">
        <v>41293</v>
      </c>
      <c r="N2663" s="60">
        <v>2013</v>
      </c>
      <c r="O2663" s="61">
        <v>41333</v>
      </c>
      <c r="P2663" s="60">
        <v>2013</v>
      </c>
      <c r="Q2663" s="61">
        <v>41547</v>
      </c>
      <c r="R2663" s="53" t="s">
        <v>342</v>
      </c>
      <c r="S2663" s="53"/>
      <c r="T2663" s="53" t="s">
        <v>1720</v>
      </c>
      <c r="U2663" s="367">
        <v>1070</v>
      </c>
      <c r="V2663" s="53" t="s">
        <v>372</v>
      </c>
      <c r="W2663" s="53" t="s">
        <v>390</v>
      </c>
      <c r="X2663" s="53"/>
      <c r="Y2663" s="53"/>
      <c r="Z2663" s="367"/>
      <c r="AA2663" s="53"/>
      <c r="AB2663" s="53"/>
      <c r="AC2663" s="71"/>
      <c r="AD2663" s="57"/>
      <c r="AE2663" s="53"/>
      <c r="AF2663" s="53"/>
      <c r="AG2663" s="367"/>
      <c r="AH2663" s="367"/>
      <c r="AI2663" s="62"/>
      <c r="AJ2663" s="53"/>
    </row>
    <row r="2664" spans="1:36" s="148" customFormat="1" ht="60">
      <c r="A2664" s="52" t="s">
        <v>382</v>
      </c>
      <c r="B2664" s="60">
        <v>372</v>
      </c>
      <c r="C2664" s="52" t="s">
        <v>457</v>
      </c>
      <c r="D2664" s="52" t="s">
        <v>458</v>
      </c>
      <c r="E2664" s="53" t="s">
        <v>60</v>
      </c>
      <c r="F2664" s="55">
        <v>41369</v>
      </c>
      <c r="G2664" s="55">
        <v>41409</v>
      </c>
      <c r="H2664" s="53" t="s">
        <v>109</v>
      </c>
      <c r="I2664" s="57">
        <v>195</v>
      </c>
      <c r="J2664" s="56">
        <v>194.85830860363635</v>
      </c>
      <c r="K2664" s="56">
        <v>194.858</v>
      </c>
      <c r="L2664" s="58">
        <v>229932.43999999997</v>
      </c>
      <c r="M2664" s="59">
        <v>41429</v>
      </c>
      <c r="N2664" s="60">
        <v>2013</v>
      </c>
      <c r="O2664" s="61">
        <v>41450</v>
      </c>
      <c r="P2664" s="60">
        <v>2013</v>
      </c>
      <c r="Q2664" s="61">
        <v>41496</v>
      </c>
      <c r="R2664" s="53" t="s">
        <v>343</v>
      </c>
      <c r="S2664" s="53"/>
      <c r="T2664" s="53" t="s">
        <v>1735</v>
      </c>
      <c r="U2664" s="367">
        <v>1517</v>
      </c>
      <c r="V2664" s="53" t="s">
        <v>372</v>
      </c>
      <c r="W2664" s="53" t="s">
        <v>394</v>
      </c>
      <c r="X2664" s="53"/>
      <c r="Y2664" s="53"/>
      <c r="Z2664" s="367"/>
      <c r="AA2664" s="53"/>
      <c r="AB2664" s="53"/>
      <c r="AC2664" s="71"/>
      <c r="AD2664" s="57"/>
      <c r="AE2664" s="53"/>
      <c r="AF2664" s="53"/>
      <c r="AG2664" s="367"/>
      <c r="AH2664" s="367"/>
      <c r="AI2664" s="62"/>
      <c r="AJ2664" s="53"/>
    </row>
    <row r="2665" spans="1:36" s="148" customFormat="1" ht="60">
      <c r="A2665" s="52" t="s">
        <v>382</v>
      </c>
      <c r="B2665" s="60">
        <v>373</v>
      </c>
      <c r="C2665" s="53">
        <v>3000452</v>
      </c>
      <c r="D2665" s="52" t="s">
        <v>422</v>
      </c>
      <c r="E2665" s="53" t="s">
        <v>60</v>
      </c>
      <c r="F2665" s="55">
        <v>41244</v>
      </c>
      <c r="G2665" s="55">
        <v>41284</v>
      </c>
      <c r="H2665" s="52" t="s">
        <v>109</v>
      </c>
      <c r="I2665" s="57">
        <v>1038.4000000000001</v>
      </c>
      <c r="J2665" s="56">
        <v>1037.6454751488</v>
      </c>
      <c r="K2665" s="56">
        <v>1037.645</v>
      </c>
      <c r="L2665" s="58">
        <v>1224421.1000000001</v>
      </c>
      <c r="M2665" s="59">
        <v>41304</v>
      </c>
      <c r="N2665" s="60">
        <v>2013</v>
      </c>
      <c r="O2665" s="61">
        <v>41306</v>
      </c>
      <c r="P2665" s="60">
        <v>2013</v>
      </c>
      <c r="Q2665" s="61">
        <v>41639</v>
      </c>
      <c r="R2665" s="53" t="s">
        <v>343</v>
      </c>
      <c r="S2665" s="53" t="s">
        <v>585</v>
      </c>
      <c r="T2665" s="53" t="s">
        <v>389</v>
      </c>
      <c r="U2665" s="367">
        <v>1</v>
      </c>
      <c r="V2665" s="53" t="s">
        <v>373</v>
      </c>
      <c r="W2665" s="53" t="s">
        <v>394</v>
      </c>
      <c r="X2665" s="53"/>
      <c r="Y2665" s="53"/>
      <c r="Z2665" s="367"/>
      <c r="AA2665" s="53"/>
      <c r="AB2665" s="53"/>
      <c r="AC2665" s="71"/>
      <c r="AD2665" s="57"/>
      <c r="AE2665" s="53"/>
      <c r="AF2665" s="53"/>
      <c r="AG2665" s="367"/>
      <c r="AH2665" s="367"/>
      <c r="AI2665" s="62"/>
      <c r="AJ2665" s="53"/>
    </row>
    <row r="2666" spans="1:36" s="148" customFormat="1" ht="60">
      <c r="A2666" s="52" t="s">
        <v>382</v>
      </c>
      <c r="B2666" s="60">
        <v>374</v>
      </c>
      <c r="C2666" s="53">
        <v>3000452</v>
      </c>
      <c r="D2666" s="52" t="s">
        <v>422</v>
      </c>
      <c r="E2666" s="53" t="s">
        <v>60</v>
      </c>
      <c r="F2666" s="55">
        <v>41244</v>
      </c>
      <c r="G2666" s="55">
        <v>41284</v>
      </c>
      <c r="H2666" s="52" t="s">
        <v>109</v>
      </c>
      <c r="I2666" s="57">
        <v>649</v>
      </c>
      <c r="J2666" s="56">
        <v>648.52842196800009</v>
      </c>
      <c r="K2666" s="56">
        <v>648.52800000000002</v>
      </c>
      <c r="L2666" s="58">
        <v>765263.03999999992</v>
      </c>
      <c r="M2666" s="59">
        <v>41304</v>
      </c>
      <c r="N2666" s="60">
        <v>2013</v>
      </c>
      <c r="O2666" s="61">
        <v>41306</v>
      </c>
      <c r="P2666" s="60">
        <v>2013</v>
      </c>
      <c r="Q2666" s="61">
        <v>41639</v>
      </c>
      <c r="R2666" s="53" t="s">
        <v>343</v>
      </c>
      <c r="S2666" s="53" t="s">
        <v>615</v>
      </c>
      <c r="T2666" s="53" t="s">
        <v>389</v>
      </c>
      <c r="U2666" s="367">
        <v>1</v>
      </c>
      <c r="V2666" s="53" t="s">
        <v>373</v>
      </c>
      <c r="W2666" s="53" t="s">
        <v>394</v>
      </c>
      <c r="X2666" s="53"/>
      <c r="Y2666" s="53"/>
      <c r="Z2666" s="367"/>
      <c r="AA2666" s="53"/>
      <c r="AB2666" s="53"/>
      <c r="AC2666" s="71"/>
      <c r="AD2666" s="57"/>
      <c r="AE2666" s="53"/>
      <c r="AF2666" s="53"/>
      <c r="AG2666" s="367"/>
      <c r="AH2666" s="367"/>
      <c r="AI2666" s="62"/>
      <c r="AJ2666" s="53"/>
    </row>
    <row r="2667" spans="1:36" s="148" customFormat="1" ht="60">
      <c r="A2667" s="52" t="s">
        <v>382</v>
      </c>
      <c r="B2667" s="60">
        <v>375</v>
      </c>
      <c r="C2667" s="53">
        <v>3000452</v>
      </c>
      <c r="D2667" s="52" t="s">
        <v>422</v>
      </c>
      <c r="E2667" s="53" t="s">
        <v>60</v>
      </c>
      <c r="F2667" s="55">
        <v>41244</v>
      </c>
      <c r="G2667" s="55">
        <v>41284</v>
      </c>
      <c r="H2667" s="52" t="s">
        <v>109</v>
      </c>
      <c r="I2667" s="57">
        <v>389.40000000000003</v>
      </c>
      <c r="J2667" s="56">
        <v>389.11705318080004</v>
      </c>
      <c r="K2667" s="56">
        <v>389.11700000000002</v>
      </c>
      <c r="L2667" s="58">
        <v>459158.06</v>
      </c>
      <c r="M2667" s="59">
        <v>41304</v>
      </c>
      <c r="N2667" s="60">
        <v>2013</v>
      </c>
      <c r="O2667" s="61">
        <v>41306</v>
      </c>
      <c r="P2667" s="60">
        <v>2013</v>
      </c>
      <c r="Q2667" s="61">
        <v>41639</v>
      </c>
      <c r="R2667" s="53" t="s">
        <v>343</v>
      </c>
      <c r="S2667" s="53" t="s">
        <v>586</v>
      </c>
      <c r="T2667" s="53" t="s">
        <v>389</v>
      </c>
      <c r="U2667" s="367">
        <v>1</v>
      </c>
      <c r="V2667" s="53" t="s">
        <v>373</v>
      </c>
      <c r="W2667" s="53" t="s">
        <v>394</v>
      </c>
      <c r="X2667" s="53"/>
      <c r="Y2667" s="53"/>
      <c r="Z2667" s="367"/>
      <c r="AA2667" s="53"/>
      <c r="AB2667" s="53"/>
      <c r="AC2667" s="71"/>
      <c r="AD2667" s="57"/>
      <c r="AE2667" s="53"/>
      <c r="AF2667" s="53"/>
      <c r="AG2667" s="367"/>
      <c r="AH2667" s="367"/>
      <c r="AI2667" s="62"/>
      <c r="AJ2667" s="53"/>
    </row>
    <row r="2668" spans="1:36" s="148" customFormat="1" ht="60">
      <c r="A2668" s="52" t="s">
        <v>382</v>
      </c>
      <c r="B2668" s="60">
        <v>376</v>
      </c>
      <c r="C2668" s="53">
        <v>3000452</v>
      </c>
      <c r="D2668" s="52" t="s">
        <v>422</v>
      </c>
      <c r="E2668" s="53" t="s">
        <v>60</v>
      </c>
      <c r="F2668" s="55">
        <v>41244</v>
      </c>
      <c r="G2668" s="55">
        <v>41284</v>
      </c>
      <c r="H2668" s="52" t="s">
        <v>109</v>
      </c>
      <c r="I2668" s="57">
        <v>519.20000000000005</v>
      </c>
      <c r="J2668" s="56">
        <v>518.82273757439998</v>
      </c>
      <c r="K2668" s="56">
        <v>518.822</v>
      </c>
      <c r="L2668" s="58">
        <v>612209.96000000008</v>
      </c>
      <c r="M2668" s="59">
        <v>41304</v>
      </c>
      <c r="N2668" s="60">
        <v>2013</v>
      </c>
      <c r="O2668" s="61">
        <v>41306</v>
      </c>
      <c r="P2668" s="60">
        <v>2013</v>
      </c>
      <c r="Q2668" s="61">
        <v>41639</v>
      </c>
      <c r="R2668" s="53" t="s">
        <v>343</v>
      </c>
      <c r="S2668" s="53" t="s">
        <v>608</v>
      </c>
      <c r="T2668" s="53" t="s">
        <v>389</v>
      </c>
      <c r="U2668" s="367">
        <v>1</v>
      </c>
      <c r="V2668" s="53" t="s">
        <v>373</v>
      </c>
      <c r="W2668" s="53" t="s">
        <v>394</v>
      </c>
      <c r="X2668" s="53"/>
      <c r="Y2668" s="53"/>
      <c r="Z2668" s="367"/>
      <c r="AA2668" s="53"/>
      <c r="AB2668" s="53"/>
      <c r="AC2668" s="71"/>
      <c r="AD2668" s="57"/>
      <c r="AE2668" s="53"/>
      <c r="AF2668" s="53"/>
      <c r="AG2668" s="367"/>
      <c r="AH2668" s="367"/>
      <c r="AI2668" s="62"/>
      <c r="AJ2668" s="53"/>
    </row>
    <row r="2669" spans="1:36" s="148" customFormat="1" ht="60">
      <c r="A2669" s="52" t="s">
        <v>382</v>
      </c>
      <c r="B2669" s="60">
        <v>377</v>
      </c>
      <c r="C2669" s="53">
        <v>3000452</v>
      </c>
      <c r="D2669" s="52" t="s">
        <v>422</v>
      </c>
      <c r="E2669" s="53" t="s">
        <v>60</v>
      </c>
      <c r="F2669" s="55">
        <v>41244</v>
      </c>
      <c r="G2669" s="55">
        <v>41284</v>
      </c>
      <c r="H2669" s="52" t="s">
        <v>109</v>
      </c>
      <c r="I2669" s="57">
        <v>519.20000000000005</v>
      </c>
      <c r="J2669" s="56">
        <v>518.82273757439998</v>
      </c>
      <c r="K2669" s="56">
        <v>518.822</v>
      </c>
      <c r="L2669" s="58">
        <v>612209.96000000008</v>
      </c>
      <c r="M2669" s="59">
        <v>41304</v>
      </c>
      <c r="N2669" s="60">
        <v>2013</v>
      </c>
      <c r="O2669" s="61">
        <v>41306</v>
      </c>
      <c r="P2669" s="60">
        <v>2013</v>
      </c>
      <c r="Q2669" s="61">
        <v>41639</v>
      </c>
      <c r="R2669" s="53" t="s">
        <v>343</v>
      </c>
      <c r="S2669" s="53" t="s">
        <v>614</v>
      </c>
      <c r="T2669" s="53" t="s">
        <v>389</v>
      </c>
      <c r="U2669" s="367">
        <v>1</v>
      </c>
      <c r="V2669" s="53" t="s">
        <v>373</v>
      </c>
      <c r="W2669" s="53" t="s">
        <v>394</v>
      </c>
      <c r="X2669" s="53"/>
      <c r="Y2669" s="53"/>
      <c r="Z2669" s="367"/>
      <c r="AA2669" s="53"/>
      <c r="AB2669" s="53"/>
      <c r="AC2669" s="71"/>
      <c r="AD2669" s="57"/>
      <c r="AE2669" s="53"/>
      <c r="AF2669" s="53"/>
      <c r="AG2669" s="367"/>
      <c r="AH2669" s="367"/>
      <c r="AI2669" s="62"/>
      <c r="AJ2669" s="53"/>
    </row>
    <row r="2670" spans="1:36" s="148" customFormat="1" ht="60">
      <c r="A2670" s="52" t="s">
        <v>382</v>
      </c>
      <c r="B2670" s="60">
        <v>378</v>
      </c>
      <c r="C2670" s="53">
        <v>3000452</v>
      </c>
      <c r="D2670" s="52" t="s">
        <v>422</v>
      </c>
      <c r="E2670" s="53" t="s">
        <v>60</v>
      </c>
      <c r="F2670" s="55">
        <v>41244</v>
      </c>
      <c r="G2670" s="55">
        <v>41284</v>
      </c>
      <c r="H2670" s="52" t="s">
        <v>109</v>
      </c>
      <c r="I2670" s="57">
        <v>519.20000000000005</v>
      </c>
      <c r="J2670" s="56">
        <v>518.82273757439998</v>
      </c>
      <c r="K2670" s="56">
        <v>518.822</v>
      </c>
      <c r="L2670" s="58">
        <v>612209.96000000008</v>
      </c>
      <c r="M2670" s="59">
        <v>41304</v>
      </c>
      <c r="N2670" s="60">
        <v>2013</v>
      </c>
      <c r="O2670" s="61">
        <v>41306</v>
      </c>
      <c r="P2670" s="60">
        <v>2013</v>
      </c>
      <c r="Q2670" s="61">
        <v>41639</v>
      </c>
      <c r="R2670" s="53" t="s">
        <v>343</v>
      </c>
      <c r="S2670" s="53" t="s">
        <v>613</v>
      </c>
      <c r="T2670" s="53" t="s">
        <v>389</v>
      </c>
      <c r="U2670" s="367">
        <v>1</v>
      </c>
      <c r="V2670" s="53" t="s">
        <v>373</v>
      </c>
      <c r="W2670" s="53" t="s">
        <v>394</v>
      </c>
      <c r="X2670" s="53"/>
      <c r="Y2670" s="53"/>
      <c r="Z2670" s="367"/>
      <c r="AA2670" s="53"/>
      <c r="AB2670" s="53"/>
      <c r="AC2670" s="71"/>
      <c r="AD2670" s="57"/>
      <c r="AE2670" s="53"/>
      <c r="AF2670" s="53"/>
      <c r="AG2670" s="367"/>
      <c r="AH2670" s="367"/>
      <c r="AI2670" s="62"/>
      <c r="AJ2670" s="53"/>
    </row>
    <row r="2671" spans="1:36" s="148" customFormat="1" ht="60">
      <c r="A2671" s="52" t="s">
        <v>382</v>
      </c>
      <c r="B2671" s="60">
        <v>379</v>
      </c>
      <c r="C2671" s="53">
        <v>3000452</v>
      </c>
      <c r="D2671" s="52" t="s">
        <v>422</v>
      </c>
      <c r="E2671" s="53" t="s">
        <v>60</v>
      </c>
      <c r="F2671" s="55">
        <v>41244</v>
      </c>
      <c r="G2671" s="55">
        <v>41284</v>
      </c>
      <c r="H2671" s="52" t="s">
        <v>109</v>
      </c>
      <c r="I2671" s="57">
        <v>389.40000000000003</v>
      </c>
      <c r="J2671" s="56">
        <v>389.11705318080004</v>
      </c>
      <c r="K2671" s="56">
        <v>389.11700000000002</v>
      </c>
      <c r="L2671" s="58">
        <v>459158.06</v>
      </c>
      <c r="M2671" s="59">
        <v>41304</v>
      </c>
      <c r="N2671" s="60">
        <v>2013</v>
      </c>
      <c r="O2671" s="61">
        <v>41306</v>
      </c>
      <c r="P2671" s="60">
        <v>2013</v>
      </c>
      <c r="Q2671" s="61">
        <v>41639</v>
      </c>
      <c r="R2671" s="53" t="s">
        <v>343</v>
      </c>
      <c r="S2671" s="53" t="s">
        <v>612</v>
      </c>
      <c r="T2671" s="53" t="s">
        <v>389</v>
      </c>
      <c r="U2671" s="367">
        <v>1</v>
      </c>
      <c r="V2671" s="53" t="s">
        <v>373</v>
      </c>
      <c r="W2671" s="53" t="s">
        <v>394</v>
      </c>
      <c r="X2671" s="53"/>
      <c r="Y2671" s="53"/>
      <c r="Z2671" s="367"/>
      <c r="AA2671" s="53"/>
      <c r="AB2671" s="53"/>
      <c r="AC2671" s="71"/>
      <c r="AD2671" s="57"/>
      <c r="AE2671" s="53"/>
      <c r="AF2671" s="53"/>
      <c r="AG2671" s="367"/>
      <c r="AH2671" s="367"/>
      <c r="AI2671" s="62"/>
      <c r="AJ2671" s="53"/>
    </row>
    <row r="2672" spans="1:36" s="148" customFormat="1" ht="60">
      <c r="A2672" s="52" t="s">
        <v>382</v>
      </c>
      <c r="B2672" s="60">
        <v>380</v>
      </c>
      <c r="C2672" s="53">
        <v>3000452</v>
      </c>
      <c r="D2672" s="52" t="s">
        <v>422</v>
      </c>
      <c r="E2672" s="53" t="s">
        <v>60</v>
      </c>
      <c r="F2672" s="55">
        <v>41244</v>
      </c>
      <c r="G2672" s="55">
        <v>41284</v>
      </c>
      <c r="H2672" s="52" t="s">
        <v>109</v>
      </c>
      <c r="I2672" s="57">
        <v>3634.4</v>
      </c>
      <c r="J2672" s="56">
        <v>3631.7591630208003</v>
      </c>
      <c r="K2672" s="56">
        <v>3631.759</v>
      </c>
      <c r="L2672" s="58">
        <v>4285475.62</v>
      </c>
      <c r="M2672" s="59">
        <v>41304</v>
      </c>
      <c r="N2672" s="60">
        <v>2013</v>
      </c>
      <c r="O2672" s="61">
        <v>41306</v>
      </c>
      <c r="P2672" s="60">
        <v>2013</v>
      </c>
      <c r="Q2672" s="61">
        <v>41639</v>
      </c>
      <c r="R2672" s="53" t="s">
        <v>343</v>
      </c>
      <c r="S2672" s="53" t="s">
        <v>609</v>
      </c>
      <c r="T2672" s="53" t="s">
        <v>389</v>
      </c>
      <c r="U2672" s="367">
        <v>1</v>
      </c>
      <c r="V2672" s="53" t="s">
        <v>373</v>
      </c>
      <c r="W2672" s="53" t="s">
        <v>390</v>
      </c>
      <c r="X2672" s="53"/>
      <c r="Y2672" s="53"/>
      <c r="Z2672" s="367"/>
      <c r="AA2672" s="53"/>
      <c r="AB2672" s="53"/>
      <c r="AC2672" s="71"/>
      <c r="AD2672" s="57"/>
      <c r="AE2672" s="53"/>
      <c r="AF2672" s="53"/>
      <c r="AG2672" s="367"/>
      <c r="AH2672" s="367"/>
      <c r="AI2672" s="62"/>
      <c r="AJ2672" s="53"/>
    </row>
    <row r="2673" spans="1:36" s="148" customFormat="1" ht="60">
      <c r="A2673" s="52" t="s">
        <v>382</v>
      </c>
      <c r="B2673" s="60">
        <v>381</v>
      </c>
      <c r="C2673" s="53">
        <v>3000452</v>
      </c>
      <c r="D2673" s="52" t="s">
        <v>422</v>
      </c>
      <c r="E2673" s="53" t="s">
        <v>60</v>
      </c>
      <c r="F2673" s="55">
        <v>41223</v>
      </c>
      <c r="G2673" s="55">
        <v>41263</v>
      </c>
      <c r="H2673" s="52" t="s">
        <v>109</v>
      </c>
      <c r="I2673" s="57">
        <v>3374.8</v>
      </c>
      <c r="J2673" s="56">
        <v>3372.3477942336003</v>
      </c>
      <c r="K2673" s="56">
        <v>3372.3470000000002</v>
      </c>
      <c r="L2673" s="58">
        <v>3979369.46</v>
      </c>
      <c r="M2673" s="59">
        <v>41284</v>
      </c>
      <c r="N2673" s="60">
        <v>2013</v>
      </c>
      <c r="O2673" s="61">
        <v>41294</v>
      </c>
      <c r="P2673" s="60">
        <v>2013</v>
      </c>
      <c r="Q2673" s="61">
        <v>41639</v>
      </c>
      <c r="R2673" s="53" t="s">
        <v>342</v>
      </c>
      <c r="S2673" s="53" t="s">
        <v>587</v>
      </c>
      <c r="T2673" s="53" t="s">
        <v>389</v>
      </c>
      <c r="U2673" s="367">
        <v>1</v>
      </c>
      <c r="V2673" s="53" t="s">
        <v>373</v>
      </c>
      <c r="W2673" s="53" t="s">
        <v>390</v>
      </c>
      <c r="X2673" s="53"/>
      <c r="Y2673" s="53"/>
      <c r="Z2673" s="367"/>
      <c r="AA2673" s="53"/>
      <c r="AB2673" s="53"/>
      <c r="AC2673" s="71"/>
      <c r="AD2673" s="57"/>
      <c r="AE2673" s="53"/>
      <c r="AF2673" s="53"/>
      <c r="AG2673" s="367"/>
      <c r="AH2673" s="367"/>
      <c r="AI2673" s="62"/>
      <c r="AJ2673" s="53"/>
    </row>
    <row r="2674" spans="1:36" s="148" customFormat="1" ht="60">
      <c r="A2674" s="52" t="s">
        <v>382</v>
      </c>
      <c r="B2674" s="60">
        <v>382</v>
      </c>
      <c r="C2674" s="53">
        <v>3000452</v>
      </c>
      <c r="D2674" s="52" t="s">
        <v>422</v>
      </c>
      <c r="E2674" s="53" t="s">
        <v>83</v>
      </c>
      <c r="F2674" s="55">
        <v>41223</v>
      </c>
      <c r="G2674" s="55">
        <v>41303</v>
      </c>
      <c r="H2674" s="52" t="s">
        <v>109</v>
      </c>
      <c r="I2674" s="57">
        <v>19080.600000000002</v>
      </c>
      <c r="J2674" s="56">
        <v>19066.735605859201</v>
      </c>
      <c r="K2674" s="56">
        <v>19066.735000000001</v>
      </c>
      <c r="L2674" s="58">
        <v>22498747.300000001</v>
      </c>
      <c r="M2674" s="59">
        <v>41323</v>
      </c>
      <c r="N2674" s="60">
        <v>2013</v>
      </c>
      <c r="O2674" s="61">
        <v>41334</v>
      </c>
      <c r="P2674" s="60">
        <v>2013</v>
      </c>
      <c r="Q2674" s="61">
        <v>41639</v>
      </c>
      <c r="R2674" s="53" t="s">
        <v>342</v>
      </c>
      <c r="S2674" s="53" t="s">
        <v>665</v>
      </c>
      <c r="T2674" s="53" t="s">
        <v>389</v>
      </c>
      <c r="U2674" s="367">
        <v>1</v>
      </c>
      <c r="V2674" s="53" t="s">
        <v>373</v>
      </c>
      <c r="W2674" s="53" t="s">
        <v>390</v>
      </c>
      <c r="X2674" s="53"/>
      <c r="Y2674" s="53"/>
      <c r="Z2674" s="367"/>
      <c r="AA2674" s="53"/>
      <c r="AB2674" s="53"/>
      <c r="AC2674" s="71"/>
      <c r="AD2674" s="57"/>
      <c r="AE2674" s="53"/>
      <c r="AF2674" s="53"/>
      <c r="AG2674" s="367"/>
      <c r="AH2674" s="367"/>
      <c r="AI2674" s="62"/>
      <c r="AJ2674" s="53"/>
    </row>
    <row r="2675" spans="1:36" s="148" customFormat="1" ht="60">
      <c r="A2675" s="52" t="s">
        <v>382</v>
      </c>
      <c r="B2675" s="60">
        <v>384</v>
      </c>
      <c r="C2675" s="53">
        <v>3000452</v>
      </c>
      <c r="D2675" s="52" t="s">
        <v>422</v>
      </c>
      <c r="E2675" s="53" t="s">
        <v>60</v>
      </c>
      <c r="F2675" s="55">
        <v>41244</v>
      </c>
      <c r="G2675" s="55">
        <v>41284</v>
      </c>
      <c r="H2675" s="52" t="s">
        <v>109</v>
      </c>
      <c r="I2675" s="57">
        <v>1038.4000000000001</v>
      </c>
      <c r="J2675" s="56">
        <v>1037.6454751488</v>
      </c>
      <c r="K2675" s="56">
        <v>1037.645</v>
      </c>
      <c r="L2675" s="58">
        <v>1224421.1000000001</v>
      </c>
      <c r="M2675" s="59">
        <v>41304</v>
      </c>
      <c r="N2675" s="60">
        <v>2013</v>
      </c>
      <c r="O2675" s="61">
        <v>41306</v>
      </c>
      <c r="P2675" s="60">
        <v>2013</v>
      </c>
      <c r="Q2675" s="61">
        <v>41639</v>
      </c>
      <c r="R2675" s="53" t="s">
        <v>343</v>
      </c>
      <c r="S2675" s="53" t="s">
        <v>610</v>
      </c>
      <c r="T2675" s="53" t="s">
        <v>389</v>
      </c>
      <c r="U2675" s="367">
        <v>1</v>
      </c>
      <c r="V2675" s="53" t="s">
        <v>373</v>
      </c>
      <c r="W2675" s="53" t="s">
        <v>390</v>
      </c>
      <c r="X2675" s="53"/>
      <c r="Y2675" s="53"/>
      <c r="Z2675" s="367"/>
      <c r="AA2675" s="53"/>
      <c r="AB2675" s="53"/>
      <c r="AC2675" s="71"/>
      <c r="AD2675" s="57"/>
      <c r="AE2675" s="53"/>
      <c r="AF2675" s="53"/>
      <c r="AG2675" s="367"/>
      <c r="AH2675" s="367"/>
      <c r="AI2675" s="62"/>
      <c r="AJ2675" s="53"/>
    </row>
    <row r="2676" spans="1:36" s="148" customFormat="1" ht="60">
      <c r="A2676" s="52" t="s">
        <v>382</v>
      </c>
      <c r="B2676" s="60">
        <v>385</v>
      </c>
      <c r="C2676" s="53">
        <v>3000452</v>
      </c>
      <c r="D2676" s="52" t="s">
        <v>422</v>
      </c>
      <c r="E2676" s="53" t="s">
        <v>60</v>
      </c>
      <c r="F2676" s="55">
        <v>41244</v>
      </c>
      <c r="G2676" s="55">
        <v>41284</v>
      </c>
      <c r="H2676" s="52" t="s">
        <v>109</v>
      </c>
      <c r="I2676" s="57">
        <v>2206.6000000000004</v>
      </c>
      <c r="J2676" s="56">
        <v>2204.9966346912001</v>
      </c>
      <c r="K2676" s="56">
        <v>2204.9960000000001</v>
      </c>
      <c r="L2676" s="58">
        <v>2601895.2800000003</v>
      </c>
      <c r="M2676" s="59">
        <v>41304</v>
      </c>
      <c r="N2676" s="60">
        <v>2013</v>
      </c>
      <c r="O2676" s="61">
        <v>41306</v>
      </c>
      <c r="P2676" s="60">
        <v>2013</v>
      </c>
      <c r="Q2676" s="61">
        <v>41639</v>
      </c>
      <c r="R2676" s="53" t="s">
        <v>343</v>
      </c>
      <c r="S2676" s="53" t="s">
        <v>611</v>
      </c>
      <c r="T2676" s="53" t="s">
        <v>389</v>
      </c>
      <c r="U2676" s="367">
        <v>1</v>
      </c>
      <c r="V2676" s="53" t="s">
        <v>373</v>
      </c>
      <c r="W2676" s="53" t="s">
        <v>390</v>
      </c>
      <c r="X2676" s="53"/>
      <c r="Y2676" s="53"/>
      <c r="Z2676" s="367"/>
      <c r="AA2676" s="53"/>
      <c r="AB2676" s="53"/>
      <c r="AC2676" s="71"/>
      <c r="AD2676" s="57"/>
      <c r="AE2676" s="53"/>
      <c r="AF2676" s="53"/>
      <c r="AG2676" s="367"/>
      <c r="AH2676" s="367"/>
      <c r="AI2676" s="62"/>
      <c r="AJ2676" s="53"/>
    </row>
    <row r="2677" spans="1:36" s="148" customFormat="1" ht="60">
      <c r="A2677" s="52" t="s">
        <v>382</v>
      </c>
      <c r="B2677" s="60">
        <v>388</v>
      </c>
      <c r="C2677" s="53">
        <v>3000452</v>
      </c>
      <c r="D2677" s="52" t="s">
        <v>422</v>
      </c>
      <c r="E2677" s="53" t="s">
        <v>60</v>
      </c>
      <c r="F2677" s="55">
        <v>41244</v>
      </c>
      <c r="G2677" s="55">
        <v>41284</v>
      </c>
      <c r="H2677" s="52" t="s">
        <v>109</v>
      </c>
      <c r="I2677" s="57">
        <v>908.6</v>
      </c>
      <c r="J2677" s="56">
        <v>907.93979075520008</v>
      </c>
      <c r="K2677" s="56">
        <v>907.93899999999996</v>
      </c>
      <c r="L2677" s="58">
        <v>1071368.0199999998</v>
      </c>
      <c r="M2677" s="59">
        <v>41304</v>
      </c>
      <c r="N2677" s="60">
        <v>2013</v>
      </c>
      <c r="O2677" s="61">
        <v>41306</v>
      </c>
      <c r="P2677" s="60">
        <v>2013</v>
      </c>
      <c r="Q2677" s="61">
        <v>41639</v>
      </c>
      <c r="R2677" s="53" t="s">
        <v>342</v>
      </c>
      <c r="S2677" s="53" t="s">
        <v>589</v>
      </c>
      <c r="T2677" s="53" t="s">
        <v>389</v>
      </c>
      <c r="U2677" s="367">
        <v>1</v>
      </c>
      <c r="V2677" s="53" t="s">
        <v>373</v>
      </c>
      <c r="W2677" s="53" t="s">
        <v>390</v>
      </c>
      <c r="X2677" s="53"/>
      <c r="Y2677" s="53"/>
      <c r="Z2677" s="367"/>
      <c r="AA2677" s="53"/>
      <c r="AB2677" s="53"/>
      <c r="AC2677" s="71"/>
      <c r="AD2677" s="57"/>
      <c r="AE2677" s="53"/>
      <c r="AF2677" s="53"/>
      <c r="AG2677" s="367"/>
      <c r="AH2677" s="367"/>
      <c r="AI2677" s="62"/>
      <c r="AJ2677" s="53"/>
    </row>
    <row r="2678" spans="1:36" s="148" customFormat="1" ht="60">
      <c r="A2678" s="52" t="s">
        <v>382</v>
      </c>
      <c r="B2678" s="60">
        <v>389</v>
      </c>
      <c r="C2678" s="53">
        <v>3000452</v>
      </c>
      <c r="D2678" s="52" t="s">
        <v>422</v>
      </c>
      <c r="E2678" s="53" t="s">
        <v>60</v>
      </c>
      <c r="F2678" s="55">
        <v>41244</v>
      </c>
      <c r="G2678" s="55">
        <v>41284</v>
      </c>
      <c r="H2678" s="52" t="s">
        <v>109</v>
      </c>
      <c r="I2678" s="57">
        <v>649</v>
      </c>
      <c r="J2678" s="56">
        <v>648.52842196800009</v>
      </c>
      <c r="K2678" s="56">
        <v>648.52800000000002</v>
      </c>
      <c r="L2678" s="58">
        <v>765263.03999999992</v>
      </c>
      <c r="M2678" s="59">
        <v>41304</v>
      </c>
      <c r="N2678" s="60">
        <v>2013</v>
      </c>
      <c r="O2678" s="61">
        <v>41306</v>
      </c>
      <c r="P2678" s="60">
        <v>2013</v>
      </c>
      <c r="Q2678" s="61">
        <v>41639</v>
      </c>
      <c r="R2678" s="53" t="s">
        <v>342</v>
      </c>
      <c r="S2678" s="53" t="s">
        <v>590</v>
      </c>
      <c r="T2678" s="53" t="s">
        <v>389</v>
      </c>
      <c r="U2678" s="367">
        <v>1</v>
      </c>
      <c r="V2678" s="53" t="s">
        <v>373</v>
      </c>
      <c r="W2678" s="53" t="s">
        <v>390</v>
      </c>
      <c r="X2678" s="53"/>
      <c r="Y2678" s="53"/>
      <c r="Z2678" s="367"/>
      <c r="AA2678" s="53"/>
      <c r="AB2678" s="53"/>
      <c r="AC2678" s="71"/>
      <c r="AD2678" s="57"/>
      <c r="AE2678" s="53"/>
      <c r="AF2678" s="53"/>
      <c r="AG2678" s="367"/>
      <c r="AH2678" s="367"/>
      <c r="AI2678" s="62"/>
      <c r="AJ2678" s="53"/>
    </row>
    <row r="2679" spans="1:36" s="148" customFormat="1" ht="150">
      <c r="A2679" s="52" t="s">
        <v>382</v>
      </c>
      <c r="B2679" s="60">
        <v>390</v>
      </c>
      <c r="C2679" s="52" t="s">
        <v>469</v>
      </c>
      <c r="D2679" s="52" t="s">
        <v>470</v>
      </c>
      <c r="E2679" s="53" t="s">
        <v>82</v>
      </c>
      <c r="F2679" s="55">
        <v>41222</v>
      </c>
      <c r="G2679" s="55">
        <v>41272</v>
      </c>
      <c r="H2679" s="53" t="s">
        <v>109</v>
      </c>
      <c r="I2679" s="57">
        <v>372.23553299999998</v>
      </c>
      <c r="J2679" s="56">
        <v>371.96493835669764</v>
      </c>
      <c r="K2679" s="56">
        <v>371.964</v>
      </c>
      <c r="L2679" s="58">
        <v>438917.51999999996</v>
      </c>
      <c r="M2679" s="59">
        <v>41292</v>
      </c>
      <c r="N2679" s="60">
        <v>2013</v>
      </c>
      <c r="O2679" s="61">
        <v>41332</v>
      </c>
      <c r="P2679" s="60">
        <v>2013</v>
      </c>
      <c r="Q2679" s="61">
        <v>41486</v>
      </c>
      <c r="R2679" s="53" t="s">
        <v>342</v>
      </c>
      <c r="S2679" s="53" t="s">
        <v>152</v>
      </c>
      <c r="T2679" s="53" t="s">
        <v>417</v>
      </c>
      <c r="U2679" s="367">
        <v>558</v>
      </c>
      <c r="V2679" s="53" t="s">
        <v>373</v>
      </c>
      <c r="W2679" s="53" t="s">
        <v>390</v>
      </c>
      <c r="X2679" s="53"/>
      <c r="Y2679" s="53"/>
      <c r="Z2679" s="367"/>
      <c r="AA2679" s="68" t="s">
        <v>638</v>
      </c>
      <c r="AB2679" s="53"/>
      <c r="AC2679" s="71"/>
      <c r="AD2679" s="57"/>
      <c r="AE2679" s="53"/>
      <c r="AF2679" s="53"/>
      <c r="AG2679" s="367"/>
      <c r="AH2679" s="367"/>
      <c r="AI2679" s="62"/>
      <c r="AJ2679" s="53"/>
    </row>
    <row r="2680" spans="1:36" s="148" customFormat="1" ht="150">
      <c r="A2680" s="52" t="s">
        <v>382</v>
      </c>
      <c r="B2680" s="159" t="s">
        <v>2496</v>
      </c>
      <c r="C2680" s="52" t="s">
        <v>469</v>
      </c>
      <c r="D2680" s="52" t="s">
        <v>470</v>
      </c>
      <c r="E2680" s="53" t="s">
        <v>82</v>
      </c>
      <c r="F2680" s="55">
        <v>41222</v>
      </c>
      <c r="G2680" s="55">
        <v>41272</v>
      </c>
      <c r="H2680" s="53" t="s">
        <v>109</v>
      </c>
      <c r="I2680" s="57">
        <v>146.66751000000002</v>
      </c>
      <c r="J2680" s="56">
        <v>146.56093808054834</v>
      </c>
      <c r="K2680" s="56">
        <v>146.56</v>
      </c>
      <c r="L2680" s="58">
        <v>172940.79999999999</v>
      </c>
      <c r="M2680" s="59">
        <v>41292</v>
      </c>
      <c r="N2680" s="60">
        <v>2013</v>
      </c>
      <c r="O2680" s="61">
        <v>41332</v>
      </c>
      <c r="P2680" s="60">
        <v>2013</v>
      </c>
      <c r="Q2680" s="61">
        <v>41486</v>
      </c>
      <c r="R2680" s="53" t="s">
        <v>342</v>
      </c>
      <c r="S2680" s="53" t="s">
        <v>2495</v>
      </c>
      <c r="T2680" s="53" t="s">
        <v>417</v>
      </c>
      <c r="U2680" s="367">
        <v>7001</v>
      </c>
      <c r="V2680" s="53" t="s">
        <v>373</v>
      </c>
      <c r="W2680" s="53" t="s">
        <v>390</v>
      </c>
      <c r="X2680" s="53"/>
      <c r="Y2680" s="53"/>
      <c r="Z2680" s="367"/>
      <c r="AA2680" s="68" t="s">
        <v>638</v>
      </c>
      <c r="AB2680" s="53"/>
      <c r="AC2680" s="71"/>
      <c r="AD2680" s="57"/>
      <c r="AE2680" s="53"/>
      <c r="AF2680" s="53"/>
      <c r="AG2680" s="367"/>
      <c r="AH2680" s="367"/>
      <c r="AI2680" s="62"/>
      <c r="AJ2680" s="53"/>
    </row>
    <row r="2681" spans="1:36" s="148" customFormat="1" ht="285">
      <c r="A2681" s="52" t="s">
        <v>382</v>
      </c>
      <c r="B2681" s="60">
        <v>391</v>
      </c>
      <c r="C2681" s="53" t="s">
        <v>471</v>
      </c>
      <c r="D2681" s="52" t="s">
        <v>472</v>
      </c>
      <c r="E2681" s="53" t="s">
        <v>82</v>
      </c>
      <c r="F2681" s="55">
        <v>41225</v>
      </c>
      <c r="G2681" s="55">
        <v>41275</v>
      </c>
      <c r="H2681" s="53" t="s">
        <v>109</v>
      </c>
      <c r="I2681" s="57">
        <v>143.04400000000001</v>
      </c>
      <c r="J2681" s="56">
        <v>142.940061004608</v>
      </c>
      <c r="K2681" s="56">
        <v>142.94</v>
      </c>
      <c r="L2681" s="58">
        <v>168669.19999999998</v>
      </c>
      <c r="M2681" s="59">
        <v>41295</v>
      </c>
      <c r="N2681" s="60">
        <v>2013</v>
      </c>
      <c r="O2681" s="61">
        <v>41335</v>
      </c>
      <c r="P2681" s="60">
        <v>2013</v>
      </c>
      <c r="Q2681" s="61">
        <v>41456</v>
      </c>
      <c r="R2681" s="53" t="s">
        <v>342</v>
      </c>
      <c r="S2681" s="53"/>
      <c r="T2681" s="53" t="s">
        <v>417</v>
      </c>
      <c r="U2681" s="367">
        <v>1396</v>
      </c>
      <c r="V2681" s="53" t="s">
        <v>373</v>
      </c>
      <c r="W2681" s="53" t="s">
        <v>390</v>
      </c>
      <c r="X2681" s="53"/>
      <c r="Y2681" s="53"/>
      <c r="Z2681" s="367"/>
      <c r="AA2681" s="68" t="s">
        <v>653</v>
      </c>
      <c r="AB2681" s="53"/>
      <c r="AC2681" s="71"/>
      <c r="AD2681" s="57"/>
      <c r="AE2681" s="53"/>
      <c r="AF2681" s="53"/>
      <c r="AG2681" s="367"/>
      <c r="AH2681" s="367"/>
      <c r="AI2681" s="62"/>
      <c r="AJ2681" s="53"/>
    </row>
    <row r="2682" spans="1:36" s="148" customFormat="1" ht="60">
      <c r="A2682" s="52" t="s">
        <v>382</v>
      </c>
      <c r="B2682" s="60">
        <v>392</v>
      </c>
      <c r="C2682" s="53" t="s">
        <v>473</v>
      </c>
      <c r="D2682" s="52" t="s">
        <v>474</v>
      </c>
      <c r="E2682" s="53" t="s">
        <v>60</v>
      </c>
      <c r="F2682" s="55">
        <v>41233</v>
      </c>
      <c r="G2682" s="55">
        <v>41273</v>
      </c>
      <c r="H2682" s="53" t="s">
        <v>109</v>
      </c>
      <c r="I2682" s="57">
        <v>2816.0330000000004</v>
      </c>
      <c r="J2682" s="56">
        <v>2813.9868069334566</v>
      </c>
      <c r="K2682" s="56">
        <v>2813.9859999999999</v>
      </c>
      <c r="L2682" s="58">
        <v>3320503.48</v>
      </c>
      <c r="M2682" s="59">
        <v>41293</v>
      </c>
      <c r="N2682" s="60">
        <v>2013</v>
      </c>
      <c r="O2682" s="61">
        <v>41333</v>
      </c>
      <c r="P2682" s="60">
        <v>2013</v>
      </c>
      <c r="Q2682" s="61">
        <v>41548</v>
      </c>
      <c r="R2682" s="53" t="s">
        <v>342</v>
      </c>
      <c r="S2682" s="53"/>
      <c r="T2682" s="53" t="s">
        <v>417</v>
      </c>
      <c r="U2682" s="367">
        <v>1651</v>
      </c>
      <c r="V2682" s="53" t="s">
        <v>373</v>
      </c>
      <c r="W2682" s="53" t="s">
        <v>390</v>
      </c>
      <c r="X2682" s="53"/>
      <c r="Y2682" s="53"/>
      <c r="Z2682" s="367"/>
      <c r="AA2682" s="53"/>
      <c r="AB2682" s="53"/>
      <c r="AC2682" s="71"/>
      <c r="AD2682" s="57"/>
      <c r="AE2682" s="53"/>
      <c r="AF2682" s="53"/>
      <c r="AG2682" s="367"/>
      <c r="AH2682" s="367"/>
      <c r="AI2682" s="62"/>
      <c r="AJ2682" s="53"/>
    </row>
    <row r="2683" spans="1:36" s="148" customFormat="1" ht="60">
      <c r="A2683" s="52" t="s">
        <v>382</v>
      </c>
      <c r="B2683" s="60">
        <v>393</v>
      </c>
      <c r="C2683" s="52" t="s">
        <v>475</v>
      </c>
      <c r="D2683" s="52" t="s">
        <v>476</v>
      </c>
      <c r="E2683" s="53" t="s">
        <v>65</v>
      </c>
      <c r="F2683" s="55">
        <v>41221</v>
      </c>
      <c r="G2683" s="55">
        <v>41281</v>
      </c>
      <c r="H2683" s="53" t="s">
        <v>109</v>
      </c>
      <c r="I2683" s="57">
        <v>236.04900000000004</v>
      </c>
      <c r="J2683" s="56">
        <v>235.87748147476802</v>
      </c>
      <c r="K2683" s="56">
        <v>235.87700000000001</v>
      </c>
      <c r="L2683" s="58">
        <v>278334.86</v>
      </c>
      <c r="M2683" s="59">
        <v>41301</v>
      </c>
      <c r="N2683" s="60">
        <v>2013</v>
      </c>
      <c r="O2683" s="61">
        <v>41341</v>
      </c>
      <c r="P2683" s="60">
        <v>2013</v>
      </c>
      <c r="Q2683" s="61">
        <v>41456</v>
      </c>
      <c r="R2683" s="53" t="s">
        <v>342</v>
      </c>
      <c r="S2683" s="53"/>
      <c r="T2683" s="53" t="s">
        <v>417</v>
      </c>
      <c r="U2683" s="367">
        <v>14750</v>
      </c>
      <c r="V2683" s="53" t="s">
        <v>373</v>
      </c>
      <c r="W2683" s="53" t="s">
        <v>390</v>
      </c>
      <c r="X2683" s="53"/>
      <c r="Y2683" s="53"/>
      <c r="Z2683" s="367"/>
      <c r="AA2683" s="53"/>
      <c r="AB2683" s="53"/>
      <c r="AC2683" s="71"/>
      <c r="AD2683" s="57"/>
      <c r="AE2683" s="53"/>
      <c r="AF2683" s="53"/>
      <c r="AG2683" s="367"/>
      <c r="AH2683" s="367"/>
      <c r="AI2683" s="62"/>
      <c r="AJ2683" s="53"/>
    </row>
    <row r="2684" spans="1:36" s="148" customFormat="1" ht="345">
      <c r="A2684" s="52" t="s">
        <v>382</v>
      </c>
      <c r="B2684" s="60">
        <v>394</v>
      </c>
      <c r="C2684" s="53" t="s">
        <v>477</v>
      </c>
      <c r="D2684" s="52" t="s">
        <v>427</v>
      </c>
      <c r="E2684" s="53" t="s">
        <v>82</v>
      </c>
      <c r="F2684" s="55">
        <v>41226</v>
      </c>
      <c r="G2684" s="55">
        <v>41276</v>
      </c>
      <c r="H2684" s="53" t="s">
        <v>109</v>
      </c>
      <c r="I2684" s="57">
        <v>1786.0590000000002</v>
      </c>
      <c r="J2684" s="56">
        <v>1784.7612092630882</v>
      </c>
      <c r="K2684" s="56">
        <v>1784.761</v>
      </c>
      <c r="L2684" s="58">
        <v>2106017.9799999995</v>
      </c>
      <c r="M2684" s="59">
        <v>41296</v>
      </c>
      <c r="N2684" s="60">
        <v>2013</v>
      </c>
      <c r="O2684" s="61">
        <v>41326</v>
      </c>
      <c r="P2684" s="60">
        <v>2013</v>
      </c>
      <c r="Q2684" s="61">
        <v>41486</v>
      </c>
      <c r="R2684" s="53" t="s">
        <v>342</v>
      </c>
      <c r="S2684" s="53"/>
      <c r="T2684" s="53" t="s">
        <v>1708</v>
      </c>
      <c r="U2684" s="367">
        <v>26964</v>
      </c>
      <c r="V2684" s="53" t="s">
        <v>373</v>
      </c>
      <c r="W2684" s="53" t="s">
        <v>390</v>
      </c>
      <c r="X2684" s="53"/>
      <c r="Y2684" s="53"/>
      <c r="Z2684" s="367"/>
      <c r="AA2684" s="68" t="s">
        <v>637</v>
      </c>
      <c r="AB2684" s="53"/>
      <c r="AC2684" s="71"/>
      <c r="AD2684" s="57"/>
      <c r="AE2684" s="53"/>
      <c r="AF2684" s="53"/>
      <c r="AG2684" s="367"/>
      <c r="AH2684" s="367"/>
      <c r="AI2684" s="62"/>
      <c r="AJ2684" s="53"/>
    </row>
    <row r="2685" spans="1:36" s="148" customFormat="1" ht="60">
      <c r="A2685" s="52" t="s">
        <v>382</v>
      </c>
      <c r="B2685" s="60">
        <v>395</v>
      </c>
      <c r="C2685" s="52" t="s">
        <v>478</v>
      </c>
      <c r="D2685" s="52" t="s">
        <v>479</v>
      </c>
      <c r="E2685" s="53" t="s">
        <v>60</v>
      </c>
      <c r="F2685" s="55">
        <v>41233</v>
      </c>
      <c r="G2685" s="55">
        <v>41273</v>
      </c>
      <c r="H2685" s="53" t="s">
        <v>109</v>
      </c>
      <c r="I2685" s="57">
        <v>1322.326984</v>
      </c>
      <c r="J2685" s="56">
        <v>1321.3661514009627</v>
      </c>
      <c r="K2685" s="56">
        <v>1321.366</v>
      </c>
      <c r="L2685" s="58">
        <v>1559211.88</v>
      </c>
      <c r="M2685" s="59">
        <v>41293</v>
      </c>
      <c r="N2685" s="60">
        <v>2013</v>
      </c>
      <c r="O2685" s="61">
        <v>41333</v>
      </c>
      <c r="P2685" s="60">
        <v>2013</v>
      </c>
      <c r="Q2685" s="61">
        <v>41639</v>
      </c>
      <c r="R2685" s="53" t="s">
        <v>342</v>
      </c>
      <c r="S2685" s="53"/>
      <c r="T2685" s="53" t="s">
        <v>845</v>
      </c>
      <c r="U2685" s="367">
        <v>4117</v>
      </c>
      <c r="V2685" s="53" t="s">
        <v>373</v>
      </c>
      <c r="W2685" s="53" t="s">
        <v>390</v>
      </c>
      <c r="X2685" s="53"/>
      <c r="Y2685" s="53"/>
      <c r="Z2685" s="367"/>
      <c r="AA2685" s="53"/>
      <c r="AB2685" s="53"/>
      <c r="AC2685" s="71"/>
      <c r="AD2685" s="57"/>
      <c r="AE2685" s="53"/>
      <c r="AF2685" s="53"/>
      <c r="AG2685" s="367"/>
      <c r="AH2685" s="367"/>
      <c r="AI2685" s="62"/>
      <c r="AJ2685" s="53"/>
    </row>
    <row r="2686" spans="1:36" s="148" customFormat="1" ht="60">
      <c r="A2686" s="52" t="s">
        <v>382</v>
      </c>
      <c r="B2686" s="60">
        <v>396</v>
      </c>
      <c r="C2686" s="53" t="s">
        <v>431</v>
      </c>
      <c r="D2686" s="52" t="s">
        <v>429</v>
      </c>
      <c r="E2686" s="53" t="s">
        <v>60</v>
      </c>
      <c r="F2686" s="55">
        <v>41233</v>
      </c>
      <c r="G2686" s="55">
        <v>41273</v>
      </c>
      <c r="H2686" s="53" t="s">
        <v>109</v>
      </c>
      <c r="I2686" s="57">
        <v>32.285000000000004</v>
      </c>
      <c r="J2686" s="56">
        <v>32.26154099112</v>
      </c>
      <c r="K2686" s="56">
        <v>32.261000000000003</v>
      </c>
      <c r="L2686" s="58">
        <v>38067.979999999996</v>
      </c>
      <c r="M2686" s="59">
        <v>41293</v>
      </c>
      <c r="N2686" s="60">
        <v>2013</v>
      </c>
      <c r="O2686" s="61">
        <v>41323</v>
      </c>
      <c r="P2686" s="60">
        <v>2013</v>
      </c>
      <c r="Q2686" s="61">
        <v>41527</v>
      </c>
      <c r="R2686" s="53" t="s">
        <v>343</v>
      </c>
      <c r="S2686" s="53"/>
      <c r="T2686" s="53" t="s">
        <v>1732</v>
      </c>
      <c r="U2686" s="367">
        <v>3037.5</v>
      </c>
      <c r="V2686" s="53" t="s">
        <v>373</v>
      </c>
      <c r="W2686" s="53" t="s">
        <v>394</v>
      </c>
      <c r="X2686" s="53"/>
      <c r="Y2686" s="53"/>
      <c r="Z2686" s="367"/>
      <c r="AA2686" s="53"/>
      <c r="AB2686" s="53"/>
      <c r="AC2686" s="71"/>
      <c r="AD2686" s="57"/>
      <c r="AE2686" s="53"/>
      <c r="AF2686" s="53"/>
      <c r="AG2686" s="367"/>
      <c r="AH2686" s="367"/>
      <c r="AI2686" s="62"/>
      <c r="AJ2686" s="53"/>
    </row>
    <row r="2687" spans="1:36" s="148" customFormat="1" ht="60">
      <c r="A2687" s="52" t="s">
        <v>382</v>
      </c>
      <c r="B2687" s="60">
        <v>397</v>
      </c>
      <c r="C2687" s="52" t="s">
        <v>480</v>
      </c>
      <c r="D2687" s="52" t="s">
        <v>481</v>
      </c>
      <c r="E2687" s="53" t="s">
        <v>65</v>
      </c>
      <c r="F2687" s="55">
        <v>41233</v>
      </c>
      <c r="G2687" s="55">
        <v>41273</v>
      </c>
      <c r="H2687" s="53" t="s">
        <v>109</v>
      </c>
      <c r="I2687" s="57">
        <v>3501.185336</v>
      </c>
      <c r="J2687" s="56">
        <v>3498.6412957990478</v>
      </c>
      <c r="K2687" s="56">
        <v>3498.6410000000001</v>
      </c>
      <c r="L2687" s="58">
        <v>4128396.3800000004</v>
      </c>
      <c r="M2687" s="59">
        <v>41293</v>
      </c>
      <c r="N2687" s="60">
        <v>2013</v>
      </c>
      <c r="O2687" s="61">
        <v>41333</v>
      </c>
      <c r="P2687" s="60">
        <v>2013</v>
      </c>
      <c r="Q2687" s="61">
        <v>41527</v>
      </c>
      <c r="R2687" s="53" t="s">
        <v>342</v>
      </c>
      <c r="S2687" s="53"/>
      <c r="T2687" s="53" t="s">
        <v>417</v>
      </c>
      <c r="U2687" s="367">
        <v>6509</v>
      </c>
      <c r="V2687" s="53" t="s">
        <v>373</v>
      </c>
      <c r="W2687" s="53" t="s">
        <v>390</v>
      </c>
      <c r="X2687" s="53"/>
      <c r="Y2687" s="53"/>
      <c r="Z2687" s="367"/>
      <c r="AA2687" s="53"/>
      <c r="AB2687" s="53"/>
      <c r="AC2687" s="71"/>
      <c r="AD2687" s="57"/>
      <c r="AE2687" s="53"/>
      <c r="AF2687" s="53"/>
      <c r="AG2687" s="367"/>
      <c r="AH2687" s="367"/>
      <c r="AI2687" s="62"/>
      <c r="AJ2687" s="53"/>
    </row>
    <row r="2688" spans="1:36" s="148" customFormat="1" ht="60">
      <c r="A2688" s="52" t="s">
        <v>382</v>
      </c>
      <c r="B2688" s="60">
        <v>398</v>
      </c>
      <c r="C2688" s="53" t="s">
        <v>482</v>
      </c>
      <c r="D2688" s="52" t="s">
        <v>483</v>
      </c>
      <c r="E2688" s="53" t="s">
        <v>60</v>
      </c>
      <c r="F2688" s="55">
        <v>41233</v>
      </c>
      <c r="G2688" s="55">
        <v>41273</v>
      </c>
      <c r="H2688" s="53" t="s">
        <v>109</v>
      </c>
      <c r="I2688" s="57">
        <v>3151.8318370000002</v>
      </c>
      <c r="J2688" s="56">
        <v>3149.5416449277545</v>
      </c>
      <c r="K2688" s="56">
        <v>3149.5410000000002</v>
      </c>
      <c r="L2688" s="58">
        <v>3716458.38</v>
      </c>
      <c r="M2688" s="59">
        <v>41293</v>
      </c>
      <c r="N2688" s="60">
        <v>2013</v>
      </c>
      <c r="O2688" s="61">
        <v>41353</v>
      </c>
      <c r="P2688" s="60">
        <v>2013</v>
      </c>
      <c r="Q2688" s="61">
        <v>41527</v>
      </c>
      <c r="R2688" s="53" t="s">
        <v>342</v>
      </c>
      <c r="S2688" s="53"/>
      <c r="T2688" s="53" t="s">
        <v>417</v>
      </c>
      <c r="U2688" s="367">
        <v>198</v>
      </c>
      <c r="V2688" s="53" t="s">
        <v>373</v>
      </c>
      <c r="W2688" s="53" t="s">
        <v>390</v>
      </c>
      <c r="X2688" s="53"/>
      <c r="Y2688" s="53"/>
      <c r="Z2688" s="367"/>
      <c r="AA2688" s="53"/>
      <c r="AB2688" s="53"/>
      <c r="AC2688" s="71"/>
      <c r="AD2688" s="57"/>
      <c r="AE2688" s="53"/>
      <c r="AF2688" s="53"/>
      <c r="AG2688" s="367"/>
      <c r="AH2688" s="367"/>
      <c r="AI2688" s="62"/>
      <c r="AJ2688" s="53"/>
    </row>
    <row r="2689" spans="1:36" s="148" customFormat="1" ht="255">
      <c r="A2689" s="52" t="s">
        <v>382</v>
      </c>
      <c r="B2689" s="60">
        <v>399</v>
      </c>
      <c r="C2689" s="53" t="s">
        <v>430</v>
      </c>
      <c r="D2689" s="52" t="s">
        <v>432</v>
      </c>
      <c r="E2689" s="53" t="s">
        <v>60</v>
      </c>
      <c r="F2689" s="55">
        <v>41333</v>
      </c>
      <c r="G2689" s="55">
        <v>41373</v>
      </c>
      <c r="H2689" s="53" t="s">
        <v>109</v>
      </c>
      <c r="I2689" s="57">
        <v>1810.7017900000001</v>
      </c>
      <c r="J2689" s="56">
        <v>1809.3860972533848</v>
      </c>
      <c r="K2689" s="56">
        <v>1809.386</v>
      </c>
      <c r="L2689" s="58">
        <v>2135075.48</v>
      </c>
      <c r="M2689" s="59">
        <v>41393</v>
      </c>
      <c r="N2689" s="60">
        <v>2013</v>
      </c>
      <c r="O2689" s="61">
        <v>41395</v>
      </c>
      <c r="P2689" s="60">
        <v>2013</v>
      </c>
      <c r="Q2689" s="61">
        <v>41438</v>
      </c>
      <c r="R2689" s="53" t="s">
        <v>342</v>
      </c>
      <c r="S2689" s="53" t="s">
        <v>2246</v>
      </c>
      <c r="T2689" s="53" t="s">
        <v>313</v>
      </c>
      <c r="U2689" s="367">
        <v>4165</v>
      </c>
      <c r="V2689" s="53" t="s">
        <v>373</v>
      </c>
      <c r="W2689" s="53" t="s">
        <v>390</v>
      </c>
      <c r="X2689" s="53"/>
      <c r="Y2689" s="53"/>
      <c r="Z2689" s="367"/>
      <c r="AA2689" s="53" t="s">
        <v>639</v>
      </c>
      <c r="AB2689" s="53"/>
      <c r="AC2689" s="71"/>
      <c r="AD2689" s="57"/>
      <c r="AE2689" s="53"/>
      <c r="AF2689" s="53"/>
      <c r="AG2689" s="367"/>
      <c r="AH2689" s="367"/>
      <c r="AI2689" s="62"/>
      <c r="AJ2689" s="53"/>
    </row>
    <row r="2690" spans="1:36" s="148" customFormat="1" ht="255">
      <c r="A2690" s="52" t="s">
        <v>382</v>
      </c>
      <c r="B2690" s="159" t="s">
        <v>2248</v>
      </c>
      <c r="C2690" s="52" t="s">
        <v>430</v>
      </c>
      <c r="D2690" s="52" t="s">
        <v>432</v>
      </c>
      <c r="E2690" s="53" t="s">
        <v>82</v>
      </c>
      <c r="F2690" s="55">
        <v>41227</v>
      </c>
      <c r="G2690" s="55">
        <v>41277</v>
      </c>
      <c r="H2690" s="53" t="s">
        <v>109</v>
      </c>
      <c r="I2690" s="57">
        <v>1485.063206</v>
      </c>
      <c r="J2690" s="56">
        <v>1483.9841255930955</v>
      </c>
      <c r="K2690" s="56">
        <v>1483.9839999999999</v>
      </c>
      <c r="L2690" s="58">
        <v>1751101.1199999999</v>
      </c>
      <c r="M2690" s="59">
        <v>41297</v>
      </c>
      <c r="N2690" s="60">
        <v>2013</v>
      </c>
      <c r="O2690" s="61">
        <v>41327</v>
      </c>
      <c r="P2690" s="60">
        <v>2013</v>
      </c>
      <c r="Q2690" s="61">
        <v>41486</v>
      </c>
      <c r="R2690" s="53" t="s">
        <v>342</v>
      </c>
      <c r="S2690" s="53" t="s">
        <v>2247</v>
      </c>
      <c r="T2690" s="53" t="s">
        <v>313</v>
      </c>
      <c r="U2690" s="367">
        <v>99261</v>
      </c>
      <c r="V2690" s="53" t="s">
        <v>373</v>
      </c>
      <c r="W2690" s="53" t="s">
        <v>390</v>
      </c>
      <c r="X2690" s="53"/>
      <c r="Y2690" s="53"/>
      <c r="Z2690" s="367"/>
      <c r="AA2690" s="68" t="s">
        <v>639</v>
      </c>
      <c r="AB2690" s="53"/>
      <c r="AC2690" s="71"/>
      <c r="AD2690" s="57"/>
      <c r="AE2690" s="53"/>
      <c r="AF2690" s="53"/>
      <c r="AG2690" s="367"/>
      <c r="AH2690" s="367"/>
      <c r="AI2690" s="62"/>
      <c r="AJ2690" s="53"/>
    </row>
    <row r="2691" spans="1:36" s="148" customFormat="1" ht="300">
      <c r="A2691" s="52" t="s">
        <v>382</v>
      </c>
      <c r="B2691" s="60">
        <v>3100</v>
      </c>
      <c r="C2691" s="52" t="s">
        <v>484</v>
      </c>
      <c r="D2691" s="52" t="s">
        <v>433</v>
      </c>
      <c r="E2691" s="53" t="s">
        <v>82</v>
      </c>
      <c r="F2691" s="55">
        <v>41225</v>
      </c>
      <c r="G2691" s="55">
        <v>41275</v>
      </c>
      <c r="H2691" s="53" t="s">
        <v>109</v>
      </c>
      <c r="I2691" s="57">
        <v>412.01600000000002</v>
      </c>
      <c r="J2691" s="56">
        <v>411.71661988531201</v>
      </c>
      <c r="K2691" s="56">
        <v>411.71600000000001</v>
      </c>
      <c r="L2691" s="58">
        <v>485824.88</v>
      </c>
      <c r="M2691" s="59">
        <v>41295</v>
      </c>
      <c r="N2691" s="60">
        <v>2013</v>
      </c>
      <c r="O2691" s="61">
        <v>41335</v>
      </c>
      <c r="P2691" s="60">
        <v>2013</v>
      </c>
      <c r="Q2691" s="61">
        <v>41486</v>
      </c>
      <c r="R2691" s="53" t="s">
        <v>342</v>
      </c>
      <c r="S2691" s="53"/>
      <c r="T2691" s="53" t="s">
        <v>1712</v>
      </c>
      <c r="U2691" s="367">
        <v>18653</v>
      </c>
      <c r="V2691" s="53" t="s">
        <v>373</v>
      </c>
      <c r="W2691" s="53" t="s">
        <v>390</v>
      </c>
      <c r="X2691" s="53"/>
      <c r="Y2691" s="53"/>
      <c r="Z2691" s="367"/>
      <c r="AA2691" s="68" t="s">
        <v>640</v>
      </c>
      <c r="AB2691" s="53"/>
      <c r="AC2691" s="71"/>
      <c r="AD2691" s="57"/>
      <c r="AE2691" s="53"/>
      <c r="AF2691" s="53"/>
      <c r="AG2691" s="367"/>
      <c r="AH2691" s="367"/>
      <c r="AI2691" s="62"/>
      <c r="AJ2691" s="53"/>
    </row>
    <row r="2692" spans="1:36" s="148" customFormat="1" ht="409.5">
      <c r="A2692" s="52" t="s">
        <v>382</v>
      </c>
      <c r="B2692" s="60">
        <v>3101</v>
      </c>
      <c r="C2692" s="53" t="s">
        <v>435</v>
      </c>
      <c r="D2692" s="52" t="s">
        <v>434</v>
      </c>
      <c r="E2692" s="53" t="s">
        <v>82</v>
      </c>
      <c r="F2692" s="55">
        <v>41226</v>
      </c>
      <c r="G2692" s="55">
        <v>41276</v>
      </c>
      <c r="H2692" s="53" t="s">
        <v>109</v>
      </c>
      <c r="I2692" s="57">
        <v>3614.1872800000006</v>
      </c>
      <c r="J2692" s="56">
        <v>3611.5611300388573</v>
      </c>
      <c r="K2692" s="56">
        <v>3611.5610000000001</v>
      </c>
      <c r="L2692" s="58">
        <v>4261641.9800000004</v>
      </c>
      <c r="M2692" s="59">
        <v>41296</v>
      </c>
      <c r="N2692" s="60">
        <v>2013</v>
      </c>
      <c r="O2692" s="61">
        <v>41326</v>
      </c>
      <c r="P2692" s="60">
        <v>2013</v>
      </c>
      <c r="Q2692" s="61">
        <v>41486</v>
      </c>
      <c r="R2692" s="53" t="s">
        <v>342</v>
      </c>
      <c r="S2692" s="53"/>
      <c r="T2692" s="53" t="s">
        <v>313</v>
      </c>
      <c r="U2692" s="367">
        <v>81040</v>
      </c>
      <c r="V2692" s="53" t="s">
        <v>373</v>
      </c>
      <c r="W2692" s="53" t="s">
        <v>390</v>
      </c>
      <c r="X2692" s="53"/>
      <c r="Y2692" s="53"/>
      <c r="Z2692" s="367"/>
      <c r="AA2692" s="68" t="s">
        <v>641</v>
      </c>
      <c r="AB2692" s="53"/>
      <c r="AC2692" s="71"/>
      <c r="AD2692" s="57"/>
      <c r="AE2692" s="53"/>
      <c r="AF2692" s="53"/>
      <c r="AG2692" s="367"/>
      <c r="AH2692" s="367"/>
      <c r="AI2692" s="62"/>
      <c r="AJ2692" s="53"/>
    </row>
    <row r="2693" spans="1:36" s="148" customFormat="1" ht="360">
      <c r="A2693" s="52" t="s">
        <v>382</v>
      </c>
      <c r="B2693" s="60">
        <v>3102</v>
      </c>
      <c r="C2693" s="52" t="s">
        <v>485</v>
      </c>
      <c r="D2693" s="52" t="s">
        <v>486</v>
      </c>
      <c r="E2693" s="53" t="s">
        <v>82</v>
      </c>
      <c r="F2693" s="55">
        <v>41221</v>
      </c>
      <c r="G2693" s="55">
        <v>41271</v>
      </c>
      <c r="H2693" s="53" t="s">
        <v>109</v>
      </c>
      <c r="I2693" s="57">
        <v>4006.86</v>
      </c>
      <c r="J2693" s="56">
        <v>4003.9485251875203</v>
      </c>
      <c r="K2693" s="56">
        <v>4003.9479999999999</v>
      </c>
      <c r="L2693" s="58">
        <v>4724658.6399999997</v>
      </c>
      <c r="M2693" s="59">
        <v>41291</v>
      </c>
      <c r="N2693" s="60">
        <v>2013</v>
      </c>
      <c r="O2693" s="61">
        <v>41321</v>
      </c>
      <c r="P2693" s="60">
        <v>2013</v>
      </c>
      <c r="Q2693" s="61">
        <v>41465</v>
      </c>
      <c r="R2693" s="53" t="s">
        <v>342</v>
      </c>
      <c r="S2693" s="53"/>
      <c r="T2693" s="53" t="s">
        <v>1720</v>
      </c>
      <c r="U2693" s="367">
        <v>2508</v>
      </c>
      <c r="V2693" s="53" t="s">
        <v>373</v>
      </c>
      <c r="W2693" s="53" t="s">
        <v>390</v>
      </c>
      <c r="X2693" s="53"/>
      <c r="Y2693" s="53"/>
      <c r="Z2693" s="367"/>
      <c r="AA2693" s="68" t="s">
        <v>642</v>
      </c>
      <c r="AB2693" s="53"/>
      <c r="AC2693" s="71"/>
      <c r="AD2693" s="57"/>
      <c r="AE2693" s="53"/>
      <c r="AF2693" s="53"/>
      <c r="AG2693" s="367"/>
      <c r="AH2693" s="367"/>
      <c r="AI2693" s="62"/>
      <c r="AJ2693" s="53"/>
    </row>
    <row r="2694" spans="1:36" s="148" customFormat="1" ht="60">
      <c r="A2694" s="52" t="s">
        <v>382</v>
      </c>
      <c r="B2694" s="60">
        <v>3103</v>
      </c>
      <c r="C2694" s="52" t="s">
        <v>487</v>
      </c>
      <c r="D2694" s="52" t="s">
        <v>488</v>
      </c>
      <c r="E2694" s="53" t="s">
        <v>65</v>
      </c>
      <c r="F2694" s="55">
        <v>41228</v>
      </c>
      <c r="G2694" s="55">
        <v>41278</v>
      </c>
      <c r="H2694" s="53" t="s">
        <v>109</v>
      </c>
      <c r="I2694" s="57">
        <v>2689.9038980000005</v>
      </c>
      <c r="J2694" s="56">
        <v>2687.9493531826074</v>
      </c>
      <c r="K2694" s="56">
        <v>2687.9490000000001</v>
      </c>
      <c r="L2694" s="58">
        <v>3171779.82</v>
      </c>
      <c r="M2694" s="59">
        <v>41298</v>
      </c>
      <c r="N2694" s="60">
        <v>2013</v>
      </c>
      <c r="O2694" s="61">
        <v>41338</v>
      </c>
      <c r="P2694" s="60">
        <v>2013</v>
      </c>
      <c r="Q2694" s="61">
        <v>41456</v>
      </c>
      <c r="R2694" s="53" t="s">
        <v>342</v>
      </c>
      <c r="S2694" s="53"/>
      <c r="T2694" s="53" t="s">
        <v>417</v>
      </c>
      <c r="U2694" s="367">
        <v>341</v>
      </c>
      <c r="V2694" s="53" t="s">
        <v>373</v>
      </c>
      <c r="W2694" s="53" t="s">
        <v>390</v>
      </c>
      <c r="X2694" s="53"/>
      <c r="Y2694" s="53"/>
      <c r="Z2694" s="367"/>
      <c r="AA2694" s="53"/>
      <c r="AB2694" s="53"/>
      <c r="AC2694" s="71"/>
      <c r="AD2694" s="57"/>
      <c r="AE2694" s="53"/>
      <c r="AF2694" s="53"/>
      <c r="AG2694" s="367"/>
      <c r="AH2694" s="367"/>
      <c r="AI2694" s="62"/>
      <c r="AJ2694" s="53"/>
    </row>
    <row r="2695" spans="1:36" s="148" customFormat="1" ht="60">
      <c r="A2695" s="52" t="s">
        <v>382</v>
      </c>
      <c r="B2695" s="60">
        <v>3104</v>
      </c>
      <c r="C2695" s="53" t="s">
        <v>489</v>
      </c>
      <c r="D2695" s="52" t="s">
        <v>490</v>
      </c>
      <c r="E2695" s="53" t="s">
        <v>65</v>
      </c>
      <c r="F2695" s="55">
        <v>41233</v>
      </c>
      <c r="G2695" s="55">
        <v>41273</v>
      </c>
      <c r="H2695" s="53" t="s">
        <v>109</v>
      </c>
      <c r="I2695" s="57">
        <v>13.667500000000002</v>
      </c>
      <c r="J2695" s="56">
        <v>13.657568886360002</v>
      </c>
      <c r="K2695" s="56">
        <v>13.657</v>
      </c>
      <c r="L2695" s="58">
        <v>16115.259999999998</v>
      </c>
      <c r="M2695" s="59">
        <v>41293</v>
      </c>
      <c r="N2695" s="60">
        <v>2013</v>
      </c>
      <c r="O2695" s="61">
        <v>41334</v>
      </c>
      <c r="P2695" s="60">
        <v>2013</v>
      </c>
      <c r="Q2695" s="61">
        <v>41364</v>
      </c>
      <c r="R2695" s="53" t="s">
        <v>342</v>
      </c>
      <c r="S2695" s="53"/>
      <c r="T2695" s="53" t="s">
        <v>417</v>
      </c>
      <c r="U2695" s="367">
        <v>7</v>
      </c>
      <c r="V2695" s="53" t="s">
        <v>373</v>
      </c>
      <c r="W2695" s="53" t="s">
        <v>390</v>
      </c>
      <c r="X2695" s="53"/>
      <c r="Y2695" s="53"/>
      <c r="Z2695" s="367"/>
      <c r="AA2695" s="53"/>
      <c r="AB2695" s="53"/>
      <c r="AC2695" s="71"/>
      <c r="AD2695" s="57"/>
      <c r="AE2695" s="53"/>
      <c r="AF2695" s="53"/>
      <c r="AG2695" s="367"/>
      <c r="AH2695" s="367"/>
      <c r="AI2695" s="62"/>
      <c r="AJ2695" s="53"/>
    </row>
    <row r="2696" spans="1:36" s="148" customFormat="1" ht="60">
      <c r="A2696" s="52" t="s">
        <v>382</v>
      </c>
      <c r="B2696" s="60">
        <v>3105</v>
      </c>
      <c r="C2696" s="53" t="s">
        <v>491</v>
      </c>
      <c r="D2696" s="52" t="s">
        <v>492</v>
      </c>
      <c r="E2696" s="53" t="s">
        <v>83</v>
      </c>
      <c r="F2696" s="55">
        <v>41233</v>
      </c>
      <c r="G2696" s="55">
        <v>41313</v>
      </c>
      <c r="H2696" s="53" t="s">
        <v>109</v>
      </c>
      <c r="I2696" s="57">
        <v>11641.823589000001</v>
      </c>
      <c r="J2696" s="56">
        <v>11633.36437751003</v>
      </c>
      <c r="K2696" s="56">
        <v>11633.364</v>
      </c>
      <c r="L2696" s="58">
        <v>13727369.519999998</v>
      </c>
      <c r="M2696" s="59">
        <v>41333</v>
      </c>
      <c r="N2696" s="60">
        <v>2013</v>
      </c>
      <c r="O2696" s="61">
        <v>41373</v>
      </c>
      <c r="P2696" s="60">
        <v>2013</v>
      </c>
      <c r="Q2696" s="61">
        <v>41527</v>
      </c>
      <c r="R2696" s="53" t="s">
        <v>342</v>
      </c>
      <c r="S2696" s="53"/>
      <c r="T2696" s="53" t="s">
        <v>417</v>
      </c>
      <c r="U2696" s="367">
        <v>46672</v>
      </c>
      <c r="V2696" s="53" t="s">
        <v>373</v>
      </c>
      <c r="W2696" s="53" t="s">
        <v>390</v>
      </c>
      <c r="X2696" s="53"/>
      <c r="Y2696" s="53"/>
      <c r="Z2696" s="367"/>
      <c r="AA2696" s="53"/>
      <c r="AB2696" s="53"/>
      <c r="AC2696" s="71"/>
      <c r="AD2696" s="57"/>
      <c r="AE2696" s="53"/>
      <c r="AF2696" s="53"/>
      <c r="AG2696" s="367"/>
      <c r="AH2696" s="367"/>
      <c r="AI2696" s="62"/>
      <c r="AJ2696" s="53"/>
    </row>
    <row r="2697" spans="1:36" s="148" customFormat="1" ht="60">
      <c r="A2697" s="52" t="s">
        <v>382</v>
      </c>
      <c r="B2697" s="60">
        <v>3106</v>
      </c>
      <c r="C2697" s="52" t="s">
        <v>436</v>
      </c>
      <c r="D2697" s="52" t="s">
        <v>437</v>
      </c>
      <c r="E2697" s="53" t="s">
        <v>83</v>
      </c>
      <c r="F2697" s="55">
        <v>41233</v>
      </c>
      <c r="G2697" s="55">
        <v>41313</v>
      </c>
      <c r="H2697" s="53" t="s">
        <v>109</v>
      </c>
      <c r="I2697" s="57">
        <v>67779.025226000012</v>
      </c>
      <c r="J2697" s="56">
        <v>67729.775458161865</v>
      </c>
      <c r="K2697" s="56">
        <v>67729.774999999994</v>
      </c>
      <c r="L2697" s="58">
        <v>79921134.499999985</v>
      </c>
      <c r="M2697" s="59">
        <v>41333</v>
      </c>
      <c r="N2697" s="60">
        <v>2013</v>
      </c>
      <c r="O2697" s="61">
        <v>41373</v>
      </c>
      <c r="P2697" s="60">
        <v>2013</v>
      </c>
      <c r="Q2697" s="61">
        <v>41527</v>
      </c>
      <c r="R2697" s="53" t="s">
        <v>342</v>
      </c>
      <c r="S2697" s="53"/>
      <c r="T2697" s="53" t="s">
        <v>1708</v>
      </c>
      <c r="U2697" s="367">
        <v>38964</v>
      </c>
      <c r="V2697" s="53" t="s">
        <v>373</v>
      </c>
      <c r="W2697" s="53" t="s">
        <v>390</v>
      </c>
      <c r="X2697" s="53"/>
      <c r="Y2697" s="53"/>
      <c r="Z2697" s="367"/>
      <c r="AA2697" s="53"/>
      <c r="AB2697" s="53"/>
      <c r="AC2697" s="71"/>
      <c r="AD2697" s="57"/>
      <c r="AE2697" s="53"/>
      <c r="AF2697" s="53"/>
      <c r="AG2697" s="367"/>
      <c r="AH2697" s="367"/>
      <c r="AI2697" s="62"/>
      <c r="AJ2697" s="53"/>
    </row>
    <row r="2698" spans="1:36" s="148" customFormat="1" ht="60">
      <c r="A2698" s="52" t="s">
        <v>382</v>
      </c>
      <c r="B2698" s="60">
        <v>3107</v>
      </c>
      <c r="C2698" s="53" t="s">
        <v>493</v>
      </c>
      <c r="D2698" s="52" t="s">
        <v>494</v>
      </c>
      <c r="E2698" s="53" t="s">
        <v>60</v>
      </c>
      <c r="F2698" s="55">
        <v>41400</v>
      </c>
      <c r="G2698" s="55">
        <v>41440</v>
      </c>
      <c r="H2698" s="53" t="s">
        <v>109</v>
      </c>
      <c r="I2698" s="57">
        <v>19.881675000000001</v>
      </c>
      <c r="J2698" s="56">
        <v>20.611101194397001</v>
      </c>
      <c r="K2698" s="56">
        <v>19.881</v>
      </c>
      <c r="L2698" s="58">
        <v>23459.579999999998</v>
      </c>
      <c r="M2698" s="59">
        <v>41460</v>
      </c>
      <c r="N2698" s="60">
        <v>2013</v>
      </c>
      <c r="O2698" s="61">
        <v>41461</v>
      </c>
      <c r="P2698" s="60">
        <v>2013</v>
      </c>
      <c r="Q2698" s="61">
        <v>41638</v>
      </c>
      <c r="R2698" s="53" t="s">
        <v>342</v>
      </c>
      <c r="S2698" s="53"/>
      <c r="T2698" s="53" t="s">
        <v>845</v>
      </c>
      <c r="U2698" s="367">
        <v>0.45</v>
      </c>
      <c r="V2698" s="53" t="s">
        <v>373</v>
      </c>
      <c r="W2698" s="53" t="s">
        <v>390</v>
      </c>
      <c r="X2698" s="53"/>
      <c r="Y2698" s="53"/>
      <c r="Z2698" s="367"/>
      <c r="AA2698" s="53"/>
      <c r="AB2698" s="53"/>
      <c r="AC2698" s="71"/>
      <c r="AD2698" s="57"/>
      <c r="AE2698" s="53"/>
      <c r="AF2698" s="53"/>
      <c r="AG2698" s="367"/>
      <c r="AH2698" s="367"/>
      <c r="AI2698" s="62"/>
      <c r="AJ2698" s="53"/>
    </row>
    <row r="2699" spans="1:36" s="148" customFormat="1" ht="60">
      <c r="A2699" s="52" t="s">
        <v>382</v>
      </c>
      <c r="B2699" s="60">
        <v>3108</v>
      </c>
      <c r="C2699" s="53" t="s">
        <v>495</v>
      </c>
      <c r="D2699" s="52" t="s">
        <v>496</v>
      </c>
      <c r="E2699" s="53" t="s">
        <v>83</v>
      </c>
      <c r="F2699" s="55">
        <v>41233</v>
      </c>
      <c r="G2699" s="55">
        <v>41313</v>
      </c>
      <c r="H2699" s="53" t="s">
        <v>109</v>
      </c>
      <c r="I2699" s="57">
        <v>122223.13499999999</v>
      </c>
      <c r="J2699" s="56">
        <v>122223.13599999947</v>
      </c>
      <c r="K2699" s="56">
        <v>122223.13499999999</v>
      </c>
      <c r="L2699" s="58">
        <v>144223299.29999998</v>
      </c>
      <c r="M2699" s="59">
        <v>41333</v>
      </c>
      <c r="N2699" s="60">
        <v>2013</v>
      </c>
      <c r="O2699" s="61">
        <v>41335</v>
      </c>
      <c r="P2699" s="60">
        <v>2013</v>
      </c>
      <c r="Q2699" s="61">
        <v>41639</v>
      </c>
      <c r="R2699" s="53" t="s">
        <v>342</v>
      </c>
      <c r="S2699" s="53" t="s">
        <v>2372</v>
      </c>
      <c r="T2699" s="53" t="s">
        <v>497</v>
      </c>
      <c r="U2699" s="367">
        <v>4780656.3100000005</v>
      </c>
      <c r="V2699" s="53" t="s">
        <v>373</v>
      </c>
      <c r="W2699" s="53" t="s">
        <v>390</v>
      </c>
      <c r="X2699" s="53"/>
      <c r="Y2699" s="53"/>
      <c r="Z2699" s="367"/>
      <c r="AA2699" s="53"/>
      <c r="AB2699" s="53"/>
      <c r="AC2699" s="71"/>
      <c r="AD2699" s="57"/>
      <c r="AE2699" s="53"/>
      <c r="AF2699" s="53"/>
      <c r="AG2699" s="367"/>
      <c r="AH2699" s="367"/>
      <c r="AI2699" s="62"/>
      <c r="AJ2699" s="53"/>
    </row>
    <row r="2700" spans="1:36" s="148" customFormat="1" ht="60">
      <c r="A2700" s="52" t="s">
        <v>382</v>
      </c>
      <c r="B2700" s="159" t="s">
        <v>2371</v>
      </c>
      <c r="C2700" s="53" t="s">
        <v>495</v>
      </c>
      <c r="D2700" s="52" t="s">
        <v>496</v>
      </c>
      <c r="E2700" s="53" t="s">
        <v>83</v>
      </c>
      <c r="F2700" s="55">
        <v>41233</v>
      </c>
      <c r="G2700" s="55">
        <v>41313</v>
      </c>
      <c r="H2700" s="53" t="s">
        <v>109</v>
      </c>
      <c r="I2700" s="57">
        <v>957.44799999999998</v>
      </c>
      <c r="J2700" s="56">
        <v>957.44799999999577</v>
      </c>
      <c r="K2700" s="56">
        <v>957.447</v>
      </c>
      <c r="L2700" s="58">
        <v>1129787.46</v>
      </c>
      <c r="M2700" s="59">
        <v>41333</v>
      </c>
      <c r="N2700" s="60">
        <v>2013</v>
      </c>
      <c r="O2700" s="61">
        <v>41335</v>
      </c>
      <c r="P2700" s="60">
        <v>2013</v>
      </c>
      <c r="Q2700" s="61">
        <v>41639</v>
      </c>
      <c r="R2700" s="53" t="s">
        <v>342</v>
      </c>
      <c r="S2700" s="53" t="s">
        <v>2373</v>
      </c>
      <c r="T2700" s="53" t="s">
        <v>497</v>
      </c>
      <c r="U2700" s="367">
        <v>37180</v>
      </c>
      <c r="V2700" s="53" t="s">
        <v>373</v>
      </c>
      <c r="W2700" s="53" t="s">
        <v>390</v>
      </c>
      <c r="X2700" s="53"/>
      <c r="Y2700" s="53"/>
      <c r="Z2700" s="367"/>
      <c r="AA2700" s="53"/>
      <c r="AB2700" s="53"/>
      <c r="AC2700" s="71"/>
      <c r="AD2700" s="57"/>
      <c r="AE2700" s="53"/>
      <c r="AF2700" s="53"/>
      <c r="AG2700" s="367"/>
      <c r="AH2700" s="367"/>
      <c r="AI2700" s="62"/>
      <c r="AJ2700" s="53"/>
    </row>
    <row r="2701" spans="1:36" s="148" customFormat="1" ht="60">
      <c r="A2701" s="52" t="s">
        <v>382</v>
      </c>
      <c r="B2701" s="60">
        <v>3109</v>
      </c>
      <c r="C2701" s="53" t="s">
        <v>498</v>
      </c>
      <c r="D2701" s="52" t="s">
        <v>499</v>
      </c>
      <c r="E2701" s="53" t="s">
        <v>83</v>
      </c>
      <c r="F2701" s="55">
        <v>41340</v>
      </c>
      <c r="G2701" s="55">
        <v>41400</v>
      </c>
      <c r="H2701" s="53" t="s">
        <v>109</v>
      </c>
      <c r="I2701" s="57">
        <v>5622</v>
      </c>
      <c r="J2701" s="56">
        <v>5828.2516339235999</v>
      </c>
      <c r="K2701" s="56">
        <v>5622</v>
      </c>
      <c r="L2701" s="58">
        <v>6633960</v>
      </c>
      <c r="M2701" s="59">
        <v>41420</v>
      </c>
      <c r="N2701" s="60">
        <v>2013</v>
      </c>
      <c r="O2701" s="61">
        <v>41420</v>
      </c>
      <c r="P2701" s="60">
        <v>2013</v>
      </c>
      <c r="Q2701" s="61">
        <v>41639</v>
      </c>
      <c r="R2701" s="53" t="s">
        <v>342</v>
      </c>
      <c r="S2701" s="53"/>
      <c r="T2701" s="53" t="s">
        <v>1715</v>
      </c>
      <c r="U2701" s="367">
        <v>74792</v>
      </c>
      <c r="V2701" s="53" t="s">
        <v>373</v>
      </c>
      <c r="W2701" s="53" t="s">
        <v>390</v>
      </c>
      <c r="X2701" s="53"/>
      <c r="Y2701" s="53"/>
      <c r="Z2701" s="367"/>
      <c r="AA2701" s="53"/>
      <c r="AB2701" s="53"/>
      <c r="AC2701" s="71"/>
      <c r="AD2701" s="57"/>
      <c r="AE2701" s="53"/>
      <c r="AF2701" s="53"/>
      <c r="AG2701" s="367"/>
      <c r="AH2701" s="367"/>
      <c r="AI2701" s="62"/>
      <c r="AJ2701" s="53"/>
    </row>
    <row r="2702" spans="1:36" s="148" customFormat="1" ht="60">
      <c r="A2702" s="52" t="s">
        <v>382</v>
      </c>
      <c r="B2702" s="60">
        <v>3110</v>
      </c>
      <c r="C2702" s="53" t="s">
        <v>500</v>
      </c>
      <c r="D2702" s="52" t="s">
        <v>501</v>
      </c>
      <c r="E2702" s="53" t="s">
        <v>60</v>
      </c>
      <c r="F2702" s="55">
        <v>41233</v>
      </c>
      <c r="G2702" s="55">
        <v>41273</v>
      </c>
      <c r="H2702" s="53" t="s">
        <v>109</v>
      </c>
      <c r="I2702" s="57">
        <v>919.55397600000015</v>
      </c>
      <c r="J2702" s="56">
        <v>918.88580734927609</v>
      </c>
      <c r="K2702" s="56">
        <v>918.88499999999999</v>
      </c>
      <c r="L2702" s="58">
        <v>1084284.3</v>
      </c>
      <c r="M2702" s="59">
        <v>41293</v>
      </c>
      <c r="N2702" s="60">
        <v>2013</v>
      </c>
      <c r="O2702" s="61">
        <v>41306</v>
      </c>
      <c r="P2702" s="60">
        <v>2013</v>
      </c>
      <c r="Q2702" s="61">
        <v>41639</v>
      </c>
      <c r="R2702" s="53" t="s">
        <v>342</v>
      </c>
      <c r="S2702" s="53"/>
      <c r="T2702" s="53" t="s">
        <v>417</v>
      </c>
      <c r="U2702" s="367">
        <v>393</v>
      </c>
      <c r="V2702" s="53" t="s">
        <v>373</v>
      </c>
      <c r="W2702" s="53" t="s">
        <v>390</v>
      </c>
      <c r="X2702" s="53"/>
      <c r="Y2702" s="53"/>
      <c r="Z2702" s="367"/>
      <c r="AA2702" s="53"/>
      <c r="AB2702" s="53"/>
      <c r="AC2702" s="71"/>
      <c r="AD2702" s="57"/>
      <c r="AE2702" s="53"/>
      <c r="AF2702" s="53"/>
      <c r="AG2702" s="367"/>
      <c r="AH2702" s="367"/>
      <c r="AI2702" s="62"/>
      <c r="AJ2702" s="53"/>
    </row>
    <row r="2703" spans="1:36" s="148" customFormat="1" ht="60">
      <c r="A2703" s="52" t="s">
        <v>382</v>
      </c>
      <c r="B2703" s="60">
        <v>3111</v>
      </c>
      <c r="C2703" s="53" t="s">
        <v>502</v>
      </c>
      <c r="D2703" s="52" t="s">
        <v>418</v>
      </c>
      <c r="E2703" s="53" t="s">
        <v>60</v>
      </c>
      <c r="F2703" s="55">
        <v>41384</v>
      </c>
      <c r="G2703" s="55">
        <v>41424</v>
      </c>
      <c r="H2703" s="53" t="s">
        <v>109</v>
      </c>
      <c r="I2703" s="57">
        <v>5258.0579100000004</v>
      </c>
      <c r="J2703" s="56">
        <v>5254.2386106145141</v>
      </c>
      <c r="K2703" s="56">
        <v>5254.2380000000003</v>
      </c>
      <c r="L2703" s="58">
        <v>6200000.8399999999</v>
      </c>
      <c r="M2703" s="59">
        <v>41444</v>
      </c>
      <c r="N2703" s="60">
        <v>2013</v>
      </c>
      <c r="O2703" s="61">
        <v>41454</v>
      </c>
      <c r="P2703" s="60">
        <v>2013</v>
      </c>
      <c r="Q2703" s="61">
        <v>41639</v>
      </c>
      <c r="R2703" s="53" t="s">
        <v>342</v>
      </c>
      <c r="S2703" s="53" t="s">
        <v>2385</v>
      </c>
      <c r="T2703" s="53" t="s">
        <v>1733</v>
      </c>
      <c r="U2703" s="367">
        <v>256</v>
      </c>
      <c r="V2703" s="53" t="s">
        <v>373</v>
      </c>
      <c r="W2703" s="53" t="s">
        <v>390</v>
      </c>
      <c r="X2703" s="53"/>
      <c r="Y2703" s="53"/>
      <c r="Z2703" s="367"/>
      <c r="AA2703" s="53"/>
      <c r="AB2703" s="53"/>
      <c r="AC2703" s="71"/>
      <c r="AD2703" s="57"/>
      <c r="AE2703" s="53"/>
      <c r="AF2703" s="53"/>
      <c r="AG2703" s="367"/>
      <c r="AH2703" s="367"/>
      <c r="AI2703" s="62"/>
      <c r="AJ2703" s="53"/>
    </row>
    <row r="2704" spans="1:36" s="148" customFormat="1" ht="60">
      <c r="A2704" s="52" t="s">
        <v>382</v>
      </c>
      <c r="B2704" s="159" t="s">
        <v>2383</v>
      </c>
      <c r="C2704" s="53" t="s">
        <v>502</v>
      </c>
      <c r="D2704" s="52" t="s">
        <v>418</v>
      </c>
      <c r="E2704" s="53" t="s">
        <v>60</v>
      </c>
      <c r="F2704" s="55">
        <v>41384</v>
      </c>
      <c r="G2704" s="55">
        <v>41424</v>
      </c>
      <c r="H2704" s="53" t="s">
        <v>109</v>
      </c>
      <c r="I2704" s="57">
        <v>3561.9101900000001</v>
      </c>
      <c r="J2704" s="56">
        <v>3559.3229021138141</v>
      </c>
      <c r="K2704" s="56">
        <v>3559.3220000000001</v>
      </c>
      <c r="L2704" s="58">
        <v>4199999.96</v>
      </c>
      <c r="M2704" s="59">
        <v>41444</v>
      </c>
      <c r="N2704" s="60">
        <v>2013</v>
      </c>
      <c r="O2704" s="61">
        <v>41454</v>
      </c>
      <c r="P2704" s="60">
        <v>2013</v>
      </c>
      <c r="Q2704" s="61">
        <v>41639</v>
      </c>
      <c r="R2704" s="53" t="s">
        <v>342</v>
      </c>
      <c r="S2704" s="53" t="s">
        <v>2386</v>
      </c>
      <c r="T2704" s="53" t="s">
        <v>1733</v>
      </c>
      <c r="U2704" s="367">
        <v>83</v>
      </c>
      <c r="V2704" s="53" t="s">
        <v>373</v>
      </c>
      <c r="W2704" s="53" t="s">
        <v>390</v>
      </c>
      <c r="X2704" s="53"/>
      <c r="Y2704" s="53"/>
      <c r="Z2704" s="367"/>
      <c r="AA2704" s="53"/>
      <c r="AB2704" s="53"/>
      <c r="AC2704" s="71"/>
      <c r="AD2704" s="57"/>
      <c r="AE2704" s="53"/>
      <c r="AF2704" s="53"/>
      <c r="AG2704" s="367"/>
      <c r="AH2704" s="367"/>
      <c r="AI2704" s="62"/>
      <c r="AJ2704" s="53"/>
    </row>
    <row r="2705" spans="1:36" s="148" customFormat="1" ht="60">
      <c r="A2705" s="52" t="s">
        <v>382</v>
      </c>
      <c r="B2705" s="159" t="s">
        <v>2384</v>
      </c>
      <c r="C2705" s="53" t="s">
        <v>502</v>
      </c>
      <c r="D2705" s="52" t="s">
        <v>418</v>
      </c>
      <c r="E2705" s="53" t="s">
        <v>60</v>
      </c>
      <c r="F2705" s="55">
        <v>41384</v>
      </c>
      <c r="G2705" s="55">
        <v>41424</v>
      </c>
      <c r="H2705" s="53" t="s">
        <v>109</v>
      </c>
      <c r="I2705" s="57">
        <v>1740.0320200000001</v>
      </c>
      <c r="J2705" s="56">
        <v>1738.7666722325309</v>
      </c>
      <c r="K2705" s="56">
        <v>1738.7660000000001</v>
      </c>
      <c r="L2705" s="58">
        <v>2051743.88</v>
      </c>
      <c r="M2705" s="59">
        <v>41444</v>
      </c>
      <c r="N2705" s="60">
        <v>2013</v>
      </c>
      <c r="O2705" s="61">
        <v>41454</v>
      </c>
      <c r="P2705" s="60">
        <v>2013</v>
      </c>
      <c r="Q2705" s="61">
        <v>41639</v>
      </c>
      <c r="R2705" s="53" t="s">
        <v>342</v>
      </c>
      <c r="S2705" s="53" t="s">
        <v>2387</v>
      </c>
      <c r="T2705" s="53" t="s">
        <v>1733</v>
      </c>
      <c r="U2705" s="367">
        <v>47</v>
      </c>
      <c r="V2705" s="53" t="s">
        <v>373</v>
      </c>
      <c r="W2705" s="53" t="s">
        <v>390</v>
      </c>
      <c r="X2705" s="53"/>
      <c r="Y2705" s="53"/>
      <c r="Z2705" s="367"/>
      <c r="AA2705" s="53"/>
      <c r="AB2705" s="53"/>
      <c r="AC2705" s="71"/>
      <c r="AD2705" s="57"/>
      <c r="AE2705" s="53"/>
      <c r="AF2705" s="53"/>
      <c r="AG2705" s="367"/>
      <c r="AH2705" s="367"/>
      <c r="AI2705" s="62"/>
      <c r="AJ2705" s="53"/>
    </row>
    <row r="2706" spans="1:36" s="148" customFormat="1" ht="60">
      <c r="A2706" s="52" t="s">
        <v>382</v>
      </c>
      <c r="B2706" s="60">
        <v>3113</v>
      </c>
      <c r="C2706" s="53" t="s">
        <v>503</v>
      </c>
      <c r="D2706" s="52" t="s">
        <v>504</v>
      </c>
      <c r="E2706" s="53" t="s">
        <v>60</v>
      </c>
      <c r="F2706" s="55">
        <v>41233</v>
      </c>
      <c r="G2706" s="55">
        <v>41273</v>
      </c>
      <c r="H2706" s="53" t="s">
        <v>109</v>
      </c>
      <c r="I2706" s="57">
        <v>917.61090300000012</v>
      </c>
      <c r="J2706" s="56">
        <v>916.94414622992531</v>
      </c>
      <c r="K2706" s="56">
        <v>916.94399999999996</v>
      </c>
      <c r="L2706" s="58">
        <v>1081993.92</v>
      </c>
      <c r="M2706" s="59">
        <v>41293</v>
      </c>
      <c r="N2706" s="60">
        <v>2013</v>
      </c>
      <c r="O2706" s="61">
        <v>41333</v>
      </c>
      <c r="P2706" s="60">
        <v>2013</v>
      </c>
      <c r="Q2706" s="61">
        <v>41547</v>
      </c>
      <c r="R2706" s="53" t="s">
        <v>342</v>
      </c>
      <c r="S2706" s="53"/>
      <c r="T2706" s="53" t="s">
        <v>1716</v>
      </c>
      <c r="U2706" s="367">
        <v>9632</v>
      </c>
      <c r="V2706" s="53" t="s">
        <v>373</v>
      </c>
      <c r="W2706" s="53" t="s">
        <v>390</v>
      </c>
      <c r="X2706" s="53"/>
      <c r="Y2706" s="53"/>
      <c r="Z2706" s="367"/>
      <c r="AA2706" s="53"/>
      <c r="AB2706" s="53"/>
      <c r="AC2706" s="71"/>
      <c r="AD2706" s="57"/>
      <c r="AE2706" s="53"/>
      <c r="AF2706" s="53"/>
      <c r="AG2706" s="367"/>
      <c r="AH2706" s="367"/>
      <c r="AI2706" s="62"/>
      <c r="AJ2706" s="53"/>
    </row>
    <row r="2707" spans="1:36" s="148" customFormat="1" ht="409.5">
      <c r="A2707" s="52" t="s">
        <v>382</v>
      </c>
      <c r="B2707" s="60">
        <v>3114</v>
      </c>
      <c r="C2707" s="53" t="s">
        <v>505</v>
      </c>
      <c r="D2707" s="52" t="s">
        <v>506</v>
      </c>
      <c r="E2707" s="53" t="s">
        <v>82</v>
      </c>
      <c r="F2707" s="55">
        <v>41222</v>
      </c>
      <c r="G2707" s="55">
        <v>41272</v>
      </c>
      <c r="H2707" s="53" t="s">
        <v>109</v>
      </c>
      <c r="I2707" s="57">
        <v>1543.9675790000001</v>
      </c>
      <c r="J2707" s="56">
        <v>1542.845697347648</v>
      </c>
      <c r="K2707" s="56">
        <v>1542.845</v>
      </c>
      <c r="L2707" s="58">
        <v>1820557.1</v>
      </c>
      <c r="M2707" s="59">
        <v>41292</v>
      </c>
      <c r="N2707" s="60">
        <v>2013</v>
      </c>
      <c r="O2707" s="61">
        <v>41332</v>
      </c>
      <c r="P2707" s="60">
        <v>2013</v>
      </c>
      <c r="Q2707" s="61">
        <v>41364</v>
      </c>
      <c r="R2707" s="53" t="s">
        <v>342</v>
      </c>
      <c r="S2707" s="53"/>
      <c r="T2707" s="53" t="s">
        <v>417</v>
      </c>
      <c r="U2707" s="367">
        <v>1605</v>
      </c>
      <c r="V2707" s="53" t="s">
        <v>373</v>
      </c>
      <c r="W2707" s="53" t="s">
        <v>390</v>
      </c>
      <c r="X2707" s="53"/>
      <c r="Y2707" s="53"/>
      <c r="Z2707" s="367"/>
      <c r="AA2707" s="68" t="s">
        <v>647</v>
      </c>
      <c r="AB2707" s="53"/>
      <c r="AC2707" s="71"/>
      <c r="AD2707" s="57"/>
      <c r="AE2707" s="53"/>
      <c r="AF2707" s="53"/>
      <c r="AG2707" s="367"/>
      <c r="AH2707" s="367"/>
      <c r="AI2707" s="62"/>
      <c r="AJ2707" s="53"/>
    </row>
    <row r="2708" spans="1:36" s="148" customFormat="1" ht="60">
      <c r="A2708" s="52" t="s">
        <v>382</v>
      </c>
      <c r="B2708" s="60">
        <v>3115</v>
      </c>
      <c r="C2708" s="53" t="s">
        <v>426</v>
      </c>
      <c r="D2708" s="52" t="s">
        <v>424</v>
      </c>
      <c r="E2708" s="53" t="s">
        <v>83</v>
      </c>
      <c r="F2708" s="55">
        <v>41233</v>
      </c>
      <c r="G2708" s="55">
        <v>41313</v>
      </c>
      <c r="H2708" s="53" t="s">
        <v>109</v>
      </c>
      <c r="I2708" s="57">
        <v>645.01800000000003</v>
      </c>
      <c r="J2708" s="56">
        <v>644.54931537897608</v>
      </c>
      <c r="K2708" s="56">
        <v>644.54899999999998</v>
      </c>
      <c r="L2708" s="58">
        <v>760567.82</v>
      </c>
      <c r="M2708" s="59">
        <v>41333</v>
      </c>
      <c r="N2708" s="60">
        <v>2013</v>
      </c>
      <c r="O2708" s="61">
        <v>41373</v>
      </c>
      <c r="P2708" s="60">
        <v>2013</v>
      </c>
      <c r="Q2708" s="61">
        <v>41578</v>
      </c>
      <c r="R2708" s="53" t="s">
        <v>342</v>
      </c>
      <c r="S2708" s="53"/>
      <c r="T2708" s="53" t="s">
        <v>417</v>
      </c>
      <c r="U2708" s="367">
        <v>706</v>
      </c>
      <c r="V2708" s="53" t="s">
        <v>373</v>
      </c>
      <c r="W2708" s="53" t="s">
        <v>390</v>
      </c>
      <c r="X2708" s="53"/>
      <c r="Y2708" s="53"/>
      <c r="Z2708" s="367"/>
      <c r="AA2708" s="53"/>
      <c r="AB2708" s="53"/>
      <c r="AC2708" s="71"/>
      <c r="AD2708" s="57"/>
      <c r="AE2708" s="53"/>
      <c r="AF2708" s="53"/>
      <c r="AG2708" s="367"/>
      <c r="AH2708" s="367"/>
      <c r="AI2708" s="62"/>
      <c r="AJ2708" s="53"/>
    </row>
    <row r="2709" spans="1:36" s="148" customFormat="1" ht="60">
      <c r="A2709" s="52" t="s">
        <v>382</v>
      </c>
      <c r="B2709" s="60">
        <v>3116</v>
      </c>
      <c r="C2709" s="53" t="s">
        <v>507</v>
      </c>
      <c r="D2709" s="52" t="s">
        <v>508</v>
      </c>
      <c r="E2709" s="53" t="s">
        <v>60</v>
      </c>
      <c r="F2709" s="55">
        <v>41233</v>
      </c>
      <c r="G2709" s="55">
        <v>41273</v>
      </c>
      <c r="H2709" s="53" t="s">
        <v>109</v>
      </c>
      <c r="I2709" s="57">
        <v>35.508000000000003</v>
      </c>
      <c r="J2709" s="56">
        <v>35.482199086656003</v>
      </c>
      <c r="K2709" s="56">
        <v>35.481999999999999</v>
      </c>
      <c r="L2709" s="58">
        <v>41868.759999999995</v>
      </c>
      <c r="M2709" s="59">
        <v>41293</v>
      </c>
      <c r="N2709" s="60">
        <v>2013</v>
      </c>
      <c r="O2709" s="61">
        <v>41333</v>
      </c>
      <c r="P2709" s="60">
        <v>2013</v>
      </c>
      <c r="Q2709" s="61">
        <v>41527</v>
      </c>
      <c r="R2709" s="53" t="s">
        <v>342</v>
      </c>
      <c r="S2709" s="53"/>
      <c r="T2709" s="53" t="s">
        <v>417</v>
      </c>
      <c r="U2709" s="367">
        <v>282</v>
      </c>
      <c r="V2709" s="53" t="s">
        <v>373</v>
      </c>
      <c r="W2709" s="53" t="s">
        <v>390</v>
      </c>
      <c r="X2709" s="53"/>
      <c r="Y2709" s="53"/>
      <c r="Z2709" s="367"/>
      <c r="AA2709" s="53"/>
      <c r="AB2709" s="53"/>
      <c r="AC2709" s="71"/>
      <c r="AD2709" s="57"/>
      <c r="AE2709" s="53"/>
      <c r="AF2709" s="53"/>
      <c r="AG2709" s="367"/>
      <c r="AH2709" s="367"/>
      <c r="AI2709" s="62"/>
      <c r="AJ2709" s="53"/>
    </row>
    <row r="2710" spans="1:36" s="148" customFormat="1" ht="60">
      <c r="A2710" s="52" t="s">
        <v>382</v>
      </c>
      <c r="B2710" s="60">
        <v>3117</v>
      </c>
      <c r="C2710" s="53" t="s">
        <v>509</v>
      </c>
      <c r="D2710" s="52" t="s">
        <v>510</v>
      </c>
      <c r="E2710" s="53" t="s">
        <v>60</v>
      </c>
      <c r="F2710" s="55">
        <v>41233</v>
      </c>
      <c r="G2710" s="55">
        <v>41273</v>
      </c>
      <c r="H2710" s="53" t="s">
        <v>109</v>
      </c>
      <c r="I2710" s="57">
        <v>72.402418000000011</v>
      </c>
      <c r="J2710" s="56">
        <v>72.349808770735777</v>
      </c>
      <c r="K2710" s="56">
        <v>72.349000000000004</v>
      </c>
      <c r="L2710" s="58">
        <v>85371.819999999992</v>
      </c>
      <c r="M2710" s="59">
        <v>41293</v>
      </c>
      <c r="N2710" s="60">
        <v>2013</v>
      </c>
      <c r="O2710" s="61">
        <v>41456</v>
      </c>
      <c r="P2710" s="60">
        <v>2013</v>
      </c>
      <c r="Q2710" s="61">
        <v>41486</v>
      </c>
      <c r="R2710" s="53" t="s">
        <v>343</v>
      </c>
      <c r="S2710" s="53"/>
      <c r="T2710" s="53" t="s">
        <v>417</v>
      </c>
      <c r="U2710" s="367">
        <v>2</v>
      </c>
      <c r="V2710" s="53" t="s">
        <v>373</v>
      </c>
      <c r="W2710" s="53" t="s">
        <v>394</v>
      </c>
      <c r="X2710" s="53"/>
      <c r="Y2710" s="53"/>
      <c r="Z2710" s="367"/>
      <c r="AA2710" s="53"/>
      <c r="AB2710" s="53"/>
      <c r="AC2710" s="71"/>
      <c r="AD2710" s="57"/>
      <c r="AE2710" s="53"/>
      <c r="AF2710" s="53"/>
      <c r="AG2710" s="367"/>
      <c r="AH2710" s="367"/>
      <c r="AI2710" s="62"/>
      <c r="AJ2710" s="53"/>
    </row>
    <row r="2711" spans="1:36" s="148" customFormat="1" ht="60">
      <c r="A2711" s="52" t="s">
        <v>382</v>
      </c>
      <c r="B2711" s="60">
        <v>3118</v>
      </c>
      <c r="C2711" s="53" t="s">
        <v>511</v>
      </c>
      <c r="D2711" s="52" t="s">
        <v>512</v>
      </c>
      <c r="E2711" s="53" t="s">
        <v>60</v>
      </c>
      <c r="F2711" s="55">
        <v>41233</v>
      </c>
      <c r="G2711" s="55">
        <v>41273</v>
      </c>
      <c r="H2711" s="53" t="s">
        <v>109</v>
      </c>
      <c r="I2711" s="57">
        <v>440.798314</v>
      </c>
      <c r="J2711" s="56">
        <v>440.47802000704922</v>
      </c>
      <c r="K2711" s="56">
        <v>440.47800000000001</v>
      </c>
      <c r="L2711" s="58">
        <v>519764.04000000004</v>
      </c>
      <c r="M2711" s="59">
        <v>41293</v>
      </c>
      <c r="N2711" s="60">
        <v>2013</v>
      </c>
      <c r="O2711" s="61">
        <v>41333</v>
      </c>
      <c r="P2711" s="60">
        <v>2013</v>
      </c>
      <c r="Q2711" s="61">
        <v>41527</v>
      </c>
      <c r="R2711" s="53" t="s">
        <v>342</v>
      </c>
      <c r="S2711" s="53"/>
      <c r="T2711" s="53" t="s">
        <v>417</v>
      </c>
      <c r="U2711" s="367">
        <v>214</v>
      </c>
      <c r="V2711" s="53" t="s">
        <v>373</v>
      </c>
      <c r="W2711" s="53" t="s">
        <v>390</v>
      </c>
      <c r="X2711" s="53"/>
      <c r="Y2711" s="53"/>
      <c r="Z2711" s="367"/>
      <c r="AA2711" s="53"/>
      <c r="AB2711" s="53"/>
      <c r="AC2711" s="71"/>
      <c r="AD2711" s="57"/>
      <c r="AE2711" s="53"/>
      <c r="AF2711" s="53"/>
      <c r="AG2711" s="367"/>
      <c r="AH2711" s="367"/>
      <c r="AI2711" s="62"/>
      <c r="AJ2711" s="53"/>
    </row>
    <row r="2712" spans="1:36" s="148" customFormat="1" ht="60">
      <c r="A2712" s="52" t="s">
        <v>382</v>
      </c>
      <c r="B2712" s="60">
        <v>3119</v>
      </c>
      <c r="C2712" s="53" t="s">
        <v>513</v>
      </c>
      <c r="D2712" s="52" t="s">
        <v>514</v>
      </c>
      <c r="E2712" s="53" t="s">
        <v>60</v>
      </c>
      <c r="F2712" s="55">
        <v>41289</v>
      </c>
      <c r="G2712" s="55">
        <v>41329</v>
      </c>
      <c r="H2712" s="53" t="s">
        <v>109</v>
      </c>
      <c r="I2712" s="57">
        <v>275.96578900000003</v>
      </c>
      <c r="J2712" s="56">
        <v>275.76526603593845</v>
      </c>
      <c r="K2712" s="56">
        <v>275.76499999999999</v>
      </c>
      <c r="L2712" s="58">
        <v>325402.69999999995</v>
      </c>
      <c r="M2712" s="59">
        <v>41349</v>
      </c>
      <c r="N2712" s="60">
        <v>2013</v>
      </c>
      <c r="O2712" s="61">
        <v>41379</v>
      </c>
      <c r="P2712" s="60">
        <v>2013</v>
      </c>
      <c r="Q2712" s="61">
        <v>41527</v>
      </c>
      <c r="R2712" s="53" t="s">
        <v>343</v>
      </c>
      <c r="S2712" s="53"/>
      <c r="T2712" s="53" t="s">
        <v>417</v>
      </c>
      <c r="U2712" s="367">
        <v>263</v>
      </c>
      <c r="V2712" s="53" t="s">
        <v>373</v>
      </c>
      <c r="W2712" s="53" t="s">
        <v>394</v>
      </c>
      <c r="X2712" s="53"/>
      <c r="Y2712" s="53"/>
      <c r="Z2712" s="367"/>
      <c r="AA2712" s="53"/>
      <c r="AB2712" s="53"/>
      <c r="AC2712" s="71"/>
      <c r="AD2712" s="57"/>
      <c r="AE2712" s="53"/>
      <c r="AF2712" s="53"/>
      <c r="AG2712" s="367"/>
      <c r="AH2712" s="367"/>
      <c r="AI2712" s="62"/>
      <c r="AJ2712" s="53"/>
    </row>
    <row r="2713" spans="1:36" s="148" customFormat="1" ht="60">
      <c r="A2713" s="52" t="s">
        <v>382</v>
      </c>
      <c r="B2713" s="60">
        <v>3120</v>
      </c>
      <c r="C2713" s="53" t="s">
        <v>442</v>
      </c>
      <c r="D2713" s="52" t="s">
        <v>416</v>
      </c>
      <c r="E2713" s="53" t="s">
        <v>83</v>
      </c>
      <c r="F2713" s="55">
        <v>41258</v>
      </c>
      <c r="G2713" s="55">
        <v>41338</v>
      </c>
      <c r="H2713" s="53" t="s">
        <v>109</v>
      </c>
      <c r="I2713" s="57">
        <v>1880.6810000000003</v>
      </c>
      <c r="J2713" s="56">
        <v>1879.314454784592</v>
      </c>
      <c r="K2713" s="56">
        <v>1879.3140000000001</v>
      </c>
      <c r="L2713" s="58">
        <v>2217590.52</v>
      </c>
      <c r="M2713" s="59">
        <v>41358</v>
      </c>
      <c r="N2713" s="60">
        <v>2013</v>
      </c>
      <c r="O2713" s="61">
        <v>41388</v>
      </c>
      <c r="P2713" s="60">
        <v>2013</v>
      </c>
      <c r="Q2713" s="61">
        <v>41455</v>
      </c>
      <c r="R2713" s="53" t="s">
        <v>342</v>
      </c>
      <c r="S2713" s="53"/>
      <c r="T2713" s="53" t="s">
        <v>417</v>
      </c>
      <c r="U2713" s="367">
        <v>833</v>
      </c>
      <c r="V2713" s="53" t="s">
        <v>373</v>
      </c>
      <c r="W2713" s="53" t="s">
        <v>390</v>
      </c>
      <c r="X2713" s="53"/>
      <c r="Y2713" s="53"/>
      <c r="Z2713" s="367"/>
      <c r="AA2713" s="53"/>
      <c r="AB2713" s="53"/>
      <c r="AC2713" s="71"/>
      <c r="AD2713" s="57"/>
      <c r="AE2713" s="53"/>
      <c r="AF2713" s="53"/>
      <c r="AG2713" s="367"/>
      <c r="AH2713" s="367"/>
      <c r="AI2713" s="62"/>
      <c r="AJ2713" s="53"/>
    </row>
    <row r="2714" spans="1:36" s="148" customFormat="1" ht="60">
      <c r="A2714" s="52" t="s">
        <v>382</v>
      </c>
      <c r="B2714" s="60">
        <v>3121</v>
      </c>
      <c r="C2714" s="53" t="s">
        <v>515</v>
      </c>
      <c r="D2714" s="52" t="s">
        <v>415</v>
      </c>
      <c r="E2714" s="53" t="s">
        <v>83</v>
      </c>
      <c r="F2714" s="55">
        <v>41244</v>
      </c>
      <c r="G2714" s="55">
        <v>41324</v>
      </c>
      <c r="H2714" s="53" t="s">
        <v>109</v>
      </c>
      <c r="I2714" s="57">
        <v>2807.3540000000003</v>
      </c>
      <c r="J2714" s="56">
        <v>2805.314113290528</v>
      </c>
      <c r="K2714" s="56">
        <v>2805.3139999999999</v>
      </c>
      <c r="L2714" s="58">
        <v>3310270.5199999996</v>
      </c>
      <c r="M2714" s="59">
        <v>41344</v>
      </c>
      <c r="N2714" s="60">
        <v>2013</v>
      </c>
      <c r="O2714" s="61">
        <v>41404</v>
      </c>
      <c r="P2714" s="60">
        <v>2013</v>
      </c>
      <c r="Q2714" s="61">
        <v>41455</v>
      </c>
      <c r="R2714" s="53" t="s">
        <v>342</v>
      </c>
      <c r="S2714" s="53"/>
      <c r="T2714" s="53" t="s">
        <v>417</v>
      </c>
      <c r="U2714" s="367">
        <v>577</v>
      </c>
      <c r="V2714" s="53" t="s">
        <v>373</v>
      </c>
      <c r="W2714" s="53" t="s">
        <v>390</v>
      </c>
      <c r="X2714" s="53"/>
      <c r="Y2714" s="53"/>
      <c r="Z2714" s="367"/>
      <c r="AA2714" s="53"/>
      <c r="AB2714" s="53"/>
      <c r="AC2714" s="71"/>
      <c r="AD2714" s="57"/>
      <c r="AE2714" s="53"/>
      <c r="AF2714" s="53"/>
      <c r="AG2714" s="367"/>
      <c r="AH2714" s="367"/>
      <c r="AI2714" s="62"/>
      <c r="AJ2714" s="53"/>
    </row>
    <row r="2715" spans="1:36" s="148" customFormat="1" ht="60">
      <c r="A2715" s="52" t="s">
        <v>382</v>
      </c>
      <c r="B2715" s="60">
        <v>3122</v>
      </c>
      <c r="C2715" s="52" t="s">
        <v>443</v>
      </c>
      <c r="D2715" s="52" t="s">
        <v>705</v>
      </c>
      <c r="E2715" s="53" t="s">
        <v>60</v>
      </c>
      <c r="F2715" s="55">
        <v>41289</v>
      </c>
      <c r="G2715" s="55">
        <v>41329</v>
      </c>
      <c r="H2715" s="53" t="s">
        <v>109</v>
      </c>
      <c r="I2715" s="57">
        <v>270.13800000000003</v>
      </c>
      <c r="J2715" s="56">
        <v>269.941711638816</v>
      </c>
      <c r="K2715" s="56">
        <v>269.94099999999997</v>
      </c>
      <c r="L2715" s="58">
        <v>318530.38</v>
      </c>
      <c r="M2715" s="59">
        <v>41349</v>
      </c>
      <c r="N2715" s="60">
        <v>2013</v>
      </c>
      <c r="O2715" s="61">
        <v>41379</v>
      </c>
      <c r="P2715" s="60">
        <v>2013</v>
      </c>
      <c r="Q2715" s="61">
        <v>41527</v>
      </c>
      <c r="R2715" s="53" t="s">
        <v>342</v>
      </c>
      <c r="S2715" s="53"/>
      <c r="T2715" s="53" t="s">
        <v>417</v>
      </c>
      <c r="U2715" s="367">
        <v>413</v>
      </c>
      <c r="V2715" s="53" t="s">
        <v>373</v>
      </c>
      <c r="W2715" s="53" t="s">
        <v>390</v>
      </c>
      <c r="X2715" s="53"/>
      <c r="Y2715" s="53"/>
      <c r="Z2715" s="367"/>
      <c r="AA2715" s="53"/>
      <c r="AB2715" s="53"/>
      <c r="AC2715" s="71"/>
      <c r="AD2715" s="57"/>
      <c r="AE2715" s="53"/>
      <c r="AF2715" s="53"/>
      <c r="AG2715" s="367"/>
      <c r="AH2715" s="367"/>
      <c r="AI2715" s="62"/>
      <c r="AJ2715" s="53"/>
    </row>
    <row r="2716" spans="1:36" s="148" customFormat="1" ht="60">
      <c r="A2716" s="52" t="s">
        <v>382</v>
      </c>
      <c r="B2716" s="60">
        <v>3123</v>
      </c>
      <c r="C2716" s="53" t="s">
        <v>516</v>
      </c>
      <c r="D2716" s="52" t="s">
        <v>517</v>
      </c>
      <c r="E2716" s="53" t="s">
        <v>60</v>
      </c>
      <c r="F2716" s="55">
        <v>41244</v>
      </c>
      <c r="G2716" s="55">
        <v>41284</v>
      </c>
      <c r="H2716" s="53" t="s">
        <v>109</v>
      </c>
      <c r="I2716" s="57">
        <v>60.855784</v>
      </c>
      <c r="J2716" s="56">
        <v>60.811564815324289</v>
      </c>
      <c r="K2716" s="56">
        <v>60.811</v>
      </c>
      <c r="L2716" s="58">
        <v>71756.98</v>
      </c>
      <c r="M2716" s="59">
        <v>41304</v>
      </c>
      <c r="N2716" s="60">
        <v>2013</v>
      </c>
      <c r="O2716" s="61">
        <v>41364</v>
      </c>
      <c r="P2716" s="60">
        <v>2013</v>
      </c>
      <c r="Q2716" s="61">
        <v>41394</v>
      </c>
      <c r="R2716" s="53" t="s">
        <v>343</v>
      </c>
      <c r="S2716" s="53"/>
      <c r="T2716" s="53" t="s">
        <v>417</v>
      </c>
      <c r="U2716" s="367">
        <v>8</v>
      </c>
      <c r="V2716" s="53" t="s">
        <v>373</v>
      </c>
      <c r="W2716" s="53" t="s">
        <v>394</v>
      </c>
      <c r="X2716" s="53"/>
      <c r="Y2716" s="53"/>
      <c r="Z2716" s="367"/>
      <c r="AA2716" s="53"/>
      <c r="AB2716" s="53"/>
      <c r="AC2716" s="71"/>
      <c r="AD2716" s="57"/>
      <c r="AE2716" s="53"/>
      <c r="AF2716" s="53"/>
      <c r="AG2716" s="367"/>
      <c r="AH2716" s="367"/>
      <c r="AI2716" s="62"/>
      <c r="AJ2716" s="53"/>
    </row>
    <row r="2717" spans="1:36" s="148" customFormat="1" ht="60">
      <c r="A2717" s="52" t="s">
        <v>382</v>
      </c>
      <c r="B2717" s="60">
        <v>3124</v>
      </c>
      <c r="C2717" s="53" t="s">
        <v>444</v>
      </c>
      <c r="D2717" s="52" t="s">
        <v>445</v>
      </c>
      <c r="E2717" s="53" t="s">
        <v>60</v>
      </c>
      <c r="F2717" s="55">
        <v>41244</v>
      </c>
      <c r="G2717" s="55">
        <v>41284</v>
      </c>
      <c r="H2717" s="53" t="s">
        <v>109</v>
      </c>
      <c r="I2717" s="57">
        <v>610.97299999999996</v>
      </c>
      <c r="J2717" s="56">
        <v>610.52905324353594</v>
      </c>
      <c r="K2717" s="56">
        <v>610.529</v>
      </c>
      <c r="L2717" s="58">
        <v>720424.22</v>
      </c>
      <c r="M2717" s="59">
        <v>41304</v>
      </c>
      <c r="N2717" s="60">
        <v>2013</v>
      </c>
      <c r="O2717" s="61">
        <v>41365</v>
      </c>
      <c r="P2717" s="60">
        <v>2013</v>
      </c>
      <c r="Q2717" s="61">
        <v>41425</v>
      </c>
      <c r="R2717" s="53" t="s">
        <v>343</v>
      </c>
      <c r="S2717" s="53"/>
      <c r="T2717" s="53" t="s">
        <v>1736</v>
      </c>
      <c r="U2717" s="367">
        <v>17873.2</v>
      </c>
      <c r="V2717" s="53" t="s">
        <v>373</v>
      </c>
      <c r="W2717" s="53" t="s">
        <v>390</v>
      </c>
      <c r="X2717" s="53"/>
      <c r="Y2717" s="53"/>
      <c r="Z2717" s="367"/>
      <c r="AA2717" s="53"/>
      <c r="AB2717" s="53"/>
      <c r="AC2717" s="71"/>
      <c r="AD2717" s="57"/>
      <c r="AE2717" s="53"/>
      <c r="AF2717" s="53"/>
      <c r="AG2717" s="367"/>
      <c r="AH2717" s="367"/>
      <c r="AI2717" s="62"/>
      <c r="AJ2717" s="53"/>
    </row>
    <row r="2718" spans="1:36" s="148" customFormat="1" ht="60">
      <c r="A2718" s="52" t="s">
        <v>382</v>
      </c>
      <c r="B2718" s="60">
        <v>3125</v>
      </c>
      <c r="C2718" s="53" t="s">
        <v>518</v>
      </c>
      <c r="D2718" s="52" t="s">
        <v>519</v>
      </c>
      <c r="E2718" s="53" t="s">
        <v>60</v>
      </c>
      <c r="F2718" s="55">
        <v>41289</v>
      </c>
      <c r="G2718" s="55">
        <v>41329</v>
      </c>
      <c r="H2718" s="53" t="s">
        <v>109</v>
      </c>
      <c r="I2718" s="57">
        <v>41.137965000000001</v>
      </c>
      <c r="J2718" s="56">
        <v>41.108073227156886</v>
      </c>
      <c r="K2718" s="56">
        <v>41.107999999999997</v>
      </c>
      <c r="L2718" s="58">
        <v>48507.439999999995</v>
      </c>
      <c r="M2718" s="59">
        <v>41349</v>
      </c>
      <c r="N2718" s="60">
        <v>2013</v>
      </c>
      <c r="O2718" s="61">
        <v>41389</v>
      </c>
      <c r="P2718" s="60">
        <v>2013</v>
      </c>
      <c r="Q2718" s="61">
        <v>41486</v>
      </c>
      <c r="R2718" s="53" t="s">
        <v>342</v>
      </c>
      <c r="S2718" s="53"/>
      <c r="T2718" s="53" t="s">
        <v>520</v>
      </c>
      <c r="U2718" s="367">
        <v>664</v>
      </c>
      <c r="V2718" s="53" t="s">
        <v>373</v>
      </c>
      <c r="W2718" s="53" t="s">
        <v>390</v>
      </c>
      <c r="X2718" s="53"/>
      <c r="Y2718" s="53"/>
      <c r="Z2718" s="367"/>
      <c r="AA2718" s="53"/>
      <c r="AB2718" s="53"/>
      <c r="AC2718" s="71"/>
      <c r="AD2718" s="57"/>
      <c r="AE2718" s="53"/>
      <c r="AF2718" s="53"/>
      <c r="AG2718" s="367"/>
      <c r="AH2718" s="367"/>
      <c r="AI2718" s="62"/>
      <c r="AJ2718" s="53"/>
    </row>
    <row r="2719" spans="1:36" s="148" customFormat="1" ht="60">
      <c r="A2719" s="52" t="s">
        <v>382</v>
      </c>
      <c r="B2719" s="60">
        <v>3127</v>
      </c>
      <c r="C2719" s="53" t="s">
        <v>402</v>
      </c>
      <c r="D2719" s="52" t="s">
        <v>403</v>
      </c>
      <c r="E2719" s="53" t="s">
        <v>83</v>
      </c>
      <c r="F2719" s="55">
        <v>41552</v>
      </c>
      <c r="G2719" s="55">
        <v>41597</v>
      </c>
      <c r="H2719" s="53" t="s">
        <v>109</v>
      </c>
      <c r="I2719" s="57">
        <v>1165.4865600000001</v>
      </c>
      <c r="J2719" s="56">
        <v>1260.7775484587098</v>
      </c>
      <c r="K2719" s="56">
        <v>1165.4860000000001</v>
      </c>
      <c r="L2719" s="58">
        <v>1375273.48</v>
      </c>
      <c r="M2719" s="59">
        <v>41617</v>
      </c>
      <c r="N2719" s="60">
        <v>2013</v>
      </c>
      <c r="O2719" s="61">
        <v>41637</v>
      </c>
      <c r="P2719" s="60">
        <v>2014</v>
      </c>
      <c r="Q2719" s="61">
        <v>41757</v>
      </c>
      <c r="R2719" s="53" t="s">
        <v>343</v>
      </c>
      <c r="S2719" s="53" t="s">
        <v>7221</v>
      </c>
      <c r="T2719" s="53" t="s">
        <v>417</v>
      </c>
      <c r="U2719" s="367">
        <v>3852</v>
      </c>
      <c r="V2719" s="53" t="s">
        <v>373</v>
      </c>
      <c r="W2719" s="53" t="s">
        <v>390</v>
      </c>
      <c r="X2719" s="53"/>
      <c r="Y2719" s="53"/>
      <c r="Z2719" s="367"/>
      <c r="AA2719" s="53"/>
      <c r="AB2719" s="53"/>
      <c r="AC2719" s="71"/>
      <c r="AD2719" s="57"/>
      <c r="AE2719" s="53"/>
      <c r="AF2719" s="53"/>
      <c r="AG2719" s="367"/>
      <c r="AH2719" s="367"/>
      <c r="AI2719" s="62"/>
      <c r="AJ2719" s="53"/>
    </row>
    <row r="2720" spans="1:36" s="148" customFormat="1" ht="60">
      <c r="A2720" s="52" t="s">
        <v>382</v>
      </c>
      <c r="B2720" s="60" t="s">
        <v>7219</v>
      </c>
      <c r="C2720" s="53" t="s">
        <v>402</v>
      </c>
      <c r="D2720" s="52" t="s">
        <v>403</v>
      </c>
      <c r="E2720" s="53" t="s">
        <v>83</v>
      </c>
      <c r="F2720" s="55">
        <v>41552</v>
      </c>
      <c r="G2720" s="55">
        <v>41597</v>
      </c>
      <c r="H2720" s="53" t="s">
        <v>109</v>
      </c>
      <c r="I2720" s="57">
        <v>586.47118999999998</v>
      </c>
      <c r="J2720" s="56">
        <v>819.21725542747447</v>
      </c>
      <c r="K2720" s="56">
        <v>586.471</v>
      </c>
      <c r="L2720" s="58">
        <v>692035.77999999991</v>
      </c>
      <c r="M2720" s="59">
        <v>41617</v>
      </c>
      <c r="N2720" s="60">
        <v>2013</v>
      </c>
      <c r="O2720" s="61">
        <v>41637</v>
      </c>
      <c r="P2720" s="60">
        <v>2014</v>
      </c>
      <c r="Q2720" s="61">
        <v>41757</v>
      </c>
      <c r="R2720" s="53" t="s">
        <v>343</v>
      </c>
      <c r="S2720" s="53" t="s">
        <v>7222</v>
      </c>
      <c r="T2720" s="53" t="s">
        <v>7223</v>
      </c>
      <c r="U2720" s="367">
        <v>21977</v>
      </c>
      <c r="V2720" s="53" t="s">
        <v>373</v>
      </c>
      <c r="W2720" s="53" t="s">
        <v>390</v>
      </c>
      <c r="X2720" s="53"/>
      <c r="Y2720" s="53"/>
      <c r="Z2720" s="367"/>
      <c r="AA2720" s="53"/>
      <c r="AB2720" s="53"/>
      <c r="AC2720" s="71"/>
      <c r="AD2720" s="57"/>
      <c r="AE2720" s="53"/>
      <c r="AF2720" s="53"/>
      <c r="AG2720" s="367"/>
      <c r="AH2720" s="367"/>
      <c r="AI2720" s="62"/>
      <c r="AJ2720" s="53"/>
    </row>
    <row r="2721" spans="1:36" s="148" customFormat="1" ht="60">
      <c r="A2721" s="52" t="s">
        <v>382</v>
      </c>
      <c r="B2721" s="60" t="s">
        <v>7220</v>
      </c>
      <c r="C2721" s="53" t="s">
        <v>402</v>
      </c>
      <c r="D2721" s="52" t="s">
        <v>403</v>
      </c>
      <c r="E2721" s="53" t="s">
        <v>83</v>
      </c>
      <c r="F2721" s="55">
        <v>41552</v>
      </c>
      <c r="G2721" s="55">
        <v>41597</v>
      </c>
      <c r="H2721" s="53" t="s">
        <v>109</v>
      </c>
      <c r="I2721" s="57">
        <v>737.90851999999995</v>
      </c>
      <c r="J2721" s="56">
        <v>707.43163144564414</v>
      </c>
      <c r="K2721" s="56">
        <v>707.43100000000004</v>
      </c>
      <c r="L2721" s="58">
        <v>834768.58000000007</v>
      </c>
      <c r="M2721" s="59">
        <v>41617</v>
      </c>
      <c r="N2721" s="60">
        <v>2013</v>
      </c>
      <c r="O2721" s="61">
        <v>41637</v>
      </c>
      <c r="P2721" s="60">
        <v>2014</v>
      </c>
      <c r="Q2721" s="61">
        <v>41757</v>
      </c>
      <c r="R2721" s="53" t="s">
        <v>343</v>
      </c>
      <c r="S2721" s="53" t="s">
        <v>7224</v>
      </c>
      <c r="T2721" s="53" t="s">
        <v>7225</v>
      </c>
      <c r="U2721" s="367">
        <v>8212</v>
      </c>
      <c r="V2721" s="53" t="s">
        <v>373</v>
      </c>
      <c r="W2721" s="53" t="s">
        <v>390</v>
      </c>
      <c r="X2721" s="53"/>
      <c r="Y2721" s="53"/>
      <c r="Z2721" s="367"/>
      <c r="AA2721" s="53"/>
      <c r="AB2721" s="53"/>
      <c r="AC2721" s="71"/>
      <c r="AD2721" s="57"/>
      <c r="AE2721" s="53"/>
      <c r="AF2721" s="53"/>
      <c r="AG2721" s="367"/>
      <c r="AH2721" s="367"/>
      <c r="AI2721" s="62"/>
      <c r="AJ2721" s="53"/>
    </row>
    <row r="2722" spans="1:36" s="148" customFormat="1" ht="60">
      <c r="A2722" s="52" t="s">
        <v>382</v>
      </c>
      <c r="B2722" s="60">
        <v>3128</v>
      </c>
      <c r="C2722" s="53" t="s">
        <v>521</v>
      </c>
      <c r="D2722" s="52" t="s">
        <v>522</v>
      </c>
      <c r="E2722" s="53" t="s">
        <v>60</v>
      </c>
      <c r="F2722" s="55">
        <v>41289</v>
      </c>
      <c r="G2722" s="55">
        <v>41329</v>
      </c>
      <c r="H2722" s="53" t="s">
        <v>109</v>
      </c>
      <c r="I2722" s="57">
        <v>1837.30486</v>
      </c>
      <c r="J2722" s="56">
        <v>1837.30486</v>
      </c>
      <c r="K2722" s="56">
        <v>1837.3040000000001</v>
      </c>
      <c r="L2722" s="58">
        <v>2168018.7200000002</v>
      </c>
      <c r="M2722" s="59">
        <v>41349</v>
      </c>
      <c r="N2722" s="60">
        <v>2013</v>
      </c>
      <c r="O2722" s="61">
        <v>41369</v>
      </c>
      <c r="P2722" s="60">
        <v>2013</v>
      </c>
      <c r="Q2722" s="61">
        <v>41517</v>
      </c>
      <c r="R2722" s="53" t="s">
        <v>343</v>
      </c>
      <c r="S2722" s="53"/>
      <c r="T2722" s="53" t="s">
        <v>417</v>
      </c>
      <c r="U2722" s="367">
        <v>297</v>
      </c>
      <c r="V2722" s="53" t="s">
        <v>373</v>
      </c>
      <c r="W2722" s="53" t="s">
        <v>390</v>
      </c>
      <c r="X2722" s="53"/>
      <c r="Y2722" s="53"/>
      <c r="Z2722" s="367"/>
      <c r="AA2722" s="53"/>
      <c r="AB2722" s="53"/>
      <c r="AC2722" s="71"/>
      <c r="AD2722" s="57"/>
      <c r="AE2722" s="53"/>
      <c r="AF2722" s="53"/>
      <c r="AG2722" s="367"/>
      <c r="AH2722" s="367"/>
      <c r="AI2722" s="62"/>
      <c r="AJ2722" s="53"/>
    </row>
    <row r="2723" spans="1:36" s="148" customFormat="1" ht="60">
      <c r="A2723" s="52" t="s">
        <v>382</v>
      </c>
      <c r="B2723" s="60">
        <v>3129</v>
      </c>
      <c r="C2723" s="68" t="s">
        <v>425</v>
      </c>
      <c r="D2723" s="52" t="s">
        <v>404</v>
      </c>
      <c r="E2723" s="53" t="s">
        <v>60</v>
      </c>
      <c r="F2723" s="75">
        <v>41374</v>
      </c>
      <c r="G2723" s="55">
        <v>41414</v>
      </c>
      <c r="H2723" s="53" t="s">
        <v>109</v>
      </c>
      <c r="I2723" s="57">
        <v>531.36434999999994</v>
      </c>
      <c r="J2723" s="56">
        <v>531.36434999999994</v>
      </c>
      <c r="K2723" s="56">
        <v>531.36400000000003</v>
      </c>
      <c r="L2723" s="58">
        <v>627009.5199999999</v>
      </c>
      <c r="M2723" s="59">
        <v>41434</v>
      </c>
      <c r="N2723" s="60">
        <v>2013</v>
      </c>
      <c r="O2723" s="61">
        <v>41474</v>
      </c>
      <c r="P2723" s="60">
        <v>2013</v>
      </c>
      <c r="Q2723" s="61">
        <v>41517</v>
      </c>
      <c r="R2723" s="53" t="s">
        <v>343</v>
      </c>
      <c r="S2723" s="53"/>
      <c r="T2723" s="53" t="s">
        <v>417</v>
      </c>
      <c r="U2723" s="367">
        <v>121</v>
      </c>
      <c r="V2723" s="53" t="s">
        <v>373</v>
      </c>
      <c r="W2723" s="53" t="s">
        <v>394</v>
      </c>
      <c r="X2723" s="53"/>
      <c r="Y2723" s="53"/>
      <c r="Z2723" s="367"/>
      <c r="AA2723" s="53"/>
      <c r="AB2723" s="53"/>
      <c r="AC2723" s="71"/>
      <c r="AD2723" s="57"/>
      <c r="AE2723" s="53"/>
      <c r="AF2723" s="53"/>
      <c r="AG2723" s="367"/>
      <c r="AH2723" s="367"/>
      <c r="AI2723" s="62"/>
      <c r="AJ2723" s="53"/>
    </row>
    <row r="2724" spans="1:36" s="148" customFormat="1" ht="60">
      <c r="A2724" s="52" t="s">
        <v>382</v>
      </c>
      <c r="B2724" s="60">
        <v>3130</v>
      </c>
      <c r="C2724" s="53" t="s">
        <v>447</v>
      </c>
      <c r="D2724" s="52" t="s">
        <v>927</v>
      </c>
      <c r="E2724" s="53" t="s">
        <v>60</v>
      </c>
      <c r="F2724" s="55">
        <v>41244</v>
      </c>
      <c r="G2724" s="55">
        <v>41284</v>
      </c>
      <c r="H2724" s="53" t="s">
        <v>109</v>
      </c>
      <c r="I2724" s="57">
        <v>564.79500000000007</v>
      </c>
      <c r="J2724" s="56">
        <v>564.38460721944011</v>
      </c>
      <c r="K2724" s="56">
        <v>564.38400000000001</v>
      </c>
      <c r="L2724" s="58">
        <v>665973.12</v>
      </c>
      <c r="M2724" s="59">
        <v>41304</v>
      </c>
      <c r="N2724" s="60">
        <v>2013</v>
      </c>
      <c r="O2724" s="61">
        <v>41334</v>
      </c>
      <c r="P2724" s="60">
        <v>2013</v>
      </c>
      <c r="Q2724" s="61">
        <v>41517</v>
      </c>
      <c r="R2724" s="53" t="s">
        <v>342</v>
      </c>
      <c r="S2724" s="53"/>
      <c r="T2724" s="53" t="s">
        <v>417</v>
      </c>
      <c r="U2724" s="367">
        <v>620</v>
      </c>
      <c r="V2724" s="53" t="s">
        <v>373</v>
      </c>
      <c r="W2724" s="53" t="s">
        <v>390</v>
      </c>
      <c r="X2724" s="53"/>
      <c r="Y2724" s="53"/>
      <c r="Z2724" s="367"/>
      <c r="AA2724" s="53"/>
      <c r="AB2724" s="53"/>
      <c r="AC2724" s="71"/>
      <c r="AD2724" s="57"/>
      <c r="AE2724" s="53"/>
      <c r="AF2724" s="53"/>
      <c r="AG2724" s="367"/>
      <c r="AH2724" s="367"/>
      <c r="AI2724" s="62"/>
      <c r="AJ2724" s="53"/>
    </row>
    <row r="2725" spans="1:36" s="148" customFormat="1" ht="60">
      <c r="A2725" s="52" t="s">
        <v>382</v>
      </c>
      <c r="B2725" s="60">
        <v>3131</v>
      </c>
      <c r="C2725" s="53" t="s">
        <v>451</v>
      </c>
      <c r="D2725" s="52" t="s">
        <v>452</v>
      </c>
      <c r="E2725" s="53" t="s">
        <v>60</v>
      </c>
      <c r="F2725" s="55">
        <v>41289</v>
      </c>
      <c r="G2725" s="55">
        <v>41329</v>
      </c>
      <c r="H2725" s="53" t="s">
        <v>109</v>
      </c>
      <c r="I2725" s="57">
        <v>770.56160999999997</v>
      </c>
      <c r="J2725" s="56">
        <v>770.56160999999997</v>
      </c>
      <c r="K2725" s="56">
        <v>770.56100000000004</v>
      </c>
      <c r="L2725" s="58">
        <v>909261.98</v>
      </c>
      <c r="M2725" s="59">
        <v>41349</v>
      </c>
      <c r="N2725" s="60">
        <v>2013</v>
      </c>
      <c r="O2725" s="61">
        <v>41379</v>
      </c>
      <c r="P2725" s="60">
        <v>2013</v>
      </c>
      <c r="Q2725" s="61">
        <v>41517</v>
      </c>
      <c r="R2725" s="53" t="s">
        <v>343</v>
      </c>
      <c r="S2725" s="53" t="s">
        <v>6050</v>
      </c>
      <c r="T2725" s="53" t="s">
        <v>417</v>
      </c>
      <c r="U2725" s="367">
        <v>385</v>
      </c>
      <c r="V2725" s="53" t="s">
        <v>373</v>
      </c>
      <c r="W2725" s="53" t="s">
        <v>390</v>
      </c>
      <c r="X2725" s="53"/>
      <c r="Y2725" s="53"/>
      <c r="Z2725" s="367"/>
      <c r="AA2725" s="53"/>
      <c r="AB2725" s="53"/>
      <c r="AC2725" s="71"/>
      <c r="AD2725" s="57"/>
      <c r="AE2725" s="53"/>
      <c r="AF2725" s="53"/>
      <c r="AG2725" s="367"/>
      <c r="AH2725" s="367"/>
      <c r="AI2725" s="62"/>
      <c r="AJ2725" s="53"/>
    </row>
    <row r="2726" spans="1:36" s="148" customFormat="1" ht="60">
      <c r="A2726" s="52" t="s">
        <v>382</v>
      </c>
      <c r="B2726" s="60" t="s">
        <v>6051</v>
      </c>
      <c r="C2726" s="53" t="s">
        <v>451</v>
      </c>
      <c r="D2726" s="52" t="s">
        <v>452</v>
      </c>
      <c r="E2726" s="53" t="s">
        <v>60</v>
      </c>
      <c r="F2726" s="55">
        <v>41289</v>
      </c>
      <c r="G2726" s="55">
        <v>41329</v>
      </c>
      <c r="H2726" s="53" t="s">
        <v>109</v>
      </c>
      <c r="I2726" s="57">
        <v>323.72861</v>
      </c>
      <c r="J2726" s="56">
        <v>323.72861</v>
      </c>
      <c r="K2726" s="56">
        <v>323.72800000000001</v>
      </c>
      <c r="L2726" s="58">
        <v>381999.04</v>
      </c>
      <c r="M2726" s="59">
        <v>41349</v>
      </c>
      <c r="N2726" s="60">
        <v>2013</v>
      </c>
      <c r="O2726" s="61">
        <v>41379</v>
      </c>
      <c r="P2726" s="60">
        <v>2013</v>
      </c>
      <c r="Q2726" s="61">
        <v>41517</v>
      </c>
      <c r="R2726" s="53" t="s">
        <v>343</v>
      </c>
      <c r="S2726" s="53" t="s">
        <v>6052</v>
      </c>
      <c r="T2726" s="53" t="s">
        <v>417</v>
      </c>
      <c r="U2726" s="367">
        <v>477</v>
      </c>
      <c r="V2726" s="53" t="s">
        <v>373</v>
      </c>
      <c r="W2726" s="53" t="s">
        <v>390</v>
      </c>
      <c r="X2726" s="53"/>
      <c r="Y2726" s="53"/>
      <c r="Z2726" s="367"/>
      <c r="AA2726" s="53"/>
      <c r="AB2726" s="53"/>
      <c r="AC2726" s="71"/>
      <c r="AD2726" s="57"/>
      <c r="AE2726" s="53"/>
      <c r="AF2726" s="53"/>
      <c r="AG2726" s="367"/>
      <c r="AH2726" s="367"/>
      <c r="AI2726" s="62"/>
      <c r="AJ2726" s="53"/>
    </row>
    <row r="2727" spans="1:36" s="148" customFormat="1" ht="60">
      <c r="A2727" s="52" t="s">
        <v>382</v>
      </c>
      <c r="B2727" s="60" t="s">
        <v>6053</v>
      </c>
      <c r="C2727" s="53" t="s">
        <v>451</v>
      </c>
      <c r="D2727" s="52" t="s">
        <v>452</v>
      </c>
      <c r="E2727" s="53" t="s">
        <v>60</v>
      </c>
      <c r="F2727" s="55">
        <v>41289</v>
      </c>
      <c r="G2727" s="55">
        <v>41329</v>
      </c>
      <c r="H2727" s="53" t="s">
        <v>109</v>
      </c>
      <c r="I2727" s="57">
        <v>1300.7097799999999</v>
      </c>
      <c r="J2727" s="56">
        <v>1300.7097799999999</v>
      </c>
      <c r="K2727" s="56">
        <v>1300.7090000000001</v>
      </c>
      <c r="L2727" s="58">
        <v>1534836.62</v>
      </c>
      <c r="M2727" s="59">
        <v>41349</v>
      </c>
      <c r="N2727" s="60">
        <v>2013</v>
      </c>
      <c r="O2727" s="61">
        <v>41379</v>
      </c>
      <c r="P2727" s="60">
        <v>2013</v>
      </c>
      <c r="Q2727" s="61">
        <v>41517</v>
      </c>
      <c r="R2727" s="53" t="s">
        <v>343</v>
      </c>
      <c r="S2727" s="53" t="s">
        <v>6054</v>
      </c>
      <c r="T2727" s="53" t="s">
        <v>417</v>
      </c>
      <c r="U2727" s="367">
        <v>170</v>
      </c>
      <c r="V2727" s="53" t="s">
        <v>373</v>
      </c>
      <c r="W2727" s="53" t="s">
        <v>390</v>
      </c>
      <c r="X2727" s="53"/>
      <c r="Y2727" s="53"/>
      <c r="Z2727" s="367"/>
      <c r="AA2727" s="53"/>
      <c r="AB2727" s="53"/>
      <c r="AC2727" s="71"/>
      <c r="AD2727" s="57"/>
      <c r="AE2727" s="53"/>
      <c r="AF2727" s="53"/>
      <c r="AG2727" s="367"/>
      <c r="AH2727" s="367"/>
      <c r="AI2727" s="62"/>
      <c r="AJ2727" s="53"/>
    </row>
    <row r="2728" spans="1:36" s="148" customFormat="1" ht="60">
      <c r="A2728" s="52" t="s">
        <v>382</v>
      </c>
      <c r="B2728" s="60">
        <v>3132</v>
      </c>
      <c r="C2728" s="53" t="s">
        <v>453</v>
      </c>
      <c r="D2728" s="52" t="s">
        <v>454</v>
      </c>
      <c r="E2728" s="53" t="s">
        <v>60</v>
      </c>
      <c r="F2728" s="55">
        <v>41233</v>
      </c>
      <c r="G2728" s="55">
        <v>41273</v>
      </c>
      <c r="H2728" s="53" t="s">
        <v>109</v>
      </c>
      <c r="I2728" s="57">
        <v>829.06429100000003</v>
      </c>
      <c r="J2728" s="56">
        <v>828.46187419452815</v>
      </c>
      <c r="K2728" s="56">
        <v>828.46100000000001</v>
      </c>
      <c r="L2728" s="58">
        <v>977583.98</v>
      </c>
      <c r="M2728" s="59">
        <v>41293</v>
      </c>
      <c r="N2728" s="60">
        <v>2013</v>
      </c>
      <c r="O2728" s="61">
        <v>41333</v>
      </c>
      <c r="P2728" s="60">
        <v>2013</v>
      </c>
      <c r="Q2728" s="61">
        <v>41527</v>
      </c>
      <c r="R2728" s="53" t="s">
        <v>342</v>
      </c>
      <c r="S2728" s="53"/>
      <c r="T2728" s="53" t="s">
        <v>417</v>
      </c>
      <c r="U2728" s="367">
        <v>399</v>
      </c>
      <c r="V2728" s="53" t="s">
        <v>373</v>
      </c>
      <c r="W2728" s="53" t="s">
        <v>390</v>
      </c>
      <c r="X2728" s="53"/>
      <c r="Y2728" s="53"/>
      <c r="Z2728" s="367"/>
      <c r="AA2728" s="53"/>
      <c r="AB2728" s="53"/>
      <c r="AC2728" s="71"/>
      <c r="AD2728" s="57"/>
      <c r="AE2728" s="53"/>
      <c r="AF2728" s="53"/>
      <c r="AG2728" s="367"/>
      <c r="AH2728" s="367"/>
      <c r="AI2728" s="62"/>
      <c r="AJ2728" s="53"/>
    </row>
    <row r="2729" spans="1:36" s="148" customFormat="1" ht="60">
      <c r="A2729" s="52" t="s">
        <v>382</v>
      </c>
      <c r="B2729" s="60">
        <v>3133</v>
      </c>
      <c r="C2729" s="53" t="s">
        <v>523</v>
      </c>
      <c r="D2729" s="52" t="s">
        <v>524</v>
      </c>
      <c r="E2729" s="53" t="s">
        <v>60</v>
      </c>
      <c r="F2729" s="55">
        <v>41233</v>
      </c>
      <c r="G2729" s="55">
        <v>41273</v>
      </c>
      <c r="H2729" s="53" t="s">
        <v>109</v>
      </c>
      <c r="I2729" s="57">
        <v>1420.5950000000003</v>
      </c>
      <c r="J2729" s="56">
        <v>1419.5627636450401</v>
      </c>
      <c r="K2729" s="56">
        <v>1419.5619999999999</v>
      </c>
      <c r="L2729" s="58">
        <v>1675083.1599999997</v>
      </c>
      <c r="M2729" s="59">
        <v>41293</v>
      </c>
      <c r="N2729" s="60">
        <v>2013</v>
      </c>
      <c r="O2729" s="61">
        <v>41333</v>
      </c>
      <c r="P2729" s="60">
        <v>2013</v>
      </c>
      <c r="Q2729" s="61">
        <v>41578</v>
      </c>
      <c r="R2729" s="53" t="s">
        <v>342</v>
      </c>
      <c r="S2729" s="53"/>
      <c r="T2729" s="53" t="s">
        <v>417</v>
      </c>
      <c r="U2729" s="367">
        <v>6075</v>
      </c>
      <c r="V2729" s="53" t="s">
        <v>373</v>
      </c>
      <c r="W2729" s="53" t="s">
        <v>390</v>
      </c>
      <c r="X2729" s="53"/>
      <c r="Y2729" s="53"/>
      <c r="Z2729" s="367"/>
      <c r="AA2729" s="53"/>
      <c r="AB2729" s="53"/>
      <c r="AC2729" s="71"/>
      <c r="AD2729" s="57"/>
      <c r="AE2729" s="53"/>
      <c r="AF2729" s="53"/>
      <c r="AG2729" s="367"/>
      <c r="AH2729" s="367"/>
      <c r="AI2729" s="62"/>
      <c r="AJ2729" s="53"/>
    </row>
    <row r="2730" spans="1:36" s="148" customFormat="1" ht="60">
      <c r="A2730" s="52" t="s">
        <v>382</v>
      </c>
      <c r="B2730" s="60">
        <v>3134</v>
      </c>
      <c r="C2730" s="53" t="s">
        <v>449</v>
      </c>
      <c r="D2730" s="52" t="s">
        <v>450</v>
      </c>
      <c r="E2730" s="53" t="s">
        <v>83</v>
      </c>
      <c r="F2730" s="55">
        <v>41250</v>
      </c>
      <c r="G2730" s="55">
        <v>41325</v>
      </c>
      <c r="H2730" s="53" t="s">
        <v>109</v>
      </c>
      <c r="I2730" s="57">
        <v>3599.10547</v>
      </c>
      <c r="J2730" s="56">
        <v>3269.5366164750344</v>
      </c>
      <c r="K2730" s="56">
        <v>3269.5366186440679</v>
      </c>
      <c r="L2730" s="58">
        <v>3858053.21</v>
      </c>
      <c r="M2730" s="59">
        <v>41342</v>
      </c>
      <c r="N2730" s="60">
        <v>2013</v>
      </c>
      <c r="O2730" s="61">
        <v>41354</v>
      </c>
      <c r="P2730" s="60">
        <v>2013</v>
      </c>
      <c r="Q2730" s="61">
        <v>41434</v>
      </c>
      <c r="R2730" s="53" t="s">
        <v>342</v>
      </c>
      <c r="S2730" s="53" t="s">
        <v>3034</v>
      </c>
      <c r="T2730" s="53" t="s">
        <v>417</v>
      </c>
      <c r="U2730" s="367">
        <v>2106</v>
      </c>
      <c r="V2730" s="53" t="s">
        <v>373</v>
      </c>
      <c r="W2730" s="53" t="s">
        <v>390</v>
      </c>
      <c r="X2730" s="53"/>
      <c r="Y2730" s="53"/>
      <c r="Z2730" s="367"/>
      <c r="AA2730" s="53"/>
      <c r="AB2730" s="53"/>
      <c r="AC2730" s="71"/>
      <c r="AD2730" s="57"/>
      <c r="AE2730" s="53"/>
      <c r="AF2730" s="53"/>
      <c r="AG2730" s="367"/>
      <c r="AH2730" s="367"/>
      <c r="AI2730" s="62"/>
      <c r="AJ2730" s="53"/>
    </row>
    <row r="2731" spans="1:36" s="148" customFormat="1" ht="60">
      <c r="A2731" s="52" t="s">
        <v>382</v>
      </c>
      <c r="B2731" s="159" t="s">
        <v>3029</v>
      </c>
      <c r="C2731" s="53" t="s">
        <v>449</v>
      </c>
      <c r="D2731" s="52" t="s">
        <v>450</v>
      </c>
      <c r="E2731" s="53" t="s">
        <v>83</v>
      </c>
      <c r="F2731" s="55">
        <v>41250</v>
      </c>
      <c r="G2731" s="55">
        <v>41325</v>
      </c>
      <c r="H2731" s="53" t="s">
        <v>109</v>
      </c>
      <c r="I2731" s="57">
        <v>16.57817</v>
      </c>
      <c r="J2731" s="56">
        <v>15.060116022933745</v>
      </c>
      <c r="K2731" s="56">
        <v>15.060118644067797</v>
      </c>
      <c r="L2731" s="58">
        <v>17770.939999999999</v>
      </c>
      <c r="M2731" s="59">
        <v>41342</v>
      </c>
      <c r="N2731" s="60">
        <v>2013</v>
      </c>
      <c r="O2731" s="61">
        <v>41354</v>
      </c>
      <c r="P2731" s="60">
        <v>2013</v>
      </c>
      <c r="Q2731" s="61">
        <v>41434</v>
      </c>
      <c r="R2731" s="53" t="s">
        <v>342</v>
      </c>
      <c r="S2731" s="53" t="s">
        <v>3035</v>
      </c>
      <c r="T2731" s="53" t="s">
        <v>417</v>
      </c>
      <c r="U2731" s="367">
        <v>6</v>
      </c>
      <c r="V2731" s="53" t="s">
        <v>373</v>
      </c>
      <c r="W2731" s="53" t="s">
        <v>390</v>
      </c>
      <c r="X2731" s="53"/>
      <c r="Y2731" s="53"/>
      <c r="Z2731" s="367"/>
      <c r="AA2731" s="53"/>
      <c r="AB2731" s="53"/>
      <c r="AC2731" s="71"/>
      <c r="AD2731" s="57"/>
      <c r="AE2731" s="53"/>
      <c r="AF2731" s="53"/>
      <c r="AG2731" s="367"/>
      <c r="AH2731" s="367"/>
      <c r="AI2731" s="62"/>
      <c r="AJ2731" s="53"/>
    </row>
    <row r="2732" spans="1:36" s="148" customFormat="1" ht="60">
      <c r="A2732" s="52" t="s">
        <v>382</v>
      </c>
      <c r="B2732" s="159" t="s">
        <v>3030</v>
      </c>
      <c r="C2732" s="53" t="s">
        <v>449</v>
      </c>
      <c r="D2732" s="52" t="s">
        <v>450</v>
      </c>
      <c r="E2732" s="53" t="s">
        <v>83</v>
      </c>
      <c r="F2732" s="55">
        <v>41250</v>
      </c>
      <c r="G2732" s="55">
        <v>41325</v>
      </c>
      <c r="H2732" s="53" t="s">
        <v>109</v>
      </c>
      <c r="I2732" s="57">
        <v>7806.96857</v>
      </c>
      <c r="J2732" s="56">
        <v>7092.0871363871083</v>
      </c>
      <c r="K2732" s="56">
        <v>7092.0871440677965</v>
      </c>
      <c r="L2732" s="58">
        <v>8368662.8300000001</v>
      </c>
      <c r="M2732" s="59">
        <v>41342</v>
      </c>
      <c r="N2732" s="60">
        <v>2013</v>
      </c>
      <c r="O2732" s="61">
        <v>41354</v>
      </c>
      <c r="P2732" s="60">
        <v>2013</v>
      </c>
      <c r="Q2732" s="61">
        <v>41434</v>
      </c>
      <c r="R2732" s="53" t="s">
        <v>342</v>
      </c>
      <c r="S2732" s="53" t="s">
        <v>3036</v>
      </c>
      <c r="T2732" s="53" t="s">
        <v>2678</v>
      </c>
      <c r="U2732" s="367">
        <v>37365</v>
      </c>
      <c r="V2732" s="53" t="s">
        <v>373</v>
      </c>
      <c r="W2732" s="53" t="s">
        <v>390</v>
      </c>
      <c r="X2732" s="53"/>
      <c r="Y2732" s="53"/>
      <c r="Z2732" s="367"/>
      <c r="AA2732" s="53"/>
      <c r="AB2732" s="53"/>
      <c r="AC2732" s="71"/>
      <c r="AD2732" s="57"/>
      <c r="AE2732" s="53"/>
      <c r="AF2732" s="53"/>
      <c r="AG2732" s="367"/>
      <c r="AH2732" s="367"/>
      <c r="AI2732" s="62"/>
      <c r="AJ2732" s="53"/>
    </row>
    <row r="2733" spans="1:36" s="148" customFormat="1" ht="60">
      <c r="A2733" s="52" t="s">
        <v>382</v>
      </c>
      <c r="B2733" s="159" t="s">
        <v>3031</v>
      </c>
      <c r="C2733" s="53" t="s">
        <v>449</v>
      </c>
      <c r="D2733" s="52" t="s">
        <v>450</v>
      </c>
      <c r="E2733" s="53" t="s">
        <v>83</v>
      </c>
      <c r="F2733" s="55">
        <v>41250</v>
      </c>
      <c r="G2733" s="55">
        <v>41325</v>
      </c>
      <c r="H2733" s="53" t="s">
        <v>109</v>
      </c>
      <c r="I2733" s="57">
        <v>490.18090000000001</v>
      </c>
      <c r="J2733" s="56">
        <v>445.29521218137751</v>
      </c>
      <c r="K2733" s="56">
        <v>445.29521186440678</v>
      </c>
      <c r="L2733" s="58">
        <v>525448.35</v>
      </c>
      <c r="M2733" s="59">
        <v>41342</v>
      </c>
      <c r="N2733" s="60">
        <v>2013</v>
      </c>
      <c r="O2733" s="61">
        <v>41354</v>
      </c>
      <c r="P2733" s="60">
        <v>2013</v>
      </c>
      <c r="Q2733" s="61">
        <v>41434</v>
      </c>
      <c r="R2733" s="53" t="s">
        <v>342</v>
      </c>
      <c r="S2733" s="53" t="s">
        <v>3037</v>
      </c>
      <c r="T2733" s="53" t="s">
        <v>2678</v>
      </c>
      <c r="U2733" s="367">
        <v>338</v>
      </c>
      <c r="V2733" s="53" t="s">
        <v>373</v>
      </c>
      <c r="W2733" s="53" t="s">
        <v>390</v>
      </c>
      <c r="X2733" s="53"/>
      <c r="Y2733" s="53"/>
      <c r="Z2733" s="367"/>
      <c r="AA2733" s="53"/>
      <c r="AB2733" s="53"/>
      <c r="AC2733" s="71"/>
      <c r="AD2733" s="57"/>
      <c r="AE2733" s="53"/>
      <c r="AF2733" s="53"/>
      <c r="AG2733" s="367"/>
      <c r="AH2733" s="367"/>
      <c r="AI2733" s="62"/>
      <c r="AJ2733" s="53"/>
    </row>
    <row r="2734" spans="1:36" s="148" customFormat="1" ht="60">
      <c r="A2734" s="52" t="s">
        <v>382</v>
      </c>
      <c r="B2734" s="159" t="s">
        <v>3032</v>
      </c>
      <c r="C2734" s="53" t="s">
        <v>449</v>
      </c>
      <c r="D2734" s="52" t="s">
        <v>450</v>
      </c>
      <c r="E2734" s="53" t="s">
        <v>83</v>
      </c>
      <c r="F2734" s="55">
        <v>41250</v>
      </c>
      <c r="G2734" s="55">
        <v>41325</v>
      </c>
      <c r="H2734" s="53" t="s">
        <v>109</v>
      </c>
      <c r="I2734" s="57">
        <v>4064.4333000000001</v>
      </c>
      <c r="J2734" s="56">
        <v>3692.2545427503969</v>
      </c>
      <c r="K2734" s="56">
        <v>3692.254542372882</v>
      </c>
      <c r="L2734" s="58">
        <v>4356860.3600000003</v>
      </c>
      <c r="M2734" s="59">
        <v>41342</v>
      </c>
      <c r="N2734" s="60">
        <v>2013</v>
      </c>
      <c r="O2734" s="61">
        <v>41354</v>
      </c>
      <c r="P2734" s="60">
        <v>2013</v>
      </c>
      <c r="Q2734" s="61">
        <v>41434</v>
      </c>
      <c r="R2734" s="53" t="s">
        <v>342</v>
      </c>
      <c r="S2734" s="53" t="s">
        <v>3038</v>
      </c>
      <c r="T2734" s="53" t="s">
        <v>417</v>
      </c>
      <c r="U2734" s="367">
        <v>2502</v>
      </c>
      <c r="V2734" s="53" t="s">
        <v>373</v>
      </c>
      <c r="W2734" s="53" t="s">
        <v>390</v>
      </c>
      <c r="X2734" s="53"/>
      <c r="Y2734" s="53"/>
      <c r="Z2734" s="367"/>
      <c r="AA2734" s="53"/>
      <c r="AB2734" s="53"/>
      <c r="AC2734" s="71"/>
      <c r="AD2734" s="57"/>
      <c r="AE2734" s="53"/>
      <c r="AF2734" s="53"/>
      <c r="AG2734" s="367"/>
      <c r="AH2734" s="367"/>
      <c r="AI2734" s="62"/>
      <c r="AJ2734" s="53"/>
    </row>
    <row r="2735" spans="1:36" s="148" customFormat="1" ht="60">
      <c r="A2735" s="52" t="s">
        <v>382</v>
      </c>
      <c r="B2735" s="159" t="s">
        <v>3033</v>
      </c>
      <c r="C2735" s="53" t="s">
        <v>449</v>
      </c>
      <c r="D2735" s="52" t="s">
        <v>450</v>
      </c>
      <c r="E2735" s="53" t="s">
        <v>83</v>
      </c>
      <c r="F2735" s="55">
        <v>41250</v>
      </c>
      <c r="G2735" s="55">
        <v>41325</v>
      </c>
      <c r="H2735" s="53" t="s">
        <v>109</v>
      </c>
      <c r="I2735" s="57">
        <v>24.012519999999999</v>
      </c>
      <c r="J2735" s="56">
        <v>21.813693153179763</v>
      </c>
      <c r="K2735" s="56">
        <v>21.813703389830508</v>
      </c>
      <c r="L2735" s="58">
        <v>25740.17</v>
      </c>
      <c r="M2735" s="59">
        <v>41342</v>
      </c>
      <c r="N2735" s="60">
        <v>2013</v>
      </c>
      <c r="O2735" s="61">
        <v>41354</v>
      </c>
      <c r="P2735" s="60">
        <v>2013</v>
      </c>
      <c r="Q2735" s="61">
        <v>41434</v>
      </c>
      <c r="R2735" s="53" t="s">
        <v>342</v>
      </c>
      <c r="S2735" s="53" t="s">
        <v>3039</v>
      </c>
      <c r="T2735" s="53" t="s">
        <v>417</v>
      </c>
      <c r="U2735" s="367">
        <v>55</v>
      </c>
      <c r="V2735" s="53" t="s">
        <v>373</v>
      </c>
      <c r="W2735" s="53" t="s">
        <v>390</v>
      </c>
      <c r="X2735" s="53"/>
      <c r="Y2735" s="53"/>
      <c r="Z2735" s="367"/>
      <c r="AA2735" s="53"/>
      <c r="AB2735" s="53"/>
      <c r="AC2735" s="71"/>
      <c r="AD2735" s="57"/>
      <c r="AE2735" s="53"/>
      <c r="AF2735" s="53"/>
      <c r="AG2735" s="367"/>
      <c r="AH2735" s="367"/>
      <c r="AI2735" s="62"/>
      <c r="AJ2735" s="53"/>
    </row>
    <row r="2736" spans="1:36" s="148" customFormat="1" ht="60">
      <c r="A2736" s="52" t="s">
        <v>382</v>
      </c>
      <c r="B2736" s="60">
        <v>3135</v>
      </c>
      <c r="C2736" s="53" t="s">
        <v>449</v>
      </c>
      <c r="D2736" s="52" t="s">
        <v>450</v>
      </c>
      <c r="E2736" s="53" t="s">
        <v>60</v>
      </c>
      <c r="F2736" s="55">
        <v>41258</v>
      </c>
      <c r="G2736" s="55">
        <v>41284</v>
      </c>
      <c r="H2736" s="53" t="s">
        <v>109</v>
      </c>
      <c r="I2736" s="57">
        <v>409.83051999999998</v>
      </c>
      <c r="J2736" s="56">
        <v>409.83052006451248</v>
      </c>
      <c r="K2736" s="56">
        <v>409.83</v>
      </c>
      <c r="L2736" s="58">
        <v>483599.39999999997</v>
      </c>
      <c r="M2736" s="59">
        <v>41284</v>
      </c>
      <c r="N2736" s="60">
        <v>2013</v>
      </c>
      <c r="O2736" s="61">
        <v>41284</v>
      </c>
      <c r="P2736" s="60">
        <v>2013</v>
      </c>
      <c r="Q2736" s="61">
        <v>41639</v>
      </c>
      <c r="R2736" s="53" t="s">
        <v>342</v>
      </c>
      <c r="S2736" s="53" t="s">
        <v>1790</v>
      </c>
      <c r="T2736" s="53" t="s">
        <v>818</v>
      </c>
      <c r="U2736" s="367">
        <v>8</v>
      </c>
      <c r="V2736" s="53" t="s">
        <v>373</v>
      </c>
      <c r="W2736" s="53" t="s">
        <v>390</v>
      </c>
      <c r="X2736" s="53"/>
      <c r="Y2736" s="53"/>
      <c r="Z2736" s="367"/>
      <c r="AA2736" s="53"/>
      <c r="AB2736" s="53"/>
      <c r="AC2736" s="71"/>
      <c r="AD2736" s="57"/>
      <c r="AE2736" s="53"/>
      <c r="AF2736" s="53"/>
      <c r="AG2736" s="367"/>
      <c r="AH2736" s="367"/>
      <c r="AI2736" s="62"/>
      <c r="AJ2736" s="53"/>
    </row>
    <row r="2737" spans="1:37" s="148" customFormat="1" ht="60">
      <c r="A2737" s="52" t="s">
        <v>382</v>
      </c>
      <c r="B2737" s="60">
        <v>3138</v>
      </c>
      <c r="C2737" s="53" t="s">
        <v>529</v>
      </c>
      <c r="D2737" s="52" t="s">
        <v>530</v>
      </c>
      <c r="E2737" s="53" t="s">
        <v>60</v>
      </c>
      <c r="F2737" s="55">
        <v>41244</v>
      </c>
      <c r="G2737" s="55">
        <v>41284</v>
      </c>
      <c r="H2737" s="53" t="s">
        <v>109</v>
      </c>
      <c r="I2737" s="57">
        <v>6.556</v>
      </c>
      <c r="J2737" s="56">
        <v>6.551236262592</v>
      </c>
      <c r="K2737" s="56">
        <v>6.5510000000000002</v>
      </c>
      <c r="L2737" s="58">
        <v>7730.1799999999994</v>
      </c>
      <c r="M2737" s="59">
        <v>41304</v>
      </c>
      <c r="N2737" s="60">
        <v>2013</v>
      </c>
      <c r="O2737" s="61">
        <v>41334</v>
      </c>
      <c r="P2737" s="60">
        <v>2013</v>
      </c>
      <c r="Q2737" s="61">
        <v>41578</v>
      </c>
      <c r="R2737" s="53" t="s">
        <v>342</v>
      </c>
      <c r="S2737" s="53"/>
      <c r="T2737" s="53" t="s">
        <v>313</v>
      </c>
      <c r="U2737" s="367">
        <v>26</v>
      </c>
      <c r="V2737" s="53" t="s">
        <v>373</v>
      </c>
      <c r="W2737" s="53" t="s">
        <v>390</v>
      </c>
      <c r="X2737" s="53"/>
      <c r="Y2737" s="53"/>
      <c r="Z2737" s="367"/>
      <c r="AA2737" s="53"/>
      <c r="AB2737" s="53"/>
      <c r="AC2737" s="71"/>
      <c r="AD2737" s="57"/>
      <c r="AE2737" s="53"/>
      <c r="AF2737" s="53"/>
      <c r="AG2737" s="367"/>
      <c r="AH2737" s="367"/>
      <c r="AI2737" s="62"/>
      <c r="AJ2737" s="53"/>
    </row>
    <row r="2738" spans="1:37" s="148" customFormat="1" ht="60">
      <c r="A2738" s="52" t="s">
        <v>382</v>
      </c>
      <c r="B2738" s="60">
        <v>3139</v>
      </c>
      <c r="C2738" s="53" t="s">
        <v>531</v>
      </c>
      <c r="D2738" s="52" t="s">
        <v>532</v>
      </c>
      <c r="E2738" s="53" t="s">
        <v>60</v>
      </c>
      <c r="F2738" s="55">
        <v>41294</v>
      </c>
      <c r="G2738" s="55">
        <v>41334</v>
      </c>
      <c r="H2738" s="53" t="s">
        <v>109</v>
      </c>
      <c r="I2738" s="57">
        <v>241.14004200000002</v>
      </c>
      <c r="J2738" s="56">
        <v>240.96482420887097</v>
      </c>
      <c r="K2738" s="56">
        <v>240.964</v>
      </c>
      <c r="L2738" s="58">
        <v>284337.51999999996</v>
      </c>
      <c r="M2738" s="59">
        <v>41354</v>
      </c>
      <c r="N2738" s="60">
        <v>2013</v>
      </c>
      <c r="O2738" s="61">
        <v>41394</v>
      </c>
      <c r="P2738" s="60">
        <v>2013</v>
      </c>
      <c r="Q2738" s="61">
        <v>41486</v>
      </c>
      <c r="R2738" s="53" t="s">
        <v>343</v>
      </c>
      <c r="S2738" s="53"/>
      <c r="T2738" s="53" t="s">
        <v>1719</v>
      </c>
      <c r="U2738" s="367">
        <v>623</v>
      </c>
      <c r="V2738" s="53" t="s">
        <v>373</v>
      </c>
      <c r="W2738" s="53" t="s">
        <v>394</v>
      </c>
      <c r="X2738" s="53"/>
      <c r="Y2738" s="53"/>
      <c r="Z2738" s="367"/>
      <c r="AA2738" s="53"/>
      <c r="AB2738" s="53"/>
      <c r="AC2738" s="71"/>
      <c r="AD2738" s="57"/>
      <c r="AE2738" s="53"/>
      <c r="AF2738" s="53"/>
      <c r="AG2738" s="367"/>
      <c r="AH2738" s="367"/>
      <c r="AI2738" s="62"/>
      <c r="AJ2738" s="53"/>
    </row>
    <row r="2739" spans="1:37" s="148" customFormat="1" ht="60">
      <c r="A2739" s="52" t="s">
        <v>382</v>
      </c>
      <c r="B2739" s="60">
        <v>3140</v>
      </c>
      <c r="C2739" s="53" t="s">
        <v>533</v>
      </c>
      <c r="D2739" s="52" t="s">
        <v>1602</v>
      </c>
      <c r="E2739" s="53" t="s">
        <v>83</v>
      </c>
      <c r="F2739" s="55">
        <v>41250</v>
      </c>
      <c r="G2739" s="55">
        <v>41325</v>
      </c>
      <c r="H2739" s="53" t="s">
        <v>109</v>
      </c>
      <c r="I2739" s="57">
        <v>435.23896999999999</v>
      </c>
      <c r="J2739" s="56">
        <v>434.92271455246424</v>
      </c>
      <c r="K2739" s="56">
        <v>434.92271186440672</v>
      </c>
      <c r="L2739" s="58">
        <v>513208.79999999987</v>
      </c>
      <c r="M2739" s="59">
        <v>41342</v>
      </c>
      <c r="N2739" s="60">
        <v>2013</v>
      </c>
      <c r="O2739" s="61">
        <v>41354</v>
      </c>
      <c r="P2739" s="60">
        <v>2013</v>
      </c>
      <c r="Q2739" s="61">
        <v>41455</v>
      </c>
      <c r="R2739" s="53" t="s">
        <v>342</v>
      </c>
      <c r="S2739" s="53" t="s">
        <v>3067</v>
      </c>
      <c r="T2739" s="53" t="s">
        <v>309</v>
      </c>
      <c r="U2739" s="367">
        <v>360</v>
      </c>
      <c r="V2739" s="53" t="s">
        <v>373</v>
      </c>
      <c r="W2739" s="53" t="s">
        <v>390</v>
      </c>
      <c r="X2739" s="53"/>
      <c r="Y2739" s="53"/>
      <c r="Z2739" s="367"/>
      <c r="AA2739" s="53"/>
      <c r="AB2739" s="53"/>
      <c r="AC2739" s="71"/>
      <c r="AD2739" s="57"/>
      <c r="AE2739" s="53"/>
      <c r="AF2739" s="53"/>
      <c r="AG2739" s="367"/>
      <c r="AH2739" s="367"/>
      <c r="AI2739" s="62"/>
      <c r="AJ2739" s="53"/>
    </row>
    <row r="2740" spans="1:37" s="148" customFormat="1" ht="60">
      <c r="A2740" s="52" t="s">
        <v>382</v>
      </c>
      <c r="B2740" s="159" t="s">
        <v>3040</v>
      </c>
      <c r="C2740" s="53" t="s">
        <v>533</v>
      </c>
      <c r="D2740" s="52" t="s">
        <v>1602</v>
      </c>
      <c r="E2740" s="53" t="s">
        <v>83</v>
      </c>
      <c r="F2740" s="55">
        <v>41250</v>
      </c>
      <c r="G2740" s="55">
        <v>41325</v>
      </c>
      <c r="H2740" s="53" t="s">
        <v>109</v>
      </c>
      <c r="I2740" s="57">
        <v>231.60872000000001</v>
      </c>
      <c r="J2740" s="56">
        <v>231.44042588377741</v>
      </c>
      <c r="K2740" s="56">
        <v>231.44042372881356</v>
      </c>
      <c r="L2740" s="58">
        <v>273099.7</v>
      </c>
      <c r="M2740" s="59">
        <v>41342</v>
      </c>
      <c r="N2740" s="60">
        <v>2013</v>
      </c>
      <c r="O2740" s="61">
        <v>41354</v>
      </c>
      <c r="P2740" s="60">
        <v>2013</v>
      </c>
      <c r="Q2740" s="61">
        <v>41455</v>
      </c>
      <c r="R2740" s="53" t="s">
        <v>342</v>
      </c>
      <c r="S2740" s="53" t="s">
        <v>3068</v>
      </c>
      <c r="T2740" s="53" t="s">
        <v>309</v>
      </c>
      <c r="U2740" s="367">
        <v>65</v>
      </c>
      <c r="V2740" s="53" t="s">
        <v>373</v>
      </c>
      <c r="W2740" s="53" t="s">
        <v>390</v>
      </c>
      <c r="X2740" s="53"/>
      <c r="Y2740" s="53"/>
      <c r="Z2740" s="367"/>
      <c r="AA2740" s="53"/>
      <c r="AB2740" s="53"/>
      <c r="AC2740" s="71"/>
      <c r="AD2740" s="57"/>
      <c r="AE2740" s="53"/>
      <c r="AF2740" s="53"/>
      <c r="AG2740" s="367"/>
      <c r="AH2740" s="367"/>
      <c r="AI2740" s="62"/>
      <c r="AJ2740" s="53"/>
    </row>
    <row r="2741" spans="1:37" s="148" customFormat="1" ht="60">
      <c r="A2741" s="52" t="s">
        <v>382</v>
      </c>
      <c r="B2741" s="159" t="s">
        <v>3041</v>
      </c>
      <c r="C2741" s="53" t="s">
        <v>533</v>
      </c>
      <c r="D2741" s="52" t="s">
        <v>1602</v>
      </c>
      <c r="E2741" s="53" t="s">
        <v>83</v>
      </c>
      <c r="F2741" s="55">
        <v>41250</v>
      </c>
      <c r="G2741" s="55">
        <v>41325</v>
      </c>
      <c r="H2741" s="53" t="s">
        <v>109</v>
      </c>
      <c r="I2741" s="57">
        <v>809.45129999999995</v>
      </c>
      <c r="J2741" s="56">
        <v>808.86313643451933</v>
      </c>
      <c r="K2741" s="56">
        <v>808.86313559322036</v>
      </c>
      <c r="L2741" s="58">
        <v>954458.5</v>
      </c>
      <c r="M2741" s="59">
        <v>41342</v>
      </c>
      <c r="N2741" s="60">
        <v>2013</v>
      </c>
      <c r="O2741" s="61">
        <v>41354</v>
      </c>
      <c r="P2741" s="60">
        <v>2013</v>
      </c>
      <c r="Q2741" s="61">
        <v>41455</v>
      </c>
      <c r="R2741" s="53" t="s">
        <v>342</v>
      </c>
      <c r="S2741" s="53" t="s">
        <v>3069</v>
      </c>
      <c r="T2741" s="53" t="s">
        <v>309</v>
      </c>
      <c r="U2741" s="367">
        <v>430</v>
      </c>
      <c r="V2741" s="53" t="s">
        <v>373</v>
      </c>
      <c r="W2741" s="53" t="s">
        <v>390</v>
      </c>
      <c r="X2741" s="53"/>
      <c r="Y2741" s="53"/>
      <c r="Z2741" s="367"/>
      <c r="AA2741" s="53"/>
      <c r="AB2741" s="53"/>
      <c r="AC2741" s="71"/>
      <c r="AD2741" s="57"/>
      <c r="AE2741" s="53"/>
      <c r="AF2741" s="53"/>
      <c r="AG2741" s="367"/>
      <c r="AH2741" s="367"/>
      <c r="AI2741" s="62"/>
      <c r="AJ2741" s="53"/>
    </row>
    <row r="2742" spans="1:37" s="148" customFormat="1" ht="60">
      <c r="A2742" s="52" t="s">
        <v>382</v>
      </c>
      <c r="B2742" s="159" t="s">
        <v>3042</v>
      </c>
      <c r="C2742" s="53" t="s">
        <v>533</v>
      </c>
      <c r="D2742" s="52" t="s">
        <v>1602</v>
      </c>
      <c r="E2742" s="53" t="s">
        <v>83</v>
      </c>
      <c r="F2742" s="55">
        <v>41250</v>
      </c>
      <c r="G2742" s="55">
        <v>41325</v>
      </c>
      <c r="H2742" s="53" t="s">
        <v>109</v>
      </c>
      <c r="I2742" s="57">
        <v>335.77958000000001</v>
      </c>
      <c r="J2742" s="56">
        <v>335.53559098977524</v>
      </c>
      <c r="K2742" s="56">
        <v>335.53559322033902</v>
      </c>
      <c r="L2742" s="58">
        <v>395932</v>
      </c>
      <c r="M2742" s="59">
        <v>41342</v>
      </c>
      <c r="N2742" s="60">
        <v>2013</v>
      </c>
      <c r="O2742" s="61">
        <v>41354</v>
      </c>
      <c r="P2742" s="60">
        <v>2013</v>
      </c>
      <c r="Q2742" s="61">
        <v>41455</v>
      </c>
      <c r="R2742" s="53" t="s">
        <v>342</v>
      </c>
      <c r="S2742" s="53" t="s">
        <v>3070</v>
      </c>
      <c r="T2742" s="53" t="s">
        <v>309</v>
      </c>
      <c r="U2742" s="367">
        <v>400</v>
      </c>
      <c r="V2742" s="53" t="s">
        <v>373</v>
      </c>
      <c r="W2742" s="53" t="s">
        <v>390</v>
      </c>
      <c r="X2742" s="53"/>
      <c r="Y2742" s="53"/>
      <c r="Z2742" s="367"/>
      <c r="AA2742" s="53"/>
      <c r="AB2742" s="53"/>
      <c r="AC2742" s="71"/>
      <c r="AD2742" s="57"/>
      <c r="AE2742" s="53"/>
      <c r="AF2742" s="53"/>
      <c r="AG2742" s="367"/>
      <c r="AH2742" s="367"/>
      <c r="AI2742" s="62"/>
      <c r="AJ2742" s="53"/>
    </row>
    <row r="2743" spans="1:37" s="148" customFormat="1" ht="60">
      <c r="A2743" s="52" t="s">
        <v>382</v>
      </c>
      <c r="B2743" s="159" t="s">
        <v>3043</v>
      </c>
      <c r="C2743" s="53" t="s">
        <v>533</v>
      </c>
      <c r="D2743" s="52" t="s">
        <v>1602</v>
      </c>
      <c r="E2743" s="53" t="s">
        <v>83</v>
      </c>
      <c r="F2743" s="55">
        <v>41250</v>
      </c>
      <c r="G2743" s="55">
        <v>41325</v>
      </c>
      <c r="H2743" s="53" t="s">
        <v>109</v>
      </c>
      <c r="I2743" s="57">
        <v>541.51847999999995</v>
      </c>
      <c r="J2743" s="56">
        <v>541.12500346147192</v>
      </c>
      <c r="K2743" s="56">
        <v>541.125</v>
      </c>
      <c r="L2743" s="58">
        <v>638527.49999999988</v>
      </c>
      <c r="M2743" s="59">
        <v>41342</v>
      </c>
      <c r="N2743" s="60">
        <v>2013</v>
      </c>
      <c r="O2743" s="61">
        <v>41354</v>
      </c>
      <c r="P2743" s="60">
        <v>2013</v>
      </c>
      <c r="Q2743" s="61">
        <v>41455</v>
      </c>
      <c r="R2743" s="53" t="s">
        <v>342</v>
      </c>
      <c r="S2743" s="53" t="s">
        <v>3071</v>
      </c>
      <c r="T2743" s="53" t="s">
        <v>818</v>
      </c>
      <c r="U2743" s="367">
        <v>150</v>
      </c>
      <c r="V2743" s="53" t="s">
        <v>373</v>
      </c>
      <c r="W2743" s="53" t="s">
        <v>390</v>
      </c>
      <c r="X2743" s="53"/>
      <c r="Y2743" s="53"/>
      <c r="Z2743" s="367"/>
      <c r="AA2743" s="53"/>
      <c r="AB2743" s="53"/>
      <c r="AC2743" s="71"/>
      <c r="AD2743" s="57"/>
      <c r="AE2743" s="53"/>
      <c r="AF2743" s="53"/>
      <c r="AG2743" s="367"/>
      <c r="AH2743" s="367"/>
      <c r="AI2743" s="62"/>
      <c r="AJ2743" s="53"/>
    </row>
    <row r="2744" spans="1:37" s="148" customFormat="1" ht="60">
      <c r="A2744" s="52" t="s">
        <v>382</v>
      </c>
      <c r="B2744" s="159" t="s">
        <v>3044</v>
      </c>
      <c r="C2744" s="53" t="s">
        <v>533</v>
      </c>
      <c r="D2744" s="52" t="s">
        <v>1602</v>
      </c>
      <c r="E2744" s="53" t="s">
        <v>83</v>
      </c>
      <c r="F2744" s="55">
        <v>41250</v>
      </c>
      <c r="G2744" s="55">
        <v>41325</v>
      </c>
      <c r="H2744" s="53" t="s">
        <v>109</v>
      </c>
      <c r="I2744" s="57">
        <v>502.55178000000001</v>
      </c>
      <c r="J2744" s="56">
        <v>502.18660955002684</v>
      </c>
      <c r="K2744" s="56">
        <v>502.18661016949153</v>
      </c>
      <c r="L2744" s="58">
        <v>592580.19999999995</v>
      </c>
      <c r="M2744" s="59">
        <v>41342</v>
      </c>
      <c r="N2744" s="60">
        <v>2013</v>
      </c>
      <c r="O2744" s="61">
        <v>41354</v>
      </c>
      <c r="P2744" s="60">
        <v>2013</v>
      </c>
      <c r="Q2744" s="61">
        <v>41455</v>
      </c>
      <c r="R2744" s="53" t="s">
        <v>342</v>
      </c>
      <c r="S2744" s="53" t="s">
        <v>3072</v>
      </c>
      <c r="T2744" s="53" t="s">
        <v>818</v>
      </c>
      <c r="U2744" s="367">
        <v>190</v>
      </c>
      <c r="V2744" s="53" t="s">
        <v>373</v>
      </c>
      <c r="W2744" s="53" t="s">
        <v>390</v>
      </c>
      <c r="X2744" s="53"/>
      <c r="Y2744" s="53"/>
      <c r="Z2744" s="367"/>
      <c r="AA2744" s="53"/>
      <c r="AB2744" s="53"/>
      <c r="AC2744" s="71"/>
      <c r="AD2744" s="57"/>
      <c r="AE2744" s="53"/>
      <c r="AF2744" s="53"/>
      <c r="AG2744" s="367"/>
      <c r="AH2744" s="367"/>
      <c r="AI2744" s="62"/>
      <c r="AJ2744" s="53"/>
    </row>
    <row r="2745" spans="1:37" s="148" customFormat="1" ht="60">
      <c r="A2745" s="52" t="s">
        <v>382</v>
      </c>
      <c r="B2745" s="159" t="s">
        <v>3045</v>
      </c>
      <c r="C2745" s="53" t="s">
        <v>533</v>
      </c>
      <c r="D2745" s="52" t="s">
        <v>1602</v>
      </c>
      <c r="E2745" s="53" t="s">
        <v>83</v>
      </c>
      <c r="F2745" s="55">
        <v>41250</v>
      </c>
      <c r="G2745" s="55">
        <v>41325</v>
      </c>
      <c r="H2745" s="53" t="s">
        <v>109</v>
      </c>
      <c r="I2745" s="57">
        <v>953.69001000000003</v>
      </c>
      <c r="J2745" s="56">
        <v>952.99703933590604</v>
      </c>
      <c r="K2745" s="56">
        <v>952.99703389830506</v>
      </c>
      <c r="L2745" s="58">
        <v>1124536.5</v>
      </c>
      <c r="M2745" s="59">
        <v>41342</v>
      </c>
      <c r="N2745" s="60">
        <v>2013</v>
      </c>
      <c r="O2745" s="61">
        <v>41354</v>
      </c>
      <c r="P2745" s="60">
        <v>2013</v>
      </c>
      <c r="Q2745" s="61">
        <v>41455</v>
      </c>
      <c r="R2745" s="53" t="s">
        <v>342</v>
      </c>
      <c r="S2745" s="53" t="s">
        <v>3073</v>
      </c>
      <c r="T2745" s="53" t="s">
        <v>818</v>
      </c>
      <c r="U2745" s="367">
        <v>150</v>
      </c>
      <c r="V2745" s="53" t="s">
        <v>373</v>
      </c>
      <c r="W2745" s="53" t="s">
        <v>390</v>
      </c>
      <c r="X2745" s="53"/>
      <c r="Y2745" s="53"/>
      <c r="Z2745" s="367"/>
      <c r="AA2745" s="53"/>
      <c r="AB2745" s="53"/>
      <c r="AC2745" s="71"/>
      <c r="AD2745" s="57"/>
      <c r="AE2745" s="53"/>
      <c r="AF2745" s="53"/>
      <c r="AG2745" s="367"/>
      <c r="AH2745" s="367"/>
      <c r="AI2745" s="62"/>
      <c r="AJ2745" s="53"/>
    </row>
    <row r="2746" spans="1:37" s="148" customFormat="1" ht="60">
      <c r="A2746" s="52" t="s">
        <v>382</v>
      </c>
      <c r="B2746" s="159" t="s">
        <v>3046</v>
      </c>
      <c r="C2746" s="53" t="s">
        <v>533</v>
      </c>
      <c r="D2746" s="52" t="s">
        <v>1602</v>
      </c>
      <c r="E2746" s="53" t="s">
        <v>83</v>
      </c>
      <c r="F2746" s="55">
        <v>41250</v>
      </c>
      <c r="G2746" s="55">
        <v>41325</v>
      </c>
      <c r="H2746" s="53" t="s">
        <v>109</v>
      </c>
      <c r="I2746" s="57">
        <v>473.09508</v>
      </c>
      <c r="J2746" s="56">
        <v>472.75131145381476</v>
      </c>
      <c r="K2746" s="56">
        <v>472.75131355932211</v>
      </c>
      <c r="L2746" s="58">
        <v>557846.55000000005</v>
      </c>
      <c r="M2746" s="59">
        <v>41342</v>
      </c>
      <c r="N2746" s="60">
        <v>2013</v>
      </c>
      <c r="O2746" s="61">
        <v>41354</v>
      </c>
      <c r="P2746" s="60">
        <v>2013</v>
      </c>
      <c r="Q2746" s="61">
        <v>41455</v>
      </c>
      <c r="R2746" s="53" t="s">
        <v>342</v>
      </c>
      <c r="S2746" s="53" t="s">
        <v>3074</v>
      </c>
      <c r="T2746" s="53" t="s">
        <v>818</v>
      </c>
      <c r="U2746" s="367">
        <v>110</v>
      </c>
      <c r="V2746" s="53" t="s">
        <v>373</v>
      </c>
      <c r="W2746" s="53" t="s">
        <v>390</v>
      </c>
      <c r="X2746" s="53"/>
      <c r="Y2746" s="53"/>
      <c r="Z2746" s="367"/>
      <c r="AA2746" s="53"/>
      <c r="AB2746" s="53"/>
      <c r="AC2746" s="71"/>
      <c r="AD2746" s="57"/>
      <c r="AE2746" s="53"/>
      <c r="AF2746" s="53"/>
      <c r="AG2746" s="367"/>
      <c r="AH2746" s="367"/>
      <c r="AI2746" s="62"/>
      <c r="AJ2746" s="53"/>
    </row>
    <row r="2747" spans="1:37" s="148" customFormat="1" ht="60">
      <c r="A2747" s="52" t="s">
        <v>382</v>
      </c>
      <c r="B2747" s="159" t="s">
        <v>3047</v>
      </c>
      <c r="C2747" s="53" t="s">
        <v>533</v>
      </c>
      <c r="D2747" s="52" t="s">
        <v>1602</v>
      </c>
      <c r="E2747" s="53" t="s">
        <v>83</v>
      </c>
      <c r="F2747" s="55">
        <v>41250</v>
      </c>
      <c r="G2747" s="55">
        <v>41325</v>
      </c>
      <c r="H2747" s="53" t="s">
        <v>109</v>
      </c>
      <c r="I2747" s="57">
        <v>1631.39697</v>
      </c>
      <c r="J2747" s="56">
        <v>1630.211555184645</v>
      </c>
      <c r="K2747" s="56">
        <v>1630.211559322034</v>
      </c>
      <c r="L2747" s="58">
        <v>1923649.64</v>
      </c>
      <c r="M2747" s="59">
        <v>41342</v>
      </c>
      <c r="N2747" s="60">
        <v>2013</v>
      </c>
      <c r="O2747" s="61">
        <v>41354</v>
      </c>
      <c r="P2747" s="60">
        <v>2013</v>
      </c>
      <c r="Q2747" s="61">
        <v>41455</v>
      </c>
      <c r="R2747" s="53" t="s">
        <v>342</v>
      </c>
      <c r="S2747" s="53" t="s">
        <v>3075</v>
      </c>
      <c r="T2747" s="53" t="s">
        <v>818</v>
      </c>
      <c r="U2747" s="367">
        <v>113</v>
      </c>
      <c r="V2747" s="53" t="s">
        <v>373</v>
      </c>
      <c r="W2747" s="53" t="s">
        <v>390</v>
      </c>
      <c r="X2747" s="53"/>
      <c r="Y2747" s="53"/>
      <c r="Z2747" s="367"/>
      <c r="AA2747" s="53"/>
      <c r="AB2747" s="53"/>
      <c r="AC2747" s="71"/>
      <c r="AD2747" s="57"/>
      <c r="AE2747" s="53"/>
      <c r="AF2747" s="53"/>
      <c r="AG2747" s="367"/>
      <c r="AH2747" s="367"/>
      <c r="AI2747" s="62"/>
      <c r="AJ2747" s="53"/>
    </row>
    <row r="2748" spans="1:37" s="148" customFormat="1" ht="60">
      <c r="A2748" s="52" t="s">
        <v>382</v>
      </c>
      <c r="B2748" s="159" t="s">
        <v>3048</v>
      </c>
      <c r="C2748" s="53" t="s">
        <v>533</v>
      </c>
      <c r="D2748" s="52" t="s">
        <v>1602</v>
      </c>
      <c r="E2748" s="53" t="s">
        <v>83</v>
      </c>
      <c r="F2748" s="55">
        <v>41250</v>
      </c>
      <c r="G2748" s="55">
        <v>41325</v>
      </c>
      <c r="H2748" s="53" t="s">
        <v>109</v>
      </c>
      <c r="I2748" s="57">
        <v>63.751539999999999</v>
      </c>
      <c r="J2748" s="56">
        <v>63.705210698088287</v>
      </c>
      <c r="K2748" s="56">
        <v>63.70521186440677</v>
      </c>
      <c r="L2748" s="58">
        <v>75172.149999999994</v>
      </c>
      <c r="M2748" s="59">
        <v>41342</v>
      </c>
      <c r="N2748" s="60">
        <v>2013</v>
      </c>
      <c r="O2748" s="61">
        <v>41354</v>
      </c>
      <c r="P2748" s="60">
        <v>2013</v>
      </c>
      <c r="Q2748" s="61">
        <v>41455</v>
      </c>
      <c r="R2748" s="53" t="s">
        <v>342</v>
      </c>
      <c r="S2748" s="53" t="s">
        <v>3076</v>
      </c>
      <c r="T2748" s="53" t="s">
        <v>818</v>
      </c>
      <c r="U2748" s="367">
        <v>11</v>
      </c>
      <c r="V2748" s="53" t="s">
        <v>373</v>
      </c>
      <c r="W2748" s="53" t="s">
        <v>390</v>
      </c>
      <c r="X2748" s="53"/>
      <c r="Y2748" s="53"/>
      <c r="Z2748" s="367"/>
      <c r="AA2748" s="53"/>
      <c r="AB2748" s="53"/>
      <c r="AC2748" s="71"/>
      <c r="AD2748" s="57"/>
      <c r="AE2748" s="53"/>
      <c r="AF2748" s="53"/>
      <c r="AG2748" s="367"/>
      <c r="AH2748" s="367"/>
      <c r="AI2748" s="62"/>
      <c r="AJ2748" s="53"/>
    </row>
    <row r="2749" spans="1:37" s="148" customFormat="1" ht="60">
      <c r="A2749" s="52" t="s">
        <v>382</v>
      </c>
      <c r="B2749" s="159" t="s">
        <v>3049</v>
      </c>
      <c r="C2749" s="53" t="s">
        <v>533</v>
      </c>
      <c r="D2749" s="52" t="s">
        <v>1602</v>
      </c>
      <c r="E2749" s="53" t="s">
        <v>83</v>
      </c>
      <c r="F2749" s="55">
        <v>41250</v>
      </c>
      <c r="G2749" s="55">
        <v>41325</v>
      </c>
      <c r="H2749" s="53" t="s">
        <v>109</v>
      </c>
      <c r="I2749" s="57">
        <v>415.40778</v>
      </c>
      <c r="J2749" s="56">
        <v>415.10592834658121</v>
      </c>
      <c r="K2749" s="56">
        <v>415.10593220338984</v>
      </c>
      <c r="L2749" s="58">
        <v>489825</v>
      </c>
      <c r="M2749" s="59">
        <v>41342</v>
      </c>
      <c r="N2749" s="60">
        <v>2013</v>
      </c>
      <c r="O2749" s="61">
        <v>41354</v>
      </c>
      <c r="P2749" s="60">
        <v>2013</v>
      </c>
      <c r="Q2749" s="61">
        <v>41455</v>
      </c>
      <c r="R2749" s="53" t="s">
        <v>342</v>
      </c>
      <c r="S2749" s="53" t="s">
        <v>3077</v>
      </c>
      <c r="T2749" s="53" t="s">
        <v>818</v>
      </c>
      <c r="U2749" s="367">
        <v>35</v>
      </c>
      <c r="V2749" s="53" t="s">
        <v>373</v>
      </c>
      <c r="W2749" s="53" t="s">
        <v>390</v>
      </c>
      <c r="X2749" s="53"/>
      <c r="Y2749" s="53"/>
      <c r="Z2749" s="367"/>
      <c r="AA2749" s="53"/>
      <c r="AB2749" s="53"/>
      <c r="AC2749" s="71"/>
      <c r="AD2749" s="57"/>
      <c r="AE2749" s="53"/>
      <c r="AF2749" s="53"/>
      <c r="AG2749" s="367"/>
      <c r="AH2749" s="367"/>
      <c r="AI2749" s="62"/>
      <c r="AJ2749" s="53"/>
    </row>
    <row r="2750" spans="1:37" s="148" customFormat="1" ht="60">
      <c r="A2750" s="52" t="s">
        <v>382</v>
      </c>
      <c r="B2750" s="159" t="s">
        <v>3050</v>
      </c>
      <c r="C2750" s="53" t="s">
        <v>533</v>
      </c>
      <c r="D2750" s="52" t="s">
        <v>1602</v>
      </c>
      <c r="E2750" s="53" t="s">
        <v>83</v>
      </c>
      <c r="F2750" s="55">
        <v>41250</v>
      </c>
      <c r="G2750" s="55">
        <v>41325</v>
      </c>
      <c r="H2750" s="53" t="s">
        <v>109</v>
      </c>
      <c r="I2750" s="57">
        <v>3340.59566</v>
      </c>
      <c r="J2750" s="56">
        <v>3338.1683018825561</v>
      </c>
      <c r="K2750" s="56">
        <v>3338.1683050847464</v>
      </c>
      <c r="L2750" s="58">
        <v>3939038.6000000006</v>
      </c>
      <c r="M2750" s="59">
        <v>41342</v>
      </c>
      <c r="N2750" s="60">
        <v>2013</v>
      </c>
      <c r="O2750" s="61">
        <v>41354</v>
      </c>
      <c r="P2750" s="60">
        <v>2013</v>
      </c>
      <c r="Q2750" s="61">
        <v>41455</v>
      </c>
      <c r="R2750" s="53" t="s">
        <v>342</v>
      </c>
      <c r="S2750" s="53" t="s">
        <v>3078</v>
      </c>
      <c r="T2750" s="53" t="s">
        <v>818</v>
      </c>
      <c r="U2750" s="367">
        <v>140</v>
      </c>
      <c r="V2750" s="53" t="s">
        <v>373</v>
      </c>
      <c r="W2750" s="53" t="s">
        <v>390</v>
      </c>
      <c r="X2750" s="53"/>
      <c r="Y2750" s="53"/>
      <c r="Z2750" s="367"/>
      <c r="AA2750" s="53"/>
      <c r="AB2750" s="53"/>
      <c r="AC2750" s="71"/>
      <c r="AD2750" s="57"/>
      <c r="AE2750" s="53"/>
      <c r="AF2750" s="53"/>
      <c r="AG2750" s="367"/>
      <c r="AH2750" s="367"/>
      <c r="AI2750" s="62"/>
      <c r="AJ2750" s="53"/>
    </row>
    <row r="2751" spans="1:37" s="148" customFormat="1" ht="60">
      <c r="A2751" s="52" t="s">
        <v>382</v>
      </c>
      <c r="B2751" s="159" t="s">
        <v>3051</v>
      </c>
      <c r="C2751" s="53" t="s">
        <v>533</v>
      </c>
      <c r="D2751" s="52" t="s">
        <v>1602</v>
      </c>
      <c r="E2751" s="53" t="s">
        <v>83</v>
      </c>
      <c r="F2751" s="55">
        <v>41250</v>
      </c>
      <c r="G2751" s="55">
        <v>41325</v>
      </c>
      <c r="H2751" s="53" t="s">
        <v>109</v>
      </c>
      <c r="I2751" s="57">
        <v>1514.62599</v>
      </c>
      <c r="J2751" s="56">
        <v>1513.5254196142744</v>
      </c>
      <c r="K2751" s="56">
        <v>1513.5254237288136</v>
      </c>
      <c r="L2751" s="58">
        <v>1785960</v>
      </c>
      <c r="M2751" s="59">
        <v>41342</v>
      </c>
      <c r="N2751" s="60">
        <v>2013</v>
      </c>
      <c r="O2751" s="61">
        <v>41354</v>
      </c>
      <c r="P2751" s="60">
        <v>2013</v>
      </c>
      <c r="Q2751" s="61">
        <v>41455</v>
      </c>
      <c r="R2751" s="53" t="s">
        <v>342</v>
      </c>
      <c r="S2751" s="53" t="s">
        <v>3079</v>
      </c>
      <c r="T2751" s="53" t="s">
        <v>818</v>
      </c>
      <c r="U2751" s="367">
        <v>90</v>
      </c>
      <c r="V2751" s="53" t="s">
        <v>373</v>
      </c>
      <c r="W2751" s="53" t="s">
        <v>390</v>
      </c>
      <c r="X2751" s="53"/>
      <c r="Y2751" s="53"/>
      <c r="Z2751" s="367"/>
      <c r="AA2751" s="53"/>
      <c r="AB2751" s="53"/>
      <c r="AC2751" s="71"/>
      <c r="AD2751" s="57"/>
      <c r="AE2751" s="53"/>
      <c r="AF2751" s="53"/>
      <c r="AG2751" s="367"/>
      <c r="AH2751" s="367"/>
      <c r="AI2751" s="62"/>
      <c r="AJ2751" s="53"/>
    </row>
    <row r="2752" spans="1:37" s="153" customFormat="1" ht="60">
      <c r="A2752" s="52" t="s">
        <v>382</v>
      </c>
      <c r="B2752" s="159" t="s">
        <v>3052</v>
      </c>
      <c r="C2752" s="53" t="s">
        <v>533</v>
      </c>
      <c r="D2752" s="52" t="s">
        <v>1602</v>
      </c>
      <c r="E2752" s="53" t="s">
        <v>83</v>
      </c>
      <c r="F2752" s="55">
        <v>41250</v>
      </c>
      <c r="G2752" s="55">
        <v>41325</v>
      </c>
      <c r="H2752" s="53" t="s">
        <v>109</v>
      </c>
      <c r="I2752" s="57">
        <v>397.18691000000001</v>
      </c>
      <c r="J2752" s="56">
        <v>396.89830603570795</v>
      </c>
      <c r="K2752" s="56">
        <v>396.89830508474574</v>
      </c>
      <c r="L2752" s="58">
        <v>468340</v>
      </c>
      <c r="M2752" s="59">
        <v>41342</v>
      </c>
      <c r="N2752" s="60">
        <v>2013</v>
      </c>
      <c r="O2752" s="61">
        <v>41354</v>
      </c>
      <c r="P2752" s="60">
        <v>2013</v>
      </c>
      <c r="Q2752" s="61">
        <v>41455</v>
      </c>
      <c r="R2752" s="53" t="s">
        <v>342</v>
      </c>
      <c r="S2752" s="53" t="s">
        <v>3080</v>
      </c>
      <c r="T2752" s="53" t="s">
        <v>309</v>
      </c>
      <c r="U2752" s="367">
        <v>272</v>
      </c>
      <c r="V2752" s="53" t="s">
        <v>373</v>
      </c>
      <c r="W2752" s="53" t="s">
        <v>390</v>
      </c>
      <c r="X2752" s="53"/>
      <c r="Y2752" s="53"/>
      <c r="Z2752" s="367"/>
      <c r="AA2752" s="53"/>
      <c r="AB2752" s="53"/>
      <c r="AC2752" s="71"/>
      <c r="AD2752" s="57"/>
      <c r="AE2752" s="53"/>
      <c r="AF2752" s="53"/>
      <c r="AG2752" s="367"/>
      <c r="AH2752" s="367"/>
      <c r="AI2752" s="62"/>
      <c r="AJ2752" s="53"/>
      <c r="AK2752" s="148"/>
    </row>
    <row r="2753" spans="1:46" s="148" customFormat="1" ht="60">
      <c r="A2753" s="52" t="s">
        <v>382</v>
      </c>
      <c r="B2753" s="159" t="s">
        <v>3053</v>
      </c>
      <c r="C2753" s="53" t="s">
        <v>533</v>
      </c>
      <c r="D2753" s="52" t="s">
        <v>1602</v>
      </c>
      <c r="E2753" s="53" t="s">
        <v>83</v>
      </c>
      <c r="F2753" s="55">
        <v>41250</v>
      </c>
      <c r="G2753" s="55">
        <v>41325</v>
      </c>
      <c r="H2753" s="53" t="s">
        <v>109</v>
      </c>
      <c r="I2753" s="57">
        <v>952.74312999999995</v>
      </c>
      <c r="J2753" s="56">
        <v>952.05084736026197</v>
      </c>
      <c r="K2753" s="56">
        <v>952.05084745762724</v>
      </c>
      <c r="L2753" s="58">
        <v>1123420</v>
      </c>
      <c r="M2753" s="59">
        <v>41342</v>
      </c>
      <c r="N2753" s="60">
        <v>2013</v>
      </c>
      <c r="O2753" s="61">
        <v>41354</v>
      </c>
      <c r="P2753" s="60">
        <v>2013</v>
      </c>
      <c r="Q2753" s="61">
        <v>41455</v>
      </c>
      <c r="R2753" s="53" t="s">
        <v>342</v>
      </c>
      <c r="S2753" s="53" t="s">
        <v>3081</v>
      </c>
      <c r="T2753" s="53" t="s">
        <v>1720</v>
      </c>
      <c r="U2753" s="367">
        <v>837</v>
      </c>
      <c r="V2753" s="53" t="s">
        <v>373</v>
      </c>
      <c r="W2753" s="53" t="s">
        <v>390</v>
      </c>
      <c r="X2753" s="53"/>
      <c r="Y2753" s="53"/>
      <c r="Z2753" s="367"/>
      <c r="AA2753" s="53"/>
      <c r="AB2753" s="53"/>
      <c r="AC2753" s="71"/>
      <c r="AD2753" s="57"/>
      <c r="AE2753" s="53"/>
      <c r="AF2753" s="53"/>
      <c r="AG2753" s="367"/>
      <c r="AH2753" s="367"/>
      <c r="AI2753" s="62"/>
      <c r="AJ2753" s="53"/>
    </row>
    <row r="2754" spans="1:46" s="148" customFormat="1" ht="60">
      <c r="A2754" s="52" t="s">
        <v>382</v>
      </c>
      <c r="B2754" s="159" t="s">
        <v>3054</v>
      </c>
      <c r="C2754" s="53" t="s">
        <v>533</v>
      </c>
      <c r="D2754" s="52" t="s">
        <v>1602</v>
      </c>
      <c r="E2754" s="53" t="s">
        <v>83</v>
      </c>
      <c r="F2754" s="55">
        <v>41250</v>
      </c>
      <c r="G2754" s="55">
        <v>41325</v>
      </c>
      <c r="H2754" s="53" t="s">
        <v>109</v>
      </c>
      <c r="I2754" s="57">
        <v>458.46872999999999</v>
      </c>
      <c r="J2754" s="56">
        <v>458.13559128802927</v>
      </c>
      <c r="K2754" s="56">
        <v>458.13559322033905</v>
      </c>
      <c r="L2754" s="58">
        <v>540600</v>
      </c>
      <c r="M2754" s="59">
        <v>41342</v>
      </c>
      <c r="N2754" s="60">
        <v>2013</v>
      </c>
      <c r="O2754" s="61">
        <v>41354</v>
      </c>
      <c r="P2754" s="60">
        <v>2013</v>
      </c>
      <c r="Q2754" s="61">
        <v>41455</v>
      </c>
      <c r="R2754" s="53" t="s">
        <v>342</v>
      </c>
      <c r="S2754" s="53" t="s">
        <v>3082</v>
      </c>
      <c r="T2754" s="53" t="s">
        <v>818</v>
      </c>
      <c r="U2754" s="367">
        <v>180</v>
      </c>
      <c r="V2754" s="53" t="s">
        <v>373</v>
      </c>
      <c r="W2754" s="53" t="s">
        <v>390</v>
      </c>
      <c r="X2754" s="53"/>
      <c r="Y2754" s="53"/>
      <c r="Z2754" s="367"/>
      <c r="AA2754" s="53"/>
      <c r="AB2754" s="53"/>
      <c r="AC2754" s="71"/>
      <c r="AD2754" s="57"/>
      <c r="AE2754" s="53"/>
      <c r="AF2754" s="53"/>
      <c r="AG2754" s="367"/>
      <c r="AH2754" s="367"/>
      <c r="AI2754" s="62"/>
      <c r="AJ2754" s="53"/>
    </row>
    <row r="2755" spans="1:46" s="153" customFormat="1" ht="60">
      <c r="A2755" s="52" t="s">
        <v>382</v>
      </c>
      <c r="B2755" s="159" t="s">
        <v>3055</v>
      </c>
      <c r="C2755" s="53" t="s">
        <v>533</v>
      </c>
      <c r="D2755" s="52" t="s">
        <v>1602</v>
      </c>
      <c r="E2755" s="53" t="s">
        <v>83</v>
      </c>
      <c r="F2755" s="55">
        <v>41250</v>
      </c>
      <c r="G2755" s="55">
        <v>41325</v>
      </c>
      <c r="H2755" s="53" t="s">
        <v>109</v>
      </c>
      <c r="I2755" s="57">
        <v>1431.64022</v>
      </c>
      <c r="J2755" s="56">
        <v>1430.5999589384419</v>
      </c>
      <c r="K2755" s="56">
        <v>1430.5999576271186</v>
      </c>
      <c r="L2755" s="58">
        <v>1688107.95</v>
      </c>
      <c r="M2755" s="59">
        <v>41342</v>
      </c>
      <c r="N2755" s="60">
        <v>2013</v>
      </c>
      <c r="O2755" s="61">
        <v>41354</v>
      </c>
      <c r="P2755" s="60">
        <v>2013</v>
      </c>
      <c r="Q2755" s="61">
        <v>41455</v>
      </c>
      <c r="R2755" s="53" t="s">
        <v>342</v>
      </c>
      <c r="S2755" s="53" t="s">
        <v>3083</v>
      </c>
      <c r="T2755" s="53" t="s">
        <v>417</v>
      </c>
      <c r="U2755" s="367">
        <v>230</v>
      </c>
      <c r="V2755" s="53" t="s">
        <v>373</v>
      </c>
      <c r="W2755" s="53" t="s">
        <v>390</v>
      </c>
      <c r="X2755" s="53"/>
      <c r="Y2755" s="53"/>
      <c r="Z2755" s="367"/>
      <c r="AA2755" s="53"/>
      <c r="AB2755" s="53"/>
      <c r="AC2755" s="71"/>
      <c r="AD2755" s="57"/>
      <c r="AE2755" s="53"/>
      <c r="AF2755" s="53"/>
      <c r="AG2755" s="367"/>
      <c r="AH2755" s="367"/>
      <c r="AI2755" s="62"/>
      <c r="AJ2755" s="53"/>
      <c r="AK2755" s="148"/>
    </row>
    <row r="2756" spans="1:46" s="153" customFormat="1" ht="60">
      <c r="A2756" s="52" t="s">
        <v>382</v>
      </c>
      <c r="B2756" s="159" t="s">
        <v>3056</v>
      </c>
      <c r="C2756" s="53" t="s">
        <v>533</v>
      </c>
      <c r="D2756" s="52" t="s">
        <v>1602</v>
      </c>
      <c r="E2756" s="53" t="s">
        <v>83</v>
      </c>
      <c r="F2756" s="55">
        <v>41250</v>
      </c>
      <c r="G2756" s="55">
        <v>41325</v>
      </c>
      <c r="H2756" s="53" t="s">
        <v>109</v>
      </c>
      <c r="I2756" s="57">
        <v>87.652670000000001</v>
      </c>
      <c r="J2756" s="56">
        <v>87.588984590175613</v>
      </c>
      <c r="K2756" s="56">
        <v>87.58898305084746</v>
      </c>
      <c r="L2756" s="58">
        <v>103355</v>
      </c>
      <c r="M2756" s="59">
        <v>41342</v>
      </c>
      <c r="N2756" s="60">
        <v>2013</v>
      </c>
      <c r="O2756" s="61">
        <v>41354</v>
      </c>
      <c r="P2756" s="60">
        <v>2013</v>
      </c>
      <c r="Q2756" s="61">
        <v>41455</v>
      </c>
      <c r="R2756" s="53" t="s">
        <v>342</v>
      </c>
      <c r="S2756" s="53" t="s">
        <v>3084</v>
      </c>
      <c r="T2756" s="53" t="s">
        <v>818</v>
      </c>
      <c r="U2756" s="367">
        <v>5</v>
      </c>
      <c r="V2756" s="53" t="s">
        <v>373</v>
      </c>
      <c r="W2756" s="53" t="s">
        <v>390</v>
      </c>
      <c r="X2756" s="53"/>
      <c r="Y2756" s="53"/>
      <c r="Z2756" s="367"/>
      <c r="AA2756" s="53"/>
      <c r="AB2756" s="53"/>
      <c r="AC2756" s="71"/>
      <c r="AD2756" s="57"/>
      <c r="AE2756" s="53"/>
      <c r="AF2756" s="53"/>
      <c r="AG2756" s="367"/>
      <c r="AH2756" s="367"/>
      <c r="AI2756" s="62"/>
      <c r="AJ2756" s="53"/>
      <c r="AK2756" s="148"/>
    </row>
    <row r="2757" spans="1:46" s="153" customFormat="1" ht="60">
      <c r="A2757" s="52" t="s">
        <v>382</v>
      </c>
      <c r="B2757" s="159" t="s">
        <v>3057</v>
      </c>
      <c r="C2757" s="53" t="s">
        <v>533</v>
      </c>
      <c r="D2757" s="52" t="s">
        <v>1602</v>
      </c>
      <c r="E2757" s="53" t="s">
        <v>83</v>
      </c>
      <c r="F2757" s="55">
        <v>41250</v>
      </c>
      <c r="G2757" s="55">
        <v>41325</v>
      </c>
      <c r="H2757" s="53" t="s">
        <v>109</v>
      </c>
      <c r="I2757" s="57">
        <v>1552.9073599999999</v>
      </c>
      <c r="J2757" s="56">
        <v>1551.7789785041284</v>
      </c>
      <c r="K2757" s="56">
        <v>1551.7789830508473</v>
      </c>
      <c r="L2757" s="58">
        <v>1831099.1999999997</v>
      </c>
      <c r="M2757" s="59">
        <v>41342</v>
      </c>
      <c r="N2757" s="60">
        <v>2013</v>
      </c>
      <c r="O2757" s="61">
        <v>41354</v>
      </c>
      <c r="P2757" s="60">
        <v>2013</v>
      </c>
      <c r="Q2757" s="61">
        <v>41455</v>
      </c>
      <c r="R2757" s="53" t="s">
        <v>342</v>
      </c>
      <c r="S2757" s="53" t="s">
        <v>3085</v>
      </c>
      <c r="T2757" s="53" t="s">
        <v>417</v>
      </c>
      <c r="U2757" s="367">
        <v>21064</v>
      </c>
      <c r="V2757" s="53" t="s">
        <v>373</v>
      </c>
      <c r="W2757" s="53" t="s">
        <v>390</v>
      </c>
      <c r="X2757" s="53"/>
      <c r="Y2757" s="53"/>
      <c r="Z2757" s="367"/>
      <c r="AA2757" s="53"/>
      <c r="AB2757" s="53"/>
      <c r="AC2757" s="71"/>
      <c r="AD2757" s="57"/>
      <c r="AE2757" s="53"/>
      <c r="AF2757" s="53"/>
      <c r="AG2757" s="367"/>
      <c r="AH2757" s="367"/>
      <c r="AI2757" s="62"/>
      <c r="AJ2757" s="53"/>
      <c r="AK2757" s="148"/>
    </row>
    <row r="2758" spans="1:46" s="153" customFormat="1" ht="60">
      <c r="A2758" s="52" t="s">
        <v>382</v>
      </c>
      <c r="B2758" s="159" t="s">
        <v>3058</v>
      </c>
      <c r="C2758" s="53" t="s">
        <v>533</v>
      </c>
      <c r="D2758" s="52" t="s">
        <v>1602</v>
      </c>
      <c r="E2758" s="53" t="s">
        <v>83</v>
      </c>
      <c r="F2758" s="55">
        <v>41250</v>
      </c>
      <c r="G2758" s="55">
        <v>41325</v>
      </c>
      <c r="H2758" s="53" t="s">
        <v>109</v>
      </c>
      <c r="I2758" s="57">
        <v>305.17743000000002</v>
      </c>
      <c r="J2758" s="56">
        <v>304.95567320481109</v>
      </c>
      <c r="K2758" s="56">
        <v>304.95567796610169</v>
      </c>
      <c r="L2758" s="58">
        <v>359847.69999999995</v>
      </c>
      <c r="M2758" s="59">
        <v>41342</v>
      </c>
      <c r="N2758" s="60">
        <v>2013</v>
      </c>
      <c r="O2758" s="61">
        <v>41354</v>
      </c>
      <c r="P2758" s="60">
        <v>2013</v>
      </c>
      <c r="Q2758" s="61">
        <v>41455</v>
      </c>
      <c r="R2758" s="53" t="s">
        <v>342</v>
      </c>
      <c r="S2758" s="53" t="s">
        <v>3086</v>
      </c>
      <c r="T2758" s="53" t="s">
        <v>417</v>
      </c>
      <c r="U2758" s="367">
        <v>290</v>
      </c>
      <c r="V2758" s="53" t="s">
        <v>373</v>
      </c>
      <c r="W2758" s="53" t="s">
        <v>390</v>
      </c>
      <c r="X2758" s="53"/>
      <c r="Y2758" s="53"/>
      <c r="Z2758" s="367"/>
      <c r="AA2758" s="53"/>
      <c r="AB2758" s="53"/>
      <c r="AC2758" s="71"/>
      <c r="AD2758" s="57"/>
      <c r="AE2758" s="53"/>
      <c r="AF2758" s="53"/>
      <c r="AG2758" s="367"/>
      <c r="AH2758" s="367"/>
      <c r="AI2758" s="62"/>
      <c r="AJ2758" s="53"/>
      <c r="AK2758" s="148"/>
    </row>
    <row r="2759" spans="1:46" s="148" customFormat="1" ht="60">
      <c r="A2759" s="52" t="s">
        <v>382</v>
      </c>
      <c r="B2759" s="159" t="s">
        <v>3059</v>
      </c>
      <c r="C2759" s="53" t="s">
        <v>533</v>
      </c>
      <c r="D2759" s="52" t="s">
        <v>1602</v>
      </c>
      <c r="E2759" s="53" t="s">
        <v>83</v>
      </c>
      <c r="F2759" s="55">
        <v>41250</v>
      </c>
      <c r="G2759" s="55">
        <v>41325</v>
      </c>
      <c r="H2759" s="53" t="s">
        <v>109</v>
      </c>
      <c r="I2759" s="57">
        <v>1150.4590000000001</v>
      </c>
      <c r="J2759" s="56">
        <v>1149.6230525515259</v>
      </c>
      <c r="K2759" s="56">
        <v>1149.6230508474578</v>
      </c>
      <c r="L2759" s="58">
        <v>1356555.2</v>
      </c>
      <c r="M2759" s="59">
        <v>41342</v>
      </c>
      <c r="N2759" s="60">
        <v>2013</v>
      </c>
      <c r="O2759" s="61">
        <v>41354</v>
      </c>
      <c r="P2759" s="60">
        <v>2013</v>
      </c>
      <c r="Q2759" s="61">
        <v>41455</v>
      </c>
      <c r="R2759" s="53" t="s">
        <v>342</v>
      </c>
      <c r="S2759" s="53" t="s">
        <v>3087</v>
      </c>
      <c r="T2759" s="53" t="s">
        <v>417</v>
      </c>
      <c r="U2759" s="367">
        <v>110</v>
      </c>
      <c r="V2759" s="53" t="s">
        <v>373</v>
      </c>
      <c r="W2759" s="53" t="s">
        <v>390</v>
      </c>
      <c r="X2759" s="53"/>
      <c r="Y2759" s="53"/>
      <c r="Z2759" s="367"/>
      <c r="AA2759" s="53"/>
      <c r="AB2759" s="53"/>
      <c r="AC2759" s="71"/>
      <c r="AD2759" s="57"/>
      <c r="AE2759" s="53"/>
      <c r="AF2759" s="53"/>
      <c r="AG2759" s="367"/>
      <c r="AH2759" s="367"/>
      <c r="AI2759" s="62"/>
      <c r="AJ2759" s="53"/>
    </row>
    <row r="2760" spans="1:46" s="148" customFormat="1" ht="60">
      <c r="A2760" s="52" t="s">
        <v>382</v>
      </c>
      <c r="B2760" s="159" t="s">
        <v>3060</v>
      </c>
      <c r="C2760" s="53" t="s">
        <v>533</v>
      </c>
      <c r="D2760" s="52" t="s">
        <v>1602</v>
      </c>
      <c r="E2760" s="53" t="s">
        <v>83</v>
      </c>
      <c r="F2760" s="55">
        <v>41250</v>
      </c>
      <c r="G2760" s="55">
        <v>41325</v>
      </c>
      <c r="H2760" s="53" t="s">
        <v>109</v>
      </c>
      <c r="I2760" s="57">
        <v>263.25909000000001</v>
      </c>
      <c r="J2760" s="56">
        <v>263.06779401426991</v>
      </c>
      <c r="K2760" s="56">
        <v>263.06779661016952</v>
      </c>
      <c r="L2760" s="58">
        <v>310420</v>
      </c>
      <c r="M2760" s="59">
        <v>41342</v>
      </c>
      <c r="N2760" s="60">
        <v>2013</v>
      </c>
      <c r="O2760" s="61">
        <v>41354</v>
      </c>
      <c r="P2760" s="60">
        <v>2013</v>
      </c>
      <c r="Q2760" s="61">
        <v>41455</v>
      </c>
      <c r="R2760" s="53" t="s">
        <v>342</v>
      </c>
      <c r="S2760" s="53" t="s">
        <v>3088</v>
      </c>
      <c r="T2760" s="53" t="s">
        <v>3089</v>
      </c>
      <c r="U2760" s="367">
        <v>950</v>
      </c>
      <c r="V2760" s="53" t="s">
        <v>373</v>
      </c>
      <c r="W2760" s="53" t="s">
        <v>390</v>
      </c>
      <c r="X2760" s="53"/>
      <c r="Y2760" s="53"/>
      <c r="Z2760" s="367"/>
      <c r="AA2760" s="53"/>
      <c r="AB2760" s="53"/>
      <c r="AC2760" s="71"/>
      <c r="AD2760" s="57"/>
      <c r="AE2760" s="53"/>
      <c r="AF2760" s="53"/>
      <c r="AG2760" s="367"/>
      <c r="AH2760" s="367"/>
      <c r="AI2760" s="62"/>
      <c r="AJ2760" s="53"/>
    </row>
    <row r="2761" spans="1:46" s="148" customFormat="1" ht="60">
      <c r="A2761" s="52" t="s">
        <v>382</v>
      </c>
      <c r="B2761" s="159" t="s">
        <v>3061</v>
      </c>
      <c r="C2761" s="53" t="s">
        <v>533</v>
      </c>
      <c r="D2761" s="52" t="s">
        <v>1602</v>
      </c>
      <c r="E2761" s="53" t="s">
        <v>83</v>
      </c>
      <c r="F2761" s="55">
        <v>41250</v>
      </c>
      <c r="G2761" s="55">
        <v>41325</v>
      </c>
      <c r="H2761" s="53" t="s">
        <v>109</v>
      </c>
      <c r="I2761" s="57">
        <v>6010.6100200000001</v>
      </c>
      <c r="J2761" s="56">
        <v>6006.2425782453529</v>
      </c>
      <c r="K2761" s="56">
        <v>6006.2425762711855</v>
      </c>
      <c r="L2761" s="58">
        <v>7087366.2399999984</v>
      </c>
      <c r="M2761" s="59">
        <v>41342</v>
      </c>
      <c r="N2761" s="60">
        <v>2013</v>
      </c>
      <c r="O2761" s="61">
        <v>41354</v>
      </c>
      <c r="P2761" s="60">
        <v>2013</v>
      </c>
      <c r="Q2761" s="61">
        <v>41455</v>
      </c>
      <c r="R2761" s="53" t="s">
        <v>342</v>
      </c>
      <c r="S2761" s="53" t="s">
        <v>3090</v>
      </c>
      <c r="T2761" s="53" t="s">
        <v>417</v>
      </c>
      <c r="U2761" s="367">
        <v>73760</v>
      </c>
      <c r="V2761" s="53" t="s">
        <v>373</v>
      </c>
      <c r="W2761" s="53" t="s">
        <v>390</v>
      </c>
      <c r="X2761" s="53"/>
      <c r="Y2761" s="53"/>
      <c r="Z2761" s="367"/>
      <c r="AA2761" s="53"/>
      <c r="AB2761" s="53"/>
      <c r="AC2761" s="71"/>
      <c r="AD2761" s="57"/>
      <c r="AE2761" s="53"/>
      <c r="AF2761" s="53"/>
      <c r="AG2761" s="367"/>
      <c r="AH2761" s="367"/>
      <c r="AI2761" s="62"/>
      <c r="AJ2761" s="53"/>
    </row>
    <row r="2762" spans="1:46" s="148" customFormat="1" ht="60">
      <c r="A2762" s="52" t="s">
        <v>382</v>
      </c>
      <c r="B2762" s="159" t="s">
        <v>3062</v>
      </c>
      <c r="C2762" s="53" t="s">
        <v>533</v>
      </c>
      <c r="D2762" s="52" t="s">
        <v>1602</v>
      </c>
      <c r="E2762" s="53" t="s">
        <v>83</v>
      </c>
      <c r="F2762" s="55">
        <v>41250</v>
      </c>
      <c r="G2762" s="55">
        <v>41325</v>
      </c>
      <c r="H2762" s="53" t="s">
        <v>109</v>
      </c>
      <c r="I2762" s="57">
        <v>1118.4892400000001</v>
      </c>
      <c r="J2762" s="56">
        <v>1117.6765205013678</v>
      </c>
      <c r="K2762" s="56">
        <v>1117.6765254237287</v>
      </c>
      <c r="L2762" s="58">
        <v>1318858.2999999996</v>
      </c>
      <c r="M2762" s="59">
        <v>41342</v>
      </c>
      <c r="N2762" s="60">
        <v>2013</v>
      </c>
      <c r="O2762" s="61">
        <v>41354</v>
      </c>
      <c r="P2762" s="60">
        <v>2013</v>
      </c>
      <c r="Q2762" s="61">
        <v>41455</v>
      </c>
      <c r="R2762" s="53" t="s">
        <v>342</v>
      </c>
      <c r="S2762" s="53" t="s">
        <v>3091</v>
      </c>
      <c r="T2762" s="53" t="s">
        <v>818</v>
      </c>
      <c r="U2762" s="367">
        <v>220</v>
      </c>
      <c r="V2762" s="53" t="s">
        <v>373</v>
      </c>
      <c r="W2762" s="53" t="s">
        <v>390</v>
      </c>
      <c r="X2762" s="53"/>
      <c r="Y2762" s="53"/>
      <c r="Z2762" s="367"/>
      <c r="AA2762" s="53"/>
      <c r="AB2762" s="53"/>
      <c r="AC2762" s="71"/>
      <c r="AD2762" s="57"/>
      <c r="AE2762" s="53"/>
      <c r="AF2762" s="53"/>
      <c r="AG2762" s="367"/>
      <c r="AH2762" s="367"/>
      <c r="AI2762" s="62"/>
      <c r="AJ2762" s="53"/>
    </row>
    <row r="2763" spans="1:46" s="148" customFormat="1" ht="60">
      <c r="A2763" s="52" t="s">
        <v>382</v>
      </c>
      <c r="B2763" s="159" t="s">
        <v>3063</v>
      </c>
      <c r="C2763" s="53" t="s">
        <v>533</v>
      </c>
      <c r="D2763" s="52" t="s">
        <v>1602</v>
      </c>
      <c r="E2763" s="53" t="s">
        <v>83</v>
      </c>
      <c r="F2763" s="55">
        <v>41250</v>
      </c>
      <c r="G2763" s="55">
        <v>41325</v>
      </c>
      <c r="H2763" s="53" t="s">
        <v>109</v>
      </c>
      <c r="I2763" s="57">
        <v>515.46</v>
      </c>
      <c r="J2763" s="56">
        <v>515.08545514272009</v>
      </c>
      <c r="K2763" s="56">
        <v>515.08500000000004</v>
      </c>
      <c r="L2763" s="58">
        <v>607800.30000000005</v>
      </c>
      <c r="M2763" s="59">
        <v>41342</v>
      </c>
      <c r="N2763" s="60">
        <v>2013</v>
      </c>
      <c r="O2763" s="61">
        <v>41354</v>
      </c>
      <c r="P2763" s="60">
        <v>2013</v>
      </c>
      <c r="Q2763" s="61">
        <v>41455</v>
      </c>
      <c r="R2763" s="53" t="s">
        <v>342</v>
      </c>
      <c r="S2763" s="53" t="s">
        <v>3092</v>
      </c>
      <c r="T2763" s="53" t="s">
        <v>818</v>
      </c>
      <c r="U2763" s="367">
        <v>300</v>
      </c>
      <c r="V2763" s="53" t="s">
        <v>373</v>
      </c>
      <c r="W2763" s="53" t="s">
        <v>390</v>
      </c>
      <c r="X2763" s="53"/>
      <c r="Y2763" s="53"/>
      <c r="Z2763" s="367"/>
      <c r="AA2763" s="53"/>
      <c r="AB2763" s="53"/>
      <c r="AC2763" s="71"/>
      <c r="AD2763" s="57"/>
      <c r="AE2763" s="53"/>
      <c r="AF2763" s="53"/>
      <c r="AG2763" s="367"/>
      <c r="AH2763" s="367"/>
      <c r="AI2763" s="62"/>
      <c r="AJ2763" s="53"/>
    </row>
    <row r="2764" spans="1:46" s="148" customFormat="1" ht="60">
      <c r="A2764" s="52" t="s">
        <v>382</v>
      </c>
      <c r="B2764" s="159" t="s">
        <v>3064</v>
      </c>
      <c r="C2764" s="53" t="s">
        <v>533</v>
      </c>
      <c r="D2764" s="52" t="s">
        <v>1602</v>
      </c>
      <c r="E2764" s="53" t="s">
        <v>83</v>
      </c>
      <c r="F2764" s="55">
        <v>41250</v>
      </c>
      <c r="G2764" s="55">
        <v>41325</v>
      </c>
      <c r="H2764" s="53" t="s">
        <v>109</v>
      </c>
      <c r="I2764" s="57">
        <v>996.82275000000004</v>
      </c>
      <c r="J2764" s="56">
        <v>996.0984361160281</v>
      </c>
      <c r="K2764" s="56">
        <v>996.09799999999996</v>
      </c>
      <c r="L2764" s="58">
        <v>1175395.6399999999</v>
      </c>
      <c r="M2764" s="59">
        <v>41342</v>
      </c>
      <c r="N2764" s="60">
        <v>2013</v>
      </c>
      <c r="O2764" s="61">
        <v>41354</v>
      </c>
      <c r="P2764" s="60">
        <v>2013</v>
      </c>
      <c r="Q2764" s="61">
        <v>41455</v>
      </c>
      <c r="R2764" s="53" t="s">
        <v>342</v>
      </c>
      <c r="S2764" s="53" t="s">
        <v>3093</v>
      </c>
      <c r="T2764" s="53" t="s">
        <v>417</v>
      </c>
      <c r="U2764" s="367">
        <v>250</v>
      </c>
      <c r="V2764" s="53" t="s">
        <v>373</v>
      </c>
      <c r="W2764" s="53" t="s">
        <v>390</v>
      </c>
      <c r="X2764" s="53"/>
      <c r="Y2764" s="53"/>
      <c r="Z2764" s="367"/>
      <c r="AA2764" s="53"/>
      <c r="AB2764" s="53"/>
      <c r="AC2764" s="71"/>
      <c r="AD2764" s="57"/>
      <c r="AE2764" s="53"/>
      <c r="AF2764" s="53"/>
      <c r="AG2764" s="367"/>
      <c r="AH2764" s="367"/>
      <c r="AI2764" s="62"/>
      <c r="AJ2764" s="53"/>
    </row>
    <row r="2765" spans="1:46" s="148" customFormat="1" ht="60">
      <c r="A2765" s="52" t="s">
        <v>382</v>
      </c>
      <c r="B2765" s="159" t="s">
        <v>3065</v>
      </c>
      <c r="C2765" s="53" t="s">
        <v>533</v>
      </c>
      <c r="D2765" s="52" t="s">
        <v>1602</v>
      </c>
      <c r="E2765" s="53" t="s">
        <v>83</v>
      </c>
      <c r="F2765" s="55">
        <v>41250</v>
      </c>
      <c r="G2765" s="55">
        <v>41325</v>
      </c>
      <c r="H2765" s="53" t="s">
        <v>109</v>
      </c>
      <c r="I2765" s="57">
        <v>169.4</v>
      </c>
      <c r="J2765" s="56">
        <v>169.2769101408</v>
      </c>
      <c r="K2765" s="56">
        <v>169.27600000000001</v>
      </c>
      <c r="L2765" s="58">
        <v>199745.68</v>
      </c>
      <c r="M2765" s="59">
        <v>41342</v>
      </c>
      <c r="N2765" s="60">
        <v>2013</v>
      </c>
      <c r="O2765" s="61">
        <v>41354</v>
      </c>
      <c r="P2765" s="60">
        <v>2013</v>
      </c>
      <c r="Q2765" s="61">
        <v>41455</v>
      </c>
      <c r="R2765" s="53" t="s">
        <v>342</v>
      </c>
      <c r="S2765" s="53" t="s">
        <v>3094</v>
      </c>
      <c r="T2765" s="53" t="s">
        <v>417</v>
      </c>
      <c r="U2765" s="367">
        <v>22</v>
      </c>
      <c r="V2765" s="53" t="s">
        <v>373</v>
      </c>
      <c r="W2765" s="53" t="s">
        <v>390</v>
      </c>
      <c r="X2765" s="53"/>
      <c r="Y2765" s="53"/>
      <c r="Z2765" s="367"/>
      <c r="AA2765" s="53"/>
      <c r="AB2765" s="53"/>
      <c r="AC2765" s="71"/>
      <c r="AD2765" s="57"/>
      <c r="AE2765" s="53"/>
      <c r="AF2765" s="53"/>
      <c r="AG2765" s="367"/>
      <c r="AH2765" s="367"/>
      <c r="AI2765" s="62"/>
      <c r="AJ2765" s="53"/>
    </row>
    <row r="2766" spans="1:46" s="67" customFormat="1" ht="60">
      <c r="A2766" s="52" t="s">
        <v>382</v>
      </c>
      <c r="B2766" s="60" t="s">
        <v>3066</v>
      </c>
      <c r="C2766" s="54" t="s">
        <v>533</v>
      </c>
      <c r="D2766" s="52" t="s">
        <v>1602</v>
      </c>
      <c r="E2766" s="53" t="s">
        <v>83</v>
      </c>
      <c r="F2766" s="55">
        <v>41542</v>
      </c>
      <c r="G2766" s="55">
        <v>41592</v>
      </c>
      <c r="H2766" s="53" t="s">
        <v>109</v>
      </c>
      <c r="I2766" s="57">
        <v>654.18044225814072</v>
      </c>
      <c r="J2766" s="56">
        <v>653.70510000000047</v>
      </c>
      <c r="K2766" s="56">
        <v>653.70510000000002</v>
      </c>
      <c r="L2766" s="58">
        <v>771372.01800000004</v>
      </c>
      <c r="M2766" s="59">
        <v>41612</v>
      </c>
      <c r="N2766" s="60">
        <v>2013</v>
      </c>
      <c r="O2766" s="61">
        <v>41622</v>
      </c>
      <c r="P2766" s="60">
        <v>2013</v>
      </c>
      <c r="Q2766" s="61">
        <v>41639</v>
      </c>
      <c r="R2766" s="53" t="s">
        <v>342</v>
      </c>
      <c r="S2766" s="68" t="s">
        <v>7183</v>
      </c>
      <c r="T2766" s="53" t="s">
        <v>417</v>
      </c>
      <c r="U2766" s="54">
        <v>30</v>
      </c>
      <c r="V2766" s="53" t="s">
        <v>373</v>
      </c>
      <c r="W2766" s="53" t="s">
        <v>390</v>
      </c>
      <c r="X2766" s="53"/>
      <c r="Y2766" s="367"/>
      <c r="Z2766" s="102"/>
      <c r="AA2766" s="53"/>
      <c r="AB2766" s="68"/>
      <c r="AC2766" s="180"/>
      <c r="AD2766" s="74"/>
      <c r="AE2766" s="102"/>
      <c r="AF2766" s="68"/>
      <c r="AG2766" s="68"/>
      <c r="AH2766" s="68"/>
      <c r="AI2766" s="68"/>
      <c r="AJ2766" s="53"/>
      <c r="AK2766" s="148"/>
      <c r="AL2766" s="148"/>
      <c r="AM2766" s="148"/>
      <c r="AN2766" s="148"/>
      <c r="AO2766" s="148"/>
      <c r="AP2766" s="148"/>
      <c r="AQ2766" s="148"/>
      <c r="AR2766" s="148"/>
      <c r="AS2766" s="148"/>
      <c r="AT2766" s="148"/>
    </row>
    <row r="2767" spans="1:46" s="67" customFormat="1" ht="60">
      <c r="A2767" s="52" t="s">
        <v>382</v>
      </c>
      <c r="B2767" s="60" t="s">
        <v>7184</v>
      </c>
      <c r="C2767" s="54" t="s">
        <v>533</v>
      </c>
      <c r="D2767" s="52" t="s">
        <v>1602</v>
      </c>
      <c r="E2767" s="53" t="s">
        <v>83</v>
      </c>
      <c r="F2767" s="55">
        <v>41542</v>
      </c>
      <c r="G2767" s="55">
        <v>41592</v>
      </c>
      <c r="H2767" s="53" t="s">
        <v>109</v>
      </c>
      <c r="I2767" s="57">
        <v>464.92122224194134</v>
      </c>
      <c r="J2767" s="56">
        <v>464.58340000000004</v>
      </c>
      <c r="K2767" s="56">
        <v>464.58339999999998</v>
      </c>
      <c r="L2767" s="58">
        <v>548208.41200000001</v>
      </c>
      <c r="M2767" s="59">
        <v>41612</v>
      </c>
      <c r="N2767" s="60">
        <v>2013</v>
      </c>
      <c r="O2767" s="61">
        <v>41622</v>
      </c>
      <c r="P2767" s="60">
        <v>2013</v>
      </c>
      <c r="Q2767" s="61">
        <v>41639</v>
      </c>
      <c r="R2767" s="53" t="s">
        <v>342</v>
      </c>
      <c r="S2767" s="68" t="s">
        <v>7185</v>
      </c>
      <c r="T2767" s="53" t="s">
        <v>417</v>
      </c>
      <c r="U2767" s="54">
        <v>20</v>
      </c>
      <c r="V2767" s="53" t="s">
        <v>373</v>
      </c>
      <c r="W2767" s="53" t="s">
        <v>390</v>
      </c>
      <c r="X2767" s="53"/>
      <c r="Y2767" s="367"/>
      <c r="Z2767" s="102"/>
      <c r="AA2767" s="53"/>
      <c r="AB2767" s="68"/>
      <c r="AC2767" s="180"/>
      <c r="AD2767" s="74"/>
      <c r="AE2767" s="102"/>
      <c r="AF2767" s="68"/>
      <c r="AG2767" s="68"/>
      <c r="AH2767" s="68"/>
      <c r="AI2767" s="68"/>
      <c r="AJ2767" s="53"/>
      <c r="AK2767" s="148"/>
      <c r="AL2767" s="148"/>
      <c r="AM2767" s="148"/>
      <c r="AN2767" s="148"/>
      <c r="AO2767" s="148"/>
      <c r="AP2767" s="148"/>
      <c r="AQ2767" s="148"/>
      <c r="AR2767" s="148"/>
      <c r="AS2767" s="148"/>
      <c r="AT2767" s="148"/>
    </row>
    <row r="2768" spans="1:46" s="67" customFormat="1" ht="60">
      <c r="A2768" s="52" t="s">
        <v>382</v>
      </c>
      <c r="B2768" s="60" t="s">
        <v>7186</v>
      </c>
      <c r="C2768" s="54" t="s">
        <v>533</v>
      </c>
      <c r="D2768" s="52" t="s">
        <v>1602</v>
      </c>
      <c r="E2768" s="53" t="s">
        <v>83</v>
      </c>
      <c r="F2768" s="55">
        <v>41542</v>
      </c>
      <c r="G2768" s="55">
        <v>41592</v>
      </c>
      <c r="H2768" s="53" t="s">
        <v>109</v>
      </c>
      <c r="I2768" s="57">
        <v>68.049446261859586</v>
      </c>
      <c r="J2768" s="56">
        <v>68.000000000000028</v>
      </c>
      <c r="K2768" s="56">
        <v>68</v>
      </c>
      <c r="L2768" s="58">
        <v>80240</v>
      </c>
      <c r="M2768" s="59">
        <v>41612</v>
      </c>
      <c r="N2768" s="60">
        <v>2013</v>
      </c>
      <c r="O2768" s="61">
        <v>41622</v>
      </c>
      <c r="P2768" s="60">
        <v>2013</v>
      </c>
      <c r="Q2768" s="61">
        <v>41639</v>
      </c>
      <c r="R2768" s="53" t="s">
        <v>342</v>
      </c>
      <c r="S2768" s="68" t="s">
        <v>7187</v>
      </c>
      <c r="T2768" s="53" t="s">
        <v>417</v>
      </c>
      <c r="U2768" s="54">
        <v>40</v>
      </c>
      <c r="V2768" s="53" t="s">
        <v>373</v>
      </c>
      <c r="W2768" s="53" t="s">
        <v>390</v>
      </c>
      <c r="X2768" s="53"/>
      <c r="Y2768" s="367"/>
      <c r="Z2768" s="102"/>
      <c r="AA2768" s="53"/>
      <c r="AB2768" s="68"/>
      <c r="AC2768" s="180"/>
      <c r="AD2768" s="74"/>
      <c r="AE2768" s="102"/>
      <c r="AF2768" s="68"/>
      <c r="AG2768" s="68"/>
      <c r="AH2768" s="68"/>
      <c r="AI2768" s="68"/>
      <c r="AJ2768" s="53"/>
      <c r="AK2768" s="148"/>
      <c r="AL2768" s="148"/>
      <c r="AM2768" s="148"/>
      <c r="AN2768" s="148"/>
      <c r="AO2768" s="148"/>
      <c r="AP2768" s="148"/>
      <c r="AQ2768" s="148"/>
      <c r="AR2768" s="148"/>
      <c r="AS2768" s="148"/>
      <c r="AT2768" s="148"/>
    </row>
    <row r="2769" spans="1:46" s="148" customFormat="1" ht="60">
      <c r="A2769" s="52" t="s">
        <v>382</v>
      </c>
      <c r="B2769" s="60">
        <v>3141</v>
      </c>
      <c r="C2769" s="53" t="s">
        <v>455</v>
      </c>
      <c r="D2769" s="52" t="s">
        <v>456</v>
      </c>
      <c r="E2769" s="53" t="s">
        <v>65</v>
      </c>
      <c r="F2769" s="55">
        <v>41220</v>
      </c>
      <c r="G2769" s="55">
        <v>41280</v>
      </c>
      <c r="H2769" s="53" t="s">
        <v>109</v>
      </c>
      <c r="I2769" s="57">
        <v>393.14027500000009</v>
      </c>
      <c r="J2769" s="56">
        <v>392.85461041265887</v>
      </c>
      <c r="K2769" s="56">
        <v>392.85399999999998</v>
      </c>
      <c r="L2769" s="58">
        <v>463567.72</v>
      </c>
      <c r="M2769" s="59">
        <v>41300</v>
      </c>
      <c r="N2769" s="60">
        <v>2013</v>
      </c>
      <c r="O2769" s="61">
        <v>41340</v>
      </c>
      <c r="P2769" s="60">
        <v>2013</v>
      </c>
      <c r="Q2769" s="61">
        <v>41486</v>
      </c>
      <c r="R2769" s="53" t="s">
        <v>342</v>
      </c>
      <c r="S2769" s="53"/>
      <c r="T2769" s="53" t="s">
        <v>1708</v>
      </c>
      <c r="U2769" s="367">
        <v>27984</v>
      </c>
      <c r="V2769" s="53" t="s">
        <v>373</v>
      </c>
      <c r="W2769" s="53" t="s">
        <v>390</v>
      </c>
      <c r="X2769" s="53"/>
      <c r="Y2769" s="53"/>
      <c r="Z2769" s="367"/>
      <c r="AA2769" s="53"/>
      <c r="AB2769" s="53"/>
      <c r="AC2769" s="71"/>
      <c r="AD2769" s="57"/>
      <c r="AE2769" s="53"/>
      <c r="AF2769" s="53"/>
      <c r="AG2769" s="367"/>
      <c r="AH2769" s="367"/>
      <c r="AI2769" s="62"/>
      <c r="AJ2769" s="53"/>
    </row>
    <row r="2770" spans="1:46" s="148" customFormat="1" ht="60">
      <c r="A2770" s="52" t="s">
        <v>382</v>
      </c>
      <c r="B2770" s="60">
        <v>3142</v>
      </c>
      <c r="C2770" s="53" t="s">
        <v>534</v>
      </c>
      <c r="D2770" s="52" t="s">
        <v>535</v>
      </c>
      <c r="E2770" s="53" t="s">
        <v>60</v>
      </c>
      <c r="F2770" s="55">
        <v>41233</v>
      </c>
      <c r="G2770" s="55">
        <v>41273</v>
      </c>
      <c r="H2770" s="53" t="s">
        <v>109</v>
      </c>
      <c r="I2770" s="57">
        <v>135.90135900000001</v>
      </c>
      <c r="J2770" s="56">
        <v>135.80261000859269</v>
      </c>
      <c r="K2770" s="56">
        <v>135.80199999999999</v>
      </c>
      <c r="L2770" s="58">
        <v>160246.35999999999</v>
      </c>
      <c r="M2770" s="59">
        <v>41293</v>
      </c>
      <c r="N2770" s="60">
        <v>2013</v>
      </c>
      <c r="O2770" s="61">
        <v>41333</v>
      </c>
      <c r="P2770" s="60">
        <v>2013</v>
      </c>
      <c r="Q2770" s="61">
        <v>41547</v>
      </c>
      <c r="R2770" s="53" t="s">
        <v>342</v>
      </c>
      <c r="S2770" s="53"/>
      <c r="T2770" s="53" t="s">
        <v>1720</v>
      </c>
      <c r="U2770" s="367">
        <v>1066</v>
      </c>
      <c r="V2770" s="53" t="s">
        <v>373</v>
      </c>
      <c r="W2770" s="53" t="s">
        <v>390</v>
      </c>
      <c r="X2770" s="53"/>
      <c r="Y2770" s="53"/>
      <c r="Z2770" s="367"/>
      <c r="AA2770" s="53"/>
      <c r="AB2770" s="53"/>
      <c r="AC2770" s="71"/>
      <c r="AD2770" s="57"/>
      <c r="AE2770" s="53"/>
      <c r="AF2770" s="53"/>
      <c r="AG2770" s="367"/>
      <c r="AH2770" s="367"/>
      <c r="AI2770" s="62"/>
      <c r="AJ2770" s="53"/>
    </row>
    <row r="2771" spans="1:46" s="148" customFormat="1" ht="60">
      <c r="A2771" s="52" t="s">
        <v>382</v>
      </c>
      <c r="B2771" s="60">
        <v>3144</v>
      </c>
      <c r="C2771" s="52" t="s">
        <v>457</v>
      </c>
      <c r="D2771" s="52" t="s">
        <v>458</v>
      </c>
      <c r="E2771" s="53" t="s">
        <v>60</v>
      </c>
      <c r="F2771" s="55">
        <v>41244</v>
      </c>
      <c r="G2771" s="55">
        <v>41284</v>
      </c>
      <c r="H2771" s="53" t="s">
        <v>109</v>
      </c>
      <c r="I2771" s="57">
        <v>105.88600000000001</v>
      </c>
      <c r="J2771" s="56">
        <v>105.80906084515202</v>
      </c>
      <c r="K2771" s="56">
        <v>105.809</v>
      </c>
      <c r="L2771" s="58">
        <v>124854.62</v>
      </c>
      <c r="M2771" s="59">
        <v>41304</v>
      </c>
      <c r="N2771" s="60">
        <v>2013</v>
      </c>
      <c r="O2771" s="61">
        <v>41344</v>
      </c>
      <c r="P2771" s="60">
        <v>2013</v>
      </c>
      <c r="Q2771" s="61">
        <v>41527</v>
      </c>
      <c r="R2771" s="53" t="s">
        <v>342</v>
      </c>
      <c r="S2771" s="53"/>
      <c r="T2771" s="53" t="s">
        <v>1735</v>
      </c>
      <c r="U2771" s="367">
        <v>6981</v>
      </c>
      <c r="V2771" s="53" t="s">
        <v>373</v>
      </c>
      <c r="W2771" s="53" t="s">
        <v>390</v>
      </c>
      <c r="X2771" s="53"/>
      <c r="Y2771" s="53"/>
      <c r="Z2771" s="367"/>
      <c r="AA2771" s="53"/>
      <c r="AB2771" s="53"/>
      <c r="AC2771" s="71"/>
      <c r="AD2771" s="57"/>
      <c r="AE2771" s="53"/>
      <c r="AF2771" s="53"/>
      <c r="AG2771" s="367"/>
      <c r="AH2771" s="367"/>
      <c r="AI2771" s="62"/>
      <c r="AJ2771" s="53"/>
    </row>
    <row r="2772" spans="1:46" s="148" customFormat="1" ht="45">
      <c r="A2772" s="54" t="s">
        <v>1599</v>
      </c>
      <c r="B2772" s="60">
        <v>3145</v>
      </c>
      <c r="C2772" s="69" t="s">
        <v>469</v>
      </c>
      <c r="D2772" s="52" t="s">
        <v>470</v>
      </c>
      <c r="E2772" s="53" t="s">
        <v>82</v>
      </c>
      <c r="F2772" s="55">
        <v>41214</v>
      </c>
      <c r="G2772" s="55">
        <v>41246</v>
      </c>
      <c r="H2772" s="53" t="s">
        <v>105</v>
      </c>
      <c r="I2772" s="57">
        <v>979.36</v>
      </c>
      <c r="J2772" s="56">
        <v>979.38783724320001</v>
      </c>
      <c r="K2772" s="56">
        <v>979.36</v>
      </c>
      <c r="L2772" s="58">
        <v>1155644.8</v>
      </c>
      <c r="M2772" s="59">
        <v>41281</v>
      </c>
      <c r="N2772" s="60">
        <v>2013</v>
      </c>
      <c r="O2772" s="61">
        <v>41283</v>
      </c>
      <c r="P2772" s="60">
        <v>2013</v>
      </c>
      <c r="Q2772" s="61">
        <v>41639</v>
      </c>
      <c r="R2772" s="53" t="s">
        <v>342</v>
      </c>
      <c r="S2772" s="70" t="s">
        <v>2444</v>
      </c>
      <c r="T2772" s="53" t="s">
        <v>417</v>
      </c>
      <c r="U2772" s="60">
        <v>6185</v>
      </c>
      <c r="V2772" s="53" t="s">
        <v>372</v>
      </c>
      <c r="W2772" s="53" t="s">
        <v>390</v>
      </c>
      <c r="X2772" s="53"/>
      <c r="Y2772" s="367"/>
      <c r="Z2772" s="367"/>
      <c r="AA2772" s="53" t="s">
        <v>708</v>
      </c>
      <c r="AB2772" s="53"/>
      <c r="AC2772" s="71"/>
      <c r="AD2772" s="57"/>
      <c r="AE2772" s="53"/>
      <c r="AF2772" s="53"/>
      <c r="AG2772" s="53"/>
      <c r="AH2772" s="367"/>
      <c r="AI2772" s="53"/>
      <c r="AJ2772" s="53"/>
    </row>
    <row r="2773" spans="1:46" s="149" customFormat="1" ht="45">
      <c r="A2773" s="105" t="s">
        <v>1599</v>
      </c>
      <c r="B2773" s="159" t="s">
        <v>2443</v>
      </c>
      <c r="C2773" s="69" t="s">
        <v>469</v>
      </c>
      <c r="D2773" s="52" t="s">
        <v>470</v>
      </c>
      <c r="E2773" s="53" t="s">
        <v>82</v>
      </c>
      <c r="F2773" s="55">
        <v>41214</v>
      </c>
      <c r="G2773" s="55">
        <v>41246</v>
      </c>
      <c r="H2773" s="53" t="s">
        <v>105</v>
      </c>
      <c r="I2773" s="57">
        <v>393.86900000000003</v>
      </c>
      <c r="J2773" s="56">
        <v>444.07708894080002</v>
      </c>
      <c r="K2773" s="56">
        <v>393.86900000000003</v>
      </c>
      <c r="L2773" s="58">
        <v>464765.42</v>
      </c>
      <c r="M2773" s="59">
        <v>41281</v>
      </c>
      <c r="N2773" s="60">
        <v>2013</v>
      </c>
      <c r="O2773" s="61">
        <v>41283</v>
      </c>
      <c r="P2773" s="60">
        <v>2013</v>
      </c>
      <c r="Q2773" s="61">
        <v>41639</v>
      </c>
      <c r="R2773" s="53" t="s">
        <v>342</v>
      </c>
      <c r="S2773" s="70" t="s">
        <v>2211</v>
      </c>
      <c r="T2773" s="53" t="s">
        <v>417</v>
      </c>
      <c r="U2773" s="60">
        <v>3092</v>
      </c>
      <c r="V2773" s="53" t="s">
        <v>372</v>
      </c>
      <c r="W2773" s="53" t="s">
        <v>390</v>
      </c>
      <c r="X2773" s="53"/>
      <c r="Y2773" s="367"/>
      <c r="Z2773" s="367"/>
      <c r="AA2773" s="53" t="s">
        <v>708</v>
      </c>
      <c r="AB2773" s="53"/>
      <c r="AC2773" s="71"/>
      <c r="AD2773" s="57"/>
      <c r="AE2773" s="53"/>
      <c r="AF2773" s="53"/>
      <c r="AG2773" s="53"/>
      <c r="AH2773" s="367"/>
      <c r="AI2773" s="53"/>
      <c r="AJ2773" s="53"/>
      <c r="AK2773" s="148"/>
    </row>
    <row r="2774" spans="1:46" s="149" customFormat="1" ht="45">
      <c r="A2774" s="53" t="s">
        <v>1599</v>
      </c>
      <c r="B2774" s="60">
        <v>3146</v>
      </c>
      <c r="C2774" s="69" t="s">
        <v>469</v>
      </c>
      <c r="D2774" s="52" t="s">
        <v>470</v>
      </c>
      <c r="E2774" s="53" t="s">
        <v>82</v>
      </c>
      <c r="F2774" s="55">
        <v>41214</v>
      </c>
      <c r="G2774" s="55">
        <v>41246</v>
      </c>
      <c r="H2774" s="53" t="s">
        <v>105</v>
      </c>
      <c r="I2774" s="57">
        <v>443.49</v>
      </c>
      <c r="J2774" s="56">
        <v>439.68028608000003</v>
      </c>
      <c r="K2774" s="56">
        <v>439.68</v>
      </c>
      <c r="L2774" s="58">
        <v>518822.40000000002</v>
      </c>
      <c r="M2774" s="59">
        <v>41281</v>
      </c>
      <c r="N2774" s="60">
        <v>2013</v>
      </c>
      <c r="O2774" s="61">
        <v>41283</v>
      </c>
      <c r="P2774" s="60">
        <v>2013</v>
      </c>
      <c r="Q2774" s="61">
        <v>41639</v>
      </c>
      <c r="R2774" s="53" t="s">
        <v>342</v>
      </c>
      <c r="S2774" s="70" t="s">
        <v>2211</v>
      </c>
      <c r="T2774" s="53" t="s">
        <v>417</v>
      </c>
      <c r="U2774" s="53" t="s">
        <v>709</v>
      </c>
      <c r="V2774" s="53" t="s">
        <v>373</v>
      </c>
      <c r="W2774" s="53" t="s">
        <v>390</v>
      </c>
      <c r="X2774" s="53"/>
      <c r="Y2774" s="367"/>
      <c r="Z2774" s="367"/>
      <c r="AA2774" s="53" t="s">
        <v>708</v>
      </c>
      <c r="AB2774" s="53"/>
      <c r="AC2774" s="71"/>
      <c r="AD2774" s="57"/>
      <c r="AE2774" s="53"/>
      <c r="AF2774" s="53"/>
      <c r="AG2774" s="53"/>
      <c r="AH2774" s="367"/>
      <c r="AI2774" s="53"/>
      <c r="AJ2774" s="53"/>
      <c r="AK2774" s="148"/>
    </row>
    <row r="2775" spans="1:46" s="149" customFormat="1" ht="45">
      <c r="A2775" s="54" t="s">
        <v>1599</v>
      </c>
      <c r="B2775" s="60">
        <v>3147</v>
      </c>
      <c r="C2775" s="69" t="s">
        <v>471</v>
      </c>
      <c r="D2775" s="52" t="s">
        <v>472</v>
      </c>
      <c r="E2775" s="53" t="s">
        <v>82</v>
      </c>
      <c r="F2775" s="55">
        <v>41225</v>
      </c>
      <c r="G2775" s="55">
        <v>41255</v>
      </c>
      <c r="H2775" s="53" t="s">
        <v>105</v>
      </c>
      <c r="I2775" s="57">
        <v>80.042372881355945</v>
      </c>
      <c r="J2775" s="56">
        <v>86.83685650080001</v>
      </c>
      <c r="K2775" s="56">
        <v>80.042000000000002</v>
      </c>
      <c r="L2775" s="58">
        <v>94449.56</v>
      </c>
      <c r="M2775" s="59">
        <v>41290</v>
      </c>
      <c r="N2775" s="60">
        <v>2013</v>
      </c>
      <c r="O2775" s="61">
        <v>41295</v>
      </c>
      <c r="P2775" s="60">
        <v>2013</v>
      </c>
      <c r="Q2775" s="61">
        <v>41639</v>
      </c>
      <c r="R2775" s="53" t="s">
        <v>342</v>
      </c>
      <c r="S2775" s="70"/>
      <c r="T2775" s="53" t="s">
        <v>417</v>
      </c>
      <c r="U2775" s="53">
        <v>625</v>
      </c>
      <c r="V2775" s="53" t="s">
        <v>372</v>
      </c>
      <c r="W2775" s="53" t="s">
        <v>390</v>
      </c>
      <c r="X2775" s="53"/>
      <c r="Y2775" s="367"/>
      <c r="Z2775" s="367"/>
      <c r="AA2775" s="53"/>
      <c r="AB2775" s="53"/>
      <c r="AC2775" s="71"/>
      <c r="AD2775" s="57"/>
      <c r="AE2775" s="53"/>
      <c r="AF2775" s="53"/>
      <c r="AG2775" s="53"/>
      <c r="AH2775" s="367"/>
      <c r="AI2775" s="53"/>
      <c r="AJ2775" s="53"/>
      <c r="AK2775" s="148"/>
    </row>
    <row r="2776" spans="1:46" s="149" customFormat="1" ht="45">
      <c r="A2776" s="53" t="s">
        <v>1599</v>
      </c>
      <c r="B2776" s="60">
        <v>3148</v>
      </c>
      <c r="C2776" s="69" t="s">
        <v>471</v>
      </c>
      <c r="D2776" s="52" t="s">
        <v>472</v>
      </c>
      <c r="E2776" s="53" t="s">
        <v>82</v>
      </c>
      <c r="F2776" s="55">
        <v>41225</v>
      </c>
      <c r="G2776" s="55">
        <v>41255</v>
      </c>
      <c r="H2776" s="53" t="s">
        <v>105</v>
      </c>
      <c r="I2776" s="57">
        <v>9.6440677966101713</v>
      </c>
      <c r="J2776" s="56">
        <v>7.6944050064000002</v>
      </c>
      <c r="K2776" s="56">
        <v>7.694</v>
      </c>
      <c r="L2776" s="58">
        <v>9078.92</v>
      </c>
      <c r="M2776" s="59">
        <v>41290</v>
      </c>
      <c r="N2776" s="60">
        <v>2013</v>
      </c>
      <c r="O2776" s="61">
        <v>41295</v>
      </c>
      <c r="P2776" s="60">
        <v>2013</v>
      </c>
      <c r="Q2776" s="61">
        <v>41639</v>
      </c>
      <c r="R2776" s="53" t="s">
        <v>342</v>
      </c>
      <c r="S2776" s="70"/>
      <c r="T2776" s="53" t="s">
        <v>417</v>
      </c>
      <c r="U2776" s="53">
        <v>102</v>
      </c>
      <c r="V2776" s="53" t="s">
        <v>373</v>
      </c>
      <c r="W2776" s="53" t="s">
        <v>390</v>
      </c>
      <c r="X2776" s="53"/>
      <c r="Y2776" s="367"/>
      <c r="Z2776" s="367"/>
      <c r="AA2776" s="53"/>
      <c r="AB2776" s="53"/>
      <c r="AC2776" s="71"/>
      <c r="AD2776" s="57"/>
      <c r="AE2776" s="53"/>
      <c r="AF2776" s="53"/>
      <c r="AG2776" s="53"/>
      <c r="AH2776" s="367"/>
      <c r="AI2776" s="53"/>
      <c r="AJ2776" s="53"/>
      <c r="AK2776" s="148"/>
    </row>
    <row r="2777" spans="1:46" s="149" customFormat="1" ht="45">
      <c r="A2777" s="54" t="s">
        <v>1599</v>
      </c>
      <c r="B2777" s="60">
        <v>3149</v>
      </c>
      <c r="C2777" s="69" t="s">
        <v>473</v>
      </c>
      <c r="D2777" s="52" t="s">
        <v>474</v>
      </c>
      <c r="E2777" s="53" t="s">
        <v>65</v>
      </c>
      <c r="F2777" s="55">
        <v>41218</v>
      </c>
      <c r="G2777" s="55">
        <v>41248</v>
      </c>
      <c r="H2777" s="53" t="s">
        <v>105</v>
      </c>
      <c r="I2777" s="57">
        <v>378.44915254237287</v>
      </c>
      <c r="J2777" s="56">
        <v>404.50586319360002</v>
      </c>
      <c r="K2777" s="56">
        <v>378.44900000000001</v>
      </c>
      <c r="L2777" s="58">
        <v>446569.82</v>
      </c>
      <c r="M2777" s="59">
        <v>41283</v>
      </c>
      <c r="N2777" s="60">
        <v>2013</v>
      </c>
      <c r="O2777" s="61">
        <v>41295</v>
      </c>
      <c r="P2777" s="60">
        <v>2013</v>
      </c>
      <c r="Q2777" s="61">
        <v>41639</v>
      </c>
      <c r="R2777" s="53" t="s">
        <v>342</v>
      </c>
      <c r="S2777" s="70"/>
      <c r="T2777" s="53" t="s">
        <v>417</v>
      </c>
      <c r="U2777" s="53">
        <v>349</v>
      </c>
      <c r="V2777" s="53" t="s">
        <v>372</v>
      </c>
      <c r="W2777" s="53" t="s">
        <v>390</v>
      </c>
      <c r="X2777" s="53"/>
      <c r="Y2777" s="367"/>
      <c r="Z2777" s="367"/>
      <c r="AA2777" s="53"/>
      <c r="AB2777" s="53"/>
      <c r="AC2777" s="71"/>
      <c r="AD2777" s="57"/>
      <c r="AE2777" s="53"/>
      <c r="AF2777" s="53"/>
      <c r="AG2777" s="53"/>
      <c r="AH2777" s="367"/>
      <c r="AI2777" s="53"/>
      <c r="AJ2777" s="53"/>
      <c r="AK2777" s="148"/>
    </row>
    <row r="2778" spans="1:46" s="149" customFormat="1" ht="45">
      <c r="A2778" s="53" t="s">
        <v>1599</v>
      </c>
      <c r="B2778" s="60">
        <v>3150</v>
      </c>
      <c r="C2778" s="69" t="s">
        <v>473</v>
      </c>
      <c r="D2778" s="52" t="s">
        <v>474</v>
      </c>
      <c r="E2778" s="53" t="s">
        <v>65</v>
      </c>
      <c r="F2778" s="55">
        <v>41218</v>
      </c>
      <c r="G2778" s="55">
        <v>41248</v>
      </c>
      <c r="H2778" s="53" t="s">
        <v>105</v>
      </c>
      <c r="I2778" s="57">
        <v>70.559322033898312</v>
      </c>
      <c r="J2778" s="56">
        <v>74.745648633599998</v>
      </c>
      <c r="K2778" s="56">
        <v>70.558999999999997</v>
      </c>
      <c r="L2778" s="58">
        <v>83259.62</v>
      </c>
      <c r="M2778" s="59">
        <v>41283</v>
      </c>
      <c r="N2778" s="60">
        <v>2013</v>
      </c>
      <c r="O2778" s="61">
        <v>41295</v>
      </c>
      <c r="P2778" s="60">
        <v>2013</v>
      </c>
      <c r="Q2778" s="61">
        <v>41639</v>
      </c>
      <c r="R2778" s="53" t="s">
        <v>342</v>
      </c>
      <c r="S2778" s="70"/>
      <c r="T2778" s="53" t="s">
        <v>417</v>
      </c>
      <c r="U2778" s="53">
        <v>85</v>
      </c>
      <c r="V2778" s="53" t="s">
        <v>373</v>
      </c>
      <c r="W2778" s="53" t="s">
        <v>390</v>
      </c>
      <c r="X2778" s="53"/>
      <c r="Y2778" s="367"/>
      <c r="Z2778" s="367"/>
      <c r="AA2778" s="53"/>
      <c r="AB2778" s="53"/>
      <c r="AC2778" s="71"/>
      <c r="AD2778" s="57"/>
      <c r="AE2778" s="53"/>
      <c r="AF2778" s="53"/>
      <c r="AG2778" s="53"/>
      <c r="AH2778" s="367"/>
      <c r="AI2778" s="53"/>
      <c r="AJ2778" s="53"/>
      <c r="AK2778" s="148"/>
    </row>
    <row r="2779" spans="1:46" s="149" customFormat="1" ht="60">
      <c r="A2779" s="54" t="s">
        <v>1599</v>
      </c>
      <c r="B2779" s="60">
        <v>3151</v>
      </c>
      <c r="C2779" s="69" t="s">
        <v>619</v>
      </c>
      <c r="D2779" s="52" t="s">
        <v>620</v>
      </c>
      <c r="E2779" s="53" t="s">
        <v>82</v>
      </c>
      <c r="F2779" s="55">
        <v>41218</v>
      </c>
      <c r="G2779" s="55">
        <v>41248</v>
      </c>
      <c r="H2779" s="53" t="s">
        <v>105</v>
      </c>
      <c r="I2779" s="57">
        <v>3368.924</v>
      </c>
      <c r="J2779" s="56">
        <v>3451.490245728</v>
      </c>
      <c r="K2779" s="56">
        <v>3368.924</v>
      </c>
      <c r="L2779" s="58">
        <v>3975330.3199999994</v>
      </c>
      <c r="M2779" s="59">
        <v>41283</v>
      </c>
      <c r="N2779" s="60">
        <v>2013</v>
      </c>
      <c r="O2779" s="61">
        <v>41295</v>
      </c>
      <c r="P2779" s="60">
        <v>2013</v>
      </c>
      <c r="Q2779" s="61">
        <v>41639</v>
      </c>
      <c r="R2779" s="53" t="s">
        <v>342</v>
      </c>
      <c r="S2779" s="70"/>
      <c r="T2779" s="53" t="s">
        <v>417</v>
      </c>
      <c r="U2779" s="53" t="s">
        <v>710</v>
      </c>
      <c r="V2779" s="53" t="s">
        <v>372</v>
      </c>
      <c r="W2779" s="53" t="s">
        <v>390</v>
      </c>
      <c r="X2779" s="53"/>
      <c r="Y2779" s="367"/>
      <c r="Z2779" s="367"/>
      <c r="AA2779" s="53" t="s">
        <v>711</v>
      </c>
      <c r="AB2779" s="53"/>
      <c r="AC2779" s="71"/>
      <c r="AD2779" s="57"/>
      <c r="AE2779" s="53"/>
      <c r="AF2779" s="53"/>
      <c r="AG2779" s="53"/>
      <c r="AH2779" s="367"/>
      <c r="AI2779" s="53"/>
      <c r="AJ2779" s="53"/>
      <c r="AK2779" s="148"/>
    </row>
    <row r="2780" spans="1:46" s="149" customFormat="1" ht="60">
      <c r="A2780" s="54" t="s">
        <v>1599</v>
      </c>
      <c r="B2780" s="60">
        <v>3152</v>
      </c>
      <c r="C2780" s="69" t="s">
        <v>621</v>
      </c>
      <c r="D2780" s="52" t="s">
        <v>622</v>
      </c>
      <c r="E2780" s="53" t="s">
        <v>82</v>
      </c>
      <c r="F2780" s="55">
        <v>41218</v>
      </c>
      <c r="G2780" s="55">
        <v>41248</v>
      </c>
      <c r="H2780" s="53" t="s">
        <v>105</v>
      </c>
      <c r="I2780" s="57">
        <v>7878.61</v>
      </c>
      <c r="J2780" s="56">
        <v>8452.8534998880004</v>
      </c>
      <c r="K2780" s="56">
        <v>7878.61</v>
      </c>
      <c r="L2780" s="58">
        <v>9296759.8000000007</v>
      </c>
      <c r="M2780" s="59">
        <v>41283</v>
      </c>
      <c r="N2780" s="60">
        <v>2013</v>
      </c>
      <c r="O2780" s="61">
        <v>41295</v>
      </c>
      <c r="P2780" s="60">
        <v>2013</v>
      </c>
      <c r="Q2780" s="61">
        <v>41639</v>
      </c>
      <c r="R2780" s="53" t="s">
        <v>342</v>
      </c>
      <c r="S2780" s="70"/>
      <c r="T2780" s="53" t="s">
        <v>417</v>
      </c>
      <c r="U2780" s="53" t="s">
        <v>687</v>
      </c>
      <c r="V2780" s="53" t="s">
        <v>372</v>
      </c>
      <c r="W2780" s="53" t="s">
        <v>390</v>
      </c>
      <c r="X2780" s="53"/>
      <c r="Y2780" s="367"/>
      <c r="Z2780" s="367"/>
      <c r="AA2780" s="53" t="s">
        <v>711</v>
      </c>
      <c r="AB2780" s="53"/>
      <c r="AC2780" s="71"/>
      <c r="AD2780" s="57"/>
      <c r="AE2780" s="53"/>
      <c r="AF2780" s="53"/>
      <c r="AG2780" s="53"/>
      <c r="AH2780" s="367"/>
      <c r="AI2780" s="53"/>
      <c r="AJ2780" s="53"/>
      <c r="AK2780" s="148"/>
    </row>
    <row r="2781" spans="1:46" s="149" customFormat="1" ht="45">
      <c r="A2781" s="54" t="s">
        <v>1599</v>
      </c>
      <c r="B2781" s="60">
        <v>3153</v>
      </c>
      <c r="C2781" s="69" t="s">
        <v>475</v>
      </c>
      <c r="D2781" s="52" t="s">
        <v>476</v>
      </c>
      <c r="E2781" s="53" t="s">
        <v>65</v>
      </c>
      <c r="F2781" s="55">
        <v>41221</v>
      </c>
      <c r="G2781" s="55">
        <v>41282</v>
      </c>
      <c r="H2781" s="53" t="s">
        <v>105</v>
      </c>
      <c r="I2781" s="57">
        <v>457.41500000000002</v>
      </c>
      <c r="J2781" s="56">
        <v>472.65630753600004</v>
      </c>
      <c r="K2781" s="56">
        <v>457.41500000000002</v>
      </c>
      <c r="L2781" s="58">
        <v>539749.69999999995</v>
      </c>
      <c r="M2781" s="59">
        <v>41302</v>
      </c>
      <c r="N2781" s="60">
        <v>2013</v>
      </c>
      <c r="O2781" s="61">
        <v>41309</v>
      </c>
      <c r="P2781" s="60">
        <v>2013</v>
      </c>
      <c r="Q2781" s="61">
        <v>41639</v>
      </c>
      <c r="R2781" s="53" t="s">
        <v>342</v>
      </c>
      <c r="S2781" s="70"/>
      <c r="T2781" s="53" t="s">
        <v>417</v>
      </c>
      <c r="U2781" s="53" t="s">
        <v>712</v>
      </c>
      <c r="V2781" s="53" t="s">
        <v>372</v>
      </c>
      <c r="W2781" s="53" t="s">
        <v>390</v>
      </c>
      <c r="X2781" s="53"/>
      <c r="Y2781" s="367"/>
      <c r="Z2781" s="367"/>
      <c r="AA2781" s="53"/>
      <c r="AB2781" s="53"/>
      <c r="AC2781" s="71"/>
      <c r="AD2781" s="57"/>
      <c r="AE2781" s="53"/>
      <c r="AF2781" s="53"/>
      <c r="AG2781" s="53"/>
      <c r="AH2781" s="367"/>
      <c r="AI2781" s="53"/>
      <c r="AJ2781" s="53"/>
      <c r="AK2781" s="148"/>
    </row>
    <row r="2782" spans="1:46" s="149" customFormat="1" ht="45">
      <c r="A2782" s="53" t="s">
        <v>1599</v>
      </c>
      <c r="B2782" s="60">
        <v>3154</v>
      </c>
      <c r="C2782" s="69" t="s">
        <v>475</v>
      </c>
      <c r="D2782" s="52" t="s">
        <v>476</v>
      </c>
      <c r="E2782" s="53" t="s">
        <v>65</v>
      </c>
      <c r="F2782" s="55">
        <v>41221</v>
      </c>
      <c r="G2782" s="55">
        <v>41282</v>
      </c>
      <c r="H2782" s="53" t="s">
        <v>105</v>
      </c>
      <c r="I2782" s="57">
        <v>290.83999999999997</v>
      </c>
      <c r="J2782" s="56">
        <v>313.272203832</v>
      </c>
      <c r="K2782" s="56">
        <v>290.83999999999997</v>
      </c>
      <c r="L2782" s="58">
        <v>343191.19999999995</v>
      </c>
      <c r="M2782" s="59">
        <v>41302</v>
      </c>
      <c r="N2782" s="60">
        <v>2013</v>
      </c>
      <c r="O2782" s="61">
        <v>41309</v>
      </c>
      <c r="P2782" s="60">
        <v>2013</v>
      </c>
      <c r="Q2782" s="61">
        <v>41639</v>
      </c>
      <c r="R2782" s="53" t="s">
        <v>342</v>
      </c>
      <c r="S2782" s="70"/>
      <c r="T2782" s="53" t="s">
        <v>417</v>
      </c>
      <c r="U2782" s="53" t="s">
        <v>713</v>
      </c>
      <c r="V2782" s="53" t="s">
        <v>373</v>
      </c>
      <c r="W2782" s="53" t="s">
        <v>390</v>
      </c>
      <c r="X2782" s="53"/>
      <c r="Y2782" s="367"/>
      <c r="Z2782" s="367"/>
      <c r="AA2782" s="53"/>
      <c r="AB2782" s="53"/>
      <c r="AC2782" s="71"/>
      <c r="AD2782" s="57"/>
      <c r="AE2782" s="53"/>
      <c r="AF2782" s="53"/>
      <c r="AG2782" s="53"/>
      <c r="AH2782" s="367"/>
      <c r="AI2782" s="53"/>
      <c r="AJ2782" s="53"/>
      <c r="AK2782" s="148"/>
    </row>
    <row r="2783" spans="1:46" s="149" customFormat="1" ht="45">
      <c r="A2783" s="54" t="s">
        <v>1599</v>
      </c>
      <c r="B2783" s="60">
        <v>3157</v>
      </c>
      <c r="C2783" s="69" t="s">
        <v>478</v>
      </c>
      <c r="D2783" s="52" t="s">
        <v>479</v>
      </c>
      <c r="E2783" s="53" t="s">
        <v>60</v>
      </c>
      <c r="F2783" s="55">
        <v>41236</v>
      </c>
      <c r="G2783" s="55">
        <v>41296</v>
      </c>
      <c r="H2783" s="53" t="s">
        <v>105</v>
      </c>
      <c r="I2783" s="57">
        <v>683.12699999999995</v>
      </c>
      <c r="J2783" s="56">
        <v>703.48845772800007</v>
      </c>
      <c r="K2783" s="56">
        <v>683.12699999999995</v>
      </c>
      <c r="L2783" s="58">
        <v>806089.86</v>
      </c>
      <c r="M2783" s="59">
        <v>41316</v>
      </c>
      <c r="N2783" s="60">
        <v>2013</v>
      </c>
      <c r="O2783" s="61">
        <v>41323</v>
      </c>
      <c r="P2783" s="60">
        <v>2013</v>
      </c>
      <c r="Q2783" s="61">
        <v>41639</v>
      </c>
      <c r="R2783" s="53" t="s">
        <v>342</v>
      </c>
      <c r="S2783" s="70"/>
      <c r="T2783" s="53" t="s">
        <v>845</v>
      </c>
      <c r="U2783" s="53" t="s">
        <v>715</v>
      </c>
      <c r="V2783" s="53" t="s">
        <v>372</v>
      </c>
      <c r="W2783" s="53" t="s">
        <v>390</v>
      </c>
      <c r="X2783" s="53"/>
      <c r="Y2783" s="367"/>
      <c r="Z2783" s="367"/>
      <c r="AA2783" s="53"/>
      <c r="AB2783" s="53"/>
      <c r="AC2783" s="71"/>
      <c r="AD2783" s="57"/>
      <c r="AE2783" s="53"/>
      <c r="AF2783" s="53"/>
      <c r="AG2783" s="53"/>
      <c r="AH2783" s="367"/>
      <c r="AI2783" s="53"/>
      <c r="AJ2783" s="53"/>
      <c r="AK2783" s="148"/>
    </row>
    <row r="2784" spans="1:46" s="149" customFormat="1" ht="45">
      <c r="A2784" s="53" t="s">
        <v>1599</v>
      </c>
      <c r="B2784" s="60">
        <v>3158</v>
      </c>
      <c r="C2784" s="69" t="s">
        <v>478</v>
      </c>
      <c r="D2784" s="52" t="s">
        <v>479</v>
      </c>
      <c r="E2784" s="53" t="s">
        <v>60</v>
      </c>
      <c r="F2784" s="55">
        <v>41236</v>
      </c>
      <c r="G2784" s="55">
        <v>41296</v>
      </c>
      <c r="H2784" s="53" t="s">
        <v>105</v>
      </c>
      <c r="I2784" s="57">
        <v>145.16</v>
      </c>
      <c r="J2784" s="56">
        <v>140.69769154560001</v>
      </c>
      <c r="K2784" s="56">
        <v>140.697</v>
      </c>
      <c r="L2784" s="58">
        <v>166022.46</v>
      </c>
      <c r="M2784" s="59">
        <v>41316</v>
      </c>
      <c r="N2784" s="60">
        <v>2013</v>
      </c>
      <c r="O2784" s="61">
        <v>41317</v>
      </c>
      <c r="P2784" s="60">
        <v>2013</v>
      </c>
      <c r="Q2784" s="61">
        <v>41639</v>
      </c>
      <c r="R2784" s="53" t="s">
        <v>342</v>
      </c>
      <c r="S2784" s="70"/>
      <c r="T2784" s="53" t="s">
        <v>845</v>
      </c>
      <c r="U2784" s="53" t="s">
        <v>716</v>
      </c>
      <c r="V2784" s="53" t="s">
        <v>373</v>
      </c>
      <c r="W2784" s="53" t="s">
        <v>390</v>
      </c>
      <c r="X2784" s="53"/>
      <c r="Y2784" s="367"/>
      <c r="Z2784" s="367"/>
      <c r="AA2784" s="53"/>
      <c r="AB2784" s="53"/>
      <c r="AC2784" s="71"/>
      <c r="AD2784" s="57"/>
      <c r="AE2784" s="53"/>
      <c r="AF2784" s="53"/>
      <c r="AG2784" s="53"/>
      <c r="AH2784" s="367"/>
      <c r="AI2784" s="53"/>
      <c r="AJ2784" s="53"/>
      <c r="AK2784" s="148"/>
      <c r="AL2784" s="148"/>
      <c r="AM2784" s="148"/>
      <c r="AN2784" s="148"/>
      <c r="AO2784" s="148"/>
      <c r="AP2784" s="148"/>
      <c r="AQ2784" s="148"/>
      <c r="AR2784" s="148"/>
      <c r="AS2784" s="148"/>
      <c r="AT2784" s="148"/>
    </row>
    <row r="2785" spans="1:46" s="149" customFormat="1" ht="45">
      <c r="A2785" s="54" t="s">
        <v>1599</v>
      </c>
      <c r="B2785" s="60">
        <v>3159</v>
      </c>
      <c r="C2785" s="69" t="s">
        <v>431</v>
      </c>
      <c r="D2785" s="52" t="s">
        <v>429</v>
      </c>
      <c r="E2785" s="53" t="s">
        <v>60</v>
      </c>
      <c r="F2785" s="55">
        <v>41241</v>
      </c>
      <c r="G2785" s="55">
        <v>41301</v>
      </c>
      <c r="H2785" s="53" t="s">
        <v>105</v>
      </c>
      <c r="I2785" s="57">
        <v>154.05084745762713</v>
      </c>
      <c r="J2785" s="56">
        <v>164.88010728</v>
      </c>
      <c r="K2785" s="56">
        <v>154.05000000000001</v>
      </c>
      <c r="L2785" s="58">
        <v>181779</v>
      </c>
      <c r="M2785" s="59">
        <v>41322</v>
      </c>
      <c r="N2785" s="60">
        <v>2013</v>
      </c>
      <c r="O2785" s="61">
        <v>41329</v>
      </c>
      <c r="P2785" s="60">
        <v>2013</v>
      </c>
      <c r="Q2785" s="61">
        <v>41639</v>
      </c>
      <c r="R2785" s="53" t="s">
        <v>342</v>
      </c>
      <c r="S2785" s="70"/>
      <c r="T2785" s="53" t="s">
        <v>327</v>
      </c>
      <c r="U2785" s="53" t="s">
        <v>717</v>
      </c>
      <c r="V2785" s="53" t="s">
        <v>372</v>
      </c>
      <c r="W2785" s="53" t="s">
        <v>390</v>
      </c>
      <c r="X2785" s="53"/>
      <c r="Y2785" s="367"/>
      <c r="Z2785" s="367"/>
      <c r="AA2785" s="53"/>
      <c r="AB2785" s="53"/>
      <c r="AC2785" s="71"/>
      <c r="AD2785" s="57"/>
      <c r="AE2785" s="53"/>
      <c r="AF2785" s="53"/>
      <c r="AG2785" s="53"/>
      <c r="AH2785" s="367"/>
      <c r="AI2785" s="53"/>
      <c r="AJ2785" s="53"/>
      <c r="AK2785" s="148"/>
    </row>
    <row r="2786" spans="1:46" s="149" customFormat="1" ht="45">
      <c r="A2786" s="53" t="s">
        <v>1599</v>
      </c>
      <c r="B2786" s="60">
        <v>3160</v>
      </c>
      <c r="C2786" s="69" t="s">
        <v>431</v>
      </c>
      <c r="D2786" s="52" t="s">
        <v>429</v>
      </c>
      <c r="E2786" s="53" t="s">
        <v>60</v>
      </c>
      <c r="F2786" s="55">
        <v>41241</v>
      </c>
      <c r="G2786" s="55">
        <v>41301</v>
      </c>
      <c r="H2786" s="53" t="s">
        <v>105</v>
      </c>
      <c r="I2786" s="57">
        <v>144.26271186440678</v>
      </c>
      <c r="J2786" s="56">
        <v>153.88810012800002</v>
      </c>
      <c r="K2786" s="56">
        <v>144.262</v>
      </c>
      <c r="L2786" s="58">
        <v>170229.15999999997</v>
      </c>
      <c r="M2786" s="59">
        <v>41322</v>
      </c>
      <c r="N2786" s="60">
        <v>2013</v>
      </c>
      <c r="O2786" s="61">
        <v>41329</v>
      </c>
      <c r="P2786" s="60">
        <v>2013</v>
      </c>
      <c r="Q2786" s="61">
        <v>41639</v>
      </c>
      <c r="R2786" s="53" t="s">
        <v>342</v>
      </c>
      <c r="S2786" s="70"/>
      <c r="T2786" s="53" t="s">
        <v>327</v>
      </c>
      <c r="U2786" s="53" t="s">
        <v>718</v>
      </c>
      <c r="V2786" s="53" t="s">
        <v>373</v>
      </c>
      <c r="W2786" s="53" t="s">
        <v>390</v>
      </c>
      <c r="X2786" s="53"/>
      <c r="Y2786" s="367"/>
      <c r="Z2786" s="367"/>
      <c r="AA2786" s="53"/>
      <c r="AB2786" s="53"/>
      <c r="AC2786" s="71"/>
      <c r="AD2786" s="57"/>
      <c r="AE2786" s="53"/>
      <c r="AF2786" s="53"/>
      <c r="AG2786" s="53"/>
      <c r="AH2786" s="367"/>
      <c r="AI2786" s="53"/>
      <c r="AJ2786" s="53"/>
      <c r="AK2786" s="148"/>
      <c r="AL2786" s="148"/>
      <c r="AM2786" s="148"/>
      <c r="AN2786" s="148"/>
      <c r="AO2786" s="148"/>
      <c r="AP2786" s="148"/>
      <c r="AQ2786" s="148"/>
      <c r="AR2786" s="148"/>
      <c r="AS2786" s="148"/>
      <c r="AT2786" s="148"/>
    </row>
    <row r="2787" spans="1:46" s="149" customFormat="1" ht="45">
      <c r="A2787" s="54" t="s">
        <v>1599</v>
      </c>
      <c r="B2787" s="60">
        <v>3161</v>
      </c>
      <c r="C2787" s="69" t="s">
        <v>480</v>
      </c>
      <c r="D2787" s="52" t="s">
        <v>481</v>
      </c>
      <c r="E2787" s="53" t="s">
        <v>65</v>
      </c>
      <c r="F2787" s="55">
        <v>41226</v>
      </c>
      <c r="G2787" s="55">
        <v>41286</v>
      </c>
      <c r="H2787" s="53" t="s">
        <v>105</v>
      </c>
      <c r="I2787" s="57">
        <v>1620.6271186440679</v>
      </c>
      <c r="J2787" s="56">
        <v>1758.7211443200001</v>
      </c>
      <c r="K2787" s="56">
        <v>1620.627</v>
      </c>
      <c r="L2787" s="58">
        <v>1912339.8599999999</v>
      </c>
      <c r="M2787" s="59">
        <v>41306</v>
      </c>
      <c r="N2787" s="60">
        <v>2013</v>
      </c>
      <c r="O2787" s="61">
        <v>41344</v>
      </c>
      <c r="P2787" s="60">
        <v>2013</v>
      </c>
      <c r="Q2787" s="61">
        <v>41639</v>
      </c>
      <c r="R2787" s="53" t="s">
        <v>342</v>
      </c>
      <c r="S2787" s="70"/>
      <c r="T2787" s="53" t="s">
        <v>428</v>
      </c>
      <c r="U2787" s="53" t="s">
        <v>719</v>
      </c>
      <c r="V2787" s="53" t="s">
        <v>372</v>
      </c>
      <c r="W2787" s="53" t="s">
        <v>390</v>
      </c>
      <c r="X2787" s="53"/>
      <c r="Y2787" s="367"/>
      <c r="Z2787" s="367"/>
      <c r="AA2787" s="53"/>
      <c r="AB2787" s="53"/>
      <c r="AC2787" s="71"/>
      <c r="AD2787" s="57"/>
      <c r="AE2787" s="53"/>
      <c r="AF2787" s="53"/>
      <c r="AG2787" s="53"/>
      <c r="AH2787" s="367"/>
      <c r="AI2787" s="53"/>
      <c r="AJ2787" s="53"/>
      <c r="AK2787" s="148"/>
    </row>
    <row r="2788" spans="1:46" s="149" customFormat="1" ht="45">
      <c r="A2788" s="53" t="s">
        <v>1599</v>
      </c>
      <c r="B2788" s="60">
        <v>3162</v>
      </c>
      <c r="C2788" s="69" t="s">
        <v>480</v>
      </c>
      <c r="D2788" s="52" t="s">
        <v>481</v>
      </c>
      <c r="E2788" s="53" t="s">
        <v>65</v>
      </c>
      <c r="F2788" s="55">
        <v>41226</v>
      </c>
      <c r="G2788" s="55">
        <v>41286</v>
      </c>
      <c r="H2788" s="53" t="s">
        <v>105</v>
      </c>
      <c r="I2788" s="57">
        <v>124.22881355932205</v>
      </c>
      <c r="J2788" s="56">
        <v>131.90408582400002</v>
      </c>
      <c r="K2788" s="56">
        <v>124.22799999999999</v>
      </c>
      <c r="L2788" s="58">
        <v>146589.03999999998</v>
      </c>
      <c r="M2788" s="59">
        <v>41306</v>
      </c>
      <c r="N2788" s="60">
        <v>2013</v>
      </c>
      <c r="O2788" s="61">
        <v>41344</v>
      </c>
      <c r="P2788" s="60">
        <v>2013</v>
      </c>
      <c r="Q2788" s="61">
        <v>41639</v>
      </c>
      <c r="R2788" s="53" t="s">
        <v>342</v>
      </c>
      <c r="S2788" s="70"/>
      <c r="T2788" s="53" t="s">
        <v>428</v>
      </c>
      <c r="U2788" s="53" t="s">
        <v>720</v>
      </c>
      <c r="V2788" s="53" t="s">
        <v>373</v>
      </c>
      <c r="W2788" s="53" t="s">
        <v>390</v>
      </c>
      <c r="X2788" s="53"/>
      <c r="Y2788" s="367"/>
      <c r="Z2788" s="367"/>
      <c r="AA2788" s="53"/>
      <c r="AB2788" s="53"/>
      <c r="AC2788" s="71"/>
      <c r="AD2788" s="57"/>
      <c r="AE2788" s="53"/>
      <c r="AF2788" s="53"/>
      <c r="AG2788" s="53"/>
      <c r="AH2788" s="367"/>
      <c r="AI2788" s="53"/>
      <c r="AJ2788" s="53"/>
      <c r="AK2788" s="148"/>
      <c r="AL2788" s="148"/>
      <c r="AM2788" s="148"/>
      <c r="AN2788" s="148"/>
      <c r="AO2788" s="148"/>
      <c r="AP2788" s="148"/>
      <c r="AQ2788" s="148"/>
      <c r="AR2788" s="148"/>
      <c r="AS2788" s="148"/>
      <c r="AT2788" s="148"/>
    </row>
    <row r="2789" spans="1:46" s="149" customFormat="1" ht="331.5">
      <c r="A2789" s="54" t="s">
        <v>1599</v>
      </c>
      <c r="B2789" s="60">
        <v>3163</v>
      </c>
      <c r="C2789" s="69" t="s">
        <v>484</v>
      </c>
      <c r="D2789" s="52" t="s">
        <v>433</v>
      </c>
      <c r="E2789" s="53" t="s">
        <v>82</v>
      </c>
      <c r="F2789" s="55">
        <v>41225</v>
      </c>
      <c r="G2789" s="55">
        <v>41283</v>
      </c>
      <c r="H2789" s="53" t="s">
        <v>105</v>
      </c>
      <c r="I2789" s="57">
        <v>427.72</v>
      </c>
      <c r="J2789" s="56">
        <v>469.35870539040002</v>
      </c>
      <c r="K2789" s="56">
        <v>427.72</v>
      </c>
      <c r="L2789" s="58">
        <v>504709.60000000003</v>
      </c>
      <c r="M2789" s="59">
        <v>41303</v>
      </c>
      <c r="N2789" s="60">
        <v>2013</v>
      </c>
      <c r="O2789" s="61">
        <v>41305</v>
      </c>
      <c r="P2789" s="60">
        <v>2013</v>
      </c>
      <c r="Q2789" s="61">
        <v>41639</v>
      </c>
      <c r="R2789" s="53" t="s">
        <v>342</v>
      </c>
      <c r="S2789" s="70" t="s">
        <v>2518</v>
      </c>
      <c r="T2789" s="53" t="s">
        <v>845</v>
      </c>
      <c r="U2789" s="53">
        <v>5.3419999999999996</v>
      </c>
      <c r="V2789" s="53" t="s">
        <v>372</v>
      </c>
      <c r="W2789" s="53" t="s">
        <v>390</v>
      </c>
      <c r="X2789" s="53"/>
      <c r="Y2789" s="367"/>
      <c r="Z2789" s="367"/>
      <c r="AA2789" s="53" t="s">
        <v>2249</v>
      </c>
      <c r="AB2789" s="53"/>
      <c r="AC2789" s="71"/>
      <c r="AD2789" s="57"/>
      <c r="AE2789" s="53"/>
      <c r="AF2789" s="53"/>
      <c r="AG2789" s="53"/>
      <c r="AH2789" s="367"/>
      <c r="AI2789" s="53"/>
      <c r="AJ2789" s="53"/>
      <c r="AK2789" s="148"/>
    </row>
    <row r="2790" spans="1:46" s="149" customFormat="1" ht="330">
      <c r="A2790" s="53" t="s">
        <v>1599</v>
      </c>
      <c r="B2790" s="60">
        <v>3164</v>
      </c>
      <c r="C2790" s="69" t="s">
        <v>484</v>
      </c>
      <c r="D2790" s="52" t="s">
        <v>433</v>
      </c>
      <c r="E2790" s="53" t="s">
        <v>82</v>
      </c>
      <c r="F2790" s="55">
        <v>41491</v>
      </c>
      <c r="G2790" s="55">
        <v>41521</v>
      </c>
      <c r="H2790" s="53" t="s">
        <v>105</v>
      </c>
      <c r="I2790" s="57">
        <v>409.83444101694914</v>
      </c>
      <c r="J2790" s="56">
        <v>402.76582846143839</v>
      </c>
      <c r="K2790" s="56">
        <v>402.76499999999999</v>
      </c>
      <c r="L2790" s="58">
        <v>475262.69999999995</v>
      </c>
      <c r="M2790" s="59">
        <v>41536</v>
      </c>
      <c r="N2790" s="60">
        <v>2013</v>
      </c>
      <c r="O2790" s="61">
        <v>41536</v>
      </c>
      <c r="P2790" s="60">
        <v>2013</v>
      </c>
      <c r="Q2790" s="61">
        <v>41639</v>
      </c>
      <c r="R2790" s="53" t="s">
        <v>342</v>
      </c>
      <c r="S2790" s="70"/>
      <c r="T2790" s="53" t="s">
        <v>313</v>
      </c>
      <c r="U2790" s="53">
        <v>34050</v>
      </c>
      <c r="V2790" s="53" t="s">
        <v>373</v>
      </c>
      <c r="W2790" s="53" t="s">
        <v>390</v>
      </c>
      <c r="X2790" s="53"/>
      <c r="Y2790" s="367"/>
      <c r="Z2790" s="367"/>
      <c r="AA2790" s="53" t="s">
        <v>6627</v>
      </c>
      <c r="AB2790" s="53"/>
      <c r="AC2790" s="71"/>
      <c r="AD2790" s="57"/>
      <c r="AE2790" s="53"/>
      <c r="AF2790" s="53"/>
      <c r="AG2790" s="53"/>
      <c r="AH2790" s="367"/>
      <c r="AI2790" s="53"/>
      <c r="AJ2790" s="53"/>
      <c r="AK2790" s="148"/>
      <c r="AL2790" s="148"/>
      <c r="AM2790" s="148"/>
      <c r="AN2790" s="148"/>
      <c r="AO2790" s="148"/>
      <c r="AP2790" s="148"/>
      <c r="AQ2790" s="148"/>
      <c r="AR2790" s="148"/>
      <c r="AS2790" s="148"/>
      <c r="AT2790" s="148"/>
    </row>
    <row r="2791" spans="1:46" s="149" customFormat="1" ht="45">
      <c r="A2791" s="54" t="s">
        <v>1599</v>
      </c>
      <c r="B2791" s="60">
        <v>3165</v>
      </c>
      <c r="C2791" s="69" t="s">
        <v>435</v>
      </c>
      <c r="D2791" s="52" t="s">
        <v>434</v>
      </c>
      <c r="E2791" s="53" t="s">
        <v>60</v>
      </c>
      <c r="F2791" s="55">
        <v>41333</v>
      </c>
      <c r="G2791" s="55">
        <v>41361</v>
      </c>
      <c r="H2791" s="53" t="s">
        <v>105</v>
      </c>
      <c r="I2791" s="57">
        <v>4574.8813559322034</v>
      </c>
      <c r="J2791" s="56">
        <v>4785.9199139808006</v>
      </c>
      <c r="K2791" s="56">
        <v>4574.8810000000003</v>
      </c>
      <c r="L2791" s="58">
        <v>5398359.5800000001</v>
      </c>
      <c r="M2791" s="59">
        <v>41381</v>
      </c>
      <c r="N2791" s="60">
        <v>2013</v>
      </c>
      <c r="O2791" s="61">
        <v>41383</v>
      </c>
      <c r="P2791" s="60">
        <v>2013</v>
      </c>
      <c r="Q2791" s="61">
        <v>41426</v>
      </c>
      <c r="R2791" s="53" t="s">
        <v>342</v>
      </c>
      <c r="S2791" s="70"/>
      <c r="T2791" s="53" t="s">
        <v>313</v>
      </c>
      <c r="U2791" s="53">
        <v>74945</v>
      </c>
      <c r="V2791" s="53" t="s">
        <v>372</v>
      </c>
      <c r="W2791" s="53" t="s">
        <v>390</v>
      </c>
      <c r="X2791" s="53"/>
      <c r="Y2791" s="367"/>
      <c r="Z2791" s="367"/>
      <c r="AA2791" s="53"/>
      <c r="AB2791" s="53"/>
      <c r="AC2791" s="71"/>
      <c r="AD2791" s="57"/>
      <c r="AE2791" s="53"/>
      <c r="AF2791" s="53"/>
      <c r="AG2791" s="53"/>
      <c r="AH2791" s="367"/>
      <c r="AI2791" s="53"/>
      <c r="AJ2791" s="53"/>
      <c r="AK2791" s="148"/>
    </row>
    <row r="2792" spans="1:46" s="149" customFormat="1" ht="45">
      <c r="A2792" s="53" t="s">
        <v>1599</v>
      </c>
      <c r="B2792" s="60">
        <v>3166</v>
      </c>
      <c r="C2792" s="69" t="s">
        <v>435</v>
      </c>
      <c r="D2792" s="52" t="s">
        <v>434</v>
      </c>
      <c r="E2792" s="53" t="s">
        <v>60</v>
      </c>
      <c r="F2792" s="55">
        <v>41333</v>
      </c>
      <c r="G2792" s="55">
        <v>41361</v>
      </c>
      <c r="H2792" s="53" t="s">
        <v>105</v>
      </c>
      <c r="I2792" s="57">
        <v>116.11864406779662</v>
      </c>
      <c r="J2792" s="56">
        <v>112.1184729504</v>
      </c>
      <c r="K2792" s="56">
        <v>112.11799999999999</v>
      </c>
      <c r="L2792" s="58">
        <v>132299.24</v>
      </c>
      <c r="M2792" s="59">
        <v>41381</v>
      </c>
      <c r="N2792" s="60">
        <v>2013</v>
      </c>
      <c r="O2792" s="61">
        <v>41383</v>
      </c>
      <c r="P2792" s="60">
        <v>2013</v>
      </c>
      <c r="Q2792" s="61">
        <v>41426</v>
      </c>
      <c r="R2792" s="53" t="s">
        <v>342</v>
      </c>
      <c r="S2792" s="70"/>
      <c r="T2792" s="53" t="s">
        <v>313</v>
      </c>
      <c r="U2792" s="53">
        <v>2800</v>
      </c>
      <c r="V2792" s="53" t="s">
        <v>373</v>
      </c>
      <c r="W2792" s="53" t="s">
        <v>390</v>
      </c>
      <c r="X2792" s="53"/>
      <c r="Y2792" s="367"/>
      <c r="Z2792" s="367"/>
      <c r="AA2792" s="53"/>
      <c r="AB2792" s="53"/>
      <c r="AC2792" s="71"/>
      <c r="AD2792" s="57"/>
      <c r="AE2792" s="53"/>
      <c r="AF2792" s="53"/>
      <c r="AG2792" s="53"/>
      <c r="AH2792" s="367"/>
      <c r="AI2792" s="53"/>
      <c r="AJ2792" s="53"/>
      <c r="AK2792" s="148"/>
      <c r="AL2792" s="148"/>
      <c r="AM2792" s="148"/>
      <c r="AN2792" s="148"/>
      <c r="AO2792" s="148"/>
      <c r="AP2792" s="148"/>
      <c r="AQ2792" s="148"/>
      <c r="AR2792" s="148"/>
      <c r="AS2792" s="148"/>
      <c r="AT2792" s="148"/>
    </row>
    <row r="2793" spans="1:46" s="149" customFormat="1" ht="105">
      <c r="A2793" s="53" t="s">
        <v>1599</v>
      </c>
      <c r="B2793" s="60">
        <v>3167</v>
      </c>
      <c r="C2793" s="69" t="s">
        <v>485</v>
      </c>
      <c r="D2793" s="52" t="s">
        <v>486</v>
      </c>
      <c r="E2793" s="53" t="s">
        <v>82</v>
      </c>
      <c r="F2793" s="55">
        <v>41221</v>
      </c>
      <c r="G2793" s="55">
        <v>41281</v>
      </c>
      <c r="H2793" s="53" t="s">
        <v>105</v>
      </c>
      <c r="I2793" s="57">
        <v>158.68644067796612</v>
      </c>
      <c r="J2793" s="56">
        <v>167.0785087104</v>
      </c>
      <c r="K2793" s="56">
        <v>158.68600000000001</v>
      </c>
      <c r="L2793" s="58">
        <v>187249.48</v>
      </c>
      <c r="M2793" s="59">
        <v>41302</v>
      </c>
      <c r="N2793" s="60">
        <v>2013</v>
      </c>
      <c r="O2793" s="61">
        <v>41309</v>
      </c>
      <c r="P2793" s="60">
        <v>2013</v>
      </c>
      <c r="Q2793" s="61">
        <v>41639</v>
      </c>
      <c r="R2793" s="53" t="s">
        <v>342</v>
      </c>
      <c r="S2793" s="70"/>
      <c r="T2793" s="53" t="s">
        <v>428</v>
      </c>
      <c r="U2793" s="53" t="s">
        <v>721</v>
      </c>
      <c r="V2793" s="53" t="s">
        <v>373</v>
      </c>
      <c r="W2793" s="53" t="s">
        <v>390</v>
      </c>
      <c r="X2793" s="53"/>
      <c r="Y2793" s="367"/>
      <c r="Z2793" s="367"/>
      <c r="AA2793" s="53" t="s">
        <v>722</v>
      </c>
      <c r="AB2793" s="53"/>
      <c r="AC2793" s="71"/>
      <c r="AD2793" s="57"/>
      <c r="AE2793" s="53"/>
      <c r="AF2793" s="53"/>
      <c r="AG2793" s="53"/>
      <c r="AH2793" s="367"/>
      <c r="AI2793" s="53"/>
      <c r="AJ2793" s="53"/>
      <c r="AK2793" s="148"/>
      <c r="AL2793" s="148"/>
      <c r="AM2793" s="148"/>
      <c r="AN2793" s="148"/>
      <c r="AO2793" s="148"/>
      <c r="AP2793" s="148"/>
      <c r="AQ2793" s="148"/>
      <c r="AR2793" s="148"/>
      <c r="AS2793" s="148"/>
      <c r="AT2793" s="148"/>
    </row>
    <row r="2794" spans="1:46" s="149" customFormat="1" ht="45">
      <c r="A2794" s="54" t="s">
        <v>1599</v>
      </c>
      <c r="B2794" s="60">
        <v>3168</v>
      </c>
      <c r="C2794" s="69" t="s">
        <v>487</v>
      </c>
      <c r="D2794" s="52" t="s">
        <v>488</v>
      </c>
      <c r="E2794" s="53" t="s">
        <v>65</v>
      </c>
      <c r="F2794" s="55">
        <v>41226</v>
      </c>
      <c r="G2794" s="55">
        <v>41316</v>
      </c>
      <c r="H2794" s="53" t="s">
        <v>105</v>
      </c>
      <c r="I2794" s="57">
        <v>10599.033898305086</v>
      </c>
      <c r="J2794" s="56">
        <v>11382.223405896</v>
      </c>
      <c r="K2794" s="56">
        <v>10599.032999999999</v>
      </c>
      <c r="L2794" s="58">
        <v>12506858.939999998</v>
      </c>
      <c r="M2794" s="59">
        <v>41338</v>
      </c>
      <c r="N2794" s="60">
        <v>2013</v>
      </c>
      <c r="O2794" s="61">
        <v>41345</v>
      </c>
      <c r="P2794" s="60">
        <v>2013</v>
      </c>
      <c r="Q2794" s="61">
        <v>41639</v>
      </c>
      <c r="R2794" s="53" t="s">
        <v>342</v>
      </c>
      <c r="S2794" s="70"/>
      <c r="T2794" s="53" t="s">
        <v>417</v>
      </c>
      <c r="U2794" s="53">
        <v>1675</v>
      </c>
      <c r="V2794" s="53" t="s">
        <v>372</v>
      </c>
      <c r="W2794" s="53" t="s">
        <v>390</v>
      </c>
      <c r="X2794" s="53"/>
      <c r="Y2794" s="367"/>
      <c r="Z2794" s="367"/>
      <c r="AA2794" s="53"/>
      <c r="AB2794" s="53"/>
      <c r="AC2794" s="71"/>
      <c r="AD2794" s="57"/>
      <c r="AE2794" s="53"/>
      <c r="AF2794" s="53"/>
      <c r="AG2794" s="53"/>
      <c r="AH2794" s="367"/>
      <c r="AI2794" s="53"/>
      <c r="AJ2794" s="53"/>
      <c r="AK2794" s="148"/>
    </row>
    <row r="2795" spans="1:46" s="149" customFormat="1" ht="45">
      <c r="A2795" s="53" t="s">
        <v>1599</v>
      </c>
      <c r="B2795" s="60">
        <v>3169</v>
      </c>
      <c r="C2795" s="69" t="s">
        <v>487</v>
      </c>
      <c r="D2795" s="52" t="s">
        <v>488</v>
      </c>
      <c r="E2795" s="53" t="s">
        <v>65</v>
      </c>
      <c r="F2795" s="55">
        <v>41226</v>
      </c>
      <c r="G2795" s="55">
        <v>41316</v>
      </c>
      <c r="H2795" s="53" t="s">
        <v>105</v>
      </c>
      <c r="I2795" s="57">
        <v>347.57627118644069</v>
      </c>
      <c r="J2795" s="56">
        <v>351.74422886400004</v>
      </c>
      <c r="K2795" s="56">
        <v>347.57600000000002</v>
      </c>
      <c r="L2795" s="58">
        <v>410139.68</v>
      </c>
      <c r="M2795" s="59">
        <v>41338</v>
      </c>
      <c r="N2795" s="60">
        <v>2013</v>
      </c>
      <c r="O2795" s="61">
        <v>41345</v>
      </c>
      <c r="P2795" s="60">
        <v>2013</v>
      </c>
      <c r="Q2795" s="61">
        <v>41639</v>
      </c>
      <c r="R2795" s="53" t="s">
        <v>342</v>
      </c>
      <c r="S2795" s="70"/>
      <c r="T2795" s="53" t="s">
        <v>417</v>
      </c>
      <c r="U2795" s="53">
        <v>54</v>
      </c>
      <c r="V2795" s="53" t="s">
        <v>373</v>
      </c>
      <c r="W2795" s="53" t="s">
        <v>390</v>
      </c>
      <c r="X2795" s="53"/>
      <c r="Y2795" s="367"/>
      <c r="Z2795" s="367"/>
      <c r="AA2795" s="53"/>
      <c r="AB2795" s="53"/>
      <c r="AC2795" s="71"/>
      <c r="AD2795" s="57"/>
      <c r="AE2795" s="53"/>
      <c r="AF2795" s="53"/>
      <c r="AG2795" s="53"/>
      <c r="AH2795" s="367"/>
      <c r="AI2795" s="53"/>
      <c r="AJ2795" s="53"/>
      <c r="AK2795" s="148"/>
      <c r="AL2795" s="148"/>
      <c r="AM2795" s="148"/>
      <c r="AN2795" s="148"/>
      <c r="AO2795" s="148"/>
      <c r="AP2795" s="148"/>
      <c r="AQ2795" s="148"/>
      <c r="AR2795" s="148"/>
      <c r="AS2795" s="148"/>
      <c r="AT2795" s="148"/>
    </row>
    <row r="2796" spans="1:46" s="148" customFormat="1" ht="45">
      <c r="A2796" s="54" t="s">
        <v>1599</v>
      </c>
      <c r="B2796" s="60">
        <v>3170</v>
      </c>
      <c r="C2796" s="69" t="s">
        <v>489</v>
      </c>
      <c r="D2796" s="52" t="s">
        <v>490</v>
      </c>
      <c r="E2796" s="53" t="s">
        <v>65</v>
      </c>
      <c r="F2796" s="55">
        <v>41226</v>
      </c>
      <c r="G2796" s="55">
        <v>41316</v>
      </c>
      <c r="H2796" s="53" t="s">
        <v>105</v>
      </c>
      <c r="I2796" s="57">
        <v>402.77966101694915</v>
      </c>
      <c r="J2796" s="56">
        <v>434.18428250400001</v>
      </c>
      <c r="K2796" s="56">
        <v>402.779</v>
      </c>
      <c r="L2796" s="58">
        <v>475279.22</v>
      </c>
      <c r="M2796" s="59">
        <v>41338</v>
      </c>
      <c r="N2796" s="60">
        <v>2013</v>
      </c>
      <c r="O2796" s="61">
        <v>41345</v>
      </c>
      <c r="P2796" s="60">
        <v>2013</v>
      </c>
      <c r="Q2796" s="61">
        <v>41639</v>
      </c>
      <c r="R2796" s="53" t="s">
        <v>342</v>
      </c>
      <c r="S2796" s="70"/>
      <c r="T2796" s="53" t="s">
        <v>417</v>
      </c>
      <c r="U2796" s="53">
        <v>146</v>
      </c>
      <c r="V2796" s="53" t="s">
        <v>372</v>
      </c>
      <c r="W2796" s="53" t="s">
        <v>390</v>
      </c>
      <c r="X2796" s="53"/>
      <c r="Y2796" s="367"/>
      <c r="Z2796" s="367"/>
      <c r="AA2796" s="53"/>
      <c r="AB2796" s="53"/>
      <c r="AC2796" s="71"/>
      <c r="AD2796" s="57"/>
      <c r="AE2796" s="53"/>
      <c r="AF2796" s="53"/>
      <c r="AG2796" s="53"/>
      <c r="AH2796" s="367"/>
      <c r="AI2796" s="53"/>
      <c r="AJ2796" s="53"/>
      <c r="AL2796" s="149"/>
      <c r="AM2796" s="149"/>
      <c r="AN2796" s="149"/>
      <c r="AO2796" s="149"/>
      <c r="AP2796" s="149"/>
      <c r="AQ2796" s="149"/>
      <c r="AR2796" s="149"/>
      <c r="AS2796" s="149"/>
      <c r="AT2796" s="149"/>
    </row>
    <row r="2797" spans="1:46" s="149" customFormat="1" ht="45">
      <c r="A2797" s="53" t="s">
        <v>1599</v>
      </c>
      <c r="B2797" s="60">
        <v>3171</v>
      </c>
      <c r="C2797" s="69" t="s">
        <v>489</v>
      </c>
      <c r="D2797" s="52" t="s">
        <v>490</v>
      </c>
      <c r="E2797" s="53" t="s">
        <v>65</v>
      </c>
      <c r="F2797" s="55">
        <v>41226</v>
      </c>
      <c r="G2797" s="55">
        <v>41316</v>
      </c>
      <c r="H2797" s="53" t="s">
        <v>105</v>
      </c>
      <c r="I2797" s="57">
        <v>11.016949152542374</v>
      </c>
      <c r="J2797" s="56">
        <v>9.8928064368000008</v>
      </c>
      <c r="K2797" s="56">
        <v>9.8919999999999995</v>
      </c>
      <c r="L2797" s="58">
        <v>11672.56</v>
      </c>
      <c r="M2797" s="59">
        <v>41338</v>
      </c>
      <c r="N2797" s="60">
        <v>2013</v>
      </c>
      <c r="O2797" s="61">
        <v>41345</v>
      </c>
      <c r="P2797" s="60">
        <v>2013</v>
      </c>
      <c r="Q2797" s="61">
        <v>41639</v>
      </c>
      <c r="R2797" s="53" t="s">
        <v>342</v>
      </c>
      <c r="S2797" s="70"/>
      <c r="T2797" s="53" t="s">
        <v>417</v>
      </c>
      <c r="U2797" s="53">
        <v>4</v>
      </c>
      <c r="V2797" s="53" t="s">
        <v>373</v>
      </c>
      <c r="W2797" s="53" t="s">
        <v>390</v>
      </c>
      <c r="X2797" s="53"/>
      <c r="Y2797" s="367"/>
      <c r="Z2797" s="367"/>
      <c r="AA2797" s="53"/>
      <c r="AB2797" s="53"/>
      <c r="AC2797" s="71"/>
      <c r="AD2797" s="57"/>
      <c r="AE2797" s="53"/>
      <c r="AF2797" s="53"/>
      <c r="AG2797" s="53"/>
      <c r="AH2797" s="367"/>
      <c r="AI2797" s="53"/>
      <c r="AJ2797" s="53"/>
      <c r="AK2797" s="148"/>
      <c r="AL2797" s="148"/>
      <c r="AM2797" s="148"/>
      <c r="AN2797" s="148"/>
      <c r="AO2797" s="148"/>
      <c r="AP2797" s="148"/>
      <c r="AQ2797" s="148"/>
      <c r="AR2797" s="148"/>
      <c r="AS2797" s="148"/>
      <c r="AT2797" s="148"/>
    </row>
    <row r="2798" spans="1:46" s="149" customFormat="1" ht="45">
      <c r="A2798" s="53" t="s">
        <v>1599</v>
      </c>
      <c r="B2798" s="60">
        <v>3172</v>
      </c>
      <c r="C2798" s="69" t="s">
        <v>491</v>
      </c>
      <c r="D2798" s="52" t="s">
        <v>492</v>
      </c>
      <c r="E2798" s="53" t="s">
        <v>60</v>
      </c>
      <c r="F2798" s="55">
        <v>41242</v>
      </c>
      <c r="G2798" s="55">
        <v>41302</v>
      </c>
      <c r="H2798" s="53" t="s">
        <v>105</v>
      </c>
      <c r="I2798" s="57">
        <v>190.66101694915255</v>
      </c>
      <c r="J2798" s="56">
        <v>197.74620866448001</v>
      </c>
      <c r="K2798" s="56">
        <v>190.661</v>
      </c>
      <c r="L2798" s="58">
        <v>224979.97999999998</v>
      </c>
      <c r="M2798" s="59">
        <v>41322</v>
      </c>
      <c r="N2798" s="60">
        <v>2013</v>
      </c>
      <c r="O2798" s="61">
        <v>41329</v>
      </c>
      <c r="P2798" s="60">
        <v>2013</v>
      </c>
      <c r="Q2798" s="61">
        <v>41639</v>
      </c>
      <c r="R2798" s="53" t="s">
        <v>342</v>
      </c>
      <c r="S2798" s="70"/>
      <c r="T2798" s="53" t="s">
        <v>417</v>
      </c>
      <c r="U2798" s="53" t="s">
        <v>723</v>
      </c>
      <c r="V2798" s="53" t="s">
        <v>373</v>
      </c>
      <c r="W2798" s="53" t="s">
        <v>390</v>
      </c>
      <c r="X2798" s="53"/>
      <c r="Y2798" s="367"/>
      <c r="Z2798" s="367"/>
      <c r="AA2798" s="53"/>
      <c r="AB2798" s="53"/>
      <c r="AC2798" s="71"/>
      <c r="AD2798" s="57"/>
      <c r="AE2798" s="53"/>
      <c r="AF2798" s="53"/>
      <c r="AG2798" s="53"/>
      <c r="AH2798" s="367"/>
      <c r="AI2798" s="53"/>
      <c r="AJ2798" s="53"/>
      <c r="AK2798" s="148"/>
      <c r="AL2798" s="148"/>
      <c r="AM2798" s="148"/>
      <c r="AN2798" s="148"/>
      <c r="AO2798" s="148"/>
      <c r="AP2798" s="148"/>
      <c r="AQ2798" s="148"/>
      <c r="AR2798" s="148"/>
      <c r="AS2798" s="148"/>
      <c r="AT2798" s="148"/>
    </row>
    <row r="2799" spans="1:46" s="149" customFormat="1" ht="45">
      <c r="A2799" s="54" t="s">
        <v>1599</v>
      </c>
      <c r="B2799" s="60">
        <v>3173</v>
      </c>
      <c r="C2799" s="69" t="s">
        <v>493</v>
      </c>
      <c r="D2799" s="52" t="s">
        <v>494</v>
      </c>
      <c r="E2799" s="53" t="s">
        <v>60</v>
      </c>
      <c r="F2799" s="55">
        <v>41414</v>
      </c>
      <c r="G2799" s="55">
        <v>41474</v>
      </c>
      <c r="H2799" s="53" t="s">
        <v>105</v>
      </c>
      <c r="I2799" s="57">
        <v>2473.9830000000002</v>
      </c>
      <c r="J2799" s="56">
        <v>2725.4537175600003</v>
      </c>
      <c r="K2799" s="56">
        <v>2473.9830000000002</v>
      </c>
      <c r="L2799" s="58">
        <v>2919299.94</v>
      </c>
      <c r="M2799" s="59">
        <v>41494</v>
      </c>
      <c r="N2799" s="60">
        <v>2013</v>
      </c>
      <c r="O2799" s="61">
        <v>41499</v>
      </c>
      <c r="P2799" s="60">
        <v>2013</v>
      </c>
      <c r="Q2799" s="61">
        <v>41639</v>
      </c>
      <c r="R2799" s="53" t="s">
        <v>342</v>
      </c>
      <c r="S2799" s="70"/>
      <c r="T2799" s="53" t="s">
        <v>845</v>
      </c>
      <c r="U2799" s="53" t="s">
        <v>724</v>
      </c>
      <c r="V2799" s="53" t="s">
        <v>372</v>
      </c>
      <c r="W2799" s="53" t="s">
        <v>390</v>
      </c>
      <c r="X2799" s="53"/>
      <c r="Y2799" s="367"/>
      <c r="Z2799" s="367"/>
      <c r="AA2799" s="53"/>
      <c r="AB2799" s="53"/>
      <c r="AC2799" s="71"/>
      <c r="AD2799" s="57"/>
      <c r="AE2799" s="53"/>
      <c r="AF2799" s="53"/>
      <c r="AG2799" s="53"/>
      <c r="AH2799" s="367"/>
      <c r="AI2799" s="53"/>
      <c r="AJ2799" s="53"/>
      <c r="AK2799" s="148"/>
    </row>
    <row r="2800" spans="1:46" s="149" customFormat="1" ht="45">
      <c r="A2800" s="53" t="s">
        <v>1599</v>
      </c>
      <c r="B2800" s="60">
        <v>3174</v>
      </c>
      <c r="C2800" s="69" t="s">
        <v>495</v>
      </c>
      <c r="D2800" s="52" t="s">
        <v>496</v>
      </c>
      <c r="E2800" s="53" t="s">
        <v>83</v>
      </c>
      <c r="F2800" s="55">
        <v>41214</v>
      </c>
      <c r="G2800" s="55">
        <v>41295</v>
      </c>
      <c r="H2800" s="53" t="s">
        <v>105</v>
      </c>
      <c r="I2800" s="57">
        <v>41762.158300000003</v>
      </c>
      <c r="J2800" s="56">
        <v>41762.158300000003</v>
      </c>
      <c r="K2800" s="56">
        <v>41762.158000000003</v>
      </c>
      <c r="L2800" s="58">
        <v>49279346.439999998</v>
      </c>
      <c r="M2800" s="59">
        <v>41302</v>
      </c>
      <c r="N2800" s="60">
        <v>2013</v>
      </c>
      <c r="O2800" s="61">
        <v>41302</v>
      </c>
      <c r="P2800" s="60">
        <v>2013</v>
      </c>
      <c r="Q2800" s="61">
        <v>41639</v>
      </c>
      <c r="R2800" s="53" t="s">
        <v>342</v>
      </c>
      <c r="S2800" s="70" t="s">
        <v>2423</v>
      </c>
      <c r="T2800" s="53" t="s">
        <v>497</v>
      </c>
      <c r="U2800" s="53" t="s">
        <v>2424</v>
      </c>
      <c r="V2800" s="53" t="s">
        <v>373</v>
      </c>
      <c r="W2800" s="53" t="s">
        <v>390</v>
      </c>
      <c r="X2800" s="53"/>
      <c r="Y2800" s="367"/>
      <c r="Z2800" s="367"/>
      <c r="AA2800" s="53"/>
      <c r="AB2800" s="53"/>
      <c r="AC2800" s="71"/>
      <c r="AD2800" s="57"/>
      <c r="AE2800" s="53"/>
      <c r="AF2800" s="53"/>
      <c r="AG2800" s="53"/>
      <c r="AH2800" s="367"/>
      <c r="AI2800" s="53"/>
      <c r="AJ2800" s="53"/>
      <c r="AK2800" s="148"/>
      <c r="AL2800" s="148"/>
      <c r="AM2800" s="148"/>
      <c r="AN2800" s="148"/>
      <c r="AO2800" s="148"/>
      <c r="AP2800" s="148"/>
      <c r="AQ2800" s="148"/>
      <c r="AR2800" s="148"/>
      <c r="AS2800" s="148"/>
      <c r="AT2800" s="148"/>
    </row>
    <row r="2801" spans="1:46" s="149" customFormat="1" ht="45">
      <c r="A2801" s="53" t="s">
        <v>1599</v>
      </c>
      <c r="B2801" s="60">
        <v>3176</v>
      </c>
      <c r="C2801" s="69" t="s">
        <v>498</v>
      </c>
      <c r="D2801" s="52" t="s">
        <v>499</v>
      </c>
      <c r="E2801" s="53" t="s">
        <v>83</v>
      </c>
      <c r="F2801" s="55">
        <v>41340</v>
      </c>
      <c r="G2801" s="55">
        <v>41400</v>
      </c>
      <c r="H2801" s="53" t="s">
        <v>105</v>
      </c>
      <c r="I2801" s="57">
        <v>961.21186440678002</v>
      </c>
      <c r="J2801" s="56">
        <v>1060.5321997200001</v>
      </c>
      <c r="K2801" s="56">
        <v>961.21100000000001</v>
      </c>
      <c r="L2801" s="58">
        <v>1134228.98</v>
      </c>
      <c r="M2801" s="59">
        <v>41420</v>
      </c>
      <c r="N2801" s="60">
        <v>2013</v>
      </c>
      <c r="O2801" s="61">
        <v>41420</v>
      </c>
      <c r="P2801" s="60">
        <v>2013</v>
      </c>
      <c r="Q2801" s="61">
        <v>41639</v>
      </c>
      <c r="R2801" s="53" t="s">
        <v>342</v>
      </c>
      <c r="S2801" s="70"/>
      <c r="T2801" s="53" t="s">
        <v>725</v>
      </c>
      <c r="U2801" s="60">
        <v>26720</v>
      </c>
      <c r="V2801" s="53" t="s">
        <v>373</v>
      </c>
      <c r="W2801" s="53" t="s">
        <v>390</v>
      </c>
      <c r="X2801" s="53"/>
      <c r="Y2801" s="367"/>
      <c r="Z2801" s="367"/>
      <c r="AA2801" s="53"/>
      <c r="AB2801" s="53"/>
      <c r="AC2801" s="71"/>
      <c r="AD2801" s="57"/>
      <c r="AE2801" s="53"/>
      <c r="AF2801" s="53"/>
      <c r="AG2801" s="53"/>
      <c r="AH2801" s="367"/>
      <c r="AI2801" s="53"/>
      <c r="AJ2801" s="53"/>
      <c r="AK2801" s="148"/>
      <c r="AL2801" s="148"/>
      <c r="AM2801" s="148"/>
      <c r="AN2801" s="148"/>
      <c r="AO2801" s="148"/>
      <c r="AP2801" s="148"/>
      <c r="AQ2801" s="148"/>
      <c r="AR2801" s="148"/>
      <c r="AS2801" s="148"/>
      <c r="AT2801" s="148"/>
    </row>
    <row r="2802" spans="1:46" s="149" customFormat="1" ht="45">
      <c r="A2802" s="53" t="s">
        <v>1599</v>
      </c>
      <c r="B2802" s="60">
        <v>3177</v>
      </c>
      <c r="C2802" s="69" t="s">
        <v>500</v>
      </c>
      <c r="D2802" s="52" t="s">
        <v>501</v>
      </c>
      <c r="E2802" s="53" t="s">
        <v>60</v>
      </c>
      <c r="F2802" s="55">
        <v>41232</v>
      </c>
      <c r="G2802" s="55">
        <v>41292</v>
      </c>
      <c r="H2802" s="53" t="s">
        <v>105</v>
      </c>
      <c r="I2802" s="57">
        <v>549.43220338983099</v>
      </c>
      <c r="J2802" s="56">
        <v>549.60035760000005</v>
      </c>
      <c r="K2802" s="56">
        <v>549.43200000000002</v>
      </c>
      <c r="L2802" s="58">
        <v>648329.76</v>
      </c>
      <c r="M2802" s="59">
        <v>41312</v>
      </c>
      <c r="N2802" s="60">
        <v>2013</v>
      </c>
      <c r="O2802" s="61">
        <v>41319</v>
      </c>
      <c r="P2802" s="60">
        <v>2013</v>
      </c>
      <c r="Q2802" s="61">
        <v>41639</v>
      </c>
      <c r="R2802" s="53" t="s">
        <v>342</v>
      </c>
      <c r="S2802" s="70"/>
      <c r="T2802" s="53" t="s">
        <v>417</v>
      </c>
      <c r="U2802" s="53" t="s">
        <v>727</v>
      </c>
      <c r="V2802" s="53" t="s">
        <v>373</v>
      </c>
      <c r="W2802" s="53" t="s">
        <v>390</v>
      </c>
      <c r="X2802" s="53"/>
      <c r="Y2802" s="367"/>
      <c r="Z2802" s="367"/>
      <c r="AA2802" s="53"/>
      <c r="AB2802" s="53"/>
      <c r="AC2802" s="71"/>
      <c r="AD2802" s="57"/>
      <c r="AE2802" s="53"/>
      <c r="AF2802" s="53"/>
      <c r="AG2802" s="53"/>
      <c r="AH2802" s="367"/>
      <c r="AI2802" s="53"/>
      <c r="AJ2802" s="53"/>
      <c r="AK2802" s="148"/>
      <c r="AL2802" s="148"/>
      <c r="AM2802" s="148"/>
      <c r="AN2802" s="148"/>
      <c r="AO2802" s="148"/>
      <c r="AP2802" s="148"/>
      <c r="AQ2802" s="148"/>
      <c r="AR2802" s="148"/>
      <c r="AS2802" s="148"/>
      <c r="AT2802" s="148"/>
    </row>
    <row r="2803" spans="1:46" s="149" customFormat="1" ht="45">
      <c r="A2803" s="54" t="s">
        <v>1599</v>
      </c>
      <c r="B2803" s="60">
        <v>3178</v>
      </c>
      <c r="C2803" s="69" t="s">
        <v>625</v>
      </c>
      <c r="D2803" s="52" t="s">
        <v>617</v>
      </c>
      <c r="E2803" s="53" t="s">
        <v>83</v>
      </c>
      <c r="F2803" s="55">
        <v>41244</v>
      </c>
      <c r="G2803" s="55">
        <v>41306</v>
      </c>
      <c r="H2803" s="53" t="s">
        <v>105</v>
      </c>
      <c r="I2803" s="57">
        <v>3000</v>
      </c>
      <c r="J2803" s="56">
        <v>3132.7220383200001</v>
      </c>
      <c r="K2803" s="56">
        <v>3000</v>
      </c>
      <c r="L2803" s="58">
        <v>3540000</v>
      </c>
      <c r="M2803" s="59">
        <v>41319</v>
      </c>
      <c r="N2803" s="60">
        <v>2013</v>
      </c>
      <c r="O2803" s="61">
        <v>41326</v>
      </c>
      <c r="P2803" s="60">
        <v>2013</v>
      </c>
      <c r="Q2803" s="61">
        <v>41639</v>
      </c>
      <c r="R2803" s="53" t="s">
        <v>342</v>
      </c>
      <c r="S2803" s="70"/>
      <c r="T2803" s="53" t="s">
        <v>417</v>
      </c>
      <c r="U2803" s="53" t="s">
        <v>728</v>
      </c>
      <c r="V2803" s="53" t="s">
        <v>372</v>
      </c>
      <c r="W2803" s="53" t="s">
        <v>390</v>
      </c>
      <c r="X2803" s="53"/>
      <c r="Y2803" s="367"/>
      <c r="Z2803" s="367"/>
      <c r="AA2803" s="53"/>
      <c r="AB2803" s="53"/>
      <c r="AC2803" s="71"/>
      <c r="AD2803" s="57"/>
      <c r="AE2803" s="53"/>
      <c r="AF2803" s="53"/>
      <c r="AG2803" s="53"/>
      <c r="AH2803" s="367"/>
      <c r="AI2803" s="53"/>
      <c r="AJ2803" s="53"/>
      <c r="AK2803" s="148"/>
    </row>
    <row r="2804" spans="1:46" s="149" customFormat="1" ht="45">
      <c r="A2804" s="53" t="s">
        <v>1599</v>
      </c>
      <c r="B2804" s="60">
        <v>3179</v>
      </c>
      <c r="C2804" s="69" t="s">
        <v>502</v>
      </c>
      <c r="D2804" s="52" t="s">
        <v>418</v>
      </c>
      <c r="E2804" s="53" t="s">
        <v>60</v>
      </c>
      <c r="F2804" s="55">
        <v>41232</v>
      </c>
      <c r="G2804" s="55">
        <v>41292</v>
      </c>
      <c r="H2804" s="53" t="s">
        <v>105</v>
      </c>
      <c r="I2804" s="57">
        <v>2067.7966099999999</v>
      </c>
      <c r="J2804" s="56">
        <v>2088.4813588800002</v>
      </c>
      <c r="K2804" s="56">
        <v>2067.7959999999998</v>
      </c>
      <c r="L2804" s="58">
        <v>2439999.2799999993</v>
      </c>
      <c r="M2804" s="59">
        <v>41313</v>
      </c>
      <c r="N2804" s="60">
        <v>2013</v>
      </c>
      <c r="O2804" s="61">
        <v>41320</v>
      </c>
      <c r="P2804" s="60">
        <v>2013</v>
      </c>
      <c r="Q2804" s="61">
        <v>41639</v>
      </c>
      <c r="R2804" s="53" t="s">
        <v>342</v>
      </c>
      <c r="S2804" s="70"/>
      <c r="T2804" s="53" t="s">
        <v>417</v>
      </c>
      <c r="U2804" s="53" t="s">
        <v>1835</v>
      </c>
      <c r="V2804" s="53" t="s">
        <v>373</v>
      </c>
      <c r="W2804" s="53" t="s">
        <v>390</v>
      </c>
      <c r="X2804" s="53"/>
      <c r="Y2804" s="367"/>
      <c r="Z2804" s="367"/>
      <c r="AA2804" s="53"/>
      <c r="AB2804" s="53"/>
      <c r="AC2804" s="71"/>
      <c r="AD2804" s="57"/>
      <c r="AE2804" s="53"/>
      <c r="AF2804" s="53"/>
      <c r="AG2804" s="53"/>
      <c r="AH2804" s="367"/>
      <c r="AI2804" s="53"/>
      <c r="AJ2804" s="53"/>
      <c r="AK2804" s="148"/>
      <c r="AL2804" s="148"/>
      <c r="AM2804" s="148"/>
      <c r="AN2804" s="148"/>
      <c r="AO2804" s="148"/>
      <c r="AP2804" s="148"/>
      <c r="AQ2804" s="148"/>
      <c r="AR2804" s="148"/>
      <c r="AS2804" s="148"/>
      <c r="AT2804" s="148"/>
    </row>
    <row r="2805" spans="1:46" s="149" customFormat="1" ht="45">
      <c r="A2805" s="53" t="s">
        <v>1599</v>
      </c>
      <c r="B2805" s="159" t="s">
        <v>2462</v>
      </c>
      <c r="C2805" s="69" t="s">
        <v>502</v>
      </c>
      <c r="D2805" s="52" t="s">
        <v>418</v>
      </c>
      <c r="E2805" s="53" t="s">
        <v>60</v>
      </c>
      <c r="F2805" s="55">
        <v>41566</v>
      </c>
      <c r="G2805" s="55">
        <v>41626</v>
      </c>
      <c r="H2805" s="53" t="s">
        <v>105</v>
      </c>
      <c r="I2805" s="57">
        <v>1351.1016950847502</v>
      </c>
      <c r="J2805" s="56">
        <v>1428.96092976</v>
      </c>
      <c r="K2805" s="56">
        <v>1351.1010000000001</v>
      </c>
      <c r="L2805" s="58">
        <v>1594299.18</v>
      </c>
      <c r="M2805" s="59">
        <v>41631</v>
      </c>
      <c r="N2805" s="60">
        <v>2014</v>
      </c>
      <c r="O2805" s="61">
        <v>41641</v>
      </c>
      <c r="P2805" s="60">
        <v>2014</v>
      </c>
      <c r="Q2805" s="61">
        <v>41943</v>
      </c>
      <c r="R2805" s="53" t="s">
        <v>342</v>
      </c>
      <c r="S2805" s="70"/>
      <c r="T2805" s="53" t="s">
        <v>417</v>
      </c>
      <c r="U2805" s="53">
        <v>814</v>
      </c>
      <c r="V2805" s="53" t="s">
        <v>373</v>
      </c>
      <c r="W2805" s="53" t="s">
        <v>390</v>
      </c>
      <c r="X2805" s="53"/>
      <c r="Y2805" s="367"/>
      <c r="Z2805" s="367"/>
      <c r="AA2805" s="53"/>
      <c r="AB2805" s="53"/>
      <c r="AC2805" s="71"/>
      <c r="AD2805" s="57"/>
      <c r="AE2805" s="53"/>
      <c r="AF2805" s="53"/>
      <c r="AG2805" s="53"/>
      <c r="AH2805" s="367"/>
      <c r="AI2805" s="53"/>
      <c r="AJ2805" s="53"/>
      <c r="AK2805" s="148"/>
      <c r="AL2805" s="148"/>
      <c r="AM2805" s="148"/>
      <c r="AN2805" s="148"/>
      <c r="AO2805" s="148"/>
      <c r="AP2805" s="148"/>
      <c r="AQ2805" s="148"/>
      <c r="AR2805" s="148"/>
      <c r="AS2805" s="148"/>
      <c r="AT2805" s="148"/>
    </row>
    <row r="2806" spans="1:46" s="149" customFormat="1" ht="45">
      <c r="A2806" s="53" t="s">
        <v>1599</v>
      </c>
      <c r="B2806" s="60">
        <v>3181</v>
      </c>
      <c r="C2806" s="69" t="s">
        <v>440</v>
      </c>
      <c r="D2806" s="52" t="s">
        <v>441</v>
      </c>
      <c r="E2806" s="53" t="s">
        <v>83</v>
      </c>
      <c r="F2806" s="55">
        <v>41227</v>
      </c>
      <c r="G2806" s="55">
        <v>41287</v>
      </c>
      <c r="H2806" s="53" t="s">
        <v>105</v>
      </c>
      <c r="I2806" s="57">
        <v>528.53389830508479</v>
      </c>
      <c r="J2806" s="56">
        <v>571.58437190400002</v>
      </c>
      <c r="K2806" s="56">
        <v>528.53300000000002</v>
      </c>
      <c r="L2806" s="58">
        <v>623668.94000000006</v>
      </c>
      <c r="M2806" s="59">
        <v>41308</v>
      </c>
      <c r="N2806" s="60">
        <v>2013</v>
      </c>
      <c r="O2806" s="61">
        <v>41315</v>
      </c>
      <c r="P2806" s="60">
        <v>2013</v>
      </c>
      <c r="Q2806" s="61">
        <v>41639</v>
      </c>
      <c r="R2806" s="53" t="s">
        <v>342</v>
      </c>
      <c r="S2806" s="70"/>
      <c r="T2806" s="53" t="s">
        <v>417</v>
      </c>
      <c r="U2806" s="53" t="s">
        <v>729</v>
      </c>
      <c r="V2806" s="53" t="s">
        <v>373</v>
      </c>
      <c r="W2806" s="53" t="s">
        <v>390</v>
      </c>
      <c r="X2806" s="53"/>
      <c r="Y2806" s="367"/>
      <c r="Z2806" s="367"/>
      <c r="AA2806" s="53"/>
      <c r="AB2806" s="53"/>
      <c r="AC2806" s="71"/>
      <c r="AD2806" s="57"/>
      <c r="AE2806" s="53"/>
      <c r="AF2806" s="53"/>
      <c r="AG2806" s="53"/>
      <c r="AH2806" s="367"/>
      <c r="AI2806" s="53"/>
      <c r="AJ2806" s="53"/>
      <c r="AK2806" s="148"/>
      <c r="AL2806" s="148"/>
      <c r="AM2806" s="148"/>
      <c r="AN2806" s="148"/>
      <c r="AO2806" s="148"/>
      <c r="AP2806" s="148"/>
      <c r="AQ2806" s="148"/>
      <c r="AR2806" s="148"/>
      <c r="AS2806" s="148"/>
      <c r="AT2806" s="148"/>
    </row>
    <row r="2807" spans="1:46" s="149" customFormat="1" ht="45">
      <c r="A2807" s="54" t="s">
        <v>1599</v>
      </c>
      <c r="B2807" s="60">
        <v>3182</v>
      </c>
      <c r="C2807" s="69" t="s">
        <v>503</v>
      </c>
      <c r="D2807" s="52" t="s">
        <v>504</v>
      </c>
      <c r="E2807" s="53" t="s">
        <v>60</v>
      </c>
      <c r="F2807" s="55">
        <v>41242</v>
      </c>
      <c r="G2807" s="55">
        <v>41302</v>
      </c>
      <c r="H2807" s="53" t="s">
        <v>105</v>
      </c>
      <c r="I2807" s="57">
        <v>806.83050847457628</v>
      </c>
      <c r="J2807" s="56">
        <v>844.18614927359999</v>
      </c>
      <c r="K2807" s="56">
        <v>806.83</v>
      </c>
      <c r="L2807" s="58">
        <v>952059.4</v>
      </c>
      <c r="M2807" s="59">
        <v>41323</v>
      </c>
      <c r="N2807" s="60">
        <v>2013</v>
      </c>
      <c r="O2807" s="61">
        <v>41330</v>
      </c>
      <c r="P2807" s="60">
        <v>2013</v>
      </c>
      <c r="Q2807" s="61">
        <v>41639</v>
      </c>
      <c r="R2807" s="53" t="s">
        <v>342</v>
      </c>
      <c r="S2807" s="70"/>
      <c r="T2807" s="53" t="s">
        <v>327</v>
      </c>
      <c r="U2807" s="53" t="s">
        <v>730</v>
      </c>
      <c r="V2807" s="53" t="s">
        <v>372</v>
      </c>
      <c r="W2807" s="53" t="s">
        <v>390</v>
      </c>
      <c r="X2807" s="53"/>
      <c r="Y2807" s="367"/>
      <c r="Z2807" s="367"/>
      <c r="AA2807" s="53"/>
      <c r="AB2807" s="53"/>
      <c r="AC2807" s="71"/>
      <c r="AD2807" s="57"/>
      <c r="AE2807" s="53"/>
      <c r="AF2807" s="53"/>
      <c r="AG2807" s="53"/>
      <c r="AH2807" s="367"/>
      <c r="AI2807" s="53"/>
      <c r="AJ2807" s="53"/>
      <c r="AK2807" s="148"/>
    </row>
    <row r="2808" spans="1:46" s="149" customFormat="1" ht="45">
      <c r="A2808" s="53" t="s">
        <v>1599</v>
      </c>
      <c r="B2808" s="60">
        <v>3183</v>
      </c>
      <c r="C2808" s="69" t="s">
        <v>503</v>
      </c>
      <c r="D2808" s="52" t="s">
        <v>504</v>
      </c>
      <c r="E2808" s="53" t="s">
        <v>60</v>
      </c>
      <c r="F2808" s="55">
        <v>41242</v>
      </c>
      <c r="G2808" s="55">
        <v>41302</v>
      </c>
      <c r="H2808" s="53" t="s">
        <v>105</v>
      </c>
      <c r="I2808" s="57">
        <v>118.29661016949153</v>
      </c>
      <c r="J2808" s="56">
        <v>109.92007152000001</v>
      </c>
      <c r="K2808" s="56">
        <v>109.92</v>
      </c>
      <c r="L2808" s="58">
        <v>129705.60000000001</v>
      </c>
      <c r="M2808" s="59">
        <v>41323</v>
      </c>
      <c r="N2808" s="60">
        <v>2013</v>
      </c>
      <c r="O2808" s="61">
        <v>41330</v>
      </c>
      <c r="P2808" s="60">
        <v>2013</v>
      </c>
      <c r="Q2808" s="61">
        <v>41639</v>
      </c>
      <c r="R2808" s="53" t="s">
        <v>342</v>
      </c>
      <c r="S2808" s="70"/>
      <c r="T2808" s="53" t="s">
        <v>327</v>
      </c>
      <c r="U2808" s="53" t="s">
        <v>731</v>
      </c>
      <c r="V2808" s="53" t="s">
        <v>373</v>
      </c>
      <c r="W2808" s="53" t="s">
        <v>390</v>
      </c>
      <c r="X2808" s="53"/>
      <c r="Y2808" s="367"/>
      <c r="Z2808" s="367"/>
      <c r="AA2808" s="53"/>
      <c r="AB2808" s="53"/>
      <c r="AC2808" s="71"/>
      <c r="AD2808" s="57"/>
      <c r="AE2808" s="53"/>
      <c r="AF2808" s="53"/>
      <c r="AG2808" s="53"/>
      <c r="AH2808" s="367"/>
      <c r="AI2808" s="53"/>
      <c r="AJ2808" s="53"/>
      <c r="AK2808" s="148"/>
      <c r="AL2808" s="148"/>
      <c r="AM2808" s="148"/>
      <c r="AN2808" s="148"/>
      <c r="AO2808" s="148"/>
      <c r="AP2808" s="148"/>
      <c r="AQ2808" s="148"/>
      <c r="AR2808" s="148"/>
      <c r="AS2808" s="148"/>
      <c r="AT2808" s="148"/>
    </row>
    <row r="2809" spans="1:46" s="149" customFormat="1" ht="45">
      <c r="A2809" s="54" t="s">
        <v>1599</v>
      </c>
      <c r="B2809" s="60">
        <v>3186</v>
      </c>
      <c r="C2809" s="69" t="s">
        <v>1114</v>
      </c>
      <c r="D2809" s="52" t="s">
        <v>581</v>
      </c>
      <c r="E2809" s="53" t="s">
        <v>60</v>
      </c>
      <c r="F2809" s="55">
        <v>41218</v>
      </c>
      <c r="G2809" s="55">
        <v>41283</v>
      </c>
      <c r="H2809" s="53" t="s">
        <v>105</v>
      </c>
      <c r="I2809" s="57">
        <v>1455.0000000000002</v>
      </c>
      <c r="J2809" s="56">
        <v>1599.3370406160002</v>
      </c>
      <c r="K2809" s="56">
        <v>1455</v>
      </c>
      <c r="L2809" s="58">
        <v>1716899.9999999998</v>
      </c>
      <c r="M2809" s="59">
        <v>41304</v>
      </c>
      <c r="N2809" s="60">
        <v>2013</v>
      </c>
      <c r="O2809" s="61">
        <v>41311</v>
      </c>
      <c r="P2809" s="60">
        <v>2013</v>
      </c>
      <c r="Q2809" s="61">
        <v>41639</v>
      </c>
      <c r="R2809" s="53" t="s">
        <v>342</v>
      </c>
      <c r="S2809" s="70" t="s">
        <v>732</v>
      </c>
      <c r="T2809" s="53" t="s">
        <v>389</v>
      </c>
      <c r="U2809" s="53" t="s">
        <v>695</v>
      </c>
      <c r="V2809" s="53" t="s">
        <v>372</v>
      </c>
      <c r="W2809" s="53" t="s">
        <v>390</v>
      </c>
      <c r="X2809" s="53"/>
      <c r="Y2809" s="367"/>
      <c r="Z2809" s="367"/>
      <c r="AA2809" s="53"/>
      <c r="AB2809" s="53"/>
      <c r="AC2809" s="71"/>
      <c r="AD2809" s="57"/>
      <c r="AE2809" s="53"/>
      <c r="AF2809" s="53"/>
      <c r="AG2809" s="53"/>
      <c r="AH2809" s="367"/>
      <c r="AI2809" s="53"/>
      <c r="AJ2809" s="53"/>
      <c r="AK2809" s="148"/>
    </row>
    <row r="2810" spans="1:46" s="149" customFormat="1" ht="45">
      <c r="A2810" s="54" t="s">
        <v>1599</v>
      </c>
      <c r="B2810" s="60">
        <v>3188</v>
      </c>
      <c r="C2810" s="69" t="s">
        <v>1114</v>
      </c>
      <c r="D2810" s="52" t="s">
        <v>581</v>
      </c>
      <c r="E2810" s="53" t="s">
        <v>60</v>
      </c>
      <c r="F2810" s="55">
        <v>41218</v>
      </c>
      <c r="G2810" s="55">
        <v>41283</v>
      </c>
      <c r="H2810" s="53" t="s">
        <v>105</v>
      </c>
      <c r="I2810" s="57">
        <v>1700</v>
      </c>
      <c r="J2810" s="56">
        <v>1802.6891729280001</v>
      </c>
      <c r="K2810" s="56">
        <v>1700</v>
      </c>
      <c r="L2810" s="58">
        <v>2006000</v>
      </c>
      <c r="M2810" s="59">
        <v>41304</v>
      </c>
      <c r="N2810" s="60">
        <v>2013</v>
      </c>
      <c r="O2810" s="61">
        <v>41311</v>
      </c>
      <c r="P2810" s="60">
        <v>2013</v>
      </c>
      <c r="Q2810" s="61">
        <v>41639</v>
      </c>
      <c r="R2810" s="53" t="s">
        <v>342</v>
      </c>
      <c r="S2810" s="70" t="s">
        <v>733</v>
      </c>
      <c r="T2810" s="53" t="s">
        <v>389</v>
      </c>
      <c r="U2810" s="53" t="s">
        <v>695</v>
      </c>
      <c r="V2810" s="53" t="s">
        <v>372</v>
      </c>
      <c r="W2810" s="53" t="s">
        <v>390</v>
      </c>
      <c r="X2810" s="53"/>
      <c r="Y2810" s="367"/>
      <c r="Z2810" s="367"/>
      <c r="AA2810" s="53"/>
      <c r="AB2810" s="53"/>
      <c r="AC2810" s="71"/>
      <c r="AD2810" s="57"/>
      <c r="AE2810" s="53"/>
      <c r="AF2810" s="53"/>
      <c r="AG2810" s="53"/>
      <c r="AH2810" s="367"/>
      <c r="AI2810" s="53"/>
      <c r="AJ2810" s="53"/>
      <c r="AK2810" s="148"/>
    </row>
    <row r="2811" spans="1:46" s="149" customFormat="1" ht="45">
      <c r="A2811" s="54" t="s">
        <v>1599</v>
      </c>
      <c r="B2811" s="60">
        <v>3189</v>
      </c>
      <c r="C2811" s="69" t="s">
        <v>1114</v>
      </c>
      <c r="D2811" s="52" t="s">
        <v>581</v>
      </c>
      <c r="E2811" s="53" t="s">
        <v>60</v>
      </c>
      <c r="F2811" s="55">
        <v>41218</v>
      </c>
      <c r="G2811" s="55">
        <v>41283</v>
      </c>
      <c r="H2811" s="53" t="s">
        <v>105</v>
      </c>
      <c r="I2811" s="57">
        <v>1880.0000000000002</v>
      </c>
      <c r="J2811" s="56">
        <v>1978.5612873600001</v>
      </c>
      <c r="K2811" s="56">
        <v>1880</v>
      </c>
      <c r="L2811" s="58">
        <v>2218400</v>
      </c>
      <c r="M2811" s="59">
        <v>41304</v>
      </c>
      <c r="N2811" s="60">
        <v>2013</v>
      </c>
      <c r="O2811" s="61">
        <v>41311</v>
      </c>
      <c r="P2811" s="60">
        <v>2013</v>
      </c>
      <c r="Q2811" s="61">
        <v>41639</v>
      </c>
      <c r="R2811" s="53" t="s">
        <v>342</v>
      </c>
      <c r="S2811" s="70" t="s">
        <v>734</v>
      </c>
      <c r="T2811" s="53" t="s">
        <v>389</v>
      </c>
      <c r="U2811" s="53" t="s">
        <v>695</v>
      </c>
      <c r="V2811" s="53" t="s">
        <v>372</v>
      </c>
      <c r="W2811" s="53" t="s">
        <v>390</v>
      </c>
      <c r="X2811" s="53"/>
      <c r="Y2811" s="367"/>
      <c r="Z2811" s="367"/>
      <c r="AA2811" s="53"/>
      <c r="AB2811" s="53"/>
      <c r="AC2811" s="71"/>
      <c r="AD2811" s="57"/>
      <c r="AE2811" s="53"/>
      <c r="AF2811" s="53"/>
      <c r="AG2811" s="53"/>
      <c r="AH2811" s="367"/>
      <c r="AI2811" s="53"/>
      <c r="AJ2811" s="53"/>
      <c r="AK2811" s="148"/>
    </row>
    <row r="2812" spans="1:46" s="149" customFormat="1" ht="45">
      <c r="A2812" s="54" t="s">
        <v>1599</v>
      </c>
      <c r="B2812" s="60">
        <v>3190</v>
      </c>
      <c r="C2812" s="69" t="s">
        <v>1114</v>
      </c>
      <c r="D2812" s="52" t="s">
        <v>581</v>
      </c>
      <c r="E2812" s="53" t="s">
        <v>60</v>
      </c>
      <c r="F2812" s="55">
        <v>41218</v>
      </c>
      <c r="G2812" s="55">
        <v>41283</v>
      </c>
      <c r="H2812" s="53" t="s">
        <v>105</v>
      </c>
      <c r="I2812" s="57">
        <v>1500</v>
      </c>
      <c r="J2812" s="56">
        <v>1604.833044192</v>
      </c>
      <c r="K2812" s="56">
        <v>1500</v>
      </c>
      <c r="L2812" s="58">
        <v>1770000</v>
      </c>
      <c r="M2812" s="59">
        <v>41304</v>
      </c>
      <c r="N2812" s="60">
        <v>2013</v>
      </c>
      <c r="O2812" s="61">
        <v>41311</v>
      </c>
      <c r="P2812" s="60">
        <v>2013</v>
      </c>
      <c r="Q2812" s="61">
        <v>41639</v>
      </c>
      <c r="R2812" s="53" t="s">
        <v>342</v>
      </c>
      <c r="S2812" s="70" t="s">
        <v>735</v>
      </c>
      <c r="T2812" s="53" t="s">
        <v>389</v>
      </c>
      <c r="U2812" s="53" t="s">
        <v>695</v>
      </c>
      <c r="V2812" s="53" t="s">
        <v>372</v>
      </c>
      <c r="W2812" s="53" t="s">
        <v>390</v>
      </c>
      <c r="X2812" s="53"/>
      <c r="Y2812" s="367"/>
      <c r="Z2812" s="367"/>
      <c r="AA2812" s="53"/>
      <c r="AB2812" s="53"/>
      <c r="AC2812" s="71"/>
      <c r="AD2812" s="57"/>
      <c r="AE2812" s="53"/>
      <c r="AF2812" s="53"/>
      <c r="AG2812" s="53"/>
      <c r="AH2812" s="367"/>
      <c r="AI2812" s="53"/>
      <c r="AJ2812" s="53"/>
      <c r="AK2812" s="148"/>
    </row>
    <row r="2813" spans="1:46" s="149" customFormat="1" ht="45">
      <c r="A2813" s="54" t="s">
        <v>1599</v>
      </c>
      <c r="B2813" s="60">
        <v>3191</v>
      </c>
      <c r="C2813" s="69" t="s">
        <v>1123</v>
      </c>
      <c r="D2813" s="52" t="s">
        <v>579</v>
      </c>
      <c r="E2813" s="53" t="s">
        <v>60</v>
      </c>
      <c r="F2813" s="55">
        <v>41220</v>
      </c>
      <c r="G2813" s="55">
        <v>41283</v>
      </c>
      <c r="H2813" s="53" t="s">
        <v>105</v>
      </c>
      <c r="I2813" s="57">
        <v>3000</v>
      </c>
      <c r="J2813" s="56">
        <v>3253.6341169920001</v>
      </c>
      <c r="K2813" s="56">
        <v>3000</v>
      </c>
      <c r="L2813" s="58">
        <v>3540000</v>
      </c>
      <c r="M2813" s="59">
        <v>41304</v>
      </c>
      <c r="N2813" s="60">
        <v>2013</v>
      </c>
      <c r="O2813" s="61">
        <v>41311</v>
      </c>
      <c r="P2813" s="60">
        <v>2013</v>
      </c>
      <c r="Q2813" s="61">
        <v>41639</v>
      </c>
      <c r="R2813" s="53" t="s">
        <v>342</v>
      </c>
      <c r="S2813" s="70" t="s">
        <v>736</v>
      </c>
      <c r="T2813" s="53" t="s">
        <v>389</v>
      </c>
      <c r="U2813" s="53" t="s">
        <v>695</v>
      </c>
      <c r="V2813" s="53" t="s">
        <v>372</v>
      </c>
      <c r="W2813" s="53" t="s">
        <v>390</v>
      </c>
      <c r="X2813" s="53"/>
      <c r="Y2813" s="367"/>
      <c r="Z2813" s="367"/>
      <c r="AA2813" s="53"/>
      <c r="AB2813" s="53"/>
      <c r="AC2813" s="71"/>
      <c r="AD2813" s="57"/>
      <c r="AE2813" s="53"/>
      <c r="AF2813" s="53"/>
      <c r="AG2813" s="53"/>
      <c r="AH2813" s="367"/>
      <c r="AI2813" s="53"/>
      <c r="AJ2813" s="53"/>
      <c r="AK2813" s="148"/>
    </row>
    <row r="2814" spans="1:46" s="149" customFormat="1" ht="45">
      <c r="A2814" s="54" t="s">
        <v>1599</v>
      </c>
      <c r="B2814" s="60">
        <v>3192</v>
      </c>
      <c r="C2814" s="69" t="s">
        <v>663</v>
      </c>
      <c r="D2814" s="52" t="s">
        <v>664</v>
      </c>
      <c r="E2814" s="53" t="s">
        <v>60</v>
      </c>
      <c r="F2814" s="55">
        <v>41220</v>
      </c>
      <c r="G2814" s="55">
        <v>41283</v>
      </c>
      <c r="H2814" s="53" t="s">
        <v>105</v>
      </c>
      <c r="I2814" s="57">
        <v>5303.5</v>
      </c>
      <c r="J2814" s="56">
        <v>5803.7797762560003</v>
      </c>
      <c r="K2814" s="56">
        <v>5303.5</v>
      </c>
      <c r="L2814" s="58">
        <v>6258130</v>
      </c>
      <c r="M2814" s="59">
        <v>41304</v>
      </c>
      <c r="N2814" s="60">
        <v>2013</v>
      </c>
      <c r="O2814" s="61">
        <v>41311</v>
      </c>
      <c r="P2814" s="60">
        <v>2013</v>
      </c>
      <c r="Q2814" s="61">
        <v>41639</v>
      </c>
      <c r="R2814" s="53" t="s">
        <v>342</v>
      </c>
      <c r="S2814" s="70" t="s">
        <v>737</v>
      </c>
      <c r="T2814" s="53" t="s">
        <v>389</v>
      </c>
      <c r="U2814" s="53" t="s">
        <v>695</v>
      </c>
      <c r="V2814" s="53" t="s">
        <v>372</v>
      </c>
      <c r="W2814" s="53" t="s">
        <v>390</v>
      </c>
      <c r="X2814" s="53"/>
      <c r="Y2814" s="367"/>
      <c r="Z2814" s="367"/>
      <c r="AA2814" s="53"/>
      <c r="AB2814" s="53"/>
      <c r="AC2814" s="71"/>
      <c r="AD2814" s="57"/>
      <c r="AE2814" s="53"/>
      <c r="AF2814" s="53"/>
      <c r="AG2814" s="53"/>
      <c r="AH2814" s="367"/>
      <c r="AI2814" s="53"/>
      <c r="AJ2814" s="53"/>
      <c r="AK2814" s="148"/>
    </row>
    <row r="2815" spans="1:46" s="149" customFormat="1" ht="45">
      <c r="A2815" s="54" t="s">
        <v>1599</v>
      </c>
      <c r="B2815" s="60">
        <v>3193</v>
      </c>
      <c r="C2815" s="69" t="s">
        <v>1108</v>
      </c>
      <c r="D2815" s="52" t="s">
        <v>738</v>
      </c>
      <c r="E2815" s="53" t="s">
        <v>83</v>
      </c>
      <c r="F2815" s="55">
        <v>41220</v>
      </c>
      <c r="G2815" s="55">
        <v>41300</v>
      </c>
      <c r="H2815" s="53" t="s">
        <v>105</v>
      </c>
      <c r="I2815" s="57">
        <v>14240.550999999999</v>
      </c>
      <c r="J2815" s="56">
        <v>15388.810012800001</v>
      </c>
      <c r="K2815" s="56">
        <v>14240.550999999999</v>
      </c>
      <c r="L2815" s="58">
        <v>16803850.179999996</v>
      </c>
      <c r="M2815" s="59">
        <v>41321</v>
      </c>
      <c r="N2815" s="60">
        <v>2013</v>
      </c>
      <c r="O2815" s="61">
        <v>41328</v>
      </c>
      <c r="P2815" s="60">
        <v>2013</v>
      </c>
      <c r="Q2815" s="61">
        <v>41639</v>
      </c>
      <c r="R2815" s="53" t="s">
        <v>342</v>
      </c>
      <c r="S2815" s="70" t="s">
        <v>739</v>
      </c>
      <c r="T2815" s="53" t="s">
        <v>389</v>
      </c>
      <c r="U2815" s="53" t="s">
        <v>695</v>
      </c>
      <c r="V2815" s="53" t="s">
        <v>372</v>
      </c>
      <c r="W2815" s="53" t="s">
        <v>390</v>
      </c>
      <c r="X2815" s="53"/>
      <c r="Y2815" s="367"/>
      <c r="Z2815" s="367"/>
      <c r="AA2815" s="53"/>
      <c r="AB2815" s="53"/>
      <c r="AC2815" s="71"/>
      <c r="AD2815" s="57"/>
      <c r="AE2815" s="53"/>
      <c r="AF2815" s="53"/>
      <c r="AG2815" s="53"/>
      <c r="AH2815" s="367"/>
      <c r="AI2815" s="53"/>
      <c r="AJ2815" s="53"/>
      <c r="AK2815" s="148"/>
    </row>
    <row r="2816" spans="1:46" s="149" customFormat="1" ht="45">
      <c r="A2816" s="54" t="s">
        <v>1599</v>
      </c>
      <c r="B2816" s="60">
        <v>3195</v>
      </c>
      <c r="C2816" s="69" t="s">
        <v>1112</v>
      </c>
      <c r="D2816" s="52" t="s">
        <v>421</v>
      </c>
      <c r="E2816" s="53" t="s">
        <v>83</v>
      </c>
      <c r="F2816" s="55">
        <v>41214</v>
      </c>
      <c r="G2816" s="55">
        <v>41294</v>
      </c>
      <c r="H2816" s="53" t="s">
        <v>105</v>
      </c>
      <c r="I2816" s="57">
        <v>5995.0000000000009</v>
      </c>
      <c r="J2816" s="56">
        <v>6199.492033728</v>
      </c>
      <c r="K2816" s="56">
        <v>5995</v>
      </c>
      <c r="L2816" s="58">
        <v>7074099.9999999991</v>
      </c>
      <c r="M2816" s="59">
        <v>41315</v>
      </c>
      <c r="N2816" s="60">
        <v>2013</v>
      </c>
      <c r="O2816" s="61">
        <v>41322</v>
      </c>
      <c r="P2816" s="60">
        <v>2013</v>
      </c>
      <c r="Q2816" s="61">
        <v>41639</v>
      </c>
      <c r="R2816" s="53" t="s">
        <v>342</v>
      </c>
      <c r="S2816" s="70" t="s">
        <v>740</v>
      </c>
      <c r="T2816" s="53" t="s">
        <v>389</v>
      </c>
      <c r="U2816" s="53" t="s">
        <v>695</v>
      </c>
      <c r="V2816" s="53" t="s">
        <v>372</v>
      </c>
      <c r="W2816" s="53" t="s">
        <v>390</v>
      </c>
      <c r="X2816" s="53"/>
      <c r="Y2816" s="367"/>
      <c r="Z2816" s="367"/>
      <c r="AA2816" s="53"/>
      <c r="AB2816" s="53"/>
      <c r="AC2816" s="71"/>
      <c r="AD2816" s="57"/>
      <c r="AE2816" s="53"/>
      <c r="AF2816" s="53"/>
      <c r="AG2816" s="53"/>
      <c r="AH2816" s="367"/>
      <c r="AI2816" s="53"/>
      <c r="AJ2816" s="53"/>
      <c r="AK2816" s="148"/>
      <c r="AL2816" s="148"/>
      <c r="AM2816" s="148"/>
      <c r="AN2816" s="148"/>
      <c r="AO2816" s="148"/>
      <c r="AP2816" s="148"/>
      <c r="AQ2816" s="148"/>
      <c r="AR2816" s="148"/>
      <c r="AS2816" s="148"/>
      <c r="AT2816" s="148"/>
    </row>
    <row r="2817" spans="1:46" s="149" customFormat="1" ht="45">
      <c r="A2817" s="54" t="s">
        <v>1599</v>
      </c>
      <c r="B2817" s="60">
        <v>3199</v>
      </c>
      <c r="C2817" s="69" t="s">
        <v>1704</v>
      </c>
      <c r="D2817" s="52" t="s">
        <v>422</v>
      </c>
      <c r="E2817" s="53" t="s">
        <v>60</v>
      </c>
      <c r="F2817" s="55">
        <v>41262</v>
      </c>
      <c r="G2817" s="55">
        <v>41323</v>
      </c>
      <c r="H2817" s="53" t="s">
        <v>105</v>
      </c>
      <c r="I2817" s="57">
        <v>240</v>
      </c>
      <c r="J2817" s="56">
        <v>257.21296735679999</v>
      </c>
      <c r="K2817" s="56">
        <v>240</v>
      </c>
      <c r="L2817" s="58">
        <v>283200</v>
      </c>
      <c r="M2817" s="59">
        <v>41344</v>
      </c>
      <c r="N2817" s="60">
        <v>2013</v>
      </c>
      <c r="O2817" s="61">
        <v>41351</v>
      </c>
      <c r="P2817" s="60">
        <v>2013</v>
      </c>
      <c r="Q2817" s="61">
        <v>41639</v>
      </c>
      <c r="R2817" s="53" t="s">
        <v>342</v>
      </c>
      <c r="S2817" s="70" t="s">
        <v>741</v>
      </c>
      <c r="T2817" s="53" t="s">
        <v>389</v>
      </c>
      <c r="U2817" s="53" t="s">
        <v>695</v>
      </c>
      <c r="V2817" s="53" t="s">
        <v>372</v>
      </c>
      <c r="W2817" s="53" t="s">
        <v>390</v>
      </c>
      <c r="X2817" s="53"/>
      <c r="Y2817" s="367"/>
      <c r="Z2817" s="367"/>
      <c r="AA2817" s="53"/>
      <c r="AB2817" s="53"/>
      <c r="AC2817" s="71"/>
      <c r="AD2817" s="57"/>
      <c r="AE2817" s="53"/>
      <c r="AF2817" s="53"/>
      <c r="AG2817" s="53"/>
      <c r="AH2817" s="367"/>
      <c r="AI2817" s="53"/>
      <c r="AJ2817" s="53"/>
      <c r="AK2817" s="148"/>
    </row>
    <row r="2818" spans="1:46" s="149" customFormat="1" ht="45">
      <c r="A2818" s="53" t="s">
        <v>1599</v>
      </c>
      <c r="B2818" s="60">
        <v>3200</v>
      </c>
      <c r="C2818" s="69" t="s">
        <v>1704</v>
      </c>
      <c r="D2818" s="52" t="s">
        <v>422</v>
      </c>
      <c r="E2818" s="53" t="s">
        <v>60</v>
      </c>
      <c r="F2818" s="55">
        <v>41351</v>
      </c>
      <c r="G2818" s="55">
        <v>41411</v>
      </c>
      <c r="H2818" s="53" t="s">
        <v>105</v>
      </c>
      <c r="I2818" s="57">
        <v>3000</v>
      </c>
      <c r="J2818" s="56">
        <v>3077.7620025600004</v>
      </c>
      <c r="K2818" s="56">
        <v>3000</v>
      </c>
      <c r="L2818" s="58">
        <v>3540000</v>
      </c>
      <c r="M2818" s="59">
        <v>41421</v>
      </c>
      <c r="N2818" s="60">
        <v>2013</v>
      </c>
      <c r="O2818" s="61">
        <v>41421</v>
      </c>
      <c r="P2818" s="60">
        <v>2013</v>
      </c>
      <c r="Q2818" s="61">
        <v>41562</v>
      </c>
      <c r="R2818" s="53" t="s">
        <v>342</v>
      </c>
      <c r="S2818" s="70" t="s">
        <v>742</v>
      </c>
      <c r="T2818" s="53" t="s">
        <v>389</v>
      </c>
      <c r="U2818" s="53" t="s">
        <v>695</v>
      </c>
      <c r="V2818" s="53" t="s">
        <v>373</v>
      </c>
      <c r="W2818" s="53" t="s">
        <v>390</v>
      </c>
      <c r="X2818" s="53"/>
      <c r="Y2818" s="367"/>
      <c r="Z2818" s="367"/>
      <c r="AA2818" s="53"/>
      <c r="AB2818" s="53"/>
      <c r="AC2818" s="71"/>
      <c r="AD2818" s="57"/>
      <c r="AE2818" s="53"/>
      <c r="AF2818" s="53"/>
      <c r="AG2818" s="53"/>
      <c r="AH2818" s="367"/>
      <c r="AI2818" s="53"/>
      <c r="AJ2818" s="53"/>
      <c r="AK2818" s="148"/>
      <c r="AL2818" s="148"/>
      <c r="AM2818" s="148"/>
      <c r="AN2818" s="148"/>
      <c r="AO2818" s="148"/>
      <c r="AP2818" s="148"/>
      <c r="AQ2818" s="148"/>
      <c r="AR2818" s="148"/>
      <c r="AS2818" s="148"/>
      <c r="AT2818" s="148"/>
    </row>
    <row r="2819" spans="1:46" s="149" customFormat="1" ht="135">
      <c r="A2819" s="54" t="s">
        <v>1599</v>
      </c>
      <c r="B2819" s="60">
        <v>3201</v>
      </c>
      <c r="C2819" s="69" t="s">
        <v>623</v>
      </c>
      <c r="D2819" s="52" t="s">
        <v>624</v>
      </c>
      <c r="E2819" s="53" t="s">
        <v>82</v>
      </c>
      <c r="F2819" s="55">
        <v>41220</v>
      </c>
      <c r="G2819" s="55">
        <v>41260</v>
      </c>
      <c r="H2819" s="53" t="s">
        <v>105</v>
      </c>
      <c r="I2819" s="57">
        <v>3300.8474576271187</v>
      </c>
      <c r="J2819" s="56">
        <v>3583.394331552</v>
      </c>
      <c r="K2819" s="56">
        <v>3300.8470000000002</v>
      </c>
      <c r="L2819" s="58">
        <v>3894999.46</v>
      </c>
      <c r="M2819" s="59">
        <v>41280</v>
      </c>
      <c r="N2819" s="60" t="s">
        <v>690</v>
      </c>
      <c r="O2819" s="61">
        <v>41280</v>
      </c>
      <c r="P2819" s="60">
        <v>2013</v>
      </c>
      <c r="Q2819" s="61">
        <v>41639</v>
      </c>
      <c r="R2819" s="53" t="s">
        <v>342</v>
      </c>
      <c r="S2819" s="70"/>
      <c r="T2819" s="53" t="s">
        <v>417</v>
      </c>
      <c r="U2819" s="53">
        <v>201</v>
      </c>
      <c r="V2819" s="53" t="s">
        <v>372</v>
      </c>
      <c r="W2819" s="53" t="s">
        <v>390</v>
      </c>
      <c r="X2819" s="53"/>
      <c r="Y2819" s="367"/>
      <c r="Z2819" s="367"/>
      <c r="AA2819" s="53" t="s">
        <v>743</v>
      </c>
      <c r="AB2819" s="53"/>
      <c r="AC2819" s="71"/>
      <c r="AD2819" s="57"/>
      <c r="AE2819" s="53"/>
      <c r="AF2819" s="53"/>
      <c r="AG2819" s="53"/>
      <c r="AH2819" s="367"/>
      <c r="AI2819" s="53"/>
      <c r="AJ2819" s="53"/>
      <c r="AK2819" s="148"/>
    </row>
    <row r="2820" spans="1:46" s="149" customFormat="1" ht="135">
      <c r="A2820" s="53" t="s">
        <v>1599</v>
      </c>
      <c r="B2820" s="60">
        <v>3202</v>
      </c>
      <c r="C2820" s="69" t="s">
        <v>623</v>
      </c>
      <c r="D2820" s="52" t="s">
        <v>624</v>
      </c>
      <c r="E2820" s="53" t="s">
        <v>82</v>
      </c>
      <c r="F2820" s="55">
        <v>41220</v>
      </c>
      <c r="G2820" s="55">
        <v>41260</v>
      </c>
      <c r="H2820" s="53" t="s">
        <v>105</v>
      </c>
      <c r="I2820" s="57">
        <v>21.186440677966104</v>
      </c>
      <c r="J2820" s="56">
        <v>20.8848135888</v>
      </c>
      <c r="K2820" s="56">
        <v>20.884</v>
      </c>
      <c r="L2820" s="58">
        <v>24643.119999999999</v>
      </c>
      <c r="M2820" s="59">
        <v>41280</v>
      </c>
      <c r="N2820" s="60" t="s">
        <v>690</v>
      </c>
      <c r="O2820" s="61">
        <v>41280</v>
      </c>
      <c r="P2820" s="60">
        <v>2013</v>
      </c>
      <c r="Q2820" s="61">
        <v>41639</v>
      </c>
      <c r="R2820" s="53" t="s">
        <v>342</v>
      </c>
      <c r="S2820" s="70"/>
      <c r="T2820" s="53" t="s">
        <v>417</v>
      </c>
      <c r="U2820" s="53">
        <v>57</v>
      </c>
      <c r="V2820" s="53" t="s">
        <v>373</v>
      </c>
      <c r="W2820" s="53" t="s">
        <v>390</v>
      </c>
      <c r="X2820" s="53"/>
      <c r="Y2820" s="367"/>
      <c r="Z2820" s="367"/>
      <c r="AA2820" s="53" t="s">
        <v>743</v>
      </c>
      <c r="AB2820" s="53"/>
      <c r="AC2820" s="71"/>
      <c r="AD2820" s="57"/>
      <c r="AE2820" s="53"/>
      <c r="AF2820" s="53"/>
      <c r="AG2820" s="53"/>
      <c r="AH2820" s="367"/>
      <c r="AI2820" s="53"/>
      <c r="AJ2820" s="53"/>
      <c r="AK2820" s="148"/>
      <c r="AL2820" s="148"/>
      <c r="AM2820" s="148"/>
      <c r="AN2820" s="148"/>
      <c r="AO2820" s="148"/>
      <c r="AP2820" s="148"/>
      <c r="AQ2820" s="148"/>
      <c r="AR2820" s="148"/>
      <c r="AS2820" s="148"/>
      <c r="AT2820" s="148"/>
    </row>
    <row r="2821" spans="1:46" s="148" customFormat="1" ht="45">
      <c r="A2821" s="54" t="s">
        <v>1599</v>
      </c>
      <c r="B2821" s="60">
        <v>3203</v>
      </c>
      <c r="C2821" s="69" t="s">
        <v>626</v>
      </c>
      <c r="D2821" s="52" t="s">
        <v>1751</v>
      </c>
      <c r="E2821" s="53" t="s">
        <v>65</v>
      </c>
      <c r="F2821" s="55">
        <v>41219</v>
      </c>
      <c r="G2821" s="55">
        <v>41260</v>
      </c>
      <c r="H2821" s="53" t="s">
        <v>105</v>
      </c>
      <c r="I2821" s="57">
        <v>396.86440677966107</v>
      </c>
      <c r="J2821" s="56">
        <v>425.39067678240002</v>
      </c>
      <c r="K2821" s="56">
        <v>396.86399999999998</v>
      </c>
      <c r="L2821" s="58">
        <v>468299.51999999996</v>
      </c>
      <c r="M2821" s="59">
        <v>41283</v>
      </c>
      <c r="N2821" s="60">
        <v>2013</v>
      </c>
      <c r="O2821" s="61">
        <v>41304</v>
      </c>
      <c r="P2821" s="60">
        <v>2013</v>
      </c>
      <c r="Q2821" s="61">
        <v>41355</v>
      </c>
      <c r="R2821" s="53" t="s">
        <v>342</v>
      </c>
      <c r="S2821" s="70"/>
      <c r="T2821" s="53" t="s">
        <v>417</v>
      </c>
      <c r="U2821" s="53" t="s">
        <v>744</v>
      </c>
      <c r="V2821" s="53" t="s">
        <v>372</v>
      </c>
      <c r="W2821" s="53" t="s">
        <v>390</v>
      </c>
      <c r="X2821" s="53"/>
      <c r="Y2821" s="367"/>
      <c r="Z2821" s="367"/>
      <c r="AA2821" s="53"/>
      <c r="AB2821" s="53"/>
      <c r="AC2821" s="71"/>
      <c r="AD2821" s="57"/>
      <c r="AE2821" s="53"/>
      <c r="AF2821" s="53"/>
      <c r="AG2821" s="53"/>
      <c r="AH2821" s="367"/>
      <c r="AI2821" s="53"/>
      <c r="AJ2821" s="53"/>
      <c r="AL2821" s="149"/>
      <c r="AM2821" s="149"/>
      <c r="AN2821" s="149"/>
      <c r="AO2821" s="149"/>
      <c r="AP2821" s="149"/>
      <c r="AQ2821" s="149"/>
      <c r="AR2821" s="149"/>
      <c r="AS2821" s="149"/>
      <c r="AT2821" s="149"/>
    </row>
    <row r="2822" spans="1:46" s="148" customFormat="1" ht="180">
      <c r="A2822" s="54" t="s">
        <v>1599</v>
      </c>
      <c r="B2822" s="60">
        <v>3206</v>
      </c>
      <c r="C2822" s="69" t="s">
        <v>539</v>
      </c>
      <c r="D2822" s="52" t="s">
        <v>540</v>
      </c>
      <c r="E2822" s="53" t="s">
        <v>82</v>
      </c>
      <c r="F2822" s="55">
        <v>41227</v>
      </c>
      <c r="G2822" s="55">
        <v>41264</v>
      </c>
      <c r="H2822" s="53" t="s">
        <v>105</v>
      </c>
      <c r="I2822" s="57">
        <v>3414.8389999999999</v>
      </c>
      <c r="J2822" s="56">
        <v>3737.2824316800002</v>
      </c>
      <c r="K2822" s="56">
        <v>3414.8389999999999</v>
      </c>
      <c r="L2822" s="58">
        <v>4029510.0199999996</v>
      </c>
      <c r="M2822" s="59">
        <v>41284</v>
      </c>
      <c r="N2822" s="60">
        <v>2013</v>
      </c>
      <c r="O2822" s="61">
        <v>41295</v>
      </c>
      <c r="P2822" s="60">
        <v>2013</v>
      </c>
      <c r="Q2822" s="61">
        <v>41639</v>
      </c>
      <c r="R2822" s="53" t="s">
        <v>342</v>
      </c>
      <c r="S2822" s="70"/>
      <c r="T2822" s="53" t="s">
        <v>417</v>
      </c>
      <c r="U2822" s="53" t="s">
        <v>747</v>
      </c>
      <c r="V2822" s="53" t="s">
        <v>372</v>
      </c>
      <c r="W2822" s="53" t="s">
        <v>390</v>
      </c>
      <c r="X2822" s="53"/>
      <c r="Y2822" s="367"/>
      <c r="Z2822" s="367"/>
      <c r="AA2822" s="53" t="s">
        <v>691</v>
      </c>
      <c r="AB2822" s="53"/>
      <c r="AC2822" s="71"/>
      <c r="AD2822" s="57"/>
      <c r="AE2822" s="53"/>
      <c r="AF2822" s="53"/>
      <c r="AG2822" s="53"/>
      <c r="AH2822" s="367"/>
      <c r="AI2822" s="53"/>
      <c r="AJ2822" s="53"/>
      <c r="AL2822" s="149"/>
      <c r="AM2822" s="149"/>
      <c r="AN2822" s="149"/>
      <c r="AO2822" s="149"/>
      <c r="AP2822" s="149"/>
      <c r="AQ2822" s="149"/>
      <c r="AR2822" s="149"/>
      <c r="AS2822" s="149"/>
      <c r="AT2822" s="149"/>
    </row>
    <row r="2823" spans="1:46" s="148" customFormat="1" ht="45">
      <c r="A2823" s="54" t="s">
        <v>1599</v>
      </c>
      <c r="B2823" s="60">
        <v>3207</v>
      </c>
      <c r="C2823" s="69" t="s">
        <v>542</v>
      </c>
      <c r="D2823" s="52" t="s">
        <v>543</v>
      </c>
      <c r="E2823" s="53" t="s">
        <v>65</v>
      </c>
      <c r="F2823" s="55">
        <v>41221</v>
      </c>
      <c r="G2823" s="55">
        <v>41251</v>
      </c>
      <c r="H2823" s="53" t="s">
        <v>105</v>
      </c>
      <c r="I2823" s="57">
        <v>999.05084745762724</v>
      </c>
      <c r="J2823" s="56">
        <v>989.28064368000003</v>
      </c>
      <c r="K2823" s="56">
        <v>989.28</v>
      </c>
      <c r="L2823" s="58">
        <v>1167350.3999999999</v>
      </c>
      <c r="M2823" s="59">
        <v>41281</v>
      </c>
      <c r="N2823" s="60" t="s">
        <v>690</v>
      </c>
      <c r="O2823" s="61">
        <v>41301</v>
      </c>
      <c r="P2823" s="60">
        <v>2013</v>
      </c>
      <c r="Q2823" s="61">
        <v>41391</v>
      </c>
      <c r="R2823" s="53" t="s">
        <v>342</v>
      </c>
      <c r="S2823" s="70"/>
      <c r="T2823" s="53" t="s">
        <v>417</v>
      </c>
      <c r="U2823" s="53" t="s">
        <v>748</v>
      </c>
      <c r="V2823" s="53" t="s">
        <v>372</v>
      </c>
      <c r="W2823" s="53" t="s">
        <v>390</v>
      </c>
      <c r="X2823" s="53"/>
      <c r="Y2823" s="367"/>
      <c r="Z2823" s="367"/>
      <c r="AA2823" s="53"/>
      <c r="AB2823" s="53"/>
      <c r="AC2823" s="71"/>
      <c r="AD2823" s="57"/>
      <c r="AE2823" s="53"/>
      <c r="AF2823" s="53"/>
      <c r="AG2823" s="53"/>
      <c r="AH2823" s="367"/>
      <c r="AI2823" s="53"/>
      <c r="AJ2823" s="53"/>
      <c r="AL2823" s="149"/>
      <c r="AM2823" s="149"/>
      <c r="AN2823" s="149"/>
      <c r="AO2823" s="149"/>
      <c r="AP2823" s="149"/>
      <c r="AQ2823" s="149"/>
      <c r="AR2823" s="149"/>
      <c r="AS2823" s="149"/>
      <c r="AT2823" s="149"/>
    </row>
    <row r="2824" spans="1:46" s="148" customFormat="1" ht="180">
      <c r="A2824" s="54" t="s">
        <v>1599</v>
      </c>
      <c r="B2824" s="60">
        <v>3208</v>
      </c>
      <c r="C2824" s="69" t="s">
        <v>505</v>
      </c>
      <c r="D2824" s="52" t="s">
        <v>506</v>
      </c>
      <c r="E2824" s="53" t="s">
        <v>82</v>
      </c>
      <c r="F2824" s="55">
        <v>41222</v>
      </c>
      <c r="G2824" s="55">
        <v>41252</v>
      </c>
      <c r="H2824" s="53" t="s">
        <v>105</v>
      </c>
      <c r="I2824" s="57">
        <v>1366.2711864406781</v>
      </c>
      <c r="J2824" s="56">
        <v>1456.4409476400001</v>
      </c>
      <c r="K2824" s="56">
        <v>1366.271</v>
      </c>
      <c r="L2824" s="58">
        <v>1612199.78</v>
      </c>
      <c r="M2824" s="59">
        <v>41283</v>
      </c>
      <c r="N2824" s="60">
        <v>2013</v>
      </c>
      <c r="O2824" s="61">
        <v>41303</v>
      </c>
      <c r="P2824" s="60">
        <v>2013</v>
      </c>
      <c r="Q2824" s="61">
        <v>41393</v>
      </c>
      <c r="R2824" s="53" t="s">
        <v>342</v>
      </c>
      <c r="S2824" s="70"/>
      <c r="T2824" s="53" t="s">
        <v>417</v>
      </c>
      <c r="U2824" s="53" t="s">
        <v>749</v>
      </c>
      <c r="V2824" s="53" t="s">
        <v>372</v>
      </c>
      <c r="W2824" s="53" t="s">
        <v>390</v>
      </c>
      <c r="X2824" s="53"/>
      <c r="Y2824" s="367"/>
      <c r="Z2824" s="367"/>
      <c r="AA2824" s="53" t="s">
        <v>698</v>
      </c>
      <c r="AB2824" s="53"/>
      <c r="AC2824" s="71"/>
      <c r="AD2824" s="57"/>
      <c r="AE2824" s="53"/>
      <c r="AF2824" s="53"/>
      <c r="AG2824" s="53"/>
      <c r="AH2824" s="367"/>
      <c r="AI2824" s="53"/>
      <c r="AJ2824" s="53"/>
      <c r="AL2824" s="149"/>
      <c r="AM2824" s="149"/>
      <c r="AN2824" s="149"/>
      <c r="AO2824" s="149"/>
      <c r="AP2824" s="149"/>
      <c r="AQ2824" s="149"/>
      <c r="AR2824" s="149"/>
      <c r="AS2824" s="149"/>
      <c r="AT2824" s="149"/>
    </row>
    <row r="2825" spans="1:46" s="148" customFormat="1" ht="180">
      <c r="A2825" s="54" t="s">
        <v>1599</v>
      </c>
      <c r="B2825" s="60">
        <v>3209</v>
      </c>
      <c r="C2825" s="69" t="s">
        <v>633</v>
      </c>
      <c r="D2825" s="52" t="s">
        <v>634</v>
      </c>
      <c r="E2825" s="53" t="s">
        <v>82</v>
      </c>
      <c r="F2825" s="55">
        <v>41222</v>
      </c>
      <c r="G2825" s="55">
        <v>41252</v>
      </c>
      <c r="H2825" s="53" t="s">
        <v>105</v>
      </c>
      <c r="I2825" s="57">
        <v>1097.0338983050849</v>
      </c>
      <c r="J2825" s="56">
        <v>1077.216700896</v>
      </c>
      <c r="K2825" s="56">
        <v>1077.2159999999999</v>
      </c>
      <c r="L2825" s="58">
        <v>1271114.8799999999</v>
      </c>
      <c r="M2825" s="59">
        <v>41282</v>
      </c>
      <c r="N2825" s="60">
        <v>2013</v>
      </c>
      <c r="O2825" s="61">
        <v>41289</v>
      </c>
      <c r="P2825" s="60">
        <v>2013</v>
      </c>
      <c r="Q2825" s="61">
        <v>41589</v>
      </c>
      <c r="R2825" s="53" t="s">
        <v>342</v>
      </c>
      <c r="S2825" s="70"/>
      <c r="T2825" s="53" t="s">
        <v>417</v>
      </c>
      <c r="U2825" s="53" t="s">
        <v>750</v>
      </c>
      <c r="V2825" s="53" t="s">
        <v>372</v>
      </c>
      <c r="W2825" s="53" t="s">
        <v>390</v>
      </c>
      <c r="X2825" s="53"/>
      <c r="Y2825" s="367"/>
      <c r="Z2825" s="367"/>
      <c r="AA2825" s="53" t="s">
        <v>751</v>
      </c>
      <c r="AB2825" s="53"/>
      <c r="AC2825" s="71"/>
      <c r="AD2825" s="57"/>
      <c r="AE2825" s="53"/>
      <c r="AF2825" s="53"/>
      <c r="AG2825" s="53"/>
      <c r="AH2825" s="367"/>
      <c r="AI2825" s="53"/>
      <c r="AJ2825" s="53"/>
      <c r="AL2825" s="149"/>
      <c r="AM2825" s="149"/>
      <c r="AN2825" s="149"/>
      <c r="AO2825" s="149"/>
      <c r="AP2825" s="149"/>
      <c r="AQ2825" s="149"/>
      <c r="AR2825" s="149"/>
      <c r="AS2825" s="149"/>
      <c r="AT2825" s="149"/>
    </row>
    <row r="2826" spans="1:46" s="148" customFormat="1" ht="45">
      <c r="A2826" s="54" t="s">
        <v>1599</v>
      </c>
      <c r="B2826" s="60">
        <v>3210</v>
      </c>
      <c r="C2826" s="69" t="s">
        <v>544</v>
      </c>
      <c r="D2826" s="52" t="s">
        <v>635</v>
      </c>
      <c r="E2826" s="53" t="s">
        <v>65</v>
      </c>
      <c r="F2826" s="55">
        <v>41226</v>
      </c>
      <c r="G2826" s="55">
        <v>41256</v>
      </c>
      <c r="H2826" s="53" t="s">
        <v>105</v>
      </c>
      <c r="I2826" s="57">
        <v>1307.6186440677966</v>
      </c>
      <c r="J2826" s="56">
        <v>1374.000894</v>
      </c>
      <c r="K2826" s="56">
        <v>1307.6179999999999</v>
      </c>
      <c r="L2826" s="58">
        <v>1542989.24</v>
      </c>
      <c r="M2826" s="59">
        <v>41282</v>
      </c>
      <c r="N2826" s="60" t="s">
        <v>690</v>
      </c>
      <c r="O2826" s="61">
        <v>41304</v>
      </c>
      <c r="P2826" s="60">
        <v>2013</v>
      </c>
      <c r="Q2826" s="61">
        <v>41639</v>
      </c>
      <c r="R2826" s="53" t="s">
        <v>342</v>
      </c>
      <c r="S2826" s="70"/>
      <c r="T2826" s="53" t="s">
        <v>428</v>
      </c>
      <c r="U2826" s="53" t="s">
        <v>684</v>
      </c>
      <c r="V2826" s="53" t="s">
        <v>372</v>
      </c>
      <c r="W2826" s="53" t="s">
        <v>390</v>
      </c>
      <c r="X2826" s="53"/>
      <c r="Y2826" s="367"/>
      <c r="Z2826" s="367"/>
      <c r="AA2826" s="53"/>
      <c r="AB2826" s="53"/>
      <c r="AC2826" s="71"/>
      <c r="AD2826" s="57"/>
      <c r="AE2826" s="53"/>
      <c r="AF2826" s="53"/>
      <c r="AG2826" s="53"/>
      <c r="AH2826" s="367"/>
      <c r="AI2826" s="53"/>
      <c r="AJ2826" s="53"/>
      <c r="AL2826" s="149"/>
      <c r="AM2826" s="149"/>
      <c r="AN2826" s="149"/>
      <c r="AO2826" s="149"/>
      <c r="AP2826" s="149"/>
      <c r="AQ2826" s="149"/>
      <c r="AR2826" s="149"/>
      <c r="AS2826" s="149"/>
      <c r="AT2826" s="149"/>
    </row>
    <row r="2827" spans="1:46" s="148" customFormat="1" ht="45">
      <c r="A2827" s="53" t="s">
        <v>1599</v>
      </c>
      <c r="B2827" s="60">
        <v>3211</v>
      </c>
      <c r="C2827" s="69" t="s">
        <v>544</v>
      </c>
      <c r="D2827" s="52" t="s">
        <v>635</v>
      </c>
      <c r="E2827" s="53" t="s">
        <v>65</v>
      </c>
      <c r="F2827" s="55">
        <v>41226</v>
      </c>
      <c r="G2827" s="55">
        <v>41256</v>
      </c>
      <c r="H2827" s="53" t="s">
        <v>105</v>
      </c>
      <c r="I2827" s="57">
        <v>171.8898305084746</v>
      </c>
      <c r="J2827" s="56">
        <v>186.864121584</v>
      </c>
      <c r="K2827" s="56">
        <v>171.88900000000001</v>
      </c>
      <c r="L2827" s="58">
        <v>202829.02000000002</v>
      </c>
      <c r="M2827" s="59">
        <v>41282</v>
      </c>
      <c r="N2827" s="60" t="s">
        <v>690</v>
      </c>
      <c r="O2827" s="61">
        <v>41304</v>
      </c>
      <c r="P2827" s="60">
        <v>2013</v>
      </c>
      <c r="Q2827" s="61">
        <v>41639</v>
      </c>
      <c r="R2827" s="53" t="s">
        <v>342</v>
      </c>
      <c r="S2827" s="70"/>
      <c r="T2827" s="53" t="s">
        <v>428</v>
      </c>
      <c r="U2827" s="53" t="s">
        <v>667</v>
      </c>
      <c r="V2827" s="53" t="s">
        <v>373</v>
      </c>
      <c r="W2827" s="53" t="s">
        <v>390</v>
      </c>
      <c r="X2827" s="53"/>
      <c r="Y2827" s="367"/>
      <c r="Z2827" s="367"/>
      <c r="AA2827" s="53"/>
      <c r="AB2827" s="53"/>
      <c r="AC2827" s="71"/>
      <c r="AD2827" s="57"/>
      <c r="AE2827" s="53"/>
      <c r="AF2827" s="53"/>
      <c r="AG2827" s="53"/>
      <c r="AH2827" s="367"/>
      <c r="AI2827" s="53"/>
      <c r="AJ2827" s="53"/>
    </row>
    <row r="2828" spans="1:46" s="148" customFormat="1" ht="45">
      <c r="A2828" s="54" t="s">
        <v>1599</v>
      </c>
      <c r="B2828" s="60">
        <v>3212</v>
      </c>
      <c r="C2828" s="69" t="s">
        <v>426</v>
      </c>
      <c r="D2828" s="52" t="s">
        <v>424</v>
      </c>
      <c r="E2828" s="53" t="s">
        <v>60</v>
      </c>
      <c r="F2828" s="55">
        <v>41218</v>
      </c>
      <c r="G2828" s="55">
        <v>41278</v>
      </c>
      <c r="H2828" s="53" t="s">
        <v>105</v>
      </c>
      <c r="I2828" s="57">
        <v>802.2966101694916</v>
      </c>
      <c r="J2828" s="56">
        <v>873.86456858400004</v>
      </c>
      <c r="K2828" s="56">
        <v>802.29600000000005</v>
      </c>
      <c r="L2828" s="58">
        <v>946709.28</v>
      </c>
      <c r="M2828" s="59">
        <v>41299</v>
      </c>
      <c r="N2828" s="60">
        <v>2013</v>
      </c>
      <c r="O2828" s="61">
        <v>41306</v>
      </c>
      <c r="P2828" s="60">
        <v>2013</v>
      </c>
      <c r="Q2828" s="61">
        <v>41639</v>
      </c>
      <c r="R2828" s="53" t="s">
        <v>342</v>
      </c>
      <c r="S2828" s="70"/>
      <c r="T2828" s="53" t="s">
        <v>417</v>
      </c>
      <c r="U2828" s="53" t="s">
        <v>752</v>
      </c>
      <c r="V2828" s="53" t="s">
        <v>372</v>
      </c>
      <c r="W2828" s="53" t="s">
        <v>390</v>
      </c>
      <c r="X2828" s="53"/>
      <c r="Y2828" s="367"/>
      <c r="Z2828" s="367"/>
      <c r="AA2828" s="53"/>
      <c r="AB2828" s="53"/>
      <c r="AC2828" s="71"/>
      <c r="AD2828" s="57"/>
      <c r="AE2828" s="53"/>
      <c r="AF2828" s="53"/>
      <c r="AG2828" s="53"/>
      <c r="AH2828" s="367"/>
      <c r="AI2828" s="53"/>
      <c r="AJ2828" s="53"/>
      <c r="AL2828" s="149"/>
      <c r="AM2828" s="149"/>
      <c r="AN2828" s="149"/>
      <c r="AO2828" s="149"/>
      <c r="AP2828" s="149"/>
      <c r="AQ2828" s="149"/>
      <c r="AR2828" s="149"/>
      <c r="AS2828" s="149"/>
      <c r="AT2828" s="149"/>
    </row>
    <row r="2829" spans="1:46" s="148" customFormat="1" ht="45">
      <c r="A2829" s="53" t="s">
        <v>1599</v>
      </c>
      <c r="B2829" s="60">
        <v>3213</v>
      </c>
      <c r="C2829" s="69" t="s">
        <v>426</v>
      </c>
      <c r="D2829" s="52" t="s">
        <v>424</v>
      </c>
      <c r="E2829" s="53" t="s">
        <v>60</v>
      </c>
      <c r="F2829" s="55">
        <v>41218</v>
      </c>
      <c r="G2829" s="55">
        <v>41278</v>
      </c>
      <c r="H2829" s="53" t="s">
        <v>105</v>
      </c>
      <c r="I2829" s="57">
        <v>230.02542372881356</v>
      </c>
      <c r="J2829" s="56">
        <v>247.32016092000001</v>
      </c>
      <c r="K2829" s="56">
        <v>230.02500000000001</v>
      </c>
      <c r="L2829" s="58">
        <v>271429.5</v>
      </c>
      <c r="M2829" s="59">
        <v>41299</v>
      </c>
      <c r="N2829" s="60">
        <v>2013</v>
      </c>
      <c r="O2829" s="61">
        <v>41306</v>
      </c>
      <c r="P2829" s="60">
        <v>2013</v>
      </c>
      <c r="Q2829" s="61">
        <v>41639</v>
      </c>
      <c r="R2829" s="53" t="s">
        <v>342</v>
      </c>
      <c r="S2829" s="70"/>
      <c r="T2829" s="53" t="s">
        <v>417</v>
      </c>
      <c r="U2829" s="53" t="s">
        <v>753</v>
      </c>
      <c r="V2829" s="53" t="s">
        <v>373</v>
      </c>
      <c r="W2829" s="53" t="s">
        <v>390</v>
      </c>
      <c r="X2829" s="53"/>
      <c r="Y2829" s="367"/>
      <c r="Z2829" s="367"/>
      <c r="AA2829" s="53"/>
      <c r="AB2829" s="53"/>
      <c r="AC2829" s="71"/>
      <c r="AD2829" s="57"/>
      <c r="AE2829" s="53"/>
      <c r="AF2829" s="53"/>
      <c r="AG2829" s="53"/>
      <c r="AH2829" s="367"/>
      <c r="AI2829" s="53"/>
      <c r="AJ2829" s="53"/>
    </row>
    <row r="2830" spans="1:46" s="148" customFormat="1" ht="60">
      <c r="A2830" s="54" t="s">
        <v>1599</v>
      </c>
      <c r="B2830" s="60">
        <v>3215</v>
      </c>
      <c r="C2830" s="69" t="s">
        <v>509</v>
      </c>
      <c r="D2830" s="52" t="s">
        <v>510</v>
      </c>
      <c r="E2830" s="53" t="s">
        <v>60</v>
      </c>
      <c r="F2830" s="55">
        <v>41233</v>
      </c>
      <c r="G2830" s="55">
        <v>41293</v>
      </c>
      <c r="H2830" s="53" t="s">
        <v>105</v>
      </c>
      <c r="I2830" s="57">
        <v>126.00000000000001</v>
      </c>
      <c r="J2830" s="56">
        <v>135.20168796960002</v>
      </c>
      <c r="K2830" s="56">
        <v>126</v>
      </c>
      <c r="L2830" s="58">
        <v>148679.99999999997</v>
      </c>
      <c r="M2830" s="59">
        <v>41314</v>
      </c>
      <c r="N2830" s="60">
        <v>2013</v>
      </c>
      <c r="O2830" s="61">
        <v>41321</v>
      </c>
      <c r="P2830" s="60">
        <v>2013</v>
      </c>
      <c r="Q2830" s="61">
        <v>41639</v>
      </c>
      <c r="R2830" s="53" t="s">
        <v>344</v>
      </c>
      <c r="S2830" s="70"/>
      <c r="T2830" s="53" t="s">
        <v>417</v>
      </c>
      <c r="U2830" s="53" t="s">
        <v>754</v>
      </c>
      <c r="V2830" s="53" t="s">
        <v>372</v>
      </c>
      <c r="W2830" s="53" t="s">
        <v>390</v>
      </c>
      <c r="X2830" s="53"/>
      <c r="Y2830" s="367"/>
      <c r="Z2830" s="367"/>
      <c r="AA2830" s="53"/>
      <c r="AB2830" s="53"/>
      <c r="AC2830" s="71"/>
      <c r="AD2830" s="57"/>
      <c r="AE2830" s="53"/>
      <c r="AF2830" s="53"/>
      <c r="AG2830" s="53"/>
      <c r="AH2830" s="367"/>
      <c r="AI2830" s="53"/>
      <c r="AJ2830" s="53"/>
      <c r="AL2830" s="149"/>
      <c r="AM2830" s="149"/>
      <c r="AN2830" s="149"/>
      <c r="AO2830" s="149"/>
      <c r="AP2830" s="149"/>
      <c r="AQ2830" s="149"/>
      <c r="AR2830" s="149"/>
      <c r="AS2830" s="149"/>
      <c r="AT2830" s="149"/>
    </row>
    <row r="2831" spans="1:46" s="148" customFormat="1" ht="45">
      <c r="A2831" s="54" t="s">
        <v>1599</v>
      </c>
      <c r="B2831" s="60">
        <v>3216</v>
      </c>
      <c r="C2831" s="69" t="s">
        <v>538</v>
      </c>
      <c r="D2831" s="52" t="s">
        <v>466</v>
      </c>
      <c r="E2831" s="53" t="s">
        <v>65</v>
      </c>
      <c r="F2831" s="55">
        <v>41229</v>
      </c>
      <c r="G2831" s="55">
        <v>41289</v>
      </c>
      <c r="H2831" s="53" t="s">
        <v>105</v>
      </c>
      <c r="I2831" s="57">
        <v>85</v>
      </c>
      <c r="J2831" s="56">
        <v>91.233659361600004</v>
      </c>
      <c r="K2831" s="56">
        <v>85</v>
      </c>
      <c r="L2831" s="58">
        <v>100300</v>
      </c>
      <c r="M2831" s="59">
        <v>41309</v>
      </c>
      <c r="N2831" s="60" t="s">
        <v>690</v>
      </c>
      <c r="O2831" s="61">
        <v>41372</v>
      </c>
      <c r="P2831" s="60" t="s">
        <v>690</v>
      </c>
      <c r="Q2831" s="61">
        <v>41462</v>
      </c>
      <c r="R2831" s="53" t="s">
        <v>342</v>
      </c>
      <c r="S2831" s="70"/>
      <c r="T2831" s="53" t="s">
        <v>417</v>
      </c>
      <c r="U2831" s="53" t="s">
        <v>695</v>
      </c>
      <c r="V2831" s="53" t="s">
        <v>372</v>
      </c>
      <c r="W2831" s="53" t="s">
        <v>390</v>
      </c>
      <c r="X2831" s="53"/>
      <c r="Y2831" s="367"/>
      <c r="Z2831" s="367"/>
      <c r="AA2831" s="53"/>
      <c r="AB2831" s="53"/>
      <c r="AC2831" s="71"/>
      <c r="AD2831" s="57"/>
      <c r="AE2831" s="53"/>
      <c r="AF2831" s="53"/>
      <c r="AG2831" s="53"/>
      <c r="AH2831" s="367"/>
      <c r="AI2831" s="53"/>
      <c r="AJ2831" s="53"/>
      <c r="AL2831" s="149"/>
      <c r="AM2831" s="149"/>
      <c r="AN2831" s="149"/>
      <c r="AO2831" s="149"/>
      <c r="AP2831" s="149"/>
      <c r="AQ2831" s="149"/>
      <c r="AR2831" s="149"/>
      <c r="AS2831" s="149"/>
      <c r="AT2831" s="149"/>
    </row>
    <row r="2832" spans="1:46" s="148" customFormat="1" ht="45">
      <c r="A2832" s="54" t="s">
        <v>1599</v>
      </c>
      <c r="B2832" s="60">
        <v>3217</v>
      </c>
      <c r="C2832" s="69" t="s">
        <v>511</v>
      </c>
      <c r="D2832" s="52" t="s">
        <v>512</v>
      </c>
      <c r="E2832" s="53" t="s">
        <v>60</v>
      </c>
      <c r="F2832" s="55">
        <v>41485</v>
      </c>
      <c r="G2832" s="55">
        <v>41545</v>
      </c>
      <c r="H2832" s="53" t="s">
        <v>105</v>
      </c>
      <c r="I2832" s="57">
        <v>34.590000000000003</v>
      </c>
      <c r="J2832" s="56">
        <v>35.174422886400002</v>
      </c>
      <c r="K2832" s="56">
        <v>34.590000000000003</v>
      </c>
      <c r="L2832" s="58">
        <v>40816.200000000004</v>
      </c>
      <c r="M2832" s="59">
        <v>41565</v>
      </c>
      <c r="N2832" s="60">
        <v>2013</v>
      </c>
      <c r="O2832" s="61">
        <v>41570</v>
      </c>
      <c r="P2832" s="60">
        <v>2013</v>
      </c>
      <c r="Q2832" s="61">
        <v>41639</v>
      </c>
      <c r="R2832" s="53" t="s">
        <v>342</v>
      </c>
      <c r="S2832" s="70" t="s">
        <v>6629</v>
      </c>
      <c r="T2832" s="53" t="s">
        <v>417</v>
      </c>
      <c r="U2832" s="53">
        <v>6</v>
      </c>
      <c r="V2832" s="53" t="s">
        <v>372</v>
      </c>
      <c r="W2832" s="53" t="s">
        <v>390</v>
      </c>
      <c r="X2832" s="53"/>
      <c r="Y2832" s="367"/>
      <c r="Z2832" s="367"/>
      <c r="AA2832" s="53"/>
      <c r="AB2832" s="53"/>
      <c r="AC2832" s="71"/>
      <c r="AD2832" s="57"/>
      <c r="AE2832" s="53"/>
      <c r="AF2832" s="53"/>
      <c r="AG2832" s="53"/>
      <c r="AH2832" s="367"/>
      <c r="AI2832" s="53"/>
      <c r="AJ2832" s="53"/>
      <c r="AL2832" s="149"/>
      <c r="AM2832" s="149"/>
      <c r="AN2832" s="149"/>
      <c r="AO2832" s="149"/>
      <c r="AP2832" s="149"/>
      <c r="AQ2832" s="149"/>
      <c r="AR2832" s="149"/>
      <c r="AS2832" s="149"/>
      <c r="AT2832" s="149"/>
    </row>
    <row r="2833" spans="1:46" s="148" customFormat="1" ht="45">
      <c r="A2833" s="54" t="s">
        <v>1599</v>
      </c>
      <c r="B2833" s="60" t="s">
        <v>6628</v>
      </c>
      <c r="C2833" s="69" t="s">
        <v>511</v>
      </c>
      <c r="D2833" s="52" t="s">
        <v>512</v>
      </c>
      <c r="E2833" s="53" t="s">
        <v>60</v>
      </c>
      <c r="F2833" s="55">
        <v>41485</v>
      </c>
      <c r="G2833" s="55">
        <v>41545</v>
      </c>
      <c r="H2833" s="53" t="s">
        <v>105</v>
      </c>
      <c r="I2833" s="57">
        <v>140.935</v>
      </c>
      <c r="J2833" s="56">
        <v>153.88810012800002</v>
      </c>
      <c r="K2833" s="56">
        <v>140.935</v>
      </c>
      <c r="L2833" s="58">
        <v>166303.30000000002</v>
      </c>
      <c r="M2833" s="59">
        <v>41565</v>
      </c>
      <c r="N2833" s="60">
        <v>2013</v>
      </c>
      <c r="O2833" s="61">
        <v>41570</v>
      </c>
      <c r="P2833" s="60">
        <v>2013</v>
      </c>
      <c r="Q2833" s="61">
        <v>41639</v>
      </c>
      <c r="R2833" s="53" t="s">
        <v>342</v>
      </c>
      <c r="S2833" s="70" t="s">
        <v>6630</v>
      </c>
      <c r="T2833" s="53" t="s">
        <v>417</v>
      </c>
      <c r="U2833" s="53">
        <v>66</v>
      </c>
      <c r="V2833" s="53" t="s">
        <v>372</v>
      </c>
      <c r="W2833" s="53" t="s">
        <v>390</v>
      </c>
      <c r="X2833" s="53"/>
      <c r="Y2833" s="367"/>
      <c r="Z2833" s="367"/>
      <c r="AA2833" s="53"/>
      <c r="AB2833" s="53"/>
      <c r="AC2833" s="71"/>
      <c r="AD2833" s="57"/>
      <c r="AE2833" s="53"/>
      <c r="AF2833" s="53"/>
      <c r="AG2833" s="53"/>
      <c r="AH2833" s="367"/>
      <c r="AI2833" s="53"/>
      <c r="AJ2833" s="53"/>
      <c r="AL2833" s="149"/>
      <c r="AM2833" s="149"/>
      <c r="AN2833" s="149"/>
      <c r="AO2833" s="149"/>
      <c r="AP2833" s="149"/>
      <c r="AQ2833" s="149"/>
      <c r="AR2833" s="149"/>
      <c r="AS2833" s="149"/>
      <c r="AT2833" s="149"/>
    </row>
    <row r="2834" spans="1:46" s="148" customFormat="1" ht="45">
      <c r="A2834" s="54" t="s">
        <v>1599</v>
      </c>
      <c r="B2834" s="60">
        <v>3218</v>
      </c>
      <c r="C2834" s="69" t="s">
        <v>442</v>
      </c>
      <c r="D2834" s="52" t="s">
        <v>416</v>
      </c>
      <c r="E2834" s="53" t="s">
        <v>60</v>
      </c>
      <c r="F2834" s="55">
        <v>41233</v>
      </c>
      <c r="G2834" s="55">
        <v>41295</v>
      </c>
      <c r="H2834" s="53" t="s">
        <v>105</v>
      </c>
      <c r="I2834" s="57">
        <v>155</v>
      </c>
      <c r="J2834" s="56">
        <v>164.88010728</v>
      </c>
      <c r="K2834" s="56">
        <v>155</v>
      </c>
      <c r="L2834" s="58">
        <v>182899.99999999997</v>
      </c>
      <c r="M2834" s="59">
        <v>41316</v>
      </c>
      <c r="N2834" s="60">
        <v>2013</v>
      </c>
      <c r="O2834" s="61">
        <v>41321</v>
      </c>
      <c r="P2834" s="60">
        <v>2013</v>
      </c>
      <c r="Q2834" s="61">
        <v>41639</v>
      </c>
      <c r="R2834" s="53" t="s">
        <v>342</v>
      </c>
      <c r="S2834" s="70" t="s">
        <v>755</v>
      </c>
      <c r="T2834" s="53" t="s">
        <v>417</v>
      </c>
      <c r="U2834" s="53">
        <v>25</v>
      </c>
      <c r="V2834" s="53" t="s">
        <v>372</v>
      </c>
      <c r="W2834" s="53" t="s">
        <v>390</v>
      </c>
      <c r="X2834" s="53"/>
      <c r="Y2834" s="367"/>
      <c r="Z2834" s="367"/>
      <c r="AA2834" s="53"/>
      <c r="AB2834" s="53"/>
      <c r="AC2834" s="71"/>
      <c r="AD2834" s="57"/>
      <c r="AE2834" s="53"/>
      <c r="AF2834" s="53"/>
      <c r="AG2834" s="53"/>
      <c r="AH2834" s="367"/>
      <c r="AI2834" s="53"/>
      <c r="AJ2834" s="53"/>
      <c r="AL2834" s="149"/>
      <c r="AM2834" s="149"/>
      <c r="AN2834" s="149"/>
      <c r="AO2834" s="149"/>
      <c r="AP2834" s="149"/>
      <c r="AQ2834" s="149"/>
      <c r="AR2834" s="149"/>
      <c r="AS2834" s="149"/>
      <c r="AT2834" s="149"/>
    </row>
    <row r="2835" spans="1:46" s="148" customFormat="1" ht="60">
      <c r="A2835" s="53" t="s">
        <v>1599</v>
      </c>
      <c r="B2835" s="60">
        <v>3219</v>
      </c>
      <c r="C2835" s="69" t="s">
        <v>442</v>
      </c>
      <c r="D2835" s="52" t="s">
        <v>416</v>
      </c>
      <c r="E2835" s="53" t="s">
        <v>60</v>
      </c>
      <c r="F2835" s="55">
        <v>41233</v>
      </c>
      <c r="G2835" s="55">
        <v>41295</v>
      </c>
      <c r="H2835" s="53" t="s">
        <v>105</v>
      </c>
      <c r="I2835" s="57">
        <v>294.38135593220341</v>
      </c>
      <c r="J2835" s="56">
        <v>318.76820740800002</v>
      </c>
      <c r="K2835" s="56">
        <v>294.38099999999997</v>
      </c>
      <c r="L2835" s="58">
        <v>347369.5799999999</v>
      </c>
      <c r="M2835" s="59">
        <v>41316</v>
      </c>
      <c r="N2835" s="60">
        <v>2013</v>
      </c>
      <c r="O2835" s="61">
        <v>41321</v>
      </c>
      <c r="P2835" s="60">
        <v>2013</v>
      </c>
      <c r="Q2835" s="61">
        <v>41639</v>
      </c>
      <c r="R2835" s="53" t="s">
        <v>342</v>
      </c>
      <c r="S2835" s="70" t="s">
        <v>756</v>
      </c>
      <c r="T2835" s="53" t="s">
        <v>417</v>
      </c>
      <c r="U2835" s="53">
        <v>163</v>
      </c>
      <c r="V2835" s="53" t="s">
        <v>373</v>
      </c>
      <c r="W2835" s="53" t="s">
        <v>390</v>
      </c>
      <c r="X2835" s="53"/>
      <c r="Y2835" s="367"/>
      <c r="Z2835" s="367"/>
      <c r="AA2835" s="53"/>
      <c r="AB2835" s="53"/>
      <c r="AC2835" s="71"/>
      <c r="AD2835" s="57"/>
      <c r="AE2835" s="53"/>
      <c r="AF2835" s="53"/>
      <c r="AG2835" s="53"/>
      <c r="AH2835" s="367"/>
      <c r="AI2835" s="53"/>
      <c r="AJ2835" s="53"/>
    </row>
    <row r="2836" spans="1:46" s="148" customFormat="1" ht="45">
      <c r="A2836" s="54" t="s">
        <v>1599</v>
      </c>
      <c r="B2836" s="60">
        <v>3220</v>
      </c>
      <c r="C2836" s="69" t="s">
        <v>515</v>
      </c>
      <c r="D2836" s="52" t="s">
        <v>415</v>
      </c>
      <c r="E2836" s="53" t="s">
        <v>60</v>
      </c>
      <c r="F2836" s="55">
        <v>41242</v>
      </c>
      <c r="G2836" s="55">
        <v>41302</v>
      </c>
      <c r="H2836" s="53" t="s">
        <v>105</v>
      </c>
      <c r="I2836" s="57">
        <v>345.678</v>
      </c>
      <c r="J2836" s="56">
        <v>373.72824316800001</v>
      </c>
      <c r="K2836" s="56">
        <v>345.678</v>
      </c>
      <c r="L2836" s="58">
        <v>407900.04</v>
      </c>
      <c r="M2836" s="59">
        <v>41323</v>
      </c>
      <c r="N2836" s="60">
        <v>2013</v>
      </c>
      <c r="O2836" s="61">
        <v>41330</v>
      </c>
      <c r="P2836" s="60">
        <v>2013</v>
      </c>
      <c r="Q2836" s="61">
        <v>41639</v>
      </c>
      <c r="R2836" s="53" t="s">
        <v>342</v>
      </c>
      <c r="S2836" s="70"/>
      <c r="T2836" s="53" t="s">
        <v>417</v>
      </c>
      <c r="U2836" s="53" t="s">
        <v>671</v>
      </c>
      <c r="V2836" s="53" t="s">
        <v>372</v>
      </c>
      <c r="W2836" s="53" t="s">
        <v>390</v>
      </c>
      <c r="X2836" s="53"/>
      <c r="Y2836" s="367"/>
      <c r="Z2836" s="367"/>
      <c r="AA2836" s="53"/>
      <c r="AB2836" s="53"/>
      <c r="AC2836" s="71"/>
      <c r="AD2836" s="57"/>
      <c r="AE2836" s="53"/>
      <c r="AF2836" s="53"/>
      <c r="AG2836" s="53"/>
      <c r="AH2836" s="367"/>
      <c r="AI2836" s="53"/>
      <c r="AJ2836" s="53"/>
      <c r="AL2836" s="149"/>
      <c r="AM2836" s="149"/>
      <c r="AN2836" s="149"/>
      <c r="AO2836" s="149"/>
      <c r="AP2836" s="149"/>
      <c r="AQ2836" s="149"/>
      <c r="AR2836" s="149"/>
      <c r="AS2836" s="149"/>
      <c r="AT2836" s="149"/>
    </row>
    <row r="2837" spans="1:46" s="148" customFormat="1" ht="45">
      <c r="A2837" s="53" t="s">
        <v>1599</v>
      </c>
      <c r="B2837" s="60">
        <v>3221</v>
      </c>
      <c r="C2837" s="69" t="s">
        <v>515</v>
      </c>
      <c r="D2837" s="52" t="s">
        <v>415</v>
      </c>
      <c r="E2837" s="53" t="s">
        <v>65</v>
      </c>
      <c r="F2837" s="55">
        <v>41242</v>
      </c>
      <c r="G2837" s="55">
        <v>41302</v>
      </c>
      <c r="H2837" s="53" t="s">
        <v>105</v>
      </c>
      <c r="I2837" s="57">
        <v>1001.9745762711864</v>
      </c>
      <c r="J2837" s="56">
        <v>1094.3642320531201</v>
      </c>
      <c r="K2837" s="56">
        <v>1001.974</v>
      </c>
      <c r="L2837" s="58">
        <v>1182329.32</v>
      </c>
      <c r="M2837" s="59">
        <v>41323</v>
      </c>
      <c r="N2837" s="60">
        <v>2013</v>
      </c>
      <c r="O2837" s="61">
        <v>41330</v>
      </c>
      <c r="P2837" s="60">
        <v>2013</v>
      </c>
      <c r="Q2837" s="61">
        <v>41639</v>
      </c>
      <c r="R2837" s="53" t="s">
        <v>342</v>
      </c>
      <c r="S2837" s="70"/>
      <c r="T2837" s="53" t="s">
        <v>417</v>
      </c>
      <c r="U2837" s="53" t="s">
        <v>685</v>
      </c>
      <c r="V2837" s="53" t="s">
        <v>373</v>
      </c>
      <c r="W2837" s="53" t="s">
        <v>390</v>
      </c>
      <c r="X2837" s="53"/>
      <c r="Y2837" s="367"/>
      <c r="Z2837" s="367"/>
      <c r="AA2837" s="53"/>
      <c r="AB2837" s="53"/>
      <c r="AC2837" s="71"/>
      <c r="AD2837" s="57"/>
      <c r="AE2837" s="53"/>
      <c r="AF2837" s="53"/>
      <c r="AG2837" s="53"/>
      <c r="AH2837" s="367"/>
      <c r="AI2837" s="53"/>
      <c r="AJ2837" s="53"/>
    </row>
    <row r="2838" spans="1:46" s="148" customFormat="1" ht="45">
      <c r="A2838" s="54" t="s">
        <v>1599</v>
      </c>
      <c r="B2838" s="60">
        <v>3223</v>
      </c>
      <c r="C2838" s="69" t="s">
        <v>444</v>
      </c>
      <c r="D2838" s="52" t="s">
        <v>445</v>
      </c>
      <c r="E2838" s="53" t="s">
        <v>60</v>
      </c>
      <c r="F2838" s="55">
        <v>41242</v>
      </c>
      <c r="G2838" s="55">
        <v>41302</v>
      </c>
      <c r="H2838" s="53" t="s">
        <v>105</v>
      </c>
      <c r="I2838" s="57">
        <v>46.593000000000004</v>
      </c>
      <c r="J2838" s="56">
        <v>50.563232899200003</v>
      </c>
      <c r="K2838" s="56">
        <v>46.593000000000004</v>
      </c>
      <c r="L2838" s="58">
        <v>54979.74</v>
      </c>
      <c r="M2838" s="59">
        <v>41323</v>
      </c>
      <c r="N2838" s="60">
        <v>2013</v>
      </c>
      <c r="O2838" s="61">
        <v>41330</v>
      </c>
      <c r="P2838" s="60">
        <v>2013</v>
      </c>
      <c r="Q2838" s="61">
        <v>41639</v>
      </c>
      <c r="R2838" s="53" t="s">
        <v>342</v>
      </c>
      <c r="S2838" s="70"/>
      <c r="T2838" s="53" t="s">
        <v>428</v>
      </c>
      <c r="U2838" s="53" t="s">
        <v>667</v>
      </c>
      <c r="V2838" s="53" t="s">
        <v>372</v>
      </c>
      <c r="W2838" s="53" t="s">
        <v>390</v>
      </c>
      <c r="X2838" s="53"/>
      <c r="Y2838" s="367"/>
      <c r="Z2838" s="367"/>
      <c r="AA2838" s="53"/>
      <c r="AB2838" s="53"/>
      <c r="AC2838" s="71"/>
      <c r="AD2838" s="57"/>
      <c r="AE2838" s="53"/>
      <c r="AF2838" s="53"/>
      <c r="AG2838" s="53"/>
      <c r="AH2838" s="367"/>
      <c r="AI2838" s="53"/>
      <c r="AJ2838" s="53"/>
      <c r="AL2838" s="149"/>
      <c r="AM2838" s="149"/>
      <c r="AN2838" s="149"/>
      <c r="AO2838" s="149"/>
      <c r="AP2838" s="149"/>
      <c r="AQ2838" s="149"/>
      <c r="AR2838" s="149"/>
      <c r="AS2838" s="149"/>
      <c r="AT2838" s="149"/>
    </row>
    <row r="2839" spans="1:46" s="148" customFormat="1" ht="45">
      <c r="A2839" s="53" t="s">
        <v>1599</v>
      </c>
      <c r="B2839" s="60">
        <v>3224</v>
      </c>
      <c r="C2839" s="69" t="s">
        <v>444</v>
      </c>
      <c r="D2839" s="52" t="s">
        <v>445</v>
      </c>
      <c r="E2839" s="53" t="s">
        <v>60</v>
      </c>
      <c r="F2839" s="55">
        <v>41242</v>
      </c>
      <c r="G2839" s="55">
        <v>41302</v>
      </c>
      <c r="H2839" s="53" t="s">
        <v>105</v>
      </c>
      <c r="I2839" s="57">
        <v>612.3559322033899</v>
      </c>
      <c r="J2839" s="56">
        <v>659.52042912000002</v>
      </c>
      <c r="K2839" s="56">
        <v>612.35500000000002</v>
      </c>
      <c r="L2839" s="58">
        <v>722578.9</v>
      </c>
      <c r="M2839" s="59">
        <v>41323</v>
      </c>
      <c r="N2839" s="60">
        <v>2013</v>
      </c>
      <c r="O2839" s="61">
        <v>41330</v>
      </c>
      <c r="P2839" s="60">
        <v>2013</v>
      </c>
      <c r="Q2839" s="61">
        <v>41639</v>
      </c>
      <c r="R2839" s="53" t="s">
        <v>342</v>
      </c>
      <c r="S2839" s="70"/>
      <c r="T2839" s="53" t="s">
        <v>428</v>
      </c>
      <c r="U2839" s="53" t="s">
        <v>757</v>
      </c>
      <c r="V2839" s="53" t="s">
        <v>373</v>
      </c>
      <c r="W2839" s="53" t="s">
        <v>390</v>
      </c>
      <c r="X2839" s="53"/>
      <c r="Y2839" s="367"/>
      <c r="Z2839" s="367"/>
      <c r="AA2839" s="53"/>
      <c r="AB2839" s="53"/>
      <c r="AC2839" s="71"/>
      <c r="AD2839" s="57"/>
      <c r="AE2839" s="53"/>
      <c r="AF2839" s="53"/>
      <c r="AG2839" s="53"/>
      <c r="AH2839" s="367"/>
      <c r="AI2839" s="53"/>
      <c r="AJ2839" s="53"/>
    </row>
    <row r="2840" spans="1:46" s="148" customFormat="1" ht="45">
      <c r="A2840" s="54" t="s">
        <v>1599</v>
      </c>
      <c r="B2840" s="60">
        <v>3225</v>
      </c>
      <c r="C2840" s="69" t="s">
        <v>402</v>
      </c>
      <c r="D2840" s="52" t="s">
        <v>403</v>
      </c>
      <c r="E2840" s="53" t="s">
        <v>60</v>
      </c>
      <c r="F2840" s="55">
        <v>41243</v>
      </c>
      <c r="G2840" s="55">
        <v>41303</v>
      </c>
      <c r="H2840" s="53" t="s">
        <v>105</v>
      </c>
      <c r="I2840" s="57">
        <v>1070.6690000000001</v>
      </c>
      <c r="J2840" s="56">
        <v>1044.2406794400001</v>
      </c>
      <c r="K2840" s="56">
        <v>1044.24</v>
      </c>
      <c r="L2840" s="58">
        <v>1232203.2</v>
      </c>
      <c r="M2840" s="59">
        <v>41324</v>
      </c>
      <c r="N2840" s="60">
        <v>2013</v>
      </c>
      <c r="O2840" s="61">
        <v>41331</v>
      </c>
      <c r="P2840" s="60">
        <v>2013</v>
      </c>
      <c r="Q2840" s="61">
        <v>41639</v>
      </c>
      <c r="R2840" s="53" t="s">
        <v>342</v>
      </c>
      <c r="S2840" s="70"/>
      <c r="T2840" s="53" t="s">
        <v>428</v>
      </c>
      <c r="U2840" s="53" t="s">
        <v>758</v>
      </c>
      <c r="V2840" s="53" t="s">
        <v>372</v>
      </c>
      <c r="W2840" s="53" t="s">
        <v>390</v>
      </c>
      <c r="X2840" s="53"/>
      <c r="Y2840" s="367"/>
      <c r="Z2840" s="367"/>
      <c r="AA2840" s="53"/>
      <c r="AB2840" s="53"/>
      <c r="AC2840" s="71"/>
      <c r="AD2840" s="57"/>
      <c r="AE2840" s="53"/>
      <c r="AF2840" s="53"/>
      <c r="AG2840" s="53"/>
      <c r="AH2840" s="367"/>
      <c r="AI2840" s="53"/>
      <c r="AJ2840" s="53"/>
      <c r="AL2840" s="149"/>
      <c r="AM2840" s="149"/>
      <c r="AN2840" s="149"/>
      <c r="AO2840" s="149"/>
      <c r="AP2840" s="149"/>
      <c r="AQ2840" s="149"/>
      <c r="AR2840" s="149"/>
      <c r="AS2840" s="149"/>
      <c r="AT2840" s="149"/>
    </row>
    <row r="2841" spans="1:46" s="148" customFormat="1" ht="45">
      <c r="A2841" s="53" t="s">
        <v>1599</v>
      </c>
      <c r="B2841" s="60">
        <v>3226</v>
      </c>
      <c r="C2841" s="69" t="s">
        <v>402</v>
      </c>
      <c r="D2841" s="52" t="s">
        <v>403</v>
      </c>
      <c r="E2841" s="53" t="s">
        <v>60</v>
      </c>
      <c r="F2841" s="55">
        <v>41243</v>
      </c>
      <c r="G2841" s="55">
        <v>41303</v>
      </c>
      <c r="H2841" s="53" t="s">
        <v>105</v>
      </c>
      <c r="I2841" s="57">
        <v>906.15254237288138</v>
      </c>
      <c r="J2841" s="56">
        <v>989.28064368000003</v>
      </c>
      <c r="K2841" s="56">
        <v>906.15200000000004</v>
      </c>
      <c r="L2841" s="58">
        <v>1069259.3600000001</v>
      </c>
      <c r="M2841" s="59">
        <v>41324</v>
      </c>
      <c r="N2841" s="60">
        <v>2013</v>
      </c>
      <c r="O2841" s="61">
        <v>41331</v>
      </c>
      <c r="P2841" s="60">
        <v>2013</v>
      </c>
      <c r="Q2841" s="61">
        <v>41639</v>
      </c>
      <c r="R2841" s="53" t="s">
        <v>342</v>
      </c>
      <c r="S2841" s="70"/>
      <c r="T2841" s="53" t="s">
        <v>428</v>
      </c>
      <c r="U2841" s="53" t="s">
        <v>759</v>
      </c>
      <c r="V2841" s="53" t="s">
        <v>373</v>
      </c>
      <c r="W2841" s="53" t="s">
        <v>390</v>
      </c>
      <c r="X2841" s="53"/>
      <c r="Y2841" s="367"/>
      <c r="Z2841" s="367"/>
      <c r="AA2841" s="53"/>
      <c r="AB2841" s="53"/>
      <c r="AC2841" s="71"/>
      <c r="AD2841" s="57"/>
      <c r="AE2841" s="53"/>
      <c r="AF2841" s="53"/>
      <c r="AG2841" s="53"/>
      <c r="AH2841" s="367"/>
      <c r="AI2841" s="53"/>
      <c r="AJ2841" s="53"/>
    </row>
    <row r="2842" spans="1:46" s="148" customFormat="1" ht="45">
      <c r="A2842" s="53" t="s">
        <v>1599</v>
      </c>
      <c r="B2842" s="60">
        <v>3227</v>
      </c>
      <c r="C2842" s="68" t="s">
        <v>425</v>
      </c>
      <c r="D2842" s="52" t="s">
        <v>404</v>
      </c>
      <c r="E2842" s="53" t="s">
        <v>60</v>
      </c>
      <c r="F2842" s="55">
        <v>41221</v>
      </c>
      <c r="G2842" s="55">
        <v>41281</v>
      </c>
      <c r="H2842" s="53" t="s">
        <v>105</v>
      </c>
      <c r="I2842" s="57">
        <v>449.37560000000002</v>
      </c>
      <c r="J2842" s="56">
        <v>449.37560000000002</v>
      </c>
      <c r="K2842" s="56">
        <v>449.375</v>
      </c>
      <c r="L2842" s="58">
        <v>530262.49999999988</v>
      </c>
      <c r="M2842" s="59">
        <v>41301</v>
      </c>
      <c r="N2842" s="60">
        <v>2013</v>
      </c>
      <c r="O2842" s="61">
        <v>41308</v>
      </c>
      <c r="P2842" s="60">
        <v>2013</v>
      </c>
      <c r="Q2842" s="61">
        <v>41639</v>
      </c>
      <c r="R2842" s="53" t="s">
        <v>342</v>
      </c>
      <c r="S2842" s="70"/>
      <c r="T2842" s="53" t="s">
        <v>417</v>
      </c>
      <c r="U2842" s="53" t="s">
        <v>760</v>
      </c>
      <c r="V2842" s="53" t="s">
        <v>373</v>
      </c>
      <c r="W2842" s="53" t="s">
        <v>390</v>
      </c>
      <c r="X2842" s="53"/>
      <c r="Y2842" s="367"/>
      <c r="Z2842" s="367"/>
      <c r="AA2842" s="53"/>
      <c r="AB2842" s="53"/>
      <c r="AC2842" s="71"/>
      <c r="AD2842" s="57"/>
      <c r="AE2842" s="53"/>
      <c r="AF2842" s="53"/>
      <c r="AG2842" s="53"/>
      <c r="AH2842" s="367"/>
      <c r="AI2842" s="53"/>
      <c r="AJ2842" s="53"/>
    </row>
    <row r="2843" spans="1:46" s="148" customFormat="1" ht="45">
      <c r="A2843" s="53" t="s">
        <v>1599</v>
      </c>
      <c r="B2843" s="60">
        <v>3228</v>
      </c>
      <c r="C2843" s="69" t="s">
        <v>523</v>
      </c>
      <c r="D2843" s="52" t="s">
        <v>524</v>
      </c>
      <c r="E2843" s="53" t="s">
        <v>60</v>
      </c>
      <c r="F2843" s="55">
        <v>41235</v>
      </c>
      <c r="G2843" s="55">
        <v>41295</v>
      </c>
      <c r="H2843" s="53" t="s">
        <v>105</v>
      </c>
      <c r="I2843" s="57">
        <v>547.53389830508479</v>
      </c>
      <c r="J2843" s="56">
        <v>560.59236475199998</v>
      </c>
      <c r="K2843" s="56">
        <v>547.53300000000002</v>
      </c>
      <c r="L2843" s="58">
        <v>646088.93999999994</v>
      </c>
      <c r="M2843" s="59">
        <v>41316</v>
      </c>
      <c r="N2843" s="60">
        <v>2013</v>
      </c>
      <c r="O2843" s="61">
        <v>41323</v>
      </c>
      <c r="P2843" s="60">
        <v>2013</v>
      </c>
      <c r="Q2843" s="61">
        <v>41639</v>
      </c>
      <c r="R2843" s="53" t="s">
        <v>342</v>
      </c>
      <c r="S2843" s="70"/>
      <c r="T2843" s="53" t="s">
        <v>417</v>
      </c>
      <c r="U2843" s="53">
        <v>3821</v>
      </c>
      <c r="V2843" s="53" t="s">
        <v>372</v>
      </c>
      <c r="W2843" s="53" t="s">
        <v>390</v>
      </c>
      <c r="X2843" s="53"/>
      <c r="Y2843" s="367"/>
      <c r="Z2843" s="367"/>
      <c r="AA2843" s="53"/>
      <c r="AB2843" s="53"/>
      <c r="AC2843" s="71"/>
      <c r="AD2843" s="57"/>
      <c r="AE2843" s="53"/>
      <c r="AF2843" s="53"/>
      <c r="AG2843" s="53"/>
      <c r="AH2843" s="367"/>
      <c r="AI2843" s="53"/>
      <c r="AJ2843" s="53"/>
      <c r="AL2843" s="149"/>
      <c r="AM2843" s="149"/>
      <c r="AN2843" s="149"/>
      <c r="AO2843" s="149"/>
      <c r="AP2843" s="149"/>
      <c r="AQ2843" s="149"/>
      <c r="AR2843" s="149"/>
      <c r="AS2843" s="149"/>
      <c r="AT2843" s="149"/>
    </row>
    <row r="2844" spans="1:46" s="148" customFormat="1" ht="45">
      <c r="A2844" s="53" t="s">
        <v>1599</v>
      </c>
      <c r="B2844" s="60">
        <v>3229</v>
      </c>
      <c r="C2844" s="69" t="s">
        <v>523</v>
      </c>
      <c r="D2844" s="52" t="s">
        <v>524</v>
      </c>
      <c r="E2844" s="53" t="s">
        <v>60</v>
      </c>
      <c r="F2844" s="55">
        <v>41235</v>
      </c>
      <c r="G2844" s="55">
        <v>41295</v>
      </c>
      <c r="H2844" s="53" t="s">
        <v>105</v>
      </c>
      <c r="I2844" s="57">
        <v>313.83898305084745</v>
      </c>
      <c r="J2844" s="56">
        <v>329.76021456000001</v>
      </c>
      <c r="K2844" s="56">
        <v>313.83800000000002</v>
      </c>
      <c r="L2844" s="58">
        <v>370328.84</v>
      </c>
      <c r="M2844" s="59">
        <v>41316</v>
      </c>
      <c r="N2844" s="60">
        <v>2013</v>
      </c>
      <c r="O2844" s="61">
        <v>41323</v>
      </c>
      <c r="P2844" s="60">
        <v>2013</v>
      </c>
      <c r="Q2844" s="61">
        <v>41639</v>
      </c>
      <c r="R2844" s="53" t="s">
        <v>342</v>
      </c>
      <c r="S2844" s="70"/>
      <c r="T2844" s="53" t="s">
        <v>417</v>
      </c>
      <c r="U2844" s="53">
        <v>3145</v>
      </c>
      <c r="V2844" s="53" t="s">
        <v>373</v>
      </c>
      <c r="W2844" s="53" t="s">
        <v>390</v>
      </c>
      <c r="X2844" s="53"/>
      <c r="Y2844" s="367"/>
      <c r="Z2844" s="367"/>
      <c r="AA2844" s="53"/>
      <c r="AB2844" s="53"/>
      <c r="AC2844" s="71"/>
      <c r="AD2844" s="57"/>
      <c r="AE2844" s="53"/>
      <c r="AF2844" s="53"/>
      <c r="AG2844" s="53"/>
      <c r="AH2844" s="367"/>
      <c r="AI2844" s="53"/>
      <c r="AJ2844" s="53"/>
    </row>
    <row r="2845" spans="1:46" s="148" customFormat="1" ht="45">
      <c r="A2845" s="53" t="s">
        <v>1599</v>
      </c>
      <c r="B2845" s="60">
        <v>3230</v>
      </c>
      <c r="C2845" s="69" t="s">
        <v>449</v>
      </c>
      <c r="D2845" s="52" t="s">
        <v>450</v>
      </c>
      <c r="E2845" s="53" t="s">
        <v>83</v>
      </c>
      <c r="F2845" s="55">
        <v>41250</v>
      </c>
      <c r="G2845" s="55">
        <v>41325</v>
      </c>
      <c r="H2845" s="53" t="s">
        <v>105</v>
      </c>
      <c r="I2845" s="57">
        <v>254.934</v>
      </c>
      <c r="J2845" s="56">
        <v>244.73728813559325</v>
      </c>
      <c r="K2845" s="56">
        <v>244.73697457627119</v>
      </c>
      <c r="L2845" s="58">
        <v>288789.63</v>
      </c>
      <c r="M2845" s="59">
        <v>41342</v>
      </c>
      <c r="N2845" s="60">
        <v>2013</v>
      </c>
      <c r="O2845" s="61">
        <v>41356</v>
      </c>
      <c r="P2845" s="60">
        <v>2013</v>
      </c>
      <c r="Q2845" s="61">
        <v>41544</v>
      </c>
      <c r="R2845" s="53" t="s">
        <v>342</v>
      </c>
      <c r="S2845" s="70" t="s">
        <v>2637</v>
      </c>
      <c r="T2845" s="53" t="s">
        <v>761</v>
      </c>
      <c r="U2845" s="53">
        <v>171</v>
      </c>
      <c r="V2845" s="53" t="s">
        <v>373</v>
      </c>
      <c r="W2845" s="53" t="s">
        <v>390</v>
      </c>
      <c r="X2845" s="53"/>
      <c r="Y2845" s="367"/>
      <c r="Z2845" s="367"/>
      <c r="AA2845" s="53"/>
      <c r="AB2845" s="53"/>
      <c r="AC2845" s="71"/>
      <c r="AD2845" s="57"/>
      <c r="AE2845" s="53"/>
      <c r="AF2845" s="53"/>
      <c r="AG2845" s="53"/>
      <c r="AH2845" s="367"/>
      <c r="AI2845" s="53"/>
      <c r="AJ2845" s="53"/>
    </row>
    <row r="2846" spans="1:46" s="148" customFormat="1" ht="45">
      <c r="A2846" s="53" t="s">
        <v>1599</v>
      </c>
      <c r="B2846" s="159" t="s">
        <v>2633</v>
      </c>
      <c r="C2846" s="69" t="s">
        <v>449</v>
      </c>
      <c r="D2846" s="52" t="s">
        <v>450</v>
      </c>
      <c r="E2846" s="53" t="s">
        <v>83</v>
      </c>
      <c r="F2846" s="55">
        <v>41250</v>
      </c>
      <c r="G2846" s="55">
        <v>41325</v>
      </c>
      <c r="H2846" s="53" t="s">
        <v>105</v>
      </c>
      <c r="I2846" s="57">
        <v>280.92700000000002</v>
      </c>
      <c r="J2846" s="56">
        <v>251.22796610169493</v>
      </c>
      <c r="K2846" s="56">
        <v>251.22701694915258</v>
      </c>
      <c r="L2846" s="58">
        <v>296447.88</v>
      </c>
      <c r="M2846" s="59">
        <v>41342</v>
      </c>
      <c r="N2846" s="60">
        <v>2013</v>
      </c>
      <c r="O2846" s="61">
        <v>41356</v>
      </c>
      <c r="P2846" s="60">
        <v>2013</v>
      </c>
      <c r="Q2846" s="61">
        <v>41544</v>
      </c>
      <c r="R2846" s="53" t="s">
        <v>342</v>
      </c>
      <c r="S2846" s="70" t="s">
        <v>2638</v>
      </c>
      <c r="T2846" s="53" t="s">
        <v>761</v>
      </c>
      <c r="U2846" s="53">
        <v>101</v>
      </c>
      <c r="V2846" s="53" t="s">
        <v>373</v>
      </c>
      <c r="W2846" s="53" t="s">
        <v>390</v>
      </c>
      <c r="X2846" s="53"/>
      <c r="Y2846" s="367"/>
      <c r="Z2846" s="367"/>
      <c r="AA2846" s="53"/>
      <c r="AB2846" s="53"/>
      <c r="AC2846" s="71"/>
      <c r="AD2846" s="57"/>
      <c r="AE2846" s="53"/>
      <c r="AF2846" s="53"/>
      <c r="AG2846" s="53"/>
      <c r="AH2846" s="367"/>
      <c r="AI2846" s="53"/>
      <c r="AJ2846" s="53"/>
    </row>
    <row r="2847" spans="1:46" s="148" customFormat="1" ht="45">
      <c r="A2847" s="53" t="s">
        <v>1599</v>
      </c>
      <c r="B2847" s="159" t="s">
        <v>2634</v>
      </c>
      <c r="C2847" s="69" t="s">
        <v>449</v>
      </c>
      <c r="D2847" s="52" t="s">
        <v>450</v>
      </c>
      <c r="E2847" s="53" t="s">
        <v>83</v>
      </c>
      <c r="F2847" s="55">
        <v>41250</v>
      </c>
      <c r="G2847" s="55">
        <v>41325</v>
      </c>
      <c r="H2847" s="53" t="s">
        <v>105</v>
      </c>
      <c r="I2847" s="57">
        <v>902.43499999999995</v>
      </c>
      <c r="J2847" s="56">
        <v>832.43474576271194</v>
      </c>
      <c r="K2847" s="56">
        <v>832.43479661016954</v>
      </c>
      <c r="L2847" s="58">
        <v>982273.06</v>
      </c>
      <c r="M2847" s="59">
        <v>41342</v>
      </c>
      <c r="N2847" s="60">
        <v>2013</v>
      </c>
      <c r="O2847" s="61">
        <v>41356</v>
      </c>
      <c r="P2847" s="60">
        <v>2013</v>
      </c>
      <c r="Q2847" s="61">
        <v>41544</v>
      </c>
      <c r="R2847" s="53" t="s">
        <v>342</v>
      </c>
      <c r="S2847" s="70" t="s">
        <v>2639</v>
      </c>
      <c r="T2847" s="53" t="s">
        <v>761</v>
      </c>
      <c r="U2847" s="53">
        <v>6520</v>
      </c>
      <c r="V2847" s="53" t="s">
        <v>373</v>
      </c>
      <c r="W2847" s="53" t="s">
        <v>390</v>
      </c>
      <c r="X2847" s="53"/>
      <c r="Y2847" s="367"/>
      <c r="Z2847" s="367"/>
      <c r="AA2847" s="53"/>
      <c r="AB2847" s="53"/>
      <c r="AC2847" s="71"/>
      <c r="AD2847" s="57"/>
      <c r="AE2847" s="53"/>
      <c r="AF2847" s="53"/>
      <c r="AG2847" s="53"/>
      <c r="AH2847" s="367"/>
      <c r="AI2847" s="53"/>
      <c r="AJ2847" s="53"/>
    </row>
    <row r="2848" spans="1:46" s="148" customFormat="1" ht="45">
      <c r="A2848" s="53" t="s">
        <v>1599</v>
      </c>
      <c r="B2848" s="159" t="s">
        <v>2635</v>
      </c>
      <c r="C2848" s="69" t="s">
        <v>449</v>
      </c>
      <c r="D2848" s="52" t="s">
        <v>450</v>
      </c>
      <c r="E2848" s="53" t="s">
        <v>83</v>
      </c>
      <c r="F2848" s="55">
        <v>41250</v>
      </c>
      <c r="G2848" s="55">
        <v>41325</v>
      </c>
      <c r="H2848" s="53" t="s">
        <v>105</v>
      </c>
      <c r="I2848" s="57">
        <v>608.43299999999999</v>
      </c>
      <c r="J2848" s="56">
        <v>508.33220338983051</v>
      </c>
      <c r="K2848" s="56">
        <v>508.33249999999998</v>
      </c>
      <c r="L2848" s="58">
        <v>599832.35</v>
      </c>
      <c r="M2848" s="59">
        <v>41342</v>
      </c>
      <c r="N2848" s="60">
        <v>2013</v>
      </c>
      <c r="O2848" s="61">
        <v>41356</v>
      </c>
      <c r="P2848" s="60">
        <v>2013</v>
      </c>
      <c r="Q2848" s="61">
        <v>41544</v>
      </c>
      <c r="R2848" s="53" t="s">
        <v>342</v>
      </c>
      <c r="S2848" s="70" t="s">
        <v>2640</v>
      </c>
      <c r="T2848" s="53" t="s">
        <v>761</v>
      </c>
      <c r="U2848" s="53">
        <v>600</v>
      </c>
      <c r="V2848" s="53" t="s">
        <v>373</v>
      </c>
      <c r="W2848" s="53" t="s">
        <v>390</v>
      </c>
      <c r="X2848" s="53"/>
      <c r="Y2848" s="367"/>
      <c r="Z2848" s="367"/>
      <c r="AA2848" s="53"/>
      <c r="AB2848" s="53"/>
      <c r="AC2848" s="71"/>
      <c r="AD2848" s="57"/>
      <c r="AE2848" s="53"/>
      <c r="AF2848" s="53"/>
      <c r="AG2848" s="53"/>
      <c r="AH2848" s="367"/>
      <c r="AI2848" s="53"/>
      <c r="AJ2848" s="53"/>
    </row>
    <row r="2849" spans="1:46" s="148" customFormat="1" ht="45">
      <c r="A2849" s="53" t="s">
        <v>1599</v>
      </c>
      <c r="B2849" s="159" t="s">
        <v>2636</v>
      </c>
      <c r="C2849" s="69" t="s">
        <v>449</v>
      </c>
      <c r="D2849" s="52" t="s">
        <v>450</v>
      </c>
      <c r="E2849" s="53" t="s">
        <v>83</v>
      </c>
      <c r="F2849" s="55">
        <v>41250</v>
      </c>
      <c r="G2849" s="55">
        <v>41325</v>
      </c>
      <c r="H2849" s="53" t="s">
        <v>105</v>
      </c>
      <c r="I2849" s="57">
        <v>376.26499999999999</v>
      </c>
      <c r="J2849" s="56">
        <v>356.2652542372881</v>
      </c>
      <c r="K2849" s="56">
        <v>356.26494915254239</v>
      </c>
      <c r="L2849" s="58">
        <v>420392.64</v>
      </c>
      <c r="M2849" s="59">
        <v>41342</v>
      </c>
      <c r="N2849" s="60">
        <v>2013</v>
      </c>
      <c r="O2849" s="61">
        <v>41356</v>
      </c>
      <c r="P2849" s="60">
        <v>2013</v>
      </c>
      <c r="Q2849" s="61">
        <v>41544</v>
      </c>
      <c r="R2849" s="53" t="s">
        <v>342</v>
      </c>
      <c r="S2849" s="70" t="s">
        <v>2641</v>
      </c>
      <c r="T2849" s="53" t="s">
        <v>761</v>
      </c>
      <c r="U2849" s="53">
        <v>135</v>
      </c>
      <c r="V2849" s="53" t="s">
        <v>373</v>
      </c>
      <c r="W2849" s="53" t="s">
        <v>390</v>
      </c>
      <c r="X2849" s="53"/>
      <c r="Y2849" s="367"/>
      <c r="Z2849" s="367"/>
      <c r="AA2849" s="53"/>
      <c r="AB2849" s="53"/>
      <c r="AC2849" s="71"/>
      <c r="AD2849" s="57"/>
      <c r="AE2849" s="53"/>
      <c r="AF2849" s="53"/>
      <c r="AG2849" s="53"/>
      <c r="AH2849" s="367"/>
      <c r="AI2849" s="53"/>
      <c r="AJ2849" s="53"/>
    </row>
    <row r="2850" spans="1:46" s="148" customFormat="1" ht="45">
      <c r="A2850" s="53" t="s">
        <v>1599</v>
      </c>
      <c r="B2850" s="60">
        <v>3231</v>
      </c>
      <c r="C2850" s="69" t="s">
        <v>525</v>
      </c>
      <c r="D2850" s="52" t="s">
        <v>526</v>
      </c>
      <c r="E2850" s="53" t="s">
        <v>60</v>
      </c>
      <c r="F2850" s="55">
        <v>41235</v>
      </c>
      <c r="G2850" s="55">
        <v>41295</v>
      </c>
      <c r="H2850" s="53" t="s">
        <v>105</v>
      </c>
      <c r="I2850" s="57">
        <v>420.99152542372883</v>
      </c>
      <c r="J2850" s="56">
        <v>439.68028608000003</v>
      </c>
      <c r="K2850" s="56">
        <v>420.99099999999999</v>
      </c>
      <c r="L2850" s="58">
        <v>496769.37999999995</v>
      </c>
      <c r="M2850" s="59">
        <v>41316</v>
      </c>
      <c r="N2850" s="60">
        <v>2013</v>
      </c>
      <c r="O2850" s="61">
        <v>41323</v>
      </c>
      <c r="P2850" s="60">
        <v>2013</v>
      </c>
      <c r="Q2850" s="61">
        <v>41639</v>
      </c>
      <c r="R2850" s="53" t="s">
        <v>342</v>
      </c>
      <c r="S2850" s="70"/>
      <c r="T2850" s="53" t="s">
        <v>428</v>
      </c>
      <c r="U2850" s="53" t="s">
        <v>762</v>
      </c>
      <c r="V2850" s="53" t="s">
        <v>372</v>
      </c>
      <c r="W2850" s="53" t="s">
        <v>390</v>
      </c>
      <c r="X2850" s="53"/>
      <c r="Y2850" s="367"/>
      <c r="Z2850" s="367"/>
      <c r="AA2850" s="53"/>
      <c r="AB2850" s="53"/>
      <c r="AC2850" s="71"/>
      <c r="AD2850" s="57"/>
      <c r="AE2850" s="53"/>
      <c r="AF2850" s="53"/>
      <c r="AG2850" s="53"/>
      <c r="AH2850" s="367"/>
      <c r="AI2850" s="53"/>
      <c r="AJ2850" s="53"/>
      <c r="AL2850" s="149"/>
      <c r="AM2850" s="149"/>
      <c r="AN2850" s="149"/>
      <c r="AO2850" s="149"/>
      <c r="AP2850" s="149"/>
      <c r="AQ2850" s="149"/>
      <c r="AR2850" s="149"/>
      <c r="AS2850" s="149"/>
      <c r="AT2850" s="149"/>
    </row>
    <row r="2851" spans="1:46" s="148" customFormat="1" ht="45">
      <c r="A2851" s="53" t="s">
        <v>1599</v>
      </c>
      <c r="B2851" s="60">
        <v>3232</v>
      </c>
      <c r="C2851" s="69" t="s">
        <v>525</v>
      </c>
      <c r="D2851" s="52" t="s">
        <v>526</v>
      </c>
      <c r="E2851" s="53" t="s">
        <v>60</v>
      </c>
      <c r="F2851" s="55">
        <v>41235</v>
      </c>
      <c r="G2851" s="55">
        <v>41295</v>
      </c>
      <c r="H2851" s="53" t="s">
        <v>105</v>
      </c>
      <c r="I2851" s="57">
        <v>43.618644067796609</v>
      </c>
      <c r="J2851" s="56">
        <v>43.968028608000004</v>
      </c>
      <c r="K2851" s="56">
        <v>43.618000000000002</v>
      </c>
      <c r="L2851" s="58">
        <v>51469.24</v>
      </c>
      <c r="M2851" s="59">
        <v>41316</v>
      </c>
      <c r="N2851" s="60">
        <v>2013</v>
      </c>
      <c r="O2851" s="61">
        <v>41323</v>
      </c>
      <c r="P2851" s="60">
        <v>2013</v>
      </c>
      <c r="Q2851" s="61">
        <v>41639</v>
      </c>
      <c r="R2851" s="53" t="s">
        <v>342</v>
      </c>
      <c r="S2851" s="70"/>
      <c r="T2851" s="53" t="s">
        <v>428</v>
      </c>
      <c r="U2851" s="53" t="s">
        <v>674</v>
      </c>
      <c r="V2851" s="53" t="s">
        <v>373</v>
      </c>
      <c r="W2851" s="53" t="s">
        <v>390</v>
      </c>
      <c r="X2851" s="53"/>
      <c r="Y2851" s="367"/>
      <c r="Z2851" s="367"/>
      <c r="AA2851" s="53"/>
      <c r="AB2851" s="53"/>
      <c r="AC2851" s="71"/>
      <c r="AD2851" s="57"/>
      <c r="AE2851" s="53"/>
      <c r="AF2851" s="53"/>
      <c r="AG2851" s="53"/>
      <c r="AH2851" s="367"/>
      <c r="AI2851" s="53"/>
      <c r="AJ2851" s="53"/>
    </row>
    <row r="2852" spans="1:46" s="148" customFormat="1" ht="45">
      <c r="A2852" s="53" t="s">
        <v>1599</v>
      </c>
      <c r="B2852" s="60">
        <v>3233</v>
      </c>
      <c r="C2852" s="69" t="s">
        <v>533</v>
      </c>
      <c r="D2852" s="52" t="s">
        <v>1602</v>
      </c>
      <c r="E2852" s="53" t="s">
        <v>83</v>
      </c>
      <c r="F2852" s="55">
        <v>41250</v>
      </c>
      <c r="G2852" s="55">
        <v>41325</v>
      </c>
      <c r="H2852" s="53" t="s">
        <v>105</v>
      </c>
      <c r="I2852" s="57">
        <v>133.94399999999999</v>
      </c>
      <c r="J2852" s="56">
        <v>133.94322033898308</v>
      </c>
      <c r="K2852" s="56">
        <v>133.94322033898305</v>
      </c>
      <c r="L2852" s="58">
        <v>158053</v>
      </c>
      <c r="M2852" s="59">
        <v>41342</v>
      </c>
      <c r="N2852" s="60">
        <v>2013</v>
      </c>
      <c r="O2852" s="61">
        <v>41356</v>
      </c>
      <c r="P2852" s="60">
        <v>2013</v>
      </c>
      <c r="Q2852" s="61">
        <v>41544</v>
      </c>
      <c r="R2852" s="53" t="s">
        <v>342</v>
      </c>
      <c r="S2852" s="70" t="s">
        <v>2658</v>
      </c>
      <c r="T2852" s="53" t="s">
        <v>417</v>
      </c>
      <c r="U2852" s="53">
        <v>100</v>
      </c>
      <c r="V2852" s="53" t="s">
        <v>373</v>
      </c>
      <c r="W2852" s="53" t="s">
        <v>390</v>
      </c>
      <c r="X2852" s="53"/>
      <c r="Y2852" s="367"/>
      <c r="Z2852" s="367"/>
      <c r="AA2852" s="53"/>
      <c r="AB2852" s="53"/>
      <c r="AC2852" s="71"/>
      <c r="AD2852" s="57"/>
      <c r="AE2852" s="53"/>
      <c r="AF2852" s="53"/>
      <c r="AG2852" s="53"/>
      <c r="AH2852" s="367"/>
      <c r="AI2852" s="53"/>
      <c r="AJ2852" s="53"/>
    </row>
    <row r="2853" spans="1:46" s="148" customFormat="1" ht="45">
      <c r="A2853" s="53" t="s">
        <v>1599</v>
      </c>
      <c r="B2853" s="159" t="s">
        <v>2642</v>
      </c>
      <c r="C2853" s="69" t="s">
        <v>533</v>
      </c>
      <c r="D2853" s="52" t="s">
        <v>1602</v>
      </c>
      <c r="E2853" s="53" t="s">
        <v>83</v>
      </c>
      <c r="F2853" s="55">
        <v>41250</v>
      </c>
      <c r="G2853" s="55">
        <v>41325</v>
      </c>
      <c r="H2853" s="53" t="s">
        <v>105</v>
      </c>
      <c r="I2853" s="57">
        <v>62.432000000000002</v>
      </c>
      <c r="J2853" s="56">
        <v>68.150444342400007</v>
      </c>
      <c r="K2853" s="56">
        <v>62.432203389830512</v>
      </c>
      <c r="L2853" s="58">
        <v>73670</v>
      </c>
      <c r="M2853" s="59">
        <v>41342</v>
      </c>
      <c r="N2853" s="60">
        <v>2013</v>
      </c>
      <c r="O2853" s="61">
        <v>41356</v>
      </c>
      <c r="P2853" s="60">
        <v>2013</v>
      </c>
      <c r="Q2853" s="61">
        <v>41544</v>
      </c>
      <c r="R2853" s="53" t="s">
        <v>342</v>
      </c>
      <c r="S2853" s="70" t="s">
        <v>2659</v>
      </c>
      <c r="T2853" s="53" t="s">
        <v>417</v>
      </c>
      <c r="U2853" s="53">
        <v>30</v>
      </c>
      <c r="V2853" s="53" t="s">
        <v>373</v>
      </c>
      <c r="W2853" s="53" t="s">
        <v>390</v>
      </c>
      <c r="X2853" s="53"/>
      <c r="Y2853" s="367"/>
      <c r="Z2853" s="367"/>
      <c r="AA2853" s="53"/>
      <c r="AB2853" s="53"/>
      <c r="AC2853" s="71"/>
      <c r="AD2853" s="57"/>
      <c r="AE2853" s="53"/>
      <c r="AF2853" s="53"/>
      <c r="AG2853" s="53"/>
      <c r="AH2853" s="367"/>
      <c r="AI2853" s="53"/>
      <c r="AJ2853" s="53"/>
    </row>
    <row r="2854" spans="1:46" s="148" customFormat="1" ht="45">
      <c r="A2854" s="53" t="s">
        <v>1599</v>
      </c>
      <c r="B2854" s="159" t="s">
        <v>2643</v>
      </c>
      <c r="C2854" s="69" t="s">
        <v>533</v>
      </c>
      <c r="D2854" s="52" t="s">
        <v>1602</v>
      </c>
      <c r="E2854" s="53" t="s">
        <v>83</v>
      </c>
      <c r="F2854" s="55">
        <v>41250</v>
      </c>
      <c r="G2854" s="55">
        <v>41325</v>
      </c>
      <c r="H2854" s="53" t="s">
        <v>105</v>
      </c>
      <c r="I2854" s="57">
        <v>167.768</v>
      </c>
      <c r="J2854" s="56">
        <v>181.36811800800001</v>
      </c>
      <c r="K2854" s="56">
        <v>167.76779661016948</v>
      </c>
      <c r="L2854" s="58">
        <v>197965.99999999997</v>
      </c>
      <c r="M2854" s="59">
        <v>41342</v>
      </c>
      <c r="N2854" s="60">
        <v>2013</v>
      </c>
      <c r="O2854" s="61">
        <v>41356</v>
      </c>
      <c r="P2854" s="60">
        <v>2013</v>
      </c>
      <c r="Q2854" s="61">
        <v>41544</v>
      </c>
      <c r="R2854" s="53" t="s">
        <v>342</v>
      </c>
      <c r="S2854" s="70" t="s">
        <v>2660</v>
      </c>
      <c r="T2854" s="53" t="s">
        <v>417</v>
      </c>
      <c r="U2854" s="53">
        <v>200</v>
      </c>
      <c r="V2854" s="53" t="s">
        <v>373</v>
      </c>
      <c r="W2854" s="53" t="s">
        <v>390</v>
      </c>
      <c r="X2854" s="53"/>
      <c r="Y2854" s="367"/>
      <c r="Z2854" s="367"/>
      <c r="AA2854" s="53"/>
      <c r="AB2854" s="53"/>
      <c r="AC2854" s="71"/>
      <c r="AD2854" s="57"/>
      <c r="AE2854" s="53"/>
      <c r="AF2854" s="53"/>
      <c r="AG2854" s="53"/>
      <c r="AH2854" s="367"/>
      <c r="AI2854" s="53"/>
      <c r="AJ2854" s="53"/>
    </row>
    <row r="2855" spans="1:46" s="148" customFormat="1" ht="45">
      <c r="A2855" s="53" t="s">
        <v>1599</v>
      </c>
      <c r="B2855" s="159" t="s">
        <v>2644</v>
      </c>
      <c r="C2855" s="69" t="s">
        <v>533</v>
      </c>
      <c r="D2855" s="52" t="s">
        <v>1602</v>
      </c>
      <c r="E2855" s="53" t="s">
        <v>83</v>
      </c>
      <c r="F2855" s="55">
        <v>41250</v>
      </c>
      <c r="G2855" s="55">
        <v>41325</v>
      </c>
      <c r="H2855" s="53" t="s">
        <v>105</v>
      </c>
      <c r="I2855" s="57">
        <v>180.375</v>
      </c>
      <c r="J2855" s="56">
        <v>197.85612873600002</v>
      </c>
      <c r="K2855" s="56">
        <v>180.37500000000003</v>
      </c>
      <c r="L2855" s="58">
        <v>212842.50000000003</v>
      </c>
      <c r="M2855" s="59">
        <v>41342</v>
      </c>
      <c r="N2855" s="60">
        <v>2013</v>
      </c>
      <c r="O2855" s="61">
        <v>41356</v>
      </c>
      <c r="P2855" s="60">
        <v>2013</v>
      </c>
      <c r="Q2855" s="61">
        <v>41544</v>
      </c>
      <c r="R2855" s="53" t="s">
        <v>342</v>
      </c>
      <c r="S2855" s="70" t="s">
        <v>2661</v>
      </c>
      <c r="T2855" s="53" t="s">
        <v>818</v>
      </c>
      <c r="U2855" s="53">
        <v>50</v>
      </c>
      <c r="V2855" s="53" t="s">
        <v>373</v>
      </c>
      <c r="W2855" s="53" t="s">
        <v>390</v>
      </c>
      <c r="X2855" s="53"/>
      <c r="Y2855" s="367"/>
      <c r="Z2855" s="367"/>
      <c r="AA2855" s="53"/>
      <c r="AB2855" s="53"/>
      <c r="AC2855" s="71"/>
      <c r="AD2855" s="57"/>
      <c r="AE2855" s="53"/>
      <c r="AF2855" s="53"/>
      <c r="AG2855" s="53"/>
      <c r="AH2855" s="367"/>
      <c r="AI2855" s="53"/>
      <c r="AJ2855" s="53"/>
    </row>
    <row r="2856" spans="1:46" s="148" customFormat="1" ht="45">
      <c r="A2856" s="53" t="s">
        <v>1599</v>
      </c>
      <c r="B2856" s="159" t="s">
        <v>2645</v>
      </c>
      <c r="C2856" s="69" t="s">
        <v>533</v>
      </c>
      <c r="D2856" s="52" t="s">
        <v>1602</v>
      </c>
      <c r="E2856" s="53" t="s">
        <v>83</v>
      </c>
      <c r="F2856" s="55">
        <v>41250</v>
      </c>
      <c r="G2856" s="55">
        <v>41325</v>
      </c>
      <c r="H2856" s="53" t="s">
        <v>105</v>
      </c>
      <c r="I2856" s="57">
        <v>127.0663</v>
      </c>
      <c r="J2856" s="56">
        <v>137.40008940000001</v>
      </c>
      <c r="K2856" s="56">
        <v>127.06627118644069</v>
      </c>
      <c r="L2856" s="58">
        <v>149938.19999999998</v>
      </c>
      <c r="M2856" s="59">
        <v>41342</v>
      </c>
      <c r="N2856" s="60">
        <v>2013</v>
      </c>
      <c r="O2856" s="61">
        <v>41356</v>
      </c>
      <c r="P2856" s="60">
        <v>2013</v>
      </c>
      <c r="Q2856" s="61">
        <v>41544</v>
      </c>
      <c r="R2856" s="53" t="s">
        <v>342</v>
      </c>
      <c r="S2856" s="70" t="s">
        <v>2662</v>
      </c>
      <c r="T2856" s="53" t="s">
        <v>818</v>
      </c>
      <c r="U2856" s="53">
        <v>20</v>
      </c>
      <c r="V2856" s="53" t="s">
        <v>373</v>
      </c>
      <c r="W2856" s="53" t="s">
        <v>390</v>
      </c>
      <c r="X2856" s="53"/>
      <c r="Y2856" s="367"/>
      <c r="Z2856" s="367"/>
      <c r="AA2856" s="53"/>
      <c r="AB2856" s="53"/>
      <c r="AC2856" s="71"/>
      <c r="AD2856" s="57"/>
      <c r="AE2856" s="53"/>
      <c r="AF2856" s="53"/>
      <c r="AG2856" s="53"/>
      <c r="AH2856" s="367"/>
      <c r="AI2856" s="53"/>
      <c r="AJ2856" s="53"/>
    </row>
    <row r="2857" spans="1:46" s="148" customFormat="1" ht="45">
      <c r="A2857" s="53" t="s">
        <v>1599</v>
      </c>
      <c r="B2857" s="159" t="s">
        <v>2646</v>
      </c>
      <c r="C2857" s="69" t="s">
        <v>533</v>
      </c>
      <c r="D2857" s="52" t="s">
        <v>1602</v>
      </c>
      <c r="E2857" s="53" t="s">
        <v>83</v>
      </c>
      <c r="F2857" s="55">
        <v>41250</v>
      </c>
      <c r="G2857" s="55">
        <v>41325</v>
      </c>
      <c r="H2857" s="53" t="s">
        <v>105</v>
      </c>
      <c r="I2857" s="57">
        <v>19.954699999999999</v>
      </c>
      <c r="J2857" s="56">
        <v>20.8848135888</v>
      </c>
      <c r="K2857" s="56">
        <v>19.954661016949153</v>
      </c>
      <c r="L2857" s="58">
        <v>23546.5</v>
      </c>
      <c r="M2857" s="59">
        <v>41342</v>
      </c>
      <c r="N2857" s="60">
        <v>2013</v>
      </c>
      <c r="O2857" s="61">
        <v>41356</v>
      </c>
      <c r="P2857" s="60">
        <v>2013</v>
      </c>
      <c r="Q2857" s="61">
        <v>41544</v>
      </c>
      <c r="R2857" s="53" t="s">
        <v>342</v>
      </c>
      <c r="S2857" s="70" t="s">
        <v>2663</v>
      </c>
      <c r="T2857" s="53" t="s">
        <v>818</v>
      </c>
      <c r="U2857" s="53">
        <v>5</v>
      </c>
      <c r="V2857" s="53" t="s">
        <v>373</v>
      </c>
      <c r="W2857" s="53" t="s">
        <v>390</v>
      </c>
      <c r="X2857" s="53"/>
      <c r="Y2857" s="367"/>
      <c r="Z2857" s="367"/>
      <c r="AA2857" s="53"/>
      <c r="AB2857" s="53"/>
      <c r="AC2857" s="71"/>
      <c r="AD2857" s="57"/>
      <c r="AE2857" s="53"/>
      <c r="AF2857" s="53"/>
      <c r="AG2857" s="53"/>
      <c r="AH2857" s="367"/>
      <c r="AI2857" s="53"/>
      <c r="AJ2857" s="53"/>
    </row>
    <row r="2858" spans="1:46" s="148" customFormat="1" ht="45">
      <c r="A2858" s="53" t="s">
        <v>1599</v>
      </c>
      <c r="B2858" s="159" t="s">
        <v>2647</v>
      </c>
      <c r="C2858" s="69" t="s">
        <v>533</v>
      </c>
      <c r="D2858" s="52" t="s">
        <v>1602</v>
      </c>
      <c r="E2858" s="53" t="s">
        <v>83</v>
      </c>
      <c r="F2858" s="55">
        <v>41250</v>
      </c>
      <c r="G2858" s="55">
        <v>41325</v>
      </c>
      <c r="H2858" s="53" t="s">
        <v>105</v>
      </c>
      <c r="I2858" s="57">
        <v>65.05</v>
      </c>
      <c r="J2858" s="56">
        <v>71.448046488000003</v>
      </c>
      <c r="K2858" s="56">
        <v>65.049593220338991</v>
      </c>
      <c r="L2858" s="58">
        <v>76758.52</v>
      </c>
      <c r="M2858" s="59">
        <v>41342</v>
      </c>
      <c r="N2858" s="60">
        <v>2013</v>
      </c>
      <c r="O2858" s="61">
        <v>41356</v>
      </c>
      <c r="P2858" s="60">
        <v>2013</v>
      </c>
      <c r="Q2858" s="61">
        <v>41544</v>
      </c>
      <c r="R2858" s="53" t="s">
        <v>342</v>
      </c>
      <c r="S2858" s="70" t="s">
        <v>2664</v>
      </c>
      <c r="T2858" s="53" t="s">
        <v>818</v>
      </c>
      <c r="U2858" s="53">
        <v>4</v>
      </c>
      <c r="V2858" s="53" t="s">
        <v>373</v>
      </c>
      <c r="W2858" s="53" t="s">
        <v>390</v>
      </c>
      <c r="X2858" s="53"/>
      <c r="Y2858" s="367"/>
      <c r="Z2858" s="367"/>
      <c r="AA2858" s="53"/>
      <c r="AB2858" s="53"/>
      <c r="AC2858" s="71"/>
      <c r="AD2858" s="57"/>
      <c r="AE2858" s="53"/>
      <c r="AF2858" s="53"/>
      <c r="AG2858" s="53"/>
      <c r="AH2858" s="367"/>
      <c r="AI2858" s="53"/>
      <c r="AJ2858" s="53"/>
    </row>
    <row r="2859" spans="1:46" s="148" customFormat="1" ht="45">
      <c r="A2859" s="53" t="s">
        <v>1599</v>
      </c>
      <c r="B2859" s="159" t="s">
        <v>2648</v>
      </c>
      <c r="C2859" s="69" t="s">
        <v>533</v>
      </c>
      <c r="D2859" s="52" t="s">
        <v>1602</v>
      </c>
      <c r="E2859" s="53" t="s">
        <v>83</v>
      </c>
      <c r="F2859" s="55">
        <v>41250</v>
      </c>
      <c r="G2859" s="55">
        <v>41325</v>
      </c>
      <c r="H2859" s="53" t="s">
        <v>105</v>
      </c>
      <c r="I2859" s="57">
        <v>1302.5745300000001</v>
      </c>
      <c r="J2859" s="56">
        <v>1428.96092976</v>
      </c>
      <c r="K2859" s="56">
        <v>1302.5745338983054</v>
      </c>
      <c r="L2859" s="58">
        <v>1537037.9500000004</v>
      </c>
      <c r="M2859" s="59">
        <v>41342</v>
      </c>
      <c r="N2859" s="60">
        <v>2013</v>
      </c>
      <c r="O2859" s="61">
        <v>41356</v>
      </c>
      <c r="P2859" s="60">
        <v>2013</v>
      </c>
      <c r="Q2859" s="61">
        <v>41544</v>
      </c>
      <c r="R2859" s="53" t="s">
        <v>342</v>
      </c>
      <c r="S2859" s="70" t="s">
        <v>2665</v>
      </c>
      <c r="T2859" s="53" t="s">
        <v>818</v>
      </c>
      <c r="U2859" s="53">
        <v>55</v>
      </c>
      <c r="V2859" s="53" t="s">
        <v>373</v>
      </c>
      <c r="W2859" s="53" t="s">
        <v>390</v>
      </c>
      <c r="X2859" s="53"/>
      <c r="Y2859" s="367"/>
      <c r="Z2859" s="367"/>
      <c r="AA2859" s="53"/>
      <c r="AB2859" s="53"/>
      <c r="AC2859" s="71"/>
      <c r="AD2859" s="57"/>
      <c r="AE2859" s="53"/>
      <c r="AF2859" s="53"/>
      <c r="AG2859" s="53"/>
      <c r="AH2859" s="367"/>
      <c r="AI2859" s="53"/>
      <c r="AJ2859" s="53"/>
    </row>
    <row r="2860" spans="1:46" s="148" customFormat="1" ht="45">
      <c r="A2860" s="53" t="s">
        <v>1599</v>
      </c>
      <c r="B2860" s="159" t="s">
        <v>2649</v>
      </c>
      <c r="C2860" s="69" t="s">
        <v>533</v>
      </c>
      <c r="D2860" s="52" t="s">
        <v>1602</v>
      </c>
      <c r="E2860" s="53" t="s">
        <v>83</v>
      </c>
      <c r="F2860" s="55">
        <v>41250</v>
      </c>
      <c r="G2860" s="55">
        <v>41325</v>
      </c>
      <c r="H2860" s="53" t="s">
        <v>105</v>
      </c>
      <c r="I2860" s="57">
        <v>164.49199999999999</v>
      </c>
      <c r="J2860" s="56">
        <v>175.87211443200002</v>
      </c>
      <c r="K2860" s="56">
        <v>164.49152542372883</v>
      </c>
      <c r="L2860" s="58">
        <v>194100.00000000003</v>
      </c>
      <c r="M2860" s="59">
        <v>41342</v>
      </c>
      <c r="N2860" s="60">
        <v>2013</v>
      </c>
      <c r="O2860" s="61">
        <v>41356</v>
      </c>
      <c r="P2860" s="60">
        <v>2013</v>
      </c>
      <c r="Q2860" s="61">
        <v>41544</v>
      </c>
      <c r="R2860" s="53" t="s">
        <v>342</v>
      </c>
      <c r="S2860" s="70" t="s">
        <v>2666</v>
      </c>
      <c r="T2860" s="53" t="s">
        <v>417</v>
      </c>
      <c r="U2860" s="53">
        <v>90</v>
      </c>
      <c r="V2860" s="53" t="s">
        <v>373</v>
      </c>
      <c r="W2860" s="53" t="s">
        <v>390</v>
      </c>
      <c r="X2860" s="53"/>
      <c r="Y2860" s="367"/>
      <c r="Z2860" s="367"/>
      <c r="AA2860" s="53"/>
      <c r="AB2860" s="53"/>
      <c r="AC2860" s="71"/>
      <c r="AD2860" s="57"/>
      <c r="AE2860" s="53"/>
      <c r="AF2860" s="53"/>
      <c r="AG2860" s="53"/>
      <c r="AH2860" s="367"/>
      <c r="AI2860" s="53"/>
      <c r="AJ2860" s="53"/>
    </row>
    <row r="2861" spans="1:46" s="148" customFormat="1" ht="45">
      <c r="A2861" s="53" t="s">
        <v>1599</v>
      </c>
      <c r="B2861" s="159" t="s">
        <v>2650</v>
      </c>
      <c r="C2861" s="69" t="s">
        <v>533</v>
      </c>
      <c r="D2861" s="52" t="s">
        <v>1602</v>
      </c>
      <c r="E2861" s="53" t="s">
        <v>83</v>
      </c>
      <c r="F2861" s="55">
        <v>41250</v>
      </c>
      <c r="G2861" s="55">
        <v>41325</v>
      </c>
      <c r="H2861" s="53" t="s">
        <v>105</v>
      </c>
      <c r="I2861" s="57">
        <v>22.797000000000001</v>
      </c>
      <c r="J2861" s="56">
        <v>24.182415734400003</v>
      </c>
      <c r="K2861" s="56">
        <v>22.796610169491526</v>
      </c>
      <c r="L2861" s="58">
        <v>26900</v>
      </c>
      <c r="M2861" s="59">
        <v>41342</v>
      </c>
      <c r="N2861" s="60">
        <v>2013</v>
      </c>
      <c r="O2861" s="61">
        <v>41356</v>
      </c>
      <c r="P2861" s="60">
        <v>2013</v>
      </c>
      <c r="Q2861" s="61">
        <v>41544</v>
      </c>
      <c r="R2861" s="53" t="s">
        <v>342</v>
      </c>
      <c r="S2861" s="70" t="s">
        <v>2667</v>
      </c>
      <c r="T2861" s="53" t="s">
        <v>417</v>
      </c>
      <c r="U2861" s="53">
        <v>300</v>
      </c>
      <c r="V2861" s="53" t="s">
        <v>373</v>
      </c>
      <c r="W2861" s="53" t="s">
        <v>390</v>
      </c>
      <c r="X2861" s="53"/>
      <c r="Y2861" s="367"/>
      <c r="Z2861" s="367"/>
      <c r="AA2861" s="53"/>
      <c r="AB2861" s="53"/>
      <c r="AC2861" s="71"/>
      <c r="AD2861" s="57"/>
      <c r="AE2861" s="53"/>
      <c r="AF2861" s="53"/>
      <c r="AG2861" s="53"/>
      <c r="AH2861" s="367"/>
      <c r="AI2861" s="53"/>
      <c r="AJ2861" s="53"/>
    </row>
    <row r="2862" spans="1:46" s="148" customFormat="1" ht="45">
      <c r="A2862" s="53" t="s">
        <v>1599</v>
      </c>
      <c r="B2862" s="159" t="s">
        <v>2651</v>
      </c>
      <c r="C2862" s="69" t="s">
        <v>533</v>
      </c>
      <c r="D2862" s="52" t="s">
        <v>1602</v>
      </c>
      <c r="E2862" s="53" t="s">
        <v>83</v>
      </c>
      <c r="F2862" s="55">
        <v>41250</v>
      </c>
      <c r="G2862" s="55">
        <v>41325</v>
      </c>
      <c r="H2862" s="53" t="s">
        <v>105</v>
      </c>
      <c r="I2862" s="57">
        <v>422.96600000000001</v>
      </c>
      <c r="J2862" s="56">
        <v>461.664300384</v>
      </c>
      <c r="K2862" s="56">
        <v>422.96610169491527</v>
      </c>
      <c r="L2862" s="58">
        <v>499099.99999999994</v>
      </c>
      <c r="M2862" s="59">
        <v>41342</v>
      </c>
      <c r="N2862" s="60">
        <v>2013</v>
      </c>
      <c r="O2862" s="61">
        <v>41356</v>
      </c>
      <c r="P2862" s="60">
        <v>2013</v>
      </c>
      <c r="Q2862" s="61">
        <v>41544</v>
      </c>
      <c r="R2862" s="53" t="s">
        <v>342</v>
      </c>
      <c r="S2862" s="70" t="s">
        <v>2668</v>
      </c>
      <c r="T2862" s="53" t="s">
        <v>818</v>
      </c>
      <c r="U2862" s="53">
        <v>240</v>
      </c>
      <c r="V2862" s="53" t="s">
        <v>373</v>
      </c>
      <c r="W2862" s="53" t="s">
        <v>390</v>
      </c>
      <c r="X2862" s="53"/>
      <c r="Y2862" s="367"/>
      <c r="Z2862" s="367"/>
      <c r="AA2862" s="53"/>
      <c r="AB2862" s="53"/>
      <c r="AC2862" s="71"/>
      <c r="AD2862" s="57"/>
      <c r="AE2862" s="53"/>
      <c r="AF2862" s="53"/>
      <c r="AG2862" s="53"/>
      <c r="AH2862" s="367"/>
      <c r="AI2862" s="53"/>
      <c r="AJ2862" s="53"/>
    </row>
    <row r="2863" spans="1:46" s="148" customFormat="1" ht="45">
      <c r="A2863" s="53" t="s">
        <v>1599</v>
      </c>
      <c r="B2863" s="159" t="s">
        <v>2652</v>
      </c>
      <c r="C2863" s="69" t="s">
        <v>533</v>
      </c>
      <c r="D2863" s="52" t="s">
        <v>1602</v>
      </c>
      <c r="E2863" s="53" t="s">
        <v>83</v>
      </c>
      <c r="F2863" s="55">
        <v>41250</v>
      </c>
      <c r="G2863" s="55">
        <v>41325</v>
      </c>
      <c r="H2863" s="53" t="s">
        <v>105</v>
      </c>
      <c r="I2863" s="57">
        <v>319.65600000000001</v>
      </c>
      <c r="J2863" s="56">
        <v>346.24822528800001</v>
      </c>
      <c r="K2863" s="56">
        <v>319.6558474576272</v>
      </c>
      <c r="L2863" s="58">
        <v>377193.90000000008</v>
      </c>
      <c r="M2863" s="59">
        <v>41342</v>
      </c>
      <c r="N2863" s="60">
        <v>2013</v>
      </c>
      <c r="O2863" s="61">
        <v>41356</v>
      </c>
      <c r="P2863" s="60">
        <v>2013</v>
      </c>
      <c r="Q2863" s="61">
        <v>41544</v>
      </c>
      <c r="R2863" s="53" t="s">
        <v>342</v>
      </c>
      <c r="S2863" s="70" t="s">
        <v>2669</v>
      </c>
      <c r="T2863" s="53" t="s">
        <v>417</v>
      </c>
      <c r="U2863" s="53">
        <v>40</v>
      </c>
      <c r="V2863" s="53" t="s">
        <v>373</v>
      </c>
      <c r="W2863" s="53" t="s">
        <v>390</v>
      </c>
      <c r="X2863" s="53"/>
      <c r="Y2863" s="367"/>
      <c r="Z2863" s="367"/>
      <c r="AA2863" s="53"/>
      <c r="AB2863" s="53"/>
      <c r="AC2863" s="71"/>
      <c r="AD2863" s="57"/>
      <c r="AE2863" s="53"/>
      <c r="AF2863" s="53"/>
      <c r="AG2863" s="53"/>
      <c r="AH2863" s="367"/>
      <c r="AI2863" s="53"/>
      <c r="AJ2863" s="53"/>
    </row>
    <row r="2864" spans="1:46" s="148" customFormat="1" ht="45">
      <c r="A2864" s="53" t="s">
        <v>1599</v>
      </c>
      <c r="B2864" s="159" t="s">
        <v>2653</v>
      </c>
      <c r="C2864" s="69" t="s">
        <v>533</v>
      </c>
      <c r="D2864" s="52" t="s">
        <v>1602</v>
      </c>
      <c r="E2864" s="53" t="s">
        <v>83</v>
      </c>
      <c r="F2864" s="55">
        <v>41250</v>
      </c>
      <c r="G2864" s="55">
        <v>41325</v>
      </c>
      <c r="H2864" s="53" t="s">
        <v>105</v>
      </c>
      <c r="I2864" s="57">
        <v>87.588999999999999</v>
      </c>
      <c r="J2864" s="56">
        <v>93.432060792000001</v>
      </c>
      <c r="K2864" s="56">
        <v>87.58898305084746</v>
      </c>
      <c r="L2864" s="58">
        <v>103355</v>
      </c>
      <c r="M2864" s="59">
        <v>41342</v>
      </c>
      <c r="N2864" s="60">
        <v>2013</v>
      </c>
      <c r="O2864" s="61">
        <v>41356</v>
      </c>
      <c r="P2864" s="60">
        <v>2013</v>
      </c>
      <c r="Q2864" s="61">
        <v>41544</v>
      </c>
      <c r="R2864" s="53" t="s">
        <v>342</v>
      </c>
      <c r="S2864" s="70" t="s">
        <v>2670</v>
      </c>
      <c r="T2864" s="53" t="s">
        <v>818</v>
      </c>
      <c r="U2864" s="53">
        <v>5</v>
      </c>
      <c r="V2864" s="53" t="s">
        <v>373</v>
      </c>
      <c r="W2864" s="53" t="s">
        <v>390</v>
      </c>
      <c r="X2864" s="53"/>
      <c r="Y2864" s="367"/>
      <c r="Z2864" s="367"/>
      <c r="AA2864" s="53"/>
      <c r="AB2864" s="53"/>
      <c r="AC2864" s="71"/>
      <c r="AD2864" s="57"/>
      <c r="AE2864" s="53"/>
      <c r="AF2864" s="53"/>
      <c r="AG2864" s="53"/>
      <c r="AH2864" s="367"/>
      <c r="AI2864" s="53"/>
      <c r="AJ2864" s="53"/>
    </row>
    <row r="2865" spans="1:46" s="148" customFormat="1" ht="45">
      <c r="A2865" s="53" t="s">
        <v>1599</v>
      </c>
      <c r="B2865" s="159" t="s">
        <v>2654</v>
      </c>
      <c r="C2865" s="69" t="s">
        <v>533</v>
      </c>
      <c r="D2865" s="52" t="s">
        <v>1602</v>
      </c>
      <c r="E2865" s="53" t="s">
        <v>83</v>
      </c>
      <c r="F2865" s="55">
        <v>41250</v>
      </c>
      <c r="G2865" s="55">
        <v>41325</v>
      </c>
      <c r="H2865" s="53" t="s">
        <v>105</v>
      </c>
      <c r="I2865" s="57">
        <v>80.941999999999993</v>
      </c>
      <c r="J2865" s="56">
        <v>87.936057216000009</v>
      </c>
      <c r="K2865" s="56">
        <v>80.94152542372882</v>
      </c>
      <c r="L2865" s="58">
        <v>95511</v>
      </c>
      <c r="M2865" s="59">
        <v>41342</v>
      </c>
      <c r="N2865" s="60">
        <v>2013</v>
      </c>
      <c r="O2865" s="61">
        <v>41356</v>
      </c>
      <c r="P2865" s="60">
        <v>2013</v>
      </c>
      <c r="Q2865" s="61">
        <v>41544</v>
      </c>
      <c r="R2865" s="53" t="s">
        <v>342</v>
      </c>
      <c r="S2865" s="70" t="s">
        <v>2671</v>
      </c>
      <c r="T2865" s="53" t="s">
        <v>417</v>
      </c>
      <c r="U2865" s="53">
        <v>1750</v>
      </c>
      <c r="V2865" s="53" t="s">
        <v>373</v>
      </c>
      <c r="W2865" s="53" t="s">
        <v>390</v>
      </c>
      <c r="X2865" s="53"/>
      <c r="Y2865" s="367"/>
      <c r="Z2865" s="367"/>
      <c r="AA2865" s="53"/>
      <c r="AB2865" s="53"/>
      <c r="AC2865" s="71"/>
      <c r="AD2865" s="57"/>
      <c r="AE2865" s="53"/>
      <c r="AF2865" s="53"/>
      <c r="AG2865" s="53"/>
      <c r="AH2865" s="367"/>
      <c r="AI2865" s="53"/>
      <c r="AJ2865" s="53"/>
    </row>
    <row r="2866" spans="1:46" s="148" customFormat="1" ht="45">
      <c r="A2866" s="53" t="s">
        <v>1599</v>
      </c>
      <c r="B2866" s="159" t="s">
        <v>2655</v>
      </c>
      <c r="C2866" s="69" t="s">
        <v>533</v>
      </c>
      <c r="D2866" s="52" t="s">
        <v>1602</v>
      </c>
      <c r="E2866" s="53" t="s">
        <v>83</v>
      </c>
      <c r="F2866" s="55">
        <v>41250</v>
      </c>
      <c r="G2866" s="55">
        <v>41325</v>
      </c>
      <c r="H2866" s="53" t="s">
        <v>105</v>
      </c>
      <c r="I2866" s="57">
        <v>104.511</v>
      </c>
      <c r="J2866" s="56">
        <v>109.92007152000001</v>
      </c>
      <c r="K2866" s="56">
        <v>104.51118644067796</v>
      </c>
      <c r="L2866" s="58">
        <v>123323.19999999998</v>
      </c>
      <c r="M2866" s="59">
        <v>41342</v>
      </c>
      <c r="N2866" s="60">
        <v>2013</v>
      </c>
      <c r="O2866" s="61">
        <v>41356</v>
      </c>
      <c r="P2866" s="60">
        <v>2013</v>
      </c>
      <c r="Q2866" s="61">
        <v>41544</v>
      </c>
      <c r="R2866" s="53" t="s">
        <v>342</v>
      </c>
      <c r="S2866" s="70" t="s">
        <v>2672</v>
      </c>
      <c r="T2866" s="53" t="s">
        <v>417</v>
      </c>
      <c r="U2866" s="53">
        <v>10</v>
      </c>
      <c r="V2866" s="53" t="s">
        <v>373</v>
      </c>
      <c r="W2866" s="53" t="s">
        <v>390</v>
      </c>
      <c r="X2866" s="53"/>
      <c r="Y2866" s="367"/>
      <c r="Z2866" s="367"/>
      <c r="AA2866" s="53"/>
      <c r="AB2866" s="53"/>
      <c r="AC2866" s="71"/>
      <c r="AD2866" s="57"/>
      <c r="AE2866" s="53"/>
      <c r="AF2866" s="53"/>
      <c r="AG2866" s="53"/>
      <c r="AH2866" s="367"/>
      <c r="AI2866" s="53"/>
      <c r="AJ2866" s="53"/>
    </row>
    <row r="2867" spans="1:46" s="148" customFormat="1" ht="45">
      <c r="A2867" s="53" t="s">
        <v>1599</v>
      </c>
      <c r="B2867" s="159" t="s">
        <v>2656</v>
      </c>
      <c r="C2867" s="69" t="s">
        <v>533</v>
      </c>
      <c r="D2867" s="52" t="s">
        <v>1602</v>
      </c>
      <c r="E2867" s="53" t="s">
        <v>83</v>
      </c>
      <c r="F2867" s="55">
        <v>41250</v>
      </c>
      <c r="G2867" s="55">
        <v>41325</v>
      </c>
      <c r="H2867" s="53" t="s">
        <v>105</v>
      </c>
      <c r="I2867" s="57">
        <v>150.0847</v>
      </c>
      <c r="J2867" s="56">
        <v>164.88010728</v>
      </c>
      <c r="K2867" s="56">
        <v>150.08474576271189</v>
      </c>
      <c r="L2867" s="58">
        <v>177100.00000000003</v>
      </c>
      <c r="M2867" s="59">
        <v>41342</v>
      </c>
      <c r="N2867" s="60">
        <v>2013</v>
      </c>
      <c r="O2867" s="61">
        <v>41356</v>
      </c>
      <c r="P2867" s="60">
        <v>2013</v>
      </c>
      <c r="Q2867" s="61">
        <v>41544</v>
      </c>
      <c r="R2867" s="53" t="s">
        <v>342</v>
      </c>
      <c r="S2867" s="70" t="s">
        <v>2673</v>
      </c>
      <c r="T2867" s="53" t="s">
        <v>2674</v>
      </c>
      <c r="U2867" s="53">
        <v>550</v>
      </c>
      <c r="V2867" s="53" t="s">
        <v>373</v>
      </c>
      <c r="W2867" s="53" t="s">
        <v>390</v>
      </c>
      <c r="X2867" s="53"/>
      <c r="Y2867" s="367"/>
      <c r="Z2867" s="367"/>
      <c r="AA2867" s="53"/>
      <c r="AB2867" s="53"/>
      <c r="AC2867" s="71"/>
      <c r="AD2867" s="57"/>
      <c r="AE2867" s="53"/>
      <c r="AF2867" s="53"/>
      <c r="AG2867" s="53"/>
      <c r="AH2867" s="367"/>
      <c r="AI2867" s="53"/>
      <c r="AJ2867" s="53"/>
    </row>
    <row r="2868" spans="1:46" s="148" customFormat="1" ht="45">
      <c r="A2868" s="53" t="s">
        <v>1599</v>
      </c>
      <c r="B2868" s="159" t="s">
        <v>2657</v>
      </c>
      <c r="C2868" s="69" t="s">
        <v>533</v>
      </c>
      <c r="D2868" s="52" t="s">
        <v>1602</v>
      </c>
      <c r="E2868" s="53" t="s">
        <v>83</v>
      </c>
      <c r="F2868" s="55">
        <v>41250</v>
      </c>
      <c r="G2868" s="55">
        <v>41325</v>
      </c>
      <c r="H2868" s="53" t="s">
        <v>105</v>
      </c>
      <c r="I2868" s="57">
        <v>200.523</v>
      </c>
      <c r="J2868" s="56">
        <v>219.84014304000002</v>
      </c>
      <c r="K2868" s="56">
        <v>200.52288135593221</v>
      </c>
      <c r="L2868" s="58">
        <v>236617</v>
      </c>
      <c r="M2868" s="59">
        <v>41342</v>
      </c>
      <c r="N2868" s="60">
        <v>2013</v>
      </c>
      <c r="O2868" s="61">
        <v>41356</v>
      </c>
      <c r="P2868" s="60">
        <v>2013</v>
      </c>
      <c r="Q2868" s="61">
        <v>41544</v>
      </c>
      <c r="R2868" s="53" t="s">
        <v>342</v>
      </c>
      <c r="S2868" s="70" t="s">
        <v>2675</v>
      </c>
      <c r="T2868" s="53" t="s">
        <v>417</v>
      </c>
      <c r="U2868" s="53">
        <v>2600</v>
      </c>
      <c r="V2868" s="53" t="s">
        <v>373</v>
      </c>
      <c r="W2868" s="53" t="s">
        <v>390</v>
      </c>
      <c r="X2868" s="53"/>
      <c r="Y2868" s="367"/>
      <c r="Z2868" s="367"/>
      <c r="AA2868" s="53"/>
      <c r="AB2868" s="53"/>
      <c r="AC2868" s="71"/>
      <c r="AD2868" s="57"/>
      <c r="AE2868" s="53"/>
      <c r="AF2868" s="53"/>
      <c r="AG2868" s="53"/>
      <c r="AH2868" s="367"/>
      <c r="AI2868" s="53"/>
      <c r="AJ2868" s="53"/>
    </row>
    <row r="2869" spans="1:46" s="148" customFormat="1" ht="45">
      <c r="A2869" s="53" t="s">
        <v>1599</v>
      </c>
      <c r="B2869" s="60">
        <v>3234</v>
      </c>
      <c r="C2869" s="69" t="s">
        <v>455</v>
      </c>
      <c r="D2869" s="52" t="s">
        <v>456</v>
      </c>
      <c r="E2869" s="53" t="s">
        <v>65</v>
      </c>
      <c r="F2869" s="55">
        <v>41220</v>
      </c>
      <c r="G2869" s="55">
        <v>41282</v>
      </c>
      <c r="H2869" s="53" t="s">
        <v>105</v>
      </c>
      <c r="I2869" s="57">
        <v>32.237288135593218</v>
      </c>
      <c r="J2869" s="56">
        <v>32.976021456000005</v>
      </c>
      <c r="K2869" s="56">
        <v>32.237000000000002</v>
      </c>
      <c r="L2869" s="58">
        <v>38039.659999999996</v>
      </c>
      <c r="M2869" s="59">
        <v>41302</v>
      </c>
      <c r="N2869" s="60">
        <v>2013</v>
      </c>
      <c r="O2869" s="61">
        <v>41309</v>
      </c>
      <c r="P2869" s="60">
        <v>2013</v>
      </c>
      <c r="Q2869" s="61">
        <v>41639</v>
      </c>
      <c r="R2869" s="53" t="s">
        <v>342</v>
      </c>
      <c r="S2869" s="70"/>
      <c r="T2869" s="53" t="s">
        <v>428</v>
      </c>
      <c r="U2869" s="53" t="s">
        <v>763</v>
      </c>
      <c r="V2869" s="53" t="s">
        <v>372</v>
      </c>
      <c r="W2869" s="53" t="s">
        <v>390</v>
      </c>
      <c r="X2869" s="53"/>
      <c r="Y2869" s="367"/>
      <c r="Z2869" s="367"/>
      <c r="AA2869" s="53"/>
      <c r="AB2869" s="53"/>
      <c r="AC2869" s="71"/>
      <c r="AD2869" s="57"/>
      <c r="AE2869" s="53"/>
      <c r="AF2869" s="53"/>
      <c r="AG2869" s="53"/>
      <c r="AH2869" s="367"/>
      <c r="AI2869" s="53"/>
      <c r="AJ2869" s="53"/>
      <c r="AL2869" s="149"/>
      <c r="AM2869" s="149"/>
      <c r="AN2869" s="149"/>
      <c r="AO2869" s="149"/>
      <c r="AP2869" s="149"/>
      <c r="AQ2869" s="149"/>
      <c r="AR2869" s="149"/>
      <c r="AS2869" s="149"/>
      <c r="AT2869" s="149"/>
    </row>
    <row r="2870" spans="1:46" s="148" customFormat="1" ht="45">
      <c r="A2870" s="53" t="s">
        <v>1599</v>
      </c>
      <c r="B2870" s="60">
        <v>3235</v>
      </c>
      <c r="C2870" s="69" t="s">
        <v>455</v>
      </c>
      <c r="D2870" s="52" t="s">
        <v>456</v>
      </c>
      <c r="E2870" s="53" t="s">
        <v>65</v>
      </c>
      <c r="F2870" s="55">
        <v>41220</v>
      </c>
      <c r="G2870" s="55">
        <v>41282</v>
      </c>
      <c r="H2870" s="53" t="s">
        <v>105</v>
      </c>
      <c r="I2870" s="57">
        <v>83.872881355932208</v>
      </c>
      <c r="J2870" s="56">
        <v>87.936057216000009</v>
      </c>
      <c r="K2870" s="56">
        <v>83.872</v>
      </c>
      <c r="L2870" s="58">
        <v>98968.959999999992</v>
      </c>
      <c r="M2870" s="59">
        <v>41302</v>
      </c>
      <c r="N2870" s="60">
        <v>2013</v>
      </c>
      <c r="O2870" s="61">
        <v>41309</v>
      </c>
      <c r="P2870" s="60">
        <v>2013</v>
      </c>
      <c r="Q2870" s="61">
        <v>41639</v>
      </c>
      <c r="R2870" s="53" t="s">
        <v>342</v>
      </c>
      <c r="S2870" s="70"/>
      <c r="T2870" s="53" t="s">
        <v>428</v>
      </c>
      <c r="U2870" s="53" t="s">
        <v>764</v>
      </c>
      <c r="V2870" s="53" t="s">
        <v>373</v>
      </c>
      <c r="W2870" s="53" t="s">
        <v>390</v>
      </c>
      <c r="X2870" s="53"/>
      <c r="Y2870" s="367"/>
      <c r="Z2870" s="367"/>
      <c r="AA2870" s="53"/>
      <c r="AB2870" s="53"/>
      <c r="AC2870" s="71"/>
      <c r="AD2870" s="57"/>
      <c r="AE2870" s="53"/>
      <c r="AF2870" s="53"/>
      <c r="AG2870" s="53"/>
      <c r="AH2870" s="367"/>
      <c r="AI2870" s="53"/>
      <c r="AJ2870" s="53"/>
    </row>
    <row r="2871" spans="1:46" s="148" customFormat="1" ht="45">
      <c r="A2871" s="52" t="s">
        <v>783</v>
      </c>
      <c r="B2871" s="60">
        <v>3236</v>
      </c>
      <c r="C2871" s="72" t="s">
        <v>1114</v>
      </c>
      <c r="D2871" s="52" t="s">
        <v>581</v>
      </c>
      <c r="E2871" s="53" t="s">
        <v>83</v>
      </c>
      <c r="F2871" s="55">
        <v>41215</v>
      </c>
      <c r="G2871" s="55">
        <v>41284</v>
      </c>
      <c r="H2871" s="53" t="s">
        <v>106</v>
      </c>
      <c r="I2871" s="57">
        <v>5917</v>
      </c>
      <c r="J2871" s="56">
        <v>5853.5735686545604</v>
      </c>
      <c r="K2871" s="56">
        <v>5853.5730000000003</v>
      </c>
      <c r="L2871" s="58">
        <v>6907216.1400000006</v>
      </c>
      <c r="M2871" s="59">
        <v>41301</v>
      </c>
      <c r="N2871" s="60">
        <v>2013</v>
      </c>
      <c r="O2871" s="61">
        <v>41320</v>
      </c>
      <c r="P2871" s="60">
        <v>2013</v>
      </c>
      <c r="Q2871" s="61">
        <v>41394</v>
      </c>
      <c r="R2871" s="53" t="s">
        <v>342</v>
      </c>
      <c r="S2871" s="83"/>
      <c r="T2871" s="53" t="s">
        <v>389</v>
      </c>
      <c r="U2871" s="53" t="s">
        <v>9</v>
      </c>
      <c r="V2871" s="53" t="s">
        <v>372</v>
      </c>
      <c r="W2871" s="53" t="s">
        <v>390</v>
      </c>
      <c r="X2871" s="83"/>
      <c r="Y2871" s="108"/>
      <c r="Z2871" s="108"/>
      <c r="AA2871" s="83"/>
      <c r="AB2871" s="83"/>
      <c r="AC2871" s="109"/>
      <c r="AD2871" s="110"/>
      <c r="AE2871" s="83"/>
      <c r="AF2871" s="83"/>
      <c r="AG2871" s="83"/>
      <c r="AH2871" s="108"/>
      <c r="AI2871" s="83"/>
      <c r="AJ2871" s="83"/>
    </row>
    <row r="2872" spans="1:46" s="148" customFormat="1" ht="45">
      <c r="A2872" s="52" t="s">
        <v>783</v>
      </c>
      <c r="B2872" s="60">
        <v>3238</v>
      </c>
      <c r="C2872" s="72" t="s">
        <v>1114</v>
      </c>
      <c r="D2872" s="52" t="s">
        <v>581</v>
      </c>
      <c r="E2872" s="53" t="s">
        <v>60</v>
      </c>
      <c r="F2872" s="55">
        <v>41228</v>
      </c>
      <c r="G2872" s="55">
        <v>41270</v>
      </c>
      <c r="H2872" s="53" t="s">
        <v>106</v>
      </c>
      <c r="I2872" s="57">
        <v>6900</v>
      </c>
      <c r="J2872" s="56">
        <v>6900</v>
      </c>
      <c r="K2872" s="56">
        <v>6900</v>
      </c>
      <c r="L2872" s="58">
        <v>8142000</v>
      </c>
      <c r="M2872" s="59">
        <v>41284</v>
      </c>
      <c r="N2872" s="60">
        <v>2013</v>
      </c>
      <c r="O2872" s="61">
        <v>41294</v>
      </c>
      <c r="P2872" s="60">
        <v>2013</v>
      </c>
      <c r="Q2872" s="61">
        <v>41394</v>
      </c>
      <c r="R2872" s="53" t="s">
        <v>342</v>
      </c>
      <c r="S2872" s="53" t="s">
        <v>824</v>
      </c>
      <c r="T2872" s="53" t="s">
        <v>389</v>
      </c>
      <c r="U2872" s="53" t="s">
        <v>9</v>
      </c>
      <c r="V2872" s="53" t="s">
        <v>372</v>
      </c>
      <c r="W2872" s="53" t="s">
        <v>390</v>
      </c>
      <c r="X2872" s="53"/>
      <c r="Y2872" s="53"/>
      <c r="Z2872" s="367"/>
      <c r="AA2872" s="53"/>
      <c r="AB2872" s="53"/>
      <c r="AC2872" s="71"/>
      <c r="AD2872" s="57"/>
      <c r="AE2872" s="53"/>
      <c r="AF2872" s="53"/>
      <c r="AG2872" s="53"/>
      <c r="AH2872" s="367"/>
      <c r="AI2872" s="53"/>
      <c r="AJ2872" s="53"/>
    </row>
    <row r="2873" spans="1:46" s="148" customFormat="1" ht="60">
      <c r="A2873" s="52" t="s">
        <v>783</v>
      </c>
      <c r="B2873" s="60">
        <v>3239</v>
      </c>
      <c r="C2873" s="68">
        <v>3000402</v>
      </c>
      <c r="D2873" s="52" t="s">
        <v>825</v>
      </c>
      <c r="E2873" s="53" t="s">
        <v>60</v>
      </c>
      <c r="F2873" s="55">
        <v>41294</v>
      </c>
      <c r="G2873" s="55">
        <v>41325</v>
      </c>
      <c r="H2873" s="53" t="s">
        <v>106</v>
      </c>
      <c r="I2873" s="57">
        <v>1149</v>
      </c>
      <c r="J2873" s="56">
        <v>1136.6834595883199</v>
      </c>
      <c r="K2873" s="56">
        <v>1136.683</v>
      </c>
      <c r="L2873" s="58">
        <v>1341285.94</v>
      </c>
      <c r="M2873" s="59">
        <v>41337</v>
      </c>
      <c r="N2873" s="60">
        <v>2013</v>
      </c>
      <c r="O2873" s="61">
        <v>41365</v>
      </c>
      <c r="P2873" s="60">
        <v>2013</v>
      </c>
      <c r="Q2873" s="61">
        <v>41394</v>
      </c>
      <c r="R2873" s="53" t="s">
        <v>345</v>
      </c>
      <c r="S2873" s="53"/>
      <c r="T2873" s="53" t="s">
        <v>389</v>
      </c>
      <c r="U2873" s="53" t="s">
        <v>9</v>
      </c>
      <c r="V2873" s="53" t="s">
        <v>372</v>
      </c>
      <c r="W2873" s="53" t="s">
        <v>394</v>
      </c>
      <c r="X2873" s="53"/>
      <c r="Y2873" s="53"/>
      <c r="Z2873" s="367"/>
      <c r="AA2873" s="53"/>
      <c r="AB2873" s="53"/>
      <c r="AC2873" s="71"/>
      <c r="AD2873" s="57"/>
      <c r="AE2873" s="53"/>
      <c r="AF2873" s="53"/>
      <c r="AG2873" s="53"/>
      <c r="AH2873" s="367"/>
      <c r="AI2873" s="53"/>
      <c r="AJ2873" s="53"/>
    </row>
    <row r="2874" spans="1:46" s="148" customFormat="1" ht="45">
      <c r="A2874" s="52" t="s">
        <v>783</v>
      </c>
      <c r="B2874" s="60">
        <v>3240</v>
      </c>
      <c r="C2874" s="68">
        <v>3000404</v>
      </c>
      <c r="D2874" s="52" t="s">
        <v>664</v>
      </c>
      <c r="E2874" s="53" t="s">
        <v>83</v>
      </c>
      <c r="F2874" s="55">
        <v>41220</v>
      </c>
      <c r="G2874" s="55">
        <v>41289</v>
      </c>
      <c r="H2874" s="53" t="s">
        <v>106</v>
      </c>
      <c r="I2874" s="57">
        <v>6800</v>
      </c>
      <c r="J2874" s="56">
        <v>6727.1083770240002</v>
      </c>
      <c r="K2874" s="56">
        <v>6727.1080000000002</v>
      </c>
      <c r="L2874" s="58">
        <v>7937987.4399999995</v>
      </c>
      <c r="M2874" s="59">
        <v>41303</v>
      </c>
      <c r="N2874" s="60">
        <v>2013</v>
      </c>
      <c r="O2874" s="61">
        <v>41353</v>
      </c>
      <c r="P2874" s="60">
        <v>2013</v>
      </c>
      <c r="Q2874" s="61">
        <v>41440</v>
      </c>
      <c r="R2874" s="53" t="s">
        <v>342</v>
      </c>
      <c r="S2874" s="53"/>
      <c r="T2874" s="53" t="s">
        <v>389</v>
      </c>
      <c r="U2874" s="53" t="s">
        <v>9</v>
      </c>
      <c r="V2874" s="53" t="s">
        <v>372</v>
      </c>
      <c r="W2874" s="53" t="s">
        <v>390</v>
      </c>
      <c r="X2874" s="53"/>
      <c r="Y2874" s="53"/>
      <c r="Z2874" s="367"/>
      <c r="AA2874" s="53"/>
      <c r="AB2874" s="53"/>
      <c r="AC2874" s="71"/>
      <c r="AD2874" s="57"/>
      <c r="AE2874" s="53"/>
      <c r="AF2874" s="53"/>
      <c r="AG2874" s="53"/>
      <c r="AH2874" s="367"/>
      <c r="AI2874" s="53"/>
      <c r="AJ2874" s="53"/>
    </row>
    <row r="2875" spans="1:46" s="148" customFormat="1" ht="45">
      <c r="A2875" s="52" t="s">
        <v>783</v>
      </c>
      <c r="B2875" s="60">
        <v>3241</v>
      </c>
      <c r="C2875" s="72" t="s">
        <v>1108</v>
      </c>
      <c r="D2875" s="52" t="s">
        <v>738</v>
      </c>
      <c r="E2875" s="53" t="s">
        <v>83</v>
      </c>
      <c r="F2875" s="55">
        <v>41220</v>
      </c>
      <c r="G2875" s="55">
        <v>41289</v>
      </c>
      <c r="H2875" s="53" t="s">
        <v>106</v>
      </c>
      <c r="I2875" s="57">
        <v>10112</v>
      </c>
      <c r="J2875" s="56">
        <v>10112.426739696959</v>
      </c>
      <c r="K2875" s="56">
        <v>10112</v>
      </c>
      <c r="L2875" s="58">
        <v>11932160</v>
      </c>
      <c r="M2875" s="59">
        <v>41303</v>
      </c>
      <c r="N2875" s="60">
        <v>2013</v>
      </c>
      <c r="O2875" s="61">
        <v>41311</v>
      </c>
      <c r="P2875" s="60">
        <v>2013</v>
      </c>
      <c r="Q2875" s="61">
        <v>41532</v>
      </c>
      <c r="R2875" s="53" t="s">
        <v>342</v>
      </c>
      <c r="S2875" s="53"/>
      <c r="T2875" s="53" t="s">
        <v>389</v>
      </c>
      <c r="U2875" s="53" t="s">
        <v>9</v>
      </c>
      <c r="V2875" s="53" t="s">
        <v>372</v>
      </c>
      <c r="W2875" s="53" t="s">
        <v>390</v>
      </c>
      <c r="X2875" s="53"/>
      <c r="Y2875" s="53"/>
      <c r="Z2875" s="367"/>
      <c r="AA2875" s="53"/>
      <c r="AB2875" s="53"/>
      <c r="AC2875" s="71"/>
      <c r="AD2875" s="57"/>
      <c r="AE2875" s="53"/>
      <c r="AF2875" s="53"/>
      <c r="AG2875" s="53"/>
      <c r="AH2875" s="367"/>
      <c r="AI2875" s="53"/>
      <c r="AJ2875" s="53"/>
    </row>
    <row r="2876" spans="1:46" s="148" customFormat="1" ht="60">
      <c r="A2876" s="52" t="s">
        <v>783</v>
      </c>
      <c r="B2876" s="60">
        <v>3242</v>
      </c>
      <c r="C2876" s="72" t="s">
        <v>1224</v>
      </c>
      <c r="D2876" s="52" t="s">
        <v>584</v>
      </c>
      <c r="E2876" s="53" t="s">
        <v>60</v>
      </c>
      <c r="F2876" s="55">
        <v>41241</v>
      </c>
      <c r="G2876" s="55">
        <v>41287</v>
      </c>
      <c r="H2876" s="53" t="s">
        <v>106</v>
      </c>
      <c r="I2876" s="57">
        <v>310</v>
      </c>
      <c r="J2876" s="56">
        <v>306.67699954080001</v>
      </c>
      <c r="K2876" s="56">
        <v>306.67599999999999</v>
      </c>
      <c r="L2876" s="58">
        <v>361877.67999999993</v>
      </c>
      <c r="M2876" s="59">
        <v>41303</v>
      </c>
      <c r="N2876" s="60">
        <v>2013</v>
      </c>
      <c r="O2876" s="61">
        <v>41404</v>
      </c>
      <c r="P2876" s="60">
        <v>2013</v>
      </c>
      <c r="Q2876" s="61">
        <v>41440</v>
      </c>
      <c r="R2876" s="53" t="s">
        <v>345</v>
      </c>
      <c r="S2876" s="68" t="s">
        <v>826</v>
      </c>
      <c r="T2876" s="53" t="s">
        <v>389</v>
      </c>
      <c r="U2876" s="53" t="s">
        <v>9</v>
      </c>
      <c r="V2876" s="53" t="s">
        <v>372</v>
      </c>
      <c r="W2876" s="53" t="s">
        <v>394</v>
      </c>
      <c r="X2876" s="53"/>
      <c r="Y2876" s="53"/>
      <c r="Z2876" s="367"/>
      <c r="AA2876" s="53"/>
      <c r="AB2876" s="53"/>
      <c r="AC2876" s="71"/>
      <c r="AD2876" s="57"/>
      <c r="AE2876" s="53"/>
      <c r="AF2876" s="53"/>
      <c r="AG2876" s="53"/>
      <c r="AH2876" s="367"/>
      <c r="AI2876" s="53"/>
      <c r="AJ2876" s="53"/>
    </row>
    <row r="2877" spans="1:46" s="148" customFormat="1" ht="45">
      <c r="A2877" s="52" t="s">
        <v>783</v>
      </c>
      <c r="B2877" s="60">
        <v>3243</v>
      </c>
      <c r="C2877" s="72" t="s">
        <v>1224</v>
      </c>
      <c r="D2877" s="52" t="s">
        <v>584</v>
      </c>
      <c r="E2877" s="53" t="s">
        <v>83</v>
      </c>
      <c r="F2877" s="55">
        <v>41228</v>
      </c>
      <c r="G2877" s="55">
        <v>41298</v>
      </c>
      <c r="H2877" s="53" t="s">
        <v>106</v>
      </c>
      <c r="I2877" s="57">
        <v>19136</v>
      </c>
      <c r="J2877" s="56">
        <v>18930.874397460484</v>
      </c>
      <c r="K2877" s="56">
        <v>18930.874</v>
      </c>
      <c r="L2877" s="58">
        <v>22338431.32</v>
      </c>
      <c r="M2877" s="59">
        <v>41310</v>
      </c>
      <c r="N2877" s="60">
        <v>2013</v>
      </c>
      <c r="O2877" s="61">
        <v>41374</v>
      </c>
      <c r="P2877" s="60">
        <v>2013</v>
      </c>
      <c r="Q2877" s="61">
        <v>41470</v>
      </c>
      <c r="R2877" s="53" t="s">
        <v>342</v>
      </c>
      <c r="S2877" s="68" t="s">
        <v>827</v>
      </c>
      <c r="T2877" s="53" t="s">
        <v>389</v>
      </c>
      <c r="U2877" s="53" t="s">
        <v>9</v>
      </c>
      <c r="V2877" s="53" t="s">
        <v>372</v>
      </c>
      <c r="W2877" s="53" t="s">
        <v>390</v>
      </c>
      <c r="X2877" s="53"/>
      <c r="Y2877" s="53"/>
      <c r="Z2877" s="367"/>
      <c r="AA2877" s="53"/>
      <c r="AB2877" s="53"/>
      <c r="AC2877" s="71"/>
      <c r="AD2877" s="57"/>
      <c r="AE2877" s="53"/>
      <c r="AF2877" s="53"/>
      <c r="AG2877" s="53"/>
      <c r="AH2877" s="367"/>
      <c r="AI2877" s="53"/>
      <c r="AJ2877" s="53"/>
    </row>
    <row r="2878" spans="1:46" s="148" customFormat="1" ht="60">
      <c r="A2878" s="52" t="s">
        <v>783</v>
      </c>
      <c r="B2878" s="60">
        <v>3244</v>
      </c>
      <c r="C2878" s="68">
        <v>3000543</v>
      </c>
      <c r="D2878" s="52" t="s">
        <v>780</v>
      </c>
      <c r="E2878" s="53" t="s">
        <v>60</v>
      </c>
      <c r="F2878" s="55">
        <v>41294</v>
      </c>
      <c r="G2878" s="55">
        <v>41325</v>
      </c>
      <c r="H2878" s="53" t="s">
        <v>106</v>
      </c>
      <c r="I2878" s="57">
        <v>2400</v>
      </c>
      <c r="J2878" s="56">
        <v>2400</v>
      </c>
      <c r="K2878" s="56">
        <v>2400</v>
      </c>
      <c r="L2878" s="58">
        <v>2832000</v>
      </c>
      <c r="M2878" s="59">
        <v>41337</v>
      </c>
      <c r="N2878" s="60">
        <v>2013</v>
      </c>
      <c r="O2878" s="61">
        <v>41365</v>
      </c>
      <c r="P2878" s="60">
        <v>2013</v>
      </c>
      <c r="Q2878" s="61">
        <v>41485</v>
      </c>
      <c r="R2878" s="53" t="s">
        <v>345</v>
      </c>
      <c r="S2878" s="68" t="s">
        <v>828</v>
      </c>
      <c r="T2878" s="53" t="s">
        <v>389</v>
      </c>
      <c r="U2878" s="53" t="s">
        <v>9</v>
      </c>
      <c r="V2878" s="53" t="s">
        <v>372</v>
      </c>
      <c r="W2878" s="53" t="s">
        <v>390</v>
      </c>
      <c r="X2878" s="53"/>
      <c r="Y2878" s="53"/>
      <c r="Z2878" s="367"/>
      <c r="AA2878" s="53"/>
      <c r="AB2878" s="53"/>
      <c r="AC2878" s="71"/>
      <c r="AD2878" s="57"/>
      <c r="AE2878" s="53"/>
      <c r="AF2878" s="53"/>
      <c r="AG2878" s="53"/>
      <c r="AH2878" s="367"/>
      <c r="AI2878" s="53"/>
      <c r="AJ2878" s="53"/>
    </row>
    <row r="2879" spans="1:46" s="148" customFormat="1" ht="60">
      <c r="A2879" s="52" t="s">
        <v>783</v>
      </c>
      <c r="B2879" s="60">
        <v>3245</v>
      </c>
      <c r="C2879" s="72" t="s">
        <v>1112</v>
      </c>
      <c r="D2879" s="52" t="s">
        <v>421</v>
      </c>
      <c r="E2879" s="53" t="s">
        <v>60</v>
      </c>
      <c r="F2879" s="55">
        <v>41247</v>
      </c>
      <c r="G2879" s="55">
        <v>41295</v>
      </c>
      <c r="H2879" s="53" t="s">
        <v>106</v>
      </c>
      <c r="I2879" s="57">
        <v>50</v>
      </c>
      <c r="J2879" s="56">
        <v>49.464032184000004</v>
      </c>
      <c r="K2879" s="56">
        <v>49.463999999999999</v>
      </c>
      <c r="L2879" s="58">
        <v>58367.51999999999</v>
      </c>
      <c r="M2879" s="59">
        <v>41311</v>
      </c>
      <c r="N2879" s="60">
        <v>2013</v>
      </c>
      <c r="O2879" s="61">
        <v>41316</v>
      </c>
      <c r="P2879" s="60">
        <v>2013</v>
      </c>
      <c r="Q2879" s="61">
        <v>41363</v>
      </c>
      <c r="R2879" s="53" t="s">
        <v>345</v>
      </c>
      <c r="S2879" s="68" t="s">
        <v>829</v>
      </c>
      <c r="T2879" s="53" t="s">
        <v>389</v>
      </c>
      <c r="U2879" s="53" t="s">
        <v>9</v>
      </c>
      <c r="V2879" s="53" t="s">
        <v>372</v>
      </c>
      <c r="W2879" s="53" t="s">
        <v>394</v>
      </c>
      <c r="X2879" s="53"/>
      <c r="Y2879" s="53"/>
      <c r="Z2879" s="367"/>
      <c r="AA2879" s="53"/>
      <c r="AB2879" s="53"/>
      <c r="AC2879" s="71"/>
      <c r="AD2879" s="57"/>
      <c r="AE2879" s="53"/>
      <c r="AF2879" s="53"/>
      <c r="AG2879" s="53"/>
      <c r="AH2879" s="367"/>
      <c r="AI2879" s="53"/>
      <c r="AJ2879" s="53"/>
    </row>
    <row r="2880" spans="1:46" s="148" customFormat="1" ht="60">
      <c r="A2880" s="52" t="s">
        <v>783</v>
      </c>
      <c r="B2880" s="60">
        <v>3248</v>
      </c>
      <c r="C2880" s="72" t="s">
        <v>1112</v>
      </c>
      <c r="D2880" s="52" t="s">
        <v>421</v>
      </c>
      <c r="E2880" s="53" t="s">
        <v>60</v>
      </c>
      <c r="F2880" s="55">
        <v>41246</v>
      </c>
      <c r="G2880" s="55">
        <v>41295</v>
      </c>
      <c r="H2880" s="53" t="s">
        <v>106</v>
      </c>
      <c r="I2880" s="57">
        <v>600</v>
      </c>
      <c r="J2880" s="56">
        <v>594.66758692320002</v>
      </c>
      <c r="K2880" s="56">
        <v>594.66700000000003</v>
      </c>
      <c r="L2880" s="58">
        <v>701707.05999999994</v>
      </c>
      <c r="M2880" s="59">
        <v>41309</v>
      </c>
      <c r="N2880" s="60">
        <v>2013</v>
      </c>
      <c r="O2880" s="61">
        <v>41316</v>
      </c>
      <c r="P2880" s="60">
        <v>2013</v>
      </c>
      <c r="Q2880" s="61">
        <v>41363</v>
      </c>
      <c r="R2880" s="53" t="s">
        <v>345</v>
      </c>
      <c r="S2880" s="68" t="s">
        <v>831</v>
      </c>
      <c r="T2880" s="53" t="s">
        <v>389</v>
      </c>
      <c r="U2880" s="53" t="s">
        <v>9</v>
      </c>
      <c r="V2880" s="53" t="s">
        <v>372</v>
      </c>
      <c r="W2880" s="53" t="s">
        <v>394</v>
      </c>
      <c r="X2880" s="83"/>
      <c r="Y2880" s="108"/>
      <c r="Z2880" s="108"/>
      <c r="AA2880" s="83"/>
      <c r="AB2880" s="83"/>
      <c r="AC2880" s="109"/>
      <c r="AD2880" s="110"/>
      <c r="AE2880" s="83"/>
      <c r="AF2880" s="83"/>
      <c r="AG2880" s="83"/>
      <c r="AH2880" s="108"/>
      <c r="AI2880" s="83"/>
      <c r="AJ2880" s="83"/>
    </row>
    <row r="2881" spans="1:36" s="148" customFormat="1" ht="60">
      <c r="A2881" s="52" t="s">
        <v>783</v>
      </c>
      <c r="B2881" s="60">
        <v>3249</v>
      </c>
      <c r="C2881" s="72" t="s">
        <v>1112</v>
      </c>
      <c r="D2881" s="52" t="s">
        <v>421</v>
      </c>
      <c r="E2881" s="53" t="s">
        <v>60</v>
      </c>
      <c r="F2881" s="55">
        <v>41240</v>
      </c>
      <c r="G2881" s="55">
        <v>41295</v>
      </c>
      <c r="H2881" s="53" t="s">
        <v>106</v>
      </c>
      <c r="I2881" s="57">
        <v>200</v>
      </c>
      <c r="J2881" s="56">
        <v>196.75692802080002</v>
      </c>
      <c r="K2881" s="56">
        <v>196.756</v>
      </c>
      <c r="L2881" s="58">
        <v>232172.08</v>
      </c>
      <c r="M2881" s="59">
        <v>41309</v>
      </c>
      <c r="N2881" s="60">
        <v>2013</v>
      </c>
      <c r="O2881" s="61">
        <v>41316</v>
      </c>
      <c r="P2881" s="60">
        <v>2013</v>
      </c>
      <c r="Q2881" s="61">
        <v>41363</v>
      </c>
      <c r="R2881" s="53" t="s">
        <v>345</v>
      </c>
      <c r="S2881" s="68" t="s">
        <v>833</v>
      </c>
      <c r="T2881" s="53" t="s">
        <v>389</v>
      </c>
      <c r="U2881" s="53" t="s">
        <v>9</v>
      </c>
      <c r="V2881" s="53" t="s">
        <v>372</v>
      </c>
      <c r="W2881" s="53" t="s">
        <v>394</v>
      </c>
      <c r="X2881" s="83"/>
      <c r="Y2881" s="108"/>
      <c r="Z2881" s="108"/>
      <c r="AA2881" s="83"/>
      <c r="AB2881" s="83"/>
      <c r="AC2881" s="109"/>
      <c r="AD2881" s="110"/>
      <c r="AE2881" s="83"/>
      <c r="AF2881" s="83"/>
      <c r="AG2881" s="83"/>
      <c r="AH2881" s="108"/>
      <c r="AI2881" s="83"/>
      <c r="AJ2881" s="83"/>
    </row>
    <row r="2882" spans="1:36" s="148" customFormat="1" ht="60">
      <c r="A2882" s="52" t="s">
        <v>783</v>
      </c>
      <c r="B2882" s="60">
        <v>3250</v>
      </c>
      <c r="C2882" s="72" t="s">
        <v>1112</v>
      </c>
      <c r="D2882" s="52" t="s">
        <v>421</v>
      </c>
      <c r="E2882" s="53" t="s">
        <v>60</v>
      </c>
      <c r="F2882" s="55">
        <v>41240</v>
      </c>
      <c r="G2882" s="55">
        <v>41295</v>
      </c>
      <c r="H2882" s="53" t="s">
        <v>106</v>
      </c>
      <c r="I2882" s="57">
        <v>800</v>
      </c>
      <c r="J2882" s="56">
        <v>790.32531422880004</v>
      </c>
      <c r="K2882" s="56">
        <v>790.32500000000005</v>
      </c>
      <c r="L2882" s="58">
        <v>932583.5</v>
      </c>
      <c r="M2882" s="59">
        <v>41309</v>
      </c>
      <c r="N2882" s="60">
        <v>2013</v>
      </c>
      <c r="O2882" s="61">
        <v>41316</v>
      </c>
      <c r="P2882" s="60">
        <v>2013</v>
      </c>
      <c r="Q2882" s="61">
        <v>41363</v>
      </c>
      <c r="R2882" s="53" t="s">
        <v>345</v>
      </c>
      <c r="S2882" s="68" t="s">
        <v>834</v>
      </c>
      <c r="T2882" s="53" t="s">
        <v>389</v>
      </c>
      <c r="U2882" s="53" t="s">
        <v>9</v>
      </c>
      <c r="V2882" s="53" t="s">
        <v>372</v>
      </c>
      <c r="W2882" s="53" t="s">
        <v>394</v>
      </c>
      <c r="X2882" s="83"/>
      <c r="Y2882" s="108"/>
      <c r="Z2882" s="108"/>
      <c r="AA2882" s="83"/>
      <c r="AB2882" s="83"/>
      <c r="AC2882" s="109"/>
      <c r="AD2882" s="110"/>
      <c r="AE2882" s="83"/>
      <c r="AF2882" s="83"/>
      <c r="AG2882" s="83"/>
      <c r="AH2882" s="108"/>
      <c r="AI2882" s="83"/>
      <c r="AJ2882" s="83"/>
    </row>
    <row r="2883" spans="1:36" s="148" customFormat="1" ht="45">
      <c r="A2883" s="52" t="s">
        <v>783</v>
      </c>
      <c r="B2883" s="60">
        <v>3252</v>
      </c>
      <c r="C2883" s="68">
        <v>3000409</v>
      </c>
      <c r="D2883" s="52" t="s">
        <v>580</v>
      </c>
      <c r="E2883" s="53" t="s">
        <v>65</v>
      </c>
      <c r="F2883" s="55">
        <v>41386</v>
      </c>
      <c r="G2883" s="55">
        <v>41416</v>
      </c>
      <c r="H2883" s="53" t="s">
        <v>106</v>
      </c>
      <c r="I2883" s="57">
        <v>18285.400000000001</v>
      </c>
      <c r="J2883" s="56">
        <v>18285.399555079308</v>
      </c>
      <c r="K2883" s="56">
        <v>18285.399000000001</v>
      </c>
      <c r="L2883" s="58">
        <v>21576770.82</v>
      </c>
      <c r="M2883" s="59">
        <v>41410</v>
      </c>
      <c r="N2883" s="60">
        <v>2013</v>
      </c>
      <c r="O2883" s="61">
        <v>41410</v>
      </c>
      <c r="P2883" s="60">
        <v>2013</v>
      </c>
      <c r="Q2883" s="61">
        <v>41532</v>
      </c>
      <c r="R2883" s="53" t="s">
        <v>342</v>
      </c>
      <c r="S2883" s="68" t="s">
        <v>4673</v>
      </c>
      <c r="T2883" s="53" t="s">
        <v>389</v>
      </c>
      <c r="U2883" s="53" t="s">
        <v>9</v>
      </c>
      <c r="V2883" s="53" t="s">
        <v>372</v>
      </c>
      <c r="W2883" s="53" t="s">
        <v>390</v>
      </c>
      <c r="X2883" s="83"/>
      <c r="Y2883" s="108"/>
      <c r="Z2883" s="108"/>
      <c r="AA2883" s="83"/>
      <c r="AB2883" s="83"/>
      <c r="AC2883" s="109"/>
      <c r="AD2883" s="110"/>
      <c r="AE2883" s="83"/>
      <c r="AF2883" s="83"/>
      <c r="AG2883" s="83"/>
      <c r="AH2883" s="108"/>
      <c r="AI2883" s="83"/>
      <c r="AJ2883" s="83"/>
    </row>
    <row r="2884" spans="1:36" s="148" customFormat="1" ht="45">
      <c r="A2884" s="52" t="s">
        <v>783</v>
      </c>
      <c r="B2884" s="60">
        <v>3253</v>
      </c>
      <c r="C2884" s="68">
        <v>3000412</v>
      </c>
      <c r="D2884" s="52" t="s">
        <v>836</v>
      </c>
      <c r="E2884" s="53" t="s">
        <v>60</v>
      </c>
      <c r="F2884" s="55">
        <v>41302</v>
      </c>
      <c r="G2884" s="55">
        <v>41333</v>
      </c>
      <c r="H2884" s="53" t="s">
        <v>106</v>
      </c>
      <c r="I2884" s="57">
        <v>500</v>
      </c>
      <c r="J2884" s="56">
        <v>503.43392756160006</v>
      </c>
      <c r="K2884" s="56">
        <v>500</v>
      </c>
      <c r="L2884" s="58">
        <v>590000</v>
      </c>
      <c r="M2884" s="59">
        <v>41350</v>
      </c>
      <c r="N2884" s="60">
        <v>2013</v>
      </c>
      <c r="O2884" s="61">
        <v>41372</v>
      </c>
      <c r="P2884" s="60">
        <v>2013</v>
      </c>
      <c r="Q2884" s="61">
        <v>41394</v>
      </c>
      <c r="R2884" s="53" t="s">
        <v>342</v>
      </c>
      <c r="S2884" s="68" t="s">
        <v>837</v>
      </c>
      <c r="T2884" s="53" t="s">
        <v>389</v>
      </c>
      <c r="U2884" s="53" t="s">
        <v>9</v>
      </c>
      <c r="V2884" s="53" t="s">
        <v>373</v>
      </c>
      <c r="W2884" s="53" t="s">
        <v>390</v>
      </c>
      <c r="X2884" s="83"/>
      <c r="Y2884" s="108"/>
      <c r="Z2884" s="108"/>
      <c r="AA2884" s="83"/>
      <c r="AB2884" s="83"/>
      <c r="AC2884" s="109"/>
      <c r="AD2884" s="110"/>
      <c r="AE2884" s="83"/>
      <c r="AF2884" s="83"/>
      <c r="AG2884" s="83"/>
      <c r="AH2884" s="108"/>
      <c r="AI2884" s="83"/>
      <c r="AJ2884" s="83"/>
    </row>
    <row r="2885" spans="1:36" s="148" customFormat="1" ht="45">
      <c r="A2885" s="52" t="s">
        <v>783</v>
      </c>
      <c r="B2885" s="60">
        <v>3256</v>
      </c>
      <c r="C2885" s="68" t="s">
        <v>469</v>
      </c>
      <c r="D2885" s="52" t="s">
        <v>470</v>
      </c>
      <c r="E2885" s="53" t="s">
        <v>82</v>
      </c>
      <c r="F2885" s="55">
        <v>41222</v>
      </c>
      <c r="G2885" s="55">
        <v>41294</v>
      </c>
      <c r="H2885" s="53" t="s">
        <v>106</v>
      </c>
      <c r="I2885" s="57">
        <v>9068.6090000000004</v>
      </c>
      <c r="J2885" s="56">
        <v>9070.3160043681619</v>
      </c>
      <c r="K2885" s="56">
        <v>9068.6090000000004</v>
      </c>
      <c r="L2885" s="58">
        <v>10700958.619999999</v>
      </c>
      <c r="M2885" s="59">
        <v>41306</v>
      </c>
      <c r="N2885" s="60">
        <v>2013</v>
      </c>
      <c r="O2885" s="61">
        <v>41325</v>
      </c>
      <c r="P2885" s="60">
        <v>2013</v>
      </c>
      <c r="Q2885" s="61">
        <v>41445</v>
      </c>
      <c r="R2885" s="53" t="s">
        <v>342</v>
      </c>
      <c r="S2885" s="53" t="s">
        <v>2202</v>
      </c>
      <c r="T2885" s="53" t="s">
        <v>417</v>
      </c>
      <c r="U2885" s="53">
        <v>23587</v>
      </c>
      <c r="V2885" s="53" t="s">
        <v>372</v>
      </c>
      <c r="W2885" s="53" t="s">
        <v>390</v>
      </c>
      <c r="X2885" s="53"/>
      <c r="Y2885" s="53"/>
      <c r="Z2885" s="367"/>
      <c r="AA2885" s="53"/>
      <c r="AB2885" s="53"/>
      <c r="AC2885" s="71"/>
      <c r="AD2885" s="57"/>
      <c r="AE2885" s="53"/>
      <c r="AF2885" s="53"/>
      <c r="AG2885" s="53"/>
      <c r="AH2885" s="367"/>
      <c r="AI2885" s="53"/>
      <c r="AJ2885" s="53"/>
    </row>
    <row r="2886" spans="1:36" s="148" customFormat="1" ht="45">
      <c r="A2886" s="52" t="s">
        <v>783</v>
      </c>
      <c r="B2886" s="159" t="s">
        <v>2204</v>
      </c>
      <c r="C2886" s="68" t="s">
        <v>469</v>
      </c>
      <c r="D2886" s="52" t="s">
        <v>470</v>
      </c>
      <c r="E2886" s="53" t="s">
        <v>82</v>
      </c>
      <c r="F2886" s="55">
        <v>41222</v>
      </c>
      <c r="G2886" s="55">
        <v>41294</v>
      </c>
      <c r="H2886" s="53" t="s">
        <v>106</v>
      </c>
      <c r="I2886" s="57">
        <v>1396</v>
      </c>
      <c r="J2886" s="56">
        <v>1396.2627721750337</v>
      </c>
      <c r="K2886" s="56">
        <v>1396</v>
      </c>
      <c r="L2886" s="58">
        <v>1647280</v>
      </c>
      <c r="M2886" s="59">
        <v>41306</v>
      </c>
      <c r="N2886" s="60">
        <v>2013</v>
      </c>
      <c r="O2886" s="61">
        <v>41325</v>
      </c>
      <c r="P2886" s="60">
        <v>2013</v>
      </c>
      <c r="Q2886" s="61">
        <v>41445</v>
      </c>
      <c r="R2886" s="53" t="s">
        <v>342</v>
      </c>
      <c r="S2886" s="53" t="s">
        <v>2203</v>
      </c>
      <c r="T2886" s="53" t="s">
        <v>417</v>
      </c>
      <c r="U2886" s="53">
        <v>13598</v>
      </c>
      <c r="V2886" s="53" t="s">
        <v>372</v>
      </c>
      <c r="W2886" s="53" t="s">
        <v>390</v>
      </c>
      <c r="X2886" s="53"/>
      <c r="Y2886" s="53"/>
      <c r="Z2886" s="367"/>
      <c r="AA2886" s="53"/>
      <c r="AB2886" s="53"/>
      <c r="AC2886" s="71"/>
      <c r="AD2886" s="57"/>
      <c r="AE2886" s="53"/>
      <c r="AF2886" s="53"/>
      <c r="AG2886" s="53"/>
      <c r="AH2886" s="367"/>
      <c r="AI2886" s="53"/>
      <c r="AJ2886" s="53"/>
    </row>
    <row r="2887" spans="1:36" s="148" customFormat="1" ht="45">
      <c r="A2887" s="52" t="s">
        <v>783</v>
      </c>
      <c r="B2887" s="60">
        <v>3257</v>
      </c>
      <c r="C2887" s="68" t="s">
        <v>469</v>
      </c>
      <c r="D2887" s="52" t="s">
        <v>470</v>
      </c>
      <c r="E2887" s="53" t="s">
        <v>82</v>
      </c>
      <c r="F2887" s="55">
        <v>41222</v>
      </c>
      <c r="G2887" s="55">
        <v>41294</v>
      </c>
      <c r="H2887" s="53" t="s">
        <v>106</v>
      </c>
      <c r="I2887" s="57">
        <v>60.44</v>
      </c>
      <c r="J2887" s="56">
        <v>60.451376526566129</v>
      </c>
      <c r="K2887" s="56">
        <v>60.44</v>
      </c>
      <c r="L2887" s="58">
        <v>71319.199999999997</v>
      </c>
      <c r="M2887" s="59">
        <v>41306</v>
      </c>
      <c r="N2887" s="60">
        <v>2013</v>
      </c>
      <c r="O2887" s="61">
        <v>41325</v>
      </c>
      <c r="P2887" s="60">
        <v>2013</v>
      </c>
      <c r="Q2887" s="61">
        <v>41445</v>
      </c>
      <c r="R2887" s="53" t="s">
        <v>342</v>
      </c>
      <c r="S2887" s="53" t="s">
        <v>2202</v>
      </c>
      <c r="T2887" s="53" t="s">
        <v>417</v>
      </c>
      <c r="U2887" s="53">
        <v>212</v>
      </c>
      <c r="V2887" s="53" t="s">
        <v>373</v>
      </c>
      <c r="W2887" s="53" t="s">
        <v>390</v>
      </c>
      <c r="X2887" s="53"/>
      <c r="Y2887" s="53"/>
      <c r="Z2887" s="367"/>
      <c r="AA2887" s="53"/>
      <c r="AB2887" s="53"/>
      <c r="AC2887" s="71"/>
      <c r="AD2887" s="57"/>
      <c r="AE2887" s="53"/>
      <c r="AF2887" s="53"/>
      <c r="AG2887" s="53"/>
      <c r="AH2887" s="367"/>
      <c r="AI2887" s="53"/>
      <c r="AJ2887" s="53"/>
    </row>
    <row r="2888" spans="1:36" s="148" customFormat="1" ht="45">
      <c r="A2888" s="52" t="s">
        <v>783</v>
      </c>
      <c r="B2888" s="159" t="s">
        <v>2205</v>
      </c>
      <c r="C2888" s="68" t="s">
        <v>469</v>
      </c>
      <c r="D2888" s="52" t="s">
        <v>470</v>
      </c>
      <c r="E2888" s="53" t="s">
        <v>82</v>
      </c>
      <c r="F2888" s="55">
        <v>41222</v>
      </c>
      <c r="G2888" s="55">
        <v>41294</v>
      </c>
      <c r="H2888" s="53" t="s">
        <v>106</v>
      </c>
      <c r="I2888" s="57">
        <v>177</v>
      </c>
      <c r="J2888" s="56">
        <v>177.03331710242185</v>
      </c>
      <c r="K2888" s="56">
        <v>177</v>
      </c>
      <c r="L2888" s="58">
        <v>208859.99999999997</v>
      </c>
      <c r="M2888" s="59">
        <v>41306</v>
      </c>
      <c r="N2888" s="60">
        <v>2013</v>
      </c>
      <c r="O2888" s="61">
        <v>41325</v>
      </c>
      <c r="P2888" s="60">
        <v>2013</v>
      </c>
      <c r="Q2888" s="61">
        <v>41445</v>
      </c>
      <c r="R2888" s="53" t="s">
        <v>342</v>
      </c>
      <c r="S2888" s="53" t="s">
        <v>2203</v>
      </c>
      <c r="T2888" s="53" t="s">
        <v>417</v>
      </c>
      <c r="U2888" s="53">
        <v>2378</v>
      </c>
      <c r="V2888" s="53" t="s">
        <v>373</v>
      </c>
      <c r="W2888" s="53" t="s">
        <v>390</v>
      </c>
      <c r="X2888" s="53"/>
      <c r="Y2888" s="53"/>
      <c r="Z2888" s="367"/>
      <c r="AA2888" s="53"/>
      <c r="AB2888" s="53"/>
      <c r="AC2888" s="71"/>
      <c r="AD2888" s="57"/>
      <c r="AE2888" s="53"/>
      <c r="AF2888" s="53"/>
      <c r="AG2888" s="53"/>
      <c r="AH2888" s="367"/>
      <c r="AI2888" s="53"/>
      <c r="AJ2888" s="53"/>
    </row>
    <row r="2889" spans="1:36" s="148" customFormat="1" ht="45">
      <c r="A2889" s="52" t="s">
        <v>783</v>
      </c>
      <c r="B2889" s="60">
        <v>3259</v>
      </c>
      <c r="C2889" s="68" t="s">
        <v>473</v>
      </c>
      <c r="D2889" s="52" t="s">
        <v>474</v>
      </c>
      <c r="E2889" s="53" t="s">
        <v>60</v>
      </c>
      <c r="F2889" s="55">
        <v>41215</v>
      </c>
      <c r="G2889" s="55">
        <v>41284</v>
      </c>
      <c r="H2889" s="53" t="s">
        <v>106</v>
      </c>
      <c r="I2889" s="57">
        <v>44.210549999999998</v>
      </c>
      <c r="J2889" s="56">
        <v>44.227439976787203</v>
      </c>
      <c r="K2889" s="56">
        <v>44.21</v>
      </c>
      <c r="L2889" s="58">
        <v>52167.8</v>
      </c>
      <c r="M2889" s="59">
        <v>41299</v>
      </c>
      <c r="N2889" s="60">
        <v>2013</v>
      </c>
      <c r="O2889" s="61">
        <v>41325</v>
      </c>
      <c r="P2889" s="60">
        <v>2013</v>
      </c>
      <c r="Q2889" s="61">
        <v>41445</v>
      </c>
      <c r="R2889" s="53" t="s">
        <v>342</v>
      </c>
      <c r="S2889" s="53"/>
      <c r="T2889" s="53" t="s">
        <v>417</v>
      </c>
      <c r="U2889" s="53" t="s">
        <v>819</v>
      </c>
      <c r="V2889" s="53" t="s">
        <v>372</v>
      </c>
      <c r="W2889" s="53" t="s">
        <v>390</v>
      </c>
      <c r="X2889" s="53"/>
      <c r="Y2889" s="53"/>
      <c r="Z2889" s="367"/>
      <c r="AA2889" s="53"/>
      <c r="AB2889" s="53"/>
      <c r="AC2889" s="71"/>
      <c r="AD2889" s="57"/>
      <c r="AE2889" s="53"/>
      <c r="AF2889" s="53"/>
      <c r="AG2889" s="53"/>
      <c r="AH2889" s="367"/>
      <c r="AI2889" s="53"/>
      <c r="AJ2889" s="53"/>
    </row>
    <row r="2890" spans="1:36" s="148" customFormat="1" ht="45">
      <c r="A2890" s="52" t="s">
        <v>783</v>
      </c>
      <c r="B2890" s="60">
        <v>3260</v>
      </c>
      <c r="C2890" s="68" t="s">
        <v>473</v>
      </c>
      <c r="D2890" s="52" t="s">
        <v>474</v>
      </c>
      <c r="E2890" s="53" t="s">
        <v>60</v>
      </c>
      <c r="F2890" s="55">
        <v>41215</v>
      </c>
      <c r="G2890" s="55">
        <v>41284</v>
      </c>
      <c r="H2890" s="53" t="s">
        <v>106</v>
      </c>
      <c r="I2890" s="57">
        <v>259.60230000000001</v>
      </c>
      <c r="J2890" s="56">
        <v>378.04356227978224</v>
      </c>
      <c r="K2890" s="56">
        <v>259.60199999999998</v>
      </c>
      <c r="L2890" s="58">
        <v>306330.35999999993</v>
      </c>
      <c r="M2890" s="59">
        <v>41299</v>
      </c>
      <c r="N2890" s="60">
        <v>2013</v>
      </c>
      <c r="O2890" s="61">
        <v>41325</v>
      </c>
      <c r="P2890" s="60">
        <v>2013</v>
      </c>
      <c r="Q2890" s="61">
        <v>41445</v>
      </c>
      <c r="R2890" s="53" t="s">
        <v>342</v>
      </c>
      <c r="S2890" s="53"/>
      <c r="T2890" s="53" t="s">
        <v>417</v>
      </c>
      <c r="U2890" s="53" t="s">
        <v>838</v>
      </c>
      <c r="V2890" s="53" t="s">
        <v>373</v>
      </c>
      <c r="W2890" s="53" t="s">
        <v>390</v>
      </c>
      <c r="X2890" s="53"/>
      <c r="Y2890" s="53"/>
      <c r="Z2890" s="367"/>
      <c r="AA2890" s="53"/>
      <c r="AB2890" s="53"/>
      <c r="AC2890" s="71"/>
      <c r="AD2890" s="57"/>
      <c r="AE2890" s="53"/>
      <c r="AF2890" s="53"/>
      <c r="AG2890" s="53"/>
      <c r="AH2890" s="367"/>
      <c r="AI2890" s="53"/>
      <c r="AJ2890" s="53"/>
    </row>
    <row r="2891" spans="1:36" s="148" customFormat="1" ht="45">
      <c r="A2891" s="52" t="s">
        <v>783</v>
      </c>
      <c r="B2891" s="60">
        <v>3261</v>
      </c>
      <c r="C2891" s="68" t="s">
        <v>619</v>
      </c>
      <c r="D2891" s="52" t="s">
        <v>620</v>
      </c>
      <c r="E2891" s="53" t="s">
        <v>82</v>
      </c>
      <c r="F2891" s="55">
        <v>41218</v>
      </c>
      <c r="G2891" s="55">
        <v>41294</v>
      </c>
      <c r="H2891" s="53" t="s">
        <v>106</v>
      </c>
      <c r="I2891" s="57">
        <v>6955.08</v>
      </c>
      <c r="J2891" s="56">
        <v>6952.9237751518276</v>
      </c>
      <c r="K2891" s="56">
        <v>6952.9229999999998</v>
      </c>
      <c r="L2891" s="58">
        <v>8204449.1399999987</v>
      </c>
      <c r="M2891" s="59">
        <v>41309</v>
      </c>
      <c r="N2891" s="60">
        <v>2013</v>
      </c>
      <c r="O2891" s="61">
        <v>41393</v>
      </c>
      <c r="P2891" s="60">
        <v>2013</v>
      </c>
      <c r="Q2891" s="61">
        <v>41501</v>
      </c>
      <c r="R2891" s="53" t="s">
        <v>342</v>
      </c>
      <c r="S2891" s="53"/>
      <c r="T2891" s="53" t="s">
        <v>417</v>
      </c>
      <c r="U2891" s="53" t="s">
        <v>839</v>
      </c>
      <c r="V2891" s="53" t="s">
        <v>372</v>
      </c>
      <c r="W2891" s="53" t="s">
        <v>390</v>
      </c>
      <c r="X2891" s="53"/>
      <c r="Y2891" s="53"/>
      <c r="Z2891" s="367"/>
      <c r="AA2891" s="53"/>
      <c r="AB2891" s="53"/>
      <c r="AC2891" s="71"/>
      <c r="AD2891" s="57"/>
      <c r="AE2891" s="53"/>
      <c r="AF2891" s="53"/>
      <c r="AG2891" s="53"/>
      <c r="AH2891" s="367"/>
      <c r="AI2891" s="53"/>
      <c r="AJ2891" s="53"/>
    </row>
    <row r="2892" spans="1:36" s="148" customFormat="1" ht="45">
      <c r="A2892" s="52" t="s">
        <v>783</v>
      </c>
      <c r="B2892" s="60">
        <v>3262</v>
      </c>
      <c r="C2892" s="68" t="s">
        <v>475</v>
      </c>
      <c r="D2892" s="52" t="s">
        <v>476</v>
      </c>
      <c r="E2892" s="53" t="s">
        <v>65</v>
      </c>
      <c r="F2892" s="55">
        <v>41221</v>
      </c>
      <c r="G2892" s="55">
        <v>41289</v>
      </c>
      <c r="H2892" s="53" t="s">
        <v>106</v>
      </c>
      <c r="I2892" s="57">
        <v>1026.1611399999999</v>
      </c>
      <c r="J2892" s="56">
        <v>1026.1555300728146</v>
      </c>
      <c r="K2892" s="56">
        <v>1026.155</v>
      </c>
      <c r="L2892" s="58">
        <v>1210862.8999999999</v>
      </c>
      <c r="M2892" s="59">
        <v>41306</v>
      </c>
      <c r="N2892" s="60">
        <v>2013</v>
      </c>
      <c r="O2892" s="61">
        <v>41320</v>
      </c>
      <c r="P2892" s="60">
        <v>2013</v>
      </c>
      <c r="Q2892" s="61">
        <v>41431</v>
      </c>
      <c r="R2892" s="53" t="s">
        <v>342</v>
      </c>
      <c r="S2892" s="53"/>
      <c r="T2892" s="53" t="s">
        <v>417</v>
      </c>
      <c r="U2892" s="53" t="s">
        <v>840</v>
      </c>
      <c r="V2892" s="53" t="s">
        <v>372</v>
      </c>
      <c r="W2892" s="53" t="s">
        <v>390</v>
      </c>
      <c r="X2892" s="53"/>
      <c r="Y2892" s="53"/>
      <c r="Z2892" s="367"/>
      <c r="AA2892" s="53"/>
      <c r="AB2892" s="53"/>
      <c r="AC2892" s="71"/>
      <c r="AD2892" s="57"/>
      <c r="AE2892" s="53"/>
      <c r="AF2892" s="53"/>
      <c r="AG2892" s="53"/>
      <c r="AH2892" s="367"/>
      <c r="AI2892" s="53"/>
      <c r="AJ2892" s="53"/>
    </row>
    <row r="2893" spans="1:36" s="148" customFormat="1" ht="45">
      <c r="A2893" s="52" t="s">
        <v>783</v>
      </c>
      <c r="B2893" s="60">
        <v>3263</v>
      </c>
      <c r="C2893" s="68" t="s">
        <v>475</v>
      </c>
      <c r="D2893" s="52" t="s">
        <v>476</v>
      </c>
      <c r="E2893" s="53" t="s">
        <v>65</v>
      </c>
      <c r="F2893" s="55">
        <v>41221</v>
      </c>
      <c r="G2893" s="55">
        <v>41289</v>
      </c>
      <c r="H2893" s="53" t="s">
        <v>106</v>
      </c>
      <c r="I2893" s="57">
        <v>236.51059000000001</v>
      </c>
      <c r="J2893" s="56">
        <v>265.84258332369933</v>
      </c>
      <c r="K2893" s="56">
        <v>236.51</v>
      </c>
      <c r="L2893" s="58">
        <v>279081.8</v>
      </c>
      <c r="M2893" s="59">
        <v>41306</v>
      </c>
      <c r="N2893" s="60">
        <v>2013</v>
      </c>
      <c r="O2893" s="61">
        <v>41320</v>
      </c>
      <c r="P2893" s="60">
        <v>2013</v>
      </c>
      <c r="Q2893" s="61">
        <v>41431</v>
      </c>
      <c r="R2893" s="53" t="s">
        <v>342</v>
      </c>
      <c r="S2893" s="53"/>
      <c r="T2893" s="53" t="s">
        <v>417</v>
      </c>
      <c r="U2893" s="53" t="s">
        <v>841</v>
      </c>
      <c r="V2893" s="53" t="s">
        <v>373</v>
      </c>
      <c r="W2893" s="53" t="s">
        <v>390</v>
      </c>
      <c r="X2893" s="53"/>
      <c r="Y2893" s="53"/>
      <c r="Z2893" s="367"/>
      <c r="AA2893" s="53"/>
      <c r="AB2893" s="53"/>
      <c r="AC2893" s="71"/>
      <c r="AD2893" s="57"/>
      <c r="AE2893" s="53"/>
      <c r="AF2893" s="53"/>
      <c r="AG2893" s="53"/>
      <c r="AH2893" s="367"/>
      <c r="AI2893" s="53"/>
      <c r="AJ2893" s="53"/>
    </row>
    <row r="2894" spans="1:36" s="148" customFormat="1" ht="45">
      <c r="A2894" s="52" t="s">
        <v>783</v>
      </c>
      <c r="B2894" s="60">
        <v>3264</v>
      </c>
      <c r="C2894" s="68" t="s">
        <v>477</v>
      </c>
      <c r="D2894" s="52" t="s">
        <v>427</v>
      </c>
      <c r="E2894" s="53" t="s">
        <v>82</v>
      </c>
      <c r="F2894" s="55">
        <v>41226</v>
      </c>
      <c r="G2894" s="55">
        <v>41294</v>
      </c>
      <c r="H2894" s="53" t="s">
        <v>106</v>
      </c>
      <c r="I2894" s="57">
        <v>1090.18173</v>
      </c>
      <c r="J2894" s="56">
        <v>1090.1828725324992</v>
      </c>
      <c r="K2894" s="56">
        <v>1090.181</v>
      </c>
      <c r="L2894" s="58">
        <v>1286413.5799999998</v>
      </c>
      <c r="M2894" s="59">
        <v>41308</v>
      </c>
      <c r="N2894" s="60">
        <v>2013</v>
      </c>
      <c r="O2894" s="61">
        <v>41330</v>
      </c>
      <c r="P2894" s="60">
        <v>2013</v>
      </c>
      <c r="Q2894" s="61">
        <v>41506</v>
      </c>
      <c r="R2894" s="53" t="s">
        <v>342</v>
      </c>
      <c r="S2894" s="53"/>
      <c r="T2894" s="53" t="s">
        <v>1710</v>
      </c>
      <c r="U2894" s="53" t="s">
        <v>842</v>
      </c>
      <c r="V2894" s="53" t="s">
        <v>372</v>
      </c>
      <c r="W2894" s="53" t="s">
        <v>390</v>
      </c>
      <c r="X2894" s="53"/>
      <c r="Y2894" s="53"/>
      <c r="Z2894" s="367"/>
      <c r="AA2894" s="53"/>
      <c r="AB2894" s="53"/>
      <c r="AC2894" s="71"/>
      <c r="AD2894" s="57"/>
      <c r="AE2894" s="53"/>
      <c r="AF2894" s="53"/>
      <c r="AG2894" s="53"/>
      <c r="AH2894" s="367"/>
      <c r="AI2894" s="53"/>
      <c r="AJ2894" s="53"/>
    </row>
    <row r="2895" spans="1:36" s="148" customFormat="1" ht="45">
      <c r="A2895" s="52" t="s">
        <v>783</v>
      </c>
      <c r="B2895" s="60">
        <v>3265</v>
      </c>
      <c r="C2895" s="68" t="s">
        <v>477</v>
      </c>
      <c r="D2895" s="52" t="s">
        <v>427</v>
      </c>
      <c r="E2895" s="53" t="s">
        <v>82</v>
      </c>
      <c r="F2895" s="55">
        <v>41226</v>
      </c>
      <c r="G2895" s="55">
        <v>41294</v>
      </c>
      <c r="H2895" s="53" t="s">
        <v>106</v>
      </c>
      <c r="I2895" s="57">
        <v>600.29849000000002</v>
      </c>
      <c r="J2895" s="56">
        <v>961.8869874859289</v>
      </c>
      <c r="K2895" s="56">
        <v>600.298</v>
      </c>
      <c r="L2895" s="58">
        <v>708351.64</v>
      </c>
      <c r="M2895" s="59">
        <v>41308</v>
      </c>
      <c r="N2895" s="60">
        <v>2013</v>
      </c>
      <c r="O2895" s="61">
        <v>41330</v>
      </c>
      <c r="P2895" s="60">
        <v>2013</v>
      </c>
      <c r="Q2895" s="61">
        <v>41506</v>
      </c>
      <c r="R2895" s="53" t="s">
        <v>342</v>
      </c>
      <c r="S2895" s="53"/>
      <c r="T2895" s="53" t="s">
        <v>1710</v>
      </c>
      <c r="U2895" s="53" t="s">
        <v>843</v>
      </c>
      <c r="V2895" s="53" t="s">
        <v>373</v>
      </c>
      <c r="W2895" s="53" t="s">
        <v>390</v>
      </c>
      <c r="X2895" s="53"/>
      <c r="Y2895" s="53"/>
      <c r="Z2895" s="367"/>
      <c r="AA2895" s="53"/>
      <c r="AB2895" s="53"/>
      <c r="AC2895" s="71"/>
      <c r="AD2895" s="57"/>
      <c r="AE2895" s="53"/>
      <c r="AF2895" s="53"/>
      <c r="AG2895" s="53"/>
      <c r="AH2895" s="367"/>
      <c r="AI2895" s="53"/>
      <c r="AJ2895" s="53"/>
    </row>
    <row r="2896" spans="1:36" s="148" customFormat="1" ht="60">
      <c r="A2896" s="52" t="s">
        <v>783</v>
      </c>
      <c r="B2896" s="60">
        <v>3266</v>
      </c>
      <c r="C2896" s="68" t="s">
        <v>478</v>
      </c>
      <c r="D2896" s="52" t="s">
        <v>479</v>
      </c>
      <c r="E2896" s="53" t="s">
        <v>60</v>
      </c>
      <c r="F2896" s="55">
        <v>41243</v>
      </c>
      <c r="G2896" s="55">
        <v>41289</v>
      </c>
      <c r="H2896" s="53" t="s">
        <v>106</v>
      </c>
      <c r="I2896" s="57">
        <v>535.85708</v>
      </c>
      <c r="J2896" s="56">
        <v>533.18489411920325</v>
      </c>
      <c r="K2896" s="56">
        <v>533.18399999999997</v>
      </c>
      <c r="L2896" s="58">
        <v>629157.12</v>
      </c>
      <c r="M2896" s="59">
        <v>41306</v>
      </c>
      <c r="N2896" s="60">
        <v>2013</v>
      </c>
      <c r="O2896" s="61">
        <v>41320</v>
      </c>
      <c r="P2896" s="60">
        <v>2013</v>
      </c>
      <c r="Q2896" s="61">
        <v>41395</v>
      </c>
      <c r="R2896" s="53" t="s">
        <v>345</v>
      </c>
      <c r="S2896" s="53"/>
      <c r="T2896" s="53" t="s">
        <v>1711</v>
      </c>
      <c r="U2896" s="53" t="s">
        <v>844</v>
      </c>
      <c r="V2896" s="53" t="s">
        <v>372</v>
      </c>
      <c r="W2896" s="53" t="s">
        <v>394</v>
      </c>
      <c r="X2896" s="53"/>
      <c r="Y2896" s="53"/>
      <c r="Z2896" s="367"/>
      <c r="AA2896" s="53"/>
      <c r="AB2896" s="53"/>
      <c r="AC2896" s="71"/>
      <c r="AD2896" s="57"/>
      <c r="AE2896" s="53"/>
      <c r="AF2896" s="53"/>
      <c r="AG2896" s="53"/>
      <c r="AH2896" s="367"/>
      <c r="AI2896" s="53"/>
      <c r="AJ2896" s="53"/>
    </row>
    <row r="2897" spans="1:36" s="148" customFormat="1" ht="60">
      <c r="A2897" s="52" t="s">
        <v>783</v>
      </c>
      <c r="B2897" s="60">
        <v>3267</v>
      </c>
      <c r="C2897" s="68" t="s">
        <v>478</v>
      </c>
      <c r="D2897" s="52" t="s">
        <v>479</v>
      </c>
      <c r="E2897" s="53" t="s">
        <v>60</v>
      </c>
      <c r="F2897" s="55">
        <v>41243</v>
      </c>
      <c r="G2897" s="55">
        <v>41289</v>
      </c>
      <c r="H2897" s="53" t="s">
        <v>106</v>
      </c>
      <c r="I2897" s="57">
        <v>483.51719000000003</v>
      </c>
      <c r="J2897" s="56">
        <v>485.32239737724967</v>
      </c>
      <c r="K2897" s="56">
        <v>483.517</v>
      </c>
      <c r="L2897" s="58">
        <v>570550.05999999994</v>
      </c>
      <c r="M2897" s="59">
        <v>41306</v>
      </c>
      <c r="N2897" s="60">
        <v>2013</v>
      </c>
      <c r="O2897" s="61">
        <v>41320</v>
      </c>
      <c r="P2897" s="60">
        <v>2013</v>
      </c>
      <c r="Q2897" s="61">
        <v>41395</v>
      </c>
      <c r="R2897" s="53" t="s">
        <v>345</v>
      </c>
      <c r="S2897" s="53"/>
      <c r="T2897" s="53" t="s">
        <v>845</v>
      </c>
      <c r="U2897" s="53" t="s">
        <v>846</v>
      </c>
      <c r="V2897" s="53" t="s">
        <v>373</v>
      </c>
      <c r="W2897" s="53" t="s">
        <v>394</v>
      </c>
      <c r="X2897" s="53"/>
      <c r="Y2897" s="53"/>
      <c r="Z2897" s="367"/>
      <c r="AA2897" s="53"/>
      <c r="AB2897" s="53"/>
      <c r="AC2897" s="71"/>
      <c r="AD2897" s="57"/>
      <c r="AE2897" s="53"/>
      <c r="AF2897" s="53"/>
      <c r="AG2897" s="53"/>
      <c r="AH2897" s="367"/>
      <c r="AI2897" s="53"/>
      <c r="AJ2897" s="53"/>
    </row>
    <row r="2898" spans="1:36" s="148" customFormat="1" ht="45">
      <c r="A2898" s="52" t="s">
        <v>783</v>
      </c>
      <c r="B2898" s="60">
        <v>3270</v>
      </c>
      <c r="C2898" s="68" t="s">
        <v>480</v>
      </c>
      <c r="D2898" s="52" t="s">
        <v>481</v>
      </c>
      <c r="E2898" s="53" t="s">
        <v>65</v>
      </c>
      <c r="F2898" s="55">
        <v>41218</v>
      </c>
      <c r="G2898" s="55">
        <v>41284</v>
      </c>
      <c r="H2898" s="53" t="s">
        <v>106</v>
      </c>
      <c r="I2898" s="57">
        <v>4069.1343299999999</v>
      </c>
      <c r="J2898" s="56">
        <v>4131.474494562879</v>
      </c>
      <c r="K2898" s="56">
        <v>4069.134</v>
      </c>
      <c r="L2898" s="58">
        <v>4801578.12</v>
      </c>
      <c r="M2898" s="59">
        <v>41301</v>
      </c>
      <c r="N2898" s="60">
        <v>2013</v>
      </c>
      <c r="O2898" s="61">
        <v>41320</v>
      </c>
      <c r="P2898" s="60">
        <v>2013</v>
      </c>
      <c r="Q2898" s="61">
        <v>41470</v>
      </c>
      <c r="R2898" s="53" t="s">
        <v>342</v>
      </c>
      <c r="S2898" s="53"/>
      <c r="T2898" s="53" t="s">
        <v>1709</v>
      </c>
      <c r="U2898" s="53" t="s">
        <v>847</v>
      </c>
      <c r="V2898" s="53" t="s">
        <v>372</v>
      </c>
      <c r="W2898" s="53" t="s">
        <v>390</v>
      </c>
      <c r="X2898" s="53"/>
      <c r="Y2898" s="53"/>
      <c r="Z2898" s="367"/>
      <c r="AA2898" s="53"/>
      <c r="AB2898" s="53"/>
      <c r="AC2898" s="71"/>
      <c r="AD2898" s="57"/>
      <c r="AE2898" s="53"/>
      <c r="AF2898" s="53"/>
      <c r="AG2898" s="53"/>
      <c r="AH2898" s="367"/>
      <c r="AI2898" s="53"/>
      <c r="AJ2898" s="53"/>
    </row>
    <row r="2899" spans="1:36" s="148" customFormat="1" ht="45">
      <c r="A2899" s="52" t="s">
        <v>783</v>
      </c>
      <c r="B2899" s="60">
        <v>3271</v>
      </c>
      <c r="C2899" s="68" t="s">
        <v>480</v>
      </c>
      <c r="D2899" s="52" t="s">
        <v>481</v>
      </c>
      <c r="E2899" s="53" t="s">
        <v>65</v>
      </c>
      <c r="F2899" s="55">
        <v>41218</v>
      </c>
      <c r="G2899" s="55">
        <v>41284</v>
      </c>
      <c r="H2899" s="53" t="s">
        <v>106</v>
      </c>
      <c r="I2899" s="57">
        <v>146.95957999999999</v>
      </c>
      <c r="J2899" s="56">
        <v>185.81860214437583</v>
      </c>
      <c r="K2899" s="56">
        <v>146.959</v>
      </c>
      <c r="L2899" s="58">
        <v>173411.62</v>
      </c>
      <c r="M2899" s="59">
        <v>41301</v>
      </c>
      <c r="N2899" s="60">
        <v>2013</v>
      </c>
      <c r="O2899" s="61">
        <v>41320</v>
      </c>
      <c r="P2899" s="60">
        <v>2013</v>
      </c>
      <c r="Q2899" s="61">
        <v>41470</v>
      </c>
      <c r="R2899" s="53" t="s">
        <v>342</v>
      </c>
      <c r="S2899" s="53"/>
      <c r="T2899" s="53" t="s">
        <v>417</v>
      </c>
      <c r="U2899" s="53" t="s">
        <v>848</v>
      </c>
      <c r="V2899" s="53" t="s">
        <v>373</v>
      </c>
      <c r="W2899" s="53" t="s">
        <v>390</v>
      </c>
      <c r="X2899" s="53"/>
      <c r="Y2899" s="53"/>
      <c r="Z2899" s="367"/>
      <c r="AA2899" s="53"/>
      <c r="AB2899" s="53"/>
      <c r="AC2899" s="71"/>
      <c r="AD2899" s="57"/>
      <c r="AE2899" s="53"/>
      <c r="AF2899" s="53"/>
      <c r="AG2899" s="53"/>
      <c r="AH2899" s="367"/>
      <c r="AI2899" s="53"/>
      <c r="AJ2899" s="53"/>
    </row>
    <row r="2900" spans="1:36" s="148" customFormat="1" ht="45">
      <c r="A2900" s="52" t="s">
        <v>783</v>
      </c>
      <c r="B2900" s="60">
        <v>3274</v>
      </c>
      <c r="C2900" s="68" t="s">
        <v>430</v>
      </c>
      <c r="D2900" s="52" t="s">
        <v>432</v>
      </c>
      <c r="E2900" s="53" t="s">
        <v>82</v>
      </c>
      <c r="F2900" s="55">
        <v>41227</v>
      </c>
      <c r="G2900" s="55">
        <v>41284</v>
      </c>
      <c r="H2900" s="53" t="s">
        <v>106</v>
      </c>
      <c r="I2900" s="57">
        <v>25.030999999999999</v>
      </c>
      <c r="J2900" s="56">
        <v>29.085886171411026</v>
      </c>
      <c r="K2900" s="56">
        <v>25.030999999999999</v>
      </c>
      <c r="L2900" s="58">
        <v>29536.579999999998</v>
      </c>
      <c r="M2900" s="59">
        <v>41298</v>
      </c>
      <c r="N2900" s="60">
        <v>2013</v>
      </c>
      <c r="O2900" s="77">
        <v>41330</v>
      </c>
      <c r="P2900" s="60">
        <v>2013</v>
      </c>
      <c r="Q2900" s="61">
        <v>41501</v>
      </c>
      <c r="R2900" s="53" t="s">
        <v>342</v>
      </c>
      <c r="S2900" s="53"/>
      <c r="T2900" s="53" t="s">
        <v>313</v>
      </c>
      <c r="U2900" s="53" t="s">
        <v>851</v>
      </c>
      <c r="V2900" s="53" t="s">
        <v>373</v>
      </c>
      <c r="W2900" s="53" t="s">
        <v>390</v>
      </c>
      <c r="X2900" s="53"/>
      <c r="Y2900" s="53"/>
      <c r="Z2900" s="367"/>
      <c r="AA2900" s="53"/>
      <c r="AB2900" s="53"/>
      <c r="AC2900" s="71"/>
      <c r="AD2900" s="57"/>
      <c r="AE2900" s="53"/>
      <c r="AF2900" s="53"/>
      <c r="AG2900" s="53"/>
      <c r="AH2900" s="367"/>
      <c r="AI2900" s="53"/>
      <c r="AJ2900" s="53"/>
    </row>
    <row r="2901" spans="1:36" s="148" customFormat="1" ht="45">
      <c r="A2901" s="52" t="s">
        <v>783</v>
      </c>
      <c r="B2901" s="60">
        <v>3275</v>
      </c>
      <c r="C2901" s="68" t="s">
        <v>651</v>
      </c>
      <c r="D2901" s="52" t="s">
        <v>652</v>
      </c>
      <c r="E2901" s="53" t="s">
        <v>60</v>
      </c>
      <c r="F2901" s="55">
        <v>41243</v>
      </c>
      <c r="G2901" s="55">
        <v>41301</v>
      </c>
      <c r="H2901" s="53" t="s">
        <v>106</v>
      </c>
      <c r="I2901" s="57">
        <v>480.68560000000002</v>
      </c>
      <c r="J2901" s="56">
        <v>593.16265639044127</v>
      </c>
      <c r="K2901" s="56">
        <v>480.685</v>
      </c>
      <c r="L2901" s="58">
        <v>567208.30000000005</v>
      </c>
      <c r="M2901" s="59">
        <v>41315</v>
      </c>
      <c r="N2901" s="60">
        <v>2013</v>
      </c>
      <c r="O2901" s="61">
        <v>41365</v>
      </c>
      <c r="P2901" s="60">
        <v>2013</v>
      </c>
      <c r="Q2901" s="61">
        <v>41470</v>
      </c>
      <c r="R2901" s="53" t="s">
        <v>342</v>
      </c>
      <c r="S2901" s="53"/>
      <c r="T2901" s="53" t="s">
        <v>313</v>
      </c>
      <c r="U2901" s="53" t="s">
        <v>852</v>
      </c>
      <c r="V2901" s="53" t="s">
        <v>372</v>
      </c>
      <c r="W2901" s="53" t="s">
        <v>390</v>
      </c>
      <c r="X2901" s="53"/>
      <c r="Y2901" s="53"/>
      <c r="Z2901" s="367"/>
      <c r="AA2901" s="53"/>
      <c r="AB2901" s="53"/>
      <c r="AC2901" s="71"/>
      <c r="AD2901" s="57"/>
      <c r="AE2901" s="53"/>
      <c r="AF2901" s="53"/>
      <c r="AG2901" s="53"/>
      <c r="AH2901" s="367"/>
      <c r="AI2901" s="53"/>
      <c r="AJ2901" s="53"/>
    </row>
    <row r="2902" spans="1:36" s="148" customFormat="1" ht="45">
      <c r="A2902" s="52" t="s">
        <v>783</v>
      </c>
      <c r="B2902" s="60">
        <v>3276</v>
      </c>
      <c r="C2902" s="68" t="s">
        <v>651</v>
      </c>
      <c r="D2902" s="52" t="s">
        <v>652</v>
      </c>
      <c r="E2902" s="53" t="s">
        <v>60</v>
      </c>
      <c r="F2902" s="55">
        <v>41243</v>
      </c>
      <c r="G2902" s="55">
        <v>41301</v>
      </c>
      <c r="H2902" s="53" t="s">
        <v>106</v>
      </c>
      <c r="I2902" s="57">
        <v>103.94</v>
      </c>
      <c r="J2902" s="56">
        <v>122.31275356186305</v>
      </c>
      <c r="K2902" s="56">
        <v>103.94</v>
      </c>
      <c r="L2902" s="58">
        <v>122649.2</v>
      </c>
      <c r="M2902" s="59">
        <v>41315</v>
      </c>
      <c r="N2902" s="60">
        <v>2013</v>
      </c>
      <c r="O2902" s="61">
        <v>41365</v>
      </c>
      <c r="P2902" s="60">
        <v>2013</v>
      </c>
      <c r="Q2902" s="61">
        <v>41470</v>
      </c>
      <c r="R2902" s="53" t="s">
        <v>342</v>
      </c>
      <c r="S2902" s="53"/>
      <c r="T2902" s="53" t="s">
        <v>313</v>
      </c>
      <c r="U2902" s="53" t="s">
        <v>853</v>
      </c>
      <c r="V2902" s="53" t="s">
        <v>373</v>
      </c>
      <c r="W2902" s="53" t="s">
        <v>390</v>
      </c>
      <c r="X2902" s="53"/>
      <c r="Y2902" s="53"/>
      <c r="Z2902" s="367"/>
      <c r="AA2902" s="53"/>
      <c r="AB2902" s="53"/>
      <c r="AC2902" s="71"/>
      <c r="AD2902" s="57"/>
      <c r="AE2902" s="53"/>
      <c r="AF2902" s="53"/>
      <c r="AG2902" s="53"/>
      <c r="AH2902" s="367"/>
      <c r="AI2902" s="53"/>
      <c r="AJ2902" s="53"/>
    </row>
    <row r="2903" spans="1:36" s="148" customFormat="1" ht="45">
      <c r="A2903" s="52" t="s">
        <v>783</v>
      </c>
      <c r="B2903" s="60">
        <v>3277</v>
      </c>
      <c r="C2903" s="68" t="s">
        <v>484</v>
      </c>
      <c r="D2903" s="52" t="s">
        <v>433</v>
      </c>
      <c r="E2903" s="53" t="s">
        <v>60</v>
      </c>
      <c r="F2903" s="55">
        <v>41333</v>
      </c>
      <c r="G2903" s="55">
        <v>41373</v>
      </c>
      <c r="H2903" s="53" t="s">
        <v>106</v>
      </c>
      <c r="I2903" s="57">
        <v>3883.7375499999998</v>
      </c>
      <c r="J2903" s="56">
        <v>3830.9673086364965</v>
      </c>
      <c r="K2903" s="56">
        <v>3830.9670000000001</v>
      </c>
      <c r="L2903" s="58">
        <v>4520541.0599999996</v>
      </c>
      <c r="M2903" s="59">
        <v>41393</v>
      </c>
      <c r="N2903" s="60">
        <v>2013</v>
      </c>
      <c r="O2903" s="61">
        <v>41395</v>
      </c>
      <c r="P2903" s="60">
        <v>2013</v>
      </c>
      <c r="Q2903" s="61">
        <v>41438</v>
      </c>
      <c r="R2903" s="53" t="s">
        <v>342</v>
      </c>
      <c r="S2903" s="53"/>
      <c r="T2903" s="53" t="s">
        <v>520</v>
      </c>
      <c r="U2903" s="60">
        <v>29936.764999999999</v>
      </c>
      <c r="V2903" s="53" t="s">
        <v>372</v>
      </c>
      <c r="W2903" s="53" t="s">
        <v>390</v>
      </c>
      <c r="X2903" s="78"/>
      <c r="Y2903" s="78"/>
      <c r="Z2903" s="78"/>
      <c r="AA2903" s="78"/>
      <c r="AB2903" s="78"/>
      <c r="AC2903" s="78"/>
      <c r="AD2903" s="78"/>
      <c r="AE2903" s="78"/>
      <c r="AF2903" s="78"/>
      <c r="AG2903" s="78"/>
      <c r="AH2903" s="78"/>
      <c r="AI2903" s="78"/>
      <c r="AJ2903" s="78"/>
    </row>
    <row r="2904" spans="1:36" s="148" customFormat="1" ht="45">
      <c r="A2904" s="52" t="s">
        <v>783</v>
      </c>
      <c r="B2904" s="60">
        <v>3278</v>
      </c>
      <c r="C2904" s="68" t="s">
        <v>484</v>
      </c>
      <c r="D2904" s="52" t="s">
        <v>433</v>
      </c>
      <c r="E2904" s="53" t="s">
        <v>60</v>
      </c>
      <c r="F2904" s="55">
        <v>41333</v>
      </c>
      <c r="G2904" s="55">
        <v>41373</v>
      </c>
      <c r="H2904" s="53" t="s">
        <v>106</v>
      </c>
      <c r="I2904" s="57">
        <v>19.484400000000001</v>
      </c>
      <c r="J2904" s="56">
        <v>18.338010991985101</v>
      </c>
      <c r="K2904" s="56">
        <v>18.338000000000001</v>
      </c>
      <c r="L2904" s="58">
        <v>21638.839999999997</v>
      </c>
      <c r="M2904" s="59">
        <v>41393</v>
      </c>
      <c r="N2904" s="60">
        <v>2013</v>
      </c>
      <c r="O2904" s="61">
        <v>41395</v>
      </c>
      <c r="P2904" s="60">
        <v>2013</v>
      </c>
      <c r="Q2904" s="61">
        <v>41438</v>
      </c>
      <c r="R2904" s="53" t="s">
        <v>342</v>
      </c>
      <c r="S2904" s="62" t="s">
        <v>1393</v>
      </c>
      <c r="T2904" s="53" t="s">
        <v>520</v>
      </c>
      <c r="U2904" s="60">
        <v>319</v>
      </c>
      <c r="V2904" s="53" t="s">
        <v>373</v>
      </c>
      <c r="W2904" s="53" t="s">
        <v>390</v>
      </c>
      <c r="X2904" s="78"/>
      <c r="Y2904" s="78"/>
      <c r="Z2904" s="78"/>
      <c r="AA2904" s="78"/>
      <c r="AB2904" s="78"/>
      <c r="AC2904" s="78"/>
      <c r="AD2904" s="78"/>
      <c r="AE2904" s="78"/>
      <c r="AF2904" s="78"/>
      <c r="AG2904" s="78"/>
      <c r="AH2904" s="78"/>
      <c r="AI2904" s="78"/>
      <c r="AJ2904" s="78"/>
    </row>
    <row r="2905" spans="1:36" s="148" customFormat="1" ht="45">
      <c r="A2905" s="52" t="s">
        <v>783</v>
      </c>
      <c r="B2905" s="60">
        <v>3279</v>
      </c>
      <c r="C2905" s="68" t="s">
        <v>484</v>
      </c>
      <c r="D2905" s="52" t="s">
        <v>433</v>
      </c>
      <c r="E2905" s="53" t="s">
        <v>60</v>
      </c>
      <c r="F2905" s="55">
        <v>41333</v>
      </c>
      <c r="G2905" s="55">
        <v>41373</v>
      </c>
      <c r="H2905" s="53" t="s">
        <v>106</v>
      </c>
      <c r="I2905" s="57">
        <v>34.695</v>
      </c>
      <c r="J2905" s="56">
        <v>48.614975543159623</v>
      </c>
      <c r="K2905" s="56">
        <v>34.695</v>
      </c>
      <c r="L2905" s="58">
        <v>40940.1</v>
      </c>
      <c r="M2905" s="59">
        <v>41393</v>
      </c>
      <c r="N2905" s="60">
        <v>2013</v>
      </c>
      <c r="O2905" s="61">
        <v>41395</v>
      </c>
      <c r="P2905" s="60">
        <v>2013</v>
      </c>
      <c r="Q2905" s="61">
        <v>41438</v>
      </c>
      <c r="R2905" s="53" t="s">
        <v>342</v>
      </c>
      <c r="S2905" s="78"/>
      <c r="T2905" s="53" t="s">
        <v>313</v>
      </c>
      <c r="U2905" s="60">
        <v>600</v>
      </c>
      <c r="V2905" s="53" t="s">
        <v>373</v>
      </c>
      <c r="W2905" s="53" t="s">
        <v>390</v>
      </c>
      <c r="X2905" s="78"/>
      <c r="Y2905" s="78"/>
      <c r="Z2905" s="78"/>
      <c r="AA2905" s="78"/>
      <c r="AB2905" s="78"/>
      <c r="AC2905" s="78"/>
      <c r="AD2905" s="78"/>
      <c r="AE2905" s="78"/>
      <c r="AF2905" s="78"/>
      <c r="AG2905" s="78"/>
      <c r="AH2905" s="78"/>
      <c r="AI2905" s="78"/>
      <c r="AJ2905" s="78"/>
    </row>
    <row r="2906" spans="1:36" s="148" customFormat="1" ht="45">
      <c r="A2906" s="52" t="s">
        <v>783</v>
      </c>
      <c r="B2906" s="60">
        <v>3280</v>
      </c>
      <c r="C2906" s="68" t="s">
        <v>435</v>
      </c>
      <c r="D2906" s="52" t="s">
        <v>434</v>
      </c>
      <c r="E2906" s="53" t="s">
        <v>60</v>
      </c>
      <c r="F2906" s="55">
        <v>41333</v>
      </c>
      <c r="G2906" s="55">
        <v>41361</v>
      </c>
      <c r="H2906" s="53" t="s">
        <v>106</v>
      </c>
      <c r="I2906" s="57">
        <v>3216.33662</v>
      </c>
      <c r="J2906" s="56">
        <v>3213.6759725930501</v>
      </c>
      <c r="K2906" s="56">
        <v>3213.6750000000002</v>
      </c>
      <c r="L2906" s="58">
        <v>3792136.5</v>
      </c>
      <c r="M2906" s="59">
        <v>41381</v>
      </c>
      <c r="N2906" s="60">
        <v>2013</v>
      </c>
      <c r="O2906" s="61">
        <v>41383</v>
      </c>
      <c r="P2906" s="60">
        <v>2013</v>
      </c>
      <c r="Q2906" s="61">
        <v>41426</v>
      </c>
      <c r="R2906" s="53" t="s">
        <v>342</v>
      </c>
      <c r="S2906" s="78"/>
      <c r="T2906" s="53" t="s">
        <v>313</v>
      </c>
      <c r="U2906" s="60">
        <v>45052.08</v>
      </c>
      <c r="V2906" s="53" t="s">
        <v>372</v>
      </c>
      <c r="W2906" s="53" t="s">
        <v>390</v>
      </c>
      <c r="X2906" s="78"/>
      <c r="Y2906" s="78"/>
      <c r="Z2906" s="78"/>
      <c r="AA2906" s="78"/>
      <c r="AB2906" s="78"/>
      <c r="AC2906" s="78"/>
      <c r="AD2906" s="78"/>
      <c r="AE2906" s="78"/>
      <c r="AF2906" s="78"/>
      <c r="AG2906" s="78"/>
      <c r="AH2906" s="78"/>
      <c r="AI2906" s="78"/>
      <c r="AJ2906" s="78"/>
    </row>
    <row r="2907" spans="1:36" s="148" customFormat="1" ht="45">
      <c r="A2907" s="52" t="s">
        <v>783</v>
      </c>
      <c r="B2907" s="60">
        <v>3281</v>
      </c>
      <c r="C2907" s="68" t="s">
        <v>435</v>
      </c>
      <c r="D2907" s="52" t="s">
        <v>434</v>
      </c>
      <c r="E2907" s="53" t="s">
        <v>60</v>
      </c>
      <c r="F2907" s="55">
        <v>41333</v>
      </c>
      <c r="G2907" s="55">
        <v>41361</v>
      </c>
      <c r="H2907" s="53" t="s">
        <v>106</v>
      </c>
      <c r="I2907" s="57">
        <v>695.41679999999997</v>
      </c>
      <c r="J2907" s="56">
        <v>762.47828674019604</v>
      </c>
      <c r="K2907" s="56">
        <v>695.41600000000005</v>
      </c>
      <c r="L2907" s="58">
        <v>820590.88</v>
      </c>
      <c r="M2907" s="59">
        <v>41381</v>
      </c>
      <c r="N2907" s="60">
        <v>2013</v>
      </c>
      <c r="O2907" s="61">
        <v>41383</v>
      </c>
      <c r="P2907" s="60">
        <v>2013</v>
      </c>
      <c r="Q2907" s="61">
        <v>41426</v>
      </c>
      <c r="R2907" s="53" t="s">
        <v>342</v>
      </c>
      <c r="S2907" s="78"/>
      <c r="T2907" s="53" t="s">
        <v>313</v>
      </c>
      <c r="U2907" s="60">
        <v>8648</v>
      </c>
      <c r="V2907" s="53" t="s">
        <v>373</v>
      </c>
      <c r="W2907" s="53" t="s">
        <v>390</v>
      </c>
      <c r="X2907" s="78"/>
      <c r="Y2907" s="78"/>
      <c r="Z2907" s="78"/>
      <c r="AA2907" s="78"/>
      <c r="AB2907" s="78"/>
      <c r="AC2907" s="78"/>
      <c r="AD2907" s="78"/>
      <c r="AE2907" s="78"/>
      <c r="AF2907" s="78"/>
      <c r="AG2907" s="78"/>
      <c r="AH2907" s="78"/>
      <c r="AI2907" s="78"/>
      <c r="AJ2907" s="78"/>
    </row>
    <row r="2908" spans="1:36" s="148" customFormat="1" ht="45">
      <c r="A2908" s="52" t="s">
        <v>783</v>
      </c>
      <c r="B2908" s="60">
        <v>3282</v>
      </c>
      <c r="C2908" s="68" t="s">
        <v>485</v>
      </c>
      <c r="D2908" s="52" t="s">
        <v>486</v>
      </c>
      <c r="E2908" s="53" t="s">
        <v>82</v>
      </c>
      <c r="F2908" s="55">
        <v>41221</v>
      </c>
      <c r="G2908" s="55">
        <v>41265</v>
      </c>
      <c r="H2908" s="53" t="s">
        <v>106</v>
      </c>
      <c r="I2908" s="57">
        <v>13.846539999999999</v>
      </c>
      <c r="J2908" s="56">
        <v>16.509994742304002</v>
      </c>
      <c r="K2908" s="56">
        <v>13.846</v>
      </c>
      <c r="L2908" s="58">
        <v>16338.279999999997</v>
      </c>
      <c r="M2908" s="59">
        <v>41284</v>
      </c>
      <c r="N2908" s="60">
        <v>2013</v>
      </c>
      <c r="O2908" s="61">
        <v>41315</v>
      </c>
      <c r="P2908" s="60">
        <v>2013</v>
      </c>
      <c r="Q2908" s="61">
        <v>41501</v>
      </c>
      <c r="R2908" s="53" t="s">
        <v>342</v>
      </c>
      <c r="S2908" s="53"/>
      <c r="T2908" s="53" t="s">
        <v>417</v>
      </c>
      <c r="U2908" s="53" t="s">
        <v>667</v>
      </c>
      <c r="V2908" s="53" t="s">
        <v>372</v>
      </c>
      <c r="W2908" s="53" t="s">
        <v>390</v>
      </c>
      <c r="X2908" s="53"/>
      <c r="Y2908" s="53"/>
      <c r="Z2908" s="367"/>
      <c r="AA2908" s="53"/>
      <c r="AB2908" s="53"/>
      <c r="AC2908" s="71"/>
      <c r="AD2908" s="57"/>
      <c r="AE2908" s="53"/>
      <c r="AF2908" s="53"/>
      <c r="AG2908" s="53"/>
      <c r="AH2908" s="367"/>
      <c r="AI2908" s="53"/>
      <c r="AJ2908" s="53"/>
    </row>
    <row r="2909" spans="1:36" s="148" customFormat="1" ht="45">
      <c r="A2909" s="52" t="s">
        <v>783</v>
      </c>
      <c r="B2909" s="60">
        <v>3283</v>
      </c>
      <c r="C2909" s="68" t="s">
        <v>485</v>
      </c>
      <c r="D2909" s="52" t="s">
        <v>486</v>
      </c>
      <c r="E2909" s="53" t="s">
        <v>82</v>
      </c>
      <c r="F2909" s="55">
        <v>41221</v>
      </c>
      <c r="G2909" s="55">
        <v>41265</v>
      </c>
      <c r="H2909" s="53" t="s">
        <v>106</v>
      </c>
      <c r="I2909" s="57">
        <v>65.812579999999997</v>
      </c>
      <c r="J2909" s="56">
        <v>83.850934916396398</v>
      </c>
      <c r="K2909" s="56">
        <v>65.811999999999998</v>
      </c>
      <c r="L2909" s="58">
        <v>77658.159999999989</v>
      </c>
      <c r="M2909" s="59">
        <v>41284</v>
      </c>
      <c r="N2909" s="60">
        <v>2013</v>
      </c>
      <c r="O2909" s="61">
        <v>41315</v>
      </c>
      <c r="P2909" s="60">
        <v>2013</v>
      </c>
      <c r="Q2909" s="61">
        <v>41501</v>
      </c>
      <c r="R2909" s="53" t="s">
        <v>342</v>
      </c>
      <c r="S2909" s="53"/>
      <c r="T2909" s="53" t="s">
        <v>1713</v>
      </c>
      <c r="U2909" s="53" t="s">
        <v>854</v>
      </c>
      <c r="V2909" s="53" t="s">
        <v>373</v>
      </c>
      <c r="W2909" s="53" t="s">
        <v>390</v>
      </c>
      <c r="X2909" s="53"/>
      <c r="Y2909" s="53"/>
      <c r="Z2909" s="367"/>
      <c r="AA2909" s="53"/>
      <c r="AB2909" s="53"/>
      <c r="AC2909" s="71"/>
      <c r="AD2909" s="57"/>
      <c r="AE2909" s="53"/>
      <c r="AF2909" s="53"/>
      <c r="AG2909" s="53"/>
      <c r="AH2909" s="367"/>
      <c r="AI2909" s="53"/>
      <c r="AJ2909" s="53"/>
    </row>
    <row r="2910" spans="1:36" s="148" customFormat="1" ht="45">
      <c r="A2910" s="52" t="s">
        <v>783</v>
      </c>
      <c r="B2910" s="60">
        <v>3284</v>
      </c>
      <c r="C2910" s="68" t="s">
        <v>487</v>
      </c>
      <c r="D2910" s="52" t="s">
        <v>488</v>
      </c>
      <c r="E2910" s="53" t="s">
        <v>65</v>
      </c>
      <c r="F2910" s="55">
        <v>41228</v>
      </c>
      <c r="G2910" s="55">
        <v>41289</v>
      </c>
      <c r="H2910" s="53" t="s">
        <v>106</v>
      </c>
      <c r="I2910" s="57">
        <v>22288.1417</v>
      </c>
      <c r="J2910" s="56">
        <v>22279.737768413834</v>
      </c>
      <c r="K2910" s="56">
        <v>22279.737000000001</v>
      </c>
      <c r="L2910" s="58">
        <v>26290089.66</v>
      </c>
      <c r="M2910" s="59">
        <v>41308</v>
      </c>
      <c r="N2910" s="60">
        <v>2013</v>
      </c>
      <c r="O2910" s="61">
        <v>41320</v>
      </c>
      <c r="P2910" s="60">
        <v>2013</v>
      </c>
      <c r="Q2910" s="61">
        <v>41501</v>
      </c>
      <c r="R2910" s="53" t="s">
        <v>342</v>
      </c>
      <c r="S2910" s="53"/>
      <c r="T2910" s="53" t="s">
        <v>417</v>
      </c>
      <c r="U2910" s="53" t="s">
        <v>855</v>
      </c>
      <c r="V2910" s="53" t="s">
        <v>372</v>
      </c>
      <c r="W2910" s="53" t="s">
        <v>390</v>
      </c>
      <c r="X2910" s="53"/>
      <c r="Y2910" s="53"/>
      <c r="Z2910" s="367"/>
      <c r="AA2910" s="53"/>
      <c r="AB2910" s="53"/>
      <c r="AC2910" s="71"/>
      <c r="AD2910" s="57"/>
      <c r="AE2910" s="53"/>
      <c r="AF2910" s="53"/>
      <c r="AG2910" s="53"/>
      <c r="AH2910" s="367"/>
      <c r="AI2910" s="53"/>
      <c r="AJ2910" s="53"/>
    </row>
    <row r="2911" spans="1:36" s="148" customFormat="1" ht="45">
      <c r="A2911" s="52" t="s">
        <v>783</v>
      </c>
      <c r="B2911" s="60">
        <v>3285</v>
      </c>
      <c r="C2911" s="68" t="s">
        <v>487</v>
      </c>
      <c r="D2911" s="52" t="s">
        <v>488</v>
      </c>
      <c r="E2911" s="53" t="s">
        <v>65</v>
      </c>
      <c r="F2911" s="55">
        <v>41228</v>
      </c>
      <c r="G2911" s="55">
        <v>41289</v>
      </c>
      <c r="H2911" s="53" t="s">
        <v>106</v>
      </c>
      <c r="I2911" s="57">
        <v>345.84960000000001</v>
      </c>
      <c r="J2911" s="56">
        <v>345.12897515175479</v>
      </c>
      <c r="K2911" s="56">
        <v>345.12799999999999</v>
      </c>
      <c r="L2911" s="58">
        <v>407251.04</v>
      </c>
      <c r="M2911" s="59">
        <v>41308</v>
      </c>
      <c r="N2911" s="60">
        <v>2013</v>
      </c>
      <c r="O2911" s="61">
        <v>41320</v>
      </c>
      <c r="P2911" s="60">
        <v>2013</v>
      </c>
      <c r="Q2911" s="61">
        <v>41501</v>
      </c>
      <c r="R2911" s="53" t="s">
        <v>342</v>
      </c>
      <c r="S2911" s="53"/>
      <c r="T2911" s="53" t="s">
        <v>417</v>
      </c>
      <c r="U2911" s="53" t="s">
        <v>800</v>
      </c>
      <c r="V2911" s="53" t="s">
        <v>373</v>
      </c>
      <c r="W2911" s="53" t="s">
        <v>390</v>
      </c>
      <c r="X2911" s="53"/>
      <c r="Y2911" s="53"/>
      <c r="Z2911" s="367"/>
      <c r="AA2911" s="53"/>
      <c r="AB2911" s="53"/>
      <c r="AC2911" s="71"/>
      <c r="AD2911" s="57"/>
      <c r="AE2911" s="53"/>
      <c r="AF2911" s="53"/>
      <c r="AG2911" s="53"/>
      <c r="AH2911" s="367"/>
      <c r="AI2911" s="53"/>
      <c r="AJ2911" s="53"/>
    </row>
    <row r="2912" spans="1:36" s="148" customFormat="1" ht="45">
      <c r="A2912" s="52" t="s">
        <v>783</v>
      </c>
      <c r="B2912" s="60">
        <v>3286</v>
      </c>
      <c r="C2912" s="68" t="s">
        <v>489</v>
      </c>
      <c r="D2912" s="52" t="s">
        <v>490</v>
      </c>
      <c r="E2912" s="53" t="s">
        <v>65</v>
      </c>
      <c r="F2912" s="55">
        <v>41228</v>
      </c>
      <c r="G2912" s="55">
        <v>41289</v>
      </c>
      <c r="H2912" s="53" t="s">
        <v>106</v>
      </c>
      <c r="I2912" s="57">
        <v>230.85</v>
      </c>
      <c r="J2912" s="56">
        <v>258.97168850112001</v>
      </c>
      <c r="K2912" s="56">
        <v>230.85</v>
      </c>
      <c r="L2912" s="58">
        <v>272402.99999999994</v>
      </c>
      <c r="M2912" s="59">
        <v>41308</v>
      </c>
      <c r="N2912" s="60">
        <v>2013</v>
      </c>
      <c r="O2912" s="61">
        <v>41320</v>
      </c>
      <c r="P2912" s="60">
        <v>2013</v>
      </c>
      <c r="Q2912" s="61">
        <v>41440</v>
      </c>
      <c r="R2912" s="53" t="s">
        <v>342</v>
      </c>
      <c r="S2912" s="53"/>
      <c r="T2912" s="53" t="s">
        <v>417</v>
      </c>
      <c r="U2912" s="53" t="s">
        <v>809</v>
      </c>
      <c r="V2912" s="53" t="s">
        <v>372</v>
      </c>
      <c r="W2912" s="53" t="s">
        <v>390</v>
      </c>
      <c r="X2912" s="53"/>
      <c r="Y2912" s="53"/>
      <c r="Z2912" s="367"/>
      <c r="AA2912" s="53"/>
      <c r="AB2912" s="53"/>
      <c r="AC2912" s="71"/>
      <c r="AD2912" s="57"/>
      <c r="AE2912" s="53"/>
      <c r="AF2912" s="53"/>
      <c r="AG2912" s="53"/>
      <c r="AH2912" s="367"/>
      <c r="AI2912" s="53"/>
      <c r="AJ2912" s="53"/>
    </row>
    <row r="2913" spans="1:36" s="148" customFormat="1" ht="45">
      <c r="A2913" s="52" t="s">
        <v>783</v>
      </c>
      <c r="B2913" s="60">
        <v>3287</v>
      </c>
      <c r="C2913" s="68" t="s">
        <v>489</v>
      </c>
      <c r="D2913" s="52" t="s">
        <v>490</v>
      </c>
      <c r="E2913" s="53" t="s">
        <v>65</v>
      </c>
      <c r="F2913" s="55">
        <v>41228</v>
      </c>
      <c r="G2913" s="55">
        <v>41289</v>
      </c>
      <c r="H2913" s="53" t="s">
        <v>106</v>
      </c>
      <c r="I2913" s="57">
        <v>31.35</v>
      </c>
      <c r="J2913" s="56">
        <v>43.30721570203908</v>
      </c>
      <c r="K2913" s="56">
        <v>31.35</v>
      </c>
      <c r="L2913" s="58">
        <v>36993</v>
      </c>
      <c r="M2913" s="59">
        <v>41308</v>
      </c>
      <c r="N2913" s="60">
        <v>2013</v>
      </c>
      <c r="O2913" s="61">
        <v>41320</v>
      </c>
      <c r="P2913" s="60">
        <v>2013</v>
      </c>
      <c r="Q2913" s="61">
        <v>41440</v>
      </c>
      <c r="R2913" s="53" t="s">
        <v>342</v>
      </c>
      <c r="S2913" s="53"/>
      <c r="T2913" s="53" t="s">
        <v>417</v>
      </c>
      <c r="U2913" s="53" t="s">
        <v>673</v>
      </c>
      <c r="V2913" s="53" t="s">
        <v>373</v>
      </c>
      <c r="W2913" s="53" t="s">
        <v>390</v>
      </c>
      <c r="X2913" s="53"/>
      <c r="Y2913" s="53"/>
      <c r="Z2913" s="367"/>
      <c r="AA2913" s="53"/>
      <c r="AB2913" s="53"/>
      <c r="AC2913" s="71"/>
      <c r="AD2913" s="57"/>
      <c r="AE2913" s="53"/>
      <c r="AF2913" s="53"/>
      <c r="AG2913" s="53"/>
      <c r="AH2913" s="367"/>
      <c r="AI2913" s="53"/>
      <c r="AJ2913" s="53"/>
    </row>
    <row r="2914" spans="1:36" s="148" customFormat="1" ht="45">
      <c r="A2914" s="52" t="s">
        <v>783</v>
      </c>
      <c r="B2914" s="60">
        <v>3290</v>
      </c>
      <c r="C2914" s="68" t="s">
        <v>491</v>
      </c>
      <c r="D2914" s="52" t="s">
        <v>492</v>
      </c>
      <c r="E2914" s="53" t="s">
        <v>60</v>
      </c>
      <c r="F2914" s="55">
        <v>41242</v>
      </c>
      <c r="G2914" s="55">
        <v>41272</v>
      </c>
      <c r="H2914" s="53" t="s">
        <v>106</v>
      </c>
      <c r="I2914" s="57">
        <v>302.02780000000001</v>
      </c>
      <c r="J2914" s="56">
        <v>472.75465917005766</v>
      </c>
      <c r="K2914" s="56">
        <v>302.02699999999999</v>
      </c>
      <c r="L2914" s="58">
        <v>356391.85999999993</v>
      </c>
      <c r="M2914" s="59">
        <v>41283</v>
      </c>
      <c r="N2914" s="60">
        <v>2013</v>
      </c>
      <c r="O2914" s="61">
        <v>41363</v>
      </c>
      <c r="P2914" s="60">
        <v>2013</v>
      </c>
      <c r="Q2914" s="61">
        <v>41384</v>
      </c>
      <c r="R2914" s="53" t="s">
        <v>342</v>
      </c>
      <c r="S2914" s="53"/>
      <c r="T2914" s="53" t="s">
        <v>417</v>
      </c>
      <c r="U2914" s="53" t="s">
        <v>859</v>
      </c>
      <c r="V2914" s="53" t="s">
        <v>373</v>
      </c>
      <c r="W2914" s="53" t="s">
        <v>390</v>
      </c>
      <c r="X2914" s="53"/>
      <c r="Y2914" s="53"/>
      <c r="Z2914" s="367"/>
      <c r="AA2914" s="53"/>
      <c r="AB2914" s="53"/>
      <c r="AC2914" s="71"/>
      <c r="AD2914" s="57"/>
      <c r="AE2914" s="53"/>
      <c r="AF2914" s="53"/>
      <c r="AG2914" s="53"/>
      <c r="AH2914" s="367"/>
      <c r="AI2914" s="53"/>
      <c r="AJ2914" s="53"/>
    </row>
    <row r="2915" spans="1:36" s="148" customFormat="1" ht="45">
      <c r="A2915" s="52" t="s">
        <v>783</v>
      </c>
      <c r="B2915" s="60">
        <v>3292</v>
      </c>
      <c r="C2915" s="68" t="s">
        <v>436</v>
      </c>
      <c r="D2915" s="52" t="s">
        <v>437</v>
      </c>
      <c r="E2915" s="53" t="s">
        <v>60</v>
      </c>
      <c r="F2915" s="55">
        <v>41242</v>
      </c>
      <c r="G2915" s="55">
        <v>41272</v>
      </c>
      <c r="H2915" s="53" t="s">
        <v>106</v>
      </c>
      <c r="I2915" s="57">
        <v>88.344949999999997</v>
      </c>
      <c r="J2915" s="56">
        <v>87.708742508096648</v>
      </c>
      <c r="K2915" s="56">
        <v>87.707999999999998</v>
      </c>
      <c r="L2915" s="58">
        <v>103495.43999999999</v>
      </c>
      <c r="M2915" s="59">
        <v>41283</v>
      </c>
      <c r="N2915" s="60">
        <v>2013</v>
      </c>
      <c r="O2915" s="61">
        <v>41363</v>
      </c>
      <c r="P2915" s="60">
        <v>2013</v>
      </c>
      <c r="Q2915" s="61">
        <v>41384</v>
      </c>
      <c r="R2915" s="53" t="s">
        <v>342</v>
      </c>
      <c r="S2915" s="53"/>
      <c r="T2915" s="53" t="s">
        <v>417</v>
      </c>
      <c r="U2915" s="53" t="s">
        <v>816</v>
      </c>
      <c r="V2915" s="53" t="s">
        <v>373</v>
      </c>
      <c r="W2915" s="53" t="s">
        <v>390</v>
      </c>
      <c r="X2915" s="53"/>
      <c r="Y2915" s="53"/>
      <c r="Z2915" s="367"/>
      <c r="AA2915" s="53"/>
      <c r="AB2915" s="53"/>
      <c r="AC2915" s="71"/>
      <c r="AD2915" s="57"/>
      <c r="AE2915" s="53"/>
      <c r="AF2915" s="53"/>
      <c r="AG2915" s="53"/>
      <c r="AH2915" s="367"/>
      <c r="AI2915" s="53"/>
      <c r="AJ2915" s="53"/>
    </row>
    <row r="2916" spans="1:36" s="148" customFormat="1" ht="60">
      <c r="A2916" s="52" t="s">
        <v>783</v>
      </c>
      <c r="B2916" s="60">
        <v>3294</v>
      </c>
      <c r="C2916" s="68" t="s">
        <v>493</v>
      </c>
      <c r="D2916" s="52" t="s">
        <v>494</v>
      </c>
      <c r="E2916" s="53" t="s">
        <v>60</v>
      </c>
      <c r="F2916" s="55">
        <v>41401</v>
      </c>
      <c r="G2916" s="55">
        <v>41432</v>
      </c>
      <c r="H2916" s="53" t="s">
        <v>109</v>
      </c>
      <c r="I2916" s="57">
        <v>3541.83041</v>
      </c>
      <c r="J2916" s="56">
        <v>3541.3690338071642</v>
      </c>
      <c r="K2916" s="56">
        <v>3541.3690000000001</v>
      </c>
      <c r="L2916" s="58">
        <v>4178815.42</v>
      </c>
      <c r="M2916" s="59">
        <v>41445</v>
      </c>
      <c r="N2916" s="60">
        <v>2013</v>
      </c>
      <c r="O2916" s="61">
        <v>41445</v>
      </c>
      <c r="P2916" s="60">
        <v>2013</v>
      </c>
      <c r="Q2916" s="61">
        <v>41633</v>
      </c>
      <c r="R2916" s="53" t="s">
        <v>342</v>
      </c>
      <c r="S2916" s="53"/>
      <c r="T2916" s="53" t="s">
        <v>845</v>
      </c>
      <c r="U2916" s="53" t="s">
        <v>747</v>
      </c>
      <c r="V2916" s="53" t="s">
        <v>372</v>
      </c>
      <c r="W2916" s="53" t="s">
        <v>390</v>
      </c>
      <c r="X2916" s="53"/>
      <c r="Y2916" s="53"/>
      <c r="Z2916" s="367"/>
      <c r="AA2916" s="53"/>
      <c r="AB2916" s="53"/>
      <c r="AC2916" s="71"/>
      <c r="AD2916" s="57"/>
      <c r="AE2916" s="53"/>
      <c r="AF2916" s="53"/>
      <c r="AG2916" s="53"/>
      <c r="AH2916" s="367"/>
      <c r="AI2916" s="53"/>
      <c r="AJ2916" s="53"/>
    </row>
    <row r="2917" spans="1:36" s="148" customFormat="1" ht="60">
      <c r="A2917" s="52" t="s">
        <v>783</v>
      </c>
      <c r="B2917" s="60">
        <v>3295</v>
      </c>
      <c r="C2917" s="68" t="s">
        <v>493</v>
      </c>
      <c r="D2917" s="52" t="s">
        <v>494</v>
      </c>
      <c r="E2917" s="53" t="s">
        <v>60</v>
      </c>
      <c r="F2917" s="55">
        <v>41401</v>
      </c>
      <c r="G2917" s="55">
        <v>41432</v>
      </c>
      <c r="H2917" s="53" t="s">
        <v>109</v>
      </c>
      <c r="I2917" s="57">
        <v>230.87540000000001</v>
      </c>
      <c r="J2917" s="56">
        <v>250.85577773592001</v>
      </c>
      <c r="K2917" s="56">
        <v>230.875</v>
      </c>
      <c r="L2917" s="58">
        <v>272432.5</v>
      </c>
      <c r="M2917" s="59">
        <v>41445</v>
      </c>
      <c r="N2917" s="60">
        <v>2013</v>
      </c>
      <c r="O2917" s="61">
        <v>41445</v>
      </c>
      <c r="P2917" s="60">
        <v>2013</v>
      </c>
      <c r="Q2917" s="61">
        <v>41633</v>
      </c>
      <c r="R2917" s="53" t="s">
        <v>342</v>
      </c>
      <c r="S2917" s="53"/>
      <c r="T2917" s="53" t="s">
        <v>845</v>
      </c>
      <c r="U2917" s="53" t="s">
        <v>860</v>
      </c>
      <c r="V2917" s="53" t="s">
        <v>373</v>
      </c>
      <c r="W2917" s="53" t="s">
        <v>390</v>
      </c>
      <c r="X2917" s="53"/>
      <c r="Y2917" s="53"/>
      <c r="Z2917" s="367"/>
      <c r="AA2917" s="53"/>
      <c r="AB2917" s="53"/>
      <c r="AC2917" s="71"/>
      <c r="AD2917" s="57"/>
      <c r="AE2917" s="53"/>
      <c r="AF2917" s="53"/>
      <c r="AG2917" s="53"/>
      <c r="AH2917" s="367"/>
      <c r="AI2917" s="53"/>
      <c r="AJ2917" s="53"/>
    </row>
    <row r="2918" spans="1:36" s="148" customFormat="1" ht="45">
      <c r="A2918" s="52" t="s">
        <v>783</v>
      </c>
      <c r="B2918" s="60">
        <v>3296</v>
      </c>
      <c r="C2918" s="68" t="s">
        <v>495</v>
      </c>
      <c r="D2918" s="52" t="s">
        <v>496</v>
      </c>
      <c r="E2918" s="53" t="s">
        <v>83</v>
      </c>
      <c r="F2918" s="55">
        <v>41225</v>
      </c>
      <c r="G2918" s="55">
        <v>41263</v>
      </c>
      <c r="H2918" s="53" t="s">
        <v>106</v>
      </c>
      <c r="I2918" s="57">
        <v>73045.528999999995</v>
      </c>
      <c r="J2918" s="56">
        <v>73045.528999999995</v>
      </c>
      <c r="K2918" s="56">
        <v>73045.528999999995</v>
      </c>
      <c r="L2918" s="58">
        <v>86193724.219999984</v>
      </c>
      <c r="M2918" s="59">
        <v>41275</v>
      </c>
      <c r="N2918" s="60">
        <v>2013</v>
      </c>
      <c r="O2918" s="61">
        <v>41275</v>
      </c>
      <c r="P2918" s="60">
        <v>2013</v>
      </c>
      <c r="Q2918" s="61">
        <v>41638</v>
      </c>
      <c r="R2918" s="53" t="s">
        <v>342</v>
      </c>
      <c r="S2918" s="53" t="s">
        <v>2381</v>
      </c>
      <c r="T2918" s="53" t="s">
        <v>497</v>
      </c>
      <c r="U2918" s="53" t="s">
        <v>2382</v>
      </c>
      <c r="V2918" s="53" t="s">
        <v>373</v>
      </c>
      <c r="W2918" s="53" t="s">
        <v>390</v>
      </c>
      <c r="X2918" s="53"/>
      <c r="Y2918" s="53"/>
      <c r="Z2918" s="367"/>
      <c r="AA2918" s="53"/>
      <c r="AB2918" s="53"/>
      <c r="AC2918" s="71"/>
      <c r="AD2918" s="57"/>
      <c r="AE2918" s="53"/>
      <c r="AF2918" s="53"/>
      <c r="AG2918" s="53"/>
      <c r="AH2918" s="367"/>
      <c r="AI2918" s="53"/>
      <c r="AJ2918" s="53"/>
    </row>
    <row r="2919" spans="1:36" s="148" customFormat="1" ht="45">
      <c r="A2919" s="52" t="s">
        <v>783</v>
      </c>
      <c r="B2919" s="60">
        <v>3298</v>
      </c>
      <c r="C2919" s="68" t="s">
        <v>498</v>
      </c>
      <c r="D2919" s="52" t="s">
        <v>499</v>
      </c>
      <c r="E2919" s="53" t="s">
        <v>83</v>
      </c>
      <c r="F2919" s="55">
        <v>41340</v>
      </c>
      <c r="G2919" s="55">
        <v>41400</v>
      </c>
      <c r="H2919" s="53" t="s">
        <v>106</v>
      </c>
      <c r="I2919" s="57">
        <v>3391.2280000000001</v>
      </c>
      <c r="J2919" s="56">
        <v>3390.2853885636123</v>
      </c>
      <c r="K2919" s="56">
        <v>3390.2849999999999</v>
      </c>
      <c r="L2919" s="58">
        <v>4000536.3</v>
      </c>
      <c r="M2919" s="59">
        <v>41420</v>
      </c>
      <c r="N2919" s="60">
        <v>2013</v>
      </c>
      <c r="O2919" s="61">
        <v>41420</v>
      </c>
      <c r="P2919" s="60">
        <v>2013</v>
      </c>
      <c r="Q2919" s="61">
        <v>41639</v>
      </c>
      <c r="R2919" s="53" t="s">
        <v>342</v>
      </c>
      <c r="S2919" s="53"/>
      <c r="T2919" s="53" t="s">
        <v>1714</v>
      </c>
      <c r="U2919" s="53" t="s">
        <v>861</v>
      </c>
      <c r="V2919" s="53" t="s">
        <v>373</v>
      </c>
      <c r="W2919" s="53" t="s">
        <v>390</v>
      </c>
      <c r="X2919" s="53"/>
      <c r="Y2919" s="63"/>
      <c r="Z2919" s="58"/>
      <c r="AA2919" s="53"/>
      <c r="AB2919" s="62"/>
      <c r="AC2919" s="65"/>
      <c r="AD2919" s="66"/>
      <c r="AE2919" s="53"/>
      <c r="AF2919" s="53"/>
      <c r="AG2919" s="58"/>
      <c r="AH2919" s="367"/>
      <c r="AI2919" s="52"/>
      <c r="AJ2919" s="52"/>
    </row>
    <row r="2920" spans="1:36" s="148" customFormat="1" ht="45">
      <c r="A2920" s="52" t="s">
        <v>783</v>
      </c>
      <c r="B2920" s="60">
        <v>3299</v>
      </c>
      <c r="C2920" s="68" t="s">
        <v>625</v>
      </c>
      <c r="D2920" s="52" t="s">
        <v>617</v>
      </c>
      <c r="E2920" s="53" t="s">
        <v>83</v>
      </c>
      <c r="F2920" s="55">
        <v>41225</v>
      </c>
      <c r="G2920" s="55">
        <v>41268</v>
      </c>
      <c r="H2920" s="53" t="s">
        <v>106</v>
      </c>
      <c r="I2920" s="57">
        <v>5950.3185899999999</v>
      </c>
      <c r="J2920" s="56">
        <v>5885.0665924736413</v>
      </c>
      <c r="K2920" s="56">
        <v>5885.0659999999998</v>
      </c>
      <c r="L2920" s="58">
        <v>6944377.879999999</v>
      </c>
      <c r="M2920" s="59">
        <v>41282</v>
      </c>
      <c r="N2920" s="60">
        <v>2013</v>
      </c>
      <c r="O2920" s="61">
        <v>41306</v>
      </c>
      <c r="P2920" s="60">
        <v>2013</v>
      </c>
      <c r="Q2920" s="61">
        <v>41638</v>
      </c>
      <c r="R2920" s="53" t="s">
        <v>342</v>
      </c>
      <c r="S2920" s="53"/>
      <c r="T2920" s="53" t="s">
        <v>417</v>
      </c>
      <c r="U2920" s="53" t="s">
        <v>862</v>
      </c>
      <c r="V2920" s="53" t="s">
        <v>372</v>
      </c>
      <c r="W2920" s="53" t="s">
        <v>390</v>
      </c>
      <c r="X2920" s="53"/>
      <c r="Y2920" s="53"/>
      <c r="Z2920" s="367"/>
      <c r="AA2920" s="53"/>
      <c r="AB2920" s="53"/>
      <c r="AC2920" s="71"/>
      <c r="AD2920" s="57"/>
      <c r="AE2920" s="53"/>
      <c r="AF2920" s="53"/>
      <c r="AG2920" s="53"/>
      <c r="AH2920" s="367"/>
      <c r="AI2920" s="53"/>
      <c r="AJ2920" s="53"/>
    </row>
    <row r="2921" spans="1:36" s="148" customFormat="1" ht="45">
      <c r="A2921" s="52" t="s">
        <v>783</v>
      </c>
      <c r="B2921" s="60">
        <v>3300</v>
      </c>
      <c r="C2921" s="68" t="s">
        <v>625</v>
      </c>
      <c r="D2921" s="52" t="s">
        <v>617</v>
      </c>
      <c r="E2921" s="53" t="s">
        <v>83</v>
      </c>
      <c r="F2921" s="55">
        <v>41225</v>
      </c>
      <c r="G2921" s="55">
        <v>41268</v>
      </c>
      <c r="H2921" s="53" t="s">
        <v>106</v>
      </c>
      <c r="I2921" s="57">
        <v>1357.84564</v>
      </c>
      <c r="J2921" s="56">
        <v>1355.8115831517091</v>
      </c>
      <c r="K2921" s="56">
        <v>1355.8109999999999</v>
      </c>
      <c r="L2921" s="58">
        <v>1599856.9799999997</v>
      </c>
      <c r="M2921" s="59">
        <v>41282</v>
      </c>
      <c r="N2921" s="60">
        <v>2013</v>
      </c>
      <c r="O2921" s="61">
        <v>41306</v>
      </c>
      <c r="P2921" s="60">
        <v>2013</v>
      </c>
      <c r="Q2921" s="61">
        <v>41638</v>
      </c>
      <c r="R2921" s="53" t="s">
        <v>342</v>
      </c>
      <c r="S2921" s="53"/>
      <c r="T2921" s="53" t="s">
        <v>417</v>
      </c>
      <c r="U2921" s="53" t="s">
        <v>864</v>
      </c>
      <c r="V2921" s="53" t="s">
        <v>373</v>
      </c>
      <c r="W2921" s="53" t="s">
        <v>390</v>
      </c>
      <c r="X2921" s="53"/>
      <c r="Y2921" s="53"/>
      <c r="Z2921" s="367"/>
      <c r="AA2921" s="53"/>
      <c r="AB2921" s="53"/>
      <c r="AC2921" s="71"/>
      <c r="AD2921" s="57"/>
      <c r="AE2921" s="53"/>
      <c r="AF2921" s="53"/>
      <c r="AG2921" s="53"/>
      <c r="AH2921" s="367"/>
      <c r="AI2921" s="53"/>
      <c r="AJ2921" s="53"/>
    </row>
    <row r="2922" spans="1:36" s="148" customFormat="1" ht="45">
      <c r="A2922" s="52" t="s">
        <v>783</v>
      </c>
      <c r="B2922" s="60">
        <v>3301</v>
      </c>
      <c r="C2922" s="68" t="s">
        <v>500</v>
      </c>
      <c r="D2922" s="52" t="s">
        <v>501</v>
      </c>
      <c r="E2922" s="53" t="s">
        <v>60</v>
      </c>
      <c r="F2922" s="55">
        <v>41233</v>
      </c>
      <c r="G2922" s="55">
        <v>41268</v>
      </c>
      <c r="H2922" s="53" t="s">
        <v>106</v>
      </c>
      <c r="I2922" s="57">
        <v>769.75865999999996</v>
      </c>
      <c r="J2922" s="56">
        <v>1345.5478558739842</v>
      </c>
      <c r="K2922" s="56">
        <v>769.75800000000004</v>
      </c>
      <c r="L2922" s="58">
        <v>908314.44</v>
      </c>
      <c r="M2922" s="59">
        <v>41283</v>
      </c>
      <c r="N2922" s="60">
        <v>2013</v>
      </c>
      <c r="O2922" s="61">
        <v>41306</v>
      </c>
      <c r="P2922" s="60">
        <v>2013</v>
      </c>
      <c r="Q2922" s="61">
        <v>41638</v>
      </c>
      <c r="R2922" s="53" t="s">
        <v>342</v>
      </c>
      <c r="S2922" s="53"/>
      <c r="T2922" s="53" t="s">
        <v>417</v>
      </c>
      <c r="U2922" s="53" t="s">
        <v>865</v>
      </c>
      <c r="V2922" s="53" t="s">
        <v>373</v>
      </c>
      <c r="W2922" s="53" t="s">
        <v>390</v>
      </c>
      <c r="X2922" s="53"/>
      <c r="Y2922" s="53"/>
      <c r="Z2922" s="367"/>
      <c r="AA2922" s="53"/>
      <c r="AB2922" s="53"/>
      <c r="AC2922" s="71"/>
      <c r="AD2922" s="57"/>
      <c r="AE2922" s="53"/>
      <c r="AF2922" s="53"/>
      <c r="AG2922" s="53"/>
      <c r="AH2922" s="367"/>
      <c r="AI2922" s="53"/>
      <c r="AJ2922" s="53"/>
    </row>
    <row r="2923" spans="1:36" s="148" customFormat="1" ht="60">
      <c r="A2923" s="52" t="s">
        <v>783</v>
      </c>
      <c r="B2923" s="60">
        <v>3303</v>
      </c>
      <c r="C2923" s="68" t="s">
        <v>502</v>
      </c>
      <c r="D2923" s="52" t="s">
        <v>418</v>
      </c>
      <c r="E2923" s="53" t="s">
        <v>83</v>
      </c>
      <c r="F2923" s="55">
        <v>41227</v>
      </c>
      <c r="G2923" s="55">
        <v>41289</v>
      </c>
      <c r="H2923" s="53" t="s">
        <v>106</v>
      </c>
      <c r="I2923" s="57">
        <v>6493.4578700000002</v>
      </c>
      <c r="J2923" s="56">
        <v>6423.8523099490458</v>
      </c>
      <c r="K2923" s="56">
        <v>6423.8519999999999</v>
      </c>
      <c r="L2923" s="58">
        <v>7580145.3599999994</v>
      </c>
      <c r="M2923" s="59">
        <v>41308</v>
      </c>
      <c r="N2923" s="60">
        <v>2013</v>
      </c>
      <c r="O2923" s="61">
        <v>41320</v>
      </c>
      <c r="P2923" s="60">
        <v>2013</v>
      </c>
      <c r="Q2923" s="61">
        <v>41633</v>
      </c>
      <c r="R2923" s="53" t="s">
        <v>345</v>
      </c>
      <c r="S2923" s="53"/>
      <c r="T2923" s="53" t="s">
        <v>818</v>
      </c>
      <c r="U2923" s="53" t="s">
        <v>9</v>
      </c>
      <c r="V2923" s="53" t="s">
        <v>373</v>
      </c>
      <c r="W2923" s="53" t="s">
        <v>390</v>
      </c>
      <c r="X2923" s="53"/>
      <c r="Y2923" s="53"/>
      <c r="Z2923" s="367"/>
      <c r="AA2923" s="53"/>
      <c r="AB2923" s="53"/>
      <c r="AC2923" s="71"/>
      <c r="AD2923" s="57"/>
      <c r="AE2923" s="53"/>
      <c r="AF2923" s="53"/>
      <c r="AG2923" s="53"/>
      <c r="AH2923" s="367"/>
      <c r="AI2923" s="53"/>
      <c r="AJ2923" s="53"/>
    </row>
    <row r="2924" spans="1:36" s="148" customFormat="1" ht="45">
      <c r="A2924" s="52" t="s">
        <v>783</v>
      </c>
      <c r="B2924" s="60">
        <v>3304</v>
      </c>
      <c r="C2924" s="68" t="s">
        <v>440</v>
      </c>
      <c r="D2924" s="52" t="s">
        <v>441</v>
      </c>
      <c r="E2924" s="53" t="s">
        <v>83</v>
      </c>
      <c r="F2924" s="55">
        <v>41236</v>
      </c>
      <c r="G2924" s="55">
        <v>41298</v>
      </c>
      <c r="H2924" s="53" t="s">
        <v>106</v>
      </c>
      <c r="I2924" s="57">
        <v>576.20000000000005</v>
      </c>
      <c r="J2924" s="56">
        <v>575.78118618667645</v>
      </c>
      <c r="K2924" s="56">
        <v>575.78099999999995</v>
      </c>
      <c r="L2924" s="58">
        <v>679421.58</v>
      </c>
      <c r="M2924" s="59">
        <v>41319</v>
      </c>
      <c r="N2924" s="60">
        <v>2013</v>
      </c>
      <c r="O2924" s="61">
        <v>41325</v>
      </c>
      <c r="P2924" s="60">
        <v>2013</v>
      </c>
      <c r="Q2924" s="61">
        <v>41363</v>
      </c>
      <c r="R2924" s="53" t="s">
        <v>342</v>
      </c>
      <c r="S2924" s="53"/>
      <c r="T2924" s="53" t="s">
        <v>417</v>
      </c>
      <c r="U2924" s="53" t="s">
        <v>804</v>
      </c>
      <c r="V2924" s="53" t="s">
        <v>373</v>
      </c>
      <c r="W2924" s="53" t="s">
        <v>390</v>
      </c>
      <c r="X2924" s="53"/>
      <c r="Y2924" s="53"/>
      <c r="Z2924" s="367"/>
      <c r="AA2924" s="53"/>
      <c r="AB2924" s="53"/>
      <c r="AC2924" s="71"/>
      <c r="AD2924" s="57"/>
      <c r="AE2924" s="53"/>
      <c r="AF2924" s="53"/>
      <c r="AG2924" s="53"/>
      <c r="AH2924" s="367"/>
      <c r="AI2924" s="53"/>
      <c r="AJ2924" s="53"/>
    </row>
    <row r="2925" spans="1:36" s="148" customFormat="1" ht="45">
      <c r="A2925" s="52" t="s">
        <v>783</v>
      </c>
      <c r="B2925" s="60">
        <v>3305</v>
      </c>
      <c r="C2925" s="68" t="s">
        <v>503</v>
      </c>
      <c r="D2925" s="52" t="s">
        <v>504</v>
      </c>
      <c r="E2925" s="53" t="s">
        <v>60</v>
      </c>
      <c r="F2925" s="55">
        <v>41236</v>
      </c>
      <c r="G2925" s="55">
        <v>41266</v>
      </c>
      <c r="H2925" s="53" t="s">
        <v>106</v>
      </c>
      <c r="I2925" s="57">
        <v>1795.9840799999999</v>
      </c>
      <c r="J2925" s="56">
        <v>1983.4934009691026</v>
      </c>
      <c r="K2925" s="56">
        <v>1795.9839999999999</v>
      </c>
      <c r="L2925" s="58">
        <v>2119261.1199999996</v>
      </c>
      <c r="M2925" s="59">
        <v>41284</v>
      </c>
      <c r="N2925" s="60">
        <v>2013</v>
      </c>
      <c r="O2925" s="61">
        <v>41334</v>
      </c>
      <c r="P2925" s="60">
        <v>2013</v>
      </c>
      <c r="Q2925" s="61">
        <v>41404</v>
      </c>
      <c r="R2925" s="53" t="s">
        <v>342</v>
      </c>
      <c r="S2925" s="53"/>
      <c r="T2925" s="53" t="s">
        <v>1715</v>
      </c>
      <c r="U2925" s="53" t="s">
        <v>867</v>
      </c>
      <c r="V2925" s="53" t="s">
        <v>372</v>
      </c>
      <c r="W2925" s="53" t="s">
        <v>390</v>
      </c>
      <c r="X2925" s="53"/>
      <c r="Y2925" s="53"/>
      <c r="Z2925" s="367"/>
      <c r="AA2925" s="53"/>
      <c r="AB2925" s="53"/>
      <c r="AC2925" s="71"/>
      <c r="AD2925" s="57"/>
      <c r="AE2925" s="53"/>
      <c r="AF2925" s="53"/>
      <c r="AG2925" s="53"/>
      <c r="AH2925" s="367"/>
      <c r="AI2925" s="53"/>
      <c r="AJ2925" s="53"/>
    </row>
    <row r="2926" spans="1:36" s="148" customFormat="1" ht="45">
      <c r="A2926" s="52" t="s">
        <v>783</v>
      </c>
      <c r="B2926" s="60">
        <v>3306</v>
      </c>
      <c r="C2926" s="68" t="s">
        <v>503</v>
      </c>
      <c r="D2926" s="52" t="s">
        <v>504</v>
      </c>
      <c r="E2926" s="53" t="s">
        <v>60</v>
      </c>
      <c r="F2926" s="55">
        <v>41236</v>
      </c>
      <c r="G2926" s="55">
        <v>41266</v>
      </c>
      <c r="H2926" s="53" t="s">
        <v>106</v>
      </c>
      <c r="I2926" s="57">
        <v>482.35955999999999</v>
      </c>
      <c r="J2926" s="56">
        <v>478.76228807479959</v>
      </c>
      <c r="K2926" s="56">
        <v>478.762</v>
      </c>
      <c r="L2926" s="58">
        <v>564939.16</v>
      </c>
      <c r="M2926" s="59">
        <v>41284</v>
      </c>
      <c r="N2926" s="60">
        <v>2013</v>
      </c>
      <c r="O2926" s="61">
        <v>41334</v>
      </c>
      <c r="P2926" s="60">
        <v>2013</v>
      </c>
      <c r="Q2926" s="61">
        <v>41506</v>
      </c>
      <c r="R2926" s="53" t="s">
        <v>342</v>
      </c>
      <c r="S2926" s="53"/>
      <c r="T2926" s="53" t="s">
        <v>1716</v>
      </c>
      <c r="U2926" s="53" t="s">
        <v>868</v>
      </c>
      <c r="V2926" s="53" t="s">
        <v>373</v>
      </c>
      <c r="W2926" s="53" t="s">
        <v>390</v>
      </c>
      <c r="X2926" s="53"/>
      <c r="Y2926" s="53"/>
      <c r="Z2926" s="367"/>
      <c r="AA2926" s="53"/>
      <c r="AB2926" s="53"/>
      <c r="AC2926" s="71"/>
      <c r="AD2926" s="57"/>
      <c r="AE2926" s="53"/>
      <c r="AF2926" s="53"/>
      <c r="AG2926" s="53"/>
      <c r="AH2926" s="367"/>
      <c r="AI2926" s="53"/>
      <c r="AJ2926" s="53"/>
    </row>
    <row r="2927" spans="1:36" s="148" customFormat="1" ht="45">
      <c r="A2927" s="52" t="s">
        <v>783</v>
      </c>
      <c r="B2927" s="60">
        <v>3307</v>
      </c>
      <c r="C2927" s="68" t="s">
        <v>505</v>
      </c>
      <c r="D2927" s="52" t="s">
        <v>506</v>
      </c>
      <c r="E2927" s="53" t="s">
        <v>82</v>
      </c>
      <c r="F2927" s="55">
        <v>41222</v>
      </c>
      <c r="G2927" s="55">
        <v>41265</v>
      </c>
      <c r="H2927" s="53" t="s">
        <v>106</v>
      </c>
      <c r="I2927" s="57">
        <v>17.296859999999999</v>
      </c>
      <c r="J2927" s="56">
        <v>17.323403271551999</v>
      </c>
      <c r="K2927" s="56">
        <v>17.295999999999999</v>
      </c>
      <c r="L2927" s="58">
        <v>20409.28</v>
      </c>
      <c r="M2927" s="59">
        <v>41282</v>
      </c>
      <c r="N2927" s="60">
        <v>2013</v>
      </c>
      <c r="O2927" s="61">
        <v>41311</v>
      </c>
      <c r="P2927" s="60">
        <v>2013</v>
      </c>
      <c r="Q2927" s="61">
        <v>41364</v>
      </c>
      <c r="R2927" s="53" t="s">
        <v>342</v>
      </c>
      <c r="S2927" s="53"/>
      <c r="T2927" s="53" t="s">
        <v>417</v>
      </c>
      <c r="U2927" s="53" t="s">
        <v>676</v>
      </c>
      <c r="V2927" s="53" t="s">
        <v>372</v>
      </c>
      <c r="W2927" s="53" t="s">
        <v>390</v>
      </c>
      <c r="X2927" s="53"/>
      <c r="Y2927" s="53"/>
      <c r="Z2927" s="367"/>
      <c r="AA2927" s="53"/>
      <c r="AB2927" s="53"/>
      <c r="AC2927" s="71"/>
      <c r="AD2927" s="57"/>
      <c r="AE2927" s="53"/>
      <c r="AF2927" s="53"/>
      <c r="AG2927" s="53"/>
      <c r="AH2927" s="367"/>
      <c r="AI2927" s="53"/>
      <c r="AJ2927" s="53"/>
    </row>
    <row r="2928" spans="1:36" s="148" customFormat="1" ht="45">
      <c r="A2928" s="52" t="s">
        <v>783</v>
      </c>
      <c r="B2928" s="60">
        <v>3308</v>
      </c>
      <c r="C2928" s="68" t="s">
        <v>505</v>
      </c>
      <c r="D2928" s="52" t="s">
        <v>506</v>
      </c>
      <c r="E2928" s="53" t="s">
        <v>82</v>
      </c>
      <c r="F2928" s="55">
        <v>41222</v>
      </c>
      <c r="G2928" s="55">
        <v>41265</v>
      </c>
      <c r="H2928" s="53" t="s">
        <v>106</v>
      </c>
      <c r="I2928" s="57">
        <v>676.65324999999996</v>
      </c>
      <c r="J2928" s="56">
        <v>651.65368277842504</v>
      </c>
      <c r="K2928" s="56">
        <v>651.65300000000002</v>
      </c>
      <c r="L2928" s="58">
        <v>768950.53999999992</v>
      </c>
      <c r="M2928" s="59">
        <v>41282</v>
      </c>
      <c r="N2928" s="60">
        <v>2013</v>
      </c>
      <c r="O2928" s="61">
        <v>41311</v>
      </c>
      <c r="P2928" s="60">
        <v>2013</v>
      </c>
      <c r="Q2928" s="61">
        <v>41364</v>
      </c>
      <c r="R2928" s="53" t="s">
        <v>342</v>
      </c>
      <c r="S2928" s="53"/>
      <c r="T2928" s="53" t="s">
        <v>417</v>
      </c>
      <c r="U2928" s="53" t="s">
        <v>869</v>
      </c>
      <c r="V2928" s="53" t="s">
        <v>373</v>
      </c>
      <c r="W2928" s="53" t="s">
        <v>390</v>
      </c>
      <c r="X2928" s="53"/>
      <c r="Y2928" s="53"/>
      <c r="Z2928" s="367"/>
      <c r="AA2928" s="53"/>
      <c r="AB2928" s="53"/>
      <c r="AC2928" s="71"/>
      <c r="AD2928" s="57"/>
      <c r="AE2928" s="53"/>
      <c r="AF2928" s="53"/>
      <c r="AG2928" s="53"/>
      <c r="AH2928" s="367"/>
      <c r="AI2928" s="53"/>
      <c r="AJ2928" s="53"/>
    </row>
    <row r="2929" spans="1:36" s="148" customFormat="1" ht="45">
      <c r="A2929" s="52" t="s">
        <v>783</v>
      </c>
      <c r="B2929" s="60">
        <v>3309</v>
      </c>
      <c r="C2929" s="68" t="s">
        <v>544</v>
      </c>
      <c r="D2929" s="52" t="s">
        <v>635</v>
      </c>
      <c r="E2929" s="53" t="s">
        <v>65</v>
      </c>
      <c r="F2929" s="55">
        <v>41226</v>
      </c>
      <c r="G2929" s="55">
        <v>41284</v>
      </c>
      <c r="H2929" s="53" t="s">
        <v>106</v>
      </c>
      <c r="I2929" s="57">
        <v>86.908559999999994</v>
      </c>
      <c r="J2929" s="56">
        <v>86.257338098133687</v>
      </c>
      <c r="K2929" s="56">
        <v>86.257000000000005</v>
      </c>
      <c r="L2929" s="58">
        <v>101783.26</v>
      </c>
      <c r="M2929" s="59">
        <v>41302</v>
      </c>
      <c r="N2929" s="60">
        <v>2013</v>
      </c>
      <c r="O2929" s="61">
        <v>41312</v>
      </c>
      <c r="P2929" s="60">
        <v>2013</v>
      </c>
      <c r="Q2929" s="61">
        <v>41470</v>
      </c>
      <c r="R2929" s="53" t="s">
        <v>342</v>
      </c>
      <c r="S2929" s="53"/>
      <c r="T2929" s="53" t="s">
        <v>417</v>
      </c>
      <c r="U2929" s="53" t="s">
        <v>677</v>
      </c>
      <c r="V2929" s="53" t="s">
        <v>372</v>
      </c>
      <c r="W2929" s="53" t="s">
        <v>390</v>
      </c>
      <c r="X2929" s="53"/>
      <c r="Y2929" s="53"/>
      <c r="Z2929" s="367"/>
      <c r="AA2929" s="53"/>
      <c r="AB2929" s="53"/>
      <c r="AC2929" s="71"/>
      <c r="AD2929" s="57"/>
      <c r="AE2929" s="53"/>
      <c r="AF2929" s="53"/>
      <c r="AG2929" s="53"/>
      <c r="AH2929" s="367"/>
      <c r="AI2929" s="53"/>
      <c r="AJ2929" s="53"/>
    </row>
    <row r="2930" spans="1:36" s="148" customFormat="1" ht="45">
      <c r="A2930" s="52" t="s">
        <v>783</v>
      </c>
      <c r="B2930" s="60">
        <v>3310</v>
      </c>
      <c r="C2930" s="68" t="s">
        <v>544</v>
      </c>
      <c r="D2930" s="52" t="s">
        <v>635</v>
      </c>
      <c r="E2930" s="53" t="s">
        <v>65</v>
      </c>
      <c r="F2930" s="55">
        <v>41226</v>
      </c>
      <c r="G2930" s="55">
        <v>41284</v>
      </c>
      <c r="H2930" s="53" t="s">
        <v>106</v>
      </c>
      <c r="I2930" s="57">
        <v>116.7075</v>
      </c>
      <c r="J2930" s="56">
        <v>111.66914388044198</v>
      </c>
      <c r="K2930" s="56">
        <v>111.669</v>
      </c>
      <c r="L2930" s="58">
        <v>131769.41999999998</v>
      </c>
      <c r="M2930" s="59">
        <v>41302</v>
      </c>
      <c r="N2930" s="60">
        <v>2013</v>
      </c>
      <c r="O2930" s="61">
        <v>41348</v>
      </c>
      <c r="P2930" s="60">
        <v>2013</v>
      </c>
      <c r="Q2930" s="61">
        <v>41470</v>
      </c>
      <c r="R2930" s="53" t="s">
        <v>342</v>
      </c>
      <c r="S2930" s="53"/>
      <c r="T2930" s="53" t="s">
        <v>417</v>
      </c>
      <c r="U2930" s="53" t="s">
        <v>681</v>
      </c>
      <c r="V2930" s="53" t="s">
        <v>373</v>
      </c>
      <c r="W2930" s="53" t="s">
        <v>390</v>
      </c>
      <c r="X2930" s="53"/>
      <c r="Y2930" s="53"/>
      <c r="Z2930" s="367"/>
      <c r="AA2930" s="53"/>
      <c r="AB2930" s="53"/>
      <c r="AC2930" s="71"/>
      <c r="AD2930" s="57"/>
      <c r="AE2930" s="53"/>
      <c r="AF2930" s="53"/>
      <c r="AG2930" s="53"/>
      <c r="AH2930" s="367"/>
      <c r="AI2930" s="53"/>
      <c r="AJ2930" s="53"/>
    </row>
    <row r="2931" spans="1:36" s="148" customFormat="1" ht="45">
      <c r="A2931" s="52" t="s">
        <v>783</v>
      </c>
      <c r="B2931" s="60">
        <v>3311</v>
      </c>
      <c r="C2931" s="68" t="s">
        <v>426</v>
      </c>
      <c r="D2931" s="52" t="s">
        <v>424</v>
      </c>
      <c r="E2931" s="53" t="s">
        <v>60</v>
      </c>
      <c r="F2931" s="55">
        <v>41240</v>
      </c>
      <c r="G2931" s="55">
        <v>41270</v>
      </c>
      <c r="H2931" s="53" t="s">
        <v>106</v>
      </c>
      <c r="I2931" s="57">
        <v>5.7343000000000002</v>
      </c>
      <c r="J2931" s="56">
        <v>5.3860835044800011</v>
      </c>
      <c r="K2931" s="56">
        <v>5.3860000000000001</v>
      </c>
      <c r="L2931" s="58">
        <v>6355.48</v>
      </c>
      <c r="M2931" s="59">
        <v>41283</v>
      </c>
      <c r="N2931" s="60">
        <v>2013</v>
      </c>
      <c r="O2931" s="61">
        <v>41348</v>
      </c>
      <c r="P2931" s="60">
        <v>2013</v>
      </c>
      <c r="Q2931" s="61">
        <v>41470</v>
      </c>
      <c r="R2931" s="53" t="s">
        <v>342</v>
      </c>
      <c r="S2931" s="53"/>
      <c r="T2931" s="53" t="s">
        <v>417</v>
      </c>
      <c r="U2931" s="53" t="s">
        <v>674</v>
      </c>
      <c r="V2931" s="53" t="s">
        <v>372</v>
      </c>
      <c r="W2931" s="53" t="s">
        <v>390</v>
      </c>
      <c r="X2931" s="53"/>
      <c r="Y2931" s="53"/>
      <c r="Z2931" s="367"/>
      <c r="AA2931" s="53"/>
      <c r="AB2931" s="53"/>
      <c r="AC2931" s="71"/>
      <c r="AD2931" s="57"/>
      <c r="AE2931" s="53"/>
      <c r="AF2931" s="53"/>
      <c r="AG2931" s="53"/>
      <c r="AH2931" s="367"/>
      <c r="AI2931" s="53"/>
      <c r="AJ2931" s="53"/>
    </row>
    <row r="2932" spans="1:36" s="148" customFormat="1" ht="45">
      <c r="A2932" s="52" t="s">
        <v>783</v>
      </c>
      <c r="B2932" s="60">
        <v>3312</v>
      </c>
      <c r="C2932" s="68" t="s">
        <v>426</v>
      </c>
      <c r="D2932" s="52" t="s">
        <v>424</v>
      </c>
      <c r="E2932" s="53" t="s">
        <v>60</v>
      </c>
      <c r="F2932" s="55">
        <v>41240</v>
      </c>
      <c r="G2932" s="55">
        <v>41270</v>
      </c>
      <c r="H2932" s="53" t="s">
        <v>106</v>
      </c>
      <c r="I2932" s="57">
        <v>1999.0611699999999</v>
      </c>
      <c r="J2932" s="56">
        <v>2083.7754096831254</v>
      </c>
      <c r="K2932" s="56">
        <v>1999.0609999999999</v>
      </c>
      <c r="L2932" s="58">
        <v>2358891.98</v>
      </c>
      <c r="M2932" s="59">
        <v>41283</v>
      </c>
      <c r="N2932" s="60">
        <v>2013</v>
      </c>
      <c r="O2932" s="61">
        <v>41348</v>
      </c>
      <c r="P2932" s="60">
        <v>2013</v>
      </c>
      <c r="Q2932" s="61">
        <v>41470</v>
      </c>
      <c r="R2932" s="53" t="s">
        <v>342</v>
      </c>
      <c r="S2932" s="53"/>
      <c r="T2932" s="53" t="s">
        <v>417</v>
      </c>
      <c r="U2932" s="53" t="s">
        <v>871</v>
      </c>
      <c r="V2932" s="53" t="s">
        <v>373</v>
      </c>
      <c r="W2932" s="53" t="s">
        <v>390</v>
      </c>
      <c r="X2932" s="53"/>
      <c r="Y2932" s="53"/>
      <c r="Z2932" s="367"/>
      <c r="AA2932" s="53"/>
      <c r="AB2932" s="53"/>
      <c r="AC2932" s="71"/>
      <c r="AD2932" s="57"/>
      <c r="AE2932" s="53"/>
      <c r="AF2932" s="53"/>
      <c r="AG2932" s="53"/>
      <c r="AH2932" s="367"/>
      <c r="AI2932" s="53"/>
      <c r="AJ2932" s="53"/>
    </row>
    <row r="2933" spans="1:36" s="148" customFormat="1" ht="45">
      <c r="A2933" s="52" t="s">
        <v>783</v>
      </c>
      <c r="B2933" s="60">
        <v>3313</v>
      </c>
      <c r="C2933" s="68" t="s">
        <v>507</v>
      </c>
      <c r="D2933" s="52" t="s">
        <v>508</v>
      </c>
      <c r="E2933" s="53" t="s">
        <v>60</v>
      </c>
      <c r="F2933" s="55">
        <v>41236</v>
      </c>
      <c r="G2933" s="55">
        <v>41266</v>
      </c>
      <c r="H2933" s="53" t="s">
        <v>106</v>
      </c>
      <c r="I2933" s="57">
        <v>1455.3362999999999</v>
      </c>
      <c r="J2933" s="56">
        <v>1618.4402053038461</v>
      </c>
      <c r="K2933" s="56">
        <v>1455.336</v>
      </c>
      <c r="L2933" s="58">
        <v>1717296.48</v>
      </c>
      <c r="M2933" s="59">
        <v>41284</v>
      </c>
      <c r="N2933" s="60">
        <v>2013</v>
      </c>
      <c r="O2933" s="61">
        <v>41333</v>
      </c>
      <c r="P2933" s="60">
        <v>2013</v>
      </c>
      <c r="Q2933" s="61">
        <v>41501</v>
      </c>
      <c r="R2933" s="53" t="s">
        <v>342</v>
      </c>
      <c r="S2933" s="53"/>
      <c r="T2933" s="53" t="s">
        <v>417</v>
      </c>
      <c r="U2933" s="53" t="s">
        <v>872</v>
      </c>
      <c r="V2933" s="53" t="s">
        <v>372</v>
      </c>
      <c r="W2933" s="53" t="s">
        <v>390</v>
      </c>
      <c r="X2933" s="53"/>
      <c r="Y2933" s="53"/>
      <c r="Z2933" s="367"/>
      <c r="AA2933" s="53"/>
      <c r="AB2933" s="53"/>
      <c r="AC2933" s="71"/>
      <c r="AD2933" s="57"/>
      <c r="AE2933" s="53"/>
      <c r="AF2933" s="53"/>
      <c r="AG2933" s="53"/>
      <c r="AH2933" s="367"/>
      <c r="AI2933" s="53"/>
      <c r="AJ2933" s="53"/>
    </row>
    <row r="2934" spans="1:36" s="148" customFormat="1" ht="45">
      <c r="A2934" s="52" t="s">
        <v>783</v>
      </c>
      <c r="B2934" s="60">
        <v>3314</v>
      </c>
      <c r="C2934" s="68" t="s">
        <v>507</v>
      </c>
      <c r="D2934" s="52" t="s">
        <v>508</v>
      </c>
      <c r="E2934" s="53" t="s">
        <v>60</v>
      </c>
      <c r="F2934" s="55">
        <v>41236</v>
      </c>
      <c r="G2934" s="55">
        <v>41266</v>
      </c>
      <c r="H2934" s="53" t="s">
        <v>106</v>
      </c>
      <c r="I2934" s="57">
        <v>61.502000000000002</v>
      </c>
      <c r="J2934" s="56">
        <v>66.330167958028809</v>
      </c>
      <c r="K2934" s="56">
        <v>61.502000000000002</v>
      </c>
      <c r="L2934" s="58">
        <v>72572.36</v>
      </c>
      <c r="M2934" s="59">
        <v>41284</v>
      </c>
      <c r="N2934" s="60">
        <v>2013</v>
      </c>
      <c r="O2934" s="61">
        <v>41333</v>
      </c>
      <c r="P2934" s="60">
        <v>2013</v>
      </c>
      <c r="Q2934" s="61">
        <v>41501</v>
      </c>
      <c r="R2934" s="53" t="s">
        <v>342</v>
      </c>
      <c r="S2934" s="53"/>
      <c r="T2934" s="53" t="s">
        <v>417</v>
      </c>
      <c r="U2934" s="53" t="s">
        <v>666</v>
      </c>
      <c r="V2934" s="53" t="s">
        <v>373</v>
      </c>
      <c r="W2934" s="53" t="s">
        <v>390</v>
      </c>
      <c r="X2934" s="53"/>
      <c r="Y2934" s="53"/>
      <c r="Z2934" s="367"/>
      <c r="AA2934" s="53"/>
      <c r="AB2934" s="53"/>
      <c r="AC2934" s="71"/>
      <c r="AD2934" s="57"/>
      <c r="AE2934" s="53"/>
      <c r="AF2934" s="53"/>
      <c r="AG2934" s="53"/>
      <c r="AH2934" s="367"/>
      <c r="AI2934" s="53"/>
      <c r="AJ2934" s="53"/>
    </row>
    <row r="2935" spans="1:36" s="148" customFormat="1" ht="45">
      <c r="A2935" s="52" t="s">
        <v>783</v>
      </c>
      <c r="B2935" s="60">
        <v>3319</v>
      </c>
      <c r="C2935" s="68" t="s">
        <v>538</v>
      </c>
      <c r="D2935" s="52" t="s">
        <v>466</v>
      </c>
      <c r="E2935" s="53" t="s">
        <v>60</v>
      </c>
      <c r="F2935" s="55">
        <v>41229</v>
      </c>
      <c r="G2935" s="55">
        <v>41260</v>
      </c>
      <c r="H2935" s="53" t="s">
        <v>106</v>
      </c>
      <c r="I2935" s="57">
        <v>314.93880000000001</v>
      </c>
      <c r="J2935" s="56">
        <v>311.56305663993555</v>
      </c>
      <c r="K2935" s="56">
        <v>311.56299999999999</v>
      </c>
      <c r="L2935" s="58">
        <v>367644.33999999997</v>
      </c>
      <c r="M2935" s="59">
        <v>41283</v>
      </c>
      <c r="N2935" s="60">
        <v>2013</v>
      </c>
      <c r="O2935" s="61">
        <v>41336</v>
      </c>
      <c r="P2935" s="60">
        <v>2013</v>
      </c>
      <c r="Q2935" s="61">
        <v>41408</v>
      </c>
      <c r="R2935" s="53" t="s">
        <v>342</v>
      </c>
      <c r="S2935" s="53"/>
      <c r="T2935" s="53" t="s">
        <v>417</v>
      </c>
      <c r="U2935" s="53" t="s">
        <v>870</v>
      </c>
      <c r="V2935" s="53" t="s">
        <v>372</v>
      </c>
      <c r="W2935" s="53" t="s">
        <v>390</v>
      </c>
      <c r="X2935" s="53"/>
      <c r="Y2935" s="53"/>
      <c r="Z2935" s="367"/>
      <c r="AA2935" s="53"/>
      <c r="AB2935" s="53"/>
      <c r="AC2935" s="71"/>
      <c r="AD2935" s="57"/>
      <c r="AE2935" s="53"/>
      <c r="AF2935" s="53"/>
      <c r="AG2935" s="53"/>
      <c r="AH2935" s="367"/>
      <c r="AI2935" s="53"/>
      <c r="AJ2935" s="53"/>
    </row>
    <row r="2936" spans="1:36" s="148" customFormat="1" ht="45">
      <c r="A2936" s="52" t="s">
        <v>783</v>
      </c>
      <c r="B2936" s="60">
        <v>3320</v>
      </c>
      <c r="C2936" s="68" t="s">
        <v>511</v>
      </c>
      <c r="D2936" s="52" t="s">
        <v>512</v>
      </c>
      <c r="E2936" s="53" t="s">
        <v>60</v>
      </c>
      <c r="F2936" s="55">
        <v>41229</v>
      </c>
      <c r="G2936" s="55">
        <v>41270</v>
      </c>
      <c r="H2936" s="53" t="s">
        <v>106</v>
      </c>
      <c r="I2936" s="57">
        <v>477.33</v>
      </c>
      <c r="J2936" s="56">
        <v>470.07316487923276</v>
      </c>
      <c r="K2936" s="56">
        <v>470.07299999999998</v>
      </c>
      <c r="L2936" s="58">
        <v>554686.1399999999</v>
      </c>
      <c r="M2936" s="59">
        <v>41284</v>
      </c>
      <c r="N2936" s="60">
        <v>2013</v>
      </c>
      <c r="O2936" s="61">
        <v>41336</v>
      </c>
      <c r="P2936" s="60">
        <v>2013</v>
      </c>
      <c r="Q2936" s="61">
        <v>41504</v>
      </c>
      <c r="R2936" s="53" t="s">
        <v>342</v>
      </c>
      <c r="S2936" s="53" t="s">
        <v>2153</v>
      </c>
      <c r="T2936" s="53" t="s">
        <v>417</v>
      </c>
      <c r="U2936" s="53" t="s">
        <v>785</v>
      </c>
      <c r="V2936" s="53" t="s">
        <v>372</v>
      </c>
      <c r="W2936" s="53" t="s">
        <v>390</v>
      </c>
      <c r="X2936" s="53"/>
      <c r="Y2936" s="53"/>
      <c r="Z2936" s="367"/>
      <c r="AA2936" s="53"/>
      <c r="AB2936" s="53"/>
      <c r="AC2936" s="71"/>
      <c r="AD2936" s="57"/>
      <c r="AE2936" s="53"/>
      <c r="AF2936" s="53"/>
      <c r="AG2936" s="53"/>
      <c r="AH2936" s="367"/>
      <c r="AI2936" s="53"/>
      <c r="AJ2936" s="53"/>
    </row>
    <row r="2937" spans="1:36" s="148" customFormat="1" ht="45">
      <c r="A2937" s="52" t="s">
        <v>783</v>
      </c>
      <c r="B2937" s="159" t="s">
        <v>2206</v>
      </c>
      <c r="C2937" s="68" t="s">
        <v>511</v>
      </c>
      <c r="D2937" s="52" t="s">
        <v>512</v>
      </c>
      <c r="E2937" s="53" t="s">
        <v>60</v>
      </c>
      <c r="F2937" s="55">
        <v>41229</v>
      </c>
      <c r="G2937" s="55">
        <v>41270</v>
      </c>
      <c r="H2937" s="53" t="s">
        <v>106</v>
      </c>
      <c r="I2937" s="57">
        <v>200.4967</v>
      </c>
      <c r="J2937" s="56">
        <v>200.48809340357769</v>
      </c>
      <c r="K2937" s="56">
        <v>200.488</v>
      </c>
      <c r="L2937" s="58">
        <v>236575.84</v>
      </c>
      <c r="M2937" s="59">
        <v>41284</v>
      </c>
      <c r="N2937" s="60">
        <v>2013</v>
      </c>
      <c r="O2937" s="61">
        <v>41336</v>
      </c>
      <c r="P2937" s="60">
        <v>2013</v>
      </c>
      <c r="Q2937" s="61">
        <v>41504</v>
      </c>
      <c r="R2937" s="53" t="s">
        <v>342</v>
      </c>
      <c r="S2937" s="53" t="s">
        <v>2154</v>
      </c>
      <c r="T2937" s="53" t="s">
        <v>417</v>
      </c>
      <c r="U2937" s="53" t="s">
        <v>1822</v>
      </c>
      <c r="V2937" s="53" t="s">
        <v>372</v>
      </c>
      <c r="W2937" s="53" t="s">
        <v>390</v>
      </c>
      <c r="X2937" s="53"/>
      <c r="Y2937" s="53"/>
      <c r="Z2937" s="367"/>
      <c r="AA2937" s="53"/>
      <c r="AB2937" s="53"/>
      <c r="AC2937" s="71"/>
      <c r="AD2937" s="57"/>
      <c r="AE2937" s="53"/>
      <c r="AF2937" s="53"/>
      <c r="AG2937" s="53"/>
      <c r="AH2937" s="367"/>
      <c r="AI2937" s="53"/>
      <c r="AJ2937" s="53"/>
    </row>
    <row r="2938" spans="1:36" s="148" customFormat="1" ht="45">
      <c r="A2938" s="52" t="s">
        <v>783</v>
      </c>
      <c r="B2938" s="60">
        <v>3321</v>
      </c>
      <c r="C2938" s="68" t="s">
        <v>511</v>
      </c>
      <c r="D2938" s="52" t="s">
        <v>512</v>
      </c>
      <c r="E2938" s="53" t="s">
        <v>60</v>
      </c>
      <c r="F2938" s="55">
        <v>41229</v>
      </c>
      <c r="G2938" s="55">
        <v>41270</v>
      </c>
      <c r="H2938" s="53" t="s">
        <v>106</v>
      </c>
      <c r="I2938" s="57">
        <v>126.099</v>
      </c>
      <c r="J2938" s="56">
        <v>126.09910991950974</v>
      </c>
      <c r="K2938" s="56">
        <v>126.099</v>
      </c>
      <c r="L2938" s="58">
        <v>148796.82</v>
      </c>
      <c r="M2938" s="59">
        <v>41284</v>
      </c>
      <c r="N2938" s="60">
        <v>2013</v>
      </c>
      <c r="O2938" s="61">
        <v>41336</v>
      </c>
      <c r="P2938" s="60">
        <v>2013</v>
      </c>
      <c r="Q2938" s="61">
        <v>41504</v>
      </c>
      <c r="R2938" s="53" t="s">
        <v>342</v>
      </c>
      <c r="S2938" s="53" t="s">
        <v>2153</v>
      </c>
      <c r="T2938" s="53" t="s">
        <v>417</v>
      </c>
      <c r="U2938" s="53" t="s">
        <v>678</v>
      </c>
      <c r="V2938" s="53" t="s">
        <v>373</v>
      </c>
      <c r="W2938" s="53" t="s">
        <v>390</v>
      </c>
      <c r="X2938" s="53"/>
      <c r="Y2938" s="53"/>
      <c r="Z2938" s="367"/>
      <c r="AA2938" s="53"/>
      <c r="AB2938" s="53"/>
      <c r="AC2938" s="71"/>
      <c r="AD2938" s="57"/>
      <c r="AE2938" s="53"/>
      <c r="AF2938" s="53"/>
      <c r="AG2938" s="53"/>
      <c r="AH2938" s="367"/>
      <c r="AI2938" s="53"/>
      <c r="AJ2938" s="53"/>
    </row>
    <row r="2939" spans="1:36" s="148" customFormat="1" ht="45">
      <c r="A2939" s="52" t="s">
        <v>783</v>
      </c>
      <c r="B2939" s="159" t="s">
        <v>2207</v>
      </c>
      <c r="C2939" s="68" t="s">
        <v>511</v>
      </c>
      <c r="D2939" s="52" t="s">
        <v>512</v>
      </c>
      <c r="E2939" s="53" t="s">
        <v>60</v>
      </c>
      <c r="F2939" s="55">
        <v>41229</v>
      </c>
      <c r="G2939" s="55">
        <v>41270</v>
      </c>
      <c r="H2939" s="53" t="s">
        <v>106</v>
      </c>
      <c r="I2939" s="57">
        <v>230.95400000000001</v>
      </c>
      <c r="J2939" s="56">
        <v>230.95410991997289</v>
      </c>
      <c r="K2939" s="56">
        <v>230.95400000000001</v>
      </c>
      <c r="L2939" s="58">
        <v>272525.71999999997</v>
      </c>
      <c r="M2939" s="59">
        <v>41284</v>
      </c>
      <c r="N2939" s="60">
        <v>2013</v>
      </c>
      <c r="O2939" s="61">
        <v>41336</v>
      </c>
      <c r="P2939" s="60">
        <v>2013</v>
      </c>
      <c r="Q2939" s="61">
        <v>41504</v>
      </c>
      <c r="R2939" s="53" t="s">
        <v>342</v>
      </c>
      <c r="S2939" s="53" t="s">
        <v>2154</v>
      </c>
      <c r="T2939" s="53" t="s">
        <v>417</v>
      </c>
      <c r="U2939" s="53" t="s">
        <v>866</v>
      </c>
      <c r="V2939" s="53" t="s">
        <v>373</v>
      </c>
      <c r="W2939" s="53" t="s">
        <v>390</v>
      </c>
      <c r="X2939" s="53"/>
      <c r="Y2939" s="53"/>
      <c r="Z2939" s="367"/>
      <c r="AA2939" s="53"/>
      <c r="AB2939" s="53"/>
      <c r="AC2939" s="71"/>
      <c r="AD2939" s="57"/>
      <c r="AE2939" s="53"/>
      <c r="AF2939" s="53"/>
      <c r="AG2939" s="53"/>
      <c r="AH2939" s="367"/>
      <c r="AI2939" s="53"/>
      <c r="AJ2939" s="53"/>
    </row>
    <row r="2940" spans="1:36" s="148" customFormat="1" ht="300">
      <c r="A2940" s="52" t="s">
        <v>783</v>
      </c>
      <c r="B2940" s="60">
        <v>3324</v>
      </c>
      <c r="C2940" s="68" t="s">
        <v>442</v>
      </c>
      <c r="D2940" s="52" t="s">
        <v>416</v>
      </c>
      <c r="E2940" s="53" t="s">
        <v>83</v>
      </c>
      <c r="F2940" s="55">
        <v>41236</v>
      </c>
      <c r="G2940" s="55">
        <v>41307</v>
      </c>
      <c r="H2940" s="53" t="s">
        <v>106</v>
      </c>
      <c r="I2940" s="57">
        <v>1378.4572000000001</v>
      </c>
      <c r="J2940" s="56">
        <v>1378.8328374479263</v>
      </c>
      <c r="K2940" s="56">
        <v>1378.4570000000001</v>
      </c>
      <c r="L2940" s="58">
        <v>1626579.26</v>
      </c>
      <c r="M2940" s="59">
        <v>41325</v>
      </c>
      <c r="N2940" s="60">
        <v>2013</v>
      </c>
      <c r="O2940" s="61">
        <v>41365</v>
      </c>
      <c r="P2940" s="60">
        <v>2013</v>
      </c>
      <c r="Q2940" s="61">
        <v>41406</v>
      </c>
      <c r="R2940" s="53" t="s">
        <v>342</v>
      </c>
      <c r="S2940" s="53" t="s">
        <v>875</v>
      </c>
      <c r="T2940" s="53" t="s">
        <v>417</v>
      </c>
      <c r="U2940" s="53" t="s">
        <v>876</v>
      </c>
      <c r="V2940" s="53" t="s">
        <v>373</v>
      </c>
      <c r="W2940" s="53" t="s">
        <v>390</v>
      </c>
      <c r="X2940" s="53"/>
      <c r="Y2940" s="53"/>
      <c r="Z2940" s="367"/>
      <c r="AA2940" s="53"/>
      <c r="AB2940" s="53"/>
      <c r="AC2940" s="71"/>
      <c r="AD2940" s="57"/>
      <c r="AE2940" s="53"/>
      <c r="AF2940" s="53"/>
      <c r="AG2940" s="53"/>
      <c r="AH2940" s="367"/>
      <c r="AI2940" s="53"/>
      <c r="AJ2940" s="53"/>
    </row>
    <row r="2941" spans="1:36" s="148" customFormat="1" ht="45">
      <c r="A2941" s="52" t="s">
        <v>783</v>
      </c>
      <c r="B2941" s="60">
        <v>3325</v>
      </c>
      <c r="C2941" s="68" t="s">
        <v>442</v>
      </c>
      <c r="D2941" s="52" t="s">
        <v>416</v>
      </c>
      <c r="E2941" s="53" t="s">
        <v>83</v>
      </c>
      <c r="F2941" s="55">
        <v>41236</v>
      </c>
      <c r="G2941" s="55">
        <v>41307</v>
      </c>
      <c r="H2941" s="53" t="s">
        <v>106</v>
      </c>
      <c r="I2941" s="57">
        <v>127.78984</v>
      </c>
      <c r="J2941" s="56">
        <v>132.51357613256769</v>
      </c>
      <c r="K2941" s="56">
        <v>127.789</v>
      </c>
      <c r="L2941" s="58">
        <v>150791.01999999999</v>
      </c>
      <c r="M2941" s="59">
        <v>41325</v>
      </c>
      <c r="N2941" s="60">
        <v>2013</v>
      </c>
      <c r="O2941" s="61">
        <v>41365</v>
      </c>
      <c r="P2941" s="60">
        <v>2013</v>
      </c>
      <c r="Q2941" s="61">
        <v>41389</v>
      </c>
      <c r="R2941" s="53" t="s">
        <v>342</v>
      </c>
      <c r="S2941" s="53" t="s">
        <v>877</v>
      </c>
      <c r="T2941" s="53" t="s">
        <v>417</v>
      </c>
      <c r="U2941" s="53" t="s">
        <v>674</v>
      </c>
      <c r="V2941" s="53" t="s">
        <v>373</v>
      </c>
      <c r="W2941" s="53" t="s">
        <v>390</v>
      </c>
      <c r="X2941" s="53"/>
      <c r="Y2941" s="53"/>
      <c r="Z2941" s="367"/>
      <c r="AA2941" s="53"/>
      <c r="AB2941" s="53"/>
      <c r="AC2941" s="71"/>
      <c r="AD2941" s="57"/>
      <c r="AE2941" s="53"/>
      <c r="AF2941" s="53"/>
      <c r="AG2941" s="53"/>
      <c r="AH2941" s="367"/>
      <c r="AI2941" s="53"/>
      <c r="AJ2941" s="53"/>
    </row>
    <row r="2942" spans="1:36" s="148" customFormat="1" ht="45">
      <c r="A2942" s="52" t="s">
        <v>783</v>
      </c>
      <c r="B2942" s="60">
        <v>3326</v>
      </c>
      <c r="C2942" s="68" t="s">
        <v>515</v>
      </c>
      <c r="D2942" s="52" t="s">
        <v>415</v>
      </c>
      <c r="E2942" s="53" t="s">
        <v>60</v>
      </c>
      <c r="F2942" s="55">
        <v>41241</v>
      </c>
      <c r="G2942" s="55">
        <v>41308</v>
      </c>
      <c r="H2942" s="53" t="s">
        <v>106</v>
      </c>
      <c r="I2942" s="57">
        <v>55.158340000000003</v>
      </c>
      <c r="J2942" s="56">
        <v>54.911670928531208</v>
      </c>
      <c r="K2942" s="56">
        <v>54.911000000000001</v>
      </c>
      <c r="L2942" s="58">
        <v>64794.979999999996</v>
      </c>
      <c r="M2942" s="59">
        <v>41325</v>
      </c>
      <c r="N2942" s="60">
        <v>2013</v>
      </c>
      <c r="O2942" s="61">
        <v>41336</v>
      </c>
      <c r="P2942" s="60">
        <v>2013</v>
      </c>
      <c r="Q2942" s="61">
        <v>41638</v>
      </c>
      <c r="R2942" s="53" t="s">
        <v>342</v>
      </c>
      <c r="S2942" s="53"/>
      <c r="T2942" s="53" t="s">
        <v>497</v>
      </c>
      <c r="U2942" s="53" t="s">
        <v>878</v>
      </c>
      <c r="V2942" s="53" t="s">
        <v>372</v>
      </c>
      <c r="W2942" s="53" t="s">
        <v>390</v>
      </c>
      <c r="X2942" s="53"/>
      <c r="Y2942" s="53"/>
      <c r="Z2942" s="367"/>
      <c r="AA2942" s="53"/>
      <c r="AB2942" s="53"/>
      <c r="AC2942" s="71"/>
      <c r="AD2942" s="57"/>
      <c r="AE2942" s="53"/>
      <c r="AF2942" s="53"/>
      <c r="AG2942" s="53"/>
      <c r="AH2942" s="367"/>
      <c r="AI2942" s="53"/>
      <c r="AJ2942" s="53"/>
    </row>
    <row r="2943" spans="1:36" s="148" customFormat="1" ht="45">
      <c r="A2943" s="52" t="s">
        <v>783</v>
      </c>
      <c r="B2943" s="60">
        <v>3327</v>
      </c>
      <c r="C2943" s="68" t="s">
        <v>515</v>
      </c>
      <c r="D2943" s="52" t="s">
        <v>415</v>
      </c>
      <c r="E2943" s="53" t="s">
        <v>60</v>
      </c>
      <c r="F2943" s="55">
        <v>41241</v>
      </c>
      <c r="G2943" s="55">
        <v>41308</v>
      </c>
      <c r="H2943" s="53" t="s">
        <v>106</v>
      </c>
      <c r="I2943" s="57">
        <v>729.15908999999999</v>
      </c>
      <c r="J2943" s="56">
        <v>770.27925893614201</v>
      </c>
      <c r="K2943" s="56">
        <v>729.15899999999999</v>
      </c>
      <c r="L2943" s="58">
        <v>860407.62</v>
      </c>
      <c r="M2943" s="59">
        <v>41325</v>
      </c>
      <c r="N2943" s="60">
        <v>2013</v>
      </c>
      <c r="O2943" s="61">
        <v>41336</v>
      </c>
      <c r="P2943" s="60">
        <v>2013</v>
      </c>
      <c r="Q2943" s="61">
        <v>41638</v>
      </c>
      <c r="R2943" s="53" t="s">
        <v>342</v>
      </c>
      <c r="S2943" s="53"/>
      <c r="T2943" s="53" t="s">
        <v>1717</v>
      </c>
      <c r="U2943" s="53" t="s">
        <v>879</v>
      </c>
      <c r="V2943" s="53" t="s">
        <v>373</v>
      </c>
      <c r="W2943" s="53" t="s">
        <v>390</v>
      </c>
      <c r="X2943" s="53"/>
      <c r="Y2943" s="53"/>
      <c r="Z2943" s="367"/>
      <c r="AA2943" s="53"/>
      <c r="AB2943" s="53"/>
      <c r="AC2943" s="71"/>
      <c r="AD2943" s="57"/>
      <c r="AE2943" s="53"/>
      <c r="AF2943" s="53"/>
      <c r="AG2943" s="53"/>
      <c r="AH2943" s="367"/>
      <c r="AI2943" s="53"/>
      <c r="AJ2943" s="53"/>
    </row>
    <row r="2944" spans="1:36" s="148" customFormat="1" ht="60">
      <c r="A2944" s="52" t="s">
        <v>783</v>
      </c>
      <c r="B2944" s="60">
        <v>3328</v>
      </c>
      <c r="C2944" s="68" t="s">
        <v>443</v>
      </c>
      <c r="D2944" s="52" t="s">
        <v>705</v>
      </c>
      <c r="E2944" s="53" t="s">
        <v>60</v>
      </c>
      <c r="F2944" s="55">
        <v>41309</v>
      </c>
      <c r="G2944" s="55">
        <v>41337</v>
      </c>
      <c r="H2944" s="53" t="s">
        <v>106</v>
      </c>
      <c r="I2944" s="57">
        <v>292.26299</v>
      </c>
      <c r="J2944" s="56">
        <v>289.13012876384784</v>
      </c>
      <c r="K2944" s="56">
        <v>289.13</v>
      </c>
      <c r="L2944" s="58">
        <v>341173.39999999997</v>
      </c>
      <c r="M2944" s="59">
        <v>41357</v>
      </c>
      <c r="N2944" s="60">
        <v>2013</v>
      </c>
      <c r="O2944" s="61">
        <v>41378</v>
      </c>
      <c r="P2944" s="60">
        <v>2013</v>
      </c>
      <c r="Q2944" s="61">
        <v>41394</v>
      </c>
      <c r="R2944" s="53" t="s">
        <v>345</v>
      </c>
      <c r="S2944" s="53"/>
      <c r="T2944" s="53" t="s">
        <v>417</v>
      </c>
      <c r="U2944" s="53" t="s">
        <v>706</v>
      </c>
      <c r="V2944" s="53" t="s">
        <v>373</v>
      </c>
      <c r="W2944" s="53" t="s">
        <v>390</v>
      </c>
      <c r="X2944" s="53"/>
      <c r="Y2944" s="53"/>
      <c r="Z2944" s="367"/>
      <c r="AA2944" s="53"/>
      <c r="AB2944" s="53"/>
      <c r="AC2944" s="71"/>
      <c r="AD2944" s="57"/>
      <c r="AE2944" s="53"/>
      <c r="AF2944" s="53"/>
      <c r="AG2944" s="53"/>
      <c r="AH2944" s="367"/>
      <c r="AI2944" s="53"/>
      <c r="AJ2944" s="53"/>
    </row>
    <row r="2945" spans="1:46" s="148" customFormat="1" ht="60">
      <c r="A2945" s="52" t="s">
        <v>783</v>
      </c>
      <c r="B2945" s="60">
        <v>3332</v>
      </c>
      <c r="C2945" s="68" t="s">
        <v>444</v>
      </c>
      <c r="D2945" s="52" t="s">
        <v>445</v>
      </c>
      <c r="E2945" s="53" t="s">
        <v>60</v>
      </c>
      <c r="F2945" s="55">
        <v>41262</v>
      </c>
      <c r="G2945" s="55">
        <v>41297</v>
      </c>
      <c r="H2945" s="53" t="s">
        <v>106</v>
      </c>
      <c r="I2945" s="57">
        <v>13.34966</v>
      </c>
      <c r="J2945" s="56">
        <v>13.206896593128002</v>
      </c>
      <c r="K2945" s="56">
        <v>13.206</v>
      </c>
      <c r="L2945" s="58">
        <v>15583.079999999998</v>
      </c>
      <c r="M2945" s="59">
        <v>41317</v>
      </c>
      <c r="N2945" s="60">
        <v>2013</v>
      </c>
      <c r="O2945" s="61">
        <v>41317</v>
      </c>
      <c r="P2945" s="60">
        <v>2013</v>
      </c>
      <c r="Q2945" s="61">
        <v>41513</v>
      </c>
      <c r="R2945" s="53" t="s">
        <v>345</v>
      </c>
      <c r="S2945" s="53"/>
      <c r="T2945" s="53" t="s">
        <v>1713</v>
      </c>
      <c r="U2945" s="53" t="s">
        <v>883</v>
      </c>
      <c r="V2945" s="53" t="s">
        <v>372</v>
      </c>
      <c r="W2945" s="53" t="s">
        <v>390</v>
      </c>
      <c r="X2945" s="53"/>
      <c r="Y2945" s="53"/>
      <c r="Z2945" s="367"/>
      <c r="AA2945" s="53"/>
      <c r="AB2945" s="53"/>
      <c r="AC2945" s="71"/>
      <c r="AD2945" s="57"/>
      <c r="AE2945" s="53"/>
      <c r="AF2945" s="53"/>
      <c r="AG2945" s="53"/>
      <c r="AH2945" s="367"/>
      <c r="AI2945" s="53"/>
      <c r="AJ2945" s="53"/>
    </row>
    <row r="2946" spans="1:46" s="148" customFormat="1" ht="60">
      <c r="A2946" s="52" t="s">
        <v>783</v>
      </c>
      <c r="B2946" s="60">
        <v>3333</v>
      </c>
      <c r="C2946" s="68" t="s">
        <v>444</v>
      </c>
      <c r="D2946" s="52" t="s">
        <v>445</v>
      </c>
      <c r="E2946" s="53" t="s">
        <v>60</v>
      </c>
      <c r="F2946" s="55">
        <v>41262</v>
      </c>
      <c r="G2946" s="55">
        <v>41297</v>
      </c>
      <c r="H2946" s="53" t="s">
        <v>106</v>
      </c>
      <c r="I2946" s="57">
        <v>1646.17373</v>
      </c>
      <c r="J2946" s="56">
        <v>2060.2215181441543</v>
      </c>
      <c r="K2946" s="56">
        <v>1646.173</v>
      </c>
      <c r="L2946" s="58">
        <v>1942484.14</v>
      </c>
      <c r="M2946" s="59">
        <v>41317</v>
      </c>
      <c r="N2946" s="60">
        <v>2013</v>
      </c>
      <c r="O2946" s="61">
        <v>41317</v>
      </c>
      <c r="P2946" s="60">
        <v>2013</v>
      </c>
      <c r="Q2946" s="61">
        <v>41513</v>
      </c>
      <c r="R2946" s="53" t="s">
        <v>345</v>
      </c>
      <c r="S2946" s="53"/>
      <c r="T2946" s="53" t="s">
        <v>818</v>
      </c>
      <c r="U2946" s="53" t="s">
        <v>9</v>
      </c>
      <c r="V2946" s="53" t="s">
        <v>373</v>
      </c>
      <c r="W2946" s="53" t="s">
        <v>390</v>
      </c>
      <c r="X2946" s="53"/>
      <c r="Y2946" s="53"/>
      <c r="Z2946" s="367"/>
      <c r="AA2946" s="53"/>
      <c r="AB2946" s="53"/>
      <c r="AC2946" s="71"/>
      <c r="AD2946" s="57"/>
      <c r="AE2946" s="53"/>
      <c r="AF2946" s="53"/>
      <c r="AG2946" s="53"/>
      <c r="AH2946" s="367"/>
      <c r="AI2946" s="53"/>
      <c r="AJ2946" s="53"/>
    </row>
    <row r="2947" spans="1:46" s="148" customFormat="1" ht="60">
      <c r="A2947" s="52" t="s">
        <v>783</v>
      </c>
      <c r="B2947" s="159" t="s">
        <v>2374</v>
      </c>
      <c r="C2947" s="68" t="s">
        <v>518</v>
      </c>
      <c r="D2947" s="52" t="s">
        <v>519</v>
      </c>
      <c r="E2947" s="53" t="s">
        <v>60</v>
      </c>
      <c r="F2947" s="55">
        <v>41232</v>
      </c>
      <c r="G2947" s="55">
        <v>41268</v>
      </c>
      <c r="H2947" s="53" t="s">
        <v>106</v>
      </c>
      <c r="I2947" s="57">
        <v>29.827997876440602</v>
      </c>
      <c r="J2947" s="56">
        <v>30.267157643785307</v>
      </c>
      <c r="K2947" s="56">
        <v>29.827000000000002</v>
      </c>
      <c r="L2947" s="58">
        <v>35195.86</v>
      </c>
      <c r="M2947" s="59">
        <v>41283</v>
      </c>
      <c r="N2947" s="60">
        <v>2013</v>
      </c>
      <c r="O2947" s="61">
        <v>41309</v>
      </c>
      <c r="P2947" s="60">
        <v>2013</v>
      </c>
      <c r="Q2947" s="61">
        <v>41633</v>
      </c>
      <c r="R2947" s="53" t="s">
        <v>345</v>
      </c>
      <c r="S2947" s="53"/>
      <c r="T2947" s="53" t="s">
        <v>520</v>
      </c>
      <c r="U2947" s="60">
        <v>384</v>
      </c>
      <c r="V2947" s="53" t="s">
        <v>372</v>
      </c>
      <c r="W2947" s="53" t="s">
        <v>394</v>
      </c>
      <c r="X2947" s="53"/>
      <c r="Y2947" s="53"/>
      <c r="Z2947" s="367"/>
      <c r="AA2947" s="53"/>
      <c r="AB2947" s="53"/>
      <c r="AC2947" s="71"/>
      <c r="AD2947" s="57"/>
      <c r="AE2947" s="53"/>
      <c r="AF2947" s="53"/>
      <c r="AG2947" s="53"/>
      <c r="AH2947" s="367"/>
      <c r="AI2947" s="53"/>
      <c r="AJ2947" s="53"/>
    </row>
    <row r="2948" spans="1:46" s="148" customFormat="1" ht="60">
      <c r="A2948" s="52" t="s">
        <v>783</v>
      </c>
      <c r="B2948" s="159" t="s">
        <v>2375</v>
      </c>
      <c r="C2948" s="68" t="s">
        <v>518</v>
      </c>
      <c r="D2948" s="52" t="s">
        <v>519</v>
      </c>
      <c r="E2948" s="53" t="s">
        <v>60</v>
      </c>
      <c r="F2948" s="55">
        <v>41232</v>
      </c>
      <c r="G2948" s="55">
        <v>41268</v>
      </c>
      <c r="H2948" s="53" t="s">
        <v>106</v>
      </c>
      <c r="I2948" s="57">
        <v>59.580096500000003</v>
      </c>
      <c r="J2948" s="56">
        <v>59.586585016633727</v>
      </c>
      <c r="K2948" s="56">
        <v>59.58</v>
      </c>
      <c r="L2948" s="58">
        <v>70304.399999999994</v>
      </c>
      <c r="M2948" s="59">
        <v>41283</v>
      </c>
      <c r="N2948" s="60">
        <v>2013</v>
      </c>
      <c r="O2948" s="61">
        <v>41309</v>
      </c>
      <c r="P2948" s="60">
        <v>2013</v>
      </c>
      <c r="Q2948" s="61">
        <v>41633</v>
      </c>
      <c r="R2948" s="53" t="s">
        <v>345</v>
      </c>
      <c r="S2948" s="53"/>
      <c r="T2948" s="53" t="s">
        <v>520</v>
      </c>
      <c r="U2948" s="60">
        <v>719</v>
      </c>
      <c r="V2948" s="53" t="s">
        <v>373</v>
      </c>
      <c r="W2948" s="53" t="s">
        <v>394</v>
      </c>
      <c r="X2948" s="53"/>
      <c r="Y2948" s="53"/>
      <c r="Z2948" s="367"/>
      <c r="AA2948" s="53"/>
      <c r="AB2948" s="53"/>
      <c r="AC2948" s="71"/>
      <c r="AD2948" s="57"/>
      <c r="AE2948" s="53"/>
      <c r="AF2948" s="53"/>
      <c r="AG2948" s="53"/>
      <c r="AH2948" s="367"/>
      <c r="AI2948" s="53"/>
      <c r="AJ2948" s="53"/>
    </row>
    <row r="2949" spans="1:46" s="148" customFormat="1" ht="60">
      <c r="A2949" s="52" t="s">
        <v>783</v>
      </c>
      <c r="B2949" s="60">
        <v>3336</v>
      </c>
      <c r="C2949" s="68" t="s">
        <v>402</v>
      </c>
      <c r="D2949" s="52" t="s">
        <v>403</v>
      </c>
      <c r="E2949" s="53" t="s">
        <v>60</v>
      </c>
      <c r="F2949" s="55">
        <v>41243</v>
      </c>
      <c r="G2949" s="55">
        <v>41289</v>
      </c>
      <c r="H2949" s="53" t="s">
        <v>106</v>
      </c>
      <c r="I2949" s="57">
        <v>343.71</v>
      </c>
      <c r="J2949" s="56">
        <v>391.32474615484557</v>
      </c>
      <c r="K2949" s="56">
        <v>343.71</v>
      </c>
      <c r="L2949" s="58">
        <v>405577.8</v>
      </c>
      <c r="M2949" s="59">
        <v>41306</v>
      </c>
      <c r="N2949" s="60">
        <v>2013</v>
      </c>
      <c r="O2949" s="77">
        <v>41330</v>
      </c>
      <c r="P2949" s="60">
        <v>2013</v>
      </c>
      <c r="Q2949" s="77">
        <v>41364</v>
      </c>
      <c r="R2949" s="53" t="s">
        <v>345</v>
      </c>
      <c r="S2949" s="53" t="s">
        <v>884</v>
      </c>
      <c r="T2949" s="53" t="s">
        <v>417</v>
      </c>
      <c r="U2949" s="53" t="s">
        <v>885</v>
      </c>
      <c r="V2949" s="53" t="s">
        <v>373</v>
      </c>
      <c r="W2949" s="53" t="s">
        <v>390</v>
      </c>
      <c r="X2949" s="53"/>
      <c r="Y2949" s="53"/>
      <c r="Z2949" s="367"/>
      <c r="AA2949" s="53"/>
      <c r="AB2949" s="53"/>
      <c r="AC2949" s="71"/>
      <c r="AD2949" s="57"/>
      <c r="AE2949" s="53"/>
      <c r="AF2949" s="53"/>
      <c r="AG2949" s="53"/>
      <c r="AH2949" s="367"/>
      <c r="AI2949" s="53"/>
      <c r="AJ2949" s="53"/>
    </row>
    <row r="2950" spans="1:46" s="148" customFormat="1" ht="60">
      <c r="A2950" s="52" t="s">
        <v>783</v>
      </c>
      <c r="B2950" s="60">
        <v>3337</v>
      </c>
      <c r="C2950" s="68" t="s">
        <v>402</v>
      </c>
      <c r="D2950" s="52" t="s">
        <v>403</v>
      </c>
      <c r="E2950" s="53" t="s">
        <v>60</v>
      </c>
      <c r="F2950" s="55">
        <v>41295</v>
      </c>
      <c r="G2950" s="55">
        <v>41326</v>
      </c>
      <c r="H2950" s="53" t="s">
        <v>106</v>
      </c>
      <c r="I2950" s="57">
        <v>353.59145999999998</v>
      </c>
      <c r="J2950" s="56">
        <v>468.55871810188461</v>
      </c>
      <c r="K2950" s="56">
        <v>353.59100000000001</v>
      </c>
      <c r="L2950" s="58">
        <v>417237.37999999995</v>
      </c>
      <c r="M2950" s="59">
        <v>41345</v>
      </c>
      <c r="N2950" s="60">
        <v>2013</v>
      </c>
      <c r="O2950" s="61">
        <v>41345</v>
      </c>
      <c r="P2950" s="60">
        <v>2013</v>
      </c>
      <c r="Q2950" s="77">
        <v>41394</v>
      </c>
      <c r="R2950" s="53" t="s">
        <v>345</v>
      </c>
      <c r="S2950" s="53"/>
      <c r="T2950" s="53" t="s">
        <v>818</v>
      </c>
      <c r="U2950" s="53" t="s">
        <v>9</v>
      </c>
      <c r="V2950" s="53" t="s">
        <v>372</v>
      </c>
      <c r="W2950" s="53" t="s">
        <v>394</v>
      </c>
      <c r="X2950" s="53"/>
      <c r="Y2950" s="53"/>
      <c r="Z2950" s="367"/>
      <c r="AA2950" s="53"/>
      <c r="AB2950" s="53"/>
      <c r="AC2950" s="71"/>
      <c r="AD2950" s="57"/>
      <c r="AE2950" s="53"/>
      <c r="AF2950" s="53"/>
      <c r="AG2950" s="53"/>
      <c r="AH2950" s="367"/>
      <c r="AI2950" s="53"/>
      <c r="AJ2950" s="53"/>
    </row>
    <row r="2951" spans="1:46" s="148" customFormat="1" ht="60">
      <c r="A2951" s="52" t="s">
        <v>783</v>
      </c>
      <c r="B2951" s="60">
        <v>3339</v>
      </c>
      <c r="C2951" s="68" t="s">
        <v>453</v>
      </c>
      <c r="D2951" s="52" t="s">
        <v>454</v>
      </c>
      <c r="E2951" s="53" t="s">
        <v>60</v>
      </c>
      <c r="F2951" s="55">
        <v>41365</v>
      </c>
      <c r="G2951" s="55">
        <v>41399</v>
      </c>
      <c r="H2951" s="53" t="s">
        <v>106</v>
      </c>
      <c r="I2951" s="57">
        <v>3.9264399999999999</v>
      </c>
      <c r="J2951" s="56">
        <v>3.8408271390518403</v>
      </c>
      <c r="K2951" s="56">
        <v>3.84</v>
      </c>
      <c r="L2951" s="58">
        <v>4531.1999999999989</v>
      </c>
      <c r="M2951" s="59">
        <v>41414</v>
      </c>
      <c r="N2951" s="60">
        <v>2013</v>
      </c>
      <c r="O2951" s="61">
        <v>41414</v>
      </c>
      <c r="P2951" s="60">
        <v>2013</v>
      </c>
      <c r="Q2951" s="77">
        <v>41455</v>
      </c>
      <c r="R2951" s="53" t="s">
        <v>345</v>
      </c>
      <c r="S2951" s="53"/>
      <c r="T2951" s="53" t="s">
        <v>417</v>
      </c>
      <c r="U2951" s="53" t="s">
        <v>886</v>
      </c>
      <c r="V2951" s="53" t="s">
        <v>372</v>
      </c>
      <c r="W2951" s="53" t="s">
        <v>394</v>
      </c>
      <c r="X2951" s="53"/>
      <c r="Y2951" s="53"/>
      <c r="Z2951" s="367"/>
      <c r="AA2951" s="53"/>
      <c r="AB2951" s="53"/>
      <c r="AC2951" s="71"/>
      <c r="AD2951" s="57"/>
      <c r="AE2951" s="53"/>
      <c r="AF2951" s="53"/>
      <c r="AG2951" s="53"/>
      <c r="AH2951" s="367"/>
      <c r="AI2951" s="53"/>
      <c r="AJ2951" s="53"/>
    </row>
    <row r="2952" spans="1:46" s="148" customFormat="1" ht="60">
      <c r="A2952" s="53" t="s">
        <v>783</v>
      </c>
      <c r="B2952" s="60">
        <v>3340</v>
      </c>
      <c r="C2952" s="80" t="s">
        <v>453</v>
      </c>
      <c r="D2952" s="52" t="s">
        <v>454</v>
      </c>
      <c r="E2952" s="53" t="s">
        <v>60</v>
      </c>
      <c r="F2952" s="55">
        <v>41365</v>
      </c>
      <c r="G2952" s="55">
        <v>41399</v>
      </c>
      <c r="H2952" s="53" t="s">
        <v>106</v>
      </c>
      <c r="I2952" s="57">
        <v>132.20339000000001</v>
      </c>
      <c r="J2952" s="56">
        <v>136.0953381510576</v>
      </c>
      <c r="K2952" s="384">
        <v>132.203</v>
      </c>
      <c r="L2952" s="58">
        <v>155999.54</v>
      </c>
      <c r="M2952" s="59">
        <v>41414</v>
      </c>
      <c r="N2952" s="53">
        <v>2013</v>
      </c>
      <c r="O2952" s="61">
        <v>41414</v>
      </c>
      <c r="P2952" s="53">
        <v>2013</v>
      </c>
      <c r="Q2952" s="61">
        <v>41455</v>
      </c>
      <c r="R2952" s="53" t="s">
        <v>345</v>
      </c>
      <c r="S2952" s="53"/>
      <c r="T2952" s="53" t="s">
        <v>417</v>
      </c>
      <c r="U2952" s="383">
        <v>256</v>
      </c>
      <c r="V2952" s="53" t="s">
        <v>373</v>
      </c>
      <c r="W2952" s="53" t="s">
        <v>394</v>
      </c>
      <c r="X2952" s="290"/>
      <c r="Y2952" s="58"/>
      <c r="Z2952" s="367"/>
      <c r="AA2952" s="53"/>
      <c r="AB2952" s="53"/>
      <c r="AC2952" s="71"/>
      <c r="AD2952" s="57"/>
      <c r="AE2952" s="53"/>
      <c r="AF2952" s="53"/>
      <c r="AG2952" s="53"/>
      <c r="AH2952" s="367"/>
      <c r="AI2952" s="53"/>
      <c r="AJ2952" s="53"/>
      <c r="AL2952" s="358"/>
      <c r="AM2952" s="358"/>
      <c r="AN2952" s="358"/>
      <c r="AO2952" s="358"/>
      <c r="AP2952" s="358"/>
      <c r="AQ2952" s="358"/>
      <c r="AR2952" s="358"/>
      <c r="AS2952" s="358"/>
      <c r="AT2952" s="358"/>
    </row>
    <row r="2953" spans="1:46" s="148" customFormat="1" ht="60">
      <c r="A2953" s="52" t="s">
        <v>783</v>
      </c>
      <c r="B2953" s="60">
        <v>3341</v>
      </c>
      <c r="C2953" s="68" t="s">
        <v>523</v>
      </c>
      <c r="D2953" s="52" t="s">
        <v>524</v>
      </c>
      <c r="E2953" s="53" t="s">
        <v>65</v>
      </c>
      <c r="F2953" s="55">
        <v>41240</v>
      </c>
      <c r="G2953" s="55">
        <v>41289</v>
      </c>
      <c r="H2953" s="53" t="s">
        <v>106</v>
      </c>
      <c r="I2953" s="57">
        <v>917.15422999999998</v>
      </c>
      <c r="J2953" s="56">
        <v>1046.8270047412045</v>
      </c>
      <c r="K2953" s="56">
        <v>917.154</v>
      </c>
      <c r="L2953" s="58">
        <v>1082241.72</v>
      </c>
      <c r="M2953" s="59">
        <v>41304</v>
      </c>
      <c r="N2953" s="60">
        <v>2013</v>
      </c>
      <c r="O2953" s="61">
        <v>41407</v>
      </c>
      <c r="P2953" s="60">
        <v>2013</v>
      </c>
      <c r="Q2953" s="61">
        <v>41477</v>
      </c>
      <c r="R2953" s="53" t="s">
        <v>345</v>
      </c>
      <c r="S2953" s="53"/>
      <c r="T2953" s="53" t="s">
        <v>417</v>
      </c>
      <c r="U2953" s="53" t="s">
        <v>887</v>
      </c>
      <c r="V2953" s="53" t="s">
        <v>373</v>
      </c>
      <c r="W2953" s="53" t="s">
        <v>390</v>
      </c>
      <c r="X2953" s="53"/>
      <c r="Y2953" s="53"/>
      <c r="Z2953" s="367"/>
      <c r="AA2953" s="53"/>
      <c r="AB2953" s="53"/>
      <c r="AC2953" s="71"/>
      <c r="AD2953" s="57"/>
      <c r="AE2953" s="53"/>
      <c r="AF2953" s="53"/>
      <c r="AG2953" s="53"/>
      <c r="AH2953" s="367"/>
      <c r="AI2953" s="53"/>
      <c r="AJ2953" s="53"/>
    </row>
    <row r="2954" spans="1:46" s="148" customFormat="1" ht="45">
      <c r="A2954" s="52" t="s">
        <v>783</v>
      </c>
      <c r="B2954" s="60">
        <v>3343</v>
      </c>
      <c r="C2954" s="68" t="s">
        <v>449</v>
      </c>
      <c r="D2954" s="52" t="s">
        <v>450</v>
      </c>
      <c r="E2954" s="53" t="s">
        <v>83</v>
      </c>
      <c r="F2954" s="55">
        <v>41250</v>
      </c>
      <c r="G2954" s="55">
        <v>41325</v>
      </c>
      <c r="H2954" s="53" t="s">
        <v>106</v>
      </c>
      <c r="I2954" s="57">
        <v>2878.7048300000001</v>
      </c>
      <c r="J2954" s="56">
        <v>2521.9456649155445</v>
      </c>
      <c r="K2954" s="56">
        <v>2529.6378305084745</v>
      </c>
      <c r="L2954" s="58">
        <v>2984972.64</v>
      </c>
      <c r="M2954" s="59">
        <v>41342</v>
      </c>
      <c r="N2954" s="60">
        <v>2013</v>
      </c>
      <c r="O2954" s="61">
        <v>41353</v>
      </c>
      <c r="P2954" s="60">
        <v>2013</v>
      </c>
      <c r="Q2954" s="61">
        <v>41477</v>
      </c>
      <c r="R2954" s="53" t="s">
        <v>342</v>
      </c>
      <c r="S2954" s="53" t="s">
        <v>2854</v>
      </c>
      <c r="T2954" s="53" t="s">
        <v>417</v>
      </c>
      <c r="U2954" s="53">
        <v>1629</v>
      </c>
      <c r="V2954" s="53" t="s">
        <v>373</v>
      </c>
      <c r="W2954" s="53" t="s">
        <v>390</v>
      </c>
      <c r="X2954" s="53"/>
      <c r="Y2954" s="53"/>
      <c r="Z2954" s="367"/>
      <c r="AA2954" s="53"/>
      <c r="AB2954" s="53"/>
      <c r="AC2954" s="71"/>
      <c r="AD2954" s="57"/>
      <c r="AE2954" s="53"/>
      <c r="AF2954" s="53"/>
      <c r="AG2954" s="53"/>
      <c r="AH2954" s="367"/>
      <c r="AI2954" s="53"/>
      <c r="AJ2954" s="53"/>
    </row>
    <row r="2955" spans="1:46" s="148" customFormat="1" ht="45">
      <c r="A2955" s="52" t="s">
        <v>783</v>
      </c>
      <c r="B2955" s="60" t="s">
        <v>3190</v>
      </c>
      <c r="C2955" s="68" t="s">
        <v>449</v>
      </c>
      <c r="D2955" s="52" t="s">
        <v>450</v>
      </c>
      <c r="E2955" s="53" t="s">
        <v>83</v>
      </c>
      <c r="F2955" s="55">
        <v>41250</v>
      </c>
      <c r="G2955" s="55">
        <v>41325</v>
      </c>
      <c r="H2955" s="53" t="s">
        <v>106</v>
      </c>
      <c r="I2955" s="57">
        <v>861.53599999999994</v>
      </c>
      <c r="J2955" s="56">
        <v>671.50171691568005</v>
      </c>
      <c r="K2955" s="56">
        <v>671.53589830508474</v>
      </c>
      <c r="L2955" s="58">
        <v>792412.35999999987</v>
      </c>
      <c r="M2955" s="59">
        <v>41342</v>
      </c>
      <c r="N2955" s="60">
        <v>2013</v>
      </c>
      <c r="O2955" s="61">
        <v>41353</v>
      </c>
      <c r="P2955" s="60">
        <v>2013</v>
      </c>
      <c r="Q2955" s="61">
        <v>41477</v>
      </c>
      <c r="R2955" s="53" t="s">
        <v>342</v>
      </c>
      <c r="S2955" s="53" t="s">
        <v>2855</v>
      </c>
      <c r="T2955" s="53" t="s">
        <v>417</v>
      </c>
      <c r="U2955" s="53">
        <v>270</v>
      </c>
      <c r="V2955" s="53" t="s">
        <v>373</v>
      </c>
      <c r="W2955" s="53" t="s">
        <v>390</v>
      </c>
      <c r="X2955" s="53"/>
      <c r="Y2955" s="53"/>
      <c r="Z2955" s="367"/>
      <c r="AA2955" s="53"/>
      <c r="AB2955" s="53"/>
      <c r="AC2955" s="71"/>
      <c r="AD2955" s="57"/>
      <c r="AE2955" s="53"/>
      <c r="AF2955" s="53"/>
      <c r="AG2955" s="53"/>
      <c r="AH2955" s="367"/>
      <c r="AI2955" s="53"/>
      <c r="AJ2955" s="53"/>
    </row>
    <row r="2956" spans="1:46" s="148" customFormat="1" ht="45">
      <c r="A2956" s="52" t="s">
        <v>783</v>
      </c>
      <c r="B2956" s="60" t="s">
        <v>3191</v>
      </c>
      <c r="C2956" s="68" t="s">
        <v>449</v>
      </c>
      <c r="D2956" s="52" t="s">
        <v>450</v>
      </c>
      <c r="E2956" s="53" t="s">
        <v>83</v>
      </c>
      <c r="F2956" s="55">
        <v>41250</v>
      </c>
      <c r="G2956" s="55">
        <v>41325</v>
      </c>
      <c r="H2956" s="53" t="s">
        <v>106</v>
      </c>
      <c r="I2956" s="57">
        <v>255.53800000000001</v>
      </c>
      <c r="J2956" s="56">
        <v>262.20004100166244</v>
      </c>
      <c r="K2956" s="56">
        <v>255.53682203389832</v>
      </c>
      <c r="L2956" s="58">
        <v>301533.45</v>
      </c>
      <c r="M2956" s="59">
        <v>41342</v>
      </c>
      <c r="N2956" s="60">
        <v>2013</v>
      </c>
      <c r="O2956" s="61">
        <v>41353</v>
      </c>
      <c r="P2956" s="60">
        <v>2013</v>
      </c>
      <c r="Q2956" s="61">
        <v>41477</v>
      </c>
      <c r="R2956" s="53" t="s">
        <v>342</v>
      </c>
      <c r="S2956" s="53" t="s">
        <v>2856</v>
      </c>
      <c r="T2956" s="53" t="s">
        <v>417</v>
      </c>
      <c r="U2956" s="53">
        <v>2058</v>
      </c>
      <c r="V2956" s="53" t="s">
        <v>373</v>
      </c>
      <c r="W2956" s="53" t="s">
        <v>390</v>
      </c>
      <c r="X2956" s="53"/>
      <c r="Y2956" s="53"/>
      <c r="Z2956" s="367"/>
      <c r="AA2956" s="53"/>
      <c r="AB2956" s="53"/>
      <c r="AC2956" s="71"/>
      <c r="AD2956" s="57"/>
      <c r="AE2956" s="53"/>
      <c r="AF2956" s="53"/>
      <c r="AG2956" s="53"/>
      <c r="AH2956" s="367"/>
      <c r="AI2956" s="53"/>
      <c r="AJ2956" s="53"/>
    </row>
    <row r="2957" spans="1:46" s="148" customFormat="1" ht="45">
      <c r="A2957" s="52" t="s">
        <v>783</v>
      </c>
      <c r="B2957" s="60" t="s">
        <v>3192</v>
      </c>
      <c r="C2957" s="68" t="s">
        <v>449</v>
      </c>
      <c r="D2957" s="52" t="s">
        <v>450</v>
      </c>
      <c r="E2957" s="53" t="s">
        <v>83</v>
      </c>
      <c r="F2957" s="55">
        <v>41250</v>
      </c>
      <c r="G2957" s="55">
        <v>41325</v>
      </c>
      <c r="H2957" s="53" t="s">
        <v>106</v>
      </c>
      <c r="I2957" s="57">
        <v>1320.8340000000001</v>
      </c>
      <c r="J2957" s="56">
        <v>1120.6703035692865</v>
      </c>
      <c r="K2957" s="56">
        <v>1120.8320000000001</v>
      </c>
      <c r="L2957" s="58">
        <v>1322581.76</v>
      </c>
      <c r="M2957" s="59">
        <v>41342</v>
      </c>
      <c r="N2957" s="60">
        <v>2013</v>
      </c>
      <c r="O2957" s="61">
        <v>41353</v>
      </c>
      <c r="P2957" s="60">
        <v>2013</v>
      </c>
      <c r="Q2957" s="61">
        <v>41477</v>
      </c>
      <c r="R2957" s="53" t="s">
        <v>342</v>
      </c>
      <c r="S2957" s="53" t="s">
        <v>2857</v>
      </c>
      <c r="T2957" s="53" t="s">
        <v>417</v>
      </c>
      <c r="U2957" s="53">
        <v>1000</v>
      </c>
      <c r="V2957" s="53" t="s">
        <v>373</v>
      </c>
      <c r="W2957" s="53" t="s">
        <v>390</v>
      </c>
      <c r="X2957" s="53"/>
      <c r="Y2957" s="53"/>
      <c r="Z2957" s="367"/>
      <c r="AA2957" s="53"/>
      <c r="AB2957" s="53"/>
      <c r="AC2957" s="71"/>
      <c r="AD2957" s="57"/>
      <c r="AE2957" s="53"/>
      <c r="AF2957" s="53"/>
      <c r="AG2957" s="53"/>
      <c r="AH2957" s="367"/>
      <c r="AI2957" s="53"/>
      <c r="AJ2957" s="53"/>
    </row>
    <row r="2958" spans="1:46" s="291" customFormat="1" ht="45">
      <c r="A2958" s="52" t="s">
        <v>783</v>
      </c>
      <c r="B2958" s="60" t="s">
        <v>3193</v>
      </c>
      <c r="C2958" s="68" t="s">
        <v>449</v>
      </c>
      <c r="D2958" s="52" t="s">
        <v>450</v>
      </c>
      <c r="E2958" s="53" t="s">
        <v>83</v>
      </c>
      <c r="F2958" s="55">
        <v>41250</v>
      </c>
      <c r="G2958" s="55">
        <v>41325</v>
      </c>
      <c r="H2958" s="53" t="s">
        <v>106</v>
      </c>
      <c r="I2958" s="57">
        <v>808.90200000000004</v>
      </c>
      <c r="J2958" s="56">
        <v>807.91252567200002</v>
      </c>
      <c r="K2958" s="56">
        <v>808.90220338983056</v>
      </c>
      <c r="L2958" s="58">
        <v>954504.6</v>
      </c>
      <c r="M2958" s="59">
        <v>41342</v>
      </c>
      <c r="N2958" s="60">
        <v>2013</v>
      </c>
      <c r="O2958" s="61">
        <v>41353</v>
      </c>
      <c r="P2958" s="60">
        <v>2013</v>
      </c>
      <c r="Q2958" s="61">
        <v>41477</v>
      </c>
      <c r="R2958" s="53" t="s">
        <v>342</v>
      </c>
      <c r="S2958" s="53" t="s">
        <v>2858</v>
      </c>
      <c r="T2958" s="53" t="s">
        <v>417</v>
      </c>
      <c r="U2958" s="53">
        <v>220</v>
      </c>
      <c r="V2958" s="53" t="s">
        <v>373</v>
      </c>
      <c r="W2958" s="53" t="s">
        <v>390</v>
      </c>
      <c r="X2958" s="53"/>
      <c r="Y2958" s="53"/>
      <c r="Z2958" s="367"/>
      <c r="AA2958" s="53"/>
      <c r="AB2958" s="53"/>
      <c r="AC2958" s="71"/>
      <c r="AD2958" s="57"/>
      <c r="AE2958" s="53"/>
      <c r="AF2958" s="53"/>
      <c r="AG2958" s="53"/>
      <c r="AH2958" s="367"/>
      <c r="AI2958" s="53"/>
      <c r="AJ2958" s="53"/>
      <c r="AK2958" s="148"/>
      <c r="AL2958" s="148"/>
      <c r="AM2958" s="148"/>
      <c r="AN2958" s="148"/>
      <c r="AO2958" s="148"/>
      <c r="AP2958" s="148"/>
      <c r="AQ2958" s="148"/>
      <c r="AR2958" s="148"/>
      <c r="AS2958" s="148"/>
      <c r="AT2958" s="148"/>
    </row>
    <row r="2959" spans="1:46" s="148" customFormat="1" ht="45">
      <c r="A2959" s="52" t="s">
        <v>783</v>
      </c>
      <c r="B2959" s="60" t="s">
        <v>3194</v>
      </c>
      <c r="C2959" s="68" t="s">
        <v>449</v>
      </c>
      <c r="D2959" s="52" t="s">
        <v>450</v>
      </c>
      <c r="E2959" s="53" t="s">
        <v>83</v>
      </c>
      <c r="F2959" s="55">
        <v>41250</v>
      </c>
      <c r="G2959" s="55">
        <v>41325</v>
      </c>
      <c r="H2959" s="53" t="s">
        <v>106</v>
      </c>
      <c r="I2959" s="57">
        <v>388.024</v>
      </c>
      <c r="J2959" s="56">
        <v>390.23933711101927</v>
      </c>
      <c r="K2959" s="56">
        <v>388.02424576271187</v>
      </c>
      <c r="L2959" s="58">
        <v>457868.61</v>
      </c>
      <c r="M2959" s="59">
        <v>41342</v>
      </c>
      <c r="N2959" s="60">
        <v>2013</v>
      </c>
      <c r="O2959" s="61">
        <v>41353</v>
      </c>
      <c r="P2959" s="60">
        <v>2013</v>
      </c>
      <c r="Q2959" s="61">
        <v>41477</v>
      </c>
      <c r="R2959" s="53" t="s">
        <v>342</v>
      </c>
      <c r="S2959" s="53" t="s">
        <v>2859</v>
      </c>
      <c r="T2959" s="53" t="s">
        <v>417</v>
      </c>
      <c r="U2959" s="53">
        <v>1000</v>
      </c>
      <c r="V2959" s="53" t="s">
        <v>373</v>
      </c>
      <c r="W2959" s="53" t="s">
        <v>390</v>
      </c>
      <c r="X2959" s="53"/>
      <c r="Y2959" s="53"/>
      <c r="Z2959" s="367"/>
      <c r="AA2959" s="53"/>
      <c r="AB2959" s="53"/>
      <c r="AC2959" s="71"/>
      <c r="AD2959" s="57"/>
      <c r="AE2959" s="53"/>
      <c r="AF2959" s="53"/>
      <c r="AG2959" s="53"/>
      <c r="AH2959" s="367"/>
      <c r="AI2959" s="53"/>
      <c r="AJ2959" s="53"/>
    </row>
    <row r="2960" spans="1:46" s="148" customFormat="1" ht="45">
      <c r="A2960" s="52" t="s">
        <v>783</v>
      </c>
      <c r="B2960" s="60">
        <v>3344</v>
      </c>
      <c r="C2960" s="68" t="s">
        <v>449</v>
      </c>
      <c r="D2960" s="52" t="s">
        <v>450</v>
      </c>
      <c r="E2960" s="53" t="s">
        <v>60</v>
      </c>
      <c r="F2960" s="55">
        <v>41258</v>
      </c>
      <c r="G2960" s="55">
        <v>41284</v>
      </c>
      <c r="H2960" s="53" t="s">
        <v>106</v>
      </c>
      <c r="I2960" s="57">
        <v>204.91525999999999</v>
      </c>
      <c r="J2960" s="56">
        <v>204.9152594826559</v>
      </c>
      <c r="K2960" s="56">
        <v>204.91499999999999</v>
      </c>
      <c r="L2960" s="58">
        <v>241799.69999999998</v>
      </c>
      <c r="M2960" s="59">
        <v>41284</v>
      </c>
      <c r="N2960" s="60">
        <v>2013</v>
      </c>
      <c r="O2960" s="61">
        <v>41284</v>
      </c>
      <c r="P2960" s="60">
        <v>2013</v>
      </c>
      <c r="Q2960" s="61">
        <v>41639</v>
      </c>
      <c r="R2960" s="53" t="s">
        <v>342</v>
      </c>
      <c r="S2960" s="53" t="s">
        <v>1790</v>
      </c>
      <c r="T2960" s="53" t="s">
        <v>818</v>
      </c>
      <c r="U2960" s="53">
        <v>4</v>
      </c>
      <c r="V2960" s="53" t="s">
        <v>373</v>
      </c>
      <c r="W2960" s="53" t="s">
        <v>390</v>
      </c>
      <c r="X2960" s="53"/>
      <c r="Y2960" s="53"/>
      <c r="Z2960" s="367"/>
      <c r="AA2960" s="53"/>
      <c r="AB2960" s="53"/>
      <c r="AC2960" s="71"/>
      <c r="AD2960" s="57"/>
      <c r="AE2960" s="53"/>
      <c r="AF2960" s="53"/>
      <c r="AG2960" s="53"/>
      <c r="AH2960" s="367"/>
      <c r="AI2960" s="53"/>
      <c r="AJ2960" s="53"/>
    </row>
    <row r="2961" spans="1:36" s="148" customFormat="1" ht="60">
      <c r="A2961" s="52" t="s">
        <v>783</v>
      </c>
      <c r="B2961" s="60">
        <v>3345</v>
      </c>
      <c r="C2961" s="68" t="s">
        <v>525</v>
      </c>
      <c r="D2961" s="52" t="s">
        <v>526</v>
      </c>
      <c r="E2961" s="53" t="s">
        <v>60</v>
      </c>
      <c r="F2961" s="55">
        <v>41264</v>
      </c>
      <c r="G2961" s="55">
        <v>41298</v>
      </c>
      <c r="H2961" s="53" t="s">
        <v>106</v>
      </c>
      <c r="I2961" s="57">
        <v>1502.43362</v>
      </c>
      <c r="J2961" s="56">
        <v>1500.4165607329351</v>
      </c>
      <c r="K2961" s="56">
        <v>1500.4159999999999</v>
      </c>
      <c r="L2961" s="58">
        <v>1770490.8799999999</v>
      </c>
      <c r="M2961" s="59">
        <v>41313</v>
      </c>
      <c r="N2961" s="60">
        <v>2013</v>
      </c>
      <c r="O2961" s="61">
        <v>41322</v>
      </c>
      <c r="P2961" s="60">
        <v>2013</v>
      </c>
      <c r="Q2961" s="61">
        <v>41609</v>
      </c>
      <c r="R2961" s="53" t="s">
        <v>345</v>
      </c>
      <c r="S2961" s="53" t="s">
        <v>888</v>
      </c>
      <c r="T2961" s="53" t="s">
        <v>818</v>
      </c>
      <c r="U2961" s="53" t="s">
        <v>9</v>
      </c>
      <c r="V2961" s="53" t="s">
        <v>372</v>
      </c>
      <c r="W2961" s="53" t="s">
        <v>394</v>
      </c>
      <c r="X2961" s="53"/>
      <c r="Y2961" s="53"/>
      <c r="Z2961" s="367"/>
      <c r="AA2961" s="53"/>
      <c r="AB2961" s="53"/>
      <c r="AC2961" s="71"/>
      <c r="AD2961" s="57"/>
      <c r="AE2961" s="53"/>
      <c r="AF2961" s="53"/>
      <c r="AG2961" s="53"/>
      <c r="AH2961" s="367"/>
      <c r="AI2961" s="53"/>
      <c r="AJ2961" s="53"/>
    </row>
    <row r="2962" spans="1:36" s="148" customFormat="1" ht="60">
      <c r="A2962" s="52" t="s">
        <v>783</v>
      </c>
      <c r="B2962" s="60">
        <v>3346</v>
      </c>
      <c r="C2962" s="68" t="s">
        <v>525</v>
      </c>
      <c r="D2962" s="52" t="s">
        <v>526</v>
      </c>
      <c r="E2962" s="53" t="s">
        <v>60</v>
      </c>
      <c r="F2962" s="55">
        <v>41264</v>
      </c>
      <c r="G2962" s="55">
        <v>41298</v>
      </c>
      <c r="H2962" s="53" t="s">
        <v>106</v>
      </c>
      <c r="I2962" s="57">
        <v>132.21317999999999</v>
      </c>
      <c r="J2962" s="56">
        <v>138.14541410868216</v>
      </c>
      <c r="K2962" s="56">
        <v>132.21299999999999</v>
      </c>
      <c r="L2962" s="58">
        <v>156011.34</v>
      </c>
      <c r="M2962" s="59">
        <v>41313</v>
      </c>
      <c r="N2962" s="60">
        <v>2013</v>
      </c>
      <c r="O2962" s="61">
        <v>41322</v>
      </c>
      <c r="P2962" s="60">
        <v>2013</v>
      </c>
      <c r="Q2962" s="61">
        <v>41609</v>
      </c>
      <c r="R2962" s="53" t="s">
        <v>345</v>
      </c>
      <c r="S2962" s="53"/>
      <c r="T2962" s="53" t="s">
        <v>818</v>
      </c>
      <c r="U2962" s="53" t="s">
        <v>9</v>
      </c>
      <c r="V2962" s="53" t="s">
        <v>373</v>
      </c>
      <c r="W2962" s="53" t="s">
        <v>394</v>
      </c>
      <c r="X2962" s="53"/>
      <c r="Y2962" s="53"/>
      <c r="Z2962" s="367"/>
      <c r="AA2962" s="53"/>
      <c r="AB2962" s="53"/>
      <c r="AC2962" s="71"/>
      <c r="AD2962" s="57"/>
      <c r="AE2962" s="53"/>
      <c r="AF2962" s="53"/>
      <c r="AG2962" s="53"/>
      <c r="AH2962" s="367"/>
      <c r="AI2962" s="53"/>
      <c r="AJ2962" s="53"/>
    </row>
    <row r="2963" spans="1:36" s="148" customFormat="1" ht="60">
      <c r="A2963" s="52" t="s">
        <v>783</v>
      </c>
      <c r="B2963" s="60">
        <v>3347</v>
      </c>
      <c r="C2963" s="68" t="s">
        <v>527</v>
      </c>
      <c r="D2963" s="52" t="s">
        <v>528</v>
      </c>
      <c r="E2963" s="53" t="s">
        <v>60</v>
      </c>
      <c r="F2963" s="55">
        <v>41264</v>
      </c>
      <c r="G2963" s="55">
        <v>41298</v>
      </c>
      <c r="H2963" s="53" t="s">
        <v>106</v>
      </c>
      <c r="I2963" s="57">
        <v>15.679</v>
      </c>
      <c r="J2963" s="56">
        <v>25.598332815672922</v>
      </c>
      <c r="K2963" s="56">
        <v>15.679</v>
      </c>
      <c r="L2963" s="58">
        <v>18501.22</v>
      </c>
      <c r="M2963" s="59">
        <v>41315</v>
      </c>
      <c r="N2963" s="60">
        <v>2013</v>
      </c>
      <c r="O2963" s="61">
        <v>41322</v>
      </c>
      <c r="P2963" s="60">
        <v>2013</v>
      </c>
      <c r="Q2963" s="61">
        <v>41609</v>
      </c>
      <c r="R2963" s="53" t="s">
        <v>345</v>
      </c>
      <c r="S2963" s="53" t="s">
        <v>889</v>
      </c>
      <c r="T2963" s="53" t="s">
        <v>1718</v>
      </c>
      <c r="U2963" s="53" t="s">
        <v>890</v>
      </c>
      <c r="V2963" s="53" t="s">
        <v>372</v>
      </c>
      <c r="W2963" s="53" t="s">
        <v>394</v>
      </c>
      <c r="X2963" s="53"/>
      <c r="Y2963" s="53"/>
      <c r="Z2963" s="367"/>
      <c r="AA2963" s="53"/>
      <c r="AB2963" s="53"/>
      <c r="AC2963" s="71"/>
      <c r="AD2963" s="57"/>
      <c r="AE2963" s="53"/>
      <c r="AF2963" s="53"/>
      <c r="AG2963" s="53"/>
      <c r="AH2963" s="367"/>
      <c r="AI2963" s="53"/>
      <c r="AJ2963" s="53"/>
    </row>
    <row r="2964" spans="1:36" s="148" customFormat="1" ht="60">
      <c r="A2964" s="52" t="s">
        <v>783</v>
      </c>
      <c r="B2964" s="60">
        <v>3349</v>
      </c>
      <c r="C2964" s="68" t="s">
        <v>527</v>
      </c>
      <c r="D2964" s="52" t="s">
        <v>528</v>
      </c>
      <c r="E2964" s="53" t="s">
        <v>60</v>
      </c>
      <c r="F2964" s="55">
        <v>41264</v>
      </c>
      <c r="G2964" s="55">
        <v>41298</v>
      </c>
      <c r="H2964" s="53" t="s">
        <v>106</v>
      </c>
      <c r="I2964" s="57">
        <v>2.04</v>
      </c>
      <c r="J2964" s="56">
        <v>2.0884813588800002</v>
      </c>
      <c r="K2964" s="56">
        <v>2.04</v>
      </c>
      <c r="L2964" s="58">
        <v>2407.1999999999998</v>
      </c>
      <c r="M2964" s="59">
        <v>41315</v>
      </c>
      <c r="N2964" s="60">
        <v>2013</v>
      </c>
      <c r="O2964" s="61">
        <v>41322</v>
      </c>
      <c r="P2964" s="60">
        <v>2013</v>
      </c>
      <c r="Q2964" s="61">
        <v>41609</v>
      </c>
      <c r="R2964" s="53" t="s">
        <v>345</v>
      </c>
      <c r="S2964" s="53"/>
      <c r="T2964" s="53" t="s">
        <v>520</v>
      </c>
      <c r="U2964" s="53" t="s">
        <v>687</v>
      </c>
      <c r="V2964" s="53" t="s">
        <v>372</v>
      </c>
      <c r="W2964" s="53" t="s">
        <v>394</v>
      </c>
      <c r="X2964" s="53"/>
      <c r="Y2964" s="53"/>
      <c r="Z2964" s="367"/>
      <c r="AA2964" s="53"/>
      <c r="AB2964" s="53"/>
      <c r="AC2964" s="71"/>
      <c r="AD2964" s="57"/>
      <c r="AE2964" s="53"/>
      <c r="AF2964" s="53"/>
      <c r="AG2964" s="53"/>
      <c r="AH2964" s="367"/>
      <c r="AI2964" s="53"/>
      <c r="AJ2964" s="53"/>
    </row>
    <row r="2965" spans="1:36" s="148" customFormat="1" ht="60">
      <c r="A2965" s="52" t="s">
        <v>783</v>
      </c>
      <c r="B2965" s="60">
        <v>3350</v>
      </c>
      <c r="C2965" s="68" t="s">
        <v>527</v>
      </c>
      <c r="D2965" s="52" t="s">
        <v>528</v>
      </c>
      <c r="E2965" s="53" t="s">
        <v>60</v>
      </c>
      <c r="F2965" s="55">
        <v>41264</v>
      </c>
      <c r="G2965" s="55">
        <v>41298</v>
      </c>
      <c r="H2965" s="53" t="s">
        <v>106</v>
      </c>
      <c r="I2965" s="57">
        <v>157.19211000000001</v>
      </c>
      <c r="J2965" s="56">
        <v>194.82646531406914</v>
      </c>
      <c r="K2965" s="56">
        <v>157.19200000000001</v>
      </c>
      <c r="L2965" s="58">
        <v>185486.56</v>
      </c>
      <c r="M2965" s="59">
        <v>41315</v>
      </c>
      <c r="N2965" s="60">
        <v>2013</v>
      </c>
      <c r="O2965" s="61">
        <v>41322</v>
      </c>
      <c r="P2965" s="60">
        <v>2013</v>
      </c>
      <c r="Q2965" s="61">
        <v>41609</v>
      </c>
      <c r="R2965" s="53" t="s">
        <v>345</v>
      </c>
      <c r="S2965" s="53"/>
      <c r="T2965" s="53" t="s">
        <v>818</v>
      </c>
      <c r="U2965" s="53" t="s">
        <v>9</v>
      </c>
      <c r="V2965" s="53" t="s">
        <v>373</v>
      </c>
      <c r="W2965" s="53" t="s">
        <v>394</v>
      </c>
      <c r="X2965" s="53"/>
      <c r="Y2965" s="53"/>
      <c r="Z2965" s="367"/>
      <c r="AA2965" s="53"/>
      <c r="AB2965" s="53"/>
      <c r="AC2965" s="71"/>
      <c r="AD2965" s="57"/>
      <c r="AE2965" s="53"/>
      <c r="AF2965" s="53"/>
      <c r="AG2965" s="53"/>
      <c r="AH2965" s="367"/>
      <c r="AI2965" s="53"/>
      <c r="AJ2965" s="53"/>
    </row>
    <row r="2966" spans="1:36" s="148" customFormat="1" ht="45">
      <c r="A2966" s="52" t="s">
        <v>783</v>
      </c>
      <c r="B2966" s="60">
        <v>3355</v>
      </c>
      <c r="C2966" s="68" t="s">
        <v>533</v>
      </c>
      <c r="D2966" s="52" t="s">
        <v>1602</v>
      </c>
      <c r="E2966" s="53" t="s">
        <v>83</v>
      </c>
      <c r="F2966" s="55">
        <v>41250</v>
      </c>
      <c r="G2966" s="55">
        <v>41325</v>
      </c>
      <c r="H2966" s="53" t="s">
        <v>106</v>
      </c>
      <c r="I2966" s="57">
        <v>25.370559322033898</v>
      </c>
      <c r="J2966" s="56">
        <v>25.698213520660804</v>
      </c>
      <c r="K2966" s="56">
        <v>25.370559322033898</v>
      </c>
      <c r="L2966" s="58">
        <v>29937.26</v>
      </c>
      <c r="M2966" s="59">
        <v>41342</v>
      </c>
      <c r="N2966" s="60">
        <v>2013</v>
      </c>
      <c r="O2966" s="61">
        <v>41353</v>
      </c>
      <c r="P2966" s="60">
        <v>2013</v>
      </c>
      <c r="Q2966" s="61">
        <v>41476</v>
      </c>
      <c r="R2966" s="53" t="s">
        <v>342</v>
      </c>
      <c r="S2966" s="53" t="s">
        <v>3217</v>
      </c>
      <c r="T2966" s="53" t="s">
        <v>309</v>
      </c>
      <c r="U2966" s="53">
        <v>23</v>
      </c>
      <c r="V2966" s="53" t="s">
        <v>373</v>
      </c>
      <c r="W2966" s="53" t="s">
        <v>394</v>
      </c>
      <c r="X2966" s="53"/>
      <c r="Y2966" s="53"/>
      <c r="Z2966" s="367"/>
      <c r="AA2966" s="53"/>
      <c r="AB2966" s="53"/>
      <c r="AC2966" s="71"/>
      <c r="AD2966" s="57"/>
      <c r="AE2966" s="53"/>
      <c r="AF2966" s="53"/>
      <c r="AG2966" s="53"/>
      <c r="AH2966" s="367"/>
      <c r="AI2966" s="53"/>
      <c r="AJ2966" s="53"/>
    </row>
    <row r="2967" spans="1:36" s="148" customFormat="1" ht="45">
      <c r="A2967" s="52" t="s">
        <v>783</v>
      </c>
      <c r="B2967" s="60" t="s">
        <v>3195</v>
      </c>
      <c r="C2967" s="68" t="s">
        <v>533</v>
      </c>
      <c r="D2967" s="52" t="s">
        <v>1602</v>
      </c>
      <c r="E2967" s="53" t="s">
        <v>83</v>
      </c>
      <c r="F2967" s="55">
        <v>41250</v>
      </c>
      <c r="G2967" s="55">
        <v>41325</v>
      </c>
      <c r="H2967" s="53" t="s">
        <v>106</v>
      </c>
      <c r="I2967" s="57">
        <v>187.49338983050848</v>
      </c>
      <c r="J2967" s="56">
        <v>187.4064560385668</v>
      </c>
      <c r="K2967" s="56">
        <v>187.49338983050851</v>
      </c>
      <c r="L2967" s="58">
        <v>221242.2</v>
      </c>
      <c r="M2967" s="59">
        <v>41342</v>
      </c>
      <c r="N2967" s="60">
        <v>2013</v>
      </c>
      <c r="O2967" s="61">
        <v>41353</v>
      </c>
      <c r="P2967" s="60">
        <v>2013</v>
      </c>
      <c r="Q2967" s="61">
        <v>41476</v>
      </c>
      <c r="R2967" s="53" t="s">
        <v>342</v>
      </c>
      <c r="S2967" s="53" t="s">
        <v>2885</v>
      </c>
      <c r="T2967" s="53" t="s">
        <v>309</v>
      </c>
      <c r="U2967" s="53" t="s">
        <v>785</v>
      </c>
      <c r="V2967" s="53" t="s">
        <v>373</v>
      </c>
      <c r="W2967" s="53" t="s">
        <v>394</v>
      </c>
      <c r="X2967" s="53"/>
      <c r="Y2967" s="53"/>
      <c r="Z2967" s="367"/>
      <c r="AA2967" s="53"/>
      <c r="AB2967" s="53"/>
      <c r="AC2967" s="71"/>
      <c r="AD2967" s="57"/>
      <c r="AE2967" s="53"/>
      <c r="AF2967" s="53"/>
      <c r="AG2967" s="53"/>
      <c r="AH2967" s="367"/>
      <c r="AI2967" s="53"/>
      <c r="AJ2967" s="53"/>
    </row>
    <row r="2968" spans="1:36" s="148" customFormat="1" ht="45">
      <c r="A2968" s="52" t="s">
        <v>783</v>
      </c>
      <c r="B2968" s="60" t="s">
        <v>3196</v>
      </c>
      <c r="C2968" s="68" t="s">
        <v>533</v>
      </c>
      <c r="D2968" s="52" t="s">
        <v>1602</v>
      </c>
      <c r="E2968" s="53" t="s">
        <v>83</v>
      </c>
      <c r="F2968" s="55">
        <v>41250</v>
      </c>
      <c r="G2968" s="55">
        <v>41325</v>
      </c>
      <c r="H2968" s="53" t="s">
        <v>106</v>
      </c>
      <c r="I2968" s="57">
        <v>99.581355932203394</v>
      </c>
      <c r="J2968" s="56">
        <v>100.664801498016</v>
      </c>
      <c r="K2968" s="56">
        <v>99.581355932203394</v>
      </c>
      <c r="L2968" s="58">
        <v>117506</v>
      </c>
      <c r="M2968" s="59">
        <v>41342</v>
      </c>
      <c r="N2968" s="60">
        <v>2013</v>
      </c>
      <c r="O2968" s="61">
        <v>41353</v>
      </c>
      <c r="P2968" s="60">
        <v>2013</v>
      </c>
      <c r="Q2968" s="61">
        <v>41476</v>
      </c>
      <c r="R2968" s="53" t="s">
        <v>342</v>
      </c>
      <c r="S2968" s="53" t="s">
        <v>2886</v>
      </c>
      <c r="T2968" s="53" t="s">
        <v>309</v>
      </c>
      <c r="U2968" s="53" t="s">
        <v>802</v>
      </c>
      <c r="V2968" s="53" t="s">
        <v>373</v>
      </c>
      <c r="W2968" s="53" t="s">
        <v>394</v>
      </c>
      <c r="X2968" s="53"/>
      <c r="Y2968" s="53"/>
      <c r="Z2968" s="367"/>
      <c r="AA2968" s="53"/>
      <c r="AB2968" s="53"/>
      <c r="AC2968" s="71"/>
      <c r="AD2968" s="57"/>
      <c r="AE2968" s="53"/>
      <c r="AF2968" s="53"/>
      <c r="AG2968" s="53"/>
      <c r="AH2968" s="367"/>
      <c r="AI2968" s="53"/>
      <c r="AJ2968" s="53"/>
    </row>
    <row r="2969" spans="1:36" s="148" customFormat="1" ht="45">
      <c r="A2969" s="52" t="s">
        <v>783</v>
      </c>
      <c r="B2969" s="60" t="s">
        <v>3197</v>
      </c>
      <c r="C2969" s="68" t="s">
        <v>533</v>
      </c>
      <c r="D2969" s="52" t="s">
        <v>1602</v>
      </c>
      <c r="E2969" s="53" t="s">
        <v>83</v>
      </c>
      <c r="F2969" s="55">
        <v>41250</v>
      </c>
      <c r="G2969" s="55">
        <v>41325</v>
      </c>
      <c r="H2969" s="53" t="s">
        <v>106</v>
      </c>
      <c r="I2969" s="57">
        <v>104.85487288135594</v>
      </c>
      <c r="J2969" s="56">
        <v>104.26454411139161</v>
      </c>
      <c r="K2969" s="56">
        <v>104.85487288135594</v>
      </c>
      <c r="L2969" s="58">
        <v>123728.75</v>
      </c>
      <c r="M2969" s="59">
        <v>41342</v>
      </c>
      <c r="N2969" s="60">
        <v>2013</v>
      </c>
      <c r="O2969" s="61">
        <v>41353</v>
      </c>
      <c r="P2969" s="60">
        <v>2013</v>
      </c>
      <c r="Q2969" s="61">
        <v>41476</v>
      </c>
      <c r="R2969" s="53" t="s">
        <v>342</v>
      </c>
      <c r="S2969" s="53" t="s">
        <v>2887</v>
      </c>
      <c r="T2969" s="53" t="s">
        <v>309</v>
      </c>
      <c r="U2969" s="53" t="s">
        <v>1813</v>
      </c>
      <c r="V2969" s="53" t="s">
        <v>373</v>
      </c>
      <c r="W2969" s="53" t="s">
        <v>394</v>
      </c>
      <c r="X2969" s="53"/>
      <c r="Y2969" s="53"/>
      <c r="Z2969" s="367"/>
      <c r="AA2969" s="53"/>
      <c r="AB2969" s="53"/>
      <c r="AC2969" s="71"/>
      <c r="AD2969" s="57"/>
      <c r="AE2969" s="53"/>
      <c r="AF2969" s="53"/>
      <c r="AG2969" s="53"/>
      <c r="AH2969" s="367"/>
      <c r="AI2969" s="53"/>
      <c r="AJ2969" s="53"/>
    </row>
    <row r="2970" spans="1:36" s="148" customFormat="1" ht="45">
      <c r="A2970" s="52" t="s">
        <v>783</v>
      </c>
      <c r="B2970" s="60" t="s">
        <v>3198</v>
      </c>
      <c r="C2970" s="68" t="s">
        <v>533</v>
      </c>
      <c r="D2970" s="52" t="s">
        <v>1602</v>
      </c>
      <c r="E2970" s="53" t="s">
        <v>83</v>
      </c>
      <c r="F2970" s="55">
        <v>41250</v>
      </c>
      <c r="G2970" s="55">
        <v>41325</v>
      </c>
      <c r="H2970" s="53" t="s">
        <v>106</v>
      </c>
      <c r="I2970" s="57">
        <v>195.85261016949153</v>
      </c>
      <c r="J2970" s="56">
        <v>200.24096578601083</v>
      </c>
      <c r="K2970" s="56">
        <v>195.85261016949156</v>
      </c>
      <c r="L2970" s="58">
        <v>231106.08000000002</v>
      </c>
      <c r="M2970" s="59">
        <v>41342</v>
      </c>
      <c r="N2970" s="60">
        <v>2013</v>
      </c>
      <c r="O2970" s="61">
        <v>41353</v>
      </c>
      <c r="P2970" s="60">
        <v>2013</v>
      </c>
      <c r="Q2970" s="61">
        <v>41476</v>
      </c>
      <c r="R2970" s="53" t="s">
        <v>342</v>
      </c>
      <c r="S2970" s="53" t="s">
        <v>2888</v>
      </c>
      <c r="T2970" s="53" t="s">
        <v>818</v>
      </c>
      <c r="U2970" s="53" t="s">
        <v>797</v>
      </c>
      <c r="V2970" s="53" t="s">
        <v>373</v>
      </c>
      <c r="W2970" s="53" t="s">
        <v>394</v>
      </c>
      <c r="X2970" s="53"/>
      <c r="Y2970" s="53"/>
      <c r="Z2970" s="367"/>
      <c r="AA2970" s="53"/>
      <c r="AB2970" s="53"/>
      <c r="AC2970" s="71"/>
      <c r="AD2970" s="57"/>
      <c r="AE2970" s="53"/>
      <c r="AF2970" s="53"/>
      <c r="AG2970" s="53"/>
      <c r="AH2970" s="367"/>
      <c r="AI2970" s="53"/>
      <c r="AJ2970" s="53"/>
    </row>
    <row r="2971" spans="1:36" s="148" customFormat="1" ht="45">
      <c r="A2971" s="52" t="s">
        <v>783</v>
      </c>
      <c r="B2971" s="60" t="s">
        <v>3199</v>
      </c>
      <c r="C2971" s="68" t="s">
        <v>533</v>
      </c>
      <c r="D2971" s="52" t="s">
        <v>1602</v>
      </c>
      <c r="E2971" s="53" t="s">
        <v>83</v>
      </c>
      <c r="F2971" s="55">
        <v>41250</v>
      </c>
      <c r="G2971" s="55">
        <v>41325</v>
      </c>
      <c r="H2971" s="53" t="s">
        <v>106</v>
      </c>
      <c r="I2971" s="57">
        <v>99.603177966101697</v>
      </c>
      <c r="J2971" s="56">
        <v>106.18628231093187</v>
      </c>
      <c r="K2971" s="56">
        <v>99.603177966101697</v>
      </c>
      <c r="L2971" s="58">
        <v>117531.75</v>
      </c>
      <c r="M2971" s="59">
        <v>41342</v>
      </c>
      <c r="N2971" s="60">
        <v>2013</v>
      </c>
      <c r="O2971" s="61">
        <v>41353</v>
      </c>
      <c r="P2971" s="60">
        <v>2013</v>
      </c>
      <c r="Q2971" s="61">
        <v>41476</v>
      </c>
      <c r="R2971" s="53" t="s">
        <v>342</v>
      </c>
      <c r="S2971" s="53" t="s">
        <v>2889</v>
      </c>
      <c r="T2971" s="53" t="s">
        <v>818</v>
      </c>
      <c r="U2971" s="53" t="s">
        <v>792</v>
      </c>
      <c r="V2971" s="53" t="s">
        <v>373</v>
      </c>
      <c r="W2971" s="53" t="s">
        <v>394</v>
      </c>
      <c r="X2971" s="53"/>
      <c r="Y2971" s="53"/>
      <c r="Z2971" s="367"/>
      <c r="AA2971" s="53"/>
      <c r="AB2971" s="53"/>
      <c r="AC2971" s="71"/>
      <c r="AD2971" s="57"/>
      <c r="AE2971" s="53"/>
      <c r="AF2971" s="53"/>
      <c r="AG2971" s="53"/>
      <c r="AH2971" s="367"/>
      <c r="AI2971" s="53"/>
      <c r="AJ2971" s="53"/>
    </row>
    <row r="2972" spans="1:36" s="148" customFormat="1" ht="45">
      <c r="A2972" s="52" t="s">
        <v>783</v>
      </c>
      <c r="B2972" s="60" t="s">
        <v>3200</v>
      </c>
      <c r="C2972" s="68" t="s">
        <v>533</v>
      </c>
      <c r="D2972" s="52" t="s">
        <v>1602</v>
      </c>
      <c r="E2972" s="53" t="s">
        <v>83</v>
      </c>
      <c r="F2972" s="55">
        <v>41250</v>
      </c>
      <c r="G2972" s="55">
        <v>41325</v>
      </c>
      <c r="H2972" s="53" t="s">
        <v>106</v>
      </c>
      <c r="I2972" s="57">
        <v>184.48425423728813</v>
      </c>
      <c r="J2972" s="56">
        <v>191.79321704876563</v>
      </c>
      <c r="K2972" s="56">
        <v>184.48425423728816</v>
      </c>
      <c r="L2972" s="58">
        <v>217691.42</v>
      </c>
      <c r="M2972" s="59">
        <v>41342</v>
      </c>
      <c r="N2972" s="60">
        <v>2013</v>
      </c>
      <c r="O2972" s="61">
        <v>41353</v>
      </c>
      <c r="P2972" s="60">
        <v>2013</v>
      </c>
      <c r="Q2972" s="61">
        <v>41476</v>
      </c>
      <c r="R2972" s="53" t="s">
        <v>342</v>
      </c>
      <c r="S2972" s="53" t="s">
        <v>2890</v>
      </c>
      <c r="T2972" s="53" t="s">
        <v>818</v>
      </c>
      <c r="U2972" s="53" t="s">
        <v>1756</v>
      </c>
      <c r="V2972" s="53" t="s">
        <v>373</v>
      </c>
      <c r="W2972" s="53" t="s">
        <v>394</v>
      </c>
      <c r="X2972" s="53"/>
      <c r="Y2972" s="53"/>
      <c r="Z2972" s="367"/>
      <c r="AA2972" s="53"/>
      <c r="AB2972" s="53"/>
      <c r="AC2972" s="71"/>
      <c r="AD2972" s="57"/>
      <c r="AE2972" s="53"/>
      <c r="AF2972" s="53"/>
      <c r="AG2972" s="53"/>
      <c r="AH2972" s="367"/>
      <c r="AI2972" s="53"/>
      <c r="AJ2972" s="53"/>
    </row>
    <row r="2973" spans="1:36" s="148" customFormat="1" ht="45">
      <c r="A2973" s="52" t="s">
        <v>783</v>
      </c>
      <c r="B2973" s="60" t="s">
        <v>3201</v>
      </c>
      <c r="C2973" s="68" t="s">
        <v>533</v>
      </c>
      <c r="D2973" s="52" t="s">
        <v>1602</v>
      </c>
      <c r="E2973" s="53" t="s">
        <v>83</v>
      </c>
      <c r="F2973" s="55">
        <v>41250</v>
      </c>
      <c r="G2973" s="55">
        <v>41325</v>
      </c>
      <c r="H2973" s="53" t="s">
        <v>106</v>
      </c>
      <c r="I2973" s="57">
        <v>155.86986440677967</v>
      </c>
      <c r="J2973" s="56">
        <v>160.34025928205963</v>
      </c>
      <c r="K2973" s="56">
        <v>155.86986440677967</v>
      </c>
      <c r="L2973" s="58">
        <v>183926.44</v>
      </c>
      <c r="M2973" s="59">
        <v>41342</v>
      </c>
      <c r="N2973" s="60">
        <v>2013</v>
      </c>
      <c r="O2973" s="61">
        <v>41353</v>
      </c>
      <c r="P2973" s="60">
        <v>2013</v>
      </c>
      <c r="Q2973" s="61">
        <v>41476</v>
      </c>
      <c r="R2973" s="53" t="s">
        <v>342</v>
      </c>
      <c r="S2973" s="53" t="s">
        <v>2891</v>
      </c>
      <c r="T2973" s="53" t="s">
        <v>818</v>
      </c>
      <c r="U2973" s="53" t="s">
        <v>1757</v>
      </c>
      <c r="V2973" s="53" t="s">
        <v>373</v>
      </c>
      <c r="W2973" s="53" t="s">
        <v>394</v>
      </c>
      <c r="X2973" s="53"/>
      <c r="Y2973" s="53"/>
      <c r="Z2973" s="367"/>
      <c r="AA2973" s="53"/>
      <c r="AB2973" s="53"/>
      <c r="AC2973" s="71"/>
      <c r="AD2973" s="57"/>
      <c r="AE2973" s="53"/>
      <c r="AF2973" s="53"/>
      <c r="AG2973" s="53"/>
      <c r="AH2973" s="367"/>
      <c r="AI2973" s="53"/>
      <c r="AJ2973" s="53"/>
    </row>
    <row r="2974" spans="1:36" s="148" customFormat="1" ht="45">
      <c r="A2974" s="52" t="s">
        <v>783</v>
      </c>
      <c r="B2974" s="60" t="s">
        <v>3202</v>
      </c>
      <c r="C2974" s="68" t="s">
        <v>533</v>
      </c>
      <c r="D2974" s="52" t="s">
        <v>1602</v>
      </c>
      <c r="E2974" s="53" t="s">
        <v>83</v>
      </c>
      <c r="F2974" s="55">
        <v>41250</v>
      </c>
      <c r="G2974" s="55">
        <v>41325</v>
      </c>
      <c r="H2974" s="53" t="s">
        <v>106</v>
      </c>
      <c r="I2974" s="57">
        <v>100.70376271186441</v>
      </c>
      <c r="J2974" s="56">
        <v>99.701640844212008</v>
      </c>
      <c r="K2974" s="56">
        <v>100.70376271186441</v>
      </c>
      <c r="L2974" s="58">
        <v>118830.44</v>
      </c>
      <c r="M2974" s="59">
        <v>41342</v>
      </c>
      <c r="N2974" s="60">
        <v>2013</v>
      </c>
      <c r="O2974" s="61">
        <v>41353</v>
      </c>
      <c r="P2974" s="60">
        <v>2013</v>
      </c>
      <c r="Q2974" s="61">
        <v>41476</v>
      </c>
      <c r="R2974" s="53" t="s">
        <v>342</v>
      </c>
      <c r="S2974" s="53" t="s">
        <v>2892</v>
      </c>
      <c r="T2974" s="53" t="s">
        <v>818</v>
      </c>
      <c r="U2974" s="53" t="s">
        <v>669</v>
      </c>
      <c r="V2974" s="53" t="s">
        <v>373</v>
      </c>
      <c r="W2974" s="53" t="s">
        <v>394</v>
      </c>
      <c r="X2974" s="53"/>
      <c r="Y2974" s="53"/>
      <c r="Z2974" s="367"/>
      <c r="AA2974" s="53"/>
      <c r="AB2974" s="53"/>
      <c r="AC2974" s="71"/>
      <c r="AD2974" s="57"/>
      <c r="AE2974" s="53"/>
      <c r="AF2974" s="53"/>
      <c r="AG2974" s="53"/>
      <c r="AH2974" s="367"/>
      <c r="AI2974" s="53"/>
      <c r="AJ2974" s="53"/>
    </row>
    <row r="2975" spans="1:36" s="148" customFormat="1" ht="45">
      <c r="A2975" s="52" t="s">
        <v>783</v>
      </c>
      <c r="B2975" s="60" t="s">
        <v>3203</v>
      </c>
      <c r="C2975" s="68" t="s">
        <v>533</v>
      </c>
      <c r="D2975" s="52" t="s">
        <v>1602</v>
      </c>
      <c r="E2975" s="53" t="s">
        <v>83</v>
      </c>
      <c r="F2975" s="55">
        <v>41250</v>
      </c>
      <c r="G2975" s="55">
        <v>41325</v>
      </c>
      <c r="H2975" s="53" t="s">
        <v>106</v>
      </c>
      <c r="I2975" s="57">
        <v>315.80535593220344</v>
      </c>
      <c r="J2975" s="56">
        <v>330.64546237666809</v>
      </c>
      <c r="K2975" s="56">
        <v>315.80535593220338</v>
      </c>
      <c r="L2975" s="58">
        <v>372650.31999999995</v>
      </c>
      <c r="M2975" s="59">
        <v>41342</v>
      </c>
      <c r="N2975" s="60">
        <v>2013</v>
      </c>
      <c r="O2975" s="61">
        <v>41353</v>
      </c>
      <c r="P2975" s="60">
        <v>2013</v>
      </c>
      <c r="Q2975" s="61">
        <v>41476</v>
      </c>
      <c r="R2975" s="53" t="s">
        <v>342</v>
      </c>
      <c r="S2975" s="53" t="s">
        <v>2893</v>
      </c>
      <c r="T2975" s="53" t="s">
        <v>818</v>
      </c>
      <c r="U2975" s="53" t="s">
        <v>688</v>
      </c>
      <c r="V2975" s="53" t="s">
        <v>373</v>
      </c>
      <c r="W2975" s="53" t="s">
        <v>394</v>
      </c>
      <c r="X2975" s="53"/>
      <c r="Y2975" s="53"/>
      <c r="Z2975" s="367"/>
      <c r="AA2975" s="53"/>
      <c r="AB2975" s="53"/>
      <c r="AC2975" s="71"/>
      <c r="AD2975" s="57"/>
      <c r="AE2975" s="53"/>
      <c r="AF2975" s="53"/>
      <c r="AG2975" s="53"/>
      <c r="AH2975" s="367"/>
      <c r="AI2975" s="53"/>
      <c r="AJ2975" s="53"/>
    </row>
    <row r="2976" spans="1:36" s="148" customFormat="1" ht="45">
      <c r="A2976" s="52" t="s">
        <v>783</v>
      </c>
      <c r="B2976" s="60" t="s">
        <v>3204</v>
      </c>
      <c r="C2976" s="68" t="s">
        <v>533</v>
      </c>
      <c r="D2976" s="52" t="s">
        <v>1602</v>
      </c>
      <c r="E2976" s="53" t="s">
        <v>83</v>
      </c>
      <c r="F2976" s="55">
        <v>41250</v>
      </c>
      <c r="G2976" s="55">
        <v>41325</v>
      </c>
      <c r="H2976" s="53" t="s">
        <v>106</v>
      </c>
      <c r="I2976" s="57">
        <v>118.60169491525423</v>
      </c>
      <c r="J2976" s="56">
        <v>130.36706787477965</v>
      </c>
      <c r="K2976" s="56">
        <v>118.60169491525423</v>
      </c>
      <c r="L2976" s="58">
        <v>139950</v>
      </c>
      <c r="M2976" s="59">
        <v>41342</v>
      </c>
      <c r="N2976" s="60">
        <v>2013</v>
      </c>
      <c r="O2976" s="61">
        <v>41353</v>
      </c>
      <c r="P2976" s="60">
        <v>2013</v>
      </c>
      <c r="Q2976" s="61">
        <v>41476</v>
      </c>
      <c r="R2976" s="53" t="s">
        <v>342</v>
      </c>
      <c r="S2976" s="53" t="s">
        <v>2894</v>
      </c>
      <c r="T2976" s="53" t="s">
        <v>818</v>
      </c>
      <c r="U2976" s="53" t="s">
        <v>672</v>
      </c>
      <c r="V2976" s="53" t="s">
        <v>373</v>
      </c>
      <c r="W2976" s="53" t="s">
        <v>394</v>
      </c>
      <c r="X2976" s="53"/>
      <c r="Y2976" s="53"/>
      <c r="Z2976" s="367"/>
      <c r="AA2976" s="53"/>
      <c r="AB2976" s="53"/>
      <c r="AC2976" s="71"/>
      <c r="AD2976" s="57"/>
      <c r="AE2976" s="53"/>
      <c r="AF2976" s="53"/>
      <c r="AG2976" s="53"/>
      <c r="AH2976" s="367"/>
      <c r="AI2976" s="53"/>
      <c r="AJ2976" s="53"/>
    </row>
    <row r="2977" spans="1:36" s="148" customFormat="1" ht="45">
      <c r="A2977" s="52" t="s">
        <v>783</v>
      </c>
      <c r="B2977" s="60" t="s">
        <v>3205</v>
      </c>
      <c r="C2977" s="68" t="s">
        <v>533</v>
      </c>
      <c r="D2977" s="52" t="s">
        <v>1602</v>
      </c>
      <c r="E2977" s="53" t="s">
        <v>83</v>
      </c>
      <c r="F2977" s="55">
        <v>41250</v>
      </c>
      <c r="G2977" s="55">
        <v>41325</v>
      </c>
      <c r="H2977" s="53" t="s">
        <v>106</v>
      </c>
      <c r="I2977" s="57">
        <v>1137.0269830508498</v>
      </c>
      <c r="J2977" s="56">
        <v>1074.8226231077767</v>
      </c>
      <c r="K2977" s="56">
        <v>1074.8219830508474</v>
      </c>
      <c r="L2977" s="58">
        <v>1268289.94</v>
      </c>
      <c r="M2977" s="59">
        <v>41342</v>
      </c>
      <c r="N2977" s="60">
        <v>2013</v>
      </c>
      <c r="O2977" s="61">
        <v>41353</v>
      </c>
      <c r="P2977" s="60">
        <v>2013</v>
      </c>
      <c r="Q2977" s="61">
        <v>41476</v>
      </c>
      <c r="R2977" s="53" t="s">
        <v>342</v>
      </c>
      <c r="S2977" s="53" t="s">
        <v>2895</v>
      </c>
      <c r="T2977" s="53" t="s">
        <v>818</v>
      </c>
      <c r="U2977" s="53" t="s">
        <v>1761</v>
      </c>
      <c r="V2977" s="53" t="s">
        <v>373</v>
      </c>
      <c r="W2977" s="53" t="s">
        <v>394</v>
      </c>
      <c r="X2977" s="53"/>
      <c r="Y2977" s="53"/>
      <c r="Z2977" s="367"/>
      <c r="AA2977" s="53"/>
      <c r="AB2977" s="53"/>
      <c r="AC2977" s="71"/>
      <c r="AD2977" s="57"/>
      <c r="AE2977" s="53"/>
      <c r="AF2977" s="53"/>
      <c r="AG2977" s="53"/>
      <c r="AH2977" s="367"/>
      <c r="AI2977" s="53"/>
      <c r="AJ2977" s="53"/>
    </row>
    <row r="2978" spans="1:36" s="148" customFormat="1" ht="45">
      <c r="A2978" s="52" t="s">
        <v>783</v>
      </c>
      <c r="B2978" s="60" t="s">
        <v>3206</v>
      </c>
      <c r="C2978" s="68" t="s">
        <v>533</v>
      </c>
      <c r="D2978" s="52" t="s">
        <v>1602</v>
      </c>
      <c r="E2978" s="53" t="s">
        <v>83</v>
      </c>
      <c r="F2978" s="55">
        <v>41250</v>
      </c>
      <c r="G2978" s="55">
        <v>41325</v>
      </c>
      <c r="H2978" s="53" t="s">
        <v>106</v>
      </c>
      <c r="I2978" s="57">
        <v>672.67796610169489</v>
      </c>
      <c r="J2978" s="56">
        <v>662.4640513742645</v>
      </c>
      <c r="K2978" s="56">
        <v>672.67796610169489</v>
      </c>
      <c r="L2978" s="58">
        <v>793759.99999999988</v>
      </c>
      <c r="M2978" s="59">
        <v>41342</v>
      </c>
      <c r="N2978" s="60">
        <v>2013</v>
      </c>
      <c r="O2978" s="61">
        <v>41353</v>
      </c>
      <c r="P2978" s="60">
        <v>2013</v>
      </c>
      <c r="Q2978" s="61">
        <v>41476</v>
      </c>
      <c r="R2978" s="53" t="s">
        <v>342</v>
      </c>
      <c r="S2978" s="53" t="s">
        <v>2896</v>
      </c>
      <c r="T2978" s="53" t="s">
        <v>818</v>
      </c>
      <c r="U2978" s="53" t="s">
        <v>796</v>
      </c>
      <c r="V2978" s="53" t="s">
        <v>373</v>
      </c>
      <c r="W2978" s="53" t="s">
        <v>394</v>
      </c>
      <c r="X2978" s="53"/>
      <c r="Y2978" s="53"/>
      <c r="Z2978" s="367"/>
      <c r="AA2978" s="53"/>
      <c r="AB2978" s="53"/>
      <c r="AC2978" s="71"/>
      <c r="AD2978" s="57"/>
      <c r="AE2978" s="53"/>
      <c r="AF2978" s="53"/>
      <c r="AG2978" s="53"/>
      <c r="AH2978" s="367"/>
      <c r="AI2978" s="53"/>
      <c r="AJ2978" s="53"/>
    </row>
    <row r="2979" spans="1:36" s="148" customFormat="1" ht="45">
      <c r="A2979" s="52" t="s">
        <v>783</v>
      </c>
      <c r="B2979" s="60" t="s">
        <v>3207</v>
      </c>
      <c r="C2979" s="68" t="s">
        <v>533</v>
      </c>
      <c r="D2979" s="52" t="s">
        <v>1602</v>
      </c>
      <c r="E2979" s="53" t="s">
        <v>83</v>
      </c>
      <c r="F2979" s="55">
        <v>41250</v>
      </c>
      <c r="G2979" s="55">
        <v>41325</v>
      </c>
      <c r="H2979" s="53" t="s">
        <v>106</v>
      </c>
      <c r="I2979" s="57">
        <v>58.915254237288138</v>
      </c>
      <c r="J2979" s="56">
        <v>59.263686017816916</v>
      </c>
      <c r="K2979" s="56">
        <v>58.915254237288138</v>
      </c>
      <c r="L2979" s="58">
        <v>69520</v>
      </c>
      <c r="M2979" s="59">
        <v>41342</v>
      </c>
      <c r="N2979" s="60">
        <v>2013</v>
      </c>
      <c r="O2979" s="61">
        <v>41353</v>
      </c>
      <c r="P2979" s="60">
        <v>2013</v>
      </c>
      <c r="Q2979" s="61">
        <v>41476</v>
      </c>
      <c r="R2979" s="53" t="s">
        <v>342</v>
      </c>
      <c r="S2979" s="53" t="s">
        <v>2897</v>
      </c>
      <c r="T2979" s="53" t="s">
        <v>309</v>
      </c>
      <c r="U2979" s="53" t="s">
        <v>794</v>
      </c>
      <c r="V2979" s="53" t="s">
        <v>373</v>
      </c>
      <c r="W2979" s="53" t="s">
        <v>394</v>
      </c>
      <c r="X2979" s="53"/>
      <c r="Y2979" s="53"/>
      <c r="Z2979" s="367"/>
      <c r="AA2979" s="53"/>
      <c r="AB2979" s="53"/>
      <c r="AC2979" s="71"/>
      <c r="AD2979" s="57"/>
      <c r="AE2979" s="53"/>
      <c r="AF2979" s="53"/>
      <c r="AG2979" s="53"/>
      <c r="AH2979" s="367"/>
      <c r="AI2979" s="53"/>
      <c r="AJ2979" s="53"/>
    </row>
    <row r="2980" spans="1:36" s="148" customFormat="1" ht="45">
      <c r="A2980" s="52" t="s">
        <v>783</v>
      </c>
      <c r="B2980" s="60" t="s">
        <v>3208</v>
      </c>
      <c r="C2980" s="68" t="s">
        <v>533</v>
      </c>
      <c r="D2980" s="52" t="s">
        <v>1602</v>
      </c>
      <c r="E2980" s="53" t="s">
        <v>83</v>
      </c>
      <c r="F2980" s="55">
        <v>41250</v>
      </c>
      <c r="G2980" s="55">
        <v>41325</v>
      </c>
      <c r="H2980" s="53" t="s">
        <v>106</v>
      </c>
      <c r="I2980" s="57">
        <v>11.127118644067798</v>
      </c>
      <c r="J2980" s="56">
        <v>11.13173605647458</v>
      </c>
      <c r="K2980" s="56">
        <v>11.127118644067798</v>
      </c>
      <c r="L2980" s="58">
        <v>13130</v>
      </c>
      <c r="M2980" s="59">
        <v>41342</v>
      </c>
      <c r="N2980" s="60">
        <v>2013</v>
      </c>
      <c r="O2980" s="61">
        <v>41353</v>
      </c>
      <c r="P2980" s="60">
        <v>2013</v>
      </c>
      <c r="Q2980" s="61">
        <v>41476</v>
      </c>
      <c r="R2980" s="53" t="s">
        <v>342</v>
      </c>
      <c r="S2980" s="53" t="s">
        <v>2898</v>
      </c>
      <c r="T2980" s="53" t="s">
        <v>309</v>
      </c>
      <c r="U2980" s="53" t="s">
        <v>3218</v>
      </c>
      <c r="V2980" s="53" t="s">
        <v>373</v>
      </c>
      <c r="W2980" s="53" t="s">
        <v>394</v>
      </c>
      <c r="X2980" s="53"/>
      <c r="Y2980" s="53"/>
      <c r="Z2980" s="367"/>
      <c r="AA2980" s="53"/>
      <c r="AB2980" s="53"/>
      <c r="AC2980" s="71"/>
      <c r="AD2980" s="57"/>
      <c r="AE2980" s="53"/>
      <c r="AF2980" s="53"/>
      <c r="AG2980" s="53"/>
      <c r="AH2980" s="367"/>
      <c r="AI2980" s="53"/>
      <c r="AJ2980" s="53"/>
    </row>
    <row r="2981" spans="1:36" s="148" customFormat="1" ht="45">
      <c r="A2981" s="52" t="s">
        <v>783</v>
      </c>
      <c r="B2981" s="60" t="s">
        <v>3209</v>
      </c>
      <c r="C2981" s="68" t="s">
        <v>533</v>
      </c>
      <c r="D2981" s="52" t="s">
        <v>1602</v>
      </c>
      <c r="E2981" s="53" t="s">
        <v>83</v>
      </c>
      <c r="F2981" s="55">
        <v>41250</v>
      </c>
      <c r="G2981" s="55">
        <v>41325</v>
      </c>
      <c r="H2981" s="53" t="s">
        <v>106</v>
      </c>
      <c r="I2981" s="57">
        <v>312.24745762711865</v>
      </c>
      <c r="J2981" s="56">
        <v>332.23062159111089</v>
      </c>
      <c r="K2981" s="56">
        <v>312.24745762711865</v>
      </c>
      <c r="L2981" s="58">
        <v>368452</v>
      </c>
      <c r="M2981" s="59">
        <v>41342</v>
      </c>
      <c r="N2981" s="60">
        <v>2013</v>
      </c>
      <c r="O2981" s="61">
        <v>41353</v>
      </c>
      <c r="P2981" s="60">
        <v>2013</v>
      </c>
      <c r="Q2981" s="61">
        <v>41476</v>
      </c>
      <c r="R2981" s="53" t="s">
        <v>342</v>
      </c>
      <c r="S2981" s="53" t="s">
        <v>2900</v>
      </c>
      <c r="T2981" s="53" t="s">
        <v>818</v>
      </c>
      <c r="U2981" s="53" t="s">
        <v>2099</v>
      </c>
      <c r="V2981" s="53" t="s">
        <v>373</v>
      </c>
      <c r="W2981" s="53" t="s">
        <v>394</v>
      </c>
      <c r="X2981" s="53"/>
      <c r="Y2981" s="53"/>
      <c r="Z2981" s="367"/>
      <c r="AA2981" s="53"/>
      <c r="AB2981" s="53"/>
      <c r="AC2981" s="71"/>
      <c r="AD2981" s="57"/>
      <c r="AE2981" s="53"/>
      <c r="AF2981" s="53"/>
      <c r="AG2981" s="53"/>
      <c r="AH2981" s="367"/>
      <c r="AI2981" s="53"/>
      <c r="AJ2981" s="53"/>
    </row>
    <row r="2982" spans="1:36" s="148" customFormat="1" ht="45">
      <c r="A2982" s="52" t="s">
        <v>783</v>
      </c>
      <c r="B2982" s="60" t="s">
        <v>3210</v>
      </c>
      <c r="C2982" s="68" t="s">
        <v>533</v>
      </c>
      <c r="D2982" s="52" t="s">
        <v>1602</v>
      </c>
      <c r="E2982" s="53" t="s">
        <v>83</v>
      </c>
      <c r="F2982" s="55">
        <v>41250</v>
      </c>
      <c r="G2982" s="55">
        <v>41325</v>
      </c>
      <c r="H2982" s="53" t="s">
        <v>106</v>
      </c>
      <c r="I2982" s="57">
        <v>299.01375423728814</v>
      </c>
      <c r="J2982" s="56">
        <v>298.99771320186403</v>
      </c>
      <c r="K2982" s="56">
        <v>299.01375423728808</v>
      </c>
      <c r="L2982" s="58">
        <v>352836.22999999992</v>
      </c>
      <c r="M2982" s="59">
        <v>41342</v>
      </c>
      <c r="N2982" s="60">
        <v>2013</v>
      </c>
      <c r="O2982" s="61">
        <v>41353</v>
      </c>
      <c r="P2982" s="60">
        <v>2013</v>
      </c>
      <c r="Q2982" s="61">
        <v>41476</v>
      </c>
      <c r="R2982" s="53" t="s">
        <v>342</v>
      </c>
      <c r="S2982" s="53" t="s">
        <v>2901</v>
      </c>
      <c r="T2982" s="53" t="s">
        <v>309</v>
      </c>
      <c r="U2982" s="53" t="s">
        <v>793</v>
      </c>
      <c r="V2982" s="53" t="s">
        <v>373</v>
      </c>
      <c r="W2982" s="53" t="s">
        <v>394</v>
      </c>
      <c r="X2982" s="53"/>
      <c r="Y2982" s="53"/>
      <c r="Z2982" s="367"/>
      <c r="AA2982" s="53"/>
      <c r="AB2982" s="53"/>
      <c r="AC2982" s="71"/>
      <c r="AD2982" s="57"/>
      <c r="AE2982" s="53"/>
      <c r="AF2982" s="53"/>
      <c r="AG2982" s="53"/>
      <c r="AH2982" s="367"/>
      <c r="AI2982" s="53"/>
      <c r="AJ2982" s="53"/>
    </row>
    <row r="2983" spans="1:36" s="148" customFormat="1" ht="45">
      <c r="A2983" s="52" t="s">
        <v>783</v>
      </c>
      <c r="B2983" s="60" t="s">
        <v>3211</v>
      </c>
      <c r="C2983" s="68" t="s">
        <v>533</v>
      </c>
      <c r="D2983" s="52" t="s">
        <v>1602</v>
      </c>
      <c r="E2983" s="53" t="s">
        <v>83</v>
      </c>
      <c r="F2983" s="55">
        <v>41250</v>
      </c>
      <c r="G2983" s="55">
        <v>41325</v>
      </c>
      <c r="H2983" s="53" t="s">
        <v>106</v>
      </c>
      <c r="I2983" s="57">
        <v>476.92628813559298</v>
      </c>
      <c r="J2983" s="56">
        <v>476.9720862627251</v>
      </c>
      <c r="K2983" s="56">
        <v>476.92628813559315</v>
      </c>
      <c r="L2983" s="58">
        <v>562773.0199999999</v>
      </c>
      <c r="M2983" s="59">
        <v>41342</v>
      </c>
      <c r="N2983" s="60">
        <v>2013</v>
      </c>
      <c r="O2983" s="61">
        <v>41353</v>
      </c>
      <c r="P2983" s="60">
        <v>2013</v>
      </c>
      <c r="Q2983" s="61">
        <v>41476</v>
      </c>
      <c r="R2983" s="53" t="s">
        <v>342</v>
      </c>
      <c r="S2983" s="53" t="s">
        <v>2903</v>
      </c>
      <c r="T2983" s="53" t="s">
        <v>309</v>
      </c>
      <c r="U2983" s="53" t="s">
        <v>3219</v>
      </c>
      <c r="V2983" s="53" t="s">
        <v>373</v>
      </c>
      <c r="W2983" s="53" t="s">
        <v>394</v>
      </c>
      <c r="X2983" s="53"/>
      <c r="Y2983" s="53"/>
      <c r="Z2983" s="367"/>
      <c r="AA2983" s="53"/>
      <c r="AB2983" s="53"/>
      <c r="AC2983" s="71"/>
      <c r="AD2983" s="57"/>
      <c r="AE2983" s="53"/>
      <c r="AF2983" s="53"/>
      <c r="AG2983" s="53"/>
      <c r="AH2983" s="367"/>
      <c r="AI2983" s="53"/>
      <c r="AJ2983" s="53"/>
    </row>
    <row r="2984" spans="1:36" s="148" customFormat="1" ht="45">
      <c r="A2984" s="52" t="s">
        <v>783</v>
      </c>
      <c r="B2984" s="60" t="s">
        <v>3212</v>
      </c>
      <c r="C2984" s="68" t="s">
        <v>533</v>
      </c>
      <c r="D2984" s="52" t="s">
        <v>1602</v>
      </c>
      <c r="E2984" s="53" t="s">
        <v>83</v>
      </c>
      <c r="F2984" s="55">
        <v>41250</v>
      </c>
      <c r="G2984" s="55">
        <v>41325</v>
      </c>
      <c r="H2984" s="53" t="s">
        <v>106</v>
      </c>
      <c r="I2984" s="57">
        <v>48.599016949152542</v>
      </c>
      <c r="J2984" s="56">
        <v>50.122472042925352</v>
      </c>
      <c r="K2984" s="56">
        <v>48.599016949152542</v>
      </c>
      <c r="L2984" s="58">
        <v>57346.84</v>
      </c>
      <c r="M2984" s="59">
        <v>41342</v>
      </c>
      <c r="N2984" s="60">
        <v>2013</v>
      </c>
      <c r="O2984" s="61">
        <v>41353</v>
      </c>
      <c r="P2984" s="60">
        <v>2013</v>
      </c>
      <c r="Q2984" s="61">
        <v>41476</v>
      </c>
      <c r="R2984" s="53" t="s">
        <v>342</v>
      </c>
      <c r="S2984" s="53" t="s">
        <v>2904</v>
      </c>
      <c r="T2984" s="53" t="s">
        <v>309</v>
      </c>
      <c r="U2984" s="53" t="s">
        <v>798</v>
      </c>
      <c r="V2984" s="53" t="s">
        <v>373</v>
      </c>
      <c r="W2984" s="53" t="s">
        <v>394</v>
      </c>
      <c r="X2984" s="53"/>
      <c r="Y2984" s="53"/>
      <c r="Z2984" s="367"/>
      <c r="AA2984" s="53"/>
      <c r="AB2984" s="53"/>
      <c r="AC2984" s="71"/>
      <c r="AD2984" s="57"/>
      <c r="AE2984" s="53"/>
      <c r="AF2984" s="53"/>
      <c r="AG2984" s="53"/>
      <c r="AH2984" s="367"/>
      <c r="AI2984" s="53"/>
      <c r="AJ2984" s="53"/>
    </row>
    <row r="2985" spans="1:36" s="148" customFormat="1" ht="45">
      <c r="A2985" s="52" t="s">
        <v>783</v>
      </c>
      <c r="B2985" s="60" t="s">
        <v>3213</v>
      </c>
      <c r="C2985" s="68" t="s">
        <v>533</v>
      </c>
      <c r="D2985" s="52" t="s">
        <v>1602</v>
      </c>
      <c r="E2985" s="53" t="s">
        <v>83</v>
      </c>
      <c r="F2985" s="55">
        <v>41250</v>
      </c>
      <c r="G2985" s="55">
        <v>41325</v>
      </c>
      <c r="H2985" s="53" t="s">
        <v>106</v>
      </c>
      <c r="I2985" s="57">
        <v>219.47349152542375</v>
      </c>
      <c r="J2985" s="56">
        <v>219.26140454818722</v>
      </c>
      <c r="K2985" s="56">
        <v>219.47349152542375</v>
      </c>
      <c r="L2985" s="58">
        <v>258978.72</v>
      </c>
      <c r="M2985" s="59">
        <v>41342</v>
      </c>
      <c r="N2985" s="60">
        <v>2013</v>
      </c>
      <c r="O2985" s="61">
        <v>41353</v>
      </c>
      <c r="P2985" s="60">
        <v>2013</v>
      </c>
      <c r="Q2985" s="61">
        <v>41476</v>
      </c>
      <c r="R2985" s="53" t="s">
        <v>342</v>
      </c>
      <c r="S2985" s="53" t="s">
        <v>2905</v>
      </c>
      <c r="T2985" s="53" t="s">
        <v>309</v>
      </c>
      <c r="U2985" s="53" t="s">
        <v>681</v>
      </c>
      <c r="V2985" s="53" t="s">
        <v>373</v>
      </c>
      <c r="W2985" s="53" t="s">
        <v>394</v>
      </c>
      <c r="X2985" s="53"/>
      <c r="Y2985" s="53"/>
      <c r="Z2985" s="367"/>
      <c r="AA2985" s="53"/>
      <c r="AB2985" s="53"/>
      <c r="AC2985" s="71"/>
      <c r="AD2985" s="57"/>
      <c r="AE2985" s="53"/>
      <c r="AF2985" s="53"/>
      <c r="AG2985" s="53"/>
      <c r="AH2985" s="367"/>
      <c r="AI2985" s="53"/>
      <c r="AJ2985" s="53"/>
    </row>
    <row r="2986" spans="1:36" s="148" customFormat="1" ht="45">
      <c r="A2986" s="52" t="s">
        <v>783</v>
      </c>
      <c r="B2986" s="60" t="s">
        <v>3214</v>
      </c>
      <c r="C2986" s="68" t="s">
        <v>533</v>
      </c>
      <c r="D2986" s="52" t="s">
        <v>1602</v>
      </c>
      <c r="E2986" s="53" t="s">
        <v>83</v>
      </c>
      <c r="F2986" s="55">
        <v>41250</v>
      </c>
      <c r="G2986" s="55">
        <v>41325</v>
      </c>
      <c r="H2986" s="53" t="s">
        <v>106</v>
      </c>
      <c r="I2986" s="57">
        <v>120.76271186440678</v>
      </c>
      <c r="J2986" s="56">
        <v>120.6512513836477</v>
      </c>
      <c r="K2986" s="56">
        <v>120.76271186440678</v>
      </c>
      <c r="L2986" s="58">
        <v>142500</v>
      </c>
      <c r="M2986" s="59">
        <v>41342</v>
      </c>
      <c r="N2986" s="60">
        <v>2013</v>
      </c>
      <c r="O2986" s="61">
        <v>41353</v>
      </c>
      <c r="P2986" s="60">
        <v>2013</v>
      </c>
      <c r="Q2986" s="61">
        <v>41476</v>
      </c>
      <c r="R2986" s="53" t="s">
        <v>342</v>
      </c>
      <c r="S2986" s="53" t="s">
        <v>2906</v>
      </c>
      <c r="T2986" s="53" t="s">
        <v>2188</v>
      </c>
      <c r="U2986" s="53" t="s">
        <v>2102</v>
      </c>
      <c r="V2986" s="53" t="s">
        <v>373</v>
      </c>
      <c r="W2986" s="53" t="s">
        <v>394</v>
      </c>
      <c r="X2986" s="53"/>
      <c r="Y2986" s="53"/>
      <c r="Z2986" s="367"/>
      <c r="AA2986" s="53"/>
      <c r="AB2986" s="53"/>
      <c r="AC2986" s="71"/>
      <c r="AD2986" s="57"/>
      <c r="AE2986" s="53"/>
      <c r="AF2986" s="53"/>
      <c r="AG2986" s="53"/>
      <c r="AH2986" s="367"/>
      <c r="AI2986" s="53"/>
      <c r="AJ2986" s="53"/>
    </row>
    <row r="2987" spans="1:36" s="148" customFormat="1" ht="45">
      <c r="A2987" s="52" t="s">
        <v>783</v>
      </c>
      <c r="B2987" s="60" t="s">
        <v>3215</v>
      </c>
      <c r="C2987" s="68" t="s">
        <v>533</v>
      </c>
      <c r="D2987" s="52" t="s">
        <v>1602</v>
      </c>
      <c r="E2987" s="53" t="s">
        <v>83</v>
      </c>
      <c r="F2987" s="55">
        <v>41250</v>
      </c>
      <c r="G2987" s="55">
        <v>41325</v>
      </c>
      <c r="H2987" s="53" t="s">
        <v>106</v>
      </c>
      <c r="I2987" s="57">
        <v>606.01986440677967</v>
      </c>
      <c r="J2987" s="56">
        <v>606.78062976053968</v>
      </c>
      <c r="K2987" s="56">
        <v>606.01986440677967</v>
      </c>
      <c r="L2987" s="58">
        <v>715103.44</v>
      </c>
      <c r="M2987" s="59">
        <v>41342</v>
      </c>
      <c r="N2987" s="60">
        <v>2013</v>
      </c>
      <c r="O2987" s="61">
        <v>41353</v>
      </c>
      <c r="P2987" s="60">
        <v>2013</v>
      </c>
      <c r="Q2987" s="61">
        <v>41476</v>
      </c>
      <c r="R2987" s="53" t="s">
        <v>342</v>
      </c>
      <c r="S2987" s="53" t="s">
        <v>2907</v>
      </c>
      <c r="T2987" s="53" t="s">
        <v>309</v>
      </c>
      <c r="U2987" s="53" t="s">
        <v>3220</v>
      </c>
      <c r="V2987" s="53" t="s">
        <v>373</v>
      </c>
      <c r="W2987" s="53" t="s">
        <v>394</v>
      </c>
      <c r="X2987" s="53"/>
      <c r="Y2987" s="53"/>
      <c r="Z2987" s="367"/>
      <c r="AA2987" s="53"/>
      <c r="AB2987" s="53"/>
      <c r="AC2987" s="71"/>
      <c r="AD2987" s="57"/>
      <c r="AE2987" s="53"/>
      <c r="AF2987" s="53"/>
      <c r="AG2987" s="53"/>
      <c r="AH2987" s="367"/>
      <c r="AI2987" s="53"/>
      <c r="AJ2987" s="53"/>
    </row>
    <row r="2988" spans="1:36" s="148" customFormat="1" ht="45">
      <c r="A2988" s="52" t="s">
        <v>783</v>
      </c>
      <c r="B2988" s="60" t="s">
        <v>3216</v>
      </c>
      <c r="C2988" s="68" t="s">
        <v>533</v>
      </c>
      <c r="D2988" s="52" t="s">
        <v>1602</v>
      </c>
      <c r="E2988" s="53" t="s">
        <v>83</v>
      </c>
      <c r="F2988" s="55">
        <v>41250</v>
      </c>
      <c r="G2988" s="55">
        <v>41325</v>
      </c>
      <c r="H2988" s="53" t="s">
        <v>106</v>
      </c>
      <c r="I2988" s="57">
        <v>65.306822033898314</v>
      </c>
      <c r="J2988" s="56">
        <v>66.289301911100139</v>
      </c>
      <c r="K2988" s="56">
        <v>65.3068220338983</v>
      </c>
      <c r="L2988" s="58">
        <v>77062.049999999988</v>
      </c>
      <c r="M2988" s="59">
        <v>41342</v>
      </c>
      <c r="N2988" s="60">
        <v>2013</v>
      </c>
      <c r="O2988" s="61">
        <v>41353</v>
      </c>
      <c r="P2988" s="60">
        <v>2013</v>
      </c>
      <c r="Q2988" s="61">
        <v>41476</v>
      </c>
      <c r="R2988" s="53" t="s">
        <v>342</v>
      </c>
      <c r="S2988" s="53" t="s">
        <v>2908</v>
      </c>
      <c r="T2988" s="53" t="s">
        <v>818</v>
      </c>
      <c r="U2988" s="53" t="s">
        <v>676</v>
      </c>
      <c r="V2988" s="53" t="s">
        <v>373</v>
      </c>
      <c r="W2988" s="53" t="s">
        <v>394</v>
      </c>
      <c r="X2988" s="53"/>
      <c r="Y2988" s="53"/>
      <c r="Z2988" s="367"/>
      <c r="AA2988" s="53"/>
      <c r="AB2988" s="53"/>
      <c r="AC2988" s="71"/>
      <c r="AD2988" s="57"/>
      <c r="AE2988" s="53"/>
      <c r="AF2988" s="53"/>
      <c r="AG2988" s="53"/>
      <c r="AH2988" s="367"/>
      <c r="AI2988" s="53"/>
      <c r="AJ2988" s="53"/>
    </row>
    <row r="2989" spans="1:36" s="148" customFormat="1" ht="60">
      <c r="A2989" s="52" t="s">
        <v>783</v>
      </c>
      <c r="B2989" s="60">
        <v>3358</v>
      </c>
      <c r="C2989" s="68" t="s">
        <v>534</v>
      </c>
      <c r="D2989" s="52" t="s">
        <v>535</v>
      </c>
      <c r="E2989" s="53" t="s">
        <v>60</v>
      </c>
      <c r="F2989" s="55">
        <v>41257</v>
      </c>
      <c r="G2989" s="55">
        <v>41296</v>
      </c>
      <c r="H2989" s="53" t="s">
        <v>106</v>
      </c>
      <c r="I2989" s="57">
        <v>198.91499999999999</v>
      </c>
      <c r="J2989" s="56">
        <v>198.7003148852736</v>
      </c>
      <c r="K2989" s="56">
        <v>198.7</v>
      </c>
      <c r="L2989" s="58">
        <v>234465.99999999997</v>
      </c>
      <c r="M2989" s="59">
        <v>41311</v>
      </c>
      <c r="N2989" s="60">
        <v>2013</v>
      </c>
      <c r="O2989" s="61">
        <v>41327</v>
      </c>
      <c r="P2989" s="60">
        <v>2013</v>
      </c>
      <c r="Q2989" s="61">
        <v>41435</v>
      </c>
      <c r="R2989" s="70" t="s">
        <v>345</v>
      </c>
      <c r="S2989" s="53"/>
      <c r="T2989" s="53" t="s">
        <v>1713</v>
      </c>
      <c r="U2989" s="53" t="s">
        <v>893</v>
      </c>
      <c r="V2989" s="53" t="s">
        <v>372</v>
      </c>
      <c r="W2989" s="53" t="s">
        <v>394</v>
      </c>
      <c r="X2989" s="53"/>
      <c r="Y2989" s="53"/>
      <c r="Z2989" s="367"/>
      <c r="AA2989" s="53"/>
      <c r="AB2989" s="53"/>
      <c r="AC2989" s="71"/>
      <c r="AD2989" s="57"/>
      <c r="AE2989" s="53"/>
      <c r="AF2989" s="53"/>
      <c r="AG2989" s="53"/>
      <c r="AH2989" s="367"/>
      <c r="AI2989" s="53"/>
      <c r="AJ2989" s="53"/>
    </row>
    <row r="2990" spans="1:36" s="148" customFormat="1" ht="60">
      <c r="A2990" s="52" t="s">
        <v>783</v>
      </c>
      <c r="B2990" s="60">
        <v>3359</v>
      </c>
      <c r="C2990" s="68" t="s">
        <v>534</v>
      </c>
      <c r="D2990" s="52" t="s">
        <v>535</v>
      </c>
      <c r="E2990" s="53" t="s">
        <v>60</v>
      </c>
      <c r="F2990" s="55">
        <v>41257</v>
      </c>
      <c r="G2990" s="55">
        <v>41296</v>
      </c>
      <c r="H2990" s="53" t="s">
        <v>106</v>
      </c>
      <c r="I2990" s="57">
        <v>33.100099999999998</v>
      </c>
      <c r="J2990" s="56">
        <v>32.734197298656007</v>
      </c>
      <c r="K2990" s="56">
        <v>32.734000000000002</v>
      </c>
      <c r="L2990" s="58">
        <v>38626.120000000003</v>
      </c>
      <c r="M2990" s="59">
        <v>41311</v>
      </c>
      <c r="N2990" s="60">
        <v>2013</v>
      </c>
      <c r="O2990" s="61">
        <v>41327</v>
      </c>
      <c r="P2990" s="60">
        <v>2013</v>
      </c>
      <c r="Q2990" s="61">
        <v>41435</v>
      </c>
      <c r="R2990" s="70" t="s">
        <v>345</v>
      </c>
      <c r="S2990" s="53"/>
      <c r="T2990" s="53" t="s">
        <v>1720</v>
      </c>
      <c r="U2990" s="53" t="s">
        <v>894</v>
      </c>
      <c r="V2990" s="53" t="s">
        <v>373</v>
      </c>
      <c r="W2990" s="53" t="s">
        <v>394</v>
      </c>
      <c r="X2990" s="53"/>
      <c r="Y2990" s="53"/>
      <c r="Z2990" s="367"/>
      <c r="AA2990" s="53"/>
      <c r="AB2990" s="53"/>
      <c r="AC2990" s="71"/>
      <c r="AD2990" s="57"/>
      <c r="AE2990" s="53"/>
      <c r="AF2990" s="53"/>
      <c r="AG2990" s="53"/>
      <c r="AH2990" s="367"/>
      <c r="AI2990" s="53"/>
      <c r="AJ2990" s="53"/>
    </row>
    <row r="2991" spans="1:36" s="148" customFormat="1" ht="60">
      <c r="A2991" s="52" t="s">
        <v>783</v>
      </c>
      <c r="B2991" s="60">
        <v>3360</v>
      </c>
      <c r="C2991" s="68" t="s">
        <v>536</v>
      </c>
      <c r="D2991" s="52" t="s">
        <v>537</v>
      </c>
      <c r="E2991" s="53" t="s">
        <v>60</v>
      </c>
      <c r="F2991" s="55">
        <v>41323</v>
      </c>
      <c r="G2991" s="55">
        <v>41353</v>
      </c>
      <c r="H2991" s="53" t="s">
        <v>106</v>
      </c>
      <c r="I2991" s="57">
        <v>450.34044</v>
      </c>
      <c r="J2991" s="56">
        <v>440.56250457401956</v>
      </c>
      <c r="K2991" s="56">
        <v>440.56200000000001</v>
      </c>
      <c r="L2991" s="58">
        <v>519863.16</v>
      </c>
      <c r="M2991" s="59">
        <v>41367</v>
      </c>
      <c r="N2991" s="60">
        <v>2013</v>
      </c>
      <c r="O2991" s="61">
        <v>41367</v>
      </c>
      <c r="P2991" s="60">
        <v>2013</v>
      </c>
      <c r="Q2991" s="61">
        <v>41479</v>
      </c>
      <c r="R2991" s="70" t="s">
        <v>345</v>
      </c>
      <c r="S2991" s="53"/>
      <c r="T2991" s="53" t="s">
        <v>1721</v>
      </c>
      <c r="U2991" s="53" t="s">
        <v>895</v>
      </c>
      <c r="V2991" s="53" t="s">
        <v>373</v>
      </c>
      <c r="W2991" s="53" t="s">
        <v>394</v>
      </c>
      <c r="X2991" s="53"/>
      <c r="Y2991" s="53"/>
      <c r="Z2991" s="367"/>
      <c r="AA2991" s="53"/>
      <c r="AB2991" s="53"/>
      <c r="AC2991" s="71"/>
      <c r="AD2991" s="57"/>
      <c r="AE2991" s="53"/>
      <c r="AF2991" s="53"/>
      <c r="AG2991" s="53"/>
      <c r="AH2991" s="367"/>
      <c r="AI2991" s="53"/>
      <c r="AJ2991" s="53"/>
    </row>
    <row r="2992" spans="1:36" s="148" customFormat="1" ht="60">
      <c r="A2992" s="52" t="s">
        <v>783</v>
      </c>
      <c r="B2992" s="60">
        <v>3361</v>
      </c>
      <c r="C2992" s="68" t="s">
        <v>457</v>
      </c>
      <c r="D2992" s="52" t="s">
        <v>458</v>
      </c>
      <c r="E2992" s="53" t="s">
        <v>60</v>
      </c>
      <c r="F2992" s="55">
        <v>41310</v>
      </c>
      <c r="G2992" s="55">
        <v>41344</v>
      </c>
      <c r="H2992" s="53" t="s">
        <v>106</v>
      </c>
      <c r="I2992" s="57">
        <v>5.9260000000000002</v>
      </c>
      <c r="J2992" s="56">
        <v>5.9002198401348194</v>
      </c>
      <c r="K2992" s="56">
        <v>5.9</v>
      </c>
      <c r="L2992" s="58">
        <v>6962</v>
      </c>
      <c r="M2992" s="59">
        <v>41359</v>
      </c>
      <c r="N2992" s="60">
        <v>2013</v>
      </c>
      <c r="O2992" s="61">
        <v>41378</v>
      </c>
      <c r="P2992" s="60">
        <v>2013</v>
      </c>
      <c r="Q2992" s="61">
        <v>41480</v>
      </c>
      <c r="R2992" s="70" t="s">
        <v>345</v>
      </c>
      <c r="S2992" s="53"/>
      <c r="T2992" s="53" t="s">
        <v>520</v>
      </c>
      <c r="U2992" s="53">
        <v>26.2</v>
      </c>
      <c r="V2992" s="53" t="s">
        <v>372</v>
      </c>
      <c r="W2992" s="53" t="s">
        <v>394</v>
      </c>
      <c r="X2992" s="53"/>
      <c r="Y2992" s="53"/>
      <c r="Z2992" s="367"/>
      <c r="AA2992" s="53"/>
      <c r="AB2992" s="53"/>
      <c r="AC2992" s="71"/>
      <c r="AD2992" s="57"/>
      <c r="AE2992" s="53"/>
      <c r="AF2992" s="53"/>
      <c r="AG2992" s="53"/>
      <c r="AH2992" s="367"/>
      <c r="AI2992" s="53"/>
      <c r="AJ2992" s="53"/>
    </row>
    <row r="2993" spans="1:36" s="148" customFormat="1" ht="60">
      <c r="A2993" s="52" t="s">
        <v>783</v>
      </c>
      <c r="B2993" s="60">
        <v>3362</v>
      </c>
      <c r="C2993" s="68" t="s">
        <v>457</v>
      </c>
      <c r="D2993" s="52" t="s">
        <v>458</v>
      </c>
      <c r="E2993" s="53" t="s">
        <v>60</v>
      </c>
      <c r="F2993" s="55">
        <v>41310</v>
      </c>
      <c r="G2993" s="55">
        <v>41344</v>
      </c>
      <c r="H2993" s="53" t="s">
        <v>106</v>
      </c>
      <c r="I2993" s="57">
        <v>7.2370000000000001</v>
      </c>
      <c r="J2993" s="56">
        <v>7.0805496003499337</v>
      </c>
      <c r="K2993" s="56">
        <v>7.08</v>
      </c>
      <c r="L2993" s="58">
        <v>8354.4</v>
      </c>
      <c r="M2993" s="59">
        <v>41359</v>
      </c>
      <c r="N2993" s="60">
        <v>2013</v>
      </c>
      <c r="O2993" s="61">
        <v>41378</v>
      </c>
      <c r="P2993" s="60">
        <v>2013</v>
      </c>
      <c r="Q2993" s="61">
        <v>41480</v>
      </c>
      <c r="R2993" s="70" t="s">
        <v>345</v>
      </c>
      <c r="S2993" s="53"/>
      <c r="T2993" s="53" t="s">
        <v>417</v>
      </c>
      <c r="U2993" s="53" t="s">
        <v>2100</v>
      </c>
      <c r="V2993" s="53" t="s">
        <v>373</v>
      </c>
      <c r="W2993" s="53" t="s">
        <v>394</v>
      </c>
      <c r="X2993" s="53"/>
      <c r="Y2993" s="53"/>
      <c r="Z2993" s="367"/>
      <c r="AA2993" s="53"/>
      <c r="AB2993" s="53"/>
      <c r="AC2993" s="71"/>
      <c r="AD2993" s="57"/>
      <c r="AE2993" s="53"/>
      <c r="AF2993" s="53"/>
      <c r="AG2993" s="53"/>
      <c r="AH2993" s="367"/>
      <c r="AI2993" s="53"/>
      <c r="AJ2993" s="53"/>
    </row>
    <row r="2994" spans="1:36" s="148" customFormat="1" ht="60">
      <c r="A2994" s="52" t="s">
        <v>783</v>
      </c>
      <c r="B2994" s="60">
        <v>3363</v>
      </c>
      <c r="C2994" s="68" t="s">
        <v>443</v>
      </c>
      <c r="D2994" s="52" t="s">
        <v>705</v>
      </c>
      <c r="E2994" s="53" t="s">
        <v>60</v>
      </c>
      <c r="F2994" s="55">
        <v>41334</v>
      </c>
      <c r="G2994" s="55">
        <v>41365</v>
      </c>
      <c r="H2994" s="53" t="s">
        <v>106</v>
      </c>
      <c r="I2994" s="56">
        <v>1344.451</v>
      </c>
      <c r="J2994" s="56">
        <v>1344.8165654110824</v>
      </c>
      <c r="K2994" s="56">
        <v>1344.451</v>
      </c>
      <c r="L2994" s="58">
        <v>1586452.18</v>
      </c>
      <c r="M2994" s="59">
        <v>41380</v>
      </c>
      <c r="N2994" s="60">
        <v>2013</v>
      </c>
      <c r="O2994" s="61">
        <v>41426</v>
      </c>
      <c r="P2994" s="60">
        <v>2013</v>
      </c>
      <c r="Q2994" s="61">
        <v>41639</v>
      </c>
      <c r="R2994" s="70" t="s">
        <v>345</v>
      </c>
      <c r="S2994" s="53" t="s">
        <v>896</v>
      </c>
      <c r="T2994" s="53" t="s">
        <v>417</v>
      </c>
      <c r="U2994" s="53" t="s">
        <v>897</v>
      </c>
      <c r="V2994" s="53" t="s">
        <v>372</v>
      </c>
      <c r="W2994" s="53" t="s">
        <v>390</v>
      </c>
      <c r="X2994" s="53"/>
      <c r="Y2994" s="53"/>
      <c r="Z2994" s="367"/>
      <c r="AA2994" s="53"/>
      <c r="AB2994" s="53"/>
      <c r="AC2994" s="71"/>
      <c r="AD2994" s="57"/>
      <c r="AE2994" s="53"/>
      <c r="AF2994" s="53"/>
      <c r="AG2994" s="53"/>
      <c r="AH2994" s="367"/>
      <c r="AI2994" s="53"/>
      <c r="AJ2994" s="53"/>
    </row>
    <row r="2995" spans="1:36" s="148" customFormat="1" ht="60">
      <c r="A2995" s="52" t="s">
        <v>783</v>
      </c>
      <c r="B2995" s="60">
        <v>3364</v>
      </c>
      <c r="C2995" s="68">
        <v>3000417</v>
      </c>
      <c r="D2995" s="52" t="s">
        <v>588</v>
      </c>
      <c r="E2995" s="53" t="s">
        <v>60</v>
      </c>
      <c r="F2995" s="55">
        <v>41260</v>
      </c>
      <c r="G2995" s="55">
        <v>41291</v>
      </c>
      <c r="H2995" s="53" t="s">
        <v>106</v>
      </c>
      <c r="I2995" s="57">
        <v>2071</v>
      </c>
      <c r="J2995" s="56">
        <v>2048.8002130612804</v>
      </c>
      <c r="K2995" s="56">
        <v>2048.8000000000002</v>
      </c>
      <c r="L2995" s="58">
        <v>2417584.0000000005</v>
      </c>
      <c r="M2995" s="59">
        <v>41308</v>
      </c>
      <c r="N2995" s="60">
        <v>2013</v>
      </c>
      <c r="O2995" s="61">
        <v>41334</v>
      </c>
      <c r="P2995" s="60">
        <v>2013</v>
      </c>
      <c r="Q2995" s="61">
        <v>41633</v>
      </c>
      <c r="R2995" s="53" t="s">
        <v>345</v>
      </c>
      <c r="S2995" s="53" t="s">
        <v>899</v>
      </c>
      <c r="T2995" s="53" t="s">
        <v>389</v>
      </c>
      <c r="U2995" s="53" t="s">
        <v>9</v>
      </c>
      <c r="V2995" s="53" t="s">
        <v>373</v>
      </c>
      <c r="W2995" s="53" t="s">
        <v>394</v>
      </c>
      <c r="X2995" s="53"/>
      <c r="Y2995" s="53"/>
      <c r="Z2995" s="367"/>
      <c r="AA2995" s="53"/>
      <c r="AB2995" s="53"/>
      <c r="AC2995" s="71"/>
      <c r="AD2995" s="57"/>
      <c r="AE2995" s="53"/>
      <c r="AF2995" s="53"/>
      <c r="AG2995" s="53"/>
      <c r="AH2995" s="367"/>
      <c r="AI2995" s="53"/>
      <c r="AJ2995" s="53"/>
    </row>
    <row r="2996" spans="1:36" s="148" customFormat="1" ht="60">
      <c r="A2996" s="52" t="s">
        <v>783</v>
      </c>
      <c r="B2996" s="60">
        <v>3365</v>
      </c>
      <c r="C2996" s="68">
        <v>3000621</v>
      </c>
      <c r="D2996" s="52" t="s">
        <v>406</v>
      </c>
      <c r="E2996" s="53" t="s">
        <v>64</v>
      </c>
      <c r="F2996" s="55">
        <v>41501</v>
      </c>
      <c r="G2996" s="55">
        <v>41501</v>
      </c>
      <c r="H2996" s="53" t="s">
        <v>106</v>
      </c>
      <c r="I2996" s="57">
        <v>343.23899999999998</v>
      </c>
      <c r="J2996" s="56">
        <v>343.23899999999998</v>
      </c>
      <c r="K2996" s="56">
        <v>343.23899999999998</v>
      </c>
      <c r="L2996" s="58">
        <v>405022.01999999996</v>
      </c>
      <c r="M2996" s="59">
        <v>41501</v>
      </c>
      <c r="N2996" s="60">
        <v>2013</v>
      </c>
      <c r="O2996" s="61">
        <v>41501</v>
      </c>
      <c r="P2996" s="60">
        <v>2013</v>
      </c>
      <c r="Q2996" s="61">
        <v>41577</v>
      </c>
      <c r="R2996" s="53" t="s">
        <v>345</v>
      </c>
      <c r="S2996" s="56" t="s">
        <v>2108</v>
      </c>
      <c r="T2996" s="53" t="s">
        <v>389</v>
      </c>
      <c r="U2996" s="53" t="s">
        <v>9</v>
      </c>
      <c r="V2996" s="53" t="s">
        <v>373</v>
      </c>
      <c r="W2996" s="53" t="s">
        <v>394</v>
      </c>
      <c r="X2996" s="53"/>
      <c r="Y2996" s="53"/>
      <c r="Z2996" s="367"/>
      <c r="AA2996" s="53"/>
      <c r="AB2996" s="53"/>
      <c r="AC2996" s="71"/>
      <c r="AD2996" s="57"/>
      <c r="AE2996" s="53"/>
      <c r="AF2996" s="53"/>
      <c r="AG2996" s="53"/>
      <c r="AH2996" s="367"/>
      <c r="AI2996" s="53"/>
      <c r="AJ2996" s="53"/>
    </row>
    <row r="2997" spans="1:36" s="148" customFormat="1" ht="45">
      <c r="A2997" s="53" t="s">
        <v>1104</v>
      </c>
      <c r="B2997" s="60">
        <v>3366</v>
      </c>
      <c r="C2997" s="68" t="s">
        <v>1108</v>
      </c>
      <c r="D2997" s="52" t="s">
        <v>738</v>
      </c>
      <c r="E2997" s="53" t="s">
        <v>60</v>
      </c>
      <c r="F2997" s="55">
        <v>41395</v>
      </c>
      <c r="G2997" s="55">
        <v>41426</v>
      </c>
      <c r="H2997" s="53" t="s">
        <v>105</v>
      </c>
      <c r="I2997" s="56">
        <v>30582.78</v>
      </c>
      <c r="J2997" s="56">
        <v>31604.899368673108</v>
      </c>
      <c r="K2997" s="56">
        <v>30582.78</v>
      </c>
      <c r="L2997" s="58">
        <v>36087680.399999999</v>
      </c>
      <c r="M2997" s="59">
        <v>41435</v>
      </c>
      <c r="N2997" s="60">
        <v>2013</v>
      </c>
      <c r="O2997" s="61">
        <v>41435</v>
      </c>
      <c r="P2997" s="60">
        <v>2013</v>
      </c>
      <c r="Q2997" s="61">
        <v>41547</v>
      </c>
      <c r="R2997" s="53" t="s">
        <v>342</v>
      </c>
      <c r="S2997" s="53" t="s">
        <v>1109</v>
      </c>
      <c r="T2997" s="53" t="s">
        <v>308</v>
      </c>
      <c r="U2997" s="367">
        <v>1327.12</v>
      </c>
      <c r="V2997" s="53" t="s">
        <v>372</v>
      </c>
      <c r="W2997" s="53" t="s">
        <v>390</v>
      </c>
      <c r="X2997" s="53"/>
      <c r="Y2997" s="367"/>
      <c r="Z2997" s="367"/>
      <c r="AA2997" s="53"/>
      <c r="AB2997" s="53"/>
      <c r="AC2997" s="53"/>
      <c r="AD2997" s="57"/>
      <c r="AE2997" s="367"/>
      <c r="AF2997" s="367"/>
      <c r="AG2997" s="367"/>
      <c r="AH2997" s="367"/>
      <c r="AI2997" s="53"/>
      <c r="AJ2997" s="53"/>
    </row>
    <row r="2998" spans="1:36" s="148" customFormat="1" ht="45">
      <c r="A2998" s="53" t="s">
        <v>1104</v>
      </c>
      <c r="B2998" s="60">
        <v>3367</v>
      </c>
      <c r="C2998" s="53" t="s">
        <v>656</v>
      </c>
      <c r="D2998" s="52" t="s">
        <v>1007</v>
      </c>
      <c r="E2998" s="53" t="s">
        <v>83</v>
      </c>
      <c r="F2998" s="55">
        <v>41223</v>
      </c>
      <c r="G2998" s="55">
        <v>41294</v>
      </c>
      <c r="H2998" s="53" t="s">
        <v>105</v>
      </c>
      <c r="I2998" s="56">
        <v>817.34745762711873</v>
      </c>
      <c r="J2998" s="56">
        <v>887.43639981457443</v>
      </c>
      <c r="K2998" s="56">
        <v>817.34699999999998</v>
      </c>
      <c r="L2998" s="58">
        <v>964469.46</v>
      </c>
      <c r="M2998" s="59">
        <v>41315</v>
      </c>
      <c r="N2998" s="60">
        <v>2013</v>
      </c>
      <c r="O2998" s="61">
        <v>41334</v>
      </c>
      <c r="P2998" s="60">
        <v>2013</v>
      </c>
      <c r="Q2998" s="61">
        <v>41547</v>
      </c>
      <c r="R2998" s="53" t="s">
        <v>342</v>
      </c>
      <c r="S2998" s="53" t="s">
        <v>1110</v>
      </c>
      <c r="T2998" s="53" t="s">
        <v>417</v>
      </c>
      <c r="U2998" s="367">
        <v>16</v>
      </c>
      <c r="V2998" s="53" t="s">
        <v>372</v>
      </c>
      <c r="W2998" s="53" t="s">
        <v>390</v>
      </c>
      <c r="X2998" s="53"/>
      <c r="Y2998" s="367"/>
      <c r="Z2998" s="367"/>
      <c r="AA2998" s="53"/>
      <c r="AB2998" s="53"/>
      <c r="AC2998" s="53"/>
      <c r="AD2998" s="57"/>
      <c r="AE2998" s="367"/>
      <c r="AF2998" s="367"/>
      <c r="AG2998" s="367"/>
      <c r="AH2998" s="367"/>
      <c r="AI2998" s="53"/>
      <c r="AJ2998" s="53"/>
    </row>
    <row r="2999" spans="1:36" s="148" customFormat="1" ht="45">
      <c r="A2999" s="53" t="s">
        <v>1104</v>
      </c>
      <c r="B2999" s="60">
        <v>3368</v>
      </c>
      <c r="C2999" s="53" t="s">
        <v>1111</v>
      </c>
      <c r="D2999" s="52" t="s">
        <v>583</v>
      </c>
      <c r="E2999" s="53" t="s">
        <v>83</v>
      </c>
      <c r="F2999" s="55">
        <v>41273</v>
      </c>
      <c r="G2999" s="55">
        <v>41333</v>
      </c>
      <c r="H2999" s="53" t="s">
        <v>105</v>
      </c>
      <c r="I2999" s="56">
        <v>1658.3728813559323</v>
      </c>
      <c r="J2999" s="56">
        <v>1772.3204555684547</v>
      </c>
      <c r="K2999" s="56">
        <v>1658.3720000000001</v>
      </c>
      <c r="L2999" s="58">
        <v>1956878.96</v>
      </c>
      <c r="M2999" s="59">
        <v>41353</v>
      </c>
      <c r="N2999" s="60">
        <v>2013</v>
      </c>
      <c r="O2999" s="61">
        <v>41395</v>
      </c>
      <c r="P2999" s="60">
        <v>2013</v>
      </c>
      <c r="Q2999" s="61">
        <v>41547</v>
      </c>
      <c r="R2999" s="53" t="s">
        <v>342</v>
      </c>
      <c r="S2999" s="53" t="s">
        <v>583</v>
      </c>
      <c r="T2999" s="53" t="s">
        <v>417</v>
      </c>
      <c r="U2999" s="367">
        <v>9</v>
      </c>
      <c r="V2999" s="53" t="s">
        <v>372</v>
      </c>
      <c r="W2999" s="53" t="s">
        <v>390</v>
      </c>
      <c r="X2999" s="53"/>
      <c r="Y2999" s="367"/>
      <c r="Z2999" s="367"/>
      <c r="AA2999" s="53"/>
      <c r="AB2999" s="53"/>
      <c r="AC2999" s="53"/>
      <c r="AD2999" s="57"/>
      <c r="AE2999" s="367"/>
      <c r="AF2999" s="367"/>
      <c r="AG2999" s="367"/>
      <c r="AH2999" s="367"/>
      <c r="AI2999" s="53"/>
      <c r="AJ2999" s="53"/>
    </row>
    <row r="3000" spans="1:36" s="148" customFormat="1" ht="60">
      <c r="A3000" s="53" t="s">
        <v>1104</v>
      </c>
      <c r="B3000" s="60">
        <v>3369</v>
      </c>
      <c r="C3000" s="53" t="s">
        <v>1112</v>
      </c>
      <c r="D3000" s="52" t="s">
        <v>421</v>
      </c>
      <c r="E3000" s="53" t="s">
        <v>83</v>
      </c>
      <c r="F3000" s="55">
        <v>41223</v>
      </c>
      <c r="G3000" s="55">
        <v>41294</v>
      </c>
      <c r="H3000" s="53" t="s">
        <v>105</v>
      </c>
      <c r="I3000" s="56">
        <v>1250</v>
      </c>
      <c r="J3000" s="56">
        <v>1283.3235840883913</v>
      </c>
      <c r="K3000" s="56">
        <v>1250</v>
      </c>
      <c r="L3000" s="58">
        <v>1475000</v>
      </c>
      <c r="M3000" s="59">
        <v>41315</v>
      </c>
      <c r="N3000" s="60">
        <v>2013</v>
      </c>
      <c r="O3000" s="61">
        <v>41334</v>
      </c>
      <c r="P3000" s="60">
        <v>2013</v>
      </c>
      <c r="Q3000" s="61">
        <v>41638</v>
      </c>
      <c r="R3000" s="53" t="s">
        <v>346</v>
      </c>
      <c r="S3000" s="53" t="s">
        <v>1113</v>
      </c>
      <c r="T3000" s="53" t="s">
        <v>389</v>
      </c>
      <c r="U3000" s="367">
        <v>1</v>
      </c>
      <c r="V3000" s="53" t="s">
        <v>372</v>
      </c>
      <c r="W3000" s="53" t="s">
        <v>390</v>
      </c>
      <c r="X3000" s="53"/>
      <c r="Y3000" s="367"/>
      <c r="Z3000" s="367"/>
      <c r="AA3000" s="53"/>
      <c r="AB3000" s="53"/>
      <c r="AC3000" s="53"/>
      <c r="AD3000" s="57"/>
      <c r="AE3000" s="367"/>
      <c r="AF3000" s="367"/>
      <c r="AG3000" s="367"/>
      <c r="AH3000" s="367"/>
      <c r="AI3000" s="53"/>
      <c r="AJ3000" s="53"/>
    </row>
    <row r="3001" spans="1:36" s="148" customFormat="1" ht="60">
      <c r="A3001" s="53" t="s">
        <v>1104</v>
      </c>
      <c r="B3001" s="60" t="s">
        <v>6055</v>
      </c>
      <c r="C3001" s="53" t="s">
        <v>1112</v>
      </c>
      <c r="D3001" s="52" t="s">
        <v>421</v>
      </c>
      <c r="E3001" s="53" t="s">
        <v>83</v>
      </c>
      <c r="F3001" s="55">
        <v>41223</v>
      </c>
      <c r="G3001" s="55">
        <v>41294</v>
      </c>
      <c r="H3001" s="53" t="s">
        <v>105</v>
      </c>
      <c r="I3001" s="56">
        <v>4855</v>
      </c>
      <c r="J3001" s="56">
        <v>4984.4288140535291</v>
      </c>
      <c r="K3001" s="56">
        <v>4855</v>
      </c>
      <c r="L3001" s="58">
        <v>5728900</v>
      </c>
      <c r="M3001" s="59">
        <v>41315</v>
      </c>
      <c r="N3001" s="60">
        <v>2013</v>
      </c>
      <c r="O3001" s="61">
        <v>41334</v>
      </c>
      <c r="P3001" s="60">
        <v>2013</v>
      </c>
      <c r="Q3001" s="61">
        <v>41638</v>
      </c>
      <c r="R3001" s="53" t="s">
        <v>346</v>
      </c>
      <c r="S3001" s="53" t="s">
        <v>1113</v>
      </c>
      <c r="T3001" s="53" t="s">
        <v>389</v>
      </c>
      <c r="U3001" s="367">
        <v>1</v>
      </c>
      <c r="V3001" s="53" t="s">
        <v>372</v>
      </c>
      <c r="W3001" s="53" t="s">
        <v>390</v>
      </c>
      <c r="X3001" s="53"/>
      <c r="Y3001" s="367"/>
      <c r="Z3001" s="367"/>
      <c r="AA3001" s="53"/>
      <c r="AB3001" s="53"/>
      <c r="AC3001" s="53"/>
      <c r="AD3001" s="57"/>
      <c r="AE3001" s="367"/>
      <c r="AF3001" s="367"/>
      <c r="AG3001" s="367"/>
      <c r="AH3001" s="367"/>
      <c r="AI3001" s="53"/>
      <c r="AJ3001" s="53"/>
    </row>
    <row r="3002" spans="1:36" s="148" customFormat="1" ht="45">
      <c r="A3002" s="53" t="s">
        <v>1104</v>
      </c>
      <c r="B3002" s="60">
        <v>3370</v>
      </c>
      <c r="C3002" s="53" t="s">
        <v>1114</v>
      </c>
      <c r="D3002" s="52" t="s">
        <v>581</v>
      </c>
      <c r="E3002" s="53" t="s">
        <v>83</v>
      </c>
      <c r="F3002" s="55">
        <v>41223</v>
      </c>
      <c r="G3002" s="55">
        <v>41294</v>
      </c>
      <c r="H3002" s="53" t="s">
        <v>105</v>
      </c>
      <c r="I3002" s="56">
        <v>8339.8799999999992</v>
      </c>
      <c r="J3002" s="56">
        <v>8313.8705614581122</v>
      </c>
      <c r="K3002" s="56">
        <v>8313.8700000000008</v>
      </c>
      <c r="L3002" s="58">
        <v>9810366.6000000015</v>
      </c>
      <c r="M3002" s="59">
        <v>41315</v>
      </c>
      <c r="N3002" s="60">
        <v>2013</v>
      </c>
      <c r="O3002" s="61">
        <v>41365</v>
      </c>
      <c r="P3002" s="60">
        <v>2013</v>
      </c>
      <c r="Q3002" s="61">
        <v>41547</v>
      </c>
      <c r="R3002" s="53" t="s">
        <v>342</v>
      </c>
      <c r="S3002" s="53" t="s">
        <v>1115</v>
      </c>
      <c r="T3002" s="53" t="s">
        <v>417</v>
      </c>
      <c r="U3002" s="367">
        <v>83</v>
      </c>
      <c r="V3002" s="53" t="s">
        <v>372</v>
      </c>
      <c r="W3002" s="53" t="s">
        <v>390</v>
      </c>
      <c r="X3002" s="53"/>
      <c r="Y3002" s="367"/>
      <c r="Z3002" s="367"/>
      <c r="AA3002" s="53"/>
      <c r="AB3002" s="53"/>
      <c r="AC3002" s="53"/>
      <c r="AD3002" s="57"/>
      <c r="AE3002" s="367"/>
      <c r="AF3002" s="367"/>
      <c r="AG3002" s="367"/>
      <c r="AH3002" s="367"/>
      <c r="AI3002" s="53"/>
      <c r="AJ3002" s="53"/>
    </row>
    <row r="3003" spans="1:36" s="148" customFormat="1" ht="60">
      <c r="A3003" s="53" t="s">
        <v>1104</v>
      </c>
      <c r="B3003" s="60">
        <v>3371</v>
      </c>
      <c r="C3003" s="53" t="s">
        <v>1116</v>
      </c>
      <c r="D3003" s="52" t="s">
        <v>1117</v>
      </c>
      <c r="E3003" s="53" t="s">
        <v>60</v>
      </c>
      <c r="F3003" s="55">
        <v>41294</v>
      </c>
      <c r="G3003" s="55">
        <v>41325</v>
      </c>
      <c r="H3003" s="53" t="s">
        <v>105</v>
      </c>
      <c r="I3003" s="56">
        <v>1946</v>
      </c>
      <c r="J3003" s="56">
        <v>1865.9042060591521</v>
      </c>
      <c r="K3003" s="56">
        <v>1865.904</v>
      </c>
      <c r="L3003" s="58">
        <v>2201766.7200000002</v>
      </c>
      <c r="M3003" s="59">
        <v>41348</v>
      </c>
      <c r="N3003" s="60">
        <v>2013</v>
      </c>
      <c r="O3003" s="61">
        <v>41365</v>
      </c>
      <c r="P3003" s="60">
        <v>2013</v>
      </c>
      <c r="Q3003" s="61">
        <v>41577</v>
      </c>
      <c r="R3003" s="53" t="s">
        <v>346</v>
      </c>
      <c r="S3003" s="53" t="s">
        <v>1118</v>
      </c>
      <c r="T3003" s="53" t="s">
        <v>389</v>
      </c>
      <c r="U3003" s="367">
        <v>1</v>
      </c>
      <c r="V3003" s="53" t="s">
        <v>372</v>
      </c>
      <c r="W3003" s="53" t="s">
        <v>390</v>
      </c>
      <c r="X3003" s="53"/>
      <c r="Y3003" s="367"/>
      <c r="Z3003" s="367"/>
      <c r="AA3003" s="53"/>
      <c r="AB3003" s="53"/>
      <c r="AC3003" s="53"/>
      <c r="AD3003" s="57"/>
      <c r="AE3003" s="367"/>
      <c r="AF3003" s="367"/>
      <c r="AG3003" s="367"/>
      <c r="AH3003" s="367"/>
      <c r="AI3003" s="53"/>
      <c r="AJ3003" s="53"/>
    </row>
    <row r="3004" spans="1:36" s="148" customFormat="1" ht="45">
      <c r="A3004" s="53" t="s">
        <v>1104</v>
      </c>
      <c r="B3004" s="60">
        <v>3372</v>
      </c>
      <c r="C3004" s="53" t="s">
        <v>1119</v>
      </c>
      <c r="D3004" s="52" t="s">
        <v>1120</v>
      </c>
      <c r="E3004" s="53" t="s">
        <v>60</v>
      </c>
      <c r="F3004" s="55">
        <v>41304</v>
      </c>
      <c r="G3004" s="55">
        <v>41326</v>
      </c>
      <c r="H3004" s="53" t="s">
        <v>105</v>
      </c>
      <c r="I3004" s="56">
        <v>500</v>
      </c>
      <c r="J3004" s="56">
        <v>486.0269850356928</v>
      </c>
      <c r="K3004" s="56">
        <v>486.02600000000001</v>
      </c>
      <c r="L3004" s="58">
        <v>573510.67999999993</v>
      </c>
      <c r="M3004" s="59">
        <v>41343</v>
      </c>
      <c r="N3004" s="60">
        <v>2013</v>
      </c>
      <c r="O3004" s="61">
        <v>41365</v>
      </c>
      <c r="P3004" s="60">
        <v>2013</v>
      </c>
      <c r="Q3004" s="61">
        <v>41608</v>
      </c>
      <c r="R3004" s="53" t="s">
        <v>342</v>
      </c>
      <c r="S3004" s="53" t="s">
        <v>1121</v>
      </c>
      <c r="T3004" s="53" t="s">
        <v>389</v>
      </c>
      <c r="U3004" s="367">
        <v>1</v>
      </c>
      <c r="V3004" s="53" t="s">
        <v>372</v>
      </c>
      <c r="W3004" s="53" t="s">
        <v>390</v>
      </c>
      <c r="X3004" s="53"/>
      <c r="Y3004" s="367"/>
      <c r="Z3004" s="367"/>
      <c r="AA3004" s="53"/>
      <c r="AB3004" s="53"/>
      <c r="AC3004" s="53"/>
      <c r="AD3004" s="57"/>
      <c r="AE3004" s="367"/>
      <c r="AF3004" s="367"/>
      <c r="AG3004" s="367"/>
      <c r="AH3004" s="367"/>
      <c r="AI3004" s="53"/>
      <c r="AJ3004" s="53"/>
    </row>
    <row r="3005" spans="1:36" s="148" customFormat="1" ht="45">
      <c r="A3005" s="53" t="s">
        <v>1104</v>
      </c>
      <c r="B3005" s="60">
        <v>3374</v>
      </c>
      <c r="C3005" s="53" t="s">
        <v>656</v>
      </c>
      <c r="D3005" s="52" t="s">
        <v>1007</v>
      </c>
      <c r="E3005" s="53" t="s">
        <v>60</v>
      </c>
      <c r="F3005" s="55">
        <v>41325</v>
      </c>
      <c r="G3005" s="55">
        <v>41354</v>
      </c>
      <c r="H3005" s="53" t="s">
        <v>105</v>
      </c>
      <c r="I3005" s="56">
        <v>977.58</v>
      </c>
      <c r="J3005" s="56">
        <v>962.37440857333456</v>
      </c>
      <c r="K3005" s="56">
        <v>962.37400000000002</v>
      </c>
      <c r="L3005" s="58">
        <v>1135601.32</v>
      </c>
      <c r="M3005" s="59">
        <v>41374</v>
      </c>
      <c r="N3005" s="60">
        <v>2013</v>
      </c>
      <c r="O3005" s="61">
        <v>41487</v>
      </c>
      <c r="P3005" s="60">
        <v>2013</v>
      </c>
      <c r="Q3005" s="61">
        <v>41516</v>
      </c>
      <c r="R3005" s="53" t="s">
        <v>342</v>
      </c>
      <c r="S3005" s="53" t="s">
        <v>1122</v>
      </c>
      <c r="T3005" s="53" t="s">
        <v>417</v>
      </c>
      <c r="U3005" s="367" t="s">
        <v>9</v>
      </c>
      <c r="V3005" s="53" t="s">
        <v>372</v>
      </c>
      <c r="W3005" s="53" t="s">
        <v>390</v>
      </c>
      <c r="X3005" s="53"/>
      <c r="Y3005" s="367"/>
      <c r="Z3005" s="367"/>
      <c r="AA3005" s="53"/>
      <c r="AB3005" s="53"/>
      <c r="AC3005" s="53"/>
      <c r="AD3005" s="57"/>
      <c r="AE3005" s="367"/>
      <c r="AF3005" s="367"/>
      <c r="AG3005" s="367"/>
      <c r="AH3005" s="367"/>
      <c r="AI3005" s="53"/>
      <c r="AJ3005" s="53"/>
    </row>
    <row r="3006" spans="1:36" s="148" customFormat="1" ht="45">
      <c r="A3006" s="53" t="s">
        <v>1104</v>
      </c>
      <c r="B3006" s="60">
        <v>3375</v>
      </c>
      <c r="C3006" s="53" t="s">
        <v>1123</v>
      </c>
      <c r="D3006" s="52" t="s">
        <v>579</v>
      </c>
      <c r="E3006" s="53" t="s">
        <v>60</v>
      </c>
      <c r="F3006" s="55">
        <v>41325</v>
      </c>
      <c r="G3006" s="55">
        <v>41354</v>
      </c>
      <c r="H3006" s="53" t="s">
        <v>105</v>
      </c>
      <c r="I3006" s="56">
        <v>2999.96</v>
      </c>
      <c r="J3006" s="56">
        <v>3206.7444128829989</v>
      </c>
      <c r="K3006" s="56">
        <v>2999.96</v>
      </c>
      <c r="L3006" s="58">
        <v>3539952.8</v>
      </c>
      <c r="M3006" s="59">
        <v>41374</v>
      </c>
      <c r="N3006" s="60">
        <v>2013</v>
      </c>
      <c r="O3006" s="61">
        <v>41395</v>
      </c>
      <c r="P3006" s="60">
        <v>2013</v>
      </c>
      <c r="Q3006" s="61">
        <v>41516</v>
      </c>
      <c r="R3006" s="53" t="s">
        <v>342</v>
      </c>
      <c r="S3006" s="53" t="s">
        <v>1124</v>
      </c>
      <c r="T3006" s="53" t="s">
        <v>417</v>
      </c>
      <c r="U3006" s="367" t="s">
        <v>801</v>
      </c>
      <c r="V3006" s="53" t="s">
        <v>372</v>
      </c>
      <c r="W3006" s="53" t="s">
        <v>390</v>
      </c>
      <c r="X3006" s="53"/>
      <c r="Y3006" s="367"/>
      <c r="Z3006" s="367"/>
      <c r="AA3006" s="53"/>
      <c r="AB3006" s="53"/>
      <c r="AC3006" s="53"/>
      <c r="AD3006" s="57"/>
      <c r="AE3006" s="367"/>
      <c r="AF3006" s="367"/>
      <c r="AG3006" s="367"/>
      <c r="AH3006" s="367"/>
      <c r="AI3006" s="53"/>
      <c r="AJ3006" s="53"/>
    </row>
    <row r="3007" spans="1:36" s="148" customFormat="1" ht="60">
      <c r="A3007" s="53" t="s">
        <v>1104</v>
      </c>
      <c r="B3007" s="60">
        <v>3376</v>
      </c>
      <c r="C3007" s="53" t="s">
        <v>1125</v>
      </c>
      <c r="D3007" s="52" t="s">
        <v>1126</v>
      </c>
      <c r="E3007" s="53" t="s">
        <v>60</v>
      </c>
      <c r="F3007" s="55">
        <v>41325</v>
      </c>
      <c r="G3007" s="55">
        <v>41354</v>
      </c>
      <c r="H3007" s="53" t="s">
        <v>105</v>
      </c>
      <c r="I3007" s="56">
        <v>559</v>
      </c>
      <c r="J3007" s="56">
        <v>543.76360180228801</v>
      </c>
      <c r="K3007" s="56">
        <v>543.76300000000003</v>
      </c>
      <c r="L3007" s="58">
        <v>641640.34000000008</v>
      </c>
      <c r="M3007" s="59">
        <v>41374</v>
      </c>
      <c r="N3007" s="60">
        <v>2013</v>
      </c>
      <c r="O3007" s="61">
        <v>41426</v>
      </c>
      <c r="P3007" s="60">
        <v>2013</v>
      </c>
      <c r="Q3007" s="61">
        <v>41516</v>
      </c>
      <c r="R3007" s="53" t="s">
        <v>346</v>
      </c>
      <c r="S3007" s="53" t="s">
        <v>1127</v>
      </c>
      <c r="T3007" s="53" t="s">
        <v>417</v>
      </c>
      <c r="U3007" s="367">
        <v>224</v>
      </c>
      <c r="V3007" s="53" t="s">
        <v>373</v>
      </c>
      <c r="W3007" s="53" t="s">
        <v>390</v>
      </c>
      <c r="X3007" s="53"/>
      <c r="Y3007" s="367"/>
      <c r="Z3007" s="367"/>
      <c r="AA3007" s="53"/>
      <c r="AB3007" s="53"/>
      <c r="AC3007" s="53"/>
      <c r="AD3007" s="57"/>
      <c r="AE3007" s="367"/>
      <c r="AF3007" s="367"/>
      <c r="AG3007" s="367"/>
      <c r="AH3007" s="367"/>
      <c r="AI3007" s="53"/>
      <c r="AJ3007" s="53"/>
    </row>
    <row r="3008" spans="1:36" s="148" customFormat="1" ht="60">
      <c r="A3008" s="53" t="s">
        <v>1104</v>
      </c>
      <c r="B3008" s="60">
        <v>3377</v>
      </c>
      <c r="C3008" s="53" t="s">
        <v>1128</v>
      </c>
      <c r="D3008" s="52" t="s">
        <v>1129</v>
      </c>
      <c r="E3008" s="53" t="s">
        <v>60</v>
      </c>
      <c r="F3008" s="55">
        <v>41325</v>
      </c>
      <c r="G3008" s="55">
        <v>41354</v>
      </c>
      <c r="H3008" s="53" t="s">
        <v>105</v>
      </c>
      <c r="I3008" s="56">
        <v>542</v>
      </c>
      <c r="J3008" s="56">
        <v>558.39396332160004</v>
      </c>
      <c r="K3008" s="56">
        <v>542</v>
      </c>
      <c r="L3008" s="58">
        <v>639560</v>
      </c>
      <c r="M3008" s="59">
        <v>41374</v>
      </c>
      <c r="N3008" s="60">
        <v>2013</v>
      </c>
      <c r="O3008" s="61">
        <v>41487</v>
      </c>
      <c r="P3008" s="60">
        <v>2013</v>
      </c>
      <c r="Q3008" s="61">
        <v>41547</v>
      </c>
      <c r="R3008" s="53" t="s">
        <v>346</v>
      </c>
      <c r="S3008" s="53" t="s">
        <v>1130</v>
      </c>
      <c r="T3008" s="53" t="s">
        <v>417</v>
      </c>
      <c r="U3008" s="367" t="s">
        <v>694</v>
      </c>
      <c r="V3008" s="53" t="s">
        <v>373</v>
      </c>
      <c r="W3008" s="53" t="s">
        <v>390</v>
      </c>
      <c r="X3008" s="53"/>
      <c r="Y3008" s="367"/>
      <c r="Z3008" s="367"/>
      <c r="AA3008" s="53"/>
      <c r="AB3008" s="53"/>
      <c r="AC3008" s="53"/>
      <c r="AD3008" s="57"/>
      <c r="AE3008" s="367"/>
      <c r="AF3008" s="367"/>
      <c r="AG3008" s="367"/>
      <c r="AH3008" s="367"/>
      <c r="AI3008" s="53"/>
      <c r="AJ3008" s="53"/>
    </row>
    <row r="3009" spans="1:46" s="148" customFormat="1" ht="60">
      <c r="A3009" s="53" t="s">
        <v>1104</v>
      </c>
      <c r="B3009" s="60">
        <v>3378</v>
      </c>
      <c r="C3009" s="53" t="s">
        <v>1131</v>
      </c>
      <c r="D3009" s="52" t="s">
        <v>1132</v>
      </c>
      <c r="E3009" s="53" t="s">
        <v>60</v>
      </c>
      <c r="F3009" s="55">
        <v>41223</v>
      </c>
      <c r="G3009" s="55">
        <v>41263</v>
      </c>
      <c r="H3009" s="53" t="s">
        <v>105</v>
      </c>
      <c r="I3009" s="56">
        <v>1233</v>
      </c>
      <c r="J3009" s="56">
        <v>1257.5845462531679</v>
      </c>
      <c r="K3009" s="56">
        <v>1233</v>
      </c>
      <c r="L3009" s="58">
        <v>1454939.9999999998</v>
      </c>
      <c r="M3009" s="59">
        <v>41284</v>
      </c>
      <c r="N3009" s="60">
        <v>2013</v>
      </c>
      <c r="O3009" s="61">
        <v>41374</v>
      </c>
      <c r="P3009" s="60">
        <v>2013</v>
      </c>
      <c r="Q3009" s="61">
        <v>41638</v>
      </c>
      <c r="R3009" s="53" t="s">
        <v>346</v>
      </c>
      <c r="S3009" s="53" t="s">
        <v>1133</v>
      </c>
      <c r="T3009" s="53" t="s">
        <v>389</v>
      </c>
      <c r="U3009" s="367">
        <v>1</v>
      </c>
      <c r="V3009" s="53" t="s">
        <v>373</v>
      </c>
      <c r="W3009" s="53" t="s">
        <v>394</v>
      </c>
      <c r="X3009" s="53"/>
      <c r="Y3009" s="367"/>
      <c r="Z3009" s="367"/>
      <c r="AA3009" s="53"/>
      <c r="AB3009" s="53"/>
      <c r="AC3009" s="53"/>
      <c r="AD3009" s="57"/>
      <c r="AE3009" s="367"/>
      <c r="AF3009" s="367"/>
      <c r="AG3009" s="367"/>
      <c r="AH3009" s="367"/>
      <c r="AI3009" s="53"/>
      <c r="AJ3009" s="53"/>
    </row>
    <row r="3010" spans="1:46" s="148" customFormat="1" ht="60">
      <c r="A3010" s="53" t="s">
        <v>1104</v>
      </c>
      <c r="B3010" s="60">
        <v>3379</v>
      </c>
      <c r="C3010" s="53" t="s">
        <v>1125</v>
      </c>
      <c r="D3010" s="52" t="s">
        <v>1126</v>
      </c>
      <c r="E3010" s="53" t="s">
        <v>60</v>
      </c>
      <c r="F3010" s="55">
        <v>41263</v>
      </c>
      <c r="G3010" s="55">
        <v>41294</v>
      </c>
      <c r="H3010" s="53" t="s">
        <v>105</v>
      </c>
      <c r="I3010" s="56">
        <v>1009</v>
      </c>
      <c r="J3010" s="56">
        <v>980.80285308925977</v>
      </c>
      <c r="K3010" s="56">
        <v>980.80200000000002</v>
      </c>
      <c r="L3010" s="58">
        <v>1157346.3600000001</v>
      </c>
      <c r="M3010" s="59">
        <v>41320</v>
      </c>
      <c r="N3010" s="60">
        <v>2013</v>
      </c>
      <c r="O3010" s="61">
        <v>41334</v>
      </c>
      <c r="P3010" s="60">
        <v>2013</v>
      </c>
      <c r="Q3010" s="61">
        <v>41577</v>
      </c>
      <c r="R3010" s="53" t="s">
        <v>346</v>
      </c>
      <c r="S3010" s="53" t="s">
        <v>1134</v>
      </c>
      <c r="T3010" s="53" t="s">
        <v>389</v>
      </c>
      <c r="U3010" s="367">
        <v>1</v>
      </c>
      <c r="V3010" s="53" t="s">
        <v>373</v>
      </c>
      <c r="W3010" s="53" t="s">
        <v>390</v>
      </c>
      <c r="X3010" s="53"/>
      <c r="Y3010" s="367"/>
      <c r="Z3010" s="367"/>
      <c r="AA3010" s="53"/>
      <c r="AB3010" s="53"/>
      <c r="AC3010" s="53"/>
      <c r="AD3010" s="57"/>
      <c r="AE3010" s="367"/>
      <c r="AF3010" s="367"/>
      <c r="AG3010" s="367"/>
      <c r="AH3010" s="367"/>
      <c r="AI3010" s="53"/>
      <c r="AJ3010" s="53"/>
    </row>
    <row r="3011" spans="1:46" s="148" customFormat="1" ht="45">
      <c r="A3011" s="53" t="s">
        <v>1104</v>
      </c>
      <c r="B3011" s="60">
        <v>3381</v>
      </c>
      <c r="C3011" s="53" t="s">
        <v>449</v>
      </c>
      <c r="D3011" s="52" t="s">
        <v>450</v>
      </c>
      <c r="E3011" s="53" t="s">
        <v>83</v>
      </c>
      <c r="F3011" s="55">
        <v>41250</v>
      </c>
      <c r="G3011" s="55">
        <v>41325</v>
      </c>
      <c r="H3011" s="53" t="s">
        <v>105</v>
      </c>
      <c r="I3011" s="57">
        <v>212.14497</v>
      </c>
      <c r="J3011" s="56">
        <v>189.4691173589525</v>
      </c>
      <c r="K3011" s="56">
        <v>189.46912711864408</v>
      </c>
      <c r="L3011" s="58">
        <v>223573.57</v>
      </c>
      <c r="M3011" s="59">
        <v>41342</v>
      </c>
      <c r="N3011" s="60">
        <v>2013</v>
      </c>
      <c r="O3011" s="61">
        <v>41384</v>
      </c>
      <c r="P3011" s="60">
        <v>2013</v>
      </c>
      <c r="Q3011" s="61">
        <v>41547</v>
      </c>
      <c r="R3011" s="53" t="s">
        <v>342</v>
      </c>
      <c r="S3011" s="53" t="s">
        <v>2915</v>
      </c>
      <c r="T3011" s="53" t="s">
        <v>417</v>
      </c>
      <c r="U3011" s="367">
        <v>125</v>
      </c>
      <c r="V3011" s="53" t="s">
        <v>373</v>
      </c>
      <c r="W3011" s="53" t="s">
        <v>390</v>
      </c>
      <c r="X3011" s="53"/>
      <c r="Y3011" s="367"/>
      <c r="Z3011" s="367"/>
      <c r="AA3011" s="53"/>
      <c r="AB3011" s="53"/>
      <c r="AC3011" s="53"/>
      <c r="AD3011" s="57"/>
      <c r="AE3011" s="53"/>
      <c r="AF3011" s="53"/>
      <c r="AG3011" s="53"/>
      <c r="AH3011" s="367"/>
      <c r="AI3011" s="53"/>
      <c r="AJ3011" s="53"/>
    </row>
    <row r="3012" spans="1:46" s="148" customFormat="1" ht="45">
      <c r="A3012" s="53" t="s">
        <v>1104</v>
      </c>
      <c r="B3012" s="159" t="s">
        <v>2909</v>
      </c>
      <c r="C3012" s="53" t="s">
        <v>449</v>
      </c>
      <c r="D3012" s="52" t="s">
        <v>450</v>
      </c>
      <c r="E3012" s="53" t="s">
        <v>83</v>
      </c>
      <c r="F3012" s="55">
        <v>41250</v>
      </c>
      <c r="G3012" s="55">
        <v>41325</v>
      </c>
      <c r="H3012" s="53" t="s">
        <v>105</v>
      </c>
      <c r="I3012" s="57">
        <v>726.84292000000005</v>
      </c>
      <c r="J3012" s="56">
        <v>649.15133901330387</v>
      </c>
      <c r="K3012" s="56">
        <v>649.15137288135588</v>
      </c>
      <c r="L3012" s="58">
        <v>765998.62</v>
      </c>
      <c r="M3012" s="59">
        <v>41342</v>
      </c>
      <c r="N3012" s="60">
        <v>2013</v>
      </c>
      <c r="O3012" s="61">
        <v>41384</v>
      </c>
      <c r="P3012" s="60">
        <v>2013</v>
      </c>
      <c r="Q3012" s="61">
        <v>41547</v>
      </c>
      <c r="R3012" s="53" t="s">
        <v>342</v>
      </c>
      <c r="S3012" s="53" t="s">
        <v>2916</v>
      </c>
      <c r="T3012" s="53" t="s">
        <v>417</v>
      </c>
      <c r="U3012" s="367">
        <v>261</v>
      </c>
      <c r="V3012" s="53" t="s">
        <v>373</v>
      </c>
      <c r="W3012" s="53" t="s">
        <v>390</v>
      </c>
      <c r="X3012" s="53"/>
      <c r="Y3012" s="367"/>
      <c r="Z3012" s="367"/>
      <c r="AA3012" s="53"/>
      <c r="AB3012" s="53"/>
      <c r="AC3012" s="53"/>
      <c r="AD3012" s="57"/>
      <c r="AE3012" s="53"/>
      <c r="AF3012" s="53"/>
      <c r="AG3012" s="53"/>
      <c r="AH3012" s="367"/>
      <c r="AI3012" s="53"/>
      <c r="AJ3012" s="53"/>
    </row>
    <row r="3013" spans="1:46" s="148" customFormat="1" ht="45">
      <c r="A3013" s="53" t="s">
        <v>1104</v>
      </c>
      <c r="B3013" s="159" t="s">
        <v>2910</v>
      </c>
      <c r="C3013" s="53" t="s">
        <v>449</v>
      </c>
      <c r="D3013" s="52" t="s">
        <v>450</v>
      </c>
      <c r="E3013" s="53" t="s">
        <v>83</v>
      </c>
      <c r="F3013" s="55">
        <v>41250</v>
      </c>
      <c r="G3013" s="55">
        <v>41325</v>
      </c>
      <c r="H3013" s="53" t="s">
        <v>105</v>
      </c>
      <c r="I3013" s="57">
        <v>991.52710000000002</v>
      </c>
      <c r="J3013" s="56">
        <v>885.54357618300003</v>
      </c>
      <c r="K3013" s="56">
        <v>885.54371186440676</v>
      </c>
      <c r="L3013" s="58">
        <v>1044941.5799999998</v>
      </c>
      <c r="M3013" s="59">
        <v>41342</v>
      </c>
      <c r="N3013" s="60">
        <v>2013</v>
      </c>
      <c r="O3013" s="61">
        <v>41384</v>
      </c>
      <c r="P3013" s="60">
        <v>2013</v>
      </c>
      <c r="Q3013" s="61">
        <v>41547</v>
      </c>
      <c r="R3013" s="53" t="s">
        <v>342</v>
      </c>
      <c r="S3013" s="53" t="s">
        <v>2917</v>
      </c>
      <c r="T3013" s="53" t="s">
        <v>2678</v>
      </c>
      <c r="U3013" s="367">
        <v>4967</v>
      </c>
      <c r="V3013" s="53" t="s">
        <v>373</v>
      </c>
      <c r="W3013" s="53" t="s">
        <v>390</v>
      </c>
      <c r="X3013" s="53"/>
      <c r="Y3013" s="367"/>
      <c r="Z3013" s="367"/>
      <c r="AA3013" s="53"/>
      <c r="AB3013" s="53"/>
      <c r="AC3013" s="53"/>
      <c r="AD3013" s="57"/>
      <c r="AE3013" s="53"/>
      <c r="AF3013" s="53"/>
      <c r="AG3013" s="53"/>
      <c r="AH3013" s="367"/>
      <c r="AI3013" s="53"/>
      <c r="AJ3013" s="53"/>
    </row>
    <row r="3014" spans="1:46" s="148" customFormat="1" ht="45">
      <c r="A3014" s="53" t="s">
        <v>1104</v>
      </c>
      <c r="B3014" s="159" t="s">
        <v>2911</v>
      </c>
      <c r="C3014" s="53" t="s">
        <v>449</v>
      </c>
      <c r="D3014" s="52" t="s">
        <v>450</v>
      </c>
      <c r="E3014" s="53" t="s">
        <v>83</v>
      </c>
      <c r="F3014" s="55">
        <v>41250</v>
      </c>
      <c r="G3014" s="55">
        <v>41325</v>
      </c>
      <c r="H3014" s="53" t="s">
        <v>105</v>
      </c>
      <c r="I3014" s="57">
        <v>1008.80824</v>
      </c>
      <c r="J3014" s="56">
        <v>900.97745342512326</v>
      </c>
      <c r="K3014" s="56">
        <v>900.97768644067799</v>
      </c>
      <c r="L3014" s="58">
        <v>1063153.67</v>
      </c>
      <c r="M3014" s="59">
        <v>41342</v>
      </c>
      <c r="N3014" s="60">
        <v>2013</v>
      </c>
      <c r="O3014" s="61">
        <v>41384</v>
      </c>
      <c r="P3014" s="60">
        <v>2013</v>
      </c>
      <c r="Q3014" s="61">
        <v>41547</v>
      </c>
      <c r="R3014" s="53" t="s">
        <v>342</v>
      </c>
      <c r="S3014" s="53" t="s">
        <v>2918</v>
      </c>
      <c r="T3014" s="53" t="s">
        <v>2678</v>
      </c>
      <c r="U3014" s="367">
        <v>522</v>
      </c>
      <c r="V3014" s="53" t="s">
        <v>373</v>
      </c>
      <c r="W3014" s="53" t="s">
        <v>390</v>
      </c>
      <c r="X3014" s="53"/>
      <c r="Y3014" s="367"/>
      <c r="Z3014" s="367"/>
      <c r="AA3014" s="53"/>
      <c r="AB3014" s="53"/>
      <c r="AC3014" s="53"/>
      <c r="AD3014" s="57"/>
      <c r="AE3014" s="53"/>
      <c r="AF3014" s="53"/>
      <c r="AG3014" s="53"/>
      <c r="AH3014" s="367"/>
      <c r="AI3014" s="53"/>
      <c r="AJ3014" s="53"/>
    </row>
    <row r="3015" spans="1:46" s="148" customFormat="1" ht="45">
      <c r="A3015" s="53" t="s">
        <v>1104</v>
      </c>
      <c r="B3015" s="159" t="s">
        <v>2912</v>
      </c>
      <c r="C3015" s="53" t="s">
        <v>449</v>
      </c>
      <c r="D3015" s="52" t="s">
        <v>450</v>
      </c>
      <c r="E3015" s="53" t="s">
        <v>83</v>
      </c>
      <c r="F3015" s="55">
        <v>41250</v>
      </c>
      <c r="G3015" s="55">
        <v>41325</v>
      </c>
      <c r="H3015" s="53" t="s">
        <v>105</v>
      </c>
      <c r="I3015" s="57">
        <v>1679.9508599999999</v>
      </c>
      <c r="J3015" s="56">
        <v>1500.3825954308354</v>
      </c>
      <c r="K3015" s="56">
        <v>1500.3825084745763</v>
      </c>
      <c r="L3015" s="58">
        <v>1770451.3599999999</v>
      </c>
      <c r="M3015" s="59">
        <v>41342</v>
      </c>
      <c r="N3015" s="60">
        <v>2013</v>
      </c>
      <c r="O3015" s="61">
        <v>41384</v>
      </c>
      <c r="P3015" s="60">
        <v>2013</v>
      </c>
      <c r="Q3015" s="61">
        <v>41547</v>
      </c>
      <c r="R3015" s="53" t="s">
        <v>342</v>
      </c>
      <c r="S3015" s="53" t="s">
        <v>2919</v>
      </c>
      <c r="T3015" s="53" t="s">
        <v>1720</v>
      </c>
      <c r="U3015" s="367">
        <v>680</v>
      </c>
      <c r="V3015" s="53" t="s">
        <v>373</v>
      </c>
      <c r="W3015" s="53" t="s">
        <v>390</v>
      </c>
      <c r="X3015" s="53"/>
      <c r="Y3015" s="367"/>
      <c r="Z3015" s="367"/>
      <c r="AA3015" s="53"/>
      <c r="AB3015" s="53"/>
      <c r="AC3015" s="53"/>
      <c r="AD3015" s="57"/>
      <c r="AE3015" s="53"/>
      <c r="AF3015" s="53"/>
      <c r="AG3015" s="53"/>
      <c r="AH3015" s="367"/>
      <c r="AI3015" s="53"/>
      <c r="AJ3015" s="53"/>
    </row>
    <row r="3016" spans="1:46" s="148" customFormat="1" ht="45">
      <c r="A3016" s="53" t="s">
        <v>1104</v>
      </c>
      <c r="B3016" s="159" t="s">
        <v>2913</v>
      </c>
      <c r="C3016" s="53" t="s">
        <v>449</v>
      </c>
      <c r="D3016" s="52" t="s">
        <v>450</v>
      </c>
      <c r="E3016" s="53" t="s">
        <v>83</v>
      </c>
      <c r="F3016" s="55">
        <v>41250</v>
      </c>
      <c r="G3016" s="55">
        <v>41325</v>
      </c>
      <c r="H3016" s="53" t="s">
        <v>105</v>
      </c>
      <c r="I3016" s="57">
        <v>11.209630000000001</v>
      </c>
      <c r="J3016" s="56">
        <v>10.011410193970081</v>
      </c>
      <c r="K3016" s="56">
        <v>10.011440677966101</v>
      </c>
      <c r="L3016" s="58">
        <v>11813.5</v>
      </c>
      <c r="M3016" s="59">
        <v>41342</v>
      </c>
      <c r="N3016" s="60">
        <v>2013</v>
      </c>
      <c r="O3016" s="61">
        <v>41384</v>
      </c>
      <c r="P3016" s="60">
        <v>2013</v>
      </c>
      <c r="Q3016" s="61">
        <v>41547</v>
      </c>
      <c r="R3016" s="53" t="s">
        <v>342</v>
      </c>
      <c r="S3016" s="53" t="s">
        <v>2800</v>
      </c>
      <c r="T3016" s="53" t="s">
        <v>818</v>
      </c>
      <c r="U3016" s="367">
        <v>23</v>
      </c>
      <c r="V3016" s="53" t="s">
        <v>373</v>
      </c>
      <c r="W3016" s="53" t="s">
        <v>390</v>
      </c>
      <c r="X3016" s="53"/>
      <c r="Y3016" s="367"/>
      <c r="Z3016" s="367"/>
      <c r="AA3016" s="53"/>
      <c r="AB3016" s="53"/>
      <c r="AC3016" s="53"/>
      <c r="AD3016" s="57"/>
      <c r="AE3016" s="53"/>
      <c r="AF3016" s="53"/>
      <c r="AG3016" s="53"/>
      <c r="AH3016" s="367"/>
      <c r="AI3016" s="53"/>
      <c r="AJ3016" s="53"/>
    </row>
    <row r="3017" spans="1:46" s="148" customFormat="1" ht="45">
      <c r="A3017" s="53" t="s">
        <v>1104</v>
      </c>
      <c r="B3017" s="159" t="s">
        <v>2914</v>
      </c>
      <c r="C3017" s="53" t="s">
        <v>449</v>
      </c>
      <c r="D3017" s="52" t="s">
        <v>450</v>
      </c>
      <c r="E3017" s="53" t="s">
        <v>6880</v>
      </c>
      <c r="F3017" s="55">
        <v>41555</v>
      </c>
      <c r="G3017" s="55">
        <v>41555</v>
      </c>
      <c r="H3017" s="53" t="s">
        <v>105</v>
      </c>
      <c r="I3017" s="57">
        <v>87.221130000000002</v>
      </c>
      <c r="J3017" s="56">
        <v>77.898925725294248</v>
      </c>
      <c r="K3017" s="56">
        <v>77.898152542372884</v>
      </c>
      <c r="L3017" s="58">
        <v>91919.82</v>
      </c>
      <c r="M3017" s="59">
        <v>41568</v>
      </c>
      <c r="N3017" s="60">
        <v>2013</v>
      </c>
      <c r="O3017" s="61">
        <v>41568</v>
      </c>
      <c r="P3017" s="60">
        <v>2013</v>
      </c>
      <c r="Q3017" s="61">
        <v>41596</v>
      </c>
      <c r="R3017" s="53" t="s">
        <v>7238</v>
      </c>
      <c r="S3017" s="53" t="s">
        <v>2920</v>
      </c>
      <c r="T3017" s="53" t="s">
        <v>417</v>
      </c>
      <c r="U3017" s="367">
        <v>668</v>
      </c>
      <c r="V3017" s="53" t="s">
        <v>373</v>
      </c>
      <c r="W3017" s="53" t="s">
        <v>394</v>
      </c>
      <c r="X3017" s="53"/>
      <c r="Y3017" s="367"/>
      <c r="Z3017" s="367"/>
      <c r="AA3017" s="53"/>
      <c r="AB3017" s="53"/>
      <c r="AC3017" s="53"/>
      <c r="AD3017" s="57"/>
      <c r="AE3017" s="53"/>
      <c r="AF3017" s="53"/>
      <c r="AG3017" s="53"/>
      <c r="AH3017" s="367"/>
      <c r="AI3017" s="53"/>
      <c r="AJ3017" s="53"/>
      <c r="AL3017" s="153"/>
      <c r="AM3017" s="153"/>
      <c r="AN3017" s="153"/>
      <c r="AO3017" s="153"/>
      <c r="AP3017" s="153"/>
      <c r="AQ3017" s="153"/>
      <c r="AR3017" s="153"/>
      <c r="AS3017" s="153"/>
      <c r="AT3017" s="153"/>
    </row>
    <row r="3018" spans="1:46" s="148" customFormat="1" ht="45">
      <c r="A3018" s="53" t="s">
        <v>1104</v>
      </c>
      <c r="B3018" s="60">
        <v>3382</v>
      </c>
      <c r="C3018" s="53" t="s">
        <v>449</v>
      </c>
      <c r="D3018" s="52" t="s">
        <v>450</v>
      </c>
      <c r="E3018" s="53" t="s">
        <v>60</v>
      </c>
      <c r="F3018" s="55">
        <v>41258</v>
      </c>
      <c r="G3018" s="55">
        <v>41284</v>
      </c>
      <c r="H3018" s="53" t="s">
        <v>105</v>
      </c>
      <c r="I3018" s="57">
        <v>1040.6780000000001</v>
      </c>
      <c r="J3018" s="56">
        <v>1040.677999545926</v>
      </c>
      <c r="K3018" s="56">
        <v>1040.6769999999999</v>
      </c>
      <c r="L3018" s="58">
        <v>1227998.8599999999</v>
      </c>
      <c r="M3018" s="59">
        <v>41284</v>
      </c>
      <c r="N3018" s="60">
        <v>2013</v>
      </c>
      <c r="O3018" s="61">
        <v>41284</v>
      </c>
      <c r="P3018" s="60">
        <v>2013</v>
      </c>
      <c r="Q3018" s="61">
        <v>41639</v>
      </c>
      <c r="R3018" s="53" t="s">
        <v>342</v>
      </c>
      <c r="S3018" s="53" t="s">
        <v>1790</v>
      </c>
      <c r="T3018" s="53" t="s">
        <v>818</v>
      </c>
      <c r="U3018" s="367">
        <v>30</v>
      </c>
      <c r="V3018" s="53" t="s">
        <v>373</v>
      </c>
      <c r="W3018" s="53" t="s">
        <v>390</v>
      </c>
      <c r="X3018" s="53"/>
      <c r="Y3018" s="367"/>
      <c r="Z3018" s="367"/>
      <c r="AA3018" s="53"/>
      <c r="AB3018" s="53"/>
      <c r="AC3018" s="53"/>
      <c r="AD3018" s="57"/>
      <c r="AE3018" s="53"/>
      <c r="AF3018" s="53"/>
      <c r="AG3018" s="53"/>
      <c r="AH3018" s="367"/>
      <c r="AI3018" s="53"/>
      <c r="AJ3018" s="53"/>
    </row>
    <row r="3019" spans="1:46" s="148" customFormat="1" ht="45">
      <c r="A3019" s="53" t="s">
        <v>1104</v>
      </c>
      <c r="B3019" s="60">
        <v>3383</v>
      </c>
      <c r="C3019" s="53" t="s">
        <v>533</v>
      </c>
      <c r="D3019" s="52" t="s">
        <v>1602</v>
      </c>
      <c r="E3019" s="53" t="s">
        <v>83</v>
      </c>
      <c r="F3019" s="55">
        <v>41250</v>
      </c>
      <c r="G3019" s="55">
        <v>41325</v>
      </c>
      <c r="H3019" s="53" t="s">
        <v>105</v>
      </c>
      <c r="I3019" s="57">
        <v>44.201262711864402</v>
      </c>
      <c r="J3019" s="56">
        <v>45.125913186363675</v>
      </c>
      <c r="K3019" s="56">
        <v>44.201262711864402</v>
      </c>
      <c r="L3019" s="58">
        <v>52157.489999999991</v>
      </c>
      <c r="M3019" s="59">
        <v>41342</v>
      </c>
      <c r="N3019" s="60">
        <v>2013</v>
      </c>
      <c r="O3019" s="61">
        <v>41384</v>
      </c>
      <c r="P3019" s="60">
        <v>2013</v>
      </c>
      <c r="Q3019" s="61">
        <v>41547</v>
      </c>
      <c r="R3019" s="53" t="s">
        <v>342</v>
      </c>
      <c r="S3019" s="53" t="s">
        <v>2941</v>
      </c>
      <c r="T3019" s="53" t="s">
        <v>417</v>
      </c>
      <c r="U3019" s="367">
        <v>33</v>
      </c>
      <c r="V3019" s="53" t="s">
        <v>373</v>
      </c>
      <c r="W3019" s="53" t="s">
        <v>390</v>
      </c>
      <c r="X3019" s="53"/>
      <c r="Y3019" s="367"/>
      <c r="Z3019" s="367"/>
      <c r="AA3019" s="53"/>
      <c r="AB3019" s="53"/>
      <c r="AC3019" s="53"/>
      <c r="AD3019" s="57"/>
      <c r="AE3019" s="53"/>
      <c r="AF3019" s="53"/>
      <c r="AG3019" s="53"/>
      <c r="AH3019" s="367"/>
      <c r="AI3019" s="53"/>
      <c r="AJ3019" s="53"/>
      <c r="AL3019" s="149"/>
      <c r="AM3019" s="149"/>
      <c r="AN3019" s="149"/>
      <c r="AO3019" s="149"/>
      <c r="AP3019" s="149"/>
      <c r="AQ3019" s="149"/>
      <c r="AR3019" s="149"/>
      <c r="AS3019" s="149"/>
      <c r="AT3019" s="149"/>
    </row>
    <row r="3020" spans="1:46" s="148" customFormat="1" ht="45">
      <c r="A3020" s="53" t="s">
        <v>1104</v>
      </c>
      <c r="B3020" s="159" t="s">
        <v>2921</v>
      </c>
      <c r="C3020" s="53" t="s">
        <v>533</v>
      </c>
      <c r="D3020" s="52" t="s">
        <v>1602</v>
      </c>
      <c r="E3020" s="53" t="s">
        <v>83</v>
      </c>
      <c r="F3020" s="55">
        <v>41250</v>
      </c>
      <c r="G3020" s="55">
        <v>41325</v>
      </c>
      <c r="H3020" s="53" t="s">
        <v>105</v>
      </c>
      <c r="I3020" s="57">
        <v>314.42244067796611</v>
      </c>
      <c r="J3020" s="56">
        <v>320.9998740164952</v>
      </c>
      <c r="K3020" s="56">
        <v>314.42244067796605</v>
      </c>
      <c r="L3020" s="58">
        <v>371018.47999999992</v>
      </c>
      <c r="M3020" s="59">
        <v>41342</v>
      </c>
      <c r="N3020" s="60">
        <v>2013</v>
      </c>
      <c r="O3020" s="61">
        <v>41384</v>
      </c>
      <c r="P3020" s="60">
        <v>2013</v>
      </c>
      <c r="Q3020" s="61">
        <v>41547</v>
      </c>
      <c r="R3020" s="53" t="s">
        <v>342</v>
      </c>
      <c r="S3020" s="53" t="s">
        <v>2942</v>
      </c>
      <c r="T3020" s="53" t="s">
        <v>417</v>
      </c>
      <c r="U3020" s="367">
        <v>82</v>
      </c>
      <c r="V3020" s="53" t="s">
        <v>373</v>
      </c>
      <c r="W3020" s="53" t="s">
        <v>390</v>
      </c>
      <c r="X3020" s="53"/>
      <c r="Y3020" s="367"/>
      <c r="Z3020" s="367"/>
      <c r="AA3020" s="53"/>
      <c r="AB3020" s="53"/>
      <c r="AC3020" s="53"/>
      <c r="AD3020" s="57"/>
      <c r="AE3020" s="53"/>
      <c r="AF3020" s="53"/>
      <c r="AG3020" s="53"/>
      <c r="AH3020" s="367"/>
      <c r="AI3020" s="53"/>
      <c r="AJ3020" s="53"/>
    </row>
    <row r="3021" spans="1:46" s="148" customFormat="1" ht="45">
      <c r="A3021" s="53" t="s">
        <v>1104</v>
      </c>
      <c r="B3021" s="159" t="s">
        <v>2922</v>
      </c>
      <c r="C3021" s="53" t="s">
        <v>533</v>
      </c>
      <c r="D3021" s="52" t="s">
        <v>1602</v>
      </c>
      <c r="E3021" s="53" t="s">
        <v>83</v>
      </c>
      <c r="F3021" s="55">
        <v>41250</v>
      </c>
      <c r="G3021" s="55">
        <v>41325</v>
      </c>
      <c r="H3021" s="53" t="s">
        <v>105</v>
      </c>
      <c r="I3021" s="57">
        <v>337.02883050847458</v>
      </c>
      <c r="J3021" s="56">
        <v>344.07916909452467</v>
      </c>
      <c r="K3021" s="56">
        <v>337.02883050847464</v>
      </c>
      <c r="L3021" s="58">
        <v>397694.02000000008</v>
      </c>
      <c r="M3021" s="59">
        <v>41342</v>
      </c>
      <c r="N3021" s="60">
        <v>2013</v>
      </c>
      <c r="O3021" s="61">
        <v>41384</v>
      </c>
      <c r="P3021" s="60">
        <v>2013</v>
      </c>
      <c r="Q3021" s="61">
        <v>41547</v>
      </c>
      <c r="R3021" s="53" t="s">
        <v>342</v>
      </c>
      <c r="S3021" s="53" t="s">
        <v>2943</v>
      </c>
      <c r="T3021" s="53" t="s">
        <v>417</v>
      </c>
      <c r="U3021" s="367">
        <v>250</v>
      </c>
      <c r="V3021" s="53" t="s">
        <v>373</v>
      </c>
      <c r="W3021" s="53" t="s">
        <v>390</v>
      </c>
      <c r="X3021" s="53"/>
      <c r="Y3021" s="367"/>
      <c r="Z3021" s="367"/>
      <c r="AA3021" s="53"/>
      <c r="AB3021" s="53"/>
      <c r="AC3021" s="53"/>
      <c r="AD3021" s="57"/>
      <c r="AE3021" s="53"/>
      <c r="AF3021" s="53"/>
      <c r="AG3021" s="53"/>
      <c r="AH3021" s="367"/>
      <c r="AI3021" s="53"/>
      <c r="AJ3021" s="53"/>
    </row>
    <row r="3022" spans="1:46" s="148" customFormat="1" ht="45">
      <c r="A3022" s="53" t="s">
        <v>1104</v>
      </c>
      <c r="B3022" s="159" t="s">
        <v>2923</v>
      </c>
      <c r="C3022" s="53" t="s">
        <v>533</v>
      </c>
      <c r="D3022" s="52" t="s">
        <v>1602</v>
      </c>
      <c r="E3022" s="53" t="s">
        <v>83</v>
      </c>
      <c r="F3022" s="55">
        <v>41250</v>
      </c>
      <c r="G3022" s="55">
        <v>41325</v>
      </c>
      <c r="H3022" s="53" t="s">
        <v>105</v>
      </c>
      <c r="I3022" s="57">
        <v>95.627644067796624</v>
      </c>
      <c r="J3022" s="56">
        <v>97.628087970020289</v>
      </c>
      <c r="K3022" s="56">
        <v>95.627644067796624</v>
      </c>
      <c r="L3022" s="58">
        <v>112840.62</v>
      </c>
      <c r="M3022" s="59">
        <v>41342</v>
      </c>
      <c r="N3022" s="60">
        <v>2013</v>
      </c>
      <c r="O3022" s="61">
        <v>41384</v>
      </c>
      <c r="P3022" s="60">
        <v>2013</v>
      </c>
      <c r="Q3022" s="61">
        <v>41547</v>
      </c>
      <c r="R3022" s="53" t="s">
        <v>342</v>
      </c>
      <c r="S3022" s="53" t="s">
        <v>2944</v>
      </c>
      <c r="T3022" s="53" t="s">
        <v>417</v>
      </c>
      <c r="U3022" s="367">
        <v>114</v>
      </c>
      <c r="V3022" s="53" t="s">
        <v>373</v>
      </c>
      <c r="W3022" s="53" t="s">
        <v>390</v>
      </c>
      <c r="X3022" s="53"/>
      <c r="Y3022" s="367"/>
      <c r="Z3022" s="367"/>
      <c r="AA3022" s="53"/>
      <c r="AB3022" s="53"/>
      <c r="AC3022" s="53"/>
      <c r="AD3022" s="57"/>
      <c r="AE3022" s="53"/>
      <c r="AF3022" s="53"/>
      <c r="AG3022" s="53"/>
      <c r="AH3022" s="367"/>
      <c r="AI3022" s="53"/>
      <c r="AJ3022" s="53"/>
    </row>
    <row r="3023" spans="1:46" s="148" customFormat="1" ht="45">
      <c r="A3023" s="53" t="s">
        <v>1104</v>
      </c>
      <c r="B3023" s="159" t="s">
        <v>2924</v>
      </c>
      <c r="C3023" s="53" t="s">
        <v>533</v>
      </c>
      <c r="D3023" s="52" t="s">
        <v>1602</v>
      </c>
      <c r="E3023" s="53" t="s">
        <v>83</v>
      </c>
      <c r="F3023" s="55">
        <v>41250</v>
      </c>
      <c r="G3023" s="55">
        <v>41325</v>
      </c>
      <c r="H3023" s="53" t="s">
        <v>105</v>
      </c>
      <c r="I3023" s="57">
        <v>151.51500000000004</v>
      </c>
      <c r="J3023" s="56">
        <v>154.6845568870288</v>
      </c>
      <c r="K3023" s="56">
        <v>151.51500000000001</v>
      </c>
      <c r="L3023" s="58">
        <v>178787.7</v>
      </c>
      <c r="M3023" s="59">
        <v>41342</v>
      </c>
      <c r="N3023" s="60">
        <v>2013</v>
      </c>
      <c r="O3023" s="61">
        <v>41384</v>
      </c>
      <c r="P3023" s="60">
        <v>2013</v>
      </c>
      <c r="Q3023" s="61">
        <v>41547</v>
      </c>
      <c r="R3023" s="53" t="s">
        <v>342</v>
      </c>
      <c r="S3023" s="53" t="s">
        <v>2945</v>
      </c>
      <c r="T3023" s="53" t="s">
        <v>818</v>
      </c>
      <c r="U3023" s="367">
        <v>42</v>
      </c>
      <c r="V3023" s="53" t="s">
        <v>373</v>
      </c>
      <c r="W3023" s="53" t="s">
        <v>390</v>
      </c>
      <c r="X3023" s="53"/>
      <c r="Y3023" s="367"/>
      <c r="Z3023" s="367"/>
      <c r="AA3023" s="53"/>
      <c r="AB3023" s="53"/>
      <c r="AC3023" s="53"/>
      <c r="AD3023" s="57"/>
      <c r="AE3023" s="53"/>
      <c r="AF3023" s="53"/>
      <c r="AG3023" s="53"/>
      <c r="AH3023" s="367"/>
      <c r="AI3023" s="53"/>
      <c r="AJ3023" s="53"/>
    </row>
    <row r="3024" spans="1:46" s="148" customFormat="1" ht="45">
      <c r="A3024" s="53" t="s">
        <v>1104</v>
      </c>
      <c r="B3024" s="159" t="s">
        <v>2925</v>
      </c>
      <c r="C3024" s="53" t="s">
        <v>533</v>
      </c>
      <c r="D3024" s="52" t="s">
        <v>1602</v>
      </c>
      <c r="E3024" s="53" t="s">
        <v>83</v>
      </c>
      <c r="F3024" s="55">
        <v>41250</v>
      </c>
      <c r="G3024" s="55">
        <v>41325</v>
      </c>
      <c r="H3024" s="53" t="s">
        <v>105</v>
      </c>
      <c r="I3024" s="57">
        <v>98.391093220339002</v>
      </c>
      <c r="J3024" s="56">
        <v>100.44934598170792</v>
      </c>
      <c r="K3024" s="56">
        <v>98.391093220338988</v>
      </c>
      <c r="L3024" s="58">
        <v>116101.48999999999</v>
      </c>
      <c r="M3024" s="59">
        <v>41342</v>
      </c>
      <c r="N3024" s="60">
        <v>2013</v>
      </c>
      <c r="O3024" s="61">
        <v>41384</v>
      </c>
      <c r="P3024" s="60">
        <v>2013</v>
      </c>
      <c r="Q3024" s="61">
        <v>41547</v>
      </c>
      <c r="R3024" s="53" t="s">
        <v>342</v>
      </c>
      <c r="S3024" s="53" t="s">
        <v>2946</v>
      </c>
      <c r="T3024" s="53" t="s">
        <v>818</v>
      </c>
      <c r="U3024" s="367">
        <v>38</v>
      </c>
      <c r="V3024" s="53" t="s">
        <v>373</v>
      </c>
      <c r="W3024" s="53" t="s">
        <v>390</v>
      </c>
      <c r="X3024" s="53"/>
      <c r="Y3024" s="367"/>
      <c r="Z3024" s="367"/>
      <c r="AA3024" s="53"/>
      <c r="AB3024" s="53"/>
      <c r="AC3024" s="53"/>
      <c r="AD3024" s="57"/>
      <c r="AE3024" s="53"/>
      <c r="AF3024" s="53"/>
      <c r="AG3024" s="53"/>
      <c r="AH3024" s="367"/>
      <c r="AI3024" s="53"/>
      <c r="AJ3024" s="53"/>
    </row>
    <row r="3025" spans="1:46" s="148" customFormat="1" ht="45">
      <c r="A3025" s="53" t="s">
        <v>1104</v>
      </c>
      <c r="B3025" s="159" t="s">
        <v>2926</v>
      </c>
      <c r="C3025" s="53" t="s">
        <v>533</v>
      </c>
      <c r="D3025" s="52" t="s">
        <v>1602</v>
      </c>
      <c r="E3025" s="53" t="s">
        <v>83</v>
      </c>
      <c r="F3025" s="55">
        <v>41250</v>
      </c>
      <c r="G3025" s="55">
        <v>41325</v>
      </c>
      <c r="H3025" s="53" t="s">
        <v>105</v>
      </c>
      <c r="I3025" s="57">
        <v>162.98402542372881</v>
      </c>
      <c r="J3025" s="56">
        <v>166.39350395890651</v>
      </c>
      <c r="K3025" s="56">
        <v>162.98402542372881</v>
      </c>
      <c r="L3025" s="58">
        <v>192321.14999999997</v>
      </c>
      <c r="M3025" s="59">
        <v>41342</v>
      </c>
      <c r="N3025" s="60">
        <v>2013</v>
      </c>
      <c r="O3025" s="61">
        <v>41384</v>
      </c>
      <c r="P3025" s="60">
        <v>2013</v>
      </c>
      <c r="Q3025" s="61">
        <v>41547</v>
      </c>
      <c r="R3025" s="53" t="s">
        <v>342</v>
      </c>
      <c r="S3025" s="53" t="s">
        <v>2947</v>
      </c>
      <c r="T3025" s="53" t="s">
        <v>818</v>
      </c>
      <c r="U3025" s="367">
        <v>25</v>
      </c>
      <c r="V3025" s="53" t="s">
        <v>373</v>
      </c>
      <c r="W3025" s="53" t="s">
        <v>390</v>
      </c>
      <c r="X3025" s="53"/>
      <c r="Y3025" s="367"/>
      <c r="Z3025" s="367"/>
      <c r="AA3025" s="53"/>
      <c r="AB3025" s="53"/>
      <c r="AC3025" s="53"/>
      <c r="AD3025" s="57"/>
      <c r="AE3025" s="53"/>
      <c r="AF3025" s="53"/>
      <c r="AG3025" s="53"/>
      <c r="AH3025" s="367"/>
      <c r="AI3025" s="53"/>
      <c r="AJ3025" s="53"/>
    </row>
    <row r="3026" spans="1:46" s="148" customFormat="1" ht="45">
      <c r="A3026" s="53" t="s">
        <v>1104</v>
      </c>
      <c r="B3026" s="159" t="s">
        <v>2927</v>
      </c>
      <c r="C3026" s="53" t="s">
        <v>533</v>
      </c>
      <c r="D3026" s="52" t="s">
        <v>1602</v>
      </c>
      <c r="E3026" s="53" t="s">
        <v>83</v>
      </c>
      <c r="F3026" s="55">
        <v>41250</v>
      </c>
      <c r="G3026" s="55">
        <v>41325</v>
      </c>
      <c r="H3026" s="53" t="s">
        <v>105</v>
      </c>
      <c r="I3026" s="57">
        <v>151.46822033898306</v>
      </c>
      <c r="J3026" s="56">
        <v>154.63679863777469</v>
      </c>
      <c r="K3026" s="56">
        <v>151.46822033898306</v>
      </c>
      <c r="L3026" s="58">
        <v>178732.5</v>
      </c>
      <c r="M3026" s="59">
        <v>41342</v>
      </c>
      <c r="N3026" s="60">
        <v>2013</v>
      </c>
      <c r="O3026" s="61">
        <v>41384</v>
      </c>
      <c r="P3026" s="60">
        <v>2013</v>
      </c>
      <c r="Q3026" s="61">
        <v>41547</v>
      </c>
      <c r="R3026" s="53" t="s">
        <v>342</v>
      </c>
      <c r="S3026" s="53" t="s">
        <v>2948</v>
      </c>
      <c r="T3026" s="53" t="s">
        <v>818</v>
      </c>
      <c r="U3026" s="367">
        <v>34</v>
      </c>
      <c r="V3026" s="53" t="s">
        <v>373</v>
      </c>
      <c r="W3026" s="53" t="s">
        <v>390</v>
      </c>
      <c r="X3026" s="53"/>
      <c r="Y3026" s="367"/>
      <c r="Z3026" s="367"/>
      <c r="AA3026" s="53"/>
      <c r="AB3026" s="53"/>
      <c r="AC3026" s="53"/>
      <c r="AD3026" s="57"/>
      <c r="AE3026" s="53"/>
      <c r="AF3026" s="53"/>
      <c r="AG3026" s="53"/>
      <c r="AH3026" s="367"/>
      <c r="AI3026" s="53"/>
      <c r="AJ3026" s="53"/>
    </row>
    <row r="3027" spans="1:46" s="148" customFormat="1" ht="45">
      <c r="A3027" s="53" t="s">
        <v>1104</v>
      </c>
      <c r="B3027" s="159" t="s">
        <v>2928</v>
      </c>
      <c r="C3027" s="53" t="s">
        <v>533</v>
      </c>
      <c r="D3027" s="52" t="s">
        <v>1602</v>
      </c>
      <c r="E3027" s="53" t="s">
        <v>83</v>
      </c>
      <c r="F3027" s="55">
        <v>41250</v>
      </c>
      <c r="G3027" s="55">
        <v>41325</v>
      </c>
      <c r="H3027" s="53" t="s">
        <v>105</v>
      </c>
      <c r="I3027" s="57">
        <v>61.424745762711858</v>
      </c>
      <c r="J3027" s="56">
        <v>62.709695939038916</v>
      </c>
      <c r="K3027" s="56">
        <v>61.424745762711872</v>
      </c>
      <c r="L3027" s="58">
        <v>72481.2</v>
      </c>
      <c r="M3027" s="59">
        <v>41342</v>
      </c>
      <c r="N3027" s="60">
        <v>2013</v>
      </c>
      <c r="O3027" s="61">
        <v>41384</v>
      </c>
      <c r="P3027" s="60">
        <v>2013</v>
      </c>
      <c r="Q3027" s="61">
        <v>41547</v>
      </c>
      <c r="R3027" s="53" t="s">
        <v>342</v>
      </c>
      <c r="S3027" s="53" t="s">
        <v>2949</v>
      </c>
      <c r="T3027" s="53" t="s">
        <v>818</v>
      </c>
      <c r="U3027" s="367">
        <v>8</v>
      </c>
      <c r="V3027" s="53" t="s">
        <v>373</v>
      </c>
      <c r="W3027" s="53" t="s">
        <v>390</v>
      </c>
      <c r="X3027" s="53"/>
      <c r="Y3027" s="367"/>
      <c r="Z3027" s="367"/>
      <c r="AA3027" s="53"/>
      <c r="AB3027" s="53"/>
      <c r="AC3027" s="53"/>
      <c r="AD3027" s="57"/>
      <c r="AE3027" s="53"/>
      <c r="AF3027" s="53"/>
      <c r="AG3027" s="53"/>
      <c r="AH3027" s="367"/>
      <c r="AI3027" s="53"/>
      <c r="AJ3027" s="53"/>
    </row>
    <row r="3028" spans="1:46" s="148" customFormat="1" ht="45">
      <c r="A3028" s="53" t="s">
        <v>1104</v>
      </c>
      <c r="B3028" s="159" t="s">
        <v>2929</v>
      </c>
      <c r="C3028" s="53" t="s">
        <v>533</v>
      </c>
      <c r="D3028" s="52" t="s">
        <v>1602</v>
      </c>
      <c r="E3028" s="53" t="s">
        <v>83</v>
      </c>
      <c r="F3028" s="55">
        <v>41250</v>
      </c>
      <c r="G3028" s="55">
        <v>41325</v>
      </c>
      <c r="H3028" s="53" t="s">
        <v>105</v>
      </c>
      <c r="I3028" s="57">
        <v>1913.0814211033901</v>
      </c>
      <c r="J3028" s="56">
        <v>1953.1013670539792</v>
      </c>
      <c r="K3028" s="56">
        <v>1913.0814322033896</v>
      </c>
      <c r="L3028" s="58">
        <v>2257436.0899999994</v>
      </c>
      <c r="M3028" s="59">
        <v>41342</v>
      </c>
      <c r="N3028" s="60">
        <v>2013</v>
      </c>
      <c r="O3028" s="61">
        <v>41384</v>
      </c>
      <c r="P3028" s="60">
        <v>2013</v>
      </c>
      <c r="Q3028" s="61">
        <v>41547</v>
      </c>
      <c r="R3028" s="53" t="s">
        <v>342</v>
      </c>
      <c r="S3028" s="53" t="s">
        <v>2950</v>
      </c>
      <c r="T3028" s="53" t="s">
        <v>818</v>
      </c>
      <c r="U3028" s="367">
        <v>81</v>
      </c>
      <c r="V3028" s="53" t="s">
        <v>373</v>
      </c>
      <c r="W3028" s="53" t="s">
        <v>390</v>
      </c>
      <c r="X3028" s="53"/>
      <c r="Y3028" s="367"/>
      <c r="Z3028" s="367"/>
      <c r="AA3028" s="53"/>
      <c r="AB3028" s="53"/>
      <c r="AC3028" s="53"/>
      <c r="AD3028" s="57"/>
      <c r="AE3028" s="53"/>
      <c r="AF3028" s="53"/>
      <c r="AG3028" s="53"/>
      <c r="AH3028" s="367"/>
      <c r="AI3028" s="53"/>
      <c r="AJ3028" s="53"/>
    </row>
    <row r="3029" spans="1:46" s="148" customFormat="1" ht="45">
      <c r="A3029" s="53" t="s">
        <v>1104</v>
      </c>
      <c r="B3029" s="159" t="s">
        <v>2930</v>
      </c>
      <c r="C3029" s="53" t="s">
        <v>533</v>
      </c>
      <c r="D3029" s="52" t="s">
        <v>1602</v>
      </c>
      <c r="E3029" s="53" t="s">
        <v>83</v>
      </c>
      <c r="F3029" s="55">
        <v>41250</v>
      </c>
      <c r="G3029" s="55">
        <v>41325</v>
      </c>
      <c r="H3029" s="53" t="s">
        <v>105</v>
      </c>
      <c r="I3029" s="57">
        <v>639.04406779661019</v>
      </c>
      <c r="J3029" s="56">
        <v>652.41229223775201</v>
      </c>
      <c r="K3029" s="56">
        <v>639.04406779661019</v>
      </c>
      <c r="L3029" s="58">
        <v>754072</v>
      </c>
      <c r="M3029" s="59">
        <v>41342</v>
      </c>
      <c r="N3029" s="60">
        <v>2013</v>
      </c>
      <c r="O3029" s="61">
        <v>41384</v>
      </c>
      <c r="P3029" s="60">
        <v>2013</v>
      </c>
      <c r="Q3029" s="61">
        <v>41547</v>
      </c>
      <c r="R3029" s="53" t="s">
        <v>342</v>
      </c>
      <c r="S3029" s="53" t="s">
        <v>2951</v>
      </c>
      <c r="T3029" s="53" t="s">
        <v>818</v>
      </c>
      <c r="U3029" s="367">
        <v>38</v>
      </c>
      <c r="V3029" s="53" t="s">
        <v>373</v>
      </c>
      <c r="W3029" s="53" t="s">
        <v>390</v>
      </c>
      <c r="X3029" s="53"/>
      <c r="Y3029" s="367"/>
      <c r="Z3029" s="367"/>
      <c r="AA3029" s="53"/>
      <c r="AB3029" s="53"/>
      <c r="AC3029" s="53"/>
      <c r="AD3029" s="57"/>
      <c r="AE3029" s="53"/>
      <c r="AF3029" s="53"/>
      <c r="AG3029" s="53"/>
      <c r="AH3029" s="367"/>
      <c r="AI3029" s="53"/>
      <c r="AJ3029" s="53"/>
    </row>
    <row r="3030" spans="1:46" s="148" customFormat="1" ht="45">
      <c r="A3030" s="53" t="s">
        <v>1104</v>
      </c>
      <c r="B3030" s="159" t="s">
        <v>2931</v>
      </c>
      <c r="C3030" s="53" t="s">
        <v>533</v>
      </c>
      <c r="D3030" s="52" t="s">
        <v>1602</v>
      </c>
      <c r="E3030" s="53" t="s">
        <v>83</v>
      </c>
      <c r="F3030" s="55">
        <v>41250</v>
      </c>
      <c r="G3030" s="55">
        <v>41325</v>
      </c>
      <c r="H3030" s="53" t="s">
        <v>105</v>
      </c>
      <c r="I3030" s="57">
        <v>274.32203389830511</v>
      </c>
      <c r="J3030" s="56">
        <v>280.06060296279446</v>
      </c>
      <c r="K3030" s="56">
        <v>274.32203389830511</v>
      </c>
      <c r="L3030" s="58">
        <v>323700</v>
      </c>
      <c r="M3030" s="59">
        <v>41342</v>
      </c>
      <c r="N3030" s="60">
        <v>2013</v>
      </c>
      <c r="O3030" s="61">
        <v>41384</v>
      </c>
      <c r="P3030" s="60">
        <v>2013</v>
      </c>
      <c r="Q3030" s="61">
        <v>41547</v>
      </c>
      <c r="R3030" s="53" t="s">
        <v>342</v>
      </c>
      <c r="S3030" s="53" t="s">
        <v>2952</v>
      </c>
      <c r="T3030" s="53" t="s">
        <v>417</v>
      </c>
      <c r="U3030" s="367">
        <v>166</v>
      </c>
      <c r="V3030" s="53" t="s">
        <v>373</v>
      </c>
      <c r="W3030" s="53" t="s">
        <v>390</v>
      </c>
      <c r="X3030" s="53"/>
      <c r="Y3030" s="367"/>
      <c r="Z3030" s="367"/>
      <c r="AA3030" s="53"/>
      <c r="AB3030" s="53"/>
      <c r="AC3030" s="53"/>
      <c r="AD3030" s="57"/>
      <c r="AE3030" s="53"/>
      <c r="AF3030" s="53"/>
      <c r="AG3030" s="53"/>
      <c r="AH3030" s="367"/>
      <c r="AI3030" s="53"/>
      <c r="AJ3030" s="53"/>
    </row>
    <row r="3031" spans="1:46" s="148" customFormat="1" ht="45">
      <c r="A3031" s="53" t="s">
        <v>1104</v>
      </c>
      <c r="B3031" s="159" t="s">
        <v>2932</v>
      </c>
      <c r="C3031" s="53" t="s">
        <v>533</v>
      </c>
      <c r="D3031" s="52" t="s">
        <v>1602</v>
      </c>
      <c r="E3031" s="53" t="s">
        <v>83</v>
      </c>
      <c r="F3031" s="55">
        <v>41250</v>
      </c>
      <c r="G3031" s="55">
        <v>41325</v>
      </c>
      <c r="H3031" s="53" t="s">
        <v>105</v>
      </c>
      <c r="I3031" s="57">
        <v>159.47118644067797</v>
      </c>
      <c r="J3031" s="56">
        <v>162.80717955862468</v>
      </c>
      <c r="K3031" s="56">
        <v>159.47118644067797</v>
      </c>
      <c r="L3031" s="58">
        <v>188176</v>
      </c>
      <c r="M3031" s="59">
        <v>41342</v>
      </c>
      <c r="N3031" s="60">
        <v>2013</v>
      </c>
      <c r="O3031" s="61">
        <v>41384</v>
      </c>
      <c r="P3031" s="60">
        <v>2013</v>
      </c>
      <c r="Q3031" s="61">
        <v>41547</v>
      </c>
      <c r="R3031" s="53" t="s">
        <v>342</v>
      </c>
      <c r="S3031" s="53" t="s">
        <v>2953</v>
      </c>
      <c r="T3031" s="53" t="s">
        <v>417</v>
      </c>
      <c r="U3031" s="367">
        <v>511</v>
      </c>
      <c r="V3031" s="53" t="s">
        <v>373</v>
      </c>
      <c r="W3031" s="53" t="s">
        <v>390</v>
      </c>
      <c r="X3031" s="53"/>
      <c r="Y3031" s="367"/>
      <c r="Z3031" s="367"/>
      <c r="AA3031" s="53"/>
      <c r="AB3031" s="53"/>
      <c r="AC3031" s="53"/>
      <c r="AD3031" s="57"/>
      <c r="AE3031" s="53"/>
      <c r="AF3031" s="53"/>
      <c r="AG3031" s="53"/>
      <c r="AH3031" s="367"/>
      <c r="AI3031" s="53"/>
      <c r="AJ3031" s="53"/>
    </row>
    <row r="3032" spans="1:46" s="148" customFormat="1" ht="45">
      <c r="A3032" s="53" t="s">
        <v>1104</v>
      </c>
      <c r="B3032" s="159" t="s">
        <v>2933</v>
      </c>
      <c r="C3032" s="53" t="s">
        <v>533</v>
      </c>
      <c r="D3032" s="52" t="s">
        <v>1602</v>
      </c>
      <c r="E3032" s="53" t="s">
        <v>83</v>
      </c>
      <c r="F3032" s="55">
        <v>41250</v>
      </c>
      <c r="G3032" s="55">
        <v>41325</v>
      </c>
      <c r="H3032" s="53" t="s">
        <v>105</v>
      </c>
      <c r="I3032" s="57">
        <v>847.30508474576277</v>
      </c>
      <c r="J3032" s="56">
        <v>865.02994147130426</v>
      </c>
      <c r="K3032" s="56">
        <v>847.30508474576277</v>
      </c>
      <c r="L3032" s="58">
        <v>999820</v>
      </c>
      <c r="M3032" s="59">
        <v>41342</v>
      </c>
      <c r="N3032" s="60">
        <v>2013</v>
      </c>
      <c r="O3032" s="61">
        <v>41384</v>
      </c>
      <c r="P3032" s="60">
        <v>2013</v>
      </c>
      <c r="Q3032" s="61">
        <v>41547</v>
      </c>
      <c r="R3032" s="53" t="s">
        <v>342</v>
      </c>
      <c r="S3032" s="53" t="s">
        <v>2954</v>
      </c>
      <c r="T3032" s="53" t="s">
        <v>818</v>
      </c>
      <c r="U3032" s="367">
        <v>574</v>
      </c>
      <c r="V3032" s="53" t="s">
        <v>373</v>
      </c>
      <c r="W3032" s="53" t="s">
        <v>390</v>
      </c>
      <c r="X3032" s="53"/>
      <c r="Y3032" s="367"/>
      <c r="Z3032" s="367"/>
      <c r="AA3032" s="53"/>
      <c r="AB3032" s="53"/>
      <c r="AC3032" s="53"/>
      <c r="AD3032" s="57"/>
      <c r="AE3032" s="53"/>
      <c r="AF3032" s="53"/>
      <c r="AG3032" s="53"/>
      <c r="AH3032" s="367"/>
      <c r="AI3032" s="53"/>
      <c r="AJ3032" s="53"/>
    </row>
    <row r="3033" spans="1:46" s="148" customFormat="1" ht="45">
      <c r="A3033" s="53" t="s">
        <v>1104</v>
      </c>
      <c r="B3033" s="159" t="s">
        <v>2934</v>
      </c>
      <c r="C3033" s="53" t="s">
        <v>533</v>
      </c>
      <c r="D3033" s="52" t="s">
        <v>1602</v>
      </c>
      <c r="E3033" s="53" t="s">
        <v>83</v>
      </c>
      <c r="F3033" s="55">
        <v>41250</v>
      </c>
      <c r="G3033" s="55">
        <v>41325</v>
      </c>
      <c r="H3033" s="53" t="s">
        <v>105</v>
      </c>
      <c r="I3033" s="57">
        <v>380.11014406779657</v>
      </c>
      <c r="J3033" s="56">
        <v>388.06170480409048</v>
      </c>
      <c r="K3033" s="56">
        <v>380.11014406779663</v>
      </c>
      <c r="L3033" s="58">
        <v>448529.97000000003</v>
      </c>
      <c r="M3033" s="59">
        <v>41342</v>
      </c>
      <c r="N3033" s="60">
        <v>2013</v>
      </c>
      <c r="O3033" s="61">
        <v>41384</v>
      </c>
      <c r="P3033" s="60">
        <v>2013</v>
      </c>
      <c r="Q3033" s="61">
        <v>41547</v>
      </c>
      <c r="R3033" s="53" t="s">
        <v>342</v>
      </c>
      <c r="S3033" s="53" t="s">
        <v>2955</v>
      </c>
      <c r="T3033" s="53" t="s">
        <v>417</v>
      </c>
      <c r="U3033" s="367">
        <v>71</v>
      </c>
      <c r="V3033" s="53" t="s">
        <v>373</v>
      </c>
      <c r="W3033" s="53" t="s">
        <v>390</v>
      </c>
      <c r="X3033" s="53"/>
      <c r="Y3033" s="367"/>
      <c r="Z3033" s="367"/>
      <c r="AA3033" s="53"/>
      <c r="AB3033" s="53"/>
      <c r="AC3033" s="53"/>
      <c r="AD3033" s="57"/>
      <c r="AE3033" s="53"/>
      <c r="AF3033" s="53"/>
      <c r="AG3033" s="53"/>
      <c r="AH3033" s="367"/>
      <c r="AI3033" s="53"/>
      <c r="AJ3033" s="53"/>
    </row>
    <row r="3034" spans="1:46" s="148" customFormat="1" ht="45">
      <c r="A3034" s="53" t="s">
        <v>1104</v>
      </c>
      <c r="B3034" s="159" t="s">
        <v>2935</v>
      </c>
      <c r="C3034" s="53" t="s">
        <v>533</v>
      </c>
      <c r="D3034" s="52" t="s">
        <v>1602</v>
      </c>
      <c r="E3034" s="53" t="s">
        <v>83</v>
      </c>
      <c r="F3034" s="55">
        <v>41250</v>
      </c>
      <c r="G3034" s="55">
        <v>41325</v>
      </c>
      <c r="H3034" s="53" t="s">
        <v>105</v>
      </c>
      <c r="I3034" s="57">
        <v>475.7391949152543</v>
      </c>
      <c r="J3034" s="56">
        <v>485.69122898233115</v>
      </c>
      <c r="K3034" s="56">
        <v>475.73919491525419</v>
      </c>
      <c r="L3034" s="58">
        <v>561372.24999999988</v>
      </c>
      <c r="M3034" s="59">
        <v>41342</v>
      </c>
      <c r="N3034" s="60">
        <v>2013</v>
      </c>
      <c r="O3034" s="61">
        <v>41384</v>
      </c>
      <c r="P3034" s="60">
        <v>2013</v>
      </c>
      <c r="Q3034" s="61">
        <v>41547</v>
      </c>
      <c r="R3034" s="53" t="s">
        <v>342</v>
      </c>
      <c r="S3034" s="53" t="s">
        <v>2956</v>
      </c>
      <c r="T3034" s="53" t="s">
        <v>417</v>
      </c>
      <c r="U3034" s="367">
        <v>9694</v>
      </c>
      <c r="V3034" s="53" t="s">
        <v>373</v>
      </c>
      <c r="W3034" s="53" t="s">
        <v>390</v>
      </c>
      <c r="X3034" s="53"/>
      <c r="Y3034" s="367"/>
      <c r="Z3034" s="367"/>
      <c r="AA3034" s="53"/>
      <c r="AB3034" s="53"/>
      <c r="AC3034" s="53"/>
      <c r="AD3034" s="57"/>
      <c r="AE3034" s="53"/>
      <c r="AF3034" s="53"/>
      <c r="AG3034" s="53"/>
      <c r="AH3034" s="367"/>
      <c r="AI3034" s="53"/>
      <c r="AJ3034" s="53"/>
    </row>
    <row r="3035" spans="1:46" s="148" customFormat="1" ht="45">
      <c r="A3035" s="53" t="s">
        <v>1104</v>
      </c>
      <c r="B3035" s="159" t="s">
        <v>2936</v>
      </c>
      <c r="C3035" s="53" t="s">
        <v>533</v>
      </c>
      <c r="D3035" s="52" t="s">
        <v>1602</v>
      </c>
      <c r="E3035" s="53" t="s">
        <v>83</v>
      </c>
      <c r="F3035" s="55">
        <v>41250</v>
      </c>
      <c r="G3035" s="55">
        <v>41325</v>
      </c>
      <c r="H3035" s="53" t="s">
        <v>105</v>
      </c>
      <c r="I3035" s="57">
        <v>106.0067372881356</v>
      </c>
      <c r="J3035" s="56">
        <v>108.22430244170492</v>
      </c>
      <c r="K3035" s="56">
        <v>106.0067372881356</v>
      </c>
      <c r="L3035" s="58">
        <v>125087.95</v>
      </c>
      <c r="M3035" s="59">
        <v>41342</v>
      </c>
      <c r="N3035" s="60">
        <v>2013</v>
      </c>
      <c r="O3035" s="61">
        <v>41384</v>
      </c>
      <c r="P3035" s="60">
        <v>2013</v>
      </c>
      <c r="Q3035" s="61">
        <v>41547</v>
      </c>
      <c r="R3035" s="53" t="s">
        <v>342</v>
      </c>
      <c r="S3035" s="53" t="s">
        <v>2957</v>
      </c>
      <c r="T3035" s="53" t="s">
        <v>417</v>
      </c>
      <c r="U3035" s="367">
        <v>83</v>
      </c>
      <c r="V3035" s="53" t="s">
        <v>373</v>
      </c>
      <c r="W3035" s="53" t="s">
        <v>390</v>
      </c>
      <c r="X3035" s="53"/>
      <c r="Y3035" s="367"/>
      <c r="Z3035" s="367"/>
      <c r="AA3035" s="53"/>
      <c r="AB3035" s="53"/>
      <c r="AC3035" s="53"/>
      <c r="AD3035" s="57"/>
      <c r="AE3035" s="53"/>
      <c r="AF3035" s="53"/>
      <c r="AG3035" s="53"/>
      <c r="AH3035" s="367"/>
      <c r="AI3035" s="53"/>
      <c r="AJ3035" s="53"/>
    </row>
    <row r="3036" spans="1:46" s="148" customFormat="1" ht="45">
      <c r="A3036" s="53" t="s">
        <v>1104</v>
      </c>
      <c r="B3036" s="159" t="s">
        <v>2937</v>
      </c>
      <c r="C3036" s="53" t="s">
        <v>533</v>
      </c>
      <c r="D3036" s="52" t="s">
        <v>1602</v>
      </c>
      <c r="E3036" s="53" t="s">
        <v>83</v>
      </c>
      <c r="F3036" s="55">
        <v>41250</v>
      </c>
      <c r="G3036" s="55">
        <v>41325</v>
      </c>
      <c r="H3036" s="53" t="s">
        <v>105</v>
      </c>
      <c r="I3036" s="57">
        <v>334.43579661016952</v>
      </c>
      <c r="J3036" s="56">
        <v>341.43189127020122</v>
      </c>
      <c r="K3036" s="56">
        <v>334.43579661016946</v>
      </c>
      <c r="L3036" s="58">
        <v>394634.23999999993</v>
      </c>
      <c r="M3036" s="59">
        <v>41342</v>
      </c>
      <c r="N3036" s="60">
        <v>2013</v>
      </c>
      <c r="O3036" s="61">
        <v>41384</v>
      </c>
      <c r="P3036" s="60">
        <v>2013</v>
      </c>
      <c r="Q3036" s="61">
        <v>41547</v>
      </c>
      <c r="R3036" s="53" t="s">
        <v>342</v>
      </c>
      <c r="S3036" s="53" t="s">
        <v>2958</v>
      </c>
      <c r="T3036" s="53" t="s">
        <v>417</v>
      </c>
      <c r="U3036" s="367">
        <v>32</v>
      </c>
      <c r="V3036" s="53" t="s">
        <v>373</v>
      </c>
      <c r="W3036" s="53" t="s">
        <v>390</v>
      </c>
      <c r="X3036" s="53"/>
      <c r="Y3036" s="367"/>
      <c r="Z3036" s="367"/>
      <c r="AA3036" s="53"/>
      <c r="AB3036" s="53"/>
      <c r="AC3036" s="53"/>
      <c r="AD3036" s="57"/>
      <c r="AE3036" s="53"/>
      <c r="AF3036" s="53"/>
      <c r="AG3036" s="53"/>
      <c r="AH3036" s="367"/>
      <c r="AI3036" s="53"/>
      <c r="AJ3036" s="53"/>
    </row>
    <row r="3037" spans="1:46" s="148" customFormat="1" ht="45">
      <c r="A3037" s="53" t="s">
        <v>1104</v>
      </c>
      <c r="B3037" s="159" t="s">
        <v>2938</v>
      </c>
      <c r="C3037" s="53" t="s">
        <v>533</v>
      </c>
      <c r="D3037" s="52" t="s">
        <v>1602</v>
      </c>
      <c r="E3037" s="53" t="s">
        <v>83</v>
      </c>
      <c r="F3037" s="55">
        <v>41250</v>
      </c>
      <c r="G3037" s="55">
        <v>41325</v>
      </c>
      <c r="H3037" s="53" t="s">
        <v>105</v>
      </c>
      <c r="I3037" s="57">
        <v>248.11525423728818</v>
      </c>
      <c r="J3037" s="56">
        <v>253.30560115240999</v>
      </c>
      <c r="K3037" s="56">
        <v>248.11525423728816</v>
      </c>
      <c r="L3037" s="58">
        <v>292776</v>
      </c>
      <c r="M3037" s="59">
        <v>41342</v>
      </c>
      <c r="N3037" s="60">
        <v>2013</v>
      </c>
      <c r="O3037" s="61">
        <v>41384</v>
      </c>
      <c r="P3037" s="60">
        <v>2013</v>
      </c>
      <c r="Q3037" s="61">
        <v>41547</v>
      </c>
      <c r="R3037" s="53" t="s">
        <v>342</v>
      </c>
      <c r="S3037" s="53" t="s">
        <v>2959</v>
      </c>
      <c r="T3037" s="53" t="s">
        <v>1722</v>
      </c>
      <c r="U3037" s="367">
        <v>935</v>
      </c>
      <c r="V3037" s="53" t="s">
        <v>373</v>
      </c>
      <c r="W3037" s="53" t="s">
        <v>390</v>
      </c>
      <c r="X3037" s="53"/>
      <c r="Y3037" s="367"/>
      <c r="Z3037" s="367"/>
      <c r="AA3037" s="53"/>
      <c r="AB3037" s="53"/>
      <c r="AC3037" s="53"/>
      <c r="AD3037" s="57"/>
      <c r="AE3037" s="53"/>
      <c r="AF3037" s="53"/>
      <c r="AG3037" s="53"/>
      <c r="AH3037" s="367"/>
      <c r="AI3037" s="53"/>
      <c r="AJ3037" s="53"/>
    </row>
    <row r="3038" spans="1:46" s="148" customFormat="1" ht="45">
      <c r="A3038" s="53" t="s">
        <v>1104</v>
      </c>
      <c r="B3038" s="159" t="s">
        <v>2939</v>
      </c>
      <c r="C3038" s="53" t="s">
        <v>533</v>
      </c>
      <c r="D3038" s="52" t="s">
        <v>1602</v>
      </c>
      <c r="E3038" s="53" t="s">
        <v>83</v>
      </c>
      <c r="F3038" s="55">
        <v>41250</v>
      </c>
      <c r="G3038" s="55">
        <v>41325</v>
      </c>
      <c r="H3038" s="53" t="s">
        <v>105</v>
      </c>
      <c r="I3038" s="57">
        <v>616.14872881355939</v>
      </c>
      <c r="J3038" s="56">
        <v>629.03800345201114</v>
      </c>
      <c r="K3038" s="56">
        <v>616.14872881355939</v>
      </c>
      <c r="L3038" s="58">
        <v>727055.5</v>
      </c>
      <c r="M3038" s="59">
        <v>41342</v>
      </c>
      <c r="N3038" s="60">
        <v>2013</v>
      </c>
      <c r="O3038" s="61">
        <v>41384</v>
      </c>
      <c r="P3038" s="60">
        <v>2013</v>
      </c>
      <c r="Q3038" s="61">
        <v>41547</v>
      </c>
      <c r="R3038" s="53" t="s">
        <v>342</v>
      </c>
      <c r="S3038" s="53" t="s">
        <v>2960</v>
      </c>
      <c r="T3038" s="53" t="s">
        <v>417</v>
      </c>
      <c r="U3038" s="367">
        <v>8025</v>
      </c>
      <c r="V3038" s="53" t="s">
        <v>373</v>
      </c>
      <c r="W3038" s="53" t="s">
        <v>390</v>
      </c>
      <c r="X3038" s="53"/>
      <c r="Y3038" s="367"/>
      <c r="Z3038" s="367"/>
      <c r="AA3038" s="53"/>
      <c r="AB3038" s="53"/>
      <c r="AC3038" s="53"/>
      <c r="AD3038" s="57"/>
      <c r="AE3038" s="53"/>
      <c r="AF3038" s="53"/>
      <c r="AG3038" s="53"/>
      <c r="AH3038" s="367"/>
      <c r="AI3038" s="53"/>
      <c r="AJ3038" s="53"/>
    </row>
    <row r="3039" spans="1:46" s="150" customFormat="1" ht="45">
      <c r="A3039" s="53" t="s">
        <v>1104</v>
      </c>
      <c r="B3039" s="159" t="s">
        <v>2940</v>
      </c>
      <c r="C3039" s="53" t="s">
        <v>533</v>
      </c>
      <c r="D3039" s="52" t="s">
        <v>1602</v>
      </c>
      <c r="E3039" s="53" t="s">
        <v>83</v>
      </c>
      <c r="F3039" s="55">
        <v>41250</v>
      </c>
      <c r="G3039" s="55">
        <v>41325</v>
      </c>
      <c r="H3039" s="53" t="s">
        <v>105</v>
      </c>
      <c r="I3039" s="57">
        <v>100.40419491525424</v>
      </c>
      <c r="J3039" s="56">
        <v>102.50455994498873</v>
      </c>
      <c r="K3039" s="56">
        <v>100.40419491525425</v>
      </c>
      <c r="L3039" s="58">
        <v>118476.95000000001</v>
      </c>
      <c r="M3039" s="59">
        <v>41342</v>
      </c>
      <c r="N3039" s="60">
        <v>2013</v>
      </c>
      <c r="O3039" s="61">
        <v>41384</v>
      </c>
      <c r="P3039" s="60">
        <v>2013</v>
      </c>
      <c r="Q3039" s="61">
        <v>41547</v>
      </c>
      <c r="R3039" s="53" t="s">
        <v>342</v>
      </c>
      <c r="S3039" s="53" t="s">
        <v>2961</v>
      </c>
      <c r="T3039" s="53" t="s">
        <v>818</v>
      </c>
      <c r="U3039" s="367">
        <v>20</v>
      </c>
      <c r="V3039" s="53" t="s">
        <v>373</v>
      </c>
      <c r="W3039" s="53" t="s">
        <v>390</v>
      </c>
      <c r="X3039" s="53"/>
      <c r="Y3039" s="367"/>
      <c r="Z3039" s="367"/>
      <c r="AA3039" s="53"/>
      <c r="AB3039" s="53"/>
      <c r="AC3039" s="53"/>
      <c r="AD3039" s="57"/>
      <c r="AE3039" s="53"/>
      <c r="AF3039" s="53"/>
      <c r="AG3039" s="53"/>
      <c r="AH3039" s="367"/>
      <c r="AI3039" s="53"/>
      <c r="AJ3039" s="53"/>
      <c r="AK3039" s="148"/>
      <c r="AL3039" s="148"/>
      <c r="AM3039" s="148"/>
      <c r="AN3039" s="148"/>
      <c r="AO3039" s="148"/>
      <c r="AP3039" s="148"/>
      <c r="AQ3039" s="148"/>
      <c r="AR3039" s="148"/>
      <c r="AS3039" s="148"/>
      <c r="AT3039" s="148"/>
    </row>
    <row r="3040" spans="1:46" s="150" customFormat="1" ht="60">
      <c r="A3040" s="53" t="s">
        <v>1104</v>
      </c>
      <c r="B3040" s="60">
        <v>3385</v>
      </c>
      <c r="C3040" s="53" t="s">
        <v>502</v>
      </c>
      <c r="D3040" s="52" t="s">
        <v>418</v>
      </c>
      <c r="E3040" s="53" t="s">
        <v>60</v>
      </c>
      <c r="F3040" s="55">
        <v>41263</v>
      </c>
      <c r="G3040" s="55">
        <v>41294</v>
      </c>
      <c r="H3040" s="53" t="s">
        <v>105</v>
      </c>
      <c r="I3040" s="57">
        <v>3101</v>
      </c>
      <c r="J3040" s="56">
        <v>3016.4791308276108</v>
      </c>
      <c r="K3040" s="56">
        <v>3016.4789999999998</v>
      </c>
      <c r="L3040" s="58">
        <v>3559445.2199999997</v>
      </c>
      <c r="M3040" s="59">
        <v>41299</v>
      </c>
      <c r="N3040" s="60">
        <v>2013</v>
      </c>
      <c r="O3040" s="61">
        <v>41305</v>
      </c>
      <c r="P3040" s="60">
        <v>2013</v>
      </c>
      <c r="Q3040" s="61">
        <v>41638</v>
      </c>
      <c r="R3040" s="53" t="s">
        <v>346</v>
      </c>
      <c r="S3040" s="53" t="s">
        <v>1135</v>
      </c>
      <c r="T3040" s="53" t="s">
        <v>417</v>
      </c>
      <c r="U3040" s="367">
        <v>944</v>
      </c>
      <c r="V3040" s="53" t="s">
        <v>373</v>
      </c>
      <c r="W3040" s="53" t="s">
        <v>390</v>
      </c>
      <c r="X3040" s="53"/>
      <c r="Y3040" s="367"/>
      <c r="Z3040" s="367"/>
      <c r="AA3040" s="53"/>
      <c r="AB3040" s="53"/>
      <c r="AC3040" s="53"/>
      <c r="AD3040" s="57"/>
      <c r="AE3040" s="53"/>
      <c r="AF3040" s="53"/>
      <c r="AG3040" s="53"/>
      <c r="AH3040" s="367"/>
      <c r="AI3040" s="53"/>
      <c r="AJ3040" s="53"/>
      <c r="AK3040" s="148"/>
      <c r="AL3040" s="148"/>
      <c r="AM3040" s="148"/>
      <c r="AN3040" s="148"/>
      <c r="AO3040" s="148"/>
      <c r="AP3040" s="148"/>
      <c r="AQ3040" s="148"/>
      <c r="AR3040" s="148"/>
      <c r="AS3040" s="148"/>
      <c r="AT3040" s="148"/>
    </row>
    <row r="3041" spans="1:46" s="150" customFormat="1" ht="60">
      <c r="A3041" s="53" t="s">
        <v>1104</v>
      </c>
      <c r="B3041" s="60">
        <v>3386</v>
      </c>
      <c r="C3041" s="53" t="s">
        <v>502</v>
      </c>
      <c r="D3041" s="52" t="s">
        <v>418</v>
      </c>
      <c r="E3041" s="53" t="s">
        <v>60</v>
      </c>
      <c r="F3041" s="55">
        <v>41263</v>
      </c>
      <c r="G3041" s="55">
        <v>41294</v>
      </c>
      <c r="H3041" s="53" t="s">
        <v>105</v>
      </c>
      <c r="I3041" s="57">
        <v>1980</v>
      </c>
      <c r="J3041" s="56">
        <v>1926.033111589381</v>
      </c>
      <c r="K3041" s="56">
        <v>1926.0329999999999</v>
      </c>
      <c r="L3041" s="58">
        <v>2272718.94</v>
      </c>
      <c r="M3041" s="59">
        <v>41299</v>
      </c>
      <c r="N3041" s="60">
        <v>2013</v>
      </c>
      <c r="O3041" s="61">
        <v>41305</v>
      </c>
      <c r="P3041" s="60">
        <v>2013</v>
      </c>
      <c r="Q3041" s="61">
        <v>41638</v>
      </c>
      <c r="R3041" s="53" t="s">
        <v>346</v>
      </c>
      <c r="S3041" s="53" t="s">
        <v>1136</v>
      </c>
      <c r="T3041" s="53" t="s">
        <v>417</v>
      </c>
      <c r="U3041" s="367">
        <v>296</v>
      </c>
      <c r="V3041" s="53" t="s">
        <v>373</v>
      </c>
      <c r="W3041" s="53" t="s">
        <v>390</v>
      </c>
      <c r="X3041" s="53"/>
      <c r="Y3041" s="367"/>
      <c r="Z3041" s="367"/>
      <c r="AA3041" s="53"/>
      <c r="AB3041" s="53"/>
      <c r="AC3041" s="53"/>
      <c r="AD3041" s="57"/>
      <c r="AE3041" s="53"/>
      <c r="AF3041" s="53"/>
      <c r="AG3041" s="53"/>
      <c r="AH3041" s="367"/>
      <c r="AI3041" s="53"/>
      <c r="AJ3041" s="53"/>
      <c r="AK3041" s="148"/>
      <c r="AL3041" s="148"/>
      <c r="AM3041" s="148"/>
      <c r="AN3041" s="148"/>
      <c r="AO3041" s="148"/>
      <c r="AP3041" s="148"/>
      <c r="AQ3041" s="148"/>
      <c r="AR3041" s="148"/>
      <c r="AS3041" s="148"/>
      <c r="AT3041" s="148"/>
    </row>
    <row r="3042" spans="1:46" s="150" customFormat="1" ht="45">
      <c r="A3042" s="53" t="s">
        <v>1104</v>
      </c>
      <c r="B3042" s="60">
        <v>3388</v>
      </c>
      <c r="C3042" s="53" t="s">
        <v>498</v>
      </c>
      <c r="D3042" s="52" t="s">
        <v>499</v>
      </c>
      <c r="E3042" s="53" t="s">
        <v>83</v>
      </c>
      <c r="F3042" s="55">
        <v>41340</v>
      </c>
      <c r="G3042" s="55">
        <v>41400</v>
      </c>
      <c r="H3042" s="53" t="s">
        <v>105</v>
      </c>
      <c r="I3042" s="57">
        <v>1200</v>
      </c>
      <c r="J3042" s="56">
        <v>1159.587685357963</v>
      </c>
      <c r="K3042" s="56">
        <v>1159.587</v>
      </c>
      <c r="L3042" s="58">
        <v>1368312.66</v>
      </c>
      <c r="M3042" s="59">
        <v>41420</v>
      </c>
      <c r="N3042" s="60">
        <v>2013</v>
      </c>
      <c r="O3042" s="61">
        <v>41420</v>
      </c>
      <c r="P3042" s="60">
        <v>2013</v>
      </c>
      <c r="Q3042" s="61">
        <v>41639</v>
      </c>
      <c r="R3042" s="53" t="s">
        <v>3149</v>
      </c>
      <c r="S3042" s="53" t="s">
        <v>499</v>
      </c>
      <c r="T3042" s="53" t="s">
        <v>497</v>
      </c>
      <c r="U3042" s="367">
        <v>16581</v>
      </c>
      <c r="V3042" s="53" t="s">
        <v>373</v>
      </c>
      <c r="W3042" s="53" t="s">
        <v>390</v>
      </c>
      <c r="X3042" s="53"/>
      <c r="Y3042" s="367"/>
      <c r="Z3042" s="367"/>
      <c r="AA3042" s="53"/>
      <c r="AB3042" s="53"/>
      <c r="AC3042" s="53"/>
      <c r="AD3042" s="57"/>
      <c r="AE3042" s="53"/>
      <c r="AF3042" s="53"/>
      <c r="AG3042" s="53"/>
      <c r="AH3042" s="367"/>
      <c r="AI3042" s="53"/>
      <c r="AJ3042" s="53"/>
      <c r="AK3042" s="148"/>
      <c r="AL3042" s="148"/>
      <c r="AM3042" s="148"/>
      <c r="AN3042" s="148"/>
      <c r="AO3042" s="148"/>
      <c r="AP3042" s="148"/>
      <c r="AQ3042" s="148"/>
      <c r="AR3042" s="148"/>
      <c r="AS3042" s="148"/>
      <c r="AT3042" s="148"/>
    </row>
    <row r="3043" spans="1:46" s="150" customFormat="1" ht="45">
      <c r="A3043" s="53" t="s">
        <v>1104</v>
      </c>
      <c r="B3043" s="60">
        <v>3390</v>
      </c>
      <c r="C3043" s="53" t="s">
        <v>495</v>
      </c>
      <c r="D3043" s="52" t="s">
        <v>496</v>
      </c>
      <c r="E3043" s="53" t="s">
        <v>83</v>
      </c>
      <c r="F3043" s="55">
        <v>41223</v>
      </c>
      <c r="G3043" s="55">
        <v>41294</v>
      </c>
      <c r="H3043" s="53" t="s">
        <v>105</v>
      </c>
      <c r="I3043" s="57">
        <v>27118.756000000001</v>
      </c>
      <c r="J3043" s="56">
        <v>27118.754843319723</v>
      </c>
      <c r="K3043" s="56">
        <v>27118.754000000001</v>
      </c>
      <c r="L3043" s="58">
        <v>32000129.720000003</v>
      </c>
      <c r="M3043" s="59">
        <v>41304</v>
      </c>
      <c r="N3043" s="60">
        <v>2013</v>
      </c>
      <c r="O3043" s="61">
        <v>41304</v>
      </c>
      <c r="P3043" s="60">
        <v>2013</v>
      </c>
      <c r="Q3043" s="61">
        <v>41638</v>
      </c>
      <c r="R3043" s="53" t="s">
        <v>342</v>
      </c>
      <c r="S3043" s="53" t="s">
        <v>2425</v>
      </c>
      <c r="T3043" s="53" t="s">
        <v>497</v>
      </c>
      <c r="U3043" s="367">
        <v>1053000</v>
      </c>
      <c r="V3043" s="53" t="s">
        <v>373</v>
      </c>
      <c r="W3043" s="53" t="s">
        <v>390</v>
      </c>
      <c r="X3043" s="53"/>
      <c r="Y3043" s="367"/>
      <c r="Z3043" s="367"/>
      <c r="AA3043" s="53"/>
      <c r="AB3043" s="53"/>
      <c r="AC3043" s="53"/>
      <c r="AD3043" s="57"/>
      <c r="AE3043" s="53"/>
      <c r="AF3043" s="53"/>
      <c r="AG3043" s="53"/>
      <c r="AH3043" s="367"/>
      <c r="AI3043" s="53"/>
      <c r="AJ3043" s="53"/>
      <c r="AK3043" s="148"/>
      <c r="AL3043" s="148"/>
      <c r="AM3043" s="148"/>
      <c r="AN3043" s="148"/>
      <c r="AO3043" s="148"/>
      <c r="AP3043" s="148"/>
      <c r="AQ3043" s="148"/>
      <c r="AR3043" s="148"/>
      <c r="AS3043" s="148"/>
      <c r="AT3043" s="148"/>
    </row>
    <row r="3044" spans="1:46" s="148" customFormat="1" ht="45">
      <c r="A3044" s="53" t="s">
        <v>1104</v>
      </c>
      <c r="B3044" s="60">
        <v>3391</v>
      </c>
      <c r="C3044" s="53" t="s">
        <v>495</v>
      </c>
      <c r="D3044" s="52" t="s">
        <v>496</v>
      </c>
      <c r="E3044" s="53" t="s">
        <v>83</v>
      </c>
      <c r="F3044" s="55">
        <v>41223</v>
      </c>
      <c r="G3044" s="55">
        <v>41294</v>
      </c>
      <c r="H3044" s="53" t="s">
        <v>105</v>
      </c>
      <c r="I3044" s="57">
        <v>7146.2470000000003</v>
      </c>
      <c r="J3044" s="56">
        <v>7146.2468410194961</v>
      </c>
      <c r="K3044" s="56">
        <v>7146.2460000000001</v>
      </c>
      <c r="L3044" s="58">
        <v>8432570.2799999993</v>
      </c>
      <c r="M3044" s="59">
        <v>41304</v>
      </c>
      <c r="N3044" s="60">
        <v>2013</v>
      </c>
      <c r="O3044" s="61">
        <v>41304</v>
      </c>
      <c r="P3044" s="60">
        <v>2013</v>
      </c>
      <c r="Q3044" s="61">
        <v>41638</v>
      </c>
      <c r="R3044" s="53" t="s">
        <v>342</v>
      </c>
      <c r="S3044" s="53" t="s">
        <v>2426</v>
      </c>
      <c r="T3044" s="53" t="s">
        <v>497</v>
      </c>
      <c r="U3044" s="367">
        <v>348000</v>
      </c>
      <c r="V3044" s="53" t="s">
        <v>373</v>
      </c>
      <c r="W3044" s="53" t="s">
        <v>390</v>
      </c>
      <c r="X3044" s="53"/>
      <c r="Y3044" s="367"/>
      <c r="Z3044" s="367"/>
      <c r="AA3044" s="53"/>
      <c r="AB3044" s="53"/>
      <c r="AC3044" s="53"/>
      <c r="AD3044" s="57"/>
      <c r="AE3044" s="53"/>
      <c r="AF3044" s="53"/>
      <c r="AG3044" s="53"/>
      <c r="AH3044" s="367"/>
      <c r="AI3044" s="53"/>
      <c r="AJ3044" s="53"/>
    </row>
    <row r="3045" spans="1:46" s="148" customFormat="1" ht="45">
      <c r="A3045" s="53" t="s">
        <v>1104</v>
      </c>
      <c r="B3045" s="60">
        <v>3392</v>
      </c>
      <c r="C3045" s="53" t="s">
        <v>625</v>
      </c>
      <c r="D3045" s="52" t="s">
        <v>617</v>
      </c>
      <c r="E3045" s="53" t="s">
        <v>83</v>
      </c>
      <c r="F3045" s="55">
        <v>41263</v>
      </c>
      <c r="G3045" s="55">
        <v>41306</v>
      </c>
      <c r="H3045" s="53" t="s">
        <v>105</v>
      </c>
      <c r="I3045" s="57">
        <v>3234</v>
      </c>
      <c r="J3045" s="56">
        <v>3553.8926227294587</v>
      </c>
      <c r="K3045" s="56">
        <v>3234</v>
      </c>
      <c r="L3045" s="58">
        <v>3816120</v>
      </c>
      <c r="M3045" s="59">
        <v>41320</v>
      </c>
      <c r="N3045" s="60">
        <v>2013</v>
      </c>
      <c r="O3045" s="61">
        <v>41333</v>
      </c>
      <c r="P3045" s="60">
        <v>2013</v>
      </c>
      <c r="Q3045" s="61">
        <v>41638</v>
      </c>
      <c r="R3045" s="53" t="s">
        <v>342</v>
      </c>
      <c r="S3045" s="53" t="s">
        <v>617</v>
      </c>
      <c r="T3045" s="53" t="s">
        <v>417</v>
      </c>
      <c r="U3045" s="367">
        <v>654</v>
      </c>
      <c r="V3045" s="53" t="s">
        <v>373</v>
      </c>
      <c r="W3045" s="53" t="s">
        <v>390</v>
      </c>
      <c r="X3045" s="53"/>
      <c r="Y3045" s="367"/>
      <c r="Z3045" s="367"/>
      <c r="AA3045" s="53"/>
      <c r="AB3045" s="53"/>
      <c r="AC3045" s="53"/>
      <c r="AD3045" s="57"/>
      <c r="AE3045" s="53"/>
      <c r="AF3045" s="53"/>
      <c r="AG3045" s="53"/>
      <c r="AH3045" s="367"/>
      <c r="AI3045" s="53"/>
      <c r="AJ3045" s="53"/>
    </row>
    <row r="3046" spans="1:46" s="148" customFormat="1" ht="45">
      <c r="A3046" s="53" t="s">
        <v>1104</v>
      </c>
      <c r="B3046" s="60">
        <v>3393</v>
      </c>
      <c r="C3046" s="53" t="s">
        <v>500</v>
      </c>
      <c r="D3046" s="52" t="s">
        <v>501</v>
      </c>
      <c r="E3046" s="53" t="s">
        <v>60</v>
      </c>
      <c r="F3046" s="55">
        <v>41263</v>
      </c>
      <c r="G3046" s="55">
        <v>41294</v>
      </c>
      <c r="H3046" s="53" t="s">
        <v>105</v>
      </c>
      <c r="I3046" s="57">
        <v>500</v>
      </c>
      <c r="J3046" s="56">
        <v>497.77634148046565</v>
      </c>
      <c r="K3046" s="56">
        <v>497.77600000000001</v>
      </c>
      <c r="L3046" s="58">
        <v>587375.67999999993</v>
      </c>
      <c r="M3046" s="59">
        <v>41299</v>
      </c>
      <c r="N3046" s="60">
        <v>2013</v>
      </c>
      <c r="O3046" s="61">
        <v>41299</v>
      </c>
      <c r="P3046" s="60">
        <v>2013</v>
      </c>
      <c r="Q3046" s="61">
        <v>41638</v>
      </c>
      <c r="R3046" s="53" t="s">
        <v>342</v>
      </c>
      <c r="S3046" s="53" t="s">
        <v>501</v>
      </c>
      <c r="T3046" s="53" t="s">
        <v>417</v>
      </c>
      <c r="U3046" s="367">
        <v>177</v>
      </c>
      <c r="V3046" s="53" t="s">
        <v>373</v>
      </c>
      <c r="W3046" s="53" t="s">
        <v>390</v>
      </c>
      <c r="X3046" s="53"/>
      <c r="Y3046" s="367"/>
      <c r="Z3046" s="367"/>
      <c r="AA3046" s="53"/>
      <c r="AB3046" s="53"/>
      <c r="AC3046" s="53"/>
      <c r="AD3046" s="57"/>
      <c r="AE3046" s="53"/>
      <c r="AF3046" s="53"/>
      <c r="AG3046" s="53"/>
      <c r="AH3046" s="367"/>
      <c r="AI3046" s="53"/>
      <c r="AJ3046" s="53"/>
    </row>
    <row r="3047" spans="1:46" s="148" customFormat="1" ht="60">
      <c r="A3047" s="53" t="s">
        <v>1104</v>
      </c>
      <c r="B3047" s="60">
        <v>3394</v>
      </c>
      <c r="C3047" s="53" t="s">
        <v>444</v>
      </c>
      <c r="D3047" s="52" t="s">
        <v>445</v>
      </c>
      <c r="E3047" s="53" t="s">
        <v>60</v>
      </c>
      <c r="F3047" s="55">
        <v>41315</v>
      </c>
      <c r="G3047" s="55">
        <v>41343</v>
      </c>
      <c r="H3047" s="53" t="s">
        <v>105</v>
      </c>
      <c r="I3047" s="57">
        <v>600</v>
      </c>
      <c r="J3047" s="56">
        <v>583.64639745132752</v>
      </c>
      <c r="K3047" s="56">
        <v>583.64599999999996</v>
      </c>
      <c r="L3047" s="58">
        <v>688702.27999999991</v>
      </c>
      <c r="M3047" s="59">
        <v>41363</v>
      </c>
      <c r="N3047" s="60">
        <v>2013</v>
      </c>
      <c r="O3047" s="61">
        <v>41363</v>
      </c>
      <c r="P3047" s="60">
        <v>2013</v>
      </c>
      <c r="Q3047" s="61">
        <v>41455</v>
      </c>
      <c r="R3047" s="53" t="s">
        <v>346</v>
      </c>
      <c r="S3047" s="53" t="s">
        <v>1138</v>
      </c>
      <c r="T3047" s="53" t="s">
        <v>417</v>
      </c>
      <c r="U3047" s="367">
        <v>5</v>
      </c>
      <c r="V3047" s="53" t="s">
        <v>373</v>
      </c>
      <c r="W3047" s="53" t="s">
        <v>390</v>
      </c>
      <c r="X3047" s="53"/>
      <c r="Y3047" s="367"/>
      <c r="Z3047" s="367"/>
      <c r="AA3047" s="53"/>
      <c r="AB3047" s="53"/>
      <c r="AC3047" s="53"/>
      <c r="AD3047" s="57"/>
      <c r="AE3047" s="53"/>
      <c r="AF3047" s="53"/>
      <c r="AG3047" s="53"/>
      <c r="AH3047" s="367"/>
      <c r="AI3047" s="53"/>
      <c r="AJ3047" s="53"/>
    </row>
    <row r="3048" spans="1:46" s="148" customFormat="1" ht="60">
      <c r="A3048" s="53" t="s">
        <v>1104</v>
      </c>
      <c r="B3048" s="60">
        <v>3395</v>
      </c>
      <c r="C3048" s="53" t="s">
        <v>444</v>
      </c>
      <c r="D3048" s="52" t="s">
        <v>445</v>
      </c>
      <c r="E3048" s="53" t="s">
        <v>60</v>
      </c>
      <c r="F3048" s="55">
        <v>41253</v>
      </c>
      <c r="G3048" s="55">
        <v>41294</v>
      </c>
      <c r="H3048" s="53" t="s">
        <v>105</v>
      </c>
      <c r="I3048" s="57">
        <v>960</v>
      </c>
      <c r="J3048" s="56">
        <v>933.83423592212409</v>
      </c>
      <c r="K3048" s="56">
        <v>933.83399999999995</v>
      </c>
      <c r="L3048" s="58">
        <v>1101924.1199999999</v>
      </c>
      <c r="M3048" s="59">
        <v>41315</v>
      </c>
      <c r="N3048" s="60">
        <v>2013</v>
      </c>
      <c r="O3048" s="61">
        <v>41363</v>
      </c>
      <c r="P3048" s="60">
        <v>2013</v>
      </c>
      <c r="Q3048" s="61">
        <v>41456</v>
      </c>
      <c r="R3048" s="53" t="s">
        <v>346</v>
      </c>
      <c r="S3048" s="53" t="s">
        <v>1139</v>
      </c>
      <c r="T3048" s="53" t="s">
        <v>417</v>
      </c>
      <c r="U3048" s="367">
        <v>55</v>
      </c>
      <c r="V3048" s="53" t="s">
        <v>373</v>
      </c>
      <c r="W3048" s="53" t="s">
        <v>390</v>
      </c>
      <c r="X3048" s="53"/>
      <c r="Y3048" s="367"/>
      <c r="Z3048" s="367"/>
      <c r="AA3048" s="53"/>
      <c r="AB3048" s="53"/>
      <c r="AC3048" s="53"/>
      <c r="AD3048" s="57"/>
      <c r="AE3048" s="53"/>
      <c r="AF3048" s="53"/>
      <c r="AG3048" s="53"/>
      <c r="AH3048" s="367"/>
      <c r="AI3048" s="53"/>
      <c r="AJ3048" s="53"/>
    </row>
    <row r="3049" spans="1:46" s="148" customFormat="1" ht="60">
      <c r="A3049" s="53" t="s">
        <v>1104</v>
      </c>
      <c r="B3049" s="60">
        <v>3396</v>
      </c>
      <c r="C3049" s="53" t="s">
        <v>515</v>
      </c>
      <c r="D3049" s="52" t="s">
        <v>415</v>
      </c>
      <c r="E3049" s="53" t="s">
        <v>60</v>
      </c>
      <c r="F3049" s="55">
        <v>41315</v>
      </c>
      <c r="G3049" s="55">
        <v>41343</v>
      </c>
      <c r="H3049" s="53" t="s">
        <v>105</v>
      </c>
      <c r="I3049" s="57">
        <v>450</v>
      </c>
      <c r="J3049" s="56">
        <v>437.73479808849567</v>
      </c>
      <c r="K3049" s="56">
        <v>437.73399999999998</v>
      </c>
      <c r="L3049" s="58">
        <v>516526.12</v>
      </c>
      <c r="M3049" s="59">
        <v>41363</v>
      </c>
      <c r="N3049" s="60">
        <v>2013</v>
      </c>
      <c r="O3049" s="61">
        <v>41363</v>
      </c>
      <c r="P3049" s="60">
        <v>2013</v>
      </c>
      <c r="Q3049" s="61">
        <v>41457</v>
      </c>
      <c r="R3049" s="53" t="s">
        <v>346</v>
      </c>
      <c r="S3049" s="53" t="s">
        <v>1140</v>
      </c>
      <c r="T3049" s="53" t="s">
        <v>417</v>
      </c>
      <c r="U3049" s="367">
        <v>1254</v>
      </c>
      <c r="V3049" s="53" t="s">
        <v>373</v>
      </c>
      <c r="W3049" s="53" t="s">
        <v>394</v>
      </c>
      <c r="X3049" s="53"/>
      <c r="Y3049" s="367"/>
      <c r="Z3049" s="367"/>
      <c r="AA3049" s="53"/>
      <c r="AB3049" s="53"/>
      <c r="AC3049" s="53"/>
      <c r="AD3049" s="57"/>
      <c r="AE3049" s="53"/>
      <c r="AF3049" s="53"/>
      <c r="AG3049" s="53"/>
      <c r="AH3049" s="367"/>
      <c r="AI3049" s="53"/>
      <c r="AJ3049" s="53"/>
    </row>
    <row r="3050" spans="1:46" s="148" customFormat="1" ht="45">
      <c r="A3050" s="53" t="s">
        <v>1104</v>
      </c>
      <c r="B3050" s="60">
        <v>3397</v>
      </c>
      <c r="C3050" s="53" t="s">
        <v>469</v>
      </c>
      <c r="D3050" s="52" t="s">
        <v>470</v>
      </c>
      <c r="E3050" s="53" t="s">
        <v>82</v>
      </c>
      <c r="F3050" s="55">
        <v>41243</v>
      </c>
      <c r="G3050" s="55">
        <v>41294</v>
      </c>
      <c r="H3050" s="53" t="s">
        <v>105</v>
      </c>
      <c r="I3050" s="57">
        <v>698.74400000000003</v>
      </c>
      <c r="J3050" s="56">
        <v>727.97955100724243</v>
      </c>
      <c r="K3050" s="56">
        <v>698.74400000000003</v>
      </c>
      <c r="L3050" s="58">
        <v>824517.92</v>
      </c>
      <c r="M3050" s="59">
        <v>41306</v>
      </c>
      <c r="N3050" s="60">
        <v>2013</v>
      </c>
      <c r="O3050" s="61">
        <v>41325</v>
      </c>
      <c r="P3050" s="60">
        <v>2013</v>
      </c>
      <c r="Q3050" s="61">
        <v>41424</v>
      </c>
      <c r="R3050" s="53" t="s">
        <v>342</v>
      </c>
      <c r="S3050" s="53" t="s">
        <v>470</v>
      </c>
      <c r="T3050" s="53" t="s">
        <v>417</v>
      </c>
      <c r="U3050" s="367">
        <v>2147</v>
      </c>
      <c r="V3050" s="53" t="s">
        <v>372</v>
      </c>
      <c r="W3050" s="53" t="s">
        <v>390</v>
      </c>
      <c r="X3050" s="53"/>
      <c r="Y3050" s="367"/>
      <c r="Z3050" s="367"/>
      <c r="AA3050" s="53"/>
      <c r="AB3050" s="53"/>
      <c r="AC3050" s="53"/>
      <c r="AD3050" s="57"/>
      <c r="AE3050" s="53"/>
      <c r="AF3050" s="53"/>
      <c r="AG3050" s="53"/>
      <c r="AH3050" s="367"/>
      <c r="AI3050" s="53"/>
      <c r="AJ3050" s="53"/>
    </row>
    <row r="3051" spans="1:46" s="148" customFormat="1" ht="45">
      <c r="A3051" s="53" t="s">
        <v>1104</v>
      </c>
      <c r="B3051" s="159" t="s">
        <v>2439</v>
      </c>
      <c r="C3051" s="53" t="s">
        <v>469</v>
      </c>
      <c r="D3051" s="52" t="s">
        <v>470</v>
      </c>
      <c r="E3051" s="53" t="s">
        <v>82</v>
      </c>
      <c r="F3051" s="55">
        <v>41243</v>
      </c>
      <c r="G3051" s="55">
        <v>41294</v>
      </c>
      <c r="H3051" s="53" t="s">
        <v>105</v>
      </c>
      <c r="I3051" s="57">
        <v>498.286</v>
      </c>
      <c r="J3051" s="56">
        <v>519.13510843364554</v>
      </c>
      <c r="K3051" s="56">
        <v>498.286</v>
      </c>
      <c r="L3051" s="58">
        <v>587977.48</v>
      </c>
      <c r="M3051" s="59">
        <v>41306</v>
      </c>
      <c r="N3051" s="60">
        <v>2013</v>
      </c>
      <c r="O3051" s="61">
        <v>41325</v>
      </c>
      <c r="P3051" s="60">
        <v>2013</v>
      </c>
      <c r="Q3051" s="61">
        <v>41424</v>
      </c>
      <c r="R3051" s="53" t="s">
        <v>342</v>
      </c>
      <c r="S3051" s="53" t="s">
        <v>2159</v>
      </c>
      <c r="T3051" s="53" t="s">
        <v>417</v>
      </c>
      <c r="U3051" s="367">
        <v>12294</v>
      </c>
      <c r="V3051" s="53" t="s">
        <v>372</v>
      </c>
      <c r="W3051" s="53" t="s">
        <v>390</v>
      </c>
      <c r="X3051" s="53"/>
      <c r="Y3051" s="367"/>
      <c r="Z3051" s="367"/>
      <c r="AA3051" s="53"/>
      <c r="AB3051" s="53"/>
      <c r="AC3051" s="53"/>
      <c r="AD3051" s="57"/>
      <c r="AE3051" s="53"/>
      <c r="AF3051" s="53"/>
      <c r="AG3051" s="53"/>
      <c r="AH3051" s="367"/>
      <c r="AI3051" s="53"/>
      <c r="AJ3051" s="53"/>
    </row>
    <row r="3052" spans="1:46" s="148" customFormat="1" ht="45">
      <c r="A3052" s="53" t="s">
        <v>1104</v>
      </c>
      <c r="B3052" s="60">
        <v>3398</v>
      </c>
      <c r="C3052" s="53" t="s">
        <v>1141</v>
      </c>
      <c r="D3052" s="52" t="s">
        <v>1142</v>
      </c>
      <c r="E3052" s="53" t="s">
        <v>82</v>
      </c>
      <c r="F3052" s="55">
        <v>41243</v>
      </c>
      <c r="G3052" s="55">
        <v>41294</v>
      </c>
      <c r="H3052" s="53" t="s">
        <v>105</v>
      </c>
      <c r="I3052" s="57">
        <v>253.78700000000001</v>
      </c>
      <c r="J3052" s="56">
        <v>279.87848610422401</v>
      </c>
      <c r="K3052" s="56">
        <v>253.78700000000001</v>
      </c>
      <c r="L3052" s="58">
        <v>299468.65999999997</v>
      </c>
      <c r="M3052" s="59">
        <v>41306</v>
      </c>
      <c r="N3052" s="60">
        <v>2013</v>
      </c>
      <c r="O3052" s="61">
        <v>41325</v>
      </c>
      <c r="P3052" s="60">
        <v>2013</v>
      </c>
      <c r="Q3052" s="61">
        <v>41424</v>
      </c>
      <c r="R3052" s="53" t="s">
        <v>342</v>
      </c>
      <c r="S3052" s="53" t="s">
        <v>1142</v>
      </c>
      <c r="T3052" s="53" t="s">
        <v>417</v>
      </c>
      <c r="U3052" s="367">
        <v>91</v>
      </c>
      <c r="V3052" s="53" t="s">
        <v>372</v>
      </c>
      <c r="W3052" s="53" t="s">
        <v>390</v>
      </c>
      <c r="X3052" s="53"/>
      <c r="Y3052" s="367"/>
      <c r="Z3052" s="367"/>
      <c r="AA3052" s="53"/>
      <c r="AB3052" s="53"/>
      <c r="AC3052" s="53"/>
      <c r="AD3052" s="57"/>
      <c r="AE3052" s="53"/>
      <c r="AF3052" s="53"/>
      <c r="AG3052" s="53"/>
      <c r="AH3052" s="367"/>
      <c r="AI3052" s="53"/>
      <c r="AJ3052" s="53"/>
    </row>
    <row r="3053" spans="1:46" s="148" customFormat="1" ht="45">
      <c r="A3053" s="53" t="s">
        <v>1104</v>
      </c>
      <c r="B3053" s="60">
        <v>3399</v>
      </c>
      <c r="C3053" s="53" t="s">
        <v>1042</v>
      </c>
      <c r="D3053" s="52" t="s">
        <v>1043</v>
      </c>
      <c r="E3053" s="53" t="s">
        <v>82</v>
      </c>
      <c r="F3053" s="55">
        <v>41225</v>
      </c>
      <c r="G3053" s="55">
        <v>41294</v>
      </c>
      <c r="H3053" s="53" t="s">
        <v>105</v>
      </c>
      <c r="I3053" s="57">
        <v>292.52600000000001</v>
      </c>
      <c r="J3053" s="56">
        <v>715.189449341304</v>
      </c>
      <c r="K3053" s="56">
        <v>292.52600000000001</v>
      </c>
      <c r="L3053" s="58">
        <v>345180.68</v>
      </c>
      <c r="M3053" s="59">
        <v>41306</v>
      </c>
      <c r="N3053" s="60">
        <v>2013</v>
      </c>
      <c r="O3053" s="61">
        <v>41325</v>
      </c>
      <c r="P3053" s="60">
        <v>2013</v>
      </c>
      <c r="Q3053" s="61">
        <v>41424</v>
      </c>
      <c r="R3053" s="53" t="s">
        <v>342</v>
      </c>
      <c r="S3053" s="53" t="s">
        <v>1143</v>
      </c>
      <c r="T3053" s="53" t="s">
        <v>417</v>
      </c>
      <c r="U3053" s="367">
        <v>137</v>
      </c>
      <c r="V3053" s="53" t="s">
        <v>372</v>
      </c>
      <c r="W3053" s="53" t="s">
        <v>390</v>
      </c>
      <c r="X3053" s="53"/>
      <c r="Y3053" s="367"/>
      <c r="Z3053" s="367"/>
      <c r="AA3053" s="53"/>
      <c r="AB3053" s="53"/>
      <c r="AC3053" s="53"/>
      <c r="AD3053" s="57"/>
      <c r="AE3053" s="53"/>
      <c r="AF3053" s="53"/>
      <c r="AG3053" s="53"/>
      <c r="AH3053" s="367"/>
      <c r="AI3053" s="53"/>
      <c r="AJ3053" s="53"/>
    </row>
    <row r="3054" spans="1:46" s="148" customFormat="1" ht="45">
      <c r="A3054" s="53" t="s">
        <v>1104</v>
      </c>
      <c r="B3054" s="60">
        <v>3400</v>
      </c>
      <c r="C3054" s="53" t="s">
        <v>471</v>
      </c>
      <c r="D3054" s="52" t="s">
        <v>472</v>
      </c>
      <c r="E3054" s="53" t="s">
        <v>82</v>
      </c>
      <c r="F3054" s="55">
        <v>41225</v>
      </c>
      <c r="G3054" s="55">
        <v>41294</v>
      </c>
      <c r="H3054" s="53" t="s">
        <v>105</v>
      </c>
      <c r="I3054" s="57">
        <v>243.21600000000001</v>
      </c>
      <c r="J3054" s="56">
        <v>240.32374836775202</v>
      </c>
      <c r="K3054" s="56">
        <v>240.32300000000001</v>
      </c>
      <c r="L3054" s="58">
        <v>283581.14</v>
      </c>
      <c r="M3054" s="59">
        <v>41306</v>
      </c>
      <c r="N3054" s="60">
        <v>2013</v>
      </c>
      <c r="O3054" s="61">
        <v>41325</v>
      </c>
      <c r="P3054" s="60">
        <v>2013</v>
      </c>
      <c r="Q3054" s="61">
        <v>41424</v>
      </c>
      <c r="R3054" s="53" t="s">
        <v>342</v>
      </c>
      <c r="S3054" s="53" t="s">
        <v>1144</v>
      </c>
      <c r="T3054" s="53" t="s">
        <v>417</v>
      </c>
      <c r="U3054" s="367">
        <v>829</v>
      </c>
      <c r="V3054" s="53" t="s">
        <v>372</v>
      </c>
      <c r="W3054" s="53" t="s">
        <v>390</v>
      </c>
      <c r="X3054" s="53"/>
      <c r="Y3054" s="367"/>
      <c r="Z3054" s="367"/>
      <c r="AA3054" s="53"/>
      <c r="AB3054" s="53"/>
      <c r="AC3054" s="53"/>
      <c r="AD3054" s="57"/>
      <c r="AE3054" s="53"/>
      <c r="AF3054" s="53"/>
      <c r="AG3054" s="53"/>
      <c r="AH3054" s="367"/>
      <c r="AI3054" s="53"/>
      <c r="AJ3054" s="53"/>
    </row>
    <row r="3055" spans="1:46" s="153" customFormat="1" ht="45">
      <c r="A3055" s="53" t="s">
        <v>1104</v>
      </c>
      <c r="B3055" s="60">
        <v>3401</v>
      </c>
      <c r="C3055" s="53" t="s">
        <v>473</v>
      </c>
      <c r="D3055" s="52" t="s">
        <v>474</v>
      </c>
      <c r="E3055" s="53" t="s">
        <v>60</v>
      </c>
      <c r="F3055" s="55">
        <v>41253</v>
      </c>
      <c r="G3055" s="55">
        <v>41294</v>
      </c>
      <c r="H3055" s="53" t="s">
        <v>105</v>
      </c>
      <c r="I3055" s="57">
        <v>680.471</v>
      </c>
      <c r="J3055" s="56">
        <v>693.05484453932172</v>
      </c>
      <c r="K3055" s="56">
        <v>680.471</v>
      </c>
      <c r="L3055" s="58">
        <v>802955.78</v>
      </c>
      <c r="M3055" s="59">
        <v>41306</v>
      </c>
      <c r="N3055" s="60">
        <v>2013</v>
      </c>
      <c r="O3055" s="61">
        <v>41325</v>
      </c>
      <c r="P3055" s="60">
        <v>2013</v>
      </c>
      <c r="Q3055" s="61">
        <v>41424</v>
      </c>
      <c r="R3055" s="53" t="s">
        <v>342</v>
      </c>
      <c r="S3055" s="53" t="s">
        <v>474</v>
      </c>
      <c r="T3055" s="53" t="s">
        <v>417</v>
      </c>
      <c r="U3055" s="367">
        <v>949</v>
      </c>
      <c r="V3055" s="53" t="s">
        <v>372</v>
      </c>
      <c r="W3055" s="53" t="s">
        <v>390</v>
      </c>
      <c r="X3055" s="53"/>
      <c r="Y3055" s="367"/>
      <c r="Z3055" s="367"/>
      <c r="AA3055" s="53"/>
      <c r="AB3055" s="53"/>
      <c r="AC3055" s="53"/>
      <c r="AD3055" s="57"/>
      <c r="AE3055" s="53"/>
      <c r="AF3055" s="53"/>
      <c r="AG3055" s="53"/>
      <c r="AH3055" s="367"/>
      <c r="AI3055" s="53"/>
      <c r="AJ3055" s="53"/>
      <c r="AK3055" s="148"/>
      <c r="AL3055" s="148"/>
      <c r="AM3055" s="148"/>
      <c r="AN3055" s="148"/>
      <c r="AO3055" s="148"/>
      <c r="AP3055" s="148"/>
      <c r="AQ3055" s="148"/>
      <c r="AR3055" s="148"/>
      <c r="AS3055" s="148"/>
      <c r="AT3055" s="148"/>
    </row>
    <row r="3056" spans="1:46" s="148" customFormat="1" ht="45">
      <c r="A3056" s="53" t="s">
        <v>1104</v>
      </c>
      <c r="B3056" s="60">
        <v>3402</v>
      </c>
      <c r="C3056" s="53" t="s">
        <v>619</v>
      </c>
      <c r="D3056" s="52" t="s">
        <v>620</v>
      </c>
      <c r="E3056" s="53" t="s">
        <v>82</v>
      </c>
      <c r="F3056" s="55">
        <v>41218</v>
      </c>
      <c r="G3056" s="55">
        <v>41294</v>
      </c>
      <c r="H3056" s="53" t="s">
        <v>105</v>
      </c>
      <c r="I3056" s="57">
        <v>1335.8689999999999</v>
      </c>
      <c r="J3056" s="56">
        <v>1375.2649748224801</v>
      </c>
      <c r="K3056" s="56">
        <v>1335.8689999999999</v>
      </c>
      <c r="L3056" s="58">
        <v>1576325.42</v>
      </c>
      <c r="M3056" s="59">
        <v>41306</v>
      </c>
      <c r="N3056" s="60">
        <v>2013</v>
      </c>
      <c r="O3056" s="61">
        <v>41325</v>
      </c>
      <c r="P3056" s="60">
        <v>2013</v>
      </c>
      <c r="Q3056" s="61">
        <v>41424</v>
      </c>
      <c r="R3056" s="53" t="s">
        <v>342</v>
      </c>
      <c r="S3056" s="53" t="s">
        <v>620</v>
      </c>
      <c r="T3056" s="53" t="s">
        <v>417</v>
      </c>
      <c r="U3056" s="367">
        <v>25</v>
      </c>
      <c r="V3056" s="53" t="s">
        <v>372</v>
      </c>
      <c r="W3056" s="53" t="s">
        <v>390</v>
      </c>
      <c r="X3056" s="53"/>
      <c r="Y3056" s="367"/>
      <c r="Z3056" s="367"/>
      <c r="AA3056" s="53"/>
      <c r="AB3056" s="53"/>
      <c r="AC3056" s="53"/>
      <c r="AD3056" s="57"/>
      <c r="AE3056" s="53"/>
      <c r="AF3056" s="53"/>
      <c r="AG3056" s="53"/>
      <c r="AH3056" s="367"/>
      <c r="AI3056" s="53"/>
      <c r="AJ3056" s="53"/>
    </row>
    <row r="3057" spans="1:46" s="149" customFormat="1" ht="45">
      <c r="A3057" s="53" t="s">
        <v>1104</v>
      </c>
      <c r="B3057" s="60">
        <v>3403</v>
      </c>
      <c r="C3057" s="53" t="s">
        <v>475</v>
      </c>
      <c r="D3057" s="52" t="s">
        <v>476</v>
      </c>
      <c r="E3057" s="53" t="s">
        <v>65</v>
      </c>
      <c r="F3057" s="55">
        <v>41221</v>
      </c>
      <c r="G3057" s="55">
        <v>41294</v>
      </c>
      <c r="H3057" s="53" t="s">
        <v>105</v>
      </c>
      <c r="I3057" s="57">
        <v>328.67099999999999</v>
      </c>
      <c r="J3057" s="56">
        <v>362.91320733114725</v>
      </c>
      <c r="K3057" s="56">
        <v>328.67099999999999</v>
      </c>
      <c r="L3057" s="58">
        <v>387831.77999999997</v>
      </c>
      <c r="M3057" s="59">
        <v>41306</v>
      </c>
      <c r="N3057" s="60">
        <v>2013</v>
      </c>
      <c r="O3057" s="61">
        <v>41325</v>
      </c>
      <c r="P3057" s="60">
        <v>2013</v>
      </c>
      <c r="Q3057" s="61">
        <v>41424</v>
      </c>
      <c r="R3057" s="53" t="s">
        <v>342</v>
      </c>
      <c r="S3057" s="53" t="s">
        <v>1145</v>
      </c>
      <c r="T3057" s="53" t="s">
        <v>417</v>
      </c>
      <c r="U3057" s="367">
        <v>7801</v>
      </c>
      <c r="V3057" s="53" t="s">
        <v>372</v>
      </c>
      <c r="W3057" s="53" t="s">
        <v>390</v>
      </c>
      <c r="X3057" s="53"/>
      <c r="Y3057" s="367"/>
      <c r="Z3057" s="367"/>
      <c r="AA3057" s="53"/>
      <c r="AB3057" s="53"/>
      <c r="AC3057" s="53"/>
      <c r="AD3057" s="57"/>
      <c r="AE3057" s="53"/>
      <c r="AF3057" s="53"/>
      <c r="AG3057" s="53"/>
      <c r="AH3057" s="367"/>
      <c r="AI3057" s="53"/>
      <c r="AJ3057" s="53"/>
      <c r="AK3057" s="148"/>
      <c r="AL3057" s="148"/>
      <c r="AM3057" s="148"/>
      <c r="AN3057" s="148"/>
      <c r="AO3057" s="148"/>
      <c r="AP3057" s="148"/>
      <c r="AQ3057" s="148"/>
      <c r="AR3057" s="148"/>
      <c r="AS3057" s="148"/>
      <c r="AT3057" s="148"/>
    </row>
    <row r="3058" spans="1:46" s="148" customFormat="1" ht="45">
      <c r="A3058" s="53" t="s">
        <v>1104</v>
      </c>
      <c r="B3058" s="60">
        <v>3404</v>
      </c>
      <c r="C3058" s="53" t="s">
        <v>477</v>
      </c>
      <c r="D3058" s="52" t="s">
        <v>427</v>
      </c>
      <c r="E3058" s="53" t="s">
        <v>82</v>
      </c>
      <c r="F3058" s="55">
        <v>41226</v>
      </c>
      <c r="G3058" s="55">
        <v>41294</v>
      </c>
      <c r="H3058" s="53" t="s">
        <v>105</v>
      </c>
      <c r="I3058" s="57">
        <v>507.95699999999999</v>
      </c>
      <c r="J3058" s="56">
        <v>714.88167314104805</v>
      </c>
      <c r="K3058" s="56">
        <v>507.95699999999999</v>
      </c>
      <c r="L3058" s="58">
        <v>599389.25999999989</v>
      </c>
      <c r="M3058" s="59">
        <v>41306</v>
      </c>
      <c r="N3058" s="60">
        <v>2013</v>
      </c>
      <c r="O3058" s="61">
        <v>41325</v>
      </c>
      <c r="P3058" s="60">
        <v>2013</v>
      </c>
      <c r="Q3058" s="61">
        <v>41424</v>
      </c>
      <c r="R3058" s="53" t="s">
        <v>342</v>
      </c>
      <c r="S3058" s="53" t="s">
        <v>427</v>
      </c>
      <c r="T3058" s="53" t="s">
        <v>417</v>
      </c>
      <c r="U3058" s="367">
        <v>4493</v>
      </c>
      <c r="V3058" s="53" t="s">
        <v>372</v>
      </c>
      <c r="W3058" s="53" t="s">
        <v>390</v>
      </c>
      <c r="X3058" s="53"/>
      <c r="Y3058" s="367"/>
      <c r="Z3058" s="367"/>
      <c r="AA3058" s="53"/>
      <c r="AB3058" s="53"/>
      <c r="AC3058" s="53"/>
      <c r="AD3058" s="57"/>
      <c r="AE3058" s="53"/>
      <c r="AF3058" s="53"/>
      <c r="AG3058" s="53"/>
      <c r="AH3058" s="367"/>
      <c r="AI3058" s="53"/>
      <c r="AJ3058" s="53"/>
    </row>
    <row r="3059" spans="1:46" s="148" customFormat="1" ht="60">
      <c r="A3059" s="53" t="s">
        <v>1104</v>
      </c>
      <c r="B3059" s="60">
        <v>3405</v>
      </c>
      <c r="C3059" s="53" t="s">
        <v>478</v>
      </c>
      <c r="D3059" s="52" t="s">
        <v>479</v>
      </c>
      <c r="E3059" s="53" t="s">
        <v>60</v>
      </c>
      <c r="F3059" s="55">
        <v>41243</v>
      </c>
      <c r="G3059" s="55">
        <v>41294</v>
      </c>
      <c r="H3059" s="53" t="s">
        <v>105</v>
      </c>
      <c r="I3059" s="57">
        <v>1154.681</v>
      </c>
      <c r="J3059" s="56">
        <v>1077.5134850891041</v>
      </c>
      <c r="K3059" s="56">
        <v>1077.5129999999999</v>
      </c>
      <c r="L3059" s="58">
        <v>1271465.3399999999</v>
      </c>
      <c r="M3059" s="59">
        <v>41306</v>
      </c>
      <c r="N3059" s="60">
        <v>2013</v>
      </c>
      <c r="O3059" s="61">
        <v>41325</v>
      </c>
      <c r="P3059" s="60">
        <v>2013</v>
      </c>
      <c r="Q3059" s="61">
        <v>41424</v>
      </c>
      <c r="R3059" s="53" t="s">
        <v>346</v>
      </c>
      <c r="S3059" s="53" t="s">
        <v>479</v>
      </c>
      <c r="T3059" s="53" t="s">
        <v>327</v>
      </c>
      <c r="U3059" s="367">
        <v>29947.420000000002</v>
      </c>
      <c r="V3059" s="53" t="s">
        <v>372</v>
      </c>
      <c r="W3059" s="53" t="s">
        <v>394</v>
      </c>
      <c r="X3059" s="53"/>
      <c r="Y3059" s="367"/>
      <c r="Z3059" s="367"/>
      <c r="AA3059" s="53"/>
      <c r="AB3059" s="53"/>
      <c r="AC3059" s="53"/>
      <c r="AD3059" s="57"/>
      <c r="AE3059" s="53"/>
      <c r="AF3059" s="53"/>
      <c r="AG3059" s="53"/>
      <c r="AH3059" s="367"/>
      <c r="AI3059" s="53"/>
      <c r="AJ3059" s="53"/>
    </row>
    <row r="3060" spans="1:46" s="148" customFormat="1" ht="60">
      <c r="A3060" s="53" t="s">
        <v>1104</v>
      </c>
      <c r="B3060" s="60">
        <v>3406</v>
      </c>
      <c r="C3060" s="53" t="s">
        <v>431</v>
      </c>
      <c r="D3060" s="52" t="s">
        <v>429</v>
      </c>
      <c r="E3060" s="53" t="s">
        <v>60</v>
      </c>
      <c r="F3060" s="55">
        <v>41304</v>
      </c>
      <c r="G3060" s="55">
        <v>41333</v>
      </c>
      <c r="H3060" s="53" t="s">
        <v>105</v>
      </c>
      <c r="I3060" s="57">
        <v>350.64499999999998</v>
      </c>
      <c r="J3060" s="56">
        <v>346.49004944534403</v>
      </c>
      <c r="K3060" s="56">
        <v>346.49</v>
      </c>
      <c r="L3060" s="58">
        <v>408858.2</v>
      </c>
      <c r="M3060" s="59">
        <v>41334</v>
      </c>
      <c r="N3060" s="60">
        <v>2013</v>
      </c>
      <c r="O3060" s="61">
        <v>41353</v>
      </c>
      <c r="P3060" s="60">
        <v>2013</v>
      </c>
      <c r="Q3060" s="61">
        <v>41424</v>
      </c>
      <c r="R3060" s="53" t="s">
        <v>346</v>
      </c>
      <c r="S3060" s="53" t="s">
        <v>429</v>
      </c>
      <c r="T3060" s="53" t="s">
        <v>327</v>
      </c>
      <c r="U3060" s="367">
        <v>19611.198</v>
      </c>
      <c r="V3060" s="53" t="s">
        <v>373</v>
      </c>
      <c r="W3060" s="53" t="s">
        <v>394</v>
      </c>
      <c r="X3060" s="53"/>
      <c r="Y3060" s="367"/>
      <c r="Z3060" s="367"/>
      <c r="AA3060" s="53"/>
      <c r="AB3060" s="53"/>
      <c r="AC3060" s="53"/>
      <c r="AD3060" s="57"/>
      <c r="AE3060" s="53"/>
      <c r="AF3060" s="53"/>
      <c r="AG3060" s="53"/>
      <c r="AH3060" s="367"/>
      <c r="AI3060" s="53"/>
      <c r="AJ3060" s="53"/>
    </row>
    <row r="3061" spans="1:46" s="148" customFormat="1" ht="45">
      <c r="A3061" s="53" t="s">
        <v>1104</v>
      </c>
      <c r="B3061" s="60">
        <v>3407</v>
      </c>
      <c r="C3061" s="53" t="s">
        <v>480</v>
      </c>
      <c r="D3061" s="52" t="s">
        <v>481</v>
      </c>
      <c r="E3061" s="53" t="s">
        <v>65</v>
      </c>
      <c r="F3061" s="55">
        <v>41243</v>
      </c>
      <c r="G3061" s="55">
        <v>41294</v>
      </c>
      <c r="H3061" s="53" t="s">
        <v>105</v>
      </c>
      <c r="I3061" s="57">
        <v>1606.203</v>
      </c>
      <c r="J3061" s="56">
        <v>1581.3530177146129</v>
      </c>
      <c r="K3061" s="56">
        <v>1581.3530000000001</v>
      </c>
      <c r="L3061" s="58">
        <v>1865996.5399999998</v>
      </c>
      <c r="M3061" s="59">
        <v>41306</v>
      </c>
      <c r="N3061" s="60">
        <v>2013</v>
      </c>
      <c r="O3061" s="61">
        <v>41325</v>
      </c>
      <c r="P3061" s="60">
        <v>2013</v>
      </c>
      <c r="Q3061" s="61">
        <v>41424</v>
      </c>
      <c r="R3061" s="53" t="s">
        <v>342</v>
      </c>
      <c r="S3061" s="53" t="s">
        <v>481</v>
      </c>
      <c r="T3061" s="53" t="s">
        <v>417</v>
      </c>
      <c r="U3061" s="367">
        <v>3363</v>
      </c>
      <c r="V3061" s="53" t="s">
        <v>372</v>
      </c>
      <c r="W3061" s="53" t="s">
        <v>390</v>
      </c>
      <c r="X3061" s="53"/>
      <c r="Y3061" s="367"/>
      <c r="Z3061" s="367"/>
      <c r="AA3061" s="53"/>
      <c r="AB3061" s="53"/>
      <c r="AC3061" s="53"/>
      <c r="AD3061" s="57"/>
      <c r="AE3061" s="53"/>
      <c r="AF3061" s="53"/>
      <c r="AG3061" s="53"/>
      <c r="AH3061" s="367"/>
      <c r="AI3061" s="53"/>
      <c r="AJ3061" s="53"/>
    </row>
    <row r="3062" spans="1:46" s="148" customFormat="1" ht="45">
      <c r="A3062" s="53" t="s">
        <v>1104</v>
      </c>
      <c r="B3062" s="60">
        <v>3408</v>
      </c>
      <c r="C3062" s="53" t="s">
        <v>849</v>
      </c>
      <c r="D3062" s="52" t="s">
        <v>850</v>
      </c>
      <c r="E3062" s="53" t="s">
        <v>60</v>
      </c>
      <c r="F3062" s="55">
        <v>41253</v>
      </c>
      <c r="G3062" s="55">
        <v>41294</v>
      </c>
      <c r="H3062" s="53" t="s">
        <v>105</v>
      </c>
      <c r="I3062" s="57">
        <v>164.56800000000001</v>
      </c>
      <c r="J3062" s="56">
        <v>169.23294211219201</v>
      </c>
      <c r="K3062" s="56">
        <v>164.56800000000001</v>
      </c>
      <c r="L3062" s="58">
        <v>194190.24000000002</v>
      </c>
      <c r="M3062" s="59">
        <v>41306</v>
      </c>
      <c r="N3062" s="60">
        <v>2013</v>
      </c>
      <c r="O3062" s="61">
        <v>41325</v>
      </c>
      <c r="P3062" s="60">
        <v>2013</v>
      </c>
      <c r="Q3062" s="61">
        <v>41424</v>
      </c>
      <c r="R3062" s="53" t="s">
        <v>342</v>
      </c>
      <c r="S3062" s="53" t="s">
        <v>1146</v>
      </c>
      <c r="T3062" s="53" t="s">
        <v>313</v>
      </c>
      <c r="U3062" s="367">
        <v>6000</v>
      </c>
      <c r="V3062" s="53" t="s">
        <v>372</v>
      </c>
      <c r="W3062" s="53" t="s">
        <v>390</v>
      </c>
      <c r="X3062" s="53"/>
      <c r="Y3062" s="367"/>
      <c r="Z3062" s="367"/>
      <c r="AA3062" s="53"/>
      <c r="AB3062" s="53"/>
      <c r="AC3062" s="53"/>
      <c r="AD3062" s="57"/>
      <c r="AE3062" s="53"/>
      <c r="AF3062" s="53"/>
      <c r="AG3062" s="53"/>
      <c r="AH3062" s="367"/>
      <c r="AI3062" s="53"/>
      <c r="AJ3062" s="53"/>
    </row>
    <row r="3063" spans="1:46" s="148" customFormat="1" ht="45">
      <c r="A3063" s="53" t="s">
        <v>1104</v>
      </c>
      <c r="B3063" s="60">
        <v>3409</v>
      </c>
      <c r="C3063" s="53" t="s">
        <v>430</v>
      </c>
      <c r="D3063" s="52" t="s">
        <v>432</v>
      </c>
      <c r="E3063" s="53" t="s">
        <v>65</v>
      </c>
      <c r="F3063" s="55">
        <v>41227</v>
      </c>
      <c r="G3063" s="55">
        <v>41294</v>
      </c>
      <c r="H3063" s="53" t="s">
        <v>105</v>
      </c>
      <c r="I3063" s="57">
        <v>971.90200000000004</v>
      </c>
      <c r="J3063" s="56">
        <v>961.00040767933456</v>
      </c>
      <c r="K3063" s="56">
        <v>961</v>
      </c>
      <c r="L3063" s="58">
        <v>1133980</v>
      </c>
      <c r="M3063" s="59">
        <v>41306</v>
      </c>
      <c r="N3063" s="60">
        <v>2013</v>
      </c>
      <c r="O3063" s="61">
        <v>41325</v>
      </c>
      <c r="P3063" s="60">
        <v>2013</v>
      </c>
      <c r="Q3063" s="61">
        <v>41424</v>
      </c>
      <c r="R3063" s="53" t="s">
        <v>342</v>
      </c>
      <c r="S3063" s="53" t="s">
        <v>2308</v>
      </c>
      <c r="T3063" s="53" t="s">
        <v>313</v>
      </c>
      <c r="U3063" s="367">
        <v>1171</v>
      </c>
      <c r="V3063" s="53" t="s">
        <v>372</v>
      </c>
      <c r="W3063" s="53" t="s">
        <v>390</v>
      </c>
      <c r="X3063" s="53"/>
      <c r="Y3063" s="367"/>
      <c r="Z3063" s="367"/>
      <c r="AA3063" s="53"/>
      <c r="AB3063" s="53"/>
      <c r="AC3063" s="53"/>
      <c r="AD3063" s="57"/>
      <c r="AE3063" s="53"/>
      <c r="AF3063" s="53"/>
      <c r="AG3063" s="53"/>
      <c r="AH3063" s="367"/>
      <c r="AI3063" s="53"/>
      <c r="AJ3063" s="53"/>
    </row>
    <row r="3064" spans="1:46" s="148" customFormat="1" ht="45">
      <c r="A3064" s="53" t="s">
        <v>1104</v>
      </c>
      <c r="B3064" s="60">
        <v>3410</v>
      </c>
      <c r="C3064" s="53" t="s">
        <v>651</v>
      </c>
      <c r="D3064" s="52" t="s">
        <v>652</v>
      </c>
      <c r="E3064" s="53" t="s">
        <v>60</v>
      </c>
      <c r="F3064" s="55">
        <v>41253</v>
      </c>
      <c r="G3064" s="55">
        <v>41294</v>
      </c>
      <c r="H3064" s="53" t="s">
        <v>105</v>
      </c>
      <c r="I3064" s="57">
        <v>83.643000000000001</v>
      </c>
      <c r="J3064" s="56">
        <v>83.319414212159998</v>
      </c>
      <c r="K3064" s="56">
        <v>83.319000000000003</v>
      </c>
      <c r="L3064" s="58">
        <v>98316.42</v>
      </c>
      <c r="M3064" s="59">
        <v>41306</v>
      </c>
      <c r="N3064" s="60">
        <v>2013</v>
      </c>
      <c r="O3064" s="61">
        <v>41325</v>
      </c>
      <c r="P3064" s="60">
        <v>2013</v>
      </c>
      <c r="Q3064" s="61">
        <v>41424</v>
      </c>
      <c r="R3064" s="53" t="s">
        <v>342</v>
      </c>
      <c r="S3064" s="53" t="s">
        <v>652</v>
      </c>
      <c r="T3064" s="53" t="s">
        <v>313</v>
      </c>
      <c r="U3064" s="367">
        <v>1329</v>
      </c>
      <c r="V3064" s="53" t="s">
        <v>373</v>
      </c>
      <c r="W3064" s="53" t="s">
        <v>390</v>
      </c>
      <c r="X3064" s="53"/>
      <c r="Y3064" s="367"/>
      <c r="Z3064" s="367"/>
      <c r="AA3064" s="53"/>
      <c r="AB3064" s="53"/>
      <c r="AC3064" s="53"/>
      <c r="AD3064" s="57"/>
      <c r="AE3064" s="53"/>
      <c r="AF3064" s="53"/>
      <c r="AG3064" s="53"/>
      <c r="AH3064" s="367"/>
      <c r="AI3064" s="53"/>
      <c r="AJ3064" s="53"/>
    </row>
    <row r="3065" spans="1:46" s="148" customFormat="1" ht="45">
      <c r="A3065" s="53" t="s">
        <v>1104</v>
      </c>
      <c r="B3065" s="60">
        <v>3411</v>
      </c>
      <c r="C3065" s="53" t="s">
        <v>484</v>
      </c>
      <c r="D3065" s="52" t="s">
        <v>433</v>
      </c>
      <c r="E3065" s="53" t="s">
        <v>82</v>
      </c>
      <c r="F3065" s="55">
        <v>41225</v>
      </c>
      <c r="G3065" s="55">
        <v>41294</v>
      </c>
      <c r="H3065" s="53" t="s">
        <v>105</v>
      </c>
      <c r="I3065" s="57">
        <v>596.86400000000003</v>
      </c>
      <c r="J3065" s="56">
        <v>583.48664013479208</v>
      </c>
      <c r="K3065" s="56">
        <v>583.48599999999999</v>
      </c>
      <c r="L3065" s="58">
        <v>688513.48</v>
      </c>
      <c r="M3065" s="59">
        <v>41306</v>
      </c>
      <c r="N3065" s="60">
        <v>2013</v>
      </c>
      <c r="O3065" s="61">
        <v>41325</v>
      </c>
      <c r="P3065" s="60">
        <v>2013</v>
      </c>
      <c r="Q3065" s="61">
        <v>41424</v>
      </c>
      <c r="R3065" s="53" t="s">
        <v>342</v>
      </c>
      <c r="S3065" s="53" t="s">
        <v>2567</v>
      </c>
      <c r="T3065" s="53" t="s">
        <v>1739</v>
      </c>
      <c r="U3065" s="367">
        <v>2636</v>
      </c>
      <c r="V3065" s="53" t="s">
        <v>372</v>
      </c>
      <c r="W3065" s="53" t="s">
        <v>390</v>
      </c>
      <c r="X3065" s="53"/>
      <c r="Y3065" s="367"/>
      <c r="Z3065" s="367"/>
      <c r="AA3065" s="53"/>
      <c r="AB3065" s="53"/>
      <c r="AC3065" s="53"/>
      <c r="AD3065" s="57"/>
      <c r="AE3065" s="53"/>
      <c r="AF3065" s="53"/>
      <c r="AG3065" s="53"/>
      <c r="AH3065" s="367"/>
      <c r="AI3065" s="53"/>
      <c r="AJ3065" s="53"/>
    </row>
    <row r="3066" spans="1:46" s="148" customFormat="1" ht="45">
      <c r="A3066" s="53" t="s">
        <v>1104</v>
      </c>
      <c r="B3066" s="159" t="s">
        <v>2566</v>
      </c>
      <c r="C3066" s="53" t="s">
        <v>484</v>
      </c>
      <c r="D3066" s="52" t="s">
        <v>433</v>
      </c>
      <c r="E3066" s="53" t="s">
        <v>82</v>
      </c>
      <c r="F3066" s="55">
        <v>41225</v>
      </c>
      <c r="G3066" s="55">
        <v>41294</v>
      </c>
      <c r="H3066" s="53" t="s">
        <v>105</v>
      </c>
      <c r="I3066" s="57">
        <v>369.25</v>
      </c>
      <c r="J3066" s="56">
        <v>360.97409438292806</v>
      </c>
      <c r="K3066" s="56">
        <v>360.97399999999999</v>
      </c>
      <c r="L3066" s="58">
        <v>425949.31999999995</v>
      </c>
      <c r="M3066" s="59">
        <v>41306</v>
      </c>
      <c r="N3066" s="60">
        <v>2013</v>
      </c>
      <c r="O3066" s="61">
        <v>41325</v>
      </c>
      <c r="P3066" s="60">
        <v>2013</v>
      </c>
      <c r="Q3066" s="61">
        <v>41424</v>
      </c>
      <c r="R3066" s="53" t="s">
        <v>342</v>
      </c>
      <c r="S3066" s="53" t="s">
        <v>2568</v>
      </c>
      <c r="T3066" s="53" t="s">
        <v>1739</v>
      </c>
      <c r="U3066" s="367">
        <v>26.29</v>
      </c>
      <c r="V3066" s="53" t="s">
        <v>372</v>
      </c>
      <c r="W3066" s="53" t="s">
        <v>390</v>
      </c>
      <c r="X3066" s="53"/>
      <c r="Y3066" s="367"/>
      <c r="Z3066" s="367"/>
      <c r="AA3066" s="53"/>
      <c r="AB3066" s="53"/>
      <c r="AC3066" s="53"/>
      <c r="AD3066" s="57"/>
      <c r="AE3066" s="53"/>
      <c r="AF3066" s="53"/>
      <c r="AG3066" s="53"/>
      <c r="AH3066" s="367"/>
      <c r="AI3066" s="53"/>
      <c r="AJ3066" s="53"/>
    </row>
    <row r="3067" spans="1:46" s="148" customFormat="1" ht="45">
      <c r="A3067" s="52" t="s">
        <v>1104</v>
      </c>
      <c r="B3067" s="60">
        <v>3412</v>
      </c>
      <c r="C3067" s="53" t="s">
        <v>435</v>
      </c>
      <c r="D3067" s="52" t="s">
        <v>434</v>
      </c>
      <c r="E3067" s="53" t="s">
        <v>60</v>
      </c>
      <c r="F3067" s="55">
        <v>41333</v>
      </c>
      <c r="G3067" s="55">
        <v>41361</v>
      </c>
      <c r="H3067" s="53" t="s">
        <v>105</v>
      </c>
      <c r="I3067" s="57">
        <v>1719.1679999999999</v>
      </c>
      <c r="J3067" s="56">
        <v>1687.2939826455888</v>
      </c>
      <c r="K3067" s="56">
        <v>1687.2929999999999</v>
      </c>
      <c r="L3067" s="58">
        <v>1991005.7399999998</v>
      </c>
      <c r="M3067" s="59">
        <v>41381</v>
      </c>
      <c r="N3067" s="60">
        <v>2013</v>
      </c>
      <c r="O3067" s="61">
        <v>41383</v>
      </c>
      <c r="P3067" s="60">
        <v>2013</v>
      </c>
      <c r="Q3067" s="61">
        <v>41426</v>
      </c>
      <c r="R3067" s="53" t="s">
        <v>342</v>
      </c>
      <c r="S3067" s="62" t="s">
        <v>434</v>
      </c>
      <c r="T3067" s="53" t="s">
        <v>313</v>
      </c>
      <c r="U3067" s="367">
        <v>17512</v>
      </c>
      <c r="V3067" s="53" t="s">
        <v>372</v>
      </c>
      <c r="W3067" s="53" t="s">
        <v>390</v>
      </c>
      <c r="X3067" s="53"/>
      <c r="Y3067" s="58"/>
      <c r="Z3067" s="58"/>
      <c r="AA3067" s="53"/>
      <c r="AB3067" s="53"/>
      <c r="AC3067" s="53"/>
      <c r="AD3067" s="57"/>
      <c r="AE3067" s="367"/>
      <c r="AF3067" s="367"/>
      <c r="AG3067" s="367"/>
      <c r="AH3067" s="367"/>
      <c r="AI3067" s="53"/>
      <c r="AJ3067" s="53"/>
    </row>
    <row r="3068" spans="1:46" s="148" customFormat="1" ht="45">
      <c r="A3068" s="53" t="s">
        <v>1104</v>
      </c>
      <c r="B3068" s="60">
        <v>3413</v>
      </c>
      <c r="C3068" s="53" t="s">
        <v>485</v>
      </c>
      <c r="D3068" s="52" t="s">
        <v>486</v>
      </c>
      <c r="E3068" s="53" t="s">
        <v>82</v>
      </c>
      <c r="F3068" s="55">
        <v>41221</v>
      </c>
      <c r="G3068" s="55">
        <v>41294</v>
      </c>
      <c r="H3068" s="53" t="s">
        <v>105</v>
      </c>
      <c r="I3068" s="57">
        <v>390.44600000000003</v>
      </c>
      <c r="J3068" s="56">
        <v>398.71307542449603</v>
      </c>
      <c r="K3068" s="56">
        <v>390.44600000000003</v>
      </c>
      <c r="L3068" s="58">
        <v>460726.28</v>
      </c>
      <c r="M3068" s="59">
        <v>41306</v>
      </c>
      <c r="N3068" s="60">
        <v>2013</v>
      </c>
      <c r="O3068" s="61">
        <v>41325</v>
      </c>
      <c r="P3068" s="60">
        <v>2013</v>
      </c>
      <c r="Q3068" s="61">
        <v>41424</v>
      </c>
      <c r="R3068" s="53" t="s">
        <v>342</v>
      </c>
      <c r="S3068" s="53" t="s">
        <v>486</v>
      </c>
      <c r="T3068" s="53" t="s">
        <v>417</v>
      </c>
      <c r="U3068" s="367">
        <v>221</v>
      </c>
      <c r="V3068" s="53" t="s">
        <v>372</v>
      </c>
      <c r="W3068" s="53" t="s">
        <v>390</v>
      </c>
      <c r="X3068" s="53"/>
      <c r="Y3068" s="367"/>
      <c r="Z3068" s="367"/>
      <c r="AA3068" s="53"/>
      <c r="AB3068" s="53"/>
      <c r="AC3068" s="53"/>
      <c r="AD3068" s="57"/>
      <c r="AE3068" s="53"/>
      <c r="AF3068" s="53"/>
      <c r="AG3068" s="53"/>
      <c r="AH3068" s="367"/>
      <c r="AI3068" s="53"/>
      <c r="AJ3068" s="53"/>
    </row>
    <row r="3069" spans="1:46" s="148" customFormat="1" ht="45">
      <c r="A3069" s="53" t="s">
        <v>1104</v>
      </c>
      <c r="B3069" s="60">
        <v>3414</v>
      </c>
      <c r="C3069" s="53" t="s">
        <v>1045</v>
      </c>
      <c r="D3069" s="52" t="s">
        <v>1046</v>
      </c>
      <c r="E3069" s="53" t="s">
        <v>82</v>
      </c>
      <c r="F3069" s="55">
        <v>41219</v>
      </c>
      <c r="G3069" s="55">
        <v>41294</v>
      </c>
      <c r="H3069" s="53" t="s">
        <v>105</v>
      </c>
      <c r="I3069" s="57">
        <v>1583.1489999999999</v>
      </c>
      <c r="J3069" s="56">
        <v>1572.5824493536081</v>
      </c>
      <c r="K3069" s="56">
        <v>1572.5820000000001</v>
      </c>
      <c r="L3069" s="58">
        <v>1855646.76</v>
      </c>
      <c r="M3069" s="59">
        <v>41306</v>
      </c>
      <c r="N3069" s="60">
        <v>2013</v>
      </c>
      <c r="O3069" s="61">
        <v>41325</v>
      </c>
      <c r="P3069" s="60">
        <v>2013</v>
      </c>
      <c r="Q3069" s="61">
        <v>41424</v>
      </c>
      <c r="R3069" s="53" t="s">
        <v>342</v>
      </c>
      <c r="S3069" s="53" t="s">
        <v>1046</v>
      </c>
      <c r="T3069" s="53" t="s">
        <v>417</v>
      </c>
      <c r="U3069" s="367">
        <v>357</v>
      </c>
      <c r="V3069" s="53" t="s">
        <v>372</v>
      </c>
      <c r="W3069" s="53" t="s">
        <v>390</v>
      </c>
      <c r="X3069" s="53"/>
      <c r="Y3069" s="367"/>
      <c r="Z3069" s="367"/>
      <c r="AA3069" s="53"/>
      <c r="AB3069" s="53"/>
      <c r="AC3069" s="53"/>
      <c r="AD3069" s="57"/>
      <c r="AE3069" s="53"/>
      <c r="AF3069" s="53"/>
      <c r="AG3069" s="53"/>
      <c r="AH3069" s="367"/>
      <c r="AI3069" s="53"/>
      <c r="AJ3069" s="53"/>
    </row>
    <row r="3070" spans="1:46" s="148" customFormat="1" ht="45">
      <c r="A3070" s="53" t="s">
        <v>1104</v>
      </c>
      <c r="B3070" s="60">
        <v>3415</v>
      </c>
      <c r="C3070" s="53" t="s">
        <v>487</v>
      </c>
      <c r="D3070" s="52" t="s">
        <v>488</v>
      </c>
      <c r="E3070" s="53" t="s">
        <v>65</v>
      </c>
      <c r="F3070" s="55">
        <v>41228</v>
      </c>
      <c r="G3070" s="55">
        <v>41294</v>
      </c>
      <c r="H3070" s="53" t="s">
        <v>105</v>
      </c>
      <c r="I3070" s="57">
        <v>3311.6570000000002</v>
      </c>
      <c r="J3070" s="56">
        <v>3398.8242418606228</v>
      </c>
      <c r="K3070" s="56">
        <v>3311.6570000000002</v>
      </c>
      <c r="L3070" s="58">
        <v>3907755.26</v>
      </c>
      <c r="M3070" s="59">
        <v>41306</v>
      </c>
      <c r="N3070" s="60">
        <v>2013</v>
      </c>
      <c r="O3070" s="61">
        <v>41325</v>
      </c>
      <c r="P3070" s="60">
        <v>2013</v>
      </c>
      <c r="Q3070" s="61">
        <v>41424</v>
      </c>
      <c r="R3070" s="53" t="s">
        <v>342</v>
      </c>
      <c r="S3070" s="53" t="s">
        <v>488</v>
      </c>
      <c r="T3070" s="53" t="s">
        <v>417</v>
      </c>
      <c r="U3070" s="367">
        <v>596</v>
      </c>
      <c r="V3070" s="53" t="s">
        <v>372</v>
      </c>
      <c r="W3070" s="53" t="s">
        <v>390</v>
      </c>
      <c r="X3070" s="53"/>
      <c r="Y3070" s="367"/>
      <c r="Z3070" s="367"/>
      <c r="AA3070" s="53"/>
      <c r="AB3070" s="53"/>
      <c r="AC3070" s="53"/>
      <c r="AD3070" s="57"/>
      <c r="AE3070" s="53"/>
      <c r="AF3070" s="53"/>
      <c r="AG3070" s="53"/>
      <c r="AH3070" s="367"/>
      <c r="AI3070" s="53"/>
      <c r="AJ3070" s="53"/>
    </row>
    <row r="3071" spans="1:46" s="148" customFormat="1" ht="45">
      <c r="A3071" s="53" t="s">
        <v>1104</v>
      </c>
      <c r="B3071" s="60">
        <v>3416</v>
      </c>
      <c r="C3071" s="53" t="s">
        <v>489</v>
      </c>
      <c r="D3071" s="52" t="s">
        <v>490</v>
      </c>
      <c r="E3071" s="53" t="s">
        <v>65</v>
      </c>
      <c r="F3071" s="55">
        <v>41243</v>
      </c>
      <c r="G3071" s="55">
        <v>41294</v>
      </c>
      <c r="H3071" s="53" t="s">
        <v>105</v>
      </c>
      <c r="I3071" s="57">
        <v>739.74</v>
      </c>
      <c r="J3071" s="56">
        <v>712.68217250993291</v>
      </c>
      <c r="K3071" s="56">
        <v>712.68200000000002</v>
      </c>
      <c r="L3071" s="58">
        <v>840964.76</v>
      </c>
      <c r="M3071" s="59">
        <v>41306</v>
      </c>
      <c r="N3071" s="60">
        <v>2013</v>
      </c>
      <c r="O3071" s="61">
        <v>41325</v>
      </c>
      <c r="P3071" s="60">
        <v>2013</v>
      </c>
      <c r="Q3071" s="61">
        <v>41424</v>
      </c>
      <c r="R3071" s="53" t="s">
        <v>342</v>
      </c>
      <c r="S3071" s="53" t="s">
        <v>1147</v>
      </c>
      <c r="T3071" s="53" t="s">
        <v>417</v>
      </c>
      <c r="U3071" s="367">
        <v>285</v>
      </c>
      <c r="V3071" s="53" t="s">
        <v>372</v>
      </c>
      <c r="W3071" s="53" t="s">
        <v>390</v>
      </c>
      <c r="X3071" s="53"/>
      <c r="Y3071" s="367"/>
      <c r="Z3071" s="367"/>
      <c r="AA3071" s="53"/>
      <c r="AB3071" s="53"/>
      <c r="AC3071" s="53"/>
      <c r="AD3071" s="57"/>
      <c r="AE3071" s="53"/>
      <c r="AF3071" s="53"/>
      <c r="AG3071" s="53"/>
      <c r="AH3071" s="367"/>
      <c r="AI3071" s="53"/>
      <c r="AJ3071" s="53"/>
    </row>
    <row r="3072" spans="1:46" s="148" customFormat="1" ht="45">
      <c r="A3072" s="53" t="s">
        <v>1104</v>
      </c>
      <c r="B3072" s="60">
        <v>3417</v>
      </c>
      <c r="C3072" s="53" t="s">
        <v>856</v>
      </c>
      <c r="D3072" s="52" t="s">
        <v>857</v>
      </c>
      <c r="E3072" s="53" t="s">
        <v>60</v>
      </c>
      <c r="F3072" s="55">
        <v>41253</v>
      </c>
      <c r="G3072" s="55">
        <v>41294</v>
      </c>
      <c r="H3072" s="53" t="s">
        <v>105</v>
      </c>
      <c r="I3072" s="57">
        <v>530.27099999999996</v>
      </c>
      <c r="J3072" s="56">
        <v>502.77880393534082</v>
      </c>
      <c r="K3072" s="56">
        <v>502.77800000000002</v>
      </c>
      <c r="L3072" s="58">
        <v>593278.04</v>
      </c>
      <c r="M3072" s="59">
        <v>41306</v>
      </c>
      <c r="N3072" s="60">
        <v>2013</v>
      </c>
      <c r="O3072" s="61">
        <v>41325</v>
      </c>
      <c r="P3072" s="60">
        <v>2013</v>
      </c>
      <c r="Q3072" s="61">
        <v>41424</v>
      </c>
      <c r="R3072" s="53" t="s">
        <v>342</v>
      </c>
      <c r="S3072" s="53" t="s">
        <v>1148</v>
      </c>
      <c r="T3072" s="53" t="s">
        <v>417</v>
      </c>
      <c r="U3072" s="367">
        <v>605</v>
      </c>
      <c r="V3072" s="53" t="s">
        <v>372</v>
      </c>
      <c r="W3072" s="53" t="s">
        <v>390</v>
      </c>
      <c r="X3072" s="53"/>
      <c r="Y3072" s="367"/>
      <c r="Z3072" s="367"/>
      <c r="AA3072" s="53"/>
      <c r="AB3072" s="53"/>
      <c r="AC3072" s="53"/>
      <c r="AD3072" s="57"/>
      <c r="AE3072" s="53"/>
      <c r="AF3072" s="53"/>
      <c r="AG3072" s="53"/>
      <c r="AH3072" s="367"/>
      <c r="AI3072" s="53"/>
      <c r="AJ3072" s="53"/>
    </row>
    <row r="3073" spans="1:46" s="148" customFormat="1" ht="45">
      <c r="A3073" s="53" t="s">
        <v>1104</v>
      </c>
      <c r="B3073" s="60">
        <v>3419</v>
      </c>
      <c r="C3073" s="53" t="s">
        <v>436</v>
      </c>
      <c r="D3073" s="52" t="s">
        <v>437</v>
      </c>
      <c r="E3073" s="53" t="s">
        <v>60</v>
      </c>
      <c r="F3073" s="55">
        <v>41294</v>
      </c>
      <c r="G3073" s="55">
        <v>41325</v>
      </c>
      <c r="H3073" s="53" t="s">
        <v>105</v>
      </c>
      <c r="I3073" s="57">
        <v>114.46599999999999</v>
      </c>
      <c r="J3073" s="56">
        <v>113.60349311663521</v>
      </c>
      <c r="K3073" s="56">
        <v>113.60299999999999</v>
      </c>
      <c r="L3073" s="58">
        <v>134051.53999999998</v>
      </c>
      <c r="M3073" s="59">
        <v>41348</v>
      </c>
      <c r="N3073" s="60">
        <v>2013</v>
      </c>
      <c r="O3073" s="61">
        <v>41353</v>
      </c>
      <c r="P3073" s="60">
        <v>2013</v>
      </c>
      <c r="Q3073" s="61">
        <v>41424</v>
      </c>
      <c r="R3073" s="53" t="s">
        <v>342</v>
      </c>
      <c r="S3073" s="53" t="s">
        <v>437</v>
      </c>
      <c r="T3073" s="53" t="s">
        <v>417</v>
      </c>
      <c r="U3073" s="367">
        <v>414</v>
      </c>
      <c r="V3073" s="53" t="s">
        <v>373</v>
      </c>
      <c r="W3073" s="53" t="s">
        <v>390</v>
      </c>
      <c r="X3073" s="53"/>
      <c r="Y3073" s="367"/>
      <c r="Z3073" s="367"/>
      <c r="AA3073" s="53"/>
      <c r="AB3073" s="53"/>
      <c r="AC3073" s="53"/>
      <c r="AD3073" s="57"/>
      <c r="AE3073" s="53"/>
      <c r="AF3073" s="53"/>
      <c r="AG3073" s="53"/>
      <c r="AH3073" s="367"/>
      <c r="AI3073" s="53"/>
      <c r="AJ3073" s="53"/>
    </row>
    <row r="3074" spans="1:46" s="148" customFormat="1" ht="60">
      <c r="A3074" s="53" t="s">
        <v>1104</v>
      </c>
      <c r="B3074" s="60">
        <v>3420</v>
      </c>
      <c r="C3074" s="53" t="s">
        <v>493</v>
      </c>
      <c r="D3074" s="52" t="s">
        <v>494</v>
      </c>
      <c r="E3074" s="53" t="s">
        <v>60</v>
      </c>
      <c r="F3074" s="55">
        <v>41407</v>
      </c>
      <c r="G3074" s="55">
        <v>41445</v>
      </c>
      <c r="H3074" s="53" t="s">
        <v>109</v>
      </c>
      <c r="I3074" s="57">
        <v>945.83</v>
      </c>
      <c r="J3074" s="56">
        <v>954.81880619479205</v>
      </c>
      <c r="K3074" s="56">
        <v>945.83</v>
      </c>
      <c r="L3074" s="58">
        <v>1116079.4000000001</v>
      </c>
      <c r="M3074" s="59">
        <v>41465</v>
      </c>
      <c r="N3074" s="60">
        <v>2013</v>
      </c>
      <c r="O3074" s="61">
        <v>41475</v>
      </c>
      <c r="P3074" s="60">
        <v>2013</v>
      </c>
      <c r="Q3074" s="61">
        <v>41638</v>
      </c>
      <c r="R3074" s="53" t="s">
        <v>342</v>
      </c>
      <c r="S3074" s="53" t="s">
        <v>494</v>
      </c>
      <c r="T3074" s="53" t="s">
        <v>845</v>
      </c>
      <c r="U3074" s="367">
        <v>22.691000000000003</v>
      </c>
      <c r="V3074" s="53" t="s">
        <v>372</v>
      </c>
      <c r="W3074" s="53" t="s">
        <v>390</v>
      </c>
      <c r="X3074" s="53"/>
      <c r="Y3074" s="367"/>
      <c r="Z3074" s="367"/>
      <c r="AA3074" s="53"/>
      <c r="AB3074" s="53"/>
      <c r="AC3074" s="53"/>
      <c r="AD3074" s="57"/>
      <c r="AE3074" s="53"/>
      <c r="AF3074" s="53"/>
      <c r="AG3074" s="53"/>
      <c r="AH3074" s="367"/>
      <c r="AI3074" s="53"/>
      <c r="AJ3074" s="53"/>
    </row>
    <row r="3075" spans="1:46" s="148" customFormat="1" ht="45">
      <c r="A3075" s="53" t="s">
        <v>1104</v>
      </c>
      <c r="B3075" s="60">
        <v>3423</v>
      </c>
      <c r="C3075" s="53" t="s">
        <v>440</v>
      </c>
      <c r="D3075" s="52" t="s">
        <v>441</v>
      </c>
      <c r="E3075" s="53" t="s">
        <v>60</v>
      </c>
      <c r="F3075" s="55">
        <v>41263</v>
      </c>
      <c r="G3075" s="55">
        <v>41294</v>
      </c>
      <c r="H3075" s="53" t="s">
        <v>105</v>
      </c>
      <c r="I3075" s="57">
        <v>912.64700000000005</v>
      </c>
      <c r="J3075" s="56">
        <v>907.77381144720493</v>
      </c>
      <c r="K3075" s="56">
        <v>907.77300000000002</v>
      </c>
      <c r="L3075" s="58">
        <v>1071172.1399999999</v>
      </c>
      <c r="M3075" s="59">
        <v>41320</v>
      </c>
      <c r="N3075" s="60">
        <v>2013</v>
      </c>
      <c r="O3075" s="61">
        <v>41353</v>
      </c>
      <c r="P3075" s="60">
        <v>2013</v>
      </c>
      <c r="Q3075" s="61">
        <v>41577</v>
      </c>
      <c r="R3075" s="53" t="s">
        <v>342</v>
      </c>
      <c r="S3075" s="53"/>
      <c r="T3075" s="53" t="s">
        <v>417</v>
      </c>
      <c r="U3075" s="367">
        <v>265</v>
      </c>
      <c r="V3075" s="53" t="s">
        <v>373</v>
      </c>
      <c r="W3075" s="53" t="s">
        <v>390</v>
      </c>
      <c r="X3075" s="53"/>
      <c r="Y3075" s="367"/>
      <c r="Z3075" s="367"/>
      <c r="AA3075" s="53"/>
      <c r="AB3075" s="53"/>
      <c r="AC3075" s="53"/>
      <c r="AD3075" s="57"/>
      <c r="AE3075" s="53"/>
      <c r="AF3075" s="53"/>
      <c r="AG3075" s="53"/>
      <c r="AH3075" s="367"/>
      <c r="AI3075" s="53"/>
      <c r="AJ3075" s="53"/>
    </row>
    <row r="3076" spans="1:46" s="148" customFormat="1" ht="45">
      <c r="A3076" s="53" t="s">
        <v>1104</v>
      </c>
      <c r="B3076" s="60">
        <v>3424</v>
      </c>
      <c r="C3076" s="53" t="s">
        <v>503</v>
      </c>
      <c r="D3076" s="52" t="s">
        <v>504</v>
      </c>
      <c r="E3076" s="53" t="s">
        <v>60</v>
      </c>
      <c r="F3076" s="55">
        <v>41304</v>
      </c>
      <c r="G3076" s="55">
        <v>41325</v>
      </c>
      <c r="H3076" s="53" t="s">
        <v>105</v>
      </c>
      <c r="I3076" s="57">
        <v>921.43</v>
      </c>
      <c r="J3076" s="56">
        <v>990.33697556730726</v>
      </c>
      <c r="K3076" s="56">
        <v>921.43</v>
      </c>
      <c r="L3076" s="58">
        <v>1087287.3999999999</v>
      </c>
      <c r="M3076" s="59">
        <v>41334</v>
      </c>
      <c r="N3076" s="60">
        <v>2013</v>
      </c>
      <c r="O3076" s="61">
        <v>41353</v>
      </c>
      <c r="P3076" s="60">
        <v>2013</v>
      </c>
      <c r="Q3076" s="61">
        <v>41424</v>
      </c>
      <c r="R3076" s="53" t="s">
        <v>342</v>
      </c>
      <c r="S3076" s="53" t="s">
        <v>504</v>
      </c>
      <c r="T3076" s="53" t="s">
        <v>327</v>
      </c>
      <c r="U3076" s="367">
        <v>20597.800000000003</v>
      </c>
      <c r="V3076" s="53" t="s">
        <v>372</v>
      </c>
      <c r="W3076" s="53" t="s">
        <v>390</v>
      </c>
      <c r="X3076" s="53"/>
      <c r="Y3076" s="367"/>
      <c r="Z3076" s="367"/>
      <c r="AA3076" s="53"/>
      <c r="AB3076" s="53"/>
      <c r="AC3076" s="53"/>
      <c r="AD3076" s="57"/>
      <c r="AE3076" s="53"/>
      <c r="AF3076" s="53"/>
      <c r="AG3076" s="53"/>
      <c r="AH3076" s="367"/>
      <c r="AI3076" s="53"/>
      <c r="AJ3076" s="53"/>
    </row>
    <row r="3077" spans="1:46" s="148" customFormat="1" ht="45">
      <c r="A3077" s="53" t="s">
        <v>1104</v>
      </c>
      <c r="B3077" s="60">
        <v>3425</v>
      </c>
      <c r="C3077" s="53" t="s">
        <v>623</v>
      </c>
      <c r="D3077" s="52" t="s">
        <v>624</v>
      </c>
      <c r="E3077" s="53" t="s">
        <v>82</v>
      </c>
      <c r="F3077" s="55">
        <v>41220</v>
      </c>
      <c r="G3077" s="55">
        <v>41294</v>
      </c>
      <c r="H3077" s="53" t="s">
        <v>105</v>
      </c>
      <c r="I3077" s="57">
        <v>2348.7460000000001</v>
      </c>
      <c r="J3077" s="56">
        <v>2326.4857937386801</v>
      </c>
      <c r="K3077" s="56">
        <v>2326.4850000000001</v>
      </c>
      <c r="L3077" s="58">
        <v>2745252.3000000003</v>
      </c>
      <c r="M3077" s="59">
        <v>41306</v>
      </c>
      <c r="N3077" s="60">
        <v>2013</v>
      </c>
      <c r="O3077" s="61">
        <v>41325</v>
      </c>
      <c r="P3077" s="60">
        <v>2013</v>
      </c>
      <c r="Q3077" s="61">
        <v>41424</v>
      </c>
      <c r="R3077" s="53" t="s">
        <v>342</v>
      </c>
      <c r="S3077" s="53" t="s">
        <v>1149</v>
      </c>
      <c r="T3077" s="53" t="s">
        <v>417</v>
      </c>
      <c r="U3077" s="367">
        <v>4179</v>
      </c>
      <c r="V3077" s="53" t="s">
        <v>373</v>
      </c>
      <c r="W3077" s="53" t="s">
        <v>390</v>
      </c>
      <c r="X3077" s="53"/>
      <c r="Y3077" s="367"/>
      <c r="Z3077" s="367"/>
      <c r="AA3077" s="53"/>
      <c r="AB3077" s="53"/>
      <c r="AC3077" s="53"/>
      <c r="AD3077" s="57"/>
      <c r="AE3077" s="53"/>
      <c r="AF3077" s="53"/>
      <c r="AG3077" s="53"/>
      <c r="AH3077" s="367"/>
      <c r="AI3077" s="53"/>
      <c r="AJ3077" s="53"/>
    </row>
    <row r="3078" spans="1:46" s="148" customFormat="1" ht="45">
      <c r="A3078" s="53" t="s">
        <v>1104</v>
      </c>
      <c r="B3078" s="60">
        <v>3426</v>
      </c>
      <c r="C3078" s="53" t="s">
        <v>626</v>
      </c>
      <c r="D3078" s="52" t="s">
        <v>1751</v>
      </c>
      <c r="E3078" s="53" t="s">
        <v>65</v>
      </c>
      <c r="F3078" s="55">
        <v>41219</v>
      </c>
      <c r="G3078" s="55">
        <v>41294</v>
      </c>
      <c r="H3078" s="53" t="s">
        <v>105</v>
      </c>
      <c r="I3078" s="57">
        <v>74.959000000000003</v>
      </c>
      <c r="J3078" s="56">
        <v>71.518395333772801</v>
      </c>
      <c r="K3078" s="56">
        <v>71.518000000000001</v>
      </c>
      <c r="L3078" s="58">
        <v>84391.239999999991</v>
      </c>
      <c r="M3078" s="59">
        <v>41306</v>
      </c>
      <c r="N3078" s="60">
        <v>2013</v>
      </c>
      <c r="O3078" s="61">
        <v>41325</v>
      </c>
      <c r="P3078" s="60">
        <v>2013</v>
      </c>
      <c r="Q3078" s="61">
        <v>41424</v>
      </c>
      <c r="R3078" s="53" t="s">
        <v>342</v>
      </c>
      <c r="S3078" s="53" t="s">
        <v>1150</v>
      </c>
      <c r="T3078" s="53" t="s">
        <v>417</v>
      </c>
      <c r="U3078" s="367">
        <v>2</v>
      </c>
      <c r="V3078" s="53" t="s">
        <v>372</v>
      </c>
      <c r="W3078" s="53" t="s">
        <v>390</v>
      </c>
      <c r="X3078" s="53"/>
      <c r="Y3078" s="367"/>
      <c r="Z3078" s="367"/>
      <c r="AA3078" s="53"/>
      <c r="AB3078" s="53"/>
      <c r="AC3078" s="53"/>
      <c r="AD3078" s="57"/>
      <c r="AE3078" s="53"/>
      <c r="AF3078" s="53"/>
      <c r="AG3078" s="53"/>
      <c r="AH3078" s="367"/>
      <c r="AI3078" s="53"/>
      <c r="AJ3078" s="53"/>
    </row>
    <row r="3079" spans="1:46" s="148" customFormat="1" ht="45">
      <c r="A3079" s="53" t="s">
        <v>1104</v>
      </c>
      <c r="B3079" s="60">
        <v>3427</v>
      </c>
      <c r="C3079" s="53" t="s">
        <v>629</v>
      </c>
      <c r="D3079" s="52" t="s">
        <v>595</v>
      </c>
      <c r="E3079" s="53" t="s">
        <v>60</v>
      </c>
      <c r="F3079" s="55">
        <v>41304</v>
      </c>
      <c r="G3079" s="55">
        <v>41325</v>
      </c>
      <c r="H3079" s="53" t="s">
        <v>105</v>
      </c>
      <c r="I3079" s="57">
        <v>119.41</v>
      </c>
      <c r="J3079" s="56">
        <v>123.41935550337121</v>
      </c>
      <c r="K3079" s="56">
        <v>119.41</v>
      </c>
      <c r="L3079" s="58">
        <v>140903.79999999999</v>
      </c>
      <c r="M3079" s="59">
        <v>41334</v>
      </c>
      <c r="N3079" s="60">
        <v>2013</v>
      </c>
      <c r="O3079" s="61">
        <v>41353</v>
      </c>
      <c r="P3079" s="60">
        <v>2013</v>
      </c>
      <c r="Q3079" s="61">
        <v>41424</v>
      </c>
      <c r="R3079" s="53" t="s">
        <v>342</v>
      </c>
      <c r="S3079" s="53" t="s">
        <v>595</v>
      </c>
      <c r="T3079" s="53" t="s">
        <v>417</v>
      </c>
      <c r="U3079" s="367">
        <v>12</v>
      </c>
      <c r="V3079" s="53" t="s">
        <v>372</v>
      </c>
      <c r="W3079" s="53" t="s">
        <v>390</v>
      </c>
      <c r="X3079" s="53"/>
      <c r="Y3079" s="367"/>
      <c r="Z3079" s="367"/>
      <c r="AA3079" s="53"/>
      <c r="AB3079" s="53"/>
      <c r="AC3079" s="53"/>
      <c r="AD3079" s="57"/>
      <c r="AE3079" s="53"/>
      <c r="AF3079" s="53"/>
      <c r="AG3079" s="53"/>
      <c r="AH3079" s="367"/>
      <c r="AI3079" s="53"/>
      <c r="AJ3079" s="53"/>
    </row>
    <row r="3080" spans="1:46" s="148" customFormat="1" ht="45">
      <c r="A3080" s="53" t="s">
        <v>1104</v>
      </c>
      <c r="B3080" s="60">
        <v>3428</v>
      </c>
      <c r="C3080" s="53" t="s">
        <v>505</v>
      </c>
      <c r="D3080" s="52" t="s">
        <v>506</v>
      </c>
      <c r="E3080" s="53" t="s">
        <v>82</v>
      </c>
      <c r="F3080" s="55">
        <v>41222</v>
      </c>
      <c r="G3080" s="55">
        <v>41294</v>
      </c>
      <c r="H3080" s="53" t="s">
        <v>105</v>
      </c>
      <c r="I3080" s="57">
        <v>1174.287</v>
      </c>
      <c r="J3080" s="56">
        <v>1378.8450715518863</v>
      </c>
      <c r="K3080" s="56">
        <v>1174.287</v>
      </c>
      <c r="L3080" s="58">
        <v>1385658.6600000001</v>
      </c>
      <c r="M3080" s="59">
        <v>41306</v>
      </c>
      <c r="N3080" s="60">
        <v>2013</v>
      </c>
      <c r="O3080" s="61">
        <v>41325</v>
      </c>
      <c r="P3080" s="60">
        <v>2013</v>
      </c>
      <c r="Q3080" s="61">
        <v>41424</v>
      </c>
      <c r="R3080" s="53" t="s">
        <v>342</v>
      </c>
      <c r="S3080" s="53" t="s">
        <v>1151</v>
      </c>
      <c r="T3080" s="53" t="s">
        <v>417</v>
      </c>
      <c r="U3080" s="367">
        <v>1917</v>
      </c>
      <c r="V3080" s="53" t="s">
        <v>372</v>
      </c>
      <c r="W3080" s="53" t="s">
        <v>390</v>
      </c>
      <c r="X3080" s="53"/>
      <c r="Y3080" s="367"/>
      <c r="Z3080" s="367"/>
      <c r="AA3080" s="53"/>
      <c r="AB3080" s="53"/>
      <c r="AC3080" s="53"/>
      <c r="AD3080" s="57"/>
      <c r="AE3080" s="53"/>
      <c r="AF3080" s="53"/>
      <c r="AG3080" s="53"/>
      <c r="AH3080" s="367"/>
      <c r="AI3080" s="53"/>
      <c r="AJ3080" s="53"/>
    </row>
    <row r="3081" spans="1:46" s="148" customFormat="1" ht="45">
      <c r="A3081" s="53" t="s">
        <v>1104</v>
      </c>
      <c r="B3081" s="60">
        <v>3429</v>
      </c>
      <c r="C3081" s="53" t="s">
        <v>633</v>
      </c>
      <c r="D3081" s="52" t="s">
        <v>634</v>
      </c>
      <c r="E3081" s="53" t="s">
        <v>82</v>
      </c>
      <c r="F3081" s="55">
        <v>41222</v>
      </c>
      <c r="G3081" s="55">
        <v>41294</v>
      </c>
      <c r="H3081" s="53" t="s">
        <v>105</v>
      </c>
      <c r="I3081" s="57">
        <v>469.608</v>
      </c>
      <c r="J3081" s="56">
        <v>610.61589010003684</v>
      </c>
      <c r="K3081" s="56">
        <v>469.608</v>
      </c>
      <c r="L3081" s="58">
        <v>554137.43999999994</v>
      </c>
      <c r="M3081" s="59">
        <v>41306</v>
      </c>
      <c r="N3081" s="60">
        <v>2013</v>
      </c>
      <c r="O3081" s="61">
        <v>41325</v>
      </c>
      <c r="P3081" s="60">
        <v>2013</v>
      </c>
      <c r="Q3081" s="61">
        <v>41424</v>
      </c>
      <c r="R3081" s="53" t="s">
        <v>342</v>
      </c>
      <c r="S3081" s="53" t="s">
        <v>1107</v>
      </c>
      <c r="T3081" s="53" t="s">
        <v>417</v>
      </c>
      <c r="U3081" s="367">
        <v>69</v>
      </c>
      <c r="V3081" s="53" t="s">
        <v>372</v>
      </c>
      <c r="W3081" s="53" t="s">
        <v>390</v>
      </c>
      <c r="X3081" s="53"/>
      <c r="Y3081" s="367"/>
      <c r="Z3081" s="367"/>
      <c r="AA3081" s="53"/>
      <c r="AB3081" s="53"/>
      <c r="AC3081" s="53"/>
      <c r="AD3081" s="57"/>
      <c r="AE3081" s="53"/>
      <c r="AF3081" s="53"/>
      <c r="AG3081" s="53"/>
      <c r="AH3081" s="367"/>
      <c r="AI3081" s="53"/>
      <c r="AJ3081" s="53"/>
    </row>
    <row r="3082" spans="1:46" s="148" customFormat="1" ht="45">
      <c r="A3082" s="53" t="s">
        <v>1104</v>
      </c>
      <c r="B3082" s="60">
        <v>3430</v>
      </c>
      <c r="C3082" s="53" t="s">
        <v>544</v>
      </c>
      <c r="D3082" s="52" t="s">
        <v>635</v>
      </c>
      <c r="E3082" s="53" t="s">
        <v>65</v>
      </c>
      <c r="F3082" s="55">
        <v>41256</v>
      </c>
      <c r="G3082" s="55">
        <v>41304</v>
      </c>
      <c r="H3082" s="53" t="s">
        <v>105</v>
      </c>
      <c r="I3082" s="57">
        <v>824.404</v>
      </c>
      <c r="J3082" s="56">
        <v>820.29722013015851</v>
      </c>
      <c r="K3082" s="56">
        <v>820.29700000000003</v>
      </c>
      <c r="L3082" s="58">
        <v>967950.46</v>
      </c>
      <c r="M3082" s="59">
        <v>41325</v>
      </c>
      <c r="N3082" s="60">
        <v>2013</v>
      </c>
      <c r="O3082" s="61">
        <v>41325</v>
      </c>
      <c r="P3082" s="60">
        <v>2013</v>
      </c>
      <c r="Q3082" s="61">
        <v>41424</v>
      </c>
      <c r="R3082" s="53" t="s">
        <v>342</v>
      </c>
      <c r="S3082" s="53" t="s">
        <v>232</v>
      </c>
      <c r="T3082" s="53" t="s">
        <v>417</v>
      </c>
      <c r="U3082" s="367">
        <v>202</v>
      </c>
      <c r="V3082" s="53" t="s">
        <v>372</v>
      </c>
      <c r="W3082" s="53" t="s">
        <v>390</v>
      </c>
      <c r="X3082" s="53"/>
      <c r="Y3082" s="367"/>
      <c r="Z3082" s="367"/>
      <c r="AA3082" s="53"/>
      <c r="AB3082" s="53"/>
      <c r="AC3082" s="53"/>
      <c r="AD3082" s="57"/>
      <c r="AE3082" s="53"/>
      <c r="AF3082" s="53"/>
      <c r="AG3082" s="53"/>
      <c r="AH3082" s="367"/>
      <c r="AI3082" s="53"/>
      <c r="AJ3082" s="53"/>
    </row>
    <row r="3083" spans="1:46" s="148" customFormat="1" ht="45">
      <c r="A3083" s="53" t="s">
        <v>1104</v>
      </c>
      <c r="B3083" s="60">
        <v>3431</v>
      </c>
      <c r="C3083" s="53" t="s">
        <v>426</v>
      </c>
      <c r="D3083" s="52" t="s">
        <v>424</v>
      </c>
      <c r="E3083" s="53" t="s">
        <v>60</v>
      </c>
      <c r="F3083" s="55">
        <v>41243</v>
      </c>
      <c r="G3083" s="55">
        <v>41294</v>
      </c>
      <c r="H3083" s="53" t="s">
        <v>105</v>
      </c>
      <c r="I3083" s="57">
        <v>1378.8579999999999</v>
      </c>
      <c r="J3083" s="56">
        <v>1355.908050227808</v>
      </c>
      <c r="K3083" s="56">
        <v>1355.9079999999999</v>
      </c>
      <c r="L3083" s="58">
        <v>1599971.4399999997</v>
      </c>
      <c r="M3083" s="59">
        <v>41306</v>
      </c>
      <c r="N3083" s="60">
        <v>2013</v>
      </c>
      <c r="O3083" s="61">
        <v>41325</v>
      </c>
      <c r="P3083" s="60">
        <v>2013</v>
      </c>
      <c r="Q3083" s="61">
        <v>41424</v>
      </c>
      <c r="R3083" s="53" t="s">
        <v>342</v>
      </c>
      <c r="S3083" s="53" t="s">
        <v>1152</v>
      </c>
      <c r="T3083" s="53" t="s">
        <v>417</v>
      </c>
      <c r="U3083" s="367">
        <v>954</v>
      </c>
      <c r="V3083" s="53" t="s">
        <v>372</v>
      </c>
      <c r="W3083" s="53" t="s">
        <v>390</v>
      </c>
      <c r="X3083" s="53"/>
      <c r="Y3083" s="367"/>
      <c r="Z3083" s="367"/>
      <c r="AA3083" s="53"/>
      <c r="AB3083" s="53"/>
      <c r="AC3083" s="53"/>
      <c r="AD3083" s="57"/>
      <c r="AE3083" s="53"/>
      <c r="AF3083" s="53"/>
      <c r="AG3083" s="53"/>
      <c r="AH3083" s="367"/>
      <c r="AI3083" s="53"/>
      <c r="AJ3083" s="53"/>
    </row>
    <row r="3084" spans="1:46" s="148" customFormat="1" ht="45">
      <c r="A3084" s="53" t="s">
        <v>1104</v>
      </c>
      <c r="B3084" s="60">
        <v>3432</v>
      </c>
      <c r="C3084" s="53" t="s">
        <v>507</v>
      </c>
      <c r="D3084" s="52" t="s">
        <v>508</v>
      </c>
      <c r="E3084" s="53" t="s">
        <v>60</v>
      </c>
      <c r="F3084" s="55">
        <v>41223</v>
      </c>
      <c r="G3084" s="55">
        <v>41289</v>
      </c>
      <c r="H3084" s="53" t="s">
        <v>105</v>
      </c>
      <c r="I3084" s="57">
        <v>3181.5830000000001</v>
      </c>
      <c r="J3084" s="56">
        <v>3275.5774608695378</v>
      </c>
      <c r="K3084" s="56">
        <v>3181.5830000000001</v>
      </c>
      <c r="L3084" s="58">
        <v>3754267.94</v>
      </c>
      <c r="M3084" s="59">
        <v>41315</v>
      </c>
      <c r="N3084" s="60">
        <v>2013</v>
      </c>
      <c r="O3084" s="61">
        <v>41325</v>
      </c>
      <c r="P3084" s="60">
        <v>2013</v>
      </c>
      <c r="Q3084" s="61">
        <v>41424</v>
      </c>
      <c r="R3084" s="53" t="s">
        <v>342</v>
      </c>
      <c r="S3084" s="53" t="s">
        <v>1153</v>
      </c>
      <c r="T3084" s="53" t="s">
        <v>417</v>
      </c>
      <c r="U3084" s="367">
        <v>3141</v>
      </c>
      <c r="V3084" s="53" t="s">
        <v>372</v>
      </c>
      <c r="W3084" s="53" t="s">
        <v>390</v>
      </c>
      <c r="X3084" s="53"/>
      <c r="Y3084" s="367"/>
      <c r="Z3084" s="367"/>
      <c r="AA3084" s="53"/>
      <c r="AB3084" s="53"/>
      <c r="AC3084" s="53"/>
      <c r="AD3084" s="57"/>
      <c r="AE3084" s="53"/>
      <c r="AF3084" s="53"/>
      <c r="AG3084" s="53"/>
      <c r="AH3084" s="367"/>
      <c r="AI3084" s="53"/>
      <c r="AJ3084" s="53"/>
    </row>
    <row r="3085" spans="1:46" s="148" customFormat="1" ht="60">
      <c r="A3085" s="53" t="s">
        <v>1104</v>
      </c>
      <c r="B3085" s="60">
        <v>3433</v>
      </c>
      <c r="C3085" s="53" t="s">
        <v>509</v>
      </c>
      <c r="D3085" s="52" t="s">
        <v>510</v>
      </c>
      <c r="E3085" s="53" t="s">
        <v>6881</v>
      </c>
      <c r="F3085" s="55">
        <v>41533</v>
      </c>
      <c r="G3085" s="55">
        <v>41540</v>
      </c>
      <c r="H3085" s="53" t="s">
        <v>105</v>
      </c>
      <c r="I3085" s="57">
        <v>264.35300000000001</v>
      </c>
      <c r="J3085" s="56">
        <v>342.98689676600162</v>
      </c>
      <c r="K3085" s="56">
        <v>264.35300000000001</v>
      </c>
      <c r="L3085" s="58">
        <v>311936.53999999998</v>
      </c>
      <c r="M3085" s="59">
        <v>41547</v>
      </c>
      <c r="N3085" s="60">
        <v>2013</v>
      </c>
      <c r="O3085" s="61">
        <v>41548</v>
      </c>
      <c r="P3085" s="60">
        <v>2013</v>
      </c>
      <c r="Q3085" s="61">
        <v>41577</v>
      </c>
      <c r="R3085" s="53" t="s">
        <v>346</v>
      </c>
      <c r="S3085" s="53" t="s">
        <v>510</v>
      </c>
      <c r="T3085" s="53" t="s">
        <v>417</v>
      </c>
      <c r="U3085" s="367">
        <v>54</v>
      </c>
      <c r="V3085" s="53" t="s">
        <v>372</v>
      </c>
      <c r="W3085" s="53" t="s">
        <v>394</v>
      </c>
      <c r="X3085" s="53"/>
      <c r="Y3085" s="367"/>
      <c r="Z3085" s="367"/>
      <c r="AA3085" s="53"/>
      <c r="AB3085" s="53"/>
      <c r="AC3085" s="53"/>
      <c r="AD3085" s="57"/>
      <c r="AE3085" s="53"/>
      <c r="AF3085" s="53"/>
      <c r="AG3085" s="53"/>
      <c r="AH3085" s="367"/>
      <c r="AI3085" s="53"/>
      <c r="AJ3085" s="53"/>
    </row>
    <row r="3086" spans="1:46" s="148" customFormat="1" ht="45">
      <c r="A3086" s="53" t="s">
        <v>1104</v>
      </c>
      <c r="B3086" s="60">
        <v>3435</v>
      </c>
      <c r="C3086" s="53" t="s">
        <v>511</v>
      </c>
      <c r="D3086" s="52" t="s">
        <v>512</v>
      </c>
      <c r="E3086" s="53" t="s">
        <v>60</v>
      </c>
      <c r="F3086" s="55">
        <v>41223</v>
      </c>
      <c r="G3086" s="55">
        <v>41263</v>
      </c>
      <c r="H3086" s="53" t="s">
        <v>105</v>
      </c>
      <c r="I3086" s="57">
        <v>1178.749</v>
      </c>
      <c r="J3086" s="56">
        <v>1160.9263313620561</v>
      </c>
      <c r="K3086" s="56">
        <v>1160.9259999999999</v>
      </c>
      <c r="L3086" s="58">
        <v>1369892.68</v>
      </c>
      <c r="M3086" s="59">
        <v>41293</v>
      </c>
      <c r="N3086" s="60">
        <v>2013</v>
      </c>
      <c r="O3086" s="61">
        <v>41365</v>
      </c>
      <c r="P3086" s="60">
        <v>2013</v>
      </c>
      <c r="Q3086" s="61">
        <v>41424</v>
      </c>
      <c r="R3086" s="53" t="s">
        <v>342</v>
      </c>
      <c r="S3086" s="53" t="s">
        <v>512</v>
      </c>
      <c r="T3086" s="53" t="s">
        <v>417</v>
      </c>
      <c r="U3086" s="367">
        <v>779</v>
      </c>
      <c r="V3086" s="53" t="s">
        <v>372</v>
      </c>
      <c r="W3086" s="53" t="s">
        <v>390</v>
      </c>
      <c r="X3086" s="53"/>
      <c r="Y3086" s="367"/>
      <c r="Z3086" s="367"/>
      <c r="AA3086" s="53"/>
      <c r="AB3086" s="53"/>
      <c r="AC3086" s="53"/>
      <c r="AD3086" s="57"/>
      <c r="AE3086" s="53"/>
      <c r="AF3086" s="53"/>
      <c r="AG3086" s="53"/>
      <c r="AH3086" s="367"/>
      <c r="AI3086" s="53"/>
      <c r="AJ3086" s="53"/>
    </row>
    <row r="3087" spans="1:46" s="148" customFormat="1" ht="60">
      <c r="A3087" s="53" t="s">
        <v>1104</v>
      </c>
      <c r="B3087" s="60">
        <v>3437</v>
      </c>
      <c r="C3087" s="53" t="s">
        <v>881</v>
      </c>
      <c r="D3087" s="52" t="s">
        <v>882</v>
      </c>
      <c r="E3087" s="53" t="s">
        <v>60</v>
      </c>
      <c r="F3087" s="55">
        <v>41315</v>
      </c>
      <c r="G3087" s="55">
        <v>41353</v>
      </c>
      <c r="H3087" s="53" t="s">
        <v>105</v>
      </c>
      <c r="I3087" s="57">
        <v>304.91199999999998</v>
      </c>
      <c r="J3087" s="56">
        <v>301.44150653430245</v>
      </c>
      <c r="K3087" s="56">
        <v>301.44099999999997</v>
      </c>
      <c r="L3087" s="58">
        <v>355700.37999999995</v>
      </c>
      <c r="M3087" s="59">
        <v>41358</v>
      </c>
      <c r="N3087" s="60">
        <v>2013</v>
      </c>
      <c r="O3087" s="61">
        <v>41365</v>
      </c>
      <c r="P3087" s="60">
        <v>2013</v>
      </c>
      <c r="Q3087" s="61">
        <v>41424</v>
      </c>
      <c r="R3087" s="53" t="s">
        <v>346</v>
      </c>
      <c r="S3087" s="53" t="s">
        <v>882</v>
      </c>
      <c r="T3087" s="53" t="s">
        <v>417</v>
      </c>
      <c r="U3087" s="367">
        <v>10</v>
      </c>
      <c r="V3087" s="53" t="s">
        <v>372</v>
      </c>
      <c r="W3087" s="53" t="s">
        <v>394</v>
      </c>
      <c r="X3087" s="53"/>
      <c r="Y3087" s="367"/>
      <c r="Z3087" s="367"/>
      <c r="AA3087" s="53"/>
      <c r="AB3087" s="53"/>
      <c r="AC3087" s="53"/>
      <c r="AD3087" s="57"/>
      <c r="AE3087" s="53"/>
      <c r="AF3087" s="53"/>
      <c r="AG3087" s="53"/>
      <c r="AH3087" s="367"/>
      <c r="AI3087" s="53"/>
      <c r="AJ3087" s="53"/>
      <c r="AL3087" s="150"/>
      <c r="AM3087" s="150"/>
      <c r="AN3087" s="150"/>
      <c r="AO3087" s="150"/>
      <c r="AP3087" s="150"/>
      <c r="AQ3087" s="150"/>
      <c r="AR3087" s="150"/>
      <c r="AS3087" s="150"/>
      <c r="AT3087" s="150"/>
    </row>
    <row r="3088" spans="1:46" s="148" customFormat="1" ht="60">
      <c r="A3088" s="53" t="s">
        <v>1104</v>
      </c>
      <c r="B3088" s="60">
        <v>3438</v>
      </c>
      <c r="C3088" s="53" t="s">
        <v>444</v>
      </c>
      <c r="D3088" s="52" t="s">
        <v>445</v>
      </c>
      <c r="E3088" s="53" t="s">
        <v>60</v>
      </c>
      <c r="F3088" s="55">
        <v>41315</v>
      </c>
      <c r="G3088" s="55">
        <v>41353</v>
      </c>
      <c r="H3088" s="53" t="s">
        <v>105</v>
      </c>
      <c r="I3088" s="57">
        <v>670.80100000000004</v>
      </c>
      <c r="J3088" s="56">
        <v>665.02522630172166</v>
      </c>
      <c r="K3088" s="56">
        <v>665.02499999999998</v>
      </c>
      <c r="L3088" s="58">
        <v>784729.49999999988</v>
      </c>
      <c r="M3088" s="59">
        <v>41358</v>
      </c>
      <c r="N3088" s="60">
        <v>2013</v>
      </c>
      <c r="O3088" s="61">
        <v>41365</v>
      </c>
      <c r="P3088" s="60">
        <v>2013</v>
      </c>
      <c r="Q3088" s="61">
        <v>41424</v>
      </c>
      <c r="R3088" s="53" t="s">
        <v>346</v>
      </c>
      <c r="S3088" s="53" t="s">
        <v>254</v>
      </c>
      <c r="T3088" s="53" t="s">
        <v>417</v>
      </c>
      <c r="U3088" s="367">
        <v>560</v>
      </c>
      <c r="V3088" s="53" t="s">
        <v>372</v>
      </c>
      <c r="W3088" s="53" t="s">
        <v>390</v>
      </c>
      <c r="X3088" s="53"/>
      <c r="Y3088" s="367"/>
      <c r="Z3088" s="367"/>
      <c r="AA3088" s="53"/>
      <c r="AB3088" s="53"/>
      <c r="AC3088" s="53"/>
      <c r="AD3088" s="57"/>
      <c r="AE3088" s="53"/>
      <c r="AF3088" s="53"/>
      <c r="AG3088" s="53"/>
      <c r="AH3088" s="367"/>
      <c r="AI3088" s="53"/>
      <c r="AJ3088" s="53"/>
      <c r="AL3088" s="150"/>
      <c r="AM3088" s="150"/>
      <c r="AN3088" s="150"/>
      <c r="AO3088" s="150"/>
      <c r="AP3088" s="150"/>
      <c r="AQ3088" s="150"/>
      <c r="AR3088" s="150"/>
      <c r="AS3088" s="150"/>
      <c r="AT3088" s="150"/>
    </row>
    <row r="3089" spans="1:46" s="148" customFormat="1" ht="60">
      <c r="A3089" s="53" t="s">
        <v>1104</v>
      </c>
      <c r="B3089" s="60">
        <v>3439</v>
      </c>
      <c r="C3089" s="53" t="s">
        <v>518</v>
      </c>
      <c r="D3089" s="52" t="s">
        <v>519</v>
      </c>
      <c r="E3089" s="53" t="s">
        <v>60</v>
      </c>
      <c r="F3089" s="55">
        <v>41315</v>
      </c>
      <c r="G3089" s="55">
        <v>41353</v>
      </c>
      <c r="H3089" s="53" t="s">
        <v>105</v>
      </c>
      <c r="I3089" s="57">
        <v>159.71199999999999</v>
      </c>
      <c r="J3089" s="56">
        <v>150.414625867968</v>
      </c>
      <c r="K3089" s="56">
        <v>150.41399999999999</v>
      </c>
      <c r="L3089" s="58">
        <v>177488.51999999996</v>
      </c>
      <c r="M3089" s="59">
        <v>41358</v>
      </c>
      <c r="N3089" s="60">
        <v>2013</v>
      </c>
      <c r="O3089" s="61">
        <v>41365</v>
      </c>
      <c r="P3089" s="60">
        <v>2013</v>
      </c>
      <c r="Q3089" s="61">
        <v>41424</v>
      </c>
      <c r="R3089" s="53" t="s">
        <v>346</v>
      </c>
      <c r="S3089" s="53" t="s">
        <v>519</v>
      </c>
      <c r="T3089" s="53" t="s">
        <v>417</v>
      </c>
      <c r="U3089" s="367">
        <v>214</v>
      </c>
      <c r="V3089" s="53" t="s">
        <v>373</v>
      </c>
      <c r="W3089" s="53" t="s">
        <v>394</v>
      </c>
      <c r="X3089" s="53"/>
      <c r="Y3089" s="367"/>
      <c r="Z3089" s="367"/>
      <c r="AA3089" s="53"/>
      <c r="AB3089" s="53"/>
      <c r="AC3089" s="53"/>
      <c r="AD3089" s="57"/>
      <c r="AE3089" s="53"/>
      <c r="AF3089" s="53"/>
      <c r="AG3089" s="53"/>
      <c r="AH3089" s="367"/>
      <c r="AI3089" s="53"/>
      <c r="AJ3089" s="53"/>
    </row>
    <row r="3090" spans="1:46" s="148" customFormat="1" ht="60">
      <c r="A3090" s="53" t="s">
        <v>1104</v>
      </c>
      <c r="B3090" s="60">
        <v>3440</v>
      </c>
      <c r="C3090" s="53" t="s">
        <v>402</v>
      </c>
      <c r="D3090" s="52" t="s">
        <v>403</v>
      </c>
      <c r="E3090" s="53" t="s">
        <v>60</v>
      </c>
      <c r="F3090" s="55">
        <v>41315</v>
      </c>
      <c r="G3090" s="55">
        <v>41353</v>
      </c>
      <c r="H3090" s="53" t="s">
        <v>105</v>
      </c>
      <c r="I3090" s="57">
        <v>788.69799999999998</v>
      </c>
      <c r="J3090" s="56">
        <v>764.78208800898244</v>
      </c>
      <c r="K3090" s="56">
        <v>764.78200000000004</v>
      </c>
      <c r="L3090" s="58">
        <v>902442.76</v>
      </c>
      <c r="M3090" s="59">
        <v>41358</v>
      </c>
      <c r="N3090" s="60">
        <v>2013</v>
      </c>
      <c r="O3090" s="61">
        <v>41365</v>
      </c>
      <c r="P3090" s="60">
        <v>2013</v>
      </c>
      <c r="Q3090" s="61">
        <v>41424</v>
      </c>
      <c r="R3090" s="53" t="s">
        <v>346</v>
      </c>
      <c r="S3090" s="53" t="s">
        <v>1154</v>
      </c>
      <c r="T3090" s="53" t="s">
        <v>417</v>
      </c>
      <c r="U3090" s="367">
        <v>394</v>
      </c>
      <c r="V3090" s="53" t="s">
        <v>373</v>
      </c>
      <c r="W3090" s="53" t="s">
        <v>394</v>
      </c>
      <c r="X3090" s="53"/>
      <c r="Y3090" s="367"/>
      <c r="Z3090" s="367"/>
      <c r="AA3090" s="53"/>
      <c r="AB3090" s="53"/>
      <c r="AC3090" s="53"/>
      <c r="AD3090" s="57"/>
      <c r="AE3090" s="53"/>
      <c r="AF3090" s="53"/>
      <c r="AG3090" s="53"/>
      <c r="AH3090" s="367"/>
      <c r="AI3090" s="53"/>
      <c r="AJ3090" s="53"/>
    </row>
    <row r="3091" spans="1:46" s="148" customFormat="1" ht="45">
      <c r="A3091" s="53" t="s">
        <v>1104</v>
      </c>
      <c r="B3091" s="60">
        <v>3441</v>
      </c>
      <c r="C3091" s="53" t="s">
        <v>453</v>
      </c>
      <c r="D3091" s="52" t="s">
        <v>454</v>
      </c>
      <c r="E3091" s="53" t="s">
        <v>60</v>
      </c>
      <c r="F3091" s="55">
        <v>41284</v>
      </c>
      <c r="G3091" s="55">
        <v>41315</v>
      </c>
      <c r="H3091" s="53" t="s">
        <v>105</v>
      </c>
      <c r="I3091" s="57">
        <v>150.05000000000001</v>
      </c>
      <c r="J3091" s="56">
        <v>148.91971289529599</v>
      </c>
      <c r="K3091" s="56">
        <v>148.91900000000001</v>
      </c>
      <c r="L3091" s="58">
        <v>175724.42</v>
      </c>
      <c r="M3091" s="59">
        <v>41348</v>
      </c>
      <c r="N3091" s="60">
        <v>2013</v>
      </c>
      <c r="O3091" s="61">
        <v>41365</v>
      </c>
      <c r="P3091" s="60">
        <v>2013</v>
      </c>
      <c r="Q3091" s="61">
        <v>41424</v>
      </c>
      <c r="R3091" s="53" t="s">
        <v>342</v>
      </c>
      <c r="S3091" s="53" t="s">
        <v>263</v>
      </c>
      <c r="T3091" s="53" t="s">
        <v>417</v>
      </c>
      <c r="U3091" s="367">
        <v>489</v>
      </c>
      <c r="V3091" s="53" t="s">
        <v>373</v>
      </c>
      <c r="W3091" s="53" t="s">
        <v>390</v>
      </c>
      <c r="X3091" s="53"/>
      <c r="Y3091" s="367"/>
      <c r="Z3091" s="367"/>
      <c r="AA3091" s="53"/>
      <c r="AB3091" s="53"/>
      <c r="AC3091" s="53"/>
      <c r="AD3091" s="57"/>
      <c r="AE3091" s="53"/>
      <c r="AF3091" s="53"/>
      <c r="AG3091" s="53"/>
      <c r="AH3091" s="367"/>
      <c r="AI3091" s="53"/>
      <c r="AJ3091" s="53"/>
    </row>
    <row r="3092" spans="1:46" s="148" customFormat="1" ht="45">
      <c r="A3092" s="53" t="s">
        <v>1104</v>
      </c>
      <c r="B3092" s="60">
        <v>3442</v>
      </c>
      <c r="C3092" s="53" t="s">
        <v>523</v>
      </c>
      <c r="D3092" s="52" t="s">
        <v>524</v>
      </c>
      <c r="E3092" s="53" t="s">
        <v>60</v>
      </c>
      <c r="F3092" s="55">
        <v>41253</v>
      </c>
      <c r="G3092" s="55">
        <v>41289</v>
      </c>
      <c r="H3092" s="53" t="s">
        <v>105</v>
      </c>
      <c r="I3092" s="57">
        <v>317.536</v>
      </c>
      <c r="J3092" s="56">
        <v>342.46477642628162</v>
      </c>
      <c r="K3092" s="56">
        <v>317.536</v>
      </c>
      <c r="L3092" s="58">
        <v>374692.48</v>
      </c>
      <c r="M3092" s="59">
        <v>41315</v>
      </c>
      <c r="N3092" s="60">
        <v>2013</v>
      </c>
      <c r="O3092" s="61">
        <v>41365</v>
      </c>
      <c r="P3092" s="60">
        <v>2013</v>
      </c>
      <c r="Q3092" s="61">
        <v>41424</v>
      </c>
      <c r="R3092" s="53" t="s">
        <v>342</v>
      </c>
      <c r="S3092" s="53" t="s">
        <v>524</v>
      </c>
      <c r="T3092" s="53" t="s">
        <v>417</v>
      </c>
      <c r="U3092" s="367">
        <v>2953</v>
      </c>
      <c r="V3092" s="53" t="s">
        <v>372</v>
      </c>
      <c r="W3092" s="53" t="s">
        <v>390</v>
      </c>
      <c r="X3092" s="53"/>
      <c r="Y3092" s="367"/>
      <c r="Z3092" s="367"/>
      <c r="AA3092" s="53"/>
      <c r="AB3092" s="53"/>
      <c r="AC3092" s="53"/>
      <c r="AD3092" s="57"/>
      <c r="AE3092" s="53"/>
      <c r="AF3092" s="53"/>
      <c r="AG3092" s="53"/>
      <c r="AH3092" s="367"/>
      <c r="AI3092" s="53"/>
      <c r="AJ3092" s="53"/>
      <c r="AL3092" s="150"/>
      <c r="AM3092" s="150"/>
      <c r="AN3092" s="150"/>
      <c r="AO3092" s="150"/>
      <c r="AP3092" s="150"/>
      <c r="AQ3092" s="150"/>
      <c r="AR3092" s="150"/>
      <c r="AS3092" s="150"/>
      <c r="AT3092" s="150"/>
    </row>
    <row r="3093" spans="1:46" s="148" customFormat="1" ht="60">
      <c r="A3093" s="53" t="s">
        <v>1104</v>
      </c>
      <c r="B3093" s="60">
        <v>3443</v>
      </c>
      <c r="C3093" s="53" t="s">
        <v>529</v>
      </c>
      <c r="D3093" s="52" t="s">
        <v>530</v>
      </c>
      <c r="E3093" s="53" t="s">
        <v>60</v>
      </c>
      <c r="F3093" s="55">
        <v>41315</v>
      </c>
      <c r="G3093" s="55">
        <v>41353</v>
      </c>
      <c r="H3093" s="53" t="s">
        <v>105</v>
      </c>
      <c r="I3093" s="57">
        <v>100.547</v>
      </c>
      <c r="J3093" s="56">
        <v>95.7909455268192</v>
      </c>
      <c r="K3093" s="56">
        <v>95.79</v>
      </c>
      <c r="L3093" s="58">
        <v>113032.2</v>
      </c>
      <c r="M3093" s="59">
        <v>41358</v>
      </c>
      <c r="N3093" s="60">
        <v>2013</v>
      </c>
      <c r="O3093" s="61">
        <v>41365</v>
      </c>
      <c r="P3093" s="60">
        <v>2013</v>
      </c>
      <c r="Q3093" s="61">
        <v>41424</v>
      </c>
      <c r="R3093" s="53" t="s">
        <v>346</v>
      </c>
      <c r="S3093" s="53" t="s">
        <v>530</v>
      </c>
      <c r="T3093" s="53" t="s">
        <v>313</v>
      </c>
      <c r="U3093" s="367">
        <v>554.5</v>
      </c>
      <c r="V3093" s="53" t="s">
        <v>372</v>
      </c>
      <c r="W3093" s="53" t="s">
        <v>394</v>
      </c>
      <c r="X3093" s="53"/>
      <c r="Y3093" s="367"/>
      <c r="Z3093" s="367"/>
      <c r="AA3093" s="53"/>
      <c r="AB3093" s="53"/>
      <c r="AC3093" s="53"/>
      <c r="AD3093" s="57"/>
      <c r="AE3093" s="53"/>
      <c r="AF3093" s="53"/>
      <c r="AG3093" s="53"/>
      <c r="AH3093" s="367"/>
      <c r="AI3093" s="53"/>
      <c r="AJ3093" s="53"/>
      <c r="AL3093" s="150"/>
      <c r="AM3093" s="150"/>
      <c r="AN3093" s="150"/>
      <c r="AO3093" s="150"/>
      <c r="AP3093" s="150"/>
      <c r="AQ3093" s="150"/>
      <c r="AR3093" s="150"/>
      <c r="AS3093" s="150"/>
      <c r="AT3093" s="150"/>
    </row>
    <row r="3094" spans="1:46" s="148" customFormat="1" ht="60">
      <c r="A3094" s="53" t="s">
        <v>1104</v>
      </c>
      <c r="B3094" s="60">
        <v>3444</v>
      </c>
      <c r="C3094" s="53" t="s">
        <v>525</v>
      </c>
      <c r="D3094" s="52" t="s">
        <v>526</v>
      </c>
      <c r="E3094" s="53" t="s">
        <v>60</v>
      </c>
      <c r="F3094" s="55">
        <v>41223</v>
      </c>
      <c r="G3094" s="55">
        <v>41289</v>
      </c>
      <c r="H3094" s="53" t="s">
        <v>105</v>
      </c>
      <c r="I3094" s="57">
        <v>2260.0659999999998</v>
      </c>
      <c r="J3094" s="56">
        <v>2234.2562585291089</v>
      </c>
      <c r="K3094" s="56">
        <v>2234.2559999999999</v>
      </c>
      <c r="L3094" s="58">
        <v>2636422.0799999996</v>
      </c>
      <c r="M3094" s="59">
        <v>41315</v>
      </c>
      <c r="N3094" s="60">
        <v>2013</v>
      </c>
      <c r="O3094" s="61">
        <v>41325</v>
      </c>
      <c r="P3094" s="60">
        <v>2013</v>
      </c>
      <c r="Q3094" s="61">
        <v>41424</v>
      </c>
      <c r="R3094" s="53" t="s">
        <v>346</v>
      </c>
      <c r="S3094" s="53" t="s">
        <v>526</v>
      </c>
      <c r="T3094" s="53" t="s">
        <v>417</v>
      </c>
      <c r="U3094" s="367">
        <v>54</v>
      </c>
      <c r="V3094" s="53" t="s">
        <v>373</v>
      </c>
      <c r="W3094" s="53" t="s">
        <v>394</v>
      </c>
      <c r="X3094" s="53"/>
      <c r="Y3094" s="367"/>
      <c r="Z3094" s="367"/>
      <c r="AA3094" s="53"/>
      <c r="AB3094" s="53"/>
      <c r="AC3094" s="53"/>
      <c r="AD3094" s="57"/>
      <c r="AE3094" s="53"/>
      <c r="AF3094" s="53"/>
      <c r="AG3094" s="53"/>
      <c r="AH3094" s="367"/>
      <c r="AI3094" s="53"/>
      <c r="AJ3094" s="53"/>
    </row>
    <row r="3095" spans="1:46" s="148" customFormat="1" ht="60">
      <c r="A3095" s="53" t="s">
        <v>1104</v>
      </c>
      <c r="B3095" s="60">
        <v>3445</v>
      </c>
      <c r="C3095" s="53" t="s">
        <v>525</v>
      </c>
      <c r="D3095" s="52" t="s">
        <v>526</v>
      </c>
      <c r="E3095" s="53" t="s">
        <v>60</v>
      </c>
      <c r="F3095" s="55">
        <v>41315</v>
      </c>
      <c r="G3095" s="55">
        <v>41353</v>
      </c>
      <c r="H3095" s="53" t="s">
        <v>105</v>
      </c>
      <c r="I3095" s="57">
        <v>206.30699999999999</v>
      </c>
      <c r="J3095" s="56">
        <v>193.354901807256</v>
      </c>
      <c r="K3095" s="56">
        <v>193.35400000000001</v>
      </c>
      <c r="L3095" s="58">
        <v>228157.72</v>
      </c>
      <c r="M3095" s="59">
        <v>41358</v>
      </c>
      <c r="N3095" s="60">
        <v>2013</v>
      </c>
      <c r="O3095" s="61">
        <v>41365</v>
      </c>
      <c r="P3095" s="60">
        <v>2013</v>
      </c>
      <c r="Q3095" s="61">
        <v>41424</v>
      </c>
      <c r="R3095" s="53" t="s">
        <v>346</v>
      </c>
      <c r="S3095" s="53" t="s">
        <v>1155</v>
      </c>
      <c r="T3095" s="53" t="s">
        <v>1396</v>
      </c>
      <c r="U3095" s="367">
        <v>135.81</v>
      </c>
      <c r="V3095" s="53" t="s">
        <v>372</v>
      </c>
      <c r="W3095" s="53" t="s">
        <v>394</v>
      </c>
      <c r="X3095" s="53"/>
      <c r="Y3095" s="367"/>
      <c r="Z3095" s="367"/>
      <c r="AA3095" s="53"/>
      <c r="AB3095" s="53"/>
      <c r="AC3095" s="53"/>
      <c r="AD3095" s="57"/>
      <c r="AE3095" s="53"/>
      <c r="AF3095" s="53"/>
      <c r="AG3095" s="53"/>
      <c r="AH3095" s="367"/>
      <c r="AI3095" s="53"/>
      <c r="AJ3095" s="53"/>
      <c r="AL3095" s="150"/>
      <c r="AM3095" s="150"/>
      <c r="AN3095" s="150"/>
      <c r="AO3095" s="150"/>
      <c r="AP3095" s="150"/>
      <c r="AQ3095" s="150"/>
      <c r="AR3095" s="150"/>
      <c r="AS3095" s="150"/>
      <c r="AT3095" s="150"/>
    </row>
    <row r="3096" spans="1:46" s="148" customFormat="1" ht="60">
      <c r="A3096" s="53" t="s">
        <v>1104</v>
      </c>
      <c r="B3096" s="60">
        <v>3446</v>
      </c>
      <c r="C3096" s="53" t="s">
        <v>525</v>
      </c>
      <c r="D3096" s="52" t="s">
        <v>526</v>
      </c>
      <c r="E3096" s="53" t="s">
        <v>60</v>
      </c>
      <c r="F3096" s="55">
        <v>41315</v>
      </c>
      <c r="G3096" s="55">
        <v>41353</v>
      </c>
      <c r="H3096" s="53" t="s">
        <v>105</v>
      </c>
      <c r="I3096" s="57">
        <v>191.43600000000001</v>
      </c>
      <c r="J3096" s="56">
        <v>171.84903981436801</v>
      </c>
      <c r="K3096" s="56">
        <v>171.84899999999999</v>
      </c>
      <c r="L3096" s="58">
        <v>202781.81999999998</v>
      </c>
      <c r="M3096" s="59">
        <v>41358</v>
      </c>
      <c r="N3096" s="60">
        <v>2013</v>
      </c>
      <c r="O3096" s="61">
        <v>41365</v>
      </c>
      <c r="P3096" s="60">
        <v>2013</v>
      </c>
      <c r="Q3096" s="61">
        <v>41424</v>
      </c>
      <c r="R3096" s="53" t="s">
        <v>346</v>
      </c>
      <c r="S3096" s="53" t="s">
        <v>1156</v>
      </c>
      <c r="T3096" s="53" t="s">
        <v>1396</v>
      </c>
      <c r="U3096" s="367">
        <v>82.9</v>
      </c>
      <c r="V3096" s="53" t="s">
        <v>373</v>
      </c>
      <c r="W3096" s="53" t="s">
        <v>394</v>
      </c>
      <c r="X3096" s="53"/>
      <c r="Y3096" s="367"/>
      <c r="Z3096" s="367"/>
      <c r="AA3096" s="53"/>
      <c r="AB3096" s="53"/>
      <c r="AC3096" s="53"/>
      <c r="AD3096" s="57"/>
      <c r="AE3096" s="53"/>
      <c r="AF3096" s="53"/>
      <c r="AG3096" s="53"/>
      <c r="AH3096" s="367"/>
      <c r="AI3096" s="53"/>
      <c r="AJ3096" s="53"/>
    </row>
    <row r="3097" spans="1:46" s="148" customFormat="1" ht="60">
      <c r="A3097" s="53" t="s">
        <v>1104</v>
      </c>
      <c r="B3097" s="60">
        <v>3447</v>
      </c>
      <c r="C3097" s="53" t="s">
        <v>527</v>
      </c>
      <c r="D3097" s="52" t="s">
        <v>528</v>
      </c>
      <c r="E3097" s="53" t="s">
        <v>60</v>
      </c>
      <c r="F3097" s="55">
        <v>41315</v>
      </c>
      <c r="G3097" s="55">
        <v>41353</v>
      </c>
      <c r="H3097" s="53" t="s">
        <v>105</v>
      </c>
      <c r="I3097" s="57">
        <v>218.762</v>
      </c>
      <c r="J3097" s="56">
        <v>215.02124710456323</v>
      </c>
      <c r="K3097" s="56">
        <v>215.02099999999999</v>
      </c>
      <c r="L3097" s="58">
        <v>253724.77999999997</v>
      </c>
      <c r="M3097" s="59">
        <v>41358</v>
      </c>
      <c r="N3097" s="60">
        <v>2013</v>
      </c>
      <c r="O3097" s="61">
        <v>41365</v>
      </c>
      <c r="P3097" s="60">
        <v>2013</v>
      </c>
      <c r="Q3097" s="61">
        <v>41424</v>
      </c>
      <c r="R3097" s="53" t="s">
        <v>346</v>
      </c>
      <c r="S3097" s="53" t="s">
        <v>1157</v>
      </c>
      <c r="T3097" s="53" t="s">
        <v>417</v>
      </c>
      <c r="U3097" s="367">
        <v>56</v>
      </c>
      <c r="V3097" s="53" t="s">
        <v>373</v>
      </c>
      <c r="W3097" s="53" t="s">
        <v>394</v>
      </c>
      <c r="X3097" s="53"/>
      <c r="Y3097" s="367"/>
      <c r="Z3097" s="367"/>
      <c r="AA3097" s="53"/>
      <c r="AB3097" s="53"/>
      <c r="AC3097" s="53"/>
      <c r="AD3097" s="57"/>
      <c r="AE3097" s="53"/>
      <c r="AF3097" s="53"/>
      <c r="AG3097" s="53"/>
      <c r="AH3097" s="367"/>
      <c r="AI3097" s="53"/>
      <c r="AJ3097" s="53"/>
    </row>
    <row r="3098" spans="1:46" s="148" customFormat="1" ht="60">
      <c r="A3098" s="53" t="s">
        <v>1104</v>
      </c>
      <c r="B3098" s="60">
        <v>3448</v>
      </c>
      <c r="C3098" s="53" t="s">
        <v>531</v>
      </c>
      <c r="D3098" s="52" t="s">
        <v>532</v>
      </c>
      <c r="E3098" s="53" t="s">
        <v>60</v>
      </c>
      <c r="F3098" s="55">
        <v>41315</v>
      </c>
      <c r="G3098" s="55">
        <v>41353</v>
      </c>
      <c r="H3098" s="53" t="s">
        <v>105</v>
      </c>
      <c r="I3098" s="57">
        <v>95.259</v>
      </c>
      <c r="J3098" s="56">
        <v>90.226791506476815</v>
      </c>
      <c r="K3098" s="56">
        <v>90.225999999999999</v>
      </c>
      <c r="L3098" s="58">
        <v>106466.68</v>
      </c>
      <c r="M3098" s="59">
        <v>41358</v>
      </c>
      <c r="N3098" s="60">
        <v>2013</v>
      </c>
      <c r="O3098" s="61">
        <v>41365</v>
      </c>
      <c r="P3098" s="60">
        <v>2013</v>
      </c>
      <c r="Q3098" s="61">
        <v>41424</v>
      </c>
      <c r="R3098" s="53" t="s">
        <v>346</v>
      </c>
      <c r="S3098" s="53" t="s">
        <v>532</v>
      </c>
      <c r="T3098" s="53" t="s">
        <v>417</v>
      </c>
      <c r="U3098" s="367">
        <v>89</v>
      </c>
      <c r="V3098" s="53" t="s">
        <v>373</v>
      </c>
      <c r="W3098" s="53" t="s">
        <v>394</v>
      </c>
      <c r="X3098" s="53"/>
      <c r="Y3098" s="367"/>
      <c r="Z3098" s="367"/>
      <c r="AA3098" s="53"/>
      <c r="AB3098" s="53"/>
      <c r="AC3098" s="53"/>
      <c r="AD3098" s="57"/>
      <c r="AE3098" s="53"/>
      <c r="AF3098" s="53"/>
      <c r="AG3098" s="53"/>
      <c r="AH3098" s="367"/>
      <c r="AI3098" s="53"/>
      <c r="AJ3098" s="53"/>
    </row>
    <row r="3099" spans="1:46" s="148" customFormat="1" ht="60">
      <c r="A3099" s="53" t="s">
        <v>1104</v>
      </c>
      <c r="B3099" s="60">
        <v>3451</v>
      </c>
      <c r="C3099" s="53" t="s">
        <v>534</v>
      </c>
      <c r="D3099" s="52" t="s">
        <v>535</v>
      </c>
      <c r="E3099" s="53" t="s">
        <v>60</v>
      </c>
      <c r="F3099" s="55">
        <v>41315</v>
      </c>
      <c r="G3099" s="55">
        <v>41353</v>
      </c>
      <c r="H3099" s="53" t="s">
        <v>105</v>
      </c>
      <c r="I3099" s="57">
        <v>318.87799999999999</v>
      </c>
      <c r="J3099" s="56">
        <v>313.3183702620384</v>
      </c>
      <c r="K3099" s="56">
        <v>313.31799999999998</v>
      </c>
      <c r="L3099" s="58">
        <v>369715.23999999993</v>
      </c>
      <c r="M3099" s="59">
        <v>41358</v>
      </c>
      <c r="N3099" s="60">
        <v>2013</v>
      </c>
      <c r="O3099" s="61">
        <v>41365</v>
      </c>
      <c r="P3099" s="60">
        <v>2013</v>
      </c>
      <c r="Q3099" s="61">
        <v>41424</v>
      </c>
      <c r="R3099" s="53" t="s">
        <v>346</v>
      </c>
      <c r="S3099" s="53" t="s">
        <v>1160</v>
      </c>
      <c r="T3099" s="53" t="s">
        <v>417</v>
      </c>
      <c r="U3099" s="367">
        <v>590</v>
      </c>
      <c r="V3099" s="53" t="s">
        <v>372</v>
      </c>
      <c r="W3099" s="53" t="s">
        <v>394</v>
      </c>
      <c r="X3099" s="53"/>
      <c r="Y3099" s="367"/>
      <c r="Z3099" s="367"/>
      <c r="AA3099" s="53"/>
      <c r="AB3099" s="53"/>
      <c r="AC3099" s="53"/>
      <c r="AD3099" s="57"/>
      <c r="AE3099" s="53"/>
      <c r="AF3099" s="53"/>
      <c r="AG3099" s="53"/>
      <c r="AH3099" s="367"/>
      <c r="AI3099" s="53"/>
      <c r="AJ3099" s="53"/>
    </row>
    <row r="3100" spans="1:46" s="148" customFormat="1" ht="60">
      <c r="A3100" s="103" t="s">
        <v>1104</v>
      </c>
      <c r="B3100" s="60">
        <v>3453</v>
      </c>
      <c r="C3100" s="53" t="s">
        <v>451</v>
      </c>
      <c r="D3100" s="52" t="s">
        <v>452</v>
      </c>
      <c r="E3100" s="103" t="s">
        <v>60</v>
      </c>
      <c r="F3100" s="112">
        <v>41315</v>
      </c>
      <c r="G3100" s="112">
        <v>41353</v>
      </c>
      <c r="H3100" s="103" t="s">
        <v>105</v>
      </c>
      <c r="I3100" s="113">
        <v>420</v>
      </c>
      <c r="J3100" s="66">
        <v>420</v>
      </c>
      <c r="K3100" s="56">
        <v>420</v>
      </c>
      <c r="L3100" s="107">
        <v>495599.99999999994</v>
      </c>
      <c r="M3100" s="114">
        <v>41358</v>
      </c>
      <c r="N3100" s="115">
        <v>2013</v>
      </c>
      <c r="O3100" s="116">
        <v>41365</v>
      </c>
      <c r="P3100" s="115">
        <v>2013</v>
      </c>
      <c r="Q3100" s="116">
        <v>41424</v>
      </c>
      <c r="R3100" s="103" t="s">
        <v>346</v>
      </c>
      <c r="S3100" s="53" t="s">
        <v>1161</v>
      </c>
      <c r="T3100" s="53" t="s">
        <v>417</v>
      </c>
      <c r="U3100" s="106">
        <v>254</v>
      </c>
      <c r="V3100" s="53" t="s">
        <v>373</v>
      </c>
      <c r="W3100" s="103" t="s">
        <v>394</v>
      </c>
      <c r="X3100" s="103"/>
      <c r="Y3100" s="106"/>
      <c r="Z3100" s="106"/>
      <c r="AA3100" s="103"/>
      <c r="AB3100" s="103"/>
      <c r="AC3100" s="103"/>
      <c r="AD3100" s="113"/>
      <c r="AE3100" s="103"/>
      <c r="AF3100" s="103"/>
      <c r="AG3100" s="103"/>
      <c r="AH3100" s="106"/>
      <c r="AI3100" s="103"/>
      <c r="AJ3100" s="103"/>
    </row>
    <row r="3101" spans="1:46" s="148" customFormat="1" ht="45">
      <c r="A3101" s="52" t="s">
        <v>1199</v>
      </c>
      <c r="B3101" s="60">
        <v>3454</v>
      </c>
      <c r="C3101" s="53" t="s">
        <v>495</v>
      </c>
      <c r="D3101" s="52" t="s">
        <v>496</v>
      </c>
      <c r="E3101" s="53" t="s">
        <v>83</v>
      </c>
      <c r="F3101" s="75">
        <v>41214</v>
      </c>
      <c r="G3101" s="75">
        <v>41264</v>
      </c>
      <c r="H3101" s="53" t="s">
        <v>105</v>
      </c>
      <c r="I3101" s="57">
        <v>53025.766539999997</v>
      </c>
      <c r="J3101" s="56">
        <v>53025.788928813119</v>
      </c>
      <c r="K3101" s="56">
        <v>53025.766000000003</v>
      </c>
      <c r="L3101" s="58">
        <v>62570403.879999995</v>
      </c>
      <c r="M3101" s="76">
        <v>41275</v>
      </c>
      <c r="N3101" s="60">
        <v>2013</v>
      </c>
      <c r="O3101" s="77">
        <v>41275</v>
      </c>
      <c r="P3101" s="60">
        <v>2013</v>
      </c>
      <c r="Q3101" s="77">
        <v>41639</v>
      </c>
      <c r="R3101" s="52" t="s">
        <v>342</v>
      </c>
      <c r="S3101" s="60" t="s">
        <v>2397</v>
      </c>
      <c r="T3101" s="53" t="s">
        <v>497</v>
      </c>
      <c r="U3101" s="53">
        <v>2067085.26</v>
      </c>
      <c r="V3101" s="53" t="s">
        <v>373</v>
      </c>
      <c r="W3101" s="53" t="s">
        <v>390</v>
      </c>
      <c r="X3101" s="53"/>
      <c r="Y3101" s="53"/>
      <c r="Z3101" s="367"/>
      <c r="AA3101" s="53"/>
      <c r="AB3101" s="53"/>
      <c r="AC3101" s="71"/>
      <c r="AD3101" s="57"/>
      <c r="AE3101" s="53"/>
      <c r="AF3101" s="53"/>
      <c r="AG3101" s="53"/>
      <c r="AH3101" s="367"/>
      <c r="AI3101" s="53"/>
      <c r="AJ3101" s="53"/>
    </row>
    <row r="3102" spans="1:46" s="148" customFormat="1" ht="45">
      <c r="A3102" s="52" t="s">
        <v>1199</v>
      </c>
      <c r="B3102" s="159" t="s">
        <v>2390</v>
      </c>
      <c r="C3102" s="53" t="s">
        <v>495</v>
      </c>
      <c r="D3102" s="52" t="s">
        <v>496</v>
      </c>
      <c r="E3102" s="53" t="s">
        <v>83</v>
      </c>
      <c r="F3102" s="75">
        <v>41214</v>
      </c>
      <c r="G3102" s="75">
        <v>41264</v>
      </c>
      <c r="H3102" s="53" t="s">
        <v>105</v>
      </c>
      <c r="I3102" s="57">
        <v>697.17700000000002</v>
      </c>
      <c r="J3102" s="56">
        <v>697.17790309507211</v>
      </c>
      <c r="K3102" s="56">
        <v>697.17700000000002</v>
      </c>
      <c r="L3102" s="58">
        <v>822668.86</v>
      </c>
      <c r="M3102" s="76">
        <v>41275</v>
      </c>
      <c r="N3102" s="60">
        <v>2013</v>
      </c>
      <c r="O3102" s="77">
        <v>41275</v>
      </c>
      <c r="P3102" s="60">
        <v>2013</v>
      </c>
      <c r="Q3102" s="77">
        <v>41639</v>
      </c>
      <c r="R3102" s="52" t="s">
        <v>342</v>
      </c>
      <c r="S3102" s="60" t="s">
        <v>2398</v>
      </c>
      <c r="T3102" s="53" t="s">
        <v>497</v>
      </c>
      <c r="U3102" s="53">
        <v>26918.05</v>
      </c>
      <c r="V3102" s="53" t="s">
        <v>373</v>
      </c>
      <c r="W3102" s="53" t="s">
        <v>390</v>
      </c>
      <c r="X3102" s="53"/>
      <c r="Y3102" s="53"/>
      <c r="Z3102" s="367"/>
      <c r="AA3102" s="53"/>
      <c r="AB3102" s="53"/>
      <c r="AC3102" s="71"/>
      <c r="AD3102" s="57"/>
      <c r="AE3102" s="53"/>
      <c r="AF3102" s="53"/>
      <c r="AG3102" s="53"/>
      <c r="AH3102" s="367"/>
      <c r="AI3102" s="53"/>
      <c r="AJ3102" s="53"/>
    </row>
    <row r="3103" spans="1:46" s="148" customFormat="1" ht="45">
      <c r="A3103" s="52" t="s">
        <v>1199</v>
      </c>
      <c r="B3103" s="159" t="s">
        <v>2391</v>
      </c>
      <c r="C3103" s="53" t="s">
        <v>495</v>
      </c>
      <c r="D3103" s="52" t="s">
        <v>496</v>
      </c>
      <c r="E3103" s="53" t="s">
        <v>83</v>
      </c>
      <c r="F3103" s="75">
        <v>41214</v>
      </c>
      <c r="G3103" s="75">
        <v>41264</v>
      </c>
      <c r="H3103" s="53" t="s">
        <v>105</v>
      </c>
      <c r="I3103" s="57">
        <v>1074.98846</v>
      </c>
      <c r="J3103" s="56">
        <v>1074.9885079951082</v>
      </c>
      <c r="K3103" s="56">
        <v>1074.9880000000001</v>
      </c>
      <c r="L3103" s="58">
        <v>1268485.8400000001</v>
      </c>
      <c r="M3103" s="76">
        <v>41275</v>
      </c>
      <c r="N3103" s="60">
        <v>2013</v>
      </c>
      <c r="O3103" s="77">
        <v>41275</v>
      </c>
      <c r="P3103" s="60">
        <v>2013</v>
      </c>
      <c r="Q3103" s="77">
        <v>41639</v>
      </c>
      <c r="R3103" s="52" t="s">
        <v>342</v>
      </c>
      <c r="S3103" s="60" t="s">
        <v>2399</v>
      </c>
      <c r="T3103" s="53" t="s">
        <v>497</v>
      </c>
      <c r="U3103" s="53">
        <v>41505.379999999997</v>
      </c>
      <c r="V3103" s="53" t="s">
        <v>373</v>
      </c>
      <c r="W3103" s="53" t="s">
        <v>390</v>
      </c>
      <c r="X3103" s="53"/>
      <c r="Y3103" s="53"/>
      <c r="Z3103" s="367"/>
      <c r="AA3103" s="53"/>
      <c r="AB3103" s="53"/>
      <c r="AC3103" s="71"/>
      <c r="AD3103" s="57"/>
      <c r="AE3103" s="53"/>
      <c r="AF3103" s="53"/>
      <c r="AG3103" s="53"/>
      <c r="AH3103" s="367"/>
      <c r="AI3103" s="53"/>
      <c r="AJ3103" s="53"/>
    </row>
    <row r="3104" spans="1:46" s="148" customFormat="1" ht="45">
      <c r="A3104" s="52" t="s">
        <v>1199</v>
      </c>
      <c r="B3104" s="159" t="s">
        <v>2392</v>
      </c>
      <c r="C3104" s="53" t="s">
        <v>495</v>
      </c>
      <c r="D3104" s="52" t="s">
        <v>496</v>
      </c>
      <c r="E3104" s="53" t="s">
        <v>83</v>
      </c>
      <c r="F3104" s="75">
        <v>41214</v>
      </c>
      <c r="G3104" s="75">
        <v>41264</v>
      </c>
      <c r="H3104" s="53" t="s">
        <v>105</v>
      </c>
      <c r="I3104" s="57">
        <v>973.10599999999999</v>
      </c>
      <c r="J3104" s="56">
        <v>973.10671467534007</v>
      </c>
      <c r="K3104" s="56">
        <v>973.10599999999999</v>
      </c>
      <c r="L3104" s="58">
        <v>1148265.0799999998</v>
      </c>
      <c r="M3104" s="76">
        <v>41275</v>
      </c>
      <c r="N3104" s="60">
        <v>2013</v>
      </c>
      <c r="O3104" s="77">
        <v>41275</v>
      </c>
      <c r="P3104" s="60">
        <v>2013</v>
      </c>
      <c r="Q3104" s="77">
        <v>41639</v>
      </c>
      <c r="R3104" s="52" t="s">
        <v>342</v>
      </c>
      <c r="S3104" s="60" t="s">
        <v>2400</v>
      </c>
      <c r="T3104" s="53" t="s">
        <v>497</v>
      </c>
      <c r="U3104" s="53">
        <v>37571.699999999997</v>
      </c>
      <c r="V3104" s="53" t="s">
        <v>373</v>
      </c>
      <c r="W3104" s="53" t="s">
        <v>390</v>
      </c>
      <c r="X3104" s="53"/>
      <c r="Y3104" s="53"/>
      <c r="Z3104" s="367"/>
      <c r="AA3104" s="53"/>
      <c r="AB3104" s="53"/>
      <c r="AC3104" s="71"/>
      <c r="AD3104" s="57"/>
      <c r="AE3104" s="53"/>
      <c r="AF3104" s="53"/>
      <c r="AG3104" s="53"/>
      <c r="AH3104" s="367"/>
      <c r="AI3104" s="53"/>
      <c r="AJ3104" s="53"/>
    </row>
    <row r="3105" spans="1:36" s="148" customFormat="1" ht="45">
      <c r="A3105" s="52" t="s">
        <v>1199</v>
      </c>
      <c r="B3105" s="159" t="s">
        <v>2393</v>
      </c>
      <c r="C3105" s="53" t="s">
        <v>495</v>
      </c>
      <c r="D3105" s="52" t="s">
        <v>496</v>
      </c>
      <c r="E3105" s="53" t="s">
        <v>83</v>
      </c>
      <c r="F3105" s="75">
        <v>41214</v>
      </c>
      <c r="G3105" s="75">
        <v>41264</v>
      </c>
      <c r="H3105" s="53" t="s">
        <v>105</v>
      </c>
      <c r="I3105" s="57">
        <v>1859.346</v>
      </c>
      <c r="J3105" s="56">
        <v>1859.34671933598</v>
      </c>
      <c r="K3105" s="56">
        <v>1859.346</v>
      </c>
      <c r="L3105" s="58">
        <v>2194028.2799999998</v>
      </c>
      <c r="M3105" s="76">
        <v>41275</v>
      </c>
      <c r="N3105" s="60">
        <v>2013</v>
      </c>
      <c r="O3105" s="77">
        <v>41275</v>
      </c>
      <c r="P3105" s="60">
        <v>2013</v>
      </c>
      <c r="Q3105" s="77">
        <v>41639</v>
      </c>
      <c r="R3105" s="52" t="s">
        <v>342</v>
      </c>
      <c r="S3105" s="60" t="s">
        <v>2401</v>
      </c>
      <c r="T3105" s="53" t="s">
        <v>497</v>
      </c>
      <c r="U3105" s="53">
        <v>71789.48</v>
      </c>
      <c r="V3105" s="53" t="s">
        <v>373</v>
      </c>
      <c r="W3105" s="53" t="s">
        <v>390</v>
      </c>
      <c r="X3105" s="53"/>
      <c r="Y3105" s="53"/>
      <c r="Z3105" s="367"/>
      <c r="AA3105" s="53"/>
      <c r="AB3105" s="53"/>
      <c r="AC3105" s="71"/>
      <c r="AD3105" s="57"/>
      <c r="AE3105" s="53"/>
      <c r="AF3105" s="53"/>
      <c r="AG3105" s="53"/>
      <c r="AH3105" s="367"/>
      <c r="AI3105" s="53"/>
      <c r="AJ3105" s="53"/>
    </row>
    <row r="3106" spans="1:36" s="148" customFormat="1" ht="45">
      <c r="A3106" s="52" t="s">
        <v>1199</v>
      </c>
      <c r="B3106" s="159" t="s">
        <v>2394</v>
      </c>
      <c r="C3106" s="53" t="s">
        <v>495</v>
      </c>
      <c r="D3106" s="52" t="s">
        <v>496</v>
      </c>
      <c r="E3106" s="53" t="s">
        <v>83</v>
      </c>
      <c r="F3106" s="75">
        <v>41214</v>
      </c>
      <c r="G3106" s="75">
        <v>41264</v>
      </c>
      <c r="H3106" s="53" t="s">
        <v>105</v>
      </c>
      <c r="I3106" s="57">
        <v>2876.518</v>
      </c>
      <c r="J3106" s="56">
        <v>2876.520257445492</v>
      </c>
      <c r="K3106" s="56">
        <v>2876.518</v>
      </c>
      <c r="L3106" s="58">
        <v>3394291.24</v>
      </c>
      <c r="M3106" s="76">
        <v>41275</v>
      </c>
      <c r="N3106" s="60">
        <v>2013</v>
      </c>
      <c r="O3106" s="77">
        <v>41275</v>
      </c>
      <c r="P3106" s="60">
        <v>2013</v>
      </c>
      <c r="Q3106" s="77">
        <v>41639</v>
      </c>
      <c r="R3106" s="52" t="s">
        <v>342</v>
      </c>
      <c r="S3106" s="60" t="s">
        <v>2402</v>
      </c>
      <c r="T3106" s="53" t="s">
        <v>497</v>
      </c>
      <c r="U3106" s="53">
        <v>111062.57</v>
      </c>
      <c r="V3106" s="53" t="s">
        <v>373</v>
      </c>
      <c r="W3106" s="53" t="s">
        <v>390</v>
      </c>
      <c r="X3106" s="53"/>
      <c r="Y3106" s="53"/>
      <c r="Z3106" s="367"/>
      <c r="AA3106" s="53"/>
      <c r="AB3106" s="53"/>
      <c r="AC3106" s="71"/>
      <c r="AD3106" s="57"/>
      <c r="AE3106" s="53"/>
      <c r="AF3106" s="53"/>
      <c r="AG3106" s="53"/>
      <c r="AH3106" s="367"/>
      <c r="AI3106" s="53"/>
      <c r="AJ3106" s="53"/>
    </row>
    <row r="3107" spans="1:36" s="148" customFormat="1" ht="45">
      <c r="A3107" s="52" t="s">
        <v>1199</v>
      </c>
      <c r="B3107" s="159" t="s">
        <v>2395</v>
      </c>
      <c r="C3107" s="53" t="s">
        <v>495</v>
      </c>
      <c r="D3107" s="52" t="s">
        <v>496</v>
      </c>
      <c r="E3107" s="53" t="s">
        <v>83</v>
      </c>
      <c r="F3107" s="75">
        <v>41214</v>
      </c>
      <c r="G3107" s="75">
        <v>41264</v>
      </c>
      <c r="H3107" s="53" t="s">
        <v>105</v>
      </c>
      <c r="I3107" s="57">
        <v>710.92600000000004</v>
      </c>
      <c r="J3107" s="56">
        <v>710.92604954649607</v>
      </c>
      <c r="K3107" s="56">
        <v>710.92600000000004</v>
      </c>
      <c r="L3107" s="58">
        <v>838892.68</v>
      </c>
      <c r="M3107" s="76">
        <v>41275</v>
      </c>
      <c r="N3107" s="60">
        <v>2013</v>
      </c>
      <c r="O3107" s="77">
        <v>41275</v>
      </c>
      <c r="P3107" s="60">
        <v>2013</v>
      </c>
      <c r="Q3107" s="77">
        <v>41639</v>
      </c>
      <c r="R3107" s="52" t="s">
        <v>342</v>
      </c>
      <c r="S3107" s="60" t="s">
        <v>2403</v>
      </c>
      <c r="T3107" s="53" t="s">
        <v>497</v>
      </c>
      <c r="U3107" s="53">
        <v>27448.9</v>
      </c>
      <c r="V3107" s="53" t="s">
        <v>373</v>
      </c>
      <c r="W3107" s="53" t="s">
        <v>390</v>
      </c>
      <c r="X3107" s="53"/>
      <c r="Y3107" s="53"/>
      <c r="Z3107" s="367"/>
      <c r="AA3107" s="53"/>
      <c r="AB3107" s="53"/>
      <c r="AC3107" s="71"/>
      <c r="AD3107" s="57"/>
      <c r="AE3107" s="53"/>
      <c r="AF3107" s="53"/>
      <c r="AG3107" s="53"/>
      <c r="AH3107" s="367"/>
      <c r="AI3107" s="53"/>
      <c r="AJ3107" s="53"/>
    </row>
    <row r="3108" spans="1:36" s="148" customFormat="1" ht="45">
      <c r="A3108" s="52" t="s">
        <v>1199</v>
      </c>
      <c r="B3108" s="159" t="s">
        <v>2396</v>
      </c>
      <c r="C3108" s="53" t="s">
        <v>495</v>
      </c>
      <c r="D3108" s="52" t="s">
        <v>496</v>
      </c>
      <c r="E3108" s="53" t="s">
        <v>83</v>
      </c>
      <c r="F3108" s="75">
        <v>41214</v>
      </c>
      <c r="G3108" s="75">
        <v>41264</v>
      </c>
      <c r="H3108" s="53" t="s">
        <v>105</v>
      </c>
      <c r="I3108" s="57">
        <v>907.798</v>
      </c>
      <c r="J3108" s="56">
        <v>907.7984576022601</v>
      </c>
      <c r="K3108" s="56">
        <v>907.798</v>
      </c>
      <c r="L3108" s="58">
        <v>1071201.6399999999</v>
      </c>
      <c r="M3108" s="76">
        <v>41275</v>
      </c>
      <c r="N3108" s="60">
        <v>2013</v>
      </c>
      <c r="O3108" s="77">
        <v>41275</v>
      </c>
      <c r="P3108" s="60">
        <v>2013</v>
      </c>
      <c r="Q3108" s="77">
        <v>41639</v>
      </c>
      <c r="R3108" s="52" t="s">
        <v>342</v>
      </c>
      <c r="S3108" s="60" t="s">
        <v>2404</v>
      </c>
      <c r="T3108" s="53" t="s">
        <v>497</v>
      </c>
      <c r="U3108" s="53">
        <v>35050.11</v>
      </c>
      <c r="V3108" s="53" t="s">
        <v>373</v>
      </c>
      <c r="W3108" s="53" t="s">
        <v>390</v>
      </c>
      <c r="X3108" s="53"/>
      <c r="Y3108" s="53"/>
      <c r="Z3108" s="367"/>
      <c r="AA3108" s="53"/>
      <c r="AB3108" s="53"/>
      <c r="AC3108" s="71"/>
      <c r="AD3108" s="57"/>
      <c r="AE3108" s="53"/>
      <c r="AF3108" s="53"/>
      <c r="AG3108" s="53"/>
      <c r="AH3108" s="367"/>
      <c r="AI3108" s="53"/>
      <c r="AJ3108" s="53"/>
    </row>
    <row r="3109" spans="1:36" s="148" customFormat="1" ht="45">
      <c r="A3109" s="52" t="s">
        <v>1199</v>
      </c>
      <c r="B3109" s="60">
        <v>3455</v>
      </c>
      <c r="C3109" s="53" t="s">
        <v>498</v>
      </c>
      <c r="D3109" s="52" t="s">
        <v>499</v>
      </c>
      <c r="E3109" s="53" t="s">
        <v>60</v>
      </c>
      <c r="F3109" s="75">
        <v>41294</v>
      </c>
      <c r="G3109" s="75">
        <v>41354</v>
      </c>
      <c r="H3109" s="53" t="s">
        <v>105</v>
      </c>
      <c r="I3109" s="57">
        <v>179.09700000000001</v>
      </c>
      <c r="J3109" s="56">
        <v>187.95211207391054</v>
      </c>
      <c r="K3109" s="56">
        <v>179.09700000000001</v>
      </c>
      <c r="L3109" s="58">
        <v>211334.46000000002</v>
      </c>
      <c r="M3109" s="76">
        <v>41374</v>
      </c>
      <c r="N3109" s="60">
        <v>2013</v>
      </c>
      <c r="O3109" s="77">
        <v>41394</v>
      </c>
      <c r="P3109" s="60">
        <v>2013</v>
      </c>
      <c r="Q3109" s="77">
        <v>41486</v>
      </c>
      <c r="R3109" s="52" t="s">
        <v>342</v>
      </c>
      <c r="S3109" s="60"/>
      <c r="T3109" s="53" t="s">
        <v>497</v>
      </c>
      <c r="U3109" s="53" t="s">
        <v>1202</v>
      </c>
      <c r="V3109" s="53" t="s">
        <v>372</v>
      </c>
      <c r="W3109" s="53" t="s">
        <v>390</v>
      </c>
      <c r="X3109" s="53"/>
      <c r="Y3109" s="53"/>
      <c r="Z3109" s="367"/>
      <c r="AA3109" s="53"/>
      <c r="AB3109" s="53"/>
      <c r="AC3109" s="71"/>
      <c r="AD3109" s="57"/>
      <c r="AE3109" s="53"/>
      <c r="AF3109" s="53"/>
      <c r="AG3109" s="53"/>
      <c r="AH3109" s="367"/>
      <c r="AI3109" s="53"/>
      <c r="AJ3109" s="53"/>
    </row>
    <row r="3110" spans="1:36" s="148" customFormat="1" ht="45">
      <c r="A3110" s="52" t="s">
        <v>1199</v>
      </c>
      <c r="B3110" s="60">
        <v>3456</v>
      </c>
      <c r="C3110" s="53" t="s">
        <v>498</v>
      </c>
      <c r="D3110" s="52" t="s">
        <v>499</v>
      </c>
      <c r="E3110" s="53" t="s">
        <v>83</v>
      </c>
      <c r="F3110" s="75">
        <v>41340</v>
      </c>
      <c r="G3110" s="55">
        <v>41400</v>
      </c>
      <c r="H3110" s="53" t="s">
        <v>105</v>
      </c>
      <c r="I3110" s="57">
        <v>2878.0189999999998</v>
      </c>
      <c r="J3110" s="56">
        <v>2805.1023085805414</v>
      </c>
      <c r="K3110" s="56">
        <v>2805.1019999999999</v>
      </c>
      <c r="L3110" s="58">
        <v>3310020.3599999994</v>
      </c>
      <c r="M3110" s="59">
        <v>41420</v>
      </c>
      <c r="N3110" s="60">
        <v>2013</v>
      </c>
      <c r="O3110" s="61">
        <v>41420</v>
      </c>
      <c r="P3110" s="60">
        <v>2013</v>
      </c>
      <c r="Q3110" s="77">
        <v>41639</v>
      </c>
      <c r="R3110" s="52" t="s">
        <v>342</v>
      </c>
      <c r="S3110" s="54"/>
      <c r="T3110" s="53" t="s">
        <v>497</v>
      </c>
      <c r="U3110" s="60">
        <v>40660</v>
      </c>
      <c r="V3110" s="53" t="s">
        <v>373</v>
      </c>
      <c r="W3110" s="53" t="s">
        <v>390</v>
      </c>
      <c r="X3110" s="87"/>
      <c r="Y3110" s="367"/>
      <c r="Z3110" s="367"/>
      <c r="AA3110" s="53"/>
      <c r="AB3110" s="53"/>
      <c r="AC3110" s="53"/>
      <c r="AD3110" s="79"/>
      <c r="AE3110" s="53"/>
      <c r="AF3110" s="53"/>
      <c r="AG3110" s="53"/>
      <c r="AH3110" s="367"/>
      <c r="AI3110" s="53"/>
      <c r="AJ3110" s="53"/>
    </row>
    <row r="3111" spans="1:36" s="148" customFormat="1" ht="45">
      <c r="A3111" s="52" t="s">
        <v>1199</v>
      </c>
      <c r="B3111" s="60">
        <v>3457</v>
      </c>
      <c r="C3111" s="53" t="s">
        <v>498</v>
      </c>
      <c r="D3111" s="52" t="s">
        <v>499</v>
      </c>
      <c r="E3111" s="53" t="s">
        <v>60</v>
      </c>
      <c r="F3111" s="75">
        <v>41294</v>
      </c>
      <c r="G3111" s="75">
        <v>41354</v>
      </c>
      <c r="H3111" s="53" t="s">
        <v>105</v>
      </c>
      <c r="I3111" s="57">
        <v>833.5394</v>
      </c>
      <c r="J3111" s="56">
        <v>812.42107931695534</v>
      </c>
      <c r="K3111" s="56">
        <v>812.42100000000005</v>
      </c>
      <c r="L3111" s="58">
        <v>958656.78</v>
      </c>
      <c r="M3111" s="76">
        <v>41374</v>
      </c>
      <c r="N3111" s="60">
        <v>2013</v>
      </c>
      <c r="O3111" s="77">
        <v>41394</v>
      </c>
      <c r="P3111" s="60">
        <v>2013</v>
      </c>
      <c r="Q3111" s="77">
        <v>41486</v>
      </c>
      <c r="R3111" s="52" t="s">
        <v>342</v>
      </c>
      <c r="S3111" s="60"/>
      <c r="T3111" s="53" t="s">
        <v>497</v>
      </c>
      <c r="U3111" s="53" t="s">
        <v>1203</v>
      </c>
      <c r="V3111" s="53" t="s">
        <v>373</v>
      </c>
      <c r="W3111" s="53" t="s">
        <v>390</v>
      </c>
      <c r="X3111" s="53"/>
      <c r="Y3111" s="53"/>
      <c r="Z3111" s="367"/>
      <c r="AA3111" s="53"/>
      <c r="AB3111" s="53"/>
      <c r="AC3111" s="71"/>
      <c r="AD3111" s="57"/>
      <c r="AE3111" s="53"/>
      <c r="AF3111" s="53"/>
      <c r="AG3111" s="53"/>
      <c r="AH3111" s="367"/>
      <c r="AI3111" s="53"/>
      <c r="AJ3111" s="53"/>
    </row>
    <row r="3112" spans="1:36" s="148" customFormat="1" ht="45">
      <c r="A3112" s="52" t="s">
        <v>1199</v>
      </c>
      <c r="B3112" s="60">
        <v>3458</v>
      </c>
      <c r="C3112" s="53" t="s">
        <v>500</v>
      </c>
      <c r="D3112" s="52" t="s">
        <v>501</v>
      </c>
      <c r="E3112" s="53" t="s">
        <v>60</v>
      </c>
      <c r="F3112" s="75">
        <v>41418</v>
      </c>
      <c r="G3112" s="75">
        <v>41478</v>
      </c>
      <c r="H3112" s="53" t="s">
        <v>105</v>
      </c>
      <c r="I3112" s="57">
        <v>510.91899999999998</v>
      </c>
      <c r="J3112" s="56">
        <v>500.2396502832288</v>
      </c>
      <c r="K3112" s="56">
        <v>500.23899999999998</v>
      </c>
      <c r="L3112" s="58">
        <v>590282.02</v>
      </c>
      <c r="M3112" s="76">
        <v>41498</v>
      </c>
      <c r="N3112" s="60">
        <v>2013</v>
      </c>
      <c r="O3112" s="77">
        <v>41518</v>
      </c>
      <c r="P3112" s="60">
        <v>2013</v>
      </c>
      <c r="Q3112" s="77">
        <v>41547</v>
      </c>
      <c r="R3112" s="52" t="s">
        <v>342</v>
      </c>
      <c r="S3112" s="60"/>
      <c r="T3112" s="53" t="s">
        <v>417</v>
      </c>
      <c r="U3112" s="53" t="s">
        <v>941</v>
      </c>
      <c r="V3112" s="53" t="s">
        <v>373</v>
      </c>
      <c r="W3112" s="53" t="s">
        <v>390</v>
      </c>
      <c r="X3112" s="53"/>
      <c r="Y3112" s="53"/>
      <c r="Z3112" s="367"/>
      <c r="AA3112" s="53"/>
      <c r="AB3112" s="53"/>
      <c r="AC3112" s="71"/>
      <c r="AD3112" s="57"/>
      <c r="AE3112" s="53"/>
      <c r="AF3112" s="53"/>
      <c r="AG3112" s="53"/>
      <c r="AH3112" s="367"/>
      <c r="AI3112" s="53"/>
      <c r="AJ3112" s="53"/>
    </row>
    <row r="3113" spans="1:36" s="148" customFormat="1" ht="45">
      <c r="A3113" s="52" t="s">
        <v>1199</v>
      </c>
      <c r="B3113" s="60">
        <v>3459</v>
      </c>
      <c r="C3113" s="53" t="s">
        <v>469</v>
      </c>
      <c r="D3113" s="52" t="s">
        <v>470</v>
      </c>
      <c r="E3113" s="53" t="s">
        <v>82</v>
      </c>
      <c r="F3113" s="75">
        <v>41389</v>
      </c>
      <c r="G3113" s="75">
        <v>41419</v>
      </c>
      <c r="H3113" s="53" t="s">
        <v>105</v>
      </c>
      <c r="I3113" s="57">
        <v>1373.2380000000001</v>
      </c>
      <c r="J3113" s="56">
        <v>1339.7454029115072</v>
      </c>
      <c r="K3113" s="56">
        <v>1339.7449999999999</v>
      </c>
      <c r="L3113" s="58">
        <v>1580899.0999999999</v>
      </c>
      <c r="M3113" s="76">
        <v>41439</v>
      </c>
      <c r="N3113" s="60">
        <v>2013</v>
      </c>
      <c r="O3113" s="77">
        <v>41469</v>
      </c>
      <c r="P3113" s="60">
        <v>2013</v>
      </c>
      <c r="Q3113" s="77">
        <v>41486</v>
      </c>
      <c r="R3113" s="52" t="s">
        <v>342</v>
      </c>
      <c r="S3113" s="60" t="s">
        <v>470</v>
      </c>
      <c r="T3113" s="53" t="s">
        <v>417</v>
      </c>
      <c r="U3113" s="53" t="s">
        <v>4674</v>
      </c>
      <c r="V3113" s="53" t="s">
        <v>372</v>
      </c>
      <c r="W3113" s="53" t="s">
        <v>390</v>
      </c>
      <c r="X3113" s="53"/>
      <c r="Y3113" s="53"/>
      <c r="Z3113" s="367"/>
      <c r="AA3113" s="53"/>
      <c r="AB3113" s="53"/>
      <c r="AC3113" s="71"/>
      <c r="AD3113" s="57"/>
      <c r="AE3113" s="53"/>
      <c r="AF3113" s="53"/>
      <c r="AG3113" s="53"/>
      <c r="AH3113" s="367"/>
      <c r="AI3113" s="53"/>
      <c r="AJ3113" s="53"/>
    </row>
    <row r="3114" spans="1:36" s="148" customFormat="1" ht="45">
      <c r="A3114" s="52" t="s">
        <v>1199</v>
      </c>
      <c r="B3114" s="60">
        <v>3461</v>
      </c>
      <c r="C3114" s="53" t="s">
        <v>471</v>
      </c>
      <c r="D3114" s="52" t="s">
        <v>472</v>
      </c>
      <c r="E3114" s="53" t="s">
        <v>82</v>
      </c>
      <c r="F3114" s="75">
        <v>41225</v>
      </c>
      <c r="G3114" s="75">
        <v>41255</v>
      </c>
      <c r="H3114" s="53" t="s">
        <v>105</v>
      </c>
      <c r="I3114" s="57">
        <v>564.20136000000002</v>
      </c>
      <c r="J3114" s="56">
        <v>605.57885778266859</v>
      </c>
      <c r="K3114" s="56">
        <v>564.20100000000002</v>
      </c>
      <c r="L3114" s="58">
        <v>665757.17999999993</v>
      </c>
      <c r="M3114" s="76">
        <v>41275</v>
      </c>
      <c r="N3114" s="60">
        <v>2013</v>
      </c>
      <c r="O3114" s="77">
        <v>41394</v>
      </c>
      <c r="P3114" s="60">
        <v>2013</v>
      </c>
      <c r="Q3114" s="77">
        <v>41486</v>
      </c>
      <c r="R3114" s="52" t="s">
        <v>342</v>
      </c>
      <c r="S3114" s="60"/>
      <c r="T3114" s="53" t="s">
        <v>417</v>
      </c>
      <c r="U3114" s="53" t="s">
        <v>1204</v>
      </c>
      <c r="V3114" s="53" t="s">
        <v>372</v>
      </c>
      <c r="W3114" s="53" t="s">
        <v>390</v>
      </c>
      <c r="X3114" s="53"/>
      <c r="Y3114" s="53"/>
      <c r="Z3114" s="367"/>
      <c r="AA3114" s="53"/>
      <c r="AB3114" s="53"/>
      <c r="AC3114" s="71"/>
      <c r="AD3114" s="57"/>
      <c r="AE3114" s="53"/>
      <c r="AF3114" s="53"/>
      <c r="AG3114" s="53"/>
      <c r="AH3114" s="367"/>
      <c r="AI3114" s="53"/>
      <c r="AJ3114" s="53"/>
    </row>
    <row r="3115" spans="1:36" s="148" customFormat="1" ht="45">
      <c r="A3115" s="52" t="s">
        <v>1199</v>
      </c>
      <c r="B3115" s="60">
        <v>3462</v>
      </c>
      <c r="C3115" s="53" t="s">
        <v>471</v>
      </c>
      <c r="D3115" s="52" t="s">
        <v>472</v>
      </c>
      <c r="E3115" s="53" t="s">
        <v>82</v>
      </c>
      <c r="F3115" s="75">
        <v>41225</v>
      </c>
      <c r="G3115" s="75">
        <v>41255</v>
      </c>
      <c r="H3115" s="53" t="s">
        <v>105</v>
      </c>
      <c r="I3115" s="57">
        <v>13.8992</v>
      </c>
      <c r="J3115" s="56">
        <v>14.04415777789584</v>
      </c>
      <c r="K3115" s="56">
        <v>13.898999999999999</v>
      </c>
      <c r="L3115" s="58">
        <v>16400.82</v>
      </c>
      <c r="M3115" s="76">
        <v>41275</v>
      </c>
      <c r="N3115" s="60">
        <v>2013</v>
      </c>
      <c r="O3115" s="77">
        <v>41394</v>
      </c>
      <c r="P3115" s="60">
        <v>2013</v>
      </c>
      <c r="Q3115" s="77">
        <v>41486</v>
      </c>
      <c r="R3115" s="52" t="s">
        <v>342</v>
      </c>
      <c r="S3115" s="60"/>
      <c r="T3115" s="53" t="s">
        <v>417</v>
      </c>
      <c r="U3115" s="53" t="s">
        <v>1205</v>
      </c>
      <c r="V3115" s="53" t="s">
        <v>373</v>
      </c>
      <c r="W3115" s="53" t="s">
        <v>390</v>
      </c>
      <c r="X3115" s="53"/>
      <c r="Y3115" s="53"/>
      <c r="Z3115" s="367"/>
      <c r="AA3115" s="53"/>
      <c r="AB3115" s="53"/>
      <c r="AC3115" s="71"/>
      <c r="AD3115" s="57"/>
      <c r="AE3115" s="53"/>
      <c r="AF3115" s="53"/>
      <c r="AG3115" s="53"/>
      <c r="AH3115" s="367"/>
      <c r="AI3115" s="53"/>
      <c r="AJ3115" s="53"/>
    </row>
    <row r="3116" spans="1:36" s="148" customFormat="1" ht="45">
      <c r="A3116" s="52" t="s">
        <v>1199</v>
      </c>
      <c r="B3116" s="60">
        <v>3463</v>
      </c>
      <c r="C3116" s="53" t="s">
        <v>473</v>
      </c>
      <c r="D3116" s="52" t="s">
        <v>474</v>
      </c>
      <c r="E3116" s="53" t="s">
        <v>60</v>
      </c>
      <c r="F3116" s="75">
        <v>41243</v>
      </c>
      <c r="G3116" s="75">
        <v>41303</v>
      </c>
      <c r="H3116" s="53" t="s">
        <v>105</v>
      </c>
      <c r="I3116" s="57">
        <v>530.18684000000007</v>
      </c>
      <c r="J3116" s="56">
        <v>544.99109023295898</v>
      </c>
      <c r="K3116" s="56">
        <v>530.18600000000004</v>
      </c>
      <c r="L3116" s="58">
        <v>625619.48</v>
      </c>
      <c r="M3116" s="76">
        <v>41323</v>
      </c>
      <c r="N3116" s="60">
        <v>2013</v>
      </c>
      <c r="O3116" s="77">
        <v>41348</v>
      </c>
      <c r="P3116" s="60">
        <v>2013</v>
      </c>
      <c r="Q3116" s="77">
        <v>41486</v>
      </c>
      <c r="R3116" s="52" t="s">
        <v>342</v>
      </c>
      <c r="S3116" s="60"/>
      <c r="T3116" s="53" t="s">
        <v>417</v>
      </c>
      <c r="U3116" s="53" t="s">
        <v>1206</v>
      </c>
      <c r="V3116" s="53" t="s">
        <v>372</v>
      </c>
      <c r="W3116" s="53" t="s">
        <v>390</v>
      </c>
      <c r="X3116" s="53"/>
      <c r="Y3116" s="53"/>
      <c r="Z3116" s="367"/>
      <c r="AA3116" s="53"/>
      <c r="AB3116" s="53"/>
      <c r="AC3116" s="71"/>
      <c r="AD3116" s="57"/>
      <c r="AE3116" s="53"/>
      <c r="AF3116" s="53"/>
      <c r="AG3116" s="53"/>
      <c r="AH3116" s="367"/>
      <c r="AI3116" s="53"/>
      <c r="AJ3116" s="53"/>
    </row>
    <row r="3117" spans="1:36" s="148" customFormat="1" ht="45">
      <c r="A3117" s="52" t="s">
        <v>1199</v>
      </c>
      <c r="B3117" s="60">
        <v>3464</v>
      </c>
      <c r="C3117" s="53" t="s">
        <v>473</v>
      </c>
      <c r="D3117" s="52" t="s">
        <v>474</v>
      </c>
      <c r="E3117" s="53" t="s">
        <v>60</v>
      </c>
      <c r="F3117" s="75">
        <v>41243</v>
      </c>
      <c r="G3117" s="75">
        <v>41303</v>
      </c>
      <c r="H3117" s="53" t="s">
        <v>105</v>
      </c>
      <c r="I3117" s="57">
        <v>15.446120000000001</v>
      </c>
      <c r="J3117" s="56">
        <v>16.356832114648032</v>
      </c>
      <c r="K3117" s="56">
        <v>15.446</v>
      </c>
      <c r="L3117" s="58">
        <v>18226.28</v>
      </c>
      <c r="M3117" s="76">
        <v>41323</v>
      </c>
      <c r="N3117" s="60">
        <v>2013</v>
      </c>
      <c r="O3117" s="77">
        <v>41348</v>
      </c>
      <c r="P3117" s="60">
        <v>2013</v>
      </c>
      <c r="Q3117" s="77">
        <v>41486</v>
      </c>
      <c r="R3117" s="52" t="s">
        <v>342</v>
      </c>
      <c r="S3117" s="60"/>
      <c r="T3117" s="53" t="s">
        <v>417</v>
      </c>
      <c r="U3117" s="53" t="s">
        <v>805</v>
      </c>
      <c r="V3117" s="53" t="s">
        <v>373</v>
      </c>
      <c r="W3117" s="53" t="s">
        <v>390</v>
      </c>
      <c r="X3117" s="53"/>
      <c r="Y3117" s="53"/>
      <c r="Z3117" s="367"/>
      <c r="AA3117" s="53"/>
      <c r="AB3117" s="53"/>
      <c r="AC3117" s="71"/>
      <c r="AD3117" s="57"/>
      <c r="AE3117" s="53"/>
      <c r="AF3117" s="53"/>
      <c r="AG3117" s="53"/>
      <c r="AH3117" s="367"/>
      <c r="AI3117" s="53"/>
      <c r="AJ3117" s="53"/>
    </row>
    <row r="3118" spans="1:36" s="148" customFormat="1" ht="45">
      <c r="A3118" s="52" t="s">
        <v>1199</v>
      </c>
      <c r="B3118" s="60">
        <v>3465</v>
      </c>
      <c r="C3118" s="53" t="s">
        <v>619</v>
      </c>
      <c r="D3118" s="52" t="s">
        <v>620</v>
      </c>
      <c r="E3118" s="53" t="s">
        <v>82</v>
      </c>
      <c r="F3118" s="75">
        <v>41218</v>
      </c>
      <c r="G3118" s="75">
        <v>41265</v>
      </c>
      <c r="H3118" s="53" t="s">
        <v>105</v>
      </c>
      <c r="I3118" s="57">
        <v>1400</v>
      </c>
      <c r="J3118" s="56">
        <v>1414.6012134407847</v>
      </c>
      <c r="K3118" s="56">
        <v>1400</v>
      </c>
      <c r="L3118" s="58">
        <v>1652000</v>
      </c>
      <c r="M3118" s="76">
        <v>41285</v>
      </c>
      <c r="N3118" s="60">
        <v>2013</v>
      </c>
      <c r="O3118" s="77">
        <v>41364</v>
      </c>
      <c r="P3118" s="60">
        <v>2013</v>
      </c>
      <c r="Q3118" s="77">
        <v>41394</v>
      </c>
      <c r="R3118" s="52" t="s">
        <v>342</v>
      </c>
      <c r="S3118" s="60"/>
      <c r="T3118" s="53" t="s">
        <v>417</v>
      </c>
      <c r="U3118" s="53" t="s">
        <v>785</v>
      </c>
      <c r="V3118" s="53" t="s">
        <v>372</v>
      </c>
      <c r="W3118" s="53" t="s">
        <v>390</v>
      </c>
      <c r="X3118" s="53"/>
      <c r="Y3118" s="53"/>
      <c r="Z3118" s="367"/>
      <c r="AA3118" s="53"/>
      <c r="AB3118" s="53"/>
      <c r="AC3118" s="71"/>
      <c r="AD3118" s="57"/>
      <c r="AE3118" s="53"/>
      <c r="AF3118" s="53"/>
      <c r="AG3118" s="53"/>
      <c r="AH3118" s="367"/>
      <c r="AI3118" s="53"/>
      <c r="AJ3118" s="53"/>
    </row>
    <row r="3119" spans="1:36" s="148" customFormat="1" ht="45">
      <c r="A3119" s="52" t="s">
        <v>1199</v>
      </c>
      <c r="B3119" s="60">
        <v>3466</v>
      </c>
      <c r="C3119" s="53" t="s">
        <v>475</v>
      </c>
      <c r="D3119" s="52" t="s">
        <v>476</v>
      </c>
      <c r="E3119" s="53" t="s">
        <v>65</v>
      </c>
      <c r="F3119" s="75">
        <v>41221</v>
      </c>
      <c r="G3119" s="75">
        <v>41281</v>
      </c>
      <c r="H3119" s="53" t="s">
        <v>105</v>
      </c>
      <c r="I3119" s="57">
        <v>412.47227999999996</v>
      </c>
      <c r="J3119" s="56">
        <v>397.14860503056616</v>
      </c>
      <c r="K3119" s="56">
        <v>397.14800000000002</v>
      </c>
      <c r="L3119" s="58">
        <v>468634.64</v>
      </c>
      <c r="M3119" s="76">
        <v>41301</v>
      </c>
      <c r="N3119" s="60">
        <v>2013</v>
      </c>
      <c r="O3119" s="77">
        <v>41394</v>
      </c>
      <c r="P3119" s="60">
        <v>2013</v>
      </c>
      <c r="Q3119" s="77">
        <v>41486</v>
      </c>
      <c r="R3119" s="52" t="s">
        <v>342</v>
      </c>
      <c r="S3119" s="60"/>
      <c r="T3119" s="53" t="s">
        <v>417</v>
      </c>
      <c r="U3119" s="53" t="s">
        <v>1207</v>
      </c>
      <c r="V3119" s="53" t="s">
        <v>372</v>
      </c>
      <c r="W3119" s="53" t="s">
        <v>390</v>
      </c>
      <c r="X3119" s="53"/>
      <c r="Y3119" s="53"/>
      <c r="Z3119" s="367"/>
      <c r="AA3119" s="53"/>
      <c r="AB3119" s="53"/>
      <c r="AC3119" s="71"/>
      <c r="AD3119" s="57"/>
      <c r="AE3119" s="53"/>
      <c r="AF3119" s="53"/>
      <c r="AG3119" s="53"/>
      <c r="AH3119" s="367"/>
      <c r="AI3119" s="53"/>
      <c r="AJ3119" s="53"/>
    </row>
    <row r="3120" spans="1:36" s="148" customFormat="1" ht="45">
      <c r="A3120" s="52" t="s">
        <v>1199</v>
      </c>
      <c r="B3120" s="60">
        <v>3467</v>
      </c>
      <c r="C3120" s="53" t="s">
        <v>475</v>
      </c>
      <c r="D3120" s="52" t="s">
        <v>476</v>
      </c>
      <c r="E3120" s="53" t="s">
        <v>65</v>
      </c>
      <c r="F3120" s="75">
        <v>41221</v>
      </c>
      <c r="G3120" s="75">
        <v>41281</v>
      </c>
      <c r="H3120" s="53" t="s">
        <v>105</v>
      </c>
      <c r="I3120" s="57">
        <v>405.72778</v>
      </c>
      <c r="J3120" s="56">
        <v>429.62369873663522</v>
      </c>
      <c r="K3120" s="56">
        <v>405.72699999999998</v>
      </c>
      <c r="L3120" s="58">
        <v>478757.85999999993</v>
      </c>
      <c r="M3120" s="76">
        <v>41301</v>
      </c>
      <c r="N3120" s="60">
        <v>2013</v>
      </c>
      <c r="O3120" s="77">
        <v>41394</v>
      </c>
      <c r="P3120" s="60">
        <v>2013</v>
      </c>
      <c r="Q3120" s="77">
        <v>41486</v>
      </c>
      <c r="R3120" s="52" t="s">
        <v>342</v>
      </c>
      <c r="S3120" s="60"/>
      <c r="T3120" s="53" t="s">
        <v>417</v>
      </c>
      <c r="U3120" s="53" t="s">
        <v>1208</v>
      </c>
      <c r="V3120" s="53" t="s">
        <v>373</v>
      </c>
      <c r="W3120" s="53" t="s">
        <v>390</v>
      </c>
      <c r="X3120" s="53"/>
      <c r="Y3120" s="53"/>
      <c r="Z3120" s="367"/>
      <c r="AA3120" s="53"/>
      <c r="AB3120" s="53"/>
      <c r="AC3120" s="71"/>
      <c r="AD3120" s="57"/>
      <c r="AE3120" s="53"/>
      <c r="AF3120" s="53"/>
      <c r="AG3120" s="53"/>
      <c r="AH3120" s="367"/>
      <c r="AI3120" s="53"/>
      <c r="AJ3120" s="53"/>
    </row>
    <row r="3121" spans="1:36" s="148" customFormat="1" ht="45">
      <c r="A3121" s="52" t="s">
        <v>1199</v>
      </c>
      <c r="B3121" s="60">
        <v>3468</v>
      </c>
      <c r="C3121" s="53" t="s">
        <v>477</v>
      </c>
      <c r="D3121" s="52" t="s">
        <v>427</v>
      </c>
      <c r="E3121" s="53" t="s">
        <v>82</v>
      </c>
      <c r="F3121" s="75">
        <v>41226</v>
      </c>
      <c r="G3121" s="75">
        <v>41256</v>
      </c>
      <c r="H3121" s="53" t="s">
        <v>105</v>
      </c>
      <c r="I3121" s="57">
        <v>852.46601999999996</v>
      </c>
      <c r="J3121" s="56">
        <v>828.83814159134818</v>
      </c>
      <c r="K3121" s="56">
        <v>828.83799999999997</v>
      </c>
      <c r="L3121" s="58">
        <v>978028.84</v>
      </c>
      <c r="M3121" s="76">
        <v>41276</v>
      </c>
      <c r="N3121" s="60">
        <v>2013</v>
      </c>
      <c r="O3121" s="77">
        <v>41394</v>
      </c>
      <c r="P3121" s="60">
        <v>2013</v>
      </c>
      <c r="Q3121" s="77">
        <v>41486</v>
      </c>
      <c r="R3121" s="52" t="s">
        <v>342</v>
      </c>
      <c r="S3121" s="60"/>
      <c r="T3121" s="53" t="s">
        <v>417</v>
      </c>
      <c r="U3121" s="53" t="s">
        <v>1209</v>
      </c>
      <c r="V3121" s="53" t="s">
        <v>372</v>
      </c>
      <c r="W3121" s="53" t="s">
        <v>390</v>
      </c>
      <c r="X3121" s="53"/>
      <c r="Y3121" s="53"/>
      <c r="Z3121" s="367"/>
      <c r="AA3121" s="53"/>
      <c r="AB3121" s="53"/>
      <c r="AC3121" s="71"/>
      <c r="AD3121" s="57"/>
      <c r="AE3121" s="53"/>
      <c r="AF3121" s="53"/>
      <c r="AG3121" s="53"/>
      <c r="AH3121" s="367"/>
      <c r="AI3121" s="53"/>
      <c r="AJ3121" s="53"/>
    </row>
    <row r="3122" spans="1:36" s="148" customFormat="1" ht="45">
      <c r="A3122" s="52" t="s">
        <v>1199</v>
      </c>
      <c r="B3122" s="60">
        <v>3469</v>
      </c>
      <c r="C3122" s="53" t="s">
        <v>477</v>
      </c>
      <c r="D3122" s="52" t="s">
        <v>427</v>
      </c>
      <c r="E3122" s="53" t="s">
        <v>82</v>
      </c>
      <c r="F3122" s="75">
        <v>41226</v>
      </c>
      <c r="G3122" s="75">
        <v>41256</v>
      </c>
      <c r="H3122" s="53" t="s">
        <v>105</v>
      </c>
      <c r="I3122" s="57">
        <v>171.12954999999999</v>
      </c>
      <c r="J3122" s="56">
        <v>181.21938515922631</v>
      </c>
      <c r="K3122" s="56">
        <v>171.12899999999999</v>
      </c>
      <c r="L3122" s="58">
        <v>201932.21999999997</v>
      </c>
      <c r="M3122" s="76">
        <v>41276</v>
      </c>
      <c r="N3122" s="60">
        <v>2013</v>
      </c>
      <c r="O3122" s="77">
        <v>41394</v>
      </c>
      <c r="P3122" s="60">
        <v>2013</v>
      </c>
      <c r="Q3122" s="77">
        <v>41486</v>
      </c>
      <c r="R3122" s="52" t="s">
        <v>342</v>
      </c>
      <c r="S3122" s="60"/>
      <c r="T3122" s="53" t="s">
        <v>417</v>
      </c>
      <c r="U3122" s="53" t="s">
        <v>1210</v>
      </c>
      <c r="V3122" s="53" t="s">
        <v>373</v>
      </c>
      <c r="W3122" s="53" t="s">
        <v>390</v>
      </c>
      <c r="X3122" s="53"/>
      <c r="Y3122" s="53"/>
      <c r="Z3122" s="367"/>
      <c r="AA3122" s="53"/>
      <c r="AB3122" s="53"/>
      <c r="AC3122" s="71"/>
      <c r="AD3122" s="57"/>
      <c r="AE3122" s="53"/>
      <c r="AF3122" s="53"/>
      <c r="AG3122" s="53"/>
      <c r="AH3122" s="367"/>
      <c r="AI3122" s="53"/>
      <c r="AJ3122" s="53"/>
    </row>
    <row r="3123" spans="1:36" s="148" customFormat="1" ht="45">
      <c r="A3123" s="52" t="s">
        <v>1199</v>
      </c>
      <c r="B3123" s="60">
        <v>3470</v>
      </c>
      <c r="C3123" s="53" t="s">
        <v>478</v>
      </c>
      <c r="D3123" s="52" t="s">
        <v>479</v>
      </c>
      <c r="E3123" s="53" t="s">
        <v>60</v>
      </c>
      <c r="F3123" s="75">
        <v>41243</v>
      </c>
      <c r="G3123" s="75">
        <v>41303</v>
      </c>
      <c r="H3123" s="53" t="s">
        <v>105</v>
      </c>
      <c r="I3123" s="57">
        <v>1777.94677</v>
      </c>
      <c r="J3123" s="56">
        <v>1872.2664457507726</v>
      </c>
      <c r="K3123" s="56">
        <v>1777.9459999999999</v>
      </c>
      <c r="L3123" s="58">
        <v>2097976.2799999998</v>
      </c>
      <c r="M3123" s="76">
        <v>41323</v>
      </c>
      <c r="N3123" s="60">
        <v>2013</v>
      </c>
      <c r="O3123" s="77">
        <v>41348</v>
      </c>
      <c r="P3123" s="60">
        <v>2013</v>
      </c>
      <c r="Q3123" s="77">
        <v>41486</v>
      </c>
      <c r="R3123" s="52" t="s">
        <v>342</v>
      </c>
      <c r="S3123" s="60"/>
      <c r="T3123" s="53" t="s">
        <v>845</v>
      </c>
      <c r="U3123" s="53" t="s">
        <v>1211</v>
      </c>
      <c r="V3123" s="53" t="s">
        <v>372</v>
      </c>
      <c r="W3123" s="53" t="s">
        <v>390</v>
      </c>
      <c r="X3123" s="53"/>
      <c r="Y3123" s="53"/>
      <c r="Z3123" s="367"/>
      <c r="AA3123" s="53"/>
      <c r="AB3123" s="53"/>
      <c r="AC3123" s="71"/>
      <c r="AD3123" s="57"/>
      <c r="AE3123" s="53"/>
      <c r="AF3123" s="53"/>
      <c r="AG3123" s="53"/>
      <c r="AH3123" s="367"/>
      <c r="AI3123" s="53"/>
      <c r="AJ3123" s="53"/>
    </row>
    <row r="3124" spans="1:36" s="148" customFormat="1" ht="45">
      <c r="A3124" s="52" t="s">
        <v>1199</v>
      </c>
      <c r="B3124" s="60">
        <v>3471</v>
      </c>
      <c r="C3124" s="53" t="s">
        <v>478</v>
      </c>
      <c r="D3124" s="52" t="s">
        <v>479</v>
      </c>
      <c r="E3124" s="53" t="s">
        <v>60</v>
      </c>
      <c r="F3124" s="75">
        <v>41243</v>
      </c>
      <c r="G3124" s="75">
        <v>41303</v>
      </c>
      <c r="H3124" s="53" t="s">
        <v>105</v>
      </c>
      <c r="I3124" s="57">
        <v>778.80380000000002</v>
      </c>
      <c r="J3124" s="56">
        <v>817.59165848177236</v>
      </c>
      <c r="K3124" s="56">
        <v>778.803</v>
      </c>
      <c r="L3124" s="58">
        <v>918987.53999999992</v>
      </c>
      <c r="M3124" s="76">
        <v>41323</v>
      </c>
      <c r="N3124" s="60">
        <v>2013</v>
      </c>
      <c r="O3124" s="77">
        <v>41348</v>
      </c>
      <c r="P3124" s="60">
        <v>2013</v>
      </c>
      <c r="Q3124" s="77">
        <v>41486</v>
      </c>
      <c r="R3124" s="52" t="s">
        <v>342</v>
      </c>
      <c r="S3124" s="60"/>
      <c r="T3124" s="53" t="s">
        <v>845</v>
      </c>
      <c r="U3124" s="53" t="s">
        <v>1212</v>
      </c>
      <c r="V3124" s="53" t="s">
        <v>373</v>
      </c>
      <c r="W3124" s="53" t="s">
        <v>390</v>
      </c>
      <c r="X3124" s="53"/>
      <c r="Y3124" s="53"/>
      <c r="Z3124" s="367"/>
      <c r="AA3124" s="53"/>
      <c r="AB3124" s="53"/>
      <c r="AC3124" s="71"/>
      <c r="AD3124" s="57"/>
      <c r="AE3124" s="53"/>
      <c r="AF3124" s="53"/>
      <c r="AG3124" s="53"/>
      <c r="AH3124" s="367"/>
      <c r="AI3124" s="53"/>
      <c r="AJ3124" s="53"/>
    </row>
    <row r="3125" spans="1:36" s="148" customFormat="1" ht="45">
      <c r="A3125" s="52" t="s">
        <v>1199</v>
      </c>
      <c r="B3125" s="60">
        <v>3474</v>
      </c>
      <c r="C3125" s="53" t="s">
        <v>480</v>
      </c>
      <c r="D3125" s="52" t="s">
        <v>481</v>
      </c>
      <c r="E3125" s="53" t="s">
        <v>65</v>
      </c>
      <c r="F3125" s="75">
        <v>41243</v>
      </c>
      <c r="G3125" s="75">
        <v>41303</v>
      </c>
      <c r="H3125" s="53" t="s">
        <v>105</v>
      </c>
      <c r="I3125" s="57">
        <v>3894.3152800000003</v>
      </c>
      <c r="J3125" s="56">
        <v>5194.0581408978142</v>
      </c>
      <c r="K3125" s="56">
        <v>3894.3150000000001</v>
      </c>
      <c r="L3125" s="58">
        <v>4595291.7</v>
      </c>
      <c r="M3125" s="76">
        <v>41323</v>
      </c>
      <c r="N3125" s="60">
        <v>2013</v>
      </c>
      <c r="O3125" s="77">
        <v>41348</v>
      </c>
      <c r="P3125" s="60">
        <v>2013</v>
      </c>
      <c r="Q3125" s="77">
        <v>41486</v>
      </c>
      <c r="R3125" s="52" t="s">
        <v>342</v>
      </c>
      <c r="S3125" s="60"/>
      <c r="T3125" s="53" t="s">
        <v>417</v>
      </c>
      <c r="U3125" s="53" t="s">
        <v>1213</v>
      </c>
      <c r="V3125" s="53" t="s">
        <v>372</v>
      </c>
      <c r="W3125" s="53" t="s">
        <v>390</v>
      </c>
      <c r="X3125" s="53"/>
      <c r="Y3125" s="53"/>
      <c r="Z3125" s="367"/>
      <c r="AA3125" s="53"/>
      <c r="AB3125" s="53"/>
      <c r="AC3125" s="71"/>
      <c r="AD3125" s="57"/>
      <c r="AE3125" s="53"/>
      <c r="AF3125" s="53"/>
      <c r="AG3125" s="53"/>
      <c r="AH3125" s="367"/>
      <c r="AI3125" s="53"/>
      <c r="AJ3125" s="53"/>
    </row>
    <row r="3126" spans="1:36" s="148" customFormat="1" ht="45">
      <c r="A3126" s="52" t="s">
        <v>1199</v>
      </c>
      <c r="B3126" s="60">
        <v>3475</v>
      </c>
      <c r="C3126" s="53" t="s">
        <v>480</v>
      </c>
      <c r="D3126" s="52" t="s">
        <v>481</v>
      </c>
      <c r="E3126" s="53" t="s">
        <v>65</v>
      </c>
      <c r="F3126" s="75">
        <v>41243</v>
      </c>
      <c r="G3126" s="75">
        <v>41303</v>
      </c>
      <c r="H3126" s="53" t="s">
        <v>105</v>
      </c>
      <c r="I3126" s="57">
        <v>165.12790000000001</v>
      </c>
      <c r="J3126" s="56">
        <v>173.01226897122839</v>
      </c>
      <c r="K3126" s="56">
        <v>165.12700000000001</v>
      </c>
      <c r="L3126" s="58">
        <v>194849.86000000002</v>
      </c>
      <c r="M3126" s="76">
        <v>41323</v>
      </c>
      <c r="N3126" s="60">
        <v>2013</v>
      </c>
      <c r="O3126" s="77">
        <v>41348</v>
      </c>
      <c r="P3126" s="60">
        <v>2013</v>
      </c>
      <c r="Q3126" s="77">
        <v>41486</v>
      </c>
      <c r="R3126" s="52" t="s">
        <v>342</v>
      </c>
      <c r="S3126" s="60"/>
      <c r="T3126" s="53" t="s">
        <v>417</v>
      </c>
      <c r="U3126" s="53" t="s">
        <v>953</v>
      </c>
      <c r="V3126" s="53" t="s">
        <v>373</v>
      </c>
      <c r="W3126" s="53" t="s">
        <v>390</v>
      </c>
      <c r="X3126" s="53"/>
      <c r="Y3126" s="53"/>
      <c r="Z3126" s="367"/>
      <c r="AA3126" s="53"/>
      <c r="AB3126" s="53"/>
      <c r="AC3126" s="71"/>
      <c r="AD3126" s="57"/>
      <c r="AE3126" s="53"/>
      <c r="AF3126" s="53"/>
      <c r="AG3126" s="53"/>
      <c r="AH3126" s="367"/>
      <c r="AI3126" s="53"/>
      <c r="AJ3126" s="53"/>
    </row>
    <row r="3127" spans="1:36" s="148" customFormat="1" ht="45">
      <c r="A3127" s="52" t="s">
        <v>1199</v>
      </c>
      <c r="B3127" s="60">
        <v>3476</v>
      </c>
      <c r="C3127" s="53" t="s">
        <v>849</v>
      </c>
      <c r="D3127" s="52" t="s">
        <v>850</v>
      </c>
      <c r="E3127" s="53" t="s">
        <v>60</v>
      </c>
      <c r="F3127" s="75">
        <v>41243</v>
      </c>
      <c r="G3127" s="75">
        <v>41303</v>
      </c>
      <c r="H3127" s="53" t="s">
        <v>105</v>
      </c>
      <c r="I3127" s="57">
        <v>422.26400000000001</v>
      </c>
      <c r="J3127" s="56">
        <v>451.93174641946899</v>
      </c>
      <c r="K3127" s="56">
        <v>422.26400000000001</v>
      </c>
      <c r="L3127" s="58">
        <v>498271.52</v>
      </c>
      <c r="M3127" s="76">
        <v>41323</v>
      </c>
      <c r="N3127" s="60">
        <v>2013</v>
      </c>
      <c r="O3127" s="77">
        <v>41348</v>
      </c>
      <c r="P3127" s="60">
        <v>2013</v>
      </c>
      <c r="Q3127" s="77">
        <v>41394</v>
      </c>
      <c r="R3127" s="52" t="s">
        <v>342</v>
      </c>
      <c r="S3127" s="60"/>
      <c r="T3127" s="53" t="s">
        <v>313</v>
      </c>
      <c r="U3127" s="53" t="s">
        <v>1214</v>
      </c>
      <c r="V3127" s="53" t="s">
        <v>372</v>
      </c>
      <c r="W3127" s="53" t="s">
        <v>390</v>
      </c>
      <c r="X3127" s="53"/>
      <c r="Y3127" s="53"/>
      <c r="Z3127" s="367"/>
      <c r="AA3127" s="53"/>
      <c r="AB3127" s="53"/>
      <c r="AC3127" s="71"/>
      <c r="AD3127" s="57"/>
      <c r="AE3127" s="53"/>
      <c r="AF3127" s="53"/>
      <c r="AG3127" s="53"/>
      <c r="AH3127" s="367"/>
      <c r="AI3127" s="53"/>
      <c r="AJ3127" s="53"/>
    </row>
    <row r="3128" spans="1:36" s="148" customFormat="1" ht="45">
      <c r="A3128" s="52" t="s">
        <v>1199</v>
      </c>
      <c r="B3128" s="60">
        <v>3480</v>
      </c>
      <c r="C3128" s="53" t="s">
        <v>484</v>
      </c>
      <c r="D3128" s="52" t="s">
        <v>433</v>
      </c>
      <c r="E3128" s="53" t="s">
        <v>60</v>
      </c>
      <c r="F3128" s="55">
        <v>41333</v>
      </c>
      <c r="G3128" s="55">
        <v>41373</v>
      </c>
      <c r="H3128" s="53" t="s">
        <v>105</v>
      </c>
      <c r="I3128" s="57">
        <v>2829.33</v>
      </c>
      <c r="J3128" s="56">
        <v>2838.1758178721475</v>
      </c>
      <c r="K3128" s="56">
        <v>2829.33</v>
      </c>
      <c r="L3128" s="58">
        <v>3338609.4</v>
      </c>
      <c r="M3128" s="59">
        <v>41393</v>
      </c>
      <c r="N3128" s="60">
        <v>2013</v>
      </c>
      <c r="O3128" s="61">
        <v>41395</v>
      </c>
      <c r="P3128" s="60">
        <v>2013</v>
      </c>
      <c r="Q3128" s="61">
        <v>41438</v>
      </c>
      <c r="R3128" s="52" t="s">
        <v>342</v>
      </c>
      <c r="S3128" s="54"/>
      <c r="T3128" s="53" t="s">
        <v>327</v>
      </c>
      <c r="U3128" s="60">
        <v>21599</v>
      </c>
      <c r="V3128" s="53" t="s">
        <v>372</v>
      </c>
      <c r="W3128" s="53" t="s">
        <v>390</v>
      </c>
      <c r="X3128" s="87"/>
      <c r="Y3128" s="367"/>
      <c r="Z3128" s="367"/>
      <c r="AA3128" s="53"/>
      <c r="AB3128" s="53"/>
      <c r="AC3128" s="53"/>
      <c r="AD3128" s="79"/>
      <c r="AE3128" s="53"/>
      <c r="AF3128" s="53"/>
      <c r="AG3128" s="53"/>
      <c r="AH3128" s="367"/>
      <c r="AI3128" s="53"/>
      <c r="AJ3128" s="53"/>
    </row>
    <row r="3129" spans="1:36" s="148" customFormat="1" ht="45">
      <c r="A3129" s="52" t="s">
        <v>1199</v>
      </c>
      <c r="B3129" s="60">
        <v>3481</v>
      </c>
      <c r="C3129" s="53" t="s">
        <v>484</v>
      </c>
      <c r="D3129" s="52" t="s">
        <v>433</v>
      </c>
      <c r="E3129" s="53" t="s">
        <v>60</v>
      </c>
      <c r="F3129" s="55">
        <v>41333</v>
      </c>
      <c r="G3129" s="55">
        <v>41373</v>
      </c>
      <c r="H3129" s="53" t="s">
        <v>105</v>
      </c>
      <c r="I3129" s="57">
        <v>99.897999999999996</v>
      </c>
      <c r="J3129" s="56">
        <v>104.47902797976</v>
      </c>
      <c r="K3129" s="56">
        <v>99.897999999999996</v>
      </c>
      <c r="L3129" s="58">
        <v>117879.64</v>
      </c>
      <c r="M3129" s="59">
        <v>41393</v>
      </c>
      <c r="N3129" s="60">
        <v>2013</v>
      </c>
      <c r="O3129" s="61">
        <v>41395</v>
      </c>
      <c r="P3129" s="60">
        <v>2013</v>
      </c>
      <c r="Q3129" s="61">
        <v>41438</v>
      </c>
      <c r="R3129" s="52" t="s">
        <v>342</v>
      </c>
      <c r="S3129" s="54"/>
      <c r="T3129" s="53" t="s">
        <v>327</v>
      </c>
      <c r="U3129" s="60">
        <v>770</v>
      </c>
      <c r="V3129" s="53" t="s">
        <v>373</v>
      </c>
      <c r="W3129" s="53" t="s">
        <v>390</v>
      </c>
      <c r="X3129" s="87"/>
      <c r="Y3129" s="367"/>
      <c r="Z3129" s="367"/>
      <c r="AA3129" s="53"/>
      <c r="AB3129" s="53"/>
      <c r="AC3129" s="53"/>
      <c r="AD3129" s="79"/>
      <c r="AE3129" s="53"/>
      <c r="AF3129" s="53"/>
      <c r="AG3129" s="53"/>
      <c r="AH3129" s="367"/>
      <c r="AI3129" s="53"/>
      <c r="AJ3129" s="53"/>
    </row>
    <row r="3130" spans="1:36" s="148" customFormat="1" ht="45">
      <c r="A3130" s="52" t="s">
        <v>1199</v>
      </c>
      <c r="B3130" s="60">
        <v>3482</v>
      </c>
      <c r="C3130" s="53" t="s">
        <v>435</v>
      </c>
      <c r="D3130" s="52" t="s">
        <v>434</v>
      </c>
      <c r="E3130" s="53" t="s">
        <v>82</v>
      </c>
      <c r="F3130" s="75">
        <v>41226</v>
      </c>
      <c r="G3130" s="75">
        <v>41256</v>
      </c>
      <c r="H3130" s="53" t="s">
        <v>105</v>
      </c>
      <c r="I3130" s="57">
        <v>763.13599999999997</v>
      </c>
      <c r="J3130" s="56">
        <v>730.38589922894403</v>
      </c>
      <c r="K3130" s="56">
        <v>730.38499999999999</v>
      </c>
      <c r="L3130" s="58">
        <v>861854.29999999993</v>
      </c>
      <c r="M3130" s="76">
        <v>41276</v>
      </c>
      <c r="N3130" s="60">
        <v>2013</v>
      </c>
      <c r="O3130" s="77">
        <v>41364</v>
      </c>
      <c r="P3130" s="60">
        <v>2013</v>
      </c>
      <c r="Q3130" s="77">
        <v>41455</v>
      </c>
      <c r="R3130" s="52" t="s">
        <v>342</v>
      </c>
      <c r="S3130" s="60"/>
      <c r="T3130" s="53" t="s">
        <v>313</v>
      </c>
      <c r="U3130" s="53">
        <v>21136.5</v>
      </c>
      <c r="V3130" s="53" t="s">
        <v>372</v>
      </c>
      <c r="W3130" s="53" t="s">
        <v>390</v>
      </c>
      <c r="X3130" s="53"/>
      <c r="Y3130" s="53"/>
      <c r="Z3130" s="367"/>
      <c r="AA3130" s="53"/>
      <c r="AB3130" s="53"/>
      <c r="AC3130" s="71"/>
      <c r="AD3130" s="57"/>
      <c r="AE3130" s="53"/>
      <c r="AF3130" s="53"/>
      <c r="AG3130" s="53"/>
      <c r="AH3130" s="367"/>
      <c r="AI3130" s="53"/>
      <c r="AJ3130" s="53"/>
    </row>
    <row r="3131" spans="1:36" s="148" customFormat="1" ht="45">
      <c r="A3131" s="52" t="s">
        <v>1199</v>
      </c>
      <c r="B3131" s="159" t="s">
        <v>2497</v>
      </c>
      <c r="C3131" s="53" t="s">
        <v>435</v>
      </c>
      <c r="D3131" s="52" t="s">
        <v>434</v>
      </c>
      <c r="E3131" s="53" t="s">
        <v>82</v>
      </c>
      <c r="F3131" s="75">
        <v>41226</v>
      </c>
      <c r="G3131" s="75">
        <v>41256</v>
      </c>
      <c r="H3131" s="53" t="s">
        <v>105</v>
      </c>
      <c r="I3131" s="57">
        <v>1275.42372</v>
      </c>
      <c r="J3131" s="56">
        <v>1275.4237197819084</v>
      </c>
      <c r="K3131" s="56">
        <v>1275.423</v>
      </c>
      <c r="L3131" s="58">
        <v>1504999.14</v>
      </c>
      <c r="M3131" s="76">
        <v>41276</v>
      </c>
      <c r="N3131" s="60">
        <v>2013</v>
      </c>
      <c r="O3131" s="77">
        <v>41364</v>
      </c>
      <c r="P3131" s="60">
        <v>2013</v>
      </c>
      <c r="Q3131" s="77">
        <v>41455</v>
      </c>
      <c r="R3131" s="52" t="s">
        <v>342</v>
      </c>
      <c r="S3131" s="60"/>
      <c r="T3131" s="53" t="s">
        <v>313</v>
      </c>
      <c r="U3131" s="53">
        <v>15990</v>
      </c>
      <c r="V3131" s="53" t="s">
        <v>372</v>
      </c>
      <c r="W3131" s="53" t="s">
        <v>390</v>
      </c>
      <c r="X3131" s="53"/>
      <c r="Y3131" s="53"/>
      <c r="Z3131" s="367"/>
      <c r="AA3131" s="53"/>
      <c r="AB3131" s="53"/>
      <c r="AC3131" s="71"/>
      <c r="AD3131" s="57"/>
      <c r="AE3131" s="53"/>
      <c r="AF3131" s="53"/>
      <c r="AG3131" s="53"/>
      <c r="AH3131" s="367"/>
      <c r="AI3131" s="53"/>
      <c r="AJ3131" s="53"/>
    </row>
    <row r="3132" spans="1:36" s="148" customFormat="1" ht="45">
      <c r="A3132" s="52" t="s">
        <v>1199</v>
      </c>
      <c r="B3132" s="60">
        <v>3484</v>
      </c>
      <c r="C3132" s="53" t="s">
        <v>485</v>
      </c>
      <c r="D3132" s="52" t="s">
        <v>486</v>
      </c>
      <c r="E3132" s="53" t="s">
        <v>82</v>
      </c>
      <c r="F3132" s="75">
        <v>41221</v>
      </c>
      <c r="G3132" s="75">
        <v>41262</v>
      </c>
      <c r="H3132" s="53" t="s">
        <v>105</v>
      </c>
      <c r="I3132" s="57">
        <v>554.21875</v>
      </c>
      <c r="J3132" s="56">
        <v>559.99893926188497</v>
      </c>
      <c r="K3132" s="56">
        <v>554.21799999999996</v>
      </c>
      <c r="L3132" s="58">
        <v>653977.24</v>
      </c>
      <c r="M3132" s="76">
        <v>41282</v>
      </c>
      <c r="N3132" s="60">
        <v>2013</v>
      </c>
      <c r="O3132" s="77">
        <v>41364</v>
      </c>
      <c r="P3132" s="60">
        <v>2013</v>
      </c>
      <c r="Q3132" s="77">
        <v>41455</v>
      </c>
      <c r="R3132" s="52" t="s">
        <v>342</v>
      </c>
      <c r="S3132" s="60"/>
      <c r="T3132" s="53" t="s">
        <v>417</v>
      </c>
      <c r="U3132" s="53" t="s">
        <v>948</v>
      </c>
      <c r="V3132" s="53" t="s">
        <v>373</v>
      </c>
      <c r="W3132" s="53" t="s">
        <v>390</v>
      </c>
      <c r="X3132" s="53"/>
      <c r="Y3132" s="53"/>
      <c r="Z3132" s="367"/>
      <c r="AA3132" s="53"/>
      <c r="AB3132" s="53"/>
      <c r="AC3132" s="71"/>
      <c r="AD3132" s="57"/>
      <c r="AE3132" s="53"/>
      <c r="AF3132" s="53"/>
      <c r="AG3132" s="53"/>
      <c r="AH3132" s="367"/>
      <c r="AI3132" s="53"/>
      <c r="AJ3132" s="53"/>
    </row>
    <row r="3133" spans="1:36" s="148" customFormat="1" ht="45">
      <c r="A3133" s="52" t="s">
        <v>1199</v>
      </c>
      <c r="B3133" s="60">
        <v>3485</v>
      </c>
      <c r="C3133" s="53" t="s">
        <v>487</v>
      </c>
      <c r="D3133" s="52" t="s">
        <v>488</v>
      </c>
      <c r="E3133" s="53" t="s">
        <v>65</v>
      </c>
      <c r="F3133" s="75">
        <v>41228</v>
      </c>
      <c r="G3133" s="75">
        <v>41288</v>
      </c>
      <c r="H3133" s="53" t="s">
        <v>105</v>
      </c>
      <c r="I3133" s="57">
        <v>22102.15969</v>
      </c>
      <c r="J3133" s="56">
        <v>22287.932474625759</v>
      </c>
      <c r="K3133" s="56">
        <v>22102.159</v>
      </c>
      <c r="L3133" s="58">
        <v>26080547.619999997</v>
      </c>
      <c r="M3133" s="76">
        <v>41308</v>
      </c>
      <c r="N3133" s="60">
        <v>2013</v>
      </c>
      <c r="O3133" s="77">
        <v>41333</v>
      </c>
      <c r="P3133" s="60">
        <v>2013</v>
      </c>
      <c r="Q3133" s="77">
        <v>41455</v>
      </c>
      <c r="R3133" s="52" t="s">
        <v>342</v>
      </c>
      <c r="S3133" s="60"/>
      <c r="T3133" s="53" t="s">
        <v>417</v>
      </c>
      <c r="U3133" s="53" t="s">
        <v>1216</v>
      </c>
      <c r="V3133" s="53" t="s">
        <v>372</v>
      </c>
      <c r="W3133" s="53" t="s">
        <v>390</v>
      </c>
      <c r="X3133" s="53"/>
      <c r="Y3133" s="53"/>
      <c r="Z3133" s="367"/>
      <c r="AA3133" s="53"/>
      <c r="AB3133" s="53"/>
      <c r="AC3133" s="71"/>
      <c r="AD3133" s="57"/>
      <c r="AE3133" s="53"/>
      <c r="AF3133" s="53"/>
      <c r="AG3133" s="53"/>
      <c r="AH3133" s="367"/>
      <c r="AI3133" s="53"/>
      <c r="AJ3133" s="53"/>
    </row>
    <row r="3134" spans="1:36" s="148" customFormat="1" ht="45">
      <c r="A3134" s="52" t="s">
        <v>1199</v>
      </c>
      <c r="B3134" s="60">
        <v>3486</v>
      </c>
      <c r="C3134" s="53" t="s">
        <v>1217</v>
      </c>
      <c r="D3134" s="52" t="s">
        <v>1218</v>
      </c>
      <c r="E3134" s="53" t="s">
        <v>65</v>
      </c>
      <c r="F3134" s="75">
        <v>41228</v>
      </c>
      <c r="G3134" s="75">
        <v>41288</v>
      </c>
      <c r="H3134" s="53" t="s">
        <v>105</v>
      </c>
      <c r="I3134" s="57">
        <v>672</v>
      </c>
      <c r="J3134" s="56">
        <v>663.0882587694249</v>
      </c>
      <c r="K3134" s="56">
        <v>663.08799999999997</v>
      </c>
      <c r="L3134" s="58">
        <v>782443.83999999985</v>
      </c>
      <c r="M3134" s="76">
        <v>41308</v>
      </c>
      <c r="N3134" s="60">
        <v>2013</v>
      </c>
      <c r="O3134" s="77">
        <v>41365</v>
      </c>
      <c r="P3134" s="60">
        <v>2013</v>
      </c>
      <c r="Q3134" s="77">
        <v>41394</v>
      </c>
      <c r="R3134" s="52" t="s">
        <v>342</v>
      </c>
      <c r="S3134" s="60"/>
      <c r="T3134" s="53" t="s">
        <v>417</v>
      </c>
      <c r="U3134" s="53" t="s">
        <v>669</v>
      </c>
      <c r="V3134" s="53" t="s">
        <v>372</v>
      </c>
      <c r="W3134" s="53" t="s">
        <v>390</v>
      </c>
      <c r="X3134" s="53"/>
      <c r="Y3134" s="53"/>
      <c r="Z3134" s="367"/>
      <c r="AA3134" s="53"/>
      <c r="AB3134" s="53"/>
      <c r="AC3134" s="71"/>
      <c r="AD3134" s="57"/>
      <c r="AE3134" s="53"/>
      <c r="AF3134" s="53"/>
      <c r="AG3134" s="53"/>
      <c r="AH3134" s="367"/>
      <c r="AI3134" s="53"/>
      <c r="AJ3134" s="53"/>
    </row>
    <row r="3135" spans="1:36" s="148" customFormat="1" ht="45">
      <c r="A3135" s="52" t="s">
        <v>1199</v>
      </c>
      <c r="B3135" s="60">
        <v>3487</v>
      </c>
      <c r="C3135" s="53" t="s">
        <v>489</v>
      </c>
      <c r="D3135" s="52" t="s">
        <v>490</v>
      </c>
      <c r="E3135" s="53" t="s">
        <v>65</v>
      </c>
      <c r="F3135" s="75">
        <v>41228</v>
      </c>
      <c r="G3135" s="75">
        <v>41288</v>
      </c>
      <c r="H3135" s="53" t="s">
        <v>105</v>
      </c>
      <c r="I3135" s="57">
        <v>1649.4</v>
      </c>
      <c r="J3135" s="56">
        <v>1587.9992798790338</v>
      </c>
      <c r="K3135" s="56">
        <v>1587.999</v>
      </c>
      <c r="L3135" s="58">
        <v>1873838.8199999998</v>
      </c>
      <c r="M3135" s="76">
        <v>41308</v>
      </c>
      <c r="N3135" s="60">
        <v>2013</v>
      </c>
      <c r="O3135" s="77">
        <v>41336</v>
      </c>
      <c r="P3135" s="60">
        <v>2013</v>
      </c>
      <c r="Q3135" s="77">
        <v>41486</v>
      </c>
      <c r="R3135" s="52" t="s">
        <v>342</v>
      </c>
      <c r="S3135" s="60"/>
      <c r="T3135" s="53" t="s">
        <v>417</v>
      </c>
      <c r="U3135" s="53" t="s">
        <v>1105</v>
      </c>
      <c r="V3135" s="53" t="s">
        <v>372</v>
      </c>
      <c r="W3135" s="53" t="s">
        <v>390</v>
      </c>
      <c r="X3135" s="53"/>
      <c r="Y3135" s="53"/>
      <c r="Z3135" s="367"/>
      <c r="AA3135" s="53"/>
      <c r="AB3135" s="53"/>
      <c r="AC3135" s="71"/>
      <c r="AD3135" s="57"/>
      <c r="AE3135" s="53"/>
      <c r="AF3135" s="53"/>
      <c r="AG3135" s="53"/>
      <c r="AH3135" s="367"/>
      <c r="AI3135" s="53"/>
      <c r="AJ3135" s="53"/>
    </row>
    <row r="3136" spans="1:36" s="148" customFormat="1" ht="45">
      <c r="A3136" s="52" t="s">
        <v>1199</v>
      </c>
      <c r="B3136" s="60">
        <v>3488</v>
      </c>
      <c r="C3136" s="53" t="s">
        <v>856</v>
      </c>
      <c r="D3136" s="52" t="s">
        <v>857</v>
      </c>
      <c r="E3136" s="53" t="s">
        <v>60</v>
      </c>
      <c r="F3136" s="75">
        <v>41228</v>
      </c>
      <c r="G3136" s="75">
        <v>41288</v>
      </c>
      <c r="H3136" s="53" t="s">
        <v>105</v>
      </c>
      <c r="I3136" s="57">
        <v>168</v>
      </c>
      <c r="J3136" s="56">
        <v>166.97851442133828</v>
      </c>
      <c r="K3136" s="56">
        <v>166.97800000000001</v>
      </c>
      <c r="L3136" s="58">
        <v>197034.04</v>
      </c>
      <c r="M3136" s="76">
        <v>41308</v>
      </c>
      <c r="N3136" s="60">
        <v>2013</v>
      </c>
      <c r="O3136" s="77">
        <v>41336</v>
      </c>
      <c r="P3136" s="60">
        <v>2013</v>
      </c>
      <c r="Q3136" s="77">
        <v>41470</v>
      </c>
      <c r="R3136" s="52" t="s">
        <v>342</v>
      </c>
      <c r="S3136" s="60"/>
      <c r="T3136" s="53" t="s">
        <v>417</v>
      </c>
      <c r="U3136" s="53" t="s">
        <v>696</v>
      </c>
      <c r="V3136" s="53" t="s">
        <v>372</v>
      </c>
      <c r="W3136" s="53" t="s">
        <v>390</v>
      </c>
      <c r="X3136" s="53"/>
      <c r="Y3136" s="53"/>
      <c r="Z3136" s="367"/>
      <c r="AA3136" s="53"/>
      <c r="AB3136" s="53"/>
      <c r="AC3136" s="71"/>
      <c r="AD3136" s="57"/>
      <c r="AE3136" s="53"/>
      <c r="AF3136" s="53"/>
      <c r="AG3136" s="53"/>
      <c r="AH3136" s="367"/>
      <c r="AI3136" s="53"/>
      <c r="AJ3136" s="53"/>
    </row>
    <row r="3137" spans="1:46" s="148" customFormat="1" ht="45">
      <c r="A3137" s="52" t="s">
        <v>1199</v>
      </c>
      <c r="B3137" s="60">
        <v>3489</v>
      </c>
      <c r="C3137" s="53" t="s">
        <v>491</v>
      </c>
      <c r="D3137" s="52" t="s">
        <v>492</v>
      </c>
      <c r="E3137" s="53" t="s">
        <v>60</v>
      </c>
      <c r="F3137" s="75">
        <v>41243</v>
      </c>
      <c r="G3137" s="75">
        <v>41303</v>
      </c>
      <c r="H3137" s="53" t="s">
        <v>105</v>
      </c>
      <c r="I3137" s="57">
        <v>148.38437300000001</v>
      </c>
      <c r="J3137" s="56">
        <v>146.39983922372863</v>
      </c>
      <c r="K3137" s="56">
        <v>146.399</v>
      </c>
      <c r="L3137" s="58">
        <v>172750.82</v>
      </c>
      <c r="M3137" s="76">
        <v>41323</v>
      </c>
      <c r="N3137" s="60">
        <v>2013</v>
      </c>
      <c r="O3137" s="77">
        <v>41364</v>
      </c>
      <c r="P3137" s="60">
        <v>2013</v>
      </c>
      <c r="Q3137" s="77">
        <v>41486</v>
      </c>
      <c r="R3137" s="52" t="s">
        <v>342</v>
      </c>
      <c r="S3137" s="60"/>
      <c r="T3137" s="53" t="s">
        <v>417</v>
      </c>
      <c r="U3137" s="53" t="s">
        <v>1219</v>
      </c>
      <c r="V3137" s="53" t="s">
        <v>373</v>
      </c>
      <c r="W3137" s="53" t="s">
        <v>390</v>
      </c>
      <c r="X3137" s="53"/>
      <c r="Y3137" s="53"/>
      <c r="Z3137" s="367"/>
      <c r="AA3137" s="53"/>
      <c r="AB3137" s="53"/>
      <c r="AC3137" s="71"/>
      <c r="AD3137" s="57"/>
      <c r="AE3137" s="53"/>
      <c r="AF3137" s="53"/>
      <c r="AG3137" s="53"/>
      <c r="AH3137" s="367"/>
      <c r="AI3137" s="53"/>
      <c r="AJ3137" s="53"/>
    </row>
    <row r="3138" spans="1:46" s="148" customFormat="1" ht="60">
      <c r="A3138" s="52" t="s">
        <v>1199</v>
      </c>
      <c r="B3138" s="60">
        <v>3490</v>
      </c>
      <c r="C3138" s="53" t="s">
        <v>493</v>
      </c>
      <c r="D3138" s="52" t="s">
        <v>494</v>
      </c>
      <c r="E3138" s="53" t="s">
        <v>60</v>
      </c>
      <c r="F3138" s="75">
        <v>41404</v>
      </c>
      <c r="G3138" s="75">
        <v>41449</v>
      </c>
      <c r="H3138" s="53" t="s">
        <v>109</v>
      </c>
      <c r="I3138" s="57">
        <v>428.80741999999998</v>
      </c>
      <c r="J3138" s="56">
        <v>363.24921270857942</v>
      </c>
      <c r="K3138" s="56">
        <v>363.24900000000002</v>
      </c>
      <c r="L3138" s="58">
        <v>428633.82</v>
      </c>
      <c r="M3138" s="76">
        <v>41469</v>
      </c>
      <c r="N3138" s="60">
        <v>2013</v>
      </c>
      <c r="O3138" s="77">
        <v>41499</v>
      </c>
      <c r="P3138" s="60">
        <v>2013</v>
      </c>
      <c r="Q3138" s="77">
        <v>41639</v>
      </c>
      <c r="R3138" s="52" t="s">
        <v>342</v>
      </c>
      <c r="S3138" s="60"/>
      <c r="T3138" s="53" t="s">
        <v>845</v>
      </c>
      <c r="U3138" s="53" t="s">
        <v>1220</v>
      </c>
      <c r="V3138" s="53" t="s">
        <v>372</v>
      </c>
      <c r="W3138" s="53" t="s">
        <v>390</v>
      </c>
      <c r="X3138" s="53"/>
      <c r="Y3138" s="53"/>
      <c r="Z3138" s="367"/>
      <c r="AA3138" s="53"/>
      <c r="AB3138" s="53"/>
      <c r="AC3138" s="71"/>
      <c r="AD3138" s="57"/>
      <c r="AE3138" s="53"/>
      <c r="AF3138" s="53"/>
      <c r="AG3138" s="53"/>
      <c r="AH3138" s="367"/>
      <c r="AI3138" s="53"/>
      <c r="AJ3138" s="53"/>
    </row>
    <row r="3139" spans="1:46" s="148" customFormat="1" ht="60">
      <c r="A3139" s="52" t="s">
        <v>1199</v>
      </c>
      <c r="B3139" s="60">
        <v>3491</v>
      </c>
      <c r="C3139" s="53" t="s">
        <v>493</v>
      </c>
      <c r="D3139" s="52" t="s">
        <v>494</v>
      </c>
      <c r="E3139" s="53" t="s">
        <v>60</v>
      </c>
      <c r="F3139" s="75">
        <v>41404</v>
      </c>
      <c r="G3139" s="75">
        <v>41449</v>
      </c>
      <c r="H3139" s="53" t="s">
        <v>109</v>
      </c>
      <c r="I3139" s="57">
        <v>365.46613000000002</v>
      </c>
      <c r="J3139" s="56">
        <v>230.0443385879243</v>
      </c>
      <c r="K3139" s="56">
        <v>230.04400000000001</v>
      </c>
      <c r="L3139" s="58">
        <v>271451.92</v>
      </c>
      <c r="M3139" s="76">
        <v>41469</v>
      </c>
      <c r="N3139" s="60">
        <v>2013</v>
      </c>
      <c r="O3139" s="77">
        <v>41499</v>
      </c>
      <c r="P3139" s="60">
        <v>2013</v>
      </c>
      <c r="Q3139" s="77">
        <v>41639</v>
      </c>
      <c r="R3139" s="52" t="s">
        <v>342</v>
      </c>
      <c r="S3139" s="60"/>
      <c r="T3139" s="53" t="s">
        <v>845</v>
      </c>
      <c r="U3139" s="53" t="s">
        <v>1221</v>
      </c>
      <c r="V3139" s="53" t="s">
        <v>373</v>
      </c>
      <c r="W3139" s="53" t="s">
        <v>390</v>
      </c>
      <c r="X3139" s="53"/>
      <c r="Y3139" s="53"/>
      <c r="Z3139" s="367"/>
      <c r="AA3139" s="53"/>
      <c r="AB3139" s="53"/>
      <c r="AC3139" s="71"/>
      <c r="AD3139" s="57"/>
      <c r="AE3139" s="53"/>
      <c r="AF3139" s="53"/>
      <c r="AG3139" s="53"/>
      <c r="AH3139" s="367"/>
      <c r="AI3139" s="53"/>
      <c r="AJ3139" s="53"/>
    </row>
    <row r="3140" spans="1:46" s="148" customFormat="1" ht="45">
      <c r="A3140" s="52" t="s">
        <v>1199</v>
      </c>
      <c r="B3140" s="60">
        <v>3492</v>
      </c>
      <c r="C3140" s="53" t="s">
        <v>440</v>
      </c>
      <c r="D3140" s="52" t="s">
        <v>441</v>
      </c>
      <c r="E3140" s="53" t="s">
        <v>60</v>
      </c>
      <c r="F3140" s="75">
        <v>41243</v>
      </c>
      <c r="G3140" s="75">
        <v>41303</v>
      </c>
      <c r="H3140" s="53" t="s">
        <v>105</v>
      </c>
      <c r="I3140" s="57">
        <v>615.34289999999999</v>
      </c>
      <c r="J3140" s="56">
        <v>613.77116773703267</v>
      </c>
      <c r="K3140" s="56">
        <v>613.77099999999996</v>
      </c>
      <c r="L3140" s="58">
        <v>724249.77999999991</v>
      </c>
      <c r="M3140" s="76">
        <v>41323</v>
      </c>
      <c r="N3140" s="60">
        <v>2013</v>
      </c>
      <c r="O3140" s="77">
        <v>41348</v>
      </c>
      <c r="P3140" s="60">
        <v>2013</v>
      </c>
      <c r="Q3140" s="77">
        <v>41518</v>
      </c>
      <c r="R3140" s="52" t="s">
        <v>342</v>
      </c>
      <c r="S3140" s="60"/>
      <c r="T3140" s="53" t="s">
        <v>417</v>
      </c>
      <c r="U3140" s="53" t="s">
        <v>684</v>
      </c>
      <c r="V3140" s="53" t="s">
        <v>372</v>
      </c>
      <c r="W3140" s="53" t="s">
        <v>390</v>
      </c>
      <c r="X3140" s="53"/>
      <c r="Y3140" s="53"/>
      <c r="Z3140" s="367"/>
      <c r="AA3140" s="53"/>
      <c r="AB3140" s="53"/>
      <c r="AC3140" s="71"/>
      <c r="AD3140" s="57"/>
      <c r="AE3140" s="53"/>
      <c r="AF3140" s="53"/>
      <c r="AG3140" s="53"/>
      <c r="AH3140" s="367"/>
      <c r="AI3140" s="53"/>
      <c r="AJ3140" s="53"/>
    </row>
    <row r="3141" spans="1:46" s="148" customFormat="1" ht="45">
      <c r="A3141" s="52" t="s">
        <v>1199</v>
      </c>
      <c r="B3141" s="60">
        <v>3493</v>
      </c>
      <c r="C3141" s="53" t="s">
        <v>503</v>
      </c>
      <c r="D3141" s="52" t="s">
        <v>504</v>
      </c>
      <c r="E3141" s="53" t="s">
        <v>60</v>
      </c>
      <c r="F3141" s="75">
        <v>41269</v>
      </c>
      <c r="G3141" s="75">
        <v>41329</v>
      </c>
      <c r="H3141" s="53" t="s">
        <v>105</v>
      </c>
      <c r="I3141" s="57">
        <v>348.66154999999998</v>
      </c>
      <c r="J3141" s="56">
        <v>347.03164762173736</v>
      </c>
      <c r="K3141" s="56">
        <v>347.03100000000001</v>
      </c>
      <c r="L3141" s="58">
        <v>409496.58</v>
      </c>
      <c r="M3141" s="76">
        <v>41349</v>
      </c>
      <c r="N3141" s="60">
        <v>2013</v>
      </c>
      <c r="O3141" s="77">
        <v>41379</v>
      </c>
      <c r="P3141" s="60">
        <v>2013</v>
      </c>
      <c r="Q3141" s="77">
        <v>41404</v>
      </c>
      <c r="R3141" s="52" t="s">
        <v>342</v>
      </c>
      <c r="S3141" s="60"/>
      <c r="T3141" s="53" t="s">
        <v>327</v>
      </c>
      <c r="U3141" s="53" t="s">
        <v>1222</v>
      </c>
      <c r="V3141" s="53" t="s">
        <v>372</v>
      </c>
      <c r="W3141" s="53" t="s">
        <v>390</v>
      </c>
      <c r="X3141" s="53"/>
      <c r="Y3141" s="53"/>
      <c r="Z3141" s="367"/>
      <c r="AA3141" s="53"/>
      <c r="AB3141" s="53"/>
      <c r="AC3141" s="71"/>
      <c r="AD3141" s="57"/>
      <c r="AE3141" s="53"/>
      <c r="AF3141" s="53"/>
      <c r="AG3141" s="53"/>
      <c r="AH3141" s="367"/>
      <c r="AI3141" s="53"/>
      <c r="AJ3141" s="53"/>
      <c r="AL3141" s="67"/>
      <c r="AM3141" s="67"/>
      <c r="AN3141" s="67"/>
      <c r="AO3141" s="67"/>
      <c r="AP3141" s="67"/>
      <c r="AQ3141" s="67"/>
      <c r="AR3141" s="67"/>
      <c r="AS3141" s="67"/>
      <c r="AT3141" s="67"/>
    </row>
    <row r="3142" spans="1:46" s="148" customFormat="1" ht="45">
      <c r="A3142" s="52" t="s">
        <v>1199</v>
      </c>
      <c r="B3142" s="60">
        <v>3495</v>
      </c>
      <c r="C3142" s="53" t="s">
        <v>1035</v>
      </c>
      <c r="D3142" s="52" t="s">
        <v>1223</v>
      </c>
      <c r="E3142" s="53" t="s">
        <v>60</v>
      </c>
      <c r="F3142" s="75">
        <v>41226</v>
      </c>
      <c r="G3142" s="75">
        <v>41286</v>
      </c>
      <c r="H3142" s="53" t="s">
        <v>105</v>
      </c>
      <c r="I3142" s="57">
        <v>1000</v>
      </c>
      <c r="J3142" s="56">
        <v>999.27237818116805</v>
      </c>
      <c r="K3142" s="56">
        <v>999.27200000000005</v>
      </c>
      <c r="L3142" s="58">
        <v>1179140.96</v>
      </c>
      <c r="M3142" s="76">
        <v>41306</v>
      </c>
      <c r="N3142" s="60">
        <v>2013</v>
      </c>
      <c r="O3142" s="77">
        <v>41306</v>
      </c>
      <c r="P3142" s="60">
        <v>2013</v>
      </c>
      <c r="Q3142" s="77">
        <v>41608</v>
      </c>
      <c r="R3142" s="52" t="s">
        <v>342</v>
      </c>
      <c r="S3142" s="60"/>
      <c r="T3142" s="53" t="s">
        <v>389</v>
      </c>
      <c r="U3142" s="53" t="s">
        <v>9</v>
      </c>
      <c r="V3142" s="53" t="s">
        <v>372</v>
      </c>
      <c r="W3142" s="53" t="s">
        <v>390</v>
      </c>
      <c r="X3142" s="53"/>
      <c r="Y3142" s="53"/>
      <c r="Z3142" s="367"/>
      <c r="AA3142" s="53"/>
      <c r="AB3142" s="53"/>
      <c r="AC3142" s="71"/>
      <c r="AD3142" s="57"/>
      <c r="AE3142" s="53"/>
      <c r="AF3142" s="53"/>
      <c r="AG3142" s="53"/>
      <c r="AH3142" s="367"/>
      <c r="AI3142" s="53"/>
      <c r="AJ3142" s="53"/>
    </row>
    <row r="3143" spans="1:46" s="148" customFormat="1" ht="45">
      <c r="A3143" s="52" t="s">
        <v>1199</v>
      </c>
      <c r="B3143" s="60">
        <v>3496</v>
      </c>
      <c r="C3143" s="53" t="s">
        <v>1165</v>
      </c>
      <c r="D3143" s="52" t="s">
        <v>553</v>
      </c>
      <c r="E3143" s="53" t="s">
        <v>60</v>
      </c>
      <c r="F3143" s="75">
        <v>41226</v>
      </c>
      <c r="G3143" s="75">
        <v>41286</v>
      </c>
      <c r="H3143" s="53" t="s">
        <v>105</v>
      </c>
      <c r="I3143" s="57">
        <v>997</v>
      </c>
      <c r="J3143" s="56">
        <v>994.96351137758404</v>
      </c>
      <c r="K3143" s="56">
        <v>994.96299999999997</v>
      </c>
      <c r="L3143" s="58">
        <v>1174056.3399999999</v>
      </c>
      <c r="M3143" s="76">
        <v>41306</v>
      </c>
      <c r="N3143" s="60">
        <v>2013</v>
      </c>
      <c r="O3143" s="77">
        <v>41306</v>
      </c>
      <c r="P3143" s="60">
        <v>2013</v>
      </c>
      <c r="Q3143" s="77">
        <v>41639</v>
      </c>
      <c r="R3143" s="52" t="s">
        <v>342</v>
      </c>
      <c r="S3143" s="60"/>
      <c r="T3143" s="53" t="s">
        <v>389</v>
      </c>
      <c r="U3143" s="53" t="s">
        <v>9</v>
      </c>
      <c r="V3143" s="53" t="s">
        <v>372</v>
      </c>
      <c r="W3143" s="53" t="s">
        <v>390</v>
      </c>
      <c r="X3143" s="53"/>
      <c r="Y3143" s="53"/>
      <c r="Z3143" s="367"/>
      <c r="AA3143" s="53"/>
      <c r="AB3143" s="53"/>
      <c r="AC3143" s="71"/>
      <c r="AD3143" s="57"/>
      <c r="AE3143" s="53"/>
      <c r="AF3143" s="53"/>
      <c r="AG3143" s="53"/>
      <c r="AH3143" s="367"/>
      <c r="AI3143" s="53"/>
      <c r="AJ3143" s="53"/>
    </row>
    <row r="3144" spans="1:46" s="148" customFormat="1" ht="45">
      <c r="A3144" s="52" t="s">
        <v>1199</v>
      </c>
      <c r="B3144" s="60">
        <v>3498</v>
      </c>
      <c r="C3144" s="53" t="s">
        <v>1114</v>
      </c>
      <c r="D3144" s="52" t="s">
        <v>581</v>
      </c>
      <c r="E3144" s="53" t="s">
        <v>60</v>
      </c>
      <c r="F3144" s="75">
        <v>41285</v>
      </c>
      <c r="G3144" s="75">
        <v>41345</v>
      </c>
      <c r="H3144" s="53" t="s">
        <v>105</v>
      </c>
      <c r="I3144" s="57">
        <v>3100</v>
      </c>
      <c r="J3144" s="56">
        <v>3101.1859698009121</v>
      </c>
      <c r="K3144" s="56">
        <v>3100</v>
      </c>
      <c r="L3144" s="58">
        <v>3658000</v>
      </c>
      <c r="M3144" s="76">
        <v>41365</v>
      </c>
      <c r="N3144" s="60">
        <v>2013</v>
      </c>
      <c r="O3144" s="77">
        <v>41365</v>
      </c>
      <c r="P3144" s="60">
        <v>2013</v>
      </c>
      <c r="Q3144" s="77">
        <v>41547</v>
      </c>
      <c r="R3144" s="52" t="s">
        <v>342</v>
      </c>
      <c r="S3144" s="60"/>
      <c r="T3144" s="53" t="s">
        <v>389</v>
      </c>
      <c r="U3144" s="53" t="s">
        <v>9</v>
      </c>
      <c r="V3144" s="53" t="s">
        <v>372</v>
      </c>
      <c r="W3144" s="53" t="s">
        <v>390</v>
      </c>
      <c r="X3144" s="53"/>
      <c r="Y3144" s="53"/>
      <c r="Z3144" s="367"/>
      <c r="AA3144" s="53"/>
      <c r="AB3144" s="53"/>
      <c r="AC3144" s="71"/>
      <c r="AD3144" s="57"/>
      <c r="AE3144" s="53"/>
      <c r="AF3144" s="53"/>
      <c r="AG3144" s="53"/>
      <c r="AH3144" s="367"/>
      <c r="AI3144" s="53"/>
      <c r="AJ3144" s="53"/>
    </row>
    <row r="3145" spans="1:46" s="148" customFormat="1" ht="60">
      <c r="A3145" s="52" t="s">
        <v>1199</v>
      </c>
      <c r="B3145" s="60">
        <v>3499</v>
      </c>
      <c r="C3145" s="54">
        <v>3000402</v>
      </c>
      <c r="D3145" s="52" t="s">
        <v>825</v>
      </c>
      <c r="E3145" s="53" t="s">
        <v>60</v>
      </c>
      <c r="F3145" s="75">
        <v>41391</v>
      </c>
      <c r="G3145" s="75">
        <v>41436</v>
      </c>
      <c r="H3145" s="53" t="s">
        <v>105</v>
      </c>
      <c r="I3145" s="57">
        <v>774.03740000000005</v>
      </c>
      <c r="J3145" s="56">
        <v>770.13079868914565</v>
      </c>
      <c r="K3145" s="56">
        <v>770.13</v>
      </c>
      <c r="L3145" s="58">
        <v>908753.39999999991</v>
      </c>
      <c r="M3145" s="76">
        <v>41456</v>
      </c>
      <c r="N3145" s="60">
        <v>2013</v>
      </c>
      <c r="O3145" s="77">
        <v>41456</v>
      </c>
      <c r="P3145" s="60">
        <v>2013</v>
      </c>
      <c r="Q3145" s="77">
        <v>41578</v>
      </c>
      <c r="R3145" s="52" t="s">
        <v>347</v>
      </c>
      <c r="S3145" s="60"/>
      <c r="T3145" s="53" t="s">
        <v>389</v>
      </c>
      <c r="U3145" s="53" t="s">
        <v>9</v>
      </c>
      <c r="V3145" s="53" t="s">
        <v>372</v>
      </c>
      <c r="W3145" s="53" t="s">
        <v>394</v>
      </c>
      <c r="X3145" s="53"/>
      <c r="Y3145" s="53"/>
      <c r="Z3145" s="367"/>
      <c r="AA3145" s="53"/>
      <c r="AB3145" s="53"/>
      <c r="AC3145" s="71"/>
      <c r="AD3145" s="57"/>
      <c r="AE3145" s="53"/>
      <c r="AF3145" s="53"/>
      <c r="AG3145" s="53"/>
      <c r="AH3145" s="367"/>
      <c r="AI3145" s="53"/>
      <c r="AJ3145" s="53"/>
    </row>
    <row r="3146" spans="1:46" s="148" customFormat="1" ht="45">
      <c r="A3146" s="52" t="s">
        <v>1199</v>
      </c>
      <c r="B3146" s="60">
        <v>3501</v>
      </c>
      <c r="C3146" s="53" t="s">
        <v>1224</v>
      </c>
      <c r="D3146" s="52" t="s">
        <v>584</v>
      </c>
      <c r="E3146" s="53" t="s">
        <v>65</v>
      </c>
      <c r="F3146" s="75">
        <v>41384</v>
      </c>
      <c r="G3146" s="75">
        <v>41424</v>
      </c>
      <c r="H3146" s="53" t="s">
        <v>105</v>
      </c>
      <c r="I3146" s="57">
        <v>2696.55</v>
      </c>
      <c r="J3146" s="56">
        <v>2696.5504009229185</v>
      </c>
      <c r="K3146" s="56">
        <v>2696.55</v>
      </c>
      <c r="L3146" s="58">
        <v>3181929</v>
      </c>
      <c r="M3146" s="76">
        <v>41444</v>
      </c>
      <c r="N3146" s="60">
        <v>2013</v>
      </c>
      <c r="O3146" s="77">
        <v>41444</v>
      </c>
      <c r="P3146" s="60">
        <v>2013</v>
      </c>
      <c r="Q3146" s="77">
        <v>41547</v>
      </c>
      <c r="R3146" s="52" t="s">
        <v>342</v>
      </c>
      <c r="S3146" s="60"/>
      <c r="T3146" s="53" t="s">
        <v>389</v>
      </c>
      <c r="U3146" s="53" t="s">
        <v>9</v>
      </c>
      <c r="V3146" s="53" t="s">
        <v>372</v>
      </c>
      <c r="W3146" s="53" t="s">
        <v>390</v>
      </c>
      <c r="X3146" s="53"/>
      <c r="Y3146" s="53"/>
      <c r="Z3146" s="367"/>
      <c r="AA3146" s="53"/>
      <c r="AB3146" s="53"/>
      <c r="AC3146" s="71"/>
      <c r="AD3146" s="57"/>
      <c r="AE3146" s="53"/>
      <c r="AF3146" s="53"/>
      <c r="AG3146" s="53"/>
      <c r="AH3146" s="367"/>
      <c r="AI3146" s="53"/>
      <c r="AJ3146" s="53"/>
    </row>
    <row r="3147" spans="1:46" s="148" customFormat="1" ht="45">
      <c r="A3147" s="52" t="s">
        <v>1199</v>
      </c>
      <c r="B3147" s="60">
        <v>3502</v>
      </c>
      <c r="C3147" s="53" t="s">
        <v>1225</v>
      </c>
      <c r="D3147" s="52" t="s">
        <v>580</v>
      </c>
      <c r="E3147" s="53" t="s">
        <v>60</v>
      </c>
      <c r="F3147" s="75">
        <v>41384</v>
      </c>
      <c r="G3147" s="75">
        <v>41424</v>
      </c>
      <c r="H3147" s="53" t="s">
        <v>105</v>
      </c>
      <c r="I3147" s="57">
        <v>5242.12</v>
      </c>
      <c r="J3147" s="56">
        <v>5242.1200876095418</v>
      </c>
      <c r="K3147" s="56">
        <v>5242.12</v>
      </c>
      <c r="L3147" s="58">
        <v>6185701.5999999996</v>
      </c>
      <c r="M3147" s="76">
        <v>41444</v>
      </c>
      <c r="N3147" s="60">
        <v>2013</v>
      </c>
      <c r="O3147" s="77">
        <v>41444</v>
      </c>
      <c r="P3147" s="60">
        <v>2013</v>
      </c>
      <c r="Q3147" s="77">
        <v>41547</v>
      </c>
      <c r="R3147" s="52" t="s">
        <v>342</v>
      </c>
      <c r="S3147" s="60"/>
      <c r="T3147" s="53" t="s">
        <v>389</v>
      </c>
      <c r="U3147" s="53" t="s">
        <v>9</v>
      </c>
      <c r="V3147" s="53" t="s">
        <v>372</v>
      </c>
      <c r="W3147" s="53" t="s">
        <v>390</v>
      </c>
      <c r="X3147" s="53"/>
      <c r="Y3147" s="53"/>
      <c r="Z3147" s="367"/>
      <c r="AA3147" s="53"/>
      <c r="AB3147" s="53"/>
      <c r="AC3147" s="71"/>
      <c r="AD3147" s="57"/>
      <c r="AE3147" s="53"/>
      <c r="AF3147" s="53"/>
      <c r="AG3147" s="53"/>
      <c r="AH3147" s="367"/>
      <c r="AI3147" s="53"/>
      <c r="AJ3147" s="53"/>
    </row>
    <row r="3148" spans="1:46" s="148" customFormat="1" ht="45">
      <c r="A3148" s="52" t="s">
        <v>1199</v>
      </c>
      <c r="B3148" s="60">
        <v>3503</v>
      </c>
      <c r="C3148" s="53" t="s">
        <v>1111</v>
      </c>
      <c r="D3148" s="52" t="s">
        <v>583</v>
      </c>
      <c r="E3148" s="53" t="s">
        <v>65</v>
      </c>
      <c r="F3148" s="75">
        <v>41223</v>
      </c>
      <c r="G3148" s="75">
        <v>41283</v>
      </c>
      <c r="H3148" s="53" t="s">
        <v>105</v>
      </c>
      <c r="I3148" s="57">
        <v>12818.2</v>
      </c>
      <c r="J3148" s="56">
        <v>12743.792339807089</v>
      </c>
      <c r="K3148" s="56">
        <v>12743.791999999999</v>
      </c>
      <c r="L3148" s="58">
        <v>15037674.559999999</v>
      </c>
      <c r="M3148" s="76">
        <v>41303</v>
      </c>
      <c r="N3148" s="60">
        <v>2013</v>
      </c>
      <c r="O3148" s="77">
        <v>41303</v>
      </c>
      <c r="P3148" s="60">
        <v>2013</v>
      </c>
      <c r="Q3148" s="77">
        <v>41562</v>
      </c>
      <c r="R3148" s="52" t="s">
        <v>342</v>
      </c>
      <c r="S3148" s="60"/>
      <c r="T3148" s="53" t="s">
        <v>389</v>
      </c>
      <c r="U3148" s="53" t="s">
        <v>9</v>
      </c>
      <c r="V3148" s="53" t="s">
        <v>372</v>
      </c>
      <c r="W3148" s="53" t="s">
        <v>390</v>
      </c>
      <c r="X3148" s="53"/>
      <c r="Y3148" s="53"/>
      <c r="Z3148" s="367"/>
      <c r="AA3148" s="53"/>
      <c r="AB3148" s="53"/>
      <c r="AC3148" s="71"/>
      <c r="AD3148" s="57"/>
      <c r="AE3148" s="53"/>
      <c r="AF3148" s="53"/>
      <c r="AG3148" s="53"/>
      <c r="AH3148" s="367"/>
      <c r="AI3148" s="53"/>
      <c r="AJ3148" s="53"/>
    </row>
    <row r="3149" spans="1:46" s="148" customFormat="1" ht="45">
      <c r="A3149" s="52" t="s">
        <v>1199</v>
      </c>
      <c r="B3149" s="60">
        <v>3504</v>
      </c>
      <c r="C3149" s="53" t="s">
        <v>656</v>
      </c>
      <c r="D3149" s="52" t="s">
        <v>1007</v>
      </c>
      <c r="E3149" s="53" t="s">
        <v>83</v>
      </c>
      <c r="F3149" s="75">
        <v>41384</v>
      </c>
      <c r="G3149" s="75">
        <v>41444</v>
      </c>
      <c r="H3149" s="53" t="s">
        <v>105</v>
      </c>
      <c r="I3149" s="57">
        <v>35647.58</v>
      </c>
      <c r="J3149" s="56">
        <v>35647.580429462134</v>
      </c>
      <c r="K3149" s="56">
        <v>35647.58</v>
      </c>
      <c r="L3149" s="58">
        <v>42064144.399999999</v>
      </c>
      <c r="M3149" s="76">
        <v>41464</v>
      </c>
      <c r="N3149" s="60">
        <v>2013</v>
      </c>
      <c r="O3149" s="77">
        <v>41464</v>
      </c>
      <c r="P3149" s="60">
        <v>2013</v>
      </c>
      <c r="Q3149" s="77">
        <v>41547</v>
      </c>
      <c r="R3149" s="52" t="s">
        <v>342</v>
      </c>
      <c r="S3149" s="60"/>
      <c r="T3149" s="53" t="s">
        <v>389</v>
      </c>
      <c r="U3149" s="53" t="s">
        <v>9</v>
      </c>
      <c r="V3149" s="53" t="s">
        <v>372</v>
      </c>
      <c r="W3149" s="53" t="s">
        <v>390</v>
      </c>
      <c r="X3149" s="53"/>
      <c r="Y3149" s="53"/>
      <c r="Z3149" s="367"/>
      <c r="AA3149" s="53"/>
      <c r="AB3149" s="53"/>
      <c r="AC3149" s="71"/>
      <c r="AD3149" s="57"/>
      <c r="AE3149" s="53"/>
      <c r="AF3149" s="53"/>
      <c r="AG3149" s="53"/>
      <c r="AH3149" s="367"/>
      <c r="AI3149" s="53"/>
      <c r="AJ3149" s="53"/>
    </row>
    <row r="3150" spans="1:46" s="148" customFormat="1" ht="45">
      <c r="A3150" s="52" t="s">
        <v>1199</v>
      </c>
      <c r="B3150" s="60">
        <v>3505</v>
      </c>
      <c r="C3150" s="53" t="s">
        <v>623</v>
      </c>
      <c r="D3150" s="52" t="s">
        <v>624</v>
      </c>
      <c r="E3150" s="53" t="s">
        <v>82</v>
      </c>
      <c r="F3150" s="75">
        <v>41222</v>
      </c>
      <c r="G3150" s="75">
        <v>41263</v>
      </c>
      <c r="H3150" s="53" t="s">
        <v>105</v>
      </c>
      <c r="I3150" s="57">
        <v>1496.6644799999999</v>
      </c>
      <c r="J3150" s="56">
        <v>1488.9754311607114</v>
      </c>
      <c r="K3150" s="56">
        <v>1488.9749999999999</v>
      </c>
      <c r="L3150" s="58">
        <v>1756990.5</v>
      </c>
      <c r="M3150" s="76">
        <v>41283</v>
      </c>
      <c r="N3150" s="60">
        <v>2013</v>
      </c>
      <c r="O3150" s="77">
        <v>41365</v>
      </c>
      <c r="P3150" s="60">
        <v>2013</v>
      </c>
      <c r="Q3150" s="77">
        <v>41394</v>
      </c>
      <c r="R3150" s="52" t="s">
        <v>342</v>
      </c>
      <c r="S3150" s="60"/>
      <c r="T3150" s="53" t="s">
        <v>417</v>
      </c>
      <c r="U3150" s="53" t="s">
        <v>815</v>
      </c>
      <c r="V3150" s="53" t="s">
        <v>372</v>
      </c>
      <c r="W3150" s="53" t="s">
        <v>390</v>
      </c>
      <c r="X3150" s="53"/>
      <c r="Y3150" s="53"/>
      <c r="Z3150" s="367"/>
      <c r="AA3150" s="53"/>
      <c r="AB3150" s="53"/>
      <c r="AC3150" s="71"/>
      <c r="AD3150" s="57"/>
      <c r="AE3150" s="53"/>
      <c r="AF3150" s="53"/>
      <c r="AG3150" s="53"/>
      <c r="AH3150" s="367"/>
      <c r="AI3150" s="53"/>
      <c r="AJ3150" s="53"/>
    </row>
    <row r="3151" spans="1:46" s="148" customFormat="1" ht="45">
      <c r="A3151" s="52" t="s">
        <v>1199</v>
      </c>
      <c r="B3151" s="60">
        <v>3506</v>
      </c>
      <c r="C3151" s="53" t="s">
        <v>627</v>
      </c>
      <c r="D3151" s="52" t="s">
        <v>1226</v>
      </c>
      <c r="E3151" s="53" t="s">
        <v>60</v>
      </c>
      <c r="F3151" s="75">
        <v>41220</v>
      </c>
      <c r="G3151" s="75">
        <v>41280</v>
      </c>
      <c r="H3151" s="53" t="s">
        <v>105</v>
      </c>
      <c r="I3151" s="57">
        <v>973.56</v>
      </c>
      <c r="J3151" s="56">
        <v>960.87293337239271</v>
      </c>
      <c r="K3151" s="56">
        <v>960.87199999999996</v>
      </c>
      <c r="L3151" s="58">
        <v>1133828.9599999997</v>
      </c>
      <c r="M3151" s="76">
        <v>41300</v>
      </c>
      <c r="N3151" s="60">
        <v>2013</v>
      </c>
      <c r="O3151" s="77">
        <v>41353</v>
      </c>
      <c r="P3151" s="60">
        <v>2013</v>
      </c>
      <c r="Q3151" s="77">
        <v>41414</v>
      </c>
      <c r="R3151" s="52" t="s">
        <v>342</v>
      </c>
      <c r="S3151" s="60"/>
      <c r="T3151" s="53" t="s">
        <v>417</v>
      </c>
      <c r="U3151" s="53" t="s">
        <v>683</v>
      </c>
      <c r="V3151" s="53" t="s">
        <v>372</v>
      </c>
      <c r="W3151" s="53" t="s">
        <v>390</v>
      </c>
      <c r="X3151" s="53"/>
      <c r="Y3151" s="53"/>
      <c r="Z3151" s="367"/>
      <c r="AA3151" s="53"/>
      <c r="AB3151" s="53"/>
      <c r="AC3151" s="71"/>
      <c r="AD3151" s="57"/>
      <c r="AE3151" s="53"/>
      <c r="AF3151" s="53"/>
      <c r="AG3151" s="53"/>
      <c r="AH3151" s="367"/>
      <c r="AI3151" s="53"/>
      <c r="AJ3151" s="53"/>
    </row>
    <row r="3152" spans="1:46" s="148" customFormat="1" ht="45">
      <c r="A3152" s="52" t="s">
        <v>1199</v>
      </c>
      <c r="B3152" s="60">
        <v>3507</v>
      </c>
      <c r="C3152" s="53" t="s">
        <v>629</v>
      </c>
      <c r="D3152" s="52" t="s">
        <v>595</v>
      </c>
      <c r="E3152" s="53" t="s">
        <v>60</v>
      </c>
      <c r="F3152" s="75">
        <v>41294</v>
      </c>
      <c r="G3152" s="75">
        <v>41354</v>
      </c>
      <c r="H3152" s="53" t="s">
        <v>105</v>
      </c>
      <c r="I3152" s="57">
        <v>189</v>
      </c>
      <c r="J3152" s="56">
        <v>183.89815928618302</v>
      </c>
      <c r="K3152" s="56">
        <v>183.898</v>
      </c>
      <c r="L3152" s="58">
        <v>216999.63999999998</v>
      </c>
      <c r="M3152" s="76">
        <v>41374</v>
      </c>
      <c r="N3152" s="60">
        <v>2013</v>
      </c>
      <c r="O3152" s="77">
        <v>41404</v>
      </c>
      <c r="P3152" s="60">
        <v>2013</v>
      </c>
      <c r="Q3152" s="77">
        <v>41414</v>
      </c>
      <c r="R3152" s="52" t="s">
        <v>342</v>
      </c>
      <c r="S3152" s="60"/>
      <c r="T3152" s="53" t="s">
        <v>417</v>
      </c>
      <c r="U3152" s="53" t="s">
        <v>675</v>
      </c>
      <c r="V3152" s="53" t="s">
        <v>372</v>
      </c>
      <c r="W3152" s="53" t="s">
        <v>390</v>
      </c>
      <c r="X3152" s="53"/>
      <c r="Y3152" s="53"/>
      <c r="Z3152" s="367"/>
      <c r="AA3152" s="53"/>
      <c r="AB3152" s="53"/>
      <c r="AC3152" s="71"/>
      <c r="AD3152" s="57"/>
      <c r="AE3152" s="53"/>
      <c r="AF3152" s="53"/>
      <c r="AG3152" s="53"/>
      <c r="AH3152" s="367"/>
      <c r="AI3152" s="53"/>
      <c r="AJ3152" s="53"/>
    </row>
    <row r="3153" spans="1:46" s="148" customFormat="1" ht="45">
      <c r="A3153" s="52" t="s">
        <v>1199</v>
      </c>
      <c r="B3153" s="60">
        <v>3508</v>
      </c>
      <c r="C3153" s="53" t="s">
        <v>629</v>
      </c>
      <c r="D3153" s="52" t="s">
        <v>595</v>
      </c>
      <c r="E3153" s="53" t="s">
        <v>60</v>
      </c>
      <c r="F3153" s="75">
        <v>41294</v>
      </c>
      <c r="G3153" s="75">
        <v>41354</v>
      </c>
      <c r="H3153" s="53" t="s">
        <v>105</v>
      </c>
      <c r="I3153" s="57">
        <v>22.243410000000001</v>
      </c>
      <c r="J3153" s="56">
        <v>23.441961156619826</v>
      </c>
      <c r="K3153" s="56">
        <v>22.242999999999999</v>
      </c>
      <c r="L3153" s="58">
        <v>26246.739999999994</v>
      </c>
      <c r="M3153" s="76">
        <v>41374</v>
      </c>
      <c r="N3153" s="60">
        <v>2013</v>
      </c>
      <c r="O3153" s="77">
        <v>41404</v>
      </c>
      <c r="P3153" s="60">
        <v>2013</v>
      </c>
      <c r="Q3153" s="77">
        <v>41414</v>
      </c>
      <c r="R3153" s="52" t="s">
        <v>342</v>
      </c>
      <c r="S3153" s="60"/>
      <c r="T3153" s="53" t="s">
        <v>417</v>
      </c>
      <c r="U3153" s="53" t="s">
        <v>694</v>
      </c>
      <c r="V3153" s="53" t="s">
        <v>373</v>
      </c>
      <c r="W3153" s="53" t="s">
        <v>390</v>
      </c>
      <c r="X3153" s="53"/>
      <c r="Y3153" s="53"/>
      <c r="Z3153" s="367"/>
      <c r="AA3153" s="53"/>
      <c r="AB3153" s="53"/>
      <c r="AC3153" s="71"/>
      <c r="AD3153" s="57"/>
      <c r="AE3153" s="53"/>
      <c r="AF3153" s="53"/>
      <c r="AG3153" s="53"/>
      <c r="AH3153" s="367"/>
      <c r="AI3153" s="53"/>
      <c r="AJ3153" s="53"/>
    </row>
    <row r="3154" spans="1:46" s="148" customFormat="1" ht="45">
      <c r="A3154" s="52" t="s">
        <v>1199</v>
      </c>
      <c r="B3154" s="60">
        <v>3509</v>
      </c>
      <c r="C3154" s="53" t="s">
        <v>505</v>
      </c>
      <c r="D3154" s="52" t="s">
        <v>506</v>
      </c>
      <c r="E3154" s="53" t="s">
        <v>82</v>
      </c>
      <c r="F3154" s="75">
        <v>41222</v>
      </c>
      <c r="G3154" s="75">
        <v>41263</v>
      </c>
      <c r="H3154" s="53" t="s">
        <v>105</v>
      </c>
      <c r="I3154" s="57">
        <v>443.82132000000001</v>
      </c>
      <c r="J3154" s="56">
        <v>424.80607787402806</v>
      </c>
      <c r="K3154" s="56">
        <v>424.80599999999998</v>
      </c>
      <c r="L3154" s="58">
        <v>501271.0799999999</v>
      </c>
      <c r="M3154" s="76">
        <v>41283</v>
      </c>
      <c r="N3154" s="60">
        <v>2013</v>
      </c>
      <c r="O3154" s="77">
        <v>41365</v>
      </c>
      <c r="P3154" s="60">
        <v>2013</v>
      </c>
      <c r="Q3154" s="77">
        <v>41394</v>
      </c>
      <c r="R3154" s="52" t="s">
        <v>342</v>
      </c>
      <c r="S3154" s="60"/>
      <c r="T3154" s="53" t="s">
        <v>417</v>
      </c>
      <c r="U3154" s="53" t="s">
        <v>1227</v>
      </c>
      <c r="V3154" s="53" t="s">
        <v>372</v>
      </c>
      <c r="W3154" s="53" t="s">
        <v>390</v>
      </c>
      <c r="X3154" s="53"/>
      <c r="Y3154" s="53"/>
      <c r="Z3154" s="367"/>
      <c r="AA3154" s="53"/>
      <c r="AB3154" s="53"/>
      <c r="AC3154" s="71"/>
      <c r="AD3154" s="57"/>
      <c r="AE3154" s="53"/>
      <c r="AF3154" s="53"/>
      <c r="AG3154" s="53"/>
      <c r="AH3154" s="367"/>
      <c r="AI3154" s="53"/>
      <c r="AJ3154" s="53"/>
    </row>
    <row r="3155" spans="1:46" s="148" customFormat="1" ht="45">
      <c r="A3155" s="52" t="s">
        <v>1199</v>
      </c>
      <c r="B3155" s="60">
        <v>3510</v>
      </c>
      <c r="C3155" s="53" t="s">
        <v>505</v>
      </c>
      <c r="D3155" s="52" t="s">
        <v>506</v>
      </c>
      <c r="E3155" s="53" t="s">
        <v>82</v>
      </c>
      <c r="F3155" s="75">
        <v>41222</v>
      </c>
      <c r="G3155" s="75">
        <v>41263</v>
      </c>
      <c r="H3155" s="53" t="s">
        <v>105</v>
      </c>
      <c r="I3155" s="57">
        <v>148.11600000000001</v>
      </c>
      <c r="J3155" s="56">
        <v>148.44825471653957</v>
      </c>
      <c r="K3155" s="56">
        <v>148.11600000000001</v>
      </c>
      <c r="L3155" s="58">
        <v>174776.88</v>
      </c>
      <c r="M3155" s="76">
        <v>41283</v>
      </c>
      <c r="N3155" s="60">
        <v>2013</v>
      </c>
      <c r="O3155" s="77">
        <v>41365</v>
      </c>
      <c r="P3155" s="60">
        <v>2013</v>
      </c>
      <c r="Q3155" s="77">
        <v>41394</v>
      </c>
      <c r="R3155" s="52" t="s">
        <v>342</v>
      </c>
      <c r="S3155" s="60"/>
      <c r="T3155" s="53" t="s">
        <v>417</v>
      </c>
      <c r="U3155" s="53" t="s">
        <v>1228</v>
      </c>
      <c r="V3155" s="53" t="s">
        <v>373</v>
      </c>
      <c r="W3155" s="53" t="s">
        <v>390</v>
      </c>
      <c r="X3155" s="53"/>
      <c r="Y3155" s="53"/>
      <c r="Z3155" s="367"/>
      <c r="AA3155" s="53"/>
      <c r="AB3155" s="53"/>
      <c r="AC3155" s="71"/>
      <c r="AD3155" s="57"/>
      <c r="AE3155" s="53"/>
      <c r="AF3155" s="53"/>
      <c r="AG3155" s="53"/>
      <c r="AH3155" s="367"/>
      <c r="AI3155" s="53"/>
      <c r="AJ3155" s="53"/>
    </row>
    <row r="3156" spans="1:46" s="148" customFormat="1" ht="45">
      <c r="A3156" s="52" t="s">
        <v>1199</v>
      </c>
      <c r="B3156" s="60">
        <v>3511</v>
      </c>
      <c r="C3156" s="53" t="s">
        <v>633</v>
      </c>
      <c r="D3156" s="52" t="s">
        <v>634</v>
      </c>
      <c r="E3156" s="53" t="s">
        <v>82</v>
      </c>
      <c r="F3156" s="75">
        <v>41222</v>
      </c>
      <c r="G3156" s="75">
        <v>41263</v>
      </c>
      <c r="H3156" s="53" t="s">
        <v>105</v>
      </c>
      <c r="I3156" s="57">
        <v>231.40674000000001</v>
      </c>
      <c r="J3156" s="56">
        <v>229.78856903298913</v>
      </c>
      <c r="K3156" s="56">
        <v>229.78800000000001</v>
      </c>
      <c r="L3156" s="58">
        <v>271149.83999999997</v>
      </c>
      <c r="M3156" s="76">
        <v>41283</v>
      </c>
      <c r="N3156" s="60">
        <v>2013</v>
      </c>
      <c r="O3156" s="77">
        <v>41365</v>
      </c>
      <c r="P3156" s="60">
        <v>2013</v>
      </c>
      <c r="Q3156" s="77">
        <v>41394</v>
      </c>
      <c r="R3156" s="52" t="s">
        <v>342</v>
      </c>
      <c r="S3156" s="60"/>
      <c r="T3156" s="53" t="s">
        <v>417</v>
      </c>
      <c r="U3156" s="53" t="s">
        <v>683</v>
      </c>
      <c r="V3156" s="53" t="s">
        <v>372</v>
      </c>
      <c r="W3156" s="53" t="s">
        <v>390</v>
      </c>
      <c r="X3156" s="53"/>
      <c r="Y3156" s="53"/>
      <c r="Z3156" s="367"/>
      <c r="AA3156" s="53"/>
      <c r="AB3156" s="53"/>
      <c r="AC3156" s="71"/>
      <c r="AD3156" s="57"/>
      <c r="AE3156" s="53"/>
      <c r="AF3156" s="53"/>
      <c r="AG3156" s="53"/>
      <c r="AH3156" s="367"/>
      <c r="AI3156" s="53"/>
      <c r="AJ3156" s="53"/>
    </row>
    <row r="3157" spans="1:46" s="148" customFormat="1" ht="45">
      <c r="A3157" s="52" t="s">
        <v>1199</v>
      </c>
      <c r="B3157" s="60">
        <v>3514</v>
      </c>
      <c r="C3157" s="53" t="s">
        <v>544</v>
      </c>
      <c r="D3157" s="52" t="s">
        <v>635</v>
      </c>
      <c r="E3157" s="53" t="s">
        <v>65</v>
      </c>
      <c r="F3157" s="75">
        <v>41226</v>
      </c>
      <c r="G3157" s="75">
        <v>41286</v>
      </c>
      <c r="H3157" s="53" t="s">
        <v>105</v>
      </c>
      <c r="I3157" s="57">
        <v>834.93499999999995</v>
      </c>
      <c r="J3157" s="56">
        <v>798.17358535131382</v>
      </c>
      <c r="K3157" s="56">
        <v>798.173</v>
      </c>
      <c r="L3157" s="58">
        <v>941844.1399999999</v>
      </c>
      <c r="M3157" s="76">
        <v>41306</v>
      </c>
      <c r="N3157" s="60">
        <v>2013</v>
      </c>
      <c r="O3157" s="77">
        <v>41364</v>
      </c>
      <c r="P3157" s="60">
        <v>2013</v>
      </c>
      <c r="Q3157" s="77">
        <v>41409</v>
      </c>
      <c r="R3157" s="52" t="s">
        <v>342</v>
      </c>
      <c r="S3157" s="60"/>
      <c r="T3157" s="53" t="s">
        <v>417</v>
      </c>
      <c r="U3157" s="53" t="s">
        <v>832</v>
      </c>
      <c r="V3157" s="53" t="s">
        <v>372</v>
      </c>
      <c r="W3157" s="53" t="s">
        <v>390</v>
      </c>
      <c r="X3157" s="53"/>
      <c r="Y3157" s="53"/>
      <c r="Z3157" s="367"/>
      <c r="AA3157" s="53"/>
      <c r="AB3157" s="53"/>
      <c r="AC3157" s="71"/>
      <c r="AD3157" s="57"/>
      <c r="AE3157" s="53"/>
      <c r="AF3157" s="53"/>
      <c r="AG3157" s="53"/>
      <c r="AH3157" s="367"/>
      <c r="AI3157" s="53"/>
      <c r="AJ3157" s="53"/>
    </row>
    <row r="3158" spans="1:46" s="148" customFormat="1" ht="45">
      <c r="A3158" s="52" t="s">
        <v>1199</v>
      </c>
      <c r="B3158" s="60">
        <v>3515</v>
      </c>
      <c r="C3158" s="53" t="s">
        <v>426</v>
      </c>
      <c r="D3158" s="52" t="s">
        <v>424</v>
      </c>
      <c r="E3158" s="53" t="s">
        <v>60</v>
      </c>
      <c r="F3158" s="75">
        <v>41243</v>
      </c>
      <c r="G3158" s="75">
        <v>41303</v>
      </c>
      <c r="H3158" s="53" t="s">
        <v>105</v>
      </c>
      <c r="I3158" s="57">
        <v>584.37701000000004</v>
      </c>
      <c r="J3158" s="56">
        <v>705.73145373141574</v>
      </c>
      <c r="K3158" s="56">
        <v>584.37699999999995</v>
      </c>
      <c r="L3158" s="58">
        <v>689564.86</v>
      </c>
      <c r="M3158" s="76">
        <v>41323</v>
      </c>
      <c r="N3158" s="60">
        <v>2013</v>
      </c>
      <c r="O3158" s="77">
        <v>41348</v>
      </c>
      <c r="P3158" s="60">
        <v>2013</v>
      </c>
      <c r="Q3158" s="77">
        <v>41394</v>
      </c>
      <c r="R3158" s="52" t="s">
        <v>342</v>
      </c>
      <c r="S3158" s="60"/>
      <c r="T3158" s="53" t="s">
        <v>417</v>
      </c>
      <c r="U3158" s="53" t="s">
        <v>1229</v>
      </c>
      <c r="V3158" s="53" t="s">
        <v>372</v>
      </c>
      <c r="W3158" s="53" t="s">
        <v>390</v>
      </c>
      <c r="X3158" s="53"/>
      <c r="Y3158" s="53"/>
      <c r="Z3158" s="367"/>
      <c r="AA3158" s="53"/>
      <c r="AB3158" s="53"/>
      <c r="AC3158" s="71"/>
      <c r="AD3158" s="57"/>
      <c r="AE3158" s="53"/>
      <c r="AF3158" s="53"/>
      <c r="AG3158" s="53"/>
      <c r="AH3158" s="367"/>
      <c r="AI3158" s="53"/>
      <c r="AJ3158" s="53"/>
    </row>
    <row r="3159" spans="1:46" s="148" customFormat="1" ht="45">
      <c r="A3159" s="52" t="s">
        <v>1199</v>
      </c>
      <c r="B3159" s="60">
        <v>3516</v>
      </c>
      <c r="C3159" s="53" t="s">
        <v>426</v>
      </c>
      <c r="D3159" s="52" t="s">
        <v>424</v>
      </c>
      <c r="E3159" s="53" t="s">
        <v>60</v>
      </c>
      <c r="F3159" s="75">
        <v>41243</v>
      </c>
      <c r="G3159" s="75">
        <v>41303</v>
      </c>
      <c r="H3159" s="53" t="s">
        <v>105</v>
      </c>
      <c r="I3159" s="57">
        <v>302.20733999999999</v>
      </c>
      <c r="J3159" s="56">
        <v>369.32094294036989</v>
      </c>
      <c r="K3159" s="56">
        <v>302.20699999999999</v>
      </c>
      <c r="L3159" s="58">
        <v>356604.25999999995</v>
      </c>
      <c r="M3159" s="76">
        <v>41323</v>
      </c>
      <c r="N3159" s="60">
        <v>2013</v>
      </c>
      <c r="O3159" s="77">
        <v>41348</v>
      </c>
      <c r="P3159" s="60">
        <v>2013</v>
      </c>
      <c r="Q3159" s="77">
        <v>41394</v>
      </c>
      <c r="R3159" s="52" t="s">
        <v>342</v>
      </c>
      <c r="S3159" s="60"/>
      <c r="T3159" s="53" t="s">
        <v>417</v>
      </c>
      <c r="U3159" s="53" t="s">
        <v>960</v>
      </c>
      <c r="V3159" s="53" t="s">
        <v>373</v>
      </c>
      <c r="W3159" s="53" t="s">
        <v>390</v>
      </c>
      <c r="X3159" s="53"/>
      <c r="Y3159" s="53"/>
      <c r="Z3159" s="367"/>
      <c r="AA3159" s="53"/>
      <c r="AB3159" s="53"/>
      <c r="AC3159" s="71"/>
      <c r="AD3159" s="57"/>
      <c r="AE3159" s="53"/>
      <c r="AF3159" s="53"/>
      <c r="AG3159" s="53"/>
      <c r="AH3159" s="367"/>
      <c r="AI3159" s="53"/>
      <c r="AJ3159" s="53"/>
    </row>
    <row r="3160" spans="1:46" s="148" customFormat="1" ht="45">
      <c r="A3160" s="52" t="s">
        <v>1199</v>
      </c>
      <c r="B3160" s="60">
        <v>3517</v>
      </c>
      <c r="C3160" s="53" t="s">
        <v>507</v>
      </c>
      <c r="D3160" s="52" t="s">
        <v>508</v>
      </c>
      <c r="E3160" s="53" t="s">
        <v>60</v>
      </c>
      <c r="F3160" s="75">
        <v>41294</v>
      </c>
      <c r="G3160" s="75">
        <v>41354</v>
      </c>
      <c r="H3160" s="53" t="s">
        <v>105</v>
      </c>
      <c r="I3160" s="57">
        <v>1248.99</v>
      </c>
      <c r="J3160" s="56">
        <v>1246.3672249385663</v>
      </c>
      <c r="K3160" s="56">
        <v>1246.367</v>
      </c>
      <c r="L3160" s="58">
        <v>1470713.0599999998</v>
      </c>
      <c r="M3160" s="76">
        <v>41374</v>
      </c>
      <c r="N3160" s="60">
        <v>2013</v>
      </c>
      <c r="O3160" s="77">
        <v>41404</v>
      </c>
      <c r="P3160" s="60">
        <v>2013</v>
      </c>
      <c r="Q3160" s="77">
        <v>41424</v>
      </c>
      <c r="R3160" s="52" t="s">
        <v>342</v>
      </c>
      <c r="S3160" s="60"/>
      <c r="T3160" s="53" t="s">
        <v>417</v>
      </c>
      <c r="U3160" s="53" t="s">
        <v>1230</v>
      </c>
      <c r="V3160" s="53" t="s">
        <v>372</v>
      </c>
      <c r="W3160" s="53" t="s">
        <v>390</v>
      </c>
      <c r="X3160" s="53"/>
      <c r="Y3160" s="53"/>
      <c r="Z3160" s="367"/>
      <c r="AA3160" s="53"/>
      <c r="AB3160" s="53"/>
      <c r="AC3160" s="71"/>
      <c r="AD3160" s="57"/>
      <c r="AE3160" s="53"/>
      <c r="AF3160" s="53"/>
      <c r="AG3160" s="53"/>
      <c r="AH3160" s="367"/>
      <c r="AI3160" s="53"/>
      <c r="AJ3160" s="53"/>
    </row>
    <row r="3161" spans="1:46" s="148" customFormat="1" ht="45">
      <c r="A3161" s="52" t="s">
        <v>1199</v>
      </c>
      <c r="B3161" s="60">
        <v>3518</v>
      </c>
      <c r="C3161" s="53" t="s">
        <v>507</v>
      </c>
      <c r="D3161" s="52" t="s">
        <v>508</v>
      </c>
      <c r="E3161" s="53" t="s">
        <v>60</v>
      </c>
      <c r="F3161" s="75">
        <v>41294</v>
      </c>
      <c r="G3161" s="75">
        <v>41354</v>
      </c>
      <c r="H3161" s="53" t="s">
        <v>105</v>
      </c>
      <c r="I3161" s="57">
        <v>148.76465999999999</v>
      </c>
      <c r="J3161" s="56">
        <v>156.78065780205594</v>
      </c>
      <c r="K3161" s="56">
        <v>148.76400000000001</v>
      </c>
      <c r="L3161" s="58">
        <v>175541.52</v>
      </c>
      <c r="M3161" s="76">
        <v>41374</v>
      </c>
      <c r="N3161" s="60">
        <v>2013</v>
      </c>
      <c r="O3161" s="77">
        <v>41404</v>
      </c>
      <c r="P3161" s="60">
        <v>2013</v>
      </c>
      <c r="Q3161" s="77">
        <v>41424</v>
      </c>
      <c r="R3161" s="52" t="s">
        <v>342</v>
      </c>
      <c r="S3161" s="60"/>
      <c r="T3161" s="53" t="s">
        <v>417</v>
      </c>
      <c r="U3161" s="53" t="s">
        <v>858</v>
      </c>
      <c r="V3161" s="53" t="s">
        <v>373</v>
      </c>
      <c r="W3161" s="53" t="s">
        <v>390</v>
      </c>
      <c r="X3161" s="53"/>
      <c r="Y3161" s="53"/>
      <c r="Z3161" s="367"/>
      <c r="AA3161" s="53"/>
      <c r="AB3161" s="53"/>
      <c r="AC3161" s="71"/>
      <c r="AD3161" s="57"/>
      <c r="AE3161" s="53"/>
      <c r="AF3161" s="53"/>
      <c r="AG3161" s="53"/>
      <c r="AH3161" s="367"/>
      <c r="AI3161" s="53"/>
      <c r="AJ3161" s="53"/>
    </row>
    <row r="3162" spans="1:46" s="67" customFormat="1" ht="45">
      <c r="A3162" s="52" t="s">
        <v>1199</v>
      </c>
      <c r="B3162" s="60">
        <v>3521</v>
      </c>
      <c r="C3162" s="53" t="s">
        <v>538</v>
      </c>
      <c r="D3162" s="52" t="s">
        <v>466</v>
      </c>
      <c r="E3162" s="53" t="s">
        <v>65</v>
      </c>
      <c r="F3162" s="75">
        <v>41229</v>
      </c>
      <c r="G3162" s="75">
        <v>41289</v>
      </c>
      <c r="H3162" s="53" t="s">
        <v>105</v>
      </c>
      <c r="I3162" s="57">
        <v>1900.6183000000001</v>
      </c>
      <c r="J3162" s="56">
        <v>1872.9505003398558</v>
      </c>
      <c r="K3162" s="56">
        <v>1872.95</v>
      </c>
      <c r="L3162" s="58">
        <v>2210081</v>
      </c>
      <c r="M3162" s="76">
        <v>41309</v>
      </c>
      <c r="N3162" s="60">
        <v>2013</v>
      </c>
      <c r="O3162" s="77">
        <v>41379</v>
      </c>
      <c r="P3162" s="60">
        <v>2013</v>
      </c>
      <c r="Q3162" s="77">
        <v>41455</v>
      </c>
      <c r="R3162" s="52" t="s">
        <v>342</v>
      </c>
      <c r="S3162" s="60"/>
      <c r="T3162" s="53" t="s">
        <v>417</v>
      </c>
      <c r="U3162" s="53" t="s">
        <v>759</v>
      </c>
      <c r="V3162" s="53" t="s">
        <v>372</v>
      </c>
      <c r="W3162" s="53" t="s">
        <v>390</v>
      </c>
      <c r="X3162" s="53"/>
      <c r="Y3162" s="53"/>
      <c r="Z3162" s="367"/>
      <c r="AA3162" s="53"/>
      <c r="AB3162" s="53"/>
      <c r="AC3162" s="71"/>
      <c r="AD3162" s="57"/>
      <c r="AE3162" s="53"/>
      <c r="AF3162" s="53"/>
      <c r="AG3162" s="53"/>
      <c r="AH3162" s="367"/>
      <c r="AI3162" s="53"/>
      <c r="AJ3162" s="53"/>
      <c r="AK3162" s="148"/>
      <c r="AL3162" s="148"/>
      <c r="AM3162" s="148"/>
      <c r="AN3162" s="148"/>
      <c r="AO3162" s="148"/>
      <c r="AP3162" s="148"/>
      <c r="AQ3162" s="148"/>
      <c r="AR3162" s="148"/>
      <c r="AS3162" s="148"/>
      <c r="AT3162" s="148"/>
    </row>
    <row r="3163" spans="1:46" s="148" customFormat="1" ht="45">
      <c r="A3163" s="52" t="s">
        <v>1199</v>
      </c>
      <c r="B3163" s="60">
        <v>3522</v>
      </c>
      <c r="C3163" s="53" t="s">
        <v>511</v>
      </c>
      <c r="D3163" s="52" t="s">
        <v>512</v>
      </c>
      <c r="E3163" s="53" t="s">
        <v>60</v>
      </c>
      <c r="F3163" s="75">
        <v>41229</v>
      </c>
      <c r="G3163" s="75">
        <v>41289</v>
      </c>
      <c r="H3163" s="53" t="s">
        <v>105</v>
      </c>
      <c r="I3163" s="57">
        <v>409.69159999999999</v>
      </c>
      <c r="J3163" s="56">
        <v>393.30710737907805</v>
      </c>
      <c r="K3163" s="56">
        <v>393.30700000000002</v>
      </c>
      <c r="L3163" s="58">
        <v>464102.26</v>
      </c>
      <c r="M3163" s="76">
        <v>41309</v>
      </c>
      <c r="N3163" s="60">
        <v>2013</v>
      </c>
      <c r="O3163" s="77">
        <v>41379</v>
      </c>
      <c r="P3163" s="60">
        <v>2013</v>
      </c>
      <c r="Q3163" s="77">
        <v>41455</v>
      </c>
      <c r="R3163" s="52" t="s">
        <v>342</v>
      </c>
      <c r="S3163" s="60"/>
      <c r="T3163" s="53" t="s">
        <v>417</v>
      </c>
      <c r="U3163" s="53" t="s">
        <v>873</v>
      </c>
      <c r="V3163" s="53" t="s">
        <v>372</v>
      </c>
      <c r="W3163" s="53" t="s">
        <v>390</v>
      </c>
      <c r="X3163" s="53"/>
      <c r="Y3163" s="53"/>
      <c r="Z3163" s="367"/>
      <c r="AA3163" s="53"/>
      <c r="AB3163" s="53"/>
      <c r="AC3163" s="71"/>
      <c r="AD3163" s="57"/>
      <c r="AE3163" s="53"/>
      <c r="AF3163" s="53"/>
      <c r="AG3163" s="53"/>
      <c r="AH3163" s="367"/>
      <c r="AI3163" s="53"/>
      <c r="AJ3163" s="53"/>
    </row>
    <row r="3164" spans="1:46" s="148" customFormat="1" ht="45">
      <c r="A3164" s="52" t="s">
        <v>1199</v>
      </c>
      <c r="B3164" s="60">
        <v>3523</v>
      </c>
      <c r="C3164" s="53" t="s">
        <v>442</v>
      </c>
      <c r="D3164" s="52" t="s">
        <v>416</v>
      </c>
      <c r="E3164" s="53" t="s">
        <v>83</v>
      </c>
      <c r="F3164" s="75">
        <v>41243</v>
      </c>
      <c r="G3164" s="75">
        <v>41323</v>
      </c>
      <c r="H3164" s="53" t="s">
        <v>105</v>
      </c>
      <c r="I3164" s="57">
        <v>377.34553000000005</v>
      </c>
      <c r="J3164" s="56">
        <v>365.40019291731585</v>
      </c>
      <c r="K3164" s="56">
        <v>365.4</v>
      </c>
      <c r="L3164" s="58">
        <v>431171.99999999994</v>
      </c>
      <c r="M3164" s="76">
        <v>41343</v>
      </c>
      <c r="N3164" s="60">
        <v>2013</v>
      </c>
      <c r="O3164" s="77">
        <v>41374</v>
      </c>
      <c r="P3164" s="60">
        <v>2013</v>
      </c>
      <c r="Q3164" s="77">
        <v>41455</v>
      </c>
      <c r="R3164" s="52" t="s">
        <v>342</v>
      </c>
      <c r="S3164" s="60" t="s">
        <v>1231</v>
      </c>
      <c r="T3164" s="53" t="s">
        <v>417</v>
      </c>
      <c r="U3164" s="53" t="s">
        <v>799</v>
      </c>
      <c r="V3164" s="53" t="s">
        <v>372</v>
      </c>
      <c r="W3164" s="53" t="s">
        <v>390</v>
      </c>
      <c r="X3164" s="53"/>
      <c r="Y3164" s="53"/>
      <c r="Z3164" s="367"/>
      <c r="AA3164" s="53"/>
      <c r="AB3164" s="53"/>
      <c r="AC3164" s="71"/>
      <c r="AD3164" s="57"/>
      <c r="AE3164" s="53"/>
      <c r="AF3164" s="53"/>
      <c r="AG3164" s="53"/>
      <c r="AH3164" s="367"/>
      <c r="AI3164" s="53"/>
      <c r="AJ3164" s="53"/>
    </row>
    <row r="3165" spans="1:46" s="148" customFormat="1" ht="45">
      <c r="A3165" s="52" t="s">
        <v>1199</v>
      </c>
      <c r="B3165" s="60">
        <v>3524</v>
      </c>
      <c r="C3165" s="53" t="s">
        <v>442</v>
      </c>
      <c r="D3165" s="52" t="s">
        <v>416</v>
      </c>
      <c r="E3165" s="53" t="s">
        <v>83</v>
      </c>
      <c r="F3165" s="75">
        <v>41243</v>
      </c>
      <c r="G3165" s="75">
        <v>41323</v>
      </c>
      <c r="H3165" s="53" t="s">
        <v>105</v>
      </c>
      <c r="I3165" s="57">
        <v>25.963070000000002</v>
      </c>
      <c r="J3165" s="56">
        <v>26.984278357444801</v>
      </c>
      <c r="K3165" s="56">
        <v>25.963000000000001</v>
      </c>
      <c r="L3165" s="58">
        <v>30636.34</v>
      </c>
      <c r="M3165" s="76">
        <v>41343</v>
      </c>
      <c r="N3165" s="60">
        <v>2013</v>
      </c>
      <c r="O3165" s="77">
        <v>41374</v>
      </c>
      <c r="P3165" s="60">
        <v>2013</v>
      </c>
      <c r="Q3165" s="77">
        <v>41455</v>
      </c>
      <c r="R3165" s="52" t="s">
        <v>342</v>
      </c>
      <c r="S3165" s="60" t="s">
        <v>1232</v>
      </c>
      <c r="T3165" s="53" t="s">
        <v>417</v>
      </c>
      <c r="U3165" s="53" t="s">
        <v>793</v>
      </c>
      <c r="V3165" s="53" t="s">
        <v>373</v>
      </c>
      <c r="W3165" s="53" t="s">
        <v>390</v>
      </c>
      <c r="X3165" s="53"/>
      <c r="Y3165" s="53"/>
      <c r="Z3165" s="367"/>
      <c r="AA3165" s="53"/>
      <c r="AB3165" s="53"/>
      <c r="AC3165" s="71"/>
      <c r="AD3165" s="57"/>
      <c r="AE3165" s="53"/>
      <c r="AF3165" s="53"/>
      <c r="AG3165" s="53"/>
      <c r="AH3165" s="367"/>
      <c r="AI3165" s="53"/>
      <c r="AJ3165" s="53"/>
    </row>
    <row r="3166" spans="1:46" s="148" customFormat="1" ht="60">
      <c r="A3166" s="52" t="s">
        <v>1199</v>
      </c>
      <c r="B3166" s="60">
        <v>3525</v>
      </c>
      <c r="C3166" s="53" t="s">
        <v>515</v>
      </c>
      <c r="D3166" s="52" t="s">
        <v>415</v>
      </c>
      <c r="E3166" s="53" t="s">
        <v>60</v>
      </c>
      <c r="F3166" s="75">
        <v>41243</v>
      </c>
      <c r="G3166" s="75">
        <v>41303</v>
      </c>
      <c r="H3166" s="53" t="s">
        <v>105</v>
      </c>
      <c r="I3166" s="57">
        <v>688.31038000000001</v>
      </c>
      <c r="J3166" s="56">
        <v>671.04274565704827</v>
      </c>
      <c r="K3166" s="56">
        <v>671.04200000000003</v>
      </c>
      <c r="L3166" s="58">
        <v>791829.56</v>
      </c>
      <c r="M3166" s="76">
        <v>41323</v>
      </c>
      <c r="N3166" s="60">
        <v>2013</v>
      </c>
      <c r="O3166" s="77">
        <v>41404</v>
      </c>
      <c r="P3166" s="60">
        <v>2013</v>
      </c>
      <c r="Q3166" s="77">
        <v>41455</v>
      </c>
      <c r="R3166" s="52" t="s">
        <v>347</v>
      </c>
      <c r="S3166" s="60" t="s">
        <v>1233</v>
      </c>
      <c r="T3166" s="53" t="s">
        <v>417</v>
      </c>
      <c r="U3166" s="53" t="s">
        <v>1234</v>
      </c>
      <c r="V3166" s="53" t="s">
        <v>372</v>
      </c>
      <c r="W3166" s="53" t="s">
        <v>394</v>
      </c>
      <c r="X3166" s="53"/>
      <c r="Y3166" s="53"/>
      <c r="Z3166" s="367"/>
      <c r="AA3166" s="53"/>
      <c r="AB3166" s="53"/>
      <c r="AC3166" s="71"/>
      <c r="AD3166" s="57"/>
      <c r="AE3166" s="53"/>
      <c r="AF3166" s="53"/>
      <c r="AG3166" s="53"/>
      <c r="AH3166" s="367"/>
      <c r="AI3166" s="53"/>
      <c r="AJ3166" s="53"/>
    </row>
    <row r="3167" spans="1:46" s="148" customFormat="1" ht="60">
      <c r="A3167" s="52" t="s">
        <v>1199</v>
      </c>
      <c r="B3167" s="60">
        <v>3526</v>
      </c>
      <c r="C3167" s="53" t="s">
        <v>515</v>
      </c>
      <c r="D3167" s="52" t="s">
        <v>415</v>
      </c>
      <c r="E3167" s="53" t="s">
        <v>60</v>
      </c>
      <c r="F3167" s="75">
        <v>41243</v>
      </c>
      <c r="G3167" s="75">
        <v>41303</v>
      </c>
      <c r="H3167" s="53" t="s">
        <v>105</v>
      </c>
      <c r="I3167" s="57">
        <v>732.26157000000001</v>
      </c>
      <c r="J3167" s="56">
        <v>772.59021632137706</v>
      </c>
      <c r="K3167" s="56">
        <v>732.26099999999997</v>
      </c>
      <c r="L3167" s="58">
        <v>864067.97999999986</v>
      </c>
      <c r="M3167" s="76">
        <v>41323</v>
      </c>
      <c r="N3167" s="60">
        <v>2013</v>
      </c>
      <c r="O3167" s="77">
        <v>41404</v>
      </c>
      <c r="P3167" s="60">
        <v>2013</v>
      </c>
      <c r="Q3167" s="77">
        <v>41455</v>
      </c>
      <c r="R3167" s="52" t="s">
        <v>347</v>
      </c>
      <c r="S3167" s="60" t="s">
        <v>1233</v>
      </c>
      <c r="T3167" s="53" t="s">
        <v>417</v>
      </c>
      <c r="U3167" s="53" t="s">
        <v>1235</v>
      </c>
      <c r="V3167" s="53" t="s">
        <v>373</v>
      </c>
      <c r="W3167" s="53" t="s">
        <v>394</v>
      </c>
      <c r="X3167" s="53"/>
      <c r="Y3167" s="53"/>
      <c r="Z3167" s="367"/>
      <c r="AA3167" s="53"/>
      <c r="AB3167" s="53"/>
      <c r="AC3167" s="71"/>
      <c r="AD3167" s="57"/>
      <c r="AE3167" s="53"/>
      <c r="AF3167" s="53"/>
      <c r="AG3167" s="53"/>
      <c r="AH3167" s="367"/>
      <c r="AI3167" s="53"/>
      <c r="AJ3167" s="53"/>
    </row>
    <row r="3168" spans="1:46" s="148" customFormat="1" ht="45">
      <c r="A3168" s="52" t="s">
        <v>1199</v>
      </c>
      <c r="B3168" s="60">
        <v>3527</v>
      </c>
      <c r="C3168" s="53" t="s">
        <v>443</v>
      </c>
      <c r="D3168" s="52" t="s">
        <v>705</v>
      </c>
      <c r="E3168" s="53" t="s">
        <v>60</v>
      </c>
      <c r="F3168" s="75">
        <v>41408</v>
      </c>
      <c r="G3168" s="75">
        <v>41468</v>
      </c>
      <c r="H3168" s="53" t="s">
        <v>105</v>
      </c>
      <c r="I3168" s="57">
        <v>511.93572999999998</v>
      </c>
      <c r="J3168" s="56">
        <v>497.35835941650367</v>
      </c>
      <c r="K3168" s="56">
        <v>497.358</v>
      </c>
      <c r="L3168" s="58">
        <v>586882.43999999994</v>
      </c>
      <c r="M3168" s="76">
        <v>41488</v>
      </c>
      <c r="N3168" s="60">
        <v>2013</v>
      </c>
      <c r="O3168" s="77">
        <v>41518</v>
      </c>
      <c r="P3168" s="60">
        <v>2013</v>
      </c>
      <c r="Q3168" s="77">
        <v>41547</v>
      </c>
      <c r="R3168" s="52" t="s">
        <v>342</v>
      </c>
      <c r="S3168" s="60" t="s">
        <v>1236</v>
      </c>
      <c r="T3168" s="53" t="s">
        <v>417</v>
      </c>
      <c r="U3168" s="53" t="s">
        <v>874</v>
      </c>
      <c r="V3168" s="53" t="s">
        <v>372</v>
      </c>
      <c r="W3168" s="53" t="s">
        <v>390</v>
      </c>
      <c r="X3168" s="53"/>
      <c r="Y3168" s="53"/>
      <c r="Z3168" s="367"/>
      <c r="AA3168" s="53"/>
      <c r="AB3168" s="53"/>
      <c r="AC3168" s="71"/>
      <c r="AD3168" s="57"/>
      <c r="AE3168" s="53"/>
      <c r="AF3168" s="53"/>
      <c r="AG3168" s="53"/>
      <c r="AH3168" s="367"/>
      <c r="AI3168" s="53"/>
      <c r="AJ3168" s="53"/>
    </row>
    <row r="3169" spans="1:36" s="148" customFormat="1" ht="60">
      <c r="A3169" s="52" t="s">
        <v>1199</v>
      </c>
      <c r="B3169" s="60">
        <v>3528</v>
      </c>
      <c r="C3169" s="53" t="s">
        <v>444</v>
      </c>
      <c r="D3169" s="52" t="s">
        <v>445</v>
      </c>
      <c r="E3169" s="53" t="s">
        <v>60</v>
      </c>
      <c r="F3169" s="75">
        <v>41279</v>
      </c>
      <c r="G3169" s="75">
        <v>41339</v>
      </c>
      <c r="H3169" s="53" t="s">
        <v>105</v>
      </c>
      <c r="I3169" s="57">
        <v>263.41719999999998</v>
      </c>
      <c r="J3169" s="56">
        <v>259.18055862102233</v>
      </c>
      <c r="K3169" s="56">
        <v>259.18</v>
      </c>
      <c r="L3169" s="58">
        <v>305832.40000000002</v>
      </c>
      <c r="M3169" s="76">
        <v>41359</v>
      </c>
      <c r="N3169" s="60">
        <v>2013</v>
      </c>
      <c r="O3169" s="77">
        <v>41374</v>
      </c>
      <c r="P3169" s="60">
        <v>2013</v>
      </c>
      <c r="Q3169" s="77">
        <v>41404</v>
      </c>
      <c r="R3169" s="52" t="s">
        <v>347</v>
      </c>
      <c r="S3169" s="60"/>
      <c r="T3169" s="53" t="s">
        <v>417</v>
      </c>
      <c r="U3169" s="53" t="s">
        <v>1237</v>
      </c>
      <c r="V3169" s="53" t="s">
        <v>372</v>
      </c>
      <c r="W3169" s="53" t="s">
        <v>394</v>
      </c>
      <c r="X3169" s="53"/>
      <c r="Y3169" s="53"/>
      <c r="Z3169" s="367"/>
      <c r="AA3169" s="53"/>
      <c r="AB3169" s="53"/>
      <c r="AC3169" s="71"/>
      <c r="AD3169" s="57"/>
      <c r="AE3169" s="53"/>
      <c r="AF3169" s="53"/>
      <c r="AG3169" s="53"/>
      <c r="AH3169" s="367"/>
      <c r="AI3169" s="53"/>
      <c r="AJ3169" s="53"/>
    </row>
    <row r="3170" spans="1:36" s="148" customFormat="1" ht="60">
      <c r="A3170" s="52" t="s">
        <v>1199</v>
      </c>
      <c r="B3170" s="60">
        <v>3529</v>
      </c>
      <c r="C3170" s="53" t="s">
        <v>444</v>
      </c>
      <c r="D3170" s="52" t="s">
        <v>445</v>
      </c>
      <c r="E3170" s="53" t="s">
        <v>60</v>
      </c>
      <c r="F3170" s="75">
        <v>41279</v>
      </c>
      <c r="G3170" s="75">
        <v>41339</v>
      </c>
      <c r="H3170" s="53" t="s">
        <v>105</v>
      </c>
      <c r="I3170" s="57">
        <v>389.23563000000001</v>
      </c>
      <c r="J3170" s="56">
        <v>377.96768445441194</v>
      </c>
      <c r="K3170" s="56">
        <v>377.96699999999998</v>
      </c>
      <c r="L3170" s="58">
        <v>446001.05999999994</v>
      </c>
      <c r="M3170" s="76">
        <v>41359</v>
      </c>
      <c r="N3170" s="60">
        <v>2013</v>
      </c>
      <c r="O3170" s="77">
        <v>41374</v>
      </c>
      <c r="P3170" s="60">
        <v>2013</v>
      </c>
      <c r="Q3170" s="77">
        <v>41404</v>
      </c>
      <c r="R3170" s="52" t="s">
        <v>347</v>
      </c>
      <c r="S3170" s="60"/>
      <c r="T3170" s="53" t="s">
        <v>417</v>
      </c>
      <c r="U3170" s="53" t="s">
        <v>1238</v>
      </c>
      <c r="V3170" s="53" t="s">
        <v>373</v>
      </c>
      <c r="W3170" s="53" t="s">
        <v>394</v>
      </c>
      <c r="X3170" s="53"/>
      <c r="Y3170" s="53"/>
      <c r="Z3170" s="367"/>
      <c r="AA3170" s="53"/>
      <c r="AB3170" s="53"/>
      <c r="AC3170" s="71"/>
      <c r="AD3170" s="57"/>
      <c r="AE3170" s="53"/>
      <c r="AF3170" s="53"/>
      <c r="AG3170" s="53"/>
      <c r="AH3170" s="367"/>
      <c r="AI3170" s="53"/>
      <c r="AJ3170" s="53"/>
    </row>
    <row r="3171" spans="1:36" s="148" customFormat="1" ht="60">
      <c r="A3171" s="52" t="s">
        <v>1199</v>
      </c>
      <c r="B3171" s="60">
        <v>3530</v>
      </c>
      <c r="C3171" s="53" t="s">
        <v>518</v>
      </c>
      <c r="D3171" s="52" t="s">
        <v>519</v>
      </c>
      <c r="E3171" s="53" t="s">
        <v>60</v>
      </c>
      <c r="F3171" s="75">
        <v>41304</v>
      </c>
      <c r="G3171" s="75">
        <v>41364</v>
      </c>
      <c r="H3171" s="53" t="s">
        <v>105</v>
      </c>
      <c r="I3171" s="57">
        <v>132.63990000000001</v>
      </c>
      <c r="J3171" s="56">
        <v>129.13894749685002</v>
      </c>
      <c r="K3171" s="56">
        <v>129.13800000000001</v>
      </c>
      <c r="L3171" s="58">
        <v>152382.84</v>
      </c>
      <c r="M3171" s="76">
        <v>41384</v>
      </c>
      <c r="N3171" s="60">
        <v>2013</v>
      </c>
      <c r="O3171" s="77">
        <v>41394</v>
      </c>
      <c r="P3171" s="60">
        <v>2013</v>
      </c>
      <c r="Q3171" s="77">
        <v>41414</v>
      </c>
      <c r="R3171" s="52" t="s">
        <v>347</v>
      </c>
      <c r="S3171" s="60"/>
      <c r="T3171" s="53" t="s">
        <v>327</v>
      </c>
      <c r="U3171" s="53" t="s">
        <v>1239</v>
      </c>
      <c r="V3171" s="53" t="s">
        <v>372</v>
      </c>
      <c r="W3171" s="53" t="s">
        <v>394</v>
      </c>
      <c r="X3171" s="53"/>
      <c r="Y3171" s="53"/>
      <c r="Z3171" s="367"/>
      <c r="AA3171" s="53"/>
      <c r="AB3171" s="53"/>
      <c r="AC3171" s="71"/>
      <c r="AD3171" s="57"/>
      <c r="AE3171" s="53"/>
      <c r="AF3171" s="53"/>
      <c r="AG3171" s="53"/>
      <c r="AH3171" s="367"/>
      <c r="AI3171" s="53"/>
      <c r="AJ3171" s="53"/>
    </row>
    <row r="3172" spans="1:36" s="148" customFormat="1" ht="60">
      <c r="A3172" s="52" t="s">
        <v>1199</v>
      </c>
      <c r="B3172" s="60">
        <v>3531</v>
      </c>
      <c r="C3172" s="53" t="s">
        <v>518</v>
      </c>
      <c r="D3172" s="52" t="s">
        <v>519</v>
      </c>
      <c r="E3172" s="53" t="s">
        <v>60</v>
      </c>
      <c r="F3172" s="75">
        <v>41304</v>
      </c>
      <c r="G3172" s="75">
        <v>41364</v>
      </c>
      <c r="H3172" s="53" t="s">
        <v>105</v>
      </c>
      <c r="I3172" s="57">
        <v>41.615200000000002</v>
      </c>
      <c r="J3172" s="56">
        <v>44.026429141998584</v>
      </c>
      <c r="K3172" s="56">
        <v>41.615000000000002</v>
      </c>
      <c r="L3172" s="58">
        <v>49105.7</v>
      </c>
      <c r="M3172" s="76">
        <v>41384</v>
      </c>
      <c r="N3172" s="60">
        <v>2013</v>
      </c>
      <c r="O3172" s="77">
        <v>41394</v>
      </c>
      <c r="P3172" s="60">
        <v>2013</v>
      </c>
      <c r="Q3172" s="77">
        <v>41414</v>
      </c>
      <c r="R3172" s="52" t="s">
        <v>347</v>
      </c>
      <c r="S3172" s="60"/>
      <c r="T3172" s="53" t="s">
        <v>327</v>
      </c>
      <c r="U3172" s="53" t="s">
        <v>1240</v>
      </c>
      <c r="V3172" s="53" t="s">
        <v>373</v>
      </c>
      <c r="W3172" s="53" t="s">
        <v>394</v>
      </c>
      <c r="X3172" s="53"/>
      <c r="Y3172" s="53"/>
      <c r="Z3172" s="367"/>
      <c r="AA3172" s="53"/>
      <c r="AB3172" s="53"/>
      <c r="AC3172" s="71"/>
      <c r="AD3172" s="57"/>
      <c r="AE3172" s="53"/>
      <c r="AF3172" s="53"/>
      <c r="AG3172" s="53"/>
      <c r="AH3172" s="367"/>
      <c r="AI3172" s="53"/>
      <c r="AJ3172" s="53"/>
    </row>
    <row r="3173" spans="1:36" s="148" customFormat="1" ht="60">
      <c r="A3173" s="52" t="s">
        <v>1199</v>
      </c>
      <c r="B3173" s="60">
        <v>3532</v>
      </c>
      <c r="C3173" s="53" t="s">
        <v>446</v>
      </c>
      <c r="D3173" s="52" t="s">
        <v>1195</v>
      </c>
      <c r="E3173" s="53" t="s">
        <v>60</v>
      </c>
      <c r="F3173" s="75">
        <v>41333</v>
      </c>
      <c r="G3173" s="75">
        <v>41394</v>
      </c>
      <c r="H3173" s="53" t="s">
        <v>105</v>
      </c>
      <c r="I3173" s="57">
        <v>381.94006999999999</v>
      </c>
      <c r="J3173" s="56">
        <v>404.0707335984809</v>
      </c>
      <c r="K3173" s="56">
        <v>381.94</v>
      </c>
      <c r="L3173" s="58">
        <v>450689.19999999995</v>
      </c>
      <c r="M3173" s="76">
        <v>41414</v>
      </c>
      <c r="N3173" s="60">
        <v>2013</v>
      </c>
      <c r="O3173" s="77">
        <v>41445</v>
      </c>
      <c r="P3173" s="60">
        <v>2013</v>
      </c>
      <c r="Q3173" s="77">
        <v>41455</v>
      </c>
      <c r="R3173" s="52" t="s">
        <v>347</v>
      </c>
      <c r="S3173" s="60"/>
      <c r="T3173" s="53" t="s">
        <v>417</v>
      </c>
      <c r="U3173" s="53" t="s">
        <v>688</v>
      </c>
      <c r="V3173" s="53" t="s">
        <v>373</v>
      </c>
      <c r="W3173" s="53" t="s">
        <v>394</v>
      </c>
      <c r="X3173" s="53"/>
      <c r="Y3173" s="53"/>
      <c r="Z3173" s="367"/>
      <c r="AA3173" s="53"/>
      <c r="AB3173" s="53"/>
      <c r="AC3173" s="71"/>
      <c r="AD3173" s="57"/>
      <c r="AE3173" s="53"/>
      <c r="AF3173" s="53"/>
      <c r="AG3173" s="53"/>
      <c r="AH3173" s="367"/>
      <c r="AI3173" s="53"/>
      <c r="AJ3173" s="53"/>
    </row>
    <row r="3174" spans="1:36" s="148" customFormat="1" ht="60">
      <c r="A3174" s="52" t="s">
        <v>1199</v>
      </c>
      <c r="B3174" s="60">
        <v>3533</v>
      </c>
      <c r="C3174" s="53" t="s">
        <v>402</v>
      </c>
      <c r="D3174" s="52" t="s">
        <v>403</v>
      </c>
      <c r="E3174" s="53" t="s">
        <v>60</v>
      </c>
      <c r="F3174" s="75">
        <v>41355</v>
      </c>
      <c r="G3174" s="75">
        <v>41415</v>
      </c>
      <c r="H3174" s="53" t="s">
        <v>105</v>
      </c>
      <c r="I3174" s="57">
        <v>82.11</v>
      </c>
      <c r="J3174" s="56">
        <v>75.333457208060366</v>
      </c>
      <c r="K3174" s="56">
        <v>75.332999999999998</v>
      </c>
      <c r="L3174" s="58">
        <v>88892.94</v>
      </c>
      <c r="M3174" s="76">
        <v>41435</v>
      </c>
      <c r="N3174" s="60">
        <v>2013</v>
      </c>
      <c r="O3174" s="77">
        <v>41465</v>
      </c>
      <c r="P3174" s="60">
        <v>2013</v>
      </c>
      <c r="Q3174" s="77">
        <v>41486</v>
      </c>
      <c r="R3174" s="52" t="s">
        <v>347</v>
      </c>
      <c r="S3174" s="60" t="s">
        <v>1241</v>
      </c>
      <c r="T3174" s="53" t="s">
        <v>417</v>
      </c>
      <c r="U3174" s="53" t="s">
        <v>1242</v>
      </c>
      <c r="V3174" s="53" t="s">
        <v>372</v>
      </c>
      <c r="W3174" s="53" t="s">
        <v>394</v>
      </c>
      <c r="X3174" s="53"/>
      <c r="Y3174" s="53"/>
      <c r="Z3174" s="367"/>
      <c r="AA3174" s="53"/>
      <c r="AB3174" s="53"/>
      <c r="AC3174" s="71"/>
      <c r="AD3174" s="57"/>
      <c r="AE3174" s="53"/>
      <c r="AF3174" s="53"/>
      <c r="AG3174" s="53"/>
      <c r="AH3174" s="367"/>
      <c r="AI3174" s="53"/>
      <c r="AJ3174" s="53"/>
    </row>
    <row r="3175" spans="1:36" s="148" customFormat="1" ht="60">
      <c r="A3175" s="52" t="s">
        <v>1199</v>
      </c>
      <c r="B3175" s="60">
        <v>3534</v>
      </c>
      <c r="C3175" s="53" t="s">
        <v>402</v>
      </c>
      <c r="D3175" s="52" t="s">
        <v>403</v>
      </c>
      <c r="E3175" s="53" t="s">
        <v>60</v>
      </c>
      <c r="F3175" s="75">
        <v>41355</v>
      </c>
      <c r="G3175" s="75">
        <v>41415</v>
      </c>
      <c r="H3175" s="53" t="s">
        <v>105</v>
      </c>
      <c r="I3175" s="57">
        <v>542.42569000000003</v>
      </c>
      <c r="J3175" s="56">
        <v>573.76685690804391</v>
      </c>
      <c r="K3175" s="56">
        <v>542.42499999999995</v>
      </c>
      <c r="L3175" s="58">
        <v>640061.49999999988</v>
      </c>
      <c r="M3175" s="76">
        <v>41435</v>
      </c>
      <c r="N3175" s="60">
        <v>2013</v>
      </c>
      <c r="O3175" s="77">
        <v>41465</v>
      </c>
      <c r="P3175" s="60">
        <v>2013</v>
      </c>
      <c r="Q3175" s="77">
        <v>41486</v>
      </c>
      <c r="R3175" s="52" t="s">
        <v>347</v>
      </c>
      <c r="S3175" s="60" t="s">
        <v>1241</v>
      </c>
      <c r="T3175" s="53" t="s">
        <v>417</v>
      </c>
      <c r="U3175" s="53" t="s">
        <v>1243</v>
      </c>
      <c r="V3175" s="53" t="s">
        <v>373</v>
      </c>
      <c r="W3175" s="53" t="s">
        <v>394</v>
      </c>
      <c r="X3175" s="53"/>
      <c r="Y3175" s="53"/>
      <c r="Z3175" s="367"/>
      <c r="AA3175" s="53"/>
      <c r="AB3175" s="53"/>
      <c r="AC3175" s="71"/>
      <c r="AD3175" s="57"/>
      <c r="AE3175" s="53"/>
      <c r="AF3175" s="53"/>
      <c r="AG3175" s="53"/>
      <c r="AH3175" s="367"/>
      <c r="AI3175" s="53"/>
      <c r="AJ3175" s="53"/>
    </row>
    <row r="3176" spans="1:36" s="148" customFormat="1" ht="60">
      <c r="A3176" s="52" t="s">
        <v>1199</v>
      </c>
      <c r="B3176" s="60">
        <v>3535</v>
      </c>
      <c r="C3176" s="53" t="s">
        <v>402</v>
      </c>
      <c r="D3176" s="52" t="s">
        <v>403</v>
      </c>
      <c r="E3176" s="53" t="s">
        <v>60</v>
      </c>
      <c r="F3176" s="75">
        <v>41345</v>
      </c>
      <c r="G3176" s="75">
        <v>41405</v>
      </c>
      <c r="H3176" s="53" t="s">
        <v>105</v>
      </c>
      <c r="I3176" s="57">
        <v>982.28134999999997</v>
      </c>
      <c r="J3176" s="56">
        <v>1044.5923027567853</v>
      </c>
      <c r="K3176" s="56">
        <v>982.28099999999995</v>
      </c>
      <c r="L3176" s="58">
        <v>1159091.5799999998</v>
      </c>
      <c r="M3176" s="76">
        <v>41425</v>
      </c>
      <c r="N3176" s="60">
        <v>2013</v>
      </c>
      <c r="O3176" s="77">
        <v>41440</v>
      </c>
      <c r="P3176" s="60">
        <v>2013</v>
      </c>
      <c r="Q3176" s="77">
        <v>41455</v>
      </c>
      <c r="R3176" s="52" t="s">
        <v>347</v>
      </c>
      <c r="S3176" s="60" t="s">
        <v>1244</v>
      </c>
      <c r="T3176" s="53" t="s">
        <v>417</v>
      </c>
      <c r="U3176" s="53" t="s">
        <v>1245</v>
      </c>
      <c r="V3176" s="53" t="s">
        <v>372</v>
      </c>
      <c r="W3176" s="53" t="s">
        <v>394</v>
      </c>
      <c r="X3176" s="53"/>
      <c r="Y3176" s="53"/>
      <c r="Z3176" s="367"/>
      <c r="AA3176" s="53"/>
      <c r="AB3176" s="53"/>
      <c r="AC3176" s="71"/>
      <c r="AD3176" s="57"/>
      <c r="AE3176" s="53"/>
      <c r="AF3176" s="53"/>
      <c r="AG3176" s="53"/>
      <c r="AH3176" s="367"/>
      <c r="AI3176" s="53"/>
      <c r="AJ3176" s="53"/>
    </row>
    <row r="3177" spans="1:36" s="148" customFormat="1" ht="45">
      <c r="A3177" s="52" t="s">
        <v>1199</v>
      </c>
      <c r="B3177" s="60">
        <v>3536</v>
      </c>
      <c r="C3177" s="53" t="s">
        <v>453</v>
      </c>
      <c r="D3177" s="52" t="s">
        <v>454</v>
      </c>
      <c r="E3177" s="53" t="s">
        <v>60</v>
      </c>
      <c r="F3177" s="75">
        <v>41228</v>
      </c>
      <c r="G3177" s="75">
        <v>41288</v>
      </c>
      <c r="H3177" s="53" t="s">
        <v>105</v>
      </c>
      <c r="I3177" s="57">
        <v>162.62</v>
      </c>
      <c r="J3177" s="56">
        <v>158.25345485633815</v>
      </c>
      <c r="K3177" s="56">
        <v>158.25299999999999</v>
      </c>
      <c r="L3177" s="58">
        <v>186738.53999999998</v>
      </c>
      <c r="M3177" s="76">
        <v>41308</v>
      </c>
      <c r="N3177" s="60">
        <v>2013</v>
      </c>
      <c r="O3177" s="77">
        <v>41348</v>
      </c>
      <c r="P3177" s="60">
        <v>2013</v>
      </c>
      <c r="Q3177" s="77">
        <v>41394</v>
      </c>
      <c r="R3177" s="52" t="s">
        <v>342</v>
      </c>
      <c r="S3177" s="60"/>
      <c r="T3177" s="53" t="s">
        <v>417</v>
      </c>
      <c r="U3177" s="53" t="s">
        <v>1246</v>
      </c>
      <c r="V3177" s="53" t="s">
        <v>372</v>
      </c>
      <c r="W3177" s="53" t="s">
        <v>390</v>
      </c>
      <c r="X3177" s="53"/>
      <c r="Y3177" s="53"/>
      <c r="Z3177" s="367"/>
      <c r="AA3177" s="53"/>
      <c r="AB3177" s="53"/>
      <c r="AC3177" s="71"/>
      <c r="AD3177" s="57"/>
      <c r="AE3177" s="53"/>
      <c r="AF3177" s="53"/>
      <c r="AG3177" s="53"/>
      <c r="AH3177" s="367"/>
      <c r="AI3177" s="53"/>
      <c r="AJ3177" s="53"/>
    </row>
    <row r="3178" spans="1:36" s="148" customFormat="1" ht="45">
      <c r="A3178" s="52" t="s">
        <v>1199</v>
      </c>
      <c r="B3178" s="60">
        <v>3537</v>
      </c>
      <c r="C3178" s="53" t="s">
        <v>453</v>
      </c>
      <c r="D3178" s="52" t="s">
        <v>454</v>
      </c>
      <c r="E3178" s="53" t="s">
        <v>60</v>
      </c>
      <c r="F3178" s="75">
        <v>41228</v>
      </c>
      <c r="G3178" s="75">
        <v>41288</v>
      </c>
      <c r="H3178" s="53" t="s">
        <v>105</v>
      </c>
      <c r="I3178" s="57">
        <v>90.059920000000005</v>
      </c>
      <c r="J3178" s="56">
        <v>95.095030562018934</v>
      </c>
      <c r="K3178" s="56">
        <v>90.058999999999997</v>
      </c>
      <c r="L3178" s="58">
        <v>106269.62</v>
      </c>
      <c r="M3178" s="76">
        <v>41308</v>
      </c>
      <c r="N3178" s="60">
        <v>2013</v>
      </c>
      <c r="O3178" s="77">
        <v>41348</v>
      </c>
      <c r="P3178" s="60">
        <v>2013</v>
      </c>
      <c r="Q3178" s="77">
        <v>41394</v>
      </c>
      <c r="R3178" s="52" t="s">
        <v>342</v>
      </c>
      <c r="S3178" s="60"/>
      <c r="T3178" s="53" t="s">
        <v>417</v>
      </c>
      <c r="U3178" s="53" t="s">
        <v>900</v>
      </c>
      <c r="V3178" s="53" t="s">
        <v>373</v>
      </c>
      <c r="W3178" s="53" t="s">
        <v>390</v>
      </c>
      <c r="X3178" s="53"/>
      <c r="Y3178" s="53"/>
      <c r="Z3178" s="367"/>
      <c r="AA3178" s="53"/>
      <c r="AB3178" s="53"/>
      <c r="AC3178" s="71"/>
      <c r="AD3178" s="57"/>
      <c r="AE3178" s="53"/>
      <c r="AF3178" s="53"/>
      <c r="AG3178" s="53"/>
      <c r="AH3178" s="367"/>
      <c r="AI3178" s="53"/>
      <c r="AJ3178" s="53"/>
    </row>
    <row r="3179" spans="1:36" s="148" customFormat="1" ht="45">
      <c r="A3179" s="52" t="s">
        <v>1199</v>
      </c>
      <c r="B3179" s="60">
        <v>3538</v>
      </c>
      <c r="C3179" s="53" t="s">
        <v>523</v>
      </c>
      <c r="D3179" s="52" t="s">
        <v>524</v>
      </c>
      <c r="E3179" s="53" t="s">
        <v>60</v>
      </c>
      <c r="F3179" s="75">
        <v>41228</v>
      </c>
      <c r="G3179" s="75">
        <v>41288</v>
      </c>
      <c r="H3179" s="53" t="s">
        <v>105</v>
      </c>
      <c r="I3179" s="57">
        <v>844.73632999999995</v>
      </c>
      <c r="J3179" s="56">
        <v>817.50479964125725</v>
      </c>
      <c r="K3179" s="56">
        <v>817.50400000000002</v>
      </c>
      <c r="L3179" s="58">
        <v>964654.72</v>
      </c>
      <c r="M3179" s="76">
        <v>41308</v>
      </c>
      <c r="N3179" s="60">
        <v>2013</v>
      </c>
      <c r="O3179" s="77">
        <v>41334</v>
      </c>
      <c r="P3179" s="60">
        <v>2013</v>
      </c>
      <c r="Q3179" s="77">
        <v>41455</v>
      </c>
      <c r="R3179" s="52" t="s">
        <v>342</v>
      </c>
      <c r="S3179" s="60"/>
      <c r="T3179" s="53" t="s">
        <v>417</v>
      </c>
      <c r="U3179" s="53" t="s">
        <v>1247</v>
      </c>
      <c r="V3179" s="53" t="s">
        <v>372</v>
      </c>
      <c r="W3179" s="53" t="s">
        <v>390</v>
      </c>
      <c r="X3179" s="53"/>
      <c r="Y3179" s="53"/>
      <c r="Z3179" s="367"/>
      <c r="AA3179" s="53"/>
      <c r="AB3179" s="53"/>
      <c r="AC3179" s="71"/>
      <c r="AD3179" s="57"/>
      <c r="AE3179" s="53"/>
      <c r="AF3179" s="53"/>
      <c r="AG3179" s="53"/>
      <c r="AH3179" s="367"/>
      <c r="AI3179" s="53"/>
      <c r="AJ3179" s="53"/>
    </row>
    <row r="3180" spans="1:36" s="148" customFormat="1" ht="45">
      <c r="A3180" s="52" t="s">
        <v>1199</v>
      </c>
      <c r="B3180" s="60">
        <v>3539</v>
      </c>
      <c r="C3180" s="53" t="s">
        <v>523</v>
      </c>
      <c r="D3180" s="52" t="s">
        <v>524</v>
      </c>
      <c r="E3180" s="53" t="s">
        <v>60</v>
      </c>
      <c r="F3180" s="75">
        <v>41228</v>
      </c>
      <c r="G3180" s="75">
        <v>41288</v>
      </c>
      <c r="H3180" s="53" t="s">
        <v>105</v>
      </c>
      <c r="I3180" s="57">
        <v>1311.90104</v>
      </c>
      <c r="J3180" s="56">
        <v>1385.2474100855975</v>
      </c>
      <c r="K3180" s="56">
        <v>1311.9010000000001</v>
      </c>
      <c r="L3180" s="58">
        <v>1548043.18</v>
      </c>
      <c r="M3180" s="76">
        <v>41308</v>
      </c>
      <c r="N3180" s="60">
        <v>2013</v>
      </c>
      <c r="O3180" s="77">
        <v>41334</v>
      </c>
      <c r="P3180" s="60">
        <v>2013</v>
      </c>
      <c r="Q3180" s="77">
        <v>41455</v>
      </c>
      <c r="R3180" s="52" t="s">
        <v>342</v>
      </c>
      <c r="S3180" s="60"/>
      <c r="T3180" s="53" t="s">
        <v>417</v>
      </c>
      <c r="U3180" s="53" t="s">
        <v>1248</v>
      </c>
      <c r="V3180" s="53" t="s">
        <v>373</v>
      </c>
      <c r="W3180" s="53" t="s">
        <v>390</v>
      </c>
      <c r="X3180" s="53"/>
      <c r="Y3180" s="53"/>
      <c r="Z3180" s="367"/>
      <c r="AA3180" s="53"/>
      <c r="AB3180" s="53"/>
      <c r="AC3180" s="71"/>
      <c r="AD3180" s="57"/>
      <c r="AE3180" s="53"/>
      <c r="AF3180" s="53"/>
      <c r="AG3180" s="53"/>
      <c r="AH3180" s="367"/>
      <c r="AI3180" s="53"/>
      <c r="AJ3180" s="53"/>
    </row>
    <row r="3181" spans="1:36" s="148" customFormat="1" ht="60">
      <c r="A3181" s="52" t="s">
        <v>1199</v>
      </c>
      <c r="B3181" s="60">
        <v>3540</v>
      </c>
      <c r="C3181" s="53" t="s">
        <v>525</v>
      </c>
      <c r="D3181" s="52" t="s">
        <v>526</v>
      </c>
      <c r="E3181" s="53" t="s">
        <v>60</v>
      </c>
      <c r="F3181" s="75">
        <v>41270</v>
      </c>
      <c r="G3181" s="75">
        <v>41330</v>
      </c>
      <c r="H3181" s="53" t="s">
        <v>105</v>
      </c>
      <c r="I3181" s="57">
        <v>1755.2604999999999</v>
      </c>
      <c r="J3181" s="56">
        <v>1685.5557945706289</v>
      </c>
      <c r="K3181" s="56">
        <v>1685.5550000000001</v>
      </c>
      <c r="L3181" s="58">
        <v>1988954.9</v>
      </c>
      <c r="M3181" s="76">
        <v>41350</v>
      </c>
      <c r="N3181" s="60">
        <v>2013</v>
      </c>
      <c r="O3181" s="77">
        <v>41365</v>
      </c>
      <c r="P3181" s="60">
        <v>2013</v>
      </c>
      <c r="Q3181" s="77">
        <v>41394</v>
      </c>
      <c r="R3181" s="52" t="s">
        <v>347</v>
      </c>
      <c r="S3181" s="60"/>
      <c r="T3181" s="53" t="s">
        <v>417</v>
      </c>
      <c r="U3181" s="53" t="s">
        <v>1249</v>
      </c>
      <c r="V3181" s="53" t="s">
        <v>372</v>
      </c>
      <c r="W3181" s="53" t="s">
        <v>394</v>
      </c>
      <c r="X3181" s="53"/>
      <c r="Y3181" s="53"/>
      <c r="Z3181" s="367"/>
      <c r="AA3181" s="53"/>
      <c r="AB3181" s="53"/>
      <c r="AC3181" s="71"/>
      <c r="AD3181" s="57"/>
      <c r="AE3181" s="53"/>
      <c r="AF3181" s="53"/>
      <c r="AG3181" s="53"/>
      <c r="AH3181" s="367"/>
      <c r="AI3181" s="53"/>
      <c r="AJ3181" s="53"/>
    </row>
    <row r="3182" spans="1:36" s="148" customFormat="1" ht="60">
      <c r="A3182" s="52" t="s">
        <v>1199</v>
      </c>
      <c r="B3182" s="60">
        <v>3541</v>
      </c>
      <c r="C3182" s="53" t="s">
        <v>525</v>
      </c>
      <c r="D3182" s="52" t="s">
        <v>526</v>
      </c>
      <c r="E3182" s="53" t="s">
        <v>60</v>
      </c>
      <c r="F3182" s="75">
        <v>41270</v>
      </c>
      <c r="G3182" s="75">
        <v>41330</v>
      </c>
      <c r="H3182" s="53" t="s">
        <v>105</v>
      </c>
      <c r="I3182" s="57">
        <v>218.73435000000001</v>
      </c>
      <c r="J3182" s="56">
        <v>230.96346070943781</v>
      </c>
      <c r="K3182" s="56">
        <v>218.73400000000001</v>
      </c>
      <c r="L3182" s="58">
        <v>258106.11999999997</v>
      </c>
      <c r="M3182" s="76">
        <v>41350</v>
      </c>
      <c r="N3182" s="60">
        <v>2013</v>
      </c>
      <c r="O3182" s="77">
        <v>41365</v>
      </c>
      <c r="P3182" s="60">
        <v>2013</v>
      </c>
      <c r="Q3182" s="77">
        <v>41394</v>
      </c>
      <c r="R3182" s="52" t="s">
        <v>347</v>
      </c>
      <c r="S3182" s="60"/>
      <c r="T3182" s="53" t="s">
        <v>311</v>
      </c>
      <c r="U3182" s="53" t="s">
        <v>696</v>
      </c>
      <c r="V3182" s="53" t="s">
        <v>372</v>
      </c>
      <c r="W3182" s="53" t="s">
        <v>394</v>
      </c>
      <c r="X3182" s="53"/>
      <c r="Y3182" s="53"/>
      <c r="Z3182" s="367"/>
      <c r="AA3182" s="53"/>
      <c r="AB3182" s="53"/>
      <c r="AC3182" s="71"/>
      <c r="AD3182" s="57"/>
      <c r="AE3182" s="53"/>
      <c r="AF3182" s="53"/>
      <c r="AG3182" s="53"/>
      <c r="AH3182" s="367"/>
      <c r="AI3182" s="53"/>
      <c r="AJ3182" s="53"/>
    </row>
    <row r="3183" spans="1:36" s="148" customFormat="1" ht="60">
      <c r="A3183" s="52" t="s">
        <v>1199</v>
      </c>
      <c r="B3183" s="60">
        <v>3542</v>
      </c>
      <c r="C3183" s="53" t="s">
        <v>527</v>
      </c>
      <c r="D3183" s="52" t="s">
        <v>528</v>
      </c>
      <c r="E3183" s="53" t="s">
        <v>60</v>
      </c>
      <c r="F3183" s="75">
        <v>41284</v>
      </c>
      <c r="G3183" s="75">
        <v>41344</v>
      </c>
      <c r="H3183" s="53" t="s">
        <v>105</v>
      </c>
      <c r="I3183" s="57">
        <v>366.05</v>
      </c>
      <c r="J3183" s="56">
        <v>349.95143249750885</v>
      </c>
      <c r="K3183" s="56">
        <v>349.95100000000002</v>
      </c>
      <c r="L3183" s="58">
        <v>412942.18</v>
      </c>
      <c r="M3183" s="76">
        <v>41364</v>
      </c>
      <c r="N3183" s="60">
        <v>2013</v>
      </c>
      <c r="O3183" s="77">
        <v>41379</v>
      </c>
      <c r="P3183" s="60">
        <v>2013</v>
      </c>
      <c r="Q3183" s="77">
        <v>41394</v>
      </c>
      <c r="R3183" s="52" t="s">
        <v>347</v>
      </c>
      <c r="S3183" s="60"/>
      <c r="T3183" s="53" t="s">
        <v>327</v>
      </c>
      <c r="U3183" s="53" t="s">
        <v>1250</v>
      </c>
      <c r="V3183" s="53" t="s">
        <v>372</v>
      </c>
      <c r="W3183" s="53" t="s">
        <v>394</v>
      </c>
      <c r="X3183" s="53"/>
      <c r="Y3183" s="53"/>
      <c r="Z3183" s="367"/>
      <c r="AA3183" s="53"/>
      <c r="AB3183" s="53"/>
      <c r="AC3183" s="71"/>
      <c r="AD3183" s="57"/>
      <c r="AE3183" s="53"/>
      <c r="AF3183" s="53"/>
      <c r="AG3183" s="53"/>
      <c r="AH3183" s="367"/>
      <c r="AI3183" s="53"/>
      <c r="AJ3183" s="53"/>
    </row>
    <row r="3184" spans="1:36" s="148" customFormat="1" ht="60">
      <c r="A3184" s="52" t="s">
        <v>1199</v>
      </c>
      <c r="B3184" s="60">
        <v>3543</v>
      </c>
      <c r="C3184" s="53" t="s">
        <v>527</v>
      </c>
      <c r="D3184" s="52" t="s">
        <v>528</v>
      </c>
      <c r="E3184" s="53" t="s">
        <v>60</v>
      </c>
      <c r="F3184" s="75">
        <v>41284</v>
      </c>
      <c r="G3184" s="75">
        <v>41344</v>
      </c>
      <c r="H3184" s="53" t="s">
        <v>105</v>
      </c>
      <c r="I3184" s="57">
        <v>14.486000000000001</v>
      </c>
      <c r="J3184" s="56">
        <v>14.274341399665873</v>
      </c>
      <c r="K3184" s="56">
        <v>14.273999999999999</v>
      </c>
      <c r="L3184" s="58">
        <v>16843.32</v>
      </c>
      <c r="M3184" s="76">
        <v>41364</v>
      </c>
      <c r="N3184" s="60">
        <v>2013</v>
      </c>
      <c r="O3184" s="77">
        <v>41379</v>
      </c>
      <c r="P3184" s="60">
        <v>2013</v>
      </c>
      <c r="Q3184" s="77">
        <v>41394</v>
      </c>
      <c r="R3184" s="52" t="s">
        <v>347</v>
      </c>
      <c r="S3184" s="60"/>
      <c r="T3184" s="53" t="s">
        <v>327</v>
      </c>
      <c r="U3184" s="53" t="s">
        <v>1251</v>
      </c>
      <c r="V3184" s="53" t="s">
        <v>373</v>
      </c>
      <c r="W3184" s="53" t="s">
        <v>394</v>
      </c>
      <c r="X3184" s="53"/>
      <c r="Y3184" s="53"/>
      <c r="Z3184" s="367"/>
      <c r="AA3184" s="53"/>
      <c r="AB3184" s="53"/>
      <c r="AC3184" s="71"/>
      <c r="AD3184" s="57"/>
      <c r="AE3184" s="53"/>
      <c r="AF3184" s="53"/>
      <c r="AG3184" s="53"/>
      <c r="AH3184" s="367"/>
      <c r="AI3184" s="53"/>
      <c r="AJ3184" s="53"/>
    </row>
    <row r="3185" spans="1:46" s="148" customFormat="1" ht="60">
      <c r="A3185" s="52" t="s">
        <v>1199</v>
      </c>
      <c r="B3185" s="60">
        <v>3545</v>
      </c>
      <c r="C3185" s="53" t="s">
        <v>531</v>
      </c>
      <c r="D3185" s="52" t="s">
        <v>532</v>
      </c>
      <c r="E3185" s="53" t="s">
        <v>60</v>
      </c>
      <c r="F3185" s="75">
        <v>41331</v>
      </c>
      <c r="G3185" s="75">
        <v>41391</v>
      </c>
      <c r="H3185" s="53" t="s">
        <v>105</v>
      </c>
      <c r="I3185" s="57">
        <v>239.28252000000001</v>
      </c>
      <c r="J3185" s="56">
        <v>232.96743551733323</v>
      </c>
      <c r="K3185" s="56">
        <v>232.96700000000001</v>
      </c>
      <c r="L3185" s="58">
        <v>274901.06</v>
      </c>
      <c r="M3185" s="76">
        <v>41411</v>
      </c>
      <c r="N3185" s="60">
        <v>2013</v>
      </c>
      <c r="O3185" s="77">
        <v>41426</v>
      </c>
      <c r="P3185" s="60">
        <v>2013</v>
      </c>
      <c r="Q3185" s="77">
        <v>41455</v>
      </c>
      <c r="R3185" s="52" t="s">
        <v>347</v>
      </c>
      <c r="S3185" s="60"/>
      <c r="T3185" s="53" t="s">
        <v>327</v>
      </c>
      <c r="U3185" s="53" t="s">
        <v>1252</v>
      </c>
      <c r="V3185" s="53" t="s">
        <v>372</v>
      </c>
      <c r="W3185" s="53" t="s">
        <v>390</v>
      </c>
      <c r="X3185" s="53"/>
      <c r="Y3185" s="53"/>
      <c r="Z3185" s="367"/>
      <c r="AA3185" s="53"/>
      <c r="AB3185" s="53"/>
      <c r="AC3185" s="71"/>
      <c r="AD3185" s="57"/>
      <c r="AE3185" s="53"/>
      <c r="AF3185" s="53"/>
      <c r="AG3185" s="53"/>
      <c r="AH3185" s="367"/>
      <c r="AI3185" s="53"/>
      <c r="AJ3185" s="53"/>
    </row>
    <row r="3186" spans="1:46" s="148" customFormat="1" ht="45">
      <c r="A3186" s="52" t="s">
        <v>1199</v>
      </c>
      <c r="B3186" s="60">
        <v>3548</v>
      </c>
      <c r="C3186" s="53" t="s">
        <v>534</v>
      </c>
      <c r="D3186" s="52" t="s">
        <v>535</v>
      </c>
      <c r="E3186" s="53" t="s">
        <v>60</v>
      </c>
      <c r="F3186" s="75">
        <v>41243</v>
      </c>
      <c r="G3186" s="75">
        <v>41303</v>
      </c>
      <c r="H3186" s="53" t="s">
        <v>105</v>
      </c>
      <c r="I3186" s="57">
        <v>444.02350000000001</v>
      </c>
      <c r="J3186" s="56">
        <v>469.7506693734332</v>
      </c>
      <c r="K3186" s="56">
        <v>444.02300000000002</v>
      </c>
      <c r="L3186" s="58">
        <v>523947.14</v>
      </c>
      <c r="M3186" s="76">
        <v>41323</v>
      </c>
      <c r="N3186" s="60">
        <v>2013</v>
      </c>
      <c r="O3186" s="77">
        <v>41364</v>
      </c>
      <c r="P3186" s="60">
        <v>2013</v>
      </c>
      <c r="Q3186" s="77">
        <v>41424</v>
      </c>
      <c r="R3186" s="52" t="s">
        <v>342</v>
      </c>
      <c r="S3186" s="60"/>
      <c r="T3186" s="53" t="s">
        <v>417</v>
      </c>
      <c r="U3186" s="53" t="s">
        <v>1253</v>
      </c>
      <c r="V3186" s="53" t="s">
        <v>372</v>
      </c>
      <c r="W3186" s="53" t="s">
        <v>390</v>
      </c>
      <c r="X3186" s="53"/>
      <c r="Y3186" s="53"/>
      <c r="Z3186" s="367"/>
      <c r="AA3186" s="53"/>
      <c r="AB3186" s="53"/>
      <c r="AC3186" s="71"/>
      <c r="AD3186" s="57"/>
      <c r="AE3186" s="53"/>
      <c r="AF3186" s="53"/>
      <c r="AG3186" s="53"/>
      <c r="AH3186" s="367"/>
      <c r="AI3186" s="53"/>
      <c r="AJ3186" s="53"/>
    </row>
    <row r="3187" spans="1:46" s="148" customFormat="1" ht="45">
      <c r="A3187" s="53" t="s">
        <v>1285</v>
      </c>
      <c r="B3187" s="60">
        <v>3549</v>
      </c>
      <c r="C3187" s="60">
        <v>3000401</v>
      </c>
      <c r="D3187" s="52" t="s">
        <v>581</v>
      </c>
      <c r="E3187" s="53" t="s">
        <v>83</v>
      </c>
      <c r="F3187" s="55">
        <v>41315</v>
      </c>
      <c r="G3187" s="55">
        <v>41374</v>
      </c>
      <c r="H3187" s="53" t="s">
        <v>105</v>
      </c>
      <c r="I3187" s="57">
        <v>14820.56</v>
      </c>
      <c r="J3187" s="56">
        <v>13338.503894758896</v>
      </c>
      <c r="K3187" s="56">
        <v>13338.503000000001</v>
      </c>
      <c r="L3187" s="58">
        <v>15739433.539999999</v>
      </c>
      <c r="M3187" s="59">
        <v>41395</v>
      </c>
      <c r="N3187" s="60">
        <v>2013</v>
      </c>
      <c r="O3187" s="61">
        <v>41395</v>
      </c>
      <c r="P3187" s="60">
        <v>2013</v>
      </c>
      <c r="Q3187" s="61">
        <v>41608</v>
      </c>
      <c r="R3187" s="53" t="s">
        <v>342</v>
      </c>
      <c r="S3187" s="53"/>
      <c r="T3187" s="53" t="s">
        <v>428</v>
      </c>
      <c r="U3187" s="53" t="s">
        <v>795</v>
      </c>
      <c r="V3187" s="53" t="s">
        <v>372</v>
      </c>
      <c r="W3187" s="53" t="s">
        <v>390</v>
      </c>
      <c r="X3187" s="53"/>
      <c r="Y3187" s="53"/>
      <c r="Z3187" s="367"/>
      <c r="AA3187" s="53"/>
      <c r="AB3187" s="53"/>
      <c r="AC3187" s="71"/>
      <c r="AD3187" s="57"/>
      <c r="AE3187" s="53"/>
      <c r="AF3187" s="53"/>
      <c r="AG3187" s="53"/>
      <c r="AH3187" s="367"/>
      <c r="AI3187" s="53"/>
      <c r="AJ3187" s="53"/>
    </row>
    <row r="3188" spans="1:46" s="148" customFormat="1" ht="60">
      <c r="A3188" s="53" t="s">
        <v>1285</v>
      </c>
      <c r="B3188" s="60">
        <v>3550</v>
      </c>
      <c r="C3188" s="54">
        <v>3000402</v>
      </c>
      <c r="D3188" s="52" t="s">
        <v>825</v>
      </c>
      <c r="E3188" s="53" t="s">
        <v>60</v>
      </c>
      <c r="F3188" s="55">
        <v>41284</v>
      </c>
      <c r="G3188" s="55">
        <v>41306</v>
      </c>
      <c r="H3188" s="53" t="s">
        <v>105</v>
      </c>
      <c r="I3188" s="57">
        <v>750</v>
      </c>
      <c r="J3188" s="56">
        <v>749.65488776640007</v>
      </c>
      <c r="K3188" s="56">
        <v>749.654</v>
      </c>
      <c r="L3188" s="58">
        <v>884591.71999999986</v>
      </c>
      <c r="M3188" s="59">
        <v>41306</v>
      </c>
      <c r="N3188" s="60">
        <v>2013</v>
      </c>
      <c r="O3188" s="61">
        <v>41325</v>
      </c>
      <c r="P3188" s="60">
        <v>2013</v>
      </c>
      <c r="Q3188" s="61">
        <v>41638</v>
      </c>
      <c r="R3188" s="53" t="s">
        <v>348</v>
      </c>
      <c r="S3188" s="53" t="s">
        <v>1286</v>
      </c>
      <c r="T3188" s="53" t="s">
        <v>428</v>
      </c>
      <c r="U3188" s="53" t="s">
        <v>810</v>
      </c>
      <c r="V3188" s="53" t="s">
        <v>372</v>
      </c>
      <c r="W3188" s="53" t="s">
        <v>394</v>
      </c>
      <c r="X3188" s="53"/>
      <c r="Y3188" s="53"/>
      <c r="Z3188" s="367"/>
      <c r="AA3188" s="53"/>
      <c r="AB3188" s="53"/>
      <c r="AC3188" s="71"/>
      <c r="AD3188" s="57"/>
      <c r="AE3188" s="53"/>
      <c r="AF3188" s="53"/>
      <c r="AG3188" s="53"/>
      <c r="AH3188" s="367"/>
      <c r="AI3188" s="53"/>
      <c r="AJ3188" s="53"/>
    </row>
    <row r="3189" spans="1:46" s="148" customFormat="1" ht="45">
      <c r="A3189" s="53" t="s">
        <v>1285</v>
      </c>
      <c r="B3189" s="60">
        <v>3551</v>
      </c>
      <c r="C3189" s="60">
        <v>3000404</v>
      </c>
      <c r="D3189" s="52" t="s">
        <v>664</v>
      </c>
      <c r="E3189" s="53" t="s">
        <v>60</v>
      </c>
      <c r="F3189" s="55">
        <v>41334</v>
      </c>
      <c r="G3189" s="55">
        <v>41365</v>
      </c>
      <c r="H3189" s="53" t="s">
        <v>105</v>
      </c>
      <c r="I3189" s="57">
        <v>5503</v>
      </c>
      <c r="J3189" s="56">
        <v>4952.7005392973815</v>
      </c>
      <c r="K3189" s="56">
        <v>4952.7</v>
      </c>
      <c r="L3189" s="58">
        <v>5844186</v>
      </c>
      <c r="M3189" s="59">
        <v>41395</v>
      </c>
      <c r="N3189" s="60">
        <v>2013</v>
      </c>
      <c r="O3189" s="61">
        <v>41395</v>
      </c>
      <c r="P3189" s="60">
        <v>2013</v>
      </c>
      <c r="Q3189" s="61">
        <v>41547</v>
      </c>
      <c r="R3189" s="53" t="s">
        <v>342</v>
      </c>
      <c r="S3189" s="53"/>
      <c r="T3189" s="53" t="s">
        <v>428</v>
      </c>
      <c r="U3189" s="60">
        <v>15</v>
      </c>
      <c r="V3189" s="53" t="s">
        <v>372</v>
      </c>
      <c r="W3189" s="53" t="s">
        <v>390</v>
      </c>
      <c r="X3189" s="53"/>
      <c r="Y3189" s="53"/>
      <c r="Z3189" s="367"/>
      <c r="AA3189" s="53"/>
      <c r="AB3189" s="53"/>
      <c r="AC3189" s="71"/>
      <c r="AD3189" s="57"/>
      <c r="AE3189" s="53"/>
      <c r="AF3189" s="53"/>
      <c r="AG3189" s="53"/>
      <c r="AH3189" s="367"/>
      <c r="AI3189" s="53"/>
      <c r="AJ3189" s="53"/>
    </row>
    <row r="3190" spans="1:46" s="148" customFormat="1" ht="45">
      <c r="A3190" s="53" t="s">
        <v>1285</v>
      </c>
      <c r="B3190" s="60">
        <v>3552</v>
      </c>
      <c r="C3190" s="80" t="s">
        <v>1108</v>
      </c>
      <c r="D3190" s="52" t="s">
        <v>738</v>
      </c>
      <c r="E3190" s="53" t="s">
        <v>83</v>
      </c>
      <c r="F3190" s="55">
        <v>41284</v>
      </c>
      <c r="G3190" s="55">
        <v>41334</v>
      </c>
      <c r="H3190" s="53" t="s">
        <v>105</v>
      </c>
      <c r="I3190" s="57">
        <v>9913.65</v>
      </c>
      <c r="J3190" s="56">
        <v>8922.2847525256038</v>
      </c>
      <c r="K3190" s="56">
        <v>8922.2839999999997</v>
      </c>
      <c r="L3190" s="58">
        <v>10528295.119999999</v>
      </c>
      <c r="M3190" s="59">
        <v>41358</v>
      </c>
      <c r="N3190" s="60">
        <v>2013</v>
      </c>
      <c r="O3190" s="61">
        <v>41358</v>
      </c>
      <c r="P3190" s="60">
        <v>2013</v>
      </c>
      <c r="Q3190" s="61">
        <v>41547</v>
      </c>
      <c r="R3190" s="53" t="s">
        <v>342</v>
      </c>
      <c r="S3190" s="53" t="s">
        <v>1287</v>
      </c>
      <c r="T3190" s="53" t="s">
        <v>308</v>
      </c>
      <c r="U3190" s="60">
        <v>286.55</v>
      </c>
      <c r="V3190" s="53" t="s">
        <v>372</v>
      </c>
      <c r="W3190" s="53" t="s">
        <v>390</v>
      </c>
      <c r="X3190" s="53"/>
      <c r="Y3190" s="53"/>
      <c r="Z3190" s="367"/>
      <c r="AA3190" s="53"/>
      <c r="AB3190" s="53"/>
      <c r="AC3190" s="71"/>
      <c r="AD3190" s="57"/>
      <c r="AE3190" s="53"/>
      <c r="AF3190" s="53"/>
      <c r="AG3190" s="53"/>
      <c r="AH3190" s="367"/>
      <c r="AI3190" s="53"/>
      <c r="AJ3190" s="53"/>
    </row>
    <row r="3191" spans="1:46" s="148" customFormat="1" ht="45">
      <c r="A3191" s="53" t="s">
        <v>1285</v>
      </c>
      <c r="B3191" s="60">
        <v>3553</v>
      </c>
      <c r="C3191" s="60">
        <v>3000408</v>
      </c>
      <c r="D3191" s="52" t="s">
        <v>835</v>
      </c>
      <c r="E3191" s="53" t="s">
        <v>60</v>
      </c>
      <c r="F3191" s="55">
        <v>41365</v>
      </c>
      <c r="G3191" s="55">
        <v>41395</v>
      </c>
      <c r="H3191" s="53" t="s">
        <v>105</v>
      </c>
      <c r="I3191" s="57">
        <v>4763.78</v>
      </c>
      <c r="J3191" s="56">
        <v>4287.4016120175747</v>
      </c>
      <c r="K3191" s="56">
        <v>4287.4009999999998</v>
      </c>
      <c r="L3191" s="58">
        <v>5059133.18</v>
      </c>
      <c r="M3191" s="59">
        <v>41426</v>
      </c>
      <c r="N3191" s="60">
        <v>2013</v>
      </c>
      <c r="O3191" s="61">
        <v>41426</v>
      </c>
      <c r="P3191" s="60">
        <v>2013</v>
      </c>
      <c r="Q3191" s="61">
        <v>41577</v>
      </c>
      <c r="R3191" s="53" t="s">
        <v>342</v>
      </c>
      <c r="S3191" s="53" t="s">
        <v>1288</v>
      </c>
      <c r="T3191" s="53" t="s">
        <v>428</v>
      </c>
      <c r="U3191" s="60">
        <v>6</v>
      </c>
      <c r="V3191" s="53" t="s">
        <v>372</v>
      </c>
      <c r="W3191" s="53" t="s">
        <v>390</v>
      </c>
      <c r="X3191" s="53"/>
      <c r="Y3191" s="53"/>
      <c r="Z3191" s="367"/>
      <c r="AA3191" s="53"/>
      <c r="AB3191" s="53"/>
      <c r="AC3191" s="71"/>
      <c r="AD3191" s="57"/>
      <c r="AE3191" s="53"/>
      <c r="AF3191" s="53"/>
      <c r="AG3191" s="53"/>
      <c r="AH3191" s="367"/>
      <c r="AI3191" s="53"/>
      <c r="AJ3191" s="53"/>
    </row>
    <row r="3192" spans="1:46" s="148" customFormat="1" ht="45">
      <c r="A3192" s="53" t="s">
        <v>1285</v>
      </c>
      <c r="B3192" s="60">
        <v>3555</v>
      </c>
      <c r="C3192" s="60">
        <v>3000410</v>
      </c>
      <c r="D3192" s="52" t="s">
        <v>583</v>
      </c>
      <c r="E3192" s="53" t="s">
        <v>83</v>
      </c>
      <c r="F3192" s="55">
        <v>41321</v>
      </c>
      <c r="G3192" s="55">
        <v>41380</v>
      </c>
      <c r="H3192" s="53" t="s">
        <v>105</v>
      </c>
      <c r="I3192" s="57">
        <v>9359.48</v>
      </c>
      <c r="J3192" s="56">
        <v>8423.5323208100399</v>
      </c>
      <c r="K3192" s="56">
        <v>8423.5319999999992</v>
      </c>
      <c r="L3192" s="58">
        <v>9939767.7599999979</v>
      </c>
      <c r="M3192" s="59">
        <v>41399</v>
      </c>
      <c r="N3192" s="60">
        <v>2013</v>
      </c>
      <c r="O3192" s="61">
        <v>41399</v>
      </c>
      <c r="P3192" s="60">
        <v>2013</v>
      </c>
      <c r="Q3192" s="61">
        <v>41547</v>
      </c>
      <c r="R3192" s="53" t="s">
        <v>342</v>
      </c>
      <c r="S3192" s="53"/>
      <c r="T3192" s="53" t="s">
        <v>1739</v>
      </c>
      <c r="U3192" s="60">
        <v>132.16</v>
      </c>
      <c r="V3192" s="53" t="s">
        <v>372</v>
      </c>
      <c r="W3192" s="53" t="s">
        <v>390</v>
      </c>
      <c r="X3192" s="53"/>
      <c r="Y3192" s="53"/>
      <c r="Z3192" s="367"/>
      <c r="AA3192" s="53"/>
      <c r="AB3192" s="53"/>
      <c r="AC3192" s="71"/>
      <c r="AD3192" s="57"/>
      <c r="AE3192" s="53"/>
      <c r="AF3192" s="53"/>
      <c r="AG3192" s="53"/>
      <c r="AH3192" s="367"/>
      <c r="AI3192" s="53"/>
      <c r="AJ3192" s="53"/>
    </row>
    <row r="3193" spans="1:46" s="148" customFormat="1" ht="60">
      <c r="A3193" s="52" t="s">
        <v>1285</v>
      </c>
      <c r="B3193" s="60">
        <v>3558</v>
      </c>
      <c r="C3193" s="54">
        <v>3000436</v>
      </c>
      <c r="D3193" s="52" t="s">
        <v>1289</v>
      </c>
      <c r="E3193" s="53" t="s">
        <v>64</v>
      </c>
      <c r="F3193" s="55">
        <v>41289</v>
      </c>
      <c r="G3193" s="55">
        <v>41289</v>
      </c>
      <c r="H3193" s="53" t="s">
        <v>105</v>
      </c>
      <c r="I3193" s="57">
        <v>280.8</v>
      </c>
      <c r="J3193" s="56">
        <v>290.67263712748803</v>
      </c>
      <c r="K3193" s="56">
        <v>280.8</v>
      </c>
      <c r="L3193" s="58">
        <v>331344</v>
      </c>
      <c r="M3193" s="59">
        <v>41289</v>
      </c>
      <c r="N3193" s="60">
        <v>2013</v>
      </c>
      <c r="O3193" s="61">
        <v>41303</v>
      </c>
      <c r="P3193" s="60">
        <v>2013</v>
      </c>
      <c r="Q3193" s="61">
        <v>41638</v>
      </c>
      <c r="R3193" s="53" t="s">
        <v>348</v>
      </c>
      <c r="S3193" s="62" t="s">
        <v>2109</v>
      </c>
      <c r="T3193" s="53" t="s">
        <v>389</v>
      </c>
      <c r="U3193" s="128">
        <v>1</v>
      </c>
      <c r="V3193" s="53" t="s">
        <v>373</v>
      </c>
      <c r="W3193" s="53" t="s">
        <v>394</v>
      </c>
      <c r="X3193" s="53"/>
      <c r="Y3193" s="63"/>
      <c r="Z3193" s="58"/>
      <c r="AA3193" s="53"/>
      <c r="AB3193" s="62"/>
      <c r="AC3193" s="65"/>
      <c r="AD3193" s="66"/>
      <c r="AE3193" s="53"/>
      <c r="AF3193" s="53"/>
      <c r="AG3193" s="58"/>
      <c r="AH3193" s="367"/>
      <c r="AI3193" s="52"/>
      <c r="AJ3193" s="52"/>
      <c r="AL3193" s="67"/>
      <c r="AM3193" s="67"/>
      <c r="AN3193" s="67"/>
      <c r="AO3193" s="67"/>
      <c r="AP3193" s="67"/>
      <c r="AQ3193" s="67"/>
      <c r="AR3193" s="67"/>
      <c r="AS3193" s="67"/>
      <c r="AT3193" s="67"/>
    </row>
    <row r="3194" spans="1:46" s="148" customFormat="1" ht="60">
      <c r="A3194" s="53" t="s">
        <v>1285</v>
      </c>
      <c r="B3194" s="60">
        <v>3559</v>
      </c>
      <c r="C3194" s="60">
        <v>3000445</v>
      </c>
      <c r="D3194" s="52" t="s">
        <v>998</v>
      </c>
      <c r="E3194" s="53" t="s">
        <v>60</v>
      </c>
      <c r="F3194" s="55">
        <v>41334</v>
      </c>
      <c r="G3194" s="55">
        <v>41365</v>
      </c>
      <c r="H3194" s="53" t="s">
        <v>105</v>
      </c>
      <c r="I3194" s="57">
        <v>500</v>
      </c>
      <c r="J3194" s="56">
        <v>497.93792398560004</v>
      </c>
      <c r="K3194" s="56">
        <v>497.93700000000001</v>
      </c>
      <c r="L3194" s="58">
        <v>497937</v>
      </c>
      <c r="M3194" s="59">
        <v>41365</v>
      </c>
      <c r="N3194" s="60">
        <v>2013</v>
      </c>
      <c r="O3194" s="61">
        <v>41395</v>
      </c>
      <c r="P3194" s="60">
        <v>2013</v>
      </c>
      <c r="Q3194" s="61">
        <v>41547</v>
      </c>
      <c r="R3194" s="53" t="s">
        <v>348</v>
      </c>
      <c r="S3194" s="53" t="s">
        <v>1290</v>
      </c>
      <c r="T3194" s="53" t="s">
        <v>314</v>
      </c>
      <c r="U3194" s="60">
        <v>26</v>
      </c>
      <c r="V3194" s="53" t="s">
        <v>372</v>
      </c>
      <c r="W3194" s="53" t="s">
        <v>394</v>
      </c>
      <c r="X3194" s="53"/>
      <c r="Y3194" s="53"/>
      <c r="Z3194" s="367"/>
      <c r="AA3194" s="53"/>
      <c r="AB3194" s="53"/>
      <c r="AC3194" s="71"/>
      <c r="AD3194" s="57"/>
      <c r="AE3194" s="53"/>
      <c r="AF3194" s="53"/>
      <c r="AG3194" s="53"/>
      <c r="AH3194" s="367"/>
      <c r="AI3194" s="53"/>
      <c r="AJ3194" s="53"/>
    </row>
    <row r="3195" spans="1:46" s="148" customFormat="1" ht="45">
      <c r="A3195" s="53" t="s">
        <v>1285</v>
      </c>
      <c r="B3195" s="60">
        <v>3560</v>
      </c>
      <c r="C3195" s="60" t="s">
        <v>469</v>
      </c>
      <c r="D3195" s="52" t="s">
        <v>470</v>
      </c>
      <c r="E3195" s="53" t="s">
        <v>82</v>
      </c>
      <c r="F3195" s="55">
        <v>41222</v>
      </c>
      <c r="G3195" s="55">
        <v>41252</v>
      </c>
      <c r="H3195" s="53" t="s">
        <v>105</v>
      </c>
      <c r="I3195" s="57">
        <v>364.49869999999999</v>
      </c>
      <c r="J3195" s="56">
        <v>317.21393759670724</v>
      </c>
      <c r="K3195" s="56">
        <v>317.21300000000002</v>
      </c>
      <c r="L3195" s="58">
        <v>374311.34</v>
      </c>
      <c r="M3195" s="59">
        <v>41289</v>
      </c>
      <c r="N3195" s="60">
        <v>2013</v>
      </c>
      <c r="O3195" s="61">
        <v>41289</v>
      </c>
      <c r="P3195" s="60">
        <v>2013</v>
      </c>
      <c r="Q3195" s="61">
        <v>41638</v>
      </c>
      <c r="R3195" s="53" t="s">
        <v>342</v>
      </c>
      <c r="S3195" s="53" t="s">
        <v>2345</v>
      </c>
      <c r="T3195" s="53" t="s">
        <v>428</v>
      </c>
      <c r="U3195" s="60">
        <v>1869</v>
      </c>
      <c r="V3195" s="53" t="s">
        <v>373</v>
      </c>
      <c r="W3195" s="53" t="s">
        <v>390</v>
      </c>
      <c r="X3195" s="53"/>
      <c r="Y3195" s="53"/>
      <c r="Z3195" s="367"/>
      <c r="AA3195" s="53"/>
      <c r="AB3195" s="53"/>
      <c r="AC3195" s="71"/>
      <c r="AD3195" s="57"/>
      <c r="AE3195" s="53"/>
      <c r="AF3195" s="53"/>
      <c r="AG3195" s="53"/>
      <c r="AH3195" s="367"/>
      <c r="AI3195" s="53"/>
      <c r="AJ3195" s="53"/>
    </row>
    <row r="3196" spans="1:46" s="148" customFormat="1" ht="45">
      <c r="A3196" s="53" t="s">
        <v>1285</v>
      </c>
      <c r="B3196" s="159" t="s">
        <v>2344</v>
      </c>
      <c r="C3196" s="60" t="s">
        <v>469</v>
      </c>
      <c r="D3196" s="52" t="s">
        <v>470</v>
      </c>
      <c r="E3196" s="53" t="s">
        <v>82</v>
      </c>
      <c r="F3196" s="55">
        <v>41222</v>
      </c>
      <c r="G3196" s="55">
        <v>41252</v>
      </c>
      <c r="H3196" s="53" t="s">
        <v>105</v>
      </c>
      <c r="I3196" s="57">
        <v>224.9</v>
      </c>
      <c r="J3196" s="56">
        <v>213.24493874880002</v>
      </c>
      <c r="K3196" s="56">
        <v>213.244</v>
      </c>
      <c r="L3196" s="58">
        <v>251627.91999999998</v>
      </c>
      <c r="M3196" s="59">
        <v>41289</v>
      </c>
      <c r="N3196" s="60">
        <v>2013</v>
      </c>
      <c r="O3196" s="61">
        <v>41289</v>
      </c>
      <c r="P3196" s="60">
        <v>2013</v>
      </c>
      <c r="Q3196" s="61">
        <v>41638</v>
      </c>
      <c r="R3196" s="53" t="s">
        <v>342</v>
      </c>
      <c r="S3196" s="53" t="s">
        <v>2346</v>
      </c>
      <c r="T3196" s="53" t="s">
        <v>428</v>
      </c>
      <c r="U3196" s="60">
        <v>4602</v>
      </c>
      <c r="V3196" s="53" t="s">
        <v>373</v>
      </c>
      <c r="W3196" s="53" t="s">
        <v>390</v>
      </c>
      <c r="X3196" s="53"/>
      <c r="Y3196" s="53"/>
      <c r="Z3196" s="367"/>
      <c r="AA3196" s="53"/>
      <c r="AB3196" s="53"/>
      <c r="AC3196" s="71"/>
      <c r="AD3196" s="57"/>
      <c r="AE3196" s="53"/>
      <c r="AF3196" s="53"/>
      <c r="AG3196" s="53"/>
      <c r="AH3196" s="367"/>
      <c r="AI3196" s="53"/>
      <c r="AJ3196" s="53"/>
    </row>
    <row r="3197" spans="1:46" s="148" customFormat="1" ht="45">
      <c r="A3197" s="53" t="s">
        <v>1285</v>
      </c>
      <c r="B3197" s="60">
        <v>3561</v>
      </c>
      <c r="C3197" s="60" t="s">
        <v>469</v>
      </c>
      <c r="D3197" s="52" t="s">
        <v>470</v>
      </c>
      <c r="E3197" s="53" t="s">
        <v>82</v>
      </c>
      <c r="F3197" s="55">
        <v>41222</v>
      </c>
      <c r="G3197" s="55">
        <v>41252</v>
      </c>
      <c r="H3197" s="53" t="s">
        <v>105</v>
      </c>
      <c r="I3197" s="57">
        <v>439.55219999999997</v>
      </c>
      <c r="J3197" s="56">
        <v>413.35662735239043</v>
      </c>
      <c r="K3197" s="56">
        <v>413.35599999999999</v>
      </c>
      <c r="L3197" s="58">
        <v>487760.07999999996</v>
      </c>
      <c r="M3197" s="59">
        <v>41289</v>
      </c>
      <c r="N3197" s="60">
        <v>2013</v>
      </c>
      <c r="O3197" s="61">
        <v>41289</v>
      </c>
      <c r="P3197" s="60">
        <v>2013</v>
      </c>
      <c r="Q3197" s="61">
        <v>41638</v>
      </c>
      <c r="R3197" s="53" t="s">
        <v>342</v>
      </c>
      <c r="S3197" s="53" t="s">
        <v>2345</v>
      </c>
      <c r="T3197" s="53" t="s">
        <v>428</v>
      </c>
      <c r="U3197" s="60">
        <v>1249</v>
      </c>
      <c r="V3197" s="53" t="s">
        <v>372</v>
      </c>
      <c r="W3197" s="53" t="s">
        <v>390</v>
      </c>
      <c r="X3197" s="53"/>
      <c r="Y3197" s="53"/>
      <c r="Z3197" s="367"/>
      <c r="AA3197" s="53"/>
      <c r="AB3197" s="53"/>
      <c r="AC3197" s="71"/>
      <c r="AD3197" s="57"/>
      <c r="AE3197" s="53"/>
      <c r="AF3197" s="53"/>
      <c r="AG3197" s="53"/>
      <c r="AH3197" s="367"/>
      <c r="AI3197" s="53"/>
      <c r="AJ3197" s="53"/>
    </row>
    <row r="3198" spans="1:46" s="148" customFormat="1" ht="45">
      <c r="A3198" s="53" t="s">
        <v>1285</v>
      </c>
      <c r="B3198" s="159" t="s">
        <v>2347</v>
      </c>
      <c r="C3198" s="60" t="s">
        <v>469</v>
      </c>
      <c r="D3198" s="52" t="s">
        <v>470</v>
      </c>
      <c r="E3198" s="53" t="s">
        <v>82</v>
      </c>
      <c r="F3198" s="55">
        <v>41222</v>
      </c>
      <c r="G3198" s="55">
        <v>41252</v>
      </c>
      <c r="H3198" s="53" t="s">
        <v>105</v>
      </c>
      <c r="I3198" s="57">
        <v>264</v>
      </c>
      <c r="J3198" s="56">
        <v>219.84014304000002</v>
      </c>
      <c r="K3198" s="56">
        <v>219.84</v>
      </c>
      <c r="L3198" s="58">
        <v>259411.20000000001</v>
      </c>
      <c r="M3198" s="59">
        <v>41289</v>
      </c>
      <c r="N3198" s="60">
        <v>2013</v>
      </c>
      <c r="O3198" s="61">
        <v>41289</v>
      </c>
      <c r="P3198" s="60">
        <v>2013</v>
      </c>
      <c r="Q3198" s="61">
        <v>41638</v>
      </c>
      <c r="R3198" s="53" t="s">
        <v>342</v>
      </c>
      <c r="S3198" s="53" t="s">
        <v>2346</v>
      </c>
      <c r="T3198" s="53" t="s">
        <v>428</v>
      </c>
      <c r="U3198" s="60">
        <v>8060</v>
      </c>
      <c r="V3198" s="53" t="s">
        <v>372</v>
      </c>
      <c r="W3198" s="53" t="s">
        <v>390</v>
      </c>
      <c r="X3198" s="53"/>
      <c r="Y3198" s="53"/>
      <c r="Z3198" s="367"/>
      <c r="AA3198" s="53"/>
      <c r="AB3198" s="53"/>
      <c r="AC3198" s="71"/>
      <c r="AD3198" s="57"/>
      <c r="AE3198" s="53"/>
      <c r="AF3198" s="53"/>
      <c r="AG3198" s="53"/>
      <c r="AH3198" s="367"/>
      <c r="AI3198" s="53"/>
      <c r="AJ3198" s="53"/>
    </row>
    <row r="3199" spans="1:46" s="148" customFormat="1" ht="45">
      <c r="A3199" s="53" t="s">
        <v>1285</v>
      </c>
      <c r="B3199" s="60">
        <v>3562</v>
      </c>
      <c r="C3199" s="60" t="s">
        <v>1042</v>
      </c>
      <c r="D3199" s="52" t="s">
        <v>1043</v>
      </c>
      <c r="E3199" s="53" t="s">
        <v>82</v>
      </c>
      <c r="F3199" s="55">
        <v>41403</v>
      </c>
      <c r="G3199" s="55">
        <v>41434</v>
      </c>
      <c r="H3199" s="53" t="s">
        <v>105</v>
      </c>
      <c r="I3199" s="57">
        <v>113</v>
      </c>
      <c r="J3199" s="56">
        <v>108.38119051872</v>
      </c>
      <c r="K3199" s="56">
        <v>108.381</v>
      </c>
      <c r="L3199" s="58">
        <v>127889.58</v>
      </c>
      <c r="M3199" s="59">
        <v>41454</v>
      </c>
      <c r="N3199" s="60">
        <v>2013</v>
      </c>
      <c r="O3199" s="61">
        <v>41454</v>
      </c>
      <c r="P3199" s="60">
        <v>2013</v>
      </c>
      <c r="Q3199" s="61">
        <v>41544</v>
      </c>
      <c r="R3199" s="53" t="s">
        <v>342</v>
      </c>
      <c r="S3199" s="53"/>
      <c r="T3199" s="53" t="s">
        <v>428</v>
      </c>
      <c r="U3199" s="60">
        <v>9</v>
      </c>
      <c r="V3199" s="53" t="s">
        <v>372</v>
      </c>
      <c r="W3199" s="53" t="s">
        <v>390</v>
      </c>
      <c r="X3199" s="53"/>
      <c r="Y3199" s="53"/>
      <c r="Z3199" s="367"/>
      <c r="AA3199" s="53"/>
      <c r="AB3199" s="53"/>
      <c r="AC3199" s="71"/>
      <c r="AD3199" s="57"/>
      <c r="AE3199" s="53"/>
      <c r="AF3199" s="53"/>
      <c r="AG3199" s="53"/>
      <c r="AH3199" s="367"/>
      <c r="AI3199" s="53"/>
      <c r="AJ3199" s="53"/>
    </row>
    <row r="3200" spans="1:46" s="148" customFormat="1" ht="45">
      <c r="A3200" s="53" t="s">
        <v>1285</v>
      </c>
      <c r="B3200" s="60">
        <v>3563</v>
      </c>
      <c r="C3200" s="60" t="s">
        <v>471</v>
      </c>
      <c r="D3200" s="52" t="s">
        <v>472</v>
      </c>
      <c r="E3200" s="53" t="s">
        <v>82</v>
      </c>
      <c r="F3200" s="55">
        <v>41225</v>
      </c>
      <c r="G3200" s="55">
        <v>41255</v>
      </c>
      <c r="H3200" s="53" t="s">
        <v>105</v>
      </c>
      <c r="I3200" s="57">
        <v>386.3202</v>
      </c>
      <c r="J3200" s="56">
        <v>347.68817822491201</v>
      </c>
      <c r="K3200" s="56">
        <v>347.68799999999999</v>
      </c>
      <c r="L3200" s="58">
        <v>410271.83999999997</v>
      </c>
      <c r="M3200" s="59">
        <v>41286</v>
      </c>
      <c r="N3200" s="60">
        <v>2013</v>
      </c>
      <c r="O3200" s="61">
        <v>41286</v>
      </c>
      <c r="P3200" s="60">
        <v>2013</v>
      </c>
      <c r="Q3200" s="61">
        <v>41638</v>
      </c>
      <c r="R3200" s="53" t="s">
        <v>342</v>
      </c>
      <c r="S3200" s="53"/>
      <c r="T3200" s="53" t="s">
        <v>428</v>
      </c>
      <c r="U3200" s="60">
        <v>589</v>
      </c>
      <c r="V3200" s="53" t="s">
        <v>373</v>
      </c>
      <c r="W3200" s="53" t="s">
        <v>390</v>
      </c>
      <c r="X3200" s="53"/>
      <c r="Y3200" s="53"/>
      <c r="Z3200" s="367"/>
      <c r="AA3200" s="53"/>
      <c r="AB3200" s="53"/>
      <c r="AC3200" s="71"/>
      <c r="AD3200" s="57"/>
      <c r="AE3200" s="53"/>
      <c r="AF3200" s="53"/>
      <c r="AG3200" s="53"/>
      <c r="AH3200" s="367"/>
      <c r="AI3200" s="53"/>
      <c r="AJ3200" s="53"/>
      <c r="AL3200" s="153"/>
      <c r="AM3200" s="153"/>
      <c r="AN3200" s="153"/>
      <c r="AO3200" s="153"/>
      <c r="AP3200" s="153"/>
      <c r="AQ3200" s="153"/>
      <c r="AR3200" s="153"/>
      <c r="AS3200" s="153"/>
      <c r="AT3200" s="153"/>
    </row>
    <row r="3201" spans="1:46" s="148" customFormat="1" ht="45">
      <c r="A3201" s="53" t="s">
        <v>1285</v>
      </c>
      <c r="B3201" s="60">
        <v>3564</v>
      </c>
      <c r="C3201" s="60" t="s">
        <v>471</v>
      </c>
      <c r="D3201" s="52" t="s">
        <v>472</v>
      </c>
      <c r="E3201" s="53" t="s">
        <v>82</v>
      </c>
      <c r="F3201" s="55">
        <v>41225</v>
      </c>
      <c r="G3201" s="55">
        <v>41255</v>
      </c>
      <c r="H3201" s="53" t="s">
        <v>105</v>
      </c>
      <c r="I3201" s="57">
        <v>670.64559999999994</v>
      </c>
      <c r="J3201" s="56">
        <v>603.58100552275687</v>
      </c>
      <c r="K3201" s="56">
        <v>603.58100000000002</v>
      </c>
      <c r="L3201" s="58">
        <v>712225.58000000007</v>
      </c>
      <c r="M3201" s="59">
        <v>41286</v>
      </c>
      <c r="N3201" s="60">
        <v>2013</v>
      </c>
      <c r="O3201" s="61">
        <v>41286</v>
      </c>
      <c r="P3201" s="60">
        <v>2013</v>
      </c>
      <c r="Q3201" s="61">
        <v>41638</v>
      </c>
      <c r="R3201" s="53" t="s">
        <v>342</v>
      </c>
      <c r="S3201" s="53"/>
      <c r="T3201" s="53" t="s">
        <v>428</v>
      </c>
      <c r="U3201" s="60">
        <v>847</v>
      </c>
      <c r="V3201" s="53" t="s">
        <v>372</v>
      </c>
      <c r="W3201" s="53" t="s">
        <v>390</v>
      </c>
      <c r="X3201" s="53"/>
      <c r="Y3201" s="53"/>
      <c r="Z3201" s="367"/>
      <c r="AA3201" s="53"/>
      <c r="AB3201" s="53"/>
      <c r="AC3201" s="71"/>
      <c r="AD3201" s="57"/>
      <c r="AE3201" s="53"/>
      <c r="AF3201" s="53"/>
      <c r="AG3201" s="53"/>
      <c r="AH3201" s="367"/>
      <c r="AI3201" s="53"/>
      <c r="AJ3201" s="53"/>
    </row>
    <row r="3202" spans="1:46" s="148" customFormat="1" ht="45">
      <c r="A3202" s="53" t="s">
        <v>1285</v>
      </c>
      <c r="B3202" s="60">
        <v>3565</v>
      </c>
      <c r="C3202" s="60" t="s">
        <v>473</v>
      </c>
      <c r="D3202" s="52" t="s">
        <v>474</v>
      </c>
      <c r="E3202" s="53" t="s">
        <v>60</v>
      </c>
      <c r="F3202" s="55">
        <v>41225</v>
      </c>
      <c r="G3202" s="55">
        <v>41255</v>
      </c>
      <c r="H3202" s="53" t="s">
        <v>105</v>
      </c>
      <c r="I3202" s="57">
        <v>414.03129999999999</v>
      </c>
      <c r="J3202" s="56">
        <v>372.62794325208483</v>
      </c>
      <c r="K3202" s="56">
        <v>372.62700000000001</v>
      </c>
      <c r="L3202" s="58">
        <v>439699.86</v>
      </c>
      <c r="M3202" s="59">
        <v>41287</v>
      </c>
      <c r="N3202" s="60">
        <v>2013</v>
      </c>
      <c r="O3202" s="61">
        <v>41287</v>
      </c>
      <c r="P3202" s="60">
        <v>2013</v>
      </c>
      <c r="Q3202" s="61">
        <v>41530</v>
      </c>
      <c r="R3202" s="53" t="s">
        <v>342</v>
      </c>
      <c r="S3202" s="53"/>
      <c r="T3202" s="53" t="s">
        <v>428</v>
      </c>
      <c r="U3202" s="60">
        <v>612</v>
      </c>
      <c r="V3202" s="53" t="s">
        <v>373</v>
      </c>
      <c r="W3202" s="53" t="s">
        <v>390</v>
      </c>
      <c r="X3202" s="53"/>
      <c r="Y3202" s="53"/>
      <c r="Z3202" s="367"/>
      <c r="AA3202" s="53"/>
      <c r="AB3202" s="53"/>
      <c r="AC3202" s="71"/>
      <c r="AD3202" s="57"/>
      <c r="AE3202" s="53"/>
      <c r="AF3202" s="53"/>
      <c r="AG3202" s="53"/>
      <c r="AH3202" s="367"/>
      <c r="AI3202" s="53"/>
      <c r="AJ3202" s="53"/>
    </row>
    <row r="3203" spans="1:46" s="148" customFormat="1" ht="45">
      <c r="A3203" s="53" t="s">
        <v>1285</v>
      </c>
      <c r="B3203" s="60">
        <v>3566</v>
      </c>
      <c r="C3203" s="60" t="s">
        <v>473</v>
      </c>
      <c r="D3203" s="52" t="s">
        <v>474</v>
      </c>
      <c r="E3203" s="53" t="s">
        <v>60</v>
      </c>
      <c r="F3203" s="55">
        <v>41225</v>
      </c>
      <c r="G3203" s="55">
        <v>41255</v>
      </c>
      <c r="H3203" s="53" t="s">
        <v>105</v>
      </c>
      <c r="I3203" s="57">
        <v>389.447</v>
      </c>
      <c r="J3203" s="56">
        <v>350.50213205582401</v>
      </c>
      <c r="K3203" s="56">
        <v>350.50200000000001</v>
      </c>
      <c r="L3203" s="58">
        <v>413592.36</v>
      </c>
      <c r="M3203" s="59">
        <v>41287</v>
      </c>
      <c r="N3203" s="60">
        <v>2013</v>
      </c>
      <c r="O3203" s="61">
        <v>41287</v>
      </c>
      <c r="P3203" s="60">
        <v>2013</v>
      </c>
      <c r="Q3203" s="61">
        <v>41530</v>
      </c>
      <c r="R3203" s="53" t="s">
        <v>342</v>
      </c>
      <c r="S3203" s="53"/>
      <c r="T3203" s="53" t="s">
        <v>428</v>
      </c>
      <c r="U3203" s="60">
        <v>999</v>
      </c>
      <c r="V3203" s="53" t="s">
        <v>372</v>
      </c>
      <c r="W3203" s="53" t="s">
        <v>390</v>
      </c>
      <c r="X3203" s="53"/>
      <c r="Y3203" s="53"/>
      <c r="Z3203" s="367"/>
      <c r="AA3203" s="53"/>
      <c r="AB3203" s="53"/>
      <c r="AC3203" s="71"/>
      <c r="AD3203" s="57"/>
      <c r="AE3203" s="53"/>
      <c r="AF3203" s="53"/>
      <c r="AG3203" s="53"/>
      <c r="AH3203" s="367"/>
      <c r="AI3203" s="53"/>
      <c r="AJ3203" s="53"/>
    </row>
    <row r="3204" spans="1:46" s="148" customFormat="1" ht="45">
      <c r="A3204" s="53" t="s">
        <v>1285</v>
      </c>
      <c r="B3204" s="60">
        <v>3567</v>
      </c>
      <c r="C3204" s="60" t="s">
        <v>619</v>
      </c>
      <c r="D3204" s="52" t="s">
        <v>620</v>
      </c>
      <c r="E3204" s="53" t="s">
        <v>82</v>
      </c>
      <c r="F3204" s="55">
        <v>41218</v>
      </c>
      <c r="G3204" s="55">
        <v>41248</v>
      </c>
      <c r="H3204" s="53" t="s">
        <v>105</v>
      </c>
      <c r="I3204" s="57">
        <v>297.25799999999998</v>
      </c>
      <c r="J3204" s="56">
        <v>267.53226367109761</v>
      </c>
      <c r="K3204" s="56">
        <v>267.53199999999998</v>
      </c>
      <c r="L3204" s="58">
        <v>315687.75999999995</v>
      </c>
      <c r="M3204" s="59">
        <v>41289</v>
      </c>
      <c r="N3204" s="60">
        <v>2013</v>
      </c>
      <c r="O3204" s="61">
        <v>41348</v>
      </c>
      <c r="P3204" s="60">
        <v>2013</v>
      </c>
      <c r="Q3204" s="61">
        <v>41455</v>
      </c>
      <c r="R3204" s="53" t="s">
        <v>342</v>
      </c>
      <c r="S3204" s="53"/>
      <c r="T3204" s="53" t="s">
        <v>428</v>
      </c>
      <c r="U3204" s="60">
        <v>6</v>
      </c>
      <c r="V3204" s="53" t="s">
        <v>373</v>
      </c>
      <c r="W3204" s="53" t="s">
        <v>390</v>
      </c>
      <c r="X3204" s="53"/>
      <c r="Y3204" s="53"/>
      <c r="Z3204" s="367"/>
      <c r="AA3204" s="53"/>
      <c r="AB3204" s="53"/>
      <c r="AC3204" s="71"/>
      <c r="AD3204" s="57"/>
      <c r="AE3204" s="53"/>
      <c r="AF3204" s="53"/>
      <c r="AG3204" s="53"/>
      <c r="AH3204" s="367"/>
      <c r="AI3204" s="53"/>
      <c r="AJ3204" s="53"/>
    </row>
    <row r="3205" spans="1:46" s="148" customFormat="1" ht="45">
      <c r="A3205" s="53" t="s">
        <v>1285</v>
      </c>
      <c r="B3205" s="60">
        <v>3568</v>
      </c>
      <c r="C3205" s="60" t="s">
        <v>619</v>
      </c>
      <c r="D3205" s="52" t="s">
        <v>620</v>
      </c>
      <c r="E3205" s="53" t="s">
        <v>82</v>
      </c>
      <c r="F3205" s="55">
        <v>41218</v>
      </c>
      <c r="G3205" s="55">
        <v>41248</v>
      </c>
      <c r="H3205" s="53" t="s">
        <v>105</v>
      </c>
      <c r="I3205" s="57">
        <v>713.04200000000003</v>
      </c>
      <c r="J3205" s="56">
        <v>641.73755994949443</v>
      </c>
      <c r="K3205" s="56">
        <v>641.73699999999997</v>
      </c>
      <c r="L3205" s="58">
        <v>757249.65999999992</v>
      </c>
      <c r="M3205" s="59">
        <v>41289</v>
      </c>
      <c r="N3205" s="60">
        <v>2013</v>
      </c>
      <c r="O3205" s="61">
        <v>41348</v>
      </c>
      <c r="P3205" s="60">
        <v>2013</v>
      </c>
      <c r="Q3205" s="61">
        <v>41455</v>
      </c>
      <c r="R3205" s="53" t="s">
        <v>342</v>
      </c>
      <c r="S3205" s="53"/>
      <c r="T3205" s="53" t="s">
        <v>428</v>
      </c>
      <c r="U3205" s="60">
        <v>14</v>
      </c>
      <c r="V3205" s="53" t="s">
        <v>372</v>
      </c>
      <c r="W3205" s="53" t="s">
        <v>390</v>
      </c>
      <c r="X3205" s="53"/>
      <c r="Y3205" s="53"/>
      <c r="Z3205" s="367"/>
      <c r="AA3205" s="53"/>
      <c r="AB3205" s="53"/>
      <c r="AC3205" s="71"/>
      <c r="AD3205" s="57"/>
      <c r="AE3205" s="53"/>
      <c r="AF3205" s="53"/>
      <c r="AG3205" s="53"/>
      <c r="AH3205" s="367"/>
      <c r="AI3205" s="53"/>
      <c r="AJ3205" s="53"/>
    </row>
    <row r="3206" spans="1:46" s="148" customFormat="1" ht="45">
      <c r="A3206" s="53" t="s">
        <v>1285</v>
      </c>
      <c r="B3206" s="60">
        <v>3570</v>
      </c>
      <c r="C3206" s="60" t="s">
        <v>475</v>
      </c>
      <c r="D3206" s="52" t="s">
        <v>476</v>
      </c>
      <c r="E3206" s="53" t="s">
        <v>65</v>
      </c>
      <c r="F3206" s="55">
        <v>41221</v>
      </c>
      <c r="G3206" s="55">
        <v>41251</v>
      </c>
      <c r="H3206" s="53" t="s">
        <v>105</v>
      </c>
      <c r="I3206" s="57">
        <v>497.6644</v>
      </c>
      <c r="J3206" s="56">
        <v>447.8979106268352</v>
      </c>
      <c r="K3206" s="56">
        <v>447.89699999999999</v>
      </c>
      <c r="L3206" s="58">
        <v>528518.46</v>
      </c>
      <c r="M3206" s="59">
        <v>41289</v>
      </c>
      <c r="N3206" s="60">
        <v>2013</v>
      </c>
      <c r="O3206" s="61">
        <v>41289</v>
      </c>
      <c r="P3206" s="60">
        <v>2013</v>
      </c>
      <c r="Q3206" s="61">
        <v>41638</v>
      </c>
      <c r="R3206" s="53" t="s">
        <v>342</v>
      </c>
      <c r="S3206" s="53"/>
      <c r="T3206" s="53" t="s">
        <v>428</v>
      </c>
      <c r="U3206" s="60">
        <v>14408</v>
      </c>
      <c r="V3206" s="53" t="s">
        <v>373</v>
      </c>
      <c r="W3206" s="53" t="s">
        <v>390</v>
      </c>
      <c r="X3206" s="53"/>
      <c r="Y3206" s="53"/>
      <c r="Z3206" s="367"/>
      <c r="AA3206" s="53"/>
      <c r="AB3206" s="53"/>
      <c r="AC3206" s="71"/>
      <c r="AD3206" s="57"/>
      <c r="AE3206" s="53"/>
      <c r="AF3206" s="53"/>
      <c r="AG3206" s="53"/>
      <c r="AH3206" s="367"/>
      <c r="AI3206" s="53"/>
      <c r="AJ3206" s="53"/>
    </row>
    <row r="3207" spans="1:46" s="148" customFormat="1" ht="45">
      <c r="A3207" s="53" t="s">
        <v>1285</v>
      </c>
      <c r="B3207" s="60">
        <v>3571</v>
      </c>
      <c r="C3207" s="60" t="s">
        <v>475</v>
      </c>
      <c r="D3207" s="52" t="s">
        <v>476</v>
      </c>
      <c r="E3207" s="53" t="s">
        <v>60</v>
      </c>
      <c r="F3207" s="55">
        <v>41403</v>
      </c>
      <c r="G3207" s="55">
        <v>41434</v>
      </c>
      <c r="H3207" s="53" t="s">
        <v>105</v>
      </c>
      <c r="I3207" s="57">
        <v>102.91</v>
      </c>
      <c r="J3207" s="56">
        <v>104.31414787248001</v>
      </c>
      <c r="K3207" s="56">
        <v>102.91</v>
      </c>
      <c r="L3207" s="58">
        <v>121433.79999999999</v>
      </c>
      <c r="M3207" s="59">
        <v>41454</v>
      </c>
      <c r="N3207" s="60">
        <v>2013</v>
      </c>
      <c r="O3207" s="61">
        <v>41454</v>
      </c>
      <c r="P3207" s="60">
        <v>2013</v>
      </c>
      <c r="Q3207" s="61">
        <v>41544</v>
      </c>
      <c r="R3207" s="53" t="s">
        <v>342</v>
      </c>
      <c r="S3207" s="53" t="s">
        <v>4675</v>
      </c>
      <c r="T3207" s="53" t="s">
        <v>428</v>
      </c>
      <c r="U3207" s="60">
        <v>3735</v>
      </c>
      <c r="V3207" s="53" t="s">
        <v>372</v>
      </c>
      <c r="W3207" s="53" t="s">
        <v>390</v>
      </c>
      <c r="X3207" s="53"/>
      <c r="Y3207" s="53"/>
      <c r="Z3207" s="367"/>
      <c r="AA3207" s="53"/>
      <c r="AB3207" s="53"/>
      <c r="AC3207" s="71"/>
      <c r="AD3207" s="57"/>
      <c r="AE3207" s="53"/>
      <c r="AF3207" s="53"/>
      <c r="AG3207" s="53"/>
      <c r="AH3207" s="367"/>
      <c r="AI3207" s="53"/>
      <c r="AJ3207" s="53"/>
    </row>
    <row r="3208" spans="1:46" s="148" customFormat="1" ht="45">
      <c r="A3208" s="53" t="s">
        <v>1285</v>
      </c>
      <c r="B3208" s="60">
        <v>3572</v>
      </c>
      <c r="C3208" s="60" t="s">
        <v>477</v>
      </c>
      <c r="D3208" s="52" t="s">
        <v>427</v>
      </c>
      <c r="E3208" s="53" t="s">
        <v>82</v>
      </c>
      <c r="F3208" s="55">
        <v>41226</v>
      </c>
      <c r="G3208" s="55">
        <v>41256</v>
      </c>
      <c r="H3208" s="53" t="s">
        <v>105</v>
      </c>
      <c r="I3208" s="57">
        <v>1888.6890000000001</v>
      </c>
      <c r="J3208" s="56">
        <v>1699.8201442357936</v>
      </c>
      <c r="K3208" s="56">
        <v>1699.82</v>
      </c>
      <c r="L3208" s="58">
        <v>2005787.5999999999</v>
      </c>
      <c r="M3208" s="59">
        <v>41289</v>
      </c>
      <c r="N3208" s="60">
        <v>2013</v>
      </c>
      <c r="O3208" s="61">
        <v>41289</v>
      </c>
      <c r="P3208" s="60">
        <v>2013</v>
      </c>
      <c r="Q3208" s="61">
        <v>41577</v>
      </c>
      <c r="R3208" s="53" t="s">
        <v>342</v>
      </c>
      <c r="S3208" s="53" t="s">
        <v>1291</v>
      </c>
      <c r="T3208" s="53" t="s">
        <v>428</v>
      </c>
      <c r="U3208" s="60">
        <v>16712</v>
      </c>
      <c r="V3208" s="53" t="s">
        <v>373</v>
      </c>
      <c r="W3208" s="53" t="s">
        <v>390</v>
      </c>
      <c r="X3208" s="53"/>
      <c r="Y3208" s="53"/>
      <c r="Z3208" s="367"/>
      <c r="AA3208" s="53"/>
      <c r="AB3208" s="53"/>
      <c r="AC3208" s="71"/>
      <c r="AD3208" s="57"/>
      <c r="AE3208" s="53"/>
      <c r="AF3208" s="53"/>
      <c r="AG3208" s="53"/>
      <c r="AH3208" s="367"/>
      <c r="AI3208" s="53"/>
      <c r="AJ3208" s="53"/>
    </row>
    <row r="3209" spans="1:46" s="148" customFormat="1" ht="45">
      <c r="A3209" s="53" t="s">
        <v>1285</v>
      </c>
      <c r="B3209" s="60">
        <v>3573</v>
      </c>
      <c r="C3209" s="60" t="s">
        <v>477</v>
      </c>
      <c r="D3209" s="52" t="s">
        <v>427</v>
      </c>
      <c r="E3209" s="53" t="s">
        <v>82</v>
      </c>
      <c r="F3209" s="55">
        <v>41226</v>
      </c>
      <c r="G3209" s="55">
        <v>41256</v>
      </c>
      <c r="H3209" s="53" t="s">
        <v>105</v>
      </c>
      <c r="I3209" s="57">
        <v>1094.615</v>
      </c>
      <c r="J3209" s="56">
        <v>985.15349673865296</v>
      </c>
      <c r="K3209" s="56">
        <v>985.15300000000002</v>
      </c>
      <c r="L3209" s="58">
        <v>1162480.54</v>
      </c>
      <c r="M3209" s="59">
        <v>41289</v>
      </c>
      <c r="N3209" s="60">
        <v>2013</v>
      </c>
      <c r="O3209" s="61">
        <v>41289</v>
      </c>
      <c r="P3209" s="60">
        <v>2013</v>
      </c>
      <c r="Q3209" s="61">
        <v>41577</v>
      </c>
      <c r="R3209" s="53" t="s">
        <v>342</v>
      </c>
      <c r="S3209" s="53"/>
      <c r="T3209" s="53" t="s">
        <v>428</v>
      </c>
      <c r="U3209" s="60">
        <v>11063</v>
      </c>
      <c r="V3209" s="53" t="s">
        <v>372</v>
      </c>
      <c r="W3209" s="53" t="s">
        <v>390</v>
      </c>
      <c r="X3209" s="53"/>
      <c r="Y3209" s="53"/>
      <c r="Z3209" s="367"/>
      <c r="AA3209" s="53"/>
      <c r="AB3209" s="53"/>
      <c r="AC3209" s="71"/>
      <c r="AD3209" s="57"/>
      <c r="AE3209" s="53"/>
      <c r="AF3209" s="53"/>
      <c r="AG3209" s="53"/>
      <c r="AH3209" s="367"/>
      <c r="AI3209" s="53"/>
      <c r="AJ3209" s="53"/>
    </row>
    <row r="3210" spans="1:46" s="148" customFormat="1" ht="45">
      <c r="A3210" s="53" t="s">
        <v>1285</v>
      </c>
      <c r="B3210" s="60">
        <v>3574</v>
      </c>
      <c r="C3210" s="60" t="s">
        <v>478</v>
      </c>
      <c r="D3210" s="52" t="s">
        <v>479</v>
      </c>
      <c r="E3210" s="53" t="s">
        <v>60</v>
      </c>
      <c r="F3210" s="55">
        <v>41227</v>
      </c>
      <c r="G3210" s="55">
        <v>41257</v>
      </c>
      <c r="H3210" s="53" t="s">
        <v>105</v>
      </c>
      <c r="I3210" s="57">
        <v>793.57389999999998</v>
      </c>
      <c r="J3210" s="56">
        <v>714.21665670835205</v>
      </c>
      <c r="K3210" s="56">
        <v>714.21600000000001</v>
      </c>
      <c r="L3210" s="58">
        <v>842774.87999999989</v>
      </c>
      <c r="M3210" s="59">
        <v>41289</v>
      </c>
      <c r="N3210" s="60">
        <v>2013</v>
      </c>
      <c r="O3210" s="61">
        <v>41289</v>
      </c>
      <c r="P3210" s="60">
        <v>2013</v>
      </c>
      <c r="Q3210" s="61">
        <v>41638</v>
      </c>
      <c r="R3210" s="53" t="s">
        <v>342</v>
      </c>
      <c r="S3210" s="53"/>
      <c r="T3210" s="53" t="s">
        <v>845</v>
      </c>
      <c r="U3210" s="60">
        <v>28.585000000000001</v>
      </c>
      <c r="V3210" s="53" t="s">
        <v>373</v>
      </c>
      <c r="W3210" s="53" t="s">
        <v>390</v>
      </c>
      <c r="X3210" s="53"/>
      <c r="Y3210" s="53"/>
      <c r="Z3210" s="367"/>
      <c r="AA3210" s="53"/>
      <c r="AB3210" s="53"/>
      <c r="AC3210" s="71"/>
      <c r="AD3210" s="57"/>
      <c r="AE3210" s="53"/>
      <c r="AF3210" s="53"/>
      <c r="AG3210" s="53"/>
      <c r="AH3210" s="367"/>
      <c r="AI3210" s="53"/>
      <c r="AJ3210" s="53"/>
    </row>
    <row r="3211" spans="1:46" s="148" customFormat="1" ht="45">
      <c r="A3211" s="53" t="s">
        <v>1285</v>
      </c>
      <c r="B3211" s="60">
        <v>3575</v>
      </c>
      <c r="C3211" s="60" t="s">
        <v>478</v>
      </c>
      <c r="D3211" s="52" t="s">
        <v>479</v>
      </c>
      <c r="E3211" s="53" t="s">
        <v>60</v>
      </c>
      <c r="F3211" s="55">
        <v>41227</v>
      </c>
      <c r="G3211" s="55">
        <v>41257</v>
      </c>
      <c r="H3211" s="53" t="s">
        <v>105</v>
      </c>
      <c r="I3211" s="57">
        <v>845.55600000000004</v>
      </c>
      <c r="J3211" s="56">
        <v>761.00083754869445</v>
      </c>
      <c r="K3211" s="56">
        <v>761</v>
      </c>
      <c r="L3211" s="58">
        <v>897979.99999999988</v>
      </c>
      <c r="M3211" s="59">
        <v>41289</v>
      </c>
      <c r="N3211" s="60">
        <v>2013</v>
      </c>
      <c r="O3211" s="61">
        <v>41289</v>
      </c>
      <c r="P3211" s="60">
        <v>2013</v>
      </c>
      <c r="Q3211" s="61">
        <v>41638</v>
      </c>
      <c r="R3211" s="53" t="s">
        <v>342</v>
      </c>
      <c r="S3211" s="53"/>
      <c r="T3211" s="53" t="s">
        <v>845</v>
      </c>
      <c r="U3211" s="60">
        <v>22.824000000000002</v>
      </c>
      <c r="V3211" s="53" t="s">
        <v>372</v>
      </c>
      <c r="W3211" s="53" t="s">
        <v>390</v>
      </c>
      <c r="X3211" s="53"/>
      <c r="Y3211" s="53"/>
      <c r="Z3211" s="367"/>
      <c r="AA3211" s="53"/>
      <c r="AB3211" s="53"/>
      <c r="AC3211" s="71"/>
      <c r="AD3211" s="57"/>
      <c r="AE3211" s="53"/>
      <c r="AF3211" s="53"/>
      <c r="AG3211" s="53"/>
      <c r="AH3211" s="367"/>
      <c r="AI3211" s="53"/>
      <c r="AJ3211" s="53"/>
    </row>
    <row r="3212" spans="1:46" s="148" customFormat="1" ht="60">
      <c r="A3212" s="53" t="s">
        <v>1285</v>
      </c>
      <c r="B3212" s="60">
        <v>3576</v>
      </c>
      <c r="C3212" s="60" t="s">
        <v>431</v>
      </c>
      <c r="D3212" s="52" t="s">
        <v>429</v>
      </c>
      <c r="E3212" s="53" t="s">
        <v>60</v>
      </c>
      <c r="F3212" s="55">
        <v>41325</v>
      </c>
      <c r="G3212" s="55">
        <v>41353</v>
      </c>
      <c r="H3212" s="53" t="s">
        <v>105</v>
      </c>
      <c r="I3212" s="57">
        <v>281.6447</v>
      </c>
      <c r="J3212" s="56">
        <v>253.48008172798083</v>
      </c>
      <c r="K3212" s="56">
        <v>253.48</v>
      </c>
      <c r="L3212" s="58">
        <v>299106.39999999997</v>
      </c>
      <c r="M3212" s="59">
        <v>41384</v>
      </c>
      <c r="N3212" s="60">
        <v>2013</v>
      </c>
      <c r="O3212" s="61">
        <v>41384</v>
      </c>
      <c r="P3212" s="60">
        <v>2013</v>
      </c>
      <c r="Q3212" s="61">
        <v>41638</v>
      </c>
      <c r="R3212" s="53" t="s">
        <v>348</v>
      </c>
      <c r="S3212" s="53" t="s">
        <v>1292</v>
      </c>
      <c r="T3212" s="53" t="s">
        <v>428</v>
      </c>
      <c r="U3212" s="60">
        <v>34860</v>
      </c>
      <c r="V3212" s="53" t="s">
        <v>373</v>
      </c>
      <c r="W3212" s="53" t="s">
        <v>394</v>
      </c>
      <c r="X3212" s="53"/>
      <c r="Y3212" s="53"/>
      <c r="Z3212" s="367"/>
      <c r="AA3212" s="53"/>
      <c r="AB3212" s="53"/>
      <c r="AC3212" s="71"/>
      <c r="AD3212" s="57"/>
      <c r="AE3212" s="53"/>
      <c r="AF3212" s="53"/>
      <c r="AG3212" s="53"/>
      <c r="AH3212" s="367"/>
      <c r="AI3212" s="53"/>
      <c r="AJ3212" s="53"/>
    </row>
    <row r="3213" spans="1:46" s="148" customFormat="1" ht="60">
      <c r="A3213" s="53" t="s">
        <v>1285</v>
      </c>
      <c r="B3213" s="60">
        <v>3577</v>
      </c>
      <c r="C3213" s="60" t="s">
        <v>431</v>
      </c>
      <c r="D3213" s="52" t="s">
        <v>429</v>
      </c>
      <c r="E3213" s="53" t="s">
        <v>60</v>
      </c>
      <c r="F3213" s="55">
        <v>41325</v>
      </c>
      <c r="G3213" s="55">
        <v>41353</v>
      </c>
      <c r="H3213" s="53" t="s">
        <v>105</v>
      </c>
      <c r="I3213" s="57">
        <v>146.45463999999998</v>
      </c>
      <c r="J3213" s="56">
        <v>131.80955456249282</v>
      </c>
      <c r="K3213" s="56">
        <v>131.809</v>
      </c>
      <c r="L3213" s="58">
        <v>155534.62</v>
      </c>
      <c r="M3213" s="59">
        <v>41384</v>
      </c>
      <c r="N3213" s="60">
        <v>2013</v>
      </c>
      <c r="O3213" s="61">
        <v>41384</v>
      </c>
      <c r="P3213" s="60">
        <v>2013</v>
      </c>
      <c r="Q3213" s="61">
        <v>41638</v>
      </c>
      <c r="R3213" s="53" t="s">
        <v>348</v>
      </c>
      <c r="S3213" s="53"/>
      <c r="T3213" s="53" t="s">
        <v>428</v>
      </c>
      <c r="U3213" s="60">
        <v>16535</v>
      </c>
      <c r="V3213" s="53" t="s">
        <v>372</v>
      </c>
      <c r="W3213" s="53" t="s">
        <v>394</v>
      </c>
      <c r="X3213" s="53"/>
      <c r="Y3213" s="53"/>
      <c r="Z3213" s="367"/>
      <c r="AA3213" s="53"/>
      <c r="AB3213" s="53"/>
      <c r="AC3213" s="71"/>
      <c r="AD3213" s="57"/>
      <c r="AE3213" s="53"/>
      <c r="AF3213" s="53"/>
      <c r="AG3213" s="53"/>
      <c r="AH3213" s="367"/>
      <c r="AI3213" s="53"/>
      <c r="AJ3213" s="53"/>
    </row>
    <row r="3214" spans="1:46" s="148" customFormat="1" ht="45">
      <c r="A3214" s="52" t="s">
        <v>1285</v>
      </c>
      <c r="B3214" s="60">
        <v>3578</v>
      </c>
      <c r="C3214" s="54" t="s">
        <v>480</v>
      </c>
      <c r="D3214" s="52" t="s">
        <v>481</v>
      </c>
      <c r="E3214" s="53" t="s">
        <v>65</v>
      </c>
      <c r="F3214" s="55">
        <v>41227</v>
      </c>
      <c r="G3214" s="55">
        <v>41257</v>
      </c>
      <c r="H3214" s="53" t="s">
        <v>105</v>
      </c>
      <c r="I3214" s="56">
        <v>999.75118999999995</v>
      </c>
      <c r="J3214" s="56">
        <v>999.75099999999998</v>
      </c>
      <c r="K3214" s="56">
        <v>999.75099999999998</v>
      </c>
      <c r="L3214" s="58">
        <v>1179706.18</v>
      </c>
      <c r="M3214" s="59">
        <v>41289</v>
      </c>
      <c r="N3214" s="60">
        <v>2013</v>
      </c>
      <c r="O3214" s="61">
        <v>41289</v>
      </c>
      <c r="P3214" s="60">
        <v>2013</v>
      </c>
      <c r="Q3214" s="61">
        <v>41577</v>
      </c>
      <c r="R3214" s="53" t="s">
        <v>342</v>
      </c>
      <c r="S3214" s="62" t="s">
        <v>1293</v>
      </c>
      <c r="T3214" s="53" t="s">
        <v>309</v>
      </c>
      <c r="U3214" s="128">
        <v>3297</v>
      </c>
      <c r="V3214" s="53" t="s">
        <v>373</v>
      </c>
      <c r="W3214" s="53" t="s">
        <v>390</v>
      </c>
      <c r="X3214" s="53"/>
      <c r="Y3214" s="63"/>
      <c r="Z3214" s="58"/>
      <c r="AA3214" s="53"/>
      <c r="AB3214" s="62"/>
      <c r="AC3214" s="65"/>
      <c r="AD3214" s="66"/>
      <c r="AE3214" s="53"/>
      <c r="AF3214" s="53"/>
      <c r="AG3214" s="58"/>
      <c r="AH3214" s="367"/>
      <c r="AI3214" s="52"/>
      <c r="AJ3214" s="52"/>
      <c r="AL3214" s="67"/>
      <c r="AM3214" s="67"/>
      <c r="AN3214" s="67"/>
      <c r="AO3214" s="67"/>
      <c r="AP3214" s="67"/>
      <c r="AQ3214" s="67"/>
      <c r="AR3214" s="67"/>
      <c r="AS3214" s="67"/>
      <c r="AT3214" s="67"/>
    </row>
    <row r="3215" spans="1:46" s="148" customFormat="1" ht="45">
      <c r="A3215" s="53" t="s">
        <v>1285</v>
      </c>
      <c r="B3215" s="60">
        <v>3579</v>
      </c>
      <c r="C3215" s="60" t="s">
        <v>480</v>
      </c>
      <c r="D3215" s="52" t="s">
        <v>481</v>
      </c>
      <c r="E3215" s="53" t="s">
        <v>60</v>
      </c>
      <c r="F3215" s="55">
        <v>41403</v>
      </c>
      <c r="G3215" s="55">
        <v>41434</v>
      </c>
      <c r="H3215" s="53" t="s">
        <v>105</v>
      </c>
      <c r="I3215" s="57">
        <v>1245.422</v>
      </c>
      <c r="J3215" s="56">
        <v>1120.8797892415894</v>
      </c>
      <c r="K3215" s="56">
        <v>1120.8789999999999</v>
      </c>
      <c r="L3215" s="58">
        <v>1322637.2199999997</v>
      </c>
      <c r="M3215" s="59">
        <v>41454</v>
      </c>
      <c r="N3215" s="60">
        <v>2013</v>
      </c>
      <c r="O3215" s="61">
        <v>41454</v>
      </c>
      <c r="P3215" s="60">
        <v>2013</v>
      </c>
      <c r="Q3215" s="61">
        <v>41544</v>
      </c>
      <c r="R3215" s="53" t="s">
        <v>342</v>
      </c>
      <c r="S3215" s="53" t="s">
        <v>4675</v>
      </c>
      <c r="T3215" s="53" t="s">
        <v>428</v>
      </c>
      <c r="U3215" s="60">
        <v>1424</v>
      </c>
      <c r="V3215" s="53" t="s">
        <v>372</v>
      </c>
      <c r="W3215" s="53" t="s">
        <v>390</v>
      </c>
      <c r="X3215" s="53"/>
      <c r="Y3215" s="53"/>
      <c r="Z3215" s="367"/>
      <c r="AA3215" s="53"/>
      <c r="AB3215" s="53"/>
      <c r="AC3215" s="71"/>
      <c r="AD3215" s="57"/>
      <c r="AE3215" s="53"/>
      <c r="AF3215" s="53"/>
      <c r="AG3215" s="53"/>
      <c r="AH3215" s="367"/>
      <c r="AI3215" s="53"/>
      <c r="AJ3215" s="53"/>
    </row>
    <row r="3216" spans="1:46" s="148" customFormat="1" ht="45">
      <c r="A3216" s="52" t="s">
        <v>1285</v>
      </c>
      <c r="B3216" s="60">
        <v>3580</v>
      </c>
      <c r="C3216" s="54" t="s">
        <v>430</v>
      </c>
      <c r="D3216" s="52" t="s">
        <v>432</v>
      </c>
      <c r="E3216" s="53" t="s">
        <v>60</v>
      </c>
      <c r="F3216" s="55">
        <v>41333</v>
      </c>
      <c r="G3216" s="55">
        <v>41373</v>
      </c>
      <c r="H3216" s="53" t="s">
        <v>105</v>
      </c>
      <c r="I3216" s="57">
        <v>596.3827</v>
      </c>
      <c r="J3216" s="56">
        <v>536.74465563537842</v>
      </c>
      <c r="K3216" s="56">
        <v>536.74400000000003</v>
      </c>
      <c r="L3216" s="58">
        <v>633357.92000000004</v>
      </c>
      <c r="M3216" s="59">
        <v>41393</v>
      </c>
      <c r="N3216" s="60">
        <v>2013</v>
      </c>
      <c r="O3216" s="61">
        <v>41395</v>
      </c>
      <c r="P3216" s="60">
        <v>2013</v>
      </c>
      <c r="Q3216" s="61">
        <v>41438</v>
      </c>
      <c r="R3216" s="53" t="s">
        <v>342</v>
      </c>
      <c r="S3216" s="62" t="s">
        <v>2233</v>
      </c>
      <c r="T3216" s="53" t="s">
        <v>423</v>
      </c>
      <c r="U3216" s="367">
        <v>1305</v>
      </c>
      <c r="V3216" s="53" t="s">
        <v>373</v>
      </c>
      <c r="W3216" s="53" t="s">
        <v>390</v>
      </c>
      <c r="X3216" s="53"/>
      <c r="Y3216" s="63"/>
      <c r="Z3216" s="58"/>
      <c r="AA3216" s="53"/>
      <c r="AB3216" s="62"/>
      <c r="AC3216" s="65"/>
      <c r="AD3216" s="66"/>
      <c r="AE3216" s="53"/>
      <c r="AF3216" s="53"/>
      <c r="AG3216" s="58"/>
      <c r="AH3216" s="367"/>
      <c r="AI3216" s="52"/>
      <c r="AJ3216" s="52"/>
    </row>
    <row r="3217" spans="1:46" s="148" customFormat="1" ht="45">
      <c r="A3217" s="53" t="s">
        <v>1285</v>
      </c>
      <c r="B3217" s="159" t="s">
        <v>2236</v>
      </c>
      <c r="C3217" s="60" t="s">
        <v>430</v>
      </c>
      <c r="D3217" s="52" t="s">
        <v>432</v>
      </c>
      <c r="E3217" s="53" t="s">
        <v>65</v>
      </c>
      <c r="F3217" s="55">
        <v>41227</v>
      </c>
      <c r="G3217" s="55">
        <v>41257</v>
      </c>
      <c r="H3217" s="53" t="s">
        <v>105</v>
      </c>
      <c r="I3217" s="57">
        <v>596.3827</v>
      </c>
      <c r="J3217" s="56">
        <v>536.74465563537842</v>
      </c>
      <c r="K3217" s="56">
        <v>536.74400000000003</v>
      </c>
      <c r="L3217" s="58">
        <v>633357.92000000004</v>
      </c>
      <c r="M3217" s="59">
        <v>41289</v>
      </c>
      <c r="N3217" s="60">
        <v>2013</v>
      </c>
      <c r="O3217" s="61">
        <v>41289</v>
      </c>
      <c r="P3217" s="60">
        <v>2013</v>
      </c>
      <c r="Q3217" s="61">
        <v>41577</v>
      </c>
      <c r="R3217" s="53" t="s">
        <v>342</v>
      </c>
      <c r="S3217" s="53" t="s">
        <v>2234</v>
      </c>
      <c r="T3217" s="53" t="s">
        <v>423</v>
      </c>
      <c r="U3217" s="60">
        <v>3002</v>
      </c>
      <c r="V3217" s="53" t="s">
        <v>373</v>
      </c>
      <c r="W3217" s="53" t="s">
        <v>390</v>
      </c>
      <c r="X3217" s="53"/>
      <c r="Y3217" s="53"/>
      <c r="Z3217" s="367"/>
      <c r="AA3217" s="53"/>
      <c r="AB3217" s="53"/>
      <c r="AC3217" s="71"/>
      <c r="AD3217" s="57"/>
      <c r="AE3217" s="53"/>
      <c r="AF3217" s="53"/>
      <c r="AG3217" s="53"/>
      <c r="AH3217" s="367"/>
      <c r="AI3217" s="53"/>
      <c r="AJ3217" s="53"/>
    </row>
    <row r="3218" spans="1:46" s="148" customFormat="1" ht="45">
      <c r="A3218" s="52" t="s">
        <v>1285</v>
      </c>
      <c r="B3218" s="60">
        <v>3581</v>
      </c>
      <c r="C3218" s="54" t="s">
        <v>430</v>
      </c>
      <c r="D3218" s="52" t="s">
        <v>432</v>
      </c>
      <c r="E3218" s="53" t="s">
        <v>60</v>
      </c>
      <c r="F3218" s="55">
        <v>41333</v>
      </c>
      <c r="G3218" s="55">
        <v>41373</v>
      </c>
      <c r="H3218" s="53" t="s">
        <v>105</v>
      </c>
      <c r="I3218" s="57">
        <v>73.83708</v>
      </c>
      <c r="J3218" s="56">
        <v>66.453278438131207</v>
      </c>
      <c r="K3218" s="56">
        <v>66.453000000000003</v>
      </c>
      <c r="L3218" s="58">
        <v>78414.540000000008</v>
      </c>
      <c r="M3218" s="59">
        <v>41393</v>
      </c>
      <c r="N3218" s="60">
        <v>2013</v>
      </c>
      <c r="O3218" s="61">
        <v>41395</v>
      </c>
      <c r="P3218" s="60">
        <v>2013</v>
      </c>
      <c r="Q3218" s="61">
        <v>41438</v>
      </c>
      <c r="R3218" s="53" t="s">
        <v>342</v>
      </c>
      <c r="S3218" s="62" t="s">
        <v>2233</v>
      </c>
      <c r="T3218" s="53" t="s">
        <v>423</v>
      </c>
      <c r="U3218" s="367">
        <v>100</v>
      </c>
      <c r="V3218" s="53" t="s">
        <v>372</v>
      </c>
      <c r="W3218" s="53" t="s">
        <v>390</v>
      </c>
      <c r="X3218" s="53"/>
      <c r="Y3218" s="63"/>
      <c r="Z3218" s="58"/>
      <c r="AA3218" s="53"/>
      <c r="AB3218" s="62"/>
      <c r="AC3218" s="65"/>
      <c r="AD3218" s="66"/>
      <c r="AE3218" s="53"/>
      <c r="AF3218" s="53"/>
      <c r="AG3218" s="58"/>
      <c r="AH3218" s="367"/>
      <c r="AI3218" s="52"/>
      <c r="AJ3218" s="52"/>
    </row>
    <row r="3219" spans="1:46" s="148" customFormat="1" ht="45">
      <c r="A3219" s="53" t="s">
        <v>1285</v>
      </c>
      <c r="B3219" s="159" t="s">
        <v>2237</v>
      </c>
      <c r="C3219" s="60" t="s">
        <v>430</v>
      </c>
      <c r="D3219" s="52" t="s">
        <v>432</v>
      </c>
      <c r="E3219" s="53" t="s">
        <v>65</v>
      </c>
      <c r="F3219" s="55">
        <v>41227</v>
      </c>
      <c r="G3219" s="55">
        <v>41257</v>
      </c>
      <c r="H3219" s="53" t="s">
        <v>105</v>
      </c>
      <c r="I3219" s="57">
        <v>73.83708</v>
      </c>
      <c r="J3219" s="56">
        <v>66.453278438131207</v>
      </c>
      <c r="K3219" s="56">
        <v>66.453000000000003</v>
      </c>
      <c r="L3219" s="58">
        <v>78414.540000000008</v>
      </c>
      <c r="M3219" s="59">
        <v>41289</v>
      </c>
      <c r="N3219" s="60">
        <v>2013</v>
      </c>
      <c r="O3219" s="61">
        <v>41289</v>
      </c>
      <c r="P3219" s="60">
        <v>2013</v>
      </c>
      <c r="Q3219" s="61">
        <v>41577</v>
      </c>
      <c r="R3219" s="53" t="s">
        <v>342</v>
      </c>
      <c r="S3219" s="53" t="s">
        <v>2234</v>
      </c>
      <c r="T3219" s="53" t="s">
        <v>423</v>
      </c>
      <c r="U3219" s="60">
        <v>356</v>
      </c>
      <c r="V3219" s="53" t="s">
        <v>372</v>
      </c>
      <c r="W3219" s="53" t="s">
        <v>390</v>
      </c>
      <c r="X3219" s="53"/>
      <c r="Y3219" s="53"/>
      <c r="Z3219" s="367"/>
      <c r="AA3219" s="53"/>
      <c r="AB3219" s="53"/>
      <c r="AC3219" s="71"/>
      <c r="AD3219" s="57"/>
      <c r="AE3219" s="53"/>
      <c r="AF3219" s="53"/>
      <c r="AG3219" s="53"/>
      <c r="AH3219" s="367"/>
      <c r="AI3219" s="53"/>
      <c r="AJ3219" s="53"/>
    </row>
    <row r="3220" spans="1:46" s="148" customFormat="1" ht="45">
      <c r="A3220" s="53" t="s">
        <v>1285</v>
      </c>
      <c r="B3220" s="60">
        <v>3582</v>
      </c>
      <c r="C3220" s="60" t="s">
        <v>651</v>
      </c>
      <c r="D3220" s="52" t="s">
        <v>652</v>
      </c>
      <c r="E3220" s="53" t="s">
        <v>60</v>
      </c>
      <c r="F3220" s="55">
        <v>41408</v>
      </c>
      <c r="G3220" s="55">
        <v>41439</v>
      </c>
      <c r="H3220" s="53" t="s">
        <v>105</v>
      </c>
      <c r="I3220" s="57">
        <v>98.6</v>
      </c>
      <c r="J3220" s="56">
        <v>95.630462222400013</v>
      </c>
      <c r="K3220" s="56">
        <v>95.63</v>
      </c>
      <c r="L3220" s="58">
        <v>112843.4</v>
      </c>
      <c r="M3220" s="59">
        <v>41459</v>
      </c>
      <c r="N3220" s="60">
        <v>2013</v>
      </c>
      <c r="O3220" s="61">
        <v>41459</v>
      </c>
      <c r="P3220" s="60">
        <v>2013</v>
      </c>
      <c r="Q3220" s="61">
        <v>41519</v>
      </c>
      <c r="R3220" s="53" t="s">
        <v>342</v>
      </c>
      <c r="S3220" s="53"/>
      <c r="T3220" s="53" t="s">
        <v>423</v>
      </c>
      <c r="U3220" s="60">
        <v>1540</v>
      </c>
      <c r="V3220" s="53" t="s">
        <v>372</v>
      </c>
      <c r="W3220" s="53" t="s">
        <v>390</v>
      </c>
      <c r="X3220" s="53"/>
      <c r="Y3220" s="53"/>
      <c r="Z3220" s="367"/>
      <c r="AA3220" s="53"/>
      <c r="AB3220" s="53"/>
      <c r="AC3220" s="71"/>
      <c r="AD3220" s="57"/>
      <c r="AE3220" s="53"/>
      <c r="AF3220" s="53"/>
      <c r="AG3220" s="53"/>
      <c r="AH3220" s="367"/>
      <c r="AI3220" s="53"/>
      <c r="AJ3220" s="53"/>
    </row>
    <row r="3221" spans="1:46" s="148" customFormat="1" ht="45">
      <c r="A3221" s="53" t="s">
        <v>1285</v>
      </c>
      <c r="B3221" s="60">
        <v>3583</v>
      </c>
      <c r="C3221" s="60" t="s">
        <v>484</v>
      </c>
      <c r="D3221" s="52" t="s">
        <v>433</v>
      </c>
      <c r="E3221" s="53" t="s">
        <v>82</v>
      </c>
      <c r="F3221" s="55">
        <v>41225</v>
      </c>
      <c r="G3221" s="55">
        <v>41255</v>
      </c>
      <c r="H3221" s="53" t="s">
        <v>105</v>
      </c>
      <c r="I3221" s="57">
        <v>362.69</v>
      </c>
      <c r="J3221" s="56">
        <v>326.91438390834725</v>
      </c>
      <c r="K3221" s="56">
        <v>326.91399999999999</v>
      </c>
      <c r="L3221" s="58">
        <v>385758.51999999996</v>
      </c>
      <c r="M3221" s="59">
        <v>41289</v>
      </c>
      <c r="N3221" s="60">
        <v>2013</v>
      </c>
      <c r="O3221" s="61">
        <v>41289</v>
      </c>
      <c r="P3221" s="60">
        <v>2013</v>
      </c>
      <c r="Q3221" s="61">
        <v>41638</v>
      </c>
      <c r="R3221" s="53" t="s">
        <v>342</v>
      </c>
      <c r="S3221" s="53"/>
      <c r="T3221" s="53" t="s">
        <v>327</v>
      </c>
      <c r="U3221" s="60">
        <v>8467</v>
      </c>
      <c r="V3221" s="53" t="s">
        <v>373</v>
      </c>
      <c r="W3221" s="53" t="s">
        <v>390</v>
      </c>
      <c r="X3221" s="53"/>
      <c r="Y3221" s="53"/>
      <c r="Z3221" s="367"/>
      <c r="AA3221" s="53"/>
      <c r="AB3221" s="53"/>
      <c r="AC3221" s="71"/>
      <c r="AD3221" s="57"/>
      <c r="AE3221" s="53"/>
      <c r="AF3221" s="53"/>
      <c r="AG3221" s="53"/>
      <c r="AH3221" s="367"/>
      <c r="AI3221" s="53"/>
      <c r="AJ3221" s="53"/>
    </row>
    <row r="3222" spans="1:46" s="148" customFormat="1" ht="45">
      <c r="A3222" s="52" t="s">
        <v>1285</v>
      </c>
      <c r="B3222" s="60">
        <v>3584</v>
      </c>
      <c r="C3222" s="54" t="s">
        <v>484</v>
      </c>
      <c r="D3222" s="52" t="s">
        <v>433</v>
      </c>
      <c r="E3222" s="53" t="s">
        <v>60</v>
      </c>
      <c r="F3222" s="55">
        <v>41333</v>
      </c>
      <c r="G3222" s="55">
        <v>41373</v>
      </c>
      <c r="H3222" s="53" t="s">
        <v>105</v>
      </c>
      <c r="I3222" s="57">
        <v>2401.1439999999998</v>
      </c>
      <c r="J3222" s="56">
        <v>2161.0295953638438</v>
      </c>
      <c r="K3222" s="56">
        <v>2161.029</v>
      </c>
      <c r="L3222" s="58">
        <v>2550014.2200000002</v>
      </c>
      <c r="M3222" s="59">
        <v>41393</v>
      </c>
      <c r="N3222" s="60">
        <v>2013</v>
      </c>
      <c r="O3222" s="61">
        <v>41395</v>
      </c>
      <c r="P3222" s="60">
        <v>2013</v>
      </c>
      <c r="Q3222" s="61">
        <v>41438</v>
      </c>
      <c r="R3222" s="53" t="s">
        <v>342</v>
      </c>
      <c r="S3222" s="62"/>
      <c r="T3222" s="53" t="s">
        <v>423</v>
      </c>
      <c r="U3222" s="367">
        <v>29784.06</v>
      </c>
      <c r="V3222" s="53" t="s">
        <v>372</v>
      </c>
      <c r="W3222" s="53" t="s">
        <v>390</v>
      </c>
      <c r="X3222" s="53"/>
      <c r="Y3222" s="63"/>
      <c r="Z3222" s="58"/>
      <c r="AA3222" s="53"/>
      <c r="AB3222" s="62"/>
      <c r="AC3222" s="65"/>
      <c r="AD3222" s="66"/>
      <c r="AE3222" s="53"/>
      <c r="AF3222" s="53"/>
      <c r="AG3222" s="58"/>
      <c r="AH3222" s="367"/>
      <c r="AI3222" s="52"/>
      <c r="AJ3222" s="52"/>
    </row>
    <row r="3223" spans="1:46" s="148" customFormat="1" ht="45">
      <c r="A3223" s="52" t="s">
        <v>1285</v>
      </c>
      <c r="B3223" s="60">
        <v>3585</v>
      </c>
      <c r="C3223" s="54" t="s">
        <v>435</v>
      </c>
      <c r="D3223" s="52" t="s">
        <v>434</v>
      </c>
      <c r="E3223" s="53" t="s">
        <v>60</v>
      </c>
      <c r="F3223" s="55">
        <v>41333</v>
      </c>
      <c r="G3223" s="55">
        <v>41361</v>
      </c>
      <c r="H3223" s="53" t="s">
        <v>105</v>
      </c>
      <c r="I3223" s="57">
        <v>2553.9929999999999</v>
      </c>
      <c r="J3223" s="56">
        <v>2298.5935755904802</v>
      </c>
      <c r="K3223" s="56">
        <v>2298.5929999999998</v>
      </c>
      <c r="L3223" s="58">
        <v>2712339.7399999998</v>
      </c>
      <c r="M3223" s="59">
        <v>41381</v>
      </c>
      <c r="N3223" s="60">
        <v>2013</v>
      </c>
      <c r="O3223" s="61">
        <v>41383</v>
      </c>
      <c r="P3223" s="60">
        <v>2013</v>
      </c>
      <c r="Q3223" s="61">
        <v>41426</v>
      </c>
      <c r="R3223" s="53" t="s">
        <v>342</v>
      </c>
      <c r="S3223" s="62" t="s">
        <v>1294</v>
      </c>
      <c r="T3223" s="53" t="s">
        <v>423</v>
      </c>
      <c r="U3223" s="367">
        <v>41800</v>
      </c>
      <c r="V3223" s="53" t="s">
        <v>373</v>
      </c>
      <c r="W3223" s="53" t="s">
        <v>390</v>
      </c>
      <c r="X3223" s="53"/>
      <c r="Y3223" s="63"/>
      <c r="Z3223" s="58"/>
      <c r="AA3223" s="53"/>
      <c r="AB3223" s="62"/>
      <c r="AC3223" s="65"/>
      <c r="AD3223" s="66"/>
      <c r="AE3223" s="53"/>
      <c r="AF3223" s="53"/>
      <c r="AG3223" s="58"/>
      <c r="AH3223" s="367"/>
      <c r="AI3223" s="52"/>
      <c r="AJ3223" s="52"/>
    </row>
    <row r="3224" spans="1:46" s="148" customFormat="1" ht="45">
      <c r="A3224" s="52" t="s">
        <v>1285</v>
      </c>
      <c r="B3224" s="60">
        <v>3586</v>
      </c>
      <c r="C3224" s="54" t="s">
        <v>435</v>
      </c>
      <c r="D3224" s="52" t="s">
        <v>434</v>
      </c>
      <c r="E3224" s="53" t="s">
        <v>60</v>
      </c>
      <c r="F3224" s="55">
        <v>41333</v>
      </c>
      <c r="G3224" s="55">
        <v>41361</v>
      </c>
      <c r="H3224" s="53" t="s">
        <v>105</v>
      </c>
      <c r="I3224" s="57">
        <v>1470.521</v>
      </c>
      <c r="J3224" s="56">
        <v>1323.4684387208258</v>
      </c>
      <c r="K3224" s="56">
        <v>1323.4680000000001</v>
      </c>
      <c r="L3224" s="58">
        <v>1561692.24</v>
      </c>
      <c r="M3224" s="59">
        <v>41381</v>
      </c>
      <c r="N3224" s="60">
        <v>2013</v>
      </c>
      <c r="O3224" s="61">
        <v>41383</v>
      </c>
      <c r="P3224" s="60">
        <v>2013</v>
      </c>
      <c r="Q3224" s="61">
        <v>41426</v>
      </c>
      <c r="R3224" s="53" t="s">
        <v>342</v>
      </c>
      <c r="S3224" s="62"/>
      <c r="T3224" s="53" t="s">
        <v>423</v>
      </c>
      <c r="U3224" s="367">
        <v>37584.800000000003</v>
      </c>
      <c r="V3224" s="53" t="s">
        <v>372</v>
      </c>
      <c r="W3224" s="53" t="s">
        <v>390</v>
      </c>
      <c r="X3224" s="53"/>
      <c r="Y3224" s="63"/>
      <c r="Z3224" s="58"/>
      <c r="AA3224" s="53"/>
      <c r="AB3224" s="62"/>
      <c r="AC3224" s="65"/>
      <c r="AD3224" s="66"/>
      <c r="AE3224" s="53"/>
      <c r="AF3224" s="53"/>
      <c r="AG3224" s="58"/>
      <c r="AH3224" s="367"/>
      <c r="AI3224" s="52"/>
      <c r="AJ3224" s="52"/>
    </row>
    <row r="3225" spans="1:46" s="148" customFormat="1" ht="45">
      <c r="A3225" s="53" t="s">
        <v>1285</v>
      </c>
      <c r="B3225" s="60">
        <v>3587</v>
      </c>
      <c r="C3225" s="60" t="s">
        <v>485</v>
      </c>
      <c r="D3225" s="52" t="s">
        <v>486</v>
      </c>
      <c r="E3225" s="53" t="s">
        <v>82</v>
      </c>
      <c r="F3225" s="55">
        <v>41226</v>
      </c>
      <c r="G3225" s="55">
        <v>41256</v>
      </c>
      <c r="H3225" s="53" t="s">
        <v>105</v>
      </c>
      <c r="I3225" s="57">
        <v>1540.2795799999999</v>
      </c>
      <c r="J3225" s="56">
        <v>1386.251485970904</v>
      </c>
      <c r="K3225" s="56">
        <v>1386.251</v>
      </c>
      <c r="L3225" s="58">
        <v>1635776.18</v>
      </c>
      <c r="M3225" s="59">
        <v>41289</v>
      </c>
      <c r="N3225" s="60">
        <v>2013</v>
      </c>
      <c r="O3225" s="61">
        <v>41289</v>
      </c>
      <c r="P3225" s="60">
        <v>2013</v>
      </c>
      <c r="Q3225" s="61">
        <v>41577</v>
      </c>
      <c r="R3225" s="53" t="s">
        <v>342</v>
      </c>
      <c r="S3225" s="53"/>
      <c r="T3225" s="53" t="s">
        <v>428</v>
      </c>
      <c r="U3225" s="60">
        <v>732</v>
      </c>
      <c r="V3225" s="53" t="s">
        <v>373</v>
      </c>
      <c r="W3225" s="53" t="s">
        <v>390</v>
      </c>
      <c r="X3225" s="53"/>
      <c r="Y3225" s="53"/>
      <c r="Z3225" s="367"/>
      <c r="AA3225" s="53"/>
      <c r="AB3225" s="53"/>
      <c r="AC3225" s="71"/>
      <c r="AD3225" s="57"/>
      <c r="AE3225" s="53"/>
      <c r="AF3225" s="53"/>
      <c r="AG3225" s="53"/>
      <c r="AH3225" s="367"/>
      <c r="AI3225" s="53"/>
      <c r="AJ3225" s="53"/>
    </row>
    <row r="3226" spans="1:46" s="148" customFormat="1" ht="45">
      <c r="A3226" s="53" t="s">
        <v>1285</v>
      </c>
      <c r="B3226" s="60">
        <v>3588</v>
      </c>
      <c r="C3226" s="60" t="s">
        <v>485</v>
      </c>
      <c r="D3226" s="52" t="s">
        <v>486</v>
      </c>
      <c r="E3226" s="53" t="s">
        <v>82</v>
      </c>
      <c r="F3226" s="55">
        <v>41226</v>
      </c>
      <c r="G3226" s="55">
        <v>41256</v>
      </c>
      <c r="H3226" s="53" t="s">
        <v>105</v>
      </c>
      <c r="I3226" s="57">
        <v>31.341799999999999</v>
      </c>
      <c r="J3226" s="56">
        <v>28.207688753462399</v>
      </c>
      <c r="K3226" s="56">
        <v>28.207000000000001</v>
      </c>
      <c r="L3226" s="58">
        <v>33284.259999999995</v>
      </c>
      <c r="M3226" s="59">
        <v>41289</v>
      </c>
      <c r="N3226" s="60">
        <v>2013</v>
      </c>
      <c r="O3226" s="61">
        <v>41289</v>
      </c>
      <c r="P3226" s="60">
        <v>2013</v>
      </c>
      <c r="Q3226" s="61">
        <v>41577</v>
      </c>
      <c r="R3226" s="53" t="s">
        <v>342</v>
      </c>
      <c r="S3226" s="53"/>
      <c r="T3226" s="53" t="s">
        <v>428</v>
      </c>
      <c r="U3226" s="60">
        <v>31</v>
      </c>
      <c r="V3226" s="53" t="s">
        <v>372</v>
      </c>
      <c r="W3226" s="53" t="s">
        <v>390</v>
      </c>
      <c r="X3226" s="53"/>
      <c r="Y3226" s="53"/>
      <c r="Z3226" s="367"/>
      <c r="AA3226" s="53"/>
      <c r="AB3226" s="53"/>
      <c r="AC3226" s="71"/>
      <c r="AD3226" s="57"/>
      <c r="AE3226" s="53"/>
      <c r="AF3226" s="53"/>
      <c r="AG3226" s="53"/>
      <c r="AH3226" s="367"/>
      <c r="AI3226" s="53"/>
      <c r="AJ3226" s="53"/>
    </row>
    <row r="3227" spans="1:46" s="148" customFormat="1" ht="45">
      <c r="A3227" s="53" t="s">
        <v>1285</v>
      </c>
      <c r="B3227" s="60">
        <v>3589</v>
      </c>
      <c r="C3227" s="60" t="s">
        <v>487</v>
      </c>
      <c r="D3227" s="52" t="s">
        <v>488</v>
      </c>
      <c r="E3227" s="53" t="s">
        <v>65</v>
      </c>
      <c r="F3227" s="55">
        <v>41228</v>
      </c>
      <c r="G3227" s="55">
        <v>41258</v>
      </c>
      <c r="H3227" s="53" t="s">
        <v>105</v>
      </c>
      <c r="I3227" s="57">
        <v>3420.837</v>
      </c>
      <c r="J3227" s="56">
        <v>3078.7532617649676</v>
      </c>
      <c r="K3227" s="56">
        <v>3078.7530000000002</v>
      </c>
      <c r="L3227" s="58">
        <v>3632928.54</v>
      </c>
      <c r="M3227" s="59">
        <v>41289</v>
      </c>
      <c r="N3227" s="60">
        <v>2013</v>
      </c>
      <c r="O3227" s="61">
        <v>41289</v>
      </c>
      <c r="P3227" s="60">
        <v>2013</v>
      </c>
      <c r="Q3227" s="61">
        <v>41577</v>
      </c>
      <c r="R3227" s="53" t="s">
        <v>342</v>
      </c>
      <c r="S3227" s="53"/>
      <c r="T3227" s="53" t="s">
        <v>428</v>
      </c>
      <c r="U3227" s="60">
        <v>585</v>
      </c>
      <c r="V3227" s="53" t="s">
        <v>373</v>
      </c>
      <c r="W3227" s="53" t="s">
        <v>390</v>
      </c>
      <c r="X3227" s="53"/>
      <c r="Y3227" s="53"/>
      <c r="Z3227" s="367"/>
      <c r="AA3227" s="53"/>
      <c r="AB3227" s="53"/>
      <c r="AC3227" s="71"/>
      <c r="AD3227" s="57"/>
      <c r="AE3227" s="53"/>
      <c r="AF3227" s="53"/>
      <c r="AG3227" s="53"/>
      <c r="AH3227" s="367"/>
      <c r="AI3227" s="53"/>
      <c r="AJ3227" s="53"/>
    </row>
    <row r="3228" spans="1:46" s="148" customFormat="1" ht="45">
      <c r="A3228" s="53" t="s">
        <v>1285</v>
      </c>
      <c r="B3228" s="60">
        <v>3590</v>
      </c>
      <c r="C3228" s="60" t="s">
        <v>487</v>
      </c>
      <c r="D3228" s="52" t="s">
        <v>488</v>
      </c>
      <c r="E3228" s="53" t="s">
        <v>65</v>
      </c>
      <c r="F3228" s="55">
        <v>41228</v>
      </c>
      <c r="G3228" s="55">
        <v>41258</v>
      </c>
      <c r="H3228" s="53" t="s">
        <v>105</v>
      </c>
      <c r="I3228" s="57">
        <v>9322.5689999999995</v>
      </c>
      <c r="J3228" s="56">
        <v>8390.3121009231509</v>
      </c>
      <c r="K3228" s="56">
        <v>8390.3119999999999</v>
      </c>
      <c r="L3228" s="58">
        <v>9900568.1599999983</v>
      </c>
      <c r="M3228" s="59">
        <v>41289</v>
      </c>
      <c r="N3228" s="60">
        <v>2013</v>
      </c>
      <c r="O3228" s="61">
        <v>41289</v>
      </c>
      <c r="P3228" s="60">
        <v>2013</v>
      </c>
      <c r="Q3228" s="61">
        <v>41577</v>
      </c>
      <c r="R3228" s="53" t="s">
        <v>342</v>
      </c>
      <c r="S3228" s="53"/>
      <c r="T3228" s="53" t="s">
        <v>428</v>
      </c>
      <c r="U3228" s="60">
        <v>1732</v>
      </c>
      <c r="V3228" s="53" t="s">
        <v>372</v>
      </c>
      <c r="W3228" s="53" t="s">
        <v>390</v>
      </c>
      <c r="X3228" s="53"/>
      <c r="Y3228" s="53"/>
      <c r="Z3228" s="367"/>
      <c r="AA3228" s="53"/>
      <c r="AB3228" s="53"/>
      <c r="AC3228" s="71"/>
      <c r="AD3228" s="57"/>
      <c r="AE3228" s="53"/>
      <c r="AF3228" s="53"/>
      <c r="AG3228" s="53"/>
      <c r="AH3228" s="367"/>
      <c r="AI3228" s="53"/>
      <c r="AJ3228" s="53"/>
    </row>
    <row r="3229" spans="1:46" s="148" customFormat="1" ht="45">
      <c r="A3229" s="53" t="s">
        <v>1285</v>
      </c>
      <c r="B3229" s="60">
        <v>3591</v>
      </c>
      <c r="C3229" s="60" t="s">
        <v>489</v>
      </c>
      <c r="D3229" s="52" t="s">
        <v>490</v>
      </c>
      <c r="E3229" s="53" t="s">
        <v>65</v>
      </c>
      <c r="F3229" s="55">
        <v>41228</v>
      </c>
      <c r="G3229" s="55">
        <v>41258</v>
      </c>
      <c r="H3229" s="53" t="s">
        <v>105</v>
      </c>
      <c r="I3229" s="57">
        <v>110.2101</v>
      </c>
      <c r="J3229" s="56">
        <v>111.01927223520001</v>
      </c>
      <c r="K3229" s="56">
        <v>110.21</v>
      </c>
      <c r="L3229" s="58">
        <v>130047.79999999999</v>
      </c>
      <c r="M3229" s="59">
        <v>41289</v>
      </c>
      <c r="N3229" s="60">
        <v>2013</v>
      </c>
      <c r="O3229" s="61">
        <v>41289</v>
      </c>
      <c r="P3229" s="60">
        <v>2013</v>
      </c>
      <c r="Q3229" s="61">
        <v>41577</v>
      </c>
      <c r="R3229" s="53" t="s">
        <v>342</v>
      </c>
      <c r="S3229" s="53"/>
      <c r="T3229" s="53" t="s">
        <v>428</v>
      </c>
      <c r="U3229" s="60">
        <v>37</v>
      </c>
      <c r="V3229" s="53" t="s">
        <v>373</v>
      </c>
      <c r="W3229" s="53" t="s">
        <v>390</v>
      </c>
      <c r="X3229" s="53"/>
      <c r="Y3229" s="53"/>
      <c r="Z3229" s="367"/>
      <c r="AA3229" s="53"/>
      <c r="AB3229" s="53"/>
      <c r="AC3229" s="71"/>
      <c r="AD3229" s="57"/>
      <c r="AE3229" s="53"/>
      <c r="AF3229" s="53"/>
      <c r="AG3229" s="53"/>
      <c r="AH3229" s="367"/>
      <c r="AI3229" s="53"/>
      <c r="AJ3229" s="53"/>
    </row>
    <row r="3230" spans="1:46" s="148" customFormat="1" ht="45">
      <c r="A3230" s="53" t="s">
        <v>1285</v>
      </c>
      <c r="B3230" s="60">
        <v>3593</v>
      </c>
      <c r="C3230" s="60" t="s">
        <v>856</v>
      </c>
      <c r="D3230" s="52" t="s">
        <v>857</v>
      </c>
      <c r="E3230" s="53" t="s">
        <v>60</v>
      </c>
      <c r="F3230" s="55">
        <v>41228</v>
      </c>
      <c r="G3230" s="55">
        <v>41258</v>
      </c>
      <c r="H3230" s="53" t="s">
        <v>105</v>
      </c>
      <c r="I3230" s="57">
        <v>68.009</v>
      </c>
      <c r="J3230" s="56">
        <v>61.207892625196799</v>
      </c>
      <c r="K3230" s="56">
        <v>61.207000000000001</v>
      </c>
      <c r="L3230" s="58">
        <v>72224.259999999995</v>
      </c>
      <c r="M3230" s="59">
        <v>41289</v>
      </c>
      <c r="N3230" s="60">
        <v>2013</v>
      </c>
      <c r="O3230" s="61">
        <v>41289</v>
      </c>
      <c r="P3230" s="60">
        <v>2013</v>
      </c>
      <c r="Q3230" s="61">
        <v>41577</v>
      </c>
      <c r="R3230" s="53" t="s">
        <v>342</v>
      </c>
      <c r="S3230" s="53"/>
      <c r="T3230" s="53" t="s">
        <v>428</v>
      </c>
      <c r="U3230" s="60">
        <v>100</v>
      </c>
      <c r="V3230" s="53" t="s">
        <v>373</v>
      </c>
      <c r="W3230" s="53" t="s">
        <v>390</v>
      </c>
      <c r="X3230" s="53"/>
      <c r="Y3230" s="53"/>
      <c r="Z3230" s="367"/>
      <c r="AA3230" s="53"/>
      <c r="AB3230" s="53"/>
      <c r="AC3230" s="71"/>
      <c r="AD3230" s="57"/>
      <c r="AE3230" s="53"/>
      <c r="AF3230" s="53"/>
      <c r="AG3230" s="53"/>
      <c r="AH3230" s="367"/>
      <c r="AI3230" s="53"/>
      <c r="AJ3230" s="53"/>
    </row>
    <row r="3231" spans="1:46" s="153" customFormat="1" ht="45">
      <c r="A3231" s="53" t="s">
        <v>1285</v>
      </c>
      <c r="B3231" s="60">
        <v>3594</v>
      </c>
      <c r="C3231" s="60" t="s">
        <v>856</v>
      </c>
      <c r="D3231" s="52" t="s">
        <v>857</v>
      </c>
      <c r="E3231" s="53" t="s">
        <v>60</v>
      </c>
      <c r="F3231" s="55">
        <v>41228</v>
      </c>
      <c r="G3231" s="55">
        <v>41258</v>
      </c>
      <c r="H3231" s="53" t="s">
        <v>105</v>
      </c>
      <c r="I3231" s="57">
        <v>89.376999999999995</v>
      </c>
      <c r="J3231" s="56">
        <v>80.439508338336012</v>
      </c>
      <c r="K3231" s="56">
        <v>80.438999999999993</v>
      </c>
      <c r="L3231" s="58">
        <v>94918.01999999999</v>
      </c>
      <c r="M3231" s="59">
        <v>41289</v>
      </c>
      <c r="N3231" s="60">
        <v>2013</v>
      </c>
      <c r="O3231" s="61">
        <v>41289</v>
      </c>
      <c r="P3231" s="60">
        <v>2013</v>
      </c>
      <c r="Q3231" s="61">
        <v>41577</v>
      </c>
      <c r="R3231" s="53" t="s">
        <v>342</v>
      </c>
      <c r="S3231" s="53"/>
      <c r="T3231" s="53" t="s">
        <v>428</v>
      </c>
      <c r="U3231" s="60">
        <v>130</v>
      </c>
      <c r="V3231" s="53" t="s">
        <v>372</v>
      </c>
      <c r="W3231" s="53" t="s">
        <v>390</v>
      </c>
      <c r="X3231" s="53"/>
      <c r="Y3231" s="53"/>
      <c r="Z3231" s="367"/>
      <c r="AA3231" s="53"/>
      <c r="AB3231" s="53"/>
      <c r="AC3231" s="71"/>
      <c r="AD3231" s="57"/>
      <c r="AE3231" s="53"/>
      <c r="AF3231" s="53"/>
      <c r="AG3231" s="53"/>
      <c r="AH3231" s="367"/>
      <c r="AI3231" s="53"/>
      <c r="AJ3231" s="53"/>
      <c r="AK3231" s="148"/>
      <c r="AL3231" s="148"/>
      <c r="AM3231" s="148"/>
      <c r="AN3231" s="148"/>
      <c r="AO3231" s="148"/>
      <c r="AP3231" s="148"/>
      <c r="AQ3231" s="148"/>
      <c r="AR3231" s="148"/>
      <c r="AS3231" s="148"/>
      <c r="AT3231" s="148"/>
    </row>
    <row r="3232" spans="1:46" s="148" customFormat="1" ht="45">
      <c r="A3232" s="53" t="s">
        <v>1285</v>
      </c>
      <c r="B3232" s="60">
        <v>3595</v>
      </c>
      <c r="C3232" s="60" t="s">
        <v>491</v>
      </c>
      <c r="D3232" s="52" t="s">
        <v>492</v>
      </c>
      <c r="E3232" s="53" t="s">
        <v>60</v>
      </c>
      <c r="F3232" s="55">
        <v>41228</v>
      </c>
      <c r="G3232" s="55">
        <v>41258</v>
      </c>
      <c r="H3232" s="53" t="s">
        <v>105</v>
      </c>
      <c r="I3232" s="57">
        <v>732.24109999999996</v>
      </c>
      <c r="J3232" s="56">
        <v>659.01699519243846</v>
      </c>
      <c r="K3232" s="56">
        <v>659.01599999999996</v>
      </c>
      <c r="L3232" s="58">
        <v>777638.87999999989</v>
      </c>
      <c r="M3232" s="59">
        <v>41289</v>
      </c>
      <c r="N3232" s="60">
        <v>2013</v>
      </c>
      <c r="O3232" s="61">
        <v>41289</v>
      </c>
      <c r="P3232" s="60">
        <v>2013</v>
      </c>
      <c r="Q3232" s="61">
        <v>41547</v>
      </c>
      <c r="R3232" s="53" t="s">
        <v>342</v>
      </c>
      <c r="S3232" s="53"/>
      <c r="T3232" s="53" t="s">
        <v>428</v>
      </c>
      <c r="U3232" s="60">
        <v>6931</v>
      </c>
      <c r="V3232" s="53" t="s">
        <v>373</v>
      </c>
      <c r="W3232" s="53" t="s">
        <v>390</v>
      </c>
      <c r="X3232" s="53"/>
      <c r="Y3232" s="53"/>
      <c r="Z3232" s="367"/>
      <c r="AA3232" s="53"/>
      <c r="AB3232" s="53"/>
      <c r="AC3232" s="71"/>
      <c r="AD3232" s="57"/>
      <c r="AE3232" s="53"/>
      <c r="AF3232" s="53"/>
      <c r="AG3232" s="53"/>
      <c r="AH3232" s="367"/>
      <c r="AI3232" s="53"/>
      <c r="AJ3232" s="53"/>
    </row>
    <row r="3233" spans="1:46" s="148" customFormat="1" ht="45">
      <c r="A3233" s="53" t="s">
        <v>1285</v>
      </c>
      <c r="B3233" s="60">
        <v>3597</v>
      </c>
      <c r="C3233" s="60" t="s">
        <v>436</v>
      </c>
      <c r="D3233" s="52" t="s">
        <v>437</v>
      </c>
      <c r="E3233" s="53" t="s">
        <v>60</v>
      </c>
      <c r="F3233" s="55">
        <v>41228</v>
      </c>
      <c r="G3233" s="55">
        <v>41258</v>
      </c>
      <c r="H3233" s="53" t="s">
        <v>105</v>
      </c>
      <c r="I3233" s="57">
        <v>538.64400000000001</v>
      </c>
      <c r="J3233" s="56">
        <v>484.77939222394082</v>
      </c>
      <c r="K3233" s="56">
        <v>484.779</v>
      </c>
      <c r="L3233" s="58">
        <v>572039.22</v>
      </c>
      <c r="M3233" s="59">
        <v>41289</v>
      </c>
      <c r="N3233" s="60">
        <v>2013</v>
      </c>
      <c r="O3233" s="61">
        <v>41289</v>
      </c>
      <c r="P3233" s="60">
        <v>2013</v>
      </c>
      <c r="Q3233" s="61">
        <v>41547</v>
      </c>
      <c r="R3233" s="53" t="s">
        <v>342</v>
      </c>
      <c r="S3233" s="53"/>
      <c r="T3233" s="53" t="s">
        <v>428</v>
      </c>
      <c r="U3233" s="60">
        <v>1240</v>
      </c>
      <c r="V3233" s="53" t="s">
        <v>373</v>
      </c>
      <c r="W3233" s="53" t="s">
        <v>390</v>
      </c>
      <c r="X3233" s="53"/>
      <c r="Y3233" s="53"/>
      <c r="Z3233" s="367"/>
      <c r="AA3233" s="53"/>
      <c r="AB3233" s="53"/>
      <c r="AC3233" s="71"/>
      <c r="AD3233" s="57"/>
      <c r="AE3233" s="53"/>
      <c r="AF3233" s="53"/>
      <c r="AG3233" s="53"/>
      <c r="AH3233" s="367"/>
      <c r="AI3233" s="53"/>
      <c r="AJ3233" s="53"/>
    </row>
    <row r="3234" spans="1:46" s="148" customFormat="1" ht="45">
      <c r="A3234" s="53" t="s">
        <v>1285</v>
      </c>
      <c r="B3234" s="60">
        <v>3599</v>
      </c>
      <c r="C3234" s="60" t="s">
        <v>493</v>
      </c>
      <c r="D3234" s="52" t="s">
        <v>494</v>
      </c>
      <c r="E3234" s="53" t="s">
        <v>60</v>
      </c>
      <c r="F3234" s="55">
        <v>41395</v>
      </c>
      <c r="G3234" s="55">
        <v>41426</v>
      </c>
      <c r="H3234" s="53" t="s">
        <v>105</v>
      </c>
      <c r="I3234" s="57">
        <v>999.22799999999995</v>
      </c>
      <c r="J3234" s="56">
        <v>932.97754466658</v>
      </c>
      <c r="K3234" s="56">
        <v>932.97699999999998</v>
      </c>
      <c r="L3234" s="58">
        <v>1100912.8599999999</v>
      </c>
      <c r="M3234" s="59">
        <v>41445</v>
      </c>
      <c r="N3234" s="60">
        <v>2013</v>
      </c>
      <c r="O3234" s="61">
        <v>41445</v>
      </c>
      <c r="P3234" s="60">
        <v>2013</v>
      </c>
      <c r="Q3234" s="61">
        <v>41639</v>
      </c>
      <c r="R3234" s="53" t="s">
        <v>342</v>
      </c>
      <c r="S3234" s="53"/>
      <c r="T3234" s="53" t="s">
        <v>845</v>
      </c>
      <c r="U3234" s="60">
        <v>16.32</v>
      </c>
      <c r="V3234" s="53" t="s">
        <v>373</v>
      </c>
      <c r="W3234" s="53" t="s">
        <v>390</v>
      </c>
      <c r="X3234" s="53"/>
      <c r="Y3234" s="53"/>
      <c r="Z3234" s="367"/>
      <c r="AA3234" s="53"/>
      <c r="AB3234" s="53"/>
      <c r="AC3234" s="71"/>
      <c r="AD3234" s="57"/>
      <c r="AE3234" s="53"/>
      <c r="AF3234" s="53"/>
      <c r="AG3234" s="53"/>
      <c r="AH3234" s="367"/>
      <c r="AI3234" s="53"/>
      <c r="AJ3234" s="53"/>
    </row>
    <row r="3235" spans="1:46" s="153" customFormat="1" ht="45">
      <c r="A3235" s="53" t="s">
        <v>1285</v>
      </c>
      <c r="B3235" s="60">
        <v>3600</v>
      </c>
      <c r="C3235" s="60" t="s">
        <v>493</v>
      </c>
      <c r="D3235" s="52" t="s">
        <v>494</v>
      </c>
      <c r="E3235" s="53" t="s">
        <v>60</v>
      </c>
      <c r="F3235" s="55">
        <v>41395</v>
      </c>
      <c r="G3235" s="55">
        <v>41426</v>
      </c>
      <c r="H3235" s="53" t="s">
        <v>105</v>
      </c>
      <c r="I3235" s="57">
        <v>1318.366</v>
      </c>
      <c r="J3235" s="56">
        <v>1230.9551627861879</v>
      </c>
      <c r="K3235" s="56">
        <v>1230.9549999999999</v>
      </c>
      <c r="L3235" s="58">
        <v>1452526.9</v>
      </c>
      <c r="M3235" s="59">
        <v>41445</v>
      </c>
      <c r="N3235" s="60">
        <v>2013</v>
      </c>
      <c r="O3235" s="61">
        <v>41445</v>
      </c>
      <c r="P3235" s="60">
        <v>2013</v>
      </c>
      <c r="Q3235" s="61">
        <v>41639</v>
      </c>
      <c r="R3235" s="53" t="s">
        <v>342</v>
      </c>
      <c r="S3235" s="53"/>
      <c r="T3235" s="53" t="s">
        <v>845</v>
      </c>
      <c r="U3235" s="60">
        <v>21.55</v>
      </c>
      <c r="V3235" s="53" t="s">
        <v>372</v>
      </c>
      <c r="W3235" s="53" t="s">
        <v>390</v>
      </c>
      <c r="X3235" s="53"/>
      <c r="Y3235" s="53"/>
      <c r="Z3235" s="367"/>
      <c r="AA3235" s="53"/>
      <c r="AB3235" s="53"/>
      <c r="AC3235" s="71"/>
      <c r="AD3235" s="57"/>
      <c r="AE3235" s="53"/>
      <c r="AF3235" s="53"/>
      <c r="AG3235" s="53"/>
      <c r="AH3235" s="367"/>
      <c r="AI3235" s="53"/>
      <c r="AJ3235" s="53"/>
      <c r="AK3235" s="148"/>
      <c r="AL3235" s="148"/>
      <c r="AM3235" s="148"/>
      <c r="AN3235" s="148"/>
      <c r="AO3235" s="148"/>
      <c r="AP3235" s="148"/>
      <c r="AQ3235" s="148"/>
      <c r="AR3235" s="148"/>
      <c r="AS3235" s="148"/>
      <c r="AT3235" s="148"/>
    </row>
    <row r="3236" spans="1:46" s="148" customFormat="1" ht="45">
      <c r="A3236" s="53" t="s">
        <v>1285</v>
      </c>
      <c r="B3236" s="60">
        <v>3601</v>
      </c>
      <c r="C3236" s="60" t="s">
        <v>495</v>
      </c>
      <c r="D3236" s="52" t="s">
        <v>496</v>
      </c>
      <c r="E3236" s="53" t="s">
        <v>83</v>
      </c>
      <c r="F3236" s="55">
        <v>41228</v>
      </c>
      <c r="G3236" s="55">
        <v>41272</v>
      </c>
      <c r="H3236" s="53" t="s">
        <v>105</v>
      </c>
      <c r="I3236" s="57">
        <v>56896.953179999997</v>
      </c>
      <c r="J3236" s="56">
        <v>56896.953179999997</v>
      </c>
      <c r="K3236" s="56">
        <v>56896.953000000001</v>
      </c>
      <c r="L3236" s="58">
        <v>67138404.540000007</v>
      </c>
      <c r="M3236" s="59">
        <v>41289</v>
      </c>
      <c r="N3236" s="60">
        <v>2013</v>
      </c>
      <c r="O3236" s="61">
        <v>41289</v>
      </c>
      <c r="P3236" s="60">
        <v>2013</v>
      </c>
      <c r="Q3236" s="61">
        <v>41547</v>
      </c>
      <c r="R3236" s="53" t="s">
        <v>342</v>
      </c>
      <c r="S3236" s="53" t="s">
        <v>2372</v>
      </c>
      <c r="T3236" s="53" t="s">
        <v>725</v>
      </c>
      <c r="U3236" s="60">
        <v>2245953.15</v>
      </c>
      <c r="V3236" s="53" t="s">
        <v>373</v>
      </c>
      <c r="W3236" s="53" t="s">
        <v>390</v>
      </c>
      <c r="X3236" s="53"/>
      <c r="Y3236" s="53"/>
      <c r="Z3236" s="367"/>
      <c r="AA3236" s="53"/>
      <c r="AB3236" s="53"/>
      <c r="AC3236" s="71"/>
      <c r="AD3236" s="57"/>
      <c r="AE3236" s="53"/>
      <c r="AF3236" s="53"/>
      <c r="AG3236" s="53"/>
      <c r="AH3236" s="367"/>
      <c r="AI3236" s="53"/>
      <c r="AJ3236" s="53"/>
    </row>
    <row r="3237" spans="1:46" s="148" customFormat="1" ht="45">
      <c r="A3237" s="52" t="s">
        <v>1285</v>
      </c>
      <c r="B3237" s="60">
        <v>3602</v>
      </c>
      <c r="C3237" s="54" t="s">
        <v>498</v>
      </c>
      <c r="D3237" s="52" t="s">
        <v>499</v>
      </c>
      <c r="E3237" s="53" t="s">
        <v>83</v>
      </c>
      <c r="F3237" s="55">
        <v>41340</v>
      </c>
      <c r="G3237" s="55">
        <v>41400</v>
      </c>
      <c r="H3237" s="53" t="s">
        <v>105</v>
      </c>
      <c r="I3237" s="57">
        <v>1716.38</v>
      </c>
      <c r="J3237" s="56">
        <v>1602.5804702117282</v>
      </c>
      <c r="K3237" s="56">
        <v>1602.58</v>
      </c>
      <c r="L3237" s="58">
        <v>1891044.3999999997</v>
      </c>
      <c r="M3237" s="59">
        <v>41420</v>
      </c>
      <c r="N3237" s="60">
        <v>2013</v>
      </c>
      <c r="O3237" s="61">
        <v>41420</v>
      </c>
      <c r="P3237" s="60">
        <v>2013</v>
      </c>
      <c r="Q3237" s="61">
        <v>41639</v>
      </c>
      <c r="R3237" s="53" t="s">
        <v>342</v>
      </c>
      <c r="S3237" s="62"/>
      <c r="T3237" s="53" t="s">
        <v>725</v>
      </c>
      <c r="U3237" s="367">
        <v>37270</v>
      </c>
      <c r="V3237" s="53" t="s">
        <v>373</v>
      </c>
      <c r="W3237" s="53" t="s">
        <v>390</v>
      </c>
      <c r="X3237" s="53"/>
      <c r="Y3237" s="63"/>
      <c r="Z3237" s="58"/>
      <c r="AA3237" s="53"/>
      <c r="AB3237" s="62"/>
      <c r="AC3237" s="65"/>
      <c r="AD3237" s="66"/>
      <c r="AE3237" s="53"/>
      <c r="AF3237" s="53"/>
      <c r="AG3237" s="58"/>
      <c r="AH3237" s="367"/>
      <c r="AI3237" s="52"/>
      <c r="AJ3237" s="52"/>
    </row>
    <row r="3238" spans="1:46" s="148" customFormat="1" ht="45">
      <c r="A3238" s="53" t="s">
        <v>1285</v>
      </c>
      <c r="B3238" s="60">
        <v>3603</v>
      </c>
      <c r="C3238" s="60" t="s">
        <v>625</v>
      </c>
      <c r="D3238" s="52" t="s">
        <v>617</v>
      </c>
      <c r="E3238" s="53" t="s">
        <v>83</v>
      </c>
      <c r="F3238" s="55">
        <v>41228</v>
      </c>
      <c r="G3238" s="55">
        <v>41272</v>
      </c>
      <c r="H3238" s="53" t="s">
        <v>105</v>
      </c>
      <c r="I3238" s="57">
        <v>7500.6789399999998</v>
      </c>
      <c r="J3238" s="56">
        <v>6750.611486716406</v>
      </c>
      <c r="K3238" s="56">
        <v>6750.6109999999999</v>
      </c>
      <c r="L3238" s="58">
        <v>7965720.9799999995</v>
      </c>
      <c r="M3238" s="59">
        <v>41289</v>
      </c>
      <c r="N3238" s="60">
        <v>2013</v>
      </c>
      <c r="O3238" s="61">
        <v>41289</v>
      </c>
      <c r="P3238" s="60">
        <v>2013</v>
      </c>
      <c r="Q3238" s="61">
        <v>41547</v>
      </c>
      <c r="R3238" s="53" t="s">
        <v>342</v>
      </c>
      <c r="S3238" s="53"/>
      <c r="T3238" s="53" t="s">
        <v>428</v>
      </c>
      <c r="U3238" s="53" t="s">
        <v>1295</v>
      </c>
      <c r="V3238" s="53" t="s">
        <v>373</v>
      </c>
      <c r="W3238" s="53" t="s">
        <v>390</v>
      </c>
      <c r="X3238" s="53"/>
      <c r="Y3238" s="53"/>
      <c r="Z3238" s="367"/>
      <c r="AA3238" s="53"/>
      <c r="AB3238" s="53"/>
      <c r="AC3238" s="71"/>
      <c r="AD3238" s="57"/>
      <c r="AE3238" s="53"/>
      <c r="AF3238" s="53"/>
      <c r="AG3238" s="53"/>
      <c r="AH3238" s="367"/>
      <c r="AI3238" s="53"/>
      <c r="AJ3238" s="53"/>
    </row>
    <row r="3239" spans="1:46" s="148" customFormat="1" ht="45">
      <c r="A3239" s="53" t="s">
        <v>1285</v>
      </c>
      <c r="B3239" s="60">
        <v>3604</v>
      </c>
      <c r="C3239" s="60" t="s">
        <v>500</v>
      </c>
      <c r="D3239" s="52" t="s">
        <v>501</v>
      </c>
      <c r="E3239" s="53" t="s">
        <v>60</v>
      </c>
      <c r="F3239" s="55">
        <v>41228</v>
      </c>
      <c r="G3239" s="55">
        <v>41272</v>
      </c>
      <c r="H3239" s="53" t="s">
        <v>105</v>
      </c>
      <c r="I3239" s="57">
        <v>738.56500000000005</v>
      </c>
      <c r="J3239" s="56">
        <v>664.70865649574409</v>
      </c>
      <c r="K3239" s="56">
        <v>664.70799999999997</v>
      </c>
      <c r="L3239" s="58">
        <v>784355.44</v>
      </c>
      <c r="M3239" s="59">
        <v>41289</v>
      </c>
      <c r="N3239" s="60">
        <v>2013</v>
      </c>
      <c r="O3239" s="61">
        <v>41289</v>
      </c>
      <c r="P3239" s="60">
        <v>2013</v>
      </c>
      <c r="Q3239" s="61">
        <v>41547</v>
      </c>
      <c r="R3239" s="53" t="s">
        <v>342</v>
      </c>
      <c r="S3239" s="53"/>
      <c r="T3239" s="53" t="s">
        <v>428</v>
      </c>
      <c r="U3239" s="60">
        <v>312</v>
      </c>
      <c r="V3239" s="53" t="s">
        <v>373</v>
      </c>
      <c r="W3239" s="53" t="s">
        <v>390</v>
      </c>
      <c r="X3239" s="53"/>
      <c r="Y3239" s="53"/>
      <c r="Z3239" s="367"/>
      <c r="AA3239" s="53"/>
      <c r="AB3239" s="53"/>
      <c r="AC3239" s="71"/>
      <c r="AD3239" s="57"/>
      <c r="AE3239" s="53"/>
      <c r="AF3239" s="53"/>
      <c r="AG3239" s="53"/>
      <c r="AH3239" s="367"/>
      <c r="AI3239" s="53"/>
      <c r="AJ3239" s="53"/>
    </row>
    <row r="3240" spans="1:46" s="148" customFormat="1" ht="60">
      <c r="A3240" s="53" t="s">
        <v>1285</v>
      </c>
      <c r="B3240" s="60">
        <v>3605</v>
      </c>
      <c r="C3240" s="60" t="s">
        <v>502</v>
      </c>
      <c r="D3240" s="52" t="s">
        <v>418</v>
      </c>
      <c r="E3240" s="53" t="s">
        <v>60</v>
      </c>
      <c r="F3240" s="55">
        <v>41228</v>
      </c>
      <c r="G3240" s="55">
        <v>41258</v>
      </c>
      <c r="H3240" s="53" t="s">
        <v>105</v>
      </c>
      <c r="I3240" s="57">
        <v>4998.0339999999997</v>
      </c>
      <c r="J3240" s="56">
        <v>4498.230507594365</v>
      </c>
      <c r="K3240" s="56">
        <v>4498.2299999999996</v>
      </c>
      <c r="L3240" s="58">
        <v>5307911.3999999994</v>
      </c>
      <c r="M3240" s="59">
        <v>41289</v>
      </c>
      <c r="N3240" s="60">
        <v>2013</v>
      </c>
      <c r="O3240" s="61">
        <v>41289</v>
      </c>
      <c r="P3240" s="60">
        <v>2013</v>
      </c>
      <c r="Q3240" s="61">
        <v>41547</v>
      </c>
      <c r="R3240" s="53" t="s">
        <v>348</v>
      </c>
      <c r="S3240" s="53"/>
      <c r="T3240" s="53" t="s">
        <v>389</v>
      </c>
      <c r="U3240" s="53" t="s">
        <v>9</v>
      </c>
      <c r="V3240" s="53" t="s">
        <v>373</v>
      </c>
      <c r="W3240" s="53" t="s">
        <v>390</v>
      </c>
      <c r="X3240" s="53"/>
      <c r="Y3240" s="53"/>
      <c r="Z3240" s="367"/>
      <c r="AA3240" s="53"/>
      <c r="AB3240" s="53"/>
      <c r="AC3240" s="71"/>
      <c r="AD3240" s="57"/>
      <c r="AE3240" s="53"/>
      <c r="AF3240" s="53"/>
      <c r="AG3240" s="53"/>
      <c r="AH3240" s="367"/>
      <c r="AI3240" s="53"/>
      <c r="AJ3240" s="53"/>
    </row>
    <row r="3241" spans="1:46" s="148" customFormat="1" ht="45">
      <c r="A3241" s="53" t="s">
        <v>1285</v>
      </c>
      <c r="B3241" s="60">
        <v>3606</v>
      </c>
      <c r="C3241" s="60" t="s">
        <v>439</v>
      </c>
      <c r="D3241" s="52" t="s">
        <v>438</v>
      </c>
      <c r="E3241" s="53" t="s">
        <v>65</v>
      </c>
      <c r="F3241" s="55">
        <v>41228</v>
      </c>
      <c r="G3241" s="55">
        <v>41258</v>
      </c>
      <c r="H3241" s="53" t="s">
        <v>105</v>
      </c>
      <c r="I3241" s="57">
        <v>1000.633</v>
      </c>
      <c r="J3241" s="56">
        <v>900.56964995978399</v>
      </c>
      <c r="K3241" s="56">
        <v>900.56899999999996</v>
      </c>
      <c r="L3241" s="58">
        <v>1062671.42</v>
      </c>
      <c r="M3241" s="59">
        <v>41289</v>
      </c>
      <c r="N3241" s="60">
        <v>2013</v>
      </c>
      <c r="O3241" s="61">
        <v>41289</v>
      </c>
      <c r="P3241" s="60">
        <v>2013</v>
      </c>
      <c r="Q3241" s="61">
        <v>41547</v>
      </c>
      <c r="R3241" s="53" t="s">
        <v>342</v>
      </c>
      <c r="S3241" s="53"/>
      <c r="T3241" s="53" t="s">
        <v>428</v>
      </c>
      <c r="U3241" s="60">
        <v>34</v>
      </c>
      <c r="V3241" s="53" t="s">
        <v>373</v>
      </c>
      <c r="W3241" s="53" t="s">
        <v>390</v>
      </c>
      <c r="X3241" s="53"/>
      <c r="Y3241" s="53"/>
      <c r="Z3241" s="367"/>
      <c r="AA3241" s="53"/>
      <c r="AB3241" s="53"/>
      <c r="AC3241" s="71"/>
      <c r="AD3241" s="57"/>
      <c r="AE3241" s="53"/>
      <c r="AF3241" s="53"/>
      <c r="AG3241" s="53"/>
      <c r="AH3241" s="367"/>
      <c r="AI3241" s="53"/>
      <c r="AJ3241" s="53"/>
    </row>
    <row r="3242" spans="1:46" s="148" customFormat="1" ht="45">
      <c r="A3242" s="53" t="s">
        <v>1285</v>
      </c>
      <c r="B3242" s="60">
        <v>3608</v>
      </c>
      <c r="C3242" s="60" t="s">
        <v>440</v>
      </c>
      <c r="D3242" s="52" t="s">
        <v>441</v>
      </c>
      <c r="E3242" s="53" t="s">
        <v>60</v>
      </c>
      <c r="F3242" s="55">
        <v>41228</v>
      </c>
      <c r="G3242" s="55">
        <v>41258</v>
      </c>
      <c r="H3242" s="53" t="s">
        <v>105</v>
      </c>
      <c r="I3242" s="57">
        <v>700</v>
      </c>
      <c r="J3242" s="56">
        <v>630.00029471258881</v>
      </c>
      <c r="K3242" s="56">
        <v>630</v>
      </c>
      <c r="L3242" s="58">
        <v>743400</v>
      </c>
      <c r="M3242" s="59">
        <v>41289</v>
      </c>
      <c r="N3242" s="60">
        <v>2013</v>
      </c>
      <c r="O3242" s="61">
        <v>41289</v>
      </c>
      <c r="P3242" s="60">
        <v>2013</v>
      </c>
      <c r="Q3242" s="61">
        <v>41547</v>
      </c>
      <c r="R3242" s="53" t="s">
        <v>342</v>
      </c>
      <c r="S3242" s="53"/>
      <c r="T3242" s="53" t="s">
        <v>428</v>
      </c>
      <c r="U3242" s="60">
        <v>320</v>
      </c>
      <c r="V3242" s="53" t="s">
        <v>373</v>
      </c>
      <c r="W3242" s="53" t="s">
        <v>390</v>
      </c>
      <c r="X3242" s="53"/>
      <c r="Y3242" s="53"/>
      <c r="Z3242" s="367"/>
      <c r="AA3242" s="53"/>
      <c r="AB3242" s="53"/>
      <c r="AC3242" s="71"/>
      <c r="AD3242" s="57"/>
      <c r="AE3242" s="53"/>
      <c r="AF3242" s="53"/>
      <c r="AG3242" s="53"/>
      <c r="AH3242" s="367"/>
      <c r="AI3242" s="53"/>
      <c r="AJ3242" s="53"/>
    </row>
    <row r="3243" spans="1:46" s="148" customFormat="1" ht="45">
      <c r="A3243" s="53" t="s">
        <v>1285</v>
      </c>
      <c r="B3243" s="60">
        <v>3609</v>
      </c>
      <c r="C3243" s="60" t="s">
        <v>503</v>
      </c>
      <c r="D3243" s="52" t="s">
        <v>504</v>
      </c>
      <c r="E3243" s="53" t="s">
        <v>60</v>
      </c>
      <c r="F3243" s="55">
        <v>41228</v>
      </c>
      <c r="G3243" s="55">
        <v>41258</v>
      </c>
      <c r="H3243" s="53" t="s">
        <v>105</v>
      </c>
      <c r="I3243" s="57">
        <v>943.84649999999999</v>
      </c>
      <c r="J3243" s="56">
        <v>849.46231270656006</v>
      </c>
      <c r="K3243" s="56">
        <v>849.46199999999999</v>
      </c>
      <c r="L3243" s="58">
        <v>1002365.1599999999</v>
      </c>
      <c r="M3243" s="59">
        <v>41289</v>
      </c>
      <c r="N3243" s="60">
        <v>2013</v>
      </c>
      <c r="O3243" s="61">
        <v>41289</v>
      </c>
      <c r="P3243" s="60">
        <v>2013</v>
      </c>
      <c r="Q3243" s="61">
        <v>41547</v>
      </c>
      <c r="R3243" s="53" t="s">
        <v>342</v>
      </c>
      <c r="S3243" s="53"/>
      <c r="T3243" s="53" t="s">
        <v>327</v>
      </c>
      <c r="U3243" s="60">
        <v>11775</v>
      </c>
      <c r="V3243" s="53" t="s">
        <v>373</v>
      </c>
      <c r="W3243" s="53" t="s">
        <v>390</v>
      </c>
      <c r="X3243" s="53"/>
      <c r="Y3243" s="53"/>
      <c r="Z3243" s="367"/>
      <c r="AA3243" s="53"/>
      <c r="AB3243" s="53"/>
      <c r="AC3243" s="71"/>
      <c r="AD3243" s="57"/>
      <c r="AE3243" s="53"/>
      <c r="AF3243" s="53"/>
      <c r="AG3243" s="53"/>
      <c r="AH3243" s="367"/>
      <c r="AI3243" s="53"/>
      <c r="AJ3243" s="53"/>
    </row>
    <row r="3244" spans="1:46" s="148" customFormat="1" ht="45">
      <c r="A3244" s="53" t="s">
        <v>1285</v>
      </c>
      <c r="B3244" s="60">
        <v>3610</v>
      </c>
      <c r="C3244" s="60" t="s">
        <v>503</v>
      </c>
      <c r="D3244" s="52" t="s">
        <v>504</v>
      </c>
      <c r="E3244" s="53" t="s">
        <v>60</v>
      </c>
      <c r="F3244" s="55">
        <v>41228</v>
      </c>
      <c r="G3244" s="55">
        <v>41258</v>
      </c>
      <c r="H3244" s="53" t="s">
        <v>105</v>
      </c>
      <c r="I3244" s="57">
        <v>572.44200000000001</v>
      </c>
      <c r="J3244" s="56">
        <v>515.19757361567042</v>
      </c>
      <c r="K3244" s="56">
        <v>515.197</v>
      </c>
      <c r="L3244" s="58">
        <v>607932.46</v>
      </c>
      <c r="M3244" s="59">
        <v>41289</v>
      </c>
      <c r="N3244" s="60">
        <v>2013</v>
      </c>
      <c r="O3244" s="61">
        <v>41289</v>
      </c>
      <c r="P3244" s="60">
        <v>2013</v>
      </c>
      <c r="Q3244" s="61">
        <v>41547</v>
      </c>
      <c r="R3244" s="53" t="s">
        <v>342</v>
      </c>
      <c r="S3244" s="53"/>
      <c r="T3244" s="53" t="s">
        <v>327</v>
      </c>
      <c r="U3244" s="60">
        <v>7936</v>
      </c>
      <c r="V3244" s="53" t="s">
        <v>372</v>
      </c>
      <c r="W3244" s="53" t="s">
        <v>390</v>
      </c>
      <c r="X3244" s="53"/>
      <c r="Y3244" s="53"/>
      <c r="Z3244" s="367"/>
      <c r="AA3244" s="53"/>
      <c r="AB3244" s="53"/>
      <c r="AC3244" s="71"/>
      <c r="AD3244" s="57"/>
      <c r="AE3244" s="53"/>
      <c r="AF3244" s="53"/>
      <c r="AG3244" s="53"/>
      <c r="AH3244" s="367"/>
      <c r="AI3244" s="53"/>
      <c r="AJ3244" s="53"/>
    </row>
    <row r="3245" spans="1:46" s="148" customFormat="1" ht="60">
      <c r="A3245" s="53" t="s">
        <v>1285</v>
      </c>
      <c r="B3245" s="60">
        <v>3611</v>
      </c>
      <c r="C3245" s="80" t="s">
        <v>1112</v>
      </c>
      <c r="D3245" s="52" t="s">
        <v>421</v>
      </c>
      <c r="E3245" s="53" t="s">
        <v>60</v>
      </c>
      <c r="F3245" s="55">
        <v>41233</v>
      </c>
      <c r="G3245" s="55">
        <v>41263</v>
      </c>
      <c r="H3245" s="53" t="s">
        <v>105</v>
      </c>
      <c r="I3245" s="57">
        <v>2000</v>
      </c>
      <c r="J3245" s="56">
        <v>1800.000527978621</v>
      </c>
      <c r="K3245" s="56">
        <v>1800</v>
      </c>
      <c r="L3245" s="58">
        <v>1800000</v>
      </c>
      <c r="M3245" s="59">
        <v>41294</v>
      </c>
      <c r="N3245" s="60">
        <v>2013</v>
      </c>
      <c r="O3245" s="61">
        <v>41294</v>
      </c>
      <c r="P3245" s="60">
        <v>2013</v>
      </c>
      <c r="Q3245" s="61">
        <v>41638</v>
      </c>
      <c r="R3245" s="53" t="s">
        <v>348</v>
      </c>
      <c r="S3245" s="53" t="s">
        <v>1296</v>
      </c>
      <c r="T3245" s="53" t="s">
        <v>389</v>
      </c>
      <c r="U3245" s="60">
        <v>1</v>
      </c>
      <c r="V3245" s="53" t="s">
        <v>372</v>
      </c>
      <c r="W3245" s="53" t="s">
        <v>390</v>
      </c>
      <c r="X3245" s="53"/>
      <c r="Y3245" s="53"/>
      <c r="Z3245" s="367"/>
      <c r="AA3245" s="53"/>
      <c r="AB3245" s="53"/>
      <c r="AC3245" s="71"/>
      <c r="AD3245" s="57"/>
      <c r="AE3245" s="53"/>
      <c r="AF3245" s="53"/>
      <c r="AG3245" s="53"/>
      <c r="AH3245" s="367"/>
      <c r="AI3245" s="53"/>
      <c r="AJ3245" s="53"/>
    </row>
    <row r="3246" spans="1:46" s="148" customFormat="1" ht="60">
      <c r="A3246" s="53" t="s">
        <v>1285</v>
      </c>
      <c r="B3246" s="60">
        <v>3612</v>
      </c>
      <c r="C3246" s="80" t="s">
        <v>1112</v>
      </c>
      <c r="D3246" s="52" t="s">
        <v>421</v>
      </c>
      <c r="E3246" s="53" t="s">
        <v>60</v>
      </c>
      <c r="F3246" s="55">
        <v>41306</v>
      </c>
      <c r="G3246" s="55">
        <v>41334</v>
      </c>
      <c r="H3246" s="53" t="s">
        <v>105</v>
      </c>
      <c r="I3246" s="57">
        <v>2000</v>
      </c>
      <c r="J3246" s="56">
        <v>1800.000527978621</v>
      </c>
      <c r="K3246" s="56">
        <v>1800</v>
      </c>
      <c r="L3246" s="58">
        <v>2124000</v>
      </c>
      <c r="M3246" s="59">
        <v>41353</v>
      </c>
      <c r="N3246" s="60">
        <v>2013</v>
      </c>
      <c r="O3246" s="61">
        <v>41353</v>
      </c>
      <c r="P3246" s="60">
        <v>2013</v>
      </c>
      <c r="Q3246" s="61">
        <v>41638</v>
      </c>
      <c r="R3246" s="53" t="s">
        <v>348</v>
      </c>
      <c r="S3246" s="53" t="s">
        <v>1297</v>
      </c>
      <c r="T3246" s="53" t="s">
        <v>389</v>
      </c>
      <c r="U3246" s="60">
        <v>1</v>
      </c>
      <c r="V3246" s="53" t="s">
        <v>372</v>
      </c>
      <c r="W3246" s="53" t="s">
        <v>390</v>
      </c>
      <c r="X3246" s="53"/>
      <c r="Y3246" s="53"/>
      <c r="Z3246" s="367"/>
      <c r="AA3246" s="53"/>
      <c r="AB3246" s="53"/>
      <c r="AC3246" s="71"/>
      <c r="AD3246" s="57"/>
      <c r="AE3246" s="53"/>
      <c r="AF3246" s="53"/>
      <c r="AG3246" s="53"/>
      <c r="AH3246" s="367"/>
      <c r="AI3246" s="53"/>
      <c r="AJ3246" s="53"/>
    </row>
    <row r="3247" spans="1:46" s="148" customFormat="1" ht="60">
      <c r="A3247" s="53" t="s">
        <v>1285</v>
      </c>
      <c r="B3247" s="60">
        <v>3613</v>
      </c>
      <c r="C3247" s="80" t="s">
        <v>1112</v>
      </c>
      <c r="D3247" s="52" t="s">
        <v>421</v>
      </c>
      <c r="E3247" s="53" t="s">
        <v>60</v>
      </c>
      <c r="F3247" s="55">
        <v>41233</v>
      </c>
      <c r="G3247" s="55">
        <v>41263</v>
      </c>
      <c r="H3247" s="53" t="s">
        <v>105</v>
      </c>
      <c r="I3247" s="57">
        <v>4500</v>
      </c>
      <c r="J3247" s="56">
        <v>4049.9995391508241</v>
      </c>
      <c r="K3247" s="56">
        <v>4049.9989999999998</v>
      </c>
      <c r="L3247" s="58">
        <v>4049999</v>
      </c>
      <c r="M3247" s="59">
        <v>41294</v>
      </c>
      <c r="N3247" s="60">
        <v>2013</v>
      </c>
      <c r="O3247" s="61">
        <v>41294</v>
      </c>
      <c r="P3247" s="60">
        <v>2013</v>
      </c>
      <c r="Q3247" s="61">
        <v>41638</v>
      </c>
      <c r="R3247" s="53" t="s">
        <v>348</v>
      </c>
      <c r="S3247" s="53" t="s">
        <v>1298</v>
      </c>
      <c r="T3247" s="53" t="s">
        <v>389</v>
      </c>
      <c r="U3247" s="60">
        <v>1</v>
      </c>
      <c r="V3247" s="53" t="s">
        <v>372</v>
      </c>
      <c r="W3247" s="53" t="s">
        <v>390</v>
      </c>
      <c r="X3247" s="53"/>
      <c r="Y3247" s="53"/>
      <c r="Z3247" s="367"/>
      <c r="AA3247" s="53"/>
      <c r="AB3247" s="53"/>
      <c r="AC3247" s="71"/>
      <c r="AD3247" s="57"/>
      <c r="AE3247" s="53"/>
      <c r="AF3247" s="53"/>
      <c r="AG3247" s="53"/>
      <c r="AH3247" s="367"/>
      <c r="AI3247" s="53"/>
      <c r="AJ3247" s="53"/>
    </row>
    <row r="3248" spans="1:46" s="148" customFormat="1" ht="60">
      <c r="A3248" s="53" t="s">
        <v>1285</v>
      </c>
      <c r="B3248" s="60">
        <v>3616</v>
      </c>
      <c r="C3248" s="80" t="s">
        <v>1112</v>
      </c>
      <c r="D3248" s="52" t="s">
        <v>421</v>
      </c>
      <c r="E3248" s="53" t="s">
        <v>60</v>
      </c>
      <c r="F3248" s="55">
        <v>41258</v>
      </c>
      <c r="G3248" s="55">
        <v>41289</v>
      </c>
      <c r="H3248" s="53" t="s">
        <v>105</v>
      </c>
      <c r="I3248" s="57">
        <v>200</v>
      </c>
      <c r="J3248" s="56">
        <v>179.99961311757602</v>
      </c>
      <c r="K3248" s="56">
        <v>179.999</v>
      </c>
      <c r="L3248" s="58">
        <v>212398.81999999998</v>
      </c>
      <c r="M3248" s="59">
        <v>41289</v>
      </c>
      <c r="N3248" s="60">
        <v>2013</v>
      </c>
      <c r="O3248" s="61">
        <v>41303</v>
      </c>
      <c r="P3248" s="60">
        <v>2013</v>
      </c>
      <c r="Q3248" s="61">
        <v>41638</v>
      </c>
      <c r="R3248" s="53" t="s">
        <v>348</v>
      </c>
      <c r="S3248" s="53" t="s">
        <v>1299</v>
      </c>
      <c r="T3248" s="53" t="s">
        <v>389</v>
      </c>
      <c r="U3248" s="60">
        <v>1</v>
      </c>
      <c r="V3248" s="53" t="s">
        <v>372</v>
      </c>
      <c r="W3248" s="53" t="s">
        <v>394</v>
      </c>
      <c r="X3248" s="53"/>
      <c r="Y3248" s="53"/>
      <c r="Z3248" s="367"/>
      <c r="AA3248" s="53"/>
      <c r="AB3248" s="53"/>
      <c r="AC3248" s="71"/>
      <c r="AD3248" s="57"/>
      <c r="AE3248" s="53"/>
      <c r="AF3248" s="53"/>
      <c r="AG3248" s="53"/>
      <c r="AH3248" s="367"/>
      <c r="AI3248" s="53"/>
      <c r="AJ3248" s="53"/>
    </row>
    <row r="3249" spans="1:36" s="148" customFormat="1" ht="45">
      <c r="A3249" s="53" t="s">
        <v>1285</v>
      </c>
      <c r="B3249" s="60">
        <v>3618</v>
      </c>
      <c r="C3249" s="60" t="s">
        <v>626</v>
      </c>
      <c r="D3249" s="52" t="s">
        <v>1751</v>
      </c>
      <c r="E3249" s="53" t="s">
        <v>65</v>
      </c>
      <c r="F3249" s="55">
        <v>41228</v>
      </c>
      <c r="G3249" s="55">
        <v>41258</v>
      </c>
      <c r="H3249" s="53" t="s">
        <v>105</v>
      </c>
      <c r="I3249" s="57">
        <v>169.61500000000001</v>
      </c>
      <c r="J3249" s="56">
        <v>152.65369772483041</v>
      </c>
      <c r="K3249" s="56">
        <v>152.65299999999999</v>
      </c>
      <c r="L3249" s="58">
        <v>180130.53999999998</v>
      </c>
      <c r="M3249" s="59">
        <v>41289</v>
      </c>
      <c r="N3249" s="60">
        <v>2013</v>
      </c>
      <c r="O3249" s="61">
        <v>41289</v>
      </c>
      <c r="P3249" s="60">
        <v>2013</v>
      </c>
      <c r="Q3249" s="61">
        <v>41547</v>
      </c>
      <c r="R3249" s="53" t="s">
        <v>342</v>
      </c>
      <c r="S3249" s="53"/>
      <c r="T3249" s="53" t="s">
        <v>428</v>
      </c>
      <c r="U3249" s="60">
        <v>5</v>
      </c>
      <c r="V3249" s="53" t="s">
        <v>373</v>
      </c>
      <c r="W3249" s="53" t="s">
        <v>390</v>
      </c>
      <c r="X3249" s="53"/>
      <c r="Y3249" s="53"/>
      <c r="Z3249" s="367"/>
      <c r="AA3249" s="53"/>
      <c r="AB3249" s="53"/>
      <c r="AC3249" s="71"/>
      <c r="AD3249" s="57"/>
      <c r="AE3249" s="53"/>
      <c r="AF3249" s="53"/>
      <c r="AG3249" s="53"/>
      <c r="AH3249" s="367"/>
      <c r="AI3249" s="53"/>
      <c r="AJ3249" s="53"/>
    </row>
    <row r="3250" spans="1:36" s="148" customFormat="1" ht="45">
      <c r="A3250" s="53" t="s">
        <v>1285</v>
      </c>
      <c r="B3250" s="60">
        <v>3619</v>
      </c>
      <c r="C3250" s="60" t="s">
        <v>626</v>
      </c>
      <c r="D3250" s="52" t="s">
        <v>1751</v>
      </c>
      <c r="E3250" s="53" t="s">
        <v>65</v>
      </c>
      <c r="F3250" s="55">
        <v>41228</v>
      </c>
      <c r="G3250" s="55">
        <v>41258</v>
      </c>
      <c r="H3250" s="53" t="s">
        <v>105</v>
      </c>
      <c r="I3250" s="57">
        <v>33.923000000000002</v>
      </c>
      <c r="J3250" s="56">
        <v>30.53029986468</v>
      </c>
      <c r="K3250" s="56">
        <v>30.53</v>
      </c>
      <c r="L3250" s="58">
        <v>36025.399999999994</v>
      </c>
      <c r="M3250" s="59">
        <v>41289</v>
      </c>
      <c r="N3250" s="60">
        <v>2013</v>
      </c>
      <c r="O3250" s="61">
        <v>41289</v>
      </c>
      <c r="P3250" s="60">
        <v>2013</v>
      </c>
      <c r="Q3250" s="61">
        <v>41547</v>
      </c>
      <c r="R3250" s="53" t="s">
        <v>342</v>
      </c>
      <c r="S3250" s="53"/>
      <c r="T3250" s="53" t="s">
        <v>428</v>
      </c>
      <c r="U3250" s="60">
        <v>1</v>
      </c>
      <c r="V3250" s="53" t="s">
        <v>372</v>
      </c>
      <c r="W3250" s="53" t="s">
        <v>390</v>
      </c>
      <c r="X3250" s="53"/>
      <c r="Y3250" s="53"/>
      <c r="Z3250" s="367"/>
      <c r="AA3250" s="53"/>
      <c r="AB3250" s="53"/>
      <c r="AC3250" s="71"/>
      <c r="AD3250" s="57"/>
      <c r="AE3250" s="53"/>
      <c r="AF3250" s="53"/>
      <c r="AG3250" s="53"/>
      <c r="AH3250" s="367"/>
      <c r="AI3250" s="53"/>
      <c r="AJ3250" s="53"/>
    </row>
    <row r="3251" spans="1:36" s="148" customFormat="1" ht="45">
      <c r="A3251" s="53" t="s">
        <v>1285</v>
      </c>
      <c r="B3251" s="60">
        <v>3623</v>
      </c>
      <c r="C3251" s="60" t="s">
        <v>542</v>
      </c>
      <c r="D3251" s="52" t="s">
        <v>543</v>
      </c>
      <c r="E3251" s="53" t="s">
        <v>65</v>
      </c>
      <c r="F3251" s="55">
        <v>41221</v>
      </c>
      <c r="G3251" s="55">
        <v>41251</v>
      </c>
      <c r="H3251" s="53" t="s">
        <v>105</v>
      </c>
      <c r="I3251" s="57">
        <v>378.66500000000002</v>
      </c>
      <c r="J3251" s="56">
        <v>340.79838814203839</v>
      </c>
      <c r="K3251" s="56">
        <v>340.798</v>
      </c>
      <c r="L3251" s="58">
        <v>402141.64</v>
      </c>
      <c r="M3251" s="59">
        <v>41289</v>
      </c>
      <c r="N3251" s="60">
        <v>2013</v>
      </c>
      <c r="O3251" s="61">
        <v>41289</v>
      </c>
      <c r="P3251" s="60">
        <v>2013</v>
      </c>
      <c r="Q3251" s="61">
        <v>41547</v>
      </c>
      <c r="R3251" s="53" t="s">
        <v>342</v>
      </c>
      <c r="S3251" s="53"/>
      <c r="T3251" s="53" t="s">
        <v>428</v>
      </c>
      <c r="U3251" s="60">
        <v>7</v>
      </c>
      <c r="V3251" s="53" t="s">
        <v>373</v>
      </c>
      <c r="W3251" s="53" t="s">
        <v>390</v>
      </c>
      <c r="X3251" s="53"/>
      <c r="Y3251" s="53"/>
      <c r="Z3251" s="367"/>
      <c r="AA3251" s="53"/>
      <c r="AB3251" s="53"/>
      <c r="AC3251" s="71"/>
      <c r="AD3251" s="57"/>
      <c r="AE3251" s="53"/>
      <c r="AF3251" s="53"/>
      <c r="AG3251" s="53"/>
      <c r="AH3251" s="367"/>
      <c r="AI3251" s="53"/>
      <c r="AJ3251" s="53"/>
    </row>
    <row r="3252" spans="1:36" s="148" customFormat="1" ht="45">
      <c r="A3252" s="53" t="s">
        <v>1285</v>
      </c>
      <c r="B3252" s="60">
        <v>3624</v>
      </c>
      <c r="C3252" s="60" t="s">
        <v>542</v>
      </c>
      <c r="D3252" s="52" t="s">
        <v>543</v>
      </c>
      <c r="E3252" s="53" t="s">
        <v>83</v>
      </c>
      <c r="F3252" s="55">
        <v>41393</v>
      </c>
      <c r="G3252" s="55">
        <v>41443</v>
      </c>
      <c r="H3252" s="53" t="s">
        <v>105</v>
      </c>
      <c r="I3252" s="57">
        <v>1772.962</v>
      </c>
      <c r="J3252" s="56">
        <v>1595.6657102272322</v>
      </c>
      <c r="K3252" s="56">
        <v>1595.665</v>
      </c>
      <c r="L3252" s="58">
        <v>1882884.7</v>
      </c>
      <c r="M3252" s="59">
        <v>41454</v>
      </c>
      <c r="N3252" s="60">
        <v>2013</v>
      </c>
      <c r="O3252" s="61">
        <v>41454</v>
      </c>
      <c r="P3252" s="60">
        <v>2013</v>
      </c>
      <c r="Q3252" s="61">
        <v>41544</v>
      </c>
      <c r="R3252" s="53" t="s">
        <v>342</v>
      </c>
      <c r="S3252" s="53" t="s">
        <v>4675</v>
      </c>
      <c r="T3252" s="53" t="s">
        <v>428</v>
      </c>
      <c r="U3252" s="60">
        <v>26</v>
      </c>
      <c r="V3252" s="53" t="s">
        <v>372</v>
      </c>
      <c r="W3252" s="53" t="s">
        <v>390</v>
      </c>
      <c r="X3252" s="53"/>
      <c r="Y3252" s="53"/>
      <c r="Z3252" s="367"/>
      <c r="AA3252" s="53"/>
      <c r="AB3252" s="53"/>
      <c r="AC3252" s="71"/>
      <c r="AD3252" s="57"/>
      <c r="AE3252" s="53"/>
      <c r="AF3252" s="53"/>
      <c r="AG3252" s="53"/>
      <c r="AH3252" s="367"/>
      <c r="AI3252" s="53"/>
      <c r="AJ3252" s="53"/>
    </row>
    <row r="3253" spans="1:36" s="148" customFormat="1" ht="45">
      <c r="A3253" s="53" t="s">
        <v>1285</v>
      </c>
      <c r="B3253" s="60">
        <v>3625</v>
      </c>
      <c r="C3253" s="60" t="s">
        <v>505</v>
      </c>
      <c r="D3253" s="52" t="s">
        <v>506</v>
      </c>
      <c r="E3253" s="53" t="s">
        <v>82</v>
      </c>
      <c r="F3253" s="55">
        <v>41228</v>
      </c>
      <c r="G3253" s="55">
        <v>41258</v>
      </c>
      <c r="H3253" s="53" t="s">
        <v>105</v>
      </c>
      <c r="I3253" s="57">
        <v>628.40800000000002</v>
      </c>
      <c r="J3253" s="56">
        <v>565.5673471889952</v>
      </c>
      <c r="K3253" s="56">
        <v>565.56700000000001</v>
      </c>
      <c r="L3253" s="58">
        <v>667369.05999999994</v>
      </c>
      <c r="M3253" s="59">
        <v>41289</v>
      </c>
      <c r="N3253" s="60">
        <v>2013</v>
      </c>
      <c r="O3253" s="61">
        <v>41289</v>
      </c>
      <c r="P3253" s="60">
        <v>2013</v>
      </c>
      <c r="Q3253" s="61">
        <v>41547</v>
      </c>
      <c r="R3253" s="53" t="s">
        <v>342</v>
      </c>
      <c r="S3253" s="53"/>
      <c r="T3253" s="53" t="s">
        <v>428</v>
      </c>
      <c r="U3253" s="60">
        <v>888</v>
      </c>
      <c r="V3253" s="53" t="s">
        <v>373</v>
      </c>
      <c r="W3253" s="53" t="s">
        <v>390</v>
      </c>
      <c r="X3253" s="53"/>
      <c r="Y3253" s="53"/>
      <c r="Z3253" s="367"/>
      <c r="AA3253" s="53"/>
      <c r="AB3253" s="53"/>
      <c r="AC3253" s="71"/>
      <c r="AD3253" s="57"/>
      <c r="AE3253" s="53"/>
      <c r="AF3253" s="53"/>
      <c r="AG3253" s="53"/>
      <c r="AH3253" s="367"/>
      <c r="AI3253" s="53"/>
      <c r="AJ3253" s="53"/>
    </row>
    <row r="3254" spans="1:36" s="148" customFormat="1" ht="45">
      <c r="A3254" s="53" t="s">
        <v>1285</v>
      </c>
      <c r="B3254" s="60">
        <v>3626</v>
      </c>
      <c r="C3254" s="60" t="s">
        <v>505</v>
      </c>
      <c r="D3254" s="52" t="s">
        <v>506</v>
      </c>
      <c r="E3254" s="53" t="s">
        <v>82</v>
      </c>
      <c r="F3254" s="55">
        <v>41228</v>
      </c>
      <c r="G3254" s="55">
        <v>41258</v>
      </c>
      <c r="H3254" s="53" t="s">
        <v>105</v>
      </c>
      <c r="I3254" s="57">
        <v>136.715</v>
      </c>
      <c r="J3254" s="56">
        <v>123.0434288587728</v>
      </c>
      <c r="K3254" s="56">
        <v>123.04300000000001</v>
      </c>
      <c r="L3254" s="58">
        <v>145190.74</v>
      </c>
      <c r="M3254" s="59">
        <v>41289</v>
      </c>
      <c r="N3254" s="60">
        <v>2013</v>
      </c>
      <c r="O3254" s="61">
        <v>41289</v>
      </c>
      <c r="P3254" s="60">
        <v>2013</v>
      </c>
      <c r="Q3254" s="61">
        <v>41547</v>
      </c>
      <c r="R3254" s="53" t="s">
        <v>342</v>
      </c>
      <c r="S3254" s="53"/>
      <c r="T3254" s="53" t="s">
        <v>428</v>
      </c>
      <c r="U3254" s="60">
        <v>162</v>
      </c>
      <c r="V3254" s="53" t="s">
        <v>372</v>
      </c>
      <c r="W3254" s="53" t="s">
        <v>390</v>
      </c>
      <c r="X3254" s="53"/>
      <c r="Y3254" s="53"/>
      <c r="Z3254" s="367"/>
      <c r="AA3254" s="53"/>
      <c r="AB3254" s="53"/>
      <c r="AC3254" s="71"/>
      <c r="AD3254" s="57"/>
      <c r="AE3254" s="53"/>
      <c r="AF3254" s="53"/>
      <c r="AG3254" s="53"/>
      <c r="AH3254" s="367"/>
      <c r="AI3254" s="53"/>
      <c r="AJ3254" s="53"/>
    </row>
    <row r="3255" spans="1:36" s="148" customFormat="1" ht="45">
      <c r="A3255" s="53" t="s">
        <v>1285</v>
      </c>
      <c r="B3255" s="60">
        <v>3627</v>
      </c>
      <c r="C3255" s="60" t="s">
        <v>633</v>
      </c>
      <c r="D3255" s="52" t="s">
        <v>634</v>
      </c>
      <c r="E3255" s="53" t="s">
        <v>82</v>
      </c>
      <c r="F3255" s="55">
        <v>41228</v>
      </c>
      <c r="G3255" s="55">
        <v>41258</v>
      </c>
      <c r="H3255" s="53" t="s">
        <v>105</v>
      </c>
      <c r="I3255" s="57">
        <v>446.06</v>
      </c>
      <c r="J3255" s="56">
        <v>401.45448200820482</v>
      </c>
      <c r="K3255" s="56">
        <v>401.45400000000001</v>
      </c>
      <c r="L3255" s="58">
        <v>473715.72</v>
      </c>
      <c r="M3255" s="59">
        <v>41289</v>
      </c>
      <c r="N3255" s="60">
        <v>2013</v>
      </c>
      <c r="O3255" s="61">
        <v>41289</v>
      </c>
      <c r="P3255" s="60">
        <v>2013</v>
      </c>
      <c r="Q3255" s="61">
        <v>41547</v>
      </c>
      <c r="R3255" s="53" t="s">
        <v>342</v>
      </c>
      <c r="S3255" s="53"/>
      <c r="T3255" s="53" t="s">
        <v>428</v>
      </c>
      <c r="U3255" s="60">
        <v>221</v>
      </c>
      <c r="V3255" s="53" t="s">
        <v>373</v>
      </c>
      <c r="W3255" s="53" t="s">
        <v>390</v>
      </c>
      <c r="X3255" s="53"/>
      <c r="Y3255" s="53"/>
      <c r="Z3255" s="367"/>
      <c r="AA3255" s="53"/>
      <c r="AB3255" s="53"/>
      <c r="AC3255" s="71"/>
      <c r="AD3255" s="57"/>
      <c r="AE3255" s="53"/>
      <c r="AF3255" s="53"/>
      <c r="AG3255" s="53"/>
      <c r="AH3255" s="367"/>
      <c r="AI3255" s="53"/>
      <c r="AJ3255" s="53"/>
    </row>
    <row r="3256" spans="1:36" s="148" customFormat="1" ht="45">
      <c r="A3256" s="53" t="s">
        <v>1285</v>
      </c>
      <c r="B3256" s="60">
        <v>3628</v>
      </c>
      <c r="C3256" s="60" t="s">
        <v>633</v>
      </c>
      <c r="D3256" s="52" t="s">
        <v>634</v>
      </c>
      <c r="E3256" s="53" t="s">
        <v>82</v>
      </c>
      <c r="F3256" s="55">
        <v>41228</v>
      </c>
      <c r="G3256" s="55">
        <v>41258</v>
      </c>
      <c r="H3256" s="53" t="s">
        <v>105</v>
      </c>
      <c r="I3256" s="57">
        <v>436.91500000000002</v>
      </c>
      <c r="J3256" s="56">
        <v>393.22366705278722</v>
      </c>
      <c r="K3256" s="56">
        <v>393.22300000000001</v>
      </c>
      <c r="L3256" s="58">
        <v>464003.13999999996</v>
      </c>
      <c r="M3256" s="59">
        <v>41289</v>
      </c>
      <c r="N3256" s="60">
        <v>2013</v>
      </c>
      <c r="O3256" s="61">
        <v>41289</v>
      </c>
      <c r="P3256" s="60">
        <v>2013</v>
      </c>
      <c r="Q3256" s="61">
        <v>41547</v>
      </c>
      <c r="R3256" s="53" t="s">
        <v>342</v>
      </c>
      <c r="S3256" s="53"/>
      <c r="T3256" s="53" t="s">
        <v>428</v>
      </c>
      <c r="U3256" s="60">
        <v>192</v>
      </c>
      <c r="V3256" s="53" t="s">
        <v>372</v>
      </c>
      <c r="W3256" s="53" t="s">
        <v>390</v>
      </c>
      <c r="X3256" s="53"/>
      <c r="Y3256" s="53"/>
      <c r="Z3256" s="367"/>
      <c r="AA3256" s="53"/>
      <c r="AB3256" s="53"/>
      <c r="AC3256" s="71"/>
      <c r="AD3256" s="57"/>
      <c r="AE3256" s="53"/>
      <c r="AF3256" s="53"/>
      <c r="AG3256" s="53"/>
      <c r="AH3256" s="367"/>
      <c r="AI3256" s="53"/>
      <c r="AJ3256" s="53"/>
    </row>
    <row r="3257" spans="1:36" s="148" customFormat="1" ht="45">
      <c r="A3257" s="53" t="s">
        <v>1285</v>
      </c>
      <c r="B3257" s="60">
        <v>3630</v>
      </c>
      <c r="C3257" s="60" t="s">
        <v>544</v>
      </c>
      <c r="D3257" s="52" t="s">
        <v>635</v>
      </c>
      <c r="E3257" s="53" t="s">
        <v>65</v>
      </c>
      <c r="F3257" s="55">
        <v>41532</v>
      </c>
      <c r="G3257" s="55">
        <v>41562</v>
      </c>
      <c r="H3257" s="53" t="s">
        <v>105</v>
      </c>
      <c r="I3257" s="57">
        <v>313.68099999999993</v>
      </c>
      <c r="J3257" s="56">
        <v>283.37174597712959</v>
      </c>
      <c r="K3257" s="56">
        <v>283.37099999999998</v>
      </c>
      <c r="L3257" s="58">
        <v>334377.77999999997</v>
      </c>
      <c r="M3257" s="59">
        <v>41593</v>
      </c>
      <c r="N3257" s="60">
        <v>2013</v>
      </c>
      <c r="O3257" s="61">
        <v>41603</v>
      </c>
      <c r="P3257" s="60">
        <v>2013</v>
      </c>
      <c r="Q3257" s="61">
        <v>41638</v>
      </c>
      <c r="R3257" s="53" t="s">
        <v>342</v>
      </c>
      <c r="S3257" s="53"/>
      <c r="T3257" s="53" t="s">
        <v>428</v>
      </c>
      <c r="U3257" s="60">
        <v>63</v>
      </c>
      <c r="V3257" s="53" t="s">
        <v>373</v>
      </c>
      <c r="W3257" s="53" t="s">
        <v>390</v>
      </c>
      <c r="X3257" s="53"/>
      <c r="Y3257" s="53"/>
      <c r="Z3257" s="367"/>
      <c r="AA3257" s="53"/>
      <c r="AB3257" s="53"/>
      <c r="AC3257" s="71"/>
      <c r="AD3257" s="57"/>
      <c r="AE3257" s="53"/>
      <c r="AF3257" s="53"/>
      <c r="AG3257" s="53"/>
      <c r="AH3257" s="367"/>
      <c r="AI3257" s="53"/>
      <c r="AJ3257" s="53"/>
    </row>
    <row r="3258" spans="1:36" s="148" customFormat="1" ht="45">
      <c r="A3258" s="53" t="s">
        <v>1285</v>
      </c>
      <c r="B3258" s="159" t="s">
        <v>2196</v>
      </c>
      <c r="C3258" s="60" t="s">
        <v>544</v>
      </c>
      <c r="D3258" s="52" t="s">
        <v>635</v>
      </c>
      <c r="E3258" s="53" t="s">
        <v>65</v>
      </c>
      <c r="F3258" s="55">
        <v>41228</v>
      </c>
      <c r="G3258" s="55">
        <v>41258</v>
      </c>
      <c r="H3258" s="53" t="s">
        <v>105</v>
      </c>
      <c r="I3258" s="57">
        <v>601.67200000000003</v>
      </c>
      <c r="J3258" s="56">
        <v>540.44621404381451</v>
      </c>
      <c r="K3258" s="56">
        <v>540.44600000000003</v>
      </c>
      <c r="L3258" s="58">
        <v>637726.28</v>
      </c>
      <c r="M3258" s="59">
        <v>41289</v>
      </c>
      <c r="N3258" s="60">
        <v>2013</v>
      </c>
      <c r="O3258" s="61">
        <v>41289</v>
      </c>
      <c r="P3258" s="60">
        <v>2013</v>
      </c>
      <c r="Q3258" s="61">
        <v>41547</v>
      </c>
      <c r="R3258" s="53" t="s">
        <v>342</v>
      </c>
      <c r="S3258" s="53"/>
      <c r="T3258" s="53" t="s">
        <v>428</v>
      </c>
      <c r="U3258" s="60">
        <v>75</v>
      </c>
      <c r="V3258" s="53" t="s">
        <v>373</v>
      </c>
      <c r="W3258" s="53" t="s">
        <v>390</v>
      </c>
      <c r="X3258" s="53"/>
      <c r="Y3258" s="53"/>
      <c r="Z3258" s="367"/>
      <c r="AA3258" s="53"/>
      <c r="AB3258" s="53"/>
      <c r="AC3258" s="71"/>
      <c r="AD3258" s="57"/>
      <c r="AE3258" s="53"/>
      <c r="AF3258" s="53"/>
      <c r="AG3258" s="53"/>
      <c r="AH3258" s="367"/>
      <c r="AI3258" s="53"/>
      <c r="AJ3258" s="53"/>
    </row>
    <row r="3259" spans="1:36" s="148" customFormat="1" ht="45">
      <c r="A3259" s="53" t="s">
        <v>1285</v>
      </c>
      <c r="B3259" s="60">
        <v>3631</v>
      </c>
      <c r="C3259" s="60" t="s">
        <v>544</v>
      </c>
      <c r="D3259" s="52" t="s">
        <v>635</v>
      </c>
      <c r="E3259" s="53" t="s">
        <v>65</v>
      </c>
      <c r="F3259" s="55">
        <v>41403</v>
      </c>
      <c r="G3259" s="55">
        <v>41434</v>
      </c>
      <c r="H3259" s="53" t="s">
        <v>105</v>
      </c>
      <c r="I3259" s="57">
        <v>202.30099999999999</v>
      </c>
      <c r="J3259" s="56">
        <v>182.07089198526313</v>
      </c>
      <c r="K3259" s="56">
        <v>182.07</v>
      </c>
      <c r="L3259" s="58">
        <v>214842.59999999998</v>
      </c>
      <c r="M3259" s="59">
        <v>41454</v>
      </c>
      <c r="N3259" s="60">
        <v>2013</v>
      </c>
      <c r="O3259" s="61">
        <v>41454</v>
      </c>
      <c r="P3259" s="60">
        <v>2013</v>
      </c>
      <c r="Q3259" s="61">
        <v>41544</v>
      </c>
      <c r="R3259" s="53" t="s">
        <v>342</v>
      </c>
      <c r="S3259" s="53" t="s">
        <v>4675</v>
      </c>
      <c r="T3259" s="53" t="s">
        <v>428</v>
      </c>
      <c r="U3259" s="60">
        <v>37</v>
      </c>
      <c r="V3259" s="53" t="s">
        <v>372</v>
      </c>
      <c r="W3259" s="53" t="s">
        <v>390</v>
      </c>
      <c r="X3259" s="53"/>
      <c r="Y3259" s="53"/>
      <c r="Z3259" s="367"/>
      <c r="AA3259" s="53"/>
      <c r="AB3259" s="53"/>
      <c r="AC3259" s="71"/>
      <c r="AD3259" s="57"/>
      <c r="AE3259" s="53"/>
      <c r="AF3259" s="53"/>
      <c r="AG3259" s="53"/>
      <c r="AH3259" s="367"/>
      <c r="AI3259" s="53"/>
      <c r="AJ3259" s="53"/>
    </row>
    <row r="3260" spans="1:36" s="148" customFormat="1" ht="45">
      <c r="A3260" s="53" t="s">
        <v>1285</v>
      </c>
      <c r="B3260" s="60">
        <v>3633</v>
      </c>
      <c r="C3260" s="60" t="s">
        <v>426</v>
      </c>
      <c r="D3260" s="52" t="s">
        <v>424</v>
      </c>
      <c r="E3260" s="53" t="s">
        <v>60</v>
      </c>
      <c r="F3260" s="55">
        <v>41228</v>
      </c>
      <c r="G3260" s="55">
        <v>41258</v>
      </c>
      <c r="H3260" s="53" t="s">
        <v>105</v>
      </c>
      <c r="I3260" s="57">
        <v>815.12699999999995</v>
      </c>
      <c r="J3260" s="56">
        <v>733.54610128514412</v>
      </c>
      <c r="K3260" s="56">
        <v>733.54684999999995</v>
      </c>
      <c r="L3260" s="58">
        <v>865585.28299999994</v>
      </c>
      <c r="M3260" s="59">
        <v>41289</v>
      </c>
      <c r="N3260" s="60">
        <v>2013</v>
      </c>
      <c r="O3260" s="61">
        <v>41289</v>
      </c>
      <c r="P3260" s="60">
        <v>2013</v>
      </c>
      <c r="Q3260" s="61">
        <v>41547</v>
      </c>
      <c r="R3260" s="53" t="s">
        <v>342</v>
      </c>
      <c r="S3260" s="53"/>
      <c r="T3260" s="53" t="s">
        <v>428</v>
      </c>
      <c r="U3260" s="60">
        <v>493</v>
      </c>
      <c r="V3260" s="53" t="s">
        <v>373</v>
      </c>
      <c r="W3260" s="53" t="s">
        <v>390</v>
      </c>
      <c r="X3260" s="53"/>
      <c r="Y3260" s="53"/>
      <c r="Z3260" s="367"/>
      <c r="AA3260" s="53"/>
      <c r="AB3260" s="53"/>
      <c r="AC3260" s="71"/>
      <c r="AD3260" s="57"/>
      <c r="AE3260" s="53"/>
      <c r="AF3260" s="53"/>
      <c r="AG3260" s="53"/>
      <c r="AH3260" s="367"/>
      <c r="AI3260" s="53"/>
      <c r="AJ3260" s="53"/>
    </row>
    <row r="3261" spans="1:36" s="148" customFormat="1" ht="45">
      <c r="A3261" s="53" t="s">
        <v>1285</v>
      </c>
      <c r="B3261" s="60">
        <v>3634</v>
      </c>
      <c r="C3261" s="60" t="s">
        <v>426</v>
      </c>
      <c r="D3261" s="52" t="s">
        <v>424</v>
      </c>
      <c r="E3261" s="53" t="s">
        <v>60</v>
      </c>
      <c r="F3261" s="55">
        <v>41228</v>
      </c>
      <c r="G3261" s="55">
        <v>41258</v>
      </c>
      <c r="H3261" s="53" t="s">
        <v>105</v>
      </c>
      <c r="I3261" s="57">
        <v>303.17200000000003</v>
      </c>
      <c r="J3261" s="56">
        <v>272.85459353409601</v>
      </c>
      <c r="K3261" s="56">
        <v>272.85399999999998</v>
      </c>
      <c r="L3261" s="58">
        <v>321967.71999999997</v>
      </c>
      <c r="M3261" s="59">
        <v>41289</v>
      </c>
      <c r="N3261" s="60">
        <v>2013</v>
      </c>
      <c r="O3261" s="61">
        <v>41289</v>
      </c>
      <c r="P3261" s="60">
        <v>2013</v>
      </c>
      <c r="Q3261" s="61">
        <v>41547</v>
      </c>
      <c r="R3261" s="53" t="s">
        <v>342</v>
      </c>
      <c r="S3261" s="53"/>
      <c r="T3261" s="53" t="s">
        <v>428</v>
      </c>
      <c r="U3261" s="60">
        <v>234</v>
      </c>
      <c r="V3261" s="53" t="s">
        <v>372</v>
      </c>
      <c r="W3261" s="53" t="s">
        <v>390</v>
      </c>
      <c r="X3261" s="53"/>
      <c r="Y3261" s="53"/>
      <c r="Z3261" s="367"/>
      <c r="AA3261" s="53"/>
      <c r="AB3261" s="53"/>
      <c r="AC3261" s="71"/>
      <c r="AD3261" s="57"/>
      <c r="AE3261" s="53"/>
      <c r="AF3261" s="53"/>
      <c r="AG3261" s="53"/>
      <c r="AH3261" s="367"/>
      <c r="AI3261" s="53"/>
      <c r="AJ3261" s="53"/>
    </row>
    <row r="3262" spans="1:36" s="148" customFormat="1" ht="45">
      <c r="A3262" s="53" t="s">
        <v>1285</v>
      </c>
      <c r="B3262" s="60">
        <v>3635</v>
      </c>
      <c r="C3262" s="60" t="s">
        <v>507</v>
      </c>
      <c r="D3262" s="52" t="s">
        <v>508</v>
      </c>
      <c r="E3262" s="53" t="s">
        <v>60</v>
      </c>
      <c r="F3262" s="55">
        <v>41228</v>
      </c>
      <c r="G3262" s="55">
        <v>41258</v>
      </c>
      <c r="H3262" s="53" t="s">
        <v>105</v>
      </c>
      <c r="I3262" s="57">
        <v>589.12099999999998</v>
      </c>
      <c r="J3262" s="56">
        <v>530.20935778315686</v>
      </c>
      <c r="K3262" s="56">
        <v>530.20899999999995</v>
      </c>
      <c r="L3262" s="58">
        <v>625646.61999999988</v>
      </c>
      <c r="M3262" s="59">
        <v>41289</v>
      </c>
      <c r="N3262" s="60">
        <v>2013</v>
      </c>
      <c r="O3262" s="61">
        <v>41289</v>
      </c>
      <c r="P3262" s="60">
        <v>2013</v>
      </c>
      <c r="Q3262" s="61">
        <v>41547</v>
      </c>
      <c r="R3262" s="53" t="s">
        <v>342</v>
      </c>
      <c r="S3262" s="53"/>
      <c r="T3262" s="53" t="s">
        <v>428</v>
      </c>
      <c r="U3262" s="60">
        <v>93</v>
      </c>
      <c r="V3262" s="53" t="s">
        <v>373</v>
      </c>
      <c r="W3262" s="53" t="s">
        <v>390</v>
      </c>
      <c r="X3262" s="53"/>
      <c r="Y3262" s="53"/>
      <c r="Z3262" s="367"/>
      <c r="AA3262" s="53"/>
      <c r="AB3262" s="53"/>
      <c r="AC3262" s="71"/>
      <c r="AD3262" s="57"/>
      <c r="AE3262" s="53"/>
      <c r="AF3262" s="53"/>
      <c r="AG3262" s="53"/>
      <c r="AH3262" s="367"/>
      <c r="AI3262" s="53"/>
      <c r="AJ3262" s="53"/>
    </row>
    <row r="3263" spans="1:36" s="148" customFormat="1" ht="45">
      <c r="A3263" s="53" t="s">
        <v>1285</v>
      </c>
      <c r="B3263" s="60">
        <v>3636</v>
      </c>
      <c r="C3263" s="60" t="s">
        <v>507</v>
      </c>
      <c r="D3263" s="52" t="s">
        <v>508</v>
      </c>
      <c r="E3263" s="53" t="s">
        <v>60</v>
      </c>
      <c r="F3263" s="55">
        <v>41403</v>
      </c>
      <c r="G3263" s="55">
        <v>41434</v>
      </c>
      <c r="H3263" s="53" t="s">
        <v>105</v>
      </c>
      <c r="I3263" s="57">
        <v>657.04600000000005</v>
      </c>
      <c r="J3263" s="56">
        <v>591.34129563893327</v>
      </c>
      <c r="K3263" s="56">
        <v>591.34100000000001</v>
      </c>
      <c r="L3263" s="58">
        <v>697782.38</v>
      </c>
      <c r="M3263" s="59">
        <v>41454</v>
      </c>
      <c r="N3263" s="60">
        <v>2013</v>
      </c>
      <c r="O3263" s="61">
        <v>41454</v>
      </c>
      <c r="P3263" s="60">
        <v>2013</v>
      </c>
      <c r="Q3263" s="61">
        <v>41544</v>
      </c>
      <c r="R3263" s="53" t="s">
        <v>342</v>
      </c>
      <c r="S3263" s="53" t="s">
        <v>4676</v>
      </c>
      <c r="T3263" s="53" t="s">
        <v>428</v>
      </c>
      <c r="U3263" s="60">
        <v>158</v>
      </c>
      <c r="V3263" s="53" t="s">
        <v>372</v>
      </c>
      <c r="W3263" s="53" t="s">
        <v>390</v>
      </c>
      <c r="X3263" s="53"/>
      <c r="Y3263" s="53"/>
      <c r="Z3263" s="367"/>
      <c r="AA3263" s="53"/>
      <c r="AB3263" s="53"/>
      <c r="AC3263" s="71"/>
      <c r="AD3263" s="57"/>
      <c r="AE3263" s="53"/>
      <c r="AF3263" s="53"/>
      <c r="AG3263" s="53"/>
      <c r="AH3263" s="367"/>
      <c r="AI3263" s="53"/>
      <c r="AJ3263" s="53"/>
    </row>
    <row r="3264" spans="1:36" s="148" customFormat="1" ht="60">
      <c r="A3264" s="53" t="s">
        <v>1285</v>
      </c>
      <c r="B3264" s="60">
        <v>3639</v>
      </c>
      <c r="C3264" s="60" t="s">
        <v>509</v>
      </c>
      <c r="D3264" s="52" t="s">
        <v>510</v>
      </c>
      <c r="E3264" s="53" t="s">
        <v>60</v>
      </c>
      <c r="F3264" s="55">
        <v>41325</v>
      </c>
      <c r="G3264" s="55">
        <v>41353</v>
      </c>
      <c r="H3264" s="53" t="s">
        <v>105</v>
      </c>
      <c r="I3264" s="57">
        <v>597.70000000000005</v>
      </c>
      <c r="J3264" s="56">
        <v>537.93000071062863</v>
      </c>
      <c r="K3264" s="56">
        <v>537.92999999999995</v>
      </c>
      <c r="L3264" s="58">
        <v>634757.39999999991</v>
      </c>
      <c r="M3264" s="59">
        <v>41384</v>
      </c>
      <c r="N3264" s="60">
        <v>2013</v>
      </c>
      <c r="O3264" s="61">
        <v>41384</v>
      </c>
      <c r="P3264" s="60">
        <v>2013</v>
      </c>
      <c r="Q3264" s="61">
        <v>41547</v>
      </c>
      <c r="R3264" s="53" t="s">
        <v>348</v>
      </c>
      <c r="S3264" s="53"/>
      <c r="T3264" s="53" t="s">
        <v>428</v>
      </c>
      <c r="U3264" s="60">
        <v>49</v>
      </c>
      <c r="V3264" s="53" t="s">
        <v>373</v>
      </c>
      <c r="W3264" s="53" t="s">
        <v>394</v>
      </c>
      <c r="X3264" s="53"/>
      <c r="Y3264" s="53"/>
      <c r="Z3264" s="367"/>
      <c r="AA3264" s="53"/>
      <c r="AB3264" s="53"/>
      <c r="AC3264" s="71"/>
      <c r="AD3264" s="57"/>
      <c r="AE3264" s="53"/>
      <c r="AF3264" s="53"/>
      <c r="AG3264" s="53"/>
      <c r="AH3264" s="367"/>
      <c r="AI3264" s="53"/>
      <c r="AJ3264" s="53"/>
    </row>
    <row r="3265" spans="1:36" s="148" customFormat="1" ht="60">
      <c r="A3265" s="53" t="s">
        <v>1285</v>
      </c>
      <c r="B3265" s="60">
        <v>3640</v>
      </c>
      <c r="C3265" s="60" t="s">
        <v>509</v>
      </c>
      <c r="D3265" s="52" t="s">
        <v>510</v>
      </c>
      <c r="E3265" s="53" t="s">
        <v>60</v>
      </c>
      <c r="F3265" s="55">
        <v>41403</v>
      </c>
      <c r="G3265" s="55">
        <v>41434</v>
      </c>
      <c r="H3265" s="53" t="s">
        <v>105</v>
      </c>
      <c r="I3265" s="57">
        <v>201.02500000000001</v>
      </c>
      <c r="J3265" s="56">
        <v>180.92250203805796</v>
      </c>
      <c r="K3265" s="56">
        <v>180.922</v>
      </c>
      <c r="L3265" s="58">
        <v>213487.96</v>
      </c>
      <c r="M3265" s="59">
        <v>41454</v>
      </c>
      <c r="N3265" s="60">
        <v>2013</v>
      </c>
      <c r="O3265" s="61">
        <v>41454</v>
      </c>
      <c r="P3265" s="60">
        <v>2013</v>
      </c>
      <c r="Q3265" s="61">
        <v>41544</v>
      </c>
      <c r="R3265" s="53" t="s">
        <v>348</v>
      </c>
      <c r="S3265" s="53"/>
      <c r="T3265" s="53" t="s">
        <v>428</v>
      </c>
      <c r="U3265" s="60">
        <v>30</v>
      </c>
      <c r="V3265" s="53" t="s">
        <v>372</v>
      </c>
      <c r="W3265" s="53" t="s">
        <v>394</v>
      </c>
      <c r="X3265" s="53"/>
      <c r="Y3265" s="53"/>
      <c r="Z3265" s="367"/>
      <c r="AA3265" s="53"/>
      <c r="AB3265" s="53"/>
      <c r="AC3265" s="71"/>
      <c r="AD3265" s="57"/>
      <c r="AE3265" s="53"/>
      <c r="AF3265" s="53"/>
      <c r="AG3265" s="53"/>
      <c r="AH3265" s="367"/>
      <c r="AI3265" s="53"/>
      <c r="AJ3265" s="53"/>
    </row>
    <row r="3266" spans="1:36" s="148" customFormat="1" ht="45">
      <c r="A3266" s="53" t="s">
        <v>1285</v>
      </c>
      <c r="B3266" s="60">
        <v>3642</v>
      </c>
      <c r="C3266" s="60" t="s">
        <v>511</v>
      </c>
      <c r="D3266" s="52" t="s">
        <v>512</v>
      </c>
      <c r="E3266" s="53" t="s">
        <v>60</v>
      </c>
      <c r="F3266" s="55">
        <v>41228</v>
      </c>
      <c r="G3266" s="55">
        <v>41258</v>
      </c>
      <c r="H3266" s="53" t="s">
        <v>105</v>
      </c>
      <c r="I3266" s="57">
        <v>3.7850000000000001</v>
      </c>
      <c r="J3266" s="56">
        <v>3.4064230164048004</v>
      </c>
      <c r="K3266" s="56">
        <v>3.4060000000000001</v>
      </c>
      <c r="L3266" s="58">
        <v>4019.08</v>
      </c>
      <c r="M3266" s="59">
        <v>41289</v>
      </c>
      <c r="N3266" s="60">
        <v>2013</v>
      </c>
      <c r="O3266" s="61">
        <v>41289</v>
      </c>
      <c r="P3266" s="60">
        <v>2013</v>
      </c>
      <c r="Q3266" s="61">
        <v>41547</v>
      </c>
      <c r="R3266" s="53" t="s">
        <v>342</v>
      </c>
      <c r="S3266" s="53"/>
      <c r="T3266" s="53" t="s">
        <v>428</v>
      </c>
      <c r="U3266" s="60">
        <v>5</v>
      </c>
      <c r="V3266" s="53" t="s">
        <v>373</v>
      </c>
      <c r="W3266" s="53" t="s">
        <v>390</v>
      </c>
      <c r="X3266" s="53"/>
      <c r="Y3266" s="53"/>
      <c r="Z3266" s="367"/>
      <c r="AA3266" s="53"/>
      <c r="AB3266" s="53"/>
      <c r="AC3266" s="71"/>
      <c r="AD3266" s="57"/>
      <c r="AE3266" s="53"/>
      <c r="AF3266" s="53"/>
      <c r="AG3266" s="53"/>
      <c r="AH3266" s="367"/>
      <c r="AI3266" s="53"/>
      <c r="AJ3266" s="53"/>
    </row>
    <row r="3267" spans="1:36" s="148" customFormat="1" ht="45">
      <c r="A3267" s="53" t="s">
        <v>1285</v>
      </c>
      <c r="B3267" s="60">
        <v>3643</v>
      </c>
      <c r="C3267" s="60" t="s">
        <v>511</v>
      </c>
      <c r="D3267" s="52" t="s">
        <v>512</v>
      </c>
      <c r="E3267" s="53" t="s">
        <v>60</v>
      </c>
      <c r="F3267" s="55">
        <v>41228</v>
      </c>
      <c r="G3267" s="55">
        <v>41258</v>
      </c>
      <c r="H3267" s="53" t="s">
        <v>105</v>
      </c>
      <c r="I3267" s="57">
        <v>1130.817</v>
      </c>
      <c r="J3267" s="56">
        <v>1017.7356525943824</v>
      </c>
      <c r="K3267" s="56">
        <v>1017.735</v>
      </c>
      <c r="L3267" s="58">
        <v>1200927.3</v>
      </c>
      <c r="M3267" s="59">
        <v>41289</v>
      </c>
      <c r="N3267" s="60">
        <v>2013</v>
      </c>
      <c r="O3267" s="61">
        <v>41289</v>
      </c>
      <c r="P3267" s="60">
        <v>2013</v>
      </c>
      <c r="Q3267" s="61">
        <v>41547</v>
      </c>
      <c r="R3267" s="53" t="s">
        <v>342</v>
      </c>
      <c r="S3267" s="53"/>
      <c r="T3267" s="53" t="s">
        <v>428</v>
      </c>
      <c r="U3267" s="60">
        <v>349</v>
      </c>
      <c r="V3267" s="53" t="s">
        <v>372</v>
      </c>
      <c r="W3267" s="53" t="s">
        <v>390</v>
      </c>
      <c r="X3267" s="53"/>
      <c r="Y3267" s="53"/>
      <c r="Z3267" s="367"/>
      <c r="AA3267" s="53"/>
      <c r="AB3267" s="53"/>
      <c r="AC3267" s="71"/>
      <c r="AD3267" s="57"/>
      <c r="AE3267" s="53"/>
      <c r="AF3267" s="53"/>
      <c r="AG3267" s="53"/>
      <c r="AH3267" s="367"/>
      <c r="AI3267" s="53"/>
      <c r="AJ3267" s="53"/>
    </row>
    <row r="3268" spans="1:36" s="148" customFormat="1" ht="45">
      <c r="A3268" s="53" t="s">
        <v>1285</v>
      </c>
      <c r="B3268" s="60">
        <v>3644</v>
      </c>
      <c r="C3268" s="60" t="s">
        <v>442</v>
      </c>
      <c r="D3268" s="52" t="s">
        <v>416</v>
      </c>
      <c r="E3268" s="53" t="s">
        <v>83</v>
      </c>
      <c r="F3268" s="55">
        <v>41307</v>
      </c>
      <c r="G3268" s="55">
        <v>41366</v>
      </c>
      <c r="H3268" s="53" t="s">
        <v>105</v>
      </c>
      <c r="I3268" s="57">
        <v>1743.33</v>
      </c>
      <c r="J3268" s="56">
        <v>1568.9970014031139</v>
      </c>
      <c r="K3268" s="56">
        <v>1568.9970000000001</v>
      </c>
      <c r="L3268" s="58">
        <v>1851416.46</v>
      </c>
      <c r="M3268" s="59">
        <v>41396</v>
      </c>
      <c r="N3268" s="60">
        <v>2013</v>
      </c>
      <c r="O3268" s="61">
        <v>41396</v>
      </c>
      <c r="P3268" s="60">
        <v>2013</v>
      </c>
      <c r="Q3268" s="61">
        <v>41610</v>
      </c>
      <c r="R3268" s="53" t="s">
        <v>342</v>
      </c>
      <c r="S3268" s="53"/>
      <c r="T3268" s="53" t="s">
        <v>428</v>
      </c>
      <c r="U3268" s="60">
        <v>155</v>
      </c>
      <c r="V3268" s="53" t="s">
        <v>373</v>
      </c>
      <c r="W3268" s="53" t="s">
        <v>390</v>
      </c>
      <c r="X3268" s="53"/>
      <c r="Y3268" s="53"/>
      <c r="Z3268" s="367"/>
      <c r="AA3268" s="53"/>
      <c r="AB3268" s="53"/>
      <c r="AC3268" s="71"/>
      <c r="AD3268" s="57"/>
      <c r="AE3268" s="53"/>
      <c r="AF3268" s="53"/>
      <c r="AG3268" s="53"/>
      <c r="AH3268" s="367"/>
      <c r="AI3268" s="53"/>
      <c r="AJ3268" s="53"/>
    </row>
    <row r="3269" spans="1:36" s="148" customFormat="1" ht="60">
      <c r="A3269" s="53" t="s">
        <v>1285</v>
      </c>
      <c r="B3269" s="60">
        <v>3645</v>
      </c>
      <c r="C3269" s="60" t="s">
        <v>442</v>
      </c>
      <c r="D3269" s="52" t="s">
        <v>416</v>
      </c>
      <c r="E3269" s="53" t="s">
        <v>60</v>
      </c>
      <c r="F3269" s="55">
        <v>41403</v>
      </c>
      <c r="G3269" s="55">
        <v>41434</v>
      </c>
      <c r="H3269" s="53" t="s">
        <v>105</v>
      </c>
      <c r="I3269" s="57">
        <v>256.60000000000002</v>
      </c>
      <c r="J3269" s="56">
        <v>230.93999277416827</v>
      </c>
      <c r="K3269" s="56">
        <v>230.93899999999999</v>
      </c>
      <c r="L3269" s="58">
        <v>272508.01999999996</v>
      </c>
      <c r="M3269" s="59">
        <v>41454</v>
      </c>
      <c r="N3269" s="60">
        <v>2013</v>
      </c>
      <c r="O3269" s="61">
        <v>41454</v>
      </c>
      <c r="P3269" s="60">
        <v>2013</v>
      </c>
      <c r="Q3269" s="61">
        <v>41544</v>
      </c>
      <c r="R3269" s="53" t="s">
        <v>348</v>
      </c>
      <c r="S3269" s="53"/>
      <c r="T3269" s="53" t="s">
        <v>428</v>
      </c>
      <c r="U3269" s="60">
        <v>19</v>
      </c>
      <c r="V3269" s="53" t="s">
        <v>372</v>
      </c>
      <c r="W3269" s="53" t="s">
        <v>394</v>
      </c>
      <c r="X3269" s="53" t="s">
        <v>4677</v>
      </c>
      <c r="Y3269" s="53"/>
      <c r="Z3269" s="367"/>
      <c r="AA3269" s="53"/>
      <c r="AB3269" s="53"/>
      <c r="AC3269" s="71"/>
      <c r="AD3269" s="57"/>
      <c r="AE3269" s="53"/>
      <c r="AF3269" s="53"/>
      <c r="AG3269" s="53"/>
      <c r="AH3269" s="367"/>
      <c r="AI3269" s="53"/>
      <c r="AJ3269" s="53"/>
    </row>
    <row r="3270" spans="1:36" s="148" customFormat="1" ht="60">
      <c r="A3270" s="53" t="s">
        <v>1285</v>
      </c>
      <c r="B3270" s="60">
        <v>3646</v>
      </c>
      <c r="C3270" s="60" t="s">
        <v>515</v>
      </c>
      <c r="D3270" s="52" t="s">
        <v>415</v>
      </c>
      <c r="E3270" s="53" t="s">
        <v>60</v>
      </c>
      <c r="F3270" s="55">
        <v>41336</v>
      </c>
      <c r="G3270" s="55">
        <v>41367</v>
      </c>
      <c r="H3270" s="53" t="s">
        <v>105</v>
      </c>
      <c r="I3270" s="57">
        <v>2511.3850000000002</v>
      </c>
      <c r="J3270" s="56">
        <v>2260.2464967037768</v>
      </c>
      <c r="K3270" s="56">
        <v>2260.2460000000001</v>
      </c>
      <c r="L3270" s="58">
        <v>2667090.2799999998</v>
      </c>
      <c r="M3270" s="59">
        <v>41397</v>
      </c>
      <c r="N3270" s="60">
        <v>2013</v>
      </c>
      <c r="O3270" s="61">
        <v>41397</v>
      </c>
      <c r="P3270" s="60">
        <v>2013</v>
      </c>
      <c r="Q3270" s="61">
        <v>41550</v>
      </c>
      <c r="R3270" s="53" t="s">
        <v>348</v>
      </c>
      <c r="S3270" s="53"/>
      <c r="T3270" s="53" t="s">
        <v>428</v>
      </c>
      <c r="U3270" s="60">
        <v>1608</v>
      </c>
      <c r="V3270" s="53" t="s">
        <v>373</v>
      </c>
      <c r="W3270" s="53" t="s">
        <v>394</v>
      </c>
      <c r="X3270" s="53"/>
      <c r="Y3270" s="53"/>
      <c r="Z3270" s="367"/>
      <c r="AA3270" s="53"/>
      <c r="AB3270" s="53"/>
      <c r="AC3270" s="71"/>
      <c r="AD3270" s="57"/>
      <c r="AE3270" s="53"/>
      <c r="AF3270" s="53"/>
      <c r="AG3270" s="53"/>
      <c r="AH3270" s="367"/>
      <c r="AI3270" s="53"/>
      <c r="AJ3270" s="53"/>
    </row>
    <row r="3271" spans="1:36" s="148" customFormat="1" ht="60">
      <c r="A3271" s="53" t="s">
        <v>1285</v>
      </c>
      <c r="B3271" s="60">
        <v>3647</v>
      </c>
      <c r="C3271" s="60" t="s">
        <v>515</v>
      </c>
      <c r="D3271" s="52" t="s">
        <v>415</v>
      </c>
      <c r="E3271" s="53" t="s">
        <v>60</v>
      </c>
      <c r="F3271" s="55">
        <v>41403</v>
      </c>
      <c r="G3271" s="55">
        <v>41434</v>
      </c>
      <c r="H3271" s="53" t="s">
        <v>105</v>
      </c>
      <c r="I3271" s="57">
        <v>128.292</v>
      </c>
      <c r="J3271" s="56">
        <v>115.46279112639601</v>
      </c>
      <c r="K3271" s="56">
        <v>115.462</v>
      </c>
      <c r="L3271" s="58">
        <v>136245.16</v>
      </c>
      <c r="M3271" s="59">
        <v>41454</v>
      </c>
      <c r="N3271" s="60">
        <v>2013</v>
      </c>
      <c r="O3271" s="61">
        <v>41454</v>
      </c>
      <c r="P3271" s="60">
        <v>2013</v>
      </c>
      <c r="Q3271" s="61">
        <v>41544</v>
      </c>
      <c r="R3271" s="53" t="s">
        <v>348</v>
      </c>
      <c r="S3271" s="53"/>
      <c r="T3271" s="53" t="s">
        <v>725</v>
      </c>
      <c r="U3271" s="60">
        <v>142</v>
      </c>
      <c r="V3271" s="53" t="s">
        <v>372</v>
      </c>
      <c r="W3271" s="53" t="s">
        <v>394</v>
      </c>
      <c r="X3271" s="53"/>
      <c r="Y3271" s="53"/>
      <c r="Z3271" s="367"/>
      <c r="AA3271" s="53"/>
      <c r="AB3271" s="53"/>
      <c r="AC3271" s="71"/>
      <c r="AD3271" s="57"/>
      <c r="AE3271" s="53"/>
      <c r="AF3271" s="53"/>
      <c r="AG3271" s="53"/>
      <c r="AH3271" s="367"/>
      <c r="AI3271" s="53"/>
      <c r="AJ3271" s="53"/>
    </row>
    <row r="3272" spans="1:36" s="148" customFormat="1" ht="60">
      <c r="A3272" s="53" t="s">
        <v>1285</v>
      </c>
      <c r="B3272" s="60">
        <v>3648</v>
      </c>
      <c r="C3272" s="60" t="s">
        <v>443</v>
      </c>
      <c r="D3272" s="52" t="s">
        <v>705</v>
      </c>
      <c r="E3272" s="53" t="s">
        <v>83</v>
      </c>
      <c r="F3272" s="55">
        <v>41228</v>
      </c>
      <c r="G3272" s="55">
        <v>41288</v>
      </c>
      <c r="H3272" s="53" t="s">
        <v>105</v>
      </c>
      <c r="I3272" s="57">
        <v>919.19299999999998</v>
      </c>
      <c r="J3272" s="56">
        <v>827.27370417343991</v>
      </c>
      <c r="K3272" s="56">
        <v>827.27300000000002</v>
      </c>
      <c r="L3272" s="58">
        <v>976182.14</v>
      </c>
      <c r="M3272" s="59">
        <v>41320</v>
      </c>
      <c r="N3272" s="60">
        <v>2013</v>
      </c>
      <c r="O3272" s="61">
        <v>41320</v>
      </c>
      <c r="P3272" s="60">
        <v>2013</v>
      </c>
      <c r="Q3272" s="61">
        <v>41611</v>
      </c>
      <c r="R3272" s="53" t="s">
        <v>348</v>
      </c>
      <c r="S3272" s="53"/>
      <c r="T3272" s="53" t="s">
        <v>428</v>
      </c>
      <c r="U3272" s="60">
        <v>616</v>
      </c>
      <c r="V3272" s="53" t="s">
        <v>373</v>
      </c>
      <c r="W3272" s="53" t="s">
        <v>390</v>
      </c>
      <c r="X3272" s="53"/>
      <c r="Y3272" s="53"/>
      <c r="Z3272" s="367"/>
      <c r="AA3272" s="53"/>
      <c r="AB3272" s="53"/>
      <c r="AC3272" s="71"/>
      <c r="AD3272" s="57"/>
      <c r="AE3272" s="53"/>
      <c r="AF3272" s="53"/>
      <c r="AG3272" s="53"/>
      <c r="AH3272" s="367"/>
      <c r="AI3272" s="53"/>
      <c r="AJ3272" s="53"/>
    </row>
    <row r="3273" spans="1:36" s="148" customFormat="1" ht="60">
      <c r="A3273" s="53" t="s">
        <v>1285</v>
      </c>
      <c r="B3273" s="60">
        <v>3650</v>
      </c>
      <c r="C3273" s="60" t="s">
        <v>516</v>
      </c>
      <c r="D3273" s="52" t="s">
        <v>517</v>
      </c>
      <c r="E3273" s="53" t="s">
        <v>60</v>
      </c>
      <c r="F3273" s="55">
        <v>41348</v>
      </c>
      <c r="G3273" s="55">
        <v>41379</v>
      </c>
      <c r="H3273" s="53" t="s">
        <v>105</v>
      </c>
      <c r="I3273" s="57">
        <v>94.774000000000001</v>
      </c>
      <c r="J3273" s="56">
        <v>85.296876298804804</v>
      </c>
      <c r="K3273" s="56">
        <v>85.296000000000006</v>
      </c>
      <c r="L3273" s="58">
        <v>100649.28</v>
      </c>
      <c r="M3273" s="59">
        <v>41394</v>
      </c>
      <c r="N3273" s="60">
        <v>2013</v>
      </c>
      <c r="O3273" s="61">
        <v>41394</v>
      </c>
      <c r="P3273" s="60">
        <v>2013</v>
      </c>
      <c r="Q3273" s="61">
        <v>41547</v>
      </c>
      <c r="R3273" s="53" t="s">
        <v>348</v>
      </c>
      <c r="S3273" s="53"/>
      <c r="T3273" s="53" t="s">
        <v>428</v>
      </c>
      <c r="U3273" s="60">
        <v>24</v>
      </c>
      <c r="V3273" s="53" t="s">
        <v>373</v>
      </c>
      <c r="W3273" s="53" t="s">
        <v>394</v>
      </c>
      <c r="X3273" s="53"/>
      <c r="Y3273" s="53"/>
      <c r="Z3273" s="367"/>
      <c r="AA3273" s="53"/>
      <c r="AB3273" s="53"/>
      <c r="AC3273" s="71"/>
      <c r="AD3273" s="57"/>
      <c r="AE3273" s="53"/>
      <c r="AF3273" s="53"/>
      <c r="AG3273" s="53"/>
      <c r="AH3273" s="367"/>
      <c r="AI3273" s="53"/>
      <c r="AJ3273" s="53"/>
    </row>
    <row r="3274" spans="1:36" s="148" customFormat="1" ht="60">
      <c r="A3274" s="53" t="s">
        <v>1285</v>
      </c>
      <c r="B3274" s="60">
        <v>3651</v>
      </c>
      <c r="C3274" s="60" t="s">
        <v>444</v>
      </c>
      <c r="D3274" s="52" t="s">
        <v>445</v>
      </c>
      <c r="E3274" s="53" t="s">
        <v>83</v>
      </c>
      <c r="F3274" s="55">
        <v>41336</v>
      </c>
      <c r="G3274" s="55">
        <v>41396</v>
      </c>
      <c r="H3274" s="53" t="s">
        <v>105</v>
      </c>
      <c r="I3274" s="57">
        <v>3404.7710000000002</v>
      </c>
      <c r="J3274" s="56">
        <v>3064.2939029009194</v>
      </c>
      <c r="K3274" s="56">
        <v>3064.2930000000001</v>
      </c>
      <c r="L3274" s="58">
        <v>3615865.7399999998</v>
      </c>
      <c r="M3274" s="59">
        <v>41419</v>
      </c>
      <c r="N3274" s="60">
        <v>2013</v>
      </c>
      <c r="O3274" s="61">
        <v>41419</v>
      </c>
      <c r="P3274" s="60">
        <v>2013</v>
      </c>
      <c r="Q3274" s="61">
        <v>41550</v>
      </c>
      <c r="R3274" s="53" t="s">
        <v>348</v>
      </c>
      <c r="S3274" s="53"/>
      <c r="T3274" s="53" t="s">
        <v>428</v>
      </c>
      <c r="U3274" s="60">
        <v>7649</v>
      </c>
      <c r="V3274" s="53" t="s">
        <v>373</v>
      </c>
      <c r="W3274" s="53" t="s">
        <v>394</v>
      </c>
      <c r="X3274" s="53"/>
      <c r="Y3274" s="53"/>
      <c r="Z3274" s="367"/>
      <c r="AA3274" s="53"/>
      <c r="AB3274" s="53"/>
      <c r="AC3274" s="71"/>
      <c r="AD3274" s="57"/>
      <c r="AE3274" s="53"/>
      <c r="AF3274" s="53"/>
      <c r="AG3274" s="53"/>
      <c r="AH3274" s="367"/>
      <c r="AI3274" s="53"/>
      <c r="AJ3274" s="53"/>
    </row>
    <row r="3275" spans="1:36" s="148" customFormat="1" ht="60">
      <c r="A3275" s="53" t="s">
        <v>1285</v>
      </c>
      <c r="B3275" s="60">
        <v>3653</v>
      </c>
      <c r="C3275" s="60" t="s">
        <v>518</v>
      </c>
      <c r="D3275" s="52" t="s">
        <v>519</v>
      </c>
      <c r="E3275" s="53" t="s">
        <v>60</v>
      </c>
      <c r="F3275" s="55">
        <v>41325</v>
      </c>
      <c r="G3275" s="55">
        <v>41353</v>
      </c>
      <c r="H3275" s="53" t="s">
        <v>105</v>
      </c>
      <c r="I3275" s="57">
        <v>79</v>
      </c>
      <c r="J3275" s="56">
        <v>71.099599861281618</v>
      </c>
      <c r="K3275" s="56">
        <v>71.099000000000004</v>
      </c>
      <c r="L3275" s="58">
        <v>83896.82</v>
      </c>
      <c r="M3275" s="59">
        <v>41384</v>
      </c>
      <c r="N3275" s="60">
        <v>2013</v>
      </c>
      <c r="O3275" s="61">
        <v>41384</v>
      </c>
      <c r="P3275" s="60">
        <v>2013</v>
      </c>
      <c r="Q3275" s="61">
        <v>41547</v>
      </c>
      <c r="R3275" s="53" t="s">
        <v>348</v>
      </c>
      <c r="S3275" s="53"/>
      <c r="T3275" s="53" t="s">
        <v>327</v>
      </c>
      <c r="U3275" s="60">
        <v>1050</v>
      </c>
      <c r="V3275" s="53" t="s">
        <v>373</v>
      </c>
      <c r="W3275" s="53" t="s">
        <v>394</v>
      </c>
      <c r="X3275" s="53"/>
      <c r="Y3275" s="53"/>
      <c r="Z3275" s="367"/>
      <c r="AA3275" s="53"/>
      <c r="AB3275" s="53"/>
      <c r="AC3275" s="71"/>
      <c r="AD3275" s="57"/>
      <c r="AE3275" s="53"/>
      <c r="AF3275" s="53"/>
      <c r="AG3275" s="53"/>
      <c r="AH3275" s="367"/>
      <c r="AI3275" s="53"/>
      <c r="AJ3275" s="53"/>
    </row>
    <row r="3276" spans="1:36" s="148" customFormat="1" ht="60">
      <c r="A3276" s="53" t="s">
        <v>1285</v>
      </c>
      <c r="B3276" s="60">
        <v>3654</v>
      </c>
      <c r="C3276" s="60" t="s">
        <v>518</v>
      </c>
      <c r="D3276" s="52" t="s">
        <v>519</v>
      </c>
      <c r="E3276" s="53" t="s">
        <v>60</v>
      </c>
      <c r="F3276" s="55">
        <v>41325</v>
      </c>
      <c r="G3276" s="55">
        <v>41353</v>
      </c>
      <c r="H3276" s="53" t="s">
        <v>105</v>
      </c>
      <c r="I3276" s="57">
        <v>91.069000000000003</v>
      </c>
      <c r="J3276" s="56">
        <v>81.961901328888004</v>
      </c>
      <c r="K3276" s="56">
        <v>81.960999999999999</v>
      </c>
      <c r="L3276" s="58">
        <v>96713.98</v>
      </c>
      <c r="M3276" s="59">
        <v>41384</v>
      </c>
      <c r="N3276" s="60">
        <v>2013</v>
      </c>
      <c r="O3276" s="61">
        <v>41384</v>
      </c>
      <c r="P3276" s="60">
        <v>2013</v>
      </c>
      <c r="Q3276" s="61">
        <v>41547</v>
      </c>
      <c r="R3276" s="53" t="s">
        <v>348</v>
      </c>
      <c r="S3276" s="53"/>
      <c r="T3276" s="53" t="s">
        <v>327</v>
      </c>
      <c r="U3276" s="60">
        <v>866</v>
      </c>
      <c r="V3276" s="53" t="s">
        <v>372</v>
      </c>
      <c r="W3276" s="53" t="s">
        <v>394</v>
      </c>
      <c r="X3276" s="53"/>
      <c r="Y3276" s="53"/>
      <c r="Z3276" s="367"/>
      <c r="AA3276" s="53"/>
      <c r="AB3276" s="53"/>
      <c r="AC3276" s="71"/>
      <c r="AD3276" s="57"/>
      <c r="AE3276" s="53"/>
      <c r="AF3276" s="53"/>
      <c r="AG3276" s="53"/>
      <c r="AH3276" s="367"/>
      <c r="AI3276" s="53"/>
      <c r="AJ3276" s="53"/>
    </row>
    <row r="3277" spans="1:36" s="148" customFormat="1" ht="60">
      <c r="A3277" s="53" t="s">
        <v>1285</v>
      </c>
      <c r="B3277" s="60">
        <v>3655</v>
      </c>
      <c r="C3277" s="60" t="s">
        <v>451</v>
      </c>
      <c r="D3277" s="52" t="s">
        <v>452</v>
      </c>
      <c r="E3277" s="53" t="s">
        <v>60</v>
      </c>
      <c r="F3277" s="55">
        <v>41325</v>
      </c>
      <c r="G3277" s="55">
        <v>41353</v>
      </c>
      <c r="H3277" s="53" t="s">
        <v>105</v>
      </c>
      <c r="I3277" s="57">
        <v>1427.5350000000001</v>
      </c>
      <c r="J3277" s="56">
        <v>1427.5350000000001</v>
      </c>
      <c r="K3277" s="56">
        <v>1427.5350000000001</v>
      </c>
      <c r="L3277" s="58">
        <v>1684491.2999999998</v>
      </c>
      <c r="M3277" s="59">
        <v>41384</v>
      </c>
      <c r="N3277" s="60">
        <v>2013</v>
      </c>
      <c r="O3277" s="61">
        <v>41384</v>
      </c>
      <c r="P3277" s="60">
        <v>2013</v>
      </c>
      <c r="Q3277" s="61">
        <v>41547</v>
      </c>
      <c r="R3277" s="53" t="s">
        <v>348</v>
      </c>
      <c r="S3277" s="53"/>
      <c r="T3277" s="53" t="s">
        <v>428</v>
      </c>
      <c r="U3277" s="60">
        <v>288590</v>
      </c>
      <c r="V3277" s="53" t="s">
        <v>373</v>
      </c>
      <c r="W3277" s="53" t="s">
        <v>390</v>
      </c>
      <c r="X3277" s="53"/>
      <c r="Y3277" s="53"/>
      <c r="Z3277" s="367"/>
      <c r="AA3277" s="53"/>
      <c r="AB3277" s="53"/>
      <c r="AC3277" s="71"/>
      <c r="AD3277" s="57"/>
      <c r="AE3277" s="53"/>
      <c r="AF3277" s="53"/>
      <c r="AG3277" s="53"/>
      <c r="AH3277" s="367"/>
      <c r="AI3277" s="53"/>
      <c r="AJ3277" s="53"/>
    </row>
    <row r="3278" spans="1:36" s="148" customFormat="1" ht="45">
      <c r="A3278" s="53" t="s">
        <v>1285</v>
      </c>
      <c r="B3278" s="60">
        <v>3656</v>
      </c>
      <c r="C3278" s="60" t="s">
        <v>453</v>
      </c>
      <c r="D3278" s="52" t="s">
        <v>454</v>
      </c>
      <c r="E3278" s="53" t="s">
        <v>60</v>
      </c>
      <c r="F3278" s="55">
        <v>41228</v>
      </c>
      <c r="G3278" s="55">
        <v>41258</v>
      </c>
      <c r="H3278" s="53" t="s">
        <v>105</v>
      </c>
      <c r="I3278" s="57">
        <v>247.90100000000001</v>
      </c>
      <c r="J3278" s="56">
        <v>223.1113643684352</v>
      </c>
      <c r="K3278" s="56">
        <v>223.11099999999999</v>
      </c>
      <c r="L3278" s="58">
        <v>263270.97999999992</v>
      </c>
      <c r="M3278" s="59">
        <v>41289</v>
      </c>
      <c r="N3278" s="60">
        <v>2013</v>
      </c>
      <c r="O3278" s="61">
        <v>41289</v>
      </c>
      <c r="P3278" s="60">
        <v>2013</v>
      </c>
      <c r="Q3278" s="61">
        <v>41547</v>
      </c>
      <c r="R3278" s="53" t="s">
        <v>342</v>
      </c>
      <c r="S3278" s="53"/>
      <c r="T3278" s="53" t="s">
        <v>428</v>
      </c>
      <c r="U3278" s="60">
        <v>248</v>
      </c>
      <c r="V3278" s="53" t="s">
        <v>373</v>
      </c>
      <c r="W3278" s="53" t="s">
        <v>390</v>
      </c>
      <c r="X3278" s="53"/>
      <c r="Y3278" s="53"/>
      <c r="Z3278" s="367"/>
      <c r="AA3278" s="53"/>
      <c r="AB3278" s="53"/>
      <c r="AC3278" s="71"/>
      <c r="AD3278" s="57"/>
      <c r="AE3278" s="53"/>
      <c r="AF3278" s="53"/>
      <c r="AG3278" s="53"/>
      <c r="AH3278" s="367"/>
      <c r="AI3278" s="53"/>
      <c r="AJ3278" s="53"/>
    </row>
    <row r="3279" spans="1:36" s="148" customFormat="1" ht="45">
      <c r="A3279" s="53" t="s">
        <v>1285</v>
      </c>
      <c r="B3279" s="60">
        <v>3657</v>
      </c>
      <c r="C3279" s="60" t="s">
        <v>453</v>
      </c>
      <c r="D3279" s="52" t="s">
        <v>454</v>
      </c>
      <c r="E3279" s="53" t="s">
        <v>60</v>
      </c>
      <c r="F3279" s="55">
        <v>41228</v>
      </c>
      <c r="G3279" s="55">
        <v>41258</v>
      </c>
      <c r="H3279" s="53" t="s">
        <v>105</v>
      </c>
      <c r="I3279" s="57">
        <v>45.67</v>
      </c>
      <c r="J3279" s="56">
        <v>41.103511544188798</v>
      </c>
      <c r="K3279" s="56">
        <v>41.103000000000002</v>
      </c>
      <c r="L3279" s="58">
        <v>48501.54</v>
      </c>
      <c r="M3279" s="59">
        <v>41289</v>
      </c>
      <c r="N3279" s="60">
        <v>2013</v>
      </c>
      <c r="O3279" s="61">
        <v>41289</v>
      </c>
      <c r="P3279" s="60">
        <v>2013</v>
      </c>
      <c r="Q3279" s="61">
        <v>41547</v>
      </c>
      <c r="R3279" s="53" t="s">
        <v>342</v>
      </c>
      <c r="S3279" s="53"/>
      <c r="T3279" s="53" t="s">
        <v>428</v>
      </c>
      <c r="U3279" s="60">
        <v>143</v>
      </c>
      <c r="V3279" s="53" t="s">
        <v>372</v>
      </c>
      <c r="W3279" s="53" t="s">
        <v>390</v>
      </c>
      <c r="X3279" s="53"/>
      <c r="Y3279" s="53"/>
      <c r="Z3279" s="367"/>
      <c r="AA3279" s="53"/>
      <c r="AB3279" s="53"/>
      <c r="AC3279" s="71"/>
      <c r="AD3279" s="57"/>
      <c r="AE3279" s="53"/>
      <c r="AF3279" s="53"/>
      <c r="AG3279" s="53"/>
      <c r="AH3279" s="367"/>
      <c r="AI3279" s="53"/>
      <c r="AJ3279" s="53"/>
    </row>
    <row r="3280" spans="1:36" s="148" customFormat="1" ht="45">
      <c r="A3280" s="53" t="s">
        <v>1285</v>
      </c>
      <c r="B3280" s="60">
        <v>3658</v>
      </c>
      <c r="C3280" s="60" t="s">
        <v>523</v>
      </c>
      <c r="D3280" s="52" t="s">
        <v>524</v>
      </c>
      <c r="E3280" s="53" t="s">
        <v>60</v>
      </c>
      <c r="F3280" s="55">
        <v>41228</v>
      </c>
      <c r="G3280" s="55">
        <v>41258</v>
      </c>
      <c r="H3280" s="53" t="s">
        <v>105</v>
      </c>
      <c r="I3280" s="57">
        <v>1340</v>
      </c>
      <c r="J3280" s="56">
        <v>1198.936692093672</v>
      </c>
      <c r="K3280" s="56">
        <v>1198.9359999999999</v>
      </c>
      <c r="L3280" s="58">
        <v>1414744.4799999997</v>
      </c>
      <c r="M3280" s="59">
        <v>41289</v>
      </c>
      <c r="N3280" s="60">
        <v>2013</v>
      </c>
      <c r="O3280" s="61">
        <v>41289</v>
      </c>
      <c r="P3280" s="60">
        <v>2013</v>
      </c>
      <c r="Q3280" s="61">
        <v>41547</v>
      </c>
      <c r="R3280" s="53" t="s">
        <v>342</v>
      </c>
      <c r="S3280" s="53"/>
      <c r="T3280" s="53" t="s">
        <v>428</v>
      </c>
      <c r="U3280" s="60">
        <v>11875</v>
      </c>
      <c r="V3280" s="53" t="s">
        <v>373</v>
      </c>
      <c r="W3280" s="53" t="s">
        <v>390</v>
      </c>
      <c r="X3280" s="53"/>
      <c r="Y3280" s="53"/>
      <c r="Z3280" s="367"/>
      <c r="AA3280" s="53"/>
      <c r="AB3280" s="53"/>
      <c r="AC3280" s="71"/>
      <c r="AD3280" s="57"/>
      <c r="AE3280" s="53"/>
      <c r="AF3280" s="53"/>
      <c r="AG3280" s="53"/>
      <c r="AH3280" s="367"/>
      <c r="AI3280" s="53"/>
      <c r="AJ3280" s="53"/>
    </row>
    <row r="3281" spans="1:46" s="148" customFormat="1" ht="45">
      <c r="A3281" s="53" t="s">
        <v>1285</v>
      </c>
      <c r="B3281" s="60">
        <v>3659</v>
      </c>
      <c r="C3281" s="60" t="s">
        <v>523</v>
      </c>
      <c r="D3281" s="52" t="s">
        <v>524</v>
      </c>
      <c r="E3281" s="53" t="s">
        <v>60</v>
      </c>
      <c r="F3281" s="55">
        <v>41228</v>
      </c>
      <c r="G3281" s="55">
        <v>41258</v>
      </c>
      <c r="H3281" s="53" t="s">
        <v>105</v>
      </c>
      <c r="I3281" s="57">
        <v>283.01600000000002</v>
      </c>
      <c r="J3281" s="56">
        <v>254.71448413115041</v>
      </c>
      <c r="K3281" s="56">
        <v>254.714</v>
      </c>
      <c r="L3281" s="58">
        <v>300562.52</v>
      </c>
      <c r="M3281" s="59">
        <v>41289</v>
      </c>
      <c r="N3281" s="60">
        <v>2013</v>
      </c>
      <c r="O3281" s="61">
        <v>41289</v>
      </c>
      <c r="P3281" s="60">
        <v>2013</v>
      </c>
      <c r="Q3281" s="61">
        <v>41547</v>
      </c>
      <c r="R3281" s="53" t="s">
        <v>342</v>
      </c>
      <c r="S3281" s="53"/>
      <c r="T3281" s="53" t="s">
        <v>428</v>
      </c>
      <c r="U3281" s="60">
        <v>977</v>
      </c>
      <c r="V3281" s="53" t="s">
        <v>372</v>
      </c>
      <c r="W3281" s="53" t="s">
        <v>390</v>
      </c>
      <c r="X3281" s="53"/>
      <c r="Y3281" s="53"/>
      <c r="Z3281" s="367"/>
      <c r="AA3281" s="53"/>
      <c r="AB3281" s="53"/>
      <c r="AC3281" s="71"/>
      <c r="AD3281" s="57"/>
      <c r="AE3281" s="53"/>
      <c r="AF3281" s="53"/>
      <c r="AG3281" s="53"/>
      <c r="AH3281" s="367"/>
      <c r="AI3281" s="53"/>
      <c r="AJ3281" s="53"/>
    </row>
    <row r="3282" spans="1:46" s="148" customFormat="1" ht="60">
      <c r="A3282" s="53" t="s">
        <v>1285</v>
      </c>
      <c r="B3282" s="60">
        <v>3660</v>
      </c>
      <c r="C3282" s="60" t="s">
        <v>525</v>
      </c>
      <c r="D3282" s="52" t="s">
        <v>526</v>
      </c>
      <c r="E3282" s="53" t="s">
        <v>60</v>
      </c>
      <c r="F3282" s="55">
        <v>41325</v>
      </c>
      <c r="G3282" s="55">
        <v>41353</v>
      </c>
      <c r="H3282" s="53" t="s">
        <v>105</v>
      </c>
      <c r="I3282" s="57">
        <v>200.95500000000001</v>
      </c>
      <c r="J3282" s="56">
        <v>180.85918807686241</v>
      </c>
      <c r="K3282" s="56">
        <v>180.85900000000001</v>
      </c>
      <c r="L3282" s="58">
        <v>213413.62</v>
      </c>
      <c r="M3282" s="59">
        <v>41384</v>
      </c>
      <c r="N3282" s="60">
        <v>2013</v>
      </c>
      <c r="O3282" s="61">
        <v>41384</v>
      </c>
      <c r="P3282" s="60">
        <v>2013</v>
      </c>
      <c r="Q3282" s="61">
        <v>41547</v>
      </c>
      <c r="R3282" s="53" t="s">
        <v>348</v>
      </c>
      <c r="S3282" s="53"/>
      <c r="T3282" s="53" t="s">
        <v>428</v>
      </c>
      <c r="U3282" s="60">
        <v>1897</v>
      </c>
      <c r="V3282" s="53" t="s">
        <v>373</v>
      </c>
      <c r="W3282" s="53" t="s">
        <v>394</v>
      </c>
      <c r="X3282" s="53"/>
      <c r="Y3282" s="53"/>
      <c r="Z3282" s="367"/>
      <c r="AA3282" s="53"/>
      <c r="AB3282" s="53"/>
      <c r="AC3282" s="71"/>
      <c r="AD3282" s="57"/>
      <c r="AE3282" s="53"/>
      <c r="AF3282" s="53"/>
      <c r="AG3282" s="53"/>
      <c r="AH3282" s="367"/>
      <c r="AI3282" s="53"/>
      <c r="AJ3282" s="53"/>
    </row>
    <row r="3283" spans="1:46" s="148" customFormat="1" ht="60">
      <c r="A3283" s="53" t="s">
        <v>1285</v>
      </c>
      <c r="B3283" s="60">
        <v>3661</v>
      </c>
      <c r="C3283" s="60" t="s">
        <v>525</v>
      </c>
      <c r="D3283" s="52" t="s">
        <v>526</v>
      </c>
      <c r="E3283" s="53" t="s">
        <v>60</v>
      </c>
      <c r="F3283" s="55">
        <v>41325</v>
      </c>
      <c r="G3283" s="55">
        <v>41353</v>
      </c>
      <c r="H3283" s="53" t="s">
        <v>105</v>
      </c>
      <c r="I3283" s="57">
        <v>1608.3019999999999</v>
      </c>
      <c r="J3283" s="56">
        <v>1447.4714698039679</v>
      </c>
      <c r="K3283" s="56">
        <v>1447.471</v>
      </c>
      <c r="L3283" s="58">
        <v>1708015.78</v>
      </c>
      <c r="M3283" s="59">
        <v>41384</v>
      </c>
      <c r="N3283" s="60">
        <v>2013</v>
      </c>
      <c r="O3283" s="61">
        <v>41384</v>
      </c>
      <c r="P3283" s="60">
        <v>2013</v>
      </c>
      <c r="Q3283" s="61">
        <v>41547</v>
      </c>
      <c r="R3283" s="53" t="s">
        <v>348</v>
      </c>
      <c r="S3283" s="53"/>
      <c r="T3283" s="53" t="s">
        <v>428</v>
      </c>
      <c r="U3283" s="60">
        <v>20325</v>
      </c>
      <c r="V3283" s="53" t="s">
        <v>372</v>
      </c>
      <c r="W3283" s="53" t="s">
        <v>394</v>
      </c>
      <c r="X3283" s="53"/>
      <c r="Y3283" s="53"/>
      <c r="Z3283" s="367"/>
      <c r="AA3283" s="53"/>
      <c r="AB3283" s="53"/>
      <c r="AC3283" s="71"/>
      <c r="AD3283" s="57"/>
      <c r="AE3283" s="53"/>
      <c r="AF3283" s="53"/>
      <c r="AG3283" s="53"/>
      <c r="AH3283" s="367"/>
      <c r="AI3283" s="53"/>
      <c r="AJ3283" s="53"/>
    </row>
    <row r="3284" spans="1:46" s="148" customFormat="1" ht="60">
      <c r="A3284" s="53" t="s">
        <v>1285</v>
      </c>
      <c r="B3284" s="60">
        <v>3663</v>
      </c>
      <c r="C3284" s="60" t="s">
        <v>527</v>
      </c>
      <c r="D3284" s="52" t="s">
        <v>528</v>
      </c>
      <c r="E3284" s="53" t="s">
        <v>60</v>
      </c>
      <c r="F3284" s="55">
        <v>41403</v>
      </c>
      <c r="G3284" s="55">
        <v>41434</v>
      </c>
      <c r="H3284" s="53" t="s">
        <v>105</v>
      </c>
      <c r="I3284" s="57">
        <v>211.93899999999999</v>
      </c>
      <c r="J3284" s="56">
        <v>190.74539930937121</v>
      </c>
      <c r="K3284" s="56">
        <v>190.745</v>
      </c>
      <c r="L3284" s="58">
        <v>225079.09999999998</v>
      </c>
      <c r="M3284" s="59">
        <v>41454</v>
      </c>
      <c r="N3284" s="60">
        <v>2013</v>
      </c>
      <c r="O3284" s="61">
        <v>41454</v>
      </c>
      <c r="P3284" s="60">
        <v>2013</v>
      </c>
      <c r="Q3284" s="61">
        <v>41544</v>
      </c>
      <c r="R3284" s="53" t="s">
        <v>348</v>
      </c>
      <c r="S3284" s="53"/>
      <c r="T3284" s="53" t="s">
        <v>1396</v>
      </c>
      <c r="U3284" s="60">
        <v>2637.2</v>
      </c>
      <c r="V3284" s="53" t="s">
        <v>372</v>
      </c>
      <c r="W3284" s="53" t="s">
        <v>394</v>
      </c>
      <c r="X3284" s="53"/>
      <c r="Y3284" s="53"/>
      <c r="Z3284" s="367"/>
      <c r="AA3284" s="53"/>
      <c r="AB3284" s="53"/>
      <c r="AC3284" s="71"/>
      <c r="AD3284" s="57"/>
      <c r="AE3284" s="53"/>
      <c r="AF3284" s="53"/>
      <c r="AG3284" s="53"/>
      <c r="AH3284" s="367"/>
      <c r="AI3284" s="53"/>
      <c r="AJ3284" s="53"/>
    </row>
    <row r="3285" spans="1:46" s="148" customFormat="1" ht="60">
      <c r="A3285" s="53" t="s">
        <v>1285</v>
      </c>
      <c r="B3285" s="60">
        <v>3664</v>
      </c>
      <c r="C3285" s="60" t="s">
        <v>529</v>
      </c>
      <c r="D3285" s="52" t="s">
        <v>530</v>
      </c>
      <c r="E3285" s="53" t="s">
        <v>60</v>
      </c>
      <c r="F3285" s="55">
        <v>41325</v>
      </c>
      <c r="G3285" s="55">
        <v>41353</v>
      </c>
      <c r="H3285" s="53" t="s">
        <v>105</v>
      </c>
      <c r="I3285" s="57">
        <v>47.246000000000002</v>
      </c>
      <c r="J3285" s="56">
        <v>42.521480466796802</v>
      </c>
      <c r="K3285" s="56">
        <v>42.521000000000001</v>
      </c>
      <c r="L3285" s="58">
        <v>50174.78</v>
      </c>
      <c r="M3285" s="59">
        <v>41384</v>
      </c>
      <c r="N3285" s="60">
        <v>2013</v>
      </c>
      <c r="O3285" s="61">
        <v>41384</v>
      </c>
      <c r="P3285" s="60">
        <v>2013</v>
      </c>
      <c r="Q3285" s="61">
        <v>41547</v>
      </c>
      <c r="R3285" s="53" t="s">
        <v>348</v>
      </c>
      <c r="S3285" s="53"/>
      <c r="T3285" s="53" t="s">
        <v>327</v>
      </c>
      <c r="U3285" s="60">
        <v>250</v>
      </c>
      <c r="V3285" s="53" t="s">
        <v>373</v>
      </c>
      <c r="W3285" s="53" t="s">
        <v>394</v>
      </c>
      <c r="X3285" s="53"/>
      <c r="Y3285" s="53"/>
      <c r="Z3285" s="367"/>
      <c r="AA3285" s="53"/>
      <c r="AB3285" s="53"/>
      <c r="AC3285" s="71"/>
      <c r="AD3285" s="57"/>
      <c r="AE3285" s="53"/>
      <c r="AF3285" s="53"/>
      <c r="AG3285" s="53"/>
      <c r="AH3285" s="367"/>
      <c r="AI3285" s="53"/>
      <c r="AJ3285" s="53"/>
    </row>
    <row r="3286" spans="1:46" s="153" customFormat="1" ht="60">
      <c r="A3286" s="53" t="s">
        <v>1285</v>
      </c>
      <c r="B3286" s="60">
        <v>3665</v>
      </c>
      <c r="C3286" s="60" t="s">
        <v>529</v>
      </c>
      <c r="D3286" s="52" t="s">
        <v>530</v>
      </c>
      <c r="E3286" s="53" t="s">
        <v>60</v>
      </c>
      <c r="F3286" s="55">
        <v>41403</v>
      </c>
      <c r="G3286" s="55">
        <v>41434</v>
      </c>
      <c r="H3286" s="53" t="s">
        <v>105</v>
      </c>
      <c r="I3286" s="57">
        <v>43.567999999999998</v>
      </c>
      <c r="J3286" s="56">
        <v>39.210687912614397</v>
      </c>
      <c r="K3286" s="56">
        <v>39.21</v>
      </c>
      <c r="L3286" s="58">
        <v>46267.8</v>
      </c>
      <c r="M3286" s="59">
        <v>41454</v>
      </c>
      <c r="N3286" s="60">
        <v>2013</v>
      </c>
      <c r="O3286" s="61">
        <v>41454</v>
      </c>
      <c r="P3286" s="60">
        <v>2013</v>
      </c>
      <c r="Q3286" s="61">
        <v>41544</v>
      </c>
      <c r="R3286" s="53" t="s">
        <v>348</v>
      </c>
      <c r="S3286" s="53"/>
      <c r="T3286" s="53" t="s">
        <v>327</v>
      </c>
      <c r="U3286" s="60">
        <v>60</v>
      </c>
      <c r="V3286" s="53" t="s">
        <v>372</v>
      </c>
      <c r="W3286" s="53" t="s">
        <v>394</v>
      </c>
      <c r="X3286" s="53"/>
      <c r="Y3286" s="53"/>
      <c r="Z3286" s="367"/>
      <c r="AA3286" s="53"/>
      <c r="AB3286" s="53"/>
      <c r="AC3286" s="71"/>
      <c r="AD3286" s="57"/>
      <c r="AE3286" s="53"/>
      <c r="AF3286" s="53"/>
      <c r="AG3286" s="53"/>
      <c r="AH3286" s="367"/>
      <c r="AI3286" s="53"/>
      <c r="AJ3286" s="53"/>
      <c r="AK3286" s="148"/>
      <c r="AL3286" s="148"/>
      <c r="AM3286" s="148"/>
      <c r="AN3286" s="148"/>
      <c r="AO3286" s="148"/>
      <c r="AP3286" s="148"/>
      <c r="AQ3286" s="148"/>
      <c r="AR3286" s="148"/>
      <c r="AS3286" s="148"/>
      <c r="AT3286" s="148"/>
    </row>
    <row r="3287" spans="1:46" s="148" customFormat="1" ht="60">
      <c r="A3287" s="53" t="s">
        <v>1285</v>
      </c>
      <c r="B3287" s="60">
        <v>3666</v>
      </c>
      <c r="C3287" s="60" t="s">
        <v>531</v>
      </c>
      <c r="D3287" s="52" t="s">
        <v>532</v>
      </c>
      <c r="E3287" s="53" t="s">
        <v>60</v>
      </c>
      <c r="F3287" s="55">
        <v>41325</v>
      </c>
      <c r="G3287" s="55">
        <v>41353</v>
      </c>
      <c r="H3287" s="53" t="s">
        <v>105</v>
      </c>
      <c r="I3287" s="57">
        <v>130.20400000000001</v>
      </c>
      <c r="J3287" s="56">
        <v>117.18358984604161</v>
      </c>
      <c r="K3287" s="56">
        <v>117.18300000000001</v>
      </c>
      <c r="L3287" s="58">
        <v>138275.94</v>
      </c>
      <c r="M3287" s="59">
        <v>41384</v>
      </c>
      <c r="N3287" s="60">
        <v>2013</v>
      </c>
      <c r="O3287" s="61">
        <v>41384</v>
      </c>
      <c r="P3287" s="60">
        <v>2013</v>
      </c>
      <c r="Q3287" s="61">
        <v>41547</v>
      </c>
      <c r="R3287" s="53" t="s">
        <v>348</v>
      </c>
      <c r="S3287" s="53"/>
      <c r="T3287" s="53" t="s">
        <v>327</v>
      </c>
      <c r="U3287" s="60">
        <v>400</v>
      </c>
      <c r="V3287" s="53" t="s">
        <v>373</v>
      </c>
      <c r="W3287" s="53" t="s">
        <v>394</v>
      </c>
      <c r="X3287" s="53"/>
      <c r="Y3287" s="53"/>
      <c r="Z3287" s="367"/>
      <c r="AA3287" s="53"/>
      <c r="AB3287" s="53"/>
      <c r="AC3287" s="71"/>
      <c r="AD3287" s="57"/>
      <c r="AE3287" s="53"/>
      <c r="AF3287" s="53"/>
      <c r="AG3287" s="53"/>
      <c r="AH3287" s="367"/>
      <c r="AI3287" s="53"/>
      <c r="AJ3287" s="53"/>
    </row>
    <row r="3288" spans="1:46" s="153" customFormat="1" ht="60">
      <c r="A3288" s="53" t="s">
        <v>1285</v>
      </c>
      <c r="B3288" s="60">
        <v>3667</v>
      </c>
      <c r="C3288" s="60" t="s">
        <v>531</v>
      </c>
      <c r="D3288" s="52" t="s">
        <v>532</v>
      </c>
      <c r="E3288" s="53" t="s">
        <v>60</v>
      </c>
      <c r="F3288" s="55">
        <v>41403</v>
      </c>
      <c r="G3288" s="55">
        <v>41434</v>
      </c>
      <c r="H3288" s="53" t="s">
        <v>105</v>
      </c>
      <c r="I3288" s="57">
        <v>111.021</v>
      </c>
      <c r="J3288" s="56">
        <v>99.918444212395201</v>
      </c>
      <c r="K3288" s="56">
        <v>99.918000000000006</v>
      </c>
      <c r="L3288" s="58">
        <v>117903.23999999999</v>
      </c>
      <c r="M3288" s="59">
        <v>41454</v>
      </c>
      <c r="N3288" s="60">
        <v>2013</v>
      </c>
      <c r="O3288" s="61">
        <v>41454</v>
      </c>
      <c r="P3288" s="60">
        <v>2013</v>
      </c>
      <c r="Q3288" s="61">
        <v>41544</v>
      </c>
      <c r="R3288" s="53" t="s">
        <v>348</v>
      </c>
      <c r="S3288" s="53"/>
      <c r="T3288" s="53" t="s">
        <v>327</v>
      </c>
      <c r="U3288" s="60">
        <v>670</v>
      </c>
      <c r="V3288" s="53" t="s">
        <v>372</v>
      </c>
      <c r="W3288" s="53" t="s">
        <v>394</v>
      </c>
      <c r="X3288" s="53"/>
      <c r="Y3288" s="53"/>
      <c r="Z3288" s="367"/>
      <c r="AA3288" s="53"/>
      <c r="AB3288" s="53"/>
      <c r="AC3288" s="71"/>
      <c r="AD3288" s="57"/>
      <c r="AE3288" s="53"/>
      <c r="AF3288" s="53"/>
      <c r="AG3288" s="53"/>
      <c r="AH3288" s="367"/>
      <c r="AI3288" s="53"/>
      <c r="AJ3288" s="53"/>
      <c r="AK3288" s="148"/>
      <c r="AL3288" s="148"/>
      <c r="AM3288" s="148"/>
      <c r="AN3288" s="148"/>
      <c r="AO3288" s="148"/>
      <c r="AP3288" s="148"/>
      <c r="AQ3288" s="148"/>
      <c r="AR3288" s="148"/>
      <c r="AS3288" s="148"/>
      <c r="AT3288" s="148"/>
    </row>
    <row r="3289" spans="1:46" s="153" customFormat="1" ht="60">
      <c r="A3289" s="53" t="s">
        <v>1285</v>
      </c>
      <c r="B3289" s="60">
        <v>3668</v>
      </c>
      <c r="C3289" s="60" t="s">
        <v>891</v>
      </c>
      <c r="D3289" s="52" t="s">
        <v>892</v>
      </c>
      <c r="E3289" s="53" t="s">
        <v>60</v>
      </c>
      <c r="F3289" s="55">
        <v>41325</v>
      </c>
      <c r="G3289" s="55">
        <v>41353</v>
      </c>
      <c r="H3289" s="53" t="s">
        <v>105</v>
      </c>
      <c r="I3289" s="57">
        <v>34.164000000000001</v>
      </c>
      <c r="J3289" s="56">
        <v>30.747941606289601</v>
      </c>
      <c r="K3289" s="56">
        <v>30.747</v>
      </c>
      <c r="L3289" s="58">
        <v>36281.46</v>
      </c>
      <c r="M3289" s="59">
        <v>41384</v>
      </c>
      <c r="N3289" s="60">
        <v>2013</v>
      </c>
      <c r="O3289" s="61">
        <v>41384</v>
      </c>
      <c r="P3289" s="60">
        <v>2013</v>
      </c>
      <c r="Q3289" s="61">
        <v>41547</v>
      </c>
      <c r="R3289" s="53" t="s">
        <v>348</v>
      </c>
      <c r="S3289" s="53"/>
      <c r="T3289" s="53" t="s">
        <v>428</v>
      </c>
      <c r="U3289" s="60">
        <v>196</v>
      </c>
      <c r="V3289" s="53" t="s">
        <v>373</v>
      </c>
      <c r="W3289" s="53" t="s">
        <v>394</v>
      </c>
      <c r="X3289" s="53"/>
      <c r="Y3289" s="53"/>
      <c r="Z3289" s="367"/>
      <c r="AA3289" s="53"/>
      <c r="AB3289" s="53"/>
      <c r="AC3289" s="71"/>
      <c r="AD3289" s="57"/>
      <c r="AE3289" s="53"/>
      <c r="AF3289" s="53"/>
      <c r="AG3289" s="53"/>
      <c r="AH3289" s="367"/>
      <c r="AI3289" s="53"/>
      <c r="AJ3289" s="53"/>
      <c r="AK3289" s="148"/>
      <c r="AL3289" s="148"/>
      <c r="AM3289" s="148"/>
      <c r="AN3289" s="148"/>
      <c r="AO3289" s="148"/>
      <c r="AP3289" s="148"/>
      <c r="AQ3289" s="148"/>
      <c r="AR3289" s="148"/>
      <c r="AS3289" s="148"/>
      <c r="AT3289" s="148"/>
    </row>
    <row r="3290" spans="1:46" s="148" customFormat="1" ht="60">
      <c r="A3290" s="53" t="s">
        <v>1285</v>
      </c>
      <c r="B3290" s="60">
        <v>3669</v>
      </c>
      <c r="C3290" s="60" t="s">
        <v>891</v>
      </c>
      <c r="D3290" s="52" t="s">
        <v>892</v>
      </c>
      <c r="E3290" s="53" t="s">
        <v>60</v>
      </c>
      <c r="F3290" s="55">
        <v>41325</v>
      </c>
      <c r="G3290" s="55">
        <v>41353</v>
      </c>
      <c r="H3290" s="53" t="s">
        <v>105</v>
      </c>
      <c r="I3290" s="57">
        <v>133.18199999999999</v>
      </c>
      <c r="J3290" s="56">
        <v>119.86344118969922</v>
      </c>
      <c r="K3290" s="56">
        <v>119.863</v>
      </c>
      <c r="L3290" s="58">
        <v>141438.34</v>
      </c>
      <c r="M3290" s="59">
        <v>41384</v>
      </c>
      <c r="N3290" s="60">
        <v>2013</v>
      </c>
      <c r="O3290" s="61">
        <v>41384</v>
      </c>
      <c r="P3290" s="60">
        <v>2013</v>
      </c>
      <c r="Q3290" s="61">
        <v>41547</v>
      </c>
      <c r="R3290" s="53" t="s">
        <v>348</v>
      </c>
      <c r="S3290" s="53"/>
      <c r="T3290" s="53" t="s">
        <v>428</v>
      </c>
      <c r="U3290" s="60">
        <v>1296</v>
      </c>
      <c r="V3290" s="53" t="s">
        <v>372</v>
      </c>
      <c r="W3290" s="53" t="s">
        <v>394</v>
      </c>
      <c r="X3290" s="53"/>
      <c r="Y3290" s="53"/>
      <c r="Z3290" s="367"/>
      <c r="AA3290" s="53"/>
      <c r="AB3290" s="53"/>
      <c r="AC3290" s="71"/>
      <c r="AD3290" s="57"/>
      <c r="AE3290" s="53"/>
      <c r="AF3290" s="53"/>
      <c r="AG3290" s="53"/>
      <c r="AH3290" s="367"/>
      <c r="AI3290" s="53"/>
      <c r="AJ3290" s="53"/>
    </row>
    <row r="3291" spans="1:46" s="148" customFormat="1" ht="45">
      <c r="A3291" s="53" t="s">
        <v>1285</v>
      </c>
      <c r="B3291" s="60">
        <v>3670</v>
      </c>
      <c r="C3291" s="60" t="s">
        <v>455</v>
      </c>
      <c r="D3291" s="52" t="s">
        <v>456</v>
      </c>
      <c r="E3291" s="53" t="s">
        <v>65</v>
      </c>
      <c r="F3291" s="55">
        <v>41228</v>
      </c>
      <c r="G3291" s="55">
        <v>41258</v>
      </c>
      <c r="H3291" s="53" t="s">
        <v>105</v>
      </c>
      <c r="I3291" s="57">
        <v>416.29899999999998</v>
      </c>
      <c r="J3291" s="56">
        <v>374.66915898021119</v>
      </c>
      <c r="K3291" s="56">
        <v>374.66899999999998</v>
      </c>
      <c r="L3291" s="58">
        <v>442109.41999999993</v>
      </c>
      <c r="M3291" s="59">
        <v>41289</v>
      </c>
      <c r="N3291" s="60">
        <v>2013</v>
      </c>
      <c r="O3291" s="61">
        <v>41289</v>
      </c>
      <c r="P3291" s="60">
        <v>2013</v>
      </c>
      <c r="Q3291" s="61">
        <v>41547</v>
      </c>
      <c r="R3291" s="53" t="s">
        <v>342</v>
      </c>
      <c r="S3291" s="53"/>
      <c r="T3291" s="53" t="s">
        <v>428</v>
      </c>
      <c r="U3291" s="60">
        <v>14705</v>
      </c>
      <c r="V3291" s="53" t="s">
        <v>373</v>
      </c>
      <c r="W3291" s="53" t="s">
        <v>390</v>
      </c>
      <c r="X3291" s="53"/>
      <c r="Y3291" s="53"/>
      <c r="Z3291" s="367"/>
      <c r="AA3291" s="53"/>
      <c r="AB3291" s="53"/>
      <c r="AC3291" s="71"/>
      <c r="AD3291" s="57"/>
      <c r="AE3291" s="53"/>
      <c r="AF3291" s="53"/>
      <c r="AG3291" s="53"/>
      <c r="AH3291" s="367"/>
      <c r="AI3291" s="53"/>
      <c r="AJ3291" s="53"/>
    </row>
    <row r="3292" spans="1:46" s="148" customFormat="1" ht="45">
      <c r="A3292" s="53" t="s">
        <v>1285</v>
      </c>
      <c r="B3292" s="60">
        <v>3671</v>
      </c>
      <c r="C3292" s="60" t="s">
        <v>455</v>
      </c>
      <c r="D3292" s="52" t="s">
        <v>456</v>
      </c>
      <c r="E3292" s="53" t="s">
        <v>65</v>
      </c>
      <c r="F3292" s="55">
        <v>41228</v>
      </c>
      <c r="G3292" s="55">
        <v>41258</v>
      </c>
      <c r="H3292" s="53" t="s">
        <v>105</v>
      </c>
      <c r="I3292" s="57">
        <v>60.68</v>
      </c>
      <c r="J3292" s="56">
        <v>54.611589133281605</v>
      </c>
      <c r="K3292" s="56">
        <v>54.610999999999997</v>
      </c>
      <c r="L3292" s="58">
        <v>64440.979999999996</v>
      </c>
      <c r="M3292" s="59">
        <v>41289</v>
      </c>
      <c r="N3292" s="60">
        <v>2013</v>
      </c>
      <c r="O3292" s="61">
        <v>41289</v>
      </c>
      <c r="P3292" s="60">
        <v>2013</v>
      </c>
      <c r="Q3292" s="61">
        <v>41547</v>
      </c>
      <c r="R3292" s="53" t="s">
        <v>342</v>
      </c>
      <c r="S3292" s="53"/>
      <c r="T3292" s="53" t="s">
        <v>428</v>
      </c>
      <c r="U3292" s="60">
        <v>1563</v>
      </c>
      <c r="V3292" s="53" t="s">
        <v>372</v>
      </c>
      <c r="W3292" s="53" t="s">
        <v>390</v>
      </c>
      <c r="X3292" s="53"/>
      <c r="Y3292" s="53"/>
      <c r="Z3292" s="367"/>
      <c r="AA3292" s="53"/>
      <c r="AB3292" s="53"/>
      <c r="AC3292" s="71"/>
      <c r="AD3292" s="57"/>
      <c r="AE3292" s="53"/>
      <c r="AF3292" s="53"/>
      <c r="AG3292" s="53"/>
      <c r="AH3292" s="367"/>
      <c r="AI3292" s="53"/>
      <c r="AJ3292" s="53"/>
    </row>
    <row r="3293" spans="1:46" s="148" customFormat="1" ht="45">
      <c r="A3293" s="53" t="s">
        <v>1285</v>
      </c>
      <c r="B3293" s="60">
        <v>3672</v>
      </c>
      <c r="C3293" s="60" t="s">
        <v>534</v>
      </c>
      <c r="D3293" s="52" t="s">
        <v>535</v>
      </c>
      <c r="E3293" s="53" t="s">
        <v>60</v>
      </c>
      <c r="F3293" s="55">
        <v>41228</v>
      </c>
      <c r="G3293" s="55">
        <v>41258</v>
      </c>
      <c r="H3293" s="53" t="s">
        <v>105</v>
      </c>
      <c r="I3293" s="57">
        <v>2248.5</v>
      </c>
      <c r="J3293" s="56">
        <v>2023.6499510971466</v>
      </c>
      <c r="K3293" s="56">
        <v>2023.6489999999999</v>
      </c>
      <c r="L3293" s="58">
        <v>2387905.8199999998</v>
      </c>
      <c r="M3293" s="59">
        <v>41289</v>
      </c>
      <c r="N3293" s="60">
        <v>2013</v>
      </c>
      <c r="O3293" s="61">
        <v>41289</v>
      </c>
      <c r="P3293" s="60">
        <v>2013</v>
      </c>
      <c r="Q3293" s="61">
        <v>41547</v>
      </c>
      <c r="R3293" s="53" t="s">
        <v>342</v>
      </c>
      <c r="S3293" s="53"/>
      <c r="T3293" s="53" t="s">
        <v>428</v>
      </c>
      <c r="U3293" s="60">
        <v>2650</v>
      </c>
      <c r="V3293" s="53" t="s">
        <v>372</v>
      </c>
      <c r="W3293" s="53" t="s">
        <v>390</v>
      </c>
      <c r="X3293" s="53"/>
      <c r="Y3293" s="53"/>
      <c r="Z3293" s="367"/>
      <c r="AA3293" s="53"/>
      <c r="AB3293" s="53"/>
      <c r="AC3293" s="71"/>
      <c r="AD3293" s="57"/>
      <c r="AE3293" s="53"/>
      <c r="AF3293" s="53"/>
      <c r="AG3293" s="53"/>
      <c r="AH3293" s="367"/>
      <c r="AI3293" s="53"/>
      <c r="AJ3293" s="53"/>
      <c r="AL3293" s="153"/>
      <c r="AM3293" s="153"/>
      <c r="AN3293" s="153"/>
      <c r="AO3293" s="153"/>
      <c r="AP3293" s="153"/>
      <c r="AQ3293" s="153"/>
      <c r="AR3293" s="153"/>
      <c r="AS3293" s="153"/>
      <c r="AT3293" s="153"/>
    </row>
    <row r="3294" spans="1:46" s="148" customFormat="1" ht="60">
      <c r="A3294" s="53" t="s">
        <v>1285</v>
      </c>
      <c r="B3294" s="60">
        <v>3673</v>
      </c>
      <c r="C3294" s="60" t="s">
        <v>536</v>
      </c>
      <c r="D3294" s="52" t="s">
        <v>537</v>
      </c>
      <c r="E3294" s="53" t="s">
        <v>60</v>
      </c>
      <c r="F3294" s="55">
        <v>41320</v>
      </c>
      <c r="G3294" s="55">
        <v>41348</v>
      </c>
      <c r="H3294" s="53" t="s">
        <v>105</v>
      </c>
      <c r="I3294" s="57">
        <v>688.86300000000006</v>
      </c>
      <c r="J3294" s="56">
        <v>619.97668339068002</v>
      </c>
      <c r="K3294" s="56">
        <v>619.976</v>
      </c>
      <c r="L3294" s="58">
        <v>731571.68</v>
      </c>
      <c r="M3294" s="59">
        <v>41379</v>
      </c>
      <c r="N3294" s="60">
        <v>2013</v>
      </c>
      <c r="O3294" s="61">
        <v>41379</v>
      </c>
      <c r="P3294" s="60">
        <v>2013</v>
      </c>
      <c r="Q3294" s="61">
        <v>41547</v>
      </c>
      <c r="R3294" s="53" t="s">
        <v>348</v>
      </c>
      <c r="S3294" s="53"/>
      <c r="T3294" s="53" t="s">
        <v>428</v>
      </c>
      <c r="U3294" s="60">
        <v>412</v>
      </c>
      <c r="V3294" s="53" t="s">
        <v>373</v>
      </c>
      <c r="W3294" s="53" t="s">
        <v>394</v>
      </c>
      <c r="X3294" s="53"/>
      <c r="Y3294" s="53"/>
      <c r="Z3294" s="367"/>
      <c r="AA3294" s="53"/>
      <c r="AB3294" s="53"/>
      <c r="AC3294" s="71"/>
      <c r="AD3294" s="57"/>
      <c r="AE3294" s="53"/>
      <c r="AF3294" s="53"/>
      <c r="AG3294" s="53"/>
      <c r="AH3294" s="367"/>
      <c r="AI3294" s="53"/>
      <c r="AJ3294" s="53"/>
    </row>
    <row r="3295" spans="1:46" s="148" customFormat="1" ht="60">
      <c r="A3295" s="53" t="s">
        <v>1285</v>
      </c>
      <c r="B3295" s="60">
        <v>3674</v>
      </c>
      <c r="C3295" s="60" t="s">
        <v>457</v>
      </c>
      <c r="D3295" s="52" t="s">
        <v>458</v>
      </c>
      <c r="E3295" s="53" t="s">
        <v>60</v>
      </c>
      <c r="F3295" s="55">
        <v>41325</v>
      </c>
      <c r="G3295" s="55">
        <v>41353</v>
      </c>
      <c r="H3295" s="53" t="s">
        <v>105</v>
      </c>
      <c r="I3295" s="57">
        <v>78.221999999999994</v>
      </c>
      <c r="J3295" s="56">
        <v>70.399409005699212</v>
      </c>
      <c r="K3295" s="56">
        <v>70.399000000000001</v>
      </c>
      <c r="L3295" s="58">
        <v>83070.819999999992</v>
      </c>
      <c r="M3295" s="59">
        <v>41384</v>
      </c>
      <c r="N3295" s="60">
        <v>2013</v>
      </c>
      <c r="O3295" s="61">
        <v>41384</v>
      </c>
      <c r="P3295" s="60">
        <v>2013</v>
      </c>
      <c r="Q3295" s="61">
        <v>41547</v>
      </c>
      <c r="R3295" s="53" t="s">
        <v>348</v>
      </c>
      <c r="S3295" s="53"/>
      <c r="T3295" s="53" t="s">
        <v>428</v>
      </c>
      <c r="U3295" s="60">
        <v>1433</v>
      </c>
      <c r="V3295" s="53" t="s">
        <v>373</v>
      </c>
      <c r="W3295" s="53" t="s">
        <v>394</v>
      </c>
      <c r="X3295" s="53"/>
      <c r="Y3295" s="53"/>
      <c r="Z3295" s="367"/>
      <c r="AA3295" s="53"/>
      <c r="AB3295" s="53"/>
      <c r="AC3295" s="71"/>
      <c r="AD3295" s="57"/>
      <c r="AE3295" s="53"/>
      <c r="AF3295" s="53"/>
      <c r="AG3295" s="53"/>
      <c r="AH3295" s="367"/>
      <c r="AI3295" s="53"/>
      <c r="AJ3295" s="53"/>
      <c r="AL3295" s="153"/>
      <c r="AM3295" s="153"/>
      <c r="AN3295" s="153"/>
      <c r="AO3295" s="153"/>
      <c r="AP3295" s="153"/>
      <c r="AQ3295" s="153"/>
      <c r="AR3295" s="153"/>
      <c r="AS3295" s="153"/>
      <c r="AT3295" s="153"/>
    </row>
    <row r="3296" spans="1:46" s="148" customFormat="1" ht="60">
      <c r="A3296" s="53" t="s">
        <v>1285</v>
      </c>
      <c r="B3296" s="60">
        <v>3675</v>
      </c>
      <c r="C3296" s="60" t="s">
        <v>457</v>
      </c>
      <c r="D3296" s="52" t="s">
        <v>458</v>
      </c>
      <c r="E3296" s="53" t="s">
        <v>60</v>
      </c>
      <c r="F3296" s="55">
        <v>41403</v>
      </c>
      <c r="G3296" s="55">
        <v>41434</v>
      </c>
      <c r="H3296" s="53" t="s">
        <v>105</v>
      </c>
      <c r="I3296" s="57">
        <v>13.284000000000001</v>
      </c>
      <c r="J3296" s="56">
        <v>11.956006179230402</v>
      </c>
      <c r="K3296" s="56">
        <v>11.956</v>
      </c>
      <c r="L3296" s="58">
        <v>14108.08</v>
      </c>
      <c r="M3296" s="59">
        <v>41454</v>
      </c>
      <c r="N3296" s="60">
        <v>2013</v>
      </c>
      <c r="O3296" s="61">
        <v>41454</v>
      </c>
      <c r="P3296" s="60">
        <v>2013</v>
      </c>
      <c r="Q3296" s="61">
        <v>41544</v>
      </c>
      <c r="R3296" s="53" t="s">
        <v>348</v>
      </c>
      <c r="S3296" s="53"/>
      <c r="T3296" s="53" t="s">
        <v>428</v>
      </c>
      <c r="U3296" s="60">
        <v>576</v>
      </c>
      <c r="V3296" s="53" t="s">
        <v>372</v>
      </c>
      <c r="W3296" s="53" t="s">
        <v>394</v>
      </c>
      <c r="X3296" s="53"/>
      <c r="Y3296" s="53"/>
      <c r="Z3296" s="367"/>
      <c r="AA3296" s="53"/>
      <c r="AB3296" s="53"/>
      <c r="AC3296" s="71"/>
      <c r="AD3296" s="57"/>
      <c r="AE3296" s="53"/>
      <c r="AF3296" s="53"/>
      <c r="AG3296" s="53"/>
      <c r="AH3296" s="367"/>
      <c r="AI3296" s="53"/>
      <c r="AJ3296" s="53"/>
    </row>
    <row r="3297" spans="1:46" s="148" customFormat="1" ht="60">
      <c r="A3297" s="53" t="s">
        <v>1344</v>
      </c>
      <c r="B3297" s="60">
        <v>3676</v>
      </c>
      <c r="C3297" s="60">
        <v>3000521</v>
      </c>
      <c r="D3297" s="52" t="s">
        <v>413</v>
      </c>
      <c r="E3297" s="53" t="s">
        <v>60</v>
      </c>
      <c r="F3297" s="55">
        <v>41262</v>
      </c>
      <c r="G3297" s="55">
        <v>41305</v>
      </c>
      <c r="H3297" s="53" t="s">
        <v>105</v>
      </c>
      <c r="I3297" s="57">
        <v>1522.52</v>
      </c>
      <c r="J3297" s="56">
        <v>1522.52</v>
      </c>
      <c r="K3297" s="56">
        <v>1522.52</v>
      </c>
      <c r="L3297" s="58">
        <v>1796573.5999999999</v>
      </c>
      <c r="M3297" s="59">
        <v>41333</v>
      </c>
      <c r="N3297" s="60">
        <v>2013</v>
      </c>
      <c r="O3297" s="61">
        <v>41337</v>
      </c>
      <c r="P3297" s="60">
        <v>2013</v>
      </c>
      <c r="Q3297" s="61">
        <v>41639</v>
      </c>
      <c r="R3297" s="53" t="s">
        <v>349</v>
      </c>
      <c r="S3297" s="53"/>
      <c r="T3297" s="53" t="s">
        <v>389</v>
      </c>
      <c r="U3297" s="60">
        <v>1</v>
      </c>
      <c r="V3297" s="53" t="s">
        <v>373</v>
      </c>
      <c r="W3297" s="53" t="s">
        <v>394</v>
      </c>
      <c r="X3297" s="53"/>
      <c r="Y3297" s="53"/>
      <c r="Z3297" s="367"/>
      <c r="AA3297" s="53"/>
      <c r="AB3297" s="53"/>
      <c r="AC3297" s="71"/>
      <c r="AD3297" s="57"/>
      <c r="AE3297" s="53"/>
      <c r="AF3297" s="53"/>
      <c r="AG3297" s="53"/>
      <c r="AH3297" s="367"/>
      <c r="AI3297" s="53"/>
      <c r="AJ3297" s="53"/>
    </row>
    <row r="3298" spans="1:46" s="148" customFormat="1" ht="45">
      <c r="A3298" s="53" t="s">
        <v>1344</v>
      </c>
      <c r="B3298" s="60">
        <v>3677</v>
      </c>
      <c r="C3298" s="60" t="s">
        <v>538</v>
      </c>
      <c r="D3298" s="52" t="s">
        <v>466</v>
      </c>
      <c r="E3298" s="53" t="s">
        <v>60</v>
      </c>
      <c r="F3298" s="55">
        <v>41394</v>
      </c>
      <c r="G3298" s="55">
        <v>41453</v>
      </c>
      <c r="H3298" s="53" t="s">
        <v>105</v>
      </c>
      <c r="I3298" s="57">
        <v>441.435</v>
      </c>
      <c r="J3298" s="56">
        <v>425.42600509338661</v>
      </c>
      <c r="K3298" s="56">
        <v>425.42599999999999</v>
      </c>
      <c r="L3298" s="58">
        <v>502002.67999999993</v>
      </c>
      <c r="M3298" s="59">
        <v>41481</v>
      </c>
      <c r="N3298" s="60">
        <v>2013</v>
      </c>
      <c r="O3298" s="61">
        <v>41486</v>
      </c>
      <c r="P3298" s="60">
        <v>2013</v>
      </c>
      <c r="Q3298" s="61">
        <v>41547</v>
      </c>
      <c r="R3298" s="53" t="s">
        <v>342</v>
      </c>
      <c r="S3298" s="53"/>
      <c r="T3298" s="53" t="s">
        <v>417</v>
      </c>
      <c r="U3298" s="60">
        <v>22</v>
      </c>
      <c r="V3298" s="53" t="s">
        <v>372</v>
      </c>
      <c r="W3298" s="53" t="s">
        <v>390</v>
      </c>
      <c r="X3298" s="53"/>
      <c r="Y3298" s="53"/>
      <c r="Z3298" s="367"/>
      <c r="AA3298" s="53"/>
      <c r="AB3298" s="53"/>
      <c r="AC3298" s="71"/>
      <c r="AD3298" s="57"/>
      <c r="AE3298" s="53"/>
      <c r="AF3298" s="53"/>
      <c r="AG3298" s="53"/>
      <c r="AH3298" s="367"/>
      <c r="AI3298" s="53"/>
      <c r="AJ3298" s="53"/>
    </row>
    <row r="3299" spans="1:46" s="148" customFormat="1" ht="45">
      <c r="A3299" s="53" t="s">
        <v>1344</v>
      </c>
      <c r="B3299" s="60">
        <v>3678</v>
      </c>
      <c r="C3299" s="60" t="s">
        <v>533</v>
      </c>
      <c r="D3299" s="52" t="s">
        <v>1602</v>
      </c>
      <c r="E3299" s="53" t="s">
        <v>83</v>
      </c>
      <c r="F3299" s="55">
        <v>41250</v>
      </c>
      <c r="G3299" s="55">
        <v>41325</v>
      </c>
      <c r="H3299" s="53" t="s">
        <v>105</v>
      </c>
      <c r="I3299" s="57">
        <v>75.941000000000003</v>
      </c>
      <c r="J3299" s="56">
        <v>68.626577421798189</v>
      </c>
      <c r="K3299" s="56">
        <v>68.626364406779672</v>
      </c>
      <c r="L3299" s="58">
        <v>80979.11</v>
      </c>
      <c r="M3299" s="59">
        <v>41342</v>
      </c>
      <c r="N3299" s="60">
        <v>2013</v>
      </c>
      <c r="O3299" s="61">
        <v>41365</v>
      </c>
      <c r="P3299" s="60">
        <v>2013</v>
      </c>
      <c r="Q3299" s="61">
        <v>41547</v>
      </c>
      <c r="R3299" s="53" t="s">
        <v>342</v>
      </c>
      <c r="S3299" s="53" t="s">
        <v>3000</v>
      </c>
      <c r="T3299" s="53" t="s">
        <v>417</v>
      </c>
      <c r="U3299" s="60">
        <v>56</v>
      </c>
      <c r="V3299" s="53" t="s">
        <v>373</v>
      </c>
      <c r="W3299" s="53" t="s">
        <v>390</v>
      </c>
      <c r="X3299" s="53"/>
      <c r="Y3299" s="53"/>
      <c r="Z3299" s="367"/>
      <c r="AA3299" s="53"/>
      <c r="AB3299" s="53"/>
      <c r="AC3299" s="71"/>
      <c r="AD3299" s="57"/>
      <c r="AE3299" s="53"/>
      <c r="AF3299" s="53"/>
      <c r="AG3299" s="53"/>
      <c r="AH3299" s="367"/>
      <c r="AI3299" s="53"/>
      <c r="AJ3299" s="53"/>
    </row>
    <row r="3300" spans="1:46" s="67" customFormat="1" ht="45">
      <c r="A3300" s="53" t="s">
        <v>1344</v>
      </c>
      <c r="B3300" s="159" t="s">
        <v>2970</v>
      </c>
      <c r="C3300" s="60" t="s">
        <v>533</v>
      </c>
      <c r="D3300" s="52" t="s">
        <v>1602</v>
      </c>
      <c r="E3300" s="53" t="s">
        <v>83</v>
      </c>
      <c r="F3300" s="55">
        <v>41250</v>
      </c>
      <c r="G3300" s="55">
        <v>41325</v>
      </c>
      <c r="H3300" s="53" t="s">
        <v>105</v>
      </c>
      <c r="I3300" s="57">
        <v>223.15299999999999</v>
      </c>
      <c r="J3300" s="56">
        <v>194.20397390370869</v>
      </c>
      <c r="K3300" s="56">
        <v>194.20301694915256</v>
      </c>
      <c r="L3300" s="58">
        <v>229159.56</v>
      </c>
      <c r="M3300" s="59">
        <v>41342</v>
      </c>
      <c r="N3300" s="60">
        <v>2013</v>
      </c>
      <c r="O3300" s="61">
        <v>41365</v>
      </c>
      <c r="P3300" s="60">
        <v>2013</v>
      </c>
      <c r="Q3300" s="61">
        <v>41547</v>
      </c>
      <c r="R3300" s="53" t="s">
        <v>342</v>
      </c>
      <c r="S3300" s="53" t="s">
        <v>2994</v>
      </c>
      <c r="T3300" s="53" t="s">
        <v>417</v>
      </c>
      <c r="U3300" s="60">
        <v>50</v>
      </c>
      <c r="V3300" s="53" t="s">
        <v>373</v>
      </c>
      <c r="W3300" s="53" t="s">
        <v>390</v>
      </c>
      <c r="X3300" s="53"/>
      <c r="Y3300" s="53"/>
      <c r="Z3300" s="367"/>
      <c r="AA3300" s="53"/>
      <c r="AB3300" s="53"/>
      <c r="AC3300" s="71"/>
      <c r="AD3300" s="57"/>
      <c r="AE3300" s="53"/>
      <c r="AF3300" s="53"/>
      <c r="AG3300" s="53"/>
      <c r="AH3300" s="367"/>
      <c r="AI3300" s="53"/>
      <c r="AJ3300" s="53"/>
      <c r="AK3300" s="148"/>
      <c r="AL3300" s="148"/>
      <c r="AM3300" s="148"/>
      <c r="AN3300" s="148"/>
      <c r="AO3300" s="148"/>
      <c r="AP3300" s="148"/>
      <c r="AQ3300" s="148"/>
      <c r="AR3300" s="148"/>
      <c r="AS3300" s="148"/>
      <c r="AT3300" s="148"/>
    </row>
    <row r="3301" spans="1:46" s="148" customFormat="1" ht="45">
      <c r="A3301" s="53" t="s">
        <v>1344</v>
      </c>
      <c r="B3301" s="159" t="s">
        <v>2971</v>
      </c>
      <c r="C3301" s="60" t="s">
        <v>533</v>
      </c>
      <c r="D3301" s="52" t="s">
        <v>1602</v>
      </c>
      <c r="E3301" s="53" t="s">
        <v>83</v>
      </c>
      <c r="F3301" s="55">
        <v>41250</v>
      </c>
      <c r="G3301" s="55">
        <v>41325</v>
      </c>
      <c r="H3301" s="53" t="s">
        <v>105</v>
      </c>
      <c r="I3301" s="57">
        <v>147.63499999999999</v>
      </c>
      <c r="J3301" s="56">
        <v>134.35100004809601</v>
      </c>
      <c r="K3301" s="56">
        <v>134.35091525423729</v>
      </c>
      <c r="L3301" s="58">
        <v>158534.08000000002</v>
      </c>
      <c r="M3301" s="59">
        <v>41342</v>
      </c>
      <c r="N3301" s="60">
        <v>2013</v>
      </c>
      <c r="O3301" s="61">
        <v>41365</v>
      </c>
      <c r="P3301" s="60">
        <v>2013</v>
      </c>
      <c r="Q3301" s="61">
        <v>41547</v>
      </c>
      <c r="R3301" s="53" t="s">
        <v>342</v>
      </c>
      <c r="S3301" s="53" t="s">
        <v>2719</v>
      </c>
      <c r="T3301" s="53" t="s">
        <v>417</v>
      </c>
      <c r="U3301" s="60">
        <v>75</v>
      </c>
      <c r="V3301" s="53" t="s">
        <v>373</v>
      </c>
      <c r="W3301" s="53" t="s">
        <v>390</v>
      </c>
      <c r="X3301" s="53"/>
      <c r="Y3301" s="53"/>
      <c r="Z3301" s="367"/>
      <c r="AA3301" s="53"/>
      <c r="AB3301" s="53"/>
      <c r="AC3301" s="71"/>
      <c r="AD3301" s="57"/>
      <c r="AE3301" s="53"/>
      <c r="AF3301" s="53"/>
      <c r="AG3301" s="53"/>
      <c r="AH3301" s="367"/>
      <c r="AI3301" s="53"/>
      <c r="AJ3301" s="53"/>
    </row>
    <row r="3302" spans="1:46" s="148" customFormat="1" ht="45">
      <c r="A3302" s="53" t="s">
        <v>1344</v>
      </c>
      <c r="B3302" s="159" t="s">
        <v>2972</v>
      </c>
      <c r="C3302" s="60" t="s">
        <v>533</v>
      </c>
      <c r="D3302" s="52" t="s">
        <v>1602</v>
      </c>
      <c r="E3302" s="53" t="s">
        <v>83</v>
      </c>
      <c r="F3302" s="55">
        <v>41250</v>
      </c>
      <c r="G3302" s="55">
        <v>41325</v>
      </c>
      <c r="H3302" s="53" t="s">
        <v>105</v>
      </c>
      <c r="I3302" s="57">
        <v>157.10300000000001</v>
      </c>
      <c r="J3302" s="56">
        <v>134.21438588720736</v>
      </c>
      <c r="K3302" s="56">
        <v>134.21423728813562</v>
      </c>
      <c r="L3302" s="58">
        <v>158372.80000000005</v>
      </c>
      <c r="M3302" s="59">
        <v>41342</v>
      </c>
      <c r="N3302" s="60">
        <v>2013</v>
      </c>
      <c r="O3302" s="61">
        <v>41365</v>
      </c>
      <c r="P3302" s="60">
        <v>2013</v>
      </c>
      <c r="Q3302" s="61">
        <v>41547</v>
      </c>
      <c r="R3302" s="53" t="s">
        <v>342</v>
      </c>
      <c r="S3302" s="53" t="s">
        <v>2995</v>
      </c>
      <c r="T3302" s="53" t="s">
        <v>417</v>
      </c>
      <c r="U3302" s="60">
        <v>160</v>
      </c>
      <c r="V3302" s="53" t="s">
        <v>373</v>
      </c>
      <c r="W3302" s="53" t="s">
        <v>390</v>
      </c>
      <c r="X3302" s="53"/>
      <c r="Y3302" s="53"/>
      <c r="Z3302" s="367"/>
      <c r="AA3302" s="53"/>
      <c r="AB3302" s="53"/>
      <c r="AC3302" s="71"/>
      <c r="AD3302" s="57"/>
      <c r="AE3302" s="53"/>
      <c r="AF3302" s="53"/>
      <c r="AG3302" s="53"/>
      <c r="AH3302" s="367"/>
      <c r="AI3302" s="53"/>
      <c r="AJ3302" s="53"/>
    </row>
    <row r="3303" spans="1:46" s="148" customFormat="1" ht="45">
      <c r="A3303" s="53" t="s">
        <v>1344</v>
      </c>
      <c r="B3303" s="159" t="s">
        <v>2973</v>
      </c>
      <c r="C3303" s="60" t="s">
        <v>533</v>
      </c>
      <c r="D3303" s="52" t="s">
        <v>1602</v>
      </c>
      <c r="E3303" s="53" t="s">
        <v>83</v>
      </c>
      <c r="F3303" s="55">
        <v>41250</v>
      </c>
      <c r="G3303" s="55">
        <v>41325</v>
      </c>
      <c r="H3303" s="53" t="s">
        <v>105</v>
      </c>
      <c r="I3303" s="57">
        <v>132.22499999999999</v>
      </c>
      <c r="J3303" s="56">
        <v>108.22500000000001</v>
      </c>
      <c r="K3303" s="56">
        <v>108.22500000000002</v>
      </c>
      <c r="L3303" s="58">
        <v>127705.50000000003</v>
      </c>
      <c r="M3303" s="59">
        <v>41342</v>
      </c>
      <c r="N3303" s="60">
        <v>2013</v>
      </c>
      <c r="O3303" s="61">
        <v>41365</v>
      </c>
      <c r="P3303" s="60">
        <v>2013</v>
      </c>
      <c r="Q3303" s="61">
        <v>41547</v>
      </c>
      <c r="R3303" s="53" t="s">
        <v>342</v>
      </c>
      <c r="S3303" s="53" t="s">
        <v>2721</v>
      </c>
      <c r="T3303" s="53" t="s">
        <v>818</v>
      </c>
      <c r="U3303" s="60">
        <v>30</v>
      </c>
      <c r="V3303" s="53" t="s">
        <v>373</v>
      </c>
      <c r="W3303" s="53" t="s">
        <v>390</v>
      </c>
      <c r="X3303" s="53"/>
      <c r="Y3303" s="53"/>
      <c r="Z3303" s="367"/>
      <c r="AA3303" s="53"/>
      <c r="AB3303" s="53"/>
      <c r="AC3303" s="71"/>
      <c r="AD3303" s="57"/>
      <c r="AE3303" s="53"/>
      <c r="AF3303" s="53"/>
      <c r="AG3303" s="53"/>
      <c r="AH3303" s="367"/>
      <c r="AI3303" s="53"/>
      <c r="AJ3303" s="53"/>
    </row>
    <row r="3304" spans="1:46" s="148" customFormat="1" ht="45">
      <c r="A3304" s="53" t="s">
        <v>1344</v>
      </c>
      <c r="B3304" s="159" t="s">
        <v>2974</v>
      </c>
      <c r="C3304" s="60" t="s">
        <v>533</v>
      </c>
      <c r="D3304" s="52" t="s">
        <v>1602</v>
      </c>
      <c r="E3304" s="53" t="s">
        <v>83</v>
      </c>
      <c r="F3304" s="55">
        <v>41250</v>
      </c>
      <c r="G3304" s="55">
        <v>41325</v>
      </c>
      <c r="H3304" s="53" t="s">
        <v>105</v>
      </c>
      <c r="I3304" s="57">
        <v>68.837000000000003</v>
      </c>
      <c r="J3304" s="56">
        <v>55.837016026868973</v>
      </c>
      <c r="K3304" s="56">
        <v>55.836983050847465</v>
      </c>
      <c r="L3304" s="58">
        <v>65887.64</v>
      </c>
      <c r="M3304" s="59">
        <v>41342</v>
      </c>
      <c r="N3304" s="60">
        <v>2013</v>
      </c>
      <c r="O3304" s="61">
        <v>41365</v>
      </c>
      <c r="P3304" s="60">
        <v>2013</v>
      </c>
      <c r="Q3304" s="61">
        <v>41547</v>
      </c>
      <c r="R3304" s="53" t="s">
        <v>342</v>
      </c>
      <c r="S3304" s="53" t="s">
        <v>2722</v>
      </c>
      <c r="T3304" s="53" t="s">
        <v>818</v>
      </c>
      <c r="U3304" s="60">
        <v>23</v>
      </c>
      <c r="V3304" s="53" t="s">
        <v>373</v>
      </c>
      <c r="W3304" s="53" t="s">
        <v>390</v>
      </c>
      <c r="X3304" s="53"/>
      <c r="Y3304" s="53"/>
      <c r="Z3304" s="367"/>
      <c r="AA3304" s="53"/>
      <c r="AB3304" s="53"/>
      <c r="AC3304" s="71"/>
      <c r="AD3304" s="57"/>
      <c r="AE3304" s="53"/>
      <c r="AF3304" s="53"/>
      <c r="AG3304" s="53"/>
      <c r="AH3304" s="367"/>
      <c r="AI3304" s="53"/>
      <c r="AJ3304" s="53"/>
    </row>
    <row r="3305" spans="1:46" s="148" customFormat="1" ht="45">
      <c r="A3305" s="53" t="s">
        <v>1344</v>
      </c>
      <c r="B3305" s="159" t="s">
        <v>2975</v>
      </c>
      <c r="C3305" s="60" t="s">
        <v>533</v>
      </c>
      <c r="D3305" s="52" t="s">
        <v>1602</v>
      </c>
      <c r="E3305" s="53" t="s">
        <v>83</v>
      </c>
      <c r="F3305" s="55">
        <v>41250</v>
      </c>
      <c r="G3305" s="55">
        <v>41325</v>
      </c>
      <c r="H3305" s="53" t="s">
        <v>105</v>
      </c>
      <c r="I3305" s="57">
        <v>342.42599999999999</v>
      </c>
      <c r="J3305" s="56">
        <v>318.03500755494014</v>
      </c>
      <c r="K3305" s="56">
        <v>318.03483898305086</v>
      </c>
      <c r="L3305" s="58">
        <v>375281.11</v>
      </c>
      <c r="M3305" s="59">
        <v>41342</v>
      </c>
      <c r="N3305" s="60">
        <v>2013</v>
      </c>
      <c r="O3305" s="61">
        <v>41365</v>
      </c>
      <c r="P3305" s="60">
        <v>2013</v>
      </c>
      <c r="Q3305" s="61">
        <v>41547</v>
      </c>
      <c r="R3305" s="53" t="s">
        <v>342</v>
      </c>
      <c r="S3305" s="53" t="s">
        <v>2723</v>
      </c>
      <c r="T3305" s="53" t="s">
        <v>818</v>
      </c>
      <c r="U3305" s="60">
        <v>46</v>
      </c>
      <c r="V3305" s="53" t="s">
        <v>373</v>
      </c>
      <c r="W3305" s="53" t="s">
        <v>390</v>
      </c>
      <c r="X3305" s="53"/>
      <c r="Y3305" s="53"/>
      <c r="Z3305" s="367"/>
      <c r="AA3305" s="53"/>
      <c r="AB3305" s="53"/>
      <c r="AC3305" s="71"/>
      <c r="AD3305" s="57"/>
      <c r="AE3305" s="53"/>
      <c r="AF3305" s="53"/>
      <c r="AG3305" s="53"/>
      <c r="AH3305" s="367"/>
      <c r="AI3305" s="53"/>
      <c r="AJ3305" s="53"/>
    </row>
    <row r="3306" spans="1:46" s="148" customFormat="1" ht="45">
      <c r="A3306" s="53" t="s">
        <v>1344</v>
      </c>
      <c r="B3306" s="159" t="s">
        <v>2976</v>
      </c>
      <c r="C3306" s="60" t="s">
        <v>533</v>
      </c>
      <c r="D3306" s="52" t="s">
        <v>1602</v>
      </c>
      <c r="E3306" s="53" t="s">
        <v>83</v>
      </c>
      <c r="F3306" s="55">
        <v>41250</v>
      </c>
      <c r="G3306" s="55">
        <v>41325</v>
      </c>
      <c r="H3306" s="53" t="s">
        <v>105</v>
      </c>
      <c r="I3306" s="57">
        <v>45.918999999999997</v>
      </c>
      <c r="J3306" s="56">
        <v>35.9185817705904</v>
      </c>
      <c r="K3306" s="56">
        <v>35.918389830508481</v>
      </c>
      <c r="L3306" s="58">
        <v>42383.700000000004</v>
      </c>
      <c r="M3306" s="59">
        <v>41342</v>
      </c>
      <c r="N3306" s="60">
        <v>2013</v>
      </c>
      <c r="O3306" s="61">
        <v>41365</v>
      </c>
      <c r="P3306" s="60">
        <v>2013</v>
      </c>
      <c r="Q3306" s="61">
        <v>41547</v>
      </c>
      <c r="R3306" s="53" t="s">
        <v>342</v>
      </c>
      <c r="S3306" s="53" t="s">
        <v>2724</v>
      </c>
      <c r="T3306" s="53" t="s">
        <v>818</v>
      </c>
      <c r="U3306" s="60">
        <v>9</v>
      </c>
      <c r="V3306" s="53" t="s">
        <v>373</v>
      </c>
      <c r="W3306" s="53" t="s">
        <v>390</v>
      </c>
      <c r="X3306" s="53"/>
      <c r="Y3306" s="53"/>
      <c r="Z3306" s="367"/>
      <c r="AA3306" s="53"/>
      <c r="AB3306" s="53"/>
      <c r="AC3306" s="71"/>
      <c r="AD3306" s="57"/>
      <c r="AE3306" s="53"/>
      <c r="AF3306" s="53"/>
      <c r="AG3306" s="53"/>
      <c r="AH3306" s="367"/>
      <c r="AI3306" s="53"/>
      <c r="AJ3306" s="53"/>
    </row>
    <row r="3307" spans="1:46" s="148" customFormat="1" ht="45">
      <c r="A3307" s="53" t="s">
        <v>1344</v>
      </c>
      <c r="B3307" s="159" t="s">
        <v>2977</v>
      </c>
      <c r="C3307" s="60" t="s">
        <v>533</v>
      </c>
      <c r="D3307" s="52" t="s">
        <v>1602</v>
      </c>
      <c r="E3307" s="53" t="s">
        <v>83</v>
      </c>
      <c r="F3307" s="55">
        <v>41250</v>
      </c>
      <c r="G3307" s="55">
        <v>41325</v>
      </c>
      <c r="H3307" s="53" t="s">
        <v>105</v>
      </c>
      <c r="I3307" s="57">
        <v>120.863</v>
      </c>
      <c r="J3307" s="56">
        <v>90.981601645597493</v>
      </c>
      <c r="K3307" s="56">
        <v>90.981237288135603</v>
      </c>
      <c r="L3307" s="58">
        <v>107357.86</v>
      </c>
      <c r="M3307" s="59">
        <v>41342</v>
      </c>
      <c r="N3307" s="60">
        <v>2013</v>
      </c>
      <c r="O3307" s="61">
        <v>41365</v>
      </c>
      <c r="P3307" s="60">
        <v>2013</v>
      </c>
      <c r="Q3307" s="61">
        <v>41547</v>
      </c>
      <c r="R3307" s="53" t="s">
        <v>342</v>
      </c>
      <c r="S3307" s="53" t="s">
        <v>2996</v>
      </c>
      <c r="T3307" s="53" t="s">
        <v>818</v>
      </c>
      <c r="U3307" s="60">
        <v>9</v>
      </c>
      <c r="V3307" s="53" t="s">
        <v>373</v>
      </c>
      <c r="W3307" s="53" t="s">
        <v>390</v>
      </c>
      <c r="X3307" s="53"/>
      <c r="Y3307" s="53"/>
      <c r="Z3307" s="367"/>
      <c r="AA3307" s="53"/>
      <c r="AB3307" s="53"/>
      <c r="AC3307" s="71"/>
      <c r="AD3307" s="57"/>
      <c r="AE3307" s="53"/>
      <c r="AF3307" s="53"/>
      <c r="AG3307" s="53"/>
      <c r="AH3307" s="367"/>
      <c r="AI3307" s="53"/>
      <c r="AJ3307" s="53"/>
    </row>
    <row r="3308" spans="1:46" s="148" customFormat="1" ht="45">
      <c r="A3308" s="53" t="s">
        <v>1344</v>
      </c>
      <c r="B3308" s="159" t="s">
        <v>2978</v>
      </c>
      <c r="C3308" s="60" t="s">
        <v>533</v>
      </c>
      <c r="D3308" s="52" t="s">
        <v>1602</v>
      </c>
      <c r="E3308" s="53" t="s">
        <v>83</v>
      </c>
      <c r="F3308" s="55">
        <v>41250</v>
      </c>
      <c r="G3308" s="55">
        <v>41325</v>
      </c>
      <c r="H3308" s="53" t="s">
        <v>105</v>
      </c>
      <c r="I3308" s="57">
        <v>187.97</v>
      </c>
      <c r="J3308" s="56">
        <v>169.89534244718584</v>
      </c>
      <c r="K3308" s="56">
        <v>169.89533898305083</v>
      </c>
      <c r="L3308" s="58">
        <v>200476.49999999997</v>
      </c>
      <c r="M3308" s="59">
        <v>41342</v>
      </c>
      <c r="N3308" s="60">
        <v>2013</v>
      </c>
      <c r="O3308" s="61">
        <v>41365</v>
      </c>
      <c r="P3308" s="60">
        <v>2013</v>
      </c>
      <c r="Q3308" s="61">
        <v>41547</v>
      </c>
      <c r="R3308" s="53" t="s">
        <v>342</v>
      </c>
      <c r="S3308" s="53" t="s">
        <v>2726</v>
      </c>
      <c r="T3308" s="53" t="s">
        <v>818</v>
      </c>
      <c r="U3308" s="60">
        <v>28</v>
      </c>
      <c r="V3308" s="53" t="s">
        <v>373</v>
      </c>
      <c r="W3308" s="53" t="s">
        <v>390</v>
      </c>
      <c r="X3308" s="53"/>
      <c r="Y3308" s="53"/>
      <c r="Z3308" s="367"/>
      <c r="AA3308" s="53"/>
      <c r="AB3308" s="53"/>
      <c r="AC3308" s="71"/>
      <c r="AD3308" s="57"/>
      <c r="AE3308" s="53"/>
      <c r="AF3308" s="53"/>
      <c r="AG3308" s="53"/>
      <c r="AH3308" s="367"/>
      <c r="AI3308" s="53"/>
      <c r="AJ3308" s="53"/>
    </row>
    <row r="3309" spans="1:46" s="148" customFormat="1" ht="45">
      <c r="A3309" s="53" t="s">
        <v>1344</v>
      </c>
      <c r="B3309" s="159" t="s">
        <v>2979</v>
      </c>
      <c r="C3309" s="60" t="s">
        <v>533</v>
      </c>
      <c r="D3309" s="52" t="s">
        <v>1602</v>
      </c>
      <c r="E3309" s="53" t="s">
        <v>83</v>
      </c>
      <c r="F3309" s="55">
        <v>41250</v>
      </c>
      <c r="G3309" s="55">
        <v>41325</v>
      </c>
      <c r="H3309" s="53" t="s">
        <v>105</v>
      </c>
      <c r="I3309" s="57">
        <v>298.78399999999999</v>
      </c>
      <c r="J3309" s="56">
        <v>272.78401385617303</v>
      </c>
      <c r="K3309" s="56">
        <v>272.78389830508473</v>
      </c>
      <c r="L3309" s="58">
        <v>321884.99999999994</v>
      </c>
      <c r="M3309" s="59">
        <v>41342</v>
      </c>
      <c r="N3309" s="60">
        <v>2013</v>
      </c>
      <c r="O3309" s="61">
        <v>41365</v>
      </c>
      <c r="P3309" s="60">
        <v>2013</v>
      </c>
      <c r="Q3309" s="61">
        <v>41547</v>
      </c>
      <c r="R3309" s="53" t="s">
        <v>342</v>
      </c>
      <c r="S3309" s="53" t="s">
        <v>2727</v>
      </c>
      <c r="T3309" s="53" t="s">
        <v>818</v>
      </c>
      <c r="U3309" s="60">
        <v>23</v>
      </c>
      <c r="V3309" s="53" t="s">
        <v>373</v>
      </c>
      <c r="W3309" s="53" t="s">
        <v>390</v>
      </c>
      <c r="X3309" s="53"/>
      <c r="Y3309" s="53"/>
      <c r="Z3309" s="367"/>
      <c r="AA3309" s="53"/>
      <c r="AB3309" s="53"/>
      <c r="AC3309" s="71"/>
      <c r="AD3309" s="57"/>
      <c r="AE3309" s="53"/>
      <c r="AF3309" s="53"/>
      <c r="AG3309" s="53"/>
      <c r="AH3309" s="367"/>
      <c r="AI3309" s="53"/>
      <c r="AJ3309" s="53"/>
    </row>
    <row r="3310" spans="1:46" s="148" customFormat="1" ht="45">
      <c r="A3310" s="53" t="s">
        <v>1344</v>
      </c>
      <c r="B3310" s="159" t="s">
        <v>2980</v>
      </c>
      <c r="C3310" s="60" t="s">
        <v>533</v>
      </c>
      <c r="D3310" s="52" t="s">
        <v>1602</v>
      </c>
      <c r="E3310" s="53" t="s">
        <v>83</v>
      </c>
      <c r="F3310" s="55">
        <v>41250</v>
      </c>
      <c r="G3310" s="55">
        <v>41325</v>
      </c>
      <c r="H3310" s="53" t="s">
        <v>105</v>
      </c>
      <c r="I3310" s="57">
        <v>1538.7919999999999</v>
      </c>
      <c r="J3310" s="56">
        <v>1474.792103580264</v>
      </c>
      <c r="K3310" s="56">
        <v>1474.7921864406781</v>
      </c>
      <c r="L3310" s="58">
        <v>1740254.78</v>
      </c>
      <c r="M3310" s="59">
        <v>41342</v>
      </c>
      <c r="N3310" s="60">
        <v>2013</v>
      </c>
      <c r="O3310" s="61">
        <v>41365</v>
      </c>
      <c r="P3310" s="60">
        <v>2013</v>
      </c>
      <c r="Q3310" s="61">
        <v>41547</v>
      </c>
      <c r="R3310" s="53" t="s">
        <v>342</v>
      </c>
      <c r="S3310" s="53" t="s">
        <v>2728</v>
      </c>
      <c r="T3310" s="53" t="s">
        <v>818</v>
      </c>
      <c r="U3310" s="60">
        <v>62</v>
      </c>
      <c r="V3310" s="53" t="s">
        <v>373</v>
      </c>
      <c r="W3310" s="53" t="s">
        <v>390</v>
      </c>
      <c r="X3310" s="53"/>
      <c r="Y3310" s="53"/>
      <c r="Z3310" s="367"/>
      <c r="AA3310" s="53"/>
      <c r="AB3310" s="53"/>
      <c r="AC3310" s="71"/>
      <c r="AD3310" s="57"/>
      <c r="AE3310" s="53"/>
      <c r="AF3310" s="53"/>
      <c r="AG3310" s="53"/>
      <c r="AH3310" s="367"/>
      <c r="AI3310" s="53"/>
      <c r="AJ3310" s="53"/>
    </row>
    <row r="3311" spans="1:46" s="148" customFormat="1" ht="45">
      <c r="A3311" s="53" t="s">
        <v>1344</v>
      </c>
      <c r="B3311" s="159" t="s">
        <v>2981</v>
      </c>
      <c r="C3311" s="60" t="s">
        <v>533</v>
      </c>
      <c r="D3311" s="52" t="s">
        <v>1602</v>
      </c>
      <c r="E3311" s="53" t="s">
        <v>83</v>
      </c>
      <c r="F3311" s="55">
        <v>41250</v>
      </c>
      <c r="G3311" s="55">
        <v>41325</v>
      </c>
      <c r="H3311" s="53" t="s">
        <v>105</v>
      </c>
      <c r="I3311" s="57">
        <v>189.381</v>
      </c>
      <c r="J3311" s="56">
        <v>151.35300252652709</v>
      </c>
      <c r="K3311" s="56">
        <v>151.35254237288137</v>
      </c>
      <c r="L3311" s="58">
        <v>178596.00000000003</v>
      </c>
      <c r="M3311" s="59">
        <v>41342</v>
      </c>
      <c r="N3311" s="60">
        <v>2013</v>
      </c>
      <c r="O3311" s="61">
        <v>41365</v>
      </c>
      <c r="P3311" s="60">
        <v>2013</v>
      </c>
      <c r="Q3311" s="61">
        <v>41547</v>
      </c>
      <c r="R3311" s="53" t="s">
        <v>342</v>
      </c>
      <c r="S3311" s="53" t="s">
        <v>2729</v>
      </c>
      <c r="T3311" s="53" t="s">
        <v>818</v>
      </c>
      <c r="U3311" s="60">
        <v>9</v>
      </c>
      <c r="V3311" s="53" t="s">
        <v>373</v>
      </c>
      <c r="W3311" s="53" t="s">
        <v>390</v>
      </c>
      <c r="X3311" s="53"/>
      <c r="Y3311" s="53"/>
      <c r="Z3311" s="367"/>
      <c r="AA3311" s="53"/>
      <c r="AB3311" s="53"/>
      <c r="AC3311" s="71"/>
      <c r="AD3311" s="57"/>
      <c r="AE3311" s="53"/>
      <c r="AF3311" s="53"/>
      <c r="AG3311" s="53"/>
      <c r="AH3311" s="367"/>
      <c r="AI3311" s="53"/>
      <c r="AJ3311" s="53"/>
    </row>
    <row r="3312" spans="1:46" s="148" customFormat="1" ht="45">
      <c r="A3312" s="53" t="s">
        <v>1344</v>
      </c>
      <c r="B3312" s="159" t="s">
        <v>2982</v>
      </c>
      <c r="C3312" s="60" t="s">
        <v>533</v>
      </c>
      <c r="D3312" s="52" t="s">
        <v>1602</v>
      </c>
      <c r="E3312" s="53" t="s">
        <v>83</v>
      </c>
      <c r="F3312" s="55">
        <v>41250</v>
      </c>
      <c r="G3312" s="55">
        <v>41325</v>
      </c>
      <c r="H3312" s="53" t="s">
        <v>105</v>
      </c>
      <c r="I3312" s="57">
        <v>474.79199999999997</v>
      </c>
      <c r="J3312" s="56">
        <v>429.27195450777123</v>
      </c>
      <c r="K3312" s="56">
        <v>429.27118644067798</v>
      </c>
      <c r="L3312" s="58">
        <v>506540</v>
      </c>
      <c r="M3312" s="59">
        <v>41342</v>
      </c>
      <c r="N3312" s="60">
        <v>2013</v>
      </c>
      <c r="O3312" s="61">
        <v>41365</v>
      </c>
      <c r="P3312" s="60">
        <v>2013</v>
      </c>
      <c r="Q3312" s="61">
        <v>41547</v>
      </c>
      <c r="R3312" s="53" t="s">
        <v>342</v>
      </c>
      <c r="S3312" s="53" t="s">
        <v>2730</v>
      </c>
      <c r="T3312" s="53" t="s">
        <v>417</v>
      </c>
      <c r="U3312" s="60">
        <v>215</v>
      </c>
      <c r="V3312" s="53" t="s">
        <v>373</v>
      </c>
      <c r="W3312" s="53" t="s">
        <v>390</v>
      </c>
      <c r="X3312" s="53"/>
      <c r="Y3312" s="53"/>
      <c r="Z3312" s="367"/>
      <c r="AA3312" s="53"/>
      <c r="AB3312" s="53"/>
      <c r="AC3312" s="71"/>
      <c r="AD3312" s="57"/>
      <c r="AE3312" s="53"/>
      <c r="AF3312" s="53"/>
      <c r="AG3312" s="53"/>
      <c r="AH3312" s="367"/>
      <c r="AI3312" s="53"/>
      <c r="AJ3312" s="53"/>
    </row>
    <row r="3313" spans="1:36" s="148" customFormat="1" ht="45">
      <c r="A3313" s="53" t="s">
        <v>1344</v>
      </c>
      <c r="B3313" s="159" t="s">
        <v>2983</v>
      </c>
      <c r="C3313" s="60" t="s">
        <v>533</v>
      </c>
      <c r="D3313" s="52" t="s">
        <v>1602</v>
      </c>
      <c r="E3313" s="53" t="s">
        <v>83</v>
      </c>
      <c r="F3313" s="55">
        <v>41250</v>
      </c>
      <c r="G3313" s="55">
        <v>41325</v>
      </c>
      <c r="H3313" s="53" t="s">
        <v>105</v>
      </c>
      <c r="I3313" s="57">
        <v>276.82</v>
      </c>
      <c r="J3313" s="56">
        <v>202.58005372964351</v>
      </c>
      <c r="K3313" s="56">
        <v>202.58008474576272</v>
      </c>
      <c r="L3313" s="58">
        <v>239044.5</v>
      </c>
      <c r="M3313" s="59">
        <v>41342</v>
      </c>
      <c r="N3313" s="60">
        <v>2013</v>
      </c>
      <c r="O3313" s="61">
        <v>41365</v>
      </c>
      <c r="P3313" s="60">
        <v>2013</v>
      </c>
      <c r="Q3313" s="61">
        <v>41547</v>
      </c>
      <c r="R3313" s="53" t="s">
        <v>342</v>
      </c>
      <c r="S3313" s="53" t="s">
        <v>2731</v>
      </c>
      <c r="T3313" s="53" t="s">
        <v>417</v>
      </c>
      <c r="U3313" s="60">
        <v>608</v>
      </c>
      <c r="V3313" s="53" t="s">
        <v>373</v>
      </c>
      <c r="W3313" s="53" t="s">
        <v>390</v>
      </c>
      <c r="X3313" s="53"/>
      <c r="Y3313" s="53"/>
      <c r="Z3313" s="367"/>
      <c r="AA3313" s="53"/>
      <c r="AB3313" s="53"/>
      <c r="AC3313" s="71"/>
      <c r="AD3313" s="57"/>
      <c r="AE3313" s="53"/>
      <c r="AF3313" s="53"/>
      <c r="AG3313" s="53"/>
      <c r="AH3313" s="367"/>
      <c r="AI3313" s="53"/>
      <c r="AJ3313" s="53"/>
    </row>
    <row r="3314" spans="1:36" s="148" customFormat="1" ht="45">
      <c r="A3314" s="53" t="s">
        <v>1344</v>
      </c>
      <c r="B3314" s="159" t="s">
        <v>2984</v>
      </c>
      <c r="C3314" s="60" t="s">
        <v>533</v>
      </c>
      <c r="D3314" s="52" t="s">
        <v>1602</v>
      </c>
      <c r="E3314" s="53" t="s">
        <v>83</v>
      </c>
      <c r="F3314" s="55">
        <v>41250</v>
      </c>
      <c r="G3314" s="55">
        <v>41325</v>
      </c>
      <c r="H3314" s="53" t="s">
        <v>105</v>
      </c>
      <c r="I3314" s="57">
        <v>147.74600000000001</v>
      </c>
      <c r="J3314" s="56">
        <v>124.74598084654609</v>
      </c>
      <c r="K3314" s="56">
        <v>124.7457627118644</v>
      </c>
      <c r="L3314" s="58">
        <v>147200</v>
      </c>
      <c r="M3314" s="59">
        <v>41342</v>
      </c>
      <c r="N3314" s="60">
        <v>2013</v>
      </c>
      <c r="O3314" s="61">
        <v>41365</v>
      </c>
      <c r="P3314" s="60">
        <v>2013</v>
      </c>
      <c r="Q3314" s="61">
        <v>41547</v>
      </c>
      <c r="R3314" s="53" t="s">
        <v>342</v>
      </c>
      <c r="S3314" s="53" t="s">
        <v>2997</v>
      </c>
      <c r="T3314" s="53" t="s">
        <v>818</v>
      </c>
      <c r="U3314" s="60">
        <v>62</v>
      </c>
      <c r="V3314" s="53" t="s">
        <v>373</v>
      </c>
      <c r="W3314" s="53" t="s">
        <v>390</v>
      </c>
      <c r="X3314" s="53"/>
      <c r="Y3314" s="53"/>
      <c r="Z3314" s="367"/>
      <c r="AA3314" s="53"/>
      <c r="AB3314" s="53"/>
      <c r="AC3314" s="71"/>
      <c r="AD3314" s="57"/>
      <c r="AE3314" s="53"/>
      <c r="AF3314" s="53"/>
      <c r="AG3314" s="53"/>
      <c r="AH3314" s="367"/>
      <c r="AI3314" s="53"/>
      <c r="AJ3314" s="53"/>
    </row>
    <row r="3315" spans="1:36" s="148" customFormat="1" ht="45">
      <c r="A3315" s="53" t="s">
        <v>1344</v>
      </c>
      <c r="B3315" s="159" t="s">
        <v>2985</v>
      </c>
      <c r="C3315" s="60" t="s">
        <v>533</v>
      </c>
      <c r="D3315" s="52" t="s">
        <v>1602</v>
      </c>
      <c r="E3315" s="53" t="s">
        <v>83</v>
      </c>
      <c r="F3315" s="55">
        <v>41250</v>
      </c>
      <c r="G3315" s="55">
        <v>41325</v>
      </c>
      <c r="H3315" s="53" t="s">
        <v>105</v>
      </c>
      <c r="I3315" s="57">
        <v>496.93700000000001</v>
      </c>
      <c r="J3315" s="56">
        <v>450.29636658740162</v>
      </c>
      <c r="K3315" s="56">
        <v>450.29661016949154</v>
      </c>
      <c r="L3315" s="58">
        <v>531350</v>
      </c>
      <c r="M3315" s="59">
        <v>41342</v>
      </c>
      <c r="N3315" s="60">
        <v>2013</v>
      </c>
      <c r="O3315" s="61">
        <v>41365</v>
      </c>
      <c r="P3315" s="60">
        <v>2013</v>
      </c>
      <c r="Q3315" s="61">
        <v>41547</v>
      </c>
      <c r="R3315" s="53" t="s">
        <v>342</v>
      </c>
      <c r="S3315" s="53" t="s">
        <v>2732</v>
      </c>
      <c r="T3315" s="53" t="s">
        <v>818</v>
      </c>
      <c r="U3315" s="60">
        <v>220</v>
      </c>
      <c r="V3315" s="53" t="s">
        <v>373</v>
      </c>
      <c r="W3315" s="53" t="s">
        <v>390</v>
      </c>
      <c r="X3315" s="53"/>
      <c r="Y3315" s="53"/>
      <c r="Z3315" s="367"/>
      <c r="AA3315" s="53"/>
      <c r="AB3315" s="53"/>
      <c r="AC3315" s="71"/>
      <c r="AD3315" s="57"/>
      <c r="AE3315" s="53"/>
      <c r="AF3315" s="53"/>
      <c r="AG3315" s="53"/>
      <c r="AH3315" s="367"/>
      <c r="AI3315" s="53"/>
      <c r="AJ3315" s="53"/>
    </row>
    <row r="3316" spans="1:36" s="148" customFormat="1" ht="45">
      <c r="A3316" s="53" t="s">
        <v>1344</v>
      </c>
      <c r="B3316" s="159" t="s">
        <v>2986</v>
      </c>
      <c r="C3316" s="60" t="s">
        <v>533</v>
      </c>
      <c r="D3316" s="52" t="s">
        <v>1602</v>
      </c>
      <c r="E3316" s="53" t="s">
        <v>83</v>
      </c>
      <c r="F3316" s="55">
        <v>41250</v>
      </c>
      <c r="G3316" s="55">
        <v>41325</v>
      </c>
      <c r="H3316" s="53" t="s">
        <v>105</v>
      </c>
      <c r="I3316" s="57">
        <v>654.78399999999999</v>
      </c>
      <c r="J3316" s="56">
        <v>627.53720574996862</v>
      </c>
      <c r="K3316" s="56">
        <v>627.53725423728815</v>
      </c>
      <c r="L3316" s="58">
        <v>740493.96</v>
      </c>
      <c r="M3316" s="59">
        <v>41342</v>
      </c>
      <c r="N3316" s="60">
        <v>2013</v>
      </c>
      <c r="O3316" s="61">
        <v>41365</v>
      </c>
      <c r="P3316" s="60">
        <v>2013</v>
      </c>
      <c r="Q3316" s="61">
        <v>41547</v>
      </c>
      <c r="R3316" s="53" t="s">
        <v>342</v>
      </c>
      <c r="S3316" s="53" t="s">
        <v>2733</v>
      </c>
      <c r="T3316" s="53" t="s">
        <v>417</v>
      </c>
      <c r="U3316" s="60">
        <v>97</v>
      </c>
      <c r="V3316" s="53" t="s">
        <v>373</v>
      </c>
      <c r="W3316" s="53" t="s">
        <v>390</v>
      </c>
      <c r="X3316" s="53"/>
      <c r="Y3316" s="53"/>
      <c r="Z3316" s="367"/>
      <c r="AA3316" s="53"/>
      <c r="AB3316" s="53"/>
      <c r="AC3316" s="71"/>
      <c r="AD3316" s="57"/>
      <c r="AE3316" s="53"/>
      <c r="AF3316" s="53"/>
      <c r="AG3316" s="53"/>
      <c r="AH3316" s="367"/>
      <c r="AI3316" s="53"/>
      <c r="AJ3316" s="53"/>
    </row>
    <row r="3317" spans="1:36" s="148" customFormat="1" ht="45">
      <c r="A3317" s="53" t="s">
        <v>1344</v>
      </c>
      <c r="B3317" s="159" t="s">
        <v>2987</v>
      </c>
      <c r="C3317" s="60" t="s">
        <v>533</v>
      </c>
      <c r="D3317" s="52" t="s">
        <v>1602</v>
      </c>
      <c r="E3317" s="53" t="s">
        <v>83</v>
      </c>
      <c r="F3317" s="55">
        <v>41250</v>
      </c>
      <c r="G3317" s="55">
        <v>41325</v>
      </c>
      <c r="H3317" s="53" t="s">
        <v>105</v>
      </c>
      <c r="I3317" s="57">
        <v>162.786</v>
      </c>
      <c r="J3317" s="56">
        <v>105.10700002931291</v>
      </c>
      <c r="K3317" s="56">
        <v>105.10677966101696</v>
      </c>
      <c r="L3317" s="58">
        <v>124026</v>
      </c>
      <c r="M3317" s="59">
        <v>41342</v>
      </c>
      <c r="N3317" s="60">
        <v>2013</v>
      </c>
      <c r="O3317" s="61">
        <v>41365</v>
      </c>
      <c r="P3317" s="60">
        <v>2013</v>
      </c>
      <c r="Q3317" s="61">
        <v>41547</v>
      </c>
      <c r="R3317" s="53" t="s">
        <v>342</v>
      </c>
      <c r="S3317" s="53" t="s">
        <v>2734</v>
      </c>
      <c r="T3317" s="53" t="s">
        <v>818</v>
      </c>
      <c r="U3317" s="60">
        <v>6</v>
      </c>
      <c r="V3317" s="53" t="s">
        <v>373</v>
      </c>
      <c r="W3317" s="53" t="s">
        <v>390</v>
      </c>
      <c r="X3317" s="53"/>
      <c r="Y3317" s="53"/>
      <c r="Z3317" s="367"/>
      <c r="AA3317" s="53"/>
      <c r="AB3317" s="53"/>
      <c r="AC3317" s="71"/>
      <c r="AD3317" s="57"/>
      <c r="AE3317" s="53"/>
      <c r="AF3317" s="53"/>
      <c r="AG3317" s="53"/>
      <c r="AH3317" s="367"/>
      <c r="AI3317" s="53"/>
      <c r="AJ3317" s="53"/>
    </row>
    <row r="3318" spans="1:36" s="148" customFormat="1" ht="45">
      <c r="A3318" s="53" t="s">
        <v>1344</v>
      </c>
      <c r="B3318" s="159" t="s">
        <v>2988</v>
      </c>
      <c r="C3318" s="60" t="s">
        <v>533</v>
      </c>
      <c r="D3318" s="52" t="s">
        <v>1602</v>
      </c>
      <c r="E3318" s="53" t="s">
        <v>83</v>
      </c>
      <c r="F3318" s="55">
        <v>41250</v>
      </c>
      <c r="G3318" s="55">
        <v>41325</v>
      </c>
      <c r="H3318" s="53" t="s">
        <v>105</v>
      </c>
      <c r="I3318" s="57">
        <v>454.39100000000002</v>
      </c>
      <c r="J3318" s="56">
        <v>404.99121136556653</v>
      </c>
      <c r="K3318" s="56">
        <v>404.99099152542374</v>
      </c>
      <c r="L3318" s="58">
        <v>477889.36999999994</v>
      </c>
      <c r="M3318" s="59">
        <v>41342</v>
      </c>
      <c r="N3318" s="60">
        <v>2013</v>
      </c>
      <c r="O3318" s="61">
        <v>41365</v>
      </c>
      <c r="P3318" s="60">
        <v>2013</v>
      </c>
      <c r="Q3318" s="61">
        <v>41547</v>
      </c>
      <c r="R3318" s="53" t="s">
        <v>342</v>
      </c>
      <c r="S3318" s="53" t="s">
        <v>2735</v>
      </c>
      <c r="T3318" s="53" t="s">
        <v>417</v>
      </c>
      <c r="U3318" s="60">
        <v>8776</v>
      </c>
      <c r="V3318" s="53" t="s">
        <v>373</v>
      </c>
      <c r="W3318" s="53" t="s">
        <v>390</v>
      </c>
      <c r="X3318" s="53"/>
      <c r="Y3318" s="53"/>
      <c r="Z3318" s="367"/>
      <c r="AA3318" s="53"/>
      <c r="AB3318" s="53"/>
      <c r="AC3318" s="71"/>
      <c r="AD3318" s="57"/>
      <c r="AE3318" s="53"/>
      <c r="AF3318" s="53"/>
      <c r="AG3318" s="53"/>
      <c r="AH3318" s="367"/>
      <c r="AI3318" s="53"/>
      <c r="AJ3318" s="53"/>
    </row>
    <row r="3319" spans="1:36" s="148" customFormat="1" ht="45">
      <c r="A3319" s="53" t="s">
        <v>1344</v>
      </c>
      <c r="B3319" s="159" t="s">
        <v>2989</v>
      </c>
      <c r="C3319" s="60" t="s">
        <v>533</v>
      </c>
      <c r="D3319" s="52" t="s">
        <v>1602</v>
      </c>
      <c r="E3319" s="53" t="s">
        <v>83</v>
      </c>
      <c r="F3319" s="55">
        <v>41250</v>
      </c>
      <c r="G3319" s="55">
        <v>41325</v>
      </c>
      <c r="H3319" s="53" t="s">
        <v>105</v>
      </c>
      <c r="I3319" s="57">
        <v>196.952</v>
      </c>
      <c r="J3319" s="56">
        <v>185.03922855662498</v>
      </c>
      <c r="K3319" s="56">
        <v>185.03933050847456</v>
      </c>
      <c r="L3319" s="58">
        <v>218346.40999999995</v>
      </c>
      <c r="M3319" s="59">
        <v>41342</v>
      </c>
      <c r="N3319" s="60">
        <v>2013</v>
      </c>
      <c r="O3319" s="61">
        <v>41365</v>
      </c>
      <c r="P3319" s="60">
        <v>2013</v>
      </c>
      <c r="Q3319" s="61">
        <v>41547</v>
      </c>
      <c r="R3319" s="53" t="s">
        <v>342</v>
      </c>
      <c r="S3319" s="53" t="s">
        <v>2736</v>
      </c>
      <c r="T3319" s="53" t="s">
        <v>417</v>
      </c>
      <c r="U3319" s="60">
        <v>108</v>
      </c>
      <c r="V3319" s="53" t="s">
        <v>373</v>
      </c>
      <c r="W3319" s="53" t="s">
        <v>390</v>
      </c>
      <c r="X3319" s="53"/>
      <c r="Y3319" s="53"/>
      <c r="Z3319" s="367"/>
      <c r="AA3319" s="53"/>
      <c r="AB3319" s="53"/>
      <c r="AC3319" s="71"/>
      <c r="AD3319" s="57"/>
      <c r="AE3319" s="53"/>
      <c r="AF3319" s="53"/>
      <c r="AG3319" s="53"/>
      <c r="AH3319" s="367"/>
      <c r="AI3319" s="53"/>
      <c r="AJ3319" s="53"/>
    </row>
    <row r="3320" spans="1:36" s="148" customFormat="1" ht="45">
      <c r="A3320" s="53" t="s">
        <v>1344</v>
      </c>
      <c r="B3320" s="159" t="s">
        <v>2990</v>
      </c>
      <c r="C3320" s="60" t="s">
        <v>533</v>
      </c>
      <c r="D3320" s="52" t="s">
        <v>1602</v>
      </c>
      <c r="E3320" s="53" t="s">
        <v>83</v>
      </c>
      <c r="F3320" s="55">
        <v>41250</v>
      </c>
      <c r="G3320" s="55">
        <v>41325</v>
      </c>
      <c r="H3320" s="53" t="s">
        <v>105</v>
      </c>
      <c r="I3320" s="57">
        <v>662.62900000000002</v>
      </c>
      <c r="J3320" s="56">
        <v>647.96925856417784</v>
      </c>
      <c r="K3320" s="56">
        <v>647.96935593220337</v>
      </c>
      <c r="L3320" s="58">
        <v>764603.84</v>
      </c>
      <c r="M3320" s="59">
        <v>41342</v>
      </c>
      <c r="N3320" s="60">
        <v>2013</v>
      </c>
      <c r="O3320" s="61">
        <v>41365</v>
      </c>
      <c r="P3320" s="60">
        <v>2013</v>
      </c>
      <c r="Q3320" s="61">
        <v>41547</v>
      </c>
      <c r="R3320" s="53" t="s">
        <v>342</v>
      </c>
      <c r="S3320" s="53" t="s">
        <v>2737</v>
      </c>
      <c r="T3320" s="53" t="s">
        <v>417</v>
      </c>
      <c r="U3320" s="60">
        <v>62</v>
      </c>
      <c r="V3320" s="53" t="s">
        <v>373</v>
      </c>
      <c r="W3320" s="53" t="s">
        <v>390</v>
      </c>
      <c r="X3320" s="53"/>
      <c r="Y3320" s="53"/>
      <c r="Z3320" s="367"/>
      <c r="AA3320" s="53"/>
      <c r="AB3320" s="53"/>
      <c r="AC3320" s="71"/>
      <c r="AD3320" s="57"/>
      <c r="AE3320" s="53"/>
      <c r="AF3320" s="53"/>
      <c r="AG3320" s="53"/>
      <c r="AH3320" s="367"/>
      <c r="AI3320" s="53"/>
      <c r="AJ3320" s="53"/>
    </row>
    <row r="3321" spans="1:36" s="148" customFormat="1" ht="45">
      <c r="A3321" s="53" t="s">
        <v>1344</v>
      </c>
      <c r="B3321" s="159" t="s">
        <v>2991</v>
      </c>
      <c r="C3321" s="60" t="s">
        <v>533</v>
      </c>
      <c r="D3321" s="52" t="s">
        <v>1602</v>
      </c>
      <c r="E3321" s="53" t="s">
        <v>83</v>
      </c>
      <c r="F3321" s="55">
        <v>41250</v>
      </c>
      <c r="G3321" s="55">
        <v>41325</v>
      </c>
      <c r="H3321" s="53" t="s">
        <v>105</v>
      </c>
      <c r="I3321" s="57">
        <v>51.390999999999998</v>
      </c>
      <c r="J3321" s="56">
        <v>44.630483903029592</v>
      </c>
      <c r="K3321" s="56">
        <v>44.630508474576274</v>
      </c>
      <c r="L3321" s="58">
        <v>52664</v>
      </c>
      <c r="M3321" s="59">
        <v>41342</v>
      </c>
      <c r="N3321" s="60">
        <v>2013</v>
      </c>
      <c r="O3321" s="61">
        <v>41365</v>
      </c>
      <c r="P3321" s="60">
        <v>2013</v>
      </c>
      <c r="Q3321" s="61">
        <v>41547</v>
      </c>
      <c r="R3321" s="53" t="s">
        <v>342</v>
      </c>
      <c r="S3321" s="53" t="s">
        <v>2998</v>
      </c>
      <c r="T3321" s="53" t="s">
        <v>417</v>
      </c>
      <c r="U3321" s="60">
        <v>147</v>
      </c>
      <c r="V3321" s="53" t="s">
        <v>373</v>
      </c>
      <c r="W3321" s="53" t="s">
        <v>390</v>
      </c>
      <c r="X3321" s="53"/>
      <c r="Y3321" s="53"/>
      <c r="Z3321" s="367"/>
      <c r="AA3321" s="53"/>
      <c r="AB3321" s="53"/>
      <c r="AC3321" s="71"/>
      <c r="AD3321" s="57"/>
      <c r="AE3321" s="53"/>
      <c r="AF3321" s="53"/>
      <c r="AG3321" s="53"/>
      <c r="AH3321" s="367"/>
      <c r="AI3321" s="53"/>
      <c r="AJ3321" s="53"/>
    </row>
    <row r="3322" spans="1:36" s="148" customFormat="1" ht="45">
      <c r="A3322" s="53" t="s">
        <v>1344</v>
      </c>
      <c r="B3322" s="159" t="s">
        <v>2992</v>
      </c>
      <c r="C3322" s="60" t="s">
        <v>533</v>
      </c>
      <c r="D3322" s="52" t="s">
        <v>1602</v>
      </c>
      <c r="E3322" s="53" t="s">
        <v>83</v>
      </c>
      <c r="F3322" s="55">
        <v>41250</v>
      </c>
      <c r="G3322" s="55">
        <v>41325</v>
      </c>
      <c r="H3322" s="53" t="s">
        <v>105</v>
      </c>
      <c r="I3322" s="57">
        <v>710.56100000000004</v>
      </c>
      <c r="J3322" s="56">
        <v>695.70611666438401</v>
      </c>
      <c r="K3322" s="56">
        <v>695.70677966101698</v>
      </c>
      <c r="L3322" s="58">
        <v>820934</v>
      </c>
      <c r="M3322" s="59">
        <v>41342</v>
      </c>
      <c r="N3322" s="60">
        <v>2013</v>
      </c>
      <c r="O3322" s="61">
        <v>41365</v>
      </c>
      <c r="P3322" s="60">
        <v>2013</v>
      </c>
      <c r="Q3322" s="61">
        <v>41547</v>
      </c>
      <c r="R3322" s="53" t="s">
        <v>342</v>
      </c>
      <c r="S3322" s="53" t="s">
        <v>2740</v>
      </c>
      <c r="T3322" s="53" t="s">
        <v>417</v>
      </c>
      <c r="U3322" s="60">
        <v>8200</v>
      </c>
      <c r="V3322" s="53" t="s">
        <v>373</v>
      </c>
      <c r="W3322" s="53" t="s">
        <v>390</v>
      </c>
      <c r="X3322" s="53"/>
      <c r="Y3322" s="53"/>
      <c r="Z3322" s="367"/>
      <c r="AA3322" s="53"/>
      <c r="AB3322" s="53"/>
      <c r="AC3322" s="71"/>
      <c r="AD3322" s="57"/>
      <c r="AE3322" s="53"/>
      <c r="AF3322" s="53"/>
      <c r="AG3322" s="53"/>
      <c r="AH3322" s="367"/>
      <c r="AI3322" s="53"/>
      <c r="AJ3322" s="53"/>
    </row>
    <row r="3323" spans="1:36" s="148" customFormat="1" ht="45">
      <c r="A3323" s="53" t="s">
        <v>1344</v>
      </c>
      <c r="B3323" s="159" t="s">
        <v>2993</v>
      </c>
      <c r="C3323" s="60" t="s">
        <v>533</v>
      </c>
      <c r="D3323" s="52" t="s">
        <v>1602</v>
      </c>
      <c r="E3323" s="53" t="s">
        <v>83</v>
      </c>
      <c r="F3323" s="55">
        <v>41250</v>
      </c>
      <c r="G3323" s="55">
        <v>41325</v>
      </c>
      <c r="H3323" s="53" t="s">
        <v>105</v>
      </c>
      <c r="I3323" s="57">
        <v>83.864000000000004</v>
      </c>
      <c r="J3323" s="56">
        <v>65.307031932320655</v>
      </c>
      <c r="K3323" s="56">
        <v>65.3068220338983</v>
      </c>
      <c r="L3323" s="58">
        <v>77062.049999999988</v>
      </c>
      <c r="M3323" s="59">
        <v>41342</v>
      </c>
      <c r="N3323" s="60">
        <v>2013</v>
      </c>
      <c r="O3323" s="61">
        <v>41365</v>
      </c>
      <c r="P3323" s="60">
        <v>2013</v>
      </c>
      <c r="Q3323" s="61">
        <v>41547</v>
      </c>
      <c r="R3323" s="53" t="s">
        <v>342</v>
      </c>
      <c r="S3323" s="53" t="s">
        <v>2999</v>
      </c>
      <c r="T3323" s="53" t="s">
        <v>818</v>
      </c>
      <c r="U3323" s="60">
        <v>15</v>
      </c>
      <c r="V3323" s="53" t="s">
        <v>373</v>
      </c>
      <c r="W3323" s="53" t="s">
        <v>390</v>
      </c>
      <c r="X3323" s="53"/>
      <c r="Y3323" s="53"/>
      <c r="Z3323" s="367"/>
      <c r="AA3323" s="53"/>
      <c r="AB3323" s="53"/>
      <c r="AC3323" s="71"/>
      <c r="AD3323" s="57"/>
      <c r="AE3323" s="53"/>
      <c r="AF3323" s="53"/>
      <c r="AG3323" s="53"/>
      <c r="AH3323" s="367"/>
      <c r="AI3323" s="53"/>
      <c r="AJ3323" s="53"/>
    </row>
    <row r="3324" spans="1:36" s="148" customFormat="1" ht="45">
      <c r="A3324" s="53" t="s">
        <v>1344</v>
      </c>
      <c r="B3324" s="60">
        <v>3679</v>
      </c>
      <c r="C3324" s="60" t="s">
        <v>449</v>
      </c>
      <c r="D3324" s="52" t="s">
        <v>450</v>
      </c>
      <c r="E3324" s="53" t="s">
        <v>83</v>
      </c>
      <c r="F3324" s="55">
        <v>41250</v>
      </c>
      <c r="G3324" s="55">
        <v>41325</v>
      </c>
      <c r="H3324" s="53" t="s">
        <v>105</v>
      </c>
      <c r="I3324" s="57">
        <v>898.99800000000005</v>
      </c>
      <c r="J3324" s="56">
        <v>874.99300000086885</v>
      </c>
      <c r="K3324" s="56">
        <v>874.99275423728818</v>
      </c>
      <c r="L3324" s="58">
        <v>1032491.45</v>
      </c>
      <c r="M3324" s="59">
        <v>41342</v>
      </c>
      <c r="N3324" s="60">
        <v>2013</v>
      </c>
      <c r="O3324" s="61">
        <v>41365</v>
      </c>
      <c r="P3324" s="60">
        <v>2013</v>
      </c>
      <c r="Q3324" s="61">
        <v>41547</v>
      </c>
      <c r="R3324" s="53" t="s">
        <v>342</v>
      </c>
      <c r="S3324" s="53" t="s">
        <v>2967</v>
      </c>
      <c r="T3324" s="53" t="s">
        <v>818</v>
      </c>
      <c r="U3324" s="60">
        <v>571</v>
      </c>
      <c r="V3324" s="53" t="s">
        <v>373</v>
      </c>
      <c r="W3324" s="53" t="s">
        <v>390</v>
      </c>
      <c r="X3324" s="53"/>
      <c r="Y3324" s="53"/>
      <c r="Z3324" s="367"/>
      <c r="AA3324" s="53"/>
      <c r="AB3324" s="53"/>
      <c r="AC3324" s="71"/>
      <c r="AD3324" s="57"/>
      <c r="AE3324" s="53"/>
      <c r="AF3324" s="53"/>
      <c r="AG3324" s="53"/>
      <c r="AH3324" s="367"/>
      <c r="AI3324" s="53"/>
      <c r="AJ3324" s="53"/>
    </row>
    <row r="3325" spans="1:36" s="148" customFormat="1" ht="45">
      <c r="A3325" s="53" t="s">
        <v>1344</v>
      </c>
      <c r="B3325" s="159" t="s">
        <v>2962</v>
      </c>
      <c r="C3325" s="60" t="s">
        <v>449</v>
      </c>
      <c r="D3325" s="52" t="s">
        <v>450</v>
      </c>
      <c r="E3325" s="53" t="s">
        <v>83</v>
      </c>
      <c r="F3325" s="55">
        <v>41250</v>
      </c>
      <c r="G3325" s="55">
        <v>41325</v>
      </c>
      <c r="H3325" s="53" t="s">
        <v>105</v>
      </c>
      <c r="I3325" s="57">
        <v>1997.847</v>
      </c>
      <c r="J3325" s="56">
        <v>1716.2160089678384</v>
      </c>
      <c r="K3325" s="56">
        <v>1716.2158474576272</v>
      </c>
      <c r="L3325" s="58">
        <v>2025134.7000000002</v>
      </c>
      <c r="M3325" s="59">
        <v>41342</v>
      </c>
      <c r="N3325" s="60">
        <v>2013</v>
      </c>
      <c r="O3325" s="61">
        <v>41365</v>
      </c>
      <c r="P3325" s="60">
        <v>2013</v>
      </c>
      <c r="Q3325" s="61">
        <v>41547</v>
      </c>
      <c r="R3325" s="53" t="s">
        <v>342</v>
      </c>
      <c r="S3325" s="53" t="s">
        <v>2693</v>
      </c>
      <c r="T3325" s="53" t="s">
        <v>818</v>
      </c>
      <c r="U3325" s="60">
        <v>690</v>
      </c>
      <c r="V3325" s="53" t="s">
        <v>373</v>
      </c>
      <c r="W3325" s="53" t="s">
        <v>390</v>
      </c>
      <c r="X3325" s="53"/>
      <c r="Y3325" s="53"/>
      <c r="Z3325" s="367"/>
      <c r="AA3325" s="53"/>
      <c r="AB3325" s="53"/>
      <c r="AC3325" s="71"/>
      <c r="AD3325" s="57"/>
      <c r="AE3325" s="53"/>
      <c r="AF3325" s="53"/>
      <c r="AG3325" s="53"/>
      <c r="AH3325" s="367"/>
      <c r="AI3325" s="53"/>
      <c r="AJ3325" s="53"/>
    </row>
    <row r="3326" spans="1:36" s="148" customFormat="1" ht="45">
      <c r="A3326" s="53" t="s">
        <v>1344</v>
      </c>
      <c r="B3326" s="159" t="s">
        <v>2963</v>
      </c>
      <c r="C3326" s="60" t="s">
        <v>449</v>
      </c>
      <c r="D3326" s="52" t="s">
        <v>450</v>
      </c>
      <c r="E3326" s="53" t="s">
        <v>83</v>
      </c>
      <c r="F3326" s="55">
        <v>41250</v>
      </c>
      <c r="G3326" s="55">
        <v>41325</v>
      </c>
      <c r="H3326" s="53" t="s">
        <v>105</v>
      </c>
      <c r="I3326" s="57">
        <v>2848.9859999999999</v>
      </c>
      <c r="J3326" s="56">
        <v>2695.1710139454144</v>
      </c>
      <c r="K3326" s="56">
        <v>2695.1711440677968</v>
      </c>
      <c r="L3326" s="58">
        <v>3180301.95</v>
      </c>
      <c r="M3326" s="59">
        <v>41342</v>
      </c>
      <c r="N3326" s="60">
        <v>2013</v>
      </c>
      <c r="O3326" s="61">
        <v>41365</v>
      </c>
      <c r="P3326" s="60">
        <v>2013</v>
      </c>
      <c r="Q3326" s="61">
        <v>41547</v>
      </c>
      <c r="R3326" s="53" t="s">
        <v>342</v>
      </c>
      <c r="S3326" s="53" t="s">
        <v>2694</v>
      </c>
      <c r="T3326" s="53" t="s">
        <v>818</v>
      </c>
      <c r="U3326" s="60">
        <v>14622</v>
      </c>
      <c r="V3326" s="53" t="s">
        <v>373</v>
      </c>
      <c r="W3326" s="53" t="s">
        <v>390</v>
      </c>
      <c r="X3326" s="53"/>
      <c r="Y3326" s="53"/>
      <c r="Z3326" s="367"/>
      <c r="AA3326" s="53"/>
      <c r="AB3326" s="53"/>
      <c r="AC3326" s="71"/>
      <c r="AD3326" s="57"/>
      <c r="AE3326" s="53"/>
      <c r="AF3326" s="53"/>
      <c r="AG3326" s="53"/>
      <c r="AH3326" s="367"/>
      <c r="AI3326" s="53"/>
      <c r="AJ3326" s="53"/>
    </row>
    <row r="3327" spans="1:36" s="148" customFormat="1" ht="45">
      <c r="A3327" s="53" t="s">
        <v>1344</v>
      </c>
      <c r="B3327" s="159" t="s">
        <v>2964</v>
      </c>
      <c r="C3327" s="60" t="s">
        <v>449</v>
      </c>
      <c r="D3327" s="52" t="s">
        <v>450</v>
      </c>
      <c r="E3327" s="53" t="s">
        <v>83</v>
      </c>
      <c r="F3327" s="55">
        <v>41250</v>
      </c>
      <c r="G3327" s="55">
        <v>41325</v>
      </c>
      <c r="H3327" s="53" t="s">
        <v>105</v>
      </c>
      <c r="I3327" s="57">
        <v>2458.8760000000002</v>
      </c>
      <c r="J3327" s="56">
        <v>2029.9190225361467</v>
      </c>
      <c r="K3327" s="56">
        <v>2029.9187627118647</v>
      </c>
      <c r="L3327" s="58">
        <v>2395304.14</v>
      </c>
      <c r="M3327" s="59">
        <v>41342</v>
      </c>
      <c r="N3327" s="60">
        <v>2013</v>
      </c>
      <c r="O3327" s="61">
        <v>41365</v>
      </c>
      <c r="P3327" s="60">
        <v>2013</v>
      </c>
      <c r="Q3327" s="61">
        <v>41547</v>
      </c>
      <c r="R3327" s="53" t="s">
        <v>342</v>
      </c>
      <c r="S3327" s="53" t="s">
        <v>2968</v>
      </c>
      <c r="T3327" s="53" t="s">
        <v>818</v>
      </c>
      <c r="U3327" s="60">
        <v>1587</v>
      </c>
      <c r="V3327" s="53" t="s">
        <v>373</v>
      </c>
      <c r="W3327" s="53" t="s">
        <v>390</v>
      </c>
      <c r="X3327" s="53"/>
      <c r="Y3327" s="53"/>
      <c r="Z3327" s="367"/>
      <c r="AA3327" s="53"/>
      <c r="AB3327" s="53"/>
      <c r="AC3327" s="71"/>
      <c r="AD3327" s="57"/>
      <c r="AE3327" s="53"/>
      <c r="AF3327" s="53"/>
      <c r="AG3327" s="53"/>
      <c r="AH3327" s="367"/>
      <c r="AI3327" s="53"/>
      <c r="AJ3327" s="53"/>
    </row>
    <row r="3328" spans="1:36" s="148" customFormat="1" ht="45">
      <c r="A3328" s="53" t="s">
        <v>1344</v>
      </c>
      <c r="B3328" s="159" t="s">
        <v>2965</v>
      </c>
      <c r="C3328" s="60" t="s">
        <v>449</v>
      </c>
      <c r="D3328" s="52" t="s">
        <v>450</v>
      </c>
      <c r="E3328" s="53" t="s">
        <v>83</v>
      </c>
      <c r="F3328" s="55">
        <v>41250</v>
      </c>
      <c r="G3328" s="55">
        <v>41325</v>
      </c>
      <c r="H3328" s="53" t="s">
        <v>105</v>
      </c>
      <c r="I3328" s="57">
        <v>1883.2339999999999</v>
      </c>
      <c r="J3328" s="56">
        <v>1646.351000000665</v>
      </c>
      <c r="K3328" s="56">
        <v>1646.3507881355931</v>
      </c>
      <c r="L3328" s="58">
        <v>1942693.9299999997</v>
      </c>
      <c r="M3328" s="59">
        <v>41342</v>
      </c>
      <c r="N3328" s="60">
        <v>2013</v>
      </c>
      <c r="O3328" s="61">
        <v>41365</v>
      </c>
      <c r="P3328" s="60">
        <v>2013</v>
      </c>
      <c r="Q3328" s="61">
        <v>41547</v>
      </c>
      <c r="R3328" s="53" t="s">
        <v>342</v>
      </c>
      <c r="S3328" s="53" t="s">
        <v>2696</v>
      </c>
      <c r="T3328" s="53" t="s">
        <v>818</v>
      </c>
      <c r="U3328" s="60">
        <v>733</v>
      </c>
      <c r="V3328" s="53" t="s">
        <v>373</v>
      </c>
      <c r="W3328" s="53" t="s">
        <v>390</v>
      </c>
      <c r="X3328" s="53"/>
      <c r="Y3328" s="53"/>
      <c r="Z3328" s="367"/>
      <c r="AA3328" s="53"/>
      <c r="AB3328" s="53"/>
      <c r="AC3328" s="71"/>
      <c r="AD3328" s="57"/>
      <c r="AE3328" s="53"/>
      <c r="AF3328" s="53"/>
      <c r="AG3328" s="53"/>
      <c r="AH3328" s="367"/>
      <c r="AI3328" s="53"/>
      <c r="AJ3328" s="53"/>
    </row>
    <row r="3329" spans="1:46" s="148" customFormat="1" ht="45">
      <c r="A3329" s="53" t="s">
        <v>1344</v>
      </c>
      <c r="B3329" s="159" t="s">
        <v>2966</v>
      </c>
      <c r="C3329" s="60" t="s">
        <v>449</v>
      </c>
      <c r="D3329" s="52" t="s">
        <v>450</v>
      </c>
      <c r="E3329" s="53" t="s">
        <v>83</v>
      </c>
      <c r="F3329" s="55">
        <v>41250</v>
      </c>
      <c r="G3329" s="55">
        <v>41325</v>
      </c>
      <c r="H3329" s="53" t="s">
        <v>105</v>
      </c>
      <c r="I3329" s="57">
        <v>23.202999999999999</v>
      </c>
      <c r="J3329" s="56">
        <v>17.411998849197122</v>
      </c>
      <c r="K3329" s="56">
        <v>17.411203389830511</v>
      </c>
      <c r="L3329" s="58">
        <v>20545.220000000005</v>
      </c>
      <c r="M3329" s="59">
        <v>41342</v>
      </c>
      <c r="N3329" s="60">
        <v>2013</v>
      </c>
      <c r="O3329" s="61">
        <v>41365</v>
      </c>
      <c r="P3329" s="60">
        <v>2013</v>
      </c>
      <c r="Q3329" s="61">
        <v>41547</v>
      </c>
      <c r="R3329" s="53" t="s">
        <v>342</v>
      </c>
      <c r="S3329" s="53" t="s">
        <v>2969</v>
      </c>
      <c r="T3329" s="53" t="s">
        <v>818</v>
      </c>
      <c r="U3329" s="60">
        <v>40</v>
      </c>
      <c r="V3329" s="53" t="s">
        <v>373</v>
      </c>
      <c r="W3329" s="53" t="s">
        <v>390</v>
      </c>
      <c r="X3329" s="53"/>
      <c r="Y3329" s="53"/>
      <c r="Z3329" s="367"/>
      <c r="AA3329" s="53"/>
      <c r="AB3329" s="53"/>
      <c r="AC3329" s="71"/>
      <c r="AD3329" s="57"/>
      <c r="AE3329" s="53"/>
      <c r="AF3329" s="53"/>
      <c r="AG3329" s="53"/>
      <c r="AH3329" s="367"/>
      <c r="AI3329" s="53"/>
      <c r="AJ3329" s="53"/>
    </row>
    <row r="3330" spans="1:46" s="148" customFormat="1" ht="45">
      <c r="A3330" s="53" t="s">
        <v>1344</v>
      </c>
      <c r="B3330" s="60">
        <v>3680</v>
      </c>
      <c r="C3330" s="60" t="s">
        <v>449</v>
      </c>
      <c r="D3330" s="52" t="s">
        <v>450</v>
      </c>
      <c r="E3330" s="53" t="s">
        <v>60</v>
      </c>
      <c r="F3330" s="55">
        <v>41258</v>
      </c>
      <c r="G3330" s="55">
        <v>41284</v>
      </c>
      <c r="H3330" s="53" t="s">
        <v>105</v>
      </c>
      <c r="I3330" s="57">
        <v>211.35594</v>
      </c>
      <c r="J3330" s="56">
        <v>211.35594033571451</v>
      </c>
      <c r="K3330" s="56">
        <v>211.35499999999999</v>
      </c>
      <c r="L3330" s="58">
        <v>249398.89999999997</v>
      </c>
      <c r="M3330" s="59">
        <v>41284</v>
      </c>
      <c r="N3330" s="60">
        <v>2013</v>
      </c>
      <c r="O3330" s="61">
        <v>41284</v>
      </c>
      <c r="P3330" s="60">
        <v>2013</v>
      </c>
      <c r="Q3330" s="61">
        <v>41639</v>
      </c>
      <c r="R3330" s="53" t="s">
        <v>342</v>
      </c>
      <c r="S3330" s="53" t="s">
        <v>1790</v>
      </c>
      <c r="T3330" s="53" t="s">
        <v>818</v>
      </c>
      <c r="U3330" s="60">
        <v>8</v>
      </c>
      <c r="V3330" s="53" t="s">
        <v>373</v>
      </c>
      <c r="W3330" s="53" t="s">
        <v>390</v>
      </c>
      <c r="X3330" s="53"/>
      <c r="Y3330" s="53"/>
      <c r="Z3330" s="367"/>
      <c r="AA3330" s="53"/>
      <c r="AB3330" s="53"/>
      <c r="AC3330" s="71"/>
      <c r="AD3330" s="57"/>
      <c r="AE3330" s="53"/>
      <c r="AF3330" s="53"/>
      <c r="AG3330" s="53"/>
      <c r="AH3330" s="367"/>
      <c r="AI3330" s="53"/>
      <c r="AJ3330" s="53"/>
    </row>
    <row r="3331" spans="1:46" s="148" customFormat="1" ht="45">
      <c r="A3331" s="53" t="s">
        <v>1344</v>
      </c>
      <c r="B3331" s="60">
        <v>3681</v>
      </c>
      <c r="C3331" s="60" t="s">
        <v>533</v>
      </c>
      <c r="D3331" s="52" t="s">
        <v>1602</v>
      </c>
      <c r="E3331" s="53" t="s">
        <v>83</v>
      </c>
      <c r="F3331" s="55">
        <v>41244</v>
      </c>
      <c r="G3331" s="55">
        <v>41333</v>
      </c>
      <c r="H3331" s="53" t="s">
        <v>105</v>
      </c>
      <c r="I3331" s="57">
        <v>390</v>
      </c>
      <c r="J3331" s="56">
        <v>354.9472887560857</v>
      </c>
      <c r="K3331" s="56">
        <v>354.947</v>
      </c>
      <c r="L3331" s="58">
        <v>418837.45999999996</v>
      </c>
      <c r="M3331" s="59">
        <v>41362</v>
      </c>
      <c r="N3331" s="60">
        <v>2013</v>
      </c>
      <c r="O3331" s="61">
        <v>41395</v>
      </c>
      <c r="P3331" s="60">
        <v>2013</v>
      </c>
      <c r="Q3331" s="61">
        <v>41455</v>
      </c>
      <c r="R3331" s="53" t="s">
        <v>342</v>
      </c>
      <c r="S3331" s="53" t="s">
        <v>1346</v>
      </c>
      <c r="T3331" s="53" t="s">
        <v>417</v>
      </c>
      <c r="U3331" s="60">
        <v>100</v>
      </c>
      <c r="V3331" s="53" t="s">
        <v>373</v>
      </c>
      <c r="W3331" s="53" t="s">
        <v>390</v>
      </c>
      <c r="X3331" s="53"/>
      <c r="Y3331" s="53"/>
      <c r="Z3331" s="367"/>
      <c r="AA3331" s="53"/>
      <c r="AB3331" s="53"/>
      <c r="AC3331" s="71"/>
      <c r="AD3331" s="57"/>
      <c r="AE3331" s="53"/>
      <c r="AF3331" s="53"/>
      <c r="AG3331" s="53"/>
      <c r="AH3331" s="367"/>
      <c r="AI3331" s="53"/>
      <c r="AJ3331" s="53"/>
    </row>
    <row r="3332" spans="1:46" s="148" customFormat="1" ht="60">
      <c r="A3332" s="53" t="s">
        <v>1344</v>
      </c>
      <c r="B3332" s="60">
        <v>3682</v>
      </c>
      <c r="C3332" s="60">
        <v>3000543</v>
      </c>
      <c r="D3332" s="52" t="s">
        <v>780</v>
      </c>
      <c r="E3332" s="53" t="s">
        <v>60</v>
      </c>
      <c r="F3332" s="55">
        <v>41262</v>
      </c>
      <c r="G3332" s="55">
        <v>41305</v>
      </c>
      <c r="H3332" s="53" t="s">
        <v>105</v>
      </c>
      <c r="I3332" s="57">
        <v>644.32000000000005</v>
      </c>
      <c r="J3332" s="56">
        <v>644.32000000000005</v>
      </c>
      <c r="K3332" s="56">
        <v>644.32000000000005</v>
      </c>
      <c r="L3332" s="58">
        <v>760297.6</v>
      </c>
      <c r="M3332" s="59">
        <v>41333</v>
      </c>
      <c r="N3332" s="60">
        <v>2013</v>
      </c>
      <c r="O3332" s="61">
        <v>41334</v>
      </c>
      <c r="P3332" s="60">
        <v>2013</v>
      </c>
      <c r="Q3332" s="61">
        <v>41639</v>
      </c>
      <c r="R3332" s="53" t="s">
        <v>349</v>
      </c>
      <c r="S3332" s="53" t="s">
        <v>1347</v>
      </c>
      <c r="T3332" s="53" t="s">
        <v>389</v>
      </c>
      <c r="U3332" s="60">
        <v>1</v>
      </c>
      <c r="V3332" s="53" t="s">
        <v>373</v>
      </c>
      <c r="W3332" s="53" t="s">
        <v>394</v>
      </c>
      <c r="X3332" s="53"/>
      <c r="Y3332" s="53"/>
      <c r="Z3332" s="367"/>
      <c r="AA3332" s="53"/>
      <c r="AB3332" s="53"/>
      <c r="AC3332" s="71"/>
      <c r="AD3332" s="57"/>
      <c r="AE3332" s="53"/>
      <c r="AF3332" s="53"/>
      <c r="AG3332" s="53"/>
      <c r="AH3332" s="367"/>
      <c r="AI3332" s="53"/>
      <c r="AJ3332" s="53"/>
    </row>
    <row r="3333" spans="1:46" s="148" customFormat="1" ht="60">
      <c r="A3333" s="53" t="s">
        <v>1344</v>
      </c>
      <c r="B3333" s="60">
        <v>3683</v>
      </c>
      <c r="C3333" s="60">
        <v>3000543</v>
      </c>
      <c r="D3333" s="52" t="s">
        <v>780</v>
      </c>
      <c r="E3333" s="53" t="s">
        <v>60</v>
      </c>
      <c r="F3333" s="55">
        <v>41262</v>
      </c>
      <c r="G3333" s="55">
        <v>41305</v>
      </c>
      <c r="H3333" s="53" t="s">
        <v>105</v>
      </c>
      <c r="I3333" s="57">
        <v>138.6</v>
      </c>
      <c r="J3333" s="56">
        <v>138.6</v>
      </c>
      <c r="K3333" s="56">
        <v>138.6</v>
      </c>
      <c r="L3333" s="58">
        <v>163547.99999999997</v>
      </c>
      <c r="M3333" s="59">
        <v>41333</v>
      </c>
      <c r="N3333" s="60">
        <v>2013</v>
      </c>
      <c r="O3333" s="61">
        <v>41334</v>
      </c>
      <c r="P3333" s="60">
        <v>2013</v>
      </c>
      <c r="Q3333" s="61">
        <v>41639</v>
      </c>
      <c r="R3333" s="53" t="s">
        <v>349</v>
      </c>
      <c r="S3333" s="53" t="s">
        <v>1348</v>
      </c>
      <c r="T3333" s="53" t="s">
        <v>389</v>
      </c>
      <c r="U3333" s="60">
        <v>1</v>
      </c>
      <c r="V3333" s="53" t="s">
        <v>373</v>
      </c>
      <c r="W3333" s="53" t="s">
        <v>394</v>
      </c>
      <c r="X3333" s="53"/>
      <c r="Y3333" s="53"/>
      <c r="Z3333" s="367"/>
      <c r="AA3333" s="53"/>
      <c r="AB3333" s="53"/>
      <c r="AC3333" s="71"/>
      <c r="AD3333" s="57"/>
      <c r="AE3333" s="53"/>
      <c r="AF3333" s="53"/>
      <c r="AG3333" s="53"/>
      <c r="AH3333" s="367"/>
      <c r="AI3333" s="53"/>
      <c r="AJ3333" s="53"/>
    </row>
    <row r="3334" spans="1:46" s="148" customFormat="1" ht="60">
      <c r="A3334" s="53" t="s">
        <v>1344</v>
      </c>
      <c r="B3334" s="60">
        <v>3684</v>
      </c>
      <c r="C3334" s="60">
        <v>3000542</v>
      </c>
      <c r="D3334" s="52" t="s">
        <v>935</v>
      </c>
      <c r="E3334" s="53" t="s">
        <v>60</v>
      </c>
      <c r="F3334" s="55">
        <v>41262</v>
      </c>
      <c r="G3334" s="55">
        <v>41305</v>
      </c>
      <c r="H3334" s="53" t="s">
        <v>105</v>
      </c>
      <c r="I3334" s="57">
        <v>63.52</v>
      </c>
      <c r="J3334" s="56">
        <v>63.52</v>
      </c>
      <c r="K3334" s="56">
        <v>63.52</v>
      </c>
      <c r="L3334" s="58">
        <v>74953.599999999991</v>
      </c>
      <c r="M3334" s="59">
        <v>41333</v>
      </c>
      <c r="N3334" s="60">
        <v>2013</v>
      </c>
      <c r="O3334" s="61">
        <v>41379</v>
      </c>
      <c r="P3334" s="60">
        <v>2013</v>
      </c>
      <c r="Q3334" s="61">
        <v>41547</v>
      </c>
      <c r="R3334" s="53" t="s">
        <v>349</v>
      </c>
      <c r="S3334" s="53" t="s">
        <v>1349</v>
      </c>
      <c r="T3334" s="53" t="s">
        <v>389</v>
      </c>
      <c r="U3334" s="60">
        <v>1</v>
      </c>
      <c r="V3334" s="53" t="s">
        <v>373</v>
      </c>
      <c r="W3334" s="53" t="s">
        <v>394</v>
      </c>
      <c r="X3334" s="53"/>
      <c r="Y3334" s="53"/>
      <c r="Z3334" s="367"/>
      <c r="AA3334" s="53"/>
      <c r="AB3334" s="53"/>
      <c r="AC3334" s="71"/>
      <c r="AD3334" s="57"/>
      <c r="AE3334" s="53"/>
      <c r="AF3334" s="53"/>
      <c r="AG3334" s="53"/>
      <c r="AH3334" s="367"/>
      <c r="AI3334" s="53"/>
      <c r="AJ3334" s="53"/>
    </row>
    <row r="3335" spans="1:46" s="148" customFormat="1" ht="60">
      <c r="A3335" s="53" t="s">
        <v>1344</v>
      </c>
      <c r="B3335" s="60">
        <v>3686</v>
      </c>
      <c r="C3335" s="60" t="s">
        <v>513</v>
      </c>
      <c r="D3335" s="52" t="s">
        <v>514</v>
      </c>
      <c r="E3335" s="53" t="s">
        <v>60</v>
      </c>
      <c r="F3335" s="55">
        <v>41291</v>
      </c>
      <c r="G3335" s="55">
        <v>41334</v>
      </c>
      <c r="H3335" s="53" t="s">
        <v>105</v>
      </c>
      <c r="I3335" s="57">
        <v>265.25</v>
      </c>
      <c r="J3335" s="56">
        <v>265.25</v>
      </c>
      <c r="K3335" s="56">
        <v>265.25</v>
      </c>
      <c r="L3335" s="58">
        <v>312995</v>
      </c>
      <c r="M3335" s="59">
        <v>41364</v>
      </c>
      <c r="N3335" s="60">
        <v>2013</v>
      </c>
      <c r="O3335" s="61">
        <v>41395</v>
      </c>
      <c r="P3335" s="60">
        <v>2013</v>
      </c>
      <c r="Q3335" s="61">
        <v>41639</v>
      </c>
      <c r="R3335" s="53" t="s">
        <v>349</v>
      </c>
      <c r="S3335" s="53" t="s">
        <v>1350</v>
      </c>
      <c r="T3335" s="53" t="s">
        <v>417</v>
      </c>
      <c r="U3335" s="60">
        <v>200</v>
      </c>
      <c r="V3335" s="53" t="s">
        <v>373</v>
      </c>
      <c r="W3335" s="53" t="s">
        <v>394</v>
      </c>
      <c r="X3335" s="53"/>
      <c r="Y3335" s="53"/>
      <c r="Z3335" s="367"/>
      <c r="AA3335" s="53"/>
      <c r="AB3335" s="53"/>
      <c r="AC3335" s="71"/>
      <c r="AD3335" s="57"/>
      <c r="AE3335" s="53"/>
      <c r="AF3335" s="53"/>
      <c r="AG3335" s="53"/>
      <c r="AH3335" s="367"/>
      <c r="AI3335" s="53"/>
      <c r="AJ3335" s="53"/>
    </row>
    <row r="3336" spans="1:46" s="148" customFormat="1" ht="45">
      <c r="A3336" s="53" t="s">
        <v>1344</v>
      </c>
      <c r="B3336" s="60">
        <v>3687</v>
      </c>
      <c r="C3336" s="60" t="s">
        <v>440</v>
      </c>
      <c r="D3336" s="52" t="s">
        <v>441</v>
      </c>
      <c r="E3336" s="53" t="s">
        <v>60</v>
      </c>
      <c r="F3336" s="55">
        <v>41225</v>
      </c>
      <c r="G3336" s="55">
        <v>41274</v>
      </c>
      <c r="H3336" s="53" t="s">
        <v>105</v>
      </c>
      <c r="I3336" s="57">
        <v>800</v>
      </c>
      <c r="J3336" s="56">
        <v>788.28959450424964</v>
      </c>
      <c r="K3336" s="56">
        <v>788.28899999999999</v>
      </c>
      <c r="L3336" s="58">
        <v>930181.02</v>
      </c>
      <c r="M3336" s="59">
        <v>41305</v>
      </c>
      <c r="N3336" s="60">
        <v>2013</v>
      </c>
      <c r="O3336" s="61">
        <v>41365</v>
      </c>
      <c r="P3336" s="60">
        <v>2013</v>
      </c>
      <c r="Q3336" s="61">
        <v>41455</v>
      </c>
      <c r="R3336" s="53" t="s">
        <v>342</v>
      </c>
      <c r="S3336" s="53"/>
      <c r="T3336" s="53" t="s">
        <v>417</v>
      </c>
      <c r="U3336" s="60">
        <v>100</v>
      </c>
      <c r="V3336" s="53" t="s">
        <v>373</v>
      </c>
      <c r="W3336" s="53" t="s">
        <v>390</v>
      </c>
      <c r="X3336" s="53"/>
      <c r="Y3336" s="53"/>
      <c r="Z3336" s="367"/>
      <c r="AA3336" s="53"/>
      <c r="AB3336" s="53"/>
      <c r="AC3336" s="71"/>
      <c r="AD3336" s="57"/>
      <c r="AE3336" s="53"/>
      <c r="AF3336" s="53"/>
      <c r="AG3336" s="53"/>
      <c r="AH3336" s="367"/>
      <c r="AI3336" s="53"/>
      <c r="AJ3336" s="53"/>
    </row>
    <row r="3337" spans="1:46" s="148" customFormat="1" ht="45">
      <c r="A3337" s="53" t="s">
        <v>1344</v>
      </c>
      <c r="B3337" s="60">
        <v>3688</v>
      </c>
      <c r="C3337" s="60" t="s">
        <v>511</v>
      </c>
      <c r="D3337" s="52" t="s">
        <v>512</v>
      </c>
      <c r="E3337" s="53" t="s">
        <v>60</v>
      </c>
      <c r="F3337" s="55">
        <v>41229</v>
      </c>
      <c r="G3337" s="55">
        <v>41305</v>
      </c>
      <c r="H3337" s="53" t="s">
        <v>105</v>
      </c>
      <c r="I3337" s="57">
        <v>215</v>
      </c>
      <c r="J3337" s="56">
        <v>193.7330268532848</v>
      </c>
      <c r="K3337" s="56">
        <v>193.733</v>
      </c>
      <c r="L3337" s="58">
        <v>228604.94</v>
      </c>
      <c r="M3337" s="59">
        <v>41333</v>
      </c>
      <c r="N3337" s="60">
        <v>2013</v>
      </c>
      <c r="O3337" s="61">
        <v>41395</v>
      </c>
      <c r="P3337" s="60">
        <v>2013</v>
      </c>
      <c r="Q3337" s="61">
        <v>41455</v>
      </c>
      <c r="R3337" s="53" t="s">
        <v>342</v>
      </c>
      <c r="S3337" s="53"/>
      <c r="T3337" s="53" t="s">
        <v>417</v>
      </c>
      <c r="U3337" s="60">
        <v>305</v>
      </c>
      <c r="V3337" s="53" t="s">
        <v>373</v>
      </c>
      <c r="W3337" s="53" t="s">
        <v>390</v>
      </c>
      <c r="X3337" s="53"/>
      <c r="Y3337" s="53"/>
      <c r="Z3337" s="367"/>
      <c r="AA3337" s="53"/>
      <c r="AB3337" s="53"/>
      <c r="AC3337" s="71"/>
      <c r="AD3337" s="57"/>
      <c r="AE3337" s="53"/>
      <c r="AF3337" s="53"/>
      <c r="AG3337" s="53"/>
      <c r="AH3337" s="367"/>
      <c r="AI3337" s="53"/>
      <c r="AJ3337" s="53"/>
    </row>
    <row r="3338" spans="1:46" s="148" customFormat="1" ht="60">
      <c r="A3338" s="53" t="s">
        <v>1344</v>
      </c>
      <c r="B3338" s="60">
        <v>3689</v>
      </c>
      <c r="C3338" s="60" t="s">
        <v>402</v>
      </c>
      <c r="D3338" s="52" t="s">
        <v>403</v>
      </c>
      <c r="E3338" s="53" t="s">
        <v>60</v>
      </c>
      <c r="F3338" s="55">
        <v>41263</v>
      </c>
      <c r="G3338" s="55">
        <v>41305</v>
      </c>
      <c r="H3338" s="53" t="s">
        <v>105</v>
      </c>
      <c r="I3338" s="57">
        <v>161</v>
      </c>
      <c r="J3338" s="56">
        <v>156.96036612698398</v>
      </c>
      <c r="K3338" s="56">
        <v>156.96</v>
      </c>
      <c r="L3338" s="58">
        <v>185212.79999999999</v>
      </c>
      <c r="M3338" s="59">
        <v>41333</v>
      </c>
      <c r="N3338" s="60">
        <v>2013</v>
      </c>
      <c r="O3338" s="61">
        <v>41395</v>
      </c>
      <c r="P3338" s="60">
        <v>2013</v>
      </c>
      <c r="Q3338" s="61">
        <v>41455</v>
      </c>
      <c r="R3338" s="53" t="s">
        <v>349</v>
      </c>
      <c r="S3338" s="53" t="s">
        <v>1351</v>
      </c>
      <c r="T3338" s="53" t="s">
        <v>417</v>
      </c>
      <c r="U3338" s="60">
        <v>50000</v>
      </c>
      <c r="V3338" s="53" t="s">
        <v>373</v>
      </c>
      <c r="W3338" s="53" t="s">
        <v>394</v>
      </c>
      <c r="X3338" s="53"/>
      <c r="Y3338" s="53"/>
      <c r="Z3338" s="367"/>
      <c r="AA3338" s="53"/>
      <c r="AB3338" s="53"/>
      <c r="AC3338" s="71"/>
      <c r="AD3338" s="57"/>
      <c r="AE3338" s="53"/>
      <c r="AF3338" s="53"/>
      <c r="AG3338" s="53"/>
      <c r="AH3338" s="367"/>
      <c r="AI3338" s="53"/>
      <c r="AJ3338" s="53"/>
    </row>
    <row r="3339" spans="1:46" s="148" customFormat="1" ht="60">
      <c r="A3339" s="53" t="s">
        <v>1344</v>
      </c>
      <c r="B3339" s="60">
        <v>3690</v>
      </c>
      <c r="C3339" s="60">
        <v>63</v>
      </c>
      <c r="D3339" s="52" t="s">
        <v>1352</v>
      </c>
      <c r="E3339" s="53" t="s">
        <v>60</v>
      </c>
      <c r="F3339" s="55">
        <v>41239</v>
      </c>
      <c r="G3339" s="55">
        <v>41274</v>
      </c>
      <c r="H3339" s="53" t="s">
        <v>105</v>
      </c>
      <c r="I3339" s="57">
        <v>625</v>
      </c>
      <c r="J3339" s="56">
        <v>625</v>
      </c>
      <c r="K3339" s="56">
        <v>625</v>
      </c>
      <c r="L3339" s="58">
        <v>737500</v>
      </c>
      <c r="M3339" s="59">
        <v>41299</v>
      </c>
      <c r="N3339" s="60">
        <v>2013</v>
      </c>
      <c r="O3339" s="61">
        <v>41302</v>
      </c>
      <c r="P3339" s="60">
        <v>2013</v>
      </c>
      <c r="Q3339" s="61">
        <v>41639</v>
      </c>
      <c r="R3339" s="53" t="s">
        <v>349</v>
      </c>
      <c r="S3339" s="53" t="s">
        <v>1352</v>
      </c>
      <c r="T3339" s="53" t="s">
        <v>389</v>
      </c>
      <c r="U3339" s="60">
        <v>1</v>
      </c>
      <c r="V3339" s="53" t="s">
        <v>373</v>
      </c>
      <c r="W3339" s="53" t="s">
        <v>394</v>
      </c>
      <c r="X3339" s="53"/>
      <c r="Y3339" s="53"/>
      <c r="Z3339" s="367"/>
      <c r="AA3339" s="53"/>
      <c r="AB3339" s="53"/>
      <c r="AC3339" s="71"/>
      <c r="AD3339" s="57"/>
      <c r="AE3339" s="53"/>
      <c r="AF3339" s="53"/>
      <c r="AG3339" s="53"/>
      <c r="AH3339" s="367"/>
      <c r="AI3339" s="53"/>
      <c r="AJ3339" s="53"/>
    </row>
    <row r="3340" spans="1:46" s="148" customFormat="1" ht="60">
      <c r="A3340" s="53" t="s">
        <v>1344</v>
      </c>
      <c r="B3340" s="60">
        <v>3691</v>
      </c>
      <c r="C3340" s="60">
        <v>3000415</v>
      </c>
      <c r="D3340" s="52" t="s">
        <v>1753</v>
      </c>
      <c r="E3340" s="53" t="s">
        <v>60</v>
      </c>
      <c r="F3340" s="55">
        <v>41239</v>
      </c>
      <c r="G3340" s="55">
        <v>41274</v>
      </c>
      <c r="H3340" s="53" t="s">
        <v>105</v>
      </c>
      <c r="I3340" s="57">
        <v>350</v>
      </c>
      <c r="J3340" s="56">
        <v>375.27152097214082</v>
      </c>
      <c r="K3340" s="56">
        <v>350</v>
      </c>
      <c r="L3340" s="58">
        <v>413000</v>
      </c>
      <c r="M3340" s="59">
        <v>41299</v>
      </c>
      <c r="N3340" s="60">
        <v>2013</v>
      </c>
      <c r="O3340" s="61">
        <v>41302</v>
      </c>
      <c r="P3340" s="60">
        <v>2013</v>
      </c>
      <c r="Q3340" s="61">
        <v>41639</v>
      </c>
      <c r="R3340" s="53" t="s">
        <v>349</v>
      </c>
      <c r="S3340" s="53" t="s">
        <v>1353</v>
      </c>
      <c r="T3340" s="53" t="s">
        <v>389</v>
      </c>
      <c r="U3340" s="60">
        <v>1</v>
      </c>
      <c r="V3340" s="53" t="s">
        <v>373</v>
      </c>
      <c r="W3340" s="53" t="s">
        <v>394</v>
      </c>
      <c r="X3340" s="53"/>
      <c r="Y3340" s="53"/>
      <c r="Z3340" s="367"/>
      <c r="AA3340" s="53"/>
      <c r="AB3340" s="53"/>
      <c r="AC3340" s="71"/>
      <c r="AD3340" s="57"/>
      <c r="AE3340" s="53"/>
      <c r="AF3340" s="53"/>
      <c r="AG3340" s="53"/>
      <c r="AH3340" s="367"/>
      <c r="AI3340" s="53"/>
      <c r="AJ3340" s="53"/>
    </row>
    <row r="3341" spans="1:46" s="148" customFormat="1" ht="60">
      <c r="A3341" s="53" t="s">
        <v>1344</v>
      </c>
      <c r="B3341" s="60">
        <v>3692</v>
      </c>
      <c r="C3341" s="60">
        <v>3000415</v>
      </c>
      <c r="D3341" s="52" t="s">
        <v>1753</v>
      </c>
      <c r="E3341" s="53" t="s">
        <v>60</v>
      </c>
      <c r="F3341" s="55">
        <v>41239</v>
      </c>
      <c r="G3341" s="55">
        <v>41274</v>
      </c>
      <c r="H3341" s="53" t="s">
        <v>105</v>
      </c>
      <c r="I3341" s="57">
        <v>500</v>
      </c>
      <c r="J3341" s="56">
        <v>536.10217281734401</v>
      </c>
      <c r="K3341" s="56">
        <v>500</v>
      </c>
      <c r="L3341" s="58">
        <v>590000</v>
      </c>
      <c r="M3341" s="59">
        <v>41299</v>
      </c>
      <c r="N3341" s="60">
        <v>2013</v>
      </c>
      <c r="O3341" s="61">
        <v>41302</v>
      </c>
      <c r="P3341" s="60">
        <v>2013</v>
      </c>
      <c r="Q3341" s="61">
        <v>41639</v>
      </c>
      <c r="R3341" s="53" t="s">
        <v>349</v>
      </c>
      <c r="S3341" s="53" t="s">
        <v>1354</v>
      </c>
      <c r="T3341" s="53" t="s">
        <v>389</v>
      </c>
      <c r="U3341" s="60">
        <v>1</v>
      </c>
      <c r="V3341" s="53" t="s">
        <v>373</v>
      </c>
      <c r="W3341" s="53" t="s">
        <v>390</v>
      </c>
      <c r="X3341" s="53"/>
      <c r="Y3341" s="53"/>
      <c r="Z3341" s="367"/>
      <c r="AA3341" s="53"/>
      <c r="AB3341" s="53"/>
      <c r="AC3341" s="71"/>
      <c r="AD3341" s="57"/>
      <c r="AE3341" s="53"/>
      <c r="AF3341" s="53"/>
      <c r="AG3341" s="53"/>
      <c r="AH3341" s="367"/>
      <c r="AI3341" s="53"/>
      <c r="AJ3341" s="53"/>
    </row>
    <row r="3342" spans="1:46" s="148" customFormat="1" ht="60">
      <c r="A3342" s="53" t="s">
        <v>1344</v>
      </c>
      <c r="B3342" s="60">
        <v>3693</v>
      </c>
      <c r="C3342" s="60">
        <v>3000415</v>
      </c>
      <c r="D3342" s="52" t="s">
        <v>1753</v>
      </c>
      <c r="E3342" s="53" t="s">
        <v>60</v>
      </c>
      <c r="F3342" s="55">
        <v>41239</v>
      </c>
      <c r="G3342" s="55">
        <v>41274</v>
      </c>
      <c r="H3342" s="53" t="s">
        <v>105</v>
      </c>
      <c r="I3342" s="57">
        <v>3900</v>
      </c>
      <c r="J3342" s="56">
        <v>3782.0979440394194</v>
      </c>
      <c r="K3342" s="56">
        <v>3782.0970000000002</v>
      </c>
      <c r="L3342" s="58">
        <v>4462874.46</v>
      </c>
      <c r="M3342" s="59">
        <v>41299</v>
      </c>
      <c r="N3342" s="60">
        <v>2013</v>
      </c>
      <c r="O3342" s="61">
        <v>41302</v>
      </c>
      <c r="P3342" s="60">
        <v>2013</v>
      </c>
      <c r="Q3342" s="61">
        <v>41639</v>
      </c>
      <c r="R3342" s="53" t="s">
        <v>349</v>
      </c>
      <c r="S3342" s="53" t="s">
        <v>1355</v>
      </c>
      <c r="T3342" s="53" t="s">
        <v>389</v>
      </c>
      <c r="U3342" s="60">
        <v>1</v>
      </c>
      <c r="V3342" s="53" t="s">
        <v>373</v>
      </c>
      <c r="W3342" s="53" t="s">
        <v>390</v>
      </c>
      <c r="X3342" s="53"/>
      <c r="Y3342" s="53"/>
      <c r="Z3342" s="367"/>
      <c r="AA3342" s="53"/>
      <c r="AB3342" s="53"/>
      <c r="AC3342" s="71"/>
      <c r="AD3342" s="57"/>
      <c r="AE3342" s="53"/>
      <c r="AF3342" s="53"/>
      <c r="AG3342" s="53"/>
      <c r="AH3342" s="367"/>
      <c r="AI3342" s="53"/>
      <c r="AJ3342" s="53"/>
    </row>
    <row r="3343" spans="1:46" s="148" customFormat="1" ht="60">
      <c r="A3343" s="53" t="s">
        <v>1344</v>
      </c>
      <c r="B3343" s="60">
        <v>3694</v>
      </c>
      <c r="C3343" s="60">
        <v>3000415</v>
      </c>
      <c r="D3343" s="52" t="s">
        <v>1753</v>
      </c>
      <c r="E3343" s="53" t="s">
        <v>60</v>
      </c>
      <c r="F3343" s="55">
        <v>41239</v>
      </c>
      <c r="G3343" s="55">
        <v>41274</v>
      </c>
      <c r="H3343" s="53" t="s">
        <v>105</v>
      </c>
      <c r="I3343" s="57">
        <v>3900</v>
      </c>
      <c r="J3343" s="56">
        <v>4003.9485251875203</v>
      </c>
      <c r="K3343" s="56">
        <v>3900</v>
      </c>
      <c r="L3343" s="58">
        <v>4602000</v>
      </c>
      <c r="M3343" s="59">
        <v>41299</v>
      </c>
      <c r="N3343" s="60">
        <v>2013</v>
      </c>
      <c r="O3343" s="61">
        <v>41302</v>
      </c>
      <c r="P3343" s="60">
        <v>2013</v>
      </c>
      <c r="Q3343" s="61">
        <v>41639</v>
      </c>
      <c r="R3343" s="53" t="s">
        <v>349</v>
      </c>
      <c r="S3343" s="53" t="s">
        <v>1356</v>
      </c>
      <c r="T3343" s="53" t="s">
        <v>389</v>
      </c>
      <c r="U3343" s="60">
        <v>1</v>
      </c>
      <c r="V3343" s="53" t="s">
        <v>373</v>
      </c>
      <c r="W3343" s="53" t="s">
        <v>390</v>
      </c>
      <c r="X3343" s="53"/>
      <c r="Y3343" s="53"/>
      <c r="Z3343" s="367"/>
      <c r="AA3343" s="53"/>
      <c r="AB3343" s="53"/>
      <c r="AC3343" s="71"/>
      <c r="AD3343" s="57"/>
      <c r="AE3343" s="53"/>
      <c r="AF3343" s="53"/>
      <c r="AG3343" s="53"/>
      <c r="AH3343" s="367"/>
      <c r="AI3343" s="53"/>
      <c r="AJ3343" s="53"/>
      <c r="AL3343" s="149"/>
      <c r="AM3343" s="149"/>
      <c r="AN3343" s="149"/>
      <c r="AO3343" s="149"/>
      <c r="AP3343" s="149"/>
      <c r="AQ3343" s="149"/>
      <c r="AR3343" s="149"/>
      <c r="AS3343" s="149"/>
      <c r="AT3343" s="149"/>
    </row>
    <row r="3344" spans="1:46" s="148" customFormat="1" ht="60">
      <c r="A3344" s="53" t="s">
        <v>1344</v>
      </c>
      <c r="B3344" s="60">
        <v>3695</v>
      </c>
      <c r="C3344" s="60">
        <v>3000415</v>
      </c>
      <c r="D3344" s="52" t="s">
        <v>1753</v>
      </c>
      <c r="E3344" s="53" t="s">
        <v>60</v>
      </c>
      <c r="F3344" s="55">
        <v>41239</v>
      </c>
      <c r="G3344" s="55">
        <v>41274</v>
      </c>
      <c r="H3344" s="53" t="s">
        <v>105</v>
      </c>
      <c r="I3344" s="57">
        <v>3000</v>
      </c>
      <c r="J3344" s="56">
        <v>3079.9604039904002</v>
      </c>
      <c r="K3344" s="56">
        <v>3000</v>
      </c>
      <c r="L3344" s="58">
        <v>3540000</v>
      </c>
      <c r="M3344" s="59">
        <v>41299</v>
      </c>
      <c r="N3344" s="60">
        <v>2013</v>
      </c>
      <c r="O3344" s="61">
        <v>41302</v>
      </c>
      <c r="P3344" s="60">
        <v>2013</v>
      </c>
      <c r="Q3344" s="61">
        <v>41639</v>
      </c>
      <c r="R3344" s="53" t="s">
        <v>349</v>
      </c>
      <c r="S3344" s="53" t="s">
        <v>1357</v>
      </c>
      <c r="T3344" s="53" t="s">
        <v>389</v>
      </c>
      <c r="U3344" s="60">
        <v>1</v>
      </c>
      <c r="V3344" s="53" t="s">
        <v>373</v>
      </c>
      <c r="W3344" s="53" t="s">
        <v>390</v>
      </c>
      <c r="X3344" s="53"/>
      <c r="Y3344" s="53"/>
      <c r="Z3344" s="367"/>
      <c r="AA3344" s="53"/>
      <c r="AB3344" s="53"/>
      <c r="AC3344" s="71"/>
      <c r="AD3344" s="57"/>
      <c r="AE3344" s="53"/>
      <c r="AF3344" s="53"/>
      <c r="AG3344" s="53"/>
      <c r="AH3344" s="367"/>
      <c r="AI3344" s="53"/>
      <c r="AJ3344" s="53"/>
      <c r="AL3344" s="149"/>
      <c r="AM3344" s="149"/>
      <c r="AN3344" s="149"/>
      <c r="AO3344" s="149"/>
      <c r="AP3344" s="149"/>
      <c r="AQ3344" s="149"/>
      <c r="AR3344" s="149"/>
      <c r="AS3344" s="149"/>
      <c r="AT3344" s="149"/>
    </row>
    <row r="3345" spans="1:46" s="148" customFormat="1" ht="60">
      <c r="A3345" s="53" t="s">
        <v>1344</v>
      </c>
      <c r="B3345" s="60">
        <v>3696</v>
      </c>
      <c r="C3345" s="60">
        <v>3000452</v>
      </c>
      <c r="D3345" s="52" t="s">
        <v>422</v>
      </c>
      <c r="E3345" s="53" t="s">
        <v>60</v>
      </c>
      <c r="F3345" s="55">
        <v>41239</v>
      </c>
      <c r="G3345" s="55">
        <v>41274</v>
      </c>
      <c r="H3345" s="53" t="s">
        <v>105</v>
      </c>
      <c r="I3345" s="57">
        <v>245.35400000000001</v>
      </c>
      <c r="J3345" s="56">
        <v>251.89393509594723</v>
      </c>
      <c r="K3345" s="56">
        <v>245.35400000000001</v>
      </c>
      <c r="L3345" s="58">
        <v>289517.71999999997</v>
      </c>
      <c r="M3345" s="59">
        <v>41299</v>
      </c>
      <c r="N3345" s="60">
        <v>2013</v>
      </c>
      <c r="O3345" s="61">
        <v>41302</v>
      </c>
      <c r="P3345" s="60">
        <v>2013</v>
      </c>
      <c r="Q3345" s="61">
        <v>41639</v>
      </c>
      <c r="R3345" s="53" t="s">
        <v>349</v>
      </c>
      <c r="S3345" s="53" t="s">
        <v>2274</v>
      </c>
      <c r="T3345" s="53" t="s">
        <v>389</v>
      </c>
      <c r="U3345" s="60">
        <v>1</v>
      </c>
      <c r="V3345" s="53" t="s">
        <v>373</v>
      </c>
      <c r="W3345" s="53" t="s">
        <v>390</v>
      </c>
      <c r="X3345" s="53"/>
      <c r="Y3345" s="53"/>
      <c r="Z3345" s="367"/>
      <c r="AA3345" s="53"/>
      <c r="AB3345" s="53"/>
      <c r="AC3345" s="71"/>
      <c r="AD3345" s="57"/>
      <c r="AE3345" s="53"/>
      <c r="AF3345" s="53"/>
      <c r="AG3345" s="53"/>
      <c r="AH3345" s="367"/>
      <c r="AI3345" s="53"/>
      <c r="AJ3345" s="53"/>
      <c r="AL3345" s="149"/>
      <c r="AM3345" s="149"/>
      <c r="AN3345" s="149"/>
      <c r="AO3345" s="149"/>
      <c r="AP3345" s="149"/>
      <c r="AQ3345" s="149"/>
      <c r="AR3345" s="149"/>
      <c r="AS3345" s="149"/>
      <c r="AT3345" s="149"/>
    </row>
    <row r="3346" spans="1:46" s="148" customFormat="1" ht="60">
      <c r="A3346" s="53" t="s">
        <v>1344</v>
      </c>
      <c r="B3346" s="159" t="s">
        <v>2273</v>
      </c>
      <c r="C3346" s="60">
        <v>3000452</v>
      </c>
      <c r="D3346" s="52" t="s">
        <v>422</v>
      </c>
      <c r="E3346" s="53" t="s">
        <v>60</v>
      </c>
      <c r="F3346" s="55">
        <v>41239</v>
      </c>
      <c r="G3346" s="55">
        <v>41274</v>
      </c>
      <c r="H3346" s="53" t="s">
        <v>105</v>
      </c>
      <c r="I3346" s="57">
        <v>84.745999999999995</v>
      </c>
      <c r="J3346" s="56">
        <v>87.0039350095104</v>
      </c>
      <c r="K3346" s="56">
        <v>84.745999999999995</v>
      </c>
      <c r="L3346" s="58">
        <v>100000.27999999998</v>
      </c>
      <c r="M3346" s="59">
        <v>41299</v>
      </c>
      <c r="N3346" s="60">
        <v>2013</v>
      </c>
      <c r="O3346" s="61">
        <v>41302</v>
      </c>
      <c r="P3346" s="60">
        <v>2013</v>
      </c>
      <c r="Q3346" s="61">
        <v>41639</v>
      </c>
      <c r="R3346" s="53" t="s">
        <v>349</v>
      </c>
      <c r="S3346" s="53" t="s">
        <v>2275</v>
      </c>
      <c r="T3346" s="53" t="s">
        <v>389</v>
      </c>
      <c r="U3346" s="60">
        <v>1</v>
      </c>
      <c r="V3346" s="53" t="s">
        <v>373</v>
      </c>
      <c r="W3346" s="53" t="s">
        <v>390</v>
      </c>
      <c r="X3346" s="53"/>
      <c r="Y3346" s="53"/>
      <c r="Z3346" s="367"/>
      <c r="AA3346" s="53"/>
      <c r="AB3346" s="53"/>
      <c r="AC3346" s="71"/>
      <c r="AD3346" s="57"/>
      <c r="AE3346" s="53"/>
      <c r="AF3346" s="53"/>
      <c r="AG3346" s="53"/>
      <c r="AH3346" s="367"/>
      <c r="AI3346" s="53"/>
      <c r="AJ3346" s="53"/>
      <c r="AL3346" s="149"/>
      <c r="AM3346" s="149"/>
      <c r="AN3346" s="149"/>
      <c r="AO3346" s="149"/>
      <c r="AP3346" s="149"/>
      <c r="AQ3346" s="149"/>
      <c r="AR3346" s="149"/>
      <c r="AS3346" s="149"/>
      <c r="AT3346" s="149"/>
    </row>
    <row r="3347" spans="1:46" s="148" customFormat="1" ht="45">
      <c r="A3347" s="53" t="s">
        <v>1344</v>
      </c>
      <c r="B3347" s="60">
        <v>3697</v>
      </c>
      <c r="C3347" s="60" t="s">
        <v>495</v>
      </c>
      <c r="D3347" s="52" t="s">
        <v>496</v>
      </c>
      <c r="E3347" s="53" t="s">
        <v>83</v>
      </c>
      <c r="F3347" s="55">
        <v>41218</v>
      </c>
      <c r="G3347" s="55">
        <v>41283</v>
      </c>
      <c r="H3347" s="53" t="s">
        <v>105</v>
      </c>
      <c r="I3347" s="57">
        <v>40717.157120000003</v>
      </c>
      <c r="J3347" s="56">
        <v>40717.157120000003</v>
      </c>
      <c r="K3347" s="56">
        <v>40717.156999999999</v>
      </c>
      <c r="L3347" s="58">
        <v>48046245.259999998</v>
      </c>
      <c r="M3347" s="59">
        <v>41299</v>
      </c>
      <c r="N3347" s="60">
        <v>2013</v>
      </c>
      <c r="O3347" s="61">
        <v>41302</v>
      </c>
      <c r="P3347" s="60">
        <v>2013</v>
      </c>
      <c r="Q3347" s="61">
        <v>41639</v>
      </c>
      <c r="R3347" s="53" t="s">
        <v>342</v>
      </c>
      <c r="S3347" s="53" t="s">
        <v>2423</v>
      </c>
      <c r="T3347" s="53" t="s">
        <v>497</v>
      </c>
      <c r="U3347" s="60">
        <v>1656894.86</v>
      </c>
      <c r="V3347" s="53" t="s">
        <v>373</v>
      </c>
      <c r="W3347" s="53" t="s">
        <v>390</v>
      </c>
      <c r="X3347" s="53"/>
      <c r="Y3347" s="53"/>
      <c r="Z3347" s="367"/>
      <c r="AA3347" s="53"/>
      <c r="AB3347" s="53"/>
      <c r="AC3347" s="71"/>
      <c r="AD3347" s="57"/>
      <c r="AE3347" s="53"/>
      <c r="AF3347" s="53"/>
      <c r="AG3347" s="53"/>
      <c r="AH3347" s="367"/>
      <c r="AI3347" s="53"/>
      <c r="AJ3347" s="53"/>
      <c r="AL3347" s="149"/>
      <c r="AM3347" s="149"/>
      <c r="AN3347" s="149"/>
      <c r="AO3347" s="149"/>
      <c r="AP3347" s="149"/>
      <c r="AQ3347" s="149"/>
      <c r="AR3347" s="149"/>
      <c r="AS3347" s="149"/>
      <c r="AT3347" s="149"/>
    </row>
    <row r="3348" spans="1:46" s="148" customFormat="1" ht="45">
      <c r="A3348" s="53" t="s">
        <v>1344</v>
      </c>
      <c r="B3348" s="60">
        <v>3698</v>
      </c>
      <c r="C3348" s="60" t="s">
        <v>498</v>
      </c>
      <c r="D3348" s="52" t="s">
        <v>499</v>
      </c>
      <c r="E3348" s="53" t="s">
        <v>83</v>
      </c>
      <c r="F3348" s="55">
        <v>41340</v>
      </c>
      <c r="G3348" s="55">
        <v>41400</v>
      </c>
      <c r="H3348" s="53" t="s">
        <v>105</v>
      </c>
      <c r="I3348" s="57">
        <v>2452</v>
      </c>
      <c r="J3348" s="56">
        <v>2343.8993199592319</v>
      </c>
      <c r="K3348" s="56">
        <v>2343.8989999999999</v>
      </c>
      <c r="L3348" s="58">
        <v>2765800.82</v>
      </c>
      <c r="M3348" s="59">
        <v>41420</v>
      </c>
      <c r="N3348" s="60">
        <v>2013</v>
      </c>
      <c r="O3348" s="61">
        <v>41420</v>
      </c>
      <c r="P3348" s="60">
        <v>2013</v>
      </c>
      <c r="Q3348" s="61">
        <v>41639</v>
      </c>
      <c r="R3348" s="53" t="s">
        <v>342</v>
      </c>
      <c r="S3348" s="53"/>
      <c r="T3348" s="60" t="s">
        <v>327</v>
      </c>
      <c r="U3348" s="60">
        <v>25910</v>
      </c>
      <c r="V3348" s="53" t="s">
        <v>373</v>
      </c>
      <c r="W3348" s="53" t="s">
        <v>390</v>
      </c>
      <c r="X3348" s="53"/>
      <c r="Y3348" s="53"/>
      <c r="Z3348" s="367"/>
      <c r="AA3348" s="53"/>
      <c r="AB3348" s="53"/>
      <c r="AC3348" s="71"/>
      <c r="AD3348" s="57"/>
      <c r="AE3348" s="53"/>
      <c r="AF3348" s="53"/>
      <c r="AG3348" s="53"/>
      <c r="AH3348" s="367"/>
      <c r="AI3348" s="53"/>
      <c r="AJ3348" s="158"/>
      <c r="AL3348" s="149"/>
      <c r="AM3348" s="149"/>
      <c r="AN3348" s="149"/>
      <c r="AO3348" s="149"/>
      <c r="AP3348" s="149"/>
      <c r="AQ3348" s="149"/>
      <c r="AR3348" s="149"/>
      <c r="AS3348" s="149"/>
      <c r="AT3348" s="149"/>
    </row>
    <row r="3349" spans="1:46" s="148" customFormat="1" ht="60">
      <c r="A3349" s="53" t="s">
        <v>1344</v>
      </c>
      <c r="B3349" s="60">
        <v>3699</v>
      </c>
      <c r="C3349" s="60" t="s">
        <v>502</v>
      </c>
      <c r="D3349" s="52" t="s">
        <v>418</v>
      </c>
      <c r="E3349" s="53" t="s">
        <v>60</v>
      </c>
      <c r="F3349" s="55">
        <v>41239</v>
      </c>
      <c r="G3349" s="55">
        <v>41274</v>
      </c>
      <c r="H3349" s="53" t="s">
        <v>105</v>
      </c>
      <c r="I3349" s="57">
        <v>5500</v>
      </c>
      <c r="J3349" s="56">
        <v>5387.0771819265419</v>
      </c>
      <c r="K3349" s="56">
        <v>5387.0770000000002</v>
      </c>
      <c r="L3349" s="58">
        <v>6356750.8600000003</v>
      </c>
      <c r="M3349" s="59">
        <v>41299</v>
      </c>
      <c r="N3349" s="60">
        <v>2013</v>
      </c>
      <c r="O3349" s="61">
        <v>41302</v>
      </c>
      <c r="P3349" s="60">
        <v>2013</v>
      </c>
      <c r="Q3349" s="61">
        <v>41639</v>
      </c>
      <c r="R3349" s="53" t="s">
        <v>349</v>
      </c>
      <c r="S3349" s="53"/>
      <c r="T3349" s="53" t="s">
        <v>417</v>
      </c>
      <c r="U3349" s="60">
        <v>1400</v>
      </c>
      <c r="V3349" s="53" t="s">
        <v>373</v>
      </c>
      <c r="W3349" s="53" t="s">
        <v>390</v>
      </c>
      <c r="X3349" s="53"/>
      <c r="Y3349" s="53"/>
      <c r="Z3349" s="367"/>
      <c r="AA3349" s="53"/>
      <c r="AB3349" s="53"/>
      <c r="AC3349" s="71"/>
      <c r="AD3349" s="57"/>
      <c r="AE3349" s="53"/>
      <c r="AF3349" s="53"/>
      <c r="AG3349" s="53"/>
      <c r="AH3349" s="367"/>
      <c r="AI3349" s="53"/>
      <c r="AJ3349" s="53"/>
      <c r="AL3349" s="149"/>
      <c r="AM3349" s="149"/>
      <c r="AN3349" s="149"/>
      <c r="AO3349" s="149"/>
      <c r="AP3349" s="149"/>
      <c r="AQ3349" s="149"/>
      <c r="AR3349" s="149"/>
      <c r="AS3349" s="149"/>
      <c r="AT3349" s="149"/>
    </row>
    <row r="3350" spans="1:46" s="148" customFormat="1" ht="45">
      <c r="A3350" s="53" t="s">
        <v>1344</v>
      </c>
      <c r="B3350" s="60">
        <v>3700</v>
      </c>
      <c r="C3350" s="60" t="s">
        <v>625</v>
      </c>
      <c r="D3350" s="52" t="s">
        <v>617</v>
      </c>
      <c r="E3350" s="53" t="s">
        <v>83</v>
      </c>
      <c r="F3350" s="55">
        <v>41218</v>
      </c>
      <c r="G3350" s="55">
        <v>41283</v>
      </c>
      <c r="H3350" s="53" t="s">
        <v>105</v>
      </c>
      <c r="I3350" s="57">
        <v>7100</v>
      </c>
      <c r="J3350" s="56">
        <v>7074.708619191696</v>
      </c>
      <c r="K3350" s="56">
        <v>7074.7079999999996</v>
      </c>
      <c r="L3350" s="58">
        <v>8348155.4399999985</v>
      </c>
      <c r="M3350" s="59">
        <v>41299</v>
      </c>
      <c r="N3350" s="60">
        <v>2013</v>
      </c>
      <c r="O3350" s="61">
        <v>41302</v>
      </c>
      <c r="P3350" s="60">
        <v>2013</v>
      </c>
      <c r="Q3350" s="61">
        <v>41639</v>
      </c>
      <c r="R3350" s="53" t="s">
        <v>342</v>
      </c>
      <c r="S3350" s="53"/>
      <c r="T3350" s="53" t="s">
        <v>417</v>
      </c>
      <c r="U3350" s="60">
        <v>834</v>
      </c>
      <c r="V3350" s="53" t="s">
        <v>373</v>
      </c>
      <c r="W3350" s="53" t="s">
        <v>390</v>
      </c>
      <c r="X3350" s="53"/>
      <c r="Y3350" s="53"/>
      <c r="Z3350" s="367"/>
      <c r="AA3350" s="53"/>
      <c r="AB3350" s="53"/>
      <c r="AC3350" s="71"/>
      <c r="AD3350" s="57"/>
      <c r="AE3350" s="53"/>
      <c r="AF3350" s="53"/>
      <c r="AG3350" s="53"/>
      <c r="AH3350" s="367"/>
      <c r="AI3350" s="53"/>
      <c r="AJ3350" s="53"/>
      <c r="AL3350" s="149"/>
      <c r="AM3350" s="149"/>
      <c r="AN3350" s="149"/>
      <c r="AO3350" s="149"/>
      <c r="AP3350" s="149"/>
      <c r="AQ3350" s="149"/>
      <c r="AR3350" s="149"/>
      <c r="AS3350" s="149"/>
      <c r="AT3350" s="149"/>
    </row>
    <row r="3351" spans="1:46" s="148" customFormat="1" ht="45">
      <c r="A3351" s="53" t="s">
        <v>1344</v>
      </c>
      <c r="B3351" s="60">
        <v>3701</v>
      </c>
      <c r="C3351" s="60" t="s">
        <v>500</v>
      </c>
      <c r="D3351" s="52" t="s">
        <v>501</v>
      </c>
      <c r="E3351" s="53" t="s">
        <v>60</v>
      </c>
      <c r="F3351" s="55">
        <v>41218</v>
      </c>
      <c r="G3351" s="55">
        <v>41274</v>
      </c>
      <c r="H3351" s="53" t="s">
        <v>105</v>
      </c>
      <c r="I3351" s="57">
        <v>500</v>
      </c>
      <c r="J3351" s="56">
        <v>466.51507314017766</v>
      </c>
      <c r="K3351" s="56">
        <v>466.51499999999999</v>
      </c>
      <c r="L3351" s="58">
        <v>550487.69999999995</v>
      </c>
      <c r="M3351" s="59">
        <v>41299</v>
      </c>
      <c r="N3351" s="60">
        <v>2013</v>
      </c>
      <c r="O3351" s="61">
        <v>41302</v>
      </c>
      <c r="P3351" s="60">
        <v>2013</v>
      </c>
      <c r="Q3351" s="61">
        <v>41639</v>
      </c>
      <c r="R3351" s="53" t="s">
        <v>342</v>
      </c>
      <c r="S3351" s="53"/>
      <c r="T3351" s="53" t="s">
        <v>417</v>
      </c>
      <c r="U3351" s="60">
        <v>154</v>
      </c>
      <c r="V3351" s="53" t="s">
        <v>373</v>
      </c>
      <c r="W3351" s="53" t="s">
        <v>390</v>
      </c>
      <c r="X3351" s="53"/>
      <c r="Y3351" s="53"/>
      <c r="Z3351" s="367"/>
      <c r="AA3351" s="53"/>
      <c r="AB3351" s="53"/>
      <c r="AC3351" s="71"/>
      <c r="AD3351" s="57"/>
      <c r="AE3351" s="53"/>
      <c r="AF3351" s="53"/>
      <c r="AG3351" s="53"/>
      <c r="AH3351" s="367"/>
      <c r="AI3351" s="53"/>
      <c r="AJ3351" s="53"/>
      <c r="AL3351" s="149"/>
      <c r="AM3351" s="149"/>
      <c r="AN3351" s="149"/>
      <c r="AO3351" s="149"/>
      <c r="AP3351" s="149"/>
      <c r="AQ3351" s="149"/>
      <c r="AR3351" s="149"/>
      <c r="AS3351" s="149"/>
      <c r="AT3351" s="149"/>
    </row>
    <row r="3352" spans="1:46" s="148" customFormat="1" ht="60">
      <c r="A3352" s="53" t="s">
        <v>1344</v>
      </c>
      <c r="B3352" s="60">
        <v>3702</v>
      </c>
      <c r="C3352" s="60" t="s">
        <v>503</v>
      </c>
      <c r="D3352" s="52" t="s">
        <v>504</v>
      </c>
      <c r="E3352" s="53" t="s">
        <v>60</v>
      </c>
      <c r="F3352" s="55">
        <v>41239</v>
      </c>
      <c r="G3352" s="55">
        <v>41274</v>
      </c>
      <c r="H3352" s="53" t="s">
        <v>105</v>
      </c>
      <c r="I3352" s="57">
        <v>150</v>
      </c>
      <c r="J3352" s="56">
        <v>144.0073848990672</v>
      </c>
      <c r="K3352" s="56">
        <v>144.00700000000001</v>
      </c>
      <c r="L3352" s="58">
        <v>169928.25999999998</v>
      </c>
      <c r="M3352" s="59">
        <v>41299</v>
      </c>
      <c r="N3352" s="60">
        <v>2013</v>
      </c>
      <c r="O3352" s="61">
        <v>41302</v>
      </c>
      <c r="P3352" s="60">
        <v>2013</v>
      </c>
      <c r="Q3352" s="61">
        <v>41639</v>
      </c>
      <c r="R3352" s="53" t="s">
        <v>349</v>
      </c>
      <c r="S3352" s="53" t="s">
        <v>1137</v>
      </c>
      <c r="T3352" s="53" t="s">
        <v>497</v>
      </c>
      <c r="U3352" s="60">
        <v>795</v>
      </c>
      <c r="V3352" s="53" t="s">
        <v>373</v>
      </c>
      <c r="W3352" s="53" t="s">
        <v>390</v>
      </c>
      <c r="X3352" s="53"/>
      <c r="Y3352" s="53"/>
      <c r="Z3352" s="367"/>
      <c r="AA3352" s="53"/>
      <c r="AB3352" s="53"/>
      <c r="AC3352" s="71"/>
      <c r="AD3352" s="57"/>
      <c r="AE3352" s="53"/>
      <c r="AF3352" s="53"/>
      <c r="AG3352" s="53"/>
      <c r="AH3352" s="367"/>
      <c r="AI3352" s="53"/>
      <c r="AJ3352" s="53"/>
      <c r="AL3352" s="149"/>
      <c r="AM3352" s="149"/>
      <c r="AN3352" s="149"/>
      <c r="AO3352" s="149"/>
      <c r="AP3352" s="149"/>
      <c r="AQ3352" s="149"/>
      <c r="AR3352" s="149"/>
      <c r="AS3352" s="149"/>
      <c r="AT3352" s="149"/>
    </row>
    <row r="3353" spans="1:46" s="148" customFormat="1" ht="60">
      <c r="A3353" s="53" t="s">
        <v>1344</v>
      </c>
      <c r="B3353" s="60">
        <v>3703</v>
      </c>
      <c r="C3353" s="60">
        <v>3000407</v>
      </c>
      <c r="D3353" s="52" t="s">
        <v>421</v>
      </c>
      <c r="E3353" s="53" t="s">
        <v>60</v>
      </c>
      <c r="F3353" s="55">
        <v>41239</v>
      </c>
      <c r="G3353" s="55">
        <v>41274</v>
      </c>
      <c r="H3353" s="53" t="s">
        <v>105</v>
      </c>
      <c r="I3353" s="57">
        <v>3036.1</v>
      </c>
      <c r="J3353" s="56">
        <v>3115.3326830055362</v>
      </c>
      <c r="K3353" s="56">
        <v>3036.1</v>
      </c>
      <c r="L3353" s="58">
        <v>3582597.9999999995</v>
      </c>
      <c r="M3353" s="59">
        <v>41299</v>
      </c>
      <c r="N3353" s="60">
        <v>2013</v>
      </c>
      <c r="O3353" s="61">
        <v>41302</v>
      </c>
      <c r="P3353" s="60">
        <v>2013</v>
      </c>
      <c r="Q3353" s="61">
        <v>41639</v>
      </c>
      <c r="R3353" s="53" t="s">
        <v>349</v>
      </c>
      <c r="S3353" s="53"/>
      <c r="T3353" s="53" t="s">
        <v>389</v>
      </c>
      <c r="U3353" s="60">
        <v>1</v>
      </c>
      <c r="V3353" s="53" t="s">
        <v>372</v>
      </c>
      <c r="W3353" s="53" t="s">
        <v>390</v>
      </c>
      <c r="X3353" s="53"/>
      <c r="Y3353" s="53"/>
      <c r="Z3353" s="367"/>
      <c r="AA3353" s="53"/>
      <c r="AB3353" s="53"/>
      <c r="AC3353" s="71"/>
      <c r="AD3353" s="57"/>
      <c r="AE3353" s="53"/>
      <c r="AF3353" s="53"/>
      <c r="AG3353" s="53"/>
      <c r="AH3353" s="367"/>
      <c r="AI3353" s="53"/>
      <c r="AJ3353" s="53"/>
      <c r="AL3353" s="153"/>
      <c r="AM3353" s="153"/>
      <c r="AN3353" s="153"/>
      <c r="AO3353" s="153"/>
      <c r="AP3353" s="153"/>
      <c r="AQ3353" s="153"/>
      <c r="AR3353" s="153"/>
      <c r="AS3353" s="153"/>
      <c r="AT3353" s="153"/>
    </row>
    <row r="3354" spans="1:46" s="148" customFormat="1" ht="45">
      <c r="A3354" s="53" t="s">
        <v>1344</v>
      </c>
      <c r="B3354" s="60">
        <v>3704</v>
      </c>
      <c r="C3354" s="60" t="s">
        <v>515</v>
      </c>
      <c r="D3354" s="52" t="s">
        <v>415</v>
      </c>
      <c r="E3354" s="53" t="s">
        <v>83</v>
      </c>
      <c r="F3354" s="55">
        <v>41270</v>
      </c>
      <c r="G3354" s="55">
        <v>41333</v>
      </c>
      <c r="H3354" s="53" t="s">
        <v>105</v>
      </c>
      <c r="I3354" s="57">
        <v>933.41</v>
      </c>
      <c r="J3354" s="56">
        <v>919.53415989912969</v>
      </c>
      <c r="K3354" s="56">
        <v>919.53399999999999</v>
      </c>
      <c r="L3354" s="58">
        <v>1085050.1199999999</v>
      </c>
      <c r="M3354" s="59">
        <v>41362</v>
      </c>
      <c r="N3354" s="60">
        <v>2013</v>
      </c>
      <c r="O3354" s="61">
        <v>41395</v>
      </c>
      <c r="P3354" s="60">
        <v>2013</v>
      </c>
      <c r="Q3354" s="61">
        <v>41455</v>
      </c>
      <c r="R3354" s="53" t="s">
        <v>342</v>
      </c>
      <c r="S3354" s="53"/>
      <c r="T3354" s="53" t="s">
        <v>417</v>
      </c>
      <c r="U3354" s="60">
        <v>281</v>
      </c>
      <c r="V3354" s="53" t="s">
        <v>373</v>
      </c>
      <c r="W3354" s="53" t="s">
        <v>390</v>
      </c>
      <c r="X3354" s="53"/>
      <c r="Y3354" s="53"/>
      <c r="Z3354" s="367"/>
      <c r="AA3354" s="53"/>
      <c r="AB3354" s="53"/>
      <c r="AC3354" s="71"/>
      <c r="AD3354" s="57"/>
      <c r="AE3354" s="53"/>
      <c r="AF3354" s="53"/>
      <c r="AG3354" s="53"/>
      <c r="AH3354" s="367"/>
      <c r="AI3354" s="53"/>
      <c r="AJ3354" s="53"/>
      <c r="AL3354" s="149"/>
      <c r="AM3354" s="149"/>
      <c r="AN3354" s="149"/>
      <c r="AO3354" s="149"/>
      <c r="AP3354" s="149"/>
      <c r="AQ3354" s="149"/>
      <c r="AR3354" s="149"/>
      <c r="AS3354" s="149"/>
      <c r="AT3354" s="149"/>
    </row>
    <row r="3355" spans="1:46" s="148" customFormat="1" ht="45">
      <c r="A3355" s="53" t="s">
        <v>1344</v>
      </c>
      <c r="B3355" s="60">
        <v>3705</v>
      </c>
      <c r="C3355" s="60">
        <v>3000404</v>
      </c>
      <c r="D3355" s="52" t="s">
        <v>664</v>
      </c>
      <c r="E3355" s="53" t="s">
        <v>60</v>
      </c>
      <c r="F3355" s="55">
        <v>41255</v>
      </c>
      <c r="G3355" s="55">
        <v>41305</v>
      </c>
      <c r="H3355" s="53" t="s">
        <v>105</v>
      </c>
      <c r="I3355" s="57">
        <v>3666.41</v>
      </c>
      <c r="J3355" s="56">
        <v>3716.2261427796293</v>
      </c>
      <c r="K3355" s="56">
        <v>3666.41</v>
      </c>
      <c r="L3355" s="58">
        <v>4326363.7999999989</v>
      </c>
      <c r="M3355" s="59">
        <v>41333</v>
      </c>
      <c r="N3355" s="60">
        <v>2013</v>
      </c>
      <c r="O3355" s="61">
        <v>41365</v>
      </c>
      <c r="P3355" s="60">
        <v>2013</v>
      </c>
      <c r="Q3355" s="61">
        <v>41547</v>
      </c>
      <c r="R3355" s="53" t="s">
        <v>342</v>
      </c>
      <c r="S3355" s="53"/>
      <c r="T3355" s="53" t="s">
        <v>389</v>
      </c>
      <c r="U3355" s="60">
        <v>1</v>
      </c>
      <c r="V3355" s="53" t="s">
        <v>372</v>
      </c>
      <c r="W3355" s="53" t="s">
        <v>390</v>
      </c>
      <c r="X3355" s="53"/>
      <c r="Y3355" s="53"/>
      <c r="Z3355" s="367"/>
      <c r="AA3355" s="53"/>
      <c r="AB3355" s="53"/>
      <c r="AC3355" s="71"/>
      <c r="AD3355" s="57"/>
      <c r="AE3355" s="53"/>
      <c r="AF3355" s="53"/>
      <c r="AG3355" s="53"/>
      <c r="AH3355" s="367"/>
      <c r="AI3355" s="53"/>
      <c r="AJ3355" s="53"/>
      <c r="AL3355" s="153"/>
      <c r="AM3355" s="153"/>
      <c r="AN3355" s="153"/>
      <c r="AO3355" s="153"/>
      <c r="AP3355" s="153"/>
      <c r="AQ3355" s="153"/>
      <c r="AR3355" s="153"/>
      <c r="AS3355" s="153"/>
      <c r="AT3355" s="153"/>
    </row>
    <row r="3356" spans="1:46" s="148" customFormat="1" ht="45">
      <c r="A3356" s="53" t="s">
        <v>1344</v>
      </c>
      <c r="B3356" s="60">
        <v>3706</v>
      </c>
      <c r="C3356" s="60">
        <v>3000406</v>
      </c>
      <c r="D3356" s="52" t="s">
        <v>584</v>
      </c>
      <c r="E3356" s="53" t="s">
        <v>83</v>
      </c>
      <c r="F3356" s="55">
        <v>41255</v>
      </c>
      <c r="G3356" s="55">
        <v>41333</v>
      </c>
      <c r="H3356" s="53" t="s">
        <v>105</v>
      </c>
      <c r="I3356" s="57">
        <v>8848.27</v>
      </c>
      <c r="J3356" s="56">
        <v>8567.2176398995543</v>
      </c>
      <c r="K3356" s="56">
        <v>8567.2170000000006</v>
      </c>
      <c r="L3356" s="58">
        <v>10109316.060000001</v>
      </c>
      <c r="M3356" s="59">
        <v>41361</v>
      </c>
      <c r="N3356" s="60">
        <v>2013</v>
      </c>
      <c r="O3356" s="61">
        <v>41362</v>
      </c>
      <c r="P3356" s="60">
        <v>2013</v>
      </c>
      <c r="Q3356" s="61">
        <v>41547</v>
      </c>
      <c r="R3356" s="53" t="s">
        <v>342</v>
      </c>
      <c r="S3356" s="53"/>
      <c r="T3356" s="53" t="s">
        <v>389</v>
      </c>
      <c r="U3356" s="60">
        <v>1</v>
      </c>
      <c r="V3356" s="53" t="s">
        <v>372</v>
      </c>
      <c r="W3356" s="53" t="s">
        <v>390</v>
      </c>
      <c r="X3356" s="53"/>
      <c r="Y3356" s="53"/>
      <c r="Z3356" s="367"/>
      <c r="AA3356" s="53"/>
      <c r="AB3356" s="53"/>
      <c r="AC3356" s="71"/>
      <c r="AD3356" s="57"/>
      <c r="AE3356" s="53"/>
      <c r="AF3356" s="53"/>
      <c r="AG3356" s="53"/>
      <c r="AH3356" s="367"/>
      <c r="AI3356" s="53"/>
      <c r="AJ3356" s="53"/>
    </row>
    <row r="3357" spans="1:46" s="148" customFormat="1" ht="45">
      <c r="A3357" s="53" t="s">
        <v>1344</v>
      </c>
      <c r="B3357" s="60">
        <v>3707</v>
      </c>
      <c r="C3357" s="60">
        <v>3000410</v>
      </c>
      <c r="D3357" s="52" t="s">
        <v>583</v>
      </c>
      <c r="E3357" s="53" t="s">
        <v>60</v>
      </c>
      <c r="F3357" s="55">
        <v>41255</v>
      </c>
      <c r="G3357" s="55">
        <v>41305</v>
      </c>
      <c r="H3357" s="53" t="s">
        <v>105</v>
      </c>
      <c r="I3357" s="57">
        <v>1216.29</v>
      </c>
      <c r="J3357" s="56">
        <v>962.00507713302727</v>
      </c>
      <c r="K3357" s="56">
        <v>962.005</v>
      </c>
      <c r="L3357" s="58">
        <v>1135165.8999999999</v>
      </c>
      <c r="M3357" s="59">
        <v>41333</v>
      </c>
      <c r="N3357" s="60">
        <v>2013</v>
      </c>
      <c r="O3357" s="61">
        <v>41487</v>
      </c>
      <c r="P3357" s="60">
        <v>2013</v>
      </c>
      <c r="Q3357" s="61">
        <v>41547</v>
      </c>
      <c r="R3357" s="53" t="s">
        <v>342</v>
      </c>
      <c r="S3357" s="53"/>
      <c r="T3357" s="53" t="s">
        <v>389</v>
      </c>
      <c r="U3357" s="60">
        <v>1</v>
      </c>
      <c r="V3357" s="53" t="s">
        <v>372</v>
      </c>
      <c r="W3357" s="53" t="s">
        <v>390</v>
      </c>
      <c r="X3357" s="53"/>
      <c r="Y3357" s="53"/>
      <c r="Z3357" s="367"/>
      <c r="AA3357" s="53"/>
      <c r="AB3357" s="53"/>
      <c r="AC3357" s="71"/>
      <c r="AD3357" s="57"/>
      <c r="AE3357" s="53"/>
      <c r="AF3357" s="53"/>
      <c r="AG3357" s="53"/>
      <c r="AH3357" s="367"/>
      <c r="AI3357" s="53"/>
      <c r="AJ3357" s="53"/>
    </row>
    <row r="3358" spans="1:46" s="148" customFormat="1" ht="45">
      <c r="A3358" s="53" t="s">
        <v>1344</v>
      </c>
      <c r="B3358" s="60">
        <v>3708</v>
      </c>
      <c r="C3358" s="60">
        <v>3000403</v>
      </c>
      <c r="D3358" s="52" t="s">
        <v>579</v>
      </c>
      <c r="E3358" s="53" t="s">
        <v>60</v>
      </c>
      <c r="F3358" s="55">
        <v>41255</v>
      </c>
      <c r="G3358" s="55">
        <v>41305</v>
      </c>
      <c r="H3358" s="53" t="s">
        <v>105</v>
      </c>
      <c r="I3358" s="57">
        <v>4720</v>
      </c>
      <c r="J3358" s="56">
        <v>4657.2210974423233</v>
      </c>
      <c r="K3358" s="56">
        <v>4657.2209999999995</v>
      </c>
      <c r="L3358" s="58">
        <v>5495520.7799999993</v>
      </c>
      <c r="M3358" s="59">
        <v>41333</v>
      </c>
      <c r="N3358" s="60">
        <v>2013</v>
      </c>
      <c r="O3358" s="61">
        <v>41334</v>
      </c>
      <c r="P3358" s="60">
        <v>2013</v>
      </c>
      <c r="Q3358" s="61">
        <v>41639</v>
      </c>
      <c r="R3358" s="53" t="s">
        <v>342</v>
      </c>
      <c r="S3358" s="53"/>
      <c r="T3358" s="53" t="s">
        <v>389</v>
      </c>
      <c r="U3358" s="60">
        <v>1</v>
      </c>
      <c r="V3358" s="53" t="s">
        <v>372</v>
      </c>
      <c r="W3358" s="53" t="s">
        <v>390</v>
      </c>
      <c r="X3358" s="53"/>
      <c r="Y3358" s="53"/>
      <c r="Z3358" s="367"/>
      <c r="AA3358" s="53"/>
      <c r="AB3358" s="53"/>
      <c r="AC3358" s="71"/>
      <c r="AD3358" s="57"/>
      <c r="AE3358" s="53"/>
      <c r="AF3358" s="53"/>
      <c r="AG3358" s="53"/>
      <c r="AH3358" s="367"/>
      <c r="AI3358" s="53"/>
      <c r="AJ3358" s="53"/>
    </row>
    <row r="3359" spans="1:46" s="148" customFormat="1" ht="60">
      <c r="A3359" s="53" t="s">
        <v>1344</v>
      </c>
      <c r="B3359" s="60">
        <v>3709</v>
      </c>
      <c r="C3359" s="60">
        <v>3000409</v>
      </c>
      <c r="D3359" s="52" t="s">
        <v>580</v>
      </c>
      <c r="E3359" s="53" t="s">
        <v>60</v>
      </c>
      <c r="F3359" s="55">
        <v>41255</v>
      </c>
      <c r="G3359" s="55">
        <v>41305</v>
      </c>
      <c r="H3359" s="53" t="s">
        <v>105</v>
      </c>
      <c r="I3359" s="57">
        <v>181.48</v>
      </c>
      <c r="J3359" s="56">
        <v>176.94603353075041</v>
      </c>
      <c r="K3359" s="56">
        <v>176.946</v>
      </c>
      <c r="L3359" s="58">
        <v>208796.28</v>
      </c>
      <c r="M3359" s="59">
        <v>41333</v>
      </c>
      <c r="N3359" s="60">
        <v>2013</v>
      </c>
      <c r="O3359" s="61">
        <v>41395</v>
      </c>
      <c r="P3359" s="60">
        <v>2013</v>
      </c>
      <c r="Q3359" s="61">
        <v>41547</v>
      </c>
      <c r="R3359" s="53" t="s">
        <v>349</v>
      </c>
      <c r="S3359" s="53"/>
      <c r="T3359" s="53" t="s">
        <v>389</v>
      </c>
      <c r="U3359" s="60">
        <v>1</v>
      </c>
      <c r="V3359" s="53" t="s">
        <v>372</v>
      </c>
      <c r="W3359" s="53" t="s">
        <v>390</v>
      </c>
      <c r="X3359" s="53"/>
      <c r="Y3359" s="53"/>
      <c r="Z3359" s="367"/>
      <c r="AA3359" s="53"/>
      <c r="AB3359" s="53"/>
      <c r="AC3359" s="71"/>
      <c r="AD3359" s="57"/>
      <c r="AE3359" s="53"/>
      <c r="AF3359" s="53"/>
      <c r="AG3359" s="53"/>
      <c r="AH3359" s="367"/>
      <c r="AI3359" s="53"/>
      <c r="AJ3359" s="53"/>
    </row>
    <row r="3360" spans="1:46" s="148" customFormat="1" ht="45">
      <c r="A3360" s="53" t="s">
        <v>1344</v>
      </c>
      <c r="B3360" s="60">
        <v>3710</v>
      </c>
      <c r="C3360" s="53" t="s">
        <v>656</v>
      </c>
      <c r="D3360" s="52" t="s">
        <v>1007</v>
      </c>
      <c r="E3360" s="53" t="s">
        <v>83</v>
      </c>
      <c r="F3360" s="55">
        <v>41255</v>
      </c>
      <c r="G3360" s="55">
        <v>41333</v>
      </c>
      <c r="H3360" s="53" t="s">
        <v>105</v>
      </c>
      <c r="I3360" s="57">
        <v>3674.38</v>
      </c>
      <c r="J3360" s="56">
        <v>3582.5919150299042</v>
      </c>
      <c r="K3360" s="56">
        <v>3582.5909999999999</v>
      </c>
      <c r="L3360" s="58">
        <v>4227457.38</v>
      </c>
      <c r="M3360" s="59">
        <v>41361</v>
      </c>
      <c r="N3360" s="60">
        <v>2013</v>
      </c>
      <c r="O3360" s="61">
        <v>41362</v>
      </c>
      <c r="P3360" s="60">
        <v>2013</v>
      </c>
      <c r="Q3360" s="61">
        <v>41578</v>
      </c>
      <c r="R3360" s="53" t="s">
        <v>342</v>
      </c>
      <c r="S3360" s="53"/>
      <c r="T3360" s="53" t="s">
        <v>389</v>
      </c>
      <c r="U3360" s="60">
        <v>1</v>
      </c>
      <c r="V3360" s="53" t="s">
        <v>372</v>
      </c>
      <c r="W3360" s="53" t="s">
        <v>390</v>
      </c>
      <c r="X3360" s="53"/>
      <c r="Y3360" s="53"/>
      <c r="Z3360" s="367"/>
      <c r="AA3360" s="53"/>
      <c r="AB3360" s="53"/>
      <c r="AC3360" s="71"/>
      <c r="AD3360" s="57"/>
      <c r="AE3360" s="53"/>
      <c r="AF3360" s="53"/>
      <c r="AG3360" s="53"/>
      <c r="AH3360" s="367"/>
      <c r="AI3360" s="53"/>
      <c r="AJ3360" s="53"/>
    </row>
    <row r="3361" spans="1:46" s="148" customFormat="1" ht="45">
      <c r="A3361" s="53" t="s">
        <v>1344</v>
      </c>
      <c r="B3361" s="60">
        <v>3711</v>
      </c>
      <c r="C3361" s="60">
        <v>3000401</v>
      </c>
      <c r="D3361" s="52" t="s">
        <v>581</v>
      </c>
      <c r="E3361" s="53" t="s">
        <v>60</v>
      </c>
      <c r="F3361" s="55">
        <v>41547</v>
      </c>
      <c r="G3361" s="55">
        <v>41578</v>
      </c>
      <c r="H3361" s="53" t="s">
        <v>105</v>
      </c>
      <c r="I3361" s="57">
        <v>4840</v>
      </c>
      <c r="J3361" s="56">
        <v>4686.2674763414834</v>
      </c>
      <c r="K3361" s="56">
        <v>4686.2669999999998</v>
      </c>
      <c r="L3361" s="58">
        <v>5529795.0599999996</v>
      </c>
      <c r="M3361" s="59">
        <v>41578</v>
      </c>
      <c r="N3361" s="60">
        <v>2013</v>
      </c>
      <c r="O3361" s="61">
        <v>41578</v>
      </c>
      <c r="P3361" s="60">
        <v>2013</v>
      </c>
      <c r="Q3361" s="61">
        <v>41620</v>
      </c>
      <c r="R3361" s="53" t="s">
        <v>342</v>
      </c>
      <c r="S3361" s="53"/>
      <c r="T3361" s="53" t="s">
        <v>389</v>
      </c>
      <c r="U3361" s="60">
        <v>1</v>
      </c>
      <c r="V3361" s="53" t="s">
        <v>372</v>
      </c>
      <c r="W3361" s="53" t="s">
        <v>390</v>
      </c>
      <c r="X3361" s="53"/>
      <c r="Y3361" s="53"/>
      <c r="Z3361" s="367"/>
      <c r="AA3361" s="53"/>
      <c r="AB3361" s="53"/>
      <c r="AC3361" s="71"/>
      <c r="AD3361" s="57"/>
      <c r="AE3361" s="53"/>
      <c r="AF3361" s="53"/>
      <c r="AG3361" s="53"/>
      <c r="AH3361" s="367"/>
      <c r="AI3361" s="53"/>
      <c r="AJ3361" s="53"/>
    </row>
    <row r="3362" spans="1:46" s="148" customFormat="1" ht="60">
      <c r="A3362" s="52" t="s">
        <v>1344</v>
      </c>
      <c r="B3362" s="53">
        <v>3712</v>
      </c>
      <c r="C3362" s="54" t="s">
        <v>531</v>
      </c>
      <c r="D3362" s="52" t="s">
        <v>532</v>
      </c>
      <c r="E3362" s="53" t="s">
        <v>6881</v>
      </c>
      <c r="F3362" s="55">
        <v>41579</v>
      </c>
      <c r="G3362" s="55">
        <v>41586</v>
      </c>
      <c r="H3362" s="53" t="s">
        <v>105</v>
      </c>
      <c r="I3362" s="56">
        <v>115.55051</v>
      </c>
      <c r="J3362" s="56">
        <v>108.01683582190341</v>
      </c>
      <c r="K3362" s="56">
        <v>108.01600000000001</v>
      </c>
      <c r="L3362" s="58">
        <v>127458.87999999999</v>
      </c>
      <c r="M3362" s="59">
        <v>41600</v>
      </c>
      <c r="N3362" s="60">
        <v>2013</v>
      </c>
      <c r="O3362" s="61">
        <v>41603</v>
      </c>
      <c r="P3362" s="60">
        <v>2013</v>
      </c>
      <c r="Q3362" s="61">
        <v>41639</v>
      </c>
      <c r="R3362" s="53" t="s">
        <v>349</v>
      </c>
      <c r="S3362" s="62" t="s">
        <v>8325</v>
      </c>
      <c r="T3362" s="53" t="s">
        <v>417</v>
      </c>
      <c r="U3362" s="367">
        <v>433</v>
      </c>
      <c r="V3362" s="53" t="s">
        <v>373</v>
      </c>
      <c r="W3362" s="53" t="s">
        <v>394</v>
      </c>
      <c r="X3362" s="53"/>
      <c r="Y3362" s="63"/>
      <c r="Z3362" s="58"/>
      <c r="AA3362" s="53"/>
      <c r="AB3362" s="62"/>
      <c r="AC3362" s="65"/>
      <c r="AD3362" s="66"/>
      <c r="AE3362" s="53"/>
      <c r="AF3362" s="53"/>
      <c r="AG3362" s="58"/>
      <c r="AH3362" s="367"/>
      <c r="AI3362" s="52"/>
      <c r="AJ3362" s="52"/>
      <c r="AL3362" s="67"/>
      <c r="AM3362" s="67"/>
      <c r="AN3362" s="67"/>
      <c r="AO3362" s="67"/>
      <c r="AP3362" s="67"/>
      <c r="AQ3362" s="67"/>
      <c r="AR3362" s="67"/>
      <c r="AS3362" s="67"/>
      <c r="AT3362" s="67"/>
    </row>
    <row r="3363" spans="1:46" s="148" customFormat="1" ht="60">
      <c r="A3363" s="52" t="s">
        <v>1344</v>
      </c>
      <c r="B3363" s="53">
        <v>3713</v>
      </c>
      <c r="C3363" s="54" t="s">
        <v>1158</v>
      </c>
      <c r="D3363" s="52" t="s">
        <v>1159</v>
      </c>
      <c r="E3363" s="53" t="s">
        <v>6881</v>
      </c>
      <c r="F3363" s="55">
        <v>41579</v>
      </c>
      <c r="G3363" s="55">
        <v>41586</v>
      </c>
      <c r="H3363" s="53" t="s">
        <v>105</v>
      </c>
      <c r="I3363" s="57">
        <v>11.243</v>
      </c>
      <c r="J3363" s="56">
        <v>12.47090758196976</v>
      </c>
      <c r="K3363" s="56">
        <v>11.243</v>
      </c>
      <c r="L3363" s="58">
        <v>13266.74</v>
      </c>
      <c r="M3363" s="59">
        <v>41600</v>
      </c>
      <c r="N3363" s="60">
        <v>2013</v>
      </c>
      <c r="O3363" s="61">
        <v>41603</v>
      </c>
      <c r="P3363" s="60">
        <v>2013</v>
      </c>
      <c r="Q3363" s="61">
        <v>41639</v>
      </c>
      <c r="R3363" s="53" t="s">
        <v>349</v>
      </c>
      <c r="S3363" s="62"/>
      <c r="T3363" s="53" t="s">
        <v>417</v>
      </c>
      <c r="U3363" s="367">
        <v>760</v>
      </c>
      <c r="V3363" s="53" t="s">
        <v>373</v>
      </c>
      <c r="W3363" s="53" t="s">
        <v>394</v>
      </c>
      <c r="X3363" s="53"/>
      <c r="Y3363" s="63"/>
      <c r="Z3363" s="58"/>
      <c r="AA3363" s="53"/>
      <c r="AB3363" s="62"/>
      <c r="AC3363" s="65"/>
      <c r="AD3363" s="66"/>
      <c r="AE3363" s="53"/>
      <c r="AF3363" s="53"/>
      <c r="AG3363" s="58"/>
      <c r="AH3363" s="367"/>
      <c r="AI3363" s="52"/>
      <c r="AJ3363" s="52"/>
      <c r="AL3363" s="67"/>
      <c r="AM3363" s="67"/>
      <c r="AN3363" s="67"/>
      <c r="AO3363" s="67"/>
      <c r="AP3363" s="67"/>
      <c r="AQ3363" s="67"/>
      <c r="AR3363" s="67"/>
      <c r="AS3363" s="67"/>
      <c r="AT3363" s="67"/>
    </row>
    <row r="3364" spans="1:46" s="148" customFormat="1" ht="60">
      <c r="A3364" s="53" t="s">
        <v>1344</v>
      </c>
      <c r="B3364" s="60">
        <v>3714</v>
      </c>
      <c r="C3364" s="60">
        <v>3000445</v>
      </c>
      <c r="D3364" s="52" t="s">
        <v>998</v>
      </c>
      <c r="E3364" s="53" t="s">
        <v>60</v>
      </c>
      <c r="F3364" s="55">
        <v>41289</v>
      </c>
      <c r="G3364" s="55">
        <v>41343</v>
      </c>
      <c r="H3364" s="53" t="s">
        <v>105</v>
      </c>
      <c r="I3364" s="57">
        <v>400</v>
      </c>
      <c r="J3364" s="56">
        <v>380.12229372831843</v>
      </c>
      <c r="K3364" s="56">
        <v>380.12200000000001</v>
      </c>
      <c r="L3364" s="58">
        <v>448543.95999999996</v>
      </c>
      <c r="M3364" s="59">
        <v>41372</v>
      </c>
      <c r="N3364" s="60">
        <v>2013</v>
      </c>
      <c r="O3364" s="61">
        <v>41376</v>
      </c>
      <c r="P3364" s="60">
        <v>2013</v>
      </c>
      <c r="Q3364" s="61">
        <v>41639</v>
      </c>
      <c r="R3364" s="53" t="s">
        <v>349</v>
      </c>
      <c r="S3364" s="53"/>
      <c r="T3364" s="53" t="s">
        <v>389</v>
      </c>
      <c r="U3364" s="60">
        <v>1</v>
      </c>
      <c r="V3364" s="53" t="s">
        <v>373</v>
      </c>
      <c r="W3364" s="53" t="s">
        <v>394</v>
      </c>
      <c r="X3364" s="53"/>
      <c r="Y3364" s="53"/>
      <c r="Z3364" s="367"/>
      <c r="AA3364" s="53"/>
      <c r="AB3364" s="53"/>
      <c r="AC3364" s="71"/>
      <c r="AD3364" s="57"/>
      <c r="AE3364" s="53"/>
      <c r="AF3364" s="53"/>
      <c r="AG3364" s="53"/>
      <c r="AH3364" s="367"/>
      <c r="AI3364" s="53"/>
      <c r="AJ3364" s="53"/>
      <c r="AL3364" s="149"/>
      <c r="AM3364" s="149"/>
      <c r="AN3364" s="149"/>
      <c r="AO3364" s="149"/>
      <c r="AP3364" s="149"/>
      <c r="AQ3364" s="149"/>
      <c r="AR3364" s="149"/>
      <c r="AS3364" s="149"/>
      <c r="AT3364" s="149"/>
    </row>
    <row r="3365" spans="1:46" s="148" customFormat="1" ht="60">
      <c r="A3365" s="53" t="s">
        <v>1344</v>
      </c>
      <c r="B3365" s="60">
        <v>3715</v>
      </c>
      <c r="C3365" s="60">
        <v>3000452</v>
      </c>
      <c r="D3365" s="52" t="s">
        <v>422</v>
      </c>
      <c r="E3365" s="53" t="s">
        <v>60</v>
      </c>
      <c r="F3365" s="55">
        <v>41289</v>
      </c>
      <c r="G3365" s="55">
        <v>41343</v>
      </c>
      <c r="H3365" s="53" t="s">
        <v>105</v>
      </c>
      <c r="I3365" s="57">
        <v>1200</v>
      </c>
      <c r="J3365" s="56">
        <v>1140.3679803856705</v>
      </c>
      <c r="K3365" s="56">
        <v>1140.367</v>
      </c>
      <c r="L3365" s="58">
        <v>1345633.0599999998</v>
      </c>
      <c r="M3365" s="59">
        <v>41372</v>
      </c>
      <c r="N3365" s="60">
        <v>2013</v>
      </c>
      <c r="O3365" s="61">
        <v>41376</v>
      </c>
      <c r="P3365" s="60">
        <v>2013</v>
      </c>
      <c r="Q3365" s="61">
        <v>41639</v>
      </c>
      <c r="R3365" s="53" t="s">
        <v>349</v>
      </c>
      <c r="S3365" s="53" t="s">
        <v>1358</v>
      </c>
      <c r="T3365" s="53" t="s">
        <v>389</v>
      </c>
      <c r="U3365" s="60">
        <v>1</v>
      </c>
      <c r="V3365" s="53" t="s">
        <v>373</v>
      </c>
      <c r="W3365" s="53" t="s">
        <v>394</v>
      </c>
      <c r="X3365" s="53"/>
      <c r="Y3365" s="53"/>
      <c r="Z3365" s="367"/>
      <c r="AA3365" s="53"/>
      <c r="AB3365" s="53"/>
      <c r="AC3365" s="71"/>
      <c r="AD3365" s="57"/>
      <c r="AE3365" s="53"/>
      <c r="AF3365" s="53"/>
      <c r="AG3365" s="53"/>
      <c r="AH3365" s="367"/>
      <c r="AI3365" s="53"/>
      <c r="AJ3365" s="53"/>
      <c r="AL3365" s="149"/>
      <c r="AM3365" s="149"/>
      <c r="AN3365" s="149"/>
      <c r="AO3365" s="149"/>
      <c r="AP3365" s="149"/>
      <c r="AQ3365" s="149"/>
      <c r="AR3365" s="149"/>
      <c r="AS3365" s="149"/>
      <c r="AT3365" s="149"/>
    </row>
    <row r="3366" spans="1:46" s="148" customFormat="1" ht="45">
      <c r="A3366" s="53" t="s">
        <v>1344</v>
      </c>
      <c r="B3366" s="60">
        <v>3716</v>
      </c>
      <c r="C3366" s="60" t="s">
        <v>442</v>
      </c>
      <c r="D3366" s="52" t="s">
        <v>416</v>
      </c>
      <c r="E3366" s="53" t="s">
        <v>60</v>
      </c>
      <c r="F3366" s="55">
        <v>41263</v>
      </c>
      <c r="G3366" s="55">
        <v>41305</v>
      </c>
      <c r="H3366" s="53" t="s">
        <v>105</v>
      </c>
      <c r="I3366" s="57">
        <v>188.678</v>
      </c>
      <c r="J3366" s="56">
        <v>169.15160125926721</v>
      </c>
      <c r="K3366" s="56">
        <v>169.15100000000001</v>
      </c>
      <c r="L3366" s="58">
        <v>199598.18000000002</v>
      </c>
      <c r="M3366" s="59">
        <v>41333</v>
      </c>
      <c r="N3366" s="60">
        <v>2013</v>
      </c>
      <c r="O3366" s="61">
        <v>41426</v>
      </c>
      <c r="P3366" s="60">
        <v>2013</v>
      </c>
      <c r="Q3366" s="61">
        <v>41486</v>
      </c>
      <c r="R3366" s="53" t="s">
        <v>342</v>
      </c>
      <c r="S3366" s="53"/>
      <c r="T3366" s="53" t="s">
        <v>417</v>
      </c>
      <c r="U3366" s="60">
        <v>23</v>
      </c>
      <c r="V3366" s="53" t="s">
        <v>373</v>
      </c>
      <c r="W3366" s="53" t="s">
        <v>390</v>
      </c>
      <c r="X3366" s="53"/>
      <c r="Y3366" s="53"/>
      <c r="Z3366" s="367"/>
      <c r="AA3366" s="53"/>
      <c r="AB3366" s="53"/>
      <c r="AC3366" s="71"/>
      <c r="AD3366" s="57"/>
      <c r="AE3366" s="53"/>
      <c r="AF3366" s="53"/>
      <c r="AG3366" s="53"/>
      <c r="AH3366" s="367"/>
      <c r="AI3366" s="53"/>
      <c r="AJ3366" s="53"/>
      <c r="AL3366" s="149"/>
      <c r="AM3366" s="149"/>
      <c r="AN3366" s="149"/>
      <c r="AO3366" s="149"/>
      <c r="AP3366" s="149"/>
      <c r="AQ3366" s="149"/>
      <c r="AR3366" s="149"/>
      <c r="AS3366" s="149"/>
      <c r="AT3366" s="149"/>
    </row>
    <row r="3367" spans="1:46" s="148" customFormat="1" ht="60">
      <c r="A3367" s="53" t="s">
        <v>1344</v>
      </c>
      <c r="B3367" s="60">
        <v>3717</v>
      </c>
      <c r="C3367" s="60" t="s">
        <v>444</v>
      </c>
      <c r="D3367" s="52" t="s">
        <v>445</v>
      </c>
      <c r="E3367" s="53" t="s">
        <v>60</v>
      </c>
      <c r="F3367" s="55">
        <v>41263</v>
      </c>
      <c r="G3367" s="55">
        <v>41305</v>
      </c>
      <c r="H3367" s="53" t="s">
        <v>105</v>
      </c>
      <c r="I3367" s="57">
        <v>2422.4250000000002</v>
      </c>
      <c r="J3367" s="56">
        <v>2435.8199912774789</v>
      </c>
      <c r="K3367" s="56">
        <v>2422.4250000000002</v>
      </c>
      <c r="L3367" s="58">
        <v>2858461.5</v>
      </c>
      <c r="M3367" s="59">
        <v>41333</v>
      </c>
      <c r="N3367" s="60">
        <v>2013</v>
      </c>
      <c r="O3367" s="61">
        <v>41334</v>
      </c>
      <c r="P3367" s="60">
        <v>2013</v>
      </c>
      <c r="Q3367" s="61">
        <v>41639</v>
      </c>
      <c r="R3367" s="53" t="s">
        <v>349</v>
      </c>
      <c r="S3367" s="53"/>
      <c r="T3367" s="53" t="s">
        <v>417</v>
      </c>
      <c r="U3367" s="60">
        <v>3947</v>
      </c>
      <c r="V3367" s="53" t="s">
        <v>373</v>
      </c>
      <c r="W3367" s="53" t="s">
        <v>390</v>
      </c>
      <c r="X3367" s="53"/>
      <c r="Y3367" s="53"/>
      <c r="Z3367" s="367"/>
      <c r="AA3367" s="53"/>
      <c r="AB3367" s="53"/>
      <c r="AC3367" s="71"/>
      <c r="AD3367" s="57"/>
      <c r="AE3367" s="53"/>
      <c r="AF3367" s="53"/>
      <c r="AG3367" s="53"/>
      <c r="AH3367" s="367"/>
      <c r="AI3367" s="53"/>
      <c r="AJ3367" s="53"/>
      <c r="AL3367" s="149"/>
      <c r="AM3367" s="149"/>
      <c r="AN3367" s="149"/>
      <c r="AO3367" s="149"/>
      <c r="AP3367" s="149"/>
      <c r="AQ3367" s="149"/>
      <c r="AR3367" s="149"/>
      <c r="AS3367" s="149"/>
      <c r="AT3367" s="149"/>
    </row>
    <row r="3368" spans="1:46" s="149" customFormat="1" ht="60">
      <c r="A3368" s="53" t="s">
        <v>1344</v>
      </c>
      <c r="B3368" s="60">
        <v>3718</v>
      </c>
      <c r="C3368" s="60" t="s">
        <v>402</v>
      </c>
      <c r="D3368" s="52" t="s">
        <v>403</v>
      </c>
      <c r="E3368" s="53" t="s">
        <v>60</v>
      </c>
      <c r="F3368" s="55">
        <v>41263</v>
      </c>
      <c r="G3368" s="55">
        <v>41305</v>
      </c>
      <c r="H3368" s="53" t="s">
        <v>105</v>
      </c>
      <c r="I3368" s="57">
        <v>1099.4490000000001</v>
      </c>
      <c r="J3368" s="56">
        <v>961.55220643836481</v>
      </c>
      <c r="K3368" s="56">
        <v>961.55200000000002</v>
      </c>
      <c r="L3368" s="58">
        <v>1134631.3599999999</v>
      </c>
      <c r="M3368" s="59">
        <v>41333</v>
      </c>
      <c r="N3368" s="60">
        <v>2013</v>
      </c>
      <c r="O3368" s="61">
        <v>41548</v>
      </c>
      <c r="P3368" s="60">
        <v>2013</v>
      </c>
      <c r="Q3368" s="61">
        <v>41639</v>
      </c>
      <c r="R3368" s="53" t="s">
        <v>349</v>
      </c>
      <c r="S3368" s="53"/>
      <c r="T3368" s="53" t="s">
        <v>417</v>
      </c>
      <c r="U3368" s="60">
        <v>6691</v>
      </c>
      <c r="V3368" s="53" t="s">
        <v>373</v>
      </c>
      <c r="W3368" s="53" t="s">
        <v>394</v>
      </c>
      <c r="X3368" s="53"/>
      <c r="Y3368" s="53"/>
      <c r="Z3368" s="367"/>
      <c r="AA3368" s="53"/>
      <c r="AB3368" s="53"/>
      <c r="AC3368" s="71"/>
      <c r="AD3368" s="57"/>
      <c r="AE3368" s="53"/>
      <c r="AF3368" s="53"/>
      <c r="AG3368" s="53"/>
      <c r="AH3368" s="367"/>
      <c r="AI3368" s="53"/>
      <c r="AJ3368" s="53"/>
      <c r="AK3368" s="148"/>
    </row>
    <row r="3369" spans="1:46" s="149" customFormat="1" ht="45">
      <c r="A3369" s="53" t="s">
        <v>1344</v>
      </c>
      <c r="B3369" s="60">
        <v>3719</v>
      </c>
      <c r="C3369" s="60" t="s">
        <v>430</v>
      </c>
      <c r="D3369" s="52" t="s">
        <v>432</v>
      </c>
      <c r="E3369" s="53" t="s">
        <v>60</v>
      </c>
      <c r="F3369" s="55">
        <v>41333</v>
      </c>
      <c r="G3369" s="55">
        <v>41373</v>
      </c>
      <c r="H3369" s="53" t="s">
        <v>105</v>
      </c>
      <c r="I3369" s="57">
        <v>33.081000000000003</v>
      </c>
      <c r="J3369" s="56">
        <v>30.777620025600001</v>
      </c>
      <c r="K3369" s="56">
        <v>30.777000000000001</v>
      </c>
      <c r="L3369" s="58">
        <v>36316.86</v>
      </c>
      <c r="M3369" s="59">
        <v>41393</v>
      </c>
      <c r="N3369" s="60">
        <v>2013</v>
      </c>
      <c r="O3369" s="61">
        <v>41395</v>
      </c>
      <c r="P3369" s="60">
        <v>2013</v>
      </c>
      <c r="Q3369" s="61">
        <v>41438</v>
      </c>
      <c r="R3369" s="53" t="s">
        <v>342</v>
      </c>
      <c r="S3369" s="53" t="s">
        <v>2223</v>
      </c>
      <c r="T3369" s="60" t="s">
        <v>313</v>
      </c>
      <c r="U3369" s="60">
        <v>60</v>
      </c>
      <c r="V3369" s="53" t="s">
        <v>373</v>
      </c>
      <c r="W3369" s="53" t="s">
        <v>390</v>
      </c>
      <c r="X3369" s="53"/>
      <c r="Y3369" s="53"/>
      <c r="Z3369" s="367"/>
      <c r="AA3369" s="53"/>
      <c r="AB3369" s="53"/>
      <c r="AC3369" s="71"/>
      <c r="AD3369" s="57"/>
      <c r="AE3369" s="53"/>
      <c r="AF3369" s="53"/>
      <c r="AG3369" s="53"/>
      <c r="AH3369" s="367"/>
      <c r="AI3369" s="53"/>
      <c r="AJ3369" s="53"/>
      <c r="AK3369" s="148"/>
    </row>
    <row r="3370" spans="1:46" s="149" customFormat="1" ht="45">
      <c r="A3370" s="53" t="s">
        <v>1344</v>
      </c>
      <c r="B3370" s="159" t="s">
        <v>2229</v>
      </c>
      <c r="C3370" s="60" t="s">
        <v>430</v>
      </c>
      <c r="D3370" s="52" t="s">
        <v>432</v>
      </c>
      <c r="E3370" s="53" t="s">
        <v>65</v>
      </c>
      <c r="F3370" s="55">
        <v>41227</v>
      </c>
      <c r="G3370" s="55">
        <v>41305</v>
      </c>
      <c r="H3370" s="53" t="s">
        <v>105</v>
      </c>
      <c r="I3370" s="57">
        <v>64.131</v>
      </c>
      <c r="J3370" s="56">
        <v>36.911160016415998</v>
      </c>
      <c r="K3370" s="56">
        <v>36.911000000000001</v>
      </c>
      <c r="L3370" s="58">
        <v>43554.98</v>
      </c>
      <c r="M3370" s="59">
        <v>41333</v>
      </c>
      <c r="N3370" s="60">
        <v>2013</v>
      </c>
      <c r="O3370" s="61">
        <v>41548</v>
      </c>
      <c r="P3370" s="60">
        <v>2013</v>
      </c>
      <c r="Q3370" s="61">
        <v>41639</v>
      </c>
      <c r="R3370" s="53" t="s">
        <v>342</v>
      </c>
      <c r="S3370" s="53" t="s">
        <v>2224</v>
      </c>
      <c r="T3370" s="60" t="s">
        <v>313</v>
      </c>
      <c r="U3370" s="60">
        <v>870</v>
      </c>
      <c r="V3370" s="53" t="s">
        <v>373</v>
      </c>
      <c r="W3370" s="53" t="s">
        <v>390</v>
      </c>
      <c r="X3370" s="53"/>
      <c r="Y3370" s="53"/>
      <c r="Z3370" s="367"/>
      <c r="AA3370" s="53"/>
      <c r="AB3370" s="53"/>
      <c r="AC3370" s="71"/>
      <c r="AD3370" s="57"/>
      <c r="AE3370" s="53"/>
      <c r="AF3370" s="53"/>
      <c r="AG3370" s="53"/>
      <c r="AH3370" s="367"/>
      <c r="AI3370" s="53"/>
      <c r="AJ3370" s="53"/>
      <c r="AK3370" s="148"/>
    </row>
    <row r="3371" spans="1:46" s="149" customFormat="1" ht="45">
      <c r="A3371" s="53" t="s">
        <v>1344</v>
      </c>
      <c r="B3371" s="60">
        <v>3720</v>
      </c>
      <c r="C3371" s="60" t="s">
        <v>484</v>
      </c>
      <c r="D3371" s="52" t="s">
        <v>433</v>
      </c>
      <c r="E3371" s="53" t="s">
        <v>82</v>
      </c>
      <c r="F3371" s="55">
        <v>41225</v>
      </c>
      <c r="G3371" s="55">
        <v>41274</v>
      </c>
      <c r="H3371" s="53" t="s">
        <v>105</v>
      </c>
      <c r="I3371" s="57">
        <v>156.99433000000002</v>
      </c>
      <c r="J3371" s="56">
        <v>111.03148435514586</v>
      </c>
      <c r="K3371" s="56">
        <v>111.03100000000001</v>
      </c>
      <c r="L3371" s="58">
        <v>131016.58</v>
      </c>
      <c r="M3371" s="59">
        <v>41306</v>
      </c>
      <c r="N3371" s="60">
        <v>2013</v>
      </c>
      <c r="O3371" s="61">
        <v>41487</v>
      </c>
      <c r="P3371" s="60">
        <v>2013</v>
      </c>
      <c r="Q3371" s="61">
        <v>41639</v>
      </c>
      <c r="R3371" s="53" t="s">
        <v>342</v>
      </c>
      <c r="S3371" s="53" t="s">
        <v>2519</v>
      </c>
      <c r="T3371" s="53" t="s">
        <v>845</v>
      </c>
      <c r="U3371" s="60">
        <v>0.88800000000000001</v>
      </c>
      <c r="V3371" s="53" t="s">
        <v>373</v>
      </c>
      <c r="W3371" s="53" t="s">
        <v>390</v>
      </c>
      <c r="X3371" s="53"/>
      <c r="Y3371" s="53"/>
      <c r="Z3371" s="367"/>
      <c r="AA3371" s="53"/>
      <c r="AB3371" s="53"/>
      <c r="AC3371" s="71"/>
      <c r="AD3371" s="57"/>
      <c r="AE3371" s="53"/>
      <c r="AF3371" s="53"/>
      <c r="AG3371" s="53"/>
      <c r="AH3371" s="367"/>
      <c r="AI3371" s="53"/>
      <c r="AJ3371" s="53"/>
      <c r="AK3371" s="148"/>
    </row>
    <row r="3372" spans="1:46" s="149" customFormat="1" ht="45">
      <c r="A3372" s="53" t="s">
        <v>1344</v>
      </c>
      <c r="B3372" s="159" t="s">
        <v>2542</v>
      </c>
      <c r="C3372" s="60" t="s">
        <v>484</v>
      </c>
      <c r="D3372" s="52" t="s">
        <v>433</v>
      </c>
      <c r="E3372" s="53" t="s">
        <v>82</v>
      </c>
      <c r="F3372" s="55">
        <v>41225</v>
      </c>
      <c r="G3372" s="55">
        <v>41274</v>
      </c>
      <c r="H3372" s="53" t="s">
        <v>105</v>
      </c>
      <c r="I3372" s="57">
        <v>267.31467000000004</v>
      </c>
      <c r="J3372" s="56">
        <v>189.05360849659971</v>
      </c>
      <c r="K3372" s="56">
        <v>189.053</v>
      </c>
      <c r="L3372" s="58">
        <v>223082.54</v>
      </c>
      <c r="M3372" s="59">
        <v>41306</v>
      </c>
      <c r="N3372" s="60">
        <v>2013</v>
      </c>
      <c r="O3372" s="61">
        <v>41487</v>
      </c>
      <c r="P3372" s="60">
        <v>2013</v>
      </c>
      <c r="Q3372" s="61">
        <v>41639</v>
      </c>
      <c r="R3372" s="53" t="s">
        <v>342</v>
      </c>
      <c r="S3372" s="53" t="s">
        <v>2518</v>
      </c>
      <c r="T3372" s="53" t="s">
        <v>845</v>
      </c>
      <c r="U3372" s="60">
        <v>1.512</v>
      </c>
      <c r="V3372" s="53" t="s">
        <v>373</v>
      </c>
      <c r="W3372" s="53" t="s">
        <v>390</v>
      </c>
      <c r="X3372" s="53"/>
      <c r="Y3372" s="53"/>
      <c r="Z3372" s="367"/>
      <c r="AA3372" s="53"/>
      <c r="AB3372" s="53"/>
      <c r="AC3372" s="71"/>
      <c r="AD3372" s="57"/>
      <c r="AE3372" s="53"/>
      <c r="AF3372" s="53"/>
      <c r="AG3372" s="53"/>
      <c r="AH3372" s="367"/>
      <c r="AI3372" s="53"/>
      <c r="AJ3372" s="53"/>
      <c r="AK3372" s="148"/>
    </row>
    <row r="3373" spans="1:46" s="149" customFormat="1" ht="60">
      <c r="A3373" s="52" t="s">
        <v>1344</v>
      </c>
      <c r="B3373" s="53">
        <v>3722</v>
      </c>
      <c r="C3373" s="54" t="s">
        <v>436</v>
      </c>
      <c r="D3373" s="52" t="s">
        <v>437</v>
      </c>
      <c r="E3373" s="53" t="s">
        <v>6881</v>
      </c>
      <c r="F3373" s="55">
        <v>41579</v>
      </c>
      <c r="G3373" s="55">
        <v>41586</v>
      </c>
      <c r="H3373" s="53" t="s">
        <v>105</v>
      </c>
      <c r="I3373" s="57">
        <v>36.7104</v>
      </c>
      <c r="J3373" s="56">
        <v>34.844134588057472</v>
      </c>
      <c r="K3373" s="56">
        <v>34.844000000000001</v>
      </c>
      <c r="L3373" s="58">
        <v>41115.920000000006</v>
      </c>
      <c r="M3373" s="59">
        <v>41600</v>
      </c>
      <c r="N3373" s="60">
        <v>2013</v>
      </c>
      <c r="O3373" s="61">
        <v>41603</v>
      </c>
      <c r="P3373" s="60">
        <v>2013</v>
      </c>
      <c r="Q3373" s="61">
        <v>41639</v>
      </c>
      <c r="R3373" s="53" t="s">
        <v>349</v>
      </c>
      <c r="S3373" s="62"/>
      <c r="T3373" s="53" t="s">
        <v>417</v>
      </c>
      <c r="U3373" s="367">
        <v>51</v>
      </c>
      <c r="V3373" s="53" t="s">
        <v>373</v>
      </c>
      <c r="W3373" s="53" t="s">
        <v>394</v>
      </c>
      <c r="X3373" s="53"/>
      <c r="Y3373" s="63"/>
      <c r="Z3373" s="58"/>
      <c r="AA3373" s="53"/>
      <c r="AB3373" s="62"/>
      <c r="AC3373" s="65"/>
      <c r="AD3373" s="66"/>
      <c r="AE3373" s="53"/>
      <c r="AF3373" s="53"/>
      <c r="AG3373" s="58"/>
      <c r="AH3373" s="367"/>
      <c r="AI3373" s="52"/>
      <c r="AJ3373" s="52"/>
      <c r="AK3373" s="148"/>
      <c r="AL3373" s="148"/>
      <c r="AM3373" s="148"/>
      <c r="AN3373" s="148"/>
      <c r="AO3373" s="148"/>
      <c r="AP3373" s="148"/>
      <c r="AQ3373" s="148"/>
      <c r="AR3373" s="148"/>
      <c r="AS3373" s="148"/>
      <c r="AT3373" s="148"/>
    </row>
    <row r="3374" spans="1:46" s="149" customFormat="1" ht="60">
      <c r="A3374" s="52" t="s">
        <v>1344</v>
      </c>
      <c r="B3374" s="53">
        <v>3723</v>
      </c>
      <c r="C3374" s="54" t="s">
        <v>431</v>
      </c>
      <c r="D3374" s="52" t="s">
        <v>429</v>
      </c>
      <c r="E3374" s="53" t="s">
        <v>6881</v>
      </c>
      <c r="F3374" s="55">
        <v>41579</v>
      </c>
      <c r="G3374" s="55">
        <v>41586</v>
      </c>
      <c r="H3374" s="53" t="s">
        <v>105</v>
      </c>
      <c r="I3374" s="57">
        <v>76.673280000000005</v>
      </c>
      <c r="J3374" s="56">
        <v>74.329893539924228</v>
      </c>
      <c r="K3374" s="56">
        <v>74.328999999999994</v>
      </c>
      <c r="L3374" s="58">
        <v>87708.219999999987</v>
      </c>
      <c r="M3374" s="59">
        <v>41600</v>
      </c>
      <c r="N3374" s="60">
        <v>2013</v>
      </c>
      <c r="O3374" s="61">
        <v>41603</v>
      </c>
      <c r="P3374" s="60">
        <v>2013</v>
      </c>
      <c r="Q3374" s="61">
        <v>41639</v>
      </c>
      <c r="R3374" s="53" t="s">
        <v>349</v>
      </c>
      <c r="S3374" s="62"/>
      <c r="T3374" s="53" t="s">
        <v>327</v>
      </c>
      <c r="U3374" s="367">
        <v>795</v>
      </c>
      <c r="V3374" s="53" t="s">
        <v>373</v>
      </c>
      <c r="W3374" s="53" t="s">
        <v>394</v>
      </c>
      <c r="X3374" s="53"/>
      <c r="Y3374" s="63"/>
      <c r="Z3374" s="58"/>
      <c r="AA3374" s="53"/>
      <c r="AB3374" s="62"/>
      <c r="AC3374" s="65"/>
      <c r="AD3374" s="66"/>
      <c r="AE3374" s="53"/>
      <c r="AF3374" s="53"/>
      <c r="AG3374" s="58"/>
      <c r="AH3374" s="367"/>
      <c r="AI3374" s="52"/>
      <c r="AJ3374" s="52"/>
      <c r="AK3374" s="148"/>
      <c r="AL3374" s="148"/>
      <c r="AM3374" s="148"/>
      <c r="AN3374" s="148"/>
      <c r="AO3374" s="148"/>
      <c r="AP3374" s="148"/>
      <c r="AQ3374" s="148"/>
      <c r="AR3374" s="148"/>
      <c r="AS3374" s="148"/>
      <c r="AT3374" s="148"/>
    </row>
    <row r="3375" spans="1:46" s="149" customFormat="1" ht="60">
      <c r="A3375" s="52" t="s">
        <v>1344</v>
      </c>
      <c r="B3375" s="53">
        <v>3724</v>
      </c>
      <c r="C3375" s="54" t="s">
        <v>491</v>
      </c>
      <c r="D3375" s="52" t="s">
        <v>492</v>
      </c>
      <c r="E3375" s="53" t="s">
        <v>6881</v>
      </c>
      <c r="F3375" s="55">
        <v>41579</v>
      </c>
      <c r="G3375" s="55">
        <v>41586</v>
      </c>
      <c r="H3375" s="53" t="s">
        <v>105</v>
      </c>
      <c r="I3375" s="57">
        <v>8.5356400000000008</v>
      </c>
      <c r="J3375" s="56">
        <v>9.3384547139141283</v>
      </c>
      <c r="K3375" s="56">
        <v>8.5350000000000001</v>
      </c>
      <c r="L3375" s="58">
        <v>10071.299999999999</v>
      </c>
      <c r="M3375" s="59">
        <v>41600</v>
      </c>
      <c r="N3375" s="60">
        <v>2013</v>
      </c>
      <c r="O3375" s="61">
        <v>41603</v>
      </c>
      <c r="P3375" s="60">
        <v>2013</v>
      </c>
      <c r="Q3375" s="61">
        <v>41639</v>
      </c>
      <c r="R3375" s="53" t="s">
        <v>349</v>
      </c>
      <c r="S3375" s="62"/>
      <c r="T3375" s="53" t="s">
        <v>417</v>
      </c>
      <c r="U3375" s="367">
        <v>1138</v>
      </c>
      <c r="V3375" s="53" t="s">
        <v>373</v>
      </c>
      <c r="W3375" s="53" t="s">
        <v>394</v>
      </c>
      <c r="X3375" s="53"/>
      <c r="Y3375" s="63"/>
      <c r="Z3375" s="58"/>
      <c r="AA3375" s="53"/>
      <c r="AB3375" s="62"/>
      <c r="AC3375" s="65"/>
      <c r="AD3375" s="66"/>
      <c r="AE3375" s="53"/>
      <c r="AF3375" s="53"/>
      <c r="AG3375" s="58"/>
      <c r="AH3375" s="367"/>
      <c r="AI3375" s="52"/>
      <c r="AJ3375" s="52"/>
      <c r="AK3375" s="148"/>
      <c r="AL3375" s="148"/>
      <c r="AM3375" s="148"/>
      <c r="AN3375" s="148"/>
      <c r="AO3375" s="148"/>
      <c r="AP3375" s="148"/>
      <c r="AQ3375" s="148"/>
      <c r="AR3375" s="148"/>
      <c r="AS3375" s="148"/>
      <c r="AT3375" s="148"/>
    </row>
    <row r="3376" spans="1:46" s="149" customFormat="1" ht="45">
      <c r="A3376" s="53" t="s">
        <v>1344</v>
      </c>
      <c r="B3376" s="60">
        <v>3725</v>
      </c>
      <c r="C3376" s="60" t="s">
        <v>619</v>
      </c>
      <c r="D3376" s="52" t="s">
        <v>620</v>
      </c>
      <c r="E3376" s="53" t="s">
        <v>82</v>
      </c>
      <c r="F3376" s="55">
        <v>41218</v>
      </c>
      <c r="G3376" s="55">
        <v>41274</v>
      </c>
      <c r="H3376" s="53" t="s">
        <v>105</v>
      </c>
      <c r="I3376" s="57">
        <v>423.72042299999998</v>
      </c>
      <c r="J3376" s="56">
        <v>401.59627890046562</v>
      </c>
      <c r="K3376" s="56">
        <v>401.596</v>
      </c>
      <c r="L3376" s="58">
        <v>473883.27999999997</v>
      </c>
      <c r="M3376" s="59">
        <v>41306</v>
      </c>
      <c r="N3376" s="60">
        <v>2013</v>
      </c>
      <c r="O3376" s="61">
        <v>41334</v>
      </c>
      <c r="P3376" s="60">
        <v>2013</v>
      </c>
      <c r="Q3376" s="61">
        <v>41425</v>
      </c>
      <c r="R3376" s="53" t="s">
        <v>342</v>
      </c>
      <c r="S3376" s="53"/>
      <c r="T3376" s="53" t="s">
        <v>417</v>
      </c>
      <c r="U3376" s="60">
        <v>15</v>
      </c>
      <c r="V3376" s="53" t="s">
        <v>372</v>
      </c>
      <c r="W3376" s="53" t="s">
        <v>390</v>
      </c>
      <c r="X3376" s="53"/>
      <c r="Y3376" s="53"/>
      <c r="Z3376" s="367"/>
      <c r="AA3376" s="53"/>
      <c r="AB3376" s="53"/>
      <c r="AC3376" s="71"/>
      <c r="AD3376" s="57"/>
      <c r="AE3376" s="53"/>
      <c r="AF3376" s="53"/>
      <c r="AG3376" s="53"/>
      <c r="AH3376" s="367"/>
      <c r="AI3376" s="53"/>
      <c r="AJ3376" s="53"/>
      <c r="AK3376" s="148"/>
      <c r="AL3376" s="148"/>
      <c r="AM3376" s="148"/>
      <c r="AN3376" s="148"/>
      <c r="AO3376" s="148"/>
      <c r="AP3376" s="148"/>
      <c r="AQ3376" s="148"/>
      <c r="AR3376" s="148"/>
      <c r="AS3376" s="148"/>
      <c r="AT3376" s="148"/>
    </row>
    <row r="3377" spans="1:46" s="149" customFormat="1" ht="60">
      <c r="A3377" s="52" t="s">
        <v>1344</v>
      </c>
      <c r="B3377" s="53">
        <v>3726</v>
      </c>
      <c r="C3377" s="54" t="s">
        <v>453</v>
      </c>
      <c r="D3377" s="52" t="s">
        <v>454</v>
      </c>
      <c r="E3377" s="53" t="s">
        <v>6881</v>
      </c>
      <c r="F3377" s="55">
        <v>41579</v>
      </c>
      <c r="G3377" s="55">
        <v>41586</v>
      </c>
      <c r="H3377" s="53" t="s">
        <v>105</v>
      </c>
      <c r="I3377" s="57">
        <v>28</v>
      </c>
      <c r="J3377" s="56">
        <v>30.633523905600001</v>
      </c>
      <c r="K3377" s="56">
        <v>28</v>
      </c>
      <c r="L3377" s="58">
        <v>33040</v>
      </c>
      <c r="M3377" s="59">
        <v>41600</v>
      </c>
      <c r="N3377" s="60">
        <v>2013</v>
      </c>
      <c r="O3377" s="61">
        <v>41603</v>
      </c>
      <c r="P3377" s="60">
        <v>2013</v>
      </c>
      <c r="Q3377" s="61">
        <v>41639</v>
      </c>
      <c r="R3377" s="53" t="s">
        <v>349</v>
      </c>
      <c r="S3377" s="62"/>
      <c r="T3377" s="53" t="s">
        <v>417</v>
      </c>
      <c r="U3377" s="367">
        <v>210</v>
      </c>
      <c r="V3377" s="53" t="s">
        <v>373</v>
      </c>
      <c r="W3377" s="53" t="s">
        <v>394</v>
      </c>
      <c r="X3377" s="53"/>
      <c r="Y3377" s="63"/>
      <c r="Z3377" s="58"/>
      <c r="AA3377" s="53"/>
      <c r="AB3377" s="62"/>
      <c r="AC3377" s="65"/>
      <c r="AD3377" s="66"/>
      <c r="AE3377" s="53"/>
      <c r="AF3377" s="53"/>
      <c r="AG3377" s="58"/>
      <c r="AH3377" s="367"/>
      <c r="AI3377" s="52"/>
      <c r="AJ3377" s="52"/>
      <c r="AK3377" s="148"/>
      <c r="AL3377" s="148"/>
      <c r="AM3377" s="148"/>
      <c r="AN3377" s="148"/>
      <c r="AO3377" s="148"/>
      <c r="AP3377" s="148"/>
      <c r="AQ3377" s="148"/>
      <c r="AR3377" s="148"/>
      <c r="AS3377" s="148"/>
      <c r="AT3377" s="148"/>
    </row>
    <row r="3378" spans="1:46" s="149" customFormat="1" ht="45">
      <c r="A3378" s="53" t="s">
        <v>1344</v>
      </c>
      <c r="B3378" s="60">
        <v>3727</v>
      </c>
      <c r="C3378" s="60" t="s">
        <v>626</v>
      </c>
      <c r="D3378" s="52" t="s">
        <v>1751</v>
      </c>
      <c r="E3378" s="53" t="s">
        <v>65</v>
      </c>
      <c r="F3378" s="55">
        <v>41219</v>
      </c>
      <c r="G3378" s="55">
        <v>41274</v>
      </c>
      <c r="H3378" s="53" t="s">
        <v>105</v>
      </c>
      <c r="I3378" s="57">
        <v>644</v>
      </c>
      <c r="J3378" s="56">
        <v>550.08347829834474</v>
      </c>
      <c r="K3378" s="56">
        <v>550.08299999999997</v>
      </c>
      <c r="L3378" s="58">
        <v>649097.93999999983</v>
      </c>
      <c r="M3378" s="59">
        <v>41306</v>
      </c>
      <c r="N3378" s="60">
        <v>2013</v>
      </c>
      <c r="O3378" s="61">
        <v>41334</v>
      </c>
      <c r="P3378" s="60">
        <v>2013</v>
      </c>
      <c r="Q3378" s="61">
        <v>41425</v>
      </c>
      <c r="R3378" s="53" t="s">
        <v>342</v>
      </c>
      <c r="S3378" s="53"/>
      <c r="T3378" s="53" t="s">
        <v>417</v>
      </c>
      <c r="U3378" s="60">
        <v>23</v>
      </c>
      <c r="V3378" s="53" t="s">
        <v>372</v>
      </c>
      <c r="W3378" s="53" t="s">
        <v>390</v>
      </c>
      <c r="X3378" s="53"/>
      <c r="Y3378" s="53"/>
      <c r="Z3378" s="367"/>
      <c r="AA3378" s="53"/>
      <c r="AB3378" s="53"/>
      <c r="AC3378" s="71"/>
      <c r="AD3378" s="57"/>
      <c r="AE3378" s="53"/>
      <c r="AF3378" s="53"/>
      <c r="AG3378" s="53"/>
      <c r="AH3378" s="367"/>
      <c r="AI3378" s="53"/>
      <c r="AJ3378" s="53"/>
      <c r="AK3378" s="148"/>
      <c r="AL3378" s="148"/>
      <c r="AM3378" s="148"/>
      <c r="AN3378" s="148"/>
      <c r="AO3378" s="148"/>
      <c r="AP3378" s="148"/>
      <c r="AQ3378" s="148"/>
      <c r="AR3378" s="148"/>
      <c r="AS3378" s="148"/>
      <c r="AT3378" s="148"/>
    </row>
    <row r="3379" spans="1:46" s="149" customFormat="1" ht="45">
      <c r="A3379" s="53" t="s">
        <v>1344</v>
      </c>
      <c r="B3379" s="60">
        <v>3728</v>
      </c>
      <c r="C3379" s="60" t="s">
        <v>745</v>
      </c>
      <c r="D3379" s="52" t="s">
        <v>746</v>
      </c>
      <c r="E3379" s="53" t="s">
        <v>60</v>
      </c>
      <c r="F3379" s="55">
        <v>41220</v>
      </c>
      <c r="G3379" s="55">
        <v>41274</v>
      </c>
      <c r="H3379" s="53" t="s">
        <v>105</v>
      </c>
      <c r="I3379" s="57">
        <v>288</v>
      </c>
      <c r="J3379" s="56">
        <v>246.00112006176002</v>
      </c>
      <c r="K3379" s="56">
        <v>246.001</v>
      </c>
      <c r="L3379" s="58">
        <v>290281.18</v>
      </c>
      <c r="M3379" s="59">
        <v>41306</v>
      </c>
      <c r="N3379" s="60">
        <v>2013</v>
      </c>
      <c r="O3379" s="61">
        <v>41309</v>
      </c>
      <c r="P3379" s="60">
        <v>2013</v>
      </c>
      <c r="Q3379" s="61">
        <v>41425</v>
      </c>
      <c r="R3379" s="53" t="s">
        <v>342</v>
      </c>
      <c r="S3379" s="53"/>
      <c r="T3379" s="53" t="s">
        <v>417</v>
      </c>
      <c r="U3379" s="60">
        <v>6</v>
      </c>
      <c r="V3379" s="53" t="s">
        <v>372</v>
      </c>
      <c r="W3379" s="53" t="s">
        <v>390</v>
      </c>
      <c r="X3379" s="53"/>
      <c r="Y3379" s="53"/>
      <c r="Z3379" s="367"/>
      <c r="AA3379" s="53"/>
      <c r="AB3379" s="53"/>
      <c r="AC3379" s="71"/>
      <c r="AD3379" s="57"/>
      <c r="AE3379" s="53"/>
      <c r="AF3379" s="53"/>
      <c r="AG3379" s="53"/>
      <c r="AH3379" s="367"/>
      <c r="AI3379" s="53"/>
      <c r="AJ3379" s="53"/>
      <c r="AK3379" s="148"/>
      <c r="AL3379" s="148"/>
      <c r="AM3379" s="148"/>
      <c r="AN3379" s="148"/>
      <c r="AO3379" s="148"/>
      <c r="AP3379" s="148"/>
      <c r="AQ3379" s="148"/>
      <c r="AR3379" s="148"/>
      <c r="AS3379" s="148"/>
      <c r="AT3379" s="148"/>
    </row>
    <row r="3380" spans="1:46" s="149" customFormat="1" ht="60">
      <c r="A3380" s="53" t="s">
        <v>1344</v>
      </c>
      <c r="B3380" s="60">
        <v>3729</v>
      </c>
      <c r="C3380" s="60" t="s">
        <v>534</v>
      </c>
      <c r="D3380" s="52" t="s">
        <v>535</v>
      </c>
      <c r="E3380" s="53" t="s">
        <v>60</v>
      </c>
      <c r="F3380" s="55">
        <v>41268</v>
      </c>
      <c r="G3380" s="55">
        <v>41333</v>
      </c>
      <c r="H3380" s="53" t="s">
        <v>105</v>
      </c>
      <c r="I3380" s="57">
        <v>463.20827000000003</v>
      </c>
      <c r="J3380" s="56">
        <v>434.80688443258293</v>
      </c>
      <c r="K3380" s="56">
        <v>434.80599999999998</v>
      </c>
      <c r="L3380" s="58">
        <v>513071.07999999996</v>
      </c>
      <c r="M3380" s="59">
        <v>41362</v>
      </c>
      <c r="N3380" s="60">
        <v>2013</v>
      </c>
      <c r="O3380" s="61">
        <v>41365</v>
      </c>
      <c r="P3380" s="60">
        <v>2013</v>
      </c>
      <c r="Q3380" s="61">
        <v>41425</v>
      </c>
      <c r="R3380" s="53" t="s">
        <v>349</v>
      </c>
      <c r="S3380" s="53"/>
      <c r="T3380" s="53" t="s">
        <v>417</v>
      </c>
      <c r="U3380" s="60">
        <v>115</v>
      </c>
      <c r="V3380" s="53" t="s">
        <v>372</v>
      </c>
      <c r="W3380" s="53" t="s">
        <v>390</v>
      </c>
      <c r="X3380" s="53"/>
      <c r="Y3380" s="53"/>
      <c r="Z3380" s="367"/>
      <c r="AA3380" s="53"/>
      <c r="AB3380" s="53"/>
      <c r="AC3380" s="71"/>
      <c r="AD3380" s="57"/>
      <c r="AE3380" s="53"/>
      <c r="AF3380" s="53"/>
      <c r="AG3380" s="53"/>
      <c r="AH3380" s="367"/>
      <c r="AI3380" s="53"/>
      <c r="AJ3380" s="53"/>
      <c r="AK3380" s="148"/>
      <c r="AL3380" s="148"/>
      <c r="AM3380" s="148"/>
      <c r="AN3380" s="148"/>
      <c r="AO3380" s="148"/>
      <c r="AP3380" s="148"/>
      <c r="AQ3380" s="148"/>
      <c r="AR3380" s="148"/>
      <c r="AS3380" s="148"/>
      <c r="AT3380" s="148"/>
    </row>
    <row r="3381" spans="1:46" s="149" customFormat="1" ht="45">
      <c r="A3381" s="53" t="s">
        <v>1344</v>
      </c>
      <c r="B3381" s="60">
        <v>3730</v>
      </c>
      <c r="C3381" s="60" t="s">
        <v>633</v>
      </c>
      <c r="D3381" s="52" t="s">
        <v>634</v>
      </c>
      <c r="E3381" s="53" t="s">
        <v>82</v>
      </c>
      <c r="F3381" s="55">
        <v>41222</v>
      </c>
      <c r="G3381" s="55">
        <v>41274</v>
      </c>
      <c r="H3381" s="53" t="s">
        <v>105</v>
      </c>
      <c r="I3381" s="57">
        <v>586.32683999999995</v>
      </c>
      <c r="J3381" s="56">
        <v>725.47247203200004</v>
      </c>
      <c r="K3381" s="56">
        <v>586.32600000000002</v>
      </c>
      <c r="L3381" s="58">
        <v>691864.68</v>
      </c>
      <c r="M3381" s="59">
        <v>41306</v>
      </c>
      <c r="N3381" s="60">
        <v>2013</v>
      </c>
      <c r="O3381" s="61">
        <v>41309</v>
      </c>
      <c r="P3381" s="60">
        <v>2013</v>
      </c>
      <c r="Q3381" s="61">
        <v>41425</v>
      </c>
      <c r="R3381" s="53" t="s">
        <v>342</v>
      </c>
      <c r="S3381" s="53"/>
      <c r="T3381" s="53" t="s">
        <v>417</v>
      </c>
      <c r="U3381" s="60">
        <v>48</v>
      </c>
      <c r="V3381" s="53" t="s">
        <v>372</v>
      </c>
      <c r="W3381" s="53" t="s">
        <v>390</v>
      </c>
      <c r="X3381" s="53"/>
      <c r="Y3381" s="53"/>
      <c r="Z3381" s="367"/>
      <c r="AA3381" s="53"/>
      <c r="AB3381" s="53"/>
      <c r="AC3381" s="71"/>
      <c r="AD3381" s="57"/>
      <c r="AE3381" s="53"/>
      <c r="AF3381" s="53"/>
      <c r="AG3381" s="53"/>
      <c r="AH3381" s="367"/>
      <c r="AI3381" s="53"/>
      <c r="AJ3381" s="53"/>
      <c r="AK3381" s="148"/>
      <c r="AL3381" s="148"/>
      <c r="AM3381" s="148"/>
      <c r="AN3381" s="148"/>
      <c r="AO3381" s="148"/>
      <c r="AP3381" s="148"/>
      <c r="AQ3381" s="148"/>
      <c r="AR3381" s="148"/>
      <c r="AS3381" s="148"/>
      <c r="AT3381" s="148"/>
    </row>
    <row r="3382" spans="1:46" s="149" customFormat="1" ht="60">
      <c r="A3382" s="53" t="s">
        <v>1344</v>
      </c>
      <c r="B3382" s="60">
        <v>3731</v>
      </c>
      <c r="C3382" s="60" t="s">
        <v>507</v>
      </c>
      <c r="D3382" s="52" t="s">
        <v>508</v>
      </c>
      <c r="E3382" s="53" t="s">
        <v>60</v>
      </c>
      <c r="F3382" s="55">
        <v>41269</v>
      </c>
      <c r="G3382" s="55">
        <v>41333</v>
      </c>
      <c r="H3382" s="53" t="s">
        <v>105</v>
      </c>
      <c r="I3382" s="57">
        <v>30.0595</v>
      </c>
      <c r="J3382" s="56">
        <v>28.21641665119926</v>
      </c>
      <c r="K3382" s="56">
        <v>28.216000000000001</v>
      </c>
      <c r="L3382" s="58">
        <v>33294.879999999997</v>
      </c>
      <c r="M3382" s="59">
        <v>41362</v>
      </c>
      <c r="N3382" s="60">
        <v>2013</v>
      </c>
      <c r="O3382" s="61">
        <v>41365</v>
      </c>
      <c r="P3382" s="60">
        <v>2013</v>
      </c>
      <c r="Q3382" s="61">
        <v>41425</v>
      </c>
      <c r="R3382" s="53" t="s">
        <v>349</v>
      </c>
      <c r="S3382" s="53"/>
      <c r="T3382" s="53" t="s">
        <v>417</v>
      </c>
      <c r="U3382" s="60">
        <v>175</v>
      </c>
      <c r="V3382" s="53" t="s">
        <v>372</v>
      </c>
      <c r="W3382" s="53" t="s">
        <v>390</v>
      </c>
      <c r="X3382" s="53"/>
      <c r="Y3382" s="53"/>
      <c r="Z3382" s="367"/>
      <c r="AA3382" s="53"/>
      <c r="AB3382" s="53"/>
      <c r="AC3382" s="71"/>
      <c r="AD3382" s="57"/>
      <c r="AE3382" s="53"/>
      <c r="AF3382" s="53"/>
      <c r="AG3382" s="53"/>
      <c r="AH3382" s="367"/>
      <c r="AI3382" s="53"/>
      <c r="AJ3382" s="53"/>
      <c r="AK3382" s="148"/>
      <c r="AL3382" s="148"/>
      <c r="AM3382" s="148"/>
      <c r="AN3382" s="148"/>
      <c r="AO3382" s="148"/>
      <c r="AP3382" s="148"/>
      <c r="AQ3382" s="148"/>
      <c r="AR3382" s="148"/>
      <c r="AS3382" s="148"/>
      <c r="AT3382" s="148"/>
    </row>
    <row r="3383" spans="1:46" s="149" customFormat="1" ht="60">
      <c r="A3383" s="53" t="s">
        <v>1344</v>
      </c>
      <c r="B3383" s="60">
        <v>3732</v>
      </c>
      <c r="C3383" s="60" t="s">
        <v>507</v>
      </c>
      <c r="D3383" s="52" t="s">
        <v>508</v>
      </c>
      <c r="E3383" s="53" t="s">
        <v>60</v>
      </c>
      <c r="F3383" s="55">
        <v>41269</v>
      </c>
      <c r="G3383" s="55">
        <v>41333</v>
      </c>
      <c r="H3383" s="53" t="s">
        <v>105</v>
      </c>
      <c r="I3383" s="57">
        <v>26</v>
      </c>
      <c r="J3383" s="56">
        <v>27.821164205623717</v>
      </c>
      <c r="K3383" s="56">
        <v>26</v>
      </c>
      <c r="L3383" s="58">
        <v>30680</v>
      </c>
      <c r="M3383" s="59">
        <v>41362</v>
      </c>
      <c r="N3383" s="60">
        <v>2013</v>
      </c>
      <c r="O3383" s="61">
        <v>41365</v>
      </c>
      <c r="P3383" s="60">
        <v>2013</v>
      </c>
      <c r="Q3383" s="61">
        <v>41425</v>
      </c>
      <c r="R3383" s="53" t="s">
        <v>349</v>
      </c>
      <c r="S3383" s="53"/>
      <c r="T3383" s="53" t="s">
        <v>417</v>
      </c>
      <c r="U3383" s="60">
        <v>50</v>
      </c>
      <c r="V3383" s="53" t="s">
        <v>373</v>
      </c>
      <c r="W3383" s="53" t="s">
        <v>390</v>
      </c>
      <c r="X3383" s="53"/>
      <c r="Y3383" s="53"/>
      <c r="Z3383" s="367"/>
      <c r="AA3383" s="53"/>
      <c r="AB3383" s="53"/>
      <c r="AC3383" s="71"/>
      <c r="AD3383" s="57"/>
      <c r="AE3383" s="53"/>
      <c r="AF3383" s="53"/>
      <c r="AG3383" s="53"/>
      <c r="AH3383" s="367"/>
      <c r="AI3383" s="53"/>
      <c r="AJ3383" s="53"/>
      <c r="AK3383" s="148"/>
    </row>
    <row r="3384" spans="1:46" s="149" customFormat="1" ht="60">
      <c r="A3384" s="52" t="s">
        <v>1344</v>
      </c>
      <c r="B3384" s="53">
        <v>3733</v>
      </c>
      <c r="C3384" s="54" t="s">
        <v>881</v>
      </c>
      <c r="D3384" s="52" t="s">
        <v>882</v>
      </c>
      <c r="E3384" s="53" t="s">
        <v>6881</v>
      </c>
      <c r="F3384" s="55">
        <v>41579</v>
      </c>
      <c r="G3384" s="55">
        <v>41586</v>
      </c>
      <c r="H3384" s="53" t="s">
        <v>105</v>
      </c>
      <c r="I3384" s="57">
        <v>78.599999999999994</v>
      </c>
      <c r="J3384" s="56">
        <v>85.99267782071999</v>
      </c>
      <c r="K3384" s="56">
        <v>78.599999999999994</v>
      </c>
      <c r="L3384" s="58">
        <v>92747.999999999985</v>
      </c>
      <c r="M3384" s="59">
        <v>41600</v>
      </c>
      <c r="N3384" s="60">
        <v>2013</v>
      </c>
      <c r="O3384" s="61">
        <v>41603</v>
      </c>
      <c r="P3384" s="60">
        <v>2013</v>
      </c>
      <c r="Q3384" s="61">
        <v>41639</v>
      </c>
      <c r="R3384" s="53" t="s">
        <v>349</v>
      </c>
      <c r="S3384" s="62"/>
      <c r="T3384" s="53" t="s">
        <v>417</v>
      </c>
      <c r="U3384" s="367">
        <v>4</v>
      </c>
      <c r="V3384" s="53" t="s">
        <v>373</v>
      </c>
      <c r="W3384" s="53" t="s">
        <v>394</v>
      </c>
      <c r="X3384" s="53"/>
      <c r="Y3384" s="63"/>
      <c r="Z3384" s="58"/>
      <c r="AA3384" s="53"/>
      <c r="AB3384" s="62"/>
      <c r="AC3384" s="65"/>
      <c r="AD3384" s="66"/>
      <c r="AE3384" s="53"/>
      <c r="AF3384" s="53"/>
      <c r="AG3384" s="58"/>
      <c r="AH3384" s="367"/>
      <c r="AI3384" s="52"/>
      <c r="AJ3384" s="52"/>
      <c r="AK3384" s="148"/>
      <c r="AL3384" s="148"/>
      <c r="AM3384" s="148"/>
      <c r="AN3384" s="148"/>
      <c r="AO3384" s="148"/>
      <c r="AP3384" s="148"/>
      <c r="AQ3384" s="148"/>
      <c r="AR3384" s="148"/>
      <c r="AS3384" s="148"/>
      <c r="AT3384" s="148"/>
    </row>
    <row r="3385" spans="1:46" s="149" customFormat="1" ht="45">
      <c r="A3385" s="53" t="s">
        <v>1344</v>
      </c>
      <c r="B3385" s="60">
        <v>3734</v>
      </c>
      <c r="C3385" s="60" t="s">
        <v>469</v>
      </c>
      <c r="D3385" s="52" t="s">
        <v>470</v>
      </c>
      <c r="E3385" s="53" t="s">
        <v>82</v>
      </c>
      <c r="F3385" s="55">
        <v>41222</v>
      </c>
      <c r="G3385" s="55">
        <v>41274</v>
      </c>
      <c r="H3385" s="53" t="s">
        <v>105</v>
      </c>
      <c r="I3385" s="57">
        <v>2732.0459999999998</v>
      </c>
      <c r="J3385" s="56">
        <v>2903.3078570506082</v>
      </c>
      <c r="K3385" s="56">
        <v>2732.0459999999998</v>
      </c>
      <c r="L3385" s="58">
        <v>3223814.28</v>
      </c>
      <c r="M3385" s="59">
        <v>41306</v>
      </c>
      <c r="N3385" s="60">
        <v>2013</v>
      </c>
      <c r="O3385" s="61">
        <v>41334</v>
      </c>
      <c r="P3385" s="60">
        <v>2013</v>
      </c>
      <c r="Q3385" s="61">
        <v>41577</v>
      </c>
      <c r="R3385" s="53" t="s">
        <v>342</v>
      </c>
      <c r="S3385" s="53"/>
      <c r="T3385" s="53" t="s">
        <v>417</v>
      </c>
      <c r="U3385" s="60">
        <v>11130</v>
      </c>
      <c r="V3385" s="53" t="s">
        <v>372</v>
      </c>
      <c r="W3385" s="53" t="s">
        <v>390</v>
      </c>
      <c r="X3385" s="53"/>
      <c r="Y3385" s="53"/>
      <c r="Z3385" s="367"/>
      <c r="AA3385" s="53"/>
      <c r="AB3385" s="53"/>
      <c r="AC3385" s="71"/>
      <c r="AD3385" s="57"/>
      <c r="AE3385" s="53"/>
      <c r="AF3385" s="53"/>
      <c r="AG3385" s="53"/>
      <c r="AH3385" s="367"/>
      <c r="AI3385" s="53"/>
      <c r="AJ3385" s="53"/>
      <c r="AK3385" s="148"/>
      <c r="AL3385" s="148"/>
      <c r="AM3385" s="148"/>
      <c r="AN3385" s="148"/>
      <c r="AO3385" s="148"/>
      <c r="AP3385" s="148"/>
      <c r="AQ3385" s="148"/>
      <c r="AR3385" s="148"/>
      <c r="AS3385" s="148"/>
      <c r="AT3385" s="148"/>
    </row>
    <row r="3386" spans="1:46" s="149" customFormat="1" ht="45">
      <c r="A3386" s="53" t="s">
        <v>1344</v>
      </c>
      <c r="B3386" s="60">
        <v>3735</v>
      </c>
      <c r="C3386" s="60" t="s">
        <v>849</v>
      </c>
      <c r="D3386" s="52" t="s">
        <v>850</v>
      </c>
      <c r="E3386" s="53" t="s">
        <v>60</v>
      </c>
      <c r="F3386" s="55">
        <v>41264</v>
      </c>
      <c r="G3386" s="55">
        <v>41305</v>
      </c>
      <c r="H3386" s="53" t="s">
        <v>105</v>
      </c>
      <c r="I3386" s="57">
        <v>100.75</v>
      </c>
      <c r="J3386" s="56">
        <v>85.188055427999998</v>
      </c>
      <c r="K3386" s="56">
        <v>85.188000000000002</v>
      </c>
      <c r="L3386" s="58">
        <v>100521.84</v>
      </c>
      <c r="M3386" s="59">
        <v>41333</v>
      </c>
      <c r="N3386" s="60">
        <v>2013</v>
      </c>
      <c r="O3386" s="61">
        <v>41334</v>
      </c>
      <c r="P3386" s="60">
        <v>2013</v>
      </c>
      <c r="Q3386" s="61">
        <v>41425</v>
      </c>
      <c r="R3386" s="53" t="s">
        <v>342</v>
      </c>
      <c r="S3386" s="53"/>
      <c r="T3386" s="60" t="s">
        <v>313</v>
      </c>
      <c r="U3386" s="60">
        <v>1550</v>
      </c>
      <c r="V3386" s="53" t="s">
        <v>372</v>
      </c>
      <c r="W3386" s="53" t="s">
        <v>390</v>
      </c>
      <c r="X3386" s="53"/>
      <c r="Y3386" s="53"/>
      <c r="Z3386" s="367"/>
      <c r="AA3386" s="53"/>
      <c r="AB3386" s="53"/>
      <c r="AC3386" s="71"/>
      <c r="AD3386" s="57"/>
      <c r="AE3386" s="53"/>
      <c r="AF3386" s="53"/>
      <c r="AG3386" s="53"/>
      <c r="AH3386" s="367"/>
      <c r="AI3386" s="53"/>
      <c r="AJ3386" s="53"/>
      <c r="AK3386" s="148"/>
      <c r="AL3386" s="148"/>
      <c r="AM3386" s="148"/>
      <c r="AN3386" s="148"/>
      <c r="AO3386" s="148"/>
      <c r="AP3386" s="148"/>
      <c r="AQ3386" s="148"/>
      <c r="AR3386" s="148"/>
      <c r="AS3386" s="148"/>
      <c r="AT3386" s="148"/>
    </row>
    <row r="3387" spans="1:46" s="149" customFormat="1" ht="45">
      <c r="A3387" s="53" t="s">
        <v>1344</v>
      </c>
      <c r="B3387" s="60">
        <v>3736</v>
      </c>
      <c r="C3387" s="60" t="s">
        <v>849</v>
      </c>
      <c r="D3387" s="52" t="s">
        <v>850</v>
      </c>
      <c r="E3387" s="53" t="s">
        <v>60</v>
      </c>
      <c r="F3387" s="55">
        <v>41264</v>
      </c>
      <c r="G3387" s="55">
        <v>41305</v>
      </c>
      <c r="H3387" s="53" t="s">
        <v>105</v>
      </c>
      <c r="I3387" s="57">
        <v>1.2</v>
      </c>
      <c r="J3387" s="56">
        <v>1.1266807330799999</v>
      </c>
      <c r="K3387" s="56">
        <v>1.1259999999999999</v>
      </c>
      <c r="L3387" s="58">
        <v>1328.6799999999998</v>
      </c>
      <c r="M3387" s="59">
        <v>41333</v>
      </c>
      <c r="N3387" s="60">
        <v>2013</v>
      </c>
      <c r="O3387" s="61">
        <v>41334</v>
      </c>
      <c r="P3387" s="60">
        <v>2013</v>
      </c>
      <c r="Q3387" s="61">
        <v>41425</v>
      </c>
      <c r="R3387" s="53" t="s">
        <v>342</v>
      </c>
      <c r="S3387" s="53"/>
      <c r="T3387" s="60" t="s">
        <v>313</v>
      </c>
      <c r="U3387" s="60">
        <v>100</v>
      </c>
      <c r="V3387" s="53" t="s">
        <v>373</v>
      </c>
      <c r="W3387" s="53" t="s">
        <v>390</v>
      </c>
      <c r="X3387" s="53"/>
      <c r="Y3387" s="53"/>
      <c r="Z3387" s="367"/>
      <c r="AA3387" s="53"/>
      <c r="AB3387" s="53"/>
      <c r="AC3387" s="71"/>
      <c r="AD3387" s="57"/>
      <c r="AE3387" s="53"/>
      <c r="AF3387" s="53"/>
      <c r="AG3387" s="53"/>
      <c r="AH3387" s="367"/>
      <c r="AI3387" s="53"/>
      <c r="AJ3387" s="53"/>
      <c r="AK3387" s="148"/>
    </row>
    <row r="3388" spans="1:46" s="149" customFormat="1" ht="45">
      <c r="A3388" s="53" t="s">
        <v>1344</v>
      </c>
      <c r="B3388" s="60">
        <v>3738</v>
      </c>
      <c r="C3388" s="60" t="s">
        <v>471</v>
      </c>
      <c r="D3388" s="52" t="s">
        <v>472</v>
      </c>
      <c r="E3388" s="53" t="s">
        <v>82</v>
      </c>
      <c r="F3388" s="55">
        <v>41225</v>
      </c>
      <c r="G3388" s="55">
        <v>41274</v>
      </c>
      <c r="H3388" s="53" t="s">
        <v>105</v>
      </c>
      <c r="I3388" s="57">
        <v>536.59299999999996</v>
      </c>
      <c r="J3388" s="56">
        <v>636.40094047719845</v>
      </c>
      <c r="K3388" s="56">
        <v>536.59299999999996</v>
      </c>
      <c r="L3388" s="58">
        <v>633179.73999999987</v>
      </c>
      <c r="M3388" s="59">
        <v>41306</v>
      </c>
      <c r="N3388" s="60">
        <v>2013</v>
      </c>
      <c r="O3388" s="61">
        <v>41334</v>
      </c>
      <c r="P3388" s="60">
        <v>2013</v>
      </c>
      <c r="Q3388" s="61">
        <v>41577</v>
      </c>
      <c r="R3388" s="53" t="s">
        <v>342</v>
      </c>
      <c r="S3388" s="53"/>
      <c r="T3388" s="53" t="s">
        <v>417</v>
      </c>
      <c r="U3388" s="60">
        <v>320</v>
      </c>
      <c r="V3388" s="53" t="s">
        <v>372</v>
      </c>
      <c r="W3388" s="53" t="s">
        <v>390</v>
      </c>
      <c r="X3388" s="53"/>
      <c r="Y3388" s="53"/>
      <c r="Z3388" s="367"/>
      <c r="AA3388" s="53"/>
      <c r="AB3388" s="53"/>
      <c r="AC3388" s="71"/>
      <c r="AD3388" s="57"/>
      <c r="AE3388" s="53"/>
      <c r="AF3388" s="53"/>
      <c r="AG3388" s="53"/>
      <c r="AH3388" s="367"/>
      <c r="AI3388" s="53"/>
      <c r="AJ3388" s="53"/>
      <c r="AK3388" s="148"/>
      <c r="AL3388" s="148"/>
      <c r="AM3388" s="148"/>
      <c r="AN3388" s="148"/>
      <c r="AO3388" s="148"/>
      <c r="AP3388" s="148"/>
      <c r="AQ3388" s="148"/>
      <c r="AR3388" s="148"/>
      <c r="AS3388" s="148"/>
      <c r="AT3388" s="148"/>
    </row>
    <row r="3389" spans="1:46" s="149" customFormat="1" ht="45">
      <c r="A3389" s="53" t="s">
        <v>1344</v>
      </c>
      <c r="B3389" s="60">
        <v>3739</v>
      </c>
      <c r="C3389" s="60" t="s">
        <v>473</v>
      </c>
      <c r="D3389" s="52" t="s">
        <v>474</v>
      </c>
      <c r="E3389" s="53" t="s">
        <v>65</v>
      </c>
      <c r="F3389" s="55">
        <v>41232</v>
      </c>
      <c r="G3389" s="55">
        <v>41305</v>
      </c>
      <c r="H3389" s="53" t="s">
        <v>105</v>
      </c>
      <c r="I3389" s="57">
        <v>224.93100000000001</v>
      </c>
      <c r="J3389" s="56">
        <v>239.18607562752001</v>
      </c>
      <c r="K3389" s="56">
        <v>224.93100000000001</v>
      </c>
      <c r="L3389" s="58">
        <v>265418.58</v>
      </c>
      <c r="M3389" s="59">
        <v>41333</v>
      </c>
      <c r="N3389" s="60">
        <v>2013</v>
      </c>
      <c r="O3389" s="61">
        <v>41334</v>
      </c>
      <c r="P3389" s="60">
        <v>2013</v>
      </c>
      <c r="Q3389" s="61">
        <v>41577</v>
      </c>
      <c r="R3389" s="53" t="s">
        <v>342</v>
      </c>
      <c r="S3389" s="53"/>
      <c r="T3389" s="53" t="s">
        <v>417</v>
      </c>
      <c r="U3389" s="60">
        <v>320</v>
      </c>
      <c r="V3389" s="53" t="s">
        <v>372</v>
      </c>
      <c r="W3389" s="53" t="s">
        <v>390</v>
      </c>
      <c r="X3389" s="53"/>
      <c r="Y3389" s="53"/>
      <c r="Z3389" s="367"/>
      <c r="AA3389" s="53"/>
      <c r="AB3389" s="53"/>
      <c r="AC3389" s="71"/>
      <c r="AD3389" s="57"/>
      <c r="AE3389" s="53"/>
      <c r="AF3389" s="53"/>
      <c r="AG3389" s="53"/>
      <c r="AH3389" s="367"/>
      <c r="AI3389" s="53"/>
      <c r="AJ3389" s="53"/>
      <c r="AK3389" s="148"/>
      <c r="AL3389" s="148"/>
      <c r="AM3389" s="148"/>
      <c r="AN3389" s="148"/>
      <c r="AO3389" s="148"/>
      <c r="AP3389" s="148"/>
      <c r="AQ3389" s="148"/>
      <c r="AR3389" s="148"/>
      <c r="AS3389" s="148"/>
      <c r="AT3389" s="148"/>
    </row>
    <row r="3390" spans="1:46" s="149" customFormat="1" ht="45">
      <c r="A3390" s="53" t="s">
        <v>1344</v>
      </c>
      <c r="B3390" s="60">
        <v>3740</v>
      </c>
      <c r="C3390" s="60" t="s">
        <v>475</v>
      </c>
      <c r="D3390" s="52" t="s">
        <v>476</v>
      </c>
      <c r="E3390" s="53" t="s">
        <v>65</v>
      </c>
      <c r="F3390" s="55">
        <v>41221</v>
      </c>
      <c r="G3390" s="55">
        <v>41274</v>
      </c>
      <c r="H3390" s="53" t="s">
        <v>105</v>
      </c>
      <c r="I3390" s="57">
        <v>320.71600000000001</v>
      </c>
      <c r="J3390" s="56">
        <v>276.40611104490722</v>
      </c>
      <c r="K3390" s="56">
        <v>276.40600000000001</v>
      </c>
      <c r="L3390" s="58">
        <v>326159.08</v>
      </c>
      <c r="M3390" s="59">
        <v>41306</v>
      </c>
      <c r="N3390" s="60">
        <v>2013</v>
      </c>
      <c r="O3390" s="61">
        <v>41334</v>
      </c>
      <c r="P3390" s="60">
        <v>2013</v>
      </c>
      <c r="Q3390" s="61">
        <v>41577</v>
      </c>
      <c r="R3390" s="53" t="s">
        <v>342</v>
      </c>
      <c r="S3390" s="53"/>
      <c r="T3390" s="53" t="s">
        <v>417</v>
      </c>
      <c r="U3390" s="60">
        <v>4190</v>
      </c>
      <c r="V3390" s="53" t="s">
        <v>372</v>
      </c>
      <c r="W3390" s="53" t="s">
        <v>390</v>
      </c>
      <c r="X3390" s="53"/>
      <c r="Y3390" s="53"/>
      <c r="Z3390" s="367"/>
      <c r="AA3390" s="53"/>
      <c r="AB3390" s="53"/>
      <c r="AC3390" s="71"/>
      <c r="AD3390" s="57"/>
      <c r="AE3390" s="53"/>
      <c r="AF3390" s="53"/>
      <c r="AG3390" s="53"/>
      <c r="AH3390" s="367"/>
      <c r="AI3390" s="53"/>
      <c r="AJ3390" s="53"/>
      <c r="AK3390" s="148"/>
      <c r="AL3390" s="148"/>
      <c r="AM3390" s="148"/>
      <c r="AN3390" s="148"/>
      <c r="AO3390" s="148"/>
      <c r="AP3390" s="148"/>
      <c r="AQ3390" s="148"/>
      <c r="AR3390" s="148"/>
      <c r="AS3390" s="148"/>
      <c r="AT3390" s="148"/>
    </row>
    <row r="3391" spans="1:46" s="149" customFormat="1" ht="45">
      <c r="A3391" s="53" t="s">
        <v>1344</v>
      </c>
      <c r="B3391" s="60">
        <v>3741</v>
      </c>
      <c r="C3391" s="60" t="s">
        <v>477</v>
      </c>
      <c r="D3391" s="52" t="s">
        <v>427</v>
      </c>
      <c r="E3391" s="53" t="s">
        <v>82</v>
      </c>
      <c r="F3391" s="55">
        <v>41226</v>
      </c>
      <c r="G3391" s="55">
        <v>41274</v>
      </c>
      <c r="H3391" s="53" t="s">
        <v>105</v>
      </c>
      <c r="I3391" s="57">
        <v>2224.3980000000006</v>
      </c>
      <c r="J3391" s="56">
        <v>1640.0844111284641</v>
      </c>
      <c r="K3391" s="56">
        <v>1640.0840000000001</v>
      </c>
      <c r="L3391" s="58">
        <v>1935299.1199999999</v>
      </c>
      <c r="M3391" s="59">
        <v>41306</v>
      </c>
      <c r="N3391" s="60">
        <v>2013</v>
      </c>
      <c r="O3391" s="61">
        <v>41334</v>
      </c>
      <c r="P3391" s="60">
        <v>2013</v>
      </c>
      <c r="Q3391" s="61">
        <v>41577</v>
      </c>
      <c r="R3391" s="53" t="s">
        <v>342</v>
      </c>
      <c r="S3391" s="53"/>
      <c r="T3391" s="53" t="s">
        <v>417</v>
      </c>
      <c r="U3391" s="60">
        <v>16780</v>
      </c>
      <c r="V3391" s="53" t="s">
        <v>372</v>
      </c>
      <c r="W3391" s="53" t="s">
        <v>390</v>
      </c>
      <c r="X3391" s="53"/>
      <c r="Y3391" s="53"/>
      <c r="Z3391" s="367"/>
      <c r="AA3391" s="53"/>
      <c r="AB3391" s="53"/>
      <c r="AC3391" s="71"/>
      <c r="AD3391" s="57"/>
      <c r="AE3391" s="53"/>
      <c r="AF3391" s="53"/>
      <c r="AG3391" s="53"/>
      <c r="AH3391" s="367"/>
      <c r="AI3391" s="53"/>
      <c r="AJ3391" s="53"/>
      <c r="AK3391" s="148"/>
      <c r="AL3391" s="148"/>
      <c r="AM3391" s="148"/>
      <c r="AN3391" s="148"/>
      <c r="AO3391" s="148"/>
      <c r="AP3391" s="148"/>
      <c r="AQ3391" s="148"/>
      <c r="AR3391" s="148"/>
      <c r="AS3391" s="148"/>
      <c r="AT3391" s="148"/>
    </row>
    <row r="3392" spans="1:46" s="149" customFormat="1" ht="60">
      <c r="A3392" s="53" t="s">
        <v>1344</v>
      </c>
      <c r="B3392" s="60">
        <v>3742</v>
      </c>
      <c r="C3392" s="60" t="s">
        <v>478</v>
      </c>
      <c r="D3392" s="52" t="s">
        <v>479</v>
      </c>
      <c r="E3392" s="53" t="s">
        <v>60</v>
      </c>
      <c r="F3392" s="55">
        <v>41264</v>
      </c>
      <c r="G3392" s="55">
        <v>41305</v>
      </c>
      <c r="H3392" s="53" t="s">
        <v>105</v>
      </c>
      <c r="I3392" s="57">
        <v>1215.194</v>
      </c>
      <c r="J3392" s="56">
        <v>1108.257029892533</v>
      </c>
      <c r="K3392" s="56">
        <v>1108.2570000000001</v>
      </c>
      <c r="L3392" s="58">
        <v>1307743.26</v>
      </c>
      <c r="M3392" s="59">
        <v>41333</v>
      </c>
      <c r="N3392" s="60">
        <v>2013</v>
      </c>
      <c r="O3392" s="61">
        <v>41334</v>
      </c>
      <c r="P3392" s="60">
        <v>2013</v>
      </c>
      <c r="Q3392" s="61">
        <v>41577</v>
      </c>
      <c r="R3392" s="53" t="s">
        <v>349</v>
      </c>
      <c r="S3392" s="53"/>
      <c r="T3392" s="53" t="s">
        <v>845</v>
      </c>
      <c r="U3392" s="60">
        <v>30.22</v>
      </c>
      <c r="V3392" s="53" t="s">
        <v>372</v>
      </c>
      <c r="W3392" s="53" t="s">
        <v>390</v>
      </c>
      <c r="X3392" s="53"/>
      <c r="Y3392" s="53"/>
      <c r="Z3392" s="367"/>
      <c r="AA3392" s="53"/>
      <c r="AB3392" s="53"/>
      <c r="AC3392" s="71"/>
      <c r="AD3392" s="57"/>
      <c r="AE3392" s="53"/>
      <c r="AF3392" s="53"/>
      <c r="AG3392" s="53"/>
      <c r="AH3392" s="367"/>
      <c r="AI3392" s="53"/>
      <c r="AJ3392" s="53"/>
      <c r="AK3392" s="148"/>
      <c r="AL3392" s="148"/>
      <c r="AM3392" s="148"/>
      <c r="AN3392" s="148"/>
      <c r="AO3392" s="148"/>
      <c r="AP3392" s="148"/>
      <c r="AQ3392" s="148"/>
      <c r="AR3392" s="148"/>
      <c r="AS3392" s="148"/>
      <c r="AT3392" s="148"/>
    </row>
    <row r="3393" spans="1:46" s="149" customFormat="1" ht="60">
      <c r="A3393" s="52" t="s">
        <v>1344</v>
      </c>
      <c r="B3393" s="53">
        <v>3743</v>
      </c>
      <c r="C3393" s="54" t="s">
        <v>431</v>
      </c>
      <c r="D3393" s="52" t="s">
        <v>429</v>
      </c>
      <c r="E3393" s="53" t="s">
        <v>6881</v>
      </c>
      <c r="F3393" s="55">
        <v>41579</v>
      </c>
      <c r="G3393" s="55">
        <v>41586</v>
      </c>
      <c r="H3393" s="53" t="s">
        <v>105</v>
      </c>
      <c r="I3393" s="57">
        <v>50.957090000000001</v>
      </c>
      <c r="J3393" s="56">
        <v>52.202413038824929</v>
      </c>
      <c r="K3393" s="56">
        <v>50.957000000000001</v>
      </c>
      <c r="L3393" s="58">
        <v>60129.259999999995</v>
      </c>
      <c r="M3393" s="59">
        <v>41600</v>
      </c>
      <c r="N3393" s="60">
        <v>2013</v>
      </c>
      <c r="O3393" s="61">
        <v>41603</v>
      </c>
      <c r="P3393" s="60">
        <v>2013</v>
      </c>
      <c r="Q3393" s="61">
        <v>41639</v>
      </c>
      <c r="R3393" s="53" t="s">
        <v>349</v>
      </c>
      <c r="S3393" s="62"/>
      <c r="T3393" s="53" t="s">
        <v>327</v>
      </c>
      <c r="U3393" s="367">
        <v>1387</v>
      </c>
      <c r="V3393" s="53" t="s">
        <v>372</v>
      </c>
      <c r="W3393" s="53" t="s">
        <v>394</v>
      </c>
      <c r="X3393" s="53"/>
      <c r="Y3393" s="63"/>
      <c r="Z3393" s="58"/>
      <c r="AA3393" s="53"/>
      <c r="AB3393" s="62"/>
      <c r="AC3393" s="65"/>
      <c r="AD3393" s="66"/>
      <c r="AE3393" s="53"/>
      <c r="AF3393" s="53"/>
      <c r="AG3393" s="58"/>
      <c r="AH3393" s="367"/>
      <c r="AI3393" s="52"/>
      <c r="AJ3393" s="52"/>
      <c r="AK3393" s="148"/>
      <c r="AL3393" s="67"/>
      <c r="AM3393" s="67"/>
      <c r="AN3393" s="67"/>
      <c r="AO3393" s="67"/>
      <c r="AP3393" s="67"/>
      <c r="AQ3393" s="67"/>
      <c r="AR3393" s="67"/>
      <c r="AS3393" s="67"/>
      <c r="AT3393" s="67"/>
    </row>
    <row r="3394" spans="1:46" s="149" customFormat="1" ht="45">
      <c r="A3394" s="53" t="s">
        <v>1344</v>
      </c>
      <c r="B3394" s="60">
        <v>3744</v>
      </c>
      <c r="C3394" s="60" t="s">
        <v>480</v>
      </c>
      <c r="D3394" s="52" t="s">
        <v>481</v>
      </c>
      <c r="E3394" s="53" t="s">
        <v>65</v>
      </c>
      <c r="F3394" s="55">
        <v>41270</v>
      </c>
      <c r="G3394" s="55">
        <v>41333</v>
      </c>
      <c r="H3394" s="53" t="s">
        <v>105</v>
      </c>
      <c r="I3394" s="57">
        <v>703.35400000000004</v>
      </c>
      <c r="J3394" s="56">
        <v>937.95456548445134</v>
      </c>
      <c r="K3394" s="56">
        <v>703.35400000000004</v>
      </c>
      <c r="L3394" s="58">
        <v>829957.72</v>
      </c>
      <c r="M3394" s="59">
        <v>41362</v>
      </c>
      <c r="N3394" s="60">
        <v>2013</v>
      </c>
      <c r="O3394" s="61">
        <v>41365</v>
      </c>
      <c r="P3394" s="60">
        <v>2013</v>
      </c>
      <c r="Q3394" s="61">
        <v>41577</v>
      </c>
      <c r="R3394" s="53" t="s">
        <v>342</v>
      </c>
      <c r="S3394" s="53"/>
      <c r="T3394" s="53" t="s">
        <v>417</v>
      </c>
      <c r="U3394" s="60">
        <v>2854</v>
      </c>
      <c r="V3394" s="53" t="s">
        <v>372</v>
      </c>
      <c r="W3394" s="53" t="s">
        <v>390</v>
      </c>
      <c r="X3394" s="53"/>
      <c r="Y3394" s="53"/>
      <c r="Z3394" s="367"/>
      <c r="AA3394" s="53"/>
      <c r="AB3394" s="53"/>
      <c r="AC3394" s="71"/>
      <c r="AD3394" s="57"/>
      <c r="AE3394" s="53"/>
      <c r="AF3394" s="53"/>
      <c r="AG3394" s="53"/>
      <c r="AH3394" s="367"/>
      <c r="AI3394" s="53"/>
      <c r="AJ3394" s="53"/>
      <c r="AK3394" s="148"/>
      <c r="AL3394" s="148"/>
      <c r="AM3394" s="148"/>
      <c r="AN3394" s="148"/>
      <c r="AO3394" s="148"/>
      <c r="AP3394" s="148"/>
      <c r="AQ3394" s="148"/>
      <c r="AR3394" s="148"/>
      <c r="AS3394" s="148"/>
      <c r="AT3394" s="148"/>
    </row>
    <row r="3395" spans="1:46" s="149" customFormat="1" ht="45">
      <c r="A3395" s="53" t="s">
        <v>1344</v>
      </c>
      <c r="B3395" s="60">
        <v>3745</v>
      </c>
      <c r="C3395" s="60" t="s">
        <v>484</v>
      </c>
      <c r="D3395" s="52" t="s">
        <v>433</v>
      </c>
      <c r="E3395" s="53" t="s">
        <v>82</v>
      </c>
      <c r="F3395" s="55">
        <v>41225</v>
      </c>
      <c r="G3395" s="55">
        <v>41274</v>
      </c>
      <c r="H3395" s="53" t="s">
        <v>105</v>
      </c>
      <c r="I3395" s="57">
        <v>75.980159999999998</v>
      </c>
      <c r="J3395" s="56">
        <v>49.259580850972803</v>
      </c>
      <c r="K3395" s="56">
        <v>49.259</v>
      </c>
      <c r="L3395" s="58">
        <v>58125.619999999995</v>
      </c>
      <c r="M3395" s="59">
        <v>41306</v>
      </c>
      <c r="N3395" s="60">
        <v>2013</v>
      </c>
      <c r="O3395" s="61">
        <v>41334</v>
      </c>
      <c r="P3395" s="60">
        <v>2013</v>
      </c>
      <c r="Q3395" s="61">
        <v>41425</v>
      </c>
      <c r="R3395" s="53" t="s">
        <v>342</v>
      </c>
      <c r="S3395" s="53" t="s">
        <v>2519</v>
      </c>
      <c r="T3395" s="53" t="s">
        <v>845</v>
      </c>
      <c r="U3395" s="60">
        <v>0.68399999999999994</v>
      </c>
      <c r="V3395" s="53" t="s">
        <v>372</v>
      </c>
      <c r="W3395" s="53" t="s">
        <v>390</v>
      </c>
      <c r="X3395" s="53"/>
      <c r="Y3395" s="53"/>
      <c r="Z3395" s="367"/>
      <c r="AA3395" s="53"/>
      <c r="AB3395" s="53"/>
      <c r="AC3395" s="71"/>
      <c r="AD3395" s="57"/>
      <c r="AE3395" s="53"/>
      <c r="AF3395" s="53"/>
      <c r="AG3395" s="53"/>
      <c r="AH3395" s="367"/>
      <c r="AI3395" s="53"/>
      <c r="AJ3395" s="53"/>
      <c r="AK3395" s="148"/>
      <c r="AL3395" s="148"/>
      <c r="AM3395" s="148"/>
      <c r="AN3395" s="148"/>
      <c r="AO3395" s="148"/>
      <c r="AP3395" s="148"/>
      <c r="AQ3395" s="148"/>
      <c r="AR3395" s="148"/>
      <c r="AS3395" s="148"/>
      <c r="AT3395" s="148"/>
    </row>
    <row r="3396" spans="1:46" s="149" customFormat="1" ht="45">
      <c r="A3396" s="53" t="s">
        <v>1344</v>
      </c>
      <c r="B3396" s="159" t="s">
        <v>2543</v>
      </c>
      <c r="C3396" s="60" t="s">
        <v>484</v>
      </c>
      <c r="D3396" s="52" t="s">
        <v>433</v>
      </c>
      <c r="E3396" s="53" t="s">
        <v>82</v>
      </c>
      <c r="F3396" s="55">
        <v>41225</v>
      </c>
      <c r="G3396" s="55">
        <v>41274</v>
      </c>
      <c r="H3396" s="53" t="s">
        <v>105</v>
      </c>
      <c r="I3396" s="57">
        <v>1190.3558399999999</v>
      </c>
      <c r="J3396" s="56">
        <v>771.73343333190712</v>
      </c>
      <c r="K3396" s="56">
        <v>771.73299999999995</v>
      </c>
      <c r="L3396" s="58">
        <v>910644.94</v>
      </c>
      <c r="M3396" s="59">
        <v>41306</v>
      </c>
      <c r="N3396" s="60">
        <v>2013</v>
      </c>
      <c r="O3396" s="61">
        <v>41334</v>
      </c>
      <c r="P3396" s="60">
        <v>2013</v>
      </c>
      <c r="Q3396" s="61">
        <v>41425</v>
      </c>
      <c r="R3396" s="53" t="s">
        <v>342</v>
      </c>
      <c r="S3396" s="53" t="s">
        <v>2518</v>
      </c>
      <c r="T3396" s="53" t="s">
        <v>845</v>
      </c>
      <c r="U3396" s="60">
        <v>10.715999999999999</v>
      </c>
      <c r="V3396" s="53" t="s">
        <v>372</v>
      </c>
      <c r="W3396" s="53" t="s">
        <v>390</v>
      </c>
      <c r="X3396" s="53"/>
      <c r="Y3396" s="53"/>
      <c r="Z3396" s="367"/>
      <c r="AA3396" s="53"/>
      <c r="AB3396" s="53"/>
      <c r="AC3396" s="71"/>
      <c r="AD3396" s="57"/>
      <c r="AE3396" s="53"/>
      <c r="AF3396" s="53"/>
      <c r="AG3396" s="53"/>
      <c r="AH3396" s="367"/>
      <c r="AI3396" s="53"/>
      <c r="AJ3396" s="53"/>
      <c r="AK3396" s="148"/>
      <c r="AL3396" s="148"/>
      <c r="AM3396" s="148"/>
      <c r="AN3396" s="148"/>
      <c r="AO3396" s="148"/>
      <c r="AP3396" s="148"/>
      <c r="AQ3396" s="148"/>
      <c r="AR3396" s="148"/>
      <c r="AS3396" s="148"/>
      <c r="AT3396" s="148"/>
    </row>
    <row r="3397" spans="1:46" s="67" customFormat="1" ht="45">
      <c r="A3397" s="53" t="s">
        <v>1344</v>
      </c>
      <c r="B3397" s="60">
        <v>3746</v>
      </c>
      <c r="C3397" s="60" t="s">
        <v>435</v>
      </c>
      <c r="D3397" s="52" t="s">
        <v>434</v>
      </c>
      <c r="E3397" s="53" t="s">
        <v>60</v>
      </c>
      <c r="F3397" s="55">
        <v>41333</v>
      </c>
      <c r="G3397" s="55">
        <v>41361</v>
      </c>
      <c r="H3397" s="53" t="s">
        <v>105</v>
      </c>
      <c r="I3397" s="57">
        <v>5291.4400000000005</v>
      </c>
      <c r="J3397" s="56">
        <v>5376.9128729130871</v>
      </c>
      <c r="K3397" s="56">
        <v>5291.44</v>
      </c>
      <c r="L3397" s="58">
        <v>6243899.1999999993</v>
      </c>
      <c r="M3397" s="59">
        <v>41381</v>
      </c>
      <c r="N3397" s="60">
        <v>2013</v>
      </c>
      <c r="O3397" s="61">
        <v>41383</v>
      </c>
      <c r="P3397" s="60">
        <v>2013</v>
      </c>
      <c r="Q3397" s="61">
        <v>41426</v>
      </c>
      <c r="R3397" s="53" t="s">
        <v>342</v>
      </c>
      <c r="S3397" s="53"/>
      <c r="T3397" s="53" t="s">
        <v>1739</v>
      </c>
      <c r="U3397" s="60">
        <v>73.900000000000006</v>
      </c>
      <c r="V3397" s="53" t="s">
        <v>372</v>
      </c>
      <c r="W3397" s="53" t="s">
        <v>390</v>
      </c>
      <c r="X3397" s="53"/>
      <c r="Y3397" s="53"/>
      <c r="Z3397" s="367"/>
      <c r="AA3397" s="53"/>
      <c r="AB3397" s="53"/>
      <c r="AC3397" s="71"/>
      <c r="AD3397" s="57"/>
      <c r="AE3397" s="57"/>
      <c r="AF3397" s="53"/>
      <c r="AG3397" s="53"/>
      <c r="AH3397" s="53"/>
      <c r="AI3397" s="367"/>
      <c r="AJ3397" s="53"/>
      <c r="AK3397" s="148"/>
      <c r="AL3397" s="148"/>
      <c r="AM3397" s="148"/>
      <c r="AN3397" s="148"/>
      <c r="AO3397" s="148"/>
      <c r="AP3397" s="148"/>
      <c r="AQ3397" s="148"/>
      <c r="AR3397" s="148"/>
      <c r="AS3397" s="148"/>
      <c r="AT3397" s="148"/>
    </row>
    <row r="3398" spans="1:46" s="149" customFormat="1" ht="45">
      <c r="A3398" s="53" t="s">
        <v>1344</v>
      </c>
      <c r="B3398" s="60">
        <v>3747</v>
      </c>
      <c r="C3398" s="60" t="s">
        <v>487</v>
      </c>
      <c r="D3398" s="52" t="s">
        <v>488</v>
      </c>
      <c r="E3398" s="53" t="s">
        <v>65</v>
      </c>
      <c r="F3398" s="55">
        <v>41228</v>
      </c>
      <c r="G3398" s="55">
        <v>41274</v>
      </c>
      <c r="H3398" s="53" t="s">
        <v>105</v>
      </c>
      <c r="I3398" s="57">
        <v>10933.471</v>
      </c>
      <c r="J3398" s="56">
        <v>9842.9291051470846</v>
      </c>
      <c r="K3398" s="56">
        <v>9842.9290000000001</v>
      </c>
      <c r="L3398" s="58">
        <v>11614656.219999999</v>
      </c>
      <c r="M3398" s="59">
        <v>41306</v>
      </c>
      <c r="N3398" s="60">
        <v>2013</v>
      </c>
      <c r="O3398" s="61">
        <v>41334</v>
      </c>
      <c r="P3398" s="60">
        <v>2013</v>
      </c>
      <c r="Q3398" s="61">
        <v>41577</v>
      </c>
      <c r="R3398" s="53" t="s">
        <v>342</v>
      </c>
      <c r="S3398" s="53"/>
      <c r="T3398" s="53" t="s">
        <v>417</v>
      </c>
      <c r="U3398" s="60">
        <v>1973</v>
      </c>
      <c r="V3398" s="53" t="s">
        <v>372</v>
      </c>
      <c r="W3398" s="53" t="s">
        <v>390</v>
      </c>
      <c r="X3398" s="53"/>
      <c r="Y3398" s="53"/>
      <c r="Z3398" s="367"/>
      <c r="AA3398" s="53"/>
      <c r="AB3398" s="53"/>
      <c r="AC3398" s="71"/>
      <c r="AD3398" s="57"/>
      <c r="AE3398" s="53"/>
      <c r="AF3398" s="53"/>
      <c r="AG3398" s="53"/>
      <c r="AH3398" s="367"/>
      <c r="AI3398" s="53"/>
      <c r="AJ3398" s="53"/>
      <c r="AK3398" s="148"/>
      <c r="AL3398" s="148"/>
      <c r="AM3398" s="148"/>
      <c r="AN3398" s="148"/>
      <c r="AO3398" s="148"/>
      <c r="AP3398" s="148"/>
      <c r="AQ3398" s="148"/>
      <c r="AR3398" s="148"/>
      <c r="AS3398" s="148"/>
      <c r="AT3398" s="148"/>
    </row>
    <row r="3399" spans="1:46" s="149" customFormat="1" ht="45">
      <c r="A3399" s="53" t="s">
        <v>1344</v>
      </c>
      <c r="B3399" s="60">
        <v>3748</v>
      </c>
      <c r="C3399" s="60" t="s">
        <v>489</v>
      </c>
      <c r="D3399" s="52" t="s">
        <v>490</v>
      </c>
      <c r="E3399" s="53" t="s">
        <v>65</v>
      </c>
      <c r="F3399" s="55">
        <v>41264</v>
      </c>
      <c r="G3399" s="55">
        <v>41305</v>
      </c>
      <c r="H3399" s="53" t="s">
        <v>105</v>
      </c>
      <c r="I3399" s="57">
        <v>328.66680000000002</v>
      </c>
      <c r="J3399" s="56">
        <v>237.823066740672</v>
      </c>
      <c r="K3399" s="56">
        <v>237.82300000000001</v>
      </c>
      <c r="L3399" s="58">
        <v>280631.14</v>
      </c>
      <c r="M3399" s="59">
        <v>41333</v>
      </c>
      <c r="N3399" s="60">
        <v>2013</v>
      </c>
      <c r="O3399" s="61">
        <v>41334</v>
      </c>
      <c r="P3399" s="60">
        <v>2013</v>
      </c>
      <c r="Q3399" s="61">
        <v>41577</v>
      </c>
      <c r="R3399" s="53" t="s">
        <v>342</v>
      </c>
      <c r="S3399" s="53"/>
      <c r="T3399" s="53" t="s">
        <v>417</v>
      </c>
      <c r="U3399" s="60">
        <v>120</v>
      </c>
      <c r="V3399" s="53" t="s">
        <v>372</v>
      </c>
      <c r="W3399" s="53" t="s">
        <v>390</v>
      </c>
      <c r="X3399" s="53"/>
      <c r="Y3399" s="53"/>
      <c r="Z3399" s="367"/>
      <c r="AA3399" s="53"/>
      <c r="AB3399" s="53"/>
      <c r="AC3399" s="71"/>
      <c r="AD3399" s="57"/>
      <c r="AE3399" s="53"/>
      <c r="AF3399" s="53"/>
      <c r="AG3399" s="53"/>
      <c r="AH3399" s="367"/>
      <c r="AI3399" s="53"/>
      <c r="AJ3399" s="53"/>
      <c r="AK3399" s="148"/>
      <c r="AL3399" s="148"/>
      <c r="AM3399" s="148"/>
      <c r="AN3399" s="148"/>
      <c r="AO3399" s="148"/>
      <c r="AP3399" s="148"/>
      <c r="AQ3399" s="148"/>
      <c r="AR3399" s="148"/>
      <c r="AS3399" s="148"/>
      <c r="AT3399" s="148"/>
    </row>
    <row r="3400" spans="1:46" s="149" customFormat="1" ht="45">
      <c r="A3400" s="53" t="s">
        <v>1344</v>
      </c>
      <c r="B3400" s="60">
        <v>3749</v>
      </c>
      <c r="C3400" s="60" t="s">
        <v>493</v>
      </c>
      <c r="D3400" s="52" t="s">
        <v>494</v>
      </c>
      <c r="E3400" s="53" t="s">
        <v>60</v>
      </c>
      <c r="F3400" s="55">
        <v>41400</v>
      </c>
      <c r="G3400" s="55">
        <v>41435</v>
      </c>
      <c r="H3400" s="53" t="s">
        <v>105</v>
      </c>
      <c r="I3400" s="57">
        <v>549.57000000000005</v>
      </c>
      <c r="J3400" s="56">
        <v>488.07288331200004</v>
      </c>
      <c r="K3400" s="56">
        <v>488.072</v>
      </c>
      <c r="L3400" s="58">
        <v>575924.96</v>
      </c>
      <c r="M3400" s="59">
        <v>41442</v>
      </c>
      <c r="N3400" s="60">
        <v>2013</v>
      </c>
      <c r="O3400" s="61">
        <v>41442</v>
      </c>
      <c r="P3400" s="60">
        <v>2013</v>
      </c>
      <c r="Q3400" s="61">
        <v>41639</v>
      </c>
      <c r="R3400" s="53" t="s">
        <v>342</v>
      </c>
      <c r="S3400" s="53"/>
      <c r="T3400" s="53" t="s">
        <v>845</v>
      </c>
      <c r="U3400" s="60">
        <v>10.7</v>
      </c>
      <c r="V3400" s="53" t="s">
        <v>372</v>
      </c>
      <c r="W3400" s="53" t="s">
        <v>390</v>
      </c>
      <c r="X3400" s="53"/>
      <c r="Y3400" s="53"/>
      <c r="Z3400" s="367"/>
      <c r="AA3400" s="53"/>
      <c r="AB3400" s="53"/>
      <c r="AC3400" s="71"/>
      <c r="AD3400" s="57"/>
      <c r="AE3400" s="53"/>
      <c r="AF3400" s="53"/>
      <c r="AG3400" s="53"/>
      <c r="AH3400" s="367"/>
      <c r="AI3400" s="53"/>
      <c r="AJ3400" s="53"/>
      <c r="AK3400" s="148"/>
      <c r="AL3400" s="148"/>
      <c r="AM3400" s="148"/>
      <c r="AN3400" s="148"/>
      <c r="AO3400" s="148"/>
      <c r="AP3400" s="148"/>
      <c r="AQ3400" s="148"/>
      <c r="AR3400" s="148"/>
      <c r="AS3400" s="148"/>
      <c r="AT3400" s="148"/>
    </row>
    <row r="3401" spans="1:46" s="149" customFormat="1" ht="60">
      <c r="A3401" s="53" t="s">
        <v>1344</v>
      </c>
      <c r="B3401" s="60">
        <v>3750</v>
      </c>
      <c r="C3401" s="60" t="s">
        <v>498</v>
      </c>
      <c r="D3401" s="52" t="s">
        <v>499</v>
      </c>
      <c r="E3401" s="53" t="s">
        <v>60</v>
      </c>
      <c r="F3401" s="55">
        <v>41267</v>
      </c>
      <c r="G3401" s="55">
        <v>41315</v>
      </c>
      <c r="H3401" s="53" t="s">
        <v>105</v>
      </c>
      <c r="I3401" s="57">
        <v>268.27</v>
      </c>
      <c r="J3401" s="56">
        <v>191.64843170424001</v>
      </c>
      <c r="K3401" s="56">
        <v>191.648</v>
      </c>
      <c r="L3401" s="58">
        <v>226144.63999999998</v>
      </c>
      <c r="M3401" s="59">
        <v>41345</v>
      </c>
      <c r="N3401" s="60">
        <v>2013</v>
      </c>
      <c r="O3401" s="61">
        <v>41365</v>
      </c>
      <c r="P3401" s="60">
        <v>2013</v>
      </c>
      <c r="Q3401" s="61">
        <v>41577</v>
      </c>
      <c r="R3401" s="53" t="s">
        <v>349</v>
      </c>
      <c r="S3401" s="53" t="s">
        <v>1359</v>
      </c>
      <c r="T3401" s="53" t="s">
        <v>497</v>
      </c>
      <c r="U3401" s="60">
        <v>3867</v>
      </c>
      <c r="V3401" s="53" t="s">
        <v>372</v>
      </c>
      <c r="W3401" s="53" t="s">
        <v>390</v>
      </c>
      <c r="X3401" s="53"/>
      <c r="Y3401" s="53"/>
      <c r="Z3401" s="367"/>
      <c r="AA3401" s="53"/>
      <c r="AB3401" s="53"/>
      <c r="AC3401" s="71"/>
      <c r="AD3401" s="57"/>
      <c r="AE3401" s="53"/>
      <c r="AF3401" s="53"/>
      <c r="AG3401" s="53"/>
      <c r="AH3401" s="367"/>
      <c r="AI3401" s="53"/>
      <c r="AJ3401" s="53"/>
      <c r="AK3401" s="148"/>
      <c r="AL3401" s="148"/>
      <c r="AM3401" s="148"/>
      <c r="AN3401" s="148"/>
      <c r="AO3401" s="148"/>
      <c r="AP3401" s="148"/>
      <c r="AQ3401" s="148"/>
      <c r="AR3401" s="148"/>
      <c r="AS3401" s="148"/>
      <c r="AT3401" s="148"/>
    </row>
    <row r="3402" spans="1:46" s="149" customFormat="1" ht="45">
      <c r="A3402" s="53" t="s">
        <v>1344</v>
      </c>
      <c r="B3402" s="60">
        <v>3752</v>
      </c>
      <c r="C3402" s="60" t="s">
        <v>505</v>
      </c>
      <c r="D3402" s="52" t="s">
        <v>506</v>
      </c>
      <c r="E3402" s="53" t="s">
        <v>82</v>
      </c>
      <c r="F3402" s="55">
        <v>41222</v>
      </c>
      <c r="G3402" s="55">
        <v>41274</v>
      </c>
      <c r="H3402" s="53" t="s">
        <v>105</v>
      </c>
      <c r="I3402" s="57">
        <v>278.00900000000001</v>
      </c>
      <c r="J3402" s="56">
        <v>378.08877240519843</v>
      </c>
      <c r="K3402" s="56">
        <v>278.00900000000001</v>
      </c>
      <c r="L3402" s="58">
        <v>328050.62</v>
      </c>
      <c r="M3402" s="59">
        <v>41306</v>
      </c>
      <c r="N3402" s="60">
        <v>2013</v>
      </c>
      <c r="O3402" s="61">
        <v>41334</v>
      </c>
      <c r="P3402" s="60">
        <v>2013</v>
      </c>
      <c r="Q3402" s="61">
        <v>41577</v>
      </c>
      <c r="R3402" s="53" t="s">
        <v>342</v>
      </c>
      <c r="S3402" s="53"/>
      <c r="T3402" s="53" t="s">
        <v>417</v>
      </c>
      <c r="U3402" s="60">
        <v>447</v>
      </c>
      <c r="V3402" s="53" t="s">
        <v>372</v>
      </c>
      <c r="W3402" s="53" t="s">
        <v>390</v>
      </c>
      <c r="X3402" s="53"/>
      <c r="Y3402" s="53"/>
      <c r="Z3402" s="367"/>
      <c r="AA3402" s="53"/>
      <c r="AB3402" s="53"/>
      <c r="AC3402" s="71"/>
      <c r="AD3402" s="57"/>
      <c r="AE3402" s="53"/>
      <c r="AF3402" s="53"/>
      <c r="AG3402" s="53"/>
      <c r="AH3402" s="367"/>
      <c r="AI3402" s="53"/>
      <c r="AJ3402" s="53"/>
      <c r="AK3402" s="148"/>
      <c r="AL3402" s="148"/>
      <c r="AM3402" s="148"/>
      <c r="AN3402" s="148"/>
      <c r="AO3402" s="148"/>
      <c r="AP3402" s="148"/>
      <c r="AQ3402" s="148"/>
      <c r="AR3402" s="148"/>
      <c r="AS3402" s="148"/>
      <c r="AT3402" s="148"/>
    </row>
    <row r="3403" spans="1:46" s="149" customFormat="1" ht="45">
      <c r="A3403" s="53" t="s">
        <v>1344</v>
      </c>
      <c r="B3403" s="60">
        <v>3753</v>
      </c>
      <c r="C3403" s="60" t="s">
        <v>544</v>
      </c>
      <c r="D3403" s="52" t="s">
        <v>635</v>
      </c>
      <c r="E3403" s="53" t="s">
        <v>65</v>
      </c>
      <c r="F3403" s="55">
        <v>41226</v>
      </c>
      <c r="G3403" s="55">
        <v>41274</v>
      </c>
      <c r="H3403" s="53" t="s">
        <v>105</v>
      </c>
      <c r="I3403" s="57">
        <v>276.36</v>
      </c>
      <c r="J3403" s="56">
        <v>292.93699060080002</v>
      </c>
      <c r="K3403" s="56">
        <v>276.36</v>
      </c>
      <c r="L3403" s="58">
        <v>326104.8</v>
      </c>
      <c r="M3403" s="59">
        <v>41306</v>
      </c>
      <c r="N3403" s="60">
        <v>2013</v>
      </c>
      <c r="O3403" s="61">
        <v>41334</v>
      </c>
      <c r="P3403" s="60">
        <v>2013</v>
      </c>
      <c r="Q3403" s="61">
        <v>41425</v>
      </c>
      <c r="R3403" s="53" t="s">
        <v>342</v>
      </c>
      <c r="S3403" s="53"/>
      <c r="T3403" s="53" t="s">
        <v>417</v>
      </c>
      <c r="U3403" s="60">
        <v>50</v>
      </c>
      <c r="V3403" s="53" t="s">
        <v>372</v>
      </c>
      <c r="W3403" s="53" t="s">
        <v>390</v>
      </c>
      <c r="X3403" s="53"/>
      <c r="Y3403" s="53"/>
      <c r="Z3403" s="367"/>
      <c r="AA3403" s="53"/>
      <c r="AB3403" s="53"/>
      <c r="AC3403" s="71"/>
      <c r="AD3403" s="57"/>
      <c r="AE3403" s="53"/>
      <c r="AF3403" s="53"/>
      <c r="AG3403" s="53"/>
      <c r="AH3403" s="367"/>
      <c r="AI3403" s="53"/>
      <c r="AJ3403" s="53"/>
      <c r="AK3403" s="148"/>
      <c r="AL3403" s="148"/>
      <c r="AM3403" s="148"/>
      <c r="AN3403" s="148"/>
      <c r="AO3403" s="148"/>
      <c r="AP3403" s="148"/>
      <c r="AQ3403" s="148"/>
      <c r="AR3403" s="148"/>
      <c r="AS3403" s="148"/>
      <c r="AT3403" s="148"/>
    </row>
    <row r="3404" spans="1:46" s="149" customFormat="1" ht="45">
      <c r="A3404" s="53" t="s">
        <v>1344</v>
      </c>
      <c r="B3404" s="60">
        <v>3754</v>
      </c>
      <c r="C3404" s="60" t="s">
        <v>426</v>
      </c>
      <c r="D3404" s="52" t="s">
        <v>424</v>
      </c>
      <c r="E3404" s="53" t="s">
        <v>60</v>
      </c>
      <c r="F3404" s="55">
        <v>41269</v>
      </c>
      <c r="G3404" s="55">
        <v>41333</v>
      </c>
      <c r="H3404" s="53" t="s">
        <v>105</v>
      </c>
      <c r="I3404" s="57">
        <v>1085.8963999999999</v>
      </c>
      <c r="J3404" s="56">
        <v>1040.8127250213506</v>
      </c>
      <c r="K3404" s="56">
        <v>1040.8119999999999</v>
      </c>
      <c r="L3404" s="58">
        <v>1228158.1599999997</v>
      </c>
      <c r="M3404" s="59">
        <v>41362</v>
      </c>
      <c r="N3404" s="60">
        <v>2013</v>
      </c>
      <c r="O3404" s="61">
        <v>41365</v>
      </c>
      <c r="P3404" s="60">
        <v>2013</v>
      </c>
      <c r="Q3404" s="61">
        <v>41577</v>
      </c>
      <c r="R3404" s="53" t="s">
        <v>342</v>
      </c>
      <c r="S3404" s="53"/>
      <c r="T3404" s="53" t="s">
        <v>417</v>
      </c>
      <c r="U3404" s="60">
        <v>167</v>
      </c>
      <c r="V3404" s="53" t="s">
        <v>372</v>
      </c>
      <c r="W3404" s="53" t="s">
        <v>390</v>
      </c>
      <c r="X3404" s="53"/>
      <c r="Y3404" s="53"/>
      <c r="Z3404" s="367"/>
      <c r="AA3404" s="53"/>
      <c r="AB3404" s="53"/>
      <c r="AC3404" s="71"/>
      <c r="AD3404" s="57"/>
      <c r="AE3404" s="53"/>
      <c r="AF3404" s="53"/>
      <c r="AG3404" s="53"/>
      <c r="AH3404" s="367"/>
      <c r="AI3404" s="53"/>
      <c r="AJ3404" s="53"/>
      <c r="AK3404" s="148"/>
      <c r="AL3404" s="148"/>
      <c r="AM3404" s="148"/>
      <c r="AN3404" s="148"/>
      <c r="AO3404" s="148"/>
      <c r="AP3404" s="148"/>
      <c r="AQ3404" s="148"/>
      <c r="AR3404" s="148"/>
      <c r="AS3404" s="148"/>
      <c r="AT3404" s="148"/>
    </row>
    <row r="3405" spans="1:46" s="149" customFormat="1" ht="60">
      <c r="A3405" s="53" t="s">
        <v>1344</v>
      </c>
      <c r="B3405" s="60">
        <v>3755</v>
      </c>
      <c r="C3405" s="60" t="s">
        <v>518</v>
      </c>
      <c r="D3405" s="52" t="s">
        <v>519</v>
      </c>
      <c r="E3405" s="53" t="s">
        <v>60</v>
      </c>
      <c r="F3405" s="55">
        <v>41269</v>
      </c>
      <c r="G3405" s="55">
        <v>41333</v>
      </c>
      <c r="H3405" s="53" t="s">
        <v>105</v>
      </c>
      <c r="I3405" s="57">
        <v>33.779000000000003</v>
      </c>
      <c r="J3405" s="56">
        <v>35.971343404920006</v>
      </c>
      <c r="K3405" s="56">
        <v>33.779000000000003</v>
      </c>
      <c r="L3405" s="58">
        <v>39859.22</v>
      </c>
      <c r="M3405" s="59">
        <v>41362</v>
      </c>
      <c r="N3405" s="60">
        <v>2013</v>
      </c>
      <c r="O3405" s="61">
        <v>41365</v>
      </c>
      <c r="P3405" s="60">
        <v>2013</v>
      </c>
      <c r="Q3405" s="61">
        <v>41577</v>
      </c>
      <c r="R3405" s="53" t="s">
        <v>349</v>
      </c>
      <c r="S3405" s="53"/>
      <c r="T3405" s="60" t="s">
        <v>327</v>
      </c>
      <c r="U3405" s="60">
        <v>425</v>
      </c>
      <c r="V3405" s="53" t="s">
        <v>372</v>
      </c>
      <c r="W3405" s="53" t="s">
        <v>394</v>
      </c>
      <c r="X3405" s="53"/>
      <c r="Y3405" s="53"/>
      <c r="Z3405" s="367"/>
      <c r="AA3405" s="53"/>
      <c r="AB3405" s="53"/>
      <c r="AC3405" s="71"/>
      <c r="AD3405" s="57"/>
      <c r="AE3405" s="53"/>
      <c r="AF3405" s="53"/>
      <c r="AG3405" s="53"/>
      <c r="AH3405" s="367"/>
      <c r="AI3405" s="53"/>
      <c r="AJ3405" s="53"/>
      <c r="AK3405" s="148"/>
      <c r="AL3405" s="148"/>
      <c r="AM3405" s="148"/>
      <c r="AN3405" s="148"/>
      <c r="AO3405" s="148"/>
      <c r="AP3405" s="148"/>
      <c r="AQ3405" s="148"/>
      <c r="AR3405" s="148"/>
      <c r="AS3405" s="148"/>
      <c r="AT3405" s="148"/>
    </row>
    <row r="3406" spans="1:46" s="149" customFormat="1" ht="60">
      <c r="A3406" s="53" t="s">
        <v>1344</v>
      </c>
      <c r="B3406" s="60">
        <v>3756</v>
      </c>
      <c r="C3406" s="60" t="s">
        <v>402</v>
      </c>
      <c r="D3406" s="52" t="s">
        <v>403</v>
      </c>
      <c r="E3406" s="53" t="s">
        <v>60</v>
      </c>
      <c r="F3406" s="55">
        <v>41263</v>
      </c>
      <c r="G3406" s="55">
        <v>41305</v>
      </c>
      <c r="H3406" s="53" t="s">
        <v>105</v>
      </c>
      <c r="I3406" s="57">
        <v>252.601</v>
      </c>
      <c r="J3406" s="56">
        <v>238.66945129137602</v>
      </c>
      <c r="K3406" s="56">
        <v>238.66900000000001</v>
      </c>
      <c r="L3406" s="58">
        <v>281629.42</v>
      </c>
      <c r="M3406" s="59">
        <v>41333</v>
      </c>
      <c r="N3406" s="60">
        <v>2013</v>
      </c>
      <c r="O3406" s="61">
        <v>41334</v>
      </c>
      <c r="P3406" s="60">
        <v>2013</v>
      </c>
      <c r="Q3406" s="61">
        <v>41577</v>
      </c>
      <c r="R3406" s="53" t="s">
        <v>349</v>
      </c>
      <c r="S3406" s="53"/>
      <c r="T3406" s="60" t="s">
        <v>1741</v>
      </c>
      <c r="U3406" s="60">
        <v>1095</v>
      </c>
      <c r="V3406" s="53" t="s">
        <v>372</v>
      </c>
      <c r="W3406" s="53" t="s">
        <v>394</v>
      </c>
      <c r="X3406" s="53"/>
      <c r="Y3406" s="53"/>
      <c r="Z3406" s="367"/>
      <c r="AA3406" s="53"/>
      <c r="AB3406" s="53"/>
      <c r="AC3406" s="71"/>
      <c r="AD3406" s="57"/>
      <c r="AE3406" s="53"/>
      <c r="AF3406" s="53"/>
      <c r="AG3406" s="53"/>
      <c r="AH3406" s="367"/>
      <c r="AI3406" s="53"/>
      <c r="AJ3406" s="53"/>
      <c r="AK3406" s="148"/>
      <c r="AL3406" s="148"/>
      <c r="AM3406" s="148"/>
      <c r="AN3406" s="148"/>
      <c r="AO3406" s="148"/>
      <c r="AP3406" s="148"/>
      <c r="AQ3406" s="148"/>
      <c r="AR3406" s="148"/>
      <c r="AS3406" s="148"/>
      <c r="AT3406" s="148"/>
    </row>
    <row r="3407" spans="1:46" s="149" customFormat="1" ht="60">
      <c r="A3407" s="53" t="s">
        <v>1344</v>
      </c>
      <c r="B3407" s="60">
        <v>3757</v>
      </c>
      <c r="C3407" s="60" t="s">
        <v>498</v>
      </c>
      <c r="D3407" s="52" t="s">
        <v>499</v>
      </c>
      <c r="E3407" s="53" t="s">
        <v>60</v>
      </c>
      <c r="F3407" s="55">
        <v>41267</v>
      </c>
      <c r="G3407" s="55">
        <v>41315</v>
      </c>
      <c r="H3407" s="53" t="s">
        <v>105</v>
      </c>
      <c r="I3407" s="57">
        <v>280.21800000000002</v>
      </c>
      <c r="J3407" s="56">
        <v>207.98975043755999</v>
      </c>
      <c r="K3407" s="56">
        <v>207.989</v>
      </c>
      <c r="L3407" s="58">
        <v>245427.02</v>
      </c>
      <c r="M3407" s="59">
        <v>41345</v>
      </c>
      <c r="N3407" s="60">
        <v>2013</v>
      </c>
      <c r="O3407" s="61">
        <v>41365</v>
      </c>
      <c r="P3407" s="60">
        <v>2013</v>
      </c>
      <c r="Q3407" s="61">
        <v>41577</v>
      </c>
      <c r="R3407" s="53" t="s">
        <v>349</v>
      </c>
      <c r="S3407" s="53" t="s">
        <v>1359</v>
      </c>
      <c r="T3407" s="53" t="s">
        <v>497</v>
      </c>
      <c r="U3407" s="60">
        <v>4150</v>
      </c>
      <c r="V3407" s="53" t="s">
        <v>373</v>
      </c>
      <c r="W3407" s="53" t="s">
        <v>390</v>
      </c>
      <c r="X3407" s="53"/>
      <c r="Y3407" s="53"/>
      <c r="Z3407" s="367"/>
      <c r="AA3407" s="53"/>
      <c r="AB3407" s="53"/>
      <c r="AC3407" s="71"/>
      <c r="AD3407" s="57"/>
      <c r="AE3407" s="53"/>
      <c r="AF3407" s="53"/>
      <c r="AG3407" s="53"/>
      <c r="AH3407" s="367"/>
      <c r="AI3407" s="53"/>
      <c r="AJ3407" s="53"/>
      <c r="AK3407" s="148"/>
    </row>
    <row r="3408" spans="1:46" s="149" customFormat="1" ht="45">
      <c r="A3408" s="53" t="s">
        <v>1344</v>
      </c>
      <c r="B3408" s="60">
        <v>3758</v>
      </c>
      <c r="C3408" s="60" t="s">
        <v>469</v>
      </c>
      <c r="D3408" s="52" t="s">
        <v>470</v>
      </c>
      <c r="E3408" s="53" t="s">
        <v>82</v>
      </c>
      <c r="F3408" s="55">
        <v>41222</v>
      </c>
      <c r="G3408" s="55">
        <v>41274</v>
      </c>
      <c r="H3408" s="53" t="s">
        <v>105</v>
      </c>
      <c r="I3408" s="57">
        <v>613.05899999999997</v>
      </c>
      <c r="J3408" s="56">
        <v>658.67184616786562</v>
      </c>
      <c r="K3408" s="56">
        <v>613.05899999999997</v>
      </c>
      <c r="L3408" s="58">
        <v>723409.61999999988</v>
      </c>
      <c r="M3408" s="59">
        <v>41306</v>
      </c>
      <c r="N3408" s="60">
        <v>2013</v>
      </c>
      <c r="O3408" s="61">
        <v>41334</v>
      </c>
      <c r="P3408" s="60">
        <v>2013</v>
      </c>
      <c r="Q3408" s="61">
        <v>41577</v>
      </c>
      <c r="R3408" s="53" t="s">
        <v>342</v>
      </c>
      <c r="S3408" s="53"/>
      <c r="T3408" s="53" t="s">
        <v>417</v>
      </c>
      <c r="U3408" s="60">
        <v>2428</v>
      </c>
      <c r="V3408" s="53" t="s">
        <v>373</v>
      </c>
      <c r="W3408" s="53" t="s">
        <v>390</v>
      </c>
      <c r="X3408" s="53"/>
      <c r="Y3408" s="53"/>
      <c r="Z3408" s="367"/>
      <c r="AA3408" s="53"/>
      <c r="AB3408" s="53"/>
      <c r="AC3408" s="71"/>
      <c r="AD3408" s="57"/>
      <c r="AE3408" s="53"/>
      <c r="AF3408" s="53"/>
      <c r="AG3408" s="53"/>
      <c r="AH3408" s="367"/>
      <c r="AI3408" s="53"/>
      <c r="AJ3408" s="53"/>
      <c r="AK3408" s="148"/>
    </row>
    <row r="3409" spans="1:46" s="149" customFormat="1" ht="45">
      <c r="A3409" s="53" t="s">
        <v>1344</v>
      </c>
      <c r="B3409" s="60">
        <v>3759</v>
      </c>
      <c r="C3409" s="60" t="s">
        <v>471</v>
      </c>
      <c r="D3409" s="52" t="s">
        <v>472</v>
      </c>
      <c r="E3409" s="53" t="s">
        <v>82</v>
      </c>
      <c r="F3409" s="55">
        <v>41225</v>
      </c>
      <c r="G3409" s="55">
        <v>41274</v>
      </c>
      <c r="H3409" s="53" t="s">
        <v>105</v>
      </c>
      <c r="I3409" s="57">
        <v>9.3252600000000001</v>
      </c>
      <c r="J3409" s="56">
        <v>9.6949503080640014</v>
      </c>
      <c r="K3409" s="56">
        <v>9.3249999999999993</v>
      </c>
      <c r="L3409" s="58">
        <v>11003.499999999998</v>
      </c>
      <c r="M3409" s="59">
        <v>41306</v>
      </c>
      <c r="N3409" s="60">
        <v>2013</v>
      </c>
      <c r="O3409" s="61">
        <v>41334</v>
      </c>
      <c r="P3409" s="60">
        <v>2013</v>
      </c>
      <c r="Q3409" s="61">
        <v>41577</v>
      </c>
      <c r="R3409" s="53" t="s">
        <v>342</v>
      </c>
      <c r="S3409" s="53"/>
      <c r="T3409" s="53" t="s">
        <v>417</v>
      </c>
      <c r="U3409" s="60">
        <v>63</v>
      </c>
      <c r="V3409" s="53" t="s">
        <v>373</v>
      </c>
      <c r="W3409" s="53" t="s">
        <v>390</v>
      </c>
      <c r="X3409" s="53"/>
      <c r="Y3409" s="53"/>
      <c r="Z3409" s="367"/>
      <c r="AA3409" s="53"/>
      <c r="AB3409" s="53"/>
      <c r="AC3409" s="71"/>
      <c r="AD3409" s="57"/>
      <c r="AE3409" s="53"/>
      <c r="AF3409" s="53"/>
      <c r="AG3409" s="53"/>
      <c r="AH3409" s="367"/>
      <c r="AI3409" s="53"/>
      <c r="AJ3409" s="53"/>
      <c r="AK3409" s="148"/>
    </row>
    <row r="3410" spans="1:46" s="149" customFormat="1" ht="45">
      <c r="A3410" s="53" t="s">
        <v>1344</v>
      </c>
      <c r="B3410" s="60">
        <v>3760</v>
      </c>
      <c r="C3410" s="60" t="s">
        <v>473</v>
      </c>
      <c r="D3410" s="52" t="s">
        <v>474</v>
      </c>
      <c r="E3410" s="53" t="s">
        <v>65</v>
      </c>
      <c r="F3410" s="55">
        <v>41232</v>
      </c>
      <c r="G3410" s="55">
        <v>41305</v>
      </c>
      <c r="H3410" s="53" t="s">
        <v>105</v>
      </c>
      <c r="I3410" s="57">
        <v>102.34535</v>
      </c>
      <c r="J3410" s="56">
        <v>108.38119051872002</v>
      </c>
      <c r="K3410" s="56">
        <v>102.345</v>
      </c>
      <c r="L3410" s="58">
        <v>120767.1</v>
      </c>
      <c r="M3410" s="59">
        <v>41333</v>
      </c>
      <c r="N3410" s="60">
        <v>2013</v>
      </c>
      <c r="O3410" s="61">
        <v>41334</v>
      </c>
      <c r="P3410" s="60">
        <v>2013</v>
      </c>
      <c r="Q3410" s="61">
        <v>41577</v>
      </c>
      <c r="R3410" s="53" t="s">
        <v>342</v>
      </c>
      <c r="S3410" s="53"/>
      <c r="T3410" s="53" t="s">
        <v>417</v>
      </c>
      <c r="U3410" s="60">
        <v>145</v>
      </c>
      <c r="V3410" s="53" t="s">
        <v>373</v>
      </c>
      <c r="W3410" s="53" t="s">
        <v>390</v>
      </c>
      <c r="X3410" s="53"/>
      <c r="Y3410" s="53"/>
      <c r="Z3410" s="367"/>
      <c r="AA3410" s="53"/>
      <c r="AB3410" s="53"/>
      <c r="AC3410" s="71"/>
      <c r="AD3410" s="57"/>
      <c r="AE3410" s="53"/>
      <c r="AF3410" s="53"/>
      <c r="AG3410" s="53"/>
      <c r="AH3410" s="367"/>
      <c r="AI3410" s="53"/>
      <c r="AJ3410" s="53"/>
      <c r="AK3410" s="148"/>
    </row>
    <row r="3411" spans="1:46" s="149" customFormat="1" ht="45">
      <c r="A3411" s="53" t="s">
        <v>1344</v>
      </c>
      <c r="B3411" s="60">
        <v>3761</v>
      </c>
      <c r="C3411" s="60" t="s">
        <v>475</v>
      </c>
      <c r="D3411" s="52" t="s">
        <v>476</v>
      </c>
      <c r="E3411" s="53" t="s">
        <v>65</v>
      </c>
      <c r="F3411" s="55">
        <v>41221</v>
      </c>
      <c r="G3411" s="55">
        <v>41274</v>
      </c>
      <c r="H3411" s="53" t="s">
        <v>105</v>
      </c>
      <c r="I3411" s="57">
        <v>56.603800000000007</v>
      </c>
      <c r="J3411" s="56">
        <v>44.442663476823355</v>
      </c>
      <c r="K3411" s="56">
        <v>44.442</v>
      </c>
      <c r="L3411" s="58">
        <v>52441.56</v>
      </c>
      <c r="M3411" s="59">
        <v>41306</v>
      </c>
      <c r="N3411" s="60">
        <v>2013</v>
      </c>
      <c r="O3411" s="61">
        <v>41334</v>
      </c>
      <c r="P3411" s="60">
        <v>2013</v>
      </c>
      <c r="Q3411" s="61">
        <v>41577</v>
      </c>
      <c r="R3411" s="53" t="s">
        <v>342</v>
      </c>
      <c r="S3411" s="53"/>
      <c r="T3411" s="53" t="s">
        <v>417</v>
      </c>
      <c r="U3411" s="60">
        <v>640</v>
      </c>
      <c r="V3411" s="53" t="s">
        <v>373</v>
      </c>
      <c r="W3411" s="53" t="s">
        <v>390</v>
      </c>
      <c r="X3411" s="53"/>
      <c r="Y3411" s="53"/>
      <c r="Z3411" s="367"/>
      <c r="AA3411" s="53"/>
      <c r="AB3411" s="53"/>
      <c r="AC3411" s="71"/>
      <c r="AD3411" s="57"/>
      <c r="AE3411" s="53"/>
      <c r="AF3411" s="53"/>
      <c r="AG3411" s="53"/>
      <c r="AH3411" s="367"/>
      <c r="AI3411" s="53"/>
      <c r="AJ3411" s="53"/>
      <c r="AK3411" s="148"/>
    </row>
    <row r="3412" spans="1:46" s="149" customFormat="1" ht="45">
      <c r="A3412" s="53" t="s">
        <v>1344</v>
      </c>
      <c r="B3412" s="60">
        <v>3762</v>
      </c>
      <c r="C3412" s="60" t="s">
        <v>477</v>
      </c>
      <c r="D3412" s="52" t="s">
        <v>427</v>
      </c>
      <c r="E3412" s="53" t="s">
        <v>82</v>
      </c>
      <c r="F3412" s="55">
        <v>41226</v>
      </c>
      <c r="G3412" s="55">
        <v>41274</v>
      </c>
      <c r="H3412" s="53" t="s">
        <v>105</v>
      </c>
      <c r="I3412" s="57">
        <v>781.61883</v>
      </c>
      <c r="J3412" s="56">
        <v>638.69387316910581</v>
      </c>
      <c r="K3412" s="56">
        <v>638.69299999999998</v>
      </c>
      <c r="L3412" s="58">
        <v>753657.74</v>
      </c>
      <c r="M3412" s="59">
        <v>41306</v>
      </c>
      <c r="N3412" s="60">
        <v>2013</v>
      </c>
      <c r="O3412" s="61">
        <v>41334</v>
      </c>
      <c r="P3412" s="60">
        <v>2013</v>
      </c>
      <c r="Q3412" s="61">
        <v>41577</v>
      </c>
      <c r="R3412" s="53" t="s">
        <v>342</v>
      </c>
      <c r="S3412" s="53"/>
      <c r="T3412" s="53" t="s">
        <v>417</v>
      </c>
      <c r="U3412" s="60">
        <v>9792</v>
      </c>
      <c r="V3412" s="53" t="s">
        <v>373</v>
      </c>
      <c r="W3412" s="53" t="s">
        <v>390</v>
      </c>
      <c r="X3412" s="53"/>
      <c r="Y3412" s="53"/>
      <c r="Z3412" s="367"/>
      <c r="AA3412" s="53"/>
      <c r="AB3412" s="53"/>
      <c r="AC3412" s="71"/>
      <c r="AD3412" s="57"/>
      <c r="AE3412" s="53"/>
      <c r="AF3412" s="53"/>
      <c r="AG3412" s="53"/>
      <c r="AH3412" s="367"/>
      <c r="AI3412" s="53"/>
      <c r="AJ3412" s="53"/>
      <c r="AK3412" s="148"/>
    </row>
    <row r="3413" spans="1:46" s="149" customFormat="1" ht="60">
      <c r="A3413" s="53" t="s">
        <v>1344</v>
      </c>
      <c r="B3413" s="60">
        <v>3763</v>
      </c>
      <c r="C3413" s="60" t="s">
        <v>478</v>
      </c>
      <c r="D3413" s="52" t="s">
        <v>479</v>
      </c>
      <c r="E3413" s="53" t="s">
        <v>60</v>
      </c>
      <c r="F3413" s="55">
        <v>41264</v>
      </c>
      <c r="G3413" s="55">
        <v>41305</v>
      </c>
      <c r="H3413" s="53" t="s">
        <v>105</v>
      </c>
      <c r="I3413" s="57">
        <v>643.39609669000015</v>
      </c>
      <c r="J3413" s="56">
        <v>794.89060257522613</v>
      </c>
      <c r="K3413" s="56">
        <v>643.39599999999996</v>
      </c>
      <c r="L3413" s="58">
        <v>759207.27999999991</v>
      </c>
      <c r="M3413" s="59">
        <v>41333</v>
      </c>
      <c r="N3413" s="60">
        <v>2013</v>
      </c>
      <c r="O3413" s="61">
        <v>41334</v>
      </c>
      <c r="P3413" s="60">
        <v>2013</v>
      </c>
      <c r="Q3413" s="61">
        <v>41577</v>
      </c>
      <c r="R3413" s="53" t="s">
        <v>349</v>
      </c>
      <c r="S3413" s="53"/>
      <c r="T3413" s="53" t="s">
        <v>845</v>
      </c>
      <c r="U3413" s="60">
        <v>21</v>
      </c>
      <c r="V3413" s="53" t="s">
        <v>373</v>
      </c>
      <c r="W3413" s="53" t="s">
        <v>390</v>
      </c>
      <c r="X3413" s="53"/>
      <c r="Y3413" s="53"/>
      <c r="Z3413" s="367"/>
      <c r="AA3413" s="53"/>
      <c r="AB3413" s="53"/>
      <c r="AC3413" s="71"/>
      <c r="AD3413" s="57"/>
      <c r="AE3413" s="53"/>
      <c r="AF3413" s="53"/>
      <c r="AG3413" s="53"/>
      <c r="AH3413" s="367"/>
      <c r="AI3413" s="53"/>
      <c r="AJ3413" s="53"/>
      <c r="AK3413" s="148"/>
    </row>
    <row r="3414" spans="1:46" s="149" customFormat="1" ht="60">
      <c r="A3414" s="53" t="s">
        <v>1344</v>
      </c>
      <c r="B3414" s="60">
        <v>3764</v>
      </c>
      <c r="C3414" s="60" t="s">
        <v>480</v>
      </c>
      <c r="D3414" s="52" t="s">
        <v>481</v>
      </c>
      <c r="E3414" s="53" t="s">
        <v>65</v>
      </c>
      <c r="F3414" s="55">
        <v>41270</v>
      </c>
      <c r="G3414" s="55">
        <v>41333</v>
      </c>
      <c r="H3414" s="53" t="s">
        <v>105</v>
      </c>
      <c r="I3414" s="57">
        <v>384.00531000000001</v>
      </c>
      <c r="J3414" s="56">
        <v>420.28598866101123</v>
      </c>
      <c r="K3414" s="56">
        <v>384.005</v>
      </c>
      <c r="L3414" s="58">
        <v>453125.89999999997</v>
      </c>
      <c r="M3414" s="59">
        <v>41362</v>
      </c>
      <c r="N3414" s="60">
        <v>2013</v>
      </c>
      <c r="O3414" s="61">
        <v>41365</v>
      </c>
      <c r="P3414" s="60">
        <v>2013</v>
      </c>
      <c r="Q3414" s="61">
        <v>41577</v>
      </c>
      <c r="R3414" s="53" t="s">
        <v>349</v>
      </c>
      <c r="S3414" s="53"/>
      <c r="T3414" s="53" t="s">
        <v>417</v>
      </c>
      <c r="U3414" s="60">
        <v>1193</v>
      </c>
      <c r="V3414" s="53" t="s">
        <v>373</v>
      </c>
      <c r="W3414" s="53" t="s">
        <v>390</v>
      </c>
      <c r="X3414" s="53"/>
      <c r="Y3414" s="53"/>
      <c r="Z3414" s="367"/>
      <c r="AA3414" s="53"/>
      <c r="AB3414" s="53"/>
      <c r="AC3414" s="71"/>
      <c r="AD3414" s="57"/>
      <c r="AE3414" s="53"/>
      <c r="AF3414" s="53"/>
      <c r="AG3414" s="53"/>
      <c r="AH3414" s="367"/>
      <c r="AI3414" s="53"/>
      <c r="AJ3414" s="53"/>
      <c r="AK3414" s="148"/>
    </row>
    <row r="3415" spans="1:46" s="67" customFormat="1" ht="45">
      <c r="A3415" s="53" t="s">
        <v>1344</v>
      </c>
      <c r="B3415" s="60">
        <v>3765</v>
      </c>
      <c r="C3415" s="60" t="s">
        <v>435</v>
      </c>
      <c r="D3415" s="52" t="s">
        <v>434</v>
      </c>
      <c r="E3415" s="53" t="s">
        <v>60</v>
      </c>
      <c r="F3415" s="55">
        <v>41333</v>
      </c>
      <c r="G3415" s="55">
        <v>41361</v>
      </c>
      <c r="H3415" s="53" t="s">
        <v>105</v>
      </c>
      <c r="I3415" s="57">
        <v>112.27500000000001</v>
      </c>
      <c r="J3415" s="56">
        <v>91.712910873427219</v>
      </c>
      <c r="K3415" s="56">
        <v>91.712000000000003</v>
      </c>
      <c r="L3415" s="58">
        <v>108220.15999999999</v>
      </c>
      <c r="M3415" s="59">
        <v>41381</v>
      </c>
      <c r="N3415" s="60">
        <v>2013</v>
      </c>
      <c r="O3415" s="61">
        <v>41383</v>
      </c>
      <c r="P3415" s="60">
        <v>2013</v>
      </c>
      <c r="Q3415" s="61">
        <v>41426</v>
      </c>
      <c r="R3415" s="53" t="s">
        <v>342</v>
      </c>
      <c r="S3415" s="53"/>
      <c r="T3415" s="53" t="s">
        <v>1739</v>
      </c>
      <c r="U3415" s="60">
        <v>3.0249999999999999</v>
      </c>
      <c r="V3415" s="53" t="s">
        <v>373</v>
      </c>
      <c r="W3415" s="53" t="s">
        <v>390</v>
      </c>
      <c r="X3415" s="53"/>
      <c r="Y3415" s="53"/>
      <c r="Z3415" s="367"/>
      <c r="AA3415" s="53"/>
      <c r="AB3415" s="53"/>
      <c r="AC3415" s="71"/>
      <c r="AD3415" s="57"/>
      <c r="AE3415" s="57"/>
      <c r="AF3415" s="53"/>
      <c r="AG3415" s="53"/>
      <c r="AH3415" s="53"/>
      <c r="AI3415" s="367"/>
      <c r="AJ3415" s="53"/>
      <c r="AK3415" s="148"/>
      <c r="AL3415" s="148"/>
      <c r="AM3415" s="148"/>
      <c r="AN3415" s="148"/>
      <c r="AO3415" s="148"/>
      <c r="AP3415" s="148"/>
      <c r="AQ3415" s="148"/>
      <c r="AR3415" s="148"/>
      <c r="AS3415" s="148"/>
      <c r="AT3415" s="148"/>
    </row>
    <row r="3416" spans="1:46" s="149" customFormat="1" ht="45">
      <c r="A3416" s="53" t="s">
        <v>1344</v>
      </c>
      <c r="B3416" s="60">
        <v>3766</v>
      </c>
      <c r="C3416" s="60" t="s">
        <v>487</v>
      </c>
      <c r="D3416" s="52" t="s">
        <v>488</v>
      </c>
      <c r="E3416" s="53" t="s">
        <v>65</v>
      </c>
      <c r="F3416" s="55">
        <v>41228</v>
      </c>
      <c r="G3416" s="55">
        <v>41274</v>
      </c>
      <c r="H3416" s="53" t="s">
        <v>105</v>
      </c>
      <c r="I3416" s="57">
        <v>1884.2728099999999</v>
      </c>
      <c r="J3416" s="56">
        <v>1546.0258059288001</v>
      </c>
      <c r="K3416" s="56">
        <v>1546.0250000000001</v>
      </c>
      <c r="L3416" s="58">
        <v>1824309.5</v>
      </c>
      <c r="M3416" s="59">
        <v>41306</v>
      </c>
      <c r="N3416" s="60">
        <v>2013</v>
      </c>
      <c r="O3416" s="61">
        <v>41334</v>
      </c>
      <c r="P3416" s="60">
        <v>2013</v>
      </c>
      <c r="Q3416" s="61">
        <v>41577</v>
      </c>
      <c r="R3416" s="53" t="s">
        <v>342</v>
      </c>
      <c r="S3416" s="53"/>
      <c r="T3416" s="53" t="s">
        <v>417</v>
      </c>
      <c r="U3416" s="60">
        <v>344</v>
      </c>
      <c r="V3416" s="53" t="s">
        <v>373</v>
      </c>
      <c r="W3416" s="53" t="s">
        <v>390</v>
      </c>
      <c r="X3416" s="53"/>
      <c r="Y3416" s="53"/>
      <c r="Z3416" s="367"/>
      <c r="AA3416" s="53"/>
      <c r="AB3416" s="53"/>
      <c r="AC3416" s="71"/>
      <c r="AD3416" s="57"/>
      <c r="AE3416" s="53"/>
      <c r="AF3416" s="53"/>
      <c r="AG3416" s="53"/>
      <c r="AH3416" s="367"/>
      <c r="AI3416" s="53"/>
      <c r="AJ3416" s="53"/>
      <c r="AK3416" s="148"/>
    </row>
    <row r="3417" spans="1:46" s="149" customFormat="1" ht="45">
      <c r="A3417" s="53" t="s">
        <v>1344</v>
      </c>
      <c r="B3417" s="60">
        <v>3767</v>
      </c>
      <c r="C3417" s="60" t="s">
        <v>489</v>
      </c>
      <c r="D3417" s="52" t="s">
        <v>490</v>
      </c>
      <c r="E3417" s="53" t="s">
        <v>65</v>
      </c>
      <c r="F3417" s="55">
        <v>41264</v>
      </c>
      <c r="G3417" s="55">
        <v>41305</v>
      </c>
      <c r="H3417" s="53" t="s">
        <v>105</v>
      </c>
      <c r="I3417" s="57">
        <v>909.48582999999985</v>
      </c>
      <c r="J3417" s="56">
        <v>642.88182789401765</v>
      </c>
      <c r="K3417" s="56">
        <v>642.88099999999997</v>
      </c>
      <c r="L3417" s="58">
        <v>758599.58</v>
      </c>
      <c r="M3417" s="59">
        <v>41333</v>
      </c>
      <c r="N3417" s="60">
        <v>2013</v>
      </c>
      <c r="O3417" s="61">
        <v>41334</v>
      </c>
      <c r="P3417" s="60">
        <v>2013</v>
      </c>
      <c r="Q3417" s="61">
        <v>41577</v>
      </c>
      <c r="R3417" s="53" t="s">
        <v>342</v>
      </c>
      <c r="S3417" s="53"/>
      <c r="T3417" s="53" t="s">
        <v>417</v>
      </c>
      <c r="U3417" s="60">
        <v>352</v>
      </c>
      <c r="V3417" s="53" t="s">
        <v>373</v>
      </c>
      <c r="W3417" s="53" t="s">
        <v>390</v>
      </c>
      <c r="X3417" s="53"/>
      <c r="Y3417" s="53"/>
      <c r="Z3417" s="367"/>
      <c r="AA3417" s="53"/>
      <c r="AB3417" s="53"/>
      <c r="AC3417" s="71"/>
      <c r="AD3417" s="57"/>
      <c r="AE3417" s="53"/>
      <c r="AF3417" s="53"/>
      <c r="AG3417" s="53"/>
      <c r="AH3417" s="367"/>
      <c r="AI3417" s="53"/>
      <c r="AJ3417" s="53"/>
      <c r="AK3417" s="148"/>
    </row>
    <row r="3418" spans="1:46" s="149" customFormat="1" ht="45">
      <c r="A3418" s="53" t="s">
        <v>1344</v>
      </c>
      <c r="B3418" s="60">
        <v>3768</v>
      </c>
      <c r="C3418" s="60" t="s">
        <v>493</v>
      </c>
      <c r="D3418" s="52" t="s">
        <v>494</v>
      </c>
      <c r="E3418" s="53" t="s">
        <v>60</v>
      </c>
      <c r="F3418" s="55">
        <v>41400</v>
      </c>
      <c r="G3418" s="55">
        <v>41435</v>
      </c>
      <c r="H3418" s="53" t="s">
        <v>105</v>
      </c>
      <c r="I3418" s="57">
        <v>152.40359999999998</v>
      </c>
      <c r="J3418" s="56">
        <v>121.7901493872</v>
      </c>
      <c r="K3418" s="56">
        <v>121.79</v>
      </c>
      <c r="L3418" s="58">
        <v>143712.19999999998</v>
      </c>
      <c r="M3418" s="59">
        <v>41442</v>
      </c>
      <c r="N3418" s="60">
        <v>2013</v>
      </c>
      <c r="O3418" s="61">
        <v>41442</v>
      </c>
      <c r="P3418" s="60">
        <v>2013</v>
      </c>
      <c r="Q3418" s="61">
        <v>41639</v>
      </c>
      <c r="R3418" s="53" t="s">
        <v>342</v>
      </c>
      <c r="S3418" s="53"/>
      <c r="T3418" s="53" t="s">
        <v>845</v>
      </c>
      <c r="U3418" s="60">
        <v>2670</v>
      </c>
      <c r="V3418" s="53" t="s">
        <v>373</v>
      </c>
      <c r="W3418" s="53" t="s">
        <v>390</v>
      </c>
      <c r="X3418" s="53"/>
      <c r="Y3418" s="53"/>
      <c r="Z3418" s="367"/>
      <c r="AA3418" s="53"/>
      <c r="AB3418" s="53"/>
      <c r="AC3418" s="71"/>
      <c r="AD3418" s="57"/>
      <c r="AE3418" s="53"/>
      <c r="AF3418" s="53"/>
      <c r="AG3418" s="53"/>
      <c r="AH3418" s="367"/>
      <c r="AI3418" s="53"/>
      <c r="AJ3418" s="53"/>
      <c r="AK3418" s="148"/>
    </row>
    <row r="3419" spans="1:46" s="149" customFormat="1" ht="45">
      <c r="A3419" s="53" t="s">
        <v>1344</v>
      </c>
      <c r="B3419" s="60">
        <v>3769</v>
      </c>
      <c r="C3419" s="60" t="s">
        <v>505</v>
      </c>
      <c r="D3419" s="52" t="s">
        <v>506</v>
      </c>
      <c r="E3419" s="53" t="s">
        <v>82</v>
      </c>
      <c r="F3419" s="55">
        <v>41222</v>
      </c>
      <c r="G3419" s="55">
        <v>41274</v>
      </c>
      <c r="H3419" s="53" t="s">
        <v>105</v>
      </c>
      <c r="I3419" s="57">
        <v>260.46480000000003</v>
      </c>
      <c r="J3419" s="56">
        <v>330.33179893190407</v>
      </c>
      <c r="K3419" s="56">
        <v>260.464</v>
      </c>
      <c r="L3419" s="58">
        <v>307347.51999999996</v>
      </c>
      <c r="M3419" s="59">
        <v>41306</v>
      </c>
      <c r="N3419" s="60">
        <v>2013</v>
      </c>
      <c r="O3419" s="61">
        <v>41334</v>
      </c>
      <c r="P3419" s="60">
        <v>2013</v>
      </c>
      <c r="Q3419" s="61">
        <v>41577</v>
      </c>
      <c r="R3419" s="53" t="s">
        <v>342</v>
      </c>
      <c r="S3419" s="53"/>
      <c r="T3419" s="53" t="s">
        <v>417</v>
      </c>
      <c r="U3419" s="60">
        <v>335</v>
      </c>
      <c r="V3419" s="53" t="s">
        <v>373</v>
      </c>
      <c r="W3419" s="53" t="s">
        <v>390</v>
      </c>
      <c r="X3419" s="53"/>
      <c r="Y3419" s="53"/>
      <c r="Z3419" s="367"/>
      <c r="AA3419" s="53"/>
      <c r="AB3419" s="53"/>
      <c r="AC3419" s="71"/>
      <c r="AD3419" s="57"/>
      <c r="AE3419" s="53"/>
      <c r="AF3419" s="53"/>
      <c r="AG3419" s="53"/>
      <c r="AH3419" s="367"/>
      <c r="AI3419" s="53"/>
      <c r="AJ3419" s="53"/>
      <c r="AK3419" s="148"/>
    </row>
    <row r="3420" spans="1:46" s="149" customFormat="1" ht="45">
      <c r="A3420" s="53" t="s">
        <v>1344</v>
      </c>
      <c r="B3420" s="60">
        <v>3770</v>
      </c>
      <c r="C3420" s="60" t="s">
        <v>544</v>
      </c>
      <c r="D3420" s="52" t="s">
        <v>635</v>
      </c>
      <c r="E3420" s="53" t="s">
        <v>65</v>
      </c>
      <c r="F3420" s="55">
        <v>41226</v>
      </c>
      <c r="G3420" s="55">
        <v>41274</v>
      </c>
      <c r="H3420" s="53" t="s">
        <v>105</v>
      </c>
      <c r="I3420" s="57">
        <v>559.20500000000004</v>
      </c>
      <c r="J3420" s="56">
        <v>573.28813301256002</v>
      </c>
      <c r="K3420" s="56">
        <v>559.20500000000004</v>
      </c>
      <c r="L3420" s="58">
        <v>659861.9</v>
      </c>
      <c r="M3420" s="59">
        <v>41306</v>
      </c>
      <c r="N3420" s="60">
        <v>2013</v>
      </c>
      <c r="O3420" s="61">
        <v>41334</v>
      </c>
      <c r="P3420" s="60">
        <v>2013</v>
      </c>
      <c r="Q3420" s="61">
        <v>41395</v>
      </c>
      <c r="R3420" s="53" t="s">
        <v>342</v>
      </c>
      <c r="S3420" s="53"/>
      <c r="T3420" s="53" t="s">
        <v>417</v>
      </c>
      <c r="U3420" s="60">
        <v>102</v>
      </c>
      <c r="V3420" s="53" t="s">
        <v>373</v>
      </c>
      <c r="W3420" s="53" t="s">
        <v>390</v>
      </c>
      <c r="X3420" s="53"/>
      <c r="Y3420" s="53"/>
      <c r="Z3420" s="367"/>
      <c r="AA3420" s="53"/>
      <c r="AB3420" s="53"/>
      <c r="AC3420" s="71"/>
      <c r="AD3420" s="57"/>
      <c r="AE3420" s="53"/>
      <c r="AF3420" s="53"/>
      <c r="AG3420" s="53"/>
      <c r="AH3420" s="367"/>
      <c r="AI3420" s="53"/>
      <c r="AJ3420" s="53"/>
      <c r="AK3420" s="148"/>
    </row>
    <row r="3421" spans="1:46" s="149" customFormat="1" ht="45">
      <c r="A3421" s="53" t="s">
        <v>1344</v>
      </c>
      <c r="B3421" s="60">
        <v>3771</v>
      </c>
      <c r="C3421" s="60" t="s">
        <v>426</v>
      </c>
      <c r="D3421" s="52" t="s">
        <v>424</v>
      </c>
      <c r="E3421" s="53" t="s">
        <v>60</v>
      </c>
      <c r="F3421" s="55">
        <v>41269</v>
      </c>
      <c r="G3421" s="55">
        <v>41333</v>
      </c>
      <c r="H3421" s="53" t="s">
        <v>105</v>
      </c>
      <c r="I3421" s="57">
        <v>998.00099999999998</v>
      </c>
      <c r="J3421" s="56">
        <v>943.21204250525295</v>
      </c>
      <c r="K3421" s="56">
        <v>943.21199999999999</v>
      </c>
      <c r="L3421" s="58">
        <v>1112990.1599999999</v>
      </c>
      <c r="M3421" s="59">
        <v>41362</v>
      </c>
      <c r="N3421" s="60">
        <v>2013</v>
      </c>
      <c r="O3421" s="61">
        <v>41365</v>
      </c>
      <c r="P3421" s="60">
        <v>2013</v>
      </c>
      <c r="Q3421" s="61">
        <v>41577</v>
      </c>
      <c r="R3421" s="53" t="s">
        <v>342</v>
      </c>
      <c r="S3421" s="53"/>
      <c r="T3421" s="53" t="s">
        <v>417</v>
      </c>
      <c r="U3421" s="60">
        <v>825</v>
      </c>
      <c r="V3421" s="53" t="s">
        <v>373</v>
      </c>
      <c r="W3421" s="53" t="s">
        <v>390</v>
      </c>
      <c r="X3421" s="53"/>
      <c r="Y3421" s="53"/>
      <c r="Z3421" s="367"/>
      <c r="AA3421" s="53"/>
      <c r="AB3421" s="53"/>
      <c r="AC3421" s="71"/>
      <c r="AD3421" s="57"/>
      <c r="AE3421" s="53"/>
      <c r="AF3421" s="53"/>
      <c r="AG3421" s="53"/>
      <c r="AH3421" s="367"/>
      <c r="AI3421" s="53"/>
      <c r="AJ3421" s="53"/>
      <c r="AK3421" s="148"/>
    </row>
    <row r="3422" spans="1:46" s="148" customFormat="1" ht="45">
      <c r="A3422" s="53" t="s">
        <v>1344</v>
      </c>
      <c r="B3422" s="60">
        <v>3772</v>
      </c>
      <c r="C3422" s="60" t="s">
        <v>523</v>
      </c>
      <c r="D3422" s="52" t="s">
        <v>524</v>
      </c>
      <c r="E3422" s="53" t="s">
        <v>60</v>
      </c>
      <c r="F3422" s="55">
        <v>41269</v>
      </c>
      <c r="G3422" s="55">
        <v>41333</v>
      </c>
      <c r="H3422" s="53" t="s">
        <v>105</v>
      </c>
      <c r="I3422" s="57">
        <v>1109.3789999999999</v>
      </c>
      <c r="J3422" s="56">
        <v>1457.4741963122881</v>
      </c>
      <c r="K3422" s="56">
        <v>1109.3789999999999</v>
      </c>
      <c r="L3422" s="58">
        <v>1309067.22</v>
      </c>
      <c r="M3422" s="59">
        <v>41362</v>
      </c>
      <c r="N3422" s="60">
        <v>2013</v>
      </c>
      <c r="O3422" s="61">
        <v>41365</v>
      </c>
      <c r="P3422" s="60">
        <v>2013</v>
      </c>
      <c r="Q3422" s="61">
        <v>41425</v>
      </c>
      <c r="R3422" s="53" t="s">
        <v>342</v>
      </c>
      <c r="S3422" s="53"/>
      <c r="T3422" s="53" t="s">
        <v>417</v>
      </c>
      <c r="U3422" s="60">
        <v>2963</v>
      </c>
      <c r="V3422" s="53" t="s">
        <v>373</v>
      </c>
      <c r="W3422" s="53" t="s">
        <v>390</v>
      </c>
      <c r="X3422" s="53"/>
      <c r="Y3422" s="53"/>
      <c r="Z3422" s="367"/>
      <c r="AA3422" s="53"/>
      <c r="AB3422" s="53"/>
      <c r="AC3422" s="71"/>
      <c r="AD3422" s="57"/>
      <c r="AE3422" s="53"/>
      <c r="AF3422" s="53"/>
      <c r="AG3422" s="53"/>
      <c r="AH3422" s="367"/>
      <c r="AI3422" s="53"/>
      <c r="AJ3422" s="53"/>
      <c r="AL3422" s="149"/>
      <c r="AM3422" s="149"/>
      <c r="AN3422" s="149"/>
      <c r="AO3422" s="149"/>
      <c r="AP3422" s="149"/>
      <c r="AQ3422" s="149"/>
      <c r="AR3422" s="149"/>
      <c r="AS3422" s="149"/>
      <c r="AT3422" s="149"/>
    </row>
    <row r="3423" spans="1:46" s="148" customFormat="1" ht="60">
      <c r="A3423" s="53" t="s">
        <v>1344</v>
      </c>
      <c r="B3423" s="60">
        <v>3773</v>
      </c>
      <c r="C3423" s="60" t="s">
        <v>518</v>
      </c>
      <c r="D3423" s="52" t="s">
        <v>519</v>
      </c>
      <c r="E3423" s="53" t="s">
        <v>60</v>
      </c>
      <c r="F3423" s="55">
        <v>41269</v>
      </c>
      <c r="G3423" s="55">
        <v>41333</v>
      </c>
      <c r="H3423" s="53" t="s">
        <v>105</v>
      </c>
      <c r="I3423" s="57">
        <v>84.995000000000005</v>
      </c>
      <c r="J3423" s="56">
        <v>90.309231560116814</v>
      </c>
      <c r="K3423" s="56">
        <v>84.995000000000005</v>
      </c>
      <c r="L3423" s="58">
        <v>100294.1</v>
      </c>
      <c r="M3423" s="59">
        <v>41362</v>
      </c>
      <c r="N3423" s="60">
        <v>2013</v>
      </c>
      <c r="O3423" s="61">
        <v>41365</v>
      </c>
      <c r="P3423" s="60">
        <v>2013</v>
      </c>
      <c r="Q3423" s="61">
        <v>41577</v>
      </c>
      <c r="R3423" s="53" t="s">
        <v>349</v>
      </c>
      <c r="S3423" s="53"/>
      <c r="T3423" s="60" t="s">
        <v>327</v>
      </c>
      <c r="U3423" s="60">
        <v>1067</v>
      </c>
      <c r="V3423" s="53" t="s">
        <v>373</v>
      </c>
      <c r="W3423" s="53" t="s">
        <v>394</v>
      </c>
      <c r="X3423" s="53"/>
      <c r="Y3423" s="53"/>
      <c r="Z3423" s="367"/>
      <c r="AA3423" s="53"/>
      <c r="AB3423" s="53"/>
      <c r="AC3423" s="71"/>
      <c r="AD3423" s="57"/>
      <c r="AE3423" s="53"/>
      <c r="AF3423" s="53"/>
      <c r="AG3423" s="53"/>
      <c r="AH3423" s="367"/>
      <c r="AI3423" s="53"/>
      <c r="AJ3423" s="53"/>
      <c r="AL3423" s="149"/>
      <c r="AM3423" s="149"/>
      <c r="AN3423" s="149"/>
      <c r="AO3423" s="149"/>
      <c r="AP3423" s="149"/>
      <c r="AQ3423" s="149"/>
      <c r="AR3423" s="149"/>
      <c r="AS3423" s="149"/>
      <c r="AT3423" s="149"/>
    </row>
    <row r="3424" spans="1:46" s="148" customFormat="1" ht="60">
      <c r="A3424" s="53" t="s">
        <v>1344</v>
      </c>
      <c r="B3424" s="60">
        <v>3774</v>
      </c>
      <c r="C3424" s="60" t="s">
        <v>525</v>
      </c>
      <c r="D3424" s="52" t="s">
        <v>526</v>
      </c>
      <c r="E3424" s="53" t="s">
        <v>60</v>
      </c>
      <c r="F3424" s="55">
        <v>41270</v>
      </c>
      <c r="G3424" s="55">
        <v>41333</v>
      </c>
      <c r="H3424" s="53" t="s">
        <v>105</v>
      </c>
      <c r="I3424" s="57">
        <v>1156.6210000000001</v>
      </c>
      <c r="J3424" s="56">
        <v>1295.9939168444016</v>
      </c>
      <c r="K3424" s="56">
        <v>1156.6210000000001</v>
      </c>
      <c r="L3424" s="58">
        <v>1364812.78</v>
      </c>
      <c r="M3424" s="59">
        <v>41362</v>
      </c>
      <c r="N3424" s="60">
        <v>2013</v>
      </c>
      <c r="O3424" s="61">
        <v>41365</v>
      </c>
      <c r="P3424" s="60">
        <v>2013</v>
      </c>
      <c r="Q3424" s="61">
        <v>41425</v>
      </c>
      <c r="R3424" s="53" t="s">
        <v>349</v>
      </c>
      <c r="S3424" s="53"/>
      <c r="T3424" s="60" t="s">
        <v>1738</v>
      </c>
      <c r="U3424" s="60">
        <v>5458.9</v>
      </c>
      <c r="V3424" s="53" t="s">
        <v>373</v>
      </c>
      <c r="W3424" s="53" t="s">
        <v>390</v>
      </c>
      <c r="X3424" s="53"/>
      <c r="Y3424" s="53"/>
      <c r="Z3424" s="367"/>
      <c r="AA3424" s="53"/>
      <c r="AB3424" s="53"/>
      <c r="AC3424" s="71"/>
      <c r="AD3424" s="57"/>
      <c r="AE3424" s="53"/>
      <c r="AF3424" s="53"/>
      <c r="AG3424" s="53"/>
      <c r="AH3424" s="367"/>
      <c r="AI3424" s="53"/>
      <c r="AJ3424" s="53"/>
      <c r="AL3424" s="149"/>
      <c r="AM3424" s="149"/>
      <c r="AN3424" s="149"/>
      <c r="AO3424" s="149"/>
      <c r="AP3424" s="149"/>
      <c r="AQ3424" s="149"/>
      <c r="AR3424" s="149"/>
      <c r="AS3424" s="149"/>
      <c r="AT3424" s="149"/>
    </row>
    <row r="3425" spans="1:46" s="148" customFormat="1" ht="45">
      <c r="A3425" s="53" t="s">
        <v>1344</v>
      </c>
      <c r="B3425" s="60">
        <v>3775</v>
      </c>
      <c r="C3425" s="60" t="s">
        <v>455</v>
      </c>
      <c r="D3425" s="52" t="s">
        <v>456</v>
      </c>
      <c r="E3425" s="53" t="s">
        <v>65</v>
      </c>
      <c r="F3425" s="55">
        <v>41220</v>
      </c>
      <c r="G3425" s="55">
        <v>41274</v>
      </c>
      <c r="H3425" s="53" t="s">
        <v>105</v>
      </c>
      <c r="I3425" s="57">
        <v>64.067959999999985</v>
      </c>
      <c r="J3425" s="56">
        <v>332.07952806907201</v>
      </c>
      <c r="K3425" s="56">
        <v>64.066999999999993</v>
      </c>
      <c r="L3425" s="58">
        <v>75599.06</v>
      </c>
      <c r="M3425" s="59">
        <v>41306</v>
      </c>
      <c r="N3425" s="60">
        <v>2013</v>
      </c>
      <c r="O3425" s="61">
        <v>41334</v>
      </c>
      <c r="P3425" s="60">
        <v>2013</v>
      </c>
      <c r="Q3425" s="61">
        <v>41577</v>
      </c>
      <c r="R3425" s="53" t="s">
        <v>342</v>
      </c>
      <c r="S3425" s="53"/>
      <c r="T3425" s="53" t="s">
        <v>417</v>
      </c>
      <c r="U3425" s="60">
        <v>4655</v>
      </c>
      <c r="V3425" s="53" t="s">
        <v>373</v>
      </c>
      <c r="W3425" s="53" t="s">
        <v>390</v>
      </c>
      <c r="X3425" s="53"/>
      <c r="Y3425" s="53"/>
      <c r="Z3425" s="367"/>
      <c r="AA3425" s="53"/>
      <c r="AB3425" s="53"/>
      <c r="AC3425" s="71"/>
      <c r="AD3425" s="57"/>
      <c r="AE3425" s="53"/>
      <c r="AF3425" s="53"/>
      <c r="AG3425" s="53"/>
      <c r="AH3425" s="367"/>
      <c r="AI3425" s="53"/>
      <c r="AJ3425" s="53"/>
      <c r="AL3425" s="149"/>
      <c r="AM3425" s="149"/>
      <c r="AN3425" s="149"/>
      <c r="AO3425" s="149"/>
      <c r="AP3425" s="149"/>
      <c r="AQ3425" s="149"/>
      <c r="AR3425" s="149"/>
      <c r="AS3425" s="149"/>
      <c r="AT3425" s="149"/>
    </row>
    <row r="3426" spans="1:46" s="148" customFormat="1" ht="45">
      <c r="A3426" s="53" t="s">
        <v>1344</v>
      </c>
      <c r="B3426" s="60">
        <v>3776</v>
      </c>
      <c r="C3426" s="60" t="s">
        <v>485</v>
      </c>
      <c r="D3426" s="52" t="s">
        <v>486</v>
      </c>
      <c r="E3426" s="53" t="s">
        <v>82</v>
      </c>
      <c r="F3426" s="55">
        <v>41221</v>
      </c>
      <c r="G3426" s="55">
        <v>41274</v>
      </c>
      <c r="H3426" s="53" t="s">
        <v>105</v>
      </c>
      <c r="I3426" s="57">
        <v>109.70699999999999</v>
      </c>
      <c r="J3426" s="56">
        <v>67.554677554761597</v>
      </c>
      <c r="K3426" s="56">
        <v>67.554000000000002</v>
      </c>
      <c r="L3426" s="58">
        <v>79713.72</v>
      </c>
      <c r="M3426" s="59">
        <v>41306</v>
      </c>
      <c r="N3426" s="60">
        <v>2013</v>
      </c>
      <c r="O3426" s="61">
        <v>41334</v>
      </c>
      <c r="P3426" s="60">
        <v>2013</v>
      </c>
      <c r="Q3426" s="61">
        <v>41425</v>
      </c>
      <c r="R3426" s="53" t="s">
        <v>342</v>
      </c>
      <c r="S3426" s="53"/>
      <c r="T3426" s="53" t="s">
        <v>417</v>
      </c>
      <c r="U3426" s="60">
        <v>167</v>
      </c>
      <c r="V3426" s="53" t="s">
        <v>373</v>
      </c>
      <c r="W3426" s="53" t="s">
        <v>390</v>
      </c>
      <c r="X3426" s="53"/>
      <c r="Y3426" s="53"/>
      <c r="Z3426" s="367"/>
      <c r="AA3426" s="53"/>
      <c r="AB3426" s="53"/>
      <c r="AC3426" s="71"/>
      <c r="AD3426" s="57"/>
      <c r="AE3426" s="53"/>
      <c r="AF3426" s="53"/>
      <c r="AG3426" s="53"/>
      <c r="AH3426" s="367"/>
      <c r="AI3426" s="53"/>
      <c r="AJ3426" s="53"/>
      <c r="AL3426" s="149"/>
      <c r="AM3426" s="149"/>
      <c r="AN3426" s="149"/>
      <c r="AO3426" s="149"/>
      <c r="AP3426" s="149"/>
      <c r="AQ3426" s="149"/>
      <c r="AR3426" s="149"/>
      <c r="AS3426" s="149"/>
      <c r="AT3426" s="149"/>
    </row>
    <row r="3427" spans="1:46" s="148" customFormat="1" ht="45">
      <c r="A3427" s="53" t="s">
        <v>1344</v>
      </c>
      <c r="B3427" s="60">
        <v>3777</v>
      </c>
      <c r="C3427" s="60" t="s">
        <v>539</v>
      </c>
      <c r="D3427" s="52" t="s">
        <v>540</v>
      </c>
      <c r="E3427" s="53" t="s">
        <v>82</v>
      </c>
      <c r="F3427" s="55">
        <v>41394</v>
      </c>
      <c r="G3427" s="55">
        <v>41453</v>
      </c>
      <c r="H3427" s="53" t="s">
        <v>105</v>
      </c>
      <c r="I3427" s="57">
        <v>118.64406</v>
      </c>
      <c r="J3427" s="56">
        <v>110.00110459672455</v>
      </c>
      <c r="K3427" s="56">
        <v>110.001</v>
      </c>
      <c r="L3427" s="58">
        <v>129801.18</v>
      </c>
      <c r="M3427" s="59">
        <v>41481</v>
      </c>
      <c r="N3427" s="60">
        <v>2013</v>
      </c>
      <c r="O3427" s="61">
        <v>41487</v>
      </c>
      <c r="P3427" s="60">
        <v>2013</v>
      </c>
      <c r="Q3427" s="61">
        <v>41547</v>
      </c>
      <c r="R3427" s="53" t="s">
        <v>342</v>
      </c>
      <c r="S3427" s="53"/>
      <c r="T3427" s="53" t="s">
        <v>417</v>
      </c>
      <c r="U3427" s="60">
        <v>2</v>
      </c>
      <c r="V3427" s="53" t="s">
        <v>372</v>
      </c>
      <c r="W3427" s="53" t="s">
        <v>390</v>
      </c>
      <c r="X3427" s="53"/>
      <c r="Y3427" s="53"/>
      <c r="Z3427" s="367"/>
      <c r="AA3427" s="53"/>
      <c r="AB3427" s="53"/>
      <c r="AC3427" s="71"/>
      <c r="AD3427" s="57"/>
      <c r="AE3427" s="53"/>
      <c r="AF3427" s="53"/>
      <c r="AG3427" s="53"/>
      <c r="AH3427" s="367"/>
      <c r="AI3427" s="53"/>
      <c r="AJ3427" s="53"/>
    </row>
    <row r="3428" spans="1:46" s="148" customFormat="1" ht="45">
      <c r="A3428" s="53" t="s">
        <v>1381</v>
      </c>
      <c r="B3428" s="60">
        <v>3778</v>
      </c>
      <c r="C3428" s="53">
        <v>3000170</v>
      </c>
      <c r="D3428" s="52" t="s">
        <v>582</v>
      </c>
      <c r="E3428" s="53" t="s">
        <v>83</v>
      </c>
      <c r="F3428" s="55">
        <v>41239</v>
      </c>
      <c r="G3428" s="55">
        <v>41319</v>
      </c>
      <c r="H3428" s="53" t="s">
        <v>105</v>
      </c>
      <c r="I3428" s="57">
        <v>6707.07</v>
      </c>
      <c r="J3428" s="56">
        <v>6132.5408173658843</v>
      </c>
      <c r="K3428" s="56">
        <v>6132.54</v>
      </c>
      <c r="L3428" s="58">
        <v>7236397.1999999993</v>
      </c>
      <c r="M3428" s="59">
        <v>41348</v>
      </c>
      <c r="N3428" s="60">
        <v>2013</v>
      </c>
      <c r="O3428" s="61">
        <v>41348</v>
      </c>
      <c r="P3428" s="60">
        <v>2013</v>
      </c>
      <c r="Q3428" s="61">
        <v>41562</v>
      </c>
      <c r="R3428" s="53" t="s">
        <v>342</v>
      </c>
      <c r="S3428" s="53"/>
      <c r="T3428" s="53" t="s">
        <v>389</v>
      </c>
      <c r="U3428" s="53">
        <v>1</v>
      </c>
      <c r="V3428" s="53" t="s">
        <v>372</v>
      </c>
      <c r="W3428" s="53" t="s">
        <v>390</v>
      </c>
      <c r="X3428" s="53"/>
      <c r="Y3428" s="58"/>
      <c r="Z3428" s="58"/>
      <c r="AA3428" s="53" t="s">
        <v>1383</v>
      </c>
      <c r="AB3428" s="53"/>
      <c r="AC3428" s="71"/>
      <c r="AD3428" s="57"/>
      <c r="AE3428" s="53"/>
      <c r="AF3428" s="53"/>
      <c r="AG3428" s="53"/>
      <c r="AH3428" s="367"/>
      <c r="AI3428" s="53"/>
      <c r="AJ3428" s="53"/>
      <c r="AL3428" s="149"/>
      <c r="AM3428" s="149"/>
      <c r="AN3428" s="149"/>
      <c r="AO3428" s="149"/>
      <c r="AP3428" s="149"/>
      <c r="AQ3428" s="149"/>
      <c r="AR3428" s="149"/>
      <c r="AS3428" s="149"/>
      <c r="AT3428" s="149"/>
    </row>
    <row r="3429" spans="1:46" s="148" customFormat="1" ht="45">
      <c r="A3429" s="53" t="s">
        <v>1381</v>
      </c>
      <c r="B3429" s="60">
        <v>3779</v>
      </c>
      <c r="C3429" s="53">
        <v>3000401</v>
      </c>
      <c r="D3429" s="52" t="s">
        <v>581</v>
      </c>
      <c r="E3429" s="53" t="s">
        <v>83</v>
      </c>
      <c r="F3429" s="55">
        <v>41239</v>
      </c>
      <c r="G3429" s="55">
        <v>41319</v>
      </c>
      <c r="H3429" s="53" t="s">
        <v>105</v>
      </c>
      <c r="I3429" s="57">
        <v>9453.39</v>
      </c>
      <c r="J3429" s="56">
        <v>8643.6098912045236</v>
      </c>
      <c r="K3429" s="56">
        <v>8643.6090000000004</v>
      </c>
      <c r="L3429" s="58">
        <v>10199458.619999999</v>
      </c>
      <c r="M3429" s="59">
        <v>41348</v>
      </c>
      <c r="N3429" s="60">
        <v>2013</v>
      </c>
      <c r="O3429" s="61">
        <v>41348</v>
      </c>
      <c r="P3429" s="60">
        <v>2013</v>
      </c>
      <c r="Q3429" s="61">
        <v>41562</v>
      </c>
      <c r="R3429" s="53" t="s">
        <v>342</v>
      </c>
      <c r="S3429" s="53"/>
      <c r="T3429" s="53" t="s">
        <v>389</v>
      </c>
      <c r="U3429" s="53">
        <v>1</v>
      </c>
      <c r="V3429" s="53" t="s">
        <v>372</v>
      </c>
      <c r="W3429" s="53" t="s">
        <v>390</v>
      </c>
      <c r="X3429" s="53"/>
      <c r="Y3429" s="58"/>
      <c r="Z3429" s="58"/>
      <c r="AA3429" s="53" t="s">
        <v>1383</v>
      </c>
      <c r="AB3429" s="53"/>
      <c r="AC3429" s="71"/>
      <c r="AD3429" s="57"/>
      <c r="AE3429" s="53"/>
      <c r="AF3429" s="53"/>
      <c r="AG3429" s="53"/>
      <c r="AH3429" s="367"/>
      <c r="AI3429" s="53"/>
      <c r="AJ3429" s="53"/>
      <c r="AL3429" s="149"/>
      <c r="AM3429" s="149"/>
      <c r="AN3429" s="149"/>
      <c r="AO3429" s="149"/>
      <c r="AP3429" s="149"/>
      <c r="AQ3429" s="149"/>
      <c r="AR3429" s="149"/>
      <c r="AS3429" s="149"/>
      <c r="AT3429" s="149"/>
    </row>
    <row r="3430" spans="1:46" s="148" customFormat="1" ht="45">
      <c r="A3430" s="53" t="s">
        <v>1381</v>
      </c>
      <c r="B3430" s="60">
        <v>3780</v>
      </c>
      <c r="C3430" s="53">
        <v>3000403</v>
      </c>
      <c r="D3430" s="52" t="s">
        <v>579</v>
      </c>
      <c r="E3430" s="53" t="s">
        <v>60</v>
      </c>
      <c r="F3430" s="55">
        <v>41239</v>
      </c>
      <c r="G3430" s="55">
        <v>41300</v>
      </c>
      <c r="H3430" s="53" t="s">
        <v>105</v>
      </c>
      <c r="I3430" s="57">
        <v>2246.33</v>
      </c>
      <c r="J3430" s="56">
        <v>2469.167542575216</v>
      </c>
      <c r="K3430" s="56">
        <v>2246.33</v>
      </c>
      <c r="L3430" s="58">
        <v>2650669.4</v>
      </c>
      <c r="M3430" s="59">
        <v>41327</v>
      </c>
      <c r="N3430" s="60">
        <v>2013</v>
      </c>
      <c r="O3430" s="61">
        <v>41327</v>
      </c>
      <c r="P3430" s="60">
        <v>2013</v>
      </c>
      <c r="Q3430" s="61">
        <v>41562</v>
      </c>
      <c r="R3430" s="53" t="s">
        <v>342</v>
      </c>
      <c r="S3430" s="53"/>
      <c r="T3430" s="53" t="s">
        <v>389</v>
      </c>
      <c r="U3430" s="53">
        <v>1</v>
      </c>
      <c r="V3430" s="53" t="s">
        <v>372</v>
      </c>
      <c r="W3430" s="53" t="s">
        <v>390</v>
      </c>
      <c r="X3430" s="53"/>
      <c r="Y3430" s="58"/>
      <c r="Z3430" s="58"/>
      <c r="AA3430" s="53" t="s">
        <v>1383</v>
      </c>
      <c r="AB3430" s="53"/>
      <c r="AC3430" s="71"/>
      <c r="AD3430" s="57"/>
      <c r="AE3430" s="53"/>
      <c r="AF3430" s="53"/>
      <c r="AG3430" s="53"/>
      <c r="AH3430" s="367"/>
      <c r="AI3430" s="53"/>
      <c r="AJ3430" s="53"/>
      <c r="AL3430" s="149"/>
      <c r="AM3430" s="149"/>
      <c r="AN3430" s="149"/>
      <c r="AO3430" s="149"/>
      <c r="AP3430" s="149"/>
      <c r="AQ3430" s="149"/>
      <c r="AR3430" s="149"/>
      <c r="AS3430" s="149"/>
      <c r="AT3430" s="149"/>
    </row>
    <row r="3431" spans="1:46" s="67" customFormat="1" ht="45">
      <c r="A3431" s="53" t="s">
        <v>1381</v>
      </c>
      <c r="B3431" s="60">
        <v>3781</v>
      </c>
      <c r="C3431" s="53">
        <v>3000404</v>
      </c>
      <c r="D3431" s="52" t="s">
        <v>664</v>
      </c>
      <c r="E3431" s="53" t="s">
        <v>60</v>
      </c>
      <c r="F3431" s="55">
        <v>41239</v>
      </c>
      <c r="G3431" s="55">
        <v>41300</v>
      </c>
      <c r="H3431" s="53" t="s">
        <v>105</v>
      </c>
      <c r="I3431" s="57">
        <v>2481.0100000000002</v>
      </c>
      <c r="J3431" s="56">
        <v>2268.4864680011524</v>
      </c>
      <c r="K3431" s="56">
        <v>2268.4859999999999</v>
      </c>
      <c r="L3431" s="58">
        <v>2676813.48</v>
      </c>
      <c r="M3431" s="59">
        <v>41327</v>
      </c>
      <c r="N3431" s="60">
        <v>2013</v>
      </c>
      <c r="O3431" s="61">
        <v>41327</v>
      </c>
      <c r="P3431" s="60">
        <v>2013</v>
      </c>
      <c r="Q3431" s="61">
        <v>41562</v>
      </c>
      <c r="R3431" s="53" t="s">
        <v>342</v>
      </c>
      <c r="S3431" s="53"/>
      <c r="T3431" s="53" t="s">
        <v>389</v>
      </c>
      <c r="U3431" s="53">
        <v>1</v>
      </c>
      <c r="V3431" s="53" t="s">
        <v>372</v>
      </c>
      <c r="W3431" s="53" t="s">
        <v>390</v>
      </c>
      <c r="X3431" s="53"/>
      <c r="Y3431" s="58"/>
      <c r="Z3431" s="58"/>
      <c r="AA3431" s="53" t="s">
        <v>1384</v>
      </c>
      <c r="AB3431" s="53"/>
      <c r="AC3431" s="71"/>
      <c r="AD3431" s="57"/>
      <c r="AE3431" s="53"/>
      <c r="AF3431" s="53"/>
      <c r="AG3431" s="53"/>
      <c r="AH3431" s="367"/>
      <c r="AI3431" s="53"/>
      <c r="AJ3431" s="53"/>
      <c r="AK3431" s="148"/>
      <c r="AL3431" s="149"/>
      <c r="AM3431" s="149"/>
      <c r="AN3431" s="149"/>
      <c r="AO3431" s="149"/>
      <c r="AP3431" s="149"/>
      <c r="AQ3431" s="149"/>
      <c r="AR3431" s="149"/>
      <c r="AS3431" s="149"/>
      <c r="AT3431" s="149"/>
    </row>
    <row r="3432" spans="1:46" s="148" customFormat="1" ht="45">
      <c r="A3432" s="53" t="s">
        <v>1381</v>
      </c>
      <c r="B3432" s="60">
        <v>3782</v>
      </c>
      <c r="C3432" s="80" t="s">
        <v>1108</v>
      </c>
      <c r="D3432" s="52" t="s">
        <v>738</v>
      </c>
      <c r="E3432" s="53" t="s">
        <v>60</v>
      </c>
      <c r="F3432" s="55">
        <v>41394</v>
      </c>
      <c r="G3432" s="55">
        <v>41425</v>
      </c>
      <c r="H3432" s="53" t="s">
        <v>105</v>
      </c>
      <c r="I3432" s="57">
        <v>20551.919999999998</v>
      </c>
      <c r="J3432" s="56">
        <v>22590.685162733182</v>
      </c>
      <c r="K3432" s="56">
        <v>20551.919999999998</v>
      </c>
      <c r="L3432" s="58">
        <v>24251265.599999994</v>
      </c>
      <c r="M3432" s="59">
        <v>41432</v>
      </c>
      <c r="N3432" s="60">
        <v>2013</v>
      </c>
      <c r="O3432" s="61">
        <v>41445</v>
      </c>
      <c r="P3432" s="60">
        <v>2013</v>
      </c>
      <c r="Q3432" s="61">
        <v>41562</v>
      </c>
      <c r="R3432" s="53" t="s">
        <v>342</v>
      </c>
      <c r="S3432" s="53"/>
      <c r="T3432" s="53" t="s">
        <v>389</v>
      </c>
      <c r="U3432" s="53">
        <v>1</v>
      </c>
      <c r="V3432" s="53" t="s">
        <v>372</v>
      </c>
      <c r="W3432" s="53" t="s">
        <v>390</v>
      </c>
      <c r="X3432" s="53" t="s">
        <v>1385</v>
      </c>
      <c r="Y3432" s="58"/>
      <c r="Z3432" s="58"/>
      <c r="AA3432" s="53" t="s">
        <v>1383</v>
      </c>
      <c r="AB3432" s="53"/>
      <c r="AC3432" s="71"/>
      <c r="AD3432" s="57"/>
      <c r="AE3432" s="53"/>
      <c r="AF3432" s="53"/>
      <c r="AG3432" s="53"/>
      <c r="AH3432" s="367"/>
      <c r="AI3432" s="53"/>
      <c r="AJ3432" s="53"/>
      <c r="AL3432" s="149"/>
      <c r="AM3432" s="149"/>
      <c r="AN3432" s="149"/>
      <c r="AO3432" s="149"/>
      <c r="AP3432" s="149"/>
      <c r="AQ3432" s="149"/>
      <c r="AR3432" s="149"/>
      <c r="AS3432" s="149"/>
      <c r="AT3432" s="149"/>
    </row>
    <row r="3433" spans="1:46" s="148" customFormat="1" ht="45">
      <c r="A3433" s="53" t="s">
        <v>1381</v>
      </c>
      <c r="B3433" s="60">
        <v>3783</v>
      </c>
      <c r="C3433" s="80" t="s">
        <v>1108</v>
      </c>
      <c r="D3433" s="52" t="s">
        <v>738</v>
      </c>
      <c r="E3433" s="53" t="s">
        <v>60</v>
      </c>
      <c r="F3433" s="55">
        <v>41394</v>
      </c>
      <c r="G3433" s="55">
        <v>41425</v>
      </c>
      <c r="H3433" s="53" t="s">
        <v>105</v>
      </c>
      <c r="I3433" s="57">
        <v>26593.47</v>
      </c>
      <c r="J3433" s="56">
        <v>29231.561243649747</v>
      </c>
      <c r="K3433" s="56">
        <v>26593.47</v>
      </c>
      <c r="L3433" s="58">
        <v>31380294.600000001</v>
      </c>
      <c r="M3433" s="59">
        <v>41432</v>
      </c>
      <c r="N3433" s="60">
        <v>2013</v>
      </c>
      <c r="O3433" s="61">
        <v>41445</v>
      </c>
      <c r="P3433" s="60">
        <v>2013</v>
      </c>
      <c r="Q3433" s="61">
        <v>41562</v>
      </c>
      <c r="R3433" s="53" t="s">
        <v>342</v>
      </c>
      <c r="S3433" s="53"/>
      <c r="T3433" s="53" t="s">
        <v>389</v>
      </c>
      <c r="U3433" s="53">
        <v>1</v>
      </c>
      <c r="V3433" s="53" t="s">
        <v>372</v>
      </c>
      <c r="W3433" s="53" t="s">
        <v>390</v>
      </c>
      <c r="X3433" s="53" t="s">
        <v>1386</v>
      </c>
      <c r="Y3433" s="58"/>
      <c r="Z3433" s="58"/>
      <c r="AA3433" s="53" t="s">
        <v>1383</v>
      </c>
      <c r="AB3433" s="53"/>
      <c r="AC3433" s="71"/>
      <c r="AD3433" s="57"/>
      <c r="AE3433" s="53"/>
      <c r="AF3433" s="53"/>
      <c r="AG3433" s="53"/>
      <c r="AH3433" s="367"/>
      <c r="AI3433" s="53"/>
      <c r="AJ3433" s="53"/>
      <c r="AL3433" s="149"/>
      <c r="AM3433" s="149"/>
      <c r="AN3433" s="149"/>
      <c r="AO3433" s="149"/>
      <c r="AP3433" s="149"/>
      <c r="AQ3433" s="149"/>
      <c r="AR3433" s="149"/>
      <c r="AS3433" s="149"/>
      <c r="AT3433" s="149"/>
    </row>
    <row r="3434" spans="1:46" s="148" customFormat="1" ht="45">
      <c r="A3434" s="52" t="s">
        <v>1381</v>
      </c>
      <c r="B3434" s="60">
        <v>3784</v>
      </c>
      <c r="C3434" s="53">
        <v>3000406</v>
      </c>
      <c r="D3434" s="52" t="s">
        <v>584</v>
      </c>
      <c r="E3434" s="53" t="s">
        <v>83</v>
      </c>
      <c r="F3434" s="55">
        <v>41246</v>
      </c>
      <c r="G3434" s="55">
        <v>41325</v>
      </c>
      <c r="H3434" s="53" t="s">
        <v>105</v>
      </c>
      <c r="I3434" s="57">
        <v>4900.37</v>
      </c>
      <c r="J3434" s="56">
        <v>4480.6026257247031</v>
      </c>
      <c r="K3434" s="56">
        <v>4480.6019999999999</v>
      </c>
      <c r="L3434" s="58">
        <v>5287110.3599999994</v>
      </c>
      <c r="M3434" s="59">
        <v>41351</v>
      </c>
      <c r="N3434" s="60">
        <v>2013</v>
      </c>
      <c r="O3434" s="61">
        <v>41351</v>
      </c>
      <c r="P3434" s="60">
        <v>2013</v>
      </c>
      <c r="Q3434" s="61">
        <v>41562</v>
      </c>
      <c r="R3434" s="53" t="s">
        <v>342</v>
      </c>
      <c r="S3434" s="53"/>
      <c r="T3434" s="53" t="s">
        <v>389</v>
      </c>
      <c r="U3434" s="53">
        <v>1</v>
      </c>
      <c r="V3434" s="53" t="s">
        <v>372</v>
      </c>
      <c r="W3434" s="53" t="s">
        <v>390</v>
      </c>
      <c r="X3434" s="53" t="s">
        <v>1387</v>
      </c>
      <c r="Y3434" s="58"/>
      <c r="Z3434" s="58"/>
      <c r="AA3434" s="53" t="s">
        <v>1384</v>
      </c>
      <c r="AB3434" s="53"/>
      <c r="AC3434" s="71"/>
      <c r="AD3434" s="57"/>
      <c r="AE3434" s="53"/>
      <c r="AF3434" s="53"/>
      <c r="AG3434" s="53"/>
      <c r="AH3434" s="367"/>
      <c r="AI3434" s="53"/>
      <c r="AJ3434" s="53"/>
    </row>
    <row r="3435" spans="1:46" s="148" customFormat="1" ht="45">
      <c r="A3435" s="53" t="s">
        <v>1381</v>
      </c>
      <c r="B3435" s="60">
        <v>3785</v>
      </c>
      <c r="C3435" s="53">
        <v>3000406</v>
      </c>
      <c r="D3435" s="52" t="s">
        <v>584</v>
      </c>
      <c r="E3435" s="53" t="s">
        <v>60</v>
      </c>
      <c r="F3435" s="55">
        <v>41513</v>
      </c>
      <c r="G3435" s="55">
        <v>41522</v>
      </c>
      <c r="H3435" s="53" t="s">
        <v>105</v>
      </c>
      <c r="I3435" s="57">
        <v>842.33</v>
      </c>
      <c r="J3435" s="56">
        <v>770.11870748127842</v>
      </c>
      <c r="K3435" s="56">
        <v>770.11800000000005</v>
      </c>
      <c r="L3435" s="58">
        <v>908739.24</v>
      </c>
      <c r="M3435" s="59">
        <v>41542</v>
      </c>
      <c r="N3435" s="60">
        <v>2013</v>
      </c>
      <c r="O3435" s="61">
        <v>41542</v>
      </c>
      <c r="P3435" s="60">
        <v>2013</v>
      </c>
      <c r="Q3435" s="61">
        <v>41603</v>
      </c>
      <c r="R3435" s="53" t="s">
        <v>342</v>
      </c>
      <c r="S3435" s="53"/>
      <c r="T3435" s="53" t="s">
        <v>389</v>
      </c>
      <c r="U3435" s="53">
        <v>1</v>
      </c>
      <c r="V3435" s="53" t="s">
        <v>372</v>
      </c>
      <c r="W3435" s="53" t="s">
        <v>394</v>
      </c>
      <c r="X3435" s="53" t="s">
        <v>1388</v>
      </c>
      <c r="Y3435" s="58"/>
      <c r="Z3435" s="58"/>
      <c r="AA3435" s="53" t="s">
        <v>1384</v>
      </c>
      <c r="AB3435" s="53"/>
      <c r="AC3435" s="71"/>
      <c r="AD3435" s="57"/>
      <c r="AE3435" s="53"/>
      <c r="AF3435" s="53"/>
      <c r="AG3435" s="53"/>
      <c r="AH3435" s="367"/>
      <c r="AI3435" s="53"/>
      <c r="AJ3435" s="53"/>
      <c r="AL3435" s="149"/>
      <c r="AM3435" s="149"/>
      <c r="AN3435" s="149"/>
      <c r="AO3435" s="149"/>
      <c r="AP3435" s="149"/>
      <c r="AQ3435" s="149"/>
      <c r="AR3435" s="149"/>
      <c r="AS3435" s="149"/>
      <c r="AT3435" s="149"/>
    </row>
    <row r="3436" spans="1:46" s="148" customFormat="1" ht="60">
      <c r="A3436" s="53" t="s">
        <v>1381</v>
      </c>
      <c r="B3436" s="60">
        <v>3786</v>
      </c>
      <c r="C3436" s="53">
        <v>3000407</v>
      </c>
      <c r="D3436" s="52" t="s">
        <v>421</v>
      </c>
      <c r="E3436" s="53" t="s">
        <v>60</v>
      </c>
      <c r="F3436" s="55">
        <v>41346</v>
      </c>
      <c r="G3436" s="55">
        <v>41407</v>
      </c>
      <c r="H3436" s="53" t="s">
        <v>105</v>
      </c>
      <c r="I3436" s="57">
        <v>1331.36</v>
      </c>
      <c r="J3436" s="56">
        <v>1217.3153280518161</v>
      </c>
      <c r="K3436" s="56">
        <v>1217.3150000000001</v>
      </c>
      <c r="L3436" s="58">
        <v>1436431.7000000002</v>
      </c>
      <c r="M3436" s="59">
        <v>41432</v>
      </c>
      <c r="N3436" s="60">
        <v>2013</v>
      </c>
      <c r="O3436" s="61">
        <v>41432</v>
      </c>
      <c r="P3436" s="60">
        <v>2013</v>
      </c>
      <c r="Q3436" s="61">
        <v>41639</v>
      </c>
      <c r="R3436" s="53" t="s">
        <v>350</v>
      </c>
      <c r="S3436" s="53" t="s">
        <v>4678</v>
      </c>
      <c r="T3436" s="53" t="s">
        <v>389</v>
      </c>
      <c r="U3436" s="53">
        <v>1</v>
      </c>
      <c r="V3436" s="53" t="s">
        <v>372</v>
      </c>
      <c r="W3436" s="53" t="s">
        <v>390</v>
      </c>
      <c r="X3436" s="53" t="s">
        <v>1389</v>
      </c>
      <c r="Y3436" s="58"/>
      <c r="Z3436" s="58"/>
      <c r="AA3436" s="53" t="s">
        <v>1383</v>
      </c>
      <c r="AB3436" s="53"/>
      <c r="AC3436" s="71"/>
      <c r="AD3436" s="57"/>
      <c r="AE3436" s="53"/>
      <c r="AF3436" s="53"/>
      <c r="AG3436" s="53"/>
      <c r="AH3436" s="367"/>
      <c r="AI3436" s="53"/>
      <c r="AJ3436" s="53"/>
      <c r="AL3436" s="149"/>
      <c r="AM3436" s="149"/>
      <c r="AN3436" s="149"/>
      <c r="AO3436" s="149"/>
      <c r="AP3436" s="149"/>
      <c r="AQ3436" s="149"/>
      <c r="AR3436" s="149"/>
      <c r="AS3436" s="149"/>
      <c r="AT3436" s="149"/>
    </row>
    <row r="3437" spans="1:46" s="148" customFormat="1" ht="60">
      <c r="A3437" s="53" t="s">
        <v>1381</v>
      </c>
      <c r="B3437" s="60">
        <v>3787</v>
      </c>
      <c r="C3437" s="53">
        <v>3000407</v>
      </c>
      <c r="D3437" s="52" t="s">
        <v>421</v>
      </c>
      <c r="E3437" s="53" t="s">
        <v>60</v>
      </c>
      <c r="F3437" s="55">
        <v>41346</v>
      </c>
      <c r="G3437" s="55">
        <v>41407</v>
      </c>
      <c r="H3437" s="53" t="s">
        <v>105</v>
      </c>
      <c r="I3437" s="57">
        <v>3500</v>
      </c>
      <c r="J3437" s="56">
        <v>3200.1887798175458</v>
      </c>
      <c r="K3437" s="56">
        <v>3200.1880000000001</v>
      </c>
      <c r="L3437" s="58">
        <v>3776221.84</v>
      </c>
      <c r="M3437" s="59">
        <v>41432</v>
      </c>
      <c r="N3437" s="60">
        <v>2013</v>
      </c>
      <c r="O3437" s="61">
        <v>41432</v>
      </c>
      <c r="P3437" s="60">
        <v>2013</v>
      </c>
      <c r="Q3437" s="61">
        <v>41639</v>
      </c>
      <c r="R3437" s="53" t="s">
        <v>350</v>
      </c>
      <c r="S3437" s="53" t="s">
        <v>4678</v>
      </c>
      <c r="T3437" s="53" t="s">
        <v>389</v>
      </c>
      <c r="U3437" s="53">
        <v>1</v>
      </c>
      <c r="V3437" s="53" t="s">
        <v>372</v>
      </c>
      <c r="W3437" s="53" t="s">
        <v>390</v>
      </c>
      <c r="X3437" s="53" t="s">
        <v>1390</v>
      </c>
      <c r="Y3437" s="58"/>
      <c r="Z3437" s="58"/>
      <c r="AA3437" s="53" t="s">
        <v>1383</v>
      </c>
      <c r="AB3437" s="53"/>
      <c r="AC3437" s="71"/>
      <c r="AD3437" s="57"/>
      <c r="AE3437" s="53"/>
      <c r="AF3437" s="53"/>
      <c r="AG3437" s="53"/>
      <c r="AH3437" s="367"/>
      <c r="AI3437" s="53"/>
      <c r="AJ3437" s="53"/>
      <c r="AL3437" s="149"/>
      <c r="AM3437" s="149"/>
      <c r="AN3437" s="149"/>
      <c r="AO3437" s="149"/>
      <c r="AP3437" s="149"/>
      <c r="AQ3437" s="149"/>
      <c r="AR3437" s="149"/>
      <c r="AS3437" s="149"/>
      <c r="AT3437" s="149"/>
    </row>
    <row r="3438" spans="1:46" s="148" customFormat="1" ht="60">
      <c r="A3438" s="53" t="s">
        <v>1381</v>
      </c>
      <c r="B3438" s="60">
        <v>3788</v>
      </c>
      <c r="C3438" s="53">
        <v>3000407</v>
      </c>
      <c r="D3438" s="52" t="s">
        <v>421</v>
      </c>
      <c r="E3438" s="53" t="s">
        <v>60</v>
      </c>
      <c r="F3438" s="55">
        <v>41346</v>
      </c>
      <c r="G3438" s="55">
        <v>41407</v>
      </c>
      <c r="H3438" s="53" t="s">
        <v>105</v>
      </c>
      <c r="I3438" s="57">
        <v>2400</v>
      </c>
      <c r="J3438" s="56">
        <v>2194.4157286066848</v>
      </c>
      <c r="K3438" s="56">
        <v>2194.415</v>
      </c>
      <c r="L3438" s="58">
        <v>2589409.6999999997</v>
      </c>
      <c r="M3438" s="59">
        <v>41432</v>
      </c>
      <c r="N3438" s="60">
        <v>2013</v>
      </c>
      <c r="O3438" s="61">
        <v>41432</v>
      </c>
      <c r="P3438" s="60">
        <v>2013</v>
      </c>
      <c r="Q3438" s="61">
        <v>41639</v>
      </c>
      <c r="R3438" s="53" t="s">
        <v>350</v>
      </c>
      <c r="S3438" s="53" t="s">
        <v>4678</v>
      </c>
      <c r="T3438" s="53" t="s">
        <v>389</v>
      </c>
      <c r="U3438" s="53">
        <v>1</v>
      </c>
      <c r="V3438" s="53" t="s">
        <v>372</v>
      </c>
      <c r="W3438" s="53" t="s">
        <v>390</v>
      </c>
      <c r="X3438" s="53" t="s">
        <v>1391</v>
      </c>
      <c r="Y3438" s="58"/>
      <c r="Z3438" s="58"/>
      <c r="AA3438" s="53" t="s">
        <v>1383</v>
      </c>
      <c r="AB3438" s="53"/>
      <c r="AC3438" s="71"/>
      <c r="AD3438" s="57"/>
      <c r="AE3438" s="53"/>
      <c r="AF3438" s="53"/>
      <c r="AG3438" s="53"/>
      <c r="AH3438" s="367"/>
      <c r="AI3438" s="53"/>
      <c r="AJ3438" s="53"/>
      <c r="AL3438" s="149"/>
      <c r="AM3438" s="149"/>
      <c r="AN3438" s="149"/>
      <c r="AO3438" s="149"/>
      <c r="AP3438" s="149"/>
      <c r="AQ3438" s="149"/>
      <c r="AR3438" s="149"/>
      <c r="AS3438" s="149"/>
      <c r="AT3438" s="149"/>
    </row>
    <row r="3439" spans="1:46" s="148" customFormat="1" ht="45">
      <c r="A3439" s="53" t="s">
        <v>1381</v>
      </c>
      <c r="B3439" s="60">
        <v>3789</v>
      </c>
      <c r="C3439" s="53">
        <v>3000408</v>
      </c>
      <c r="D3439" s="52" t="s">
        <v>835</v>
      </c>
      <c r="E3439" s="53" t="s">
        <v>60</v>
      </c>
      <c r="F3439" s="55">
        <v>41239</v>
      </c>
      <c r="G3439" s="55">
        <v>41300</v>
      </c>
      <c r="H3439" s="53" t="s">
        <v>105</v>
      </c>
      <c r="I3439" s="57">
        <v>3342.65</v>
      </c>
      <c r="J3439" s="56">
        <v>3056.3176958071635</v>
      </c>
      <c r="K3439" s="56">
        <v>3056.317</v>
      </c>
      <c r="L3439" s="58">
        <v>3606454.06</v>
      </c>
      <c r="M3439" s="59">
        <v>41327</v>
      </c>
      <c r="N3439" s="60">
        <v>2013</v>
      </c>
      <c r="O3439" s="61">
        <v>41327</v>
      </c>
      <c r="P3439" s="60">
        <v>2013</v>
      </c>
      <c r="Q3439" s="61">
        <v>41562</v>
      </c>
      <c r="R3439" s="53" t="s">
        <v>342</v>
      </c>
      <c r="S3439" s="53"/>
      <c r="T3439" s="53" t="s">
        <v>389</v>
      </c>
      <c r="U3439" s="53">
        <v>1</v>
      </c>
      <c r="V3439" s="53" t="s">
        <v>372</v>
      </c>
      <c r="W3439" s="53" t="s">
        <v>390</v>
      </c>
      <c r="X3439" s="53" t="s">
        <v>1392</v>
      </c>
      <c r="Y3439" s="58"/>
      <c r="Z3439" s="58"/>
      <c r="AA3439" s="53" t="s">
        <v>1383</v>
      </c>
      <c r="AB3439" s="53"/>
      <c r="AC3439" s="71"/>
      <c r="AD3439" s="57"/>
      <c r="AE3439" s="53"/>
      <c r="AF3439" s="53"/>
      <c r="AG3439" s="53"/>
      <c r="AH3439" s="367"/>
      <c r="AI3439" s="53"/>
      <c r="AJ3439" s="53"/>
      <c r="AL3439" s="149"/>
      <c r="AM3439" s="149"/>
      <c r="AN3439" s="149"/>
      <c r="AO3439" s="149"/>
      <c r="AP3439" s="149"/>
      <c r="AQ3439" s="149"/>
      <c r="AR3439" s="149"/>
      <c r="AS3439" s="149"/>
      <c r="AT3439" s="149"/>
    </row>
    <row r="3440" spans="1:46" s="148" customFormat="1" ht="45">
      <c r="A3440" s="53" t="s">
        <v>1381</v>
      </c>
      <c r="B3440" s="60">
        <v>3792</v>
      </c>
      <c r="C3440" s="53" t="s">
        <v>469</v>
      </c>
      <c r="D3440" s="52" t="s">
        <v>470</v>
      </c>
      <c r="E3440" s="53" t="s">
        <v>82</v>
      </c>
      <c r="F3440" s="55">
        <v>41222</v>
      </c>
      <c r="G3440" s="55">
        <v>41252</v>
      </c>
      <c r="H3440" s="53" t="s">
        <v>105</v>
      </c>
      <c r="I3440" s="57">
        <v>1779.8404499999999</v>
      </c>
      <c r="J3440" s="56">
        <v>1746.9146294380369</v>
      </c>
      <c r="K3440" s="56">
        <v>1746.914</v>
      </c>
      <c r="L3440" s="58">
        <v>2061358.5199999998</v>
      </c>
      <c r="M3440" s="59">
        <v>41289</v>
      </c>
      <c r="N3440" s="60">
        <v>2013</v>
      </c>
      <c r="O3440" s="61">
        <v>41289</v>
      </c>
      <c r="P3440" s="60">
        <v>2013</v>
      </c>
      <c r="Q3440" s="61">
        <v>41426</v>
      </c>
      <c r="R3440" s="53" t="s">
        <v>342</v>
      </c>
      <c r="S3440" s="53"/>
      <c r="T3440" s="53" t="s">
        <v>417</v>
      </c>
      <c r="U3440" s="53" t="s">
        <v>2477</v>
      </c>
      <c r="V3440" s="53" t="s">
        <v>372</v>
      </c>
      <c r="W3440" s="53" t="s">
        <v>390</v>
      </c>
      <c r="X3440" s="53"/>
      <c r="Y3440" s="58"/>
      <c r="Z3440" s="58"/>
      <c r="AA3440" s="53" t="s">
        <v>997</v>
      </c>
      <c r="AB3440" s="53"/>
      <c r="AC3440" s="71"/>
      <c r="AD3440" s="57"/>
      <c r="AE3440" s="53"/>
      <c r="AF3440" s="53"/>
      <c r="AG3440" s="53"/>
      <c r="AH3440" s="367"/>
      <c r="AI3440" s="53"/>
      <c r="AJ3440" s="53"/>
      <c r="AL3440" s="149"/>
      <c r="AM3440" s="149"/>
      <c r="AN3440" s="149"/>
      <c r="AO3440" s="149"/>
      <c r="AP3440" s="149"/>
      <c r="AQ3440" s="149"/>
      <c r="AR3440" s="149"/>
      <c r="AS3440" s="149"/>
      <c r="AT3440" s="149"/>
    </row>
    <row r="3441" spans="1:46" s="148" customFormat="1" ht="45">
      <c r="A3441" s="53" t="s">
        <v>1381</v>
      </c>
      <c r="B3441" s="159" t="s">
        <v>2476</v>
      </c>
      <c r="C3441" s="53" t="s">
        <v>469</v>
      </c>
      <c r="D3441" s="155" t="s">
        <v>470</v>
      </c>
      <c r="E3441" s="53" t="s">
        <v>82</v>
      </c>
      <c r="F3441" s="55">
        <v>41222</v>
      </c>
      <c r="G3441" s="55">
        <v>41252</v>
      </c>
      <c r="H3441" s="53" t="s">
        <v>105</v>
      </c>
      <c r="I3441" s="113">
        <v>589.11099999999999</v>
      </c>
      <c r="J3441" s="56">
        <v>496.75408481532963</v>
      </c>
      <c r="K3441" s="56">
        <v>496.75400000000002</v>
      </c>
      <c r="L3441" s="58">
        <v>586169.72</v>
      </c>
      <c r="M3441" s="59">
        <v>41289</v>
      </c>
      <c r="N3441" s="60">
        <v>2013</v>
      </c>
      <c r="O3441" s="61">
        <v>41289</v>
      </c>
      <c r="P3441" s="60">
        <v>2013</v>
      </c>
      <c r="Q3441" s="61">
        <v>41426</v>
      </c>
      <c r="R3441" s="53" t="s">
        <v>342</v>
      </c>
      <c r="S3441" s="53" t="s">
        <v>2346</v>
      </c>
      <c r="T3441" s="53" t="s">
        <v>417</v>
      </c>
      <c r="U3441" s="53" t="s">
        <v>2101</v>
      </c>
      <c r="V3441" s="53" t="s">
        <v>372</v>
      </c>
      <c r="W3441" s="53" t="s">
        <v>390</v>
      </c>
      <c r="X3441" s="53"/>
      <c r="Y3441" s="58"/>
      <c r="Z3441" s="58"/>
      <c r="AA3441" s="53" t="s">
        <v>997</v>
      </c>
      <c r="AB3441" s="53"/>
      <c r="AC3441" s="71"/>
      <c r="AD3441" s="57"/>
      <c r="AE3441" s="53"/>
      <c r="AF3441" s="53"/>
      <c r="AG3441" s="53"/>
      <c r="AH3441" s="367"/>
      <c r="AI3441" s="53"/>
      <c r="AJ3441" s="53"/>
    </row>
    <row r="3442" spans="1:46" s="148" customFormat="1" ht="45">
      <c r="A3442" s="53" t="s">
        <v>1381</v>
      </c>
      <c r="B3442" s="60">
        <v>3793</v>
      </c>
      <c r="C3442" s="53" t="s">
        <v>1141</v>
      </c>
      <c r="D3442" s="52" t="s">
        <v>1142</v>
      </c>
      <c r="E3442" s="53" t="s">
        <v>82</v>
      </c>
      <c r="F3442" s="55">
        <v>41222</v>
      </c>
      <c r="G3442" s="55">
        <v>41252</v>
      </c>
      <c r="H3442" s="53" t="s">
        <v>105</v>
      </c>
      <c r="I3442" s="57">
        <v>235.87200000000001</v>
      </c>
      <c r="J3442" s="56">
        <v>299.26289071677598</v>
      </c>
      <c r="K3442" s="56">
        <v>235.87200000000001</v>
      </c>
      <c r="L3442" s="58">
        <v>278328.96000000002</v>
      </c>
      <c r="M3442" s="59">
        <v>41289</v>
      </c>
      <c r="N3442" s="60">
        <v>2013</v>
      </c>
      <c r="O3442" s="61">
        <v>41289</v>
      </c>
      <c r="P3442" s="60">
        <v>2013</v>
      </c>
      <c r="Q3442" s="61">
        <v>41426</v>
      </c>
      <c r="R3442" s="53" t="s">
        <v>342</v>
      </c>
      <c r="S3442" s="53"/>
      <c r="T3442" s="53" t="s">
        <v>417</v>
      </c>
      <c r="U3442" s="53">
        <v>208</v>
      </c>
      <c r="V3442" s="53" t="s">
        <v>372</v>
      </c>
      <c r="W3442" s="53" t="s">
        <v>390</v>
      </c>
      <c r="X3442" s="53"/>
      <c r="Y3442" s="58"/>
      <c r="Z3442" s="58"/>
      <c r="AA3442" s="53" t="s">
        <v>997</v>
      </c>
      <c r="AB3442" s="53"/>
      <c r="AC3442" s="71"/>
      <c r="AD3442" s="57"/>
      <c r="AE3442" s="53"/>
      <c r="AF3442" s="53"/>
      <c r="AG3442" s="53"/>
      <c r="AH3442" s="367"/>
      <c r="AI3442" s="53"/>
      <c r="AJ3442" s="53"/>
    </row>
    <row r="3443" spans="1:46" s="154" customFormat="1" ht="45">
      <c r="A3443" s="53" t="s">
        <v>1381</v>
      </c>
      <c r="B3443" s="60">
        <v>3794</v>
      </c>
      <c r="C3443" s="53" t="s">
        <v>1042</v>
      </c>
      <c r="D3443" s="52" t="s">
        <v>1043</v>
      </c>
      <c r="E3443" s="53" t="s">
        <v>82</v>
      </c>
      <c r="F3443" s="55">
        <v>41225</v>
      </c>
      <c r="G3443" s="55">
        <v>41255</v>
      </c>
      <c r="H3443" s="53" t="s">
        <v>105</v>
      </c>
      <c r="I3443" s="57">
        <v>2174</v>
      </c>
      <c r="J3443" s="56">
        <v>2155.5315033064849</v>
      </c>
      <c r="K3443" s="56">
        <v>2155.5309999999999</v>
      </c>
      <c r="L3443" s="58">
        <v>2543526.5799999996</v>
      </c>
      <c r="M3443" s="59">
        <v>41283</v>
      </c>
      <c r="N3443" s="60">
        <v>2013</v>
      </c>
      <c r="O3443" s="61">
        <v>41283</v>
      </c>
      <c r="P3443" s="60">
        <v>2013</v>
      </c>
      <c r="Q3443" s="61">
        <v>41426</v>
      </c>
      <c r="R3443" s="53" t="s">
        <v>342</v>
      </c>
      <c r="S3443" s="53"/>
      <c r="T3443" s="53" t="s">
        <v>417</v>
      </c>
      <c r="U3443" s="53">
        <v>122</v>
      </c>
      <c r="V3443" s="53" t="s">
        <v>372</v>
      </c>
      <c r="W3443" s="53" t="s">
        <v>390</v>
      </c>
      <c r="X3443" s="53"/>
      <c r="Y3443" s="58"/>
      <c r="Z3443" s="58"/>
      <c r="AA3443" s="53" t="s">
        <v>997</v>
      </c>
      <c r="AB3443" s="53"/>
      <c r="AC3443" s="71"/>
      <c r="AD3443" s="57"/>
      <c r="AE3443" s="53"/>
      <c r="AF3443" s="53"/>
      <c r="AG3443" s="53"/>
      <c r="AH3443" s="367"/>
      <c r="AI3443" s="53"/>
      <c r="AJ3443" s="53"/>
      <c r="AK3443" s="148"/>
      <c r="AL3443" s="148"/>
      <c r="AM3443" s="148"/>
      <c r="AN3443" s="148"/>
      <c r="AO3443" s="148"/>
      <c r="AP3443" s="148"/>
      <c r="AQ3443" s="148"/>
      <c r="AR3443" s="148"/>
      <c r="AS3443" s="148"/>
      <c r="AT3443" s="148"/>
    </row>
    <row r="3444" spans="1:46" s="148" customFormat="1" ht="45">
      <c r="A3444" s="53" t="s">
        <v>1381</v>
      </c>
      <c r="B3444" s="60">
        <v>3795</v>
      </c>
      <c r="C3444" s="53" t="s">
        <v>471</v>
      </c>
      <c r="D3444" s="52" t="s">
        <v>472</v>
      </c>
      <c r="E3444" s="53" t="s">
        <v>82</v>
      </c>
      <c r="F3444" s="55">
        <v>41225</v>
      </c>
      <c r="G3444" s="55">
        <v>41255</v>
      </c>
      <c r="H3444" s="53" t="s">
        <v>105</v>
      </c>
      <c r="I3444" s="57">
        <v>327.64</v>
      </c>
      <c r="J3444" s="56">
        <v>371.11874067011519</v>
      </c>
      <c r="K3444" s="56">
        <v>327.64</v>
      </c>
      <c r="L3444" s="58">
        <v>386615.19999999995</v>
      </c>
      <c r="M3444" s="59">
        <v>41283</v>
      </c>
      <c r="N3444" s="60">
        <v>2013</v>
      </c>
      <c r="O3444" s="61">
        <v>41283</v>
      </c>
      <c r="P3444" s="60">
        <v>2013</v>
      </c>
      <c r="Q3444" s="61">
        <v>41426</v>
      </c>
      <c r="R3444" s="53" t="s">
        <v>342</v>
      </c>
      <c r="S3444" s="53"/>
      <c r="T3444" s="53" t="s">
        <v>417</v>
      </c>
      <c r="U3444" s="53">
        <v>999</v>
      </c>
      <c r="V3444" s="53" t="s">
        <v>372</v>
      </c>
      <c r="W3444" s="53" t="s">
        <v>390</v>
      </c>
      <c r="X3444" s="53"/>
      <c r="Y3444" s="58"/>
      <c r="Z3444" s="58"/>
      <c r="AA3444" s="53" t="s">
        <v>997</v>
      </c>
      <c r="AB3444" s="53"/>
      <c r="AC3444" s="71"/>
      <c r="AD3444" s="57"/>
      <c r="AE3444" s="53"/>
      <c r="AF3444" s="53"/>
      <c r="AG3444" s="53"/>
      <c r="AH3444" s="367"/>
      <c r="AI3444" s="53"/>
      <c r="AJ3444" s="53"/>
    </row>
    <row r="3445" spans="1:46" s="148" customFormat="1" ht="45">
      <c r="A3445" s="53" t="s">
        <v>1381</v>
      </c>
      <c r="B3445" s="60">
        <v>3796</v>
      </c>
      <c r="C3445" s="53" t="s">
        <v>473</v>
      </c>
      <c r="D3445" s="52" t="s">
        <v>474</v>
      </c>
      <c r="E3445" s="53" t="s">
        <v>60</v>
      </c>
      <c r="F3445" s="55">
        <v>41236</v>
      </c>
      <c r="G3445" s="55">
        <v>41297</v>
      </c>
      <c r="H3445" s="53" t="s">
        <v>105</v>
      </c>
      <c r="I3445" s="57">
        <v>407.55900000000003</v>
      </c>
      <c r="J3445" s="56">
        <v>435.49452975651843</v>
      </c>
      <c r="K3445" s="56">
        <v>407.55900000000003</v>
      </c>
      <c r="L3445" s="58">
        <v>480919.62</v>
      </c>
      <c r="M3445" s="59">
        <v>41325</v>
      </c>
      <c r="N3445" s="60">
        <v>2013</v>
      </c>
      <c r="O3445" s="61">
        <v>41325</v>
      </c>
      <c r="P3445" s="60">
        <v>2013</v>
      </c>
      <c r="Q3445" s="61">
        <v>41426</v>
      </c>
      <c r="R3445" s="53" t="s">
        <v>342</v>
      </c>
      <c r="S3445" s="53"/>
      <c r="T3445" s="53" t="s">
        <v>417</v>
      </c>
      <c r="U3445" s="53">
        <v>531</v>
      </c>
      <c r="V3445" s="53" t="s">
        <v>372</v>
      </c>
      <c r="W3445" s="53" t="s">
        <v>390</v>
      </c>
      <c r="X3445" s="53"/>
      <c r="Y3445" s="58"/>
      <c r="Z3445" s="58"/>
      <c r="AA3445" s="53" t="s">
        <v>997</v>
      </c>
      <c r="AB3445" s="53"/>
      <c r="AC3445" s="71"/>
      <c r="AD3445" s="57"/>
      <c r="AE3445" s="53"/>
      <c r="AF3445" s="53"/>
      <c r="AG3445" s="53"/>
      <c r="AH3445" s="367"/>
      <c r="AI3445" s="53"/>
      <c r="AJ3445" s="53"/>
    </row>
    <row r="3446" spans="1:46" s="148" customFormat="1" ht="45">
      <c r="A3446" s="53" t="s">
        <v>1381</v>
      </c>
      <c r="B3446" s="60">
        <v>3797</v>
      </c>
      <c r="C3446" s="53" t="s">
        <v>619</v>
      </c>
      <c r="D3446" s="52" t="s">
        <v>620</v>
      </c>
      <c r="E3446" s="53" t="s">
        <v>82</v>
      </c>
      <c r="F3446" s="55">
        <v>41218</v>
      </c>
      <c r="G3446" s="55">
        <v>41248</v>
      </c>
      <c r="H3446" s="53" t="s">
        <v>105</v>
      </c>
      <c r="I3446" s="57">
        <v>1870.3979999999999</v>
      </c>
      <c r="J3446" s="56">
        <v>1869.0391264989025</v>
      </c>
      <c r="K3446" s="56">
        <v>1869.039</v>
      </c>
      <c r="L3446" s="58">
        <v>2205466.02</v>
      </c>
      <c r="M3446" s="59">
        <v>41284</v>
      </c>
      <c r="N3446" s="60">
        <v>2013</v>
      </c>
      <c r="O3446" s="61">
        <v>41284</v>
      </c>
      <c r="P3446" s="60">
        <v>2013</v>
      </c>
      <c r="Q3446" s="61">
        <v>41426</v>
      </c>
      <c r="R3446" s="53" t="s">
        <v>342</v>
      </c>
      <c r="S3446" s="53"/>
      <c r="T3446" s="53" t="s">
        <v>417</v>
      </c>
      <c r="U3446" s="53">
        <v>31</v>
      </c>
      <c r="V3446" s="53" t="s">
        <v>372</v>
      </c>
      <c r="W3446" s="53" t="s">
        <v>390</v>
      </c>
      <c r="X3446" s="53"/>
      <c r="Y3446" s="58"/>
      <c r="Z3446" s="58"/>
      <c r="AA3446" s="53" t="s">
        <v>997</v>
      </c>
      <c r="AB3446" s="53"/>
      <c r="AC3446" s="71"/>
      <c r="AD3446" s="57"/>
      <c r="AE3446" s="53"/>
      <c r="AF3446" s="53"/>
      <c r="AG3446" s="53"/>
      <c r="AH3446" s="367"/>
      <c r="AI3446" s="53"/>
      <c r="AJ3446" s="53"/>
    </row>
    <row r="3447" spans="1:46" s="148" customFormat="1" ht="45">
      <c r="A3447" s="53" t="s">
        <v>1381</v>
      </c>
      <c r="B3447" s="60">
        <v>3798</v>
      </c>
      <c r="C3447" s="53" t="s">
        <v>621</v>
      </c>
      <c r="D3447" s="52" t="s">
        <v>622</v>
      </c>
      <c r="E3447" s="53" t="s">
        <v>82</v>
      </c>
      <c r="F3447" s="55">
        <v>41219</v>
      </c>
      <c r="G3447" s="55">
        <v>41249</v>
      </c>
      <c r="H3447" s="53" t="s">
        <v>105</v>
      </c>
      <c r="I3447" s="57">
        <v>2184.971</v>
      </c>
      <c r="J3447" s="56">
        <v>2332.0994117912064</v>
      </c>
      <c r="K3447" s="56">
        <v>2184.971</v>
      </c>
      <c r="L3447" s="58">
        <v>2578265.7799999998</v>
      </c>
      <c r="M3447" s="59">
        <v>41285</v>
      </c>
      <c r="N3447" s="60">
        <v>2013</v>
      </c>
      <c r="O3447" s="61">
        <v>41285</v>
      </c>
      <c r="P3447" s="60">
        <v>2013</v>
      </c>
      <c r="Q3447" s="61">
        <v>41426</v>
      </c>
      <c r="R3447" s="53" t="s">
        <v>342</v>
      </c>
      <c r="S3447" s="53"/>
      <c r="T3447" s="53" t="s">
        <v>417</v>
      </c>
      <c r="U3447" s="53">
        <v>4</v>
      </c>
      <c r="V3447" s="53" t="s">
        <v>372</v>
      </c>
      <c r="W3447" s="53" t="s">
        <v>390</v>
      </c>
      <c r="X3447" s="53"/>
      <c r="Y3447" s="58"/>
      <c r="Z3447" s="58"/>
      <c r="AA3447" s="53" t="s">
        <v>997</v>
      </c>
      <c r="AB3447" s="53"/>
      <c r="AC3447" s="71"/>
      <c r="AD3447" s="57"/>
      <c r="AE3447" s="53"/>
      <c r="AF3447" s="53"/>
      <c r="AG3447" s="53"/>
      <c r="AH3447" s="367"/>
      <c r="AI3447" s="53"/>
      <c r="AJ3447" s="53"/>
    </row>
    <row r="3448" spans="1:46" s="148" customFormat="1" ht="45">
      <c r="A3448" s="53" t="s">
        <v>1381</v>
      </c>
      <c r="B3448" s="60">
        <v>3799</v>
      </c>
      <c r="C3448" s="53" t="s">
        <v>475</v>
      </c>
      <c r="D3448" s="52" t="s">
        <v>476</v>
      </c>
      <c r="E3448" s="53" t="s">
        <v>65</v>
      </c>
      <c r="F3448" s="55">
        <v>41221</v>
      </c>
      <c r="G3448" s="55">
        <v>41282</v>
      </c>
      <c r="H3448" s="53" t="s">
        <v>105</v>
      </c>
      <c r="I3448" s="57">
        <v>420.14299999999997</v>
      </c>
      <c r="J3448" s="56">
        <v>489.22236151477927</v>
      </c>
      <c r="K3448" s="56">
        <v>420.14299999999997</v>
      </c>
      <c r="L3448" s="58">
        <v>495768.73999999993</v>
      </c>
      <c r="M3448" s="59">
        <v>41310</v>
      </c>
      <c r="N3448" s="60">
        <v>2013</v>
      </c>
      <c r="O3448" s="61">
        <v>41310</v>
      </c>
      <c r="P3448" s="60">
        <v>2013</v>
      </c>
      <c r="Q3448" s="61">
        <v>41426</v>
      </c>
      <c r="R3448" s="53" t="s">
        <v>342</v>
      </c>
      <c r="S3448" s="53"/>
      <c r="T3448" s="53" t="s">
        <v>417</v>
      </c>
      <c r="U3448" s="53">
        <v>9743</v>
      </c>
      <c r="V3448" s="53" t="s">
        <v>372</v>
      </c>
      <c r="W3448" s="53" t="s">
        <v>390</v>
      </c>
      <c r="X3448" s="53"/>
      <c r="Y3448" s="58"/>
      <c r="Z3448" s="58"/>
      <c r="AA3448" s="53" t="s">
        <v>997</v>
      </c>
      <c r="AB3448" s="53"/>
      <c r="AC3448" s="71"/>
      <c r="AD3448" s="57"/>
      <c r="AE3448" s="53"/>
      <c r="AF3448" s="53"/>
      <c r="AG3448" s="53"/>
      <c r="AH3448" s="367"/>
      <c r="AI3448" s="53"/>
      <c r="AJ3448" s="53"/>
    </row>
    <row r="3449" spans="1:46" s="148" customFormat="1" ht="45">
      <c r="A3449" s="53" t="s">
        <v>1381</v>
      </c>
      <c r="B3449" s="60">
        <v>3800</v>
      </c>
      <c r="C3449" s="53" t="s">
        <v>477</v>
      </c>
      <c r="D3449" s="52" t="s">
        <v>427</v>
      </c>
      <c r="E3449" s="53" t="s">
        <v>82</v>
      </c>
      <c r="F3449" s="55">
        <v>41226</v>
      </c>
      <c r="G3449" s="55">
        <v>41256</v>
      </c>
      <c r="H3449" s="53" t="s">
        <v>105</v>
      </c>
      <c r="I3449" s="57">
        <v>288.23</v>
      </c>
      <c r="J3449" s="56">
        <v>288.17745150398406</v>
      </c>
      <c r="K3449" s="56">
        <v>288.17700000000002</v>
      </c>
      <c r="L3449" s="58">
        <v>340048.86</v>
      </c>
      <c r="M3449" s="59">
        <v>41284</v>
      </c>
      <c r="N3449" s="60">
        <v>2013</v>
      </c>
      <c r="O3449" s="61">
        <v>41284</v>
      </c>
      <c r="P3449" s="60">
        <v>2013</v>
      </c>
      <c r="Q3449" s="61">
        <v>41426</v>
      </c>
      <c r="R3449" s="53" t="s">
        <v>342</v>
      </c>
      <c r="S3449" s="53"/>
      <c r="T3449" s="53" t="s">
        <v>417</v>
      </c>
      <c r="U3449" s="53">
        <v>1868</v>
      </c>
      <c r="V3449" s="53" t="s">
        <v>372</v>
      </c>
      <c r="W3449" s="53" t="s">
        <v>390</v>
      </c>
      <c r="X3449" s="53"/>
      <c r="Y3449" s="58"/>
      <c r="Z3449" s="58"/>
      <c r="AA3449" s="53" t="s">
        <v>997</v>
      </c>
      <c r="AB3449" s="53"/>
      <c r="AC3449" s="71"/>
      <c r="AD3449" s="57"/>
      <c r="AE3449" s="53"/>
      <c r="AF3449" s="53"/>
      <c r="AG3449" s="53"/>
      <c r="AH3449" s="367"/>
      <c r="AI3449" s="53"/>
      <c r="AJ3449" s="53"/>
    </row>
    <row r="3450" spans="1:46" s="148" customFormat="1" ht="45">
      <c r="A3450" s="53" t="s">
        <v>1381</v>
      </c>
      <c r="B3450" s="60">
        <v>3801</v>
      </c>
      <c r="C3450" s="53" t="s">
        <v>478</v>
      </c>
      <c r="D3450" s="52" t="s">
        <v>479</v>
      </c>
      <c r="E3450" s="53" t="s">
        <v>60</v>
      </c>
      <c r="F3450" s="55">
        <v>41239</v>
      </c>
      <c r="G3450" s="55">
        <v>41300</v>
      </c>
      <c r="H3450" s="53" t="s">
        <v>105</v>
      </c>
      <c r="I3450" s="57">
        <v>1755.3720000000001</v>
      </c>
      <c r="J3450" s="56">
        <v>1712.4184133929152</v>
      </c>
      <c r="K3450" s="56">
        <v>1712.4179999999999</v>
      </c>
      <c r="L3450" s="58">
        <v>2020653.2399999998</v>
      </c>
      <c r="M3450" s="59">
        <v>41327</v>
      </c>
      <c r="N3450" s="60">
        <v>2013</v>
      </c>
      <c r="O3450" s="61">
        <v>41327</v>
      </c>
      <c r="P3450" s="60">
        <v>2013</v>
      </c>
      <c r="Q3450" s="61">
        <v>41426</v>
      </c>
      <c r="R3450" s="53" t="s">
        <v>342</v>
      </c>
      <c r="S3450" s="53"/>
      <c r="T3450" s="53" t="s">
        <v>845</v>
      </c>
      <c r="U3450" s="53">
        <v>53.414999999999999</v>
      </c>
      <c r="V3450" s="53" t="s">
        <v>372</v>
      </c>
      <c r="W3450" s="53" t="s">
        <v>390</v>
      </c>
      <c r="X3450" s="53"/>
      <c r="Y3450" s="58"/>
      <c r="Z3450" s="58"/>
      <c r="AA3450" s="53" t="s">
        <v>997</v>
      </c>
      <c r="AB3450" s="53"/>
      <c r="AC3450" s="71"/>
      <c r="AD3450" s="57"/>
      <c r="AE3450" s="53"/>
      <c r="AF3450" s="53"/>
      <c r="AG3450" s="53"/>
      <c r="AH3450" s="367"/>
      <c r="AI3450" s="53"/>
      <c r="AJ3450" s="53"/>
    </row>
    <row r="3451" spans="1:46" s="148" customFormat="1" ht="60">
      <c r="A3451" s="53" t="s">
        <v>1381</v>
      </c>
      <c r="B3451" s="60">
        <v>3802</v>
      </c>
      <c r="C3451" s="53" t="s">
        <v>431</v>
      </c>
      <c r="D3451" s="52" t="s">
        <v>429</v>
      </c>
      <c r="E3451" s="53" t="s">
        <v>60</v>
      </c>
      <c r="F3451" s="55">
        <v>41239</v>
      </c>
      <c r="G3451" s="55">
        <v>41300</v>
      </c>
      <c r="H3451" s="53" t="s">
        <v>105</v>
      </c>
      <c r="I3451" s="57">
        <v>184.565</v>
      </c>
      <c r="J3451" s="56">
        <v>182.18042733653283</v>
      </c>
      <c r="K3451" s="56">
        <v>182.18</v>
      </c>
      <c r="L3451" s="58">
        <v>214972.4</v>
      </c>
      <c r="M3451" s="59">
        <v>41327</v>
      </c>
      <c r="N3451" s="60">
        <v>2013</v>
      </c>
      <c r="O3451" s="61">
        <v>41327</v>
      </c>
      <c r="P3451" s="60">
        <v>2013</v>
      </c>
      <c r="Q3451" s="61">
        <v>41426</v>
      </c>
      <c r="R3451" s="53" t="s">
        <v>350</v>
      </c>
      <c r="S3451" s="53"/>
      <c r="T3451" s="53" t="s">
        <v>520</v>
      </c>
      <c r="U3451" s="53">
        <v>845.95</v>
      </c>
      <c r="V3451" s="53" t="s">
        <v>372</v>
      </c>
      <c r="W3451" s="53" t="s">
        <v>394</v>
      </c>
      <c r="X3451" s="53"/>
      <c r="Y3451" s="58"/>
      <c r="Z3451" s="58"/>
      <c r="AA3451" s="53" t="s">
        <v>997</v>
      </c>
      <c r="AB3451" s="53"/>
      <c r="AC3451" s="71"/>
      <c r="AD3451" s="57"/>
      <c r="AE3451" s="53"/>
      <c r="AF3451" s="53"/>
      <c r="AG3451" s="53"/>
      <c r="AH3451" s="367"/>
      <c r="AI3451" s="53"/>
      <c r="AJ3451" s="53"/>
    </row>
    <row r="3452" spans="1:46" s="148" customFormat="1" ht="45">
      <c r="A3452" s="53" t="s">
        <v>1381</v>
      </c>
      <c r="B3452" s="60">
        <v>3803</v>
      </c>
      <c r="C3452" s="53" t="s">
        <v>480</v>
      </c>
      <c r="D3452" s="52" t="s">
        <v>481</v>
      </c>
      <c r="E3452" s="53" t="s">
        <v>65</v>
      </c>
      <c r="F3452" s="55">
        <v>41234</v>
      </c>
      <c r="G3452" s="55">
        <v>41295</v>
      </c>
      <c r="H3452" s="53" t="s">
        <v>105</v>
      </c>
      <c r="I3452" s="57">
        <v>1297.145</v>
      </c>
      <c r="J3452" s="56">
        <v>1252.1424035122127</v>
      </c>
      <c r="K3452" s="56">
        <v>1252.1420000000001</v>
      </c>
      <c r="L3452" s="58">
        <v>1477527.56</v>
      </c>
      <c r="M3452" s="59">
        <v>41323</v>
      </c>
      <c r="N3452" s="60">
        <v>2013</v>
      </c>
      <c r="O3452" s="61">
        <v>41323</v>
      </c>
      <c r="P3452" s="60">
        <v>2013</v>
      </c>
      <c r="Q3452" s="61">
        <v>41426</v>
      </c>
      <c r="R3452" s="53" t="s">
        <v>342</v>
      </c>
      <c r="S3452" s="53"/>
      <c r="T3452" s="53" t="s">
        <v>818</v>
      </c>
      <c r="U3452" s="53">
        <v>1576</v>
      </c>
      <c r="V3452" s="53" t="s">
        <v>372</v>
      </c>
      <c r="W3452" s="53" t="s">
        <v>390</v>
      </c>
      <c r="X3452" s="53"/>
      <c r="Y3452" s="53"/>
      <c r="Z3452" s="367"/>
      <c r="AA3452" s="53" t="s">
        <v>997</v>
      </c>
      <c r="AB3452" s="53"/>
      <c r="AC3452" s="71"/>
      <c r="AD3452" s="57"/>
      <c r="AE3452" s="53"/>
      <c r="AF3452" s="53"/>
      <c r="AG3452" s="53"/>
      <c r="AH3452" s="367"/>
      <c r="AI3452" s="53"/>
      <c r="AJ3452" s="53"/>
    </row>
    <row r="3453" spans="1:46" s="148" customFormat="1" ht="45">
      <c r="A3453" s="53" t="s">
        <v>1381</v>
      </c>
      <c r="B3453" s="60">
        <v>3804</v>
      </c>
      <c r="C3453" s="53" t="s">
        <v>430</v>
      </c>
      <c r="D3453" s="52" t="s">
        <v>432</v>
      </c>
      <c r="E3453" s="103" t="s">
        <v>60</v>
      </c>
      <c r="F3453" s="55">
        <v>41333</v>
      </c>
      <c r="G3453" s="55">
        <v>41373</v>
      </c>
      <c r="H3453" s="53" t="s">
        <v>105</v>
      </c>
      <c r="I3453" s="57">
        <v>288.2398</v>
      </c>
      <c r="J3453" s="56">
        <v>326.33840273358243</v>
      </c>
      <c r="K3453" s="56">
        <v>288.23899999999998</v>
      </c>
      <c r="L3453" s="58">
        <v>340122.01999999996</v>
      </c>
      <c r="M3453" s="59">
        <v>41393</v>
      </c>
      <c r="N3453" s="60">
        <v>2013</v>
      </c>
      <c r="O3453" s="61">
        <v>41395</v>
      </c>
      <c r="P3453" s="60">
        <v>2013</v>
      </c>
      <c r="Q3453" s="61">
        <v>41438</v>
      </c>
      <c r="R3453" s="53" t="s">
        <v>342</v>
      </c>
      <c r="S3453" s="53" t="s">
        <v>2223</v>
      </c>
      <c r="T3453" s="53" t="s">
        <v>313</v>
      </c>
      <c r="U3453" s="60">
        <v>470</v>
      </c>
      <c r="V3453" s="53" t="s">
        <v>372</v>
      </c>
      <c r="W3453" s="53" t="s">
        <v>390</v>
      </c>
      <c r="X3453" s="53"/>
      <c r="Y3453" s="53"/>
      <c r="Z3453" s="367"/>
      <c r="AA3453" s="53" t="s">
        <v>997</v>
      </c>
      <c r="AB3453" s="53"/>
      <c r="AC3453" s="71"/>
      <c r="AD3453" s="57"/>
      <c r="AE3453" s="53"/>
      <c r="AF3453" s="53"/>
      <c r="AG3453" s="53"/>
      <c r="AH3453" s="367"/>
      <c r="AI3453" s="53"/>
      <c r="AJ3453" s="53"/>
    </row>
    <row r="3454" spans="1:46" s="148" customFormat="1" ht="45">
      <c r="A3454" s="53" t="s">
        <v>1381</v>
      </c>
      <c r="B3454" s="159" t="s">
        <v>2239</v>
      </c>
      <c r="C3454" s="53" t="s">
        <v>430</v>
      </c>
      <c r="D3454" s="52" t="s">
        <v>432</v>
      </c>
      <c r="E3454" s="53" t="s">
        <v>65</v>
      </c>
      <c r="F3454" s="55">
        <v>41227</v>
      </c>
      <c r="G3454" s="55">
        <v>41288</v>
      </c>
      <c r="H3454" s="53" t="s">
        <v>105</v>
      </c>
      <c r="I3454" s="57">
        <v>576.37800000000004</v>
      </c>
      <c r="J3454" s="56">
        <v>646.37948456978404</v>
      </c>
      <c r="K3454" s="56">
        <v>576.37800000000004</v>
      </c>
      <c r="L3454" s="58">
        <v>680126.04</v>
      </c>
      <c r="M3454" s="59">
        <v>41316</v>
      </c>
      <c r="N3454" s="60">
        <v>2013</v>
      </c>
      <c r="O3454" s="61">
        <v>41316</v>
      </c>
      <c r="P3454" s="60">
        <v>2013</v>
      </c>
      <c r="Q3454" s="61">
        <v>41426</v>
      </c>
      <c r="R3454" s="53" t="s">
        <v>342</v>
      </c>
      <c r="S3454" s="53" t="s">
        <v>2224</v>
      </c>
      <c r="T3454" s="53" t="s">
        <v>313</v>
      </c>
      <c r="U3454" s="53" t="s">
        <v>2240</v>
      </c>
      <c r="V3454" s="53" t="s">
        <v>372</v>
      </c>
      <c r="W3454" s="53" t="s">
        <v>390</v>
      </c>
      <c r="X3454" s="53"/>
      <c r="Y3454" s="53"/>
      <c r="Z3454" s="367"/>
      <c r="AA3454" s="53" t="s">
        <v>997</v>
      </c>
      <c r="AB3454" s="53"/>
      <c r="AC3454" s="71"/>
      <c r="AD3454" s="57"/>
      <c r="AE3454" s="53"/>
      <c r="AF3454" s="53"/>
      <c r="AG3454" s="53"/>
      <c r="AH3454" s="367"/>
      <c r="AI3454" s="53"/>
      <c r="AJ3454" s="53"/>
    </row>
    <row r="3455" spans="1:46" s="148" customFormat="1" ht="45">
      <c r="A3455" s="53" t="s">
        <v>1381</v>
      </c>
      <c r="B3455" s="60">
        <v>3805</v>
      </c>
      <c r="C3455" s="53" t="s">
        <v>651</v>
      </c>
      <c r="D3455" s="52" t="s">
        <v>652</v>
      </c>
      <c r="E3455" s="53" t="s">
        <v>60</v>
      </c>
      <c r="F3455" s="55">
        <v>41253</v>
      </c>
      <c r="G3455" s="55">
        <v>41316</v>
      </c>
      <c r="H3455" s="53" t="s">
        <v>105</v>
      </c>
      <c r="I3455" s="57">
        <v>595.52599999999995</v>
      </c>
      <c r="J3455" s="56">
        <v>636.68343506100484</v>
      </c>
      <c r="K3455" s="56">
        <v>595.52599999999995</v>
      </c>
      <c r="L3455" s="58">
        <v>702720.67999999993</v>
      </c>
      <c r="M3455" s="59">
        <v>41344</v>
      </c>
      <c r="N3455" s="60">
        <v>2013</v>
      </c>
      <c r="O3455" s="61">
        <v>41344</v>
      </c>
      <c r="P3455" s="60">
        <v>2013</v>
      </c>
      <c r="Q3455" s="61">
        <v>41426</v>
      </c>
      <c r="R3455" s="53" t="s">
        <v>342</v>
      </c>
      <c r="S3455" s="53"/>
      <c r="T3455" s="53" t="s">
        <v>313</v>
      </c>
      <c r="U3455" s="53">
        <v>9495</v>
      </c>
      <c r="V3455" s="53" t="s">
        <v>372</v>
      </c>
      <c r="W3455" s="53" t="s">
        <v>390</v>
      </c>
      <c r="X3455" s="53"/>
      <c r="Y3455" s="53"/>
      <c r="Z3455" s="367"/>
      <c r="AA3455" s="53" t="s">
        <v>997</v>
      </c>
      <c r="AB3455" s="53"/>
      <c r="AC3455" s="71"/>
      <c r="AD3455" s="57"/>
      <c r="AE3455" s="53"/>
      <c r="AF3455" s="53"/>
      <c r="AG3455" s="53"/>
      <c r="AH3455" s="367"/>
      <c r="AI3455" s="53"/>
      <c r="AJ3455" s="53"/>
    </row>
    <row r="3456" spans="1:46" s="148" customFormat="1" ht="45">
      <c r="A3456" s="53" t="s">
        <v>1381</v>
      </c>
      <c r="B3456" s="60">
        <v>3806</v>
      </c>
      <c r="C3456" s="53" t="s">
        <v>484</v>
      </c>
      <c r="D3456" s="52" t="s">
        <v>433</v>
      </c>
      <c r="E3456" s="53" t="s">
        <v>82</v>
      </c>
      <c r="F3456" s="55">
        <v>41225</v>
      </c>
      <c r="G3456" s="55">
        <v>41255</v>
      </c>
      <c r="H3456" s="53" t="s">
        <v>105</v>
      </c>
      <c r="I3456" s="57">
        <v>2782.3119999999999</v>
      </c>
      <c r="J3456" s="56">
        <v>2838.40884842377</v>
      </c>
      <c r="K3456" s="56">
        <v>2782.3119999999999</v>
      </c>
      <c r="L3456" s="58">
        <v>3283128.1599999997</v>
      </c>
      <c r="M3456" s="59">
        <v>41283</v>
      </c>
      <c r="N3456" s="60">
        <v>2013</v>
      </c>
      <c r="O3456" s="61">
        <v>41283</v>
      </c>
      <c r="P3456" s="60">
        <v>2013</v>
      </c>
      <c r="Q3456" s="61">
        <v>41426</v>
      </c>
      <c r="R3456" s="53" t="s">
        <v>342</v>
      </c>
      <c r="S3456" s="53" t="s">
        <v>1393</v>
      </c>
      <c r="T3456" s="53" t="s">
        <v>520</v>
      </c>
      <c r="U3456" s="53">
        <v>24693.8</v>
      </c>
      <c r="V3456" s="53" t="s">
        <v>372</v>
      </c>
      <c r="W3456" s="53" t="s">
        <v>390</v>
      </c>
      <c r="X3456" s="53"/>
      <c r="Y3456" s="53"/>
      <c r="Z3456" s="367"/>
      <c r="AA3456" s="53" t="s">
        <v>997</v>
      </c>
      <c r="AB3456" s="53"/>
      <c r="AC3456" s="71"/>
      <c r="AD3456" s="57"/>
      <c r="AE3456" s="53"/>
      <c r="AF3456" s="53"/>
      <c r="AG3456" s="53"/>
      <c r="AH3456" s="367"/>
      <c r="AI3456" s="53"/>
      <c r="AJ3456" s="53"/>
    </row>
    <row r="3457" spans="1:46" s="148" customFormat="1" ht="45">
      <c r="A3457" s="53" t="s">
        <v>1381</v>
      </c>
      <c r="B3457" s="60">
        <v>3807</v>
      </c>
      <c r="C3457" s="53" t="s">
        <v>484</v>
      </c>
      <c r="D3457" s="52" t="s">
        <v>433</v>
      </c>
      <c r="E3457" s="53" t="s">
        <v>82</v>
      </c>
      <c r="F3457" s="55">
        <v>41225</v>
      </c>
      <c r="G3457" s="55">
        <v>41255</v>
      </c>
      <c r="H3457" s="53" t="s">
        <v>105</v>
      </c>
      <c r="I3457" s="57">
        <v>2342.4650000000001</v>
      </c>
      <c r="J3457" s="56">
        <v>2389.6942316655409</v>
      </c>
      <c r="K3457" s="56">
        <v>2342.4650000000001</v>
      </c>
      <c r="L3457" s="58">
        <v>2764108.7</v>
      </c>
      <c r="M3457" s="59">
        <v>41283</v>
      </c>
      <c r="N3457" s="60">
        <v>2013</v>
      </c>
      <c r="O3457" s="61">
        <v>41283</v>
      </c>
      <c r="P3457" s="60">
        <v>2013</v>
      </c>
      <c r="Q3457" s="61">
        <v>41426</v>
      </c>
      <c r="R3457" s="53" t="s">
        <v>342</v>
      </c>
      <c r="S3457" s="53" t="s">
        <v>1394</v>
      </c>
      <c r="T3457" s="53" t="s">
        <v>313</v>
      </c>
      <c r="U3457" s="53">
        <v>38300.199999999997</v>
      </c>
      <c r="V3457" s="53" t="s">
        <v>372</v>
      </c>
      <c r="W3457" s="53" t="s">
        <v>390</v>
      </c>
      <c r="X3457" s="53"/>
      <c r="Y3457" s="53"/>
      <c r="Z3457" s="367"/>
      <c r="AA3457" s="53" t="s">
        <v>997</v>
      </c>
      <c r="AB3457" s="53"/>
      <c r="AC3457" s="71"/>
      <c r="AD3457" s="57"/>
      <c r="AE3457" s="53"/>
      <c r="AF3457" s="53"/>
      <c r="AG3457" s="53"/>
      <c r="AH3457" s="367"/>
      <c r="AI3457" s="53"/>
      <c r="AJ3457" s="53"/>
    </row>
    <row r="3458" spans="1:46" s="148" customFormat="1" ht="45">
      <c r="A3458" s="53" t="s">
        <v>1381</v>
      </c>
      <c r="B3458" s="60">
        <v>3808</v>
      </c>
      <c r="C3458" s="53" t="s">
        <v>435</v>
      </c>
      <c r="D3458" s="52" t="s">
        <v>434</v>
      </c>
      <c r="E3458" s="103" t="s">
        <v>60</v>
      </c>
      <c r="F3458" s="55">
        <v>41333</v>
      </c>
      <c r="G3458" s="55">
        <v>41361</v>
      </c>
      <c r="H3458" s="53" t="s">
        <v>105</v>
      </c>
      <c r="I3458" s="57">
        <v>438.77199999999999</v>
      </c>
      <c r="J3458" s="56">
        <v>458.28096058261445</v>
      </c>
      <c r="K3458" s="56">
        <v>438.77199999999999</v>
      </c>
      <c r="L3458" s="58">
        <v>517750.95999999996</v>
      </c>
      <c r="M3458" s="59">
        <v>41381</v>
      </c>
      <c r="N3458" s="60">
        <v>2013</v>
      </c>
      <c r="O3458" s="61">
        <v>41383</v>
      </c>
      <c r="P3458" s="60">
        <v>2013</v>
      </c>
      <c r="Q3458" s="61">
        <v>41426</v>
      </c>
      <c r="R3458" s="53" t="s">
        <v>342</v>
      </c>
      <c r="S3458" s="53"/>
      <c r="T3458" s="53" t="s">
        <v>313</v>
      </c>
      <c r="U3458" s="53">
        <v>14540</v>
      </c>
      <c r="V3458" s="53" t="s">
        <v>372</v>
      </c>
      <c r="W3458" s="53" t="s">
        <v>390</v>
      </c>
      <c r="X3458" s="53"/>
      <c r="Y3458" s="53"/>
      <c r="Z3458" s="367"/>
      <c r="AA3458" s="53" t="s">
        <v>997</v>
      </c>
      <c r="AB3458" s="53"/>
      <c r="AC3458" s="71"/>
      <c r="AD3458" s="57"/>
      <c r="AE3458" s="53"/>
      <c r="AF3458" s="53"/>
      <c r="AG3458" s="53"/>
      <c r="AH3458" s="367"/>
      <c r="AI3458" s="53"/>
      <c r="AJ3458" s="53"/>
    </row>
    <row r="3459" spans="1:46" s="148" customFormat="1" ht="45">
      <c r="A3459" s="53" t="s">
        <v>1381</v>
      </c>
      <c r="B3459" s="60">
        <v>3809</v>
      </c>
      <c r="C3459" s="53" t="s">
        <v>485</v>
      </c>
      <c r="D3459" s="52" t="s">
        <v>486</v>
      </c>
      <c r="E3459" s="53" t="s">
        <v>82</v>
      </c>
      <c r="F3459" s="55">
        <v>41221</v>
      </c>
      <c r="G3459" s="55">
        <v>41251</v>
      </c>
      <c r="H3459" s="53" t="s">
        <v>105</v>
      </c>
      <c r="I3459" s="57">
        <v>251.62200000000001</v>
      </c>
      <c r="J3459" s="56">
        <v>244.42486623616324</v>
      </c>
      <c r="K3459" s="56">
        <v>244.42400000000001</v>
      </c>
      <c r="L3459" s="58">
        <v>288420.32</v>
      </c>
      <c r="M3459" s="59">
        <v>41289</v>
      </c>
      <c r="N3459" s="60">
        <v>2013</v>
      </c>
      <c r="O3459" s="61">
        <v>41289</v>
      </c>
      <c r="P3459" s="60">
        <v>2013</v>
      </c>
      <c r="Q3459" s="61">
        <v>41426</v>
      </c>
      <c r="R3459" s="53" t="s">
        <v>342</v>
      </c>
      <c r="S3459" s="53"/>
      <c r="T3459" s="53" t="s">
        <v>417</v>
      </c>
      <c r="U3459" s="53">
        <v>47</v>
      </c>
      <c r="V3459" s="53" t="s">
        <v>372</v>
      </c>
      <c r="W3459" s="53" t="s">
        <v>390</v>
      </c>
      <c r="X3459" s="53"/>
      <c r="Y3459" s="53"/>
      <c r="Z3459" s="367"/>
      <c r="AA3459" s="53" t="s">
        <v>997</v>
      </c>
      <c r="AB3459" s="53"/>
      <c r="AC3459" s="71"/>
      <c r="AD3459" s="57"/>
      <c r="AE3459" s="53"/>
      <c r="AF3459" s="53"/>
      <c r="AG3459" s="53"/>
      <c r="AH3459" s="367"/>
      <c r="AI3459" s="53"/>
      <c r="AJ3459" s="53"/>
    </row>
    <row r="3460" spans="1:46" s="148" customFormat="1" ht="45">
      <c r="A3460" s="53" t="s">
        <v>1381</v>
      </c>
      <c r="B3460" s="60">
        <v>3810</v>
      </c>
      <c r="C3460" s="53" t="s">
        <v>1045</v>
      </c>
      <c r="D3460" s="52" t="s">
        <v>1046</v>
      </c>
      <c r="E3460" s="53" t="s">
        <v>82</v>
      </c>
      <c r="F3460" s="55">
        <v>41219</v>
      </c>
      <c r="G3460" s="55">
        <v>41249</v>
      </c>
      <c r="H3460" s="53" t="s">
        <v>105</v>
      </c>
      <c r="I3460" s="57">
        <v>83.98</v>
      </c>
      <c r="J3460" s="56">
        <v>86.608232982981875</v>
      </c>
      <c r="K3460" s="56">
        <v>83.98</v>
      </c>
      <c r="L3460" s="58">
        <v>99096.400000000009</v>
      </c>
      <c r="M3460" s="59">
        <v>41285</v>
      </c>
      <c r="N3460" s="60">
        <v>2013</v>
      </c>
      <c r="O3460" s="61">
        <v>41285</v>
      </c>
      <c r="P3460" s="60">
        <v>2013</v>
      </c>
      <c r="Q3460" s="61">
        <v>41426</v>
      </c>
      <c r="R3460" s="53" t="s">
        <v>342</v>
      </c>
      <c r="S3460" s="53"/>
      <c r="T3460" s="53" t="s">
        <v>417</v>
      </c>
      <c r="U3460" s="53">
        <v>15</v>
      </c>
      <c r="V3460" s="53" t="s">
        <v>372</v>
      </c>
      <c r="W3460" s="53" t="s">
        <v>390</v>
      </c>
      <c r="X3460" s="53"/>
      <c r="Y3460" s="53"/>
      <c r="Z3460" s="367"/>
      <c r="AA3460" s="53" t="s">
        <v>997</v>
      </c>
      <c r="AB3460" s="53"/>
      <c r="AC3460" s="71"/>
      <c r="AD3460" s="57"/>
      <c r="AE3460" s="53"/>
      <c r="AF3460" s="53"/>
      <c r="AG3460" s="53"/>
      <c r="AH3460" s="367"/>
      <c r="AI3460" s="53"/>
      <c r="AJ3460" s="53"/>
    </row>
    <row r="3461" spans="1:46" s="148" customFormat="1" ht="45">
      <c r="A3461" s="53" t="s">
        <v>1381</v>
      </c>
      <c r="B3461" s="60">
        <v>3811</v>
      </c>
      <c r="C3461" s="53" t="s">
        <v>487</v>
      </c>
      <c r="D3461" s="52" t="s">
        <v>488</v>
      </c>
      <c r="E3461" s="53" t="s">
        <v>65</v>
      </c>
      <c r="F3461" s="55">
        <v>41228</v>
      </c>
      <c r="G3461" s="55">
        <v>41258</v>
      </c>
      <c r="H3461" s="53" t="s">
        <v>105</v>
      </c>
      <c r="I3461" s="57">
        <v>10559.468999999999</v>
      </c>
      <c r="J3461" s="56">
        <v>15058.800279677649</v>
      </c>
      <c r="K3461" s="56">
        <v>10559.468999999999</v>
      </c>
      <c r="L3461" s="58">
        <v>12460173.42</v>
      </c>
      <c r="M3461" s="59">
        <v>41285</v>
      </c>
      <c r="N3461" s="60">
        <v>2013</v>
      </c>
      <c r="O3461" s="61">
        <v>41285</v>
      </c>
      <c r="P3461" s="60">
        <v>2013</v>
      </c>
      <c r="Q3461" s="61">
        <v>41426</v>
      </c>
      <c r="R3461" s="53" t="s">
        <v>342</v>
      </c>
      <c r="S3461" s="53"/>
      <c r="T3461" s="53" t="s">
        <v>417</v>
      </c>
      <c r="U3461" s="53">
        <v>1630</v>
      </c>
      <c r="V3461" s="53" t="s">
        <v>372</v>
      </c>
      <c r="W3461" s="53" t="s">
        <v>390</v>
      </c>
      <c r="X3461" s="53"/>
      <c r="Y3461" s="53"/>
      <c r="Z3461" s="367"/>
      <c r="AA3461" s="53" t="s">
        <v>997</v>
      </c>
      <c r="AB3461" s="53"/>
      <c r="AC3461" s="71"/>
      <c r="AD3461" s="57"/>
      <c r="AE3461" s="53"/>
      <c r="AF3461" s="53"/>
      <c r="AG3461" s="53"/>
      <c r="AH3461" s="367"/>
      <c r="AI3461" s="53"/>
      <c r="AJ3461" s="53"/>
    </row>
    <row r="3462" spans="1:46" s="148" customFormat="1" ht="45">
      <c r="A3462" s="53" t="s">
        <v>1381</v>
      </c>
      <c r="B3462" s="60">
        <v>3812</v>
      </c>
      <c r="C3462" s="53" t="s">
        <v>489</v>
      </c>
      <c r="D3462" s="52" t="s">
        <v>490</v>
      </c>
      <c r="E3462" s="53" t="s">
        <v>65</v>
      </c>
      <c r="F3462" s="55">
        <v>41239</v>
      </c>
      <c r="G3462" s="55">
        <v>41300</v>
      </c>
      <c r="H3462" s="53" t="s">
        <v>105</v>
      </c>
      <c r="I3462" s="57">
        <v>547.14099999999996</v>
      </c>
      <c r="J3462" s="56">
        <v>894.08106813795848</v>
      </c>
      <c r="K3462" s="56">
        <v>547.14099999999996</v>
      </c>
      <c r="L3462" s="58">
        <v>645626.37999999989</v>
      </c>
      <c r="M3462" s="59">
        <v>41327</v>
      </c>
      <c r="N3462" s="60">
        <v>2013</v>
      </c>
      <c r="O3462" s="61">
        <v>41327</v>
      </c>
      <c r="P3462" s="60">
        <v>2013</v>
      </c>
      <c r="Q3462" s="61">
        <v>41426</v>
      </c>
      <c r="R3462" s="53" t="s">
        <v>342</v>
      </c>
      <c r="S3462" s="53"/>
      <c r="T3462" s="53" t="s">
        <v>417</v>
      </c>
      <c r="U3462" s="53">
        <v>191</v>
      </c>
      <c r="V3462" s="53" t="s">
        <v>372</v>
      </c>
      <c r="W3462" s="53" t="s">
        <v>390</v>
      </c>
      <c r="X3462" s="53"/>
      <c r="Y3462" s="53"/>
      <c r="Z3462" s="367"/>
      <c r="AA3462" s="53" t="s">
        <v>997</v>
      </c>
      <c r="AB3462" s="53"/>
      <c r="AC3462" s="71"/>
      <c r="AD3462" s="57"/>
      <c r="AE3462" s="53"/>
      <c r="AF3462" s="53"/>
      <c r="AG3462" s="53"/>
      <c r="AH3462" s="367"/>
      <c r="AI3462" s="53"/>
      <c r="AJ3462" s="53"/>
      <c r="AL3462" s="154"/>
      <c r="AM3462" s="154"/>
      <c r="AN3462" s="154"/>
      <c r="AO3462" s="154"/>
      <c r="AP3462" s="154"/>
      <c r="AQ3462" s="154"/>
      <c r="AR3462" s="154"/>
      <c r="AS3462" s="154"/>
      <c r="AT3462" s="154"/>
    </row>
    <row r="3463" spans="1:46" s="148" customFormat="1" ht="45">
      <c r="A3463" s="53" t="s">
        <v>1381</v>
      </c>
      <c r="B3463" s="60">
        <v>3813</v>
      </c>
      <c r="C3463" s="53" t="s">
        <v>491</v>
      </c>
      <c r="D3463" s="52" t="s">
        <v>492</v>
      </c>
      <c r="E3463" s="53" t="s">
        <v>60</v>
      </c>
      <c r="F3463" s="55">
        <v>41239</v>
      </c>
      <c r="G3463" s="55">
        <v>41300</v>
      </c>
      <c r="H3463" s="53" t="s">
        <v>105</v>
      </c>
      <c r="I3463" s="57">
        <v>45.131</v>
      </c>
      <c r="J3463" s="56">
        <v>57.710235949430405</v>
      </c>
      <c r="K3463" s="56">
        <v>45.131</v>
      </c>
      <c r="L3463" s="58">
        <v>53254.579999999994</v>
      </c>
      <c r="M3463" s="59">
        <v>41334</v>
      </c>
      <c r="N3463" s="60">
        <v>2013</v>
      </c>
      <c r="O3463" s="61">
        <v>41344</v>
      </c>
      <c r="P3463" s="60">
        <v>2013</v>
      </c>
      <c r="Q3463" s="61">
        <v>41426</v>
      </c>
      <c r="R3463" s="53" t="s">
        <v>342</v>
      </c>
      <c r="S3463" s="53"/>
      <c r="T3463" s="53" t="s">
        <v>417</v>
      </c>
      <c r="U3463" s="53">
        <v>1493</v>
      </c>
      <c r="V3463" s="53" t="s">
        <v>372</v>
      </c>
      <c r="W3463" s="53" t="s">
        <v>390</v>
      </c>
      <c r="X3463" s="53"/>
      <c r="Y3463" s="53"/>
      <c r="Z3463" s="367"/>
      <c r="AA3463" s="53" t="s">
        <v>997</v>
      </c>
      <c r="AB3463" s="53"/>
      <c r="AC3463" s="71"/>
      <c r="AD3463" s="57"/>
      <c r="AE3463" s="53"/>
      <c r="AF3463" s="53"/>
      <c r="AG3463" s="53"/>
      <c r="AH3463" s="367"/>
      <c r="AI3463" s="53"/>
      <c r="AJ3463" s="53"/>
    </row>
    <row r="3464" spans="1:46" s="148" customFormat="1" ht="45">
      <c r="A3464" s="53" t="s">
        <v>1381</v>
      </c>
      <c r="B3464" s="60">
        <v>3814</v>
      </c>
      <c r="C3464" s="53" t="s">
        <v>436</v>
      </c>
      <c r="D3464" s="52" t="s">
        <v>437</v>
      </c>
      <c r="E3464" s="53" t="s">
        <v>60</v>
      </c>
      <c r="F3464" s="55">
        <v>41239</v>
      </c>
      <c r="G3464" s="55">
        <v>41300</v>
      </c>
      <c r="H3464" s="53" t="s">
        <v>105</v>
      </c>
      <c r="I3464" s="57">
        <v>89.224000000000004</v>
      </c>
      <c r="J3464" s="56">
        <v>73.540924649740802</v>
      </c>
      <c r="K3464" s="56">
        <v>73.540000000000006</v>
      </c>
      <c r="L3464" s="58">
        <v>86777.200000000012</v>
      </c>
      <c r="M3464" s="59">
        <v>41334</v>
      </c>
      <c r="N3464" s="60">
        <v>2013</v>
      </c>
      <c r="O3464" s="61">
        <v>41344</v>
      </c>
      <c r="P3464" s="60">
        <v>2013</v>
      </c>
      <c r="Q3464" s="61">
        <v>41426</v>
      </c>
      <c r="R3464" s="53" t="s">
        <v>342</v>
      </c>
      <c r="S3464" s="53"/>
      <c r="T3464" s="53" t="s">
        <v>417</v>
      </c>
      <c r="U3464" s="53">
        <v>413</v>
      </c>
      <c r="V3464" s="53" t="s">
        <v>372</v>
      </c>
      <c r="W3464" s="53" t="s">
        <v>390</v>
      </c>
      <c r="X3464" s="53"/>
      <c r="Y3464" s="53"/>
      <c r="Z3464" s="367"/>
      <c r="AA3464" s="53" t="s">
        <v>997</v>
      </c>
      <c r="AB3464" s="53"/>
      <c r="AC3464" s="71"/>
      <c r="AD3464" s="57"/>
      <c r="AE3464" s="53"/>
      <c r="AF3464" s="53"/>
      <c r="AG3464" s="53"/>
      <c r="AH3464" s="367"/>
      <c r="AI3464" s="53"/>
      <c r="AJ3464" s="53"/>
    </row>
    <row r="3465" spans="1:46" s="148" customFormat="1" ht="60">
      <c r="A3465" s="53" t="s">
        <v>1381</v>
      </c>
      <c r="B3465" s="60">
        <v>3815</v>
      </c>
      <c r="C3465" s="53" t="s">
        <v>493</v>
      </c>
      <c r="D3465" s="52" t="s">
        <v>494</v>
      </c>
      <c r="E3465" s="53" t="s">
        <v>60</v>
      </c>
      <c r="F3465" s="55">
        <v>41400</v>
      </c>
      <c r="G3465" s="55">
        <v>41440</v>
      </c>
      <c r="H3465" s="53" t="s">
        <v>109</v>
      </c>
      <c r="I3465" s="57">
        <v>836.80700000000002</v>
      </c>
      <c r="J3465" s="56">
        <v>858.80529104680807</v>
      </c>
      <c r="K3465" s="56">
        <v>836.80700000000002</v>
      </c>
      <c r="L3465" s="58">
        <v>987432.25999999989</v>
      </c>
      <c r="M3465" s="59">
        <v>41460</v>
      </c>
      <c r="N3465" s="60">
        <v>2013</v>
      </c>
      <c r="O3465" s="61">
        <v>41461</v>
      </c>
      <c r="P3465" s="60">
        <v>2013</v>
      </c>
      <c r="Q3465" s="61">
        <v>41638</v>
      </c>
      <c r="R3465" s="53" t="s">
        <v>342</v>
      </c>
      <c r="S3465" s="53"/>
      <c r="T3465" s="53" t="s">
        <v>845</v>
      </c>
      <c r="U3465" s="53">
        <v>12.615</v>
      </c>
      <c r="V3465" s="53" t="s">
        <v>372</v>
      </c>
      <c r="W3465" s="53" t="s">
        <v>390</v>
      </c>
      <c r="X3465" s="53"/>
      <c r="Y3465" s="53"/>
      <c r="Z3465" s="367"/>
      <c r="AA3465" s="53" t="s">
        <v>997</v>
      </c>
      <c r="AB3465" s="53"/>
      <c r="AC3465" s="71"/>
      <c r="AD3465" s="57"/>
      <c r="AE3465" s="53"/>
      <c r="AF3465" s="53"/>
      <c r="AG3465" s="53"/>
      <c r="AH3465" s="367"/>
      <c r="AI3465" s="53"/>
      <c r="AJ3465" s="53"/>
    </row>
    <row r="3466" spans="1:46" s="148" customFormat="1" ht="45">
      <c r="A3466" s="53" t="s">
        <v>1381</v>
      </c>
      <c r="B3466" s="60">
        <v>3816</v>
      </c>
      <c r="C3466" s="53" t="s">
        <v>495</v>
      </c>
      <c r="D3466" s="52" t="s">
        <v>496</v>
      </c>
      <c r="E3466" s="53" t="s">
        <v>83</v>
      </c>
      <c r="F3466" s="55">
        <v>41234</v>
      </c>
      <c r="G3466" s="55">
        <v>41314</v>
      </c>
      <c r="H3466" s="53" t="s">
        <v>105</v>
      </c>
      <c r="I3466" s="57">
        <v>8033.8</v>
      </c>
      <c r="J3466" s="56">
        <v>8033.8</v>
      </c>
      <c r="K3466" s="56">
        <v>8033.8</v>
      </c>
      <c r="L3466" s="58">
        <v>9479884</v>
      </c>
      <c r="M3466" s="59">
        <v>41344</v>
      </c>
      <c r="N3466" s="60">
        <v>2013</v>
      </c>
      <c r="O3466" s="61">
        <v>41344</v>
      </c>
      <c r="P3466" s="60">
        <v>2013</v>
      </c>
      <c r="Q3466" s="61">
        <v>41426</v>
      </c>
      <c r="R3466" s="53" t="s">
        <v>342</v>
      </c>
      <c r="S3466" s="53" t="s">
        <v>2372</v>
      </c>
      <c r="T3466" s="53" t="s">
        <v>497</v>
      </c>
      <c r="U3466" s="53" t="s">
        <v>2379</v>
      </c>
      <c r="V3466" s="53" t="s">
        <v>372</v>
      </c>
      <c r="W3466" s="53" t="s">
        <v>390</v>
      </c>
      <c r="X3466" s="53"/>
      <c r="Y3466" s="53"/>
      <c r="Z3466" s="367"/>
      <c r="AA3466" s="53" t="s">
        <v>997</v>
      </c>
      <c r="AB3466" s="53"/>
      <c r="AC3466" s="71"/>
      <c r="AD3466" s="57"/>
      <c r="AE3466" s="53"/>
      <c r="AF3466" s="53"/>
      <c r="AG3466" s="53"/>
      <c r="AH3466" s="367"/>
      <c r="AI3466" s="53"/>
      <c r="AJ3466" s="53"/>
    </row>
    <row r="3467" spans="1:46" s="148" customFormat="1" ht="45">
      <c r="A3467" s="53" t="s">
        <v>1381</v>
      </c>
      <c r="B3467" s="60">
        <v>3818</v>
      </c>
      <c r="C3467" s="53" t="s">
        <v>625</v>
      </c>
      <c r="D3467" s="52" t="s">
        <v>617</v>
      </c>
      <c r="E3467" s="53" t="s">
        <v>83</v>
      </c>
      <c r="F3467" s="55">
        <v>41239</v>
      </c>
      <c r="G3467" s="55">
        <v>41319</v>
      </c>
      <c r="H3467" s="53" t="s">
        <v>105</v>
      </c>
      <c r="I3467" s="57">
        <v>7240.7349999999997</v>
      </c>
      <c r="J3467" s="56">
        <v>5444.2751903426879</v>
      </c>
      <c r="K3467" s="56">
        <v>5444.2749999999996</v>
      </c>
      <c r="L3467" s="58">
        <v>6424244.4999999991</v>
      </c>
      <c r="M3467" s="59">
        <v>41347</v>
      </c>
      <c r="N3467" s="60">
        <v>2013</v>
      </c>
      <c r="O3467" s="61">
        <v>41347</v>
      </c>
      <c r="P3467" s="60">
        <v>2013</v>
      </c>
      <c r="Q3467" s="61">
        <v>41426</v>
      </c>
      <c r="R3467" s="53" t="s">
        <v>342</v>
      </c>
      <c r="S3467" s="53"/>
      <c r="T3467" s="53" t="s">
        <v>417</v>
      </c>
      <c r="U3467" s="53" t="s">
        <v>1395</v>
      </c>
      <c r="V3467" s="53" t="s">
        <v>372</v>
      </c>
      <c r="W3467" s="53" t="s">
        <v>390</v>
      </c>
      <c r="X3467" s="53"/>
      <c r="Y3467" s="53"/>
      <c r="Z3467" s="367"/>
      <c r="AA3467" s="53" t="s">
        <v>997</v>
      </c>
      <c r="AB3467" s="53"/>
      <c r="AC3467" s="71"/>
      <c r="AD3467" s="57"/>
      <c r="AE3467" s="53"/>
      <c r="AF3467" s="53"/>
      <c r="AG3467" s="53"/>
      <c r="AH3467" s="367"/>
      <c r="AI3467" s="53"/>
      <c r="AJ3467" s="53"/>
    </row>
    <row r="3468" spans="1:46" s="148" customFormat="1" ht="45">
      <c r="A3468" s="53" t="s">
        <v>1381</v>
      </c>
      <c r="B3468" s="60">
        <v>3819</v>
      </c>
      <c r="C3468" s="53" t="s">
        <v>500</v>
      </c>
      <c r="D3468" s="52" t="s">
        <v>501</v>
      </c>
      <c r="E3468" s="53" t="s">
        <v>60</v>
      </c>
      <c r="F3468" s="55">
        <v>41239</v>
      </c>
      <c r="G3468" s="55">
        <v>41300</v>
      </c>
      <c r="H3468" s="53" t="s">
        <v>105</v>
      </c>
      <c r="I3468" s="57">
        <v>494.30599999999998</v>
      </c>
      <c r="J3468" s="56">
        <v>500.30230472399523</v>
      </c>
      <c r="K3468" s="56">
        <v>494.30599999999998</v>
      </c>
      <c r="L3468" s="58">
        <v>583281.07999999996</v>
      </c>
      <c r="M3468" s="59">
        <v>41327</v>
      </c>
      <c r="N3468" s="60">
        <v>2013</v>
      </c>
      <c r="O3468" s="61">
        <v>41327</v>
      </c>
      <c r="P3468" s="60">
        <v>2013</v>
      </c>
      <c r="Q3468" s="61">
        <v>41426</v>
      </c>
      <c r="R3468" s="53" t="s">
        <v>342</v>
      </c>
      <c r="S3468" s="53"/>
      <c r="T3468" s="53" t="s">
        <v>417</v>
      </c>
      <c r="U3468" s="53">
        <v>203</v>
      </c>
      <c r="V3468" s="53" t="s">
        <v>372</v>
      </c>
      <c r="W3468" s="53" t="s">
        <v>390</v>
      </c>
      <c r="X3468" s="53"/>
      <c r="Y3468" s="53"/>
      <c r="Z3468" s="367"/>
      <c r="AA3468" s="53" t="s">
        <v>997</v>
      </c>
      <c r="AB3468" s="53"/>
      <c r="AC3468" s="71"/>
      <c r="AD3468" s="57"/>
      <c r="AE3468" s="53"/>
      <c r="AF3468" s="53"/>
      <c r="AG3468" s="53"/>
      <c r="AH3468" s="367"/>
      <c r="AI3468" s="53"/>
      <c r="AJ3468" s="53"/>
    </row>
    <row r="3469" spans="1:46" s="148" customFormat="1" ht="60">
      <c r="A3469" s="53" t="s">
        <v>1381</v>
      </c>
      <c r="B3469" s="60">
        <v>3820</v>
      </c>
      <c r="C3469" s="53" t="s">
        <v>502</v>
      </c>
      <c r="D3469" s="52" t="s">
        <v>418</v>
      </c>
      <c r="E3469" s="53" t="s">
        <v>60</v>
      </c>
      <c r="F3469" s="55">
        <v>41372</v>
      </c>
      <c r="G3469" s="55">
        <v>41432</v>
      </c>
      <c r="H3469" s="53" t="s">
        <v>105</v>
      </c>
      <c r="I3469" s="57">
        <v>4475.5986999999996</v>
      </c>
      <c r="J3469" s="56">
        <v>4504.0309897684756</v>
      </c>
      <c r="K3469" s="56">
        <v>4475.598</v>
      </c>
      <c r="L3469" s="58">
        <v>5281205.6399999997</v>
      </c>
      <c r="M3469" s="59">
        <v>41460</v>
      </c>
      <c r="N3469" s="60">
        <v>2013</v>
      </c>
      <c r="O3469" s="61">
        <v>41460</v>
      </c>
      <c r="P3469" s="60">
        <v>2013</v>
      </c>
      <c r="Q3469" s="61">
        <v>41639</v>
      </c>
      <c r="R3469" s="53" t="s">
        <v>350</v>
      </c>
      <c r="S3469" s="53" t="s">
        <v>2364</v>
      </c>
      <c r="T3469" s="53" t="s">
        <v>417</v>
      </c>
      <c r="U3469" s="53" t="s">
        <v>1770</v>
      </c>
      <c r="V3469" s="53" t="s">
        <v>372</v>
      </c>
      <c r="W3469" s="53" t="s">
        <v>390</v>
      </c>
      <c r="X3469" s="53"/>
      <c r="Y3469" s="53"/>
      <c r="Z3469" s="367"/>
      <c r="AA3469" s="53" t="s">
        <v>997</v>
      </c>
      <c r="AB3469" s="53"/>
      <c r="AC3469" s="71"/>
      <c r="AD3469" s="57"/>
      <c r="AE3469" s="53"/>
      <c r="AF3469" s="53"/>
      <c r="AG3469" s="53"/>
      <c r="AH3469" s="367"/>
      <c r="AI3469" s="53"/>
      <c r="AJ3469" s="53"/>
    </row>
    <row r="3470" spans="1:46" s="148" customFormat="1" ht="60">
      <c r="A3470" s="53" t="s">
        <v>1381</v>
      </c>
      <c r="B3470" s="159" t="s">
        <v>2362</v>
      </c>
      <c r="C3470" s="53" t="s">
        <v>502</v>
      </c>
      <c r="D3470" s="52" t="s">
        <v>418</v>
      </c>
      <c r="E3470" s="53" t="s">
        <v>60</v>
      </c>
      <c r="F3470" s="55">
        <v>41372</v>
      </c>
      <c r="G3470" s="55">
        <v>41432</v>
      </c>
      <c r="H3470" s="53" t="s">
        <v>105</v>
      </c>
      <c r="I3470" s="57">
        <v>2143.2384000000002</v>
      </c>
      <c r="J3470" s="56">
        <v>2154.1915776346559</v>
      </c>
      <c r="K3470" s="56">
        <v>2143.2379999999998</v>
      </c>
      <c r="L3470" s="58">
        <v>2529020.84</v>
      </c>
      <c r="M3470" s="59">
        <v>41460</v>
      </c>
      <c r="N3470" s="60">
        <v>2013</v>
      </c>
      <c r="O3470" s="61">
        <v>41460</v>
      </c>
      <c r="P3470" s="60">
        <v>2013</v>
      </c>
      <c r="Q3470" s="61">
        <v>41639</v>
      </c>
      <c r="R3470" s="53" t="s">
        <v>350</v>
      </c>
      <c r="S3470" s="53" t="s">
        <v>2365</v>
      </c>
      <c r="T3470" s="53" t="s">
        <v>417</v>
      </c>
      <c r="U3470" s="53" t="s">
        <v>2366</v>
      </c>
      <c r="V3470" s="53" t="s">
        <v>372</v>
      </c>
      <c r="W3470" s="53" t="s">
        <v>390</v>
      </c>
      <c r="X3470" s="53"/>
      <c r="Y3470" s="53"/>
      <c r="Z3470" s="367"/>
      <c r="AA3470" s="53" t="s">
        <v>997</v>
      </c>
      <c r="AB3470" s="53"/>
      <c r="AC3470" s="71"/>
      <c r="AD3470" s="57"/>
      <c r="AE3470" s="53"/>
      <c r="AF3470" s="53"/>
      <c r="AG3470" s="53"/>
      <c r="AH3470" s="367"/>
      <c r="AI3470" s="53"/>
      <c r="AJ3470" s="53"/>
    </row>
    <row r="3471" spans="1:46" s="148" customFormat="1" ht="60">
      <c r="A3471" s="53" t="s">
        <v>1381</v>
      </c>
      <c r="B3471" s="159" t="s">
        <v>2363</v>
      </c>
      <c r="C3471" s="53" t="s">
        <v>502</v>
      </c>
      <c r="D3471" s="52" t="s">
        <v>418</v>
      </c>
      <c r="E3471" s="53" t="s">
        <v>60</v>
      </c>
      <c r="F3471" s="55">
        <v>41372</v>
      </c>
      <c r="G3471" s="55">
        <v>41432</v>
      </c>
      <c r="H3471" s="53" t="s">
        <v>105</v>
      </c>
      <c r="I3471" s="57">
        <v>700.65899999999999</v>
      </c>
      <c r="J3471" s="56">
        <v>709.31092391641448</v>
      </c>
      <c r="K3471" s="56">
        <v>700.65899999999999</v>
      </c>
      <c r="L3471" s="58">
        <v>826777.62</v>
      </c>
      <c r="M3471" s="59">
        <v>41460</v>
      </c>
      <c r="N3471" s="60">
        <v>2013</v>
      </c>
      <c r="O3471" s="61">
        <v>41460</v>
      </c>
      <c r="P3471" s="60">
        <v>2013</v>
      </c>
      <c r="Q3471" s="61">
        <v>41639</v>
      </c>
      <c r="R3471" s="53" t="s">
        <v>350</v>
      </c>
      <c r="S3471" s="53" t="s">
        <v>2367</v>
      </c>
      <c r="T3471" s="53" t="s">
        <v>417</v>
      </c>
      <c r="U3471" s="53" t="s">
        <v>688</v>
      </c>
      <c r="V3471" s="53" t="s">
        <v>372</v>
      </c>
      <c r="W3471" s="53" t="s">
        <v>390</v>
      </c>
      <c r="X3471" s="53"/>
      <c r="Y3471" s="53"/>
      <c r="Z3471" s="367"/>
      <c r="AA3471" s="53" t="s">
        <v>997</v>
      </c>
      <c r="AB3471" s="53"/>
      <c r="AC3471" s="71"/>
      <c r="AD3471" s="57"/>
      <c r="AE3471" s="53"/>
      <c r="AF3471" s="53"/>
      <c r="AG3471" s="53"/>
      <c r="AH3471" s="367"/>
      <c r="AI3471" s="53"/>
      <c r="AJ3471" s="53"/>
    </row>
    <row r="3472" spans="1:46" s="148" customFormat="1" ht="45">
      <c r="A3472" s="53" t="s">
        <v>1381</v>
      </c>
      <c r="B3472" s="60">
        <v>3821</v>
      </c>
      <c r="C3472" s="53" t="s">
        <v>440</v>
      </c>
      <c r="D3472" s="52" t="s">
        <v>441</v>
      </c>
      <c r="E3472" s="53" t="s">
        <v>60</v>
      </c>
      <c r="F3472" s="55">
        <v>41239</v>
      </c>
      <c r="G3472" s="55">
        <v>41319</v>
      </c>
      <c r="H3472" s="53" t="s">
        <v>105</v>
      </c>
      <c r="I3472" s="57">
        <v>84.605000000000004</v>
      </c>
      <c r="J3472" s="56">
        <v>78.125690832840007</v>
      </c>
      <c r="K3472" s="56">
        <v>78.125</v>
      </c>
      <c r="L3472" s="58">
        <v>92187.5</v>
      </c>
      <c r="M3472" s="59">
        <v>41348</v>
      </c>
      <c r="N3472" s="60">
        <v>2013</v>
      </c>
      <c r="O3472" s="61">
        <v>41348</v>
      </c>
      <c r="P3472" s="60">
        <v>2013</v>
      </c>
      <c r="Q3472" s="61">
        <v>41426</v>
      </c>
      <c r="R3472" s="53" t="s">
        <v>342</v>
      </c>
      <c r="S3472" s="53"/>
      <c r="T3472" s="53" t="s">
        <v>417</v>
      </c>
      <c r="U3472" s="53" t="s">
        <v>799</v>
      </c>
      <c r="V3472" s="53" t="s">
        <v>372</v>
      </c>
      <c r="W3472" s="53" t="s">
        <v>390</v>
      </c>
      <c r="X3472" s="53"/>
      <c r="Y3472" s="53"/>
      <c r="Z3472" s="367"/>
      <c r="AA3472" s="53" t="s">
        <v>997</v>
      </c>
      <c r="AB3472" s="53"/>
      <c r="AC3472" s="71"/>
      <c r="AD3472" s="57"/>
      <c r="AE3472" s="53"/>
      <c r="AF3472" s="53"/>
      <c r="AG3472" s="53"/>
      <c r="AH3472" s="367"/>
      <c r="AI3472" s="53"/>
      <c r="AJ3472" s="53"/>
    </row>
    <row r="3473" spans="1:46" s="148" customFormat="1" ht="45">
      <c r="A3473" s="53" t="s">
        <v>1381</v>
      </c>
      <c r="B3473" s="60">
        <v>3822</v>
      </c>
      <c r="C3473" s="53" t="s">
        <v>503</v>
      </c>
      <c r="D3473" s="52" t="s">
        <v>504</v>
      </c>
      <c r="E3473" s="53" t="s">
        <v>60</v>
      </c>
      <c r="F3473" s="55">
        <v>41260</v>
      </c>
      <c r="G3473" s="55">
        <v>41323</v>
      </c>
      <c r="H3473" s="53" t="s">
        <v>105</v>
      </c>
      <c r="I3473" s="57">
        <v>1274.396</v>
      </c>
      <c r="J3473" s="56">
        <v>1234.862968269269</v>
      </c>
      <c r="K3473" s="56">
        <v>1234.8620000000001</v>
      </c>
      <c r="L3473" s="58">
        <v>1457137.16</v>
      </c>
      <c r="M3473" s="59">
        <v>41351</v>
      </c>
      <c r="N3473" s="60">
        <v>2013</v>
      </c>
      <c r="O3473" s="61">
        <v>41351</v>
      </c>
      <c r="P3473" s="60">
        <v>2013</v>
      </c>
      <c r="Q3473" s="61">
        <v>41426</v>
      </c>
      <c r="R3473" s="53" t="s">
        <v>342</v>
      </c>
      <c r="S3473" s="53"/>
      <c r="T3473" s="53" t="s">
        <v>520</v>
      </c>
      <c r="U3473" s="53">
        <v>8415.4500000000007</v>
      </c>
      <c r="V3473" s="53" t="s">
        <v>372</v>
      </c>
      <c r="W3473" s="53" t="s">
        <v>390</v>
      </c>
      <c r="X3473" s="53"/>
      <c r="Y3473" s="53"/>
      <c r="Z3473" s="367"/>
      <c r="AA3473" s="53" t="s">
        <v>997</v>
      </c>
      <c r="AB3473" s="53"/>
      <c r="AC3473" s="71"/>
      <c r="AD3473" s="57"/>
      <c r="AE3473" s="53"/>
      <c r="AF3473" s="53"/>
      <c r="AG3473" s="53"/>
      <c r="AH3473" s="367"/>
      <c r="AI3473" s="53"/>
      <c r="AJ3473" s="53"/>
    </row>
    <row r="3474" spans="1:46" s="148" customFormat="1" ht="45">
      <c r="A3474" s="53" t="s">
        <v>1381</v>
      </c>
      <c r="B3474" s="60">
        <v>3823</v>
      </c>
      <c r="C3474" s="53" t="s">
        <v>623</v>
      </c>
      <c r="D3474" s="52" t="s">
        <v>624</v>
      </c>
      <c r="E3474" s="53" t="s">
        <v>82</v>
      </c>
      <c r="F3474" s="55">
        <v>41220</v>
      </c>
      <c r="G3474" s="55">
        <v>41250</v>
      </c>
      <c r="H3474" s="53" t="s">
        <v>105</v>
      </c>
      <c r="I3474" s="57">
        <v>438.41300000000001</v>
      </c>
      <c r="J3474" s="56">
        <v>425.30054232375363</v>
      </c>
      <c r="K3474" s="56">
        <v>425.3</v>
      </c>
      <c r="L3474" s="58">
        <v>501854</v>
      </c>
      <c r="M3474" s="59">
        <v>41289</v>
      </c>
      <c r="N3474" s="60">
        <v>2013</v>
      </c>
      <c r="O3474" s="61">
        <v>41289</v>
      </c>
      <c r="P3474" s="60">
        <v>2013</v>
      </c>
      <c r="Q3474" s="61">
        <v>41426</v>
      </c>
      <c r="R3474" s="53" t="s">
        <v>342</v>
      </c>
      <c r="S3474" s="53"/>
      <c r="T3474" s="53" t="s">
        <v>417</v>
      </c>
      <c r="U3474" s="53">
        <v>66</v>
      </c>
      <c r="V3474" s="53" t="s">
        <v>372</v>
      </c>
      <c r="W3474" s="53" t="s">
        <v>390</v>
      </c>
      <c r="X3474" s="53"/>
      <c r="Y3474" s="53"/>
      <c r="Z3474" s="367"/>
      <c r="AA3474" s="53" t="s">
        <v>997</v>
      </c>
      <c r="AB3474" s="53"/>
      <c r="AC3474" s="71"/>
      <c r="AD3474" s="57"/>
      <c r="AE3474" s="53"/>
      <c r="AF3474" s="53"/>
      <c r="AG3474" s="53"/>
      <c r="AH3474" s="367"/>
      <c r="AI3474" s="53"/>
      <c r="AJ3474" s="53"/>
    </row>
    <row r="3475" spans="1:46" s="148" customFormat="1" ht="45">
      <c r="A3475" s="53" t="s">
        <v>1381</v>
      </c>
      <c r="B3475" s="60">
        <v>3824</v>
      </c>
      <c r="C3475" s="53" t="s">
        <v>539</v>
      </c>
      <c r="D3475" s="155" t="s">
        <v>540</v>
      </c>
      <c r="E3475" s="53" t="s">
        <v>82</v>
      </c>
      <c r="F3475" s="55">
        <v>41372</v>
      </c>
      <c r="G3475" s="55">
        <v>41402</v>
      </c>
      <c r="H3475" s="53" t="s">
        <v>105</v>
      </c>
      <c r="I3475" s="57">
        <v>10504.584999999999</v>
      </c>
      <c r="J3475" s="56">
        <v>11104.785145379521</v>
      </c>
      <c r="K3475" s="56">
        <v>10504.584999999999</v>
      </c>
      <c r="L3475" s="58">
        <v>12395410.299999997</v>
      </c>
      <c r="M3475" s="59">
        <v>41431</v>
      </c>
      <c r="N3475" s="60">
        <v>2013</v>
      </c>
      <c r="O3475" s="61">
        <v>41431</v>
      </c>
      <c r="P3475" s="60">
        <v>2013</v>
      </c>
      <c r="Q3475" s="61">
        <v>41456</v>
      </c>
      <c r="R3475" s="53" t="s">
        <v>342</v>
      </c>
      <c r="S3475" s="53"/>
      <c r="T3475" s="53" t="s">
        <v>417</v>
      </c>
      <c r="U3475" s="53" t="s">
        <v>1767</v>
      </c>
      <c r="V3475" s="53" t="s">
        <v>372</v>
      </c>
      <c r="W3475" s="53" t="s">
        <v>390</v>
      </c>
      <c r="X3475" s="53"/>
      <c r="Y3475" s="53"/>
      <c r="Z3475" s="367"/>
      <c r="AA3475" s="53" t="s">
        <v>997</v>
      </c>
      <c r="AB3475" s="53"/>
      <c r="AC3475" s="71"/>
      <c r="AD3475" s="57"/>
      <c r="AE3475" s="53"/>
      <c r="AF3475" s="53"/>
      <c r="AG3475" s="53"/>
      <c r="AH3475" s="367"/>
      <c r="AI3475" s="53"/>
      <c r="AJ3475" s="53"/>
    </row>
    <row r="3476" spans="1:46" s="148" customFormat="1" ht="45">
      <c r="A3476" s="53" t="s">
        <v>1381</v>
      </c>
      <c r="B3476" s="60">
        <v>3825</v>
      </c>
      <c r="C3476" s="53" t="s">
        <v>542</v>
      </c>
      <c r="D3476" s="155" t="s">
        <v>543</v>
      </c>
      <c r="E3476" s="53" t="s">
        <v>60</v>
      </c>
      <c r="F3476" s="75">
        <v>41375</v>
      </c>
      <c r="G3476" s="75">
        <v>41435</v>
      </c>
      <c r="H3476" s="53" t="s">
        <v>105</v>
      </c>
      <c r="I3476" s="57">
        <v>610.471</v>
      </c>
      <c r="J3476" s="56">
        <v>535.28326828452009</v>
      </c>
      <c r="K3476" s="56">
        <v>535.28300000000002</v>
      </c>
      <c r="L3476" s="58">
        <v>631633.93999999994</v>
      </c>
      <c r="M3476" s="76">
        <v>41455</v>
      </c>
      <c r="N3476" s="60">
        <v>2013</v>
      </c>
      <c r="O3476" s="61">
        <v>41455</v>
      </c>
      <c r="P3476" s="60">
        <v>2013</v>
      </c>
      <c r="Q3476" s="61">
        <v>41487</v>
      </c>
      <c r="R3476" s="53" t="s">
        <v>342</v>
      </c>
      <c r="S3476" s="53"/>
      <c r="T3476" s="53" t="s">
        <v>417</v>
      </c>
      <c r="U3476" s="53" t="s">
        <v>1758</v>
      </c>
      <c r="V3476" s="53" t="s">
        <v>372</v>
      </c>
      <c r="W3476" s="53" t="s">
        <v>390</v>
      </c>
      <c r="X3476" s="53"/>
      <c r="Y3476" s="53"/>
      <c r="Z3476" s="367"/>
      <c r="AA3476" s="53" t="s">
        <v>997</v>
      </c>
      <c r="AB3476" s="53"/>
      <c r="AC3476" s="71"/>
      <c r="AD3476" s="57"/>
      <c r="AE3476" s="53"/>
      <c r="AF3476" s="53"/>
      <c r="AG3476" s="53"/>
      <c r="AH3476" s="367"/>
      <c r="AI3476" s="53"/>
      <c r="AJ3476" s="53"/>
    </row>
    <row r="3477" spans="1:46" s="148" customFormat="1" ht="45">
      <c r="A3477" s="53" t="s">
        <v>1381</v>
      </c>
      <c r="B3477" s="60">
        <v>3826</v>
      </c>
      <c r="C3477" s="53" t="s">
        <v>629</v>
      </c>
      <c r="D3477" s="52" t="s">
        <v>595</v>
      </c>
      <c r="E3477" s="53" t="s">
        <v>60</v>
      </c>
      <c r="F3477" s="55">
        <v>41239</v>
      </c>
      <c r="G3477" s="55">
        <v>41300</v>
      </c>
      <c r="H3477" s="53" t="s">
        <v>105</v>
      </c>
      <c r="I3477" s="57">
        <v>104.17700000000001</v>
      </c>
      <c r="J3477" s="56">
        <v>123.5424659834736</v>
      </c>
      <c r="K3477" s="56">
        <v>104.17700000000001</v>
      </c>
      <c r="L3477" s="58">
        <v>122928.86</v>
      </c>
      <c r="M3477" s="59">
        <v>41327</v>
      </c>
      <c r="N3477" s="60">
        <v>2013</v>
      </c>
      <c r="O3477" s="61">
        <v>41327</v>
      </c>
      <c r="P3477" s="60">
        <v>2013</v>
      </c>
      <c r="Q3477" s="61">
        <v>41426</v>
      </c>
      <c r="R3477" s="53" t="s">
        <v>342</v>
      </c>
      <c r="S3477" s="53"/>
      <c r="T3477" s="53" t="s">
        <v>417</v>
      </c>
      <c r="U3477" s="53">
        <v>732</v>
      </c>
      <c r="V3477" s="53" t="s">
        <v>372</v>
      </c>
      <c r="W3477" s="53" t="s">
        <v>390</v>
      </c>
      <c r="X3477" s="53"/>
      <c r="Y3477" s="53"/>
      <c r="Z3477" s="367"/>
      <c r="AA3477" s="53" t="s">
        <v>997</v>
      </c>
      <c r="AB3477" s="53"/>
      <c r="AC3477" s="71"/>
      <c r="AD3477" s="57"/>
      <c r="AE3477" s="53"/>
      <c r="AF3477" s="53"/>
      <c r="AG3477" s="53"/>
      <c r="AH3477" s="367"/>
      <c r="AI3477" s="53"/>
      <c r="AJ3477" s="53"/>
    </row>
    <row r="3478" spans="1:46" s="148" customFormat="1" ht="45">
      <c r="A3478" s="53" t="s">
        <v>1381</v>
      </c>
      <c r="B3478" s="60">
        <v>3827</v>
      </c>
      <c r="C3478" s="53" t="s">
        <v>630</v>
      </c>
      <c r="D3478" s="52" t="s">
        <v>631</v>
      </c>
      <c r="E3478" s="53" t="s">
        <v>60</v>
      </c>
      <c r="F3478" s="55">
        <v>41372</v>
      </c>
      <c r="G3478" s="55">
        <v>41432</v>
      </c>
      <c r="H3478" s="53" t="s">
        <v>105</v>
      </c>
      <c r="I3478" s="57">
        <v>236.203</v>
      </c>
      <c r="J3478" s="56">
        <v>236.03136957489599</v>
      </c>
      <c r="K3478" s="56">
        <v>236.03100000000001</v>
      </c>
      <c r="L3478" s="58">
        <v>278516.57999999996</v>
      </c>
      <c r="M3478" s="59">
        <v>41460</v>
      </c>
      <c r="N3478" s="60">
        <v>2013</v>
      </c>
      <c r="O3478" s="61">
        <v>41460</v>
      </c>
      <c r="P3478" s="60">
        <v>2013</v>
      </c>
      <c r="Q3478" s="61">
        <v>41507</v>
      </c>
      <c r="R3478" s="53" t="s">
        <v>342</v>
      </c>
      <c r="S3478" s="53"/>
      <c r="T3478" s="53" t="s">
        <v>417</v>
      </c>
      <c r="U3478" s="53">
        <v>2</v>
      </c>
      <c r="V3478" s="53" t="s">
        <v>372</v>
      </c>
      <c r="W3478" s="53" t="s">
        <v>390</v>
      </c>
      <c r="X3478" s="53"/>
      <c r="Y3478" s="53"/>
      <c r="Z3478" s="367"/>
      <c r="AA3478" s="53" t="s">
        <v>997</v>
      </c>
      <c r="AB3478" s="53"/>
      <c r="AC3478" s="71"/>
      <c r="AD3478" s="57"/>
      <c r="AE3478" s="53"/>
      <c r="AF3478" s="53"/>
      <c r="AG3478" s="53"/>
      <c r="AH3478" s="367"/>
      <c r="AI3478" s="53"/>
      <c r="AJ3478" s="53"/>
    </row>
    <row r="3479" spans="1:46" s="148" customFormat="1" ht="60">
      <c r="A3479" s="53" t="s">
        <v>1381</v>
      </c>
      <c r="B3479" s="60">
        <v>3828</v>
      </c>
      <c r="C3479" s="53" t="s">
        <v>632</v>
      </c>
      <c r="D3479" s="52" t="s">
        <v>596</v>
      </c>
      <c r="E3479" s="53" t="s">
        <v>60</v>
      </c>
      <c r="F3479" s="55">
        <v>41239</v>
      </c>
      <c r="G3479" s="55">
        <v>41300</v>
      </c>
      <c r="H3479" s="53" t="s">
        <v>105</v>
      </c>
      <c r="I3479" s="57">
        <v>200.904</v>
      </c>
      <c r="J3479" s="56">
        <v>209.83631733096482</v>
      </c>
      <c r="K3479" s="56">
        <v>200.904</v>
      </c>
      <c r="L3479" s="58">
        <v>237066.71999999997</v>
      </c>
      <c r="M3479" s="59">
        <v>41327</v>
      </c>
      <c r="N3479" s="60">
        <v>2013</v>
      </c>
      <c r="O3479" s="61">
        <v>41327</v>
      </c>
      <c r="P3479" s="60">
        <v>2013</v>
      </c>
      <c r="Q3479" s="61">
        <v>41426</v>
      </c>
      <c r="R3479" s="53" t="s">
        <v>350</v>
      </c>
      <c r="S3479" s="53"/>
      <c r="T3479" s="53" t="s">
        <v>417</v>
      </c>
      <c r="U3479" s="53">
        <v>6</v>
      </c>
      <c r="V3479" s="53" t="s">
        <v>372</v>
      </c>
      <c r="W3479" s="53" t="s">
        <v>394</v>
      </c>
      <c r="X3479" s="53"/>
      <c r="Y3479" s="53"/>
      <c r="Z3479" s="367"/>
      <c r="AA3479" s="53" t="s">
        <v>997</v>
      </c>
      <c r="AB3479" s="53"/>
      <c r="AC3479" s="71"/>
      <c r="AD3479" s="57"/>
      <c r="AE3479" s="53"/>
      <c r="AF3479" s="53"/>
      <c r="AG3479" s="53"/>
      <c r="AH3479" s="367"/>
      <c r="AI3479" s="53"/>
      <c r="AJ3479" s="53"/>
    </row>
    <row r="3480" spans="1:46" s="148" customFormat="1" ht="45">
      <c r="A3480" s="53" t="s">
        <v>1381</v>
      </c>
      <c r="B3480" s="60">
        <v>3829</v>
      </c>
      <c r="C3480" s="53" t="s">
        <v>505</v>
      </c>
      <c r="D3480" s="52" t="s">
        <v>506</v>
      </c>
      <c r="E3480" s="53" t="s">
        <v>82</v>
      </c>
      <c r="F3480" s="55">
        <v>41222</v>
      </c>
      <c r="G3480" s="55">
        <v>41252</v>
      </c>
      <c r="H3480" s="53" t="s">
        <v>105</v>
      </c>
      <c r="I3480" s="57">
        <v>947.41300000000001</v>
      </c>
      <c r="J3480" s="56">
        <v>1036.5649608457586</v>
      </c>
      <c r="K3480" s="56">
        <v>947.41300000000001</v>
      </c>
      <c r="L3480" s="58">
        <v>1117947.3399999999</v>
      </c>
      <c r="M3480" s="59">
        <v>41289</v>
      </c>
      <c r="N3480" s="60">
        <v>2013</v>
      </c>
      <c r="O3480" s="61">
        <v>41289</v>
      </c>
      <c r="P3480" s="60">
        <v>2013</v>
      </c>
      <c r="Q3480" s="61">
        <v>41426</v>
      </c>
      <c r="R3480" s="53" t="s">
        <v>342</v>
      </c>
      <c r="S3480" s="53"/>
      <c r="T3480" s="53" t="s">
        <v>417</v>
      </c>
      <c r="U3480" s="53">
        <v>926</v>
      </c>
      <c r="V3480" s="53" t="s">
        <v>372</v>
      </c>
      <c r="W3480" s="53" t="s">
        <v>390</v>
      </c>
      <c r="X3480" s="53"/>
      <c r="Y3480" s="53"/>
      <c r="Z3480" s="367"/>
      <c r="AA3480" s="53" t="s">
        <v>997</v>
      </c>
      <c r="AB3480" s="53"/>
      <c r="AC3480" s="71"/>
      <c r="AD3480" s="57"/>
      <c r="AE3480" s="53"/>
      <c r="AF3480" s="53"/>
      <c r="AG3480" s="53"/>
      <c r="AH3480" s="367"/>
      <c r="AI3480" s="53"/>
      <c r="AJ3480" s="53"/>
    </row>
    <row r="3481" spans="1:46" s="148" customFormat="1" ht="45">
      <c r="A3481" s="53" t="s">
        <v>1381</v>
      </c>
      <c r="B3481" s="60">
        <v>3830</v>
      </c>
      <c r="C3481" s="53" t="s">
        <v>633</v>
      </c>
      <c r="D3481" s="52" t="s">
        <v>634</v>
      </c>
      <c r="E3481" s="53" t="s">
        <v>82</v>
      </c>
      <c r="F3481" s="55">
        <v>41222</v>
      </c>
      <c r="G3481" s="55">
        <v>41252</v>
      </c>
      <c r="H3481" s="53" t="s">
        <v>105</v>
      </c>
      <c r="I3481" s="57">
        <v>1082.4269999999999</v>
      </c>
      <c r="J3481" s="56">
        <v>1112.8483912799234</v>
      </c>
      <c r="K3481" s="56">
        <v>1082.4269999999999</v>
      </c>
      <c r="L3481" s="58">
        <v>1277263.8599999999</v>
      </c>
      <c r="M3481" s="59">
        <v>41289</v>
      </c>
      <c r="N3481" s="60">
        <v>2013</v>
      </c>
      <c r="O3481" s="61">
        <v>41289</v>
      </c>
      <c r="P3481" s="60">
        <v>2013</v>
      </c>
      <c r="Q3481" s="61">
        <v>41426</v>
      </c>
      <c r="R3481" s="53" t="s">
        <v>342</v>
      </c>
      <c r="S3481" s="53"/>
      <c r="T3481" s="53" t="s">
        <v>417</v>
      </c>
      <c r="U3481" s="53">
        <v>60</v>
      </c>
      <c r="V3481" s="53" t="s">
        <v>372</v>
      </c>
      <c r="W3481" s="53" t="s">
        <v>390</v>
      </c>
      <c r="X3481" s="53"/>
      <c r="Y3481" s="53"/>
      <c r="Z3481" s="367"/>
      <c r="AA3481" s="53" t="s">
        <v>997</v>
      </c>
      <c r="AB3481" s="53"/>
      <c r="AC3481" s="71"/>
      <c r="AD3481" s="57"/>
      <c r="AE3481" s="53"/>
      <c r="AF3481" s="53"/>
      <c r="AG3481" s="53"/>
      <c r="AH3481" s="367"/>
      <c r="AI3481" s="53"/>
      <c r="AJ3481" s="53"/>
    </row>
    <row r="3482" spans="1:46" s="148" customFormat="1" ht="45">
      <c r="A3482" s="53" t="s">
        <v>1381</v>
      </c>
      <c r="B3482" s="60">
        <v>3831</v>
      </c>
      <c r="C3482" s="53" t="s">
        <v>544</v>
      </c>
      <c r="D3482" s="155" t="s">
        <v>635</v>
      </c>
      <c r="E3482" s="53" t="s">
        <v>65</v>
      </c>
      <c r="F3482" s="55">
        <v>41226</v>
      </c>
      <c r="G3482" s="55">
        <v>41287</v>
      </c>
      <c r="H3482" s="53" t="s">
        <v>105</v>
      </c>
      <c r="I3482" s="57">
        <v>1774.43</v>
      </c>
      <c r="J3482" s="56">
        <v>1860.0674502614402</v>
      </c>
      <c r="K3482" s="56">
        <v>1774.43</v>
      </c>
      <c r="L3482" s="58">
        <v>2093827.4000000001</v>
      </c>
      <c r="M3482" s="59">
        <v>41313</v>
      </c>
      <c r="N3482" s="60">
        <v>2013</v>
      </c>
      <c r="O3482" s="61">
        <v>41313</v>
      </c>
      <c r="P3482" s="60">
        <v>2013</v>
      </c>
      <c r="Q3482" s="61">
        <v>41426</v>
      </c>
      <c r="R3482" s="53" t="s">
        <v>342</v>
      </c>
      <c r="S3482" s="53"/>
      <c r="T3482" s="53" t="s">
        <v>417</v>
      </c>
      <c r="U3482" s="53" t="s">
        <v>3592</v>
      </c>
      <c r="V3482" s="53" t="s">
        <v>372</v>
      </c>
      <c r="W3482" s="53" t="s">
        <v>390</v>
      </c>
      <c r="X3482" s="53"/>
      <c r="Y3482" s="53"/>
      <c r="Z3482" s="367"/>
      <c r="AA3482" s="53" t="s">
        <v>997</v>
      </c>
      <c r="AB3482" s="53"/>
      <c r="AC3482" s="71"/>
      <c r="AD3482" s="57"/>
      <c r="AE3482" s="53"/>
      <c r="AF3482" s="53"/>
      <c r="AG3482" s="53"/>
      <c r="AH3482" s="367"/>
      <c r="AI3482" s="53"/>
      <c r="AJ3482" s="53"/>
    </row>
    <row r="3483" spans="1:46" s="148" customFormat="1" ht="45">
      <c r="A3483" s="53" t="s">
        <v>1381</v>
      </c>
      <c r="B3483" s="60">
        <v>3832</v>
      </c>
      <c r="C3483" s="53" t="s">
        <v>426</v>
      </c>
      <c r="D3483" s="52" t="s">
        <v>424</v>
      </c>
      <c r="E3483" s="53" t="s">
        <v>60</v>
      </c>
      <c r="F3483" s="55">
        <v>41233</v>
      </c>
      <c r="G3483" s="55">
        <v>41294</v>
      </c>
      <c r="H3483" s="53" t="s">
        <v>105</v>
      </c>
      <c r="I3483" s="57">
        <v>2074.6660000000002</v>
      </c>
      <c r="J3483" s="56">
        <v>2393.4732837243987</v>
      </c>
      <c r="K3483" s="56">
        <v>2074.6660000000002</v>
      </c>
      <c r="L3483" s="58">
        <v>2448105.88</v>
      </c>
      <c r="M3483" s="59">
        <v>41320</v>
      </c>
      <c r="N3483" s="60">
        <v>2013</v>
      </c>
      <c r="O3483" s="61">
        <v>41320</v>
      </c>
      <c r="P3483" s="60">
        <v>2013</v>
      </c>
      <c r="Q3483" s="61">
        <v>41426</v>
      </c>
      <c r="R3483" s="53" t="s">
        <v>342</v>
      </c>
      <c r="S3483" s="53"/>
      <c r="T3483" s="53" t="s">
        <v>417</v>
      </c>
      <c r="U3483" s="53">
        <v>1999</v>
      </c>
      <c r="V3483" s="53" t="s">
        <v>372</v>
      </c>
      <c r="W3483" s="53" t="s">
        <v>390</v>
      </c>
      <c r="X3483" s="53"/>
      <c r="Y3483" s="53"/>
      <c r="Z3483" s="367"/>
      <c r="AA3483" s="53" t="s">
        <v>997</v>
      </c>
      <c r="AB3483" s="53"/>
      <c r="AC3483" s="71"/>
      <c r="AD3483" s="57"/>
      <c r="AE3483" s="53"/>
      <c r="AF3483" s="53"/>
      <c r="AG3483" s="53"/>
      <c r="AH3483" s="367"/>
      <c r="AI3483" s="53"/>
      <c r="AJ3483" s="53"/>
    </row>
    <row r="3484" spans="1:46" s="148" customFormat="1" ht="45">
      <c r="A3484" s="53" t="s">
        <v>1381</v>
      </c>
      <c r="B3484" s="60">
        <v>3833</v>
      </c>
      <c r="C3484" s="53" t="s">
        <v>507</v>
      </c>
      <c r="D3484" s="52" t="s">
        <v>508</v>
      </c>
      <c r="E3484" s="53" t="s">
        <v>60</v>
      </c>
      <c r="F3484" s="55">
        <v>41239</v>
      </c>
      <c r="G3484" s="55">
        <v>41300</v>
      </c>
      <c r="H3484" s="53" t="s">
        <v>105</v>
      </c>
      <c r="I3484" s="57">
        <v>5790.2950000000001</v>
      </c>
      <c r="J3484" s="56">
        <v>6413.4030881102117</v>
      </c>
      <c r="K3484" s="56">
        <v>5790.2950000000001</v>
      </c>
      <c r="L3484" s="58">
        <v>6832548.0999999996</v>
      </c>
      <c r="M3484" s="59">
        <v>41327</v>
      </c>
      <c r="N3484" s="60">
        <v>2013</v>
      </c>
      <c r="O3484" s="61">
        <v>41327</v>
      </c>
      <c r="P3484" s="60">
        <v>2013</v>
      </c>
      <c r="Q3484" s="61">
        <v>41426</v>
      </c>
      <c r="R3484" s="53" t="s">
        <v>342</v>
      </c>
      <c r="S3484" s="53"/>
      <c r="T3484" s="53" t="s">
        <v>417</v>
      </c>
      <c r="U3484" s="53">
        <v>1723</v>
      </c>
      <c r="V3484" s="53" t="s">
        <v>372</v>
      </c>
      <c r="W3484" s="53" t="s">
        <v>390</v>
      </c>
      <c r="X3484" s="53"/>
      <c r="Y3484" s="53"/>
      <c r="Z3484" s="367"/>
      <c r="AA3484" s="53" t="s">
        <v>997</v>
      </c>
      <c r="AB3484" s="53"/>
      <c r="AC3484" s="71"/>
      <c r="AD3484" s="57"/>
      <c r="AE3484" s="53"/>
      <c r="AF3484" s="53"/>
      <c r="AG3484" s="53"/>
      <c r="AH3484" s="367"/>
      <c r="AI3484" s="53"/>
      <c r="AJ3484" s="53"/>
    </row>
    <row r="3485" spans="1:46" s="67" customFormat="1" ht="60">
      <c r="A3485" s="53" t="s">
        <v>1381</v>
      </c>
      <c r="B3485" s="60">
        <v>3834</v>
      </c>
      <c r="C3485" s="53" t="s">
        <v>593</v>
      </c>
      <c r="D3485" s="52" t="s">
        <v>636</v>
      </c>
      <c r="E3485" s="53" t="s">
        <v>60</v>
      </c>
      <c r="F3485" s="55">
        <v>41253</v>
      </c>
      <c r="G3485" s="55">
        <v>41316</v>
      </c>
      <c r="H3485" s="53" t="s">
        <v>105</v>
      </c>
      <c r="I3485" s="57">
        <v>561.96799999999996</v>
      </c>
      <c r="J3485" s="56">
        <v>632.37566745813604</v>
      </c>
      <c r="K3485" s="56">
        <v>561.96799999999996</v>
      </c>
      <c r="L3485" s="58">
        <v>663122.23999999987</v>
      </c>
      <c r="M3485" s="59">
        <v>41344</v>
      </c>
      <c r="N3485" s="60">
        <v>2013</v>
      </c>
      <c r="O3485" s="61">
        <v>41344</v>
      </c>
      <c r="P3485" s="60">
        <v>2013</v>
      </c>
      <c r="Q3485" s="61">
        <v>41426</v>
      </c>
      <c r="R3485" s="53" t="s">
        <v>350</v>
      </c>
      <c r="S3485" s="53"/>
      <c r="T3485" s="53" t="s">
        <v>417</v>
      </c>
      <c r="U3485" s="53">
        <v>34</v>
      </c>
      <c r="V3485" s="53" t="s">
        <v>372</v>
      </c>
      <c r="W3485" s="53" t="s">
        <v>394</v>
      </c>
      <c r="X3485" s="53"/>
      <c r="Y3485" s="53"/>
      <c r="Z3485" s="367"/>
      <c r="AA3485" s="53" t="s">
        <v>997</v>
      </c>
      <c r="AB3485" s="53"/>
      <c r="AC3485" s="71"/>
      <c r="AD3485" s="57"/>
      <c r="AE3485" s="53"/>
      <c r="AF3485" s="53"/>
      <c r="AG3485" s="53"/>
      <c r="AH3485" s="367"/>
      <c r="AI3485" s="53"/>
      <c r="AJ3485" s="53"/>
      <c r="AK3485" s="148"/>
      <c r="AL3485" s="148"/>
      <c r="AM3485" s="148"/>
      <c r="AN3485" s="148"/>
      <c r="AO3485" s="148"/>
      <c r="AP3485" s="148"/>
      <c r="AQ3485" s="148"/>
      <c r="AR3485" s="148"/>
      <c r="AS3485" s="148"/>
      <c r="AT3485" s="148"/>
    </row>
    <row r="3486" spans="1:46" s="148" customFormat="1" ht="60">
      <c r="A3486" s="53" t="s">
        <v>1381</v>
      </c>
      <c r="B3486" s="60">
        <v>3835</v>
      </c>
      <c r="C3486" s="53" t="s">
        <v>509</v>
      </c>
      <c r="D3486" s="155" t="s">
        <v>510</v>
      </c>
      <c r="E3486" s="53" t="s">
        <v>60</v>
      </c>
      <c r="F3486" s="55">
        <v>41260</v>
      </c>
      <c r="G3486" s="55">
        <v>41323</v>
      </c>
      <c r="H3486" s="53" t="s">
        <v>105</v>
      </c>
      <c r="I3486" s="57">
        <v>916.44</v>
      </c>
      <c r="J3486" s="56">
        <v>1098.013578427584</v>
      </c>
      <c r="K3486" s="56">
        <v>916.44</v>
      </c>
      <c r="L3486" s="58">
        <v>1081399.2</v>
      </c>
      <c r="M3486" s="59">
        <v>41351</v>
      </c>
      <c r="N3486" s="60">
        <v>2013</v>
      </c>
      <c r="O3486" s="61">
        <v>41351</v>
      </c>
      <c r="P3486" s="60">
        <v>2013</v>
      </c>
      <c r="Q3486" s="61">
        <v>41426</v>
      </c>
      <c r="R3486" s="53" t="s">
        <v>350</v>
      </c>
      <c r="S3486" s="53"/>
      <c r="T3486" s="53" t="s">
        <v>417</v>
      </c>
      <c r="U3486" s="53">
        <v>73</v>
      </c>
      <c r="V3486" s="53" t="s">
        <v>372</v>
      </c>
      <c r="W3486" s="53" t="s">
        <v>394</v>
      </c>
      <c r="X3486" s="53"/>
      <c r="Y3486" s="53"/>
      <c r="Z3486" s="367"/>
      <c r="AA3486" s="53" t="s">
        <v>997</v>
      </c>
      <c r="AB3486" s="53"/>
      <c r="AC3486" s="71"/>
      <c r="AD3486" s="57"/>
      <c r="AE3486" s="53"/>
      <c r="AF3486" s="53"/>
      <c r="AG3486" s="53"/>
      <c r="AH3486" s="367"/>
      <c r="AI3486" s="53"/>
      <c r="AJ3486" s="53"/>
    </row>
    <row r="3487" spans="1:46" s="148" customFormat="1" ht="45">
      <c r="A3487" s="53" t="s">
        <v>1381</v>
      </c>
      <c r="B3487" s="115">
        <v>3836</v>
      </c>
      <c r="C3487" s="103" t="s">
        <v>538</v>
      </c>
      <c r="D3487" s="155" t="s">
        <v>466</v>
      </c>
      <c r="E3487" s="103" t="s">
        <v>83</v>
      </c>
      <c r="F3487" s="55">
        <v>41372</v>
      </c>
      <c r="G3487" s="55">
        <v>41432</v>
      </c>
      <c r="H3487" s="103" t="s">
        <v>105</v>
      </c>
      <c r="I3487" s="57">
        <v>3927.6224000000002</v>
      </c>
      <c r="J3487" s="56">
        <v>3927.6233251261779</v>
      </c>
      <c r="K3487" s="56">
        <v>3927.6219999999998</v>
      </c>
      <c r="L3487" s="58">
        <v>4634593.959999999</v>
      </c>
      <c r="M3487" s="59">
        <v>41460</v>
      </c>
      <c r="N3487" s="60">
        <v>2013</v>
      </c>
      <c r="O3487" s="61">
        <v>41460</v>
      </c>
      <c r="P3487" s="60">
        <v>2013</v>
      </c>
      <c r="Q3487" s="61">
        <v>41518</v>
      </c>
      <c r="R3487" s="53" t="s">
        <v>342</v>
      </c>
      <c r="S3487" s="53" t="s">
        <v>3158</v>
      </c>
      <c r="T3487" s="53" t="s">
        <v>417</v>
      </c>
      <c r="U3487" s="103" t="s">
        <v>4679</v>
      </c>
      <c r="V3487" s="53" t="s">
        <v>372</v>
      </c>
      <c r="W3487" s="53" t="s">
        <v>390</v>
      </c>
      <c r="X3487" s="53"/>
      <c r="Y3487" s="58"/>
      <c r="Z3487" s="58"/>
      <c r="AA3487" s="53" t="s">
        <v>997</v>
      </c>
      <c r="AB3487" s="53"/>
      <c r="AC3487" s="71"/>
      <c r="AD3487" s="57"/>
      <c r="AE3487" s="53"/>
      <c r="AF3487" s="53"/>
      <c r="AG3487" s="53"/>
      <c r="AH3487" s="367"/>
      <c r="AI3487" s="53"/>
      <c r="AJ3487" s="53"/>
    </row>
    <row r="3488" spans="1:46" s="148" customFormat="1" ht="45">
      <c r="A3488" s="53" t="s">
        <v>1381</v>
      </c>
      <c r="B3488" s="115" t="s">
        <v>6020</v>
      </c>
      <c r="C3488" s="103" t="s">
        <v>538</v>
      </c>
      <c r="D3488" s="155" t="s">
        <v>466</v>
      </c>
      <c r="E3488" s="103" t="s">
        <v>60</v>
      </c>
      <c r="F3488" s="55">
        <v>41372</v>
      </c>
      <c r="G3488" s="55">
        <v>41432</v>
      </c>
      <c r="H3488" s="103" t="s">
        <v>105</v>
      </c>
      <c r="I3488" s="57">
        <v>484.26900000000001</v>
      </c>
      <c r="J3488" s="56">
        <v>449.56649731250889</v>
      </c>
      <c r="K3488" s="56">
        <v>449.56599999999997</v>
      </c>
      <c r="L3488" s="58">
        <v>530487.87999999989</v>
      </c>
      <c r="M3488" s="59">
        <v>41460</v>
      </c>
      <c r="N3488" s="60">
        <v>2013</v>
      </c>
      <c r="O3488" s="61">
        <v>41460</v>
      </c>
      <c r="P3488" s="60">
        <v>2013</v>
      </c>
      <c r="Q3488" s="61">
        <v>41518</v>
      </c>
      <c r="R3488" s="53" t="s">
        <v>342</v>
      </c>
      <c r="S3488" s="53" t="s">
        <v>3159</v>
      </c>
      <c r="T3488" s="53" t="s">
        <v>417</v>
      </c>
      <c r="U3488" s="103" t="s">
        <v>1765</v>
      </c>
      <c r="V3488" s="53" t="s">
        <v>372</v>
      </c>
      <c r="W3488" s="53" t="s">
        <v>390</v>
      </c>
      <c r="X3488" s="53"/>
      <c r="Y3488" s="58"/>
      <c r="Z3488" s="58"/>
      <c r="AA3488" s="53" t="s">
        <v>997</v>
      </c>
      <c r="AB3488" s="53"/>
      <c r="AC3488" s="71"/>
      <c r="AD3488" s="57"/>
      <c r="AE3488" s="53"/>
      <c r="AF3488" s="53"/>
      <c r="AG3488" s="53"/>
      <c r="AH3488" s="367"/>
      <c r="AI3488" s="53"/>
      <c r="AJ3488" s="53"/>
    </row>
    <row r="3489" spans="1:36" s="148" customFormat="1" ht="45">
      <c r="A3489" s="53" t="s">
        <v>1381</v>
      </c>
      <c r="B3489" s="60">
        <v>3837</v>
      </c>
      <c r="C3489" s="53" t="s">
        <v>511</v>
      </c>
      <c r="D3489" s="155" t="s">
        <v>512</v>
      </c>
      <c r="E3489" s="53" t="s">
        <v>60</v>
      </c>
      <c r="F3489" s="55">
        <v>41253</v>
      </c>
      <c r="G3489" s="55">
        <v>41316</v>
      </c>
      <c r="H3489" s="53" t="s">
        <v>105</v>
      </c>
      <c r="I3489" s="57">
        <v>3593.366</v>
      </c>
      <c r="J3489" s="56">
        <v>3539.0503762994017</v>
      </c>
      <c r="K3489" s="56">
        <v>3539.05</v>
      </c>
      <c r="L3489" s="58">
        <v>4176078.9999999995</v>
      </c>
      <c r="M3489" s="59">
        <v>41344</v>
      </c>
      <c r="N3489" s="60">
        <v>2013</v>
      </c>
      <c r="O3489" s="61">
        <v>41344</v>
      </c>
      <c r="P3489" s="60">
        <v>2013</v>
      </c>
      <c r="Q3489" s="61">
        <v>41426</v>
      </c>
      <c r="R3489" s="53" t="s">
        <v>342</v>
      </c>
      <c r="S3489" s="53"/>
      <c r="T3489" s="53" t="s">
        <v>417</v>
      </c>
      <c r="U3489" s="53">
        <v>1758</v>
      </c>
      <c r="V3489" s="53" t="s">
        <v>372</v>
      </c>
      <c r="W3489" s="53" t="s">
        <v>390</v>
      </c>
      <c r="X3489" s="53"/>
      <c r="Y3489" s="53"/>
      <c r="Z3489" s="367"/>
      <c r="AA3489" s="53" t="s">
        <v>997</v>
      </c>
      <c r="AB3489" s="53"/>
      <c r="AC3489" s="71"/>
      <c r="AD3489" s="57"/>
      <c r="AE3489" s="53"/>
      <c r="AF3489" s="53"/>
      <c r="AG3489" s="53"/>
      <c r="AH3489" s="367"/>
      <c r="AI3489" s="53"/>
      <c r="AJ3489" s="53"/>
    </row>
    <row r="3490" spans="1:36" s="148" customFormat="1" ht="60">
      <c r="A3490" s="53" t="s">
        <v>1381</v>
      </c>
      <c r="B3490" s="60">
        <v>3838</v>
      </c>
      <c r="C3490" s="53" t="s">
        <v>513</v>
      </c>
      <c r="D3490" s="52" t="s">
        <v>514</v>
      </c>
      <c r="E3490" s="53" t="s">
        <v>60</v>
      </c>
      <c r="F3490" s="112">
        <v>41267</v>
      </c>
      <c r="G3490" s="112">
        <v>41330</v>
      </c>
      <c r="H3490" s="53" t="s">
        <v>105</v>
      </c>
      <c r="I3490" s="57">
        <v>10.553000000000001</v>
      </c>
      <c r="J3490" s="56">
        <v>15.362429195635201</v>
      </c>
      <c r="K3490" s="56">
        <v>10.553000000000001</v>
      </c>
      <c r="L3490" s="58">
        <v>12452.54</v>
      </c>
      <c r="M3490" s="59">
        <v>41358</v>
      </c>
      <c r="N3490" s="60">
        <v>2013</v>
      </c>
      <c r="O3490" s="61">
        <v>41358</v>
      </c>
      <c r="P3490" s="60">
        <v>2013</v>
      </c>
      <c r="Q3490" s="61">
        <v>41426</v>
      </c>
      <c r="R3490" s="53" t="s">
        <v>350</v>
      </c>
      <c r="S3490" s="53"/>
      <c r="T3490" s="53" t="s">
        <v>417</v>
      </c>
      <c r="U3490" s="53">
        <v>32</v>
      </c>
      <c r="V3490" s="53" t="s">
        <v>372</v>
      </c>
      <c r="W3490" s="53" t="s">
        <v>394</v>
      </c>
      <c r="X3490" s="53"/>
      <c r="Y3490" s="53"/>
      <c r="Z3490" s="367"/>
      <c r="AA3490" s="53" t="s">
        <v>997</v>
      </c>
      <c r="AB3490" s="53"/>
      <c r="AC3490" s="71"/>
      <c r="AD3490" s="57"/>
      <c r="AE3490" s="53"/>
      <c r="AF3490" s="53"/>
      <c r="AG3490" s="53"/>
      <c r="AH3490" s="367"/>
      <c r="AI3490" s="53"/>
      <c r="AJ3490" s="53"/>
    </row>
    <row r="3491" spans="1:36" s="148" customFormat="1" ht="45">
      <c r="A3491" s="53" t="s">
        <v>1381</v>
      </c>
      <c r="B3491" s="60">
        <v>3840</v>
      </c>
      <c r="C3491" s="53" t="s">
        <v>515</v>
      </c>
      <c r="D3491" s="52" t="s">
        <v>415</v>
      </c>
      <c r="E3491" s="53" t="s">
        <v>60</v>
      </c>
      <c r="F3491" s="112">
        <v>41239</v>
      </c>
      <c r="G3491" s="112">
        <v>41300</v>
      </c>
      <c r="H3491" s="53" t="s">
        <v>105</v>
      </c>
      <c r="I3491" s="57">
        <v>651.79399999999998</v>
      </c>
      <c r="J3491" s="56">
        <v>678.1463852390641</v>
      </c>
      <c r="K3491" s="56">
        <v>651.79399999999998</v>
      </c>
      <c r="L3491" s="58">
        <v>769116.91999999993</v>
      </c>
      <c r="M3491" s="59">
        <v>41327</v>
      </c>
      <c r="N3491" s="60">
        <v>2013</v>
      </c>
      <c r="O3491" s="61">
        <v>41327</v>
      </c>
      <c r="P3491" s="60">
        <v>2013</v>
      </c>
      <c r="Q3491" s="61">
        <v>41426</v>
      </c>
      <c r="R3491" s="53" t="s">
        <v>342</v>
      </c>
      <c r="S3491" s="53"/>
      <c r="T3491" s="53" t="s">
        <v>417</v>
      </c>
      <c r="U3491" s="53">
        <v>82</v>
      </c>
      <c r="V3491" s="53" t="s">
        <v>372</v>
      </c>
      <c r="W3491" s="53" t="s">
        <v>390</v>
      </c>
      <c r="X3491" s="53"/>
      <c r="Y3491" s="53"/>
      <c r="Z3491" s="367"/>
      <c r="AA3491" s="53" t="s">
        <v>997</v>
      </c>
      <c r="AB3491" s="53"/>
      <c r="AC3491" s="71"/>
      <c r="AD3491" s="57"/>
      <c r="AE3491" s="53"/>
      <c r="AF3491" s="53"/>
      <c r="AG3491" s="53"/>
      <c r="AH3491" s="367"/>
      <c r="AI3491" s="53"/>
      <c r="AJ3491" s="53"/>
    </row>
    <row r="3492" spans="1:36" s="148" customFormat="1" ht="45">
      <c r="A3492" s="53" t="s">
        <v>1381</v>
      </c>
      <c r="B3492" s="60">
        <v>3842</v>
      </c>
      <c r="C3492" s="53" t="s">
        <v>443</v>
      </c>
      <c r="D3492" s="52" t="s">
        <v>705</v>
      </c>
      <c r="E3492" s="53" t="s">
        <v>83</v>
      </c>
      <c r="F3492" s="55">
        <v>41239</v>
      </c>
      <c r="G3492" s="55">
        <v>41319</v>
      </c>
      <c r="H3492" s="53" t="s">
        <v>105</v>
      </c>
      <c r="I3492" s="57">
        <v>1404.5329999999999</v>
      </c>
      <c r="J3492" s="56">
        <v>1610.0102795605922</v>
      </c>
      <c r="K3492" s="56">
        <v>1404.5329999999999</v>
      </c>
      <c r="L3492" s="58">
        <v>1657348.94</v>
      </c>
      <c r="M3492" s="59">
        <v>41348</v>
      </c>
      <c r="N3492" s="60">
        <v>2013</v>
      </c>
      <c r="O3492" s="61">
        <v>41348</v>
      </c>
      <c r="P3492" s="60">
        <v>2013</v>
      </c>
      <c r="Q3492" s="61">
        <v>41426</v>
      </c>
      <c r="R3492" s="53" t="s">
        <v>342</v>
      </c>
      <c r="S3492" s="53"/>
      <c r="T3492" s="53" t="s">
        <v>417</v>
      </c>
      <c r="U3492" s="53">
        <v>34745</v>
      </c>
      <c r="V3492" s="53" t="s">
        <v>372</v>
      </c>
      <c r="W3492" s="53" t="s">
        <v>390</v>
      </c>
      <c r="X3492" s="53"/>
      <c r="Y3492" s="53"/>
      <c r="Z3492" s="367"/>
      <c r="AA3492" s="53" t="s">
        <v>997</v>
      </c>
      <c r="AB3492" s="53"/>
      <c r="AC3492" s="71"/>
      <c r="AD3492" s="57"/>
      <c r="AE3492" s="53"/>
      <c r="AF3492" s="53"/>
      <c r="AG3492" s="53"/>
      <c r="AH3492" s="367"/>
      <c r="AI3492" s="53"/>
      <c r="AJ3492" s="53"/>
    </row>
    <row r="3493" spans="1:36" s="148" customFormat="1" ht="60">
      <c r="A3493" s="53" t="s">
        <v>1381</v>
      </c>
      <c r="B3493" s="60">
        <v>3843</v>
      </c>
      <c r="C3493" s="53" t="s">
        <v>444</v>
      </c>
      <c r="D3493" s="52" t="s">
        <v>445</v>
      </c>
      <c r="E3493" s="53" t="s">
        <v>60</v>
      </c>
      <c r="F3493" s="55">
        <v>41260</v>
      </c>
      <c r="G3493" s="55">
        <v>41323</v>
      </c>
      <c r="H3493" s="53" t="s">
        <v>105</v>
      </c>
      <c r="I3493" s="57">
        <v>242.54300000000001</v>
      </c>
      <c r="J3493" s="56">
        <v>219.43014117323042</v>
      </c>
      <c r="K3493" s="56">
        <v>219.43</v>
      </c>
      <c r="L3493" s="58">
        <v>258927.39999999997</v>
      </c>
      <c r="M3493" s="59">
        <v>41351</v>
      </c>
      <c r="N3493" s="60">
        <v>2013</v>
      </c>
      <c r="O3493" s="61">
        <v>41351</v>
      </c>
      <c r="P3493" s="60">
        <v>2013</v>
      </c>
      <c r="Q3493" s="61">
        <v>41426</v>
      </c>
      <c r="R3493" s="53" t="s">
        <v>350</v>
      </c>
      <c r="S3493" s="53"/>
      <c r="T3493" s="53" t="s">
        <v>417</v>
      </c>
      <c r="U3493" s="53">
        <v>7</v>
      </c>
      <c r="V3493" s="53" t="s">
        <v>372</v>
      </c>
      <c r="W3493" s="53" t="s">
        <v>390</v>
      </c>
      <c r="X3493" s="53"/>
      <c r="Y3493" s="53"/>
      <c r="Z3493" s="367"/>
      <c r="AA3493" s="53" t="s">
        <v>997</v>
      </c>
      <c r="AB3493" s="53"/>
      <c r="AC3493" s="71"/>
      <c r="AD3493" s="57"/>
      <c r="AE3493" s="53"/>
      <c r="AF3493" s="53"/>
      <c r="AG3493" s="53"/>
      <c r="AH3493" s="367"/>
      <c r="AI3493" s="53"/>
      <c r="AJ3493" s="53"/>
    </row>
    <row r="3494" spans="1:36" s="148" customFormat="1" ht="60">
      <c r="A3494" s="53" t="s">
        <v>1381</v>
      </c>
      <c r="B3494" s="60">
        <v>3844</v>
      </c>
      <c r="C3494" s="53" t="s">
        <v>518</v>
      </c>
      <c r="D3494" s="52" t="s">
        <v>519</v>
      </c>
      <c r="E3494" s="53" t="s">
        <v>60</v>
      </c>
      <c r="F3494" s="55">
        <v>41260</v>
      </c>
      <c r="G3494" s="55">
        <v>41323</v>
      </c>
      <c r="H3494" s="53" t="s">
        <v>105</v>
      </c>
      <c r="I3494" s="57">
        <v>165.76300000000001</v>
      </c>
      <c r="J3494" s="56">
        <v>156.49870182660001</v>
      </c>
      <c r="K3494" s="56">
        <v>156.49799999999999</v>
      </c>
      <c r="L3494" s="58">
        <v>184667.63999999998</v>
      </c>
      <c r="M3494" s="59">
        <v>41351</v>
      </c>
      <c r="N3494" s="60">
        <v>2013</v>
      </c>
      <c r="O3494" s="61">
        <v>41351</v>
      </c>
      <c r="P3494" s="60">
        <v>2013</v>
      </c>
      <c r="Q3494" s="61">
        <v>41426</v>
      </c>
      <c r="R3494" s="53" t="s">
        <v>350</v>
      </c>
      <c r="S3494" s="53"/>
      <c r="T3494" s="53" t="s">
        <v>520</v>
      </c>
      <c r="U3494" s="53">
        <v>1167.5</v>
      </c>
      <c r="V3494" s="53" t="s">
        <v>372</v>
      </c>
      <c r="W3494" s="53" t="s">
        <v>394</v>
      </c>
      <c r="X3494" s="53"/>
      <c r="Y3494" s="53"/>
      <c r="Z3494" s="367"/>
      <c r="AA3494" s="53" t="s">
        <v>997</v>
      </c>
      <c r="AB3494" s="53"/>
      <c r="AC3494" s="71"/>
      <c r="AD3494" s="57"/>
      <c r="AE3494" s="53"/>
      <c r="AF3494" s="53"/>
      <c r="AG3494" s="53"/>
      <c r="AH3494" s="367"/>
      <c r="AI3494" s="53"/>
      <c r="AJ3494" s="53"/>
    </row>
    <row r="3495" spans="1:36" s="148" customFormat="1" ht="60">
      <c r="A3495" s="53" t="s">
        <v>1381</v>
      </c>
      <c r="B3495" s="60">
        <v>3845</v>
      </c>
      <c r="C3495" s="53" t="s">
        <v>446</v>
      </c>
      <c r="D3495" s="52" t="s">
        <v>1195</v>
      </c>
      <c r="E3495" s="53" t="s">
        <v>60</v>
      </c>
      <c r="F3495" s="55">
        <v>41267</v>
      </c>
      <c r="G3495" s="55">
        <v>41327</v>
      </c>
      <c r="H3495" s="53" t="s">
        <v>105</v>
      </c>
      <c r="I3495" s="57">
        <v>4.6227999999999998</v>
      </c>
      <c r="J3495" s="56">
        <v>4.6230000000000002</v>
      </c>
      <c r="K3495" s="56">
        <v>4.6219999999999999</v>
      </c>
      <c r="L3495" s="58">
        <v>5453.9599999999991</v>
      </c>
      <c r="M3495" s="59">
        <v>41355</v>
      </c>
      <c r="N3495" s="60">
        <v>2013</v>
      </c>
      <c r="O3495" s="61">
        <v>41355</v>
      </c>
      <c r="P3495" s="60">
        <v>2013</v>
      </c>
      <c r="Q3495" s="61">
        <v>41426</v>
      </c>
      <c r="R3495" s="53" t="s">
        <v>350</v>
      </c>
      <c r="S3495" s="53"/>
      <c r="T3495" s="53" t="s">
        <v>417</v>
      </c>
      <c r="U3495" s="53">
        <v>2</v>
      </c>
      <c r="V3495" s="53" t="s">
        <v>372</v>
      </c>
      <c r="W3495" s="53" t="s">
        <v>394</v>
      </c>
      <c r="X3495" s="53"/>
      <c r="Y3495" s="53"/>
      <c r="Z3495" s="367"/>
      <c r="AA3495" s="53" t="s">
        <v>997</v>
      </c>
      <c r="AB3495" s="53"/>
      <c r="AC3495" s="71"/>
      <c r="AD3495" s="57"/>
      <c r="AE3495" s="53"/>
      <c r="AF3495" s="53"/>
      <c r="AG3495" s="53"/>
      <c r="AH3495" s="367"/>
      <c r="AI3495" s="53"/>
      <c r="AJ3495" s="53"/>
    </row>
    <row r="3496" spans="1:36" s="148" customFormat="1" ht="60">
      <c r="A3496" s="53" t="s">
        <v>1381</v>
      </c>
      <c r="B3496" s="60">
        <v>3846</v>
      </c>
      <c r="C3496" s="53" t="s">
        <v>402</v>
      </c>
      <c r="D3496" s="52" t="s">
        <v>403</v>
      </c>
      <c r="E3496" s="53" t="s">
        <v>60</v>
      </c>
      <c r="F3496" s="55">
        <v>41260</v>
      </c>
      <c r="G3496" s="55">
        <v>41323</v>
      </c>
      <c r="H3496" s="53" t="s">
        <v>105</v>
      </c>
      <c r="I3496" s="57">
        <v>203.322</v>
      </c>
      <c r="J3496" s="56">
        <v>196.31724773472001</v>
      </c>
      <c r="K3496" s="56">
        <v>196.31700000000001</v>
      </c>
      <c r="L3496" s="58">
        <v>231654.06</v>
      </c>
      <c r="M3496" s="59">
        <v>41351</v>
      </c>
      <c r="N3496" s="60">
        <v>2013</v>
      </c>
      <c r="O3496" s="61">
        <v>41351</v>
      </c>
      <c r="P3496" s="60">
        <v>2013</v>
      </c>
      <c r="Q3496" s="61">
        <v>41426</v>
      </c>
      <c r="R3496" s="53" t="s">
        <v>350</v>
      </c>
      <c r="S3496" s="53" t="s">
        <v>2553</v>
      </c>
      <c r="T3496" s="53" t="s">
        <v>417</v>
      </c>
      <c r="U3496" s="53">
        <v>481</v>
      </c>
      <c r="V3496" s="53" t="s">
        <v>372</v>
      </c>
      <c r="W3496" s="53" t="s">
        <v>394</v>
      </c>
      <c r="X3496" s="53"/>
      <c r="Y3496" s="53"/>
      <c r="Z3496" s="367"/>
      <c r="AA3496" s="53" t="s">
        <v>997</v>
      </c>
      <c r="AB3496" s="53"/>
      <c r="AC3496" s="71"/>
      <c r="AD3496" s="57"/>
      <c r="AE3496" s="53"/>
      <c r="AF3496" s="53"/>
      <c r="AG3496" s="53"/>
      <c r="AH3496" s="367"/>
      <c r="AI3496" s="53"/>
      <c r="AJ3496" s="53"/>
    </row>
    <row r="3497" spans="1:36" s="148" customFormat="1" ht="60">
      <c r="A3497" s="53" t="s">
        <v>1381</v>
      </c>
      <c r="B3497" s="159" t="s">
        <v>2552</v>
      </c>
      <c r="C3497" s="53" t="s">
        <v>402</v>
      </c>
      <c r="D3497" s="52" t="s">
        <v>403</v>
      </c>
      <c r="E3497" s="53" t="s">
        <v>60</v>
      </c>
      <c r="F3497" s="55">
        <v>41260</v>
      </c>
      <c r="G3497" s="55">
        <v>41323</v>
      </c>
      <c r="H3497" s="53" t="s">
        <v>105</v>
      </c>
      <c r="I3497" s="57">
        <v>393.41300000000001</v>
      </c>
      <c r="J3497" s="56">
        <v>393.25334547209758</v>
      </c>
      <c r="K3497" s="56">
        <v>393.25299999999999</v>
      </c>
      <c r="L3497" s="58">
        <v>464038.54</v>
      </c>
      <c r="M3497" s="59">
        <v>41351</v>
      </c>
      <c r="N3497" s="60">
        <v>2013</v>
      </c>
      <c r="O3497" s="61">
        <v>41351</v>
      </c>
      <c r="P3497" s="60">
        <v>2013</v>
      </c>
      <c r="Q3497" s="61">
        <v>41426</v>
      </c>
      <c r="R3497" s="53" t="s">
        <v>350</v>
      </c>
      <c r="S3497" s="53"/>
      <c r="T3497" s="53" t="s">
        <v>417</v>
      </c>
      <c r="U3497" s="53">
        <v>1690.6</v>
      </c>
      <c r="V3497" s="53" t="s">
        <v>372</v>
      </c>
      <c r="W3497" s="53" t="s">
        <v>394</v>
      </c>
      <c r="X3497" s="53"/>
      <c r="Y3497" s="53"/>
      <c r="Z3497" s="367"/>
      <c r="AA3497" s="53" t="s">
        <v>997</v>
      </c>
      <c r="AB3497" s="53"/>
      <c r="AC3497" s="71"/>
      <c r="AD3497" s="57"/>
      <c r="AE3497" s="53"/>
      <c r="AF3497" s="53"/>
      <c r="AG3497" s="53"/>
      <c r="AH3497" s="367"/>
      <c r="AI3497" s="53"/>
      <c r="AJ3497" s="53"/>
    </row>
    <row r="3498" spans="1:36" s="148" customFormat="1" ht="60">
      <c r="A3498" s="53" t="s">
        <v>1381</v>
      </c>
      <c r="B3498" s="60">
        <v>3847</v>
      </c>
      <c r="C3498" s="53" t="s">
        <v>453</v>
      </c>
      <c r="D3498" s="52" t="s">
        <v>454</v>
      </c>
      <c r="E3498" s="53" t="s">
        <v>60</v>
      </c>
      <c r="F3498" s="55">
        <v>41260</v>
      </c>
      <c r="G3498" s="55">
        <v>41323</v>
      </c>
      <c r="H3498" s="53" t="s">
        <v>105</v>
      </c>
      <c r="I3498" s="57">
        <v>204.42500000000001</v>
      </c>
      <c r="J3498" s="56">
        <v>222.38259429425759</v>
      </c>
      <c r="K3498" s="56">
        <v>204.42500000000001</v>
      </c>
      <c r="L3498" s="58">
        <v>241221.5</v>
      </c>
      <c r="M3498" s="59">
        <v>41351</v>
      </c>
      <c r="N3498" s="60">
        <v>2013</v>
      </c>
      <c r="O3498" s="61">
        <v>41351</v>
      </c>
      <c r="P3498" s="60">
        <v>2013</v>
      </c>
      <c r="Q3498" s="61">
        <v>41426</v>
      </c>
      <c r="R3498" s="53" t="s">
        <v>350</v>
      </c>
      <c r="S3498" s="53"/>
      <c r="T3498" s="53" t="s">
        <v>417</v>
      </c>
      <c r="U3498" s="53">
        <v>287</v>
      </c>
      <c r="V3498" s="53" t="s">
        <v>372</v>
      </c>
      <c r="W3498" s="53" t="s">
        <v>394</v>
      </c>
      <c r="X3498" s="53"/>
      <c r="Y3498" s="53"/>
      <c r="Z3498" s="367"/>
      <c r="AA3498" s="53" t="s">
        <v>997</v>
      </c>
      <c r="AB3498" s="53"/>
      <c r="AC3498" s="71"/>
      <c r="AD3498" s="57"/>
      <c r="AE3498" s="53"/>
      <c r="AF3498" s="53"/>
      <c r="AG3498" s="53"/>
      <c r="AH3498" s="367"/>
      <c r="AI3498" s="53"/>
      <c r="AJ3498" s="53"/>
    </row>
    <row r="3499" spans="1:36" s="148" customFormat="1" ht="45">
      <c r="A3499" s="53" t="s">
        <v>1381</v>
      </c>
      <c r="B3499" s="60">
        <v>3848</v>
      </c>
      <c r="C3499" s="53" t="s">
        <v>523</v>
      </c>
      <c r="D3499" s="52" t="s">
        <v>524</v>
      </c>
      <c r="E3499" s="53" t="s">
        <v>60</v>
      </c>
      <c r="F3499" s="55">
        <v>41236</v>
      </c>
      <c r="G3499" s="55">
        <v>41297</v>
      </c>
      <c r="H3499" s="53" t="s">
        <v>105</v>
      </c>
      <c r="I3499" s="57">
        <v>461.47</v>
      </c>
      <c r="J3499" s="56">
        <v>528.40886701165925</v>
      </c>
      <c r="K3499" s="56">
        <v>461.47</v>
      </c>
      <c r="L3499" s="58">
        <v>544534.6</v>
      </c>
      <c r="M3499" s="59">
        <v>41325</v>
      </c>
      <c r="N3499" s="60">
        <v>2013</v>
      </c>
      <c r="O3499" s="61">
        <v>41325</v>
      </c>
      <c r="P3499" s="60">
        <v>2013</v>
      </c>
      <c r="Q3499" s="61">
        <v>41426</v>
      </c>
      <c r="R3499" s="53" t="s">
        <v>342</v>
      </c>
      <c r="S3499" s="53"/>
      <c r="T3499" s="53" t="s">
        <v>417</v>
      </c>
      <c r="U3499" s="53">
        <v>3194</v>
      </c>
      <c r="V3499" s="53" t="s">
        <v>372</v>
      </c>
      <c r="W3499" s="53" t="s">
        <v>390</v>
      </c>
      <c r="X3499" s="53"/>
      <c r="Y3499" s="53"/>
      <c r="Z3499" s="367"/>
      <c r="AA3499" s="53" t="s">
        <v>997</v>
      </c>
      <c r="AB3499" s="53"/>
      <c r="AC3499" s="71"/>
      <c r="AD3499" s="57"/>
      <c r="AE3499" s="53"/>
      <c r="AF3499" s="53"/>
      <c r="AG3499" s="53"/>
      <c r="AH3499" s="367"/>
      <c r="AI3499" s="53"/>
      <c r="AJ3499" s="53"/>
    </row>
    <row r="3500" spans="1:36" s="148" customFormat="1" ht="60">
      <c r="A3500" s="53" t="s">
        <v>1381</v>
      </c>
      <c r="B3500" s="60">
        <v>3851</v>
      </c>
      <c r="C3500" s="53" t="s">
        <v>529</v>
      </c>
      <c r="D3500" s="52" t="s">
        <v>530</v>
      </c>
      <c r="E3500" s="53" t="s">
        <v>60</v>
      </c>
      <c r="F3500" s="55">
        <v>41239</v>
      </c>
      <c r="G3500" s="55">
        <v>41300</v>
      </c>
      <c r="H3500" s="53" t="s">
        <v>105</v>
      </c>
      <c r="I3500" s="57">
        <v>145.58600000000001</v>
      </c>
      <c r="J3500" s="56">
        <v>156.49760262588481</v>
      </c>
      <c r="K3500" s="56">
        <v>145.58600000000001</v>
      </c>
      <c r="L3500" s="58">
        <v>171791.48</v>
      </c>
      <c r="M3500" s="59">
        <v>41327</v>
      </c>
      <c r="N3500" s="60">
        <v>2013</v>
      </c>
      <c r="O3500" s="61">
        <v>41327</v>
      </c>
      <c r="P3500" s="60">
        <v>2013</v>
      </c>
      <c r="Q3500" s="61">
        <v>41426</v>
      </c>
      <c r="R3500" s="53" t="s">
        <v>350</v>
      </c>
      <c r="S3500" s="53"/>
      <c r="T3500" s="53" t="s">
        <v>313</v>
      </c>
      <c r="U3500" s="53">
        <v>13</v>
      </c>
      <c r="V3500" s="53" t="s">
        <v>372</v>
      </c>
      <c r="W3500" s="53" t="s">
        <v>394</v>
      </c>
      <c r="X3500" s="53"/>
      <c r="Y3500" s="53"/>
      <c r="Z3500" s="367"/>
      <c r="AA3500" s="53" t="s">
        <v>997</v>
      </c>
      <c r="AB3500" s="53"/>
      <c r="AC3500" s="71"/>
      <c r="AD3500" s="57"/>
      <c r="AE3500" s="53"/>
      <c r="AF3500" s="53"/>
      <c r="AG3500" s="53"/>
      <c r="AH3500" s="367"/>
      <c r="AI3500" s="53"/>
      <c r="AJ3500" s="53"/>
    </row>
    <row r="3501" spans="1:36" s="148" customFormat="1" ht="60">
      <c r="A3501" s="53" t="s">
        <v>1381</v>
      </c>
      <c r="B3501" s="60">
        <v>3852</v>
      </c>
      <c r="C3501" s="53" t="s">
        <v>531</v>
      </c>
      <c r="D3501" s="52" t="s">
        <v>532</v>
      </c>
      <c r="E3501" s="53" t="s">
        <v>60</v>
      </c>
      <c r="F3501" s="55">
        <v>41239</v>
      </c>
      <c r="G3501" s="55">
        <v>41300</v>
      </c>
      <c r="H3501" s="53" t="s">
        <v>105</v>
      </c>
      <c r="I3501" s="57">
        <v>54.25</v>
      </c>
      <c r="J3501" s="56">
        <v>58.542330890836801</v>
      </c>
      <c r="K3501" s="56">
        <v>54.25</v>
      </c>
      <c r="L3501" s="58">
        <v>64015</v>
      </c>
      <c r="M3501" s="59">
        <v>41327</v>
      </c>
      <c r="N3501" s="60">
        <v>2013</v>
      </c>
      <c r="O3501" s="61">
        <v>41327</v>
      </c>
      <c r="P3501" s="60">
        <v>2013</v>
      </c>
      <c r="Q3501" s="61">
        <v>41426</v>
      </c>
      <c r="R3501" s="53" t="s">
        <v>350</v>
      </c>
      <c r="S3501" s="53"/>
      <c r="T3501" s="53" t="s">
        <v>417</v>
      </c>
      <c r="U3501" s="53">
        <v>484</v>
      </c>
      <c r="V3501" s="53" t="s">
        <v>372</v>
      </c>
      <c r="W3501" s="53" t="s">
        <v>394</v>
      </c>
      <c r="X3501" s="53"/>
      <c r="Y3501" s="53"/>
      <c r="Z3501" s="367"/>
      <c r="AA3501" s="53"/>
      <c r="AB3501" s="53"/>
      <c r="AC3501" s="71"/>
      <c r="AD3501" s="57"/>
      <c r="AE3501" s="53"/>
      <c r="AF3501" s="53"/>
      <c r="AG3501" s="53"/>
      <c r="AH3501" s="367"/>
      <c r="AI3501" s="53"/>
      <c r="AJ3501" s="53"/>
    </row>
    <row r="3502" spans="1:36" s="148" customFormat="1" ht="45">
      <c r="A3502" s="53" t="s">
        <v>1381</v>
      </c>
      <c r="B3502" s="60">
        <v>3853</v>
      </c>
      <c r="C3502" s="53" t="s">
        <v>1158</v>
      </c>
      <c r="D3502" s="52" t="s">
        <v>1159</v>
      </c>
      <c r="E3502" s="53" t="s">
        <v>60</v>
      </c>
      <c r="F3502" s="55">
        <v>41253</v>
      </c>
      <c r="G3502" s="55">
        <v>41316</v>
      </c>
      <c r="H3502" s="53" t="s">
        <v>105</v>
      </c>
      <c r="I3502" s="57">
        <v>484.08</v>
      </c>
      <c r="J3502" s="56">
        <v>732.69641913229441</v>
      </c>
      <c r="K3502" s="56">
        <v>484.08</v>
      </c>
      <c r="L3502" s="58">
        <v>571214.39999999991</v>
      </c>
      <c r="M3502" s="59">
        <v>41344</v>
      </c>
      <c r="N3502" s="60">
        <v>2013</v>
      </c>
      <c r="O3502" s="61">
        <v>41344</v>
      </c>
      <c r="P3502" s="60">
        <v>2013</v>
      </c>
      <c r="Q3502" s="61">
        <v>41426</v>
      </c>
      <c r="R3502" s="53" t="s">
        <v>342</v>
      </c>
      <c r="S3502" s="53"/>
      <c r="T3502" s="53" t="s">
        <v>417</v>
      </c>
      <c r="U3502" s="53">
        <v>100</v>
      </c>
      <c r="V3502" s="53" t="s">
        <v>372</v>
      </c>
      <c r="W3502" s="53" t="s">
        <v>390</v>
      </c>
      <c r="X3502" s="53"/>
      <c r="Y3502" s="53"/>
      <c r="Z3502" s="367"/>
      <c r="AA3502" s="53" t="s">
        <v>997</v>
      </c>
      <c r="AB3502" s="53"/>
      <c r="AC3502" s="71"/>
      <c r="AD3502" s="57"/>
      <c r="AE3502" s="53"/>
      <c r="AF3502" s="53"/>
      <c r="AG3502" s="53"/>
      <c r="AH3502" s="367"/>
      <c r="AI3502" s="53"/>
      <c r="AJ3502" s="53"/>
    </row>
    <row r="3503" spans="1:36" s="148" customFormat="1" ht="60">
      <c r="A3503" s="53" t="s">
        <v>1381</v>
      </c>
      <c r="B3503" s="60">
        <v>3854</v>
      </c>
      <c r="C3503" s="53" t="s">
        <v>455</v>
      </c>
      <c r="D3503" s="52" t="s">
        <v>456</v>
      </c>
      <c r="E3503" s="53" t="s">
        <v>6881</v>
      </c>
      <c r="F3503" s="55">
        <v>41520</v>
      </c>
      <c r="G3503" s="55">
        <v>41520</v>
      </c>
      <c r="H3503" s="53" t="s">
        <v>105</v>
      </c>
      <c r="I3503" s="57">
        <v>108.413</v>
      </c>
      <c r="J3503" s="56">
        <v>105.17152443033602</v>
      </c>
      <c r="K3503" s="56">
        <v>105.17100000000001</v>
      </c>
      <c r="L3503" s="58">
        <v>124101.78</v>
      </c>
      <c r="M3503" s="59">
        <v>41540</v>
      </c>
      <c r="N3503" s="60">
        <v>2013</v>
      </c>
      <c r="O3503" s="61">
        <v>41540</v>
      </c>
      <c r="P3503" s="60">
        <v>2013</v>
      </c>
      <c r="Q3503" s="61">
        <v>41584</v>
      </c>
      <c r="R3503" s="53" t="s">
        <v>350</v>
      </c>
      <c r="S3503" s="53"/>
      <c r="T3503" s="53" t="s">
        <v>417</v>
      </c>
      <c r="U3503" s="53">
        <v>485</v>
      </c>
      <c r="V3503" s="53" t="s">
        <v>372</v>
      </c>
      <c r="W3503" s="53" t="s">
        <v>394</v>
      </c>
      <c r="X3503" s="53"/>
      <c r="Y3503" s="53"/>
      <c r="Z3503" s="367"/>
      <c r="AA3503" s="53" t="s">
        <v>997</v>
      </c>
      <c r="AB3503" s="53"/>
      <c r="AC3503" s="71"/>
      <c r="AD3503" s="57"/>
      <c r="AE3503" s="53"/>
      <c r="AF3503" s="53"/>
      <c r="AG3503" s="53"/>
      <c r="AH3503" s="367"/>
      <c r="AI3503" s="53"/>
      <c r="AJ3503" s="53"/>
    </row>
    <row r="3504" spans="1:36" s="148" customFormat="1" ht="60">
      <c r="A3504" s="53" t="s">
        <v>1381</v>
      </c>
      <c r="B3504" s="60">
        <v>3856</v>
      </c>
      <c r="C3504" s="53" t="s">
        <v>536</v>
      </c>
      <c r="D3504" s="52" t="s">
        <v>537</v>
      </c>
      <c r="E3504" s="53" t="s">
        <v>60</v>
      </c>
      <c r="F3504" s="55">
        <v>41260</v>
      </c>
      <c r="G3504" s="55">
        <v>41323</v>
      </c>
      <c r="H3504" s="53" t="s">
        <v>105</v>
      </c>
      <c r="I3504" s="57">
        <v>85.519000000000005</v>
      </c>
      <c r="J3504" s="56">
        <v>85.133095392240008</v>
      </c>
      <c r="K3504" s="56">
        <v>85.132999999999996</v>
      </c>
      <c r="L3504" s="58">
        <v>100456.93999999999</v>
      </c>
      <c r="M3504" s="59">
        <v>41351</v>
      </c>
      <c r="N3504" s="60">
        <v>2013</v>
      </c>
      <c r="O3504" s="61">
        <v>41351</v>
      </c>
      <c r="P3504" s="60">
        <v>2013</v>
      </c>
      <c r="Q3504" s="61">
        <v>41426</v>
      </c>
      <c r="R3504" s="53" t="s">
        <v>350</v>
      </c>
      <c r="S3504" s="53"/>
      <c r="T3504" s="53" t="s">
        <v>313</v>
      </c>
      <c r="U3504" s="53">
        <v>100</v>
      </c>
      <c r="V3504" s="53" t="s">
        <v>372</v>
      </c>
      <c r="W3504" s="53" t="s">
        <v>390</v>
      </c>
      <c r="X3504" s="53"/>
      <c r="Y3504" s="53"/>
      <c r="Z3504" s="367"/>
      <c r="AA3504" s="53" t="s">
        <v>997</v>
      </c>
      <c r="AB3504" s="53"/>
      <c r="AC3504" s="71"/>
      <c r="AD3504" s="57"/>
      <c r="AE3504" s="53"/>
      <c r="AF3504" s="53"/>
      <c r="AG3504" s="53"/>
      <c r="AH3504" s="367"/>
      <c r="AI3504" s="53"/>
      <c r="AJ3504" s="53"/>
    </row>
    <row r="3505" spans="1:36" s="148" customFormat="1" ht="60">
      <c r="A3505" s="53" t="s">
        <v>1381</v>
      </c>
      <c r="B3505" s="60">
        <v>3857</v>
      </c>
      <c r="C3505" s="53" t="s">
        <v>457</v>
      </c>
      <c r="D3505" s="52" t="s">
        <v>458</v>
      </c>
      <c r="E3505" s="53" t="s">
        <v>60</v>
      </c>
      <c r="F3505" s="55">
        <v>41239</v>
      </c>
      <c r="G3505" s="55">
        <v>41300</v>
      </c>
      <c r="H3505" s="53" t="s">
        <v>105</v>
      </c>
      <c r="I3505" s="57">
        <v>244.649</v>
      </c>
      <c r="J3505" s="56">
        <v>268.34457299963043</v>
      </c>
      <c r="K3505" s="56">
        <v>244.649</v>
      </c>
      <c r="L3505" s="58">
        <v>288685.82</v>
      </c>
      <c r="M3505" s="59">
        <v>41327</v>
      </c>
      <c r="N3505" s="60">
        <v>2013</v>
      </c>
      <c r="O3505" s="61">
        <v>41327</v>
      </c>
      <c r="P3505" s="60">
        <v>2013</v>
      </c>
      <c r="Q3505" s="61">
        <v>41426</v>
      </c>
      <c r="R3505" s="53" t="s">
        <v>350</v>
      </c>
      <c r="S3505" s="53"/>
      <c r="T3505" s="53" t="s">
        <v>313</v>
      </c>
      <c r="U3505" s="53">
        <v>9.5</v>
      </c>
      <c r="V3505" s="53" t="s">
        <v>372</v>
      </c>
      <c r="W3505" s="53" t="s">
        <v>394</v>
      </c>
      <c r="X3505" s="53"/>
      <c r="Y3505" s="53"/>
      <c r="Z3505" s="367"/>
      <c r="AA3505" s="53" t="s">
        <v>997</v>
      </c>
      <c r="AB3505" s="53"/>
      <c r="AC3505" s="71"/>
      <c r="AD3505" s="57"/>
      <c r="AE3505" s="53"/>
      <c r="AF3505" s="53"/>
      <c r="AG3505" s="53"/>
      <c r="AH3505" s="367"/>
      <c r="AI3505" s="53"/>
      <c r="AJ3505" s="53"/>
    </row>
    <row r="3506" spans="1:36" s="148" customFormat="1" ht="60">
      <c r="A3506" s="53" t="s">
        <v>1381</v>
      </c>
      <c r="B3506" s="60">
        <v>3858</v>
      </c>
      <c r="C3506" s="53">
        <v>3000412</v>
      </c>
      <c r="D3506" s="52" t="s">
        <v>836</v>
      </c>
      <c r="E3506" s="53" t="s">
        <v>60</v>
      </c>
      <c r="F3506" s="55">
        <v>41267</v>
      </c>
      <c r="G3506" s="55">
        <v>41330</v>
      </c>
      <c r="H3506" s="53" t="s">
        <v>105</v>
      </c>
      <c r="I3506" s="57">
        <v>490</v>
      </c>
      <c r="J3506" s="56">
        <v>448.02651711051362</v>
      </c>
      <c r="K3506" s="56">
        <v>448.02600000000001</v>
      </c>
      <c r="L3506" s="58">
        <v>528670.67999999993</v>
      </c>
      <c r="M3506" s="59">
        <v>41358</v>
      </c>
      <c r="N3506" s="60">
        <v>2013</v>
      </c>
      <c r="O3506" s="61">
        <v>41358</v>
      </c>
      <c r="P3506" s="60">
        <v>2013</v>
      </c>
      <c r="Q3506" s="61">
        <v>41565</v>
      </c>
      <c r="R3506" s="53" t="s">
        <v>350</v>
      </c>
      <c r="S3506" s="53"/>
      <c r="T3506" s="53" t="s">
        <v>389</v>
      </c>
      <c r="U3506" s="53">
        <v>1</v>
      </c>
      <c r="V3506" s="53" t="s">
        <v>373</v>
      </c>
      <c r="W3506" s="53" t="s">
        <v>394</v>
      </c>
      <c r="X3506" s="53" t="s">
        <v>1397</v>
      </c>
      <c r="Y3506" s="53"/>
      <c r="Z3506" s="367"/>
      <c r="AA3506" s="53" t="s">
        <v>1383</v>
      </c>
      <c r="AB3506" s="53"/>
      <c r="AC3506" s="71"/>
      <c r="AD3506" s="57"/>
      <c r="AE3506" s="53"/>
      <c r="AF3506" s="53"/>
      <c r="AG3506" s="53"/>
      <c r="AH3506" s="367"/>
      <c r="AI3506" s="53"/>
      <c r="AJ3506" s="53"/>
    </row>
    <row r="3507" spans="1:36" s="148" customFormat="1" ht="60">
      <c r="A3507" s="53" t="s">
        <v>1381</v>
      </c>
      <c r="B3507" s="60">
        <v>3859</v>
      </c>
      <c r="C3507" s="53">
        <v>3000414</v>
      </c>
      <c r="D3507" s="52" t="s">
        <v>1126</v>
      </c>
      <c r="E3507" s="53" t="s">
        <v>60</v>
      </c>
      <c r="F3507" s="55">
        <v>41267</v>
      </c>
      <c r="G3507" s="55">
        <v>41330</v>
      </c>
      <c r="H3507" s="53" t="s">
        <v>105</v>
      </c>
      <c r="I3507" s="57">
        <v>2500</v>
      </c>
      <c r="J3507" s="56">
        <v>2285.8494424984515</v>
      </c>
      <c r="K3507" s="56">
        <v>2285.8490000000002</v>
      </c>
      <c r="L3507" s="58">
        <v>2697301.8200000003</v>
      </c>
      <c r="M3507" s="59">
        <v>41358</v>
      </c>
      <c r="N3507" s="60">
        <v>2013</v>
      </c>
      <c r="O3507" s="61">
        <v>41358</v>
      </c>
      <c r="P3507" s="60">
        <v>2013</v>
      </c>
      <c r="Q3507" s="61">
        <v>41566</v>
      </c>
      <c r="R3507" s="53" t="s">
        <v>350</v>
      </c>
      <c r="S3507" s="53"/>
      <c r="T3507" s="53" t="s">
        <v>389</v>
      </c>
      <c r="U3507" s="53">
        <v>1</v>
      </c>
      <c r="V3507" s="53" t="s">
        <v>373</v>
      </c>
      <c r="W3507" s="53" t="s">
        <v>390</v>
      </c>
      <c r="X3507" s="53" t="s">
        <v>1398</v>
      </c>
      <c r="Y3507" s="53"/>
      <c r="Z3507" s="367"/>
      <c r="AA3507" s="53" t="s">
        <v>1383</v>
      </c>
      <c r="AB3507" s="53"/>
      <c r="AC3507" s="71"/>
      <c r="AD3507" s="57"/>
      <c r="AE3507" s="53"/>
      <c r="AF3507" s="53"/>
      <c r="AG3507" s="53"/>
      <c r="AH3507" s="367"/>
      <c r="AI3507" s="53"/>
      <c r="AJ3507" s="53"/>
    </row>
    <row r="3508" spans="1:36" s="148" customFormat="1" ht="60">
      <c r="A3508" s="53" t="s">
        <v>1381</v>
      </c>
      <c r="B3508" s="60">
        <v>3860</v>
      </c>
      <c r="C3508" s="53">
        <v>3000415</v>
      </c>
      <c r="D3508" s="52" t="s">
        <v>1753</v>
      </c>
      <c r="E3508" s="53" t="s">
        <v>60</v>
      </c>
      <c r="F3508" s="55">
        <v>41242</v>
      </c>
      <c r="G3508" s="55">
        <v>41303</v>
      </c>
      <c r="H3508" s="53" t="s">
        <v>105</v>
      </c>
      <c r="I3508" s="57">
        <v>975</v>
      </c>
      <c r="J3508" s="56">
        <v>891.48145844651049</v>
      </c>
      <c r="K3508" s="56">
        <v>891.48099999999999</v>
      </c>
      <c r="L3508" s="58">
        <v>1051947.58</v>
      </c>
      <c r="M3508" s="59">
        <v>41331</v>
      </c>
      <c r="N3508" s="60">
        <v>2013</v>
      </c>
      <c r="O3508" s="61">
        <v>41331</v>
      </c>
      <c r="P3508" s="60">
        <v>2013</v>
      </c>
      <c r="Q3508" s="61">
        <v>41567</v>
      </c>
      <c r="R3508" s="53" t="s">
        <v>350</v>
      </c>
      <c r="S3508" s="53"/>
      <c r="T3508" s="53" t="s">
        <v>389</v>
      </c>
      <c r="U3508" s="53">
        <v>1</v>
      </c>
      <c r="V3508" s="53" t="s">
        <v>373</v>
      </c>
      <c r="W3508" s="53" t="s">
        <v>390</v>
      </c>
      <c r="X3508" s="53" t="s">
        <v>1399</v>
      </c>
      <c r="Y3508" s="53"/>
      <c r="Z3508" s="367"/>
      <c r="AA3508" s="53" t="s">
        <v>1383</v>
      </c>
      <c r="AB3508" s="53"/>
      <c r="AC3508" s="71"/>
      <c r="AD3508" s="57"/>
      <c r="AE3508" s="53"/>
      <c r="AF3508" s="53"/>
      <c r="AG3508" s="53"/>
      <c r="AH3508" s="367"/>
      <c r="AI3508" s="53"/>
      <c r="AJ3508" s="53"/>
    </row>
    <row r="3509" spans="1:36" s="148" customFormat="1" ht="60">
      <c r="A3509" s="53" t="s">
        <v>1381</v>
      </c>
      <c r="B3509" s="60">
        <v>3861</v>
      </c>
      <c r="C3509" s="53">
        <v>3000417</v>
      </c>
      <c r="D3509" s="52" t="s">
        <v>588</v>
      </c>
      <c r="E3509" s="53" t="s">
        <v>60</v>
      </c>
      <c r="F3509" s="55">
        <v>41236</v>
      </c>
      <c r="G3509" s="55">
        <v>41297</v>
      </c>
      <c r="H3509" s="53" t="s">
        <v>105</v>
      </c>
      <c r="I3509" s="57">
        <v>400</v>
      </c>
      <c r="J3509" s="56">
        <v>365.73595476778081</v>
      </c>
      <c r="K3509" s="56">
        <v>365.73500000000001</v>
      </c>
      <c r="L3509" s="58">
        <v>431567.3</v>
      </c>
      <c r="M3509" s="59">
        <v>41325</v>
      </c>
      <c r="N3509" s="60">
        <v>2013</v>
      </c>
      <c r="O3509" s="61">
        <v>41325</v>
      </c>
      <c r="P3509" s="60">
        <v>2013</v>
      </c>
      <c r="Q3509" s="61">
        <v>41568</v>
      </c>
      <c r="R3509" s="53" t="s">
        <v>350</v>
      </c>
      <c r="S3509" s="53"/>
      <c r="T3509" s="53" t="s">
        <v>389</v>
      </c>
      <c r="U3509" s="53">
        <v>1</v>
      </c>
      <c r="V3509" s="53" t="s">
        <v>373</v>
      </c>
      <c r="W3509" s="53" t="s">
        <v>390</v>
      </c>
      <c r="X3509" s="53" t="s">
        <v>1400</v>
      </c>
      <c r="Y3509" s="53"/>
      <c r="Z3509" s="367"/>
      <c r="AA3509" s="53" t="s">
        <v>1383</v>
      </c>
      <c r="AB3509" s="53"/>
      <c r="AC3509" s="71"/>
      <c r="AD3509" s="57"/>
      <c r="AE3509" s="53"/>
      <c r="AF3509" s="53"/>
      <c r="AG3509" s="53"/>
      <c r="AH3509" s="367"/>
      <c r="AI3509" s="53"/>
      <c r="AJ3509" s="53"/>
    </row>
    <row r="3510" spans="1:36" s="148" customFormat="1" ht="60">
      <c r="A3510" s="53" t="s">
        <v>1381</v>
      </c>
      <c r="B3510" s="60">
        <v>3862</v>
      </c>
      <c r="C3510" s="53">
        <v>3000417</v>
      </c>
      <c r="D3510" s="52" t="s">
        <v>588</v>
      </c>
      <c r="E3510" s="53" t="s">
        <v>60</v>
      </c>
      <c r="F3510" s="55">
        <v>41236</v>
      </c>
      <c r="G3510" s="55">
        <v>41297</v>
      </c>
      <c r="H3510" s="53" t="s">
        <v>105</v>
      </c>
      <c r="I3510" s="57">
        <v>1720</v>
      </c>
      <c r="J3510" s="56">
        <v>1572.6638360609568</v>
      </c>
      <c r="K3510" s="56">
        <v>1572.663</v>
      </c>
      <c r="L3510" s="58">
        <v>1855742.34</v>
      </c>
      <c r="M3510" s="59">
        <v>41325</v>
      </c>
      <c r="N3510" s="60">
        <v>2013</v>
      </c>
      <c r="O3510" s="61">
        <v>41325</v>
      </c>
      <c r="P3510" s="60">
        <v>2013</v>
      </c>
      <c r="Q3510" s="61">
        <v>41569</v>
      </c>
      <c r="R3510" s="53" t="s">
        <v>350</v>
      </c>
      <c r="S3510" s="53"/>
      <c r="T3510" s="53" t="s">
        <v>389</v>
      </c>
      <c r="U3510" s="53">
        <v>1</v>
      </c>
      <c r="V3510" s="53" t="s">
        <v>373</v>
      </c>
      <c r="W3510" s="53" t="s">
        <v>390</v>
      </c>
      <c r="X3510" s="53" t="s">
        <v>1401</v>
      </c>
      <c r="Y3510" s="53"/>
      <c r="Z3510" s="367"/>
      <c r="AA3510" s="53" t="s">
        <v>1383</v>
      </c>
      <c r="AB3510" s="53"/>
      <c r="AC3510" s="71"/>
      <c r="AD3510" s="57"/>
      <c r="AE3510" s="53"/>
      <c r="AF3510" s="53"/>
      <c r="AG3510" s="53"/>
      <c r="AH3510" s="367"/>
      <c r="AI3510" s="53"/>
      <c r="AJ3510" s="53"/>
    </row>
    <row r="3511" spans="1:36" s="148" customFormat="1" ht="60">
      <c r="A3511" s="53" t="s">
        <v>1381</v>
      </c>
      <c r="B3511" s="60">
        <v>3863</v>
      </c>
      <c r="C3511" s="53">
        <v>3000418</v>
      </c>
      <c r="D3511" s="52" t="s">
        <v>1402</v>
      </c>
      <c r="E3511" s="53" t="s">
        <v>60</v>
      </c>
      <c r="F3511" s="55">
        <v>41236</v>
      </c>
      <c r="G3511" s="55">
        <v>41297</v>
      </c>
      <c r="H3511" s="53" t="s">
        <v>105</v>
      </c>
      <c r="I3511" s="57">
        <v>1980</v>
      </c>
      <c r="J3511" s="56">
        <v>1810.3923715401218</v>
      </c>
      <c r="K3511" s="56">
        <v>1810.3920000000001</v>
      </c>
      <c r="L3511" s="58">
        <v>2136262.56</v>
      </c>
      <c r="M3511" s="59">
        <v>41325</v>
      </c>
      <c r="N3511" s="60">
        <v>2013</v>
      </c>
      <c r="O3511" s="61">
        <v>41325</v>
      </c>
      <c r="P3511" s="60">
        <v>2013</v>
      </c>
      <c r="Q3511" s="61">
        <v>41570</v>
      </c>
      <c r="R3511" s="53" t="s">
        <v>350</v>
      </c>
      <c r="S3511" s="53"/>
      <c r="T3511" s="53" t="s">
        <v>389</v>
      </c>
      <c r="U3511" s="53">
        <v>1</v>
      </c>
      <c r="V3511" s="53" t="s">
        <v>373</v>
      </c>
      <c r="W3511" s="53" t="s">
        <v>390</v>
      </c>
      <c r="X3511" s="53" t="s">
        <v>1403</v>
      </c>
      <c r="Y3511" s="53"/>
      <c r="Z3511" s="367"/>
      <c r="AA3511" s="53" t="s">
        <v>1383</v>
      </c>
      <c r="AB3511" s="53"/>
      <c r="AC3511" s="71"/>
      <c r="AD3511" s="57"/>
      <c r="AE3511" s="53"/>
      <c r="AF3511" s="53"/>
      <c r="AG3511" s="53"/>
      <c r="AH3511" s="367"/>
      <c r="AI3511" s="53"/>
      <c r="AJ3511" s="53"/>
    </row>
    <row r="3512" spans="1:36" s="148" customFormat="1" ht="60">
      <c r="A3512" s="53" t="s">
        <v>1381</v>
      </c>
      <c r="B3512" s="60">
        <v>3864</v>
      </c>
      <c r="C3512" s="53">
        <v>3000447</v>
      </c>
      <c r="D3512" s="52" t="s">
        <v>1404</v>
      </c>
      <c r="E3512" s="53" t="s">
        <v>60</v>
      </c>
      <c r="F3512" s="55">
        <v>41236</v>
      </c>
      <c r="G3512" s="55">
        <v>41297</v>
      </c>
      <c r="H3512" s="53" t="s">
        <v>105</v>
      </c>
      <c r="I3512" s="57">
        <v>1850</v>
      </c>
      <c r="J3512" s="56">
        <v>1691.5281038005394</v>
      </c>
      <c r="K3512" s="56">
        <v>1691.528</v>
      </c>
      <c r="L3512" s="58">
        <v>1996003.0399999998</v>
      </c>
      <c r="M3512" s="59">
        <v>41325</v>
      </c>
      <c r="N3512" s="60">
        <v>2013</v>
      </c>
      <c r="O3512" s="61">
        <v>41325</v>
      </c>
      <c r="P3512" s="60">
        <v>2013</v>
      </c>
      <c r="Q3512" s="61">
        <v>41573</v>
      </c>
      <c r="R3512" s="53" t="s">
        <v>350</v>
      </c>
      <c r="S3512" s="53"/>
      <c r="T3512" s="53" t="s">
        <v>389</v>
      </c>
      <c r="U3512" s="53">
        <v>1</v>
      </c>
      <c r="V3512" s="53" t="s">
        <v>373</v>
      </c>
      <c r="W3512" s="53" t="s">
        <v>394</v>
      </c>
      <c r="X3512" s="53" t="s">
        <v>1405</v>
      </c>
      <c r="Y3512" s="53"/>
      <c r="Z3512" s="367"/>
      <c r="AA3512" s="53" t="s">
        <v>1383</v>
      </c>
      <c r="AB3512" s="53"/>
      <c r="AC3512" s="71"/>
      <c r="AD3512" s="57"/>
      <c r="AE3512" s="53"/>
      <c r="AF3512" s="53"/>
      <c r="AG3512" s="53"/>
      <c r="AH3512" s="367"/>
      <c r="AI3512" s="53"/>
      <c r="AJ3512" s="53"/>
    </row>
    <row r="3513" spans="1:36" s="148" customFormat="1" ht="60">
      <c r="A3513" s="53" t="s">
        <v>1381</v>
      </c>
      <c r="B3513" s="60">
        <v>3865</v>
      </c>
      <c r="C3513" s="53">
        <v>3000452</v>
      </c>
      <c r="D3513" s="52" t="s">
        <v>422</v>
      </c>
      <c r="E3513" s="53" t="s">
        <v>60</v>
      </c>
      <c r="F3513" s="55">
        <v>41267</v>
      </c>
      <c r="G3513" s="55">
        <v>41330</v>
      </c>
      <c r="H3513" s="53" t="s">
        <v>105</v>
      </c>
      <c r="I3513" s="57">
        <v>490</v>
      </c>
      <c r="J3513" s="56">
        <v>448.02651711051362</v>
      </c>
      <c r="K3513" s="56">
        <v>448.02600000000001</v>
      </c>
      <c r="L3513" s="58">
        <v>528670.67999999993</v>
      </c>
      <c r="M3513" s="59">
        <v>41358</v>
      </c>
      <c r="N3513" s="60">
        <v>2013</v>
      </c>
      <c r="O3513" s="61">
        <v>41358</v>
      </c>
      <c r="P3513" s="60">
        <v>2013</v>
      </c>
      <c r="Q3513" s="61">
        <v>41574</v>
      </c>
      <c r="R3513" s="53" t="s">
        <v>350</v>
      </c>
      <c r="S3513" s="53"/>
      <c r="T3513" s="53" t="s">
        <v>389</v>
      </c>
      <c r="U3513" s="53">
        <v>1</v>
      </c>
      <c r="V3513" s="53" t="s">
        <v>373</v>
      </c>
      <c r="W3513" s="53" t="s">
        <v>394</v>
      </c>
      <c r="X3513" s="53" t="s">
        <v>1406</v>
      </c>
      <c r="Y3513" s="53"/>
      <c r="Z3513" s="367"/>
      <c r="AA3513" s="53" t="s">
        <v>1383</v>
      </c>
      <c r="AB3513" s="53"/>
      <c r="AC3513" s="71"/>
      <c r="AD3513" s="57"/>
      <c r="AE3513" s="53"/>
      <c r="AF3513" s="53"/>
      <c r="AG3513" s="53"/>
      <c r="AH3513" s="367"/>
      <c r="AI3513" s="53"/>
      <c r="AJ3513" s="53"/>
    </row>
    <row r="3514" spans="1:36" s="148" customFormat="1" ht="60">
      <c r="A3514" s="53" t="s">
        <v>1381</v>
      </c>
      <c r="B3514" s="60">
        <v>3866</v>
      </c>
      <c r="C3514" s="53">
        <v>3000542</v>
      </c>
      <c r="D3514" s="52" t="s">
        <v>935</v>
      </c>
      <c r="E3514" s="53" t="s">
        <v>60</v>
      </c>
      <c r="F3514" s="55">
        <v>41267</v>
      </c>
      <c r="G3514" s="55">
        <v>41330</v>
      </c>
      <c r="H3514" s="53" t="s">
        <v>105</v>
      </c>
      <c r="I3514" s="57">
        <v>300</v>
      </c>
      <c r="J3514" s="56">
        <v>274.30224087601442</v>
      </c>
      <c r="K3514" s="56">
        <v>274.30200000000002</v>
      </c>
      <c r="L3514" s="58">
        <v>323676.36</v>
      </c>
      <c r="M3514" s="59">
        <v>41358</v>
      </c>
      <c r="N3514" s="60">
        <v>2013</v>
      </c>
      <c r="O3514" s="61">
        <v>41358</v>
      </c>
      <c r="P3514" s="60">
        <v>2013</v>
      </c>
      <c r="Q3514" s="61">
        <v>41575</v>
      </c>
      <c r="R3514" s="53" t="s">
        <v>350</v>
      </c>
      <c r="S3514" s="53"/>
      <c r="T3514" s="53" t="s">
        <v>389</v>
      </c>
      <c r="U3514" s="53">
        <v>1</v>
      </c>
      <c r="V3514" s="53" t="s">
        <v>373</v>
      </c>
      <c r="W3514" s="53" t="s">
        <v>394</v>
      </c>
      <c r="X3514" s="53" t="s">
        <v>1407</v>
      </c>
      <c r="Y3514" s="53"/>
      <c r="Z3514" s="367"/>
      <c r="AA3514" s="53" t="s">
        <v>1383</v>
      </c>
      <c r="AB3514" s="53"/>
      <c r="AC3514" s="71"/>
      <c r="AD3514" s="57"/>
      <c r="AE3514" s="53"/>
      <c r="AF3514" s="53"/>
      <c r="AG3514" s="53"/>
      <c r="AH3514" s="367"/>
      <c r="AI3514" s="53"/>
      <c r="AJ3514" s="53"/>
    </row>
    <row r="3515" spans="1:36" s="148" customFormat="1" ht="45">
      <c r="A3515" s="53" t="s">
        <v>1381</v>
      </c>
      <c r="B3515" s="60">
        <v>3867</v>
      </c>
      <c r="C3515" s="53" t="s">
        <v>495</v>
      </c>
      <c r="D3515" s="52" t="s">
        <v>496</v>
      </c>
      <c r="E3515" s="53" t="s">
        <v>83</v>
      </c>
      <c r="F3515" s="55">
        <v>41234</v>
      </c>
      <c r="G3515" s="55">
        <v>41314</v>
      </c>
      <c r="H3515" s="53" t="s">
        <v>105</v>
      </c>
      <c r="I3515" s="57">
        <v>62253.834000000003</v>
      </c>
      <c r="J3515" s="56">
        <v>62253.834000000003</v>
      </c>
      <c r="K3515" s="56">
        <v>62253.834000000003</v>
      </c>
      <c r="L3515" s="58">
        <v>73459524.120000005</v>
      </c>
      <c r="M3515" s="59">
        <v>41344</v>
      </c>
      <c r="N3515" s="60">
        <v>2013</v>
      </c>
      <c r="O3515" s="61">
        <v>41344</v>
      </c>
      <c r="P3515" s="60">
        <v>2013</v>
      </c>
      <c r="Q3515" s="61">
        <v>41426</v>
      </c>
      <c r="R3515" s="53" t="s">
        <v>342</v>
      </c>
      <c r="S3515" s="53" t="s">
        <v>2372</v>
      </c>
      <c r="T3515" s="53" t="s">
        <v>497</v>
      </c>
      <c r="U3515" s="53" t="s">
        <v>2380</v>
      </c>
      <c r="V3515" s="53" t="s">
        <v>373</v>
      </c>
      <c r="W3515" s="53" t="s">
        <v>390</v>
      </c>
      <c r="X3515" s="53"/>
      <c r="Y3515" s="53"/>
      <c r="Z3515" s="367"/>
      <c r="AA3515" s="53" t="s">
        <v>997</v>
      </c>
      <c r="AB3515" s="53"/>
      <c r="AC3515" s="71"/>
      <c r="AD3515" s="57"/>
      <c r="AE3515" s="53"/>
      <c r="AF3515" s="53"/>
      <c r="AG3515" s="53"/>
      <c r="AH3515" s="367"/>
      <c r="AI3515" s="53"/>
      <c r="AJ3515" s="53"/>
    </row>
    <row r="3516" spans="1:36" s="148" customFormat="1" ht="45">
      <c r="A3516" s="53" t="s">
        <v>1381</v>
      </c>
      <c r="B3516" s="60">
        <v>3868</v>
      </c>
      <c r="C3516" s="53" t="s">
        <v>498</v>
      </c>
      <c r="D3516" s="52" t="s">
        <v>499</v>
      </c>
      <c r="E3516" s="53" t="s">
        <v>83</v>
      </c>
      <c r="F3516" s="55">
        <v>41340</v>
      </c>
      <c r="G3516" s="55">
        <v>41400</v>
      </c>
      <c r="H3516" s="53" t="s">
        <v>105</v>
      </c>
      <c r="I3516" s="57">
        <v>2528.835</v>
      </c>
      <c r="J3516" s="56">
        <v>2619.7338581418817</v>
      </c>
      <c r="K3516" s="56">
        <v>2528.835</v>
      </c>
      <c r="L3516" s="58">
        <v>2984025.3</v>
      </c>
      <c r="M3516" s="59">
        <v>41420</v>
      </c>
      <c r="N3516" s="60">
        <v>2013</v>
      </c>
      <c r="O3516" s="61">
        <v>41420</v>
      </c>
      <c r="P3516" s="60">
        <v>2013</v>
      </c>
      <c r="Q3516" s="61">
        <v>41639</v>
      </c>
      <c r="R3516" s="53" t="s">
        <v>342</v>
      </c>
      <c r="S3516" s="53"/>
      <c r="T3516" s="53" t="s">
        <v>497</v>
      </c>
      <c r="U3516" s="128">
        <v>40000</v>
      </c>
      <c r="V3516" s="53" t="s">
        <v>373</v>
      </c>
      <c r="W3516" s="53" t="s">
        <v>390</v>
      </c>
      <c r="X3516" s="53"/>
      <c r="Y3516" s="58"/>
      <c r="Z3516" s="58"/>
      <c r="AA3516" s="53" t="s">
        <v>997</v>
      </c>
      <c r="AB3516" s="53"/>
      <c r="AC3516" s="71"/>
      <c r="AD3516" s="57"/>
      <c r="AE3516" s="53"/>
      <c r="AF3516" s="53"/>
      <c r="AG3516" s="53"/>
      <c r="AH3516" s="367"/>
      <c r="AI3516" s="53"/>
      <c r="AJ3516" s="53"/>
    </row>
    <row r="3517" spans="1:36" s="148" customFormat="1" ht="45">
      <c r="A3517" s="53" t="s">
        <v>1381</v>
      </c>
      <c r="B3517" s="60">
        <v>3869</v>
      </c>
      <c r="C3517" s="53" t="s">
        <v>449</v>
      </c>
      <c r="D3517" s="52" t="s">
        <v>450</v>
      </c>
      <c r="E3517" s="53" t="s">
        <v>83</v>
      </c>
      <c r="F3517" s="55">
        <v>41250</v>
      </c>
      <c r="G3517" s="55">
        <v>41325</v>
      </c>
      <c r="H3517" s="53" t="s">
        <v>105</v>
      </c>
      <c r="I3517" s="57">
        <v>2859.0550400000002</v>
      </c>
      <c r="J3517" s="56">
        <v>2462.7273255848595</v>
      </c>
      <c r="K3517" s="56">
        <v>2462.7273220338989</v>
      </c>
      <c r="L3517" s="58">
        <v>2906018.2400000007</v>
      </c>
      <c r="M3517" s="59">
        <v>41342</v>
      </c>
      <c r="N3517" s="60">
        <v>2013</v>
      </c>
      <c r="O3517" s="61">
        <v>41347</v>
      </c>
      <c r="P3517" s="60">
        <v>2013</v>
      </c>
      <c r="Q3517" s="61">
        <v>41426</v>
      </c>
      <c r="R3517" s="53" t="s">
        <v>342</v>
      </c>
      <c r="S3517" s="53" t="s">
        <v>2795</v>
      </c>
      <c r="T3517" s="53" t="s">
        <v>417</v>
      </c>
      <c r="U3517" s="53">
        <v>1599</v>
      </c>
      <c r="V3517" s="53" t="s">
        <v>373</v>
      </c>
      <c r="W3517" s="53" t="s">
        <v>390</v>
      </c>
      <c r="X3517" s="53"/>
      <c r="Y3517" s="53"/>
      <c r="Z3517" s="367"/>
      <c r="AA3517" s="53" t="s">
        <v>997</v>
      </c>
      <c r="AB3517" s="53"/>
      <c r="AC3517" s="71"/>
      <c r="AD3517" s="57"/>
      <c r="AE3517" s="53"/>
      <c r="AF3517" s="53"/>
      <c r="AG3517" s="53"/>
      <c r="AH3517" s="367"/>
      <c r="AI3517" s="53"/>
      <c r="AJ3517" s="53"/>
    </row>
    <row r="3518" spans="1:36" s="148" customFormat="1" ht="45">
      <c r="A3518" s="53" t="s">
        <v>1381</v>
      </c>
      <c r="B3518" s="159" t="s">
        <v>2790</v>
      </c>
      <c r="C3518" s="53" t="s">
        <v>449</v>
      </c>
      <c r="D3518" s="52" t="s">
        <v>450</v>
      </c>
      <c r="E3518" s="53" t="s">
        <v>83</v>
      </c>
      <c r="F3518" s="55">
        <v>41250</v>
      </c>
      <c r="G3518" s="55">
        <v>41325</v>
      </c>
      <c r="H3518" s="53" t="s">
        <v>105</v>
      </c>
      <c r="I3518" s="57">
        <v>1220.2536500000001</v>
      </c>
      <c r="J3518" s="56">
        <v>957.58424574459298</v>
      </c>
      <c r="K3518" s="56">
        <v>957.58424576271182</v>
      </c>
      <c r="L3518" s="58">
        <v>1129949.4099999999</v>
      </c>
      <c r="M3518" s="59">
        <v>41342</v>
      </c>
      <c r="N3518" s="60">
        <v>2013</v>
      </c>
      <c r="O3518" s="61">
        <v>41347</v>
      </c>
      <c r="P3518" s="60">
        <v>2013</v>
      </c>
      <c r="Q3518" s="61">
        <v>41426</v>
      </c>
      <c r="R3518" s="53" t="s">
        <v>342</v>
      </c>
      <c r="S3518" s="53" t="s">
        <v>2796</v>
      </c>
      <c r="T3518" s="53" t="s">
        <v>417</v>
      </c>
      <c r="U3518" s="53">
        <v>385</v>
      </c>
      <c r="V3518" s="53" t="s">
        <v>373</v>
      </c>
      <c r="W3518" s="53" t="s">
        <v>390</v>
      </c>
      <c r="X3518" s="53"/>
      <c r="Y3518" s="53"/>
      <c r="Z3518" s="367"/>
      <c r="AA3518" s="53" t="s">
        <v>997</v>
      </c>
      <c r="AB3518" s="53"/>
      <c r="AC3518" s="71"/>
      <c r="AD3518" s="57"/>
      <c r="AE3518" s="53"/>
      <c r="AF3518" s="53"/>
      <c r="AG3518" s="53"/>
      <c r="AH3518" s="367"/>
      <c r="AI3518" s="53"/>
      <c r="AJ3518" s="53"/>
    </row>
    <row r="3519" spans="1:36" s="148" customFormat="1" ht="45">
      <c r="A3519" s="53" t="s">
        <v>1381</v>
      </c>
      <c r="B3519" s="159" t="s">
        <v>2791</v>
      </c>
      <c r="C3519" s="53" t="s">
        <v>449</v>
      </c>
      <c r="D3519" s="52" t="s">
        <v>450</v>
      </c>
      <c r="E3519" s="53" t="s">
        <v>83</v>
      </c>
      <c r="F3519" s="55">
        <v>41250</v>
      </c>
      <c r="G3519" s="55">
        <v>41325</v>
      </c>
      <c r="H3519" s="53" t="s">
        <v>105</v>
      </c>
      <c r="I3519" s="57">
        <v>5872.0209800000002</v>
      </c>
      <c r="J3519" s="56">
        <v>5287.0237118982905</v>
      </c>
      <c r="K3519" s="56">
        <v>5287.0237118644072</v>
      </c>
      <c r="L3519" s="58">
        <v>6238687.9800000004</v>
      </c>
      <c r="M3519" s="59">
        <v>41342</v>
      </c>
      <c r="N3519" s="60">
        <v>2013</v>
      </c>
      <c r="O3519" s="61">
        <v>41347</v>
      </c>
      <c r="P3519" s="60">
        <v>2013</v>
      </c>
      <c r="Q3519" s="61">
        <v>41426</v>
      </c>
      <c r="R3519" s="53" t="s">
        <v>342</v>
      </c>
      <c r="S3519" s="53" t="s">
        <v>2797</v>
      </c>
      <c r="T3519" s="53" t="s">
        <v>417</v>
      </c>
      <c r="U3519" s="53">
        <v>30077</v>
      </c>
      <c r="V3519" s="53" t="s">
        <v>373</v>
      </c>
      <c r="W3519" s="53" t="s">
        <v>390</v>
      </c>
      <c r="X3519" s="53"/>
      <c r="Y3519" s="53"/>
      <c r="Z3519" s="367"/>
      <c r="AA3519" s="53" t="s">
        <v>997</v>
      </c>
      <c r="AB3519" s="53"/>
      <c r="AC3519" s="71"/>
      <c r="AD3519" s="57"/>
      <c r="AE3519" s="53"/>
      <c r="AF3519" s="53"/>
      <c r="AG3519" s="53"/>
      <c r="AH3519" s="367"/>
      <c r="AI3519" s="53"/>
      <c r="AJ3519" s="53"/>
    </row>
    <row r="3520" spans="1:36" s="148" customFormat="1" ht="45">
      <c r="A3520" s="53" t="s">
        <v>1381</v>
      </c>
      <c r="B3520" s="159" t="s">
        <v>2792</v>
      </c>
      <c r="C3520" s="53" t="s">
        <v>449</v>
      </c>
      <c r="D3520" s="52" t="s">
        <v>450</v>
      </c>
      <c r="E3520" s="53" t="s">
        <v>83</v>
      </c>
      <c r="F3520" s="55">
        <v>41250</v>
      </c>
      <c r="G3520" s="55">
        <v>41325</v>
      </c>
      <c r="H3520" s="53" t="s">
        <v>105</v>
      </c>
      <c r="I3520" s="57">
        <v>2951.5581499999998</v>
      </c>
      <c r="J3520" s="56">
        <v>2495.8547729313855</v>
      </c>
      <c r="K3520" s="56">
        <v>2495.8547711864408</v>
      </c>
      <c r="L3520" s="58">
        <v>2945108.63</v>
      </c>
      <c r="M3520" s="59">
        <v>41342</v>
      </c>
      <c r="N3520" s="60">
        <v>2013</v>
      </c>
      <c r="O3520" s="61">
        <v>41347</v>
      </c>
      <c r="P3520" s="60">
        <v>2013</v>
      </c>
      <c r="Q3520" s="61">
        <v>41426</v>
      </c>
      <c r="R3520" s="53" t="s">
        <v>342</v>
      </c>
      <c r="S3520" s="53" t="s">
        <v>2798</v>
      </c>
      <c r="T3520" s="53" t="s">
        <v>417</v>
      </c>
      <c r="U3520" s="53">
        <v>2837</v>
      </c>
      <c r="V3520" s="53" t="s">
        <v>373</v>
      </c>
      <c r="W3520" s="53" t="s">
        <v>390</v>
      </c>
      <c r="X3520" s="53"/>
      <c r="Y3520" s="53"/>
      <c r="Z3520" s="367"/>
      <c r="AA3520" s="53" t="s">
        <v>997</v>
      </c>
      <c r="AB3520" s="53"/>
      <c r="AC3520" s="71"/>
      <c r="AD3520" s="57"/>
      <c r="AE3520" s="53"/>
      <c r="AF3520" s="53"/>
      <c r="AG3520" s="53"/>
      <c r="AH3520" s="367"/>
      <c r="AI3520" s="53"/>
      <c r="AJ3520" s="53"/>
    </row>
    <row r="3521" spans="1:36" s="148" customFormat="1" ht="45">
      <c r="A3521" s="53" t="s">
        <v>1381</v>
      </c>
      <c r="B3521" s="159" t="s">
        <v>2793</v>
      </c>
      <c r="C3521" s="53" t="s">
        <v>449</v>
      </c>
      <c r="D3521" s="52" t="s">
        <v>450</v>
      </c>
      <c r="E3521" s="53" t="s">
        <v>83</v>
      </c>
      <c r="F3521" s="55">
        <v>41250</v>
      </c>
      <c r="G3521" s="55">
        <v>41325</v>
      </c>
      <c r="H3521" s="53" t="s">
        <v>105</v>
      </c>
      <c r="I3521" s="57">
        <v>2447.1158399999999</v>
      </c>
      <c r="J3521" s="56">
        <v>2318.3433325367505</v>
      </c>
      <c r="K3521" s="56">
        <v>2318.3433305084745</v>
      </c>
      <c r="L3521" s="58">
        <v>2735645.13</v>
      </c>
      <c r="M3521" s="59">
        <v>41342</v>
      </c>
      <c r="N3521" s="60">
        <v>2013</v>
      </c>
      <c r="O3521" s="61">
        <v>41347</v>
      </c>
      <c r="P3521" s="60">
        <v>2013</v>
      </c>
      <c r="Q3521" s="61">
        <v>41426</v>
      </c>
      <c r="R3521" s="53" t="s">
        <v>342</v>
      </c>
      <c r="S3521" s="53" t="s">
        <v>2799</v>
      </c>
      <c r="T3521" s="53" t="s">
        <v>417</v>
      </c>
      <c r="U3521" s="53">
        <v>1683</v>
      </c>
      <c r="V3521" s="53" t="s">
        <v>373</v>
      </c>
      <c r="W3521" s="53" t="s">
        <v>390</v>
      </c>
      <c r="X3521" s="53"/>
      <c r="Y3521" s="53"/>
      <c r="Z3521" s="367"/>
      <c r="AA3521" s="53" t="s">
        <v>997</v>
      </c>
      <c r="AB3521" s="53"/>
      <c r="AC3521" s="71"/>
      <c r="AD3521" s="57"/>
      <c r="AE3521" s="53"/>
      <c r="AF3521" s="53"/>
      <c r="AG3521" s="53"/>
      <c r="AH3521" s="367"/>
      <c r="AI3521" s="53"/>
      <c r="AJ3521" s="53"/>
    </row>
    <row r="3522" spans="1:36" s="148" customFormat="1" ht="45">
      <c r="A3522" s="53" t="s">
        <v>1381</v>
      </c>
      <c r="B3522" s="159" t="s">
        <v>2794</v>
      </c>
      <c r="C3522" s="53" t="s">
        <v>449</v>
      </c>
      <c r="D3522" s="52" t="s">
        <v>450</v>
      </c>
      <c r="E3522" s="53" t="s">
        <v>83</v>
      </c>
      <c r="F3522" s="55">
        <v>41250</v>
      </c>
      <c r="G3522" s="55">
        <v>41325</v>
      </c>
      <c r="H3522" s="53" t="s">
        <v>105</v>
      </c>
      <c r="I3522" s="57">
        <v>1000.6944999999999</v>
      </c>
      <c r="J3522" s="56">
        <v>996.20560818575996</v>
      </c>
      <c r="K3522" s="56">
        <v>996.20561016949171</v>
      </c>
      <c r="L3522" s="58">
        <v>1175522.6200000001</v>
      </c>
      <c r="M3522" s="59">
        <v>41342</v>
      </c>
      <c r="N3522" s="60">
        <v>2013</v>
      </c>
      <c r="O3522" s="61">
        <v>41347</v>
      </c>
      <c r="P3522" s="60">
        <v>2013</v>
      </c>
      <c r="Q3522" s="61">
        <v>41426</v>
      </c>
      <c r="R3522" s="53" t="s">
        <v>342</v>
      </c>
      <c r="S3522" s="53" t="s">
        <v>2800</v>
      </c>
      <c r="T3522" s="53" t="s">
        <v>417</v>
      </c>
      <c r="U3522" s="53">
        <v>2531</v>
      </c>
      <c r="V3522" s="53" t="s">
        <v>373</v>
      </c>
      <c r="W3522" s="53" t="s">
        <v>390</v>
      </c>
      <c r="X3522" s="53"/>
      <c r="Y3522" s="53"/>
      <c r="Z3522" s="367"/>
      <c r="AA3522" s="53" t="s">
        <v>997</v>
      </c>
      <c r="AB3522" s="53"/>
      <c r="AC3522" s="71"/>
      <c r="AD3522" s="57"/>
      <c r="AE3522" s="53"/>
      <c r="AF3522" s="53"/>
      <c r="AG3522" s="53"/>
      <c r="AH3522" s="367"/>
      <c r="AI3522" s="53"/>
      <c r="AJ3522" s="53"/>
    </row>
    <row r="3523" spans="1:36" s="148" customFormat="1" ht="45">
      <c r="A3523" s="103" t="s">
        <v>1381</v>
      </c>
      <c r="B3523" s="60">
        <v>3870</v>
      </c>
      <c r="C3523" s="103" t="s">
        <v>533</v>
      </c>
      <c r="D3523" s="52" t="s">
        <v>1602</v>
      </c>
      <c r="E3523" s="103" t="s">
        <v>83</v>
      </c>
      <c r="F3523" s="55">
        <v>41250</v>
      </c>
      <c r="G3523" s="112">
        <v>41325</v>
      </c>
      <c r="H3523" s="103" t="s">
        <v>105</v>
      </c>
      <c r="I3523" s="57">
        <v>375.35715254237289</v>
      </c>
      <c r="J3523" s="56">
        <v>375.38144104366086</v>
      </c>
      <c r="K3523" s="56">
        <v>375.35715254237289</v>
      </c>
      <c r="L3523" s="58">
        <v>442921.43999999994</v>
      </c>
      <c r="M3523" s="59">
        <v>41342</v>
      </c>
      <c r="N3523" s="60">
        <v>2013</v>
      </c>
      <c r="O3523" s="61">
        <v>41347</v>
      </c>
      <c r="P3523" s="60">
        <v>2013</v>
      </c>
      <c r="Q3523" s="61">
        <v>41426</v>
      </c>
      <c r="R3523" s="53" t="s">
        <v>342</v>
      </c>
      <c r="S3523" s="53" t="s">
        <v>2825</v>
      </c>
      <c r="T3523" s="53" t="s">
        <v>417</v>
      </c>
      <c r="U3523" s="53">
        <v>309</v>
      </c>
      <c r="V3523" s="53" t="s">
        <v>373</v>
      </c>
      <c r="W3523" s="53" t="s">
        <v>390</v>
      </c>
      <c r="X3523" s="53"/>
      <c r="Y3523" s="53"/>
      <c r="Z3523" s="367"/>
      <c r="AA3523" s="53" t="s">
        <v>997</v>
      </c>
      <c r="AB3523" s="53"/>
      <c r="AC3523" s="71"/>
      <c r="AD3523" s="57"/>
      <c r="AE3523" s="53"/>
      <c r="AF3523" s="53"/>
      <c r="AG3523" s="53"/>
      <c r="AH3523" s="367"/>
      <c r="AI3523" s="53"/>
      <c r="AJ3523" s="53"/>
    </row>
    <row r="3524" spans="1:36" s="148" customFormat="1" ht="45">
      <c r="A3524" s="103" t="s">
        <v>1381</v>
      </c>
      <c r="B3524" s="159" t="s">
        <v>2801</v>
      </c>
      <c r="C3524" s="103" t="s">
        <v>533</v>
      </c>
      <c r="D3524" s="52" t="s">
        <v>1602</v>
      </c>
      <c r="E3524" s="103" t="s">
        <v>83</v>
      </c>
      <c r="F3524" s="55">
        <v>41250</v>
      </c>
      <c r="G3524" s="112">
        <v>41325</v>
      </c>
      <c r="H3524" s="103" t="s">
        <v>105</v>
      </c>
      <c r="I3524" s="57">
        <v>710.5518644067796</v>
      </c>
      <c r="J3524" s="56">
        <v>710.63326237680008</v>
      </c>
      <c r="K3524" s="56">
        <v>710.55186440677971</v>
      </c>
      <c r="L3524" s="58">
        <v>838451.20000000007</v>
      </c>
      <c r="M3524" s="59">
        <v>41342</v>
      </c>
      <c r="N3524" s="60">
        <v>2013</v>
      </c>
      <c r="O3524" s="61">
        <v>41347</v>
      </c>
      <c r="P3524" s="60">
        <v>2013</v>
      </c>
      <c r="Q3524" s="61">
        <v>41426</v>
      </c>
      <c r="R3524" s="53" t="s">
        <v>342</v>
      </c>
      <c r="S3524" s="53" t="s">
        <v>2826</v>
      </c>
      <c r="T3524" s="53" t="s">
        <v>417</v>
      </c>
      <c r="U3524" s="53">
        <v>184</v>
      </c>
      <c r="V3524" s="53" t="s">
        <v>373</v>
      </c>
      <c r="W3524" s="53" t="s">
        <v>390</v>
      </c>
      <c r="X3524" s="53"/>
      <c r="Y3524" s="53"/>
      <c r="Z3524" s="367"/>
      <c r="AA3524" s="53" t="s">
        <v>997</v>
      </c>
      <c r="AB3524" s="53"/>
      <c r="AC3524" s="71"/>
      <c r="AD3524" s="57"/>
      <c r="AE3524" s="53"/>
      <c r="AF3524" s="53"/>
      <c r="AG3524" s="53"/>
      <c r="AH3524" s="367"/>
      <c r="AI3524" s="53"/>
      <c r="AJ3524" s="53"/>
    </row>
    <row r="3525" spans="1:36" s="148" customFormat="1" ht="45">
      <c r="A3525" s="103" t="s">
        <v>1381</v>
      </c>
      <c r="B3525" s="159" t="s">
        <v>2802</v>
      </c>
      <c r="C3525" s="103" t="s">
        <v>533</v>
      </c>
      <c r="D3525" s="52" t="s">
        <v>1602</v>
      </c>
      <c r="E3525" s="103" t="s">
        <v>83</v>
      </c>
      <c r="F3525" s="55">
        <v>41250</v>
      </c>
      <c r="G3525" s="112">
        <v>41325</v>
      </c>
      <c r="H3525" s="103" t="s">
        <v>105</v>
      </c>
      <c r="I3525" s="57">
        <v>548.34211016949155</v>
      </c>
      <c r="J3525" s="56">
        <v>548.44729604975521</v>
      </c>
      <c r="K3525" s="56">
        <v>548.34211016949155</v>
      </c>
      <c r="L3525" s="58">
        <v>647043.68999999994</v>
      </c>
      <c r="M3525" s="59">
        <v>41342</v>
      </c>
      <c r="N3525" s="60">
        <v>2013</v>
      </c>
      <c r="O3525" s="61">
        <v>41347</v>
      </c>
      <c r="P3525" s="60">
        <v>2013</v>
      </c>
      <c r="Q3525" s="61">
        <v>41426</v>
      </c>
      <c r="R3525" s="53" t="s">
        <v>342</v>
      </c>
      <c r="S3525" s="53" t="s">
        <v>2827</v>
      </c>
      <c r="T3525" s="53" t="s">
        <v>417</v>
      </c>
      <c r="U3525" s="53">
        <v>303</v>
      </c>
      <c r="V3525" s="53" t="s">
        <v>373</v>
      </c>
      <c r="W3525" s="53" t="s">
        <v>390</v>
      </c>
      <c r="X3525" s="53"/>
      <c r="Y3525" s="53"/>
      <c r="Z3525" s="367"/>
      <c r="AA3525" s="53" t="s">
        <v>997</v>
      </c>
      <c r="AB3525" s="53"/>
      <c r="AC3525" s="71"/>
      <c r="AD3525" s="57"/>
      <c r="AE3525" s="53"/>
      <c r="AF3525" s="53"/>
      <c r="AG3525" s="53"/>
      <c r="AH3525" s="367"/>
      <c r="AI3525" s="53"/>
      <c r="AJ3525" s="53"/>
    </row>
    <row r="3526" spans="1:36" s="148" customFormat="1" ht="45">
      <c r="A3526" s="103" t="s">
        <v>1381</v>
      </c>
      <c r="B3526" s="159" t="s">
        <v>2803</v>
      </c>
      <c r="C3526" s="103" t="s">
        <v>533</v>
      </c>
      <c r="D3526" s="52" t="s">
        <v>1602</v>
      </c>
      <c r="E3526" s="103" t="s">
        <v>83</v>
      </c>
      <c r="F3526" s="55">
        <v>41250</v>
      </c>
      <c r="G3526" s="112">
        <v>41325</v>
      </c>
      <c r="H3526" s="103" t="s">
        <v>105</v>
      </c>
      <c r="I3526" s="57">
        <v>272.62266949152547</v>
      </c>
      <c r="J3526" s="56">
        <v>272.65453900392964</v>
      </c>
      <c r="K3526" s="56">
        <v>272.62266949152541</v>
      </c>
      <c r="L3526" s="58">
        <v>321694.74999999994</v>
      </c>
      <c r="M3526" s="59">
        <v>41342</v>
      </c>
      <c r="N3526" s="60">
        <v>2013</v>
      </c>
      <c r="O3526" s="61">
        <v>41347</v>
      </c>
      <c r="P3526" s="60">
        <v>2013</v>
      </c>
      <c r="Q3526" s="61">
        <v>41426</v>
      </c>
      <c r="R3526" s="53" t="s">
        <v>342</v>
      </c>
      <c r="S3526" s="53" t="s">
        <v>2828</v>
      </c>
      <c r="T3526" s="53" t="s">
        <v>417</v>
      </c>
      <c r="U3526" s="53">
        <v>325</v>
      </c>
      <c r="V3526" s="53" t="s">
        <v>373</v>
      </c>
      <c r="W3526" s="53" t="s">
        <v>390</v>
      </c>
      <c r="X3526" s="53"/>
      <c r="Y3526" s="53"/>
      <c r="Z3526" s="367"/>
      <c r="AA3526" s="53" t="s">
        <v>997</v>
      </c>
      <c r="AB3526" s="53"/>
      <c r="AC3526" s="71"/>
      <c r="AD3526" s="57"/>
      <c r="AE3526" s="53"/>
      <c r="AF3526" s="53"/>
      <c r="AG3526" s="53"/>
      <c r="AH3526" s="367"/>
      <c r="AI3526" s="53"/>
      <c r="AJ3526" s="53"/>
    </row>
    <row r="3527" spans="1:36" s="148" customFormat="1" ht="45">
      <c r="A3527" s="103" t="s">
        <v>1381</v>
      </c>
      <c r="B3527" s="159" t="s">
        <v>2804</v>
      </c>
      <c r="C3527" s="103" t="s">
        <v>533</v>
      </c>
      <c r="D3527" s="52" t="s">
        <v>1602</v>
      </c>
      <c r="E3527" s="103" t="s">
        <v>83</v>
      </c>
      <c r="F3527" s="55">
        <v>41250</v>
      </c>
      <c r="G3527" s="112">
        <v>41325</v>
      </c>
      <c r="H3527" s="103" t="s">
        <v>105</v>
      </c>
      <c r="I3527" s="57">
        <v>507.56222881355927</v>
      </c>
      <c r="J3527" s="56">
        <v>507.56912065218245</v>
      </c>
      <c r="K3527" s="56">
        <v>507.56222881355927</v>
      </c>
      <c r="L3527" s="58">
        <v>598923.42999999993</v>
      </c>
      <c r="M3527" s="59">
        <v>41342</v>
      </c>
      <c r="N3527" s="60">
        <v>2013</v>
      </c>
      <c r="O3527" s="61">
        <v>41347</v>
      </c>
      <c r="P3527" s="60">
        <v>2013</v>
      </c>
      <c r="Q3527" s="61">
        <v>41426</v>
      </c>
      <c r="R3527" s="53" t="s">
        <v>342</v>
      </c>
      <c r="S3527" s="53" t="s">
        <v>2829</v>
      </c>
      <c r="T3527" s="53" t="s">
        <v>2830</v>
      </c>
      <c r="U3527" s="53">
        <v>118</v>
      </c>
      <c r="V3527" s="53" t="s">
        <v>373</v>
      </c>
      <c r="W3527" s="53" t="s">
        <v>390</v>
      </c>
      <c r="X3527" s="53"/>
      <c r="Y3527" s="53"/>
      <c r="Z3527" s="367"/>
      <c r="AA3527" s="53" t="s">
        <v>997</v>
      </c>
      <c r="AB3527" s="53"/>
      <c r="AC3527" s="71"/>
      <c r="AD3527" s="57"/>
      <c r="AE3527" s="53"/>
      <c r="AF3527" s="53"/>
      <c r="AG3527" s="53"/>
      <c r="AH3527" s="367"/>
      <c r="AI3527" s="53"/>
      <c r="AJ3527" s="53"/>
    </row>
    <row r="3528" spans="1:36" s="148" customFormat="1" ht="45">
      <c r="A3528" s="103" t="s">
        <v>1381</v>
      </c>
      <c r="B3528" s="159" t="s">
        <v>2805</v>
      </c>
      <c r="C3528" s="103" t="s">
        <v>533</v>
      </c>
      <c r="D3528" s="52" t="s">
        <v>1602</v>
      </c>
      <c r="E3528" s="103" t="s">
        <v>83</v>
      </c>
      <c r="F3528" s="55">
        <v>41250</v>
      </c>
      <c r="G3528" s="112">
        <v>41325</v>
      </c>
      <c r="H3528" s="103" t="s">
        <v>105</v>
      </c>
      <c r="I3528" s="57">
        <v>570.84212000000002</v>
      </c>
      <c r="J3528" s="56">
        <v>570.84570902338555</v>
      </c>
      <c r="K3528" s="56">
        <v>570.8421186440678</v>
      </c>
      <c r="L3528" s="58">
        <v>673593.7</v>
      </c>
      <c r="M3528" s="59">
        <v>41342</v>
      </c>
      <c r="N3528" s="60">
        <v>2013</v>
      </c>
      <c r="O3528" s="61">
        <v>41347</v>
      </c>
      <c r="P3528" s="60">
        <v>2013</v>
      </c>
      <c r="Q3528" s="61">
        <v>41426</v>
      </c>
      <c r="R3528" s="53" t="s">
        <v>342</v>
      </c>
      <c r="S3528" s="53" t="s">
        <v>2831</v>
      </c>
      <c r="T3528" s="53" t="s">
        <v>2830</v>
      </c>
      <c r="U3528" s="53">
        <v>24</v>
      </c>
      <c r="V3528" s="53" t="s">
        <v>373</v>
      </c>
      <c r="W3528" s="53" t="s">
        <v>390</v>
      </c>
      <c r="X3528" s="53"/>
      <c r="Y3528" s="53"/>
      <c r="Z3528" s="367"/>
      <c r="AA3528" s="53" t="s">
        <v>997</v>
      </c>
      <c r="AB3528" s="53"/>
      <c r="AC3528" s="71"/>
      <c r="AD3528" s="57"/>
      <c r="AE3528" s="53"/>
      <c r="AF3528" s="53"/>
      <c r="AG3528" s="53"/>
      <c r="AH3528" s="367"/>
      <c r="AI3528" s="53"/>
      <c r="AJ3528" s="53"/>
    </row>
    <row r="3529" spans="1:36" s="148" customFormat="1" ht="45">
      <c r="A3529" s="103" t="s">
        <v>1381</v>
      </c>
      <c r="B3529" s="159" t="s">
        <v>2806</v>
      </c>
      <c r="C3529" s="103" t="s">
        <v>533</v>
      </c>
      <c r="D3529" s="52" t="s">
        <v>1602</v>
      </c>
      <c r="E3529" s="103" t="s">
        <v>83</v>
      </c>
      <c r="F3529" s="55">
        <v>41250</v>
      </c>
      <c r="G3529" s="112">
        <v>41325</v>
      </c>
      <c r="H3529" s="103" t="s">
        <v>105</v>
      </c>
      <c r="I3529" s="57">
        <v>1319.0547203389833</v>
      </c>
      <c r="J3529" s="56">
        <v>1319.0749334621712</v>
      </c>
      <c r="K3529" s="56">
        <v>1319.0547203389831</v>
      </c>
      <c r="L3529" s="58">
        <v>1556484.5699999998</v>
      </c>
      <c r="M3529" s="59">
        <v>41342</v>
      </c>
      <c r="N3529" s="60">
        <v>2013</v>
      </c>
      <c r="O3529" s="61">
        <v>41347</v>
      </c>
      <c r="P3529" s="60">
        <v>2013</v>
      </c>
      <c r="Q3529" s="61">
        <v>41426</v>
      </c>
      <c r="R3529" s="53" t="s">
        <v>342</v>
      </c>
      <c r="S3529" s="53" t="s">
        <v>2832</v>
      </c>
      <c r="T3529" s="53" t="s">
        <v>2830</v>
      </c>
      <c r="U3529" s="53">
        <v>150</v>
      </c>
      <c r="V3529" s="53" t="s">
        <v>373</v>
      </c>
      <c r="W3529" s="53" t="s">
        <v>390</v>
      </c>
      <c r="X3529" s="53"/>
      <c r="Y3529" s="53"/>
      <c r="Z3529" s="367"/>
      <c r="AA3529" s="53" t="s">
        <v>997</v>
      </c>
      <c r="AB3529" s="53"/>
      <c r="AC3529" s="71"/>
      <c r="AD3529" s="57"/>
      <c r="AE3529" s="53"/>
      <c r="AF3529" s="53"/>
      <c r="AG3529" s="53"/>
      <c r="AH3529" s="367"/>
      <c r="AI3529" s="53"/>
      <c r="AJ3529" s="53"/>
    </row>
    <row r="3530" spans="1:36" s="148" customFormat="1" ht="45">
      <c r="A3530" s="103" t="s">
        <v>1381</v>
      </c>
      <c r="B3530" s="159" t="s">
        <v>2807</v>
      </c>
      <c r="C3530" s="103" t="s">
        <v>533</v>
      </c>
      <c r="D3530" s="52" t="s">
        <v>1602</v>
      </c>
      <c r="E3530" s="103" t="s">
        <v>83</v>
      </c>
      <c r="F3530" s="55">
        <v>41250</v>
      </c>
      <c r="G3530" s="112">
        <v>41325</v>
      </c>
      <c r="H3530" s="103" t="s">
        <v>105</v>
      </c>
      <c r="I3530" s="57">
        <v>339.16176271186447</v>
      </c>
      <c r="J3530" s="56">
        <v>339.24851513360642</v>
      </c>
      <c r="K3530" s="56">
        <v>339.16176271186453</v>
      </c>
      <c r="L3530" s="58">
        <v>400210.88000000012</v>
      </c>
      <c r="M3530" s="59">
        <v>41342</v>
      </c>
      <c r="N3530" s="60">
        <v>2013</v>
      </c>
      <c r="O3530" s="61">
        <v>41347</v>
      </c>
      <c r="P3530" s="60">
        <v>2013</v>
      </c>
      <c r="Q3530" s="61">
        <v>41426</v>
      </c>
      <c r="R3530" s="53" t="s">
        <v>342</v>
      </c>
      <c r="S3530" s="53" t="s">
        <v>2833</v>
      </c>
      <c r="T3530" s="53" t="s">
        <v>2830</v>
      </c>
      <c r="U3530" s="53">
        <v>74</v>
      </c>
      <c r="V3530" s="53" t="s">
        <v>373</v>
      </c>
      <c r="W3530" s="53" t="s">
        <v>390</v>
      </c>
      <c r="X3530" s="53"/>
      <c r="Y3530" s="53"/>
      <c r="Z3530" s="367"/>
      <c r="AA3530" s="53" t="s">
        <v>997</v>
      </c>
      <c r="AB3530" s="53"/>
      <c r="AC3530" s="71"/>
      <c r="AD3530" s="57"/>
      <c r="AE3530" s="53"/>
      <c r="AF3530" s="53"/>
      <c r="AG3530" s="53"/>
      <c r="AH3530" s="367"/>
      <c r="AI3530" s="53"/>
      <c r="AJ3530" s="53"/>
    </row>
    <row r="3531" spans="1:36" s="148" customFormat="1" ht="45">
      <c r="A3531" s="103" t="s">
        <v>1381</v>
      </c>
      <c r="B3531" s="159" t="s">
        <v>2808</v>
      </c>
      <c r="C3531" s="103" t="s">
        <v>533</v>
      </c>
      <c r="D3531" s="52" t="s">
        <v>1602</v>
      </c>
      <c r="E3531" s="103" t="s">
        <v>83</v>
      </c>
      <c r="F3531" s="55">
        <v>41250</v>
      </c>
      <c r="G3531" s="112">
        <v>41325</v>
      </c>
      <c r="H3531" s="103" t="s">
        <v>105</v>
      </c>
      <c r="I3531" s="57">
        <v>378.17149152542379</v>
      </c>
      <c r="J3531" s="56">
        <v>378.2415613046112</v>
      </c>
      <c r="K3531" s="56">
        <v>378.17149152542379</v>
      </c>
      <c r="L3531" s="58">
        <v>446242.36000000004</v>
      </c>
      <c r="M3531" s="59">
        <v>41342</v>
      </c>
      <c r="N3531" s="60">
        <v>2013</v>
      </c>
      <c r="O3531" s="61">
        <v>41347</v>
      </c>
      <c r="P3531" s="60">
        <v>2013</v>
      </c>
      <c r="Q3531" s="61">
        <v>41426</v>
      </c>
      <c r="R3531" s="53" t="s">
        <v>342</v>
      </c>
      <c r="S3531" s="53" t="s">
        <v>2834</v>
      </c>
      <c r="T3531" s="53" t="s">
        <v>2830</v>
      </c>
      <c r="U3531" s="53">
        <v>1</v>
      </c>
      <c r="V3531" s="53" t="s">
        <v>373</v>
      </c>
      <c r="W3531" s="53" t="s">
        <v>390</v>
      </c>
      <c r="X3531" s="53"/>
      <c r="Y3531" s="53"/>
      <c r="Z3531" s="367"/>
      <c r="AA3531" s="53" t="s">
        <v>997</v>
      </c>
      <c r="AB3531" s="53"/>
      <c r="AC3531" s="71"/>
      <c r="AD3531" s="57"/>
      <c r="AE3531" s="53"/>
      <c r="AF3531" s="53"/>
      <c r="AG3531" s="53"/>
      <c r="AH3531" s="367"/>
      <c r="AI3531" s="53"/>
      <c r="AJ3531" s="53"/>
    </row>
    <row r="3532" spans="1:36" s="148" customFormat="1" ht="45">
      <c r="A3532" s="103" t="s">
        <v>1381</v>
      </c>
      <c r="B3532" s="159" t="s">
        <v>2809</v>
      </c>
      <c r="C3532" s="103" t="s">
        <v>533</v>
      </c>
      <c r="D3532" s="52" t="s">
        <v>1602</v>
      </c>
      <c r="E3532" s="103" t="s">
        <v>83</v>
      </c>
      <c r="F3532" s="55">
        <v>41250</v>
      </c>
      <c r="G3532" s="112">
        <v>41325</v>
      </c>
      <c r="H3532" s="103" t="s">
        <v>105</v>
      </c>
      <c r="I3532" s="57">
        <v>253.10560169491526</v>
      </c>
      <c r="J3532" s="56">
        <v>253.16900792557922</v>
      </c>
      <c r="K3532" s="56">
        <v>253.10560169491526</v>
      </c>
      <c r="L3532" s="58">
        <v>298664.61</v>
      </c>
      <c r="M3532" s="59">
        <v>41342</v>
      </c>
      <c r="N3532" s="60">
        <v>2013</v>
      </c>
      <c r="O3532" s="61">
        <v>41347</v>
      </c>
      <c r="P3532" s="60">
        <v>2013</v>
      </c>
      <c r="Q3532" s="61">
        <v>41426</v>
      </c>
      <c r="R3532" s="53" t="s">
        <v>342</v>
      </c>
      <c r="S3532" s="53" t="s">
        <v>2835</v>
      </c>
      <c r="T3532" s="53" t="s">
        <v>2830</v>
      </c>
      <c r="U3532" s="53">
        <v>30</v>
      </c>
      <c r="V3532" s="53" t="s">
        <v>373</v>
      </c>
      <c r="W3532" s="53" t="s">
        <v>390</v>
      </c>
      <c r="X3532" s="53"/>
      <c r="Y3532" s="53"/>
      <c r="Z3532" s="367"/>
      <c r="AA3532" s="53" t="s">
        <v>997</v>
      </c>
      <c r="AB3532" s="53"/>
      <c r="AC3532" s="71"/>
      <c r="AD3532" s="57"/>
      <c r="AE3532" s="53"/>
      <c r="AF3532" s="53"/>
      <c r="AG3532" s="53"/>
      <c r="AH3532" s="367"/>
      <c r="AI3532" s="53"/>
      <c r="AJ3532" s="53"/>
    </row>
    <row r="3533" spans="1:36" s="148" customFormat="1" ht="45">
      <c r="A3533" s="103" t="s">
        <v>1381</v>
      </c>
      <c r="B3533" s="159" t="s">
        <v>2810</v>
      </c>
      <c r="C3533" s="103" t="s">
        <v>533</v>
      </c>
      <c r="D3533" s="52" t="s">
        <v>1602</v>
      </c>
      <c r="E3533" s="103" t="s">
        <v>83</v>
      </c>
      <c r="F3533" s="55">
        <v>41250</v>
      </c>
      <c r="G3533" s="112">
        <v>41325</v>
      </c>
      <c r="H3533" s="103" t="s">
        <v>105</v>
      </c>
      <c r="I3533" s="57">
        <v>818.35169491525426</v>
      </c>
      <c r="J3533" s="56">
        <v>818.45495973148331</v>
      </c>
      <c r="K3533" s="56">
        <v>818.35169491525426</v>
      </c>
      <c r="L3533" s="58">
        <v>965655</v>
      </c>
      <c r="M3533" s="59">
        <v>41342</v>
      </c>
      <c r="N3533" s="60">
        <v>2013</v>
      </c>
      <c r="O3533" s="61">
        <v>41347</v>
      </c>
      <c r="P3533" s="60">
        <v>2013</v>
      </c>
      <c r="Q3533" s="61">
        <v>41426</v>
      </c>
      <c r="R3533" s="53" t="s">
        <v>342</v>
      </c>
      <c r="S3533" s="53" t="s">
        <v>2836</v>
      </c>
      <c r="T3533" s="53" t="s">
        <v>2830</v>
      </c>
      <c r="U3533" s="53">
        <v>69</v>
      </c>
      <c r="V3533" s="53" t="s">
        <v>373</v>
      </c>
      <c r="W3533" s="53" t="s">
        <v>390</v>
      </c>
      <c r="X3533" s="53"/>
      <c r="Y3533" s="53"/>
      <c r="Z3533" s="367"/>
      <c r="AA3533" s="53" t="s">
        <v>997</v>
      </c>
      <c r="AB3533" s="53"/>
      <c r="AC3533" s="71"/>
      <c r="AD3533" s="57"/>
      <c r="AE3533" s="53"/>
      <c r="AF3533" s="53"/>
      <c r="AG3533" s="53"/>
      <c r="AH3533" s="367"/>
      <c r="AI3533" s="53"/>
      <c r="AJ3533" s="53"/>
    </row>
    <row r="3534" spans="1:36" s="148" customFormat="1" ht="45">
      <c r="A3534" s="103" t="s">
        <v>1381</v>
      </c>
      <c r="B3534" s="159" t="s">
        <v>2811</v>
      </c>
      <c r="C3534" s="103" t="s">
        <v>533</v>
      </c>
      <c r="D3534" s="52" t="s">
        <v>1602</v>
      </c>
      <c r="E3534" s="103" t="s">
        <v>83</v>
      </c>
      <c r="F3534" s="55">
        <v>41250</v>
      </c>
      <c r="G3534" s="112">
        <v>41325</v>
      </c>
      <c r="H3534" s="103" t="s">
        <v>105</v>
      </c>
      <c r="I3534" s="57">
        <v>486.8144915254237</v>
      </c>
      <c r="J3534" s="56">
        <v>487.17235218093123</v>
      </c>
      <c r="K3534" s="56">
        <v>486.81449152542376</v>
      </c>
      <c r="L3534" s="58">
        <v>574441.1</v>
      </c>
      <c r="M3534" s="59">
        <v>41342</v>
      </c>
      <c r="N3534" s="60">
        <v>2013</v>
      </c>
      <c r="O3534" s="61">
        <v>41347</v>
      </c>
      <c r="P3534" s="60">
        <v>2013</v>
      </c>
      <c r="Q3534" s="61">
        <v>41426</v>
      </c>
      <c r="R3534" s="53" t="s">
        <v>342</v>
      </c>
      <c r="S3534" s="53" t="s">
        <v>2837</v>
      </c>
      <c r="T3534" s="53" t="s">
        <v>2830</v>
      </c>
      <c r="U3534" s="53">
        <v>20</v>
      </c>
      <c r="V3534" s="53" t="s">
        <v>373</v>
      </c>
      <c r="W3534" s="53" t="s">
        <v>390</v>
      </c>
      <c r="X3534" s="53"/>
      <c r="Y3534" s="53"/>
      <c r="Z3534" s="367"/>
      <c r="AA3534" s="53" t="s">
        <v>997</v>
      </c>
      <c r="AB3534" s="53"/>
      <c r="AC3534" s="71"/>
      <c r="AD3534" s="57"/>
      <c r="AE3534" s="53"/>
      <c r="AF3534" s="53"/>
      <c r="AG3534" s="53"/>
      <c r="AH3534" s="367"/>
      <c r="AI3534" s="53"/>
      <c r="AJ3534" s="53"/>
    </row>
    <row r="3535" spans="1:36" s="148" customFormat="1" ht="45">
      <c r="A3535" s="103" t="s">
        <v>1381</v>
      </c>
      <c r="B3535" s="159" t="s">
        <v>2812</v>
      </c>
      <c r="C3535" s="103" t="s">
        <v>533</v>
      </c>
      <c r="D3535" s="52" t="s">
        <v>1602</v>
      </c>
      <c r="E3535" s="103" t="s">
        <v>83</v>
      </c>
      <c r="F3535" s="55">
        <v>41250</v>
      </c>
      <c r="G3535" s="112">
        <v>41325</v>
      </c>
      <c r="H3535" s="103" t="s">
        <v>105</v>
      </c>
      <c r="I3535" s="57">
        <v>336.3389830508475</v>
      </c>
      <c r="J3535" s="56">
        <v>336.3554188512</v>
      </c>
      <c r="K3535" s="56">
        <v>336.33898305084745</v>
      </c>
      <c r="L3535" s="58">
        <v>396879.99999999994</v>
      </c>
      <c r="M3535" s="59">
        <v>41342</v>
      </c>
      <c r="N3535" s="60">
        <v>2013</v>
      </c>
      <c r="O3535" s="61">
        <v>41347</v>
      </c>
      <c r="P3535" s="60">
        <v>2013</v>
      </c>
      <c r="Q3535" s="61">
        <v>41426</v>
      </c>
      <c r="R3535" s="53" t="s">
        <v>342</v>
      </c>
      <c r="S3535" s="53" t="s">
        <v>2838</v>
      </c>
      <c r="T3535" s="53" t="s">
        <v>2830</v>
      </c>
      <c r="U3535" s="53">
        <v>20</v>
      </c>
      <c r="V3535" s="53" t="s">
        <v>373</v>
      </c>
      <c r="W3535" s="53" t="s">
        <v>390</v>
      </c>
      <c r="X3535" s="53"/>
      <c r="Y3535" s="53"/>
      <c r="Z3535" s="367"/>
      <c r="AA3535" s="53" t="s">
        <v>997</v>
      </c>
      <c r="AB3535" s="53"/>
      <c r="AC3535" s="71"/>
      <c r="AD3535" s="57"/>
      <c r="AE3535" s="53"/>
      <c r="AF3535" s="53"/>
      <c r="AG3535" s="53"/>
      <c r="AH3535" s="367"/>
      <c r="AI3535" s="53"/>
      <c r="AJ3535" s="53"/>
    </row>
    <row r="3536" spans="1:36" s="148" customFormat="1" ht="45">
      <c r="A3536" s="103" t="s">
        <v>1381</v>
      </c>
      <c r="B3536" s="159" t="s">
        <v>2813</v>
      </c>
      <c r="C3536" s="103" t="s">
        <v>533</v>
      </c>
      <c r="D3536" s="52" t="s">
        <v>1602</v>
      </c>
      <c r="E3536" s="103" t="s">
        <v>83</v>
      </c>
      <c r="F3536" s="55">
        <v>41250</v>
      </c>
      <c r="G3536" s="112">
        <v>41325</v>
      </c>
      <c r="H3536" s="103" t="s">
        <v>105</v>
      </c>
      <c r="I3536" s="57">
        <v>459.40084745762715</v>
      </c>
      <c r="J3536" s="56">
        <v>459.55713261296165</v>
      </c>
      <c r="K3536" s="56">
        <v>459.40084745762709</v>
      </c>
      <c r="L3536" s="58">
        <v>542092.99999999988</v>
      </c>
      <c r="M3536" s="59">
        <v>41342</v>
      </c>
      <c r="N3536" s="60">
        <v>2013</v>
      </c>
      <c r="O3536" s="61">
        <v>41347</v>
      </c>
      <c r="P3536" s="60">
        <v>2013</v>
      </c>
      <c r="Q3536" s="61">
        <v>41426</v>
      </c>
      <c r="R3536" s="53" t="s">
        <v>342</v>
      </c>
      <c r="S3536" s="53" t="s">
        <v>2839</v>
      </c>
      <c r="T3536" s="53" t="s">
        <v>417</v>
      </c>
      <c r="U3536" s="53">
        <v>76</v>
      </c>
      <c r="V3536" s="53" t="s">
        <v>373</v>
      </c>
      <c r="W3536" s="53" t="s">
        <v>390</v>
      </c>
      <c r="X3536" s="53"/>
      <c r="Y3536" s="53"/>
      <c r="Z3536" s="367"/>
      <c r="AA3536" s="53" t="s">
        <v>997</v>
      </c>
      <c r="AB3536" s="53"/>
      <c r="AC3536" s="71"/>
      <c r="AD3536" s="57"/>
      <c r="AE3536" s="53"/>
      <c r="AF3536" s="53"/>
      <c r="AG3536" s="53"/>
      <c r="AH3536" s="367"/>
      <c r="AI3536" s="53"/>
      <c r="AJ3536" s="53"/>
    </row>
    <row r="3537" spans="1:36" s="148" customFormat="1" ht="45">
      <c r="A3537" s="103" t="s">
        <v>1381</v>
      </c>
      <c r="B3537" s="159" t="s">
        <v>2814</v>
      </c>
      <c r="C3537" s="103" t="s">
        <v>533</v>
      </c>
      <c r="D3537" s="52" t="s">
        <v>1602</v>
      </c>
      <c r="E3537" s="103" t="s">
        <v>83</v>
      </c>
      <c r="F3537" s="55">
        <v>41250</v>
      </c>
      <c r="G3537" s="112">
        <v>41325</v>
      </c>
      <c r="H3537" s="103" t="s">
        <v>105</v>
      </c>
      <c r="I3537" s="57">
        <v>321.43135593220342</v>
      </c>
      <c r="J3537" s="56">
        <v>321.44036434665122</v>
      </c>
      <c r="K3537" s="56">
        <v>321.43135593220342</v>
      </c>
      <c r="L3537" s="58">
        <v>379289</v>
      </c>
      <c r="M3537" s="59">
        <v>41342</v>
      </c>
      <c r="N3537" s="60">
        <v>2013</v>
      </c>
      <c r="O3537" s="61">
        <v>41347</v>
      </c>
      <c r="P3537" s="60">
        <v>2013</v>
      </c>
      <c r="Q3537" s="61">
        <v>41426</v>
      </c>
      <c r="R3537" s="53" t="s">
        <v>342</v>
      </c>
      <c r="S3537" s="53" t="s">
        <v>2840</v>
      </c>
      <c r="T3537" s="53" t="s">
        <v>417</v>
      </c>
      <c r="U3537" s="53">
        <v>779</v>
      </c>
      <c r="V3537" s="53" t="s">
        <v>373</v>
      </c>
      <c r="W3537" s="53" t="s">
        <v>390</v>
      </c>
      <c r="X3537" s="53"/>
      <c r="Y3537" s="53"/>
      <c r="Z3537" s="367"/>
      <c r="AA3537" s="53" t="s">
        <v>997</v>
      </c>
      <c r="AB3537" s="53"/>
      <c r="AC3537" s="71"/>
      <c r="AD3537" s="57"/>
      <c r="AE3537" s="53"/>
      <c r="AF3537" s="53"/>
      <c r="AG3537" s="53"/>
      <c r="AH3537" s="367"/>
      <c r="AI3537" s="53"/>
      <c r="AJ3537" s="53"/>
    </row>
    <row r="3538" spans="1:36" s="148" customFormat="1" ht="45">
      <c r="A3538" s="103" t="s">
        <v>1381</v>
      </c>
      <c r="B3538" s="159" t="s">
        <v>2815</v>
      </c>
      <c r="C3538" s="103" t="s">
        <v>533</v>
      </c>
      <c r="D3538" s="52" t="s">
        <v>1602</v>
      </c>
      <c r="E3538" s="103" t="s">
        <v>83</v>
      </c>
      <c r="F3538" s="55">
        <v>41250</v>
      </c>
      <c r="G3538" s="112">
        <v>41325</v>
      </c>
      <c r="H3538" s="103" t="s">
        <v>105</v>
      </c>
      <c r="I3538" s="57">
        <v>511.47457627118649</v>
      </c>
      <c r="J3538" s="56">
        <v>515.30969208862075</v>
      </c>
      <c r="K3538" s="56">
        <v>511.47457627118644</v>
      </c>
      <c r="L3538" s="58">
        <v>603539.99999999988</v>
      </c>
      <c r="M3538" s="59">
        <v>41342</v>
      </c>
      <c r="N3538" s="60">
        <v>2013</v>
      </c>
      <c r="O3538" s="61">
        <v>41347</v>
      </c>
      <c r="P3538" s="60">
        <v>2013</v>
      </c>
      <c r="Q3538" s="61">
        <v>41426</v>
      </c>
      <c r="R3538" s="53" t="s">
        <v>342</v>
      </c>
      <c r="S3538" s="53" t="s">
        <v>2841</v>
      </c>
      <c r="T3538" s="53" t="s">
        <v>2830</v>
      </c>
      <c r="U3538" s="53">
        <v>327</v>
      </c>
      <c r="V3538" s="53" t="s">
        <v>373</v>
      </c>
      <c r="W3538" s="53" t="s">
        <v>390</v>
      </c>
      <c r="X3538" s="53"/>
      <c r="Y3538" s="53"/>
      <c r="Z3538" s="367"/>
      <c r="AA3538" s="53" t="s">
        <v>997</v>
      </c>
      <c r="AB3538" s="53"/>
      <c r="AC3538" s="71"/>
      <c r="AD3538" s="57"/>
      <c r="AE3538" s="53"/>
      <c r="AF3538" s="53"/>
      <c r="AG3538" s="53"/>
      <c r="AH3538" s="367"/>
      <c r="AI3538" s="53"/>
      <c r="AJ3538" s="53"/>
    </row>
    <row r="3539" spans="1:36" s="148" customFormat="1" ht="45">
      <c r="A3539" s="103" t="s">
        <v>1381</v>
      </c>
      <c r="B3539" s="159" t="s">
        <v>2816</v>
      </c>
      <c r="C3539" s="103" t="s">
        <v>533</v>
      </c>
      <c r="D3539" s="52" t="s">
        <v>1602</v>
      </c>
      <c r="E3539" s="103" t="s">
        <v>83</v>
      </c>
      <c r="F3539" s="55">
        <v>41250</v>
      </c>
      <c r="G3539" s="112">
        <v>41325</v>
      </c>
      <c r="H3539" s="103" t="s">
        <v>105</v>
      </c>
      <c r="I3539" s="57">
        <v>1034.9016949152542</v>
      </c>
      <c r="J3539" s="56">
        <v>1036.655095304405</v>
      </c>
      <c r="K3539" s="56">
        <v>1034.9016949152542</v>
      </c>
      <c r="L3539" s="58">
        <v>1221184</v>
      </c>
      <c r="M3539" s="59">
        <v>41342</v>
      </c>
      <c r="N3539" s="60">
        <v>2013</v>
      </c>
      <c r="O3539" s="61">
        <v>41347</v>
      </c>
      <c r="P3539" s="60">
        <v>2013</v>
      </c>
      <c r="Q3539" s="61">
        <v>41426</v>
      </c>
      <c r="R3539" s="53" t="s">
        <v>342</v>
      </c>
      <c r="S3539" s="53" t="s">
        <v>2842</v>
      </c>
      <c r="T3539" s="53" t="s">
        <v>2830</v>
      </c>
      <c r="U3539" s="53">
        <v>618</v>
      </c>
      <c r="V3539" s="53" t="s">
        <v>373</v>
      </c>
      <c r="W3539" s="53" t="s">
        <v>390</v>
      </c>
      <c r="X3539" s="53"/>
      <c r="Y3539" s="53"/>
      <c r="Z3539" s="367"/>
      <c r="AA3539" s="53" t="s">
        <v>997</v>
      </c>
      <c r="AB3539" s="53"/>
      <c r="AC3539" s="71"/>
      <c r="AD3539" s="57"/>
      <c r="AE3539" s="53"/>
      <c r="AF3539" s="53"/>
      <c r="AG3539" s="53"/>
      <c r="AH3539" s="367"/>
      <c r="AI3539" s="53"/>
      <c r="AJ3539" s="53"/>
    </row>
    <row r="3540" spans="1:36" s="148" customFormat="1" ht="45">
      <c r="A3540" s="103" t="s">
        <v>1381</v>
      </c>
      <c r="B3540" s="159" t="s">
        <v>2817</v>
      </c>
      <c r="C3540" s="103" t="s">
        <v>533</v>
      </c>
      <c r="D3540" s="52" t="s">
        <v>1602</v>
      </c>
      <c r="E3540" s="103" t="s">
        <v>83</v>
      </c>
      <c r="F3540" s="55">
        <v>41250</v>
      </c>
      <c r="G3540" s="112">
        <v>41325</v>
      </c>
      <c r="H3540" s="103" t="s">
        <v>105</v>
      </c>
      <c r="I3540" s="57">
        <v>803.51525423728799</v>
      </c>
      <c r="J3540" s="56">
        <v>803.69379332706251</v>
      </c>
      <c r="K3540" s="56">
        <v>803.5152542372881</v>
      </c>
      <c r="L3540" s="58">
        <v>948148</v>
      </c>
      <c r="M3540" s="59">
        <v>41342</v>
      </c>
      <c r="N3540" s="60">
        <v>2013</v>
      </c>
      <c r="O3540" s="61">
        <v>41347</v>
      </c>
      <c r="P3540" s="60">
        <v>2013</v>
      </c>
      <c r="Q3540" s="61">
        <v>41426</v>
      </c>
      <c r="R3540" s="53" t="s">
        <v>342</v>
      </c>
      <c r="S3540" s="53" t="s">
        <v>2843</v>
      </c>
      <c r="T3540" s="53" t="s">
        <v>417</v>
      </c>
      <c r="U3540" s="53">
        <v>20</v>
      </c>
      <c r="V3540" s="53" t="s">
        <v>373</v>
      </c>
      <c r="W3540" s="53" t="s">
        <v>390</v>
      </c>
      <c r="X3540" s="53"/>
      <c r="Y3540" s="53"/>
      <c r="Z3540" s="367"/>
      <c r="AA3540" s="53" t="s">
        <v>997</v>
      </c>
      <c r="AB3540" s="53"/>
      <c r="AC3540" s="71"/>
      <c r="AD3540" s="57"/>
      <c r="AE3540" s="53"/>
      <c r="AF3540" s="53"/>
      <c r="AG3540" s="53"/>
      <c r="AH3540" s="367"/>
      <c r="AI3540" s="53"/>
      <c r="AJ3540" s="53"/>
    </row>
    <row r="3541" spans="1:36" s="148" customFormat="1" ht="45">
      <c r="A3541" s="103" t="s">
        <v>1381</v>
      </c>
      <c r="B3541" s="159" t="s">
        <v>2818</v>
      </c>
      <c r="C3541" s="103" t="s">
        <v>533</v>
      </c>
      <c r="D3541" s="52" t="s">
        <v>1602</v>
      </c>
      <c r="E3541" s="103" t="s">
        <v>83</v>
      </c>
      <c r="F3541" s="55">
        <v>41250</v>
      </c>
      <c r="G3541" s="112">
        <v>41325</v>
      </c>
      <c r="H3541" s="103" t="s">
        <v>105</v>
      </c>
      <c r="I3541" s="57">
        <v>490.49830508474582</v>
      </c>
      <c r="J3541" s="56">
        <v>490.79092093536963</v>
      </c>
      <c r="K3541" s="56">
        <v>490.49830508474582</v>
      </c>
      <c r="L3541" s="58">
        <v>578788</v>
      </c>
      <c r="M3541" s="59">
        <v>41342</v>
      </c>
      <c r="N3541" s="60">
        <v>2013</v>
      </c>
      <c r="O3541" s="61">
        <v>41347</v>
      </c>
      <c r="P3541" s="60">
        <v>2013</v>
      </c>
      <c r="Q3541" s="61">
        <v>41426</v>
      </c>
      <c r="R3541" s="53" t="s">
        <v>342</v>
      </c>
      <c r="S3541" s="53" t="s">
        <v>2783</v>
      </c>
      <c r="T3541" s="53" t="s">
        <v>2830</v>
      </c>
      <c r="U3541" s="53">
        <v>28</v>
      </c>
      <c r="V3541" s="53" t="s">
        <v>373</v>
      </c>
      <c r="W3541" s="53" t="s">
        <v>390</v>
      </c>
      <c r="X3541" s="53"/>
      <c r="Y3541" s="53"/>
      <c r="Z3541" s="367"/>
      <c r="AA3541" s="53" t="s">
        <v>997</v>
      </c>
      <c r="AB3541" s="53"/>
      <c r="AC3541" s="71"/>
      <c r="AD3541" s="57"/>
      <c r="AE3541" s="53"/>
      <c r="AF3541" s="53"/>
      <c r="AG3541" s="53"/>
      <c r="AH3541" s="367"/>
      <c r="AI3541" s="53"/>
      <c r="AJ3541" s="53"/>
    </row>
    <row r="3542" spans="1:36" s="148" customFormat="1" ht="45">
      <c r="A3542" s="103" t="s">
        <v>1381</v>
      </c>
      <c r="B3542" s="159" t="s">
        <v>2819</v>
      </c>
      <c r="C3542" s="103" t="s">
        <v>533</v>
      </c>
      <c r="D3542" s="52" t="s">
        <v>1602</v>
      </c>
      <c r="E3542" s="103" t="s">
        <v>83</v>
      </c>
      <c r="F3542" s="55">
        <v>41250</v>
      </c>
      <c r="G3542" s="112">
        <v>41325</v>
      </c>
      <c r="H3542" s="103" t="s">
        <v>105</v>
      </c>
      <c r="I3542" s="57">
        <v>851.25195762711871</v>
      </c>
      <c r="J3542" s="56">
        <v>851.81020543422733</v>
      </c>
      <c r="K3542" s="56">
        <v>851.25195762711883</v>
      </c>
      <c r="L3542" s="58">
        <v>1004477.3100000002</v>
      </c>
      <c r="M3542" s="59">
        <v>41342</v>
      </c>
      <c r="N3542" s="60">
        <v>2013</v>
      </c>
      <c r="O3542" s="61">
        <v>41347</v>
      </c>
      <c r="P3542" s="60">
        <v>2013</v>
      </c>
      <c r="Q3542" s="61">
        <v>41426</v>
      </c>
      <c r="R3542" s="53" t="s">
        <v>342</v>
      </c>
      <c r="S3542" s="53" t="s">
        <v>2844</v>
      </c>
      <c r="T3542" s="53" t="s">
        <v>417</v>
      </c>
      <c r="U3542" s="53">
        <v>12743</v>
      </c>
      <c r="V3542" s="53" t="s">
        <v>373</v>
      </c>
      <c r="W3542" s="53" t="s">
        <v>390</v>
      </c>
      <c r="X3542" s="53"/>
      <c r="Y3542" s="53"/>
      <c r="Z3542" s="367"/>
      <c r="AA3542" s="53" t="s">
        <v>997</v>
      </c>
      <c r="AB3542" s="53"/>
      <c r="AC3542" s="71"/>
      <c r="AD3542" s="57"/>
      <c r="AE3542" s="53"/>
      <c r="AF3542" s="53"/>
      <c r="AG3542" s="53"/>
      <c r="AH3542" s="367"/>
      <c r="AI3542" s="53"/>
      <c r="AJ3542" s="53"/>
    </row>
    <row r="3543" spans="1:36" s="148" customFormat="1" ht="45">
      <c r="A3543" s="103" t="s">
        <v>1381</v>
      </c>
      <c r="B3543" s="159" t="s">
        <v>2820</v>
      </c>
      <c r="C3543" s="103" t="s">
        <v>533</v>
      </c>
      <c r="D3543" s="52" t="s">
        <v>1602</v>
      </c>
      <c r="E3543" s="103" t="s">
        <v>83</v>
      </c>
      <c r="F3543" s="55">
        <v>41250</v>
      </c>
      <c r="G3543" s="112">
        <v>41325</v>
      </c>
      <c r="H3543" s="103" t="s">
        <v>105</v>
      </c>
      <c r="I3543" s="57">
        <v>231.59030508474578</v>
      </c>
      <c r="J3543" s="56">
        <v>232.65902178066241</v>
      </c>
      <c r="K3543" s="56">
        <v>231.59030508474578</v>
      </c>
      <c r="L3543" s="58">
        <v>273276.56</v>
      </c>
      <c r="M3543" s="59">
        <v>41342</v>
      </c>
      <c r="N3543" s="60">
        <v>2013</v>
      </c>
      <c r="O3543" s="61">
        <v>41347</v>
      </c>
      <c r="P3543" s="60">
        <v>2013</v>
      </c>
      <c r="Q3543" s="61">
        <v>41426</v>
      </c>
      <c r="R3543" s="53" t="s">
        <v>342</v>
      </c>
      <c r="S3543" s="53" t="s">
        <v>2845</v>
      </c>
      <c r="T3543" s="53" t="s">
        <v>417</v>
      </c>
      <c r="U3543" s="53">
        <v>236</v>
      </c>
      <c r="V3543" s="53" t="s">
        <v>373</v>
      </c>
      <c r="W3543" s="53" t="s">
        <v>390</v>
      </c>
      <c r="X3543" s="53"/>
      <c r="Y3543" s="53"/>
      <c r="Z3543" s="367"/>
      <c r="AA3543" s="53" t="s">
        <v>997</v>
      </c>
      <c r="AB3543" s="53"/>
      <c r="AC3543" s="71"/>
      <c r="AD3543" s="57"/>
      <c r="AE3543" s="53"/>
      <c r="AF3543" s="53"/>
      <c r="AG3543" s="53"/>
      <c r="AH3543" s="367"/>
      <c r="AI3543" s="53"/>
      <c r="AJ3543" s="53"/>
    </row>
    <row r="3544" spans="1:36" s="148" customFormat="1" ht="45">
      <c r="A3544" s="103" t="s">
        <v>1381</v>
      </c>
      <c r="B3544" s="159" t="s">
        <v>2821</v>
      </c>
      <c r="C3544" s="103" t="s">
        <v>533</v>
      </c>
      <c r="D3544" s="52" t="s">
        <v>1602</v>
      </c>
      <c r="E3544" s="103" t="s">
        <v>83</v>
      </c>
      <c r="F3544" s="55">
        <v>41250</v>
      </c>
      <c r="G3544" s="112">
        <v>41325</v>
      </c>
      <c r="H3544" s="103" t="s">
        <v>105</v>
      </c>
      <c r="I3544" s="57">
        <v>564.36040677966105</v>
      </c>
      <c r="J3544" s="56">
        <v>565.39147507456323</v>
      </c>
      <c r="K3544" s="56">
        <v>564.36040677966105</v>
      </c>
      <c r="L3544" s="58">
        <v>665945.28</v>
      </c>
      <c r="M3544" s="59">
        <v>41342</v>
      </c>
      <c r="N3544" s="60">
        <v>2013</v>
      </c>
      <c r="O3544" s="61">
        <v>41347</v>
      </c>
      <c r="P3544" s="60">
        <v>2013</v>
      </c>
      <c r="Q3544" s="61">
        <v>41426</v>
      </c>
      <c r="R3544" s="53" t="s">
        <v>342</v>
      </c>
      <c r="S3544" s="53" t="s">
        <v>2786</v>
      </c>
      <c r="T3544" s="53" t="s">
        <v>417</v>
      </c>
      <c r="U3544" s="53">
        <v>54</v>
      </c>
      <c r="V3544" s="53" t="s">
        <v>373</v>
      </c>
      <c r="W3544" s="53" t="s">
        <v>390</v>
      </c>
      <c r="X3544" s="53"/>
      <c r="Y3544" s="53"/>
      <c r="Z3544" s="367"/>
      <c r="AA3544" s="53" t="s">
        <v>997</v>
      </c>
      <c r="AB3544" s="53"/>
      <c r="AC3544" s="71"/>
      <c r="AD3544" s="57"/>
      <c r="AE3544" s="53"/>
      <c r="AF3544" s="53"/>
      <c r="AG3544" s="53"/>
      <c r="AH3544" s="367"/>
      <c r="AI3544" s="53"/>
      <c r="AJ3544" s="53"/>
    </row>
    <row r="3545" spans="1:36" s="148" customFormat="1" ht="45">
      <c r="A3545" s="103" t="s">
        <v>1381</v>
      </c>
      <c r="B3545" s="159" t="s">
        <v>2822</v>
      </c>
      <c r="C3545" s="103" t="s">
        <v>533</v>
      </c>
      <c r="D3545" s="52" t="s">
        <v>1602</v>
      </c>
      <c r="E3545" s="103" t="s">
        <v>83</v>
      </c>
      <c r="F3545" s="55">
        <v>41250</v>
      </c>
      <c r="G3545" s="112">
        <v>41325</v>
      </c>
      <c r="H3545" s="103" t="s">
        <v>105</v>
      </c>
      <c r="I3545" s="57">
        <v>462.02372881355933</v>
      </c>
      <c r="J3545" s="56">
        <v>463.00862285868965</v>
      </c>
      <c r="K3545" s="56">
        <v>462.02372881355933</v>
      </c>
      <c r="L3545" s="58">
        <v>545188</v>
      </c>
      <c r="M3545" s="59">
        <v>41342</v>
      </c>
      <c r="N3545" s="60">
        <v>2013</v>
      </c>
      <c r="O3545" s="61">
        <v>41347</v>
      </c>
      <c r="P3545" s="60">
        <v>2013</v>
      </c>
      <c r="Q3545" s="61">
        <v>41426</v>
      </c>
      <c r="R3545" s="53" t="s">
        <v>342</v>
      </c>
      <c r="S3545" s="53" t="s">
        <v>2846</v>
      </c>
      <c r="T3545" s="53" t="s">
        <v>417</v>
      </c>
      <c r="U3545" s="53">
        <v>1513</v>
      </c>
      <c r="V3545" s="53" t="s">
        <v>373</v>
      </c>
      <c r="W3545" s="53" t="s">
        <v>390</v>
      </c>
      <c r="X3545" s="53"/>
      <c r="Y3545" s="53"/>
      <c r="Z3545" s="367"/>
      <c r="AA3545" s="53" t="s">
        <v>997</v>
      </c>
      <c r="AB3545" s="53"/>
      <c r="AC3545" s="71"/>
      <c r="AD3545" s="57"/>
      <c r="AE3545" s="53"/>
      <c r="AF3545" s="53"/>
      <c r="AG3545" s="53"/>
      <c r="AH3545" s="367"/>
      <c r="AI3545" s="53"/>
      <c r="AJ3545" s="53"/>
    </row>
    <row r="3546" spans="1:36" s="148" customFormat="1" ht="45">
      <c r="A3546" s="103" t="s">
        <v>1381</v>
      </c>
      <c r="B3546" s="159" t="s">
        <v>2823</v>
      </c>
      <c r="C3546" s="103" t="s">
        <v>533</v>
      </c>
      <c r="D3546" s="52" t="s">
        <v>1602</v>
      </c>
      <c r="E3546" s="103" t="s">
        <v>83</v>
      </c>
      <c r="F3546" s="55">
        <v>41250</v>
      </c>
      <c r="G3546" s="112">
        <v>41325</v>
      </c>
      <c r="H3546" s="103" t="s">
        <v>105</v>
      </c>
      <c r="I3546" s="57">
        <v>1245.9024322033899</v>
      </c>
      <c r="J3546" s="56">
        <v>1246.8068832406323</v>
      </c>
      <c r="K3546" s="56">
        <v>1245.9024322033899</v>
      </c>
      <c r="L3546" s="58">
        <v>1470164.87</v>
      </c>
      <c r="M3546" s="59">
        <v>41342</v>
      </c>
      <c r="N3546" s="60">
        <v>2013</v>
      </c>
      <c r="O3546" s="61">
        <v>41347</v>
      </c>
      <c r="P3546" s="60">
        <v>2013</v>
      </c>
      <c r="Q3546" s="61">
        <v>41426</v>
      </c>
      <c r="R3546" s="53" t="s">
        <v>342</v>
      </c>
      <c r="S3546" s="53" t="s">
        <v>2847</v>
      </c>
      <c r="T3546" s="53" t="s">
        <v>417</v>
      </c>
      <c r="U3546" s="53">
        <v>13410</v>
      </c>
      <c r="V3546" s="53" t="s">
        <v>373</v>
      </c>
      <c r="W3546" s="53" t="s">
        <v>390</v>
      </c>
      <c r="X3546" s="53"/>
      <c r="Y3546" s="53"/>
      <c r="Z3546" s="367"/>
      <c r="AA3546" s="53" t="s">
        <v>997</v>
      </c>
      <c r="AB3546" s="53"/>
      <c r="AC3546" s="71"/>
      <c r="AD3546" s="57"/>
      <c r="AE3546" s="53"/>
      <c r="AF3546" s="53"/>
      <c r="AG3546" s="53"/>
      <c r="AH3546" s="367"/>
      <c r="AI3546" s="53"/>
      <c r="AJ3546" s="53"/>
    </row>
    <row r="3547" spans="1:36" s="148" customFormat="1" ht="45">
      <c r="A3547" s="103" t="s">
        <v>1381</v>
      </c>
      <c r="B3547" s="159" t="s">
        <v>2824</v>
      </c>
      <c r="C3547" s="103" t="s">
        <v>533</v>
      </c>
      <c r="D3547" s="52" t="s">
        <v>1602</v>
      </c>
      <c r="E3547" s="103" t="s">
        <v>83</v>
      </c>
      <c r="F3547" s="55">
        <v>41250</v>
      </c>
      <c r="G3547" s="112">
        <v>41325</v>
      </c>
      <c r="H3547" s="103" t="s">
        <v>105</v>
      </c>
      <c r="I3547" s="57">
        <v>283.21924576271186</v>
      </c>
      <c r="J3547" s="56">
        <v>293.98562808310083</v>
      </c>
      <c r="K3547" s="56">
        <v>283.21924576271181</v>
      </c>
      <c r="L3547" s="58">
        <v>334198.7099999999</v>
      </c>
      <c r="M3547" s="59">
        <v>41342</v>
      </c>
      <c r="N3547" s="60">
        <v>2013</v>
      </c>
      <c r="O3547" s="61">
        <v>41347</v>
      </c>
      <c r="P3547" s="60">
        <v>2013</v>
      </c>
      <c r="Q3547" s="61">
        <v>41426</v>
      </c>
      <c r="R3547" s="53" t="s">
        <v>342</v>
      </c>
      <c r="S3547" s="53" t="s">
        <v>2848</v>
      </c>
      <c r="T3547" s="53" t="s">
        <v>2830</v>
      </c>
      <c r="U3547" s="53">
        <v>62</v>
      </c>
      <c r="V3547" s="53" t="s">
        <v>373</v>
      </c>
      <c r="W3547" s="53" t="s">
        <v>390</v>
      </c>
      <c r="X3547" s="53"/>
      <c r="Y3547" s="53"/>
      <c r="Z3547" s="367"/>
      <c r="AA3547" s="53" t="s">
        <v>997</v>
      </c>
      <c r="AB3547" s="53"/>
      <c r="AC3547" s="71"/>
      <c r="AD3547" s="57"/>
      <c r="AE3547" s="53"/>
      <c r="AF3547" s="53"/>
      <c r="AG3547" s="53"/>
      <c r="AH3547" s="367"/>
      <c r="AI3547" s="53"/>
      <c r="AJ3547" s="53"/>
    </row>
    <row r="3548" spans="1:36" s="148" customFormat="1" ht="45">
      <c r="A3548" s="53" t="s">
        <v>1381</v>
      </c>
      <c r="B3548" s="60">
        <v>3872</v>
      </c>
      <c r="C3548" s="53" t="s">
        <v>469</v>
      </c>
      <c r="D3548" s="52" t="s">
        <v>470</v>
      </c>
      <c r="E3548" s="53" t="s">
        <v>82</v>
      </c>
      <c r="F3548" s="55">
        <v>41222</v>
      </c>
      <c r="G3548" s="55">
        <v>41252</v>
      </c>
      <c r="H3548" s="53" t="s">
        <v>105</v>
      </c>
      <c r="I3548" s="57">
        <v>155.74</v>
      </c>
      <c r="J3548" s="56">
        <v>158.21565334374242</v>
      </c>
      <c r="K3548" s="56">
        <v>155.74</v>
      </c>
      <c r="L3548" s="58">
        <v>183773.2</v>
      </c>
      <c r="M3548" s="59">
        <v>41289</v>
      </c>
      <c r="N3548" s="60">
        <v>2013</v>
      </c>
      <c r="O3548" s="61">
        <v>41289</v>
      </c>
      <c r="P3548" s="60">
        <v>2013</v>
      </c>
      <c r="Q3548" s="61">
        <v>41426</v>
      </c>
      <c r="R3548" s="53" t="s">
        <v>342</v>
      </c>
      <c r="S3548" s="53"/>
      <c r="T3548" s="53" t="s">
        <v>417</v>
      </c>
      <c r="U3548" s="53" t="s">
        <v>1919</v>
      </c>
      <c r="V3548" s="53" t="s">
        <v>373</v>
      </c>
      <c r="W3548" s="53" t="s">
        <v>390</v>
      </c>
      <c r="X3548" s="53"/>
      <c r="Y3548" s="53"/>
      <c r="Z3548" s="367"/>
      <c r="AA3548" s="53" t="s">
        <v>997</v>
      </c>
      <c r="AB3548" s="53"/>
      <c r="AC3548" s="71"/>
      <c r="AD3548" s="57"/>
      <c r="AE3548" s="53"/>
      <c r="AF3548" s="53"/>
      <c r="AG3548" s="53"/>
      <c r="AH3548" s="367"/>
      <c r="AI3548" s="53"/>
      <c r="AJ3548" s="53"/>
    </row>
    <row r="3549" spans="1:36" s="148" customFormat="1" ht="45">
      <c r="A3549" s="53" t="s">
        <v>1381</v>
      </c>
      <c r="B3549" s="159" t="s">
        <v>2478</v>
      </c>
      <c r="C3549" s="53" t="s">
        <v>469</v>
      </c>
      <c r="D3549" s="52" t="s">
        <v>470</v>
      </c>
      <c r="E3549" s="53" t="s">
        <v>82</v>
      </c>
      <c r="F3549" s="55">
        <v>41222</v>
      </c>
      <c r="G3549" s="55">
        <v>41252</v>
      </c>
      <c r="H3549" s="53" t="s">
        <v>105</v>
      </c>
      <c r="I3549" s="57">
        <v>80.081199999999995</v>
      </c>
      <c r="J3549" s="56">
        <v>65.412335360836806</v>
      </c>
      <c r="K3549" s="56">
        <v>65.412000000000006</v>
      </c>
      <c r="L3549" s="58">
        <v>77186.16</v>
      </c>
      <c r="M3549" s="59">
        <v>41289</v>
      </c>
      <c r="N3549" s="60">
        <v>2013</v>
      </c>
      <c r="O3549" s="61">
        <v>41289</v>
      </c>
      <c r="P3549" s="60">
        <v>2013</v>
      </c>
      <c r="Q3549" s="61">
        <v>41426</v>
      </c>
      <c r="R3549" s="53" t="s">
        <v>342</v>
      </c>
      <c r="S3549" s="53" t="s">
        <v>2346</v>
      </c>
      <c r="T3549" s="53" t="s">
        <v>417</v>
      </c>
      <c r="U3549" s="53" t="s">
        <v>2479</v>
      </c>
      <c r="V3549" s="53" t="s">
        <v>373</v>
      </c>
      <c r="W3549" s="53" t="s">
        <v>390</v>
      </c>
      <c r="X3549" s="53"/>
      <c r="Y3549" s="53"/>
      <c r="Z3549" s="367"/>
      <c r="AA3549" s="53" t="s">
        <v>997</v>
      </c>
      <c r="AB3549" s="53"/>
      <c r="AC3549" s="71"/>
      <c r="AD3549" s="57"/>
      <c r="AE3549" s="53"/>
      <c r="AF3549" s="53"/>
      <c r="AG3549" s="53"/>
      <c r="AH3549" s="367"/>
      <c r="AI3549" s="53"/>
      <c r="AJ3549" s="53"/>
    </row>
    <row r="3550" spans="1:36" s="148" customFormat="1" ht="45">
      <c r="A3550" s="53" t="s">
        <v>1381</v>
      </c>
      <c r="B3550" s="60">
        <v>3873</v>
      </c>
      <c r="C3550" s="53" t="s">
        <v>471</v>
      </c>
      <c r="D3550" s="52" t="s">
        <v>472</v>
      </c>
      <c r="E3550" s="53" t="s">
        <v>82</v>
      </c>
      <c r="F3550" s="55">
        <v>41225</v>
      </c>
      <c r="G3550" s="55">
        <v>41255</v>
      </c>
      <c r="H3550" s="53" t="s">
        <v>105</v>
      </c>
      <c r="I3550" s="57">
        <v>60.609499999999997</v>
      </c>
      <c r="J3550" s="56">
        <v>60.970465270713611</v>
      </c>
      <c r="K3550" s="56">
        <v>60.609000000000002</v>
      </c>
      <c r="L3550" s="58">
        <v>71518.62</v>
      </c>
      <c r="M3550" s="59">
        <v>41283</v>
      </c>
      <c r="N3550" s="60">
        <v>2013</v>
      </c>
      <c r="O3550" s="61">
        <v>41283</v>
      </c>
      <c r="P3550" s="60">
        <v>2013</v>
      </c>
      <c r="Q3550" s="61">
        <v>41426</v>
      </c>
      <c r="R3550" s="53" t="s">
        <v>342</v>
      </c>
      <c r="S3550" s="53"/>
      <c r="T3550" s="53" t="s">
        <v>417</v>
      </c>
      <c r="U3550" s="53">
        <v>252</v>
      </c>
      <c r="V3550" s="53" t="s">
        <v>373</v>
      </c>
      <c r="W3550" s="53" t="s">
        <v>390</v>
      </c>
      <c r="X3550" s="53"/>
      <c r="Y3550" s="53"/>
      <c r="Z3550" s="367"/>
      <c r="AA3550" s="53" t="s">
        <v>997</v>
      </c>
      <c r="AB3550" s="53"/>
      <c r="AC3550" s="71"/>
      <c r="AD3550" s="57"/>
      <c r="AE3550" s="53"/>
      <c r="AF3550" s="53"/>
      <c r="AG3550" s="53"/>
      <c r="AH3550" s="367"/>
      <c r="AI3550" s="53"/>
      <c r="AJ3550" s="53"/>
    </row>
    <row r="3551" spans="1:36" s="148" customFormat="1" ht="45">
      <c r="A3551" s="53" t="s">
        <v>1381</v>
      </c>
      <c r="B3551" s="60">
        <v>3874</v>
      </c>
      <c r="C3551" s="53" t="s">
        <v>473</v>
      </c>
      <c r="D3551" s="52" t="s">
        <v>474</v>
      </c>
      <c r="E3551" s="53" t="s">
        <v>60</v>
      </c>
      <c r="F3551" s="55">
        <v>41236</v>
      </c>
      <c r="G3551" s="55">
        <v>41297</v>
      </c>
      <c r="H3551" s="53" t="s">
        <v>105</v>
      </c>
      <c r="I3551" s="57">
        <v>140.32166000000001</v>
      </c>
      <c r="J3551" s="56">
        <v>147.53993020553406</v>
      </c>
      <c r="K3551" s="56">
        <v>140.321</v>
      </c>
      <c r="L3551" s="58">
        <v>165578.78</v>
      </c>
      <c r="M3551" s="59">
        <v>41325</v>
      </c>
      <c r="N3551" s="60">
        <v>2013</v>
      </c>
      <c r="O3551" s="61">
        <v>41325</v>
      </c>
      <c r="P3551" s="60">
        <v>2013</v>
      </c>
      <c r="Q3551" s="61">
        <v>41426</v>
      </c>
      <c r="R3551" s="53" t="s">
        <v>342</v>
      </c>
      <c r="S3551" s="53"/>
      <c r="T3551" s="53" t="s">
        <v>417</v>
      </c>
      <c r="U3551" s="53">
        <v>196</v>
      </c>
      <c r="V3551" s="53" t="s">
        <v>373</v>
      </c>
      <c r="W3551" s="53" t="s">
        <v>390</v>
      </c>
      <c r="X3551" s="53"/>
      <c r="Y3551" s="53"/>
      <c r="Z3551" s="367"/>
      <c r="AA3551" s="53" t="s">
        <v>997</v>
      </c>
      <c r="AB3551" s="53"/>
      <c r="AC3551" s="71"/>
      <c r="AD3551" s="57"/>
      <c r="AE3551" s="53"/>
      <c r="AF3551" s="53"/>
      <c r="AG3551" s="53"/>
      <c r="AH3551" s="367"/>
      <c r="AI3551" s="53"/>
      <c r="AJ3551" s="53"/>
    </row>
    <row r="3552" spans="1:36" s="148" customFormat="1" ht="45">
      <c r="A3552" s="53" t="s">
        <v>1381</v>
      </c>
      <c r="B3552" s="60">
        <v>3875</v>
      </c>
      <c r="C3552" s="53" t="s">
        <v>475</v>
      </c>
      <c r="D3552" s="52" t="s">
        <v>476</v>
      </c>
      <c r="E3552" s="53" t="s">
        <v>65</v>
      </c>
      <c r="F3552" s="55">
        <v>41221</v>
      </c>
      <c r="G3552" s="55">
        <v>41282</v>
      </c>
      <c r="H3552" s="53" t="s">
        <v>105</v>
      </c>
      <c r="I3552" s="57">
        <v>130.44916000000001</v>
      </c>
      <c r="J3552" s="56">
        <v>192.38870437859524</v>
      </c>
      <c r="K3552" s="56">
        <v>130.44900000000001</v>
      </c>
      <c r="L3552" s="58">
        <v>153929.82</v>
      </c>
      <c r="M3552" s="59">
        <v>41310</v>
      </c>
      <c r="N3552" s="60">
        <v>2013</v>
      </c>
      <c r="O3552" s="61">
        <v>41310</v>
      </c>
      <c r="P3552" s="60">
        <v>2013</v>
      </c>
      <c r="Q3552" s="61">
        <v>41426</v>
      </c>
      <c r="R3552" s="53" t="s">
        <v>342</v>
      </c>
      <c r="S3552" s="53"/>
      <c r="T3552" s="53" t="s">
        <v>417</v>
      </c>
      <c r="U3552" s="53">
        <v>2492</v>
      </c>
      <c r="V3552" s="53" t="s">
        <v>373</v>
      </c>
      <c r="W3552" s="53" t="s">
        <v>390</v>
      </c>
      <c r="X3552" s="53"/>
      <c r="Y3552" s="53"/>
      <c r="Z3552" s="367"/>
      <c r="AA3552" s="53" t="s">
        <v>997</v>
      </c>
      <c r="AB3552" s="53"/>
      <c r="AC3552" s="71"/>
      <c r="AD3552" s="57"/>
      <c r="AE3552" s="53"/>
      <c r="AF3552" s="53"/>
      <c r="AG3552" s="53"/>
      <c r="AH3552" s="367"/>
      <c r="AI3552" s="53"/>
      <c r="AJ3552" s="53"/>
    </row>
    <row r="3553" spans="1:36" s="148" customFormat="1" ht="45">
      <c r="A3553" s="53" t="s">
        <v>1381</v>
      </c>
      <c r="B3553" s="60">
        <v>3876</v>
      </c>
      <c r="C3553" s="53" t="s">
        <v>480</v>
      </c>
      <c r="D3553" s="52" t="s">
        <v>481</v>
      </c>
      <c r="E3553" s="53" t="s">
        <v>65</v>
      </c>
      <c r="F3553" s="55">
        <v>41234</v>
      </c>
      <c r="G3553" s="55">
        <v>41295</v>
      </c>
      <c r="H3553" s="53" t="s">
        <v>105</v>
      </c>
      <c r="I3553" s="57">
        <v>375.24817000000002</v>
      </c>
      <c r="J3553" s="56">
        <v>356.51644174506225</v>
      </c>
      <c r="K3553" s="56">
        <v>356.51600000000002</v>
      </c>
      <c r="L3553" s="58">
        <v>420688.88</v>
      </c>
      <c r="M3553" s="59">
        <v>41323</v>
      </c>
      <c r="N3553" s="60">
        <v>2013</v>
      </c>
      <c r="O3553" s="61">
        <v>41323</v>
      </c>
      <c r="P3553" s="60">
        <v>2013</v>
      </c>
      <c r="Q3553" s="61">
        <v>41426</v>
      </c>
      <c r="R3553" s="53" t="s">
        <v>342</v>
      </c>
      <c r="S3553" s="53"/>
      <c r="T3553" s="53" t="s">
        <v>417</v>
      </c>
      <c r="U3553" s="53">
        <v>1214</v>
      </c>
      <c r="V3553" s="53" t="s">
        <v>373</v>
      </c>
      <c r="W3553" s="53" t="s">
        <v>390</v>
      </c>
      <c r="X3553" s="53"/>
      <c r="Y3553" s="53"/>
      <c r="Z3553" s="367"/>
      <c r="AA3553" s="53" t="s">
        <v>997</v>
      </c>
      <c r="AB3553" s="53"/>
      <c r="AC3553" s="71"/>
      <c r="AD3553" s="57"/>
      <c r="AE3553" s="53"/>
      <c r="AF3553" s="53"/>
      <c r="AG3553" s="53"/>
      <c r="AH3553" s="367"/>
      <c r="AI3553" s="53"/>
      <c r="AJ3553" s="53"/>
    </row>
    <row r="3554" spans="1:36" s="148" customFormat="1" ht="45">
      <c r="A3554" s="53" t="s">
        <v>1381</v>
      </c>
      <c r="B3554" s="60">
        <v>3877</v>
      </c>
      <c r="C3554" s="53" t="s">
        <v>430</v>
      </c>
      <c r="D3554" s="52" t="s">
        <v>432</v>
      </c>
      <c r="E3554" s="103" t="s">
        <v>60</v>
      </c>
      <c r="F3554" s="55">
        <v>41333</v>
      </c>
      <c r="G3554" s="55">
        <v>41373</v>
      </c>
      <c r="H3554" s="53" t="s">
        <v>105</v>
      </c>
      <c r="I3554" s="57">
        <v>867.77290000000005</v>
      </c>
      <c r="J3554" s="56">
        <v>874.49001379094886</v>
      </c>
      <c r="K3554" s="56">
        <v>867.77200000000005</v>
      </c>
      <c r="L3554" s="58">
        <v>1023970.96</v>
      </c>
      <c r="M3554" s="59">
        <v>41393</v>
      </c>
      <c r="N3554" s="60">
        <v>2013</v>
      </c>
      <c r="O3554" s="61">
        <v>41395</v>
      </c>
      <c r="P3554" s="60">
        <v>2013</v>
      </c>
      <c r="Q3554" s="61">
        <v>41438</v>
      </c>
      <c r="R3554" s="53" t="s">
        <v>342</v>
      </c>
      <c r="S3554" s="53" t="s">
        <v>2223</v>
      </c>
      <c r="T3554" s="53" t="s">
        <v>423</v>
      </c>
      <c r="U3554" s="60">
        <v>1205</v>
      </c>
      <c r="V3554" s="53" t="s">
        <v>373</v>
      </c>
      <c r="W3554" s="53" t="s">
        <v>390</v>
      </c>
      <c r="X3554" s="53"/>
      <c r="Y3554" s="53"/>
      <c r="Z3554" s="367"/>
      <c r="AA3554" s="53" t="s">
        <v>997</v>
      </c>
      <c r="AB3554" s="53"/>
      <c r="AC3554" s="71"/>
      <c r="AD3554" s="57"/>
      <c r="AE3554" s="53"/>
      <c r="AF3554" s="53"/>
      <c r="AG3554" s="53"/>
      <c r="AH3554" s="367"/>
      <c r="AI3554" s="53"/>
      <c r="AJ3554" s="53"/>
    </row>
    <row r="3555" spans="1:36" s="148" customFormat="1" ht="45">
      <c r="A3555" s="53" t="s">
        <v>1381</v>
      </c>
      <c r="B3555" s="159" t="s">
        <v>2241</v>
      </c>
      <c r="C3555" s="53" t="s">
        <v>430</v>
      </c>
      <c r="D3555" s="52" t="s">
        <v>432</v>
      </c>
      <c r="E3555" s="53" t="s">
        <v>65</v>
      </c>
      <c r="F3555" s="55">
        <v>41227</v>
      </c>
      <c r="G3555" s="55">
        <v>41288</v>
      </c>
      <c r="H3555" s="53" t="s">
        <v>105</v>
      </c>
      <c r="I3555" s="57">
        <v>61.863300000000002</v>
      </c>
      <c r="J3555" s="56">
        <v>62.560162321057305</v>
      </c>
      <c r="K3555" s="56">
        <v>61.863</v>
      </c>
      <c r="L3555" s="58">
        <v>72998.34</v>
      </c>
      <c r="M3555" s="59">
        <v>41316</v>
      </c>
      <c r="N3555" s="60">
        <v>2013</v>
      </c>
      <c r="O3555" s="61">
        <v>41316</v>
      </c>
      <c r="P3555" s="60">
        <v>2013</v>
      </c>
      <c r="Q3555" s="61">
        <v>41426</v>
      </c>
      <c r="R3555" s="53" t="s">
        <v>342</v>
      </c>
      <c r="S3555" s="53" t="s">
        <v>2224</v>
      </c>
      <c r="T3555" s="53" t="s">
        <v>423</v>
      </c>
      <c r="U3555" s="53" t="s">
        <v>1842</v>
      </c>
      <c r="V3555" s="53" t="s">
        <v>373</v>
      </c>
      <c r="W3555" s="53" t="s">
        <v>390</v>
      </c>
      <c r="X3555" s="53"/>
      <c r="Y3555" s="53"/>
      <c r="Z3555" s="367"/>
      <c r="AA3555" s="53" t="s">
        <v>997</v>
      </c>
      <c r="AB3555" s="53"/>
      <c r="AC3555" s="71"/>
      <c r="AD3555" s="57"/>
      <c r="AE3555" s="53"/>
      <c r="AF3555" s="53"/>
      <c r="AG3555" s="53"/>
      <c r="AH3555" s="367"/>
      <c r="AI3555" s="53"/>
      <c r="AJ3555" s="53"/>
    </row>
    <row r="3556" spans="1:36" s="148" customFormat="1" ht="45">
      <c r="A3556" s="53" t="s">
        <v>1381</v>
      </c>
      <c r="B3556" s="60">
        <v>3878</v>
      </c>
      <c r="C3556" s="53" t="s">
        <v>484</v>
      </c>
      <c r="D3556" s="52" t="s">
        <v>433</v>
      </c>
      <c r="E3556" s="53" t="s">
        <v>82</v>
      </c>
      <c r="F3556" s="55">
        <v>41225</v>
      </c>
      <c r="G3556" s="55">
        <v>41255</v>
      </c>
      <c r="H3556" s="53" t="s">
        <v>105</v>
      </c>
      <c r="I3556" s="57">
        <v>217.66792000000001</v>
      </c>
      <c r="J3556" s="56">
        <v>227.2976922762887</v>
      </c>
      <c r="K3556" s="56">
        <v>217.667</v>
      </c>
      <c r="L3556" s="58">
        <v>256847.06</v>
      </c>
      <c r="M3556" s="59">
        <v>41283</v>
      </c>
      <c r="N3556" s="60">
        <v>2013</v>
      </c>
      <c r="O3556" s="61">
        <v>41283</v>
      </c>
      <c r="P3556" s="60">
        <v>2013</v>
      </c>
      <c r="Q3556" s="61">
        <v>41426</v>
      </c>
      <c r="R3556" s="53" t="s">
        <v>342</v>
      </c>
      <c r="S3556" s="53" t="s">
        <v>1393</v>
      </c>
      <c r="T3556" s="53" t="s">
        <v>520</v>
      </c>
      <c r="U3556" s="53">
        <v>2192</v>
      </c>
      <c r="V3556" s="53" t="s">
        <v>373</v>
      </c>
      <c r="W3556" s="53" t="s">
        <v>390</v>
      </c>
      <c r="X3556" s="53"/>
      <c r="Y3556" s="53"/>
      <c r="Z3556" s="367"/>
      <c r="AA3556" s="53" t="s">
        <v>997</v>
      </c>
      <c r="AB3556" s="53"/>
      <c r="AC3556" s="71"/>
      <c r="AD3556" s="57"/>
      <c r="AE3556" s="53"/>
      <c r="AF3556" s="53"/>
      <c r="AG3556" s="53"/>
      <c r="AH3556" s="367"/>
      <c r="AI3556" s="53"/>
      <c r="AJ3556" s="53"/>
    </row>
    <row r="3557" spans="1:36" s="148" customFormat="1" ht="45">
      <c r="A3557" s="53" t="s">
        <v>1381</v>
      </c>
      <c r="B3557" s="60">
        <v>3879</v>
      </c>
      <c r="C3557" s="53" t="s">
        <v>485</v>
      </c>
      <c r="D3557" s="52" t="s">
        <v>486</v>
      </c>
      <c r="E3557" s="53" t="s">
        <v>82</v>
      </c>
      <c r="F3557" s="55">
        <v>41221</v>
      </c>
      <c r="G3557" s="55">
        <v>41251</v>
      </c>
      <c r="H3557" s="53" t="s">
        <v>105</v>
      </c>
      <c r="I3557" s="57">
        <v>1948.39976</v>
      </c>
      <c r="J3557" s="56">
        <v>1928.5734200831644</v>
      </c>
      <c r="K3557" s="56">
        <v>1928.5730000000001</v>
      </c>
      <c r="L3557" s="58">
        <v>2275716.14</v>
      </c>
      <c r="M3557" s="59">
        <v>41289</v>
      </c>
      <c r="N3557" s="60">
        <v>2013</v>
      </c>
      <c r="O3557" s="61">
        <v>41289</v>
      </c>
      <c r="P3557" s="60">
        <v>2013</v>
      </c>
      <c r="Q3557" s="61">
        <v>41426</v>
      </c>
      <c r="R3557" s="53" t="s">
        <v>342</v>
      </c>
      <c r="S3557" s="53"/>
      <c r="T3557" s="53" t="s">
        <v>761</v>
      </c>
      <c r="U3557" s="53">
        <v>968</v>
      </c>
      <c r="V3557" s="53" t="s">
        <v>373</v>
      </c>
      <c r="W3557" s="53" t="s">
        <v>390</v>
      </c>
      <c r="X3557" s="53"/>
      <c r="Y3557" s="53"/>
      <c r="Z3557" s="367"/>
      <c r="AA3557" s="53" t="s">
        <v>997</v>
      </c>
      <c r="AB3557" s="53"/>
      <c r="AC3557" s="71"/>
      <c r="AD3557" s="57"/>
      <c r="AE3557" s="53"/>
      <c r="AF3557" s="53"/>
      <c r="AG3557" s="53"/>
      <c r="AH3557" s="367"/>
      <c r="AI3557" s="53"/>
      <c r="AJ3557" s="53"/>
    </row>
    <row r="3558" spans="1:36" s="148" customFormat="1" ht="45">
      <c r="A3558" s="53" t="s">
        <v>1381</v>
      </c>
      <c r="B3558" s="60">
        <v>3880</v>
      </c>
      <c r="C3558" s="53" t="s">
        <v>1045</v>
      </c>
      <c r="D3558" s="52" t="s">
        <v>1046</v>
      </c>
      <c r="E3558" s="53" t="s">
        <v>82</v>
      </c>
      <c r="F3558" s="55">
        <v>41219</v>
      </c>
      <c r="G3558" s="55">
        <v>41249</v>
      </c>
      <c r="H3558" s="53" t="s">
        <v>105</v>
      </c>
      <c r="I3558" s="57">
        <v>296.39999999999998</v>
      </c>
      <c r="J3558" s="56">
        <v>469.12720741188122</v>
      </c>
      <c r="K3558" s="56">
        <v>296.39999999999998</v>
      </c>
      <c r="L3558" s="58">
        <v>349751.99999999994</v>
      </c>
      <c r="M3558" s="59">
        <v>41285</v>
      </c>
      <c r="N3558" s="60">
        <v>2013</v>
      </c>
      <c r="O3558" s="61">
        <v>41285</v>
      </c>
      <c r="P3558" s="60">
        <v>2013</v>
      </c>
      <c r="Q3558" s="61">
        <v>41426</v>
      </c>
      <c r="R3558" s="53" t="s">
        <v>342</v>
      </c>
      <c r="S3558" s="53"/>
      <c r="T3558" s="53" t="s">
        <v>417</v>
      </c>
      <c r="U3558" s="53">
        <v>70</v>
      </c>
      <c r="V3558" s="53" t="s">
        <v>373</v>
      </c>
      <c r="W3558" s="53" t="s">
        <v>390</v>
      </c>
      <c r="X3558" s="53"/>
      <c r="Y3558" s="53"/>
      <c r="Z3558" s="367"/>
      <c r="AA3558" s="53" t="s">
        <v>997</v>
      </c>
      <c r="AB3558" s="53"/>
      <c r="AC3558" s="71"/>
      <c r="AD3558" s="57"/>
      <c r="AE3558" s="53"/>
      <c r="AF3558" s="53"/>
      <c r="AG3558" s="53"/>
      <c r="AH3558" s="367"/>
      <c r="AI3558" s="53"/>
      <c r="AJ3558" s="53"/>
    </row>
    <row r="3559" spans="1:36" s="148" customFormat="1" ht="45">
      <c r="A3559" s="53" t="s">
        <v>1381</v>
      </c>
      <c r="B3559" s="60">
        <v>3881</v>
      </c>
      <c r="C3559" s="53" t="s">
        <v>487</v>
      </c>
      <c r="D3559" s="52" t="s">
        <v>488</v>
      </c>
      <c r="E3559" s="53" t="s">
        <v>65</v>
      </c>
      <c r="F3559" s="55">
        <v>41228</v>
      </c>
      <c r="G3559" s="55">
        <v>41258</v>
      </c>
      <c r="H3559" s="53" t="s">
        <v>105</v>
      </c>
      <c r="I3559" s="57">
        <v>1244.827</v>
      </c>
      <c r="J3559" s="56">
        <v>1814.575929462173</v>
      </c>
      <c r="K3559" s="56">
        <v>1244.827</v>
      </c>
      <c r="L3559" s="58">
        <v>1468895.8599999999</v>
      </c>
      <c r="M3559" s="59">
        <v>41285</v>
      </c>
      <c r="N3559" s="60">
        <v>2013</v>
      </c>
      <c r="O3559" s="61">
        <v>41285</v>
      </c>
      <c r="P3559" s="60">
        <v>2013</v>
      </c>
      <c r="Q3559" s="61">
        <v>41426</v>
      </c>
      <c r="R3559" s="53" t="s">
        <v>342</v>
      </c>
      <c r="S3559" s="53"/>
      <c r="T3559" s="53" t="s">
        <v>417</v>
      </c>
      <c r="U3559" s="53">
        <v>215</v>
      </c>
      <c r="V3559" s="53" t="s">
        <v>373</v>
      </c>
      <c r="W3559" s="53" t="s">
        <v>390</v>
      </c>
      <c r="X3559" s="53"/>
      <c r="Y3559" s="53"/>
      <c r="Z3559" s="367"/>
      <c r="AA3559" s="53" t="s">
        <v>997</v>
      </c>
      <c r="AB3559" s="53"/>
      <c r="AC3559" s="71"/>
      <c r="AD3559" s="57"/>
      <c r="AE3559" s="53"/>
      <c r="AF3559" s="53"/>
      <c r="AG3559" s="53"/>
      <c r="AH3559" s="367"/>
      <c r="AI3559" s="53"/>
      <c r="AJ3559" s="53"/>
    </row>
    <row r="3560" spans="1:36" s="148" customFormat="1" ht="45">
      <c r="A3560" s="53" t="s">
        <v>1381</v>
      </c>
      <c r="B3560" s="60">
        <v>3882</v>
      </c>
      <c r="C3560" s="53" t="s">
        <v>491</v>
      </c>
      <c r="D3560" s="52" t="s">
        <v>492</v>
      </c>
      <c r="E3560" s="53" t="s">
        <v>60</v>
      </c>
      <c r="F3560" s="55">
        <v>41239</v>
      </c>
      <c r="G3560" s="55">
        <v>41300</v>
      </c>
      <c r="H3560" s="53" t="s">
        <v>105</v>
      </c>
      <c r="I3560" s="57">
        <v>184.7474</v>
      </c>
      <c r="J3560" s="56">
        <v>180.3500053295603</v>
      </c>
      <c r="K3560" s="56">
        <v>180.35</v>
      </c>
      <c r="L3560" s="58">
        <v>212813</v>
      </c>
      <c r="M3560" s="59">
        <v>41334</v>
      </c>
      <c r="N3560" s="60">
        <v>2013</v>
      </c>
      <c r="O3560" s="61">
        <v>41344</v>
      </c>
      <c r="P3560" s="60">
        <v>2013</v>
      </c>
      <c r="Q3560" s="61">
        <v>41426</v>
      </c>
      <c r="R3560" s="53" t="s">
        <v>342</v>
      </c>
      <c r="S3560" s="53"/>
      <c r="T3560" s="53" t="s">
        <v>417</v>
      </c>
      <c r="U3560" s="53">
        <v>5535</v>
      </c>
      <c r="V3560" s="53" t="s">
        <v>373</v>
      </c>
      <c r="W3560" s="53" t="s">
        <v>390</v>
      </c>
      <c r="X3560" s="53"/>
      <c r="Y3560" s="53"/>
      <c r="Z3560" s="367"/>
      <c r="AA3560" s="53" t="s">
        <v>997</v>
      </c>
      <c r="AB3560" s="53"/>
      <c r="AC3560" s="71"/>
      <c r="AD3560" s="57"/>
      <c r="AE3560" s="53"/>
      <c r="AF3560" s="53"/>
      <c r="AG3560" s="53"/>
      <c r="AH3560" s="367"/>
      <c r="AI3560" s="53"/>
      <c r="AJ3560" s="53"/>
    </row>
    <row r="3561" spans="1:36" s="148" customFormat="1" ht="45">
      <c r="A3561" s="53" t="s">
        <v>1381</v>
      </c>
      <c r="B3561" s="60">
        <v>3883</v>
      </c>
      <c r="C3561" s="53" t="s">
        <v>436</v>
      </c>
      <c r="D3561" s="52" t="s">
        <v>437</v>
      </c>
      <c r="E3561" s="53" t="s">
        <v>60</v>
      </c>
      <c r="F3561" s="55">
        <v>41239</v>
      </c>
      <c r="G3561" s="55">
        <v>41300</v>
      </c>
      <c r="H3561" s="53" t="s">
        <v>105</v>
      </c>
      <c r="I3561" s="57">
        <v>76.474339999999998</v>
      </c>
      <c r="J3561" s="56">
        <v>98.433424046159999</v>
      </c>
      <c r="K3561" s="56">
        <v>76.474000000000004</v>
      </c>
      <c r="L3561" s="58">
        <v>90239.32</v>
      </c>
      <c r="M3561" s="59">
        <v>41334</v>
      </c>
      <c r="N3561" s="60">
        <v>2013</v>
      </c>
      <c r="O3561" s="61">
        <v>41344</v>
      </c>
      <c r="P3561" s="60">
        <v>2013</v>
      </c>
      <c r="Q3561" s="61">
        <v>41426</v>
      </c>
      <c r="R3561" s="53" t="s">
        <v>342</v>
      </c>
      <c r="S3561" s="53"/>
      <c r="T3561" s="53" t="s">
        <v>417</v>
      </c>
      <c r="U3561" s="53">
        <v>2193</v>
      </c>
      <c r="V3561" s="53" t="s">
        <v>373</v>
      </c>
      <c r="W3561" s="53" t="s">
        <v>390</v>
      </c>
      <c r="X3561" s="53"/>
      <c r="Y3561" s="53"/>
      <c r="Z3561" s="367"/>
      <c r="AA3561" s="53" t="s">
        <v>997</v>
      </c>
      <c r="AB3561" s="53"/>
      <c r="AC3561" s="71"/>
      <c r="AD3561" s="57"/>
      <c r="AE3561" s="53"/>
      <c r="AF3561" s="53"/>
      <c r="AG3561" s="53"/>
      <c r="AH3561" s="367"/>
      <c r="AI3561" s="53"/>
      <c r="AJ3561" s="53"/>
    </row>
    <row r="3562" spans="1:36" s="148" customFormat="1" ht="45">
      <c r="A3562" s="53" t="s">
        <v>1381</v>
      </c>
      <c r="B3562" s="60">
        <v>3884</v>
      </c>
      <c r="C3562" s="53" t="s">
        <v>500</v>
      </c>
      <c r="D3562" s="52" t="s">
        <v>501</v>
      </c>
      <c r="E3562" s="53" t="s">
        <v>60</v>
      </c>
      <c r="F3562" s="55">
        <v>41239</v>
      </c>
      <c r="G3562" s="55">
        <v>41300</v>
      </c>
      <c r="H3562" s="53" t="s">
        <v>105</v>
      </c>
      <c r="I3562" s="57">
        <v>179.70750000000001</v>
      </c>
      <c r="J3562" s="56">
        <v>183.39697872008759</v>
      </c>
      <c r="K3562" s="56">
        <v>179.70699999999999</v>
      </c>
      <c r="L3562" s="58">
        <v>212054.25999999998</v>
      </c>
      <c r="M3562" s="59">
        <v>41327</v>
      </c>
      <c r="N3562" s="60">
        <v>2013</v>
      </c>
      <c r="O3562" s="61">
        <v>41327</v>
      </c>
      <c r="P3562" s="60">
        <v>2013</v>
      </c>
      <c r="Q3562" s="61">
        <v>41426</v>
      </c>
      <c r="R3562" s="53" t="s">
        <v>342</v>
      </c>
      <c r="S3562" s="53"/>
      <c r="T3562" s="53" t="s">
        <v>417</v>
      </c>
      <c r="U3562" s="53">
        <v>68</v>
      </c>
      <c r="V3562" s="53" t="s">
        <v>373</v>
      </c>
      <c r="W3562" s="53" t="s">
        <v>390</v>
      </c>
      <c r="X3562" s="53"/>
      <c r="Y3562" s="53"/>
      <c r="Z3562" s="367"/>
      <c r="AA3562" s="53" t="s">
        <v>997</v>
      </c>
      <c r="AB3562" s="53"/>
      <c r="AC3562" s="71"/>
      <c r="AD3562" s="57"/>
      <c r="AE3562" s="53"/>
      <c r="AF3562" s="53"/>
      <c r="AG3562" s="53"/>
      <c r="AH3562" s="367"/>
      <c r="AI3562" s="53"/>
      <c r="AJ3562" s="53"/>
    </row>
    <row r="3563" spans="1:36" s="148" customFormat="1" ht="45">
      <c r="A3563" s="53" t="s">
        <v>1381</v>
      </c>
      <c r="B3563" s="60">
        <v>3885</v>
      </c>
      <c r="C3563" s="53" t="s">
        <v>503</v>
      </c>
      <c r="D3563" s="52" t="s">
        <v>504</v>
      </c>
      <c r="E3563" s="53" t="s">
        <v>60</v>
      </c>
      <c r="F3563" s="55">
        <v>41260</v>
      </c>
      <c r="G3563" s="55">
        <v>41323</v>
      </c>
      <c r="H3563" s="53" t="s">
        <v>105</v>
      </c>
      <c r="I3563" s="57">
        <v>148.14510000000001</v>
      </c>
      <c r="J3563" s="56">
        <v>124.20428374208838</v>
      </c>
      <c r="K3563" s="56">
        <v>124.20399999999999</v>
      </c>
      <c r="L3563" s="58">
        <v>146560.71999999997</v>
      </c>
      <c r="M3563" s="59">
        <v>41351</v>
      </c>
      <c r="N3563" s="60">
        <v>2013</v>
      </c>
      <c r="O3563" s="61">
        <v>41351</v>
      </c>
      <c r="P3563" s="60">
        <v>2013</v>
      </c>
      <c r="Q3563" s="61">
        <v>41426</v>
      </c>
      <c r="R3563" s="53" t="s">
        <v>342</v>
      </c>
      <c r="S3563" s="53"/>
      <c r="T3563" s="53" t="s">
        <v>520</v>
      </c>
      <c r="U3563" s="53">
        <v>1349</v>
      </c>
      <c r="V3563" s="53" t="s">
        <v>373</v>
      </c>
      <c r="W3563" s="53" t="s">
        <v>390</v>
      </c>
      <c r="X3563" s="53"/>
      <c r="Y3563" s="53"/>
      <c r="Z3563" s="367"/>
      <c r="AA3563" s="53" t="s">
        <v>997</v>
      </c>
      <c r="AB3563" s="53"/>
      <c r="AC3563" s="71"/>
      <c r="AD3563" s="57"/>
      <c r="AE3563" s="53"/>
      <c r="AF3563" s="53"/>
      <c r="AG3563" s="53"/>
      <c r="AH3563" s="367"/>
      <c r="AI3563" s="53"/>
      <c r="AJ3563" s="53"/>
    </row>
    <row r="3564" spans="1:36" s="148" customFormat="1" ht="45">
      <c r="A3564" s="53" t="s">
        <v>1381</v>
      </c>
      <c r="B3564" s="60">
        <v>3886</v>
      </c>
      <c r="C3564" s="53" t="s">
        <v>505</v>
      </c>
      <c r="D3564" s="52" t="s">
        <v>506</v>
      </c>
      <c r="E3564" s="53" t="s">
        <v>82</v>
      </c>
      <c r="F3564" s="55">
        <v>41222</v>
      </c>
      <c r="G3564" s="55">
        <v>41252</v>
      </c>
      <c r="H3564" s="53" t="s">
        <v>105</v>
      </c>
      <c r="I3564" s="57">
        <v>133.53899999999999</v>
      </c>
      <c r="J3564" s="56">
        <v>146.45785503747686</v>
      </c>
      <c r="K3564" s="56">
        <v>133.53899999999999</v>
      </c>
      <c r="L3564" s="58">
        <v>157576.01999999996</v>
      </c>
      <c r="M3564" s="59">
        <v>41289</v>
      </c>
      <c r="N3564" s="60">
        <v>2013</v>
      </c>
      <c r="O3564" s="61">
        <v>41289</v>
      </c>
      <c r="P3564" s="60">
        <v>2013</v>
      </c>
      <c r="Q3564" s="61">
        <v>41426</v>
      </c>
      <c r="R3564" s="53" t="s">
        <v>342</v>
      </c>
      <c r="S3564" s="53"/>
      <c r="T3564" s="53" t="s">
        <v>417</v>
      </c>
      <c r="U3564" s="53">
        <v>156</v>
      </c>
      <c r="V3564" s="53" t="s">
        <v>373</v>
      </c>
      <c r="W3564" s="53" t="s">
        <v>390</v>
      </c>
      <c r="X3564" s="53"/>
      <c r="Y3564" s="53"/>
      <c r="Z3564" s="367"/>
      <c r="AA3564" s="53" t="s">
        <v>997</v>
      </c>
      <c r="AB3564" s="53"/>
      <c r="AC3564" s="71"/>
      <c r="AD3564" s="57"/>
      <c r="AE3564" s="53"/>
      <c r="AF3564" s="53"/>
      <c r="AG3564" s="53"/>
      <c r="AH3564" s="367"/>
      <c r="AI3564" s="53"/>
      <c r="AJ3564" s="53"/>
    </row>
    <row r="3565" spans="1:36" s="148" customFormat="1" ht="45">
      <c r="A3565" s="53" t="s">
        <v>1381</v>
      </c>
      <c r="B3565" s="60">
        <v>3887</v>
      </c>
      <c r="C3565" s="53" t="s">
        <v>544</v>
      </c>
      <c r="D3565" s="52" t="s">
        <v>635</v>
      </c>
      <c r="E3565" s="53" t="s">
        <v>65</v>
      </c>
      <c r="F3565" s="55">
        <v>41226</v>
      </c>
      <c r="G3565" s="55">
        <v>41287</v>
      </c>
      <c r="H3565" s="53" t="s">
        <v>105</v>
      </c>
      <c r="I3565" s="57">
        <v>264.09676000000002</v>
      </c>
      <c r="J3565" s="56">
        <v>255.25510401890722</v>
      </c>
      <c r="K3565" s="56">
        <v>255.255</v>
      </c>
      <c r="L3565" s="58">
        <v>301200.89999999997</v>
      </c>
      <c r="M3565" s="59">
        <v>41313</v>
      </c>
      <c r="N3565" s="60">
        <v>2013</v>
      </c>
      <c r="O3565" s="61">
        <v>41313</v>
      </c>
      <c r="P3565" s="60">
        <v>2013</v>
      </c>
      <c r="Q3565" s="61">
        <v>41426</v>
      </c>
      <c r="R3565" s="53" t="s">
        <v>342</v>
      </c>
      <c r="S3565" s="53"/>
      <c r="T3565" s="53" t="s">
        <v>417</v>
      </c>
      <c r="U3565" s="53">
        <v>37</v>
      </c>
      <c r="V3565" s="53" t="s">
        <v>373</v>
      </c>
      <c r="W3565" s="53" t="s">
        <v>390</v>
      </c>
      <c r="X3565" s="53"/>
      <c r="Y3565" s="53"/>
      <c r="Z3565" s="367"/>
      <c r="AA3565" s="53" t="s">
        <v>997</v>
      </c>
      <c r="AB3565" s="53"/>
      <c r="AC3565" s="71"/>
      <c r="AD3565" s="57"/>
      <c r="AE3565" s="53"/>
      <c r="AF3565" s="53"/>
      <c r="AG3565" s="53"/>
      <c r="AH3565" s="367"/>
      <c r="AI3565" s="53"/>
      <c r="AJ3565" s="53"/>
    </row>
    <row r="3566" spans="1:36" s="148" customFormat="1" ht="45">
      <c r="A3566" s="53" t="s">
        <v>1381</v>
      </c>
      <c r="B3566" s="60">
        <v>3888</v>
      </c>
      <c r="C3566" s="53" t="s">
        <v>426</v>
      </c>
      <c r="D3566" s="52" t="s">
        <v>424</v>
      </c>
      <c r="E3566" s="53" t="s">
        <v>60</v>
      </c>
      <c r="F3566" s="55">
        <v>41233</v>
      </c>
      <c r="G3566" s="55">
        <v>41294</v>
      </c>
      <c r="H3566" s="53" t="s">
        <v>105</v>
      </c>
      <c r="I3566" s="57">
        <v>1184.1377399999999</v>
      </c>
      <c r="J3566" s="56">
        <v>1176.1143723642249</v>
      </c>
      <c r="K3566" s="56">
        <v>1176.114</v>
      </c>
      <c r="L3566" s="58">
        <v>1387814.52</v>
      </c>
      <c r="M3566" s="59">
        <v>41320</v>
      </c>
      <c r="N3566" s="60">
        <v>2013</v>
      </c>
      <c r="O3566" s="61">
        <v>41320</v>
      </c>
      <c r="P3566" s="60">
        <v>2013</v>
      </c>
      <c r="Q3566" s="61">
        <v>41426</v>
      </c>
      <c r="R3566" s="53" t="s">
        <v>342</v>
      </c>
      <c r="S3566" s="53"/>
      <c r="T3566" s="53" t="s">
        <v>417</v>
      </c>
      <c r="U3566" s="53">
        <v>504</v>
      </c>
      <c r="V3566" s="53" t="s">
        <v>373</v>
      </c>
      <c r="W3566" s="53" t="s">
        <v>390</v>
      </c>
      <c r="X3566" s="53"/>
      <c r="Y3566" s="53"/>
      <c r="Z3566" s="367"/>
      <c r="AA3566" s="53" t="s">
        <v>997</v>
      </c>
      <c r="AB3566" s="53"/>
      <c r="AC3566" s="71"/>
      <c r="AD3566" s="57"/>
      <c r="AE3566" s="53"/>
      <c r="AF3566" s="53"/>
      <c r="AG3566" s="53"/>
      <c r="AH3566" s="367"/>
      <c r="AI3566" s="53"/>
      <c r="AJ3566" s="53"/>
    </row>
    <row r="3567" spans="1:36" s="148" customFormat="1" ht="60">
      <c r="A3567" s="53" t="s">
        <v>1381</v>
      </c>
      <c r="B3567" s="60">
        <v>3889</v>
      </c>
      <c r="C3567" s="53" t="s">
        <v>513</v>
      </c>
      <c r="D3567" s="52" t="s">
        <v>514</v>
      </c>
      <c r="E3567" s="53" t="s">
        <v>60</v>
      </c>
      <c r="F3567" s="55">
        <v>41267</v>
      </c>
      <c r="G3567" s="55">
        <v>41330</v>
      </c>
      <c r="H3567" s="53" t="s">
        <v>105</v>
      </c>
      <c r="I3567" s="57">
        <v>177.00800000000001</v>
      </c>
      <c r="J3567" s="56">
        <v>237.9758556400848</v>
      </c>
      <c r="K3567" s="56">
        <v>177.00800000000001</v>
      </c>
      <c r="L3567" s="58">
        <v>208869.44</v>
      </c>
      <c r="M3567" s="59">
        <v>41358</v>
      </c>
      <c r="N3567" s="60">
        <v>2013</v>
      </c>
      <c r="O3567" s="61">
        <v>41358</v>
      </c>
      <c r="P3567" s="60">
        <v>2013</v>
      </c>
      <c r="Q3567" s="61">
        <v>41426</v>
      </c>
      <c r="R3567" s="53" t="s">
        <v>350</v>
      </c>
      <c r="S3567" s="53"/>
      <c r="T3567" s="53" t="s">
        <v>417</v>
      </c>
      <c r="U3567" s="53">
        <v>282</v>
      </c>
      <c r="V3567" s="53" t="s">
        <v>373</v>
      </c>
      <c r="W3567" s="53" t="s">
        <v>394</v>
      </c>
      <c r="X3567" s="53"/>
      <c r="Y3567" s="53"/>
      <c r="Z3567" s="367"/>
      <c r="AA3567" s="53" t="s">
        <v>997</v>
      </c>
      <c r="AB3567" s="53"/>
      <c r="AC3567" s="71"/>
      <c r="AD3567" s="57"/>
      <c r="AE3567" s="53"/>
      <c r="AF3567" s="53"/>
      <c r="AG3567" s="53"/>
      <c r="AH3567" s="367"/>
      <c r="AI3567" s="53"/>
      <c r="AJ3567" s="53"/>
    </row>
    <row r="3568" spans="1:36" s="148" customFormat="1" ht="60">
      <c r="A3568" s="53" t="s">
        <v>1381</v>
      </c>
      <c r="B3568" s="60">
        <v>3891</v>
      </c>
      <c r="C3568" s="53" t="s">
        <v>518</v>
      </c>
      <c r="D3568" s="52" t="s">
        <v>519</v>
      </c>
      <c r="E3568" s="53" t="s">
        <v>60</v>
      </c>
      <c r="F3568" s="55">
        <v>41260</v>
      </c>
      <c r="G3568" s="55">
        <v>41323</v>
      </c>
      <c r="H3568" s="53" t="s">
        <v>105</v>
      </c>
      <c r="I3568" s="57">
        <v>114.723</v>
      </c>
      <c r="J3568" s="56">
        <v>108.79098353735371</v>
      </c>
      <c r="K3568" s="56">
        <v>108.79</v>
      </c>
      <c r="L3568" s="58">
        <v>128372.2</v>
      </c>
      <c r="M3568" s="59">
        <v>41351</v>
      </c>
      <c r="N3568" s="60">
        <v>2013</v>
      </c>
      <c r="O3568" s="61">
        <v>41351</v>
      </c>
      <c r="P3568" s="60">
        <v>2013</v>
      </c>
      <c r="Q3568" s="61">
        <v>41426</v>
      </c>
      <c r="R3568" s="53" t="s">
        <v>350</v>
      </c>
      <c r="S3568" s="53"/>
      <c r="T3568" s="53" t="s">
        <v>520</v>
      </c>
      <c r="U3568" s="53">
        <v>1031</v>
      </c>
      <c r="V3568" s="53" t="s">
        <v>373</v>
      </c>
      <c r="W3568" s="53" t="s">
        <v>394</v>
      </c>
      <c r="X3568" s="53"/>
      <c r="Y3568" s="53"/>
      <c r="Z3568" s="367"/>
      <c r="AA3568" s="53" t="s">
        <v>997</v>
      </c>
      <c r="AB3568" s="53"/>
      <c r="AC3568" s="71"/>
      <c r="AD3568" s="57"/>
      <c r="AE3568" s="53"/>
      <c r="AF3568" s="53"/>
      <c r="AG3568" s="53"/>
      <c r="AH3568" s="367"/>
      <c r="AI3568" s="53"/>
      <c r="AJ3568" s="53"/>
    </row>
    <row r="3569" spans="1:46" s="148" customFormat="1" ht="60">
      <c r="A3569" s="53" t="s">
        <v>1381</v>
      </c>
      <c r="B3569" s="60">
        <v>3892</v>
      </c>
      <c r="C3569" s="53" t="s">
        <v>402</v>
      </c>
      <c r="D3569" s="52" t="s">
        <v>403</v>
      </c>
      <c r="E3569" s="53" t="s">
        <v>60</v>
      </c>
      <c r="F3569" s="55">
        <v>41260</v>
      </c>
      <c r="G3569" s="55">
        <v>41323</v>
      </c>
      <c r="H3569" s="53" t="s">
        <v>105</v>
      </c>
      <c r="I3569" s="57">
        <v>85.881410000000002</v>
      </c>
      <c r="J3569" s="56">
        <v>89.68043379098664</v>
      </c>
      <c r="K3569" s="56">
        <v>85.881</v>
      </c>
      <c r="L3569" s="58">
        <v>101339.58</v>
      </c>
      <c r="M3569" s="59">
        <v>41351</v>
      </c>
      <c r="N3569" s="60">
        <v>2013</v>
      </c>
      <c r="O3569" s="61">
        <v>41351</v>
      </c>
      <c r="P3569" s="60">
        <v>2013</v>
      </c>
      <c r="Q3569" s="61">
        <v>41426</v>
      </c>
      <c r="R3569" s="53" t="s">
        <v>350</v>
      </c>
      <c r="S3569" s="53" t="s">
        <v>1408</v>
      </c>
      <c r="T3569" s="53" t="s">
        <v>761</v>
      </c>
      <c r="U3569" s="53">
        <v>53</v>
      </c>
      <c r="V3569" s="53" t="s">
        <v>373</v>
      </c>
      <c r="W3569" s="53" t="s">
        <v>394</v>
      </c>
      <c r="X3569" s="53"/>
      <c r="Y3569" s="53"/>
      <c r="Z3569" s="367"/>
      <c r="AA3569" s="53" t="s">
        <v>997</v>
      </c>
      <c r="AB3569" s="53"/>
      <c r="AC3569" s="71"/>
      <c r="AD3569" s="57"/>
      <c r="AE3569" s="53"/>
      <c r="AF3569" s="53"/>
      <c r="AG3569" s="53"/>
      <c r="AH3569" s="367"/>
      <c r="AI3569" s="53"/>
      <c r="AJ3569" s="53"/>
    </row>
    <row r="3570" spans="1:46" s="148" customFormat="1" ht="45">
      <c r="A3570" s="53" t="s">
        <v>1381</v>
      </c>
      <c r="B3570" s="60">
        <v>3893</v>
      </c>
      <c r="C3570" s="53" t="s">
        <v>523</v>
      </c>
      <c r="D3570" s="52" t="s">
        <v>524</v>
      </c>
      <c r="E3570" s="53" t="s">
        <v>60</v>
      </c>
      <c r="F3570" s="55">
        <v>41236</v>
      </c>
      <c r="G3570" s="55">
        <v>41297</v>
      </c>
      <c r="H3570" s="53" t="s">
        <v>105</v>
      </c>
      <c r="I3570" s="57">
        <v>554.73803999999996</v>
      </c>
      <c r="J3570" s="56">
        <v>579.2799860311867</v>
      </c>
      <c r="K3570" s="56">
        <v>554.73800000000006</v>
      </c>
      <c r="L3570" s="58">
        <v>654590.84000000008</v>
      </c>
      <c r="M3570" s="59">
        <v>41325</v>
      </c>
      <c r="N3570" s="60">
        <v>2013</v>
      </c>
      <c r="O3570" s="61">
        <v>41325</v>
      </c>
      <c r="P3570" s="60">
        <v>2013</v>
      </c>
      <c r="Q3570" s="61">
        <v>41426</v>
      </c>
      <c r="R3570" s="53" t="s">
        <v>342</v>
      </c>
      <c r="S3570" s="53"/>
      <c r="T3570" s="53" t="s">
        <v>417</v>
      </c>
      <c r="U3570" s="53">
        <v>6102</v>
      </c>
      <c r="V3570" s="53" t="s">
        <v>373</v>
      </c>
      <c r="W3570" s="53" t="s">
        <v>390</v>
      </c>
      <c r="X3570" s="53"/>
      <c r="Y3570" s="53"/>
      <c r="Z3570" s="367"/>
      <c r="AA3570" s="53" t="s">
        <v>997</v>
      </c>
      <c r="AB3570" s="53"/>
      <c r="AC3570" s="71"/>
      <c r="AD3570" s="57"/>
      <c r="AE3570" s="53"/>
      <c r="AF3570" s="53"/>
      <c r="AG3570" s="53"/>
      <c r="AH3570" s="367"/>
      <c r="AI3570" s="53"/>
      <c r="AJ3570" s="53"/>
    </row>
    <row r="3571" spans="1:46" s="148" customFormat="1" ht="60">
      <c r="A3571" s="53" t="s">
        <v>1381</v>
      </c>
      <c r="B3571" s="60">
        <v>3894</v>
      </c>
      <c r="C3571" s="53" t="s">
        <v>455</v>
      </c>
      <c r="D3571" s="52" t="s">
        <v>456</v>
      </c>
      <c r="E3571" s="53" t="s">
        <v>6881</v>
      </c>
      <c r="F3571" s="55">
        <v>41520</v>
      </c>
      <c r="G3571" s="55">
        <v>41520</v>
      </c>
      <c r="H3571" s="53" t="s">
        <v>105</v>
      </c>
      <c r="I3571" s="57">
        <v>51.543999999999997</v>
      </c>
      <c r="J3571" s="56">
        <v>48.294031950733967</v>
      </c>
      <c r="K3571" s="56">
        <v>48.293999999999997</v>
      </c>
      <c r="L3571" s="58">
        <v>56986.919999999991</v>
      </c>
      <c r="M3571" s="59">
        <v>41540</v>
      </c>
      <c r="N3571" s="60">
        <v>2013</v>
      </c>
      <c r="O3571" s="61">
        <v>41540</v>
      </c>
      <c r="P3571" s="60">
        <v>2013</v>
      </c>
      <c r="Q3571" s="61">
        <v>41584</v>
      </c>
      <c r="R3571" s="53" t="s">
        <v>350</v>
      </c>
      <c r="S3571" s="53"/>
      <c r="T3571" s="53" t="s">
        <v>417</v>
      </c>
      <c r="U3571" s="53">
        <v>3222</v>
      </c>
      <c r="V3571" s="53" t="s">
        <v>373</v>
      </c>
      <c r="W3571" s="53" t="s">
        <v>394</v>
      </c>
      <c r="X3571" s="53"/>
      <c r="Y3571" s="53"/>
      <c r="Z3571" s="367"/>
      <c r="AA3571" s="53" t="s">
        <v>997</v>
      </c>
      <c r="AB3571" s="53"/>
      <c r="AC3571" s="71"/>
      <c r="AD3571" s="57"/>
      <c r="AE3571" s="53"/>
      <c r="AF3571" s="53"/>
      <c r="AG3571" s="53"/>
      <c r="AH3571" s="367"/>
      <c r="AI3571" s="53"/>
      <c r="AJ3571" s="53"/>
    </row>
    <row r="3572" spans="1:46" s="148" customFormat="1" ht="60">
      <c r="A3572" s="53" t="s">
        <v>1381</v>
      </c>
      <c r="B3572" s="60">
        <v>3895</v>
      </c>
      <c r="C3572" s="53" t="s">
        <v>536</v>
      </c>
      <c r="D3572" s="52" t="s">
        <v>537</v>
      </c>
      <c r="E3572" s="53" t="s">
        <v>60</v>
      </c>
      <c r="F3572" s="55">
        <v>41260</v>
      </c>
      <c r="G3572" s="55">
        <v>41323</v>
      </c>
      <c r="H3572" s="53" t="s">
        <v>105</v>
      </c>
      <c r="I3572" s="57">
        <v>316.57940000000002</v>
      </c>
      <c r="J3572" s="56">
        <v>328.22948962802678</v>
      </c>
      <c r="K3572" s="56">
        <v>316.57900000000001</v>
      </c>
      <c r="L3572" s="58">
        <v>373563.22</v>
      </c>
      <c r="M3572" s="59">
        <v>41351</v>
      </c>
      <c r="N3572" s="60">
        <v>2013</v>
      </c>
      <c r="O3572" s="61">
        <v>41351</v>
      </c>
      <c r="P3572" s="60">
        <v>2013</v>
      </c>
      <c r="Q3572" s="61">
        <v>41426</v>
      </c>
      <c r="R3572" s="53" t="s">
        <v>350</v>
      </c>
      <c r="S3572" s="53"/>
      <c r="T3572" s="53" t="s">
        <v>417</v>
      </c>
      <c r="U3572" s="53">
        <v>253</v>
      </c>
      <c r="V3572" s="53" t="s">
        <v>373</v>
      </c>
      <c r="W3572" s="53" t="s">
        <v>390</v>
      </c>
      <c r="X3572" s="53"/>
      <c r="Y3572" s="53"/>
      <c r="Z3572" s="367"/>
      <c r="AA3572" s="53" t="s">
        <v>997</v>
      </c>
      <c r="AB3572" s="53"/>
      <c r="AC3572" s="71"/>
      <c r="AD3572" s="57"/>
      <c r="AE3572" s="53"/>
      <c r="AF3572" s="53"/>
      <c r="AG3572" s="53"/>
      <c r="AH3572" s="367"/>
      <c r="AI3572" s="53"/>
      <c r="AJ3572" s="53"/>
    </row>
    <row r="3573" spans="1:46" s="148" customFormat="1" ht="60">
      <c r="A3573" s="53" t="s">
        <v>1600</v>
      </c>
      <c r="B3573" s="60">
        <v>3896</v>
      </c>
      <c r="C3573" s="53" t="s">
        <v>469</v>
      </c>
      <c r="D3573" s="52" t="s">
        <v>470</v>
      </c>
      <c r="E3573" s="53" t="s">
        <v>82</v>
      </c>
      <c r="F3573" s="55">
        <v>41232</v>
      </c>
      <c r="G3573" s="55">
        <v>41260</v>
      </c>
      <c r="H3573" s="53" t="s">
        <v>109</v>
      </c>
      <c r="I3573" s="57">
        <v>949.98800000000006</v>
      </c>
      <c r="J3573" s="56">
        <v>854.98909390258564</v>
      </c>
      <c r="K3573" s="56">
        <v>854.98900000000003</v>
      </c>
      <c r="L3573" s="58">
        <v>1008887.02</v>
      </c>
      <c r="M3573" s="59">
        <v>41292</v>
      </c>
      <c r="N3573" s="60">
        <v>2013</v>
      </c>
      <c r="O3573" s="61">
        <v>41316</v>
      </c>
      <c r="P3573" s="60">
        <v>2013</v>
      </c>
      <c r="Q3573" s="61">
        <v>41639</v>
      </c>
      <c r="R3573" s="53" t="s">
        <v>342</v>
      </c>
      <c r="S3573" s="53" t="s">
        <v>470</v>
      </c>
      <c r="T3573" s="53" t="s">
        <v>428</v>
      </c>
      <c r="U3573" s="60">
        <v>2706</v>
      </c>
      <c r="V3573" s="53" t="s">
        <v>373</v>
      </c>
      <c r="W3573" s="53" t="s">
        <v>390</v>
      </c>
      <c r="X3573" s="53"/>
      <c r="Y3573" s="53"/>
      <c r="Z3573" s="367"/>
      <c r="AA3573" s="53"/>
      <c r="AB3573" s="53"/>
      <c r="AC3573" s="71"/>
      <c r="AD3573" s="57"/>
      <c r="AE3573" s="53"/>
      <c r="AF3573" s="53"/>
      <c r="AG3573" s="53"/>
      <c r="AH3573" s="367"/>
      <c r="AI3573" s="53"/>
      <c r="AJ3573" s="53"/>
    </row>
    <row r="3574" spans="1:46" s="67" customFormat="1" ht="60">
      <c r="A3574" s="53" t="s">
        <v>1600</v>
      </c>
      <c r="B3574" s="159" t="s">
        <v>2163</v>
      </c>
      <c r="C3574" s="53" t="s">
        <v>469</v>
      </c>
      <c r="D3574" s="52" t="s">
        <v>470</v>
      </c>
      <c r="E3574" s="53" t="s">
        <v>82</v>
      </c>
      <c r="F3574" s="55">
        <v>41232</v>
      </c>
      <c r="G3574" s="55">
        <v>41260</v>
      </c>
      <c r="H3574" s="53" t="s">
        <v>109</v>
      </c>
      <c r="I3574" s="57">
        <v>125.54900000000001</v>
      </c>
      <c r="J3574" s="56">
        <v>112.99453592041441</v>
      </c>
      <c r="K3574" s="56">
        <v>112.994</v>
      </c>
      <c r="L3574" s="58">
        <v>133332.92000000001</v>
      </c>
      <c r="M3574" s="59">
        <v>41292</v>
      </c>
      <c r="N3574" s="60">
        <v>2013</v>
      </c>
      <c r="O3574" s="61">
        <v>41316</v>
      </c>
      <c r="P3574" s="60">
        <v>2013</v>
      </c>
      <c r="Q3574" s="61">
        <v>41639</v>
      </c>
      <c r="R3574" s="53" t="s">
        <v>342</v>
      </c>
      <c r="S3574" s="53" t="s">
        <v>2159</v>
      </c>
      <c r="T3574" s="53" t="s">
        <v>428</v>
      </c>
      <c r="U3574" s="60">
        <v>9512</v>
      </c>
      <c r="V3574" s="53" t="s">
        <v>373</v>
      </c>
      <c r="W3574" s="53" t="s">
        <v>390</v>
      </c>
      <c r="X3574" s="53"/>
      <c r="Y3574" s="53"/>
      <c r="Z3574" s="367"/>
      <c r="AA3574" s="53"/>
      <c r="AB3574" s="53"/>
      <c r="AC3574" s="71"/>
      <c r="AD3574" s="57"/>
      <c r="AE3574" s="53"/>
      <c r="AF3574" s="53"/>
      <c r="AG3574" s="53"/>
      <c r="AH3574" s="367"/>
      <c r="AI3574" s="53"/>
      <c r="AJ3574" s="53"/>
      <c r="AK3574" s="148"/>
      <c r="AL3574" s="148"/>
      <c r="AM3574" s="148"/>
      <c r="AN3574" s="148"/>
      <c r="AO3574" s="148"/>
      <c r="AP3574" s="148"/>
      <c r="AQ3574" s="148"/>
      <c r="AR3574" s="148"/>
      <c r="AS3574" s="148"/>
      <c r="AT3574" s="148"/>
    </row>
    <row r="3575" spans="1:46" s="148" customFormat="1" ht="60">
      <c r="A3575" s="53" t="s">
        <v>1600</v>
      </c>
      <c r="B3575" s="60">
        <v>3897</v>
      </c>
      <c r="C3575" s="53" t="s">
        <v>469</v>
      </c>
      <c r="D3575" s="52" t="s">
        <v>470</v>
      </c>
      <c r="E3575" s="53" t="s">
        <v>82</v>
      </c>
      <c r="F3575" s="55">
        <v>41232</v>
      </c>
      <c r="G3575" s="55">
        <v>41260</v>
      </c>
      <c r="H3575" s="53" t="s">
        <v>109</v>
      </c>
      <c r="I3575" s="74">
        <v>1612.98</v>
      </c>
      <c r="J3575" s="56">
        <v>1451.6803093424689</v>
      </c>
      <c r="K3575" s="56">
        <v>1451.68</v>
      </c>
      <c r="L3575" s="58">
        <v>1712982.4000000001</v>
      </c>
      <c r="M3575" s="59">
        <v>41292</v>
      </c>
      <c r="N3575" s="60">
        <v>2013</v>
      </c>
      <c r="O3575" s="61">
        <v>41316</v>
      </c>
      <c r="P3575" s="60">
        <v>2013</v>
      </c>
      <c r="Q3575" s="61">
        <v>41639</v>
      </c>
      <c r="R3575" s="53" t="s">
        <v>342</v>
      </c>
      <c r="S3575" s="53" t="s">
        <v>470</v>
      </c>
      <c r="T3575" s="53" t="s">
        <v>428</v>
      </c>
      <c r="U3575" s="68">
        <v>4908</v>
      </c>
      <c r="V3575" s="53" t="s">
        <v>372</v>
      </c>
      <c r="W3575" s="53" t="s">
        <v>390</v>
      </c>
      <c r="X3575" s="53"/>
      <c r="Y3575" s="53"/>
      <c r="Z3575" s="367"/>
      <c r="AA3575" s="53"/>
      <c r="AB3575" s="53"/>
      <c r="AC3575" s="71"/>
      <c r="AD3575" s="57"/>
      <c r="AE3575" s="53"/>
      <c r="AF3575" s="53"/>
      <c r="AG3575" s="53"/>
      <c r="AH3575" s="367"/>
      <c r="AI3575" s="53"/>
      <c r="AJ3575" s="53"/>
    </row>
    <row r="3576" spans="1:46" s="148" customFormat="1" ht="60">
      <c r="A3576" s="53" t="s">
        <v>1600</v>
      </c>
      <c r="B3576" s="159" t="s">
        <v>2164</v>
      </c>
      <c r="C3576" s="53" t="s">
        <v>469</v>
      </c>
      <c r="D3576" s="52" t="s">
        <v>470</v>
      </c>
      <c r="E3576" s="53" t="s">
        <v>82</v>
      </c>
      <c r="F3576" s="55">
        <v>41232</v>
      </c>
      <c r="G3576" s="55">
        <v>41260</v>
      </c>
      <c r="H3576" s="53" t="s">
        <v>109</v>
      </c>
      <c r="I3576" s="74">
        <v>1151.672</v>
      </c>
      <c r="J3576" s="56">
        <v>1036.5050544067801</v>
      </c>
      <c r="K3576" s="56">
        <v>1036.5050000000001</v>
      </c>
      <c r="L3576" s="58">
        <v>1223075.9000000001</v>
      </c>
      <c r="M3576" s="59">
        <v>41292</v>
      </c>
      <c r="N3576" s="60">
        <v>2013</v>
      </c>
      <c r="O3576" s="61">
        <v>41316</v>
      </c>
      <c r="P3576" s="60">
        <v>2013</v>
      </c>
      <c r="Q3576" s="61">
        <v>41639</v>
      </c>
      <c r="R3576" s="53" t="s">
        <v>342</v>
      </c>
      <c r="S3576" s="53" t="s">
        <v>2159</v>
      </c>
      <c r="T3576" s="53" t="s">
        <v>428</v>
      </c>
      <c r="U3576" s="68">
        <v>39352</v>
      </c>
      <c r="V3576" s="53" t="s">
        <v>372</v>
      </c>
      <c r="W3576" s="53" t="s">
        <v>390</v>
      </c>
      <c r="X3576" s="53"/>
      <c r="Y3576" s="53"/>
      <c r="Z3576" s="367"/>
      <c r="AA3576" s="53"/>
      <c r="AB3576" s="53"/>
      <c r="AC3576" s="71"/>
      <c r="AD3576" s="57"/>
      <c r="AE3576" s="53"/>
      <c r="AF3576" s="53"/>
      <c r="AG3576" s="53"/>
      <c r="AH3576" s="367"/>
      <c r="AI3576" s="53"/>
      <c r="AJ3576" s="53"/>
    </row>
    <row r="3577" spans="1:46" s="148" customFormat="1" ht="60">
      <c r="A3577" s="53" t="s">
        <v>1600</v>
      </c>
      <c r="B3577" s="60">
        <v>3898</v>
      </c>
      <c r="C3577" s="53" t="s">
        <v>471</v>
      </c>
      <c r="D3577" s="52" t="s">
        <v>472</v>
      </c>
      <c r="E3577" s="53" t="s">
        <v>82</v>
      </c>
      <c r="F3577" s="55">
        <v>41225</v>
      </c>
      <c r="G3577" s="55">
        <v>41253</v>
      </c>
      <c r="H3577" s="53" t="s">
        <v>109</v>
      </c>
      <c r="I3577" s="74">
        <v>732.66600000000005</v>
      </c>
      <c r="J3577" s="56">
        <v>659.39929720118505</v>
      </c>
      <c r="K3577" s="56">
        <v>659.399</v>
      </c>
      <c r="L3577" s="58">
        <v>778090.82000000007</v>
      </c>
      <c r="M3577" s="59">
        <v>41284</v>
      </c>
      <c r="N3577" s="60">
        <v>2013</v>
      </c>
      <c r="O3577" s="61">
        <v>41316</v>
      </c>
      <c r="P3577" s="60">
        <v>2013</v>
      </c>
      <c r="Q3577" s="61">
        <v>41639</v>
      </c>
      <c r="R3577" s="53" t="s">
        <v>342</v>
      </c>
      <c r="S3577" s="53"/>
      <c r="T3577" s="53" t="s">
        <v>428</v>
      </c>
      <c r="U3577" s="68">
        <v>1237</v>
      </c>
      <c r="V3577" s="53" t="s">
        <v>372</v>
      </c>
      <c r="W3577" s="53" t="s">
        <v>390</v>
      </c>
      <c r="X3577" s="53"/>
      <c r="Y3577" s="53"/>
      <c r="Z3577" s="367"/>
      <c r="AA3577" s="53"/>
      <c r="AB3577" s="53"/>
      <c r="AC3577" s="71"/>
      <c r="AD3577" s="57"/>
      <c r="AE3577" s="53"/>
      <c r="AF3577" s="53"/>
      <c r="AG3577" s="53"/>
      <c r="AH3577" s="367"/>
      <c r="AI3577" s="53"/>
      <c r="AJ3577" s="53"/>
    </row>
    <row r="3578" spans="1:46" s="148" customFormat="1" ht="60">
      <c r="A3578" s="53" t="s">
        <v>1600</v>
      </c>
      <c r="B3578" s="60">
        <v>3899</v>
      </c>
      <c r="C3578" s="53" t="s">
        <v>471</v>
      </c>
      <c r="D3578" s="52" t="s">
        <v>472</v>
      </c>
      <c r="E3578" s="53" t="s">
        <v>82</v>
      </c>
      <c r="F3578" s="55">
        <v>41225</v>
      </c>
      <c r="G3578" s="55">
        <v>41253</v>
      </c>
      <c r="H3578" s="53" t="s">
        <v>109</v>
      </c>
      <c r="I3578" s="57">
        <v>237.08</v>
      </c>
      <c r="J3578" s="56">
        <v>213.37200000000001</v>
      </c>
      <c r="K3578" s="56">
        <v>213.37200000000001</v>
      </c>
      <c r="L3578" s="58">
        <v>251778.96000000002</v>
      </c>
      <c r="M3578" s="59">
        <v>41284</v>
      </c>
      <c r="N3578" s="60">
        <v>2013</v>
      </c>
      <c r="O3578" s="61">
        <v>41316</v>
      </c>
      <c r="P3578" s="60">
        <v>2013</v>
      </c>
      <c r="Q3578" s="61">
        <v>41639</v>
      </c>
      <c r="R3578" s="53" t="s">
        <v>342</v>
      </c>
      <c r="S3578" s="53"/>
      <c r="T3578" s="53" t="s">
        <v>428</v>
      </c>
      <c r="U3578" s="60">
        <v>982</v>
      </c>
      <c r="V3578" s="53" t="s">
        <v>373</v>
      </c>
      <c r="W3578" s="53" t="s">
        <v>390</v>
      </c>
      <c r="X3578" s="53"/>
      <c r="Y3578" s="53"/>
      <c r="Z3578" s="367"/>
      <c r="AA3578" s="53"/>
      <c r="AB3578" s="53"/>
      <c r="AC3578" s="71"/>
      <c r="AD3578" s="57"/>
      <c r="AE3578" s="53"/>
      <c r="AF3578" s="53"/>
      <c r="AG3578" s="53"/>
      <c r="AH3578" s="367"/>
      <c r="AI3578" s="53"/>
      <c r="AJ3578" s="53"/>
    </row>
    <row r="3579" spans="1:46" s="148" customFormat="1" ht="60">
      <c r="A3579" s="53" t="s">
        <v>1600</v>
      </c>
      <c r="B3579" s="60">
        <v>3900</v>
      </c>
      <c r="C3579" s="53" t="s">
        <v>473</v>
      </c>
      <c r="D3579" s="52" t="s">
        <v>474</v>
      </c>
      <c r="E3579" s="53" t="s">
        <v>82</v>
      </c>
      <c r="F3579" s="55">
        <v>41232</v>
      </c>
      <c r="G3579" s="55">
        <v>41260</v>
      </c>
      <c r="H3579" s="53" t="s">
        <v>109</v>
      </c>
      <c r="I3579" s="74">
        <v>603.62</v>
      </c>
      <c r="J3579" s="56">
        <v>543.35689753766405</v>
      </c>
      <c r="K3579" s="56">
        <v>543.35599999999999</v>
      </c>
      <c r="L3579" s="58">
        <v>641160.07999999996</v>
      </c>
      <c r="M3579" s="59">
        <v>41292</v>
      </c>
      <c r="N3579" s="60">
        <v>2013</v>
      </c>
      <c r="O3579" s="61">
        <v>41316</v>
      </c>
      <c r="P3579" s="60">
        <v>2013</v>
      </c>
      <c r="Q3579" s="61">
        <v>41639</v>
      </c>
      <c r="R3579" s="53" t="s">
        <v>342</v>
      </c>
      <c r="S3579" s="53"/>
      <c r="T3579" s="53" t="s">
        <v>428</v>
      </c>
      <c r="U3579" s="68">
        <v>922</v>
      </c>
      <c r="V3579" s="53" t="s">
        <v>372</v>
      </c>
      <c r="W3579" s="53" t="s">
        <v>390</v>
      </c>
      <c r="X3579" s="53"/>
      <c r="Y3579" s="53"/>
      <c r="Z3579" s="367"/>
      <c r="AA3579" s="53"/>
      <c r="AB3579" s="53"/>
      <c r="AC3579" s="71"/>
      <c r="AD3579" s="57"/>
      <c r="AE3579" s="53"/>
      <c r="AF3579" s="53"/>
      <c r="AG3579" s="53"/>
      <c r="AH3579" s="367"/>
      <c r="AI3579" s="53"/>
      <c r="AJ3579" s="53"/>
    </row>
    <row r="3580" spans="1:46" s="148" customFormat="1" ht="60">
      <c r="A3580" s="53" t="s">
        <v>1600</v>
      </c>
      <c r="B3580" s="60">
        <v>3901</v>
      </c>
      <c r="C3580" s="53" t="s">
        <v>473</v>
      </c>
      <c r="D3580" s="52" t="s">
        <v>474</v>
      </c>
      <c r="E3580" s="53" t="s">
        <v>82</v>
      </c>
      <c r="F3580" s="55">
        <v>41232</v>
      </c>
      <c r="G3580" s="55">
        <v>41260</v>
      </c>
      <c r="H3580" s="53" t="s">
        <v>109</v>
      </c>
      <c r="I3580" s="57">
        <v>209.565</v>
      </c>
      <c r="J3580" s="56">
        <v>188.60850000000002</v>
      </c>
      <c r="K3580" s="56">
        <v>188.608</v>
      </c>
      <c r="L3580" s="58">
        <v>222557.43999999997</v>
      </c>
      <c r="M3580" s="59">
        <v>41292</v>
      </c>
      <c r="N3580" s="60">
        <v>2013</v>
      </c>
      <c r="O3580" s="61">
        <v>41316</v>
      </c>
      <c r="P3580" s="60">
        <v>2013</v>
      </c>
      <c r="Q3580" s="61">
        <v>41639</v>
      </c>
      <c r="R3580" s="53" t="s">
        <v>342</v>
      </c>
      <c r="S3580" s="53"/>
      <c r="T3580" s="53" t="s">
        <v>428</v>
      </c>
      <c r="U3580" s="60">
        <v>219</v>
      </c>
      <c r="V3580" s="53" t="s">
        <v>373</v>
      </c>
      <c r="W3580" s="53" t="s">
        <v>390</v>
      </c>
      <c r="X3580" s="53"/>
      <c r="Y3580" s="53"/>
      <c r="Z3580" s="367"/>
      <c r="AA3580" s="53"/>
      <c r="AB3580" s="53"/>
      <c r="AC3580" s="71"/>
      <c r="AD3580" s="57"/>
      <c r="AE3580" s="53"/>
      <c r="AF3580" s="53"/>
      <c r="AG3580" s="53"/>
      <c r="AH3580" s="367"/>
      <c r="AI3580" s="53"/>
      <c r="AJ3580" s="53"/>
    </row>
    <row r="3581" spans="1:46" s="148" customFormat="1" ht="60">
      <c r="A3581" s="53" t="s">
        <v>1600</v>
      </c>
      <c r="B3581" s="60">
        <v>3902</v>
      </c>
      <c r="C3581" s="53" t="s">
        <v>619</v>
      </c>
      <c r="D3581" s="52" t="s">
        <v>620</v>
      </c>
      <c r="E3581" s="53" t="s">
        <v>82</v>
      </c>
      <c r="F3581" s="55">
        <v>41218</v>
      </c>
      <c r="G3581" s="55">
        <v>41249</v>
      </c>
      <c r="H3581" s="53" t="s">
        <v>109</v>
      </c>
      <c r="I3581" s="74">
        <v>3745.03</v>
      </c>
      <c r="J3581" s="56">
        <v>3370.5270001256922</v>
      </c>
      <c r="K3581" s="56">
        <v>3370.527</v>
      </c>
      <c r="L3581" s="58">
        <v>3977221.86</v>
      </c>
      <c r="M3581" s="59">
        <v>41283</v>
      </c>
      <c r="N3581" s="60">
        <v>2013</v>
      </c>
      <c r="O3581" s="61">
        <v>41394</v>
      </c>
      <c r="P3581" s="60">
        <v>2013</v>
      </c>
      <c r="Q3581" s="61">
        <v>41516</v>
      </c>
      <c r="R3581" s="53" t="s">
        <v>342</v>
      </c>
      <c r="S3581" s="53"/>
      <c r="T3581" s="53" t="s">
        <v>428</v>
      </c>
      <c r="U3581" s="68">
        <v>70</v>
      </c>
      <c r="V3581" s="53" t="s">
        <v>372</v>
      </c>
      <c r="W3581" s="53" t="s">
        <v>390</v>
      </c>
      <c r="X3581" s="53"/>
      <c r="Y3581" s="53"/>
      <c r="Z3581" s="367"/>
      <c r="AA3581" s="53"/>
      <c r="AB3581" s="53"/>
      <c r="AC3581" s="71"/>
      <c r="AD3581" s="57"/>
      <c r="AE3581" s="53"/>
      <c r="AF3581" s="53"/>
      <c r="AG3581" s="53"/>
      <c r="AH3581" s="367"/>
      <c r="AI3581" s="53"/>
      <c r="AJ3581" s="53"/>
    </row>
    <row r="3582" spans="1:46" s="148" customFormat="1" ht="60">
      <c r="A3582" s="53" t="s">
        <v>1600</v>
      </c>
      <c r="B3582" s="60">
        <v>3903</v>
      </c>
      <c r="C3582" s="53" t="s">
        <v>619</v>
      </c>
      <c r="D3582" s="52" t="s">
        <v>620</v>
      </c>
      <c r="E3582" s="53" t="s">
        <v>82</v>
      </c>
      <c r="F3582" s="55">
        <v>41218</v>
      </c>
      <c r="G3582" s="55">
        <v>41249</v>
      </c>
      <c r="H3582" s="53" t="s">
        <v>109</v>
      </c>
      <c r="I3582" s="57">
        <v>786.88499999999999</v>
      </c>
      <c r="J3582" s="56">
        <v>708.19650000000001</v>
      </c>
      <c r="K3582" s="56">
        <v>708.19600000000003</v>
      </c>
      <c r="L3582" s="58">
        <v>835671.28</v>
      </c>
      <c r="M3582" s="59">
        <v>41283</v>
      </c>
      <c r="N3582" s="60">
        <v>2013</v>
      </c>
      <c r="O3582" s="61">
        <v>41394</v>
      </c>
      <c r="P3582" s="60">
        <v>2013</v>
      </c>
      <c r="Q3582" s="61">
        <v>41516</v>
      </c>
      <c r="R3582" s="53" t="s">
        <v>342</v>
      </c>
      <c r="S3582" s="53"/>
      <c r="T3582" s="53" t="s">
        <v>428</v>
      </c>
      <c r="U3582" s="60">
        <v>15</v>
      </c>
      <c r="V3582" s="53" t="s">
        <v>373</v>
      </c>
      <c r="W3582" s="53" t="s">
        <v>390</v>
      </c>
      <c r="X3582" s="53"/>
      <c r="Y3582" s="53"/>
      <c r="Z3582" s="367"/>
      <c r="AA3582" s="53"/>
      <c r="AB3582" s="53"/>
      <c r="AC3582" s="71"/>
      <c r="AD3582" s="57"/>
      <c r="AE3582" s="53"/>
      <c r="AF3582" s="53"/>
      <c r="AG3582" s="53"/>
      <c r="AH3582" s="367"/>
      <c r="AI3582" s="53"/>
      <c r="AJ3582" s="53"/>
    </row>
    <row r="3583" spans="1:46" s="148" customFormat="1" ht="60">
      <c r="A3583" s="53" t="s">
        <v>1600</v>
      </c>
      <c r="B3583" s="60">
        <v>3904</v>
      </c>
      <c r="C3583" s="53" t="s">
        <v>621</v>
      </c>
      <c r="D3583" s="52" t="s">
        <v>622</v>
      </c>
      <c r="E3583" s="53" t="s">
        <v>82</v>
      </c>
      <c r="F3583" s="55">
        <v>41219</v>
      </c>
      <c r="G3583" s="55">
        <v>41250</v>
      </c>
      <c r="H3583" s="53" t="s">
        <v>109</v>
      </c>
      <c r="I3583" s="57">
        <v>602.928</v>
      </c>
      <c r="J3583" s="56">
        <v>542.63519999999994</v>
      </c>
      <c r="K3583" s="56">
        <v>542.63499999999999</v>
      </c>
      <c r="L3583" s="58">
        <v>640309.30000000005</v>
      </c>
      <c r="M3583" s="59">
        <v>41284</v>
      </c>
      <c r="N3583" s="60">
        <v>2013</v>
      </c>
      <c r="O3583" s="61">
        <v>41425</v>
      </c>
      <c r="P3583" s="60">
        <v>2013</v>
      </c>
      <c r="Q3583" s="61">
        <v>41516</v>
      </c>
      <c r="R3583" s="53" t="s">
        <v>342</v>
      </c>
      <c r="S3583" s="53"/>
      <c r="T3583" s="53" t="s">
        <v>428</v>
      </c>
      <c r="U3583" s="53" t="s">
        <v>694</v>
      </c>
      <c r="V3583" s="53" t="s">
        <v>373</v>
      </c>
      <c r="W3583" s="53" t="s">
        <v>390</v>
      </c>
      <c r="X3583" s="53"/>
      <c r="Y3583" s="53"/>
      <c r="Z3583" s="367"/>
      <c r="AA3583" s="53"/>
      <c r="AB3583" s="53"/>
      <c r="AC3583" s="71"/>
      <c r="AD3583" s="57"/>
      <c r="AE3583" s="53"/>
      <c r="AF3583" s="53"/>
      <c r="AG3583" s="53"/>
      <c r="AH3583" s="367"/>
      <c r="AI3583" s="53"/>
      <c r="AJ3583" s="53"/>
    </row>
    <row r="3584" spans="1:46" s="148" customFormat="1" ht="60">
      <c r="A3584" s="53" t="s">
        <v>1600</v>
      </c>
      <c r="B3584" s="60">
        <v>3905</v>
      </c>
      <c r="C3584" s="53" t="s">
        <v>475</v>
      </c>
      <c r="D3584" s="52" t="s">
        <v>476</v>
      </c>
      <c r="E3584" s="53" t="s">
        <v>65</v>
      </c>
      <c r="F3584" s="55">
        <v>41221</v>
      </c>
      <c r="G3584" s="55">
        <v>41263</v>
      </c>
      <c r="H3584" s="53" t="s">
        <v>109</v>
      </c>
      <c r="I3584" s="74">
        <v>1402.808</v>
      </c>
      <c r="J3584" s="56">
        <v>1262.5265526687074</v>
      </c>
      <c r="K3584" s="56">
        <v>1262.5260000000001</v>
      </c>
      <c r="L3584" s="58">
        <v>1489780.6800000002</v>
      </c>
      <c r="M3584" s="59">
        <v>41297</v>
      </c>
      <c r="N3584" s="60">
        <v>2013</v>
      </c>
      <c r="O3584" s="61">
        <v>41330</v>
      </c>
      <c r="P3584" s="60">
        <v>2013</v>
      </c>
      <c r="Q3584" s="61">
        <v>41639</v>
      </c>
      <c r="R3584" s="53" t="s">
        <v>342</v>
      </c>
      <c r="S3584" s="53"/>
      <c r="T3584" s="53" t="s">
        <v>428</v>
      </c>
      <c r="U3584" s="68">
        <v>47155</v>
      </c>
      <c r="V3584" s="53" t="s">
        <v>372</v>
      </c>
      <c r="W3584" s="53" t="s">
        <v>390</v>
      </c>
      <c r="X3584" s="53"/>
      <c r="Y3584" s="53"/>
      <c r="Z3584" s="367"/>
      <c r="AA3584" s="53"/>
      <c r="AB3584" s="53"/>
      <c r="AC3584" s="71"/>
      <c r="AD3584" s="57"/>
      <c r="AE3584" s="53"/>
      <c r="AF3584" s="53"/>
      <c r="AG3584" s="53"/>
      <c r="AH3584" s="367"/>
      <c r="AI3584" s="53"/>
      <c r="AJ3584" s="53"/>
    </row>
    <row r="3585" spans="1:36" s="148" customFormat="1" ht="60">
      <c r="A3585" s="53" t="s">
        <v>1600</v>
      </c>
      <c r="B3585" s="60">
        <v>3906</v>
      </c>
      <c r="C3585" s="53" t="s">
        <v>475</v>
      </c>
      <c r="D3585" s="52" t="s">
        <v>476</v>
      </c>
      <c r="E3585" s="53" t="s">
        <v>65</v>
      </c>
      <c r="F3585" s="55">
        <v>41221</v>
      </c>
      <c r="G3585" s="55">
        <v>41263</v>
      </c>
      <c r="H3585" s="53" t="s">
        <v>109</v>
      </c>
      <c r="I3585" s="57">
        <v>337.73599999999999</v>
      </c>
      <c r="J3585" s="56">
        <v>303.96239999999995</v>
      </c>
      <c r="K3585" s="56">
        <v>303.96199999999999</v>
      </c>
      <c r="L3585" s="58">
        <v>358675.16</v>
      </c>
      <c r="M3585" s="59">
        <v>41297</v>
      </c>
      <c r="N3585" s="60">
        <v>2013</v>
      </c>
      <c r="O3585" s="61">
        <v>41330</v>
      </c>
      <c r="P3585" s="60">
        <v>2013</v>
      </c>
      <c r="Q3585" s="61">
        <v>41639</v>
      </c>
      <c r="R3585" s="53" t="s">
        <v>342</v>
      </c>
      <c r="S3585" s="53" t="s">
        <v>1439</v>
      </c>
      <c r="T3585" s="53" t="s">
        <v>428</v>
      </c>
      <c r="U3585" s="60">
        <v>13512</v>
      </c>
      <c r="V3585" s="53" t="s">
        <v>373</v>
      </c>
      <c r="W3585" s="53" t="s">
        <v>390</v>
      </c>
      <c r="X3585" s="53"/>
      <c r="Y3585" s="53"/>
      <c r="Z3585" s="367"/>
      <c r="AA3585" s="53"/>
      <c r="AB3585" s="53"/>
      <c r="AC3585" s="71"/>
      <c r="AD3585" s="57"/>
      <c r="AE3585" s="53"/>
      <c r="AF3585" s="53"/>
      <c r="AG3585" s="53"/>
      <c r="AH3585" s="367"/>
      <c r="AI3585" s="53"/>
      <c r="AJ3585" s="53"/>
    </row>
    <row r="3586" spans="1:36" s="148" customFormat="1" ht="60">
      <c r="A3586" s="53" t="s">
        <v>1600</v>
      </c>
      <c r="B3586" s="60">
        <v>3907</v>
      </c>
      <c r="C3586" s="53" t="s">
        <v>477</v>
      </c>
      <c r="D3586" s="52" t="s">
        <v>427</v>
      </c>
      <c r="E3586" s="53" t="s">
        <v>82</v>
      </c>
      <c r="F3586" s="55">
        <v>41226</v>
      </c>
      <c r="G3586" s="55">
        <v>41254</v>
      </c>
      <c r="H3586" s="53" t="s">
        <v>109</v>
      </c>
      <c r="I3586" s="74">
        <v>1276.8219999999999</v>
      </c>
      <c r="J3586" s="56">
        <v>1149.1397999490953</v>
      </c>
      <c r="K3586" s="56">
        <v>1149.1389999999999</v>
      </c>
      <c r="L3586" s="58">
        <v>1355984.0199999998</v>
      </c>
      <c r="M3586" s="59">
        <v>41284</v>
      </c>
      <c r="N3586" s="60">
        <v>2013</v>
      </c>
      <c r="O3586" s="61">
        <v>41320</v>
      </c>
      <c r="P3586" s="60">
        <v>2013</v>
      </c>
      <c r="Q3586" s="61">
        <v>41639</v>
      </c>
      <c r="R3586" s="53" t="s">
        <v>342</v>
      </c>
      <c r="S3586" s="53"/>
      <c r="T3586" s="53" t="s">
        <v>428</v>
      </c>
      <c r="U3586" s="68">
        <v>10011</v>
      </c>
      <c r="V3586" s="53" t="s">
        <v>372</v>
      </c>
      <c r="W3586" s="53" t="s">
        <v>390</v>
      </c>
      <c r="X3586" s="53"/>
      <c r="Y3586" s="53"/>
      <c r="Z3586" s="367"/>
      <c r="AA3586" s="53"/>
      <c r="AB3586" s="53"/>
      <c r="AC3586" s="71"/>
      <c r="AD3586" s="57"/>
      <c r="AE3586" s="53"/>
      <c r="AF3586" s="53"/>
      <c r="AG3586" s="53"/>
      <c r="AH3586" s="367"/>
      <c r="AI3586" s="53"/>
      <c r="AJ3586" s="53"/>
    </row>
    <row r="3587" spans="1:36" s="148" customFormat="1" ht="60">
      <c r="A3587" s="53" t="s">
        <v>1600</v>
      </c>
      <c r="B3587" s="60">
        <v>3908</v>
      </c>
      <c r="C3587" s="53" t="s">
        <v>477</v>
      </c>
      <c r="D3587" s="52" t="s">
        <v>427</v>
      </c>
      <c r="E3587" s="53" t="s">
        <v>82</v>
      </c>
      <c r="F3587" s="55">
        <v>41226</v>
      </c>
      <c r="G3587" s="55">
        <v>41254</v>
      </c>
      <c r="H3587" s="53" t="s">
        <v>109</v>
      </c>
      <c r="I3587" s="57">
        <v>408.94400000000002</v>
      </c>
      <c r="J3587" s="56">
        <v>368.0496</v>
      </c>
      <c r="K3587" s="56">
        <v>368.04899999999998</v>
      </c>
      <c r="L3587" s="58">
        <v>434297.81999999995</v>
      </c>
      <c r="M3587" s="59">
        <v>41284</v>
      </c>
      <c r="N3587" s="60">
        <v>2013</v>
      </c>
      <c r="O3587" s="61">
        <v>41320</v>
      </c>
      <c r="P3587" s="60">
        <v>2013</v>
      </c>
      <c r="Q3587" s="61">
        <v>41610</v>
      </c>
      <c r="R3587" s="53" t="s">
        <v>342</v>
      </c>
      <c r="S3587" s="53" t="s">
        <v>1440</v>
      </c>
      <c r="T3587" s="53" t="s">
        <v>428</v>
      </c>
      <c r="U3587" s="60">
        <v>5690</v>
      </c>
      <c r="V3587" s="53" t="s">
        <v>373</v>
      </c>
      <c r="W3587" s="53" t="s">
        <v>390</v>
      </c>
      <c r="X3587" s="53"/>
      <c r="Y3587" s="53"/>
      <c r="Z3587" s="367"/>
      <c r="AA3587" s="53"/>
      <c r="AB3587" s="53"/>
      <c r="AC3587" s="71"/>
      <c r="AD3587" s="57"/>
      <c r="AE3587" s="53"/>
      <c r="AF3587" s="53"/>
      <c r="AG3587" s="53"/>
      <c r="AH3587" s="367"/>
      <c r="AI3587" s="53"/>
      <c r="AJ3587" s="53"/>
    </row>
    <row r="3588" spans="1:36" s="148" customFormat="1" ht="60">
      <c r="A3588" s="53" t="s">
        <v>1600</v>
      </c>
      <c r="B3588" s="60">
        <v>3909</v>
      </c>
      <c r="C3588" s="53" t="s">
        <v>478</v>
      </c>
      <c r="D3588" s="52" t="s">
        <v>479</v>
      </c>
      <c r="E3588" s="53" t="s">
        <v>60</v>
      </c>
      <c r="F3588" s="55">
        <v>41233</v>
      </c>
      <c r="G3588" s="55">
        <v>41261</v>
      </c>
      <c r="H3588" s="53" t="s">
        <v>109</v>
      </c>
      <c r="I3588" s="74">
        <v>3034.9657400000001</v>
      </c>
      <c r="J3588" s="56">
        <v>2731.4982785419161</v>
      </c>
      <c r="K3588" s="56">
        <v>2731.498</v>
      </c>
      <c r="L3588" s="58">
        <v>3223167.6399999997</v>
      </c>
      <c r="M3588" s="59">
        <v>41295</v>
      </c>
      <c r="N3588" s="60">
        <v>2013</v>
      </c>
      <c r="O3588" s="61">
        <v>41320</v>
      </c>
      <c r="P3588" s="60">
        <v>2013</v>
      </c>
      <c r="Q3588" s="61">
        <v>41639</v>
      </c>
      <c r="R3588" s="53" t="s">
        <v>342</v>
      </c>
      <c r="S3588" s="53"/>
      <c r="T3588" s="53" t="s">
        <v>845</v>
      </c>
      <c r="U3588" s="68">
        <v>1751.32799999998</v>
      </c>
      <c r="V3588" s="53" t="s">
        <v>372</v>
      </c>
      <c r="W3588" s="53" t="s">
        <v>390</v>
      </c>
      <c r="X3588" s="53"/>
      <c r="Y3588" s="53"/>
      <c r="Z3588" s="367"/>
      <c r="AA3588" s="53"/>
      <c r="AB3588" s="53"/>
      <c r="AC3588" s="71"/>
      <c r="AD3588" s="57"/>
      <c r="AE3588" s="53"/>
      <c r="AF3588" s="53"/>
      <c r="AG3588" s="53"/>
      <c r="AH3588" s="367"/>
      <c r="AI3588" s="53"/>
      <c r="AJ3588" s="53"/>
    </row>
    <row r="3589" spans="1:36" s="148" customFormat="1" ht="60">
      <c r="A3589" s="53" t="s">
        <v>1600</v>
      </c>
      <c r="B3589" s="60">
        <v>3910</v>
      </c>
      <c r="C3589" s="53" t="s">
        <v>478</v>
      </c>
      <c r="D3589" s="52" t="s">
        <v>479</v>
      </c>
      <c r="E3589" s="53" t="s">
        <v>60</v>
      </c>
      <c r="F3589" s="55">
        <v>41233</v>
      </c>
      <c r="G3589" s="55">
        <v>41261</v>
      </c>
      <c r="H3589" s="53" t="s">
        <v>109</v>
      </c>
      <c r="I3589" s="57">
        <v>586.60699999999997</v>
      </c>
      <c r="J3589" s="56">
        <v>527.94644399999993</v>
      </c>
      <c r="K3589" s="56">
        <v>527.94600000000003</v>
      </c>
      <c r="L3589" s="58">
        <v>622976.28</v>
      </c>
      <c r="M3589" s="59">
        <v>41295</v>
      </c>
      <c r="N3589" s="60">
        <v>2013</v>
      </c>
      <c r="O3589" s="61">
        <v>41320</v>
      </c>
      <c r="P3589" s="60">
        <v>2013</v>
      </c>
      <c r="Q3589" s="61">
        <v>41639</v>
      </c>
      <c r="R3589" s="53" t="s">
        <v>342</v>
      </c>
      <c r="S3589" s="53" t="s">
        <v>1441</v>
      </c>
      <c r="T3589" s="53" t="s">
        <v>845</v>
      </c>
      <c r="U3589" s="60">
        <v>1187</v>
      </c>
      <c r="V3589" s="53" t="s">
        <v>373</v>
      </c>
      <c r="W3589" s="53" t="s">
        <v>390</v>
      </c>
      <c r="X3589" s="53"/>
      <c r="Y3589" s="53"/>
      <c r="Z3589" s="367"/>
      <c r="AA3589" s="53"/>
      <c r="AB3589" s="53"/>
      <c r="AC3589" s="71"/>
      <c r="AD3589" s="57"/>
      <c r="AE3589" s="53"/>
      <c r="AF3589" s="53"/>
      <c r="AG3589" s="53"/>
      <c r="AH3589" s="367"/>
      <c r="AI3589" s="53"/>
      <c r="AJ3589" s="53"/>
    </row>
    <row r="3590" spans="1:36" s="148" customFormat="1" ht="60">
      <c r="A3590" s="53" t="s">
        <v>1600</v>
      </c>
      <c r="B3590" s="60">
        <v>3911</v>
      </c>
      <c r="C3590" s="53" t="s">
        <v>431</v>
      </c>
      <c r="D3590" s="52" t="s">
        <v>429</v>
      </c>
      <c r="E3590" s="53" t="s">
        <v>60</v>
      </c>
      <c r="F3590" s="55">
        <v>41233</v>
      </c>
      <c r="G3590" s="55">
        <v>41261</v>
      </c>
      <c r="H3590" s="53" t="s">
        <v>109</v>
      </c>
      <c r="I3590" s="74">
        <v>371.10131000000001</v>
      </c>
      <c r="J3590" s="56">
        <v>333.9910381128048</v>
      </c>
      <c r="K3590" s="56">
        <v>333.99099999999999</v>
      </c>
      <c r="L3590" s="58">
        <v>394109.38</v>
      </c>
      <c r="M3590" s="59">
        <v>41295</v>
      </c>
      <c r="N3590" s="60">
        <v>2013</v>
      </c>
      <c r="O3590" s="61">
        <v>41320</v>
      </c>
      <c r="P3590" s="60">
        <v>2013</v>
      </c>
      <c r="Q3590" s="61">
        <v>41639</v>
      </c>
      <c r="R3590" s="53" t="s">
        <v>342</v>
      </c>
      <c r="S3590" s="53"/>
      <c r="T3590" s="53" t="s">
        <v>327</v>
      </c>
      <c r="U3590" s="68">
        <v>5960.3679999999968</v>
      </c>
      <c r="V3590" s="53" t="s">
        <v>372</v>
      </c>
      <c r="W3590" s="53" t="s">
        <v>390</v>
      </c>
      <c r="X3590" s="53"/>
      <c r="Y3590" s="53"/>
      <c r="Z3590" s="367"/>
      <c r="AA3590" s="53"/>
      <c r="AB3590" s="53"/>
      <c r="AC3590" s="71"/>
      <c r="AD3590" s="57"/>
      <c r="AE3590" s="53"/>
      <c r="AF3590" s="53"/>
      <c r="AG3590" s="53"/>
      <c r="AH3590" s="367"/>
      <c r="AI3590" s="53"/>
      <c r="AJ3590" s="53"/>
    </row>
    <row r="3591" spans="1:36" s="148" customFormat="1" ht="60">
      <c r="A3591" s="53" t="s">
        <v>1600</v>
      </c>
      <c r="B3591" s="60">
        <v>3912</v>
      </c>
      <c r="C3591" s="53" t="s">
        <v>431</v>
      </c>
      <c r="D3591" s="52" t="s">
        <v>429</v>
      </c>
      <c r="E3591" s="53" t="s">
        <v>60</v>
      </c>
      <c r="F3591" s="55">
        <v>41233</v>
      </c>
      <c r="G3591" s="55">
        <v>41261</v>
      </c>
      <c r="H3591" s="53" t="s">
        <v>109</v>
      </c>
      <c r="I3591" s="57">
        <v>117.94517999999999</v>
      </c>
      <c r="J3591" s="56">
        <v>106.15066199999998</v>
      </c>
      <c r="K3591" s="56">
        <v>106.15</v>
      </c>
      <c r="L3591" s="58">
        <v>125257</v>
      </c>
      <c r="M3591" s="59">
        <v>41295</v>
      </c>
      <c r="N3591" s="60">
        <v>2013</v>
      </c>
      <c r="O3591" s="61">
        <v>41320</v>
      </c>
      <c r="P3591" s="60">
        <v>2013</v>
      </c>
      <c r="Q3591" s="61">
        <v>41639</v>
      </c>
      <c r="R3591" s="53" t="s">
        <v>342</v>
      </c>
      <c r="S3591" s="53" t="s">
        <v>1442</v>
      </c>
      <c r="T3591" s="53" t="s">
        <v>327</v>
      </c>
      <c r="U3591" s="60">
        <v>10499</v>
      </c>
      <c r="V3591" s="53" t="s">
        <v>373</v>
      </c>
      <c r="W3591" s="53" t="s">
        <v>390</v>
      </c>
      <c r="X3591" s="53"/>
      <c r="Y3591" s="53"/>
      <c r="Z3591" s="367"/>
      <c r="AA3591" s="53"/>
      <c r="AB3591" s="53"/>
      <c r="AC3591" s="71"/>
      <c r="AD3591" s="57"/>
      <c r="AE3591" s="53"/>
      <c r="AF3591" s="53"/>
      <c r="AG3591" s="53"/>
      <c r="AH3591" s="367"/>
      <c r="AI3591" s="53"/>
      <c r="AJ3591" s="53"/>
    </row>
    <row r="3592" spans="1:36" s="148" customFormat="1" ht="60">
      <c r="A3592" s="53" t="s">
        <v>1600</v>
      </c>
      <c r="B3592" s="60">
        <v>3913</v>
      </c>
      <c r="C3592" s="53" t="s">
        <v>480</v>
      </c>
      <c r="D3592" s="52" t="s">
        <v>481</v>
      </c>
      <c r="E3592" s="53" t="s">
        <v>65</v>
      </c>
      <c r="F3592" s="55">
        <v>41234</v>
      </c>
      <c r="G3592" s="55">
        <v>41262</v>
      </c>
      <c r="H3592" s="53" t="s">
        <v>109</v>
      </c>
      <c r="I3592" s="74">
        <v>75.230999999999995</v>
      </c>
      <c r="J3592" s="56">
        <v>67.707895142453324</v>
      </c>
      <c r="K3592" s="56">
        <v>67.706999999999994</v>
      </c>
      <c r="L3592" s="58">
        <v>79894.259999999995</v>
      </c>
      <c r="M3592" s="59">
        <v>41296</v>
      </c>
      <c r="N3592" s="60">
        <v>2013</v>
      </c>
      <c r="O3592" s="61">
        <v>41323</v>
      </c>
      <c r="P3592" s="60">
        <v>2013</v>
      </c>
      <c r="Q3592" s="61">
        <v>41639</v>
      </c>
      <c r="R3592" s="53" t="s">
        <v>342</v>
      </c>
      <c r="S3592" s="53"/>
      <c r="T3592" s="53" t="s">
        <v>428</v>
      </c>
      <c r="U3592" s="68">
        <v>115</v>
      </c>
      <c r="V3592" s="53" t="s">
        <v>372</v>
      </c>
      <c r="W3592" s="53" t="s">
        <v>390</v>
      </c>
      <c r="X3592" s="53"/>
      <c r="Y3592" s="53"/>
      <c r="Z3592" s="367"/>
      <c r="AA3592" s="53"/>
      <c r="AB3592" s="53"/>
      <c r="AC3592" s="71"/>
      <c r="AD3592" s="57"/>
      <c r="AE3592" s="53"/>
      <c r="AF3592" s="53"/>
      <c r="AG3592" s="53"/>
      <c r="AH3592" s="367"/>
      <c r="AI3592" s="53"/>
      <c r="AJ3592" s="53"/>
    </row>
    <row r="3593" spans="1:36" s="148" customFormat="1" ht="60">
      <c r="A3593" s="53" t="s">
        <v>1600</v>
      </c>
      <c r="B3593" s="60">
        <v>3914</v>
      </c>
      <c r="C3593" s="53" t="s">
        <v>480</v>
      </c>
      <c r="D3593" s="52" t="s">
        <v>481</v>
      </c>
      <c r="E3593" s="53" t="s">
        <v>65</v>
      </c>
      <c r="F3593" s="55">
        <v>41234</v>
      </c>
      <c r="G3593" s="55">
        <v>41262</v>
      </c>
      <c r="H3593" s="53" t="s">
        <v>109</v>
      </c>
      <c r="I3593" s="57">
        <v>238.53</v>
      </c>
      <c r="J3593" s="56">
        <v>214.67699999999999</v>
      </c>
      <c r="K3593" s="56">
        <v>214.67699999999999</v>
      </c>
      <c r="L3593" s="58">
        <v>253318.86</v>
      </c>
      <c r="M3593" s="59">
        <v>41296</v>
      </c>
      <c r="N3593" s="60">
        <v>2013</v>
      </c>
      <c r="O3593" s="61">
        <v>41323</v>
      </c>
      <c r="P3593" s="60">
        <v>2013</v>
      </c>
      <c r="Q3593" s="61">
        <v>41639</v>
      </c>
      <c r="R3593" s="53" t="s">
        <v>342</v>
      </c>
      <c r="S3593" s="53" t="s">
        <v>1443</v>
      </c>
      <c r="T3593" s="53" t="s">
        <v>428</v>
      </c>
      <c r="U3593" s="60">
        <v>366</v>
      </c>
      <c r="V3593" s="53" t="s">
        <v>373</v>
      </c>
      <c r="W3593" s="53" t="s">
        <v>390</v>
      </c>
      <c r="X3593" s="53"/>
      <c r="Y3593" s="53"/>
      <c r="Z3593" s="367"/>
      <c r="AA3593" s="53"/>
      <c r="AB3593" s="53"/>
      <c r="AC3593" s="71"/>
      <c r="AD3593" s="57"/>
      <c r="AE3593" s="53"/>
      <c r="AF3593" s="53"/>
      <c r="AG3593" s="53"/>
      <c r="AH3593" s="367"/>
      <c r="AI3593" s="53"/>
      <c r="AJ3593" s="53"/>
    </row>
    <row r="3594" spans="1:36" s="148" customFormat="1" ht="60">
      <c r="A3594" s="53" t="s">
        <v>1600</v>
      </c>
      <c r="B3594" s="60">
        <v>3915</v>
      </c>
      <c r="C3594" s="53" t="s">
        <v>849</v>
      </c>
      <c r="D3594" s="52" t="s">
        <v>850</v>
      </c>
      <c r="E3594" s="53" t="s">
        <v>6880</v>
      </c>
      <c r="F3594" s="55">
        <v>41519</v>
      </c>
      <c r="G3594" s="55">
        <v>41526</v>
      </c>
      <c r="H3594" s="53" t="s">
        <v>109</v>
      </c>
      <c r="I3594" s="57">
        <v>5.5659999999999998</v>
      </c>
      <c r="J3594" s="56">
        <v>5.0093874193809595</v>
      </c>
      <c r="K3594" s="56">
        <v>5.0090000000000003</v>
      </c>
      <c r="L3594" s="58">
        <v>5910.62</v>
      </c>
      <c r="M3594" s="59">
        <v>41533</v>
      </c>
      <c r="N3594" s="60">
        <v>2013</v>
      </c>
      <c r="O3594" s="61">
        <v>41537</v>
      </c>
      <c r="P3594" s="60">
        <v>2013</v>
      </c>
      <c r="Q3594" s="61">
        <v>41547</v>
      </c>
      <c r="R3594" s="53" t="s">
        <v>342</v>
      </c>
      <c r="S3594" s="53"/>
      <c r="T3594" s="53" t="s">
        <v>423</v>
      </c>
      <c r="U3594" s="68">
        <v>121</v>
      </c>
      <c r="V3594" s="53" t="s">
        <v>372</v>
      </c>
      <c r="W3594" s="53" t="s">
        <v>394</v>
      </c>
      <c r="X3594" s="53"/>
      <c r="Y3594" s="53"/>
      <c r="Z3594" s="367"/>
      <c r="AA3594" s="53"/>
      <c r="AB3594" s="53"/>
      <c r="AC3594" s="71"/>
      <c r="AD3594" s="57"/>
      <c r="AE3594" s="53"/>
      <c r="AF3594" s="53"/>
      <c r="AG3594" s="53"/>
      <c r="AH3594" s="367"/>
      <c r="AI3594" s="53"/>
      <c r="AJ3594" s="53"/>
    </row>
    <row r="3595" spans="1:36" s="148" customFormat="1" ht="60">
      <c r="A3595" s="53" t="s">
        <v>1600</v>
      </c>
      <c r="B3595" s="60">
        <v>3916</v>
      </c>
      <c r="C3595" s="53" t="s">
        <v>849</v>
      </c>
      <c r="D3595" s="52" t="s">
        <v>850</v>
      </c>
      <c r="E3595" s="53" t="s">
        <v>6880</v>
      </c>
      <c r="F3595" s="55">
        <v>41519</v>
      </c>
      <c r="G3595" s="55">
        <v>41526</v>
      </c>
      <c r="H3595" s="53" t="s">
        <v>109</v>
      </c>
      <c r="I3595" s="57">
        <v>34.409999999999997</v>
      </c>
      <c r="J3595" s="56">
        <v>30.968999999999994</v>
      </c>
      <c r="K3595" s="56">
        <v>30.969000000000001</v>
      </c>
      <c r="L3595" s="58">
        <v>36543.42</v>
      </c>
      <c r="M3595" s="59">
        <v>41533</v>
      </c>
      <c r="N3595" s="60">
        <v>2013</v>
      </c>
      <c r="O3595" s="61">
        <v>41537</v>
      </c>
      <c r="P3595" s="60">
        <v>2013</v>
      </c>
      <c r="Q3595" s="61">
        <v>41547</v>
      </c>
      <c r="R3595" s="53" t="s">
        <v>342</v>
      </c>
      <c r="S3595" s="53"/>
      <c r="T3595" s="53" t="s">
        <v>423</v>
      </c>
      <c r="U3595" s="60">
        <v>496</v>
      </c>
      <c r="V3595" s="53" t="s">
        <v>373</v>
      </c>
      <c r="W3595" s="53" t="s">
        <v>394</v>
      </c>
      <c r="X3595" s="53"/>
      <c r="Y3595" s="53"/>
      <c r="Z3595" s="367"/>
      <c r="AA3595" s="53"/>
      <c r="AB3595" s="53"/>
      <c r="AC3595" s="71"/>
      <c r="AD3595" s="57"/>
      <c r="AE3595" s="53"/>
      <c r="AF3595" s="53"/>
      <c r="AG3595" s="53"/>
      <c r="AH3595" s="367"/>
      <c r="AI3595" s="53"/>
      <c r="AJ3595" s="53"/>
    </row>
    <row r="3596" spans="1:36" s="148" customFormat="1" ht="60">
      <c r="A3596" s="53" t="s">
        <v>1600</v>
      </c>
      <c r="B3596" s="60">
        <v>3917</v>
      </c>
      <c r="C3596" s="53" t="s">
        <v>430</v>
      </c>
      <c r="D3596" s="52" t="s">
        <v>432</v>
      </c>
      <c r="E3596" s="53" t="s">
        <v>65</v>
      </c>
      <c r="F3596" s="55">
        <v>41227</v>
      </c>
      <c r="G3596" s="55">
        <v>41269</v>
      </c>
      <c r="H3596" s="53" t="s">
        <v>109</v>
      </c>
      <c r="I3596" s="57">
        <v>395.9</v>
      </c>
      <c r="J3596" s="56">
        <v>356.31030863494084</v>
      </c>
      <c r="K3596" s="56">
        <v>356.31</v>
      </c>
      <c r="L3596" s="58">
        <v>420445.8</v>
      </c>
      <c r="M3596" s="59">
        <v>41303</v>
      </c>
      <c r="N3596" s="60">
        <v>2013</v>
      </c>
      <c r="O3596" s="61">
        <v>41362</v>
      </c>
      <c r="P3596" s="60">
        <v>2013</v>
      </c>
      <c r="Q3596" s="61">
        <v>41517</v>
      </c>
      <c r="R3596" s="53" t="s">
        <v>342</v>
      </c>
      <c r="S3596" s="53" t="s">
        <v>2369</v>
      </c>
      <c r="T3596" s="53" t="s">
        <v>423</v>
      </c>
      <c r="U3596" s="60">
        <v>740</v>
      </c>
      <c r="V3596" s="53" t="s">
        <v>372</v>
      </c>
      <c r="W3596" s="53" t="s">
        <v>390</v>
      </c>
      <c r="X3596" s="53"/>
      <c r="Y3596" s="53"/>
      <c r="Z3596" s="367"/>
      <c r="AA3596" s="53"/>
      <c r="AB3596" s="53"/>
      <c r="AC3596" s="71"/>
      <c r="AD3596" s="57"/>
      <c r="AE3596" s="53"/>
      <c r="AF3596" s="53"/>
      <c r="AG3596" s="53"/>
      <c r="AH3596" s="367"/>
      <c r="AI3596" s="53"/>
      <c r="AJ3596" s="53"/>
    </row>
    <row r="3597" spans="1:36" s="148" customFormat="1" ht="60">
      <c r="A3597" s="53" t="s">
        <v>1600</v>
      </c>
      <c r="B3597" s="159" t="s">
        <v>2368</v>
      </c>
      <c r="C3597" s="53" t="s">
        <v>430</v>
      </c>
      <c r="D3597" s="52" t="s">
        <v>432</v>
      </c>
      <c r="E3597" s="53" t="s">
        <v>65</v>
      </c>
      <c r="F3597" s="55">
        <v>41227</v>
      </c>
      <c r="G3597" s="55">
        <v>41269</v>
      </c>
      <c r="H3597" s="53" t="s">
        <v>109</v>
      </c>
      <c r="I3597" s="57">
        <v>163.285</v>
      </c>
      <c r="J3597" s="56">
        <v>146.95544121723361</v>
      </c>
      <c r="K3597" s="56">
        <v>146.95500000000001</v>
      </c>
      <c r="L3597" s="58">
        <v>173406.9</v>
      </c>
      <c r="M3597" s="59">
        <v>41303</v>
      </c>
      <c r="N3597" s="60">
        <v>2013</v>
      </c>
      <c r="O3597" s="61">
        <v>41362</v>
      </c>
      <c r="P3597" s="60">
        <v>2013</v>
      </c>
      <c r="Q3597" s="61">
        <v>41517</v>
      </c>
      <c r="R3597" s="53" t="s">
        <v>342</v>
      </c>
      <c r="S3597" s="53" t="s">
        <v>2247</v>
      </c>
      <c r="T3597" s="53" t="s">
        <v>423</v>
      </c>
      <c r="U3597" s="60">
        <v>2385</v>
      </c>
      <c r="V3597" s="53" t="s">
        <v>372</v>
      </c>
      <c r="W3597" s="53" t="s">
        <v>390</v>
      </c>
      <c r="X3597" s="53"/>
      <c r="Y3597" s="53"/>
      <c r="Z3597" s="367"/>
      <c r="AA3597" s="53"/>
      <c r="AB3597" s="53"/>
      <c r="AC3597" s="71"/>
      <c r="AD3597" s="57"/>
      <c r="AE3597" s="53"/>
      <c r="AF3597" s="53"/>
      <c r="AG3597" s="53"/>
      <c r="AH3597" s="367"/>
      <c r="AI3597" s="53"/>
      <c r="AJ3597" s="53"/>
    </row>
    <row r="3598" spans="1:36" s="148" customFormat="1" ht="60">
      <c r="A3598" s="53" t="s">
        <v>1600</v>
      </c>
      <c r="B3598" s="60">
        <v>3918</v>
      </c>
      <c r="C3598" s="53" t="s">
        <v>430</v>
      </c>
      <c r="D3598" s="52" t="s">
        <v>432</v>
      </c>
      <c r="E3598" s="53" t="s">
        <v>65</v>
      </c>
      <c r="F3598" s="55">
        <v>41227</v>
      </c>
      <c r="G3598" s="55">
        <v>41269</v>
      </c>
      <c r="H3598" s="53" t="s">
        <v>109</v>
      </c>
      <c r="I3598" s="57">
        <v>65.849999999999994</v>
      </c>
      <c r="J3598" s="56">
        <v>59.264505760723203</v>
      </c>
      <c r="K3598" s="56">
        <v>59.264000000000003</v>
      </c>
      <c r="L3598" s="58">
        <v>69931.520000000004</v>
      </c>
      <c r="M3598" s="59">
        <v>41303</v>
      </c>
      <c r="N3598" s="60">
        <v>2013</v>
      </c>
      <c r="O3598" s="61">
        <v>41362</v>
      </c>
      <c r="P3598" s="60">
        <v>2013</v>
      </c>
      <c r="Q3598" s="61">
        <v>41517</v>
      </c>
      <c r="R3598" s="53" t="s">
        <v>342</v>
      </c>
      <c r="S3598" s="53" t="s">
        <v>2369</v>
      </c>
      <c r="T3598" s="53" t="s">
        <v>423</v>
      </c>
      <c r="U3598" s="60">
        <v>150</v>
      </c>
      <c r="V3598" s="53" t="s">
        <v>373</v>
      </c>
      <c r="W3598" s="53" t="s">
        <v>390</v>
      </c>
      <c r="X3598" s="53"/>
      <c r="Y3598" s="53"/>
      <c r="Z3598" s="367"/>
      <c r="AA3598" s="53"/>
      <c r="AB3598" s="53"/>
      <c r="AC3598" s="71"/>
      <c r="AD3598" s="57"/>
      <c r="AE3598" s="53"/>
      <c r="AF3598" s="53"/>
      <c r="AG3598" s="53"/>
      <c r="AH3598" s="367"/>
      <c r="AI3598" s="53"/>
      <c r="AJ3598" s="53"/>
    </row>
    <row r="3599" spans="1:36" s="148" customFormat="1" ht="60">
      <c r="A3599" s="53" t="s">
        <v>1600</v>
      </c>
      <c r="B3599" s="159" t="s">
        <v>2370</v>
      </c>
      <c r="C3599" s="53" t="s">
        <v>430</v>
      </c>
      <c r="D3599" s="52" t="s">
        <v>432</v>
      </c>
      <c r="E3599" s="53" t="s">
        <v>65</v>
      </c>
      <c r="F3599" s="55">
        <v>41227</v>
      </c>
      <c r="G3599" s="55">
        <v>41269</v>
      </c>
      <c r="H3599" s="53" t="s">
        <v>109</v>
      </c>
      <c r="I3599" s="57">
        <v>191.149</v>
      </c>
      <c r="J3599" s="56">
        <v>172.0348047352368</v>
      </c>
      <c r="K3599" s="56">
        <v>172.03399999999999</v>
      </c>
      <c r="L3599" s="58">
        <v>203000.12</v>
      </c>
      <c r="M3599" s="59">
        <v>41303</v>
      </c>
      <c r="N3599" s="60">
        <v>2013</v>
      </c>
      <c r="O3599" s="61">
        <v>41362</v>
      </c>
      <c r="P3599" s="60">
        <v>2013</v>
      </c>
      <c r="Q3599" s="61">
        <v>41517</v>
      </c>
      <c r="R3599" s="53" t="s">
        <v>342</v>
      </c>
      <c r="S3599" s="53" t="s">
        <v>2247</v>
      </c>
      <c r="T3599" s="53" t="s">
        <v>423</v>
      </c>
      <c r="U3599" s="60">
        <v>1601</v>
      </c>
      <c r="V3599" s="53" t="s">
        <v>373</v>
      </c>
      <c r="W3599" s="53" t="s">
        <v>390</v>
      </c>
      <c r="X3599" s="53"/>
      <c r="Y3599" s="53"/>
      <c r="Z3599" s="367"/>
      <c r="AA3599" s="53"/>
      <c r="AB3599" s="53"/>
      <c r="AC3599" s="71"/>
      <c r="AD3599" s="57"/>
      <c r="AE3599" s="53"/>
      <c r="AF3599" s="53"/>
      <c r="AG3599" s="53"/>
      <c r="AH3599" s="367"/>
      <c r="AI3599" s="53"/>
      <c r="AJ3599" s="53"/>
    </row>
    <row r="3600" spans="1:36" s="148" customFormat="1" ht="60">
      <c r="A3600" s="53" t="s">
        <v>1600</v>
      </c>
      <c r="B3600" s="60">
        <v>3919</v>
      </c>
      <c r="C3600" s="53" t="s">
        <v>651</v>
      </c>
      <c r="D3600" s="52" t="s">
        <v>652</v>
      </c>
      <c r="E3600" s="53" t="s">
        <v>60</v>
      </c>
      <c r="F3600" s="55">
        <v>41235</v>
      </c>
      <c r="G3600" s="55">
        <v>41263</v>
      </c>
      <c r="H3600" s="53" t="s">
        <v>109</v>
      </c>
      <c r="I3600" s="57">
        <v>219.92</v>
      </c>
      <c r="J3600" s="56">
        <v>197.92799997476337</v>
      </c>
      <c r="K3600" s="56">
        <v>197.92699999999999</v>
      </c>
      <c r="L3600" s="58">
        <v>233553.86</v>
      </c>
      <c r="M3600" s="59">
        <v>41297</v>
      </c>
      <c r="N3600" s="60">
        <v>2013</v>
      </c>
      <c r="O3600" s="61">
        <v>41324</v>
      </c>
      <c r="P3600" s="60">
        <v>2013</v>
      </c>
      <c r="Q3600" s="61">
        <v>41501</v>
      </c>
      <c r="R3600" s="53" t="s">
        <v>342</v>
      </c>
      <c r="S3600" s="53"/>
      <c r="T3600" s="53" t="s">
        <v>423</v>
      </c>
      <c r="U3600" s="60">
        <v>4210.5</v>
      </c>
      <c r="V3600" s="53" t="s">
        <v>372</v>
      </c>
      <c r="W3600" s="53" t="s">
        <v>390</v>
      </c>
      <c r="X3600" s="53"/>
      <c r="Y3600" s="53"/>
      <c r="Z3600" s="367"/>
      <c r="AA3600" s="53"/>
      <c r="AB3600" s="53"/>
      <c r="AC3600" s="71"/>
      <c r="AD3600" s="57"/>
      <c r="AE3600" s="53"/>
      <c r="AF3600" s="53"/>
      <c r="AG3600" s="53"/>
      <c r="AH3600" s="367"/>
      <c r="AI3600" s="53"/>
      <c r="AJ3600" s="53"/>
    </row>
    <row r="3601" spans="1:36" s="148" customFormat="1" ht="60">
      <c r="A3601" s="53" t="s">
        <v>1600</v>
      </c>
      <c r="B3601" s="60">
        <v>3920</v>
      </c>
      <c r="C3601" s="53" t="s">
        <v>651</v>
      </c>
      <c r="D3601" s="52" t="s">
        <v>652</v>
      </c>
      <c r="E3601" s="53" t="s">
        <v>60</v>
      </c>
      <c r="F3601" s="55">
        <v>41235</v>
      </c>
      <c r="G3601" s="55">
        <v>41263</v>
      </c>
      <c r="H3601" s="53" t="s">
        <v>109</v>
      </c>
      <c r="I3601" s="57">
        <v>42</v>
      </c>
      <c r="J3601" s="56">
        <v>37.799999999999997</v>
      </c>
      <c r="K3601" s="56">
        <v>37.799999999999997</v>
      </c>
      <c r="L3601" s="58">
        <v>44603.999999999993</v>
      </c>
      <c r="M3601" s="59">
        <v>41297</v>
      </c>
      <c r="N3601" s="60">
        <v>2013</v>
      </c>
      <c r="O3601" s="61">
        <v>41324</v>
      </c>
      <c r="P3601" s="60">
        <v>2013</v>
      </c>
      <c r="Q3601" s="61">
        <v>41501</v>
      </c>
      <c r="R3601" s="53" t="s">
        <v>342</v>
      </c>
      <c r="S3601" s="53"/>
      <c r="T3601" s="53" t="s">
        <v>423</v>
      </c>
      <c r="U3601" s="60">
        <v>700</v>
      </c>
      <c r="V3601" s="53" t="s">
        <v>373</v>
      </c>
      <c r="W3601" s="53" t="s">
        <v>390</v>
      </c>
      <c r="X3601" s="53"/>
      <c r="Y3601" s="53"/>
      <c r="Z3601" s="367"/>
      <c r="AA3601" s="53"/>
      <c r="AB3601" s="53"/>
      <c r="AC3601" s="71"/>
      <c r="AD3601" s="57"/>
      <c r="AE3601" s="53"/>
      <c r="AF3601" s="53"/>
      <c r="AG3601" s="53"/>
      <c r="AH3601" s="367"/>
      <c r="AI3601" s="53"/>
      <c r="AJ3601" s="53"/>
    </row>
    <row r="3602" spans="1:36" s="148" customFormat="1" ht="60">
      <c r="A3602" s="53" t="s">
        <v>1600</v>
      </c>
      <c r="B3602" s="60">
        <v>3921</v>
      </c>
      <c r="C3602" s="53" t="s">
        <v>484</v>
      </c>
      <c r="D3602" s="52" t="s">
        <v>433</v>
      </c>
      <c r="E3602" s="53" t="s">
        <v>82</v>
      </c>
      <c r="F3602" s="55">
        <v>41225</v>
      </c>
      <c r="G3602" s="55">
        <v>41253</v>
      </c>
      <c r="H3602" s="53" t="s">
        <v>109</v>
      </c>
      <c r="I3602" s="57">
        <v>6302.98</v>
      </c>
      <c r="J3602" s="56">
        <v>5672.6820003230296</v>
      </c>
      <c r="K3602" s="56">
        <v>5672.6819999999998</v>
      </c>
      <c r="L3602" s="58">
        <v>6693764.7599999988</v>
      </c>
      <c r="M3602" s="59">
        <v>41284</v>
      </c>
      <c r="N3602" s="60">
        <v>2013</v>
      </c>
      <c r="O3602" s="61">
        <v>41324</v>
      </c>
      <c r="P3602" s="60">
        <v>2013</v>
      </c>
      <c r="Q3602" s="61">
        <v>41639</v>
      </c>
      <c r="R3602" s="53" t="s">
        <v>342</v>
      </c>
      <c r="S3602" s="53" t="s">
        <v>2156</v>
      </c>
      <c r="T3602" s="53" t="s">
        <v>327</v>
      </c>
      <c r="U3602" s="60">
        <v>66434</v>
      </c>
      <c r="V3602" s="53" t="s">
        <v>372</v>
      </c>
      <c r="W3602" s="53" t="s">
        <v>390</v>
      </c>
      <c r="X3602" s="53"/>
      <c r="Y3602" s="53"/>
      <c r="Z3602" s="367"/>
      <c r="AA3602" s="53"/>
      <c r="AB3602" s="53"/>
      <c r="AC3602" s="71"/>
      <c r="AD3602" s="57"/>
      <c r="AE3602" s="53"/>
      <c r="AF3602" s="53"/>
      <c r="AG3602" s="53"/>
      <c r="AH3602" s="367"/>
      <c r="AI3602" s="53"/>
      <c r="AJ3602" s="53"/>
    </row>
    <row r="3603" spans="1:36" s="148" customFormat="1" ht="60">
      <c r="A3603" s="53" t="s">
        <v>1600</v>
      </c>
      <c r="B3603" s="159" t="s">
        <v>2155</v>
      </c>
      <c r="C3603" s="53" t="s">
        <v>484</v>
      </c>
      <c r="D3603" s="52" t="s">
        <v>433</v>
      </c>
      <c r="E3603" s="53" t="s">
        <v>82</v>
      </c>
      <c r="F3603" s="55">
        <v>41225</v>
      </c>
      <c r="G3603" s="55">
        <v>41253</v>
      </c>
      <c r="H3603" s="53" t="s">
        <v>109</v>
      </c>
      <c r="I3603" s="57">
        <v>1261.3625</v>
      </c>
      <c r="J3603" s="56">
        <v>1135.2260018800187</v>
      </c>
      <c r="K3603" s="56">
        <v>1135.2260000000001</v>
      </c>
      <c r="L3603" s="58">
        <v>1339566.6800000002</v>
      </c>
      <c r="M3603" s="59">
        <v>41284</v>
      </c>
      <c r="N3603" s="60">
        <v>2013</v>
      </c>
      <c r="O3603" s="61">
        <v>41324</v>
      </c>
      <c r="P3603" s="60">
        <v>2013</v>
      </c>
      <c r="Q3603" s="61">
        <v>41639</v>
      </c>
      <c r="R3603" s="53" t="s">
        <v>342</v>
      </c>
      <c r="S3603" s="53" t="s">
        <v>2157</v>
      </c>
      <c r="T3603" s="53" t="s">
        <v>423</v>
      </c>
      <c r="U3603" s="60">
        <v>11336</v>
      </c>
      <c r="V3603" s="53" t="s">
        <v>372</v>
      </c>
      <c r="W3603" s="53" t="s">
        <v>390</v>
      </c>
      <c r="X3603" s="53"/>
      <c r="Y3603" s="53"/>
      <c r="Z3603" s="367"/>
      <c r="AA3603" s="53"/>
      <c r="AB3603" s="53"/>
      <c r="AC3603" s="71"/>
      <c r="AD3603" s="57"/>
      <c r="AE3603" s="53"/>
      <c r="AF3603" s="53"/>
      <c r="AG3603" s="53"/>
      <c r="AH3603" s="367"/>
      <c r="AI3603" s="53"/>
      <c r="AJ3603" s="53"/>
    </row>
    <row r="3604" spans="1:36" s="148" customFormat="1" ht="60">
      <c r="A3604" s="53" t="s">
        <v>1600</v>
      </c>
      <c r="B3604" s="60">
        <v>3922</v>
      </c>
      <c r="C3604" s="53" t="s">
        <v>484</v>
      </c>
      <c r="D3604" s="52" t="s">
        <v>433</v>
      </c>
      <c r="E3604" s="53" t="s">
        <v>82</v>
      </c>
      <c r="F3604" s="55">
        <v>41225</v>
      </c>
      <c r="G3604" s="55">
        <v>41253</v>
      </c>
      <c r="H3604" s="53" t="s">
        <v>109</v>
      </c>
      <c r="I3604" s="57">
        <v>278.565</v>
      </c>
      <c r="J3604" s="56">
        <v>250.7094367350079</v>
      </c>
      <c r="K3604" s="56">
        <v>250.709</v>
      </c>
      <c r="L3604" s="58">
        <v>295836.62</v>
      </c>
      <c r="M3604" s="59">
        <v>41284</v>
      </c>
      <c r="N3604" s="60">
        <v>2013</v>
      </c>
      <c r="O3604" s="61">
        <v>41324</v>
      </c>
      <c r="P3604" s="60">
        <v>2013</v>
      </c>
      <c r="Q3604" s="61">
        <v>41639</v>
      </c>
      <c r="R3604" s="53" t="s">
        <v>342</v>
      </c>
      <c r="S3604" s="53" t="s">
        <v>2156</v>
      </c>
      <c r="T3604" s="53" t="s">
        <v>327</v>
      </c>
      <c r="U3604" s="60">
        <v>3013</v>
      </c>
      <c r="V3604" s="53" t="s">
        <v>373</v>
      </c>
      <c r="W3604" s="53" t="s">
        <v>390</v>
      </c>
      <c r="X3604" s="53"/>
      <c r="Y3604" s="53"/>
      <c r="Z3604" s="367"/>
      <c r="AA3604" s="53"/>
      <c r="AB3604" s="53"/>
      <c r="AC3604" s="71"/>
      <c r="AD3604" s="57"/>
      <c r="AE3604" s="53"/>
      <c r="AF3604" s="53"/>
      <c r="AG3604" s="53"/>
      <c r="AH3604" s="367"/>
      <c r="AI3604" s="53"/>
      <c r="AJ3604" s="53"/>
    </row>
    <row r="3605" spans="1:36" s="148" customFormat="1" ht="60">
      <c r="A3605" s="53" t="s">
        <v>1600</v>
      </c>
      <c r="B3605" s="159" t="s">
        <v>2158</v>
      </c>
      <c r="C3605" s="53" t="s">
        <v>484</v>
      </c>
      <c r="D3605" s="52" t="s">
        <v>433</v>
      </c>
      <c r="E3605" s="53" t="s">
        <v>82</v>
      </c>
      <c r="F3605" s="55">
        <v>41225</v>
      </c>
      <c r="G3605" s="55">
        <v>41253</v>
      </c>
      <c r="H3605" s="53" t="s">
        <v>109</v>
      </c>
      <c r="I3605" s="57">
        <v>98.578000000000003</v>
      </c>
      <c r="J3605" s="56">
        <v>88.720000021275993</v>
      </c>
      <c r="K3605" s="56">
        <v>88.72</v>
      </c>
      <c r="L3605" s="58">
        <v>104689.60000000001</v>
      </c>
      <c r="M3605" s="59">
        <v>41284</v>
      </c>
      <c r="N3605" s="60">
        <v>2013</v>
      </c>
      <c r="O3605" s="61">
        <v>41324</v>
      </c>
      <c r="P3605" s="60">
        <v>2013</v>
      </c>
      <c r="Q3605" s="61">
        <v>41639</v>
      </c>
      <c r="R3605" s="53" t="s">
        <v>342</v>
      </c>
      <c r="S3605" s="53" t="s">
        <v>2157</v>
      </c>
      <c r="T3605" s="53" t="s">
        <v>423</v>
      </c>
      <c r="U3605" s="60">
        <v>5350</v>
      </c>
      <c r="V3605" s="53" t="s">
        <v>373</v>
      </c>
      <c r="W3605" s="53" t="s">
        <v>390</v>
      </c>
      <c r="X3605" s="53"/>
      <c r="Y3605" s="53"/>
      <c r="Z3605" s="367"/>
      <c r="AA3605" s="53"/>
      <c r="AB3605" s="53"/>
      <c r="AC3605" s="71"/>
      <c r="AD3605" s="57"/>
      <c r="AE3605" s="53"/>
      <c r="AF3605" s="53"/>
      <c r="AG3605" s="53"/>
      <c r="AH3605" s="367"/>
      <c r="AI3605" s="53"/>
      <c r="AJ3605" s="53"/>
    </row>
    <row r="3606" spans="1:36" s="148" customFormat="1" ht="60">
      <c r="A3606" s="53" t="s">
        <v>1600</v>
      </c>
      <c r="B3606" s="60">
        <v>3923</v>
      </c>
      <c r="C3606" s="53" t="s">
        <v>435</v>
      </c>
      <c r="D3606" s="52" t="s">
        <v>434</v>
      </c>
      <c r="E3606" s="53" t="s">
        <v>60</v>
      </c>
      <c r="F3606" s="55">
        <v>41333</v>
      </c>
      <c r="G3606" s="55">
        <v>41361</v>
      </c>
      <c r="H3606" s="53" t="s">
        <v>109</v>
      </c>
      <c r="I3606" s="57">
        <v>2534.194</v>
      </c>
      <c r="J3606" s="56">
        <v>2280.7745998748815</v>
      </c>
      <c r="K3606" s="56">
        <v>2280.7739999999999</v>
      </c>
      <c r="L3606" s="58">
        <v>2691313.32</v>
      </c>
      <c r="M3606" s="59">
        <v>41381</v>
      </c>
      <c r="N3606" s="60">
        <v>2013</v>
      </c>
      <c r="O3606" s="61">
        <v>41383</v>
      </c>
      <c r="P3606" s="60">
        <v>2013</v>
      </c>
      <c r="Q3606" s="61">
        <v>41426</v>
      </c>
      <c r="R3606" s="53" t="s">
        <v>342</v>
      </c>
      <c r="S3606" s="53"/>
      <c r="T3606" s="53" t="s">
        <v>423</v>
      </c>
      <c r="U3606" s="60">
        <v>73972</v>
      </c>
      <c r="V3606" s="53" t="s">
        <v>372</v>
      </c>
      <c r="W3606" s="53" t="s">
        <v>390</v>
      </c>
      <c r="X3606" s="78"/>
      <c r="Y3606" s="78"/>
      <c r="Z3606" s="78"/>
      <c r="AA3606" s="78"/>
      <c r="AB3606" s="78"/>
      <c r="AC3606" s="78"/>
      <c r="AD3606" s="78"/>
      <c r="AE3606" s="78"/>
      <c r="AF3606" s="78"/>
      <c r="AG3606" s="78"/>
      <c r="AH3606" s="78"/>
      <c r="AI3606" s="78"/>
      <c r="AJ3606" s="78"/>
    </row>
    <row r="3607" spans="1:36" s="148" customFormat="1" ht="60">
      <c r="A3607" s="53" t="s">
        <v>1600</v>
      </c>
      <c r="B3607" s="60">
        <v>3924</v>
      </c>
      <c r="C3607" s="53" t="s">
        <v>435</v>
      </c>
      <c r="D3607" s="52" t="s">
        <v>434</v>
      </c>
      <c r="E3607" s="53" t="s">
        <v>60</v>
      </c>
      <c r="F3607" s="55">
        <v>41333</v>
      </c>
      <c r="G3607" s="55">
        <v>41361</v>
      </c>
      <c r="H3607" s="53" t="s">
        <v>109</v>
      </c>
      <c r="I3607" s="57">
        <v>1285.5989999999999</v>
      </c>
      <c r="J3607" s="56">
        <v>1157.039955</v>
      </c>
      <c r="K3607" s="56">
        <v>1157.039</v>
      </c>
      <c r="L3607" s="58">
        <v>1365306.02</v>
      </c>
      <c r="M3607" s="59">
        <v>41381</v>
      </c>
      <c r="N3607" s="60">
        <v>2013</v>
      </c>
      <c r="O3607" s="61">
        <v>41383</v>
      </c>
      <c r="P3607" s="60">
        <v>2013</v>
      </c>
      <c r="Q3607" s="61">
        <v>41426</v>
      </c>
      <c r="R3607" s="53" t="s">
        <v>342</v>
      </c>
      <c r="S3607" s="53" t="s">
        <v>1444</v>
      </c>
      <c r="T3607" s="53" t="s">
        <v>423</v>
      </c>
      <c r="U3607" s="60">
        <v>38071.455999999998</v>
      </c>
      <c r="V3607" s="53" t="s">
        <v>373</v>
      </c>
      <c r="W3607" s="53" t="s">
        <v>390</v>
      </c>
      <c r="X3607" s="53"/>
      <c r="Y3607" s="58"/>
      <c r="Z3607" s="367"/>
      <c r="AA3607" s="53"/>
      <c r="AB3607" s="53"/>
      <c r="AC3607" s="53"/>
      <c r="AD3607" s="57"/>
      <c r="AE3607" s="70"/>
      <c r="AF3607" s="70"/>
      <c r="AG3607" s="53"/>
      <c r="AH3607" s="367"/>
      <c r="AI3607" s="53"/>
      <c r="AJ3607" s="53"/>
    </row>
    <row r="3608" spans="1:36" s="148" customFormat="1" ht="60">
      <c r="A3608" s="53" t="s">
        <v>1600</v>
      </c>
      <c r="B3608" s="60">
        <v>3925</v>
      </c>
      <c r="C3608" s="53" t="s">
        <v>485</v>
      </c>
      <c r="D3608" s="52" t="s">
        <v>486</v>
      </c>
      <c r="E3608" s="53" t="s">
        <v>82</v>
      </c>
      <c r="F3608" s="55">
        <v>41221</v>
      </c>
      <c r="G3608" s="55">
        <v>41249</v>
      </c>
      <c r="H3608" s="53" t="s">
        <v>109</v>
      </c>
      <c r="I3608" s="57">
        <v>19.321999999999999</v>
      </c>
      <c r="J3608" s="56">
        <v>17.389355314464002</v>
      </c>
      <c r="K3608" s="56">
        <v>17.388999999999999</v>
      </c>
      <c r="L3608" s="58">
        <v>20519.019999999997</v>
      </c>
      <c r="M3608" s="59">
        <v>41283</v>
      </c>
      <c r="N3608" s="60">
        <v>2013</v>
      </c>
      <c r="O3608" s="61">
        <v>41325</v>
      </c>
      <c r="P3608" s="60">
        <v>2013</v>
      </c>
      <c r="Q3608" s="61">
        <v>41514</v>
      </c>
      <c r="R3608" s="53" t="s">
        <v>342</v>
      </c>
      <c r="S3608" s="53"/>
      <c r="T3608" s="53" t="s">
        <v>428</v>
      </c>
      <c r="U3608" s="60">
        <v>6</v>
      </c>
      <c r="V3608" s="53" t="s">
        <v>372</v>
      </c>
      <c r="W3608" s="53" t="s">
        <v>390</v>
      </c>
      <c r="X3608" s="53"/>
      <c r="Y3608" s="53"/>
      <c r="Z3608" s="367"/>
      <c r="AA3608" s="53"/>
      <c r="AB3608" s="53"/>
      <c r="AC3608" s="71"/>
      <c r="AD3608" s="57"/>
      <c r="AE3608" s="53"/>
      <c r="AF3608" s="53"/>
      <c r="AG3608" s="53"/>
      <c r="AH3608" s="367"/>
      <c r="AI3608" s="53"/>
      <c r="AJ3608" s="53"/>
    </row>
    <row r="3609" spans="1:36" s="148" customFormat="1" ht="60">
      <c r="A3609" s="53" t="s">
        <v>1600</v>
      </c>
      <c r="B3609" s="60">
        <v>3926</v>
      </c>
      <c r="C3609" s="53" t="s">
        <v>485</v>
      </c>
      <c r="D3609" s="52" t="s">
        <v>486</v>
      </c>
      <c r="E3609" s="53" t="s">
        <v>82</v>
      </c>
      <c r="F3609" s="55">
        <v>41221</v>
      </c>
      <c r="G3609" s="55">
        <v>41249</v>
      </c>
      <c r="H3609" s="53" t="s">
        <v>109</v>
      </c>
      <c r="I3609" s="57">
        <v>207.054</v>
      </c>
      <c r="J3609" s="56">
        <v>186.34860000000003</v>
      </c>
      <c r="K3609" s="56">
        <v>186.34800000000001</v>
      </c>
      <c r="L3609" s="58">
        <v>219890.63999999998</v>
      </c>
      <c r="M3609" s="59">
        <v>41283</v>
      </c>
      <c r="N3609" s="60">
        <v>2013</v>
      </c>
      <c r="O3609" s="61">
        <v>41325</v>
      </c>
      <c r="P3609" s="60">
        <v>2013</v>
      </c>
      <c r="Q3609" s="61">
        <v>41514</v>
      </c>
      <c r="R3609" s="53" t="s">
        <v>342</v>
      </c>
      <c r="S3609" s="53"/>
      <c r="T3609" s="53" t="s">
        <v>428</v>
      </c>
      <c r="U3609" s="60">
        <v>85</v>
      </c>
      <c r="V3609" s="53" t="s">
        <v>373</v>
      </c>
      <c r="W3609" s="53" t="s">
        <v>390</v>
      </c>
      <c r="X3609" s="53"/>
      <c r="Y3609" s="53"/>
      <c r="Z3609" s="367"/>
      <c r="AA3609" s="53"/>
      <c r="AB3609" s="53"/>
      <c r="AC3609" s="71"/>
      <c r="AD3609" s="57"/>
      <c r="AE3609" s="53"/>
      <c r="AF3609" s="53"/>
      <c r="AG3609" s="53"/>
      <c r="AH3609" s="367"/>
      <c r="AI3609" s="53"/>
      <c r="AJ3609" s="53"/>
    </row>
    <row r="3610" spans="1:36" s="148" customFormat="1" ht="60">
      <c r="A3610" s="53" t="s">
        <v>1600</v>
      </c>
      <c r="B3610" s="60">
        <v>3927</v>
      </c>
      <c r="C3610" s="53" t="s">
        <v>487</v>
      </c>
      <c r="D3610" s="52" t="s">
        <v>488</v>
      </c>
      <c r="E3610" s="53" t="s">
        <v>65</v>
      </c>
      <c r="F3610" s="55">
        <v>41228</v>
      </c>
      <c r="G3610" s="55">
        <v>41256</v>
      </c>
      <c r="H3610" s="53" t="s">
        <v>109</v>
      </c>
      <c r="I3610" s="57">
        <v>24532.528999999999</v>
      </c>
      <c r="J3610" s="56">
        <v>22079.271037979233</v>
      </c>
      <c r="K3610" s="56">
        <v>22079.271000000001</v>
      </c>
      <c r="L3610" s="58">
        <v>26053539.779999997</v>
      </c>
      <c r="M3610" s="59">
        <v>41290</v>
      </c>
      <c r="N3610" s="60">
        <v>2013</v>
      </c>
      <c r="O3610" s="61">
        <v>41325</v>
      </c>
      <c r="P3610" s="60">
        <v>2013</v>
      </c>
      <c r="Q3610" s="61">
        <v>41639</v>
      </c>
      <c r="R3610" s="53" t="s">
        <v>342</v>
      </c>
      <c r="S3610" s="53"/>
      <c r="T3610" s="53" t="s">
        <v>428</v>
      </c>
      <c r="U3610" s="68">
        <v>4334</v>
      </c>
      <c r="V3610" s="53" t="s">
        <v>372</v>
      </c>
      <c r="W3610" s="53" t="s">
        <v>390</v>
      </c>
      <c r="X3610" s="53"/>
      <c r="Y3610" s="53"/>
      <c r="Z3610" s="367"/>
      <c r="AA3610" s="53"/>
      <c r="AB3610" s="53"/>
      <c r="AC3610" s="71"/>
      <c r="AD3610" s="57"/>
      <c r="AE3610" s="53"/>
      <c r="AF3610" s="53"/>
      <c r="AG3610" s="53"/>
      <c r="AH3610" s="367"/>
      <c r="AI3610" s="53"/>
      <c r="AJ3610" s="53"/>
    </row>
    <row r="3611" spans="1:36" s="148" customFormat="1" ht="60">
      <c r="A3611" s="53" t="s">
        <v>1600</v>
      </c>
      <c r="B3611" s="60">
        <v>3928</v>
      </c>
      <c r="C3611" s="53" t="s">
        <v>487</v>
      </c>
      <c r="D3611" s="52" t="s">
        <v>488</v>
      </c>
      <c r="E3611" s="53" t="s">
        <v>65</v>
      </c>
      <c r="F3611" s="55">
        <v>41228</v>
      </c>
      <c r="G3611" s="55">
        <v>41256</v>
      </c>
      <c r="H3611" s="53" t="s">
        <v>109</v>
      </c>
      <c r="I3611" s="57">
        <v>1724.251</v>
      </c>
      <c r="J3611" s="56">
        <v>1551.8258999999998</v>
      </c>
      <c r="K3611" s="56">
        <v>1551.825</v>
      </c>
      <c r="L3611" s="58">
        <v>1831153.5</v>
      </c>
      <c r="M3611" s="59">
        <v>41290</v>
      </c>
      <c r="N3611" s="60">
        <v>2013</v>
      </c>
      <c r="O3611" s="61">
        <v>41325</v>
      </c>
      <c r="P3611" s="60">
        <v>2013</v>
      </c>
      <c r="Q3611" s="61">
        <v>41639</v>
      </c>
      <c r="R3611" s="53" t="s">
        <v>342</v>
      </c>
      <c r="S3611" s="53" t="s">
        <v>1445</v>
      </c>
      <c r="T3611" s="53" t="s">
        <v>428</v>
      </c>
      <c r="U3611" s="60">
        <v>273</v>
      </c>
      <c r="V3611" s="53" t="s">
        <v>373</v>
      </c>
      <c r="W3611" s="53" t="s">
        <v>390</v>
      </c>
      <c r="X3611" s="53"/>
      <c r="Y3611" s="53"/>
      <c r="Z3611" s="367"/>
      <c r="AA3611" s="53"/>
      <c r="AB3611" s="53"/>
      <c r="AC3611" s="71"/>
      <c r="AD3611" s="57"/>
      <c r="AE3611" s="53"/>
      <c r="AF3611" s="53"/>
      <c r="AG3611" s="53"/>
      <c r="AH3611" s="367"/>
      <c r="AI3611" s="53"/>
      <c r="AJ3611" s="53"/>
    </row>
    <row r="3612" spans="1:36" s="148" customFormat="1" ht="60">
      <c r="A3612" s="53" t="s">
        <v>1600</v>
      </c>
      <c r="B3612" s="60">
        <v>3929</v>
      </c>
      <c r="C3612" s="53" t="s">
        <v>1217</v>
      </c>
      <c r="D3612" s="52" t="s">
        <v>1218</v>
      </c>
      <c r="E3612" s="53" t="s">
        <v>6881</v>
      </c>
      <c r="F3612" s="55">
        <v>41519</v>
      </c>
      <c r="G3612" s="55">
        <v>41526</v>
      </c>
      <c r="H3612" s="53" t="s">
        <v>109</v>
      </c>
      <c r="I3612" s="57">
        <v>146.08000000000001</v>
      </c>
      <c r="J3612" s="56">
        <v>131.4719900228549</v>
      </c>
      <c r="K3612" s="56">
        <v>131.471</v>
      </c>
      <c r="L3612" s="58">
        <v>155135.77999999997</v>
      </c>
      <c r="M3612" s="59">
        <v>41533</v>
      </c>
      <c r="N3612" s="60">
        <v>2013</v>
      </c>
      <c r="O3612" s="61">
        <v>41537</v>
      </c>
      <c r="P3612" s="60">
        <v>2013</v>
      </c>
      <c r="Q3612" s="61">
        <v>41547</v>
      </c>
      <c r="R3612" s="53" t="s">
        <v>342</v>
      </c>
      <c r="S3612" s="53"/>
      <c r="T3612" s="53" t="s">
        <v>428</v>
      </c>
      <c r="U3612" s="60">
        <v>2</v>
      </c>
      <c r="V3612" s="53" t="s">
        <v>372</v>
      </c>
      <c r="W3612" s="53" t="s">
        <v>394</v>
      </c>
      <c r="X3612" s="53"/>
      <c r="Y3612" s="53"/>
      <c r="Z3612" s="367"/>
      <c r="AA3612" s="53"/>
      <c r="AB3612" s="53"/>
      <c r="AC3612" s="71"/>
      <c r="AD3612" s="57"/>
      <c r="AE3612" s="53"/>
      <c r="AF3612" s="53"/>
      <c r="AG3612" s="53"/>
      <c r="AH3612" s="367"/>
      <c r="AI3612" s="53"/>
      <c r="AJ3612" s="53"/>
    </row>
    <row r="3613" spans="1:36" s="148" customFormat="1" ht="60">
      <c r="A3613" s="53" t="s">
        <v>1600</v>
      </c>
      <c r="B3613" s="60">
        <v>3930</v>
      </c>
      <c r="C3613" s="53" t="s">
        <v>1217</v>
      </c>
      <c r="D3613" s="52" t="s">
        <v>1218</v>
      </c>
      <c r="E3613" s="53" t="s">
        <v>6881</v>
      </c>
      <c r="F3613" s="55">
        <v>41519</v>
      </c>
      <c r="G3613" s="55">
        <v>41526</v>
      </c>
      <c r="H3613" s="53" t="s">
        <v>109</v>
      </c>
      <c r="I3613" s="57">
        <v>204</v>
      </c>
      <c r="J3613" s="56">
        <v>183.6</v>
      </c>
      <c r="K3613" s="56">
        <v>183.6</v>
      </c>
      <c r="L3613" s="58">
        <v>216647.99999999997</v>
      </c>
      <c r="M3613" s="59">
        <v>41533</v>
      </c>
      <c r="N3613" s="60">
        <v>2013</v>
      </c>
      <c r="O3613" s="61">
        <v>41537</v>
      </c>
      <c r="P3613" s="60">
        <v>2013</v>
      </c>
      <c r="Q3613" s="61">
        <v>41547</v>
      </c>
      <c r="R3613" s="53" t="s">
        <v>342</v>
      </c>
      <c r="S3613" s="53"/>
      <c r="T3613" s="53" t="s">
        <v>428</v>
      </c>
      <c r="U3613" s="60">
        <v>2</v>
      </c>
      <c r="V3613" s="53" t="s">
        <v>373</v>
      </c>
      <c r="W3613" s="53" t="s">
        <v>394</v>
      </c>
      <c r="X3613" s="53"/>
      <c r="Y3613" s="53"/>
      <c r="Z3613" s="367"/>
      <c r="AA3613" s="53"/>
      <c r="AB3613" s="53"/>
      <c r="AC3613" s="71"/>
      <c r="AD3613" s="57"/>
      <c r="AE3613" s="53"/>
      <c r="AF3613" s="53"/>
      <c r="AG3613" s="53"/>
      <c r="AH3613" s="367"/>
      <c r="AI3613" s="53"/>
      <c r="AJ3613" s="53"/>
    </row>
    <row r="3614" spans="1:36" s="148" customFormat="1" ht="60">
      <c r="A3614" s="53" t="s">
        <v>1600</v>
      </c>
      <c r="B3614" s="60">
        <v>3931</v>
      </c>
      <c r="C3614" s="53" t="s">
        <v>489</v>
      </c>
      <c r="D3614" s="52" t="s">
        <v>490</v>
      </c>
      <c r="E3614" s="53" t="s">
        <v>65</v>
      </c>
      <c r="F3614" s="55">
        <v>41239</v>
      </c>
      <c r="G3614" s="55">
        <v>41267</v>
      </c>
      <c r="H3614" s="53" t="s">
        <v>109</v>
      </c>
      <c r="I3614" s="57">
        <v>1406.164</v>
      </c>
      <c r="J3614" s="56">
        <v>1265.547595914363</v>
      </c>
      <c r="K3614" s="56">
        <v>1265.547</v>
      </c>
      <c r="L3614" s="58">
        <v>1493345.46</v>
      </c>
      <c r="M3614" s="59">
        <v>41299</v>
      </c>
      <c r="N3614" s="60">
        <v>2013</v>
      </c>
      <c r="O3614" s="61">
        <v>41326</v>
      </c>
      <c r="P3614" s="60">
        <v>2013</v>
      </c>
      <c r="Q3614" s="61">
        <v>41639</v>
      </c>
      <c r="R3614" s="53" t="s">
        <v>342</v>
      </c>
      <c r="S3614" s="53"/>
      <c r="T3614" s="53" t="s">
        <v>428</v>
      </c>
      <c r="U3614" s="60">
        <v>419</v>
      </c>
      <c r="V3614" s="53" t="s">
        <v>372</v>
      </c>
      <c r="W3614" s="53" t="s">
        <v>390</v>
      </c>
      <c r="X3614" s="53"/>
      <c r="Y3614" s="53"/>
      <c r="Z3614" s="367"/>
      <c r="AA3614" s="53"/>
      <c r="AB3614" s="53"/>
      <c r="AC3614" s="71"/>
      <c r="AD3614" s="57"/>
      <c r="AE3614" s="53"/>
      <c r="AF3614" s="53"/>
      <c r="AG3614" s="53"/>
      <c r="AH3614" s="367"/>
      <c r="AI3614" s="53"/>
      <c r="AJ3614" s="53"/>
    </row>
    <row r="3615" spans="1:36" s="148" customFormat="1" ht="60">
      <c r="A3615" s="53" t="s">
        <v>1600</v>
      </c>
      <c r="B3615" s="60">
        <v>3932</v>
      </c>
      <c r="C3615" s="53" t="s">
        <v>489</v>
      </c>
      <c r="D3615" s="52" t="s">
        <v>490</v>
      </c>
      <c r="E3615" s="53" t="s">
        <v>65</v>
      </c>
      <c r="F3615" s="55">
        <v>41239</v>
      </c>
      <c r="G3615" s="55">
        <v>41267</v>
      </c>
      <c r="H3615" s="53" t="s">
        <v>109</v>
      </c>
      <c r="I3615" s="57">
        <v>171.15600000000001</v>
      </c>
      <c r="J3615" s="56">
        <v>154.04040000000001</v>
      </c>
      <c r="K3615" s="56">
        <v>154.04</v>
      </c>
      <c r="L3615" s="58">
        <v>181767.19999999998</v>
      </c>
      <c r="M3615" s="59">
        <v>41299</v>
      </c>
      <c r="N3615" s="60">
        <v>2013</v>
      </c>
      <c r="O3615" s="61">
        <v>41326</v>
      </c>
      <c r="P3615" s="60">
        <v>2013</v>
      </c>
      <c r="Q3615" s="61">
        <v>41639</v>
      </c>
      <c r="R3615" s="53" t="s">
        <v>342</v>
      </c>
      <c r="S3615" s="53"/>
      <c r="T3615" s="53" t="s">
        <v>428</v>
      </c>
      <c r="U3615" s="60">
        <v>51</v>
      </c>
      <c r="V3615" s="53" t="s">
        <v>373</v>
      </c>
      <c r="W3615" s="53" t="s">
        <v>390</v>
      </c>
      <c r="X3615" s="53"/>
      <c r="Y3615" s="53"/>
      <c r="Z3615" s="367"/>
      <c r="AA3615" s="53"/>
      <c r="AB3615" s="53"/>
      <c r="AC3615" s="71"/>
      <c r="AD3615" s="57"/>
      <c r="AE3615" s="53"/>
      <c r="AF3615" s="53"/>
      <c r="AG3615" s="53"/>
      <c r="AH3615" s="367"/>
      <c r="AI3615" s="53"/>
      <c r="AJ3615" s="53"/>
    </row>
    <row r="3616" spans="1:36" s="148" customFormat="1" ht="60">
      <c r="A3616" s="53" t="s">
        <v>1600</v>
      </c>
      <c r="B3616" s="60">
        <v>3933</v>
      </c>
      <c r="C3616" s="53" t="s">
        <v>856</v>
      </c>
      <c r="D3616" s="52" t="s">
        <v>857</v>
      </c>
      <c r="E3616" s="53" t="s">
        <v>60</v>
      </c>
      <c r="F3616" s="55">
        <v>41239</v>
      </c>
      <c r="G3616" s="55">
        <v>41267</v>
      </c>
      <c r="H3616" s="53" t="s">
        <v>109</v>
      </c>
      <c r="I3616" s="57">
        <v>515.38599999999997</v>
      </c>
      <c r="J3616" s="56">
        <v>463.84731300438722</v>
      </c>
      <c r="K3616" s="56">
        <v>463.84699999999998</v>
      </c>
      <c r="L3616" s="58">
        <v>547339.46</v>
      </c>
      <c r="M3616" s="59">
        <v>41299</v>
      </c>
      <c r="N3616" s="60">
        <v>2013</v>
      </c>
      <c r="O3616" s="61">
        <v>41326</v>
      </c>
      <c r="P3616" s="60">
        <v>2013</v>
      </c>
      <c r="Q3616" s="61">
        <v>41639</v>
      </c>
      <c r="R3616" s="53" t="s">
        <v>342</v>
      </c>
      <c r="S3616" s="53"/>
      <c r="T3616" s="53" t="s">
        <v>428</v>
      </c>
      <c r="U3616" s="60">
        <v>512</v>
      </c>
      <c r="V3616" s="53" t="s">
        <v>372</v>
      </c>
      <c r="W3616" s="53" t="s">
        <v>390</v>
      </c>
      <c r="X3616" s="53"/>
      <c r="Y3616" s="53"/>
      <c r="Z3616" s="367"/>
      <c r="AA3616" s="53"/>
      <c r="AB3616" s="53"/>
      <c r="AC3616" s="71"/>
      <c r="AD3616" s="57"/>
      <c r="AE3616" s="53"/>
      <c r="AF3616" s="53"/>
      <c r="AG3616" s="53"/>
      <c r="AH3616" s="367"/>
      <c r="AI3616" s="53"/>
      <c r="AJ3616" s="53"/>
    </row>
    <row r="3617" spans="1:46" s="148" customFormat="1" ht="60">
      <c r="A3617" s="53" t="s">
        <v>1600</v>
      </c>
      <c r="B3617" s="60">
        <v>3934</v>
      </c>
      <c r="C3617" s="53" t="s">
        <v>856</v>
      </c>
      <c r="D3617" s="52" t="s">
        <v>857</v>
      </c>
      <c r="E3617" s="53" t="s">
        <v>60</v>
      </c>
      <c r="F3617" s="55">
        <v>41239</v>
      </c>
      <c r="G3617" s="55">
        <v>41267</v>
      </c>
      <c r="H3617" s="53" t="s">
        <v>109</v>
      </c>
      <c r="I3617" s="57">
        <v>31.7</v>
      </c>
      <c r="J3617" s="56">
        <v>28.529999999999998</v>
      </c>
      <c r="K3617" s="56">
        <v>28.53</v>
      </c>
      <c r="L3617" s="58">
        <v>33665.4</v>
      </c>
      <c r="M3617" s="59">
        <v>41299</v>
      </c>
      <c r="N3617" s="60">
        <v>2013</v>
      </c>
      <c r="O3617" s="61">
        <v>41326</v>
      </c>
      <c r="P3617" s="60">
        <v>2013</v>
      </c>
      <c r="Q3617" s="61">
        <v>41614</v>
      </c>
      <c r="R3617" s="53" t="s">
        <v>342</v>
      </c>
      <c r="S3617" s="53"/>
      <c r="T3617" s="53" t="s">
        <v>428</v>
      </c>
      <c r="U3617" s="60">
        <v>50</v>
      </c>
      <c r="V3617" s="53" t="s">
        <v>373</v>
      </c>
      <c r="W3617" s="53" t="s">
        <v>390</v>
      </c>
      <c r="X3617" s="53"/>
      <c r="Y3617" s="53"/>
      <c r="Z3617" s="367"/>
      <c r="AA3617" s="53"/>
      <c r="AB3617" s="53"/>
      <c r="AC3617" s="71"/>
      <c r="AD3617" s="57"/>
      <c r="AE3617" s="53"/>
      <c r="AF3617" s="53"/>
      <c r="AG3617" s="53"/>
      <c r="AH3617" s="367"/>
      <c r="AI3617" s="53"/>
      <c r="AJ3617" s="53"/>
    </row>
    <row r="3618" spans="1:46" s="148" customFormat="1" ht="60">
      <c r="A3618" s="53" t="s">
        <v>1600</v>
      </c>
      <c r="B3618" s="60">
        <v>3935</v>
      </c>
      <c r="C3618" s="53" t="s">
        <v>491</v>
      </c>
      <c r="D3618" s="52" t="s">
        <v>492</v>
      </c>
      <c r="E3618" s="53" t="s">
        <v>60</v>
      </c>
      <c r="F3618" s="55">
        <v>41240</v>
      </c>
      <c r="G3618" s="55">
        <v>41268</v>
      </c>
      <c r="H3618" s="53" t="s">
        <v>109</v>
      </c>
      <c r="I3618" s="57">
        <v>81.448999999999998</v>
      </c>
      <c r="J3618" s="56">
        <v>73.520039836152009</v>
      </c>
      <c r="K3618" s="56">
        <v>73.52</v>
      </c>
      <c r="L3618" s="58">
        <v>86753.599999999991</v>
      </c>
      <c r="M3618" s="59">
        <v>41299</v>
      </c>
      <c r="N3618" s="60">
        <v>2013</v>
      </c>
      <c r="O3618" s="61">
        <v>41327</v>
      </c>
      <c r="P3618" s="60">
        <v>2013</v>
      </c>
      <c r="Q3618" s="61">
        <v>41639</v>
      </c>
      <c r="R3618" s="53" t="s">
        <v>342</v>
      </c>
      <c r="S3618" s="53"/>
      <c r="T3618" s="53" t="s">
        <v>428</v>
      </c>
      <c r="U3618" s="60">
        <v>766</v>
      </c>
      <c r="V3618" s="53" t="s">
        <v>372</v>
      </c>
      <c r="W3618" s="53" t="s">
        <v>390</v>
      </c>
      <c r="X3618" s="53"/>
      <c r="Y3618" s="53"/>
      <c r="Z3618" s="367"/>
      <c r="AA3618" s="53"/>
      <c r="AB3618" s="53"/>
      <c r="AC3618" s="71"/>
      <c r="AD3618" s="57"/>
      <c r="AE3618" s="53"/>
      <c r="AF3618" s="53"/>
      <c r="AG3618" s="53"/>
      <c r="AH3618" s="367"/>
      <c r="AI3618" s="53"/>
      <c r="AJ3618" s="53"/>
    </row>
    <row r="3619" spans="1:46" s="148" customFormat="1" ht="60">
      <c r="A3619" s="53" t="s">
        <v>1600</v>
      </c>
      <c r="B3619" s="60">
        <v>3936</v>
      </c>
      <c r="C3619" s="53" t="s">
        <v>491</v>
      </c>
      <c r="D3619" s="52" t="s">
        <v>492</v>
      </c>
      <c r="E3619" s="53" t="s">
        <v>60</v>
      </c>
      <c r="F3619" s="55">
        <v>41240</v>
      </c>
      <c r="G3619" s="55">
        <v>41268</v>
      </c>
      <c r="H3619" s="53" t="s">
        <v>109</v>
      </c>
      <c r="I3619" s="57">
        <v>228.76</v>
      </c>
      <c r="J3619" s="56">
        <v>205.88399999999999</v>
      </c>
      <c r="K3619" s="56">
        <v>205.88399999999999</v>
      </c>
      <c r="L3619" s="58">
        <v>242943.11999999997</v>
      </c>
      <c r="M3619" s="59">
        <v>41299</v>
      </c>
      <c r="N3619" s="60">
        <v>2013</v>
      </c>
      <c r="O3619" s="61">
        <v>41327</v>
      </c>
      <c r="P3619" s="60">
        <v>2013</v>
      </c>
      <c r="Q3619" s="61">
        <v>41639</v>
      </c>
      <c r="R3619" s="53" t="s">
        <v>342</v>
      </c>
      <c r="S3619" s="53" t="s">
        <v>1446</v>
      </c>
      <c r="T3619" s="53" t="s">
        <v>428</v>
      </c>
      <c r="U3619" s="60">
        <v>1100</v>
      </c>
      <c r="V3619" s="53" t="s">
        <v>373</v>
      </c>
      <c r="W3619" s="53" t="s">
        <v>390</v>
      </c>
      <c r="X3619" s="53"/>
      <c r="Y3619" s="53"/>
      <c r="Z3619" s="367"/>
      <c r="AA3619" s="53"/>
      <c r="AB3619" s="53"/>
      <c r="AC3619" s="71"/>
      <c r="AD3619" s="57"/>
      <c r="AE3619" s="53"/>
      <c r="AF3619" s="53"/>
      <c r="AG3619" s="53"/>
      <c r="AH3619" s="367"/>
      <c r="AI3619" s="53"/>
      <c r="AJ3619" s="53"/>
    </row>
    <row r="3620" spans="1:46" s="148" customFormat="1" ht="60">
      <c r="A3620" s="53" t="s">
        <v>1600</v>
      </c>
      <c r="B3620" s="60">
        <v>3937</v>
      </c>
      <c r="C3620" s="53" t="s">
        <v>436</v>
      </c>
      <c r="D3620" s="52" t="s">
        <v>437</v>
      </c>
      <c r="E3620" s="53" t="s">
        <v>60</v>
      </c>
      <c r="F3620" s="55">
        <v>41240</v>
      </c>
      <c r="G3620" s="55">
        <v>41268</v>
      </c>
      <c r="H3620" s="53" t="s">
        <v>109</v>
      </c>
      <c r="I3620" s="74">
        <v>83.771000000000001</v>
      </c>
      <c r="J3620" s="56">
        <v>75.393077854852805</v>
      </c>
      <c r="K3620" s="56">
        <v>75.393000000000001</v>
      </c>
      <c r="L3620" s="58">
        <v>88963.74</v>
      </c>
      <c r="M3620" s="59">
        <v>41299</v>
      </c>
      <c r="N3620" s="60">
        <v>2013</v>
      </c>
      <c r="O3620" s="61">
        <v>41327</v>
      </c>
      <c r="P3620" s="60">
        <v>2013</v>
      </c>
      <c r="Q3620" s="61">
        <v>41614</v>
      </c>
      <c r="R3620" s="53" t="s">
        <v>342</v>
      </c>
      <c r="S3620" s="53"/>
      <c r="T3620" s="53" t="s">
        <v>428</v>
      </c>
      <c r="U3620" s="60">
        <v>511</v>
      </c>
      <c r="V3620" s="53" t="s">
        <v>372</v>
      </c>
      <c r="W3620" s="53" t="s">
        <v>390</v>
      </c>
      <c r="X3620" s="53"/>
      <c r="Y3620" s="53"/>
      <c r="Z3620" s="367"/>
      <c r="AA3620" s="53"/>
      <c r="AB3620" s="53"/>
      <c r="AC3620" s="71"/>
      <c r="AD3620" s="57"/>
      <c r="AE3620" s="53"/>
      <c r="AF3620" s="53"/>
      <c r="AG3620" s="53"/>
      <c r="AH3620" s="367"/>
      <c r="AI3620" s="53"/>
      <c r="AJ3620" s="53"/>
    </row>
    <row r="3621" spans="1:46" s="148" customFormat="1" ht="60">
      <c r="A3621" s="53" t="s">
        <v>1600</v>
      </c>
      <c r="B3621" s="60">
        <v>3938</v>
      </c>
      <c r="C3621" s="53" t="s">
        <v>436</v>
      </c>
      <c r="D3621" s="52" t="s">
        <v>437</v>
      </c>
      <c r="E3621" s="53" t="s">
        <v>60</v>
      </c>
      <c r="F3621" s="55">
        <v>41240</v>
      </c>
      <c r="G3621" s="55">
        <v>41268</v>
      </c>
      <c r="H3621" s="53" t="s">
        <v>109</v>
      </c>
      <c r="I3621" s="57">
        <v>32.655000000000001</v>
      </c>
      <c r="J3621" s="56">
        <v>29.389500000000002</v>
      </c>
      <c r="K3621" s="56">
        <v>29.388999999999999</v>
      </c>
      <c r="L3621" s="58">
        <v>34679.019999999997</v>
      </c>
      <c r="M3621" s="59">
        <v>41299</v>
      </c>
      <c r="N3621" s="60">
        <v>2013</v>
      </c>
      <c r="O3621" s="61">
        <v>41327</v>
      </c>
      <c r="P3621" s="60">
        <v>2013</v>
      </c>
      <c r="Q3621" s="61">
        <v>41614</v>
      </c>
      <c r="R3621" s="53" t="s">
        <v>342</v>
      </c>
      <c r="S3621" s="53"/>
      <c r="T3621" s="53" t="s">
        <v>428</v>
      </c>
      <c r="U3621" s="60">
        <v>85</v>
      </c>
      <c r="V3621" s="53" t="s">
        <v>373</v>
      </c>
      <c r="W3621" s="53" t="s">
        <v>390</v>
      </c>
      <c r="X3621" s="53"/>
      <c r="Y3621" s="53"/>
      <c r="Z3621" s="367"/>
      <c r="AA3621" s="53"/>
      <c r="AB3621" s="53"/>
      <c r="AC3621" s="71"/>
      <c r="AD3621" s="57"/>
      <c r="AE3621" s="53"/>
      <c r="AF3621" s="53"/>
      <c r="AG3621" s="53"/>
      <c r="AH3621" s="367"/>
      <c r="AI3621" s="53"/>
      <c r="AJ3621" s="53"/>
    </row>
    <row r="3622" spans="1:46" s="148" customFormat="1" ht="60">
      <c r="A3622" s="53" t="s">
        <v>1600</v>
      </c>
      <c r="B3622" s="60">
        <v>3939</v>
      </c>
      <c r="C3622" s="53" t="s">
        <v>493</v>
      </c>
      <c r="D3622" s="52" t="s">
        <v>494</v>
      </c>
      <c r="E3622" s="53" t="s">
        <v>60</v>
      </c>
      <c r="F3622" s="55">
        <v>41407</v>
      </c>
      <c r="G3622" s="55">
        <v>41438</v>
      </c>
      <c r="H3622" s="53" t="s">
        <v>109</v>
      </c>
      <c r="I3622" s="57">
        <v>332.43612999999999</v>
      </c>
      <c r="J3622" s="56">
        <v>299.19209854186806</v>
      </c>
      <c r="K3622" s="56">
        <v>299.19200000000001</v>
      </c>
      <c r="L3622" s="58">
        <v>353046.56</v>
      </c>
      <c r="M3622" s="59">
        <v>41445</v>
      </c>
      <c r="N3622" s="60">
        <v>2013</v>
      </c>
      <c r="O3622" s="61">
        <v>41470</v>
      </c>
      <c r="P3622" s="60">
        <v>2013</v>
      </c>
      <c r="Q3622" s="61">
        <v>41614</v>
      </c>
      <c r="R3622" s="53" t="s">
        <v>342</v>
      </c>
      <c r="S3622" s="53"/>
      <c r="T3622" s="53" t="s">
        <v>845</v>
      </c>
      <c r="U3622" s="68">
        <v>18</v>
      </c>
      <c r="V3622" s="53" t="s">
        <v>372</v>
      </c>
      <c r="W3622" s="53" t="s">
        <v>390</v>
      </c>
      <c r="X3622" s="53"/>
      <c r="Y3622" s="53"/>
      <c r="Z3622" s="367"/>
      <c r="AA3622" s="53"/>
      <c r="AB3622" s="53"/>
      <c r="AC3622" s="71"/>
      <c r="AD3622" s="57"/>
      <c r="AE3622" s="53"/>
      <c r="AF3622" s="53"/>
      <c r="AG3622" s="53"/>
      <c r="AH3622" s="367"/>
      <c r="AI3622" s="53"/>
      <c r="AJ3622" s="53"/>
    </row>
    <row r="3623" spans="1:46" s="148" customFormat="1" ht="60">
      <c r="A3623" s="53" t="s">
        <v>1600</v>
      </c>
      <c r="B3623" s="60">
        <v>3940</v>
      </c>
      <c r="C3623" s="53" t="s">
        <v>493</v>
      </c>
      <c r="D3623" s="52" t="s">
        <v>494</v>
      </c>
      <c r="E3623" s="53" t="s">
        <v>60</v>
      </c>
      <c r="F3623" s="55">
        <v>41407</v>
      </c>
      <c r="G3623" s="55">
        <v>41438</v>
      </c>
      <c r="H3623" s="53" t="s">
        <v>109</v>
      </c>
      <c r="I3623" s="57">
        <v>113.203</v>
      </c>
      <c r="J3623" s="56">
        <v>101.88293367697202</v>
      </c>
      <c r="K3623" s="56">
        <v>101.88200000000001</v>
      </c>
      <c r="L3623" s="58">
        <v>120220.76</v>
      </c>
      <c r="M3623" s="59">
        <v>41445</v>
      </c>
      <c r="N3623" s="60">
        <v>2013</v>
      </c>
      <c r="O3623" s="61">
        <v>41470</v>
      </c>
      <c r="P3623" s="60">
        <v>2013</v>
      </c>
      <c r="Q3623" s="61">
        <v>41614</v>
      </c>
      <c r="R3623" s="53" t="s">
        <v>342</v>
      </c>
      <c r="S3623" s="53"/>
      <c r="T3623" s="53" t="s">
        <v>845</v>
      </c>
      <c r="U3623" s="60">
        <v>1.9</v>
      </c>
      <c r="V3623" s="53" t="s">
        <v>373</v>
      </c>
      <c r="W3623" s="53" t="s">
        <v>390</v>
      </c>
      <c r="X3623" s="53"/>
      <c r="Y3623" s="53"/>
      <c r="Z3623" s="367"/>
      <c r="AA3623" s="53"/>
      <c r="AB3623" s="53"/>
      <c r="AC3623" s="71"/>
      <c r="AD3623" s="57"/>
      <c r="AE3623" s="53"/>
      <c r="AF3623" s="53"/>
      <c r="AG3623" s="53"/>
      <c r="AH3623" s="367"/>
      <c r="AI3623" s="53"/>
      <c r="AJ3623" s="53"/>
    </row>
    <row r="3624" spans="1:46" s="148" customFormat="1" ht="60">
      <c r="A3624" s="53" t="s">
        <v>1600</v>
      </c>
      <c r="B3624" s="60">
        <v>3941</v>
      </c>
      <c r="C3624" s="53" t="s">
        <v>495</v>
      </c>
      <c r="D3624" s="52" t="s">
        <v>496</v>
      </c>
      <c r="E3624" s="53" t="s">
        <v>83</v>
      </c>
      <c r="F3624" s="55">
        <v>41225</v>
      </c>
      <c r="G3624" s="55">
        <v>41299</v>
      </c>
      <c r="H3624" s="53" t="s">
        <v>109</v>
      </c>
      <c r="I3624" s="57">
        <v>46863.250999999997</v>
      </c>
      <c r="J3624" s="56">
        <v>46863.250999999997</v>
      </c>
      <c r="K3624" s="56">
        <v>46863.250999999997</v>
      </c>
      <c r="L3624" s="58">
        <v>55298636.179999992</v>
      </c>
      <c r="M3624" s="59">
        <v>41326</v>
      </c>
      <c r="N3624" s="60">
        <v>2013</v>
      </c>
      <c r="O3624" s="61">
        <v>41331</v>
      </c>
      <c r="P3624" s="60">
        <v>2013</v>
      </c>
      <c r="Q3624" s="61">
        <v>41610</v>
      </c>
      <c r="R3624" s="53" t="s">
        <v>342</v>
      </c>
      <c r="S3624" s="53"/>
      <c r="T3624" s="53" t="s">
        <v>725</v>
      </c>
      <c r="U3624" s="53">
        <v>1485011</v>
      </c>
      <c r="V3624" s="53" t="s">
        <v>373</v>
      </c>
      <c r="W3624" s="53" t="s">
        <v>390</v>
      </c>
      <c r="X3624" s="53"/>
      <c r="Y3624" s="53"/>
      <c r="Z3624" s="367"/>
      <c r="AA3624" s="53"/>
      <c r="AB3624" s="53"/>
      <c r="AC3624" s="71"/>
      <c r="AD3624" s="57"/>
      <c r="AE3624" s="53"/>
      <c r="AF3624" s="53"/>
      <c r="AG3624" s="53"/>
      <c r="AH3624" s="367"/>
      <c r="AI3624" s="53"/>
      <c r="AJ3624" s="53"/>
    </row>
    <row r="3625" spans="1:46" s="148" customFormat="1" ht="60">
      <c r="A3625" s="53" t="s">
        <v>1600</v>
      </c>
      <c r="B3625" s="60">
        <v>3942</v>
      </c>
      <c r="C3625" s="53" t="s">
        <v>495</v>
      </c>
      <c r="D3625" s="52" t="s">
        <v>496</v>
      </c>
      <c r="E3625" s="53" t="s">
        <v>83</v>
      </c>
      <c r="F3625" s="55">
        <v>41225</v>
      </c>
      <c r="G3625" s="55">
        <v>41299</v>
      </c>
      <c r="H3625" s="53" t="s">
        <v>109</v>
      </c>
      <c r="I3625" s="57">
        <v>0.46800000000000003</v>
      </c>
      <c r="J3625" s="56">
        <v>0.46800000000000003</v>
      </c>
      <c r="K3625" s="56">
        <v>0.4742118643421237</v>
      </c>
      <c r="L3625" s="58">
        <v>559.56999992370595</v>
      </c>
      <c r="M3625" s="59">
        <v>41326</v>
      </c>
      <c r="N3625" s="60">
        <v>2013</v>
      </c>
      <c r="O3625" s="61">
        <v>41331</v>
      </c>
      <c r="P3625" s="60">
        <v>2013</v>
      </c>
      <c r="Q3625" s="61">
        <v>41610</v>
      </c>
      <c r="R3625" s="53" t="s">
        <v>342</v>
      </c>
      <c r="S3625" s="53"/>
      <c r="T3625" s="53" t="s">
        <v>725</v>
      </c>
      <c r="U3625" s="68">
        <v>16</v>
      </c>
      <c r="V3625" s="53" t="s">
        <v>372</v>
      </c>
      <c r="W3625" s="53" t="s">
        <v>390</v>
      </c>
      <c r="X3625" s="53"/>
      <c r="Y3625" s="53"/>
      <c r="Z3625" s="367"/>
      <c r="AA3625" s="53"/>
      <c r="AB3625" s="53"/>
      <c r="AC3625" s="71"/>
      <c r="AD3625" s="57"/>
      <c r="AE3625" s="53"/>
      <c r="AF3625" s="53"/>
      <c r="AG3625" s="53"/>
      <c r="AH3625" s="367"/>
      <c r="AI3625" s="53"/>
      <c r="AJ3625" s="53"/>
    </row>
    <row r="3626" spans="1:46" s="148" customFormat="1" ht="60">
      <c r="A3626" s="53" t="s">
        <v>1600</v>
      </c>
      <c r="B3626" s="60">
        <v>3943</v>
      </c>
      <c r="C3626" s="53" t="s">
        <v>498</v>
      </c>
      <c r="D3626" s="52" t="s">
        <v>499</v>
      </c>
      <c r="E3626" s="53" t="s">
        <v>60</v>
      </c>
      <c r="F3626" s="55">
        <v>41241</v>
      </c>
      <c r="G3626" s="55">
        <v>41269</v>
      </c>
      <c r="H3626" s="53" t="s">
        <v>109</v>
      </c>
      <c r="I3626" s="57">
        <v>101.0478</v>
      </c>
      <c r="J3626" s="56">
        <v>90.942346661795995</v>
      </c>
      <c r="K3626" s="56">
        <v>90.941999999999993</v>
      </c>
      <c r="L3626" s="58">
        <v>107311.55999999998</v>
      </c>
      <c r="M3626" s="59">
        <v>41303</v>
      </c>
      <c r="N3626" s="60">
        <v>2013</v>
      </c>
      <c r="O3626" s="61">
        <v>41330</v>
      </c>
      <c r="P3626" s="60">
        <v>2013</v>
      </c>
      <c r="Q3626" s="61">
        <v>41639</v>
      </c>
      <c r="R3626" s="53" t="s">
        <v>342</v>
      </c>
      <c r="S3626" s="53"/>
      <c r="T3626" s="53" t="s">
        <v>725</v>
      </c>
      <c r="U3626" s="68">
        <v>227.41</v>
      </c>
      <c r="V3626" s="53" t="s">
        <v>372</v>
      </c>
      <c r="W3626" s="53" t="s">
        <v>390</v>
      </c>
      <c r="X3626" s="53"/>
      <c r="Y3626" s="53"/>
      <c r="Z3626" s="367"/>
      <c r="AA3626" s="53"/>
      <c r="AB3626" s="53"/>
      <c r="AC3626" s="71"/>
      <c r="AD3626" s="57"/>
      <c r="AE3626" s="53"/>
      <c r="AF3626" s="53"/>
      <c r="AG3626" s="53"/>
      <c r="AH3626" s="367"/>
      <c r="AI3626" s="53"/>
      <c r="AJ3626" s="53"/>
    </row>
    <row r="3627" spans="1:46" s="148" customFormat="1" ht="60">
      <c r="A3627" s="53" t="s">
        <v>1600</v>
      </c>
      <c r="B3627" s="60">
        <v>3944</v>
      </c>
      <c r="C3627" s="53" t="s">
        <v>498</v>
      </c>
      <c r="D3627" s="52" t="s">
        <v>499</v>
      </c>
      <c r="E3627" s="53" t="s">
        <v>83</v>
      </c>
      <c r="F3627" s="55">
        <v>41340</v>
      </c>
      <c r="G3627" s="55">
        <v>41400</v>
      </c>
      <c r="H3627" s="53" t="s">
        <v>109</v>
      </c>
      <c r="I3627" s="57">
        <v>2934.047</v>
      </c>
      <c r="J3627" s="56">
        <v>2640.6419312269081</v>
      </c>
      <c r="K3627" s="56">
        <v>2640.6410000000001</v>
      </c>
      <c r="L3627" s="58">
        <v>3115956.38</v>
      </c>
      <c r="M3627" s="59">
        <v>41420</v>
      </c>
      <c r="N3627" s="60">
        <v>2013</v>
      </c>
      <c r="O3627" s="61">
        <v>41420</v>
      </c>
      <c r="P3627" s="60">
        <v>2013</v>
      </c>
      <c r="Q3627" s="61">
        <v>41639</v>
      </c>
      <c r="R3627" s="53" t="s">
        <v>342</v>
      </c>
      <c r="S3627" s="53"/>
      <c r="T3627" s="53" t="s">
        <v>725</v>
      </c>
      <c r="U3627" s="367">
        <v>30842.55</v>
      </c>
      <c r="V3627" s="53" t="s">
        <v>373</v>
      </c>
      <c r="W3627" s="53" t="s">
        <v>390</v>
      </c>
      <c r="X3627" s="78"/>
      <c r="Y3627" s="78"/>
      <c r="Z3627" s="78"/>
      <c r="AA3627" s="78"/>
      <c r="AB3627" s="78"/>
      <c r="AC3627" s="78"/>
      <c r="AD3627" s="78"/>
      <c r="AE3627" s="78"/>
      <c r="AF3627" s="78"/>
      <c r="AG3627" s="78"/>
      <c r="AH3627" s="78"/>
      <c r="AI3627" s="78"/>
      <c r="AJ3627" s="78"/>
    </row>
    <row r="3628" spans="1:46" s="67" customFormat="1" ht="60">
      <c r="A3628" s="53" t="s">
        <v>1600</v>
      </c>
      <c r="B3628" s="60">
        <v>3945</v>
      </c>
      <c r="C3628" s="53" t="s">
        <v>625</v>
      </c>
      <c r="D3628" s="52" t="s">
        <v>617</v>
      </c>
      <c r="E3628" s="53" t="s">
        <v>83</v>
      </c>
      <c r="F3628" s="55">
        <v>41241</v>
      </c>
      <c r="G3628" s="55">
        <v>41269</v>
      </c>
      <c r="H3628" s="53" t="s">
        <v>109</v>
      </c>
      <c r="I3628" s="74">
        <v>5267.0810000000001</v>
      </c>
      <c r="J3628" s="56">
        <v>4740.372333945058</v>
      </c>
      <c r="K3628" s="56">
        <v>4740.3720000000003</v>
      </c>
      <c r="L3628" s="58">
        <v>5593638.96</v>
      </c>
      <c r="M3628" s="59">
        <v>41303</v>
      </c>
      <c r="N3628" s="60">
        <v>2013</v>
      </c>
      <c r="O3628" s="61">
        <v>41330</v>
      </c>
      <c r="P3628" s="60">
        <v>2013</v>
      </c>
      <c r="Q3628" s="61">
        <v>41639</v>
      </c>
      <c r="R3628" s="53" t="s">
        <v>342</v>
      </c>
      <c r="S3628" s="53"/>
      <c r="T3628" s="53" t="s">
        <v>428</v>
      </c>
      <c r="U3628" s="68">
        <v>1026</v>
      </c>
      <c r="V3628" s="53" t="s">
        <v>372</v>
      </c>
      <c r="W3628" s="53" t="s">
        <v>390</v>
      </c>
      <c r="X3628" s="53"/>
      <c r="Y3628" s="53"/>
      <c r="Z3628" s="367"/>
      <c r="AA3628" s="53"/>
      <c r="AB3628" s="53"/>
      <c r="AC3628" s="71"/>
      <c r="AD3628" s="57"/>
      <c r="AE3628" s="53"/>
      <c r="AF3628" s="53"/>
      <c r="AG3628" s="53"/>
      <c r="AH3628" s="367"/>
      <c r="AI3628" s="53"/>
      <c r="AJ3628" s="53"/>
      <c r="AK3628" s="148"/>
      <c r="AL3628" s="148"/>
      <c r="AM3628" s="148"/>
      <c r="AN3628" s="148"/>
      <c r="AO3628" s="148"/>
      <c r="AP3628" s="148"/>
      <c r="AQ3628" s="148"/>
      <c r="AR3628" s="148"/>
      <c r="AS3628" s="148"/>
      <c r="AT3628" s="148"/>
    </row>
    <row r="3629" spans="1:46" s="148" customFormat="1" ht="60">
      <c r="A3629" s="53" t="s">
        <v>1600</v>
      </c>
      <c r="B3629" s="60">
        <v>3946</v>
      </c>
      <c r="C3629" s="53" t="s">
        <v>500</v>
      </c>
      <c r="D3629" s="52" t="s">
        <v>501</v>
      </c>
      <c r="E3629" s="53" t="s">
        <v>60</v>
      </c>
      <c r="F3629" s="55">
        <v>41241</v>
      </c>
      <c r="G3629" s="55">
        <v>41269</v>
      </c>
      <c r="H3629" s="53" t="s">
        <v>109</v>
      </c>
      <c r="I3629" s="57">
        <v>538.58600000000001</v>
      </c>
      <c r="J3629" s="56">
        <v>484.72739999999999</v>
      </c>
      <c r="K3629" s="56">
        <v>484.72699999999998</v>
      </c>
      <c r="L3629" s="58">
        <v>571977.86</v>
      </c>
      <c r="M3629" s="59">
        <v>41303</v>
      </c>
      <c r="N3629" s="60">
        <v>2013</v>
      </c>
      <c r="O3629" s="61">
        <v>41330</v>
      </c>
      <c r="P3629" s="60">
        <v>2013</v>
      </c>
      <c r="Q3629" s="61">
        <v>41639</v>
      </c>
      <c r="R3629" s="53" t="s">
        <v>342</v>
      </c>
      <c r="S3629" s="53"/>
      <c r="T3629" s="53" t="s">
        <v>428</v>
      </c>
      <c r="U3629" s="60">
        <v>212</v>
      </c>
      <c r="V3629" s="53" t="s">
        <v>373</v>
      </c>
      <c r="W3629" s="53" t="s">
        <v>390</v>
      </c>
      <c r="X3629" s="53"/>
      <c r="Y3629" s="53"/>
      <c r="Z3629" s="367"/>
      <c r="AA3629" s="53"/>
      <c r="AB3629" s="53"/>
      <c r="AC3629" s="71"/>
      <c r="AD3629" s="57"/>
      <c r="AE3629" s="53"/>
      <c r="AF3629" s="53"/>
      <c r="AG3629" s="53"/>
      <c r="AH3629" s="367"/>
      <c r="AI3629" s="53"/>
      <c r="AJ3629" s="53"/>
    </row>
    <row r="3630" spans="1:46" s="148" customFormat="1" ht="60">
      <c r="A3630" s="53" t="s">
        <v>1600</v>
      </c>
      <c r="B3630" s="60">
        <v>3947</v>
      </c>
      <c r="C3630" s="53" t="s">
        <v>502</v>
      </c>
      <c r="D3630" s="52" t="s">
        <v>418</v>
      </c>
      <c r="E3630" s="53" t="s">
        <v>60</v>
      </c>
      <c r="F3630" s="55">
        <v>41242</v>
      </c>
      <c r="G3630" s="55">
        <v>41283</v>
      </c>
      <c r="H3630" s="53" t="s">
        <v>109</v>
      </c>
      <c r="I3630" s="57">
        <v>3600</v>
      </c>
      <c r="J3630" s="56">
        <v>3288.4611924523974</v>
      </c>
      <c r="K3630" s="56">
        <v>3288.4609999999998</v>
      </c>
      <c r="L3630" s="58">
        <v>3880383.9799999995</v>
      </c>
      <c r="M3630" s="59">
        <v>41299</v>
      </c>
      <c r="N3630" s="60">
        <v>2013</v>
      </c>
      <c r="O3630" s="61">
        <v>41330</v>
      </c>
      <c r="P3630" s="60">
        <v>2013</v>
      </c>
      <c r="Q3630" s="61">
        <v>41639</v>
      </c>
      <c r="R3630" s="53" t="s">
        <v>351</v>
      </c>
      <c r="S3630" s="53"/>
      <c r="T3630" s="53" t="s">
        <v>428</v>
      </c>
      <c r="U3630" s="60">
        <v>52</v>
      </c>
      <c r="V3630" s="53" t="s">
        <v>373</v>
      </c>
      <c r="W3630" s="53" t="s">
        <v>390</v>
      </c>
      <c r="X3630" s="53"/>
      <c r="Y3630" s="53"/>
      <c r="Z3630" s="367"/>
      <c r="AA3630" s="53"/>
      <c r="AB3630" s="53"/>
      <c r="AC3630" s="71"/>
      <c r="AD3630" s="57"/>
      <c r="AE3630" s="53"/>
      <c r="AF3630" s="53"/>
      <c r="AG3630" s="53"/>
      <c r="AH3630" s="367"/>
      <c r="AI3630" s="53"/>
      <c r="AJ3630" s="53"/>
    </row>
    <row r="3631" spans="1:46" s="148" customFormat="1" ht="60">
      <c r="A3631" s="53" t="s">
        <v>1600</v>
      </c>
      <c r="B3631" s="60">
        <v>3948</v>
      </c>
      <c r="C3631" s="53" t="s">
        <v>439</v>
      </c>
      <c r="D3631" s="52" t="s">
        <v>438</v>
      </c>
      <c r="E3631" s="53" t="s">
        <v>65</v>
      </c>
      <c r="F3631" s="55">
        <v>41242</v>
      </c>
      <c r="G3631" s="55">
        <v>41283</v>
      </c>
      <c r="H3631" s="53" t="s">
        <v>109</v>
      </c>
      <c r="I3631" s="57">
        <v>181.52099999999999</v>
      </c>
      <c r="J3631" s="56">
        <v>163.36881621667155</v>
      </c>
      <c r="K3631" s="56">
        <v>163.36799999999999</v>
      </c>
      <c r="L3631" s="58">
        <v>192774.24</v>
      </c>
      <c r="M3631" s="59">
        <v>41299</v>
      </c>
      <c r="N3631" s="60">
        <v>2013</v>
      </c>
      <c r="O3631" s="61">
        <v>41330</v>
      </c>
      <c r="P3631" s="60">
        <v>2013</v>
      </c>
      <c r="Q3631" s="61">
        <v>41502</v>
      </c>
      <c r="R3631" s="53" t="s">
        <v>342</v>
      </c>
      <c r="S3631" s="53"/>
      <c r="T3631" s="53" t="s">
        <v>428</v>
      </c>
      <c r="U3631" s="68">
        <v>17</v>
      </c>
      <c r="V3631" s="53" t="s">
        <v>372</v>
      </c>
      <c r="W3631" s="53" t="s">
        <v>390</v>
      </c>
      <c r="X3631" s="53"/>
      <c r="Y3631" s="53"/>
      <c r="Z3631" s="367"/>
      <c r="AA3631" s="53"/>
      <c r="AB3631" s="53"/>
      <c r="AC3631" s="71"/>
      <c r="AD3631" s="57"/>
      <c r="AE3631" s="53"/>
      <c r="AF3631" s="53"/>
      <c r="AG3631" s="53"/>
      <c r="AH3631" s="367"/>
      <c r="AI3631" s="53"/>
      <c r="AJ3631" s="53"/>
    </row>
    <row r="3632" spans="1:46" s="148" customFormat="1" ht="60">
      <c r="A3632" s="53" t="s">
        <v>1600</v>
      </c>
      <c r="B3632" s="60">
        <v>3950</v>
      </c>
      <c r="C3632" s="53" t="s">
        <v>440</v>
      </c>
      <c r="D3632" s="52" t="s">
        <v>441</v>
      </c>
      <c r="E3632" s="53" t="s">
        <v>60</v>
      </c>
      <c r="F3632" s="55">
        <v>41242</v>
      </c>
      <c r="G3632" s="55">
        <v>41283</v>
      </c>
      <c r="H3632" s="53" t="s">
        <v>109</v>
      </c>
      <c r="I3632" s="57">
        <v>2119.665</v>
      </c>
      <c r="J3632" s="56">
        <v>1907.6980156524864</v>
      </c>
      <c r="K3632" s="56">
        <v>1907.6980000000001</v>
      </c>
      <c r="L3632" s="58">
        <v>2251083.6399999997</v>
      </c>
      <c r="M3632" s="59">
        <v>41299</v>
      </c>
      <c r="N3632" s="60">
        <v>2013</v>
      </c>
      <c r="O3632" s="61">
        <v>41330</v>
      </c>
      <c r="P3632" s="60">
        <v>2013</v>
      </c>
      <c r="Q3632" s="61">
        <v>41362</v>
      </c>
      <c r="R3632" s="53" t="s">
        <v>342</v>
      </c>
      <c r="S3632" s="53"/>
      <c r="T3632" s="53" t="s">
        <v>428</v>
      </c>
      <c r="U3632" s="60">
        <v>465</v>
      </c>
      <c r="V3632" s="53" t="s">
        <v>373</v>
      </c>
      <c r="W3632" s="53" t="s">
        <v>390</v>
      </c>
      <c r="X3632" s="53"/>
      <c r="Y3632" s="53"/>
      <c r="Z3632" s="367"/>
      <c r="AA3632" s="53"/>
      <c r="AB3632" s="53"/>
      <c r="AC3632" s="71"/>
      <c r="AD3632" s="57"/>
      <c r="AE3632" s="53"/>
      <c r="AF3632" s="53"/>
      <c r="AG3632" s="53"/>
      <c r="AH3632" s="367"/>
      <c r="AI3632" s="53"/>
      <c r="AJ3632" s="53"/>
    </row>
    <row r="3633" spans="1:36" s="148" customFormat="1" ht="60">
      <c r="A3633" s="53" t="s">
        <v>1600</v>
      </c>
      <c r="B3633" s="60">
        <v>3951</v>
      </c>
      <c r="C3633" s="53" t="s">
        <v>440</v>
      </c>
      <c r="D3633" s="52" t="s">
        <v>441</v>
      </c>
      <c r="E3633" s="53" t="s">
        <v>60</v>
      </c>
      <c r="F3633" s="55">
        <v>41242</v>
      </c>
      <c r="G3633" s="55">
        <v>41283</v>
      </c>
      <c r="H3633" s="53" t="s">
        <v>109</v>
      </c>
      <c r="I3633" s="57">
        <v>1952.1337099699999</v>
      </c>
      <c r="J3633" s="56">
        <v>1756.9214821479857</v>
      </c>
      <c r="K3633" s="56">
        <v>1756.921</v>
      </c>
      <c r="L3633" s="58">
        <v>2073166.78</v>
      </c>
      <c r="M3633" s="59">
        <v>41299</v>
      </c>
      <c r="N3633" s="60">
        <v>2013</v>
      </c>
      <c r="O3633" s="61">
        <v>41330</v>
      </c>
      <c r="P3633" s="60">
        <v>2013</v>
      </c>
      <c r="Q3633" s="61">
        <v>41362</v>
      </c>
      <c r="R3633" s="53" t="s">
        <v>342</v>
      </c>
      <c r="S3633" s="53" t="s">
        <v>2230</v>
      </c>
      <c r="T3633" s="53" t="s">
        <v>428</v>
      </c>
      <c r="U3633" s="60">
        <v>4840</v>
      </c>
      <c r="V3633" s="53" t="s">
        <v>373</v>
      </c>
      <c r="W3633" s="53" t="s">
        <v>390</v>
      </c>
      <c r="X3633" s="53"/>
      <c r="Y3633" s="53"/>
      <c r="Z3633" s="367"/>
      <c r="AA3633" s="53"/>
      <c r="AB3633" s="53"/>
      <c r="AC3633" s="71"/>
      <c r="AD3633" s="57"/>
      <c r="AE3633" s="53"/>
      <c r="AF3633" s="53"/>
      <c r="AG3633" s="53"/>
      <c r="AH3633" s="367"/>
      <c r="AI3633" s="53"/>
      <c r="AJ3633" s="53"/>
    </row>
    <row r="3634" spans="1:36" s="148" customFormat="1" ht="60">
      <c r="A3634" s="53" t="s">
        <v>1600</v>
      </c>
      <c r="B3634" s="159" t="s">
        <v>2296</v>
      </c>
      <c r="C3634" s="53" t="s">
        <v>440</v>
      </c>
      <c r="D3634" s="52" t="s">
        <v>441</v>
      </c>
      <c r="E3634" s="53" t="s">
        <v>60</v>
      </c>
      <c r="F3634" s="55">
        <v>41242</v>
      </c>
      <c r="G3634" s="55">
        <v>41283</v>
      </c>
      <c r="H3634" s="53" t="s">
        <v>109</v>
      </c>
      <c r="I3634" s="57">
        <v>562.04519777380006</v>
      </c>
      <c r="J3634" s="56">
        <v>505.8406934795733</v>
      </c>
      <c r="K3634" s="56">
        <v>505.84</v>
      </c>
      <c r="L3634" s="58">
        <v>596891.19999999995</v>
      </c>
      <c r="M3634" s="59">
        <v>41299</v>
      </c>
      <c r="N3634" s="60">
        <v>2013</v>
      </c>
      <c r="O3634" s="61">
        <v>41330</v>
      </c>
      <c r="P3634" s="60">
        <v>2013</v>
      </c>
      <c r="Q3634" s="61">
        <v>41362</v>
      </c>
      <c r="R3634" s="53" t="s">
        <v>342</v>
      </c>
      <c r="S3634" s="53" t="s">
        <v>2231</v>
      </c>
      <c r="T3634" s="53" t="s">
        <v>428</v>
      </c>
      <c r="U3634" s="60">
        <v>630</v>
      </c>
      <c r="V3634" s="53" t="s">
        <v>373</v>
      </c>
      <c r="W3634" s="53" t="s">
        <v>390</v>
      </c>
      <c r="X3634" s="53"/>
      <c r="Y3634" s="53"/>
      <c r="Z3634" s="367"/>
      <c r="AA3634" s="53"/>
      <c r="AB3634" s="53"/>
      <c r="AC3634" s="71"/>
      <c r="AD3634" s="57"/>
      <c r="AE3634" s="53"/>
      <c r="AF3634" s="53"/>
      <c r="AG3634" s="53"/>
      <c r="AH3634" s="367"/>
      <c r="AI3634" s="53"/>
      <c r="AJ3634" s="53"/>
    </row>
    <row r="3635" spans="1:36" s="148" customFormat="1" ht="60">
      <c r="A3635" s="53" t="s">
        <v>1600</v>
      </c>
      <c r="B3635" s="60">
        <v>3952</v>
      </c>
      <c r="C3635" s="53" t="s">
        <v>503</v>
      </c>
      <c r="D3635" s="52" t="s">
        <v>504</v>
      </c>
      <c r="E3635" s="53" t="s">
        <v>60</v>
      </c>
      <c r="F3635" s="55">
        <v>41242</v>
      </c>
      <c r="G3635" s="55">
        <v>41283</v>
      </c>
      <c r="H3635" s="53" t="s">
        <v>109</v>
      </c>
      <c r="I3635" s="57">
        <v>1289.3656599999999</v>
      </c>
      <c r="J3635" s="56">
        <v>1160.4290529584996</v>
      </c>
      <c r="K3635" s="56">
        <v>1160.4290000000001</v>
      </c>
      <c r="L3635" s="58">
        <v>1369306.22</v>
      </c>
      <c r="M3635" s="59">
        <v>41299</v>
      </c>
      <c r="N3635" s="60">
        <v>2013</v>
      </c>
      <c r="O3635" s="61">
        <v>41330</v>
      </c>
      <c r="P3635" s="60">
        <v>2013</v>
      </c>
      <c r="Q3635" s="61">
        <v>41639</v>
      </c>
      <c r="R3635" s="53" t="s">
        <v>342</v>
      </c>
      <c r="S3635" s="53"/>
      <c r="T3635" s="53" t="s">
        <v>327</v>
      </c>
      <c r="U3635" s="68">
        <v>14541.810999999998</v>
      </c>
      <c r="V3635" s="53" t="s">
        <v>372</v>
      </c>
      <c r="W3635" s="53" t="s">
        <v>390</v>
      </c>
      <c r="X3635" s="53"/>
      <c r="Y3635" s="53"/>
      <c r="Z3635" s="367"/>
      <c r="AA3635" s="53"/>
      <c r="AB3635" s="53"/>
      <c r="AC3635" s="71"/>
      <c r="AD3635" s="57"/>
      <c r="AE3635" s="53"/>
      <c r="AF3635" s="53"/>
      <c r="AG3635" s="53"/>
      <c r="AH3635" s="367"/>
      <c r="AI3635" s="53"/>
      <c r="AJ3635" s="53"/>
    </row>
    <row r="3636" spans="1:36" s="148" customFormat="1" ht="60">
      <c r="A3636" s="53" t="s">
        <v>1600</v>
      </c>
      <c r="B3636" s="60">
        <v>3953</v>
      </c>
      <c r="C3636" s="53" t="s">
        <v>503</v>
      </c>
      <c r="D3636" s="52" t="s">
        <v>504</v>
      </c>
      <c r="E3636" s="53" t="s">
        <v>60</v>
      </c>
      <c r="F3636" s="55">
        <v>41242</v>
      </c>
      <c r="G3636" s="55">
        <v>41283</v>
      </c>
      <c r="H3636" s="53" t="s">
        <v>109</v>
      </c>
      <c r="I3636" s="57">
        <v>492.03500000000003</v>
      </c>
      <c r="J3636" s="56">
        <v>442.83213900000004</v>
      </c>
      <c r="K3636" s="56">
        <v>442.83199999999999</v>
      </c>
      <c r="L3636" s="58">
        <v>522541.75999999995</v>
      </c>
      <c r="M3636" s="59">
        <v>41299</v>
      </c>
      <c r="N3636" s="60">
        <v>2013</v>
      </c>
      <c r="O3636" s="61">
        <v>41330</v>
      </c>
      <c r="P3636" s="60">
        <v>2013</v>
      </c>
      <c r="Q3636" s="61">
        <v>41639</v>
      </c>
      <c r="R3636" s="53" t="s">
        <v>342</v>
      </c>
      <c r="S3636" s="53"/>
      <c r="T3636" s="53" t="s">
        <v>327</v>
      </c>
      <c r="U3636" s="60">
        <v>3968</v>
      </c>
      <c r="V3636" s="53" t="s">
        <v>373</v>
      </c>
      <c r="W3636" s="53" t="s">
        <v>390</v>
      </c>
      <c r="X3636" s="53"/>
      <c r="Y3636" s="53"/>
      <c r="Z3636" s="367"/>
      <c r="AA3636" s="53"/>
      <c r="AB3636" s="53"/>
      <c r="AC3636" s="71"/>
      <c r="AD3636" s="57"/>
      <c r="AE3636" s="53"/>
      <c r="AF3636" s="53"/>
      <c r="AG3636" s="53"/>
      <c r="AH3636" s="367"/>
      <c r="AI3636" s="53"/>
      <c r="AJ3636" s="53"/>
    </row>
    <row r="3637" spans="1:36" s="148" customFormat="1" ht="60">
      <c r="A3637" s="53" t="s">
        <v>1600</v>
      </c>
      <c r="B3637" s="60">
        <v>3954</v>
      </c>
      <c r="C3637" s="80" t="s">
        <v>1114</v>
      </c>
      <c r="D3637" s="52" t="s">
        <v>581</v>
      </c>
      <c r="E3637" s="53" t="s">
        <v>83</v>
      </c>
      <c r="F3637" s="55">
        <v>41288</v>
      </c>
      <c r="G3637" s="55">
        <v>41355</v>
      </c>
      <c r="H3637" s="53" t="s">
        <v>109</v>
      </c>
      <c r="I3637" s="57">
        <v>3524.8873899999999</v>
      </c>
      <c r="J3637" s="56">
        <v>3172.3987873358592</v>
      </c>
      <c r="K3637" s="56">
        <v>3172.3980000000001</v>
      </c>
      <c r="L3637" s="58">
        <v>3743429.6399999997</v>
      </c>
      <c r="M3637" s="59">
        <v>41382</v>
      </c>
      <c r="N3637" s="60">
        <v>2013</v>
      </c>
      <c r="O3637" s="61">
        <v>41394</v>
      </c>
      <c r="P3637" s="60">
        <v>2013</v>
      </c>
      <c r="Q3637" s="61">
        <v>41547</v>
      </c>
      <c r="R3637" s="53" t="s">
        <v>342</v>
      </c>
      <c r="S3637" s="53" t="s">
        <v>2337</v>
      </c>
      <c r="T3637" s="53" t="s">
        <v>389</v>
      </c>
      <c r="U3637" s="60">
        <v>1</v>
      </c>
      <c r="V3637" s="53" t="s">
        <v>372</v>
      </c>
      <c r="W3637" s="53" t="s">
        <v>390</v>
      </c>
      <c r="X3637" s="53"/>
      <c r="Y3637" s="53"/>
      <c r="Z3637" s="367"/>
      <c r="AA3637" s="53"/>
      <c r="AB3637" s="53"/>
      <c r="AC3637" s="71"/>
      <c r="AD3637" s="57"/>
      <c r="AE3637" s="53"/>
      <c r="AF3637" s="53"/>
      <c r="AG3637" s="53"/>
      <c r="AH3637" s="367"/>
      <c r="AI3637" s="53"/>
      <c r="AJ3637" s="53"/>
    </row>
    <row r="3638" spans="1:36" s="148" customFormat="1" ht="60">
      <c r="A3638" s="53" t="s">
        <v>1600</v>
      </c>
      <c r="B3638" s="159" t="s">
        <v>2336</v>
      </c>
      <c r="C3638" s="80" t="s">
        <v>1114</v>
      </c>
      <c r="D3638" s="52" t="s">
        <v>581</v>
      </c>
      <c r="E3638" s="53" t="s">
        <v>83</v>
      </c>
      <c r="F3638" s="55">
        <v>41288</v>
      </c>
      <c r="G3638" s="55">
        <v>41355</v>
      </c>
      <c r="H3638" s="53" t="s">
        <v>109</v>
      </c>
      <c r="I3638" s="57">
        <v>187.87261000000001</v>
      </c>
      <c r="J3638" s="56">
        <v>169.08534899825906</v>
      </c>
      <c r="K3638" s="56">
        <v>169.08500000000001</v>
      </c>
      <c r="L3638" s="58">
        <v>199520.3</v>
      </c>
      <c r="M3638" s="59">
        <v>41382</v>
      </c>
      <c r="N3638" s="60">
        <v>2013</v>
      </c>
      <c r="O3638" s="61">
        <v>41394</v>
      </c>
      <c r="P3638" s="60">
        <v>2013</v>
      </c>
      <c r="Q3638" s="61">
        <v>41547</v>
      </c>
      <c r="R3638" s="53" t="s">
        <v>342</v>
      </c>
      <c r="S3638" s="53" t="s">
        <v>2338</v>
      </c>
      <c r="T3638" s="53" t="s">
        <v>389</v>
      </c>
      <c r="U3638" s="60">
        <v>1</v>
      </c>
      <c r="V3638" s="53" t="s">
        <v>372</v>
      </c>
      <c r="W3638" s="53" t="s">
        <v>390</v>
      </c>
      <c r="X3638" s="53"/>
      <c r="Y3638" s="53"/>
      <c r="Z3638" s="367"/>
      <c r="AA3638" s="53"/>
      <c r="AB3638" s="53"/>
      <c r="AC3638" s="71"/>
      <c r="AD3638" s="57"/>
      <c r="AE3638" s="53"/>
      <c r="AF3638" s="53"/>
      <c r="AG3638" s="53"/>
      <c r="AH3638" s="367"/>
      <c r="AI3638" s="53"/>
      <c r="AJ3638" s="53"/>
    </row>
    <row r="3639" spans="1:36" s="148" customFormat="1" ht="60">
      <c r="A3639" s="53" t="s">
        <v>1600</v>
      </c>
      <c r="B3639" s="60">
        <v>3955</v>
      </c>
      <c r="C3639" s="80" t="s">
        <v>1108</v>
      </c>
      <c r="D3639" s="52" t="s">
        <v>738</v>
      </c>
      <c r="E3639" s="53" t="s">
        <v>60</v>
      </c>
      <c r="F3639" s="55">
        <v>41295</v>
      </c>
      <c r="G3639" s="55">
        <v>41323</v>
      </c>
      <c r="H3639" s="53" t="s">
        <v>109</v>
      </c>
      <c r="I3639" s="57">
        <v>1112.6300000000001</v>
      </c>
      <c r="J3639" s="56">
        <v>1001.3674547443393</v>
      </c>
      <c r="K3639" s="56">
        <v>1001.367</v>
      </c>
      <c r="L3639" s="58">
        <v>1181613.0599999998</v>
      </c>
      <c r="M3639" s="59">
        <v>41351</v>
      </c>
      <c r="N3639" s="60">
        <v>2013</v>
      </c>
      <c r="O3639" s="61">
        <v>41394</v>
      </c>
      <c r="P3639" s="60">
        <v>2013</v>
      </c>
      <c r="Q3639" s="61">
        <v>41547</v>
      </c>
      <c r="R3639" s="53" t="s">
        <v>342</v>
      </c>
      <c r="S3639" s="53" t="s">
        <v>1447</v>
      </c>
      <c r="T3639" s="53" t="s">
        <v>389</v>
      </c>
      <c r="U3639" s="60">
        <v>1</v>
      </c>
      <c r="V3639" s="53" t="s">
        <v>372</v>
      </c>
      <c r="W3639" s="53" t="s">
        <v>390</v>
      </c>
      <c r="X3639" s="53"/>
      <c r="Y3639" s="53"/>
      <c r="Z3639" s="367"/>
      <c r="AA3639" s="53"/>
      <c r="AB3639" s="53"/>
      <c r="AC3639" s="71"/>
      <c r="AD3639" s="57"/>
      <c r="AE3639" s="53"/>
      <c r="AF3639" s="53"/>
      <c r="AG3639" s="53"/>
      <c r="AH3639" s="367"/>
      <c r="AI3639" s="53"/>
      <c r="AJ3639" s="53"/>
    </row>
    <row r="3640" spans="1:36" s="148" customFormat="1" ht="60">
      <c r="A3640" s="53" t="s">
        <v>1600</v>
      </c>
      <c r="B3640" s="60">
        <v>3956</v>
      </c>
      <c r="C3640" s="80" t="s">
        <v>1108</v>
      </c>
      <c r="D3640" s="52" t="s">
        <v>738</v>
      </c>
      <c r="E3640" s="53" t="s">
        <v>60</v>
      </c>
      <c r="F3640" s="55">
        <v>41295</v>
      </c>
      <c r="G3640" s="55">
        <v>41323</v>
      </c>
      <c r="H3640" s="53" t="s">
        <v>109</v>
      </c>
      <c r="I3640" s="57">
        <v>339.16</v>
      </c>
      <c r="J3640" s="56">
        <v>305.24364180817923</v>
      </c>
      <c r="K3640" s="56">
        <v>305.24299999999999</v>
      </c>
      <c r="L3640" s="58">
        <v>360186.74</v>
      </c>
      <c r="M3640" s="59">
        <v>41351</v>
      </c>
      <c r="N3640" s="60">
        <v>2013</v>
      </c>
      <c r="O3640" s="61">
        <v>41394</v>
      </c>
      <c r="P3640" s="60">
        <v>2013</v>
      </c>
      <c r="Q3640" s="61">
        <v>41547</v>
      </c>
      <c r="R3640" s="53" t="s">
        <v>342</v>
      </c>
      <c r="S3640" s="53" t="s">
        <v>1448</v>
      </c>
      <c r="T3640" s="53" t="s">
        <v>389</v>
      </c>
      <c r="U3640" s="60">
        <v>1</v>
      </c>
      <c r="V3640" s="53" t="s">
        <v>372</v>
      </c>
      <c r="W3640" s="53" t="s">
        <v>390</v>
      </c>
      <c r="X3640" s="53"/>
      <c r="Y3640" s="53"/>
      <c r="Z3640" s="367"/>
      <c r="AA3640" s="53"/>
      <c r="AB3640" s="53"/>
      <c r="AC3640" s="71"/>
      <c r="AD3640" s="57"/>
      <c r="AE3640" s="53"/>
      <c r="AF3640" s="53"/>
      <c r="AG3640" s="53"/>
      <c r="AH3640" s="367"/>
      <c r="AI3640" s="53"/>
      <c r="AJ3640" s="53"/>
    </row>
    <row r="3641" spans="1:36" s="148" customFormat="1" ht="60">
      <c r="A3641" s="53" t="s">
        <v>1600</v>
      </c>
      <c r="B3641" s="60">
        <v>3957</v>
      </c>
      <c r="C3641" s="80" t="s">
        <v>1112</v>
      </c>
      <c r="D3641" s="52" t="s">
        <v>421</v>
      </c>
      <c r="E3641" s="53" t="s">
        <v>60</v>
      </c>
      <c r="F3641" s="55">
        <v>41232</v>
      </c>
      <c r="G3641" s="55">
        <v>41260</v>
      </c>
      <c r="H3641" s="53" t="s">
        <v>109</v>
      </c>
      <c r="I3641" s="57">
        <v>249.869</v>
      </c>
      <c r="J3641" s="56">
        <v>224.8821767206224</v>
      </c>
      <c r="K3641" s="56">
        <v>224.88200000000001</v>
      </c>
      <c r="L3641" s="58">
        <v>265360.75999999995</v>
      </c>
      <c r="M3641" s="59">
        <v>41292</v>
      </c>
      <c r="N3641" s="60">
        <v>2013</v>
      </c>
      <c r="O3641" s="61">
        <v>41316</v>
      </c>
      <c r="P3641" s="60">
        <v>2013</v>
      </c>
      <c r="Q3641" s="61">
        <v>41639</v>
      </c>
      <c r="R3641" s="53" t="s">
        <v>342</v>
      </c>
      <c r="S3641" s="53" t="s">
        <v>2161</v>
      </c>
      <c r="T3641" s="53" t="s">
        <v>389</v>
      </c>
      <c r="U3641" s="60">
        <v>1</v>
      </c>
      <c r="V3641" s="53" t="s">
        <v>372</v>
      </c>
      <c r="W3641" s="53" t="s">
        <v>390</v>
      </c>
      <c r="X3641" s="53"/>
      <c r="Y3641" s="53"/>
      <c r="Z3641" s="367"/>
      <c r="AA3641" s="53"/>
      <c r="AB3641" s="53"/>
      <c r="AC3641" s="71"/>
      <c r="AD3641" s="57"/>
      <c r="AE3641" s="53"/>
      <c r="AF3641" s="53"/>
      <c r="AG3641" s="53"/>
      <c r="AH3641" s="367"/>
      <c r="AI3641" s="53"/>
      <c r="AJ3641" s="53"/>
    </row>
    <row r="3642" spans="1:36" s="148" customFormat="1" ht="60">
      <c r="A3642" s="53" t="s">
        <v>1600</v>
      </c>
      <c r="B3642" s="159" t="s">
        <v>2160</v>
      </c>
      <c r="C3642" s="80" t="s">
        <v>1112</v>
      </c>
      <c r="D3642" s="52" t="s">
        <v>421</v>
      </c>
      <c r="E3642" s="53" t="s">
        <v>60</v>
      </c>
      <c r="F3642" s="55">
        <v>41232</v>
      </c>
      <c r="G3642" s="55">
        <v>41260</v>
      </c>
      <c r="H3642" s="53" t="s">
        <v>109</v>
      </c>
      <c r="I3642" s="57">
        <v>611.74900000000002</v>
      </c>
      <c r="J3642" s="56">
        <v>550.57556517692331</v>
      </c>
      <c r="K3642" s="56">
        <v>550.57500000000005</v>
      </c>
      <c r="L3642" s="58">
        <v>649678.5</v>
      </c>
      <c r="M3642" s="59">
        <v>41292</v>
      </c>
      <c r="N3642" s="60">
        <v>2013</v>
      </c>
      <c r="O3642" s="61">
        <v>41316</v>
      </c>
      <c r="P3642" s="60">
        <v>2013</v>
      </c>
      <c r="Q3642" s="61">
        <v>41639</v>
      </c>
      <c r="R3642" s="53" t="s">
        <v>342</v>
      </c>
      <c r="S3642" s="53" t="s">
        <v>2162</v>
      </c>
      <c r="T3642" s="53" t="s">
        <v>389</v>
      </c>
      <c r="U3642" s="60">
        <v>1</v>
      </c>
      <c r="V3642" s="53" t="s">
        <v>372</v>
      </c>
      <c r="W3642" s="53" t="s">
        <v>390</v>
      </c>
      <c r="X3642" s="53"/>
      <c r="Y3642" s="53"/>
      <c r="Z3642" s="367"/>
      <c r="AA3642" s="53"/>
      <c r="AB3642" s="53"/>
      <c r="AC3642" s="71"/>
      <c r="AD3642" s="57"/>
      <c r="AE3642" s="53"/>
      <c r="AF3642" s="53"/>
      <c r="AG3642" s="53"/>
      <c r="AH3642" s="367"/>
      <c r="AI3642" s="53"/>
      <c r="AJ3642" s="53"/>
    </row>
    <row r="3643" spans="1:36" s="148" customFormat="1" ht="60">
      <c r="A3643" s="53" t="s">
        <v>1600</v>
      </c>
      <c r="B3643" s="60">
        <v>3958</v>
      </c>
      <c r="C3643" s="80" t="s">
        <v>1112</v>
      </c>
      <c r="D3643" s="52" t="s">
        <v>421</v>
      </c>
      <c r="E3643" s="53" t="s">
        <v>60</v>
      </c>
      <c r="F3643" s="55">
        <v>41232</v>
      </c>
      <c r="G3643" s="55">
        <v>41260</v>
      </c>
      <c r="H3643" s="53" t="s">
        <v>109</v>
      </c>
      <c r="I3643" s="57">
        <v>250.2</v>
      </c>
      <c r="J3643" s="56">
        <v>225.179510514084</v>
      </c>
      <c r="K3643" s="56">
        <v>225.179</v>
      </c>
      <c r="L3643" s="58">
        <v>265711.21999999997</v>
      </c>
      <c r="M3643" s="59">
        <v>41292</v>
      </c>
      <c r="N3643" s="60">
        <v>2013</v>
      </c>
      <c r="O3643" s="61">
        <v>41316</v>
      </c>
      <c r="P3643" s="60">
        <v>2013</v>
      </c>
      <c r="Q3643" s="61">
        <v>41639</v>
      </c>
      <c r="R3643" s="53" t="s">
        <v>342</v>
      </c>
      <c r="S3643" s="53" t="s">
        <v>2171</v>
      </c>
      <c r="T3643" s="53" t="s">
        <v>389</v>
      </c>
      <c r="U3643" s="60">
        <v>1</v>
      </c>
      <c r="V3643" s="53" t="s">
        <v>372</v>
      </c>
      <c r="W3643" s="53" t="s">
        <v>390</v>
      </c>
      <c r="X3643" s="53"/>
      <c r="Y3643" s="53"/>
      <c r="Z3643" s="367"/>
      <c r="AA3643" s="53"/>
      <c r="AB3643" s="53"/>
      <c r="AC3643" s="71"/>
      <c r="AD3643" s="57"/>
      <c r="AE3643" s="53"/>
      <c r="AF3643" s="53"/>
      <c r="AG3643" s="53"/>
      <c r="AH3643" s="367"/>
      <c r="AI3643" s="53"/>
      <c r="AJ3643" s="53"/>
    </row>
    <row r="3644" spans="1:36" s="148" customFormat="1" ht="60">
      <c r="A3644" s="53" t="s">
        <v>1600</v>
      </c>
      <c r="B3644" s="159" t="s">
        <v>2170</v>
      </c>
      <c r="C3644" s="80" t="s">
        <v>1112</v>
      </c>
      <c r="D3644" s="52" t="s">
        <v>421</v>
      </c>
      <c r="E3644" s="53" t="s">
        <v>60</v>
      </c>
      <c r="F3644" s="55">
        <v>41232</v>
      </c>
      <c r="G3644" s="55">
        <v>41260</v>
      </c>
      <c r="H3644" s="53" t="s">
        <v>109</v>
      </c>
      <c r="I3644" s="57">
        <v>4249.799</v>
      </c>
      <c r="J3644" s="56">
        <v>3824.8205782370978</v>
      </c>
      <c r="K3644" s="56">
        <v>3824.82</v>
      </c>
      <c r="L3644" s="58">
        <v>4513287.5999999996</v>
      </c>
      <c r="M3644" s="59">
        <v>41292</v>
      </c>
      <c r="N3644" s="60">
        <v>2013</v>
      </c>
      <c r="O3644" s="61">
        <v>41316</v>
      </c>
      <c r="P3644" s="60">
        <v>2013</v>
      </c>
      <c r="Q3644" s="61">
        <v>41639</v>
      </c>
      <c r="R3644" s="53" t="s">
        <v>342</v>
      </c>
      <c r="S3644" s="53" t="s">
        <v>2172</v>
      </c>
      <c r="T3644" s="53" t="s">
        <v>389</v>
      </c>
      <c r="U3644" s="60">
        <v>1</v>
      </c>
      <c r="V3644" s="53" t="s">
        <v>372</v>
      </c>
      <c r="W3644" s="53" t="s">
        <v>390</v>
      </c>
      <c r="X3644" s="53"/>
      <c r="Y3644" s="53"/>
      <c r="Z3644" s="367"/>
      <c r="AA3644" s="53"/>
      <c r="AB3644" s="53"/>
      <c r="AC3644" s="71"/>
      <c r="AD3644" s="57"/>
      <c r="AE3644" s="53"/>
      <c r="AF3644" s="53"/>
      <c r="AG3644" s="53"/>
      <c r="AH3644" s="367"/>
      <c r="AI3644" s="53"/>
      <c r="AJ3644" s="53"/>
    </row>
    <row r="3645" spans="1:36" s="148" customFormat="1" ht="60">
      <c r="A3645" s="53" t="s">
        <v>1600</v>
      </c>
      <c r="B3645" s="60">
        <v>3959</v>
      </c>
      <c r="C3645" s="53" t="s">
        <v>1111</v>
      </c>
      <c r="D3645" s="52" t="s">
        <v>583</v>
      </c>
      <c r="E3645" s="53" t="s">
        <v>83</v>
      </c>
      <c r="F3645" s="55">
        <v>41288</v>
      </c>
      <c r="G3645" s="55">
        <v>41355</v>
      </c>
      <c r="H3645" s="53" t="s">
        <v>109</v>
      </c>
      <c r="I3645" s="57">
        <v>1391.6755499999999</v>
      </c>
      <c r="J3645" s="56">
        <v>1252.5079949880387</v>
      </c>
      <c r="K3645" s="56">
        <v>1252.5070000000001</v>
      </c>
      <c r="L3645" s="58">
        <v>1477958.2599999998</v>
      </c>
      <c r="M3645" s="59">
        <v>41382</v>
      </c>
      <c r="N3645" s="60">
        <v>2013</v>
      </c>
      <c r="O3645" s="61">
        <v>41394</v>
      </c>
      <c r="P3645" s="60">
        <v>2013</v>
      </c>
      <c r="Q3645" s="61">
        <v>41639</v>
      </c>
      <c r="R3645" s="53" t="s">
        <v>342</v>
      </c>
      <c r="S3645" s="53" t="s">
        <v>2341</v>
      </c>
      <c r="T3645" s="53" t="s">
        <v>389</v>
      </c>
      <c r="U3645" s="60">
        <v>1</v>
      </c>
      <c r="V3645" s="53" t="s">
        <v>372</v>
      </c>
      <c r="W3645" s="53" t="s">
        <v>390</v>
      </c>
      <c r="X3645" s="53"/>
      <c r="Y3645" s="53"/>
      <c r="Z3645" s="367"/>
      <c r="AA3645" s="53"/>
      <c r="AB3645" s="53"/>
      <c r="AC3645" s="71"/>
      <c r="AD3645" s="57"/>
      <c r="AE3645" s="53"/>
      <c r="AF3645" s="53"/>
      <c r="AG3645" s="53"/>
      <c r="AH3645" s="367"/>
      <c r="AI3645" s="53"/>
      <c r="AJ3645" s="53"/>
    </row>
    <row r="3646" spans="1:36" s="148" customFormat="1" ht="60">
      <c r="A3646" s="53" t="s">
        <v>1600</v>
      </c>
      <c r="B3646" s="159" t="s">
        <v>2339</v>
      </c>
      <c r="C3646" s="53" t="s">
        <v>1111</v>
      </c>
      <c r="D3646" s="52" t="s">
        <v>583</v>
      </c>
      <c r="E3646" s="53" t="s">
        <v>83</v>
      </c>
      <c r="F3646" s="55">
        <v>41288</v>
      </c>
      <c r="G3646" s="55">
        <v>41355</v>
      </c>
      <c r="H3646" s="53" t="s">
        <v>109</v>
      </c>
      <c r="I3646" s="57">
        <v>1306.6726000000001</v>
      </c>
      <c r="J3646" s="56">
        <v>1176.0053399852184</v>
      </c>
      <c r="K3646" s="56">
        <v>1176.0050000000001</v>
      </c>
      <c r="L3646" s="58">
        <v>1387685.9</v>
      </c>
      <c r="M3646" s="59">
        <v>41382</v>
      </c>
      <c r="N3646" s="60">
        <v>2013</v>
      </c>
      <c r="O3646" s="61">
        <v>41394</v>
      </c>
      <c r="P3646" s="60">
        <v>2013</v>
      </c>
      <c r="Q3646" s="61">
        <v>41639</v>
      </c>
      <c r="R3646" s="53" t="s">
        <v>342</v>
      </c>
      <c r="S3646" s="53" t="s">
        <v>2342</v>
      </c>
      <c r="T3646" s="53" t="s">
        <v>389</v>
      </c>
      <c r="U3646" s="60">
        <v>1</v>
      </c>
      <c r="V3646" s="53" t="s">
        <v>372</v>
      </c>
      <c r="W3646" s="53" t="s">
        <v>390</v>
      </c>
      <c r="X3646" s="53"/>
      <c r="Y3646" s="53"/>
      <c r="Z3646" s="367"/>
      <c r="AA3646" s="53"/>
      <c r="AB3646" s="53"/>
      <c r="AC3646" s="71"/>
      <c r="AD3646" s="57"/>
      <c r="AE3646" s="53"/>
      <c r="AF3646" s="53"/>
      <c r="AG3646" s="53"/>
      <c r="AH3646" s="367"/>
      <c r="AI3646" s="53"/>
      <c r="AJ3646" s="53"/>
    </row>
    <row r="3647" spans="1:36" s="148" customFormat="1" ht="60">
      <c r="A3647" s="53" t="s">
        <v>1600</v>
      </c>
      <c r="B3647" s="159" t="s">
        <v>2340</v>
      </c>
      <c r="C3647" s="53" t="s">
        <v>1111</v>
      </c>
      <c r="D3647" s="52" t="s">
        <v>583</v>
      </c>
      <c r="E3647" s="53" t="s">
        <v>83</v>
      </c>
      <c r="F3647" s="55">
        <v>41288</v>
      </c>
      <c r="G3647" s="55">
        <v>41355</v>
      </c>
      <c r="H3647" s="53" t="s">
        <v>109</v>
      </c>
      <c r="I3647" s="57">
        <v>4635.1118500000002</v>
      </c>
      <c r="J3647" s="56">
        <v>4171.6007999853873</v>
      </c>
      <c r="K3647" s="56">
        <v>4171.6000000000004</v>
      </c>
      <c r="L3647" s="58">
        <v>4922488</v>
      </c>
      <c r="M3647" s="59">
        <v>41382</v>
      </c>
      <c r="N3647" s="60">
        <v>2013</v>
      </c>
      <c r="O3647" s="61">
        <v>41394</v>
      </c>
      <c r="P3647" s="60">
        <v>2013</v>
      </c>
      <c r="Q3647" s="61">
        <v>41639</v>
      </c>
      <c r="R3647" s="53" t="s">
        <v>342</v>
      </c>
      <c r="S3647" s="53" t="s">
        <v>2343</v>
      </c>
      <c r="T3647" s="53" t="s">
        <v>389</v>
      </c>
      <c r="U3647" s="60">
        <v>1</v>
      </c>
      <c r="V3647" s="53" t="s">
        <v>372</v>
      </c>
      <c r="W3647" s="53" t="s">
        <v>390</v>
      </c>
      <c r="X3647" s="53"/>
      <c r="Y3647" s="53"/>
      <c r="Z3647" s="367"/>
      <c r="AA3647" s="53"/>
      <c r="AB3647" s="53"/>
      <c r="AC3647" s="71"/>
      <c r="AD3647" s="57"/>
      <c r="AE3647" s="53"/>
      <c r="AF3647" s="53"/>
      <c r="AG3647" s="53"/>
      <c r="AH3647" s="367"/>
      <c r="AI3647" s="53"/>
      <c r="AJ3647" s="53"/>
    </row>
    <row r="3648" spans="1:36" s="148" customFormat="1" ht="60">
      <c r="A3648" s="53" t="s">
        <v>1600</v>
      </c>
      <c r="B3648" s="60">
        <v>3960</v>
      </c>
      <c r="C3648" s="80" t="s">
        <v>1702</v>
      </c>
      <c r="D3648" s="52" t="s">
        <v>1753</v>
      </c>
      <c r="E3648" s="53" t="s">
        <v>60</v>
      </c>
      <c r="F3648" s="55">
        <v>41234</v>
      </c>
      <c r="G3648" s="55">
        <v>41262</v>
      </c>
      <c r="H3648" s="53" t="s">
        <v>109</v>
      </c>
      <c r="I3648" s="57">
        <v>120</v>
      </c>
      <c r="J3648" s="56">
        <v>108</v>
      </c>
      <c r="K3648" s="56">
        <v>108</v>
      </c>
      <c r="L3648" s="58">
        <v>127440</v>
      </c>
      <c r="M3648" s="59">
        <v>41296</v>
      </c>
      <c r="N3648" s="60">
        <v>2013</v>
      </c>
      <c r="O3648" s="61">
        <v>41323</v>
      </c>
      <c r="P3648" s="60">
        <v>2013</v>
      </c>
      <c r="Q3648" s="61">
        <v>41639</v>
      </c>
      <c r="R3648" s="53" t="s">
        <v>342</v>
      </c>
      <c r="S3648" s="53" t="s">
        <v>1449</v>
      </c>
      <c r="T3648" s="53" t="s">
        <v>389</v>
      </c>
      <c r="U3648" s="60">
        <v>1</v>
      </c>
      <c r="V3648" s="53" t="s">
        <v>373</v>
      </c>
      <c r="W3648" s="53" t="s">
        <v>390</v>
      </c>
      <c r="X3648" s="53"/>
      <c r="Y3648" s="53"/>
      <c r="Z3648" s="367"/>
      <c r="AA3648" s="53"/>
      <c r="AB3648" s="53"/>
      <c r="AC3648" s="71"/>
      <c r="AD3648" s="57"/>
      <c r="AE3648" s="53"/>
      <c r="AF3648" s="53"/>
      <c r="AG3648" s="53"/>
      <c r="AH3648" s="367"/>
      <c r="AI3648" s="53"/>
      <c r="AJ3648" s="53"/>
    </row>
    <row r="3649" spans="1:36" s="148" customFormat="1" ht="60">
      <c r="A3649" s="53" t="s">
        <v>1600</v>
      </c>
      <c r="B3649" s="60">
        <v>3961</v>
      </c>
      <c r="C3649" s="80" t="s">
        <v>1702</v>
      </c>
      <c r="D3649" s="52" t="s">
        <v>1753</v>
      </c>
      <c r="E3649" s="53" t="s">
        <v>60</v>
      </c>
      <c r="F3649" s="55">
        <v>41234</v>
      </c>
      <c r="G3649" s="55">
        <v>41262</v>
      </c>
      <c r="H3649" s="53" t="s">
        <v>109</v>
      </c>
      <c r="I3649" s="57">
        <v>5708.3890000000001</v>
      </c>
      <c r="J3649" s="56">
        <v>5137.549386290133</v>
      </c>
      <c r="K3649" s="56">
        <v>5137.549</v>
      </c>
      <c r="L3649" s="58">
        <v>6062307.8200000003</v>
      </c>
      <c r="M3649" s="59">
        <v>41296</v>
      </c>
      <c r="N3649" s="60">
        <v>2013</v>
      </c>
      <c r="O3649" s="61">
        <v>41323</v>
      </c>
      <c r="P3649" s="60">
        <v>2013</v>
      </c>
      <c r="Q3649" s="61">
        <v>41639</v>
      </c>
      <c r="R3649" s="53" t="s">
        <v>342</v>
      </c>
      <c r="S3649" s="53" t="s">
        <v>2167</v>
      </c>
      <c r="T3649" s="53" t="s">
        <v>389</v>
      </c>
      <c r="U3649" s="60">
        <v>1</v>
      </c>
      <c r="V3649" s="53" t="s">
        <v>373</v>
      </c>
      <c r="W3649" s="53" t="s">
        <v>390</v>
      </c>
      <c r="X3649" s="53"/>
      <c r="Y3649" s="53"/>
      <c r="Z3649" s="367"/>
      <c r="AA3649" s="53"/>
      <c r="AB3649" s="53"/>
      <c r="AC3649" s="71"/>
      <c r="AD3649" s="57"/>
      <c r="AE3649" s="53"/>
      <c r="AF3649" s="53"/>
      <c r="AG3649" s="53"/>
      <c r="AH3649" s="367"/>
      <c r="AI3649" s="53"/>
      <c r="AJ3649" s="53"/>
    </row>
    <row r="3650" spans="1:36" s="148" customFormat="1" ht="60">
      <c r="A3650" s="53" t="s">
        <v>1600</v>
      </c>
      <c r="B3650" s="159" t="s">
        <v>2165</v>
      </c>
      <c r="C3650" s="80" t="s">
        <v>1702</v>
      </c>
      <c r="D3650" s="52" t="s">
        <v>1753</v>
      </c>
      <c r="E3650" s="53" t="s">
        <v>60</v>
      </c>
      <c r="F3650" s="55">
        <v>41234</v>
      </c>
      <c r="G3650" s="55">
        <v>41262</v>
      </c>
      <c r="H3650" s="53" t="s">
        <v>109</v>
      </c>
      <c r="I3650" s="57">
        <v>130.392</v>
      </c>
      <c r="J3650" s="56">
        <v>117.35233913983912</v>
      </c>
      <c r="K3650" s="56">
        <v>117.352</v>
      </c>
      <c r="L3650" s="58">
        <v>138475.35999999999</v>
      </c>
      <c r="M3650" s="59">
        <v>41296</v>
      </c>
      <c r="N3650" s="60">
        <v>2013</v>
      </c>
      <c r="O3650" s="61">
        <v>41323</v>
      </c>
      <c r="P3650" s="60">
        <v>2013</v>
      </c>
      <c r="Q3650" s="61">
        <v>41639</v>
      </c>
      <c r="R3650" s="53" t="s">
        <v>342</v>
      </c>
      <c r="S3650" s="53" t="s">
        <v>2168</v>
      </c>
      <c r="T3650" s="53" t="s">
        <v>389</v>
      </c>
      <c r="U3650" s="60">
        <v>1</v>
      </c>
      <c r="V3650" s="53" t="s">
        <v>373</v>
      </c>
      <c r="W3650" s="53" t="s">
        <v>390</v>
      </c>
      <c r="X3650" s="53"/>
      <c r="Y3650" s="53"/>
      <c r="Z3650" s="367"/>
      <c r="AA3650" s="53"/>
      <c r="AB3650" s="53"/>
      <c r="AC3650" s="71"/>
      <c r="AD3650" s="57"/>
      <c r="AE3650" s="53"/>
      <c r="AF3650" s="53"/>
      <c r="AG3650" s="53"/>
      <c r="AH3650" s="367"/>
      <c r="AI3650" s="53"/>
      <c r="AJ3650" s="53"/>
    </row>
    <row r="3651" spans="1:36" s="148" customFormat="1" ht="60">
      <c r="A3651" s="53" t="s">
        <v>1600</v>
      </c>
      <c r="B3651" s="159" t="s">
        <v>2166</v>
      </c>
      <c r="C3651" s="80" t="s">
        <v>1702</v>
      </c>
      <c r="D3651" s="52" t="s">
        <v>1753</v>
      </c>
      <c r="E3651" s="53" t="s">
        <v>60</v>
      </c>
      <c r="F3651" s="55">
        <v>41234</v>
      </c>
      <c r="G3651" s="55">
        <v>41262</v>
      </c>
      <c r="H3651" s="53" t="s">
        <v>109</v>
      </c>
      <c r="I3651" s="57">
        <v>170.05</v>
      </c>
      <c r="J3651" s="56">
        <v>153.04611238015681</v>
      </c>
      <c r="K3651" s="56">
        <v>153.04599999999999</v>
      </c>
      <c r="L3651" s="58">
        <v>180594.27999999997</v>
      </c>
      <c r="M3651" s="59">
        <v>41296</v>
      </c>
      <c r="N3651" s="60">
        <v>2013</v>
      </c>
      <c r="O3651" s="61">
        <v>41323</v>
      </c>
      <c r="P3651" s="60">
        <v>2013</v>
      </c>
      <c r="Q3651" s="61">
        <v>41639</v>
      </c>
      <c r="R3651" s="53" t="s">
        <v>342</v>
      </c>
      <c r="S3651" s="53" t="s">
        <v>2169</v>
      </c>
      <c r="T3651" s="53" t="s">
        <v>389</v>
      </c>
      <c r="U3651" s="60">
        <v>1</v>
      </c>
      <c r="V3651" s="53" t="s">
        <v>373</v>
      </c>
      <c r="W3651" s="53" t="s">
        <v>390</v>
      </c>
      <c r="X3651" s="53"/>
      <c r="Y3651" s="53"/>
      <c r="Z3651" s="367"/>
      <c r="AA3651" s="53"/>
      <c r="AB3651" s="53"/>
      <c r="AC3651" s="71"/>
      <c r="AD3651" s="57"/>
      <c r="AE3651" s="53"/>
      <c r="AF3651" s="53"/>
      <c r="AG3651" s="53"/>
      <c r="AH3651" s="367"/>
      <c r="AI3651" s="53"/>
      <c r="AJ3651" s="53"/>
    </row>
    <row r="3652" spans="1:36" s="148" customFormat="1" ht="60">
      <c r="A3652" s="53" t="s">
        <v>1600</v>
      </c>
      <c r="B3652" s="60">
        <v>3963</v>
      </c>
      <c r="C3652" s="53" t="s">
        <v>1703</v>
      </c>
      <c r="D3652" s="52" t="s">
        <v>990</v>
      </c>
      <c r="E3652" s="53" t="s">
        <v>60</v>
      </c>
      <c r="F3652" s="55">
        <v>41234</v>
      </c>
      <c r="G3652" s="55">
        <v>41262</v>
      </c>
      <c r="H3652" s="53" t="s">
        <v>109</v>
      </c>
      <c r="I3652" s="57">
        <v>225</v>
      </c>
      <c r="J3652" s="56">
        <v>202.49999999999997</v>
      </c>
      <c r="K3652" s="56">
        <v>202.5</v>
      </c>
      <c r="L3652" s="58">
        <v>238950</v>
      </c>
      <c r="M3652" s="59">
        <v>41296</v>
      </c>
      <c r="N3652" s="60">
        <v>2013</v>
      </c>
      <c r="O3652" s="61">
        <v>41323</v>
      </c>
      <c r="P3652" s="60">
        <v>2013</v>
      </c>
      <c r="Q3652" s="61">
        <v>41639</v>
      </c>
      <c r="R3652" s="53" t="s">
        <v>342</v>
      </c>
      <c r="S3652" s="53" t="s">
        <v>1450</v>
      </c>
      <c r="T3652" s="53" t="s">
        <v>389</v>
      </c>
      <c r="U3652" s="60">
        <v>1</v>
      </c>
      <c r="V3652" s="53" t="s">
        <v>373</v>
      </c>
      <c r="W3652" s="53" t="s">
        <v>390</v>
      </c>
      <c r="X3652" s="53"/>
      <c r="Y3652" s="53"/>
      <c r="Z3652" s="367"/>
      <c r="AA3652" s="53"/>
      <c r="AB3652" s="53"/>
      <c r="AC3652" s="71"/>
      <c r="AD3652" s="57"/>
      <c r="AE3652" s="53"/>
      <c r="AF3652" s="53"/>
      <c r="AG3652" s="53"/>
      <c r="AH3652" s="367"/>
      <c r="AI3652" s="53"/>
      <c r="AJ3652" s="53"/>
    </row>
    <row r="3653" spans="1:36" s="148" customFormat="1" ht="60">
      <c r="A3653" s="53" t="s">
        <v>1600</v>
      </c>
      <c r="B3653" s="60">
        <v>3965</v>
      </c>
      <c r="C3653" s="53" t="s">
        <v>1748</v>
      </c>
      <c r="D3653" s="52" t="s">
        <v>1020</v>
      </c>
      <c r="E3653" s="53" t="s">
        <v>60</v>
      </c>
      <c r="F3653" s="55">
        <v>41239</v>
      </c>
      <c r="G3653" s="55">
        <v>41267</v>
      </c>
      <c r="H3653" s="53" t="s">
        <v>109</v>
      </c>
      <c r="I3653" s="57">
        <v>413.01</v>
      </c>
      <c r="J3653" s="56">
        <v>371.70899999999995</v>
      </c>
      <c r="K3653" s="56">
        <v>371.709</v>
      </c>
      <c r="L3653" s="58">
        <v>438616.61999999994</v>
      </c>
      <c r="M3653" s="59">
        <v>41299</v>
      </c>
      <c r="N3653" s="60">
        <v>2013</v>
      </c>
      <c r="O3653" s="61">
        <v>41326</v>
      </c>
      <c r="P3653" s="60">
        <v>2013</v>
      </c>
      <c r="Q3653" s="61">
        <v>41639</v>
      </c>
      <c r="R3653" s="53" t="s">
        <v>342</v>
      </c>
      <c r="S3653" s="53" t="s">
        <v>1451</v>
      </c>
      <c r="T3653" s="53" t="s">
        <v>389</v>
      </c>
      <c r="U3653" s="60">
        <v>1</v>
      </c>
      <c r="V3653" s="53" t="s">
        <v>373</v>
      </c>
      <c r="W3653" s="53" t="s">
        <v>390</v>
      </c>
      <c r="X3653" s="53"/>
      <c r="Y3653" s="53"/>
      <c r="Z3653" s="367"/>
      <c r="AA3653" s="53"/>
      <c r="AB3653" s="53"/>
      <c r="AC3653" s="71"/>
      <c r="AD3653" s="57"/>
      <c r="AE3653" s="53"/>
      <c r="AF3653" s="53"/>
      <c r="AG3653" s="53"/>
      <c r="AH3653" s="367"/>
      <c r="AI3653" s="53"/>
      <c r="AJ3653" s="53"/>
    </row>
    <row r="3654" spans="1:36" s="148" customFormat="1" ht="60">
      <c r="A3654" s="53" t="s">
        <v>1600</v>
      </c>
      <c r="B3654" s="60">
        <v>3966</v>
      </c>
      <c r="C3654" s="53" t="s">
        <v>623</v>
      </c>
      <c r="D3654" s="52" t="s">
        <v>624</v>
      </c>
      <c r="E3654" s="53" t="s">
        <v>82</v>
      </c>
      <c r="F3654" s="55">
        <v>41220</v>
      </c>
      <c r="G3654" s="55">
        <v>41250</v>
      </c>
      <c r="H3654" s="53" t="s">
        <v>109</v>
      </c>
      <c r="I3654" s="74">
        <v>1403.924</v>
      </c>
      <c r="J3654" s="56">
        <v>1263.5312221224001</v>
      </c>
      <c r="K3654" s="56">
        <v>1263.5309999999999</v>
      </c>
      <c r="L3654" s="58">
        <v>1490966.5799999998</v>
      </c>
      <c r="M3654" s="59">
        <v>41284</v>
      </c>
      <c r="N3654" s="60">
        <v>2013</v>
      </c>
      <c r="O3654" s="61">
        <v>41330</v>
      </c>
      <c r="P3654" s="60">
        <v>2013</v>
      </c>
      <c r="Q3654" s="61">
        <v>41639</v>
      </c>
      <c r="R3654" s="53" t="s">
        <v>342</v>
      </c>
      <c r="S3654" s="53"/>
      <c r="T3654" s="53" t="s">
        <v>428</v>
      </c>
      <c r="U3654" s="60">
        <v>85</v>
      </c>
      <c r="V3654" s="53" t="s">
        <v>372</v>
      </c>
      <c r="W3654" s="53" t="s">
        <v>390</v>
      </c>
      <c r="X3654" s="53"/>
      <c r="Y3654" s="53"/>
      <c r="Z3654" s="367"/>
      <c r="AA3654" s="53"/>
      <c r="AB3654" s="53"/>
      <c r="AC3654" s="71"/>
      <c r="AD3654" s="57"/>
      <c r="AE3654" s="53"/>
      <c r="AF3654" s="53"/>
      <c r="AG3654" s="53"/>
      <c r="AH3654" s="367"/>
      <c r="AI3654" s="53"/>
      <c r="AJ3654" s="53"/>
    </row>
    <row r="3655" spans="1:36" s="148" customFormat="1" ht="60">
      <c r="A3655" s="53" t="s">
        <v>1600</v>
      </c>
      <c r="B3655" s="60">
        <v>3967</v>
      </c>
      <c r="C3655" s="53" t="s">
        <v>623</v>
      </c>
      <c r="D3655" s="52" t="s">
        <v>624</v>
      </c>
      <c r="E3655" s="53" t="s">
        <v>82</v>
      </c>
      <c r="F3655" s="55">
        <v>41220</v>
      </c>
      <c r="G3655" s="55">
        <v>41250</v>
      </c>
      <c r="H3655" s="53" t="s">
        <v>109</v>
      </c>
      <c r="I3655" s="57">
        <v>307.65699999999998</v>
      </c>
      <c r="J3655" s="56">
        <v>276.89129999999994</v>
      </c>
      <c r="K3655" s="56">
        <v>276.89100000000002</v>
      </c>
      <c r="L3655" s="58">
        <v>326731.38</v>
      </c>
      <c r="M3655" s="59">
        <v>41284</v>
      </c>
      <c r="N3655" s="60">
        <v>2013</v>
      </c>
      <c r="O3655" s="61">
        <v>41330</v>
      </c>
      <c r="P3655" s="60">
        <v>2013</v>
      </c>
      <c r="Q3655" s="61">
        <v>41512</v>
      </c>
      <c r="R3655" s="53" t="s">
        <v>342</v>
      </c>
      <c r="S3655" s="53" t="s">
        <v>1452</v>
      </c>
      <c r="T3655" s="53" t="s">
        <v>428</v>
      </c>
      <c r="U3655" s="60">
        <v>121</v>
      </c>
      <c r="V3655" s="53" t="s">
        <v>373</v>
      </c>
      <c r="W3655" s="53" t="s">
        <v>390</v>
      </c>
      <c r="X3655" s="53"/>
      <c r="Y3655" s="53"/>
      <c r="Z3655" s="367"/>
      <c r="AA3655" s="53"/>
      <c r="AB3655" s="53"/>
      <c r="AC3655" s="71"/>
      <c r="AD3655" s="57"/>
      <c r="AE3655" s="53"/>
      <c r="AF3655" s="53"/>
      <c r="AG3655" s="53"/>
      <c r="AH3655" s="367"/>
      <c r="AI3655" s="53"/>
      <c r="AJ3655" s="53"/>
    </row>
    <row r="3656" spans="1:36" s="148" customFormat="1" ht="60">
      <c r="A3656" s="53" t="s">
        <v>1600</v>
      </c>
      <c r="B3656" s="60">
        <v>3968</v>
      </c>
      <c r="C3656" s="53" t="s">
        <v>626</v>
      </c>
      <c r="D3656" s="52" t="s">
        <v>1751</v>
      </c>
      <c r="E3656" s="53" t="s">
        <v>65</v>
      </c>
      <c r="F3656" s="55">
        <v>41219</v>
      </c>
      <c r="G3656" s="55">
        <v>41250</v>
      </c>
      <c r="H3656" s="53" t="s">
        <v>109</v>
      </c>
      <c r="I3656" s="57">
        <v>78.116</v>
      </c>
      <c r="J3656" s="56">
        <v>70.304328143834397</v>
      </c>
      <c r="K3656" s="56">
        <v>70.304000000000002</v>
      </c>
      <c r="L3656" s="58">
        <v>82958.720000000001</v>
      </c>
      <c r="M3656" s="59">
        <v>41284</v>
      </c>
      <c r="N3656" s="60">
        <v>2013</v>
      </c>
      <c r="O3656" s="61">
        <v>41394</v>
      </c>
      <c r="P3656" s="60">
        <v>2013</v>
      </c>
      <c r="Q3656" s="61">
        <v>41512</v>
      </c>
      <c r="R3656" s="53" t="s">
        <v>342</v>
      </c>
      <c r="S3656" s="53"/>
      <c r="T3656" s="53" t="s">
        <v>428</v>
      </c>
      <c r="U3656" s="60">
        <v>2</v>
      </c>
      <c r="V3656" s="53" t="s">
        <v>372</v>
      </c>
      <c r="W3656" s="53" t="s">
        <v>390</v>
      </c>
      <c r="X3656" s="53"/>
      <c r="Y3656" s="53"/>
      <c r="Z3656" s="367"/>
      <c r="AA3656" s="53"/>
      <c r="AB3656" s="53"/>
      <c r="AC3656" s="71"/>
      <c r="AD3656" s="57"/>
      <c r="AE3656" s="53"/>
      <c r="AF3656" s="53"/>
      <c r="AG3656" s="53"/>
      <c r="AH3656" s="367"/>
      <c r="AI3656" s="53"/>
      <c r="AJ3656" s="53"/>
    </row>
    <row r="3657" spans="1:36" s="148" customFormat="1" ht="60">
      <c r="A3657" s="53" t="s">
        <v>1600</v>
      </c>
      <c r="B3657" s="60">
        <v>3969</v>
      </c>
      <c r="C3657" s="53" t="s">
        <v>626</v>
      </c>
      <c r="D3657" s="52" t="s">
        <v>1751</v>
      </c>
      <c r="E3657" s="53" t="s">
        <v>65</v>
      </c>
      <c r="F3657" s="55">
        <v>41219</v>
      </c>
      <c r="G3657" s="55">
        <v>41250</v>
      </c>
      <c r="H3657" s="53" t="s">
        <v>109</v>
      </c>
      <c r="I3657" s="57">
        <v>218.857</v>
      </c>
      <c r="J3657" s="56">
        <v>196.97130000000001</v>
      </c>
      <c r="K3657" s="56">
        <v>196.971</v>
      </c>
      <c r="L3657" s="58">
        <v>232425.78</v>
      </c>
      <c r="M3657" s="59">
        <v>41284</v>
      </c>
      <c r="N3657" s="60">
        <v>2013</v>
      </c>
      <c r="O3657" s="61">
        <v>41394</v>
      </c>
      <c r="P3657" s="60">
        <v>2013</v>
      </c>
      <c r="Q3657" s="61">
        <v>41512</v>
      </c>
      <c r="R3657" s="53" t="s">
        <v>342</v>
      </c>
      <c r="S3657" s="53"/>
      <c r="T3657" s="53" t="s">
        <v>428</v>
      </c>
      <c r="U3657" s="60">
        <v>5</v>
      </c>
      <c r="V3657" s="53" t="s">
        <v>373</v>
      </c>
      <c r="W3657" s="53" t="s">
        <v>390</v>
      </c>
      <c r="X3657" s="53"/>
      <c r="Y3657" s="53"/>
      <c r="Z3657" s="367"/>
      <c r="AA3657" s="53"/>
      <c r="AB3657" s="53"/>
      <c r="AC3657" s="71"/>
      <c r="AD3657" s="57"/>
      <c r="AE3657" s="53"/>
      <c r="AF3657" s="53"/>
      <c r="AG3657" s="53"/>
      <c r="AH3657" s="367"/>
      <c r="AI3657" s="53"/>
      <c r="AJ3657" s="53"/>
    </row>
    <row r="3658" spans="1:36" s="148" customFormat="1" ht="60">
      <c r="A3658" s="53" t="s">
        <v>1600</v>
      </c>
      <c r="B3658" s="60">
        <v>3970</v>
      </c>
      <c r="C3658" s="53" t="s">
        <v>745</v>
      </c>
      <c r="D3658" s="52" t="s">
        <v>746</v>
      </c>
      <c r="E3658" s="53" t="s">
        <v>83</v>
      </c>
      <c r="F3658" s="55">
        <v>41242</v>
      </c>
      <c r="G3658" s="55">
        <v>41302</v>
      </c>
      <c r="H3658" s="53" t="s">
        <v>109</v>
      </c>
      <c r="I3658" s="57">
        <v>395.34800000000001</v>
      </c>
      <c r="J3658" s="56">
        <v>355.81237071095524</v>
      </c>
      <c r="K3658" s="56">
        <v>355.81200000000001</v>
      </c>
      <c r="L3658" s="58">
        <v>419858.16</v>
      </c>
      <c r="M3658" s="59">
        <v>41327</v>
      </c>
      <c r="N3658" s="60">
        <v>2013</v>
      </c>
      <c r="O3658" s="61">
        <v>41394</v>
      </c>
      <c r="P3658" s="60">
        <v>2013</v>
      </c>
      <c r="Q3658" s="61">
        <v>41394</v>
      </c>
      <c r="R3658" s="53" t="s">
        <v>342</v>
      </c>
      <c r="S3658" s="53"/>
      <c r="T3658" s="53" t="s">
        <v>428</v>
      </c>
      <c r="U3658" s="60">
        <v>4</v>
      </c>
      <c r="V3658" s="53" t="s">
        <v>372</v>
      </c>
      <c r="W3658" s="53" t="s">
        <v>390</v>
      </c>
      <c r="X3658" s="53"/>
      <c r="Y3658" s="53"/>
      <c r="Z3658" s="367"/>
      <c r="AA3658" s="53"/>
      <c r="AB3658" s="53"/>
      <c r="AC3658" s="71"/>
      <c r="AD3658" s="57"/>
      <c r="AE3658" s="53"/>
      <c r="AF3658" s="53"/>
      <c r="AG3658" s="53"/>
      <c r="AH3658" s="367"/>
      <c r="AI3658" s="53"/>
      <c r="AJ3658" s="53"/>
    </row>
    <row r="3659" spans="1:36" s="148" customFormat="1" ht="60">
      <c r="A3659" s="53" t="s">
        <v>1600</v>
      </c>
      <c r="B3659" s="60">
        <v>3971</v>
      </c>
      <c r="C3659" s="53" t="s">
        <v>539</v>
      </c>
      <c r="D3659" s="52" t="s">
        <v>540</v>
      </c>
      <c r="E3659" s="53" t="s">
        <v>82</v>
      </c>
      <c r="F3659" s="55">
        <v>41227</v>
      </c>
      <c r="G3659" s="55">
        <v>41256</v>
      </c>
      <c r="H3659" s="53" t="s">
        <v>109</v>
      </c>
      <c r="I3659" s="57">
        <v>1332.7053900000001</v>
      </c>
      <c r="J3659" s="56">
        <v>1199.4346300176578</v>
      </c>
      <c r="K3659" s="56">
        <v>1199.434</v>
      </c>
      <c r="L3659" s="58">
        <v>1415332.1199999999</v>
      </c>
      <c r="M3659" s="59">
        <v>41290</v>
      </c>
      <c r="N3659" s="60">
        <v>2013</v>
      </c>
      <c r="O3659" s="61">
        <v>41362</v>
      </c>
      <c r="P3659" s="60">
        <v>2013</v>
      </c>
      <c r="Q3659" s="61">
        <v>41517</v>
      </c>
      <c r="R3659" s="53" t="s">
        <v>342</v>
      </c>
      <c r="S3659" s="53"/>
      <c r="T3659" s="53" t="s">
        <v>428</v>
      </c>
      <c r="U3659" s="60">
        <v>18</v>
      </c>
      <c r="V3659" s="53" t="s">
        <v>372</v>
      </c>
      <c r="W3659" s="53" t="s">
        <v>390</v>
      </c>
      <c r="X3659" s="53"/>
      <c r="Y3659" s="53"/>
      <c r="Z3659" s="367"/>
      <c r="AA3659" s="53"/>
      <c r="AB3659" s="53"/>
      <c r="AC3659" s="71"/>
      <c r="AD3659" s="57"/>
      <c r="AE3659" s="53"/>
      <c r="AF3659" s="53"/>
      <c r="AG3659" s="53"/>
      <c r="AH3659" s="367"/>
      <c r="AI3659" s="53"/>
      <c r="AJ3659" s="53"/>
    </row>
    <row r="3660" spans="1:36" s="148" customFormat="1" ht="60">
      <c r="A3660" s="53" t="s">
        <v>1600</v>
      </c>
      <c r="B3660" s="60">
        <v>3972</v>
      </c>
      <c r="C3660" s="53" t="s">
        <v>539</v>
      </c>
      <c r="D3660" s="52" t="s">
        <v>540</v>
      </c>
      <c r="E3660" s="53" t="s">
        <v>82</v>
      </c>
      <c r="F3660" s="55">
        <v>41227</v>
      </c>
      <c r="G3660" s="55">
        <v>41256</v>
      </c>
      <c r="H3660" s="53" t="s">
        <v>109</v>
      </c>
      <c r="I3660" s="57">
        <v>381.58199999999999</v>
      </c>
      <c r="J3660" s="56">
        <v>343.42379999999997</v>
      </c>
      <c r="K3660" s="56">
        <v>343.423</v>
      </c>
      <c r="L3660" s="58">
        <v>405239.13999999996</v>
      </c>
      <c r="M3660" s="59">
        <v>41290</v>
      </c>
      <c r="N3660" s="60">
        <v>2013</v>
      </c>
      <c r="O3660" s="61">
        <v>41362</v>
      </c>
      <c r="P3660" s="60">
        <v>2013</v>
      </c>
      <c r="Q3660" s="61">
        <v>41517</v>
      </c>
      <c r="R3660" s="53" t="s">
        <v>342</v>
      </c>
      <c r="S3660" s="53"/>
      <c r="T3660" s="53" t="s">
        <v>428</v>
      </c>
      <c r="U3660" s="60">
        <v>5</v>
      </c>
      <c r="V3660" s="53" t="s">
        <v>373</v>
      </c>
      <c r="W3660" s="53" t="s">
        <v>390</v>
      </c>
      <c r="X3660" s="53"/>
      <c r="Y3660" s="53"/>
      <c r="Z3660" s="367"/>
      <c r="AA3660" s="53"/>
      <c r="AB3660" s="53"/>
      <c r="AC3660" s="71"/>
      <c r="AD3660" s="57"/>
      <c r="AE3660" s="53"/>
      <c r="AF3660" s="53"/>
      <c r="AG3660" s="53"/>
      <c r="AH3660" s="367"/>
      <c r="AI3660" s="53"/>
      <c r="AJ3660" s="53"/>
    </row>
    <row r="3661" spans="1:36" s="148" customFormat="1" ht="60">
      <c r="A3661" s="53" t="s">
        <v>1600</v>
      </c>
      <c r="B3661" s="60">
        <v>3973</v>
      </c>
      <c r="C3661" s="53" t="s">
        <v>627</v>
      </c>
      <c r="D3661" s="52" t="s">
        <v>1226</v>
      </c>
      <c r="E3661" s="53" t="s">
        <v>65</v>
      </c>
      <c r="F3661" s="55">
        <v>41220</v>
      </c>
      <c r="G3661" s="55">
        <v>41261</v>
      </c>
      <c r="H3661" s="53" t="s">
        <v>109</v>
      </c>
      <c r="I3661" s="57">
        <v>491.66399999999999</v>
      </c>
      <c r="J3661" s="56">
        <v>442.49759999999998</v>
      </c>
      <c r="K3661" s="56">
        <v>442.49700000000001</v>
      </c>
      <c r="L3661" s="58">
        <v>522146.45999999996</v>
      </c>
      <c r="M3661" s="59">
        <v>41295</v>
      </c>
      <c r="N3661" s="60">
        <v>2013</v>
      </c>
      <c r="O3661" s="61">
        <v>41425</v>
      </c>
      <c r="P3661" s="60">
        <v>2013</v>
      </c>
      <c r="Q3661" s="61">
        <v>41517</v>
      </c>
      <c r="R3661" s="53" t="s">
        <v>342</v>
      </c>
      <c r="S3661" s="53"/>
      <c r="T3661" s="53" t="s">
        <v>428</v>
      </c>
      <c r="U3661" s="60">
        <v>5</v>
      </c>
      <c r="V3661" s="53" t="s">
        <v>373</v>
      </c>
      <c r="W3661" s="53" t="s">
        <v>390</v>
      </c>
      <c r="X3661" s="53"/>
      <c r="Y3661" s="53"/>
      <c r="Z3661" s="367"/>
      <c r="AA3661" s="53"/>
      <c r="AB3661" s="53"/>
      <c r="AC3661" s="71"/>
      <c r="AD3661" s="57"/>
      <c r="AE3661" s="53"/>
      <c r="AF3661" s="53"/>
      <c r="AG3661" s="53"/>
      <c r="AH3661" s="367"/>
      <c r="AI3661" s="53"/>
      <c r="AJ3661" s="53"/>
    </row>
    <row r="3662" spans="1:36" s="148" customFormat="1" ht="60">
      <c r="A3662" s="53" t="s">
        <v>1600</v>
      </c>
      <c r="B3662" s="60">
        <v>3974</v>
      </c>
      <c r="C3662" s="53" t="s">
        <v>542</v>
      </c>
      <c r="D3662" s="52" t="s">
        <v>543</v>
      </c>
      <c r="E3662" s="53" t="s">
        <v>65</v>
      </c>
      <c r="F3662" s="55">
        <v>41221</v>
      </c>
      <c r="G3662" s="55">
        <v>41263</v>
      </c>
      <c r="H3662" s="53" t="s">
        <v>109</v>
      </c>
      <c r="I3662" s="57">
        <v>439.62400000000002</v>
      </c>
      <c r="J3662" s="56">
        <v>395.66059503838562</v>
      </c>
      <c r="K3662" s="56">
        <v>395.66</v>
      </c>
      <c r="L3662" s="58">
        <v>466878.8</v>
      </c>
      <c r="M3662" s="59">
        <v>41297</v>
      </c>
      <c r="N3662" s="60">
        <v>2013</v>
      </c>
      <c r="O3662" s="61">
        <v>41362</v>
      </c>
      <c r="P3662" s="60">
        <v>2013</v>
      </c>
      <c r="Q3662" s="61">
        <v>41517</v>
      </c>
      <c r="R3662" s="53" t="s">
        <v>342</v>
      </c>
      <c r="S3662" s="53"/>
      <c r="T3662" s="53" t="s">
        <v>428</v>
      </c>
      <c r="U3662" s="60">
        <v>42</v>
      </c>
      <c r="V3662" s="53" t="s">
        <v>372</v>
      </c>
      <c r="W3662" s="53" t="s">
        <v>390</v>
      </c>
      <c r="X3662" s="53"/>
      <c r="Y3662" s="53"/>
      <c r="Z3662" s="367"/>
      <c r="AA3662" s="53"/>
      <c r="AB3662" s="53"/>
      <c r="AC3662" s="71"/>
      <c r="AD3662" s="57"/>
      <c r="AE3662" s="53"/>
      <c r="AF3662" s="53"/>
      <c r="AG3662" s="53"/>
      <c r="AH3662" s="367"/>
      <c r="AI3662" s="53"/>
      <c r="AJ3662" s="53"/>
    </row>
    <row r="3663" spans="1:36" s="148" customFormat="1" ht="60">
      <c r="A3663" s="53" t="s">
        <v>1600</v>
      </c>
      <c r="B3663" s="60">
        <v>3975</v>
      </c>
      <c r="C3663" s="53" t="s">
        <v>542</v>
      </c>
      <c r="D3663" s="52" t="s">
        <v>543</v>
      </c>
      <c r="E3663" s="53" t="s">
        <v>65</v>
      </c>
      <c r="F3663" s="55">
        <v>41221</v>
      </c>
      <c r="G3663" s="55">
        <v>41263</v>
      </c>
      <c r="H3663" s="53" t="s">
        <v>109</v>
      </c>
      <c r="I3663" s="57">
        <v>224.29</v>
      </c>
      <c r="J3663" s="56">
        <v>201.86099999999999</v>
      </c>
      <c r="K3663" s="56">
        <v>201.86099999999999</v>
      </c>
      <c r="L3663" s="58">
        <v>238195.97999999995</v>
      </c>
      <c r="M3663" s="59">
        <v>41297</v>
      </c>
      <c r="N3663" s="60">
        <v>2013</v>
      </c>
      <c r="O3663" s="61">
        <v>41362</v>
      </c>
      <c r="P3663" s="60">
        <v>2013</v>
      </c>
      <c r="Q3663" s="61">
        <v>41517</v>
      </c>
      <c r="R3663" s="53" t="s">
        <v>342</v>
      </c>
      <c r="S3663" s="53"/>
      <c r="T3663" s="53" t="s">
        <v>428</v>
      </c>
      <c r="U3663" s="60">
        <v>1</v>
      </c>
      <c r="V3663" s="53" t="s">
        <v>373</v>
      </c>
      <c r="W3663" s="53" t="s">
        <v>390</v>
      </c>
      <c r="X3663" s="53"/>
      <c r="Y3663" s="53"/>
      <c r="Z3663" s="367"/>
      <c r="AA3663" s="53"/>
      <c r="AB3663" s="53"/>
      <c r="AC3663" s="71"/>
      <c r="AD3663" s="57"/>
      <c r="AE3663" s="53"/>
      <c r="AF3663" s="53"/>
      <c r="AG3663" s="53"/>
      <c r="AH3663" s="367"/>
      <c r="AI3663" s="53"/>
      <c r="AJ3663" s="53"/>
    </row>
    <row r="3664" spans="1:36" s="148" customFormat="1" ht="60">
      <c r="A3664" s="53" t="s">
        <v>1600</v>
      </c>
      <c r="B3664" s="60">
        <v>3976</v>
      </c>
      <c r="C3664" s="53" t="s">
        <v>629</v>
      </c>
      <c r="D3664" s="52" t="s">
        <v>595</v>
      </c>
      <c r="E3664" s="53" t="s">
        <v>60</v>
      </c>
      <c r="F3664" s="55">
        <v>41243</v>
      </c>
      <c r="G3664" s="55">
        <v>41299</v>
      </c>
      <c r="H3664" s="53" t="s">
        <v>109</v>
      </c>
      <c r="I3664" s="57">
        <v>132.072</v>
      </c>
      <c r="J3664" s="56">
        <v>118.8642677395824</v>
      </c>
      <c r="K3664" s="56">
        <v>118.864</v>
      </c>
      <c r="L3664" s="58">
        <v>140259.52000000002</v>
      </c>
      <c r="M3664" s="59">
        <v>41326</v>
      </c>
      <c r="N3664" s="60">
        <v>2013</v>
      </c>
      <c r="O3664" s="61">
        <v>41394</v>
      </c>
      <c r="P3664" s="60">
        <v>2013</v>
      </c>
      <c r="Q3664" s="61">
        <v>41394</v>
      </c>
      <c r="R3664" s="53" t="s">
        <v>342</v>
      </c>
      <c r="S3664" s="53"/>
      <c r="T3664" s="53" t="s">
        <v>428</v>
      </c>
      <c r="U3664" s="60">
        <v>12</v>
      </c>
      <c r="V3664" s="53" t="s">
        <v>372</v>
      </c>
      <c r="W3664" s="53" t="s">
        <v>390</v>
      </c>
      <c r="X3664" s="53"/>
      <c r="Y3664" s="53"/>
      <c r="Z3664" s="367"/>
      <c r="AA3664" s="53"/>
      <c r="AB3664" s="53"/>
      <c r="AC3664" s="71"/>
      <c r="AD3664" s="57"/>
      <c r="AE3664" s="53"/>
      <c r="AF3664" s="53"/>
      <c r="AG3664" s="53"/>
      <c r="AH3664" s="367"/>
      <c r="AI3664" s="53"/>
      <c r="AJ3664" s="53"/>
    </row>
    <row r="3665" spans="1:36" s="148" customFormat="1" ht="60">
      <c r="A3665" s="53" t="s">
        <v>1600</v>
      </c>
      <c r="B3665" s="60">
        <v>3977</v>
      </c>
      <c r="C3665" s="53" t="s">
        <v>505</v>
      </c>
      <c r="D3665" s="52" t="s">
        <v>506</v>
      </c>
      <c r="E3665" s="53" t="s">
        <v>82</v>
      </c>
      <c r="F3665" s="55">
        <v>41222</v>
      </c>
      <c r="G3665" s="55">
        <v>41250</v>
      </c>
      <c r="H3665" s="53" t="s">
        <v>109</v>
      </c>
      <c r="I3665" s="57">
        <v>642.13499999999999</v>
      </c>
      <c r="J3665" s="56">
        <v>577.92148386727115</v>
      </c>
      <c r="K3665" s="56">
        <v>577.92100000000005</v>
      </c>
      <c r="L3665" s="58">
        <v>681946.78</v>
      </c>
      <c r="M3665" s="59">
        <v>41284</v>
      </c>
      <c r="N3665" s="60">
        <v>2013</v>
      </c>
      <c r="O3665" s="61">
        <v>41316</v>
      </c>
      <c r="P3665" s="60">
        <v>2013</v>
      </c>
      <c r="Q3665" s="61">
        <v>41615</v>
      </c>
      <c r="R3665" s="53" t="s">
        <v>342</v>
      </c>
      <c r="S3665" s="53"/>
      <c r="T3665" s="53" t="s">
        <v>428</v>
      </c>
      <c r="U3665" s="60">
        <v>579</v>
      </c>
      <c r="V3665" s="53" t="s">
        <v>372</v>
      </c>
      <c r="W3665" s="53" t="s">
        <v>390</v>
      </c>
      <c r="X3665" s="53"/>
      <c r="Y3665" s="53"/>
      <c r="Z3665" s="367"/>
      <c r="AA3665" s="53"/>
      <c r="AB3665" s="53"/>
      <c r="AC3665" s="71"/>
      <c r="AD3665" s="57"/>
      <c r="AE3665" s="53"/>
      <c r="AF3665" s="53"/>
      <c r="AG3665" s="53"/>
      <c r="AH3665" s="367"/>
      <c r="AI3665" s="53"/>
      <c r="AJ3665" s="53"/>
    </row>
    <row r="3666" spans="1:36" s="148" customFormat="1" ht="60">
      <c r="A3666" s="53" t="s">
        <v>1600</v>
      </c>
      <c r="B3666" s="60">
        <v>3978</v>
      </c>
      <c r="C3666" s="53" t="s">
        <v>505</v>
      </c>
      <c r="D3666" s="52" t="s">
        <v>506</v>
      </c>
      <c r="E3666" s="53" t="s">
        <v>82</v>
      </c>
      <c r="F3666" s="55">
        <v>41222</v>
      </c>
      <c r="G3666" s="55">
        <v>41250</v>
      </c>
      <c r="H3666" s="53" t="s">
        <v>109</v>
      </c>
      <c r="I3666" s="57">
        <v>164.541</v>
      </c>
      <c r="J3666" s="56">
        <v>148.08690000000001</v>
      </c>
      <c r="K3666" s="56">
        <v>148.08600000000001</v>
      </c>
      <c r="L3666" s="58">
        <v>174741.47999999998</v>
      </c>
      <c r="M3666" s="59">
        <v>41284</v>
      </c>
      <c r="N3666" s="60">
        <v>2013</v>
      </c>
      <c r="O3666" s="61">
        <v>41316</v>
      </c>
      <c r="P3666" s="60">
        <v>2013</v>
      </c>
      <c r="Q3666" s="61">
        <v>41615</v>
      </c>
      <c r="R3666" s="53" t="s">
        <v>342</v>
      </c>
      <c r="S3666" s="53"/>
      <c r="T3666" s="53" t="s">
        <v>428</v>
      </c>
      <c r="U3666" s="60">
        <v>241</v>
      </c>
      <c r="V3666" s="53" t="s">
        <v>373</v>
      </c>
      <c r="W3666" s="53" t="s">
        <v>390</v>
      </c>
      <c r="X3666" s="53"/>
      <c r="Y3666" s="53"/>
      <c r="Z3666" s="367"/>
      <c r="AA3666" s="53"/>
      <c r="AB3666" s="53"/>
      <c r="AC3666" s="71"/>
      <c r="AD3666" s="57"/>
      <c r="AE3666" s="53"/>
      <c r="AF3666" s="53"/>
      <c r="AG3666" s="53"/>
      <c r="AH3666" s="367"/>
      <c r="AI3666" s="53"/>
      <c r="AJ3666" s="53"/>
    </row>
    <row r="3667" spans="1:36" s="148" customFormat="1" ht="60">
      <c r="A3667" s="53" t="s">
        <v>1600</v>
      </c>
      <c r="B3667" s="60">
        <v>3979</v>
      </c>
      <c r="C3667" s="53" t="s">
        <v>633</v>
      </c>
      <c r="D3667" s="52" t="s">
        <v>634</v>
      </c>
      <c r="E3667" s="53" t="s">
        <v>82</v>
      </c>
      <c r="F3667" s="55">
        <v>41222</v>
      </c>
      <c r="G3667" s="55">
        <v>41250</v>
      </c>
      <c r="H3667" s="53" t="s">
        <v>109</v>
      </c>
      <c r="I3667" s="74">
        <v>1157.1510000000001</v>
      </c>
      <c r="J3667" s="56">
        <v>1041.4358489750243</v>
      </c>
      <c r="K3667" s="56">
        <v>1041.4349999999999</v>
      </c>
      <c r="L3667" s="58">
        <v>1228893.3</v>
      </c>
      <c r="M3667" s="59">
        <v>41284</v>
      </c>
      <c r="N3667" s="60">
        <v>2013</v>
      </c>
      <c r="O3667" s="61">
        <v>41394</v>
      </c>
      <c r="P3667" s="60">
        <v>2013</v>
      </c>
      <c r="Q3667" s="61">
        <v>41512</v>
      </c>
      <c r="R3667" s="53" t="s">
        <v>342</v>
      </c>
      <c r="S3667" s="53"/>
      <c r="T3667" s="53" t="s">
        <v>428</v>
      </c>
      <c r="U3667" s="60">
        <v>112</v>
      </c>
      <c r="V3667" s="53" t="s">
        <v>372</v>
      </c>
      <c r="W3667" s="53" t="s">
        <v>390</v>
      </c>
      <c r="X3667" s="53"/>
      <c r="Y3667" s="53"/>
      <c r="Z3667" s="367"/>
      <c r="AA3667" s="53"/>
      <c r="AB3667" s="53"/>
      <c r="AC3667" s="71"/>
      <c r="AD3667" s="57"/>
      <c r="AE3667" s="53"/>
      <c r="AF3667" s="53"/>
      <c r="AG3667" s="53"/>
      <c r="AH3667" s="367"/>
      <c r="AI3667" s="53"/>
      <c r="AJ3667" s="53"/>
    </row>
    <row r="3668" spans="1:36" s="148" customFormat="1" ht="60">
      <c r="A3668" s="53" t="s">
        <v>1600</v>
      </c>
      <c r="B3668" s="60">
        <v>3980</v>
      </c>
      <c r="C3668" s="53" t="s">
        <v>633</v>
      </c>
      <c r="D3668" s="52" t="s">
        <v>634</v>
      </c>
      <c r="E3668" s="53" t="s">
        <v>82</v>
      </c>
      <c r="F3668" s="55">
        <v>41222</v>
      </c>
      <c r="G3668" s="55">
        <v>41250</v>
      </c>
      <c r="H3668" s="53" t="s">
        <v>109</v>
      </c>
      <c r="I3668" s="57">
        <v>389.79500000000002</v>
      </c>
      <c r="J3668" s="56">
        <v>350.81550000000004</v>
      </c>
      <c r="K3668" s="56">
        <v>350.815</v>
      </c>
      <c r="L3668" s="58">
        <v>413961.69999999995</v>
      </c>
      <c r="M3668" s="59">
        <v>41284</v>
      </c>
      <c r="N3668" s="60">
        <v>2013</v>
      </c>
      <c r="O3668" s="61">
        <v>41394</v>
      </c>
      <c r="P3668" s="60">
        <v>2013</v>
      </c>
      <c r="Q3668" s="61">
        <v>41512</v>
      </c>
      <c r="R3668" s="53" t="s">
        <v>342</v>
      </c>
      <c r="S3668" s="53"/>
      <c r="T3668" s="53" t="s">
        <v>428</v>
      </c>
      <c r="U3668" s="60">
        <v>33</v>
      </c>
      <c r="V3668" s="53" t="s">
        <v>373</v>
      </c>
      <c r="W3668" s="53" t="s">
        <v>390</v>
      </c>
      <c r="X3668" s="53"/>
      <c r="Y3668" s="53"/>
      <c r="Z3668" s="367"/>
      <c r="AA3668" s="53"/>
      <c r="AB3668" s="53"/>
      <c r="AC3668" s="71"/>
      <c r="AD3668" s="57"/>
      <c r="AE3668" s="53"/>
      <c r="AF3668" s="53"/>
      <c r="AG3668" s="53"/>
      <c r="AH3668" s="367"/>
      <c r="AI3668" s="53"/>
      <c r="AJ3668" s="53"/>
    </row>
    <row r="3669" spans="1:36" s="148" customFormat="1" ht="60">
      <c r="A3669" s="53" t="s">
        <v>1600</v>
      </c>
      <c r="B3669" s="60">
        <v>3981</v>
      </c>
      <c r="C3669" s="53" t="s">
        <v>628</v>
      </c>
      <c r="D3669" s="52" t="s">
        <v>701</v>
      </c>
      <c r="E3669" s="53" t="s">
        <v>82</v>
      </c>
      <c r="F3669" s="55">
        <v>41218</v>
      </c>
      <c r="G3669" s="55">
        <v>41249</v>
      </c>
      <c r="H3669" s="53" t="s">
        <v>109</v>
      </c>
      <c r="I3669" s="57">
        <v>273.262</v>
      </c>
      <c r="J3669" s="56">
        <v>245.93580000000003</v>
      </c>
      <c r="K3669" s="56">
        <v>245.935</v>
      </c>
      <c r="L3669" s="58">
        <v>290203.3</v>
      </c>
      <c r="M3669" s="59">
        <v>41283</v>
      </c>
      <c r="N3669" s="60">
        <v>2013</v>
      </c>
      <c r="O3669" s="61">
        <v>41424</v>
      </c>
      <c r="P3669" s="60">
        <v>2013</v>
      </c>
      <c r="Q3669" s="61">
        <v>41512</v>
      </c>
      <c r="R3669" s="53" t="s">
        <v>342</v>
      </c>
      <c r="S3669" s="53"/>
      <c r="T3669" s="53" t="s">
        <v>428</v>
      </c>
      <c r="U3669" s="60">
        <v>2</v>
      </c>
      <c r="V3669" s="53" t="s">
        <v>373</v>
      </c>
      <c r="W3669" s="53" t="s">
        <v>390</v>
      </c>
      <c r="X3669" s="53"/>
      <c r="Y3669" s="53"/>
      <c r="Z3669" s="367"/>
      <c r="AA3669" s="53"/>
      <c r="AB3669" s="53"/>
      <c r="AC3669" s="71"/>
      <c r="AD3669" s="57"/>
      <c r="AE3669" s="53"/>
      <c r="AF3669" s="53"/>
      <c r="AG3669" s="53"/>
      <c r="AH3669" s="367"/>
      <c r="AI3669" s="53"/>
      <c r="AJ3669" s="53"/>
    </row>
    <row r="3670" spans="1:36" s="148" customFormat="1" ht="60">
      <c r="A3670" s="53" t="s">
        <v>1600</v>
      </c>
      <c r="B3670" s="60">
        <v>3982</v>
      </c>
      <c r="C3670" s="53" t="s">
        <v>544</v>
      </c>
      <c r="D3670" s="52" t="s">
        <v>635</v>
      </c>
      <c r="E3670" s="53" t="s">
        <v>65</v>
      </c>
      <c r="F3670" s="55">
        <v>41226</v>
      </c>
      <c r="G3670" s="55">
        <v>41268</v>
      </c>
      <c r="H3670" s="53" t="s">
        <v>109</v>
      </c>
      <c r="I3670" s="57">
        <v>1000.6319999999999</v>
      </c>
      <c r="J3670" s="56">
        <v>900.56855075906878</v>
      </c>
      <c r="K3670" s="56">
        <v>900.56799999999998</v>
      </c>
      <c r="L3670" s="58">
        <v>1062670.24</v>
      </c>
      <c r="M3670" s="59">
        <v>41299</v>
      </c>
      <c r="N3670" s="60">
        <v>2013</v>
      </c>
      <c r="O3670" s="61">
        <v>41361</v>
      </c>
      <c r="P3670" s="60">
        <v>2013</v>
      </c>
      <c r="Q3670" s="61">
        <v>41517</v>
      </c>
      <c r="R3670" s="53" t="s">
        <v>342</v>
      </c>
      <c r="S3670" s="53"/>
      <c r="T3670" s="53" t="s">
        <v>428</v>
      </c>
      <c r="U3670" s="68">
        <v>148</v>
      </c>
      <c r="V3670" s="53" t="s">
        <v>372</v>
      </c>
      <c r="W3670" s="53" t="s">
        <v>390</v>
      </c>
      <c r="X3670" s="53"/>
      <c r="Y3670" s="53"/>
      <c r="Z3670" s="367"/>
      <c r="AA3670" s="53"/>
      <c r="AB3670" s="53"/>
      <c r="AC3670" s="71"/>
      <c r="AD3670" s="57"/>
      <c r="AE3670" s="53"/>
      <c r="AF3670" s="53"/>
      <c r="AG3670" s="53"/>
      <c r="AH3670" s="367"/>
      <c r="AI3670" s="53"/>
      <c r="AJ3670" s="53"/>
    </row>
    <row r="3671" spans="1:36" s="148" customFormat="1" ht="60">
      <c r="A3671" s="53" t="s">
        <v>1600</v>
      </c>
      <c r="B3671" s="60">
        <v>3983</v>
      </c>
      <c r="C3671" s="53" t="s">
        <v>544</v>
      </c>
      <c r="D3671" s="52" t="s">
        <v>635</v>
      </c>
      <c r="E3671" s="53" t="s">
        <v>65</v>
      </c>
      <c r="F3671" s="55">
        <v>41226</v>
      </c>
      <c r="G3671" s="55">
        <v>41268</v>
      </c>
      <c r="H3671" s="53" t="s">
        <v>109</v>
      </c>
      <c r="I3671" s="57">
        <v>56.643999999999998</v>
      </c>
      <c r="J3671" s="56">
        <v>50.979600000000005</v>
      </c>
      <c r="K3671" s="56">
        <v>50.978999999999999</v>
      </c>
      <c r="L3671" s="58">
        <v>60155.219999999994</v>
      </c>
      <c r="M3671" s="59">
        <v>41299</v>
      </c>
      <c r="N3671" s="60">
        <v>2013</v>
      </c>
      <c r="O3671" s="61">
        <v>41361</v>
      </c>
      <c r="P3671" s="60">
        <v>2013</v>
      </c>
      <c r="Q3671" s="61">
        <v>41517</v>
      </c>
      <c r="R3671" s="53" t="s">
        <v>342</v>
      </c>
      <c r="S3671" s="53"/>
      <c r="T3671" s="53" t="s">
        <v>428</v>
      </c>
      <c r="U3671" s="60">
        <v>9</v>
      </c>
      <c r="V3671" s="53" t="s">
        <v>373</v>
      </c>
      <c r="W3671" s="53" t="s">
        <v>390</v>
      </c>
      <c r="X3671" s="53"/>
      <c r="Y3671" s="53"/>
      <c r="Z3671" s="367"/>
      <c r="AA3671" s="53"/>
      <c r="AB3671" s="53"/>
      <c r="AC3671" s="71"/>
      <c r="AD3671" s="57"/>
      <c r="AE3671" s="53"/>
      <c r="AF3671" s="53"/>
      <c r="AG3671" s="53"/>
      <c r="AH3671" s="367"/>
      <c r="AI3671" s="53"/>
      <c r="AJ3671" s="53"/>
    </row>
    <row r="3672" spans="1:36" s="148" customFormat="1" ht="60">
      <c r="A3672" s="53" t="s">
        <v>1600</v>
      </c>
      <c r="B3672" s="60">
        <v>3984</v>
      </c>
      <c r="C3672" s="53" t="s">
        <v>426</v>
      </c>
      <c r="D3672" s="52" t="s">
        <v>424</v>
      </c>
      <c r="E3672" s="53" t="s">
        <v>60</v>
      </c>
      <c r="F3672" s="55">
        <v>41234</v>
      </c>
      <c r="G3672" s="55">
        <v>41262</v>
      </c>
      <c r="H3672" s="53" t="s">
        <v>109</v>
      </c>
      <c r="I3672" s="57">
        <v>422.68799999999999</v>
      </c>
      <c r="J3672" s="56">
        <v>380.4190779214224</v>
      </c>
      <c r="K3672" s="56">
        <v>380.41899999999998</v>
      </c>
      <c r="L3672" s="58">
        <v>448894.42</v>
      </c>
      <c r="M3672" s="59">
        <v>41296</v>
      </c>
      <c r="N3672" s="60">
        <v>2013</v>
      </c>
      <c r="O3672" s="61">
        <v>41309</v>
      </c>
      <c r="P3672" s="60">
        <v>2013</v>
      </c>
      <c r="Q3672" s="61">
        <v>41639</v>
      </c>
      <c r="R3672" s="53" t="s">
        <v>342</v>
      </c>
      <c r="S3672" s="53"/>
      <c r="T3672" s="53" t="s">
        <v>428</v>
      </c>
      <c r="U3672" s="68">
        <v>591</v>
      </c>
      <c r="V3672" s="53" t="s">
        <v>372</v>
      </c>
      <c r="W3672" s="53" t="s">
        <v>390</v>
      </c>
      <c r="X3672" s="53"/>
      <c r="Y3672" s="53"/>
      <c r="Z3672" s="367"/>
      <c r="AA3672" s="53"/>
      <c r="AB3672" s="53"/>
      <c r="AC3672" s="71"/>
      <c r="AD3672" s="57"/>
      <c r="AE3672" s="53"/>
      <c r="AF3672" s="53"/>
      <c r="AG3672" s="53"/>
      <c r="AH3672" s="367"/>
      <c r="AI3672" s="53"/>
      <c r="AJ3672" s="53"/>
    </row>
    <row r="3673" spans="1:36" s="148" customFormat="1" ht="60">
      <c r="A3673" s="53" t="s">
        <v>1600</v>
      </c>
      <c r="B3673" s="60">
        <v>3985</v>
      </c>
      <c r="C3673" s="53" t="s">
        <v>426</v>
      </c>
      <c r="D3673" s="52" t="s">
        <v>424</v>
      </c>
      <c r="E3673" s="53" t="s">
        <v>60</v>
      </c>
      <c r="F3673" s="55">
        <v>41234</v>
      </c>
      <c r="G3673" s="55">
        <v>41262</v>
      </c>
      <c r="H3673" s="53" t="s">
        <v>109</v>
      </c>
      <c r="I3673" s="57">
        <v>455.029</v>
      </c>
      <c r="J3673" s="56">
        <v>409.52609999999999</v>
      </c>
      <c r="K3673" s="56">
        <v>409.52600000000001</v>
      </c>
      <c r="L3673" s="58">
        <v>483240.68</v>
      </c>
      <c r="M3673" s="59">
        <v>41296</v>
      </c>
      <c r="N3673" s="60">
        <v>2013</v>
      </c>
      <c r="O3673" s="61">
        <v>41309</v>
      </c>
      <c r="P3673" s="60">
        <v>2013</v>
      </c>
      <c r="Q3673" s="61">
        <v>41625</v>
      </c>
      <c r="R3673" s="53" t="s">
        <v>342</v>
      </c>
      <c r="S3673" s="53"/>
      <c r="T3673" s="53" t="s">
        <v>428</v>
      </c>
      <c r="U3673" s="60">
        <v>336</v>
      </c>
      <c r="V3673" s="53" t="s">
        <v>373</v>
      </c>
      <c r="W3673" s="53" t="s">
        <v>390</v>
      </c>
      <c r="X3673" s="53"/>
      <c r="Y3673" s="53"/>
      <c r="Z3673" s="367"/>
      <c r="AA3673" s="53"/>
      <c r="AB3673" s="53"/>
      <c r="AC3673" s="71"/>
      <c r="AD3673" s="57"/>
      <c r="AE3673" s="53"/>
      <c r="AF3673" s="53"/>
      <c r="AG3673" s="53"/>
      <c r="AH3673" s="367"/>
      <c r="AI3673" s="53"/>
      <c r="AJ3673" s="53"/>
    </row>
    <row r="3674" spans="1:36" s="148" customFormat="1" ht="60">
      <c r="A3674" s="53" t="s">
        <v>1600</v>
      </c>
      <c r="B3674" s="60">
        <v>3986</v>
      </c>
      <c r="C3674" s="53" t="s">
        <v>507</v>
      </c>
      <c r="D3674" s="52" t="s">
        <v>508</v>
      </c>
      <c r="E3674" s="53" t="s">
        <v>60</v>
      </c>
      <c r="F3674" s="55">
        <v>41234</v>
      </c>
      <c r="G3674" s="55">
        <v>41262</v>
      </c>
      <c r="H3674" s="53" t="s">
        <v>109</v>
      </c>
      <c r="I3674" s="57">
        <v>2999.4369999999999</v>
      </c>
      <c r="J3674" s="56">
        <v>2699.492961237509</v>
      </c>
      <c r="K3674" s="56">
        <v>2699.4920000000002</v>
      </c>
      <c r="L3674" s="58">
        <v>3185400.56</v>
      </c>
      <c r="M3674" s="59">
        <v>41296</v>
      </c>
      <c r="N3674" s="60">
        <v>2013</v>
      </c>
      <c r="O3674" s="61">
        <v>41394</v>
      </c>
      <c r="P3674" s="60">
        <v>2013</v>
      </c>
      <c r="Q3674" s="61">
        <v>41517</v>
      </c>
      <c r="R3674" s="53" t="s">
        <v>342</v>
      </c>
      <c r="S3674" s="53"/>
      <c r="T3674" s="53" t="s">
        <v>428</v>
      </c>
      <c r="U3674" s="60">
        <v>722</v>
      </c>
      <c r="V3674" s="53" t="s">
        <v>372</v>
      </c>
      <c r="W3674" s="53" t="s">
        <v>390</v>
      </c>
      <c r="X3674" s="53"/>
      <c r="Y3674" s="53"/>
      <c r="Z3674" s="367"/>
      <c r="AA3674" s="53"/>
      <c r="AB3674" s="53"/>
      <c r="AC3674" s="71"/>
      <c r="AD3674" s="57"/>
      <c r="AE3674" s="53"/>
      <c r="AF3674" s="53"/>
      <c r="AG3674" s="53"/>
      <c r="AH3674" s="367"/>
      <c r="AI3674" s="53"/>
      <c r="AJ3674" s="53"/>
    </row>
    <row r="3675" spans="1:36" s="148" customFormat="1" ht="60">
      <c r="A3675" s="53" t="s">
        <v>1600</v>
      </c>
      <c r="B3675" s="60">
        <v>3987</v>
      </c>
      <c r="C3675" s="53" t="s">
        <v>507</v>
      </c>
      <c r="D3675" s="52" t="s">
        <v>508</v>
      </c>
      <c r="E3675" s="53" t="s">
        <v>60</v>
      </c>
      <c r="F3675" s="55">
        <v>41234</v>
      </c>
      <c r="G3675" s="55">
        <v>41262</v>
      </c>
      <c r="H3675" s="53" t="s">
        <v>109</v>
      </c>
      <c r="I3675" s="57">
        <v>128.40600000000001</v>
      </c>
      <c r="J3675" s="56">
        <v>115.5654</v>
      </c>
      <c r="K3675" s="56">
        <v>115.565</v>
      </c>
      <c r="L3675" s="58">
        <v>136366.69999999998</v>
      </c>
      <c r="M3675" s="59">
        <v>41296</v>
      </c>
      <c r="N3675" s="60">
        <v>2013</v>
      </c>
      <c r="O3675" s="61">
        <v>41394</v>
      </c>
      <c r="P3675" s="60">
        <v>2013</v>
      </c>
      <c r="Q3675" s="61">
        <v>41517</v>
      </c>
      <c r="R3675" s="53" t="s">
        <v>342</v>
      </c>
      <c r="S3675" s="53"/>
      <c r="T3675" s="53" t="s">
        <v>428</v>
      </c>
      <c r="U3675" s="60">
        <v>9</v>
      </c>
      <c r="V3675" s="53" t="s">
        <v>373</v>
      </c>
      <c r="W3675" s="53" t="s">
        <v>390</v>
      </c>
      <c r="X3675" s="53"/>
      <c r="Y3675" s="53"/>
      <c r="Z3675" s="367"/>
      <c r="AA3675" s="53"/>
      <c r="AB3675" s="53"/>
      <c r="AC3675" s="71"/>
      <c r="AD3675" s="57"/>
      <c r="AE3675" s="53"/>
      <c r="AF3675" s="53"/>
      <c r="AG3675" s="53"/>
      <c r="AH3675" s="367"/>
      <c r="AI3675" s="53"/>
      <c r="AJ3675" s="53"/>
    </row>
    <row r="3676" spans="1:36" s="148" customFormat="1" ht="60">
      <c r="A3676" s="53" t="s">
        <v>1600</v>
      </c>
      <c r="B3676" s="60">
        <v>3988</v>
      </c>
      <c r="C3676" s="53" t="s">
        <v>594</v>
      </c>
      <c r="D3676" s="52" t="s">
        <v>702</v>
      </c>
      <c r="E3676" s="53" t="s">
        <v>60</v>
      </c>
      <c r="F3676" s="55">
        <v>41243</v>
      </c>
      <c r="G3676" s="55">
        <v>41271</v>
      </c>
      <c r="H3676" s="53" t="s">
        <v>109</v>
      </c>
      <c r="I3676" s="57">
        <v>13.664</v>
      </c>
      <c r="J3676" s="56">
        <v>12.2967584009424</v>
      </c>
      <c r="K3676" s="56">
        <v>12.295999999999999</v>
      </c>
      <c r="L3676" s="58">
        <v>14509.279999999999</v>
      </c>
      <c r="M3676" s="59">
        <v>41305</v>
      </c>
      <c r="N3676" s="60">
        <v>2013</v>
      </c>
      <c r="O3676" s="61">
        <v>41394</v>
      </c>
      <c r="P3676" s="60">
        <v>2013</v>
      </c>
      <c r="Q3676" s="61">
        <v>41394</v>
      </c>
      <c r="R3676" s="53" t="s">
        <v>342</v>
      </c>
      <c r="S3676" s="53"/>
      <c r="T3676" s="53" t="s">
        <v>428</v>
      </c>
      <c r="U3676" s="60">
        <v>4</v>
      </c>
      <c r="V3676" s="53" t="s">
        <v>372</v>
      </c>
      <c r="W3676" s="53" t="s">
        <v>390</v>
      </c>
      <c r="X3676" s="53"/>
      <c r="Y3676" s="53"/>
      <c r="Z3676" s="367"/>
      <c r="AA3676" s="53"/>
      <c r="AB3676" s="53"/>
      <c r="AC3676" s="71"/>
      <c r="AD3676" s="57"/>
      <c r="AE3676" s="53"/>
      <c r="AF3676" s="53"/>
      <c r="AG3676" s="53"/>
      <c r="AH3676" s="367"/>
      <c r="AI3676" s="53"/>
      <c r="AJ3676" s="53"/>
    </row>
    <row r="3677" spans="1:36" s="148" customFormat="1" ht="60">
      <c r="A3677" s="53" t="s">
        <v>1600</v>
      </c>
      <c r="B3677" s="60">
        <v>3989</v>
      </c>
      <c r="C3677" s="53" t="s">
        <v>509</v>
      </c>
      <c r="D3677" s="52" t="s">
        <v>510</v>
      </c>
      <c r="E3677" s="53" t="s">
        <v>60</v>
      </c>
      <c r="F3677" s="55">
        <v>41243</v>
      </c>
      <c r="G3677" s="55">
        <v>41271</v>
      </c>
      <c r="H3677" s="53" t="s">
        <v>109</v>
      </c>
      <c r="I3677" s="57">
        <v>284.52</v>
      </c>
      <c r="J3677" s="56">
        <v>256.06760021156163</v>
      </c>
      <c r="K3677" s="56">
        <v>256.06700000000001</v>
      </c>
      <c r="L3677" s="58">
        <v>302159.06</v>
      </c>
      <c r="M3677" s="59">
        <v>41305</v>
      </c>
      <c r="N3677" s="60">
        <v>2013</v>
      </c>
      <c r="O3677" s="61">
        <v>41394</v>
      </c>
      <c r="P3677" s="60">
        <v>2013</v>
      </c>
      <c r="Q3677" s="61">
        <v>41394</v>
      </c>
      <c r="R3677" s="53" t="s">
        <v>342</v>
      </c>
      <c r="S3677" s="53"/>
      <c r="T3677" s="53" t="s">
        <v>428</v>
      </c>
      <c r="U3677" s="60">
        <v>38</v>
      </c>
      <c r="V3677" s="53" t="s">
        <v>372</v>
      </c>
      <c r="W3677" s="53" t="s">
        <v>390</v>
      </c>
      <c r="X3677" s="53"/>
      <c r="Y3677" s="53"/>
      <c r="Z3677" s="367"/>
      <c r="AA3677" s="53"/>
      <c r="AB3677" s="53"/>
      <c r="AC3677" s="71"/>
      <c r="AD3677" s="57"/>
      <c r="AE3677" s="53"/>
      <c r="AF3677" s="53"/>
      <c r="AG3677" s="53"/>
      <c r="AH3677" s="367"/>
      <c r="AI3677" s="53"/>
      <c r="AJ3677" s="53"/>
    </row>
    <row r="3678" spans="1:36" s="148" customFormat="1" ht="60">
      <c r="A3678" s="53" t="s">
        <v>1600</v>
      </c>
      <c r="B3678" s="60">
        <v>3991</v>
      </c>
      <c r="C3678" s="53" t="s">
        <v>538</v>
      </c>
      <c r="D3678" s="52" t="s">
        <v>466</v>
      </c>
      <c r="E3678" s="53" t="s">
        <v>65</v>
      </c>
      <c r="F3678" s="55">
        <v>41229</v>
      </c>
      <c r="G3678" s="55">
        <v>41270</v>
      </c>
      <c r="H3678" s="53" t="s">
        <v>109</v>
      </c>
      <c r="I3678" s="57">
        <v>680.64300000000003</v>
      </c>
      <c r="J3678" s="56">
        <v>612.57869999999991</v>
      </c>
      <c r="K3678" s="56">
        <v>612.57799999999997</v>
      </c>
      <c r="L3678" s="58">
        <v>722842.03999999992</v>
      </c>
      <c r="M3678" s="59">
        <v>41304</v>
      </c>
      <c r="N3678" s="60">
        <v>2013</v>
      </c>
      <c r="O3678" s="61">
        <v>41330</v>
      </c>
      <c r="P3678" s="60">
        <v>2013</v>
      </c>
      <c r="Q3678" s="61">
        <v>41547</v>
      </c>
      <c r="R3678" s="53" t="s">
        <v>342</v>
      </c>
      <c r="S3678" s="53"/>
      <c r="T3678" s="53" t="s">
        <v>428</v>
      </c>
      <c r="U3678" s="60">
        <v>19</v>
      </c>
      <c r="V3678" s="53" t="s">
        <v>373</v>
      </c>
      <c r="W3678" s="53" t="s">
        <v>390</v>
      </c>
      <c r="X3678" s="53"/>
      <c r="Y3678" s="53"/>
      <c r="Z3678" s="367"/>
      <c r="AA3678" s="53"/>
      <c r="AB3678" s="53"/>
      <c r="AC3678" s="71"/>
      <c r="AD3678" s="57"/>
      <c r="AE3678" s="53"/>
      <c r="AF3678" s="53"/>
      <c r="AG3678" s="53"/>
      <c r="AH3678" s="367"/>
      <c r="AI3678" s="53"/>
      <c r="AJ3678" s="53"/>
    </row>
    <row r="3679" spans="1:36" s="148" customFormat="1" ht="60">
      <c r="A3679" s="53" t="s">
        <v>1600</v>
      </c>
      <c r="B3679" s="60">
        <v>3992</v>
      </c>
      <c r="C3679" s="53" t="s">
        <v>511</v>
      </c>
      <c r="D3679" s="52" t="s">
        <v>512</v>
      </c>
      <c r="E3679" s="53" t="s">
        <v>60</v>
      </c>
      <c r="F3679" s="55">
        <v>41229</v>
      </c>
      <c r="G3679" s="55">
        <v>41270</v>
      </c>
      <c r="H3679" s="53" t="s">
        <v>109</v>
      </c>
      <c r="I3679" s="57">
        <v>2402.9360000000001</v>
      </c>
      <c r="J3679" s="56">
        <v>2162.6422327331138</v>
      </c>
      <c r="K3679" s="56">
        <v>2162.6419999999998</v>
      </c>
      <c r="L3679" s="58">
        <v>2551917.56</v>
      </c>
      <c r="M3679" s="59">
        <v>41304</v>
      </c>
      <c r="N3679" s="60">
        <v>2013</v>
      </c>
      <c r="O3679" s="61">
        <v>41330</v>
      </c>
      <c r="P3679" s="60">
        <v>2013</v>
      </c>
      <c r="Q3679" s="61">
        <v>41608</v>
      </c>
      <c r="R3679" s="53" t="s">
        <v>342</v>
      </c>
      <c r="S3679" s="53"/>
      <c r="T3679" s="53" t="s">
        <v>428</v>
      </c>
      <c r="U3679" s="60">
        <v>593</v>
      </c>
      <c r="V3679" s="53" t="s">
        <v>372</v>
      </c>
      <c r="W3679" s="53" t="s">
        <v>390</v>
      </c>
      <c r="X3679" s="53"/>
      <c r="Y3679" s="53"/>
      <c r="Z3679" s="367"/>
      <c r="AA3679" s="53"/>
      <c r="AB3679" s="53"/>
      <c r="AC3679" s="71"/>
      <c r="AD3679" s="57"/>
      <c r="AE3679" s="53"/>
      <c r="AF3679" s="53"/>
      <c r="AG3679" s="53"/>
      <c r="AH3679" s="367"/>
      <c r="AI3679" s="53"/>
      <c r="AJ3679" s="53"/>
    </row>
    <row r="3680" spans="1:36" s="148" customFormat="1" ht="60">
      <c r="A3680" s="53" t="s">
        <v>1600</v>
      </c>
      <c r="B3680" s="60">
        <v>3993</v>
      </c>
      <c r="C3680" s="53" t="s">
        <v>511</v>
      </c>
      <c r="D3680" s="52" t="s">
        <v>512</v>
      </c>
      <c r="E3680" s="53" t="s">
        <v>60</v>
      </c>
      <c r="F3680" s="55">
        <v>41229</v>
      </c>
      <c r="G3680" s="55">
        <v>41270</v>
      </c>
      <c r="H3680" s="53" t="s">
        <v>109</v>
      </c>
      <c r="I3680" s="57">
        <v>364.99299999999999</v>
      </c>
      <c r="J3680" s="56">
        <v>328.49370000000005</v>
      </c>
      <c r="K3680" s="56">
        <v>328.49299999999999</v>
      </c>
      <c r="L3680" s="58">
        <v>387621.74</v>
      </c>
      <c r="M3680" s="59">
        <v>41304</v>
      </c>
      <c r="N3680" s="60">
        <v>2013</v>
      </c>
      <c r="O3680" s="61">
        <v>41330</v>
      </c>
      <c r="P3680" s="60">
        <v>2013</v>
      </c>
      <c r="Q3680" s="61">
        <v>41608</v>
      </c>
      <c r="R3680" s="53" t="s">
        <v>342</v>
      </c>
      <c r="S3680" s="53"/>
      <c r="T3680" s="53" t="s">
        <v>428</v>
      </c>
      <c r="U3680" s="60">
        <v>158</v>
      </c>
      <c r="V3680" s="53" t="s">
        <v>373</v>
      </c>
      <c r="W3680" s="53" t="s">
        <v>390</v>
      </c>
      <c r="X3680" s="53"/>
      <c r="Y3680" s="53"/>
      <c r="Z3680" s="367"/>
      <c r="AA3680" s="53"/>
      <c r="AB3680" s="53"/>
      <c r="AC3680" s="71"/>
      <c r="AD3680" s="57"/>
      <c r="AE3680" s="53"/>
      <c r="AF3680" s="53"/>
      <c r="AG3680" s="53"/>
      <c r="AH3680" s="367"/>
      <c r="AI3680" s="53"/>
      <c r="AJ3680" s="53"/>
    </row>
    <row r="3681" spans="1:36" s="148" customFormat="1" ht="60">
      <c r="A3681" s="53" t="s">
        <v>1600</v>
      </c>
      <c r="B3681" s="60">
        <v>3994</v>
      </c>
      <c r="C3681" s="53" t="s">
        <v>513</v>
      </c>
      <c r="D3681" s="52" t="s">
        <v>514</v>
      </c>
      <c r="E3681" s="53" t="s">
        <v>60</v>
      </c>
      <c r="F3681" s="55">
        <v>41239</v>
      </c>
      <c r="G3681" s="55">
        <v>41267</v>
      </c>
      <c r="H3681" s="53" t="s">
        <v>109</v>
      </c>
      <c r="I3681" s="57">
        <v>31.5</v>
      </c>
      <c r="J3681" s="56">
        <v>31.5</v>
      </c>
      <c r="K3681" s="56">
        <v>31.5</v>
      </c>
      <c r="L3681" s="58">
        <v>37169.999999999993</v>
      </c>
      <c r="M3681" s="59">
        <v>41299</v>
      </c>
      <c r="N3681" s="60">
        <v>2013</v>
      </c>
      <c r="O3681" s="61">
        <v>41394</v>
      </c>
      <c r="P3681" s="60">
        <v>2013</v>
      </c>
      <c r="Q3681" s="61">
        <v>41394</v>
      </c>
      <c r="R3681" s="53" t="s">
        <v>342</v>
      </c>
      <c r="S3681" s="53"/>
      <c r="T3681" s="53" t="s">
        <v>428</v>
      </c>
      <c r="U3681" s="60">
        <v>7</v>
      </c>
      <c r="V3681" s="53" t="s">
        <v>372</v>
      </c>
      <c r="W3681" s="53" t="s">
        <v>390</v>
      </c>
      <c r="X3681" s="53"/>
      <c r="Y3681" s="53"/>
      <c r="Z3681" s="367"/>
      <c r="AA3681" s="53"/>
      <c r="AB3681" s="53"/>
      <c r="AC3681" s="71"/>
      <c r="AD3681" s="57"/>
      <c r="AE3681" s="53"/>
      <c r="AF3681" s="53"/>
      <c r="AG3681" s="53"/>
      <c r="AH3681" s="367"/>
      <c r="AI3681" s="53"/>
      <c r="AJ3681" s="53"/>
    </row>
    <row r="3682" spans="1:36" s="148" customFormat="1" ht="60">
      <c r="A3682" s="53" t="s">
        <v>1600</v>
      </c>
      <c r="B3682" s="60">
        <v>3995</v>
      </c>
      <c r="C3682" s="53" t="s">
        <v>442</v>
      </c>
      <c r="D3682" s="52" t="s">
        <v>416</v>
      </c>
      <c r="E3682" s="53" t="s">
        <v>83</v>
      </c>
      <c r="F3682" s="55">
        <v>41242</v>
      </c>
      <c r="G3682" s="55">
        <v>41302</v>
      </c>
      <c r="H3682" s="53" t="s">
        <v>109</v>
      </c>
      <c r="I3682" s="57">
        <v>287.57900000000001</v>
      </c>
      <c r="J3682" s="56">
        <v>258.82109800313759</v>
      </c>
      <c r="K3682" s="56">
        <v>258.82100000000003</v>
      </c>
      <c r="L3682" s="58">
        <v>305408.78000000003</v>
      </c>
      <c r="M3682" s="59">
        <v>41327</v>
      </c>
      <c r="N3682" s="60">
        <v>2013</v>
      </c>
      <c r="O3682" s="61">
        <v>41394</v>
      </c>
      <c r="P3682" s="53">
        <v>2013</v>
      </c>
      <c r="Q3682" s="61">
        <v>41547</v>
      </c>
      <c r="R3682" s="53" t="s">
        <v>342</v>
      </c>
      <c r="S3682" s="53"/>
      <c r="T3682" s="53" t="s">
        <v>428</v>
      </c>
      <c r="U3682" s="60">
        <v>18</v>
      </c>
      <c r="V3682" s="53" t="s">
        <v>372</v>
      </c>
      <c r="W3682" s="53" t="s">
        <v>390</v>
      </c>
      <c r="X3682" s="53"/>
      <c r="Y3682" s="53"/>
      <c r="Z3682" s="367"/>
      <c r="AA3682" s="53"/>
      <c r="AB3682" s="53"/>
      <c r="AC3682" s="71"/>
      <c r="AD3682" s="57"/>
      <c r="AE3682" s="53"/>
      <c r="AF3682" s="53"/>
      <c r="AG3682" s="53"/>
      <c r="AH3682" s="367"/>
      <c r="AI3682" s="53"/>
      <c r="AJ3682" s="53"/>
    </row>
    <row r="3683" spans="1:36" s="148" customFormat="1" ht="60">
      <c r="A3683" s="53" t="s">
        <v>1600</v>
      </c>
      <c r="B3683" s="60">
        <v>3996</v>
      </c>
      <c r="C3683" s="53" t="s">
        <v>442</v>
      </c>
      <c r="D3683" s="52" t="s">
        <v>416</v>
      </c>
      <c r="E3683" s="53" t="s">
        <v>83</v>
      </c>
      <c r="F3683" s="55">
        <v>41242</v>
      </c>
      <c r="G3683" s="55">
        <v>41302</v>
      </c>
      <c r="H3683" s="53" t="s">
        <v>109</v>
      </c>
      <c r="I3683" s="57">
        <v>299.52300000000002</v>
      </c>
      <c r="J3683" s="56">
        <v>269.57070000000004</v>
      </c>
      <c r="K3683" s="56">
        <v>269.57</v>
      </c>
      <c r="L3683" s="58">
        <v>318092.59999999998</v>
      </c>
      <c r="M3683" s="59">
        <v>41327</v>
      </c>
      <c r="N3683" s="60">
        <v>2013</v>
      </c>
      <c r="O3683" s="61">
        <v>41394</v>
      </c>
      <c r="P3683" s="53">
        <v>2013</v>
      </c>
      <c r="Q3683" s="61">
        <v>41547</v>
      </c>
      <c r="R3683" s="53" t="s">
        <v>342</v>
      </c>
      <c r="S3683" s="53"/>
      <c r="T3683" s="53" t="s">
        <v>428</v>
      </c>
      <c r="U3683" s="60">
        <v>67</v>
      </c>
      <c r="V3683" s="53" t="s">
        <v>373</v>
      </c>
      <c r="W3683" s="53" t="s">
        <v>390</v>
      </c>
      <c r="X3683" s="53"/>
      <c r="Y3683" s="53"/>
      <c r="Z3683" s="367"/>
      <c r="AA3683" s="53"/>
      <c r="AB3683" s="53"/>
      <c r="AC3683" s="71"/>
      <c r="AD3683" s="57"/>
      <c r="AE3683" s="53"/>
      <c r="AF3683" s="53"/>
      <c r="AG3683" s="53"/>
      <c r="AH3683" s="367"/>
      <c r="AI3683" s="53"/>
      <c r="AJ3683" s="53"/>
    </row>
    <row r="3684" spans="1:36" s="148" customFormat="1" ht="60">
      <c r="A3684" s="53" t="s">
        <v>1600</v>
      </c>
      <c r="B3684" s="60">
        <v>3997</v>
      </c>
      <c r="C3684" s="53" t="s">
        <v>515</v>
      </c>
      <c r="D3684" s="52" t="s">
        <v>415</v>
      </c>
      <c r="E3684" s="53" t="s">
        <v>60</v>
      </c>
      <c r="F3684" s="55">
        <v>41241</v>
      </c>
      <c r="G3684" s="55">
        <v>41269</v>
      </c>
      <c r="H3684" s="53" t="s">
        <v>109</v>
      </c>
      <c r="I3684" s="57">
        <v>517.70000000000005</v>
      </c>
      <c r="J3684" s="56">
        <v>465.93000000000006</v>
      </c>
      <c r="K3684" s="56">
        <v>465.93</v>
      </c>
      <c r="L3684" s="58">
        <v>549797.39999999991</v>
      </c>
      <c r="M3684" s="59">
        <v>41303</v>
      </c>
      <c r="N3684" s="60">
        <v>2013</v>
      </c>
      <c r="O3684" s="61">
        <v>41330</v>
      </c>
      <c r="P3684" s="60">
        <v>2013</v>
      </c>
      <c r="Q3684" s="61">
        <v>41639</v>
      </c>
      <c r="R3684" s="53" t="s">
        <v>342</v>
      </c>
      <c r="S3684" s="53"/>
      <c r="T3684" s="53" t="s">
        <v>428</v>
      </c>
      <c r="U3684" s="60">
        <v>1</v>
      </c>
      <c r="V3684" s="53" t="s">
        <v>373</v>
      </c>
      <c r="W3684" s="53" t="s">
        <v>390</v>
      </c>
      <c r="X3684" s="53"/>
      <c r="Y3684" s="53"/>
      <c r="Z3684" s="367"/>
      <c r="AA3684" s="53"/>
      <c r="AB3684" s="53"/>
      <c r="AC3684" s="71"/>
      <c r="AD3684" s="57"/>
      <c r="AE3684" s="53"/>
      <c r="AF3684" s="53"/>
      <c r="AG3684" s="53"/>
      <c r="AH3684" s="367"/>
      <c r="AI3684" s="53"/>
      <c r="AJ3684" s="53"/>
    </row>
    <row r="3685" spans="1:36" s="148" customFormat="1" ht="60">
      <c r="A3685" s="53" t="s">
        <v>1600</v>
      </c>
      <c r="B3685" s="60">
        <v>3998</v>
      </c>
      <c r="C3685" s="53" t="s">
        <v>419</v>
      </c>
      <c r="D3685" s="52" t="s">
        <v>420</v>
      </c>
      <c r="E3685" s="53" t="s">
        <v>60</v>
      </c>
      <c r="F3685" s="55">
        <v>41241</v>
      </c>
      <c r="G3685" s="55">
        <v>41297</v>
      </c>
      <c r="H3685" s="53" t="s">
        <v>109</v>
      </c>
      <c r="I3685" s="57">
        <v>721.16700000000003</v>
      </c>
      <c r="J3685" s="56">
        <v>721.16700000000003</v>
      </c>
      <c r="K3685" s="56">
        <v>721.16700000000003</v>
      </c>
      <c r="L3685" s="58">
        <v>850977.05999999994</v>
      </c>
      <c r="M3685" s="59">
        <v>41324</v>
      </c>
      <c r="N3685" s="60">
        <v>2013</v>
      </c>
      <c r="O3685" s="61">
        <v>41344</v>
      </c>
      <c r="P3685" s="60">
        <v>2013</v>
      </c>
      <c r="Q3685" s="61">
        <v>41504</v>
      </c>
      <c r="R3685" s="53" t="s">
        <v>342</v>
      </c>
      <c r="S3685" s="53"/>
      <c r="T3685" s="53" t="s">
        <v>428</v>
      </c>
      <c r="U3685" s="60">
        <v>253</v>
      </c>
      <c r="V3685" s="53" t="s">
        <v>373</v>
      </c>
      <c r="W3685" s="53" t="s">
        <v>390</v>
      </c>
      <c r="X3685" s="53"/>
      <c r="Y3685" s="53"/>
      <c r="Z3685" s="367"/>
      <c r="AA3685" s="53"/>
      <c r="AB3685" s="53"/>
      <c r="AC3685" s="71"/>
      <c r="AD3685" s="57"/>
      <c r="AE3685" s="53"/>
      <c r="AF3685" s="53"/>
      <c r="AG3685" s="53"/>
      <c r="AH3685" s="367"/>
      <c r="AI3685" s="53"/>
      <c r="AJ3685" s="53"/>
    </row>
    <row r="3686" spans="1:36" s="148" customFormat="1" ht="60">
      <c r="A3686" s="53" t="s">
        <v>1600</v>
      </c>
      <c r="B3686" s="60">
        <v>3999</v>
      </c>
      <c r="C3686" s="53" t="s">
        <v>443</v>
      </c>
      <c r="D3686" s="52" t="s">
        <v>705</v>
      </c>
      <c r="E3686" s="53" t="s">
        <v>60</v>
      </c>
      <c r="F3686" s="55">
        <v>41235</v>
      </c>
      <c r="G3686" s="55">
        <v>41263</v>
      </c>
      <c r="H3686" s="53" t="s">
        <v>109</v>
      </c>
      <c r="I3686" s="57">
        <v>14.919</v>
      </c>
      <c r="J3686" s="56">
        <v>13.427099472404016</v>
      </c>
      <c r="K3686" s="56">
        <v>13.427</v>
      </c>
      <c r="L3686" s="58">
        <v>15843.859999999999</v>
      </c>
      <c r="M3686" s="59">
        <v>41297</v>
      </c>
      <c r="N3686" s="60">
        <v>2013</v>
      </c>
      <c r="O3686" s="61">
        <v>41324</v>
      </c>
      <c r="P3686" s="60">
        <v>2013</v>
      </c>
      <c r="Q3686" s="61">
        <v>41516</v>
      </c>
      <c r="R3686" s="53" t="s">
        <v>342</v>
      </c>
      <c r="S3686" s="53"/>
      <c r="T3686" s="53" t="s">
        <v>428</v>
      </c>
      <c r="U3686" s="60">
        <v>23</v>
      </c>
      <c r="V3686" s="53" t="s">
        <v>372</v>
      </c>
      <c r="W3686" s="53" t="s">
        <v>390</v>
      </c>
      <c r="X3686" s="53"/>
      <c r="Y3686" s="53"/>
      <c r="Z3686" s="367"/>
      <c r="AA3686" s="53"/>
      <c r="AB3686" s="53"/>
      <c r="AC3686" s="71"/>
      <c r="AD3686" s="57"/>
      <c r="AE3686" s="53"/>
      <c r="AF3686" s="53"/>
      <c r="AG3686" s="53"/>
      <c r="AH3686" s="367"/>
      <c r="AI3686" s="53"/>
      <c r="AJ3686" s="53"/>
    </row>
    <row r="3687" spans="1:36" s="148" customFormat="1" ht="60">
      <c r="A3687" s="53" t="s">
        <v>1600</v>
      </c>
      <c r="B3687" s="60">
        <v>31000</v>
      </c>
      <c r="C3687" s="53" t="s">
        <v>443</v>
      </c>
      <c r="D3687" s="52" t="s">
        <v>705</v>
      </c>
      <c r="E3687" s="53" t="s">
        <v>60</v>
      </c>
      <c r="F3687" s="55">
        <v>41235</v>
      </c>
      <c r="G3687" s="55">
        <v>41263</v>
      </c>
      <c r="H3687" s="53" t="s">
        <v>109</v>
      </c>
      <c r="I3687" s="57">
        <v>1398.0650000000001</v>
      </c>
      <c r="J3687" s="56">
        <v>1258.2584999999999</v>
      </c>
      <c r="K3687" s="56">
        <v>1258.258</v>
      </c>
      <c r="L3687" s="58">
        <v>1484744.44</v>
      </c>
      <c r="M3687" s="59">
        <v>41297</v>
      </c>
      <c r="N3687" s="60">
        <v>2013</v>
      </c>
      <c r="O3687" s="61">
        <v>41324</v>
      </c>
      <c r="P3687" s="60">
        <v>2013</v>
      </c>
      <c r="Q3687" s="61">
        <v>41516</v>
      </c>
      <c r="R3687" s="53" t="s">
        <v>342</v>
      </c>
      <c r="S3687" s="53"/>
      <c r="T3687" s="53" t="s">
        <v>428</v>
      </c>
      <c r="U3687" s="60">
        <v>34</v>
      </c>
      <c r="V3687" s="53" t="s">
        <v>373</v>
      </c>
      <c r="W3687" s="53" t="s">
        <v>390</v>
      </c>
      <c r="X3687" s="53"/>
      <c r="Y3687" s="53"/>
      <c r="Z3687" s="367"/>
      <c r="AA3687" s="53"/>
      <c r="AB3687" s="53"/>
      <c r="AC3687" s="71"/>
      <c r="AD3687" s="57"/>
      <c r="AE3687" s="53"/>
      <c r="AF3687" s="53"/>
      <c r="AG3687" s="53"/>
      <c r="AH3687" s="367"/>
      <c r="AI3687" s="53"/>
      <c r="AJ3687" s="53"/>
    </row>
    <row r="3688" spans="1:36" s="148" customFormat="1" ht="60">
      <c r="A3688" s="53" t="s">
        <v>1600</v>
      </c>
      <c r="B3688" s="60">
        <v>31001</v>
      </c>
      <c r="C3688" s="53" t="s">
        <v>516</v>
      </c>
      <c r="D3688" s="52" t="s">
        <v>517</v>
      </c>
      <c r="E3688" s="53" t="s">
        <v>60</v>
      </c>
      <c r="F3688" s="55">
        <v>41235</v>
      </c>
      <c r="G3688" s="55">
        <v>41263</v>
      </c>
      <c r="H3688" s="53" t="s">
        <v>109</v>
      </c>
      <c r="I3688" s="57">
        <v>7.8E-2</v>
      </c>
      <c r="J3688" s="56">
        <v>7.0200000000000012E-2</v>
      </c>
      <c r="K3688" s="56">
        <v>7.0000000000000007E-2</v>
      </c>
      <c r="L3688" s="58">
        <v>82.600000000000009</v>
      </c>
      <c r="M3688" s="59">
        <v>41297</v>
      </c>
      <c r="N3688" s="60">
        <v>2013</v>
      </c>
      <c r="O3688" s="61">
        <v>41324</v>
      </c>
      <c r="P3688" s="60">
        <v>2013</v>
      </c>
      <c r="Q3688" s="61">
        <v>41363</v>
      </c>
      <c r="R3688" s="53" t="s">
        <v>342</v>
      </c>
      <c r="S3688" s="53"/>
      <c r="T3688" s="53" t="s">
        <v>428</v>
      </c>
      <c r="U3688" s="60">
        <v>1</v>
      </c>
      <c r="V3688" s="53" t="s">
        <v>373</v>
      </c>
      <c r="W3688" s="53" t="s">
        <v>390</v>
      </c>
      <c r="X3688" s="53"/>
      <c r="Y3688" s="53"/>
      <c r="Z3688" s="367"/>
      <c r="AA3688" s="53"/>
      <c r="AB3688" s="53"/>
      <c r="AC3688" s="71"/>
      <c r="AD3688" s="57"/>
      <c r="AE3688" s="53"/>
      <c r="AF3688" s="53"/>
      <c r="AG3688" s="53"/>
      <c r="AH3688" s="367"/>
      <c r="AI3688" s="53"/>
      <c r="AJ3688" s="53"/>
    </row>
    <row r="3689" spans="1:36" s="148" customFormat="1" ht="60">
      <c r="A3689" s="53" t="s">
        <v>1600</v>
      </c>
      <c r="B3689" s="60">
        <v>31002</v>
      </c>
      <c r="C3689" s="53" t="s">
        <v>881</v>
      </c>
      <c r="D3689" s="52" t="s">
        <v>882</v>
      </c>
      <c r="E3689" s="53" t="s">
        <v>6880</v>
      </c>
      <c r="F3689" s="55">
        <v>41519</v>
      </c>
      <c r="G3689" s="55">
        <v>41526</v>
      </c>
      <c r="H3689" s="53" t="s">
        <v>109</v>
      </c>
      <c r="I3689" s="57">
        <v>6</v>
      </c>
      <c r="J3689" s="56">
        <v>5.3999334334915208</v>
      </c>
      <c r="K3689" s="56">
        <v>5.399</v>
      </c>
      <c r="L3689" s="58">
        <v>6370.82</v>
      </c>
      <c r="M3689" s="59">
        <v>41533</v>
      </c>
      <c r="N3689" s="60">
        <v>2013</v>
      </c>
      <c r="O3689" s="61">
        <v>41537</v>
      </c>
      <c r="P3689" s="60">
        <v>2013</v>
      </c>
      <c r="Q3689" s="61">
        <v>41547</v>
      </c>
      <c r="R3689" s="53" t="s">
        <v>342</v>
      </c>
      <c r="S3689" s="53"/>
      <c r="T3689" s="53" t="s">
        <v>428</v>
      </c>
      <c r="U3689" s="60">
        <v>2</v>
      </c>
      <c r="V3689" s="53" t="s">
        <v>372</v>
      </c>
      <c r="W3689" s="53" t="s">
        <v>394</v>
      </c>
      <c r="X3689" s="53"/>
      <c r="Y3689" s="53"/>
      <c r="Z3689" s="367"/>
      <c r="AA3689" s="53"/>
      <c r="AB3689" s="53"/>
      <c r="AC3689" s="71"/>
      <c r="AD3689" s="57"/>
      <c r="AE3689" s="53"/>
      <c r="AF3689" s="53"/>
      <c r="AG3689" s="53"/>
      <c r="AH3689" s="367"/>
      <c r="AI3689" s="53"/>
      <c r="AJ3689" s="53"/>
    </row>
    <row r="3690" spans="1:36" s="148" customFormat="1" ht="60">
      <c r="A3690" s="53" t="s">
        <v>1600</v>
      </c>
      <c r="B3690" s="60">
        <v>31003</v>
      </c>
      <c r="C3690" s="53" t="s">
        <v>444</v>
      </c>
      <c r="D3690" s="52" t="s">
        <v>445</v>
      </c>
      <c r="E3690" s="53" t="s">
        <v>60</v>
      </c>
      <c r="F3690" s="55">
        <v>41236</v>
      </c>
      <c r="G3690" s="55">
        <v>41264</v>
      </c>
      <c r="H3690" s="53" t="s">
        <v>109</v>
      </c>
      <c r="I3690" s="57">
        <v>137.19399999999999</v>
      </c>
      <c r="J3690" s="56">
        <v>123.47431553913121</v>
      </c>
      <c r="K3690" s="56">
        <v>123.474</v>
      </c>
      <c r="L3690" s="58">
        <v>145699.32</v>
      </c>
      <c r="M3690" s="59">
        <v>41298</v>
      </c>
      <c r="N3690" s="60">
        <v>2013</v>
      </c>
      <c r="O3690" s="61">
        <v>41325</v>
      </c>
      <c r="P3690" s="60">
        <v>2013</v>
      </c>
      <c r="Q3690" s="61">
        <v>41639</v>
      </c>
      <c r="R3690" s="53" t="s">
        <v>342</v>
      </c>
      <c r="S3690" s="53"/>
      <c r="T3690" s="53" t="s">
        <v>428</v>
      </c>
      <c r="U3690" s="60">
        <v>322</v>
      </c>
      <c r="V3690" s="53" t="s">
        <v>372</v>
      </c>
      <c r="W3690" s="53" t="s">
        <v>390</v>
      </c>
      <c r="X3690" s="53"/>
      <c r="Y3690" s="53"/>
      <c r="Z3690" s="367"/>
      <c r="AA3690" s="53"/>
      <c r="AB3690" s="53"/>
      <c r="AC3690" s="71"/>
      <c r="AD3690" s="57"/>
      <c r="AE3690" s="53"/>
      <c r="AF3690" s="53"/>
      <c r="AG3690" s="53"/>
      <c r="AH3690" s="367"/>
      <c r="AI3690" s="53"/>
      <c r="AJ3690" s="53"/>
    </row>
    <row r="3691" spans="1:36" s="148" customFormat="1" ht="60">
      <c r="A3691" s="53" t="s">
        <v>1600</v>
      </c>
      <c r="B3691" s="60">
        <v>31004</v>
      </c>
      <c r="C3691" s="53" t="s">
        <v>444</v>
      </c>
      <c r="D3691" s="52" t="s">
        <v>445</v>
      </c>
      <c r="E3691" s="53" t="s">
        <v>60</v>
      </c>
      <c r="F3691" s="55">
        <v>41236</v>
      </c>
      <c r="G3691" s="55">
        <v>41264</v>
      </c>
      <c r="H3691" s="53" t="s">
        <v>109</v>
      </c>
      <c r="I3691" s="57">
        <v>776.79200000000003</v>
      </c>
      <c r="J3691" s="56">
        <v>699.11280000000011</v>
      </c>
      <c r="K3691" s="56">
        <v>699.11199999999997</v>
      </c>
      <c r="L3691" s="58">
        <v>824952.15999999992</v>
      </c>
      <c r="M3691" s="59">
        <v>41298</v>
      </c>
      <c r="N3691" s="60">
        <v>2013</v>
      </c>
      <c r="O3691" s="61">
        <v>41325</v>
      </c>
      <c r="P3691" s="60">
        <v>2013</v>
      </c>
      <c r="Q3691" s="61">
        <v>41639</v>
      </c>
      <c r="R3691" s="53" t="s">
        <v>342</v>
      </c>
      <c r="S3691" s="53" t="s">
        <v>1453</v>
      </c>
      <c r="T3691" s="53" t="s">
        <v>428</v>
      </c>
      <c r="U3691" s="60">
        <v>2714</v>
      </c>
      <c r="V3691" s="53" t="s">
        <v>373</v>
      </c>
      <c r="W3691" s="53" t="s">
        <v>390</v>
      </c>
      <c r="X3691" s="53"/>
      <c r="Y3691" s="53"/>
      <c r="Z3691" s="367"/>
      <c r="AA3691" s="53"/>
      <c r="AB3691" s="53"/>
      <c r="AC3691" s="71"/>
      <c r="AD3691" s="57"/>
      <c r="AE3691" s="53"/>
      <c r="AF3691" s="53"/>
      <c r="AG3691" s="53"/>
      <c r="AH3691" s="367"/>
      <c r="AI3691" s="53"/>
      <c r="AJ3691" s="53"/>
    </row>
    <row r="3692" spans="1:36" s="148" customFormat="1" ht="60">
      <c r="A3692" s="53" t="s">
        <v>1600</v>
      </c>
      <c r="B3692" s="60">
        <v>31005</v>
      </c>
      <c r="C3692" s="53" t="s">
        <v>518</v>
      </c>
      <c r="D3692" s="52" t="s">
        <v>519</v>
      </c>
      <c r="E3692" s="53" t="s">
        <v>60</v>
      </c>
      <c r="F3692" s="55">
        <v>41236</v>
      </c>
      <c r="G3692" s="55">
        <v>41264</v>
      </c>
      <c r="H3692" s="53" t="s">
        <v>109</v>
      </c>
      <c r="I3692" s="57">
        <v>249.0095</v>
      </c>
      <c r="J3692" s="56">
        <v>224.10833941712161</v>
      </c>
      <c r="K3692" s="56">
        <v>224.108</v>
      </c>
      <c r="L3692" s="58">
        <v>264447.43999999994</v>
      </c>
      <c r="M3692" s="59">
        <v>41298</v>
      </c>
      <c r="N3692" s="60">
        <v>2013</v>
      </c>
      <c r="O3692" s="61">
        <v>41325</v>
      </c>
      <c r="P3692" s="60">
        <v>2013</v>
      </c>
      <c r="Q3692" s="61">
        <v>41639</v>
      </c>
      <c r="R3692" s="53" t="s">
        <v>342</v>
      </c>
      <c r="S3692" s="53"/>
      <c r="T3692" s="53" t="s">
        <v>327</v>
      </c>
      <c r="U3692" s="60">
        <v>3196.5170000000016</v>
      </c>
      <c r="V3692" s="53" t="s">
        <v>372</v>
      </c>
      <c r="W3692" s="53" t="s">
        <v>390</v>
      </c>
      <c r="X3692" s="53"/>
      <c r="Y3692" s="53"/>
      <c r="Z3692" s="367"/>
      <c r="AA3692" s="53"/>
      <c r="AB3692" s="53"/>
      <c r="AC3692" s="71"/>
      <c r="AD3692" s="57"/>
      <c r="AE3692" s="53"/>
      <c r="AF3692" s="53"/>
      <c r="AG3692" s="53"/>
      <c r="AH3692" s="367"/>
      <c r="AI3692" s="53"/>
      <c r="AJ3692" s="53"/>
    </row>
    <row r="3693" spans="1:36" s="148" customFormat="1" ht="60">
      <c r="A3693" s="53" t="s">
        <v>1600</v>
      </c>
      <c r="B3693" s="60">
        <v>31006</v>
      </c>
      <c r="C3693" s="53" t="s">
        <v>518</v>
      </c>
      <c r="D3693" s="52" t="s">
        <v>519</v>
      </c>
      <c r="E3693" s="53" t="s">
        <v>60</v>
      </c>
      <c r="F3693" s="55">
        <v>41236</v>
      </c>
      <c r="G3693" s="55">
        <v>41264</v>
      </c>
      <c r="H3693" s="53" t="s">
        <v>109</v>
      </c>
      <c r="I3693" s="57">
        <v>65.787000000000006</v>
      </c>
      <c r="J3693" s="56">
        <v>59.208300000000001</v>
      </c>
      <c r="K3693" s="56">
        <v>59.207999999999998</v>
      </c>
      <c r="L3693" s="58">
        <v>69865.439999999988</v>
      </c>
      <c r="M3693" s="59">
        <v>41298</v>
      </c>
      <c r="N3693" s="60">
        <v>2013</v>
      </c>
      <c r="O3693" s="61">
        <v>41325</v>
      </c>
      <c r="P3693" s="60">
        <v>2013</v>
      </c>
      <c r="Q3693" s="61">
        <v>41639</v>
      </c>
      <c r="R3693" s="53" t="s">
        <v>342</v>
      </c>
      <c r="S3693" s="53"/>
      <c r="T3693" s="53" t="s">
        <v>327</v>
      </c>
      <c r="U3693" s="60">
        <v>849.45</v>
      </c>
      <c r="V3693" s="53" t="s">
        <v>373</v>
      </c>
      <c r="W3693" s="53" t="s">
        <v>390</v>
      </c>
      <c r="X3693" s="53"/>
      <c r="Y3693" s="53"/>
      <c r="Z3693" s="367"/>
      <c r="AA3693" s="53"/>
      <c r="AB3693" s="53"/>
      <c r="AC3693" s="71"/>
      <c r="AD3693" s="57"/>
      <c r="AE3693" s="53"/>
      <c r="AF3693" s="53"/>
      <c r="AG3693" s="53"/>
      <c r="AH3693" s="367"/>
      <c r="AI3693" s="53"/>
      <c r="AJ3693" s="53"/>
    </row>
    <row r="3694" spans="1:36" s="148" customFormat="1" ht="60">
      <c r="A3694" s="53" t="s">
        <v>1600</v>
      </c>
      <c r="B3694" s="60">
        <v>31007</v>
      </c>
      <c r="C3694" s="53" t="s">
        <v>446</v>
      </c>
      <c r="D3694" s="52" t="s">
        <v>1195</v>
      </c>
      <c r="E3694" s="53" t="s">
        <v>60</v>
      </c>
      <c r="F3694" s="55">
        <v>41236</v>
      </c>
      <c r="G3694" s="55">
        <v>41264</v>
      </c>
      <c r="H3694" s="53" t="s">
        <v>109</v>
      </c>
      <c r="I3694" s="57">
        <v>19.75</v>
      </c>
      <c r="J3694" s="56">
        <v>19.75</v>
      </c>
      <c r="K3694" s="56">
        <v>19.75</v>
      </c>
      <c r="L3694" s="58">
        <v>23305</v>
      </c>
      <c r="M3694" s="59">
        <v>41298</v>
      </c>
      <c r="N3694" s="60">
        <v>2013</v>
      </c>
      <c r="O3694" s="61">
        <v>41453</v>
      </c>
      <c r="P3694" s="60">
        <v>2013</v>
      </c>
      <c r="Q3694" s="61">
        <v>41486</v>
      </c>
      <c r="R3694" s="53" t="s">
        <v>342</v>
      </c>
      <c r="S3694" s="53"/>
      <c r="T3694" s="53" t="s">
        <v>428</v>
      </c>
      <c r="U3694" s="60">
        <v>230</v>
      </c>
      <c r="V3694" s="53" t="s">
        <v>373</v>
      </c>
      <c r="W3694" s="53" t="s">
        <v>390</v>
      </c>
      <c r="X3694" s="53"/>
      <c r="Y3694" s="53"/>
      <c r="Z3694" s="367"/>
      <c r="AA3694" s="53"/>
      <c r="AB3694" s="53"/>
      <c r="AC3694" s="71"/>
      <c r="AD3694" s="57"/>
      <c r="AE3694" s="53"/>
      <c r="AF3694" s="53"/>
      <c r="AG3694" s="53"/>
      <c r="AH3694" s="367"/>
      <c r="AI3694" s="53"/>
      <c r="AJ3694" s="53"/>
    </row>
    <row r="3695" spans="1:36" s="148" customFormat="1" ht="60">
      <c r="A3695" s="53" t="s">
        <v>1600</v>
      </c>
      <c r="B3695" s="60">
        <v>31008</v>
      </c>
      <c r="C3695" s="53" t="s">
        <v>402</v>
      </c>
      <c r="D3695" s="52" t="s">
        <v>403</v>
      </c>
      <c r="E3695" s="53" t="s">
        <v>60</v>
      </c>
      <c r="F3695" s="55">
        <v>41234</v>
      </c>
      <c r="G3695" s="55">
        <v>41262</v>
      </c>
      <c r="H3695" s="53" t="s">
        <v>109</v>
      </c>
      <c r="I3695" s="57">
        <v>462.22185999999999</v>
      </c>
      <c r="J3695" s="56">
        <v>415.99910587173122</v>
      </c>
      <c r="K3695" s="56">
        <v>415.99900000000002</v>
      </c>
      <c r="L3695" s="58">
        <v>490878.82</v>
      </c>
      <c r="M3695" s="59">
        <v>41296</v>
      </c>
      <c r="N3695" s="60">
        <v>2013</v>
      </c>
      <c r="O3695" s="61">
        <v>41323</v>
      </c>
      <c r="P3695" s="60">
        <v>2013</v>
      </c>
      <c r="Q3695" s="61">
        <v>41639</v>
      </c>
      <c r="R3695" s="53" t="s">
        <v>342</v>
      </c>
      <c r="S3695" s="53"/>
      <c r="T3695" s="53" t="s">
        <v>428</v>
      </c>
      <c r="U3695" s="68">
        <v>12694.81</v>
      </c>
      <c r="V3695" s="53" t="s">
        <v>372</v>
      </c>
      <c r="W3695" s="53" t="s">
        <v>390</v>
      </c>
      <c r="X3695" s="53"/>
      <c r="Y3695" s="53"/>
      <c r="Z3695" s="367"/>
      <c r="AA3695" s="53"/>
      <c r="AB3695" s="53"/>
      <c r="AC3695" s="71"/>
      <c r="AD3695" s="57"/>
      <c r="AE3695" s="53"/>
      <c r="AF3695" s="53"/>
      <c r="AG3695" s="53"/>
      <c r="AH3695" s="367"/>
      <c r="AI3695" s="53"/>
      <c r="AJ3695" s="53"/>
    </row>
    <row r="3696" spans="1:36" s="148" customFormat="1" ht="60">
      <c r="A3696" s="53" t="s">
        <v>1600</v>
      </c>
      <c r="B3696" s="60">
        <v>31009</v>
      </c>
      <c r="C3696" s="53" t="s">
        <v>402</v>
      </c>
      <c r="D3696" s="52" t="s">
        <v>403</v>
      </c>
      <c r="E3696" s="53" t="s">
        <v>60</v>
      </c>
      <c r="F3696" s="55">
        <v>41234</v>
      </c>
      <c r="G3696" s="55">
        <v>41262</v>
      </c>
      <c r="H3696" s="53" t="s">
        <v>109</v>
      </c>
      <c r="I3696" s="57">
        <v>1268.6130000000001</v>
      </c>
      <c r="J3696" s="56">
        <v>1141.7516999999998</v>
      </c>
      <c r="K3696" s="56">
        <v>1141.751</v>
      </c>
      <c r="L3696" s="58">
        <v>1347266.18</v>
      </c>
      <c r="M3696" s="59">
        <v>41296</v>
      </c>
      <c r="N3696" s="60">
        <v>2013</v>
      </c>
      <c r="O3696" s="61">
        <v>41323</v>
      </c>
      <c r="P3696" s="60">
        <v>2013</v>
      </c>
      <c r="Q3696" s="61">
        <v>41639</v>
      </c>
      <c r="R3696" s="53" t="s">
        <v>342</v>
      </c>
      <c r="S3696" s="53" t="s">
        <v>1454</v>
      </c>
      <c r="T3696" s="53" t="s">
        <v>428</v>
      </c>
      <c r="U3696" s="60">
        <v>83263</v>
      </c>
      <c r="V3696" s="53" t="s">
        <v>373</v>
      </c>
      <c r="W3696" s="53" t="s">
        <v>390</v>
      </c>
      <c r="X3696" s="53"/>
      <c r="Y3696" s="53"/>
      <c r="Z3696" s="367"/>
      <c r="AA3696" s="53"/>
      <c r="AB3696" s="53"/>
      <c r="AC3696" s="71"/>
      <c r="AD3696" s="57"/>
      <c r="AE3696" s="53"/>
      <c r="AF3696" s="53"/>
      <c r="AG3696" s="53"/>
      <c r="AH3696" s="367"/>
      <c r="AI3696" s="53"/>
      <c r="AJ3696" s="53"/>
    </row>
    <row r="3697" spans="1:36" s="148" customFormat="1" ht="60">
      <c r="A3697" s="53" t="s">
        <v>1600</v>
      </c>
      <c r="B3697" s="60">
        <v>31010</v>
      </c>
      <c r="C3697" s="53" t="s">
        <v>447</v>
      </c>
      <c r="D3697" s="52" t="s">
        <v>927</v>
      </c>
      <c r="E3697" s="53" t="s">
        <v>60</v>
      </c>
      <c r="F3697" s="55">
        <v>41242</v>
      </c>
      <c r="G3697" s="55">
        <v>41283</v>
      </c>
      <c r="H3697" s="53" t="s">
        <v>109</v>
      </c>
      <c r="I3697" s="57">
        <v>118.95</v>
      </c>
      <c r="J3697" s="56">
        <v>107.05500000000001</v>
      </c>
      <c r="K3697" s="56">
        <v>107.05500000000001</v>
      </c>
      <c r="L3697" s="58">
        <v>126324.9</v>
      </c>
      <c r="M3697" s="59">
        <v>41309</v>
      </c>
      <c r="N3697" s="60">
        <v>2013</v>
      </c>
      <c r="O3697" s="61">
        <v>41330</v>
      </c>
      <c r="P3697" s="60">
        <v>2013</v>
      </c>
      <c r="Q3697" s="61">
        <v>41425</v>
      </c>
      <c r="R3697" s="53" t="s">
        <v>342</v>
      </c>
      <c r="S3697" s="53"/>
      <c r="T3697" s="53" t="s">
        <v>428</v>
      </c>
      <c r="U3697" s="60">
        <v>735</v>
      </c>
      <c r="V3697" s="53" t="s">
        <v>373</v>
      </c>
      <c r="W3697" s="53" t="s">
        <v>390</v>
      </c>
      <c r="X3697" s="53"/>
      <c r="Y3697" s="53"/>
      <c r="Z3697" s="367"/>
      <c r="AA3697" s="53"/>
      <c r="AB3697" s="53"/>
      <c r="AC3697" s="71"/>
      <c r="AD3697" s="57"/>
      <c r="AE3697" s="53"/>
      <c r="AF3697" s="53"/>
      <c r="AG3697" s="53"/>
      <c r="AH3697" s="367"/>
      <c r="AI3697" s="53"/>
      <c r="AJ3697" s="53"/>
    </row>
    <row r="3698" spans="1:36" s="148" customFormat="1" ht="60">
      <c r="A3698" s="53" t="s">
        <v>1600</v>
      </c>
      <c r="B3698" s="60">
        <v>31012</v>
      </c>
      <c r="C3698" s="53" t="s">
        <v>453</v>
      </c>
      <c r="D3698" s="52" t="s">
        <v>454</v>
      </c>
      <c r="E3698" s="53" t="s">
        <v>60</v>
      </c>
      <c r="F3698" s="55">
        <v>41235</v>
      </c>
      <c r="G3698" s="55">
        <v>41263</v>
      </c>
      <c r="H3698" s="53" t="s">
        <v>109</v>
      </c>
      <c r="I3698" s="57">
        <v>67.003</v>
      </c>
      <c r="J3698" s="56">
        <v>60.302151235872003</v>
      </c>
      <c r="K3698" s="56">
        <v>60.302</v>
      </c>
      <c r="L3698" s="58">
        <v>71156.359999999986</v>
      </c>
      <c r="M3698" s="59">
        <v>41297</v>
      </c>
      <c r="N3698" s="60">
        <v>2013</v>
      </c>
      <c r="O3698" s="61">
        <v>41324</v>
      </c>
      <c r="P3698" s="60">
        <v>2013</v>
      </c>
      <c r="Q3698" s="61">
        <v>41516</v>
      </c>
      <c r="R3698" s="53" t="s">
        <v>342</v>
      </c>
      <c r="S3698" s="53"/>
      <c r="T3698" s="53" t="s">
        <v>428</v>
      </c>
      <c r="U3698" s="60">
        <v>258</v>
      </c>
      <c r="V3698" s="53" t="s">
        <v>372</v>
      </c>
      <c r="W3698" s="53" t="s">
        <v>390</v>
      </c>
      <c r="X3698" s="53"/>
      <c r="Y3698" s="53"/>
      <c r="Z3698" s="367"/>
      <c r="AA3698" s="53"/>
      <c r="AB3698" s="53"/>
      <c r="AC3698" s="71"/>
      <c r="AD3698" s="57"/>
      <c r="AE3698" s="53"/>
      <c r="AF3698" s="53"/>
      <c r="AG3698" s="53"/>
      <c r="AH3698" s="367"/>
      <c r="AI3698" s="53"/>
      <c r="AJ3698" s="53"/>
    </row>
    <row r="3699" spans="1:36" s="148" customFormat="1" ht="60">
      <c r="A3699" s="53" t="s">
        <v>1600</v>
      </c>
      <c r="B3699" s="60">
        <v>31013</v>
      </c>
      <c r="C3699" s="53" t="s">
        <v>453</v>
      </c>
      <c r="D3699" s="52" t="s">
        <v>454</v>
      </c>
      <c r="E3699" s="53" t="s">
        <v>60</v>
      </c>
      <c r="F3699" s="55">
        <v>41235</v>
      </c>
      <c r="G3699" s="55">
        <v>41263</v>
      </c>
      <c r="H3699" s="53" t="s">
        <v>109</v>
      </c>
      <c r="I3699" s="57">
        <v>54.555999999999997</v>
      </c>
      <c r="J3699" s="56">
        <v>49.100399999999993</v>
      </c>
      <c r="K3699" s="56">
        <v>49.1</v>
      </c>
      <c r="L3699" s="58">
        <v>57937.999999999993</v>
      </c>
      <c r="M3699" s="59">
        <v>41297</v>
      </c>
      <c r="N3699" s="60">
        <v>2013</v>
      </c>
      <c r="O3699" s="61">
        <v>41324</v>
      </c>
      <c r="P3699" s="60">
        <v>2013</v>
      </c>
      <c r="Q3699" s="61">
        <v>41516</v>
      </c>
      <c r="R3699" s="53" t="s">
        <v>342</v>
      </c>
      <c r="S3699" s="53" t="s">
        <v>1455</v>
      </c>
      <c r="T3699" s="53" t="s">
        <v>428</v>
      </c>
      <c r="U3699" s="60">
        <v>225</v>
      </c>
      <c r="V3699" s="53" t="s">
        <v>373</v>
      </c>
      <c r="W3699" s="53" t="s">
        <v>390</v>
      </c>
      <c r="X3699" s="53"/>
      <c r="Y3699" s="53"/>
      <c r="Z3699" s="367"/>
      <c r="AA3699" s="53"/>
      <c r="AB3699" s="53"/>
      <c r="AC3699" s="71"/>
      <c r="AD3699" s="57"/>
      <c r="AE3699" s="53"/>
      <c r="AF3699" s="53"/>
      <c r="AG3699" s="53"/>
      <c r="AH3699" s="367"/>
      <c r="AI3699" s="53"/>
      <c r="AJ3699" s="53"/>
    </row>
    <row r="3700" spans="1:36" s="148" customFormat="1" ht="60">
      <c r="A3700" s="53" t="s">
        <v>1600</v>
      </c>
      <c r="B3700" s="60">
        <v>31014</v>
      </c>
      <c r="C3700" s="53" t="s">
        <v>523</v>
      </c>
      <c r="D3700" s="52" t="s">
        <v>524</v>
      </c>
      <c r="E3700" s="53" t="s">
        <v>60</v>
      </c>
      <c r="F3700" s="55">
        <v>41235</v>
      </c>
      <c r="G3700" s="55">
        <v>41263</v>
      </c>
      <c r="H3700" s="53" t="s">
        <v>109</v>
      </c>
      <c r="I3700" s="57">
        <v>252.16</v>
      </c>
      <c r="J3700" s="56">
        <v>226.9431780616224</v>
      </c>
      <c r="K3700" s="56">
        <v>226.94300000000001</v>
      </c>
      <c r="L3700" s="58">
        <v>267792.74</v>
      </c>
      <c r="M3700" s="59">
        <v>41297</v>
      </c>
      <c r="N3700" s="60">
        <v>2013</v>
      </c>
      <c r="O3700" s="61">
        <v>41324</v>
      </c>
      <c r="P3700" s="60">
        <v>2013</v>
      </c>
      <c r="Q3700" s="61">
        <v>41516</v>
      </c>
      <c r="R3700" s="53" t="s">
        <v>342</v>
      </c>
      <c r="S3700" s="53"/>
      <c r="T3700" s="53" t="s">
        <v>428</v>
      </c>
      <c r="U3700" s="60">
        <v>660</v>
      </c>
      <c r="V3700" s="53" t="s">
        <v>372</v>
      </c>
      <c r="W3700" s="53" t="s">
        <v>390</v>
      </c>
      <c r="X3700" s="53"/>
      <c r="Y3700" s="53"/>
      <c r="Z3700" s="367"/>
      <c r="AA3700" s="53"/>
      <c r="AB3700" s="53"/>
      <c r="AC3700" s="71"/>
      <c r="AD3700" s="57"/>
      <c r="AE3700" s="53"/>
      <c r="AF3700" s="53"/>
      <c r="AG3700" s="53"/>
      <c r="AH3700" s="367"/>
      <c r="AI3700" s="53"/>
      <c r="AJ3700" s="53"/>
    </row>
    <row r="3701" spans="1:36" s="148" customFormat="1" ht="60">
      <c r="A3701" s="53" t="s">
        <v>1600</v>
      </c>
      <c r="B3701" s="60">
        <v>31015</v>
      </c>
      <c r="C3701" s="53" t="s">
        <v>523</v>
      </c>
      <c r="D3701" s="52" t="s">
        <v>524</v>
      </c>
      <c r="E3701" s="53" t="s">
        <v>60</v>
      </c>
      <c r="F3701" s="55">
        <v>41235</v>
      </c>
      <c r="G3701" s="55">
        <v>41263</v>
      </c>
      <c r="H3701" s="53" t="s">
        <v>109</v>
      </c>
      <c r="I3701" s="57">
        <v>421.654</v>
      </c>
      <c r="J3701" s="56">
        <v>379.48859999999996</v>
      </c>
      <c r="K3701" s="56">
        <v>379.488</v>
      </c>
      <c r="L3701" s="58">
        <v>447795.84</v>
      </c>
      <c r="M3701" s="59">
        <v>41297</v>
      </c>
      <c r="N3701" s="60">
        <v>2013</v>
      </c>
      <c r="O3701" s="61">
        <v>41324</v>
      </c>
      <c r="P3701" s="60">
        <v>2013</v>
      </c>
      <c r="Q3701" s="61">
        <v>41516</v>
      </c>
      <c r="R3701" s="53" t="s">
        <v>342</v>
      </c>
      <c r="S3701" s="53"/>
      <c r="T3701" s="53" t="s">
        <v>428</v>
      </c>
      <c r="U3701" s="60">
        <v>2724</v>
      </c>
      <c r="V3701" s="53" t="s">
        <v>373</v>
      </c>
      <c r="W3701" s="53" t="s">
        <v>390</v>
      </c>
      <c r="X3701" s="53"/>
      <c r="Y3701" s="53"/>
      <c r="Z3701" s="367"/>
      <c r="AA3701" s="53"/>
      <c r="AB3701" s="53"/>
      <c r="AC3701" s="71"/>
      <c r="AD3701" s="57"/>
      <c r="AE3701" s="53"/>
      <c r="AF3701" s="53"/>
      <c r="AG3701" s="53"/>
      <c r="AH3701" s="367"/>
      <c r="AI3701" s="53"/>
      <c r="AJ3701" s="53"/>
    </row>
    <row r="3702" spans="1:36" s="148" customFormat="1" ht="60">
      <c r="A3702" s="53" t="s">
        <v>1600</v>
      </c>
      <c r="B3702" s="60">
        <v>31016</v>
      </c>
      <c r="C3702" s="68" t="s">
        <v>533</v>
      </c>
      <c r="D3702" s="52" t="s">
        <v>1602</v>
      </c>
      <c r="E3702" s="53" t="s">
        <v>83</v>
      </c>
      <c r="F3702" s="55">
        <v>41250</v>
      </c>
      <c r="G3702" s="55">
        <v>41302</v>
      </c>
      <c r="H3702" s="53" t="s">
        <v>109</v>
      </c>
      <c r="I3702" s="57">
        <v>953</v>
      </c>
      <c r="J3702" s="56">
        <v>857.7</v>
      </c>
      <c r="K3702" s="56">
        <v>857.7</v>
      </c>
      <c r="L3702" s="58">
        <v>1012086</v>
      </c>
      <c r="M3702" s="59">
        <v>41327</v>
      </c>
      <c r="N3702" s="60">
        <v>2013</v>
      </c>
      <c r="O3702" s="61">
        <v>41358</v>
      </c>
      <c r="P3702" s="60">
        <v>2013</v>
      </c>
      <c r="Q3702" s="61">
        <v>41547</v>
      </c>
      <c r="R3702" s="53" t="s">
        <v>342</v>
      </c>
      <c r="S3702" s="53" t="s">
        <v>1456</v>
      </c>
      <c r="T3702" s="53" t="s">
        <v>761</v>
      </c>
      <c r="U3702" s="60">
        <v>6000</v>
      </c>
      <c r="V3702" s="53" t="s">
        <v>373</v>
      </c>
      <c r="W3702" s="53" t="s">
        <v>390</v>
      </c>
      <c r="X3702" s="53"/>
      <c r="Y3702" s="53"/>
      <c r="Z3702" s="367"/>
      <c r="AA3702" s="53"/>
      <c r="AB3702" s="53"/>
      <c r="AC3702" s="71"/>
      <c r="AD3702" s="57"/>
      <c r="AE3702" s="53"/>
      <c r="AF3702" s="53"/>
      <c r="AG3702" s="53"/>
      <c r="AH3702" s="367"/>
      <c r="AI3702" s="53"/>
      <c r="AJ3702" s="53"/>
    </row>
    <row r="3703" spans="1:36" s="148" customFormat="1" ht="60">
      <c r="A3703" s="53" t="s">
        <v>1600</v>
      </c>
      <c r="B3703" s="60">
        <v>31017</v>
      </c>
      <c r="C3703" s="53" t="s">
        <v>525</v>
      </c>
      <c r="D3703" s="52" t="s">
        <v>526</v>
      </c>
      <c r="E3703" s="53" t="s">
        <v>60</v>
      </c>
      <c r="F3703" s="55">
        <v>41243</v>
      </c>
      <c r="G3703" s="55">
        <v>41271</v>
      </c>
      <c r="H3703" s="53" t="s">
        <v>109</v>
      </c>
      <c r="I3703" s="57">
        <v>1630.5778399999999</v>
      </c>
      <c r="J3703" s="56">
        <v>1467.5197916485008</v>
      </c>
      <c r="K3703" s="56">
        <v>1467.519</v>
      </c>
      <c r="L3703" s="58">
        <v>1731672.42</v>
      </c>
      <c r="M3703" s="59">
        <v>41305</v>
      </c>
      <c r="N3703" s="60">
        <v>2013</v>
      </c>
      <c r="O3703" s="61">
        <v>41330</v>
      </c>
      <c r="P3703" s="60">
        <v>2013</v>
      </c>
      <c r="Q3703" s="61">
        <v>41638</v>
      </c>
      <c r="R3703" s="53" t="s">
        <v>351</v>
      </c>
      <c r="S3703" s="53"/>
      <c r="T3703" s="53" t="s">
        <v>428</v>
      </c>
      <c r="U3703" s="60">
        <v>8558.4979999999996</v>
      </c>
      <c r="V3703" s="53" t="s">
        <v>372</v>
      </c>
      <c r="W3703" s="53" t="s">
        <v>394</v>
      </c>
      <c r="X3703" s="53"/>
      <c r="Y3703" s="53"/>
      <c r="Z3703" s="367"/>
      <c r="AA3703" s="53"/>
      <c r="AB3703" s="53"/>
      <c r="AC3703" s="71"/>
      <c r="AD3703" s="57"/>
      <c r="AE3703" s="53"/>
      <c r="AF3703" s="53"/>
      <c r="AG3703" s="53"/>
      <c r="AH3703" s="367"/>
      <c r="AI3703" s="53"/>
      <c r="AJ3703" s="53"/>
    </row>
    <row r="3704" spans="1:36" s="148" customFormat="1" ht="60">
      <c r="A3704" s="53" t="s">
        <v>1600</v>
      </c>
      <c r="B3704" s="60">
        <v>31018</v>
      </c>
      <c r="C3704" s="53" t="s">
        <v>525</v>
      </c>
      <c r="D3704" s="52" t="s">
        <v>526</v>
      </c>
      <c r="E3704" s="53" t="s">
        <v>60</v>
      </c>
      <c r="F3704" s="55">
        <v>41243</v>
      </c>
      <c r="G3704" s="55">
        <v>41271</v>
      </c>
      <c r="H3704" s="53" t="s">
        <v>109</v>
      </c>
      <c r="I3704" s="57">
        <v>730.303</v>
      </c>
      <c r="J3704" s="56">
        <v>657.27269999999999</v>
      </c>
      <c r="K3704" s="56">
        <v>657.27200000000005</v>
      </c>
      <c r="L3704" s="58">
        <v>775580.96</v>
      </c>
      <c r="M3704" s="59">
        <v>41305</v>
      </c>
      <c r="N3704" s="60">
        <v>2013</v>
      </c>
      <c r="O3704" s="61">
        <v>41330</v>
      </c>
      <c r="P3704" s="60">
        <v>2013</v>
      </c>
      <c r="Q3704" s="61">
        <v>41639</v>
      </c>
      <c r="R3704" s="53" t="s">
        <v>351</v>
      </c>
      <c r="S3704" s="53"/>
      <c r="T3704" s="53" t="s">
        <v>428</v>
      </c>
      <c r="U3704" s="60">
        <v>4509</v>
      </c>
      <c r="V3704" s="53" t="s">
        <v>373</v>
      </c>
      <c r="W3704" s="53" t="s">
        <v>394</v>
      </c>
      <c r="X3704" s="53"/>
      <c r="Y3704" s="53"/>
      <c r="Z3704" s="367"/>
      <c r="AA3704" s="53"/>
      <c r="AB3704" s="53"/>
      <c r="AC3704" s="71"/>
      <c r="AD3704" s="57"/>
      <c r="AE3704" s="53"/>
      <c r="AF3704" s="53"/>
      <c r="AG3704" s="53"/>
      <c r="AH3704" s="367"/>
      <c r="AI3704" s="53"/>
      <c r="AJ3704" s="53"/>
    </row>
    <row r="3705" spans="1:36" s="148" customFormat="1" ht="60">
      <c r="A3705" s="53" t="s">
        <v>1600</v>
      </c>
      <c r="B3705" s="60">
        <v>31019</v>
      </c>
      <c r="C3705" s="53" t="s">
        <v>527</v>
      </c>
      <c r="D3705" s="52" t="s">
        <v>528</v>
      </c>
      <c r="E3705" s="53" t="s">
        <v>60</v>
      </c>
      <c r="F3705" s="55">
        <v>41243</v>
      </c>
      <c r="G3705" s="55">
        <v>41271</v>
      </c>
      <c r="H3705" s="53" t="s">
        <v>109</v>
      </c>
      <c r="I3705" s="57">
        <v>106.82474000000001</v>
      </c>
      <c r="J3705" s="56">
        <v>96.142250075397115</v>
      </c>
      <c r="K3705" s="56">
        <v>96.141999999999996</v>
      </c>
      <c r="L3705" s="58">
        <v>113447.56</v>
      </c>
      <c r="M3705" s="59">
        <v>41305</v>
      </c>
      <c r="N3705" s="60">
        <v>2013</v>
      </c>
      <c r="O3705" s="61">
        <v>41330</v>
      </c>
      <c r="P3705" s="60">
        <v>2013</v>
      </c>
      <c r="Q3705" s="61">
        <v>41638</v>
      </c>
      <c r="R3705" s="53" t="s">
        <v>342</v>
      </c>
      <c r="S3705" s="53"/>
      <c r="T3705" s="53" t="s">
        <v>327</v>
      </c>
      <c r="U3705" s="60">
        <v>3338.1280000000029</v>
      </c>
      <c r="V3705" s="53" t="s">
        <v>372</v>
      </c>
      <c r="W3705" s="53" t="s">
        <v>390</v>
      </c>
      <c r="X3705" s="53"/>
      <c r="Y3705" s="53"/>
      <c r="Z3705" s="367"/>
      <c r="AA3705" s="53"/>
      <c r="AB3705" s="53"/>
      <c r="AC3705" s="71"/>
      <c r="AD3705" s="57"/>
      <c r="AE3705" s="53"/>
      <c r="AF3705" s="53"/>
      <c r="AG3705" s="53"/>
      <c r="AH3705" s="367"/>
      <c r="AI3705" s="53"/>
      <c r="AJ3705" s="53"/>
    </row>
    <row r="3706" spans="1:36" s="148" customFormat="1" ht="60">
      <c r="A3706" s="53" t="s">
        <v>1600</v>
      </c>
      <c r="B3706" s="60">
        <v>31020</v>
      </c>
      <c r="C3706" s="53" t="s">
        <v>527</v>
      </c>
      <c r="D3706" s="52" t="s">
        <v>528</v>
      </c>
      <c r="E3706" s="53" t="s">
        <v>60</v>
      </c>
      <c r="F3706" s="55">
        <v>41243</v>
      </c>
      <c r="G3706" s="55">
        <v>41271</v>
      </c>
      <c r="H3706" s="53" t="s">
        <v>109</v>
      </c>
      <c r="I3706" s="57">
        <v>107.32299999999999</v>
      </c>
      <c r="J3706" s="56">
        <v>96.590699999999984</v>
      </c>
      <c r="K3706" s="56">
        <v>96.59</v>
      </c>
      <c r="L3706" s="58">
        <v>113976.2</v>
      </c>
      <c r="M3706" s="59">
        <v>41305</v>
      </c>
      <c r="N3706" s="60">
        <v>2013</v>
      </c>
      <c r="O3706" s="61">
        <v>41330</v>
      </c>
      <c r="P3706" s="60">
        <v>2013</v>
      </c>
      <c r="Q3706" s="61">
        <v>41638</v>
      </c>
      <c r="R3706" s="53" t="s">
        <v>342</v>
      </c>
      <c r="S3706" s="53"/>
      <c r="T3706" s="53" t="s">
        <v>327</v>
      </c>
      <c r="U3706" s="60">
        <v>260</v>
      </c>
      <c r="V3706" s="53" t="s">
        <v>373</v>
      </c>
      <c r="W3706" s="53" t="s">
        <v>390</v>
      </c>
      <c r="X3706" s="53"/>
      <c r="Y3706" s="53"/>
      <c r="Z3706" s="367"/>
      <c r="AA3706" s="53"/>
      <c r="AB3706" s="53"/>
      <c r="AC3706" s="71"/>
      <c r="AD3706" s="57"/>
      <c r="AE3706" s="53"/>
      <c r="AF3706" s="53"/>
      <c r="AG3706" s="53"/>
      <c r="AH3706" s="367"/>
      <c r="AI3706" s="53"/>
      <c r="AJ3706" s="53"/>
    </row>
    <row r="3707" spans="1:36" s="148" customFormat="1" ht="60">
      <c r="A3707" s="53" t="s">
        <v>1600</v>
      </c>
      <c r="B3707" s="60">
        <v>31021</v>
      </c>
      <c r="C3707" s="53" t="s">
        <v>529</v>
      </c>
      <c r="D3707" s="52" t="s">
        <v>530</v>
      </c>
      <c r="E3707" s="53" t="s">
        <v>6880</v>
      </c>
      <c r="F3707" s="55">
        <v>41519</v>
      </c>
      <c r="G3707" s="55">
        <v>41526</v>
      </c>
      <c r="H3707" s="53" t="s">
        <v>109</v>
      </c>
      <c r="I3707" s="57">
        <v>41.409779999999998</v>
      </c>
      <c r="J3707" s="56">
        <v>37.268400248856004</v>
      </c>
      <c r="K3707" s="56">
        <v>37.268000000000001</v>
      </c>
      <c r="L3707" s="58">
        <v>43976.24</v>
      </c>
      <c r="M3707" s="59">
        <v>41533</v>
      </c>
      <c r="N3707" s="60">
        <v>2013</v>
      </c>
      <c r="O3707" s="61">
        <v>41537</v>
      </c>
      <c r="P3707" s="60">
        <v>2013</v>
      </c>
      <c r="Q3707" s="61">
        <v>41547</v>
      </c>
      <c r="R3707" s="53" t="s">
        <v>342</v>
      </c>
      <c r="S3707" s="53"/>
      <c r="T3707" s="53" t="s">
        <v>327</v>
      </c>
      <c r="U3707" s="60">
        <v>276</v>
      </c>
      <c r="V3707" s="53" t="s">
        <v>372</v>
      </c>
      <c r="W3707" s="53" t="s">
        <v>394</v>
      </c>
      <c r="X3707" s="53"/>
      <c r="Y3707" s="53"/>
      <c r="Z3707" s="367"/>
      <c r="AA3707" s="53"/>
      <c r="AB3707" s="53"/>
      <c r="AC3707" s="71"/>
      <c r="AD3707" s="57"/>
      <c r="AE3707" s="53"/>
      <c r="AF3707" s="53"/>
      <c r="AG3707" s="53"/>
      <c r="AH3707" s="367"/>
      <c r="AI3707" s="53"/>
      <c r="AJ3707" s="53"/>
    </row>
    <row r="3708" spans="1:36" s="148" customFormat="1" ht="60">
      <c r="A3708" s="53" t="s">
        <v>1600</v>
      </c>
      <c r="B3708" s="60">
        <v>31022</v>
      </c>
      <c r="C3708" s="53" t="s">
        <v>531</v>
      </c>
      <c r="D3708" s="52" t="s">
        <v>532</v>
      </c>
      <c r="E3708" s="53" t="s">
        <v>60</v>
      </c>
      <c r="F3708" s="55">
        <v>41239</v>
      </c>
      <c r="G3708" s="55">
        <v>41267</v>
      </c>
      <c r="H3708" s="53" t="s">
        <v>109</v>
      </c>
      <c r="I3708" s="57">
        <v>279.94045</v>
      </c>
      <c r="J3708" s="56">
        <v>251.94639994608372</v>
      </c>
      <c r="K3708" s="56">
        <v>251.946</v>
      </c>
      <c r="L3708" s="58">
        <v>297296.27999999997</v>
      </c>
      <c r="M3708" s="59">
        <v>41299</v>
      </c>
      <c r="N3708" s="60">
        <v>2013</v>
      </c>
      <c r="O3708" s="61">
        <v>41326</v>
      </c>
      <c r="P3708" s="60">
        <v>2013</v>
      </c>
      <c r="Q3708" s="61">
        <v>41583</v>
      </c>
      <c r="R3708" s="53" t="s">
        <v>342</v>
      </c>
      <c r="S3708" s="53"/>
      <c r="T3708" s="53" t="s">
        <v>327</v>
      </c>
      <c r="U3708" s="60">
        <v>1369</v>
      </c>
      <c r="V3708" s="53" t="s">
        <v>372</v>
      </c>
      <c r="W3708" s="53" t="s">
        <v>390</v>
      </c>
      <c r="X3708" s="53"/>
      <c r="Y3708" s="53"/>
      <c r="Z3708" s="367"/>
      <c r="AA3708" s="53"/>
      <c r="AB3708" s="53"/>
      <c r="AC3708" s="71"/>
      <c r="AD3708" s="57"/>
      <c r="AE3708" s="53"/>
      <c r="AF3708" s="53"/>
      <c r="AG3708" s="53"/>
      <c r="AH3708" s="367"/>
      <c r="AI3708" s="53"/>
      <c r="AJ3708" s="53"/>
    </row>
    <row r="3709" spans="1:36" s="148" customFormat="1" ht="60">
      <c r="A3709" s="53" t="s">
        <v>1600</v>
      </c>
      <c r="B3709" s="60">
        <v>31023</v>
      </c>
      <c r="C3709" s="53" t="s">
        <v>531</v>
      </c>
      <c r="D3709" s="52" t="s">
        <v>532</v>
      </c>
      <c r="E3709" s="53" t="s">
        <v>60</v>
      </c>
      <c r="F3709" s="55">
        <v>41239</v>
      </c>
      <c r="G3709" s="55">
        <v>41267</v>
      </c>
      <c r="H3709" s="53" t="s">
        <v>109</v>
      </c>
      <c r="I3709" s="57">
        <v>31.039000000000001</v>
      </c>
      <c r="J3709" s="56">
        <v>27.935100000000002</v>
      </c>
      <c r="K3709" s="56">
        <v>27.934999999999999</v>
      </c>
      <c r="L3709" s="58">
        <v>32963.299999999996</v>
      </c>
      <c r="M3709" s="59">
        <v>41299</v>
      </c>
      <c r="N3709" s="60">
        <v>2013</v>
      </c>
      <c r="O3709" s="61">
        <v>41326</v>
      </c>
      <c r="P3709" s="60">
        <v>2013</v>
      </c>
      <c r="Q3709" s="61">
        <v>41583</v>
      </c>
      <c r="R3709" s="53" t="s">
        <v>342</v>
      </c>
      <c r="S3709" s="53"/>
      <c r="T3709" s="53" t="s">
        <v>327</v>
      </c>
      <c r="U3709" s="60">
        <v>219</v>
      </c>
      <c r="V3709" s="53" t="s">
        <v>373</v>
      </c>
      <c r="W3709" s="53" t="s">
        <v>390</v>
      </c>
      <c r="X3709" s="53"/>
      <c r="Y3709" s="53"/>
      <c r="Z3709" s="367"/>
      <c r="AA3709" s="53"/>
      <c r="AB3709" s="53"/>
      <c r="AC3709" s="71"/>
      <c r="AD3709" s="57"/>
      <c r="AE3709" s="53"/>
      <c r="AF3709" s="53"/>
      <c r="AG3709" s="53"/>
      <c r="AH3709" s="367"/>
      <c r="AI3709" s="53"/>
      <c r="AJ3709" s="53"/>
    </row>
    <row r="3710" spans="1:36" s="148" customFormat="1" ht="60">
      <c r="A3710" s="53" t="s">
        <v>1600</v>
      </c>
      <c r="B3710" s="60">
        <v>31024</v>
      </c>
      <c r="C3710" s="53" t="s">
        <v>891</v>
      </c>
      <c r="D3710" s="52" t="s">
        <v>892</v>
      </c>
      <c r="E3710" s="53" t="s">
        <v>60</v>
      </c>
      <c r="F3710" s="55">
        <v>41239</v>
      </c>
      <c r="G3710" s="55">
        <v>41267</v>
      </c>
      <c r="H3710" s="53" t="s">
        <v>109</v>
      </c>
      <c r="I3710" s="57">
        <v>35.923000000000002</v>
      </c>
      <c r="J3710" s="56">
        <v>32.330691708113235</v>
      </c>
      <c r="K3710" s="56">
        <v>32.33</v>
      </c>
      <c r="L3710" s="58">
        <v>38149.399999999994</v>
      </c>
      <c r="M3710" s="59">
        <v>41299</v>
      </c>
      <c r="N3710" s="60">
        <v>2013</v>
      </c>
      <c r="O3710" s="61">
        <v>41326</v>
      </c>
      <c r="P3710" s="60">
        <v>2013</v>
      </c>
      <c r="Q3710" s="61">
        <v>41639</v>
      </c>
      <c r="R3710" s="53" t="s">
        <v>342</v>
      </c>
      <c r="S3710" s="53"/>
      <c r="T3710" s="53" t="s">
        <v>428</v>
      </c>
      <c r="U3710" s="60">
        <v>114</v>
      </c>
      <c r="V3710" s="53" t="s">
        <v>372</v>
      </c>
      <c r="W3710" s="53" t="s">
        <v>390</v>
      </c>
      <c r="X3710" s="53"/>
      <c r="Y3710" s="53"/>
      <c r="Z3710" s="367"/>
      <c r="AA3710" s="53"/>
      <c r="AB3710" s="53"/>
      <c r="AC3710" s="71"/>
      <c r="AD3710" s="57"/>
      <c r="AE3710" s="53"/>
      <c r="AF3710" s="53"/>
      <c r="AG3710" s="53"/>
      <c r="AH3710" s="367"/>
      <c r="AI3710" s="53"/>
      <c r="AJ3710" s="53"/>
    </row>
    <row r="3711" spans="1:36" s="148" customFormat="1" ht="60">
      <c r="A3711" s="53" t="s">
        <v>1600</v>
      </c>
      <c r="B3711" s="60">
        <v>31025</v>
      </c>
      <c r="C3711" s="53" t="s">
        <v>891</v>
      </c>
      <c r="D3711" s="52" t="s">
        <v>892</v>
      </c>
      <c r="E3711" s="53" t="s">
        <v>60</v>
      </c>
      <c r="F3711" s="55">
        <v>41239</v>
      </c>
      <c r="G3711" s="55">
        <v>41267</v>
      </c>
      <c r="H3711" s="53" t="s">
        <v>109</v>
      </c>
      <c r="I3711" s="57">
        <v>3.63</v>
      </c>
      <c r="J3711" s="56">
        <v>3.2670000000000003</v>
      </c>
      <c r="K3711" s="56">
        <v>3.2669999999999999</v>
      </c>
      <c r="L3711" s="58">
        <v>3855.0599999999995</v>
      </c>
      <c r="M3711" s="59">
        <v>41299</v>
      </c>
      <c r="N3711" s="60">
        <v>2013</v>
      </c>
      <c r="O3711" s="61">
        <v>41326</v>
      </c>
      <c r="P3711" s="60">
        <v>2013</v>
      </c>
      <c r="Q3711" s="61">
        <v>41613</v>
      </c>
      <c r="R3711" s="53" t="s">
        <v>342</v>
      </c>
      <c r="S3711" s="53"/>
      <c r="T3711" s="53" t="s">
        <v>428</v>
      </c>
      <c r="U3711" s="60">
        <v>30</v>
      </c>
      <c r="V3711" s="53" t="s">
        <v>373</v>
      </c>
      <c r="W3711" s="53" t="s">
        <v>390</v>
      </c>
      <c r="X3711" s="53"/>
      <c r="Y3711" s="53"/>
      <c r="Z3711" s="367"/>
      <c r="AA3711" s="53"/>
      <c r="AB3711" s="53"/>
      <c r="AC3711" s="71"/>
      <c r="AD3711" s="57"/>
      <c r="AE3711" s="53"/>
      <c r="AF3711" s="53"/>
      <c r="AG3711" s="53"/>
      <c r="AH3711" s="367"/>
      <c r="AI3711" s="53"/>
      <c r="AJ3711" s="53"/>
    </row>
    <row r="3712" spans="1:36" s="148" customFormat="1" ht="60">
      <c r="A3712" s="53" t="s">
        <v>1600</v>
      </c>
      <c r="B3712" s="60">
        <v>31026</v>
      </c>
      <c r="C3712" s="53" t="s">
        <v>455</v>
      </c>
      <c r="D3712" s="52" t="s">
        <v>456</v>
      </c>
      <c r="E3712" s="53" t="s">
        <v>65</v>
      </c>
      <c r="F3712" s="55">
        <v>41220</v>
      </c>
      <c r="G3712" s="55">
        <v>41261</v>
      </c>
      <c r="H3712" s="53" t="s">
        <v>109</v>
      </c>
      <c r="I3712" s="57">
        <v>208.63399999999999</v>
      </c>
      <c r="J3712" s="56">
        <v>187.77052249375393</v>
      </c>
      <c r="K3712" s="56">
        <v>187.77</v>
      </c>
      <c r="L3712" s="58">
        <v>221568.6</v>
      </c>
      <c r="M3712" s="59">
        <v>41295</v>
      </c>
      <c r="N3712" s="60">
        <v>2013</v>
      </c>
      <c r="O3712" s="61">
        <v>41330</v>
      </c>
      <c r="P3712" s="60">
        <v>2013</v>
      </c>
      <c r="Q3712" s="61">
        <v>41639</v>
      </c>
      <c r="R3712" s="53" t="s">
        <v>342</v>
      </c>
      <c r="S3712" s="53"/>
      <c r="T3712" s="53" t="s">
        <v>428</v>
      </c>
      <c r="U3712" s="60">
        <v>6526</v>
      </c>
      <c r="V3712" s="53" t="s">
        <v>372</v>
      </c>
      <c r="W3712" s="53" t="s">
        <v>390</v>
      </c>
      <c r="X3712" s="53"/>
      <c r="Y3712" s="53"/>
      <c r="Z3712" s="367"/>
      <c r="AA3712" s="53"/>
      <c r="AB3712" s="53"/>
      <c r="AC3712" s="71"/>
      <c r="AD3712" s="57"/>
      <c r="AE3712" s="53"/>
      <c r="AF3712" s="53"/>
      <c r="AG3712" s="53"/>
      <c r="AH3712" s="367"/>
      <c r="AI3712" s="53"/>
      <c r="AJ3712" s="53"/>
    </row>
    <row r="3713" spans="1:46" s="148" customFormat="1" ht="60">
      <c r="A3713" s="53" t="s">
        <v>1600</v>
      </c>
      <c r="B3713" s="60">
        <v>31027</v>
      </c>
      <c r="C3713" s="53" t="s">
        <v>455</v>
      </c>
      <c r="D3713" s="52" t="s">
        <v>456</v>
      </c>
      <c r="E3713" s="53" t="s">
        <v>65</v>
      </c>
      <c r="F3713" s="55">
        <v>41220</v>
      </c>
      <c r="G3713" s="55">
        <v>41261</v>
      </c>
      <c r="H3713" s="53" t="s">
        <v>109</v>
      </c>
      <c r="I3713" s="57">
        <v>103.375</v>
      </c>
      <c r="J3713" s="56">
        <v>93.037499999999994</v>
      </c>
      <c r="K3713" s="56">
        <v>93.037000000000006</v>
      </c>
      <c r="L3713" s="58">
        <v>109783.66</v>
      </c>
      <c r="M3713" s="59">
        <v>41295</v>
      </c>
      <c r="N3713" s="60">
        <v>2013</v>
      </c>
      <c r="O3713" s="61">
        <v>41330</v>
      </c>
      <c r="P3713" s="60">
        <v>2013</v>
      </c>
      <c r="Q3713" s="61">
        <v>41639</v>
      </c>
      <c r="R3713" s="53" t="s">
        <v>342</v>
      </c>
      <c r="S3713" s="53"/>
      <c r="T3713" s="53" t="s">
        <v>428</v>
      </c>
      <c r="U3713" s="60">
        <v>5799</v>
      </c>
      <c r="V3713" s="53" t="s">
        <v>373</v>
      </c>
      <c r="W3713" s="53" t="s">
        <v>390</v>
      </c>
      <c r="X3713" s="53"/>
      <c r="Y3713" s="53"/>
      <c r="Z3713" s="367"/>
      <c r="AA3713" s="53"/>
      <c r="AB3713" s="53"/>
      <c r="AC3713" s="71"/>
      <c r="AD3713" s="57"/>
      <c r="AE3713" s="53"/>
      <c r="AF3713" s="53"/>
      <c r="AG3713" s="53"/>
      <c r="AH3713" s="367"/>
      <c r="AI3713" s="53"/>
      <c r="AJ3713" s="53"/>
    </row>
    <row r="3714" spans="1:46" s="148" customFormat="1" ht="60">
      <c r="A3714" s="53" t="s">
        <v>1600</v>
      </c>
      <c r="B3714" s="60">
        <v>31028</v>
      </c>
      <c r="C3714" s="53" t="s">
        <v>534</v>
      </c>
      <c r="D3714" s="52" t="s">
        <v>535</v>
      </c>
      <c r="E3714" s="53" t="s">
        <v>60</v>
      </c>
      <c r="F3714" s="55">
        <v>41242</v>
      </c>
      <c r="G3714" s="55">
        <v>41270</v>
      </c>
      <c r="H3714" s="53" t="s">
        <v>109</v>
      </c>
      <c r="I3714" s="57">
        <v>1090.116</v>
      </c>
      <c r="J3714" s="56">
        <v>981.10368955962736</v>
      </c>
      <c r="K3714" s="56">
        <v>981.10299999999995</v>
      </c>
      <c r="L3714" s="58">
        <v>1157701.5399999998</v>
      </c>
      <c r="M3714" s="59">
        <v>41304</v>
      </c>
      <c r="N3714" s="60">
        <v>2013</v>
      </c>
      <c r="O3714" s="61">
        <v>41330</v>
      </c>
      <c r="P3714" s="60">
        <v>2013</v>
      </c>
      <c r="Q3714" s="61">
        <v>41597</v>
      </c>
      <c r="R3714" s="53" t="s">
        <v>342</v>
      </c>
      <c r="S3714" s="53"/>
      <c r="T3714" s="53" t="s">
        <v>428</v>
      </c>
      <c r="U3714" s="60">
        <v>760</v>
      </c>
      <c r="V3714" s="53" t="s">
        <v>372</v>
      </c>
      <c r="W3714" s="53" t="s">
        <v>390</v>
      </c>
      <c r="X3714" s="53"/>
      <c r="Y3714" s="53"/>
      <c r="Z3714" s="367"/>
      <c r="AA3714" s="53"/>
      <c r="AB3714" s="53"/>
      <c r="AC3714" s="71"/>
      <c r="AD3714" s="57"/>
      <c r="AE3714" s="53"/>
      <c r="AF3714" s="53"/>
      <c r="AG3714" s="53"/>
      <c r="AH3714" s="367"/>
      <c r="AI3714" s="53"/>
      <c r="AJ3714" s="53"/>
    </row>
    <row r="3715" spans="1:46" s="148" customFormat="1" ht="60">
      <c r="A3715" s="53" t="s">
        <v>1600</v>
      </c>
      <c r="B3715" s="60">
        <v>31030</v>
      </c>
      <c r="C3715" s="53" t="s">
        <v>536</v>
      </c>
      <c r="D3715" s="52" t="s">
        <v>537</v>
      </c>
      <c r="E3715" s="53" t="s">
        <v>60</v>
      </c>
      <c r="F3715" s="55">
        <v>41241</v>
      </c>
      <c r="G3715" s="55">
        <v>41269</v>
      </c>
      <c r="H3715" s="53" t="s">
        <v>109</v>
      </c>
      <c r="I3715" s="57">
        <v>344.76</v>
      </c>
      <c r="J3715" s="56">
        <v>310.28400000000005</v>
      </c>
      <c r="K3715" s="56">
        <v>310.28399999999999</v>
      </c>
      <c r="L3715" s="58">
        <v>366135.12</v>
      </c>
      <c r="M3715" s="59">
        <v>41303</v>
      </c>
      <c r="N3715" s="60">
        <v>2013</v>
      </c>
      <c r="O3715" s="61">
        <v>41394</v>
      </c>
      <c r="P3715" s="60">
        <v>2013</v>
      </c>
      <c r="Q3715" s="61">
        <v>41610</v>
      </c>
      <c r="R3715" s="53" t="s">
        <v>342</v>
      </c>
      <c r="S3715" s="53"/>
      <c r="T3715" s="53" t="s">
        <v>428</v>
      </c>
      <c r="U3715" s="60">
        <v>238</v>
      </c>
      <c r="V3715" s="53" t="s">
        <v>373</v>
      </c>
      <c r="W3715" s="53" t="s">
        <v>390</v>
      </c>
      <c r="X3715" s="53"/>
      <c r="Y3715" s="53"/>
      <c r="Z3715" s="367"/>
      <c r="AA3715" s="53"/>
      <c r="AB3715" s="53"/>
      <c r="AC3715" s="71"/>
      <c r="AD3715" s="57"/>
      <c r="AE3715" s="53"/>
      <c r="AF3715" s="53"/>
      <c r="AG3715" s="53"/>
      <c r="AH3715" s="367"/>
      <c r="AI3715" s="53"/>
      <c r="AJ3715" s="53"/>
    </row>
    <row r="3716" spans="1:46" s="153" customFormat="1" ht="60">
      <c r="A3716" s="53" t="s">
        <v>1600</v>
      </c>
      <c r="B3716" s="60">
        <v>31031</v>
      </c>
      <c r="C3716" s="53" t="s">
        <v>457</v>
      </c>
      <c r="D3716" s="52" t="s">
        <v>458</v>
      </c>
      <c r="E3716" s="53" t="s">
        <v>60</v>
      </c>
      <c r="F3716" s="55">
        <v>41241</v>
      </c>
      <c r="G3716" s="55">
        <v>41269</v>
      </c>
      <c r="H3716" s="53" t="s">
        <v>109</v>
      </c>
      <c r="I3716" s="57">
        <v>9.9529999999999994</v>
      </c>
      <c r="J3716" s="56">
        <v>8.9573866281647998</v>
      </c>
      <c r="K3716" s="56">
        <v>8.9570000000000007</v>
      </c>
      <c r="L3716" s="58">
        <v>10569.26</v>
      </c>
      <c r="M3716" s="59">
        <v>41303</v>
      </c>
      <c r="N3716" s="60">
        <v>2013</v>
      </c>
      <c r="O3716" s="61">
        <v>41330</v>
      </c>
      <c r="P3716" s="60">
        <v>2013</v>
      </c>
      <c r="Q3716" s="61">
        <v>41580</v>
      </c>
      <c r="R3716" s="53" t="s">
        <v>342</v>
      </c>
      <c r="S3716" s="53"/>
      <c r="T3716" s="53" t="s">
        <v>423</v>
      </c>
      <c r="U3716" s="60">
        <v>389</v>
      </c>
      <c r="V3716" s="53" t="s">
        <v>372</v>
      </c>
      <c r="W3716" s="53" t="s">
        <v>390</v>
      </c>
      <c r="X3716" s="53"/>
      <c r="Y3716" s="53"/>
      <c r="Z3716" s="367"/>
      <c r="AA3716" s="53"/>
      <c r="AB3716" s="53"/>
      <c r="AC3716" s="71"/>
      <c r="AD3716" s="57"/>
      <c r="AE3716" s="53"/>
      <c r="AF3716" s="53"/>
      <c r="AG3716" s="53"/>
      <c r="AH3716" s="367"/>
      <c r="AI3716" s="53"/>
      <c r="AJ3716" s="53"/>
      <c r="AK3716" s="148"/>
      <c r="AL3716" s="148"/>
      <c r="AM3716" s="148"/>
      <c r="AN3716" s="148"/>
      <c r="AO3716" s="148"/>
      <c r="AP3716" s="148"/>
      <c r="AQ3716" s="148"/>
      <c r="AR3716" s="148"/>
      <c r="AS3716" s="148"/>
      <c r="AT3716" s="148"/>
    </row>
    <row r="3717" spans="1:46" s="148" customFormat="1" ht="60">
      <c r="A3717" s="53" t="s">
        <v>1600</v>
      </c>
      <c r="B3717" s="60">
        <v>31032</v>
      </c>
      <c r="C3717" s="53" t="s">
        <v>457</v>
      </c>
      <c r="D3717" s="52" t="s">
        <v>458</v>
      </c>
      <c r="E3717" s="53" t="s">
        <v>60</v>
      </c>
      <c r="F3717" s="55">
        <v>41241</v>
      </c>
      <c r="G3717" s="55">
        <v>41269</v>
      </c>
      <c r="H3717" s="53" t="s">
        <v>109</v>
      </c>
      <c r="I3717" s="57">
        <v>88.073999999999998</v>
      </c>
      <c r="J3717" s="56">
        <v>79.266599999999997</v>
      </c>
      <c r="K3717" s="56">
        <v>79.266000000000005</v>
      </c>
      <c r="L3717" s="58">
        <v>93533.87999999999</v>
      </c>
      <c r="M3717" s="59">
        <v>41303</v>
      </c>
      <c r="N3717" s="60">
        <v>2013</v>
      </c>
      <c r="O3717" s="61">
        <v>41330</v>
      </c>
      <c r="P3717" s="60">
        <v>2013</v>
      </c>
      <c r="Q3717" s="61">
        <v>41580</v>
      </c>
      <c r="R3717" s="53" t="s">
        <v>342</v>
      </c>
      <c r="S3717" s="53" t="s">
        <v>1457</v>
      </c>
      <c r="T3717" s="53" t="s">
        <v>423</v>
      </c>
      <c r="U3717" s="60">
        <v>5258</v>
      </c>
      <c r="V3717" s="53" t="s">
        <v>373</v>
      </c>
      <c r="W3717" s="53" t="s">
        <v>390</v>
      </c>
      <c r="X3717" s="53"/>
      <c r="Y3717" s="53"/>
      <c r="Z3717" s="367"/>
      <c r="AA3717" s="53"/>
      <c r="AB3717" s="53"/>
      <c r="AC3717" s="71"/>
      <c r="AD3717" s="57"/>
      <c r="AE3717" s="53"/>
      <c r="AF3717" s="53"/>
      <c r="AG3717" s="53"/>
      <c r="AH3717" s="367"/>
      <c r="AI3717" s="53"/>
      <c r="AJ3717" s="53"/>
    </row>
    <row r="3718" spans="1:46" s="148" customFormat="1" ht="45">
      <c r="A3718" s="53" t="s">
        <v>994</v>
      </c>
      <c r="B3718" s="60">
        <v>31033</v>
      </c>
      <c r="C3718" s="53">
        <v>3000445</v>
      </c>
      <c r="D3718" s="52" t="s">
        <v>998</v>
      </c>
      <c r="E3718" s="53" t="s">
        <v>60</v>
      </c>
      <c r="F3718" s="117">
        <v>41225</v>
      </c>
      <c r="G3718" s="117">
        <v>41255</v>
      </c>
      <c r="H3718" s="53" t="s">
        <v>105</v>
      </c>
      <c r="I3718" s="57">
        <v>700</v>
      </c>
      <c r="J3718" s="56">
        <v>877.16217072959989</v>
      </c>
      <c r="K3718" s="56">
        <v>700</v>
      </c>
      <c r="L3718" s="58">
        <v>826000</v>
      </c>
      <c r="M3718" s="59">
        <v>41275</v>
      </c>
      <c r="N3718" s="60">
        <v>2013</v>
      </c>
      <c r="O3718" s="61">
        <v>41283</v>
      </c>
      <c r="P3718" s="60">
        <v>2013</v>
      </c>
      <c r="Q3718" s="61">
        <v>41516</v>
      </c>
      <c r="R3718" s="53" t="s">
        <v>342</v>
      </c>
      <c r="S3718" s="53"/>
      <c r="T3718" s="53" t="s">
        <v>314</v>
      </c>
      <c r="U3718" s="60">
        <v>18</v>
      </c>
      <c r="V3718" s="53" t="s">
        <v>373</v>
      </c>
      <c r="W3718" s="53" t="s">
        <v>390</v>
      </c>
      <c r="X3718" s="53"/>
      <c r="Y3718" s="70"/>
      <c r="Z3718" s="367"/>
      <c r="AA3718" s="53"/>
      <c r="AB3718" s="53"/>
      <c r="AC3718" s="71"/>
      <c r="AD3718" s="57"/>
      <c r="AE3718" s="53"/>
      <c r="AF3718" s="53"/>
      <c r="AG3718" s="53"/>
      <c r="AH3718" s="367"/>
      <c r="AI3718" s="53"/>
      <c r="AJ3718" s="53"/>
    </row>
    <row r="3719" spans="1:46" s="148" customFormat="1" ht="45">
      <c r="A3719" s="53" t="s">
        <v>994</v>
      </c>
      <c r="B3719" s="60">
        <v>31034</v>
      </c>
      <c r="C3719" s="60">
        <v>3000406</v>
      </c>
      <c r="D3719" s="52" t="s">
        <v>584</v>
      </c>
      <c r="E3719" s="53" t="s">
        <v>60</v>
      </c>
      <c r="F3719" s="117">
        <v>41225</v>
      </c>
      <c r="G3719" s="117">
        <v>41255</v>
      </c>
      <c r="H3719" s="53" t="s">
        <v>105</v>
      </c>
      <c r="I3719" s="57">
        <v>700</v>
      </c>
      <c r="J3719" s="56">
        <v>877.16217072959989</v>
      </c>
      <c r="K3719" s="56">
        <v>700</v>
      </c>
      <c r="L3719" s="58">
        <v>826000</v>
      </c>
      <c r="M3719" s="59">
        <v>41275</v>
      </c>
      <c r="N3719" s="60">
        <v>2013</v>
      </c>
      <c r="O3719" s="61">
        <v>41283</v>
      </c>
      <c r="P3719" s="60">
        <v>2013</v>
      </c>
      <c r="Q3719" s="61">
        <v>41547</v>
      </c>
      <c r="R3719" s="53" t="s">
        <v>342</v>
      </c>
      <c r="S3719" s="53" t="s">
        <v>999</v>
      </c>
      <c r="T3719" s="53" t="s">
        <v>310</v>
      </c>
      <c r="U3719" s="53" t="s">
        <v>9</v>
      </c>
      <c r="V3719" s="53" t="s">
        <v>372</v>
      </c>
      <c r="W3719" s="53" t="s">
        <v>390</v>
      </c>
      <c r="X3719" s="53"/>
      <c r="Y3719" s="70"/>
      <c r="Z3719" s="367"/>
      <c r="AA3719" s="53"/>
      <c r="AB3719" s="53"/>
      <c r="AC3719" s="71"/>
      <c r="AD3719" s="57"/>
      <c r="AE3719" s="53"/>
      <c r="AF3719" s="53"/>
      <c r="AG3719" s="53"/>
      <c r="AH3719" s="367"/>
      <c r="AI3719" s="53"/>
      <c r="AJ3719" s="53"/>
    </row>
    <row r="3720" spans="1:46" s="148" customFormat="1" ht="45">
      <c r="A3720" s="53" t="s">
        <v>994</v>
      </c>
      <c r="B3720" s="60">
        <v>31035</v>
      </c>
      <c r="C3720" s="60">
        <v>3000406</v>
      </c>
      <c r="D3720" s="52" t="s">
        <v>584</v>
      </c>
      <c r="E3720" s="53" t="s">
        <v>60</v>
      </c>
      <c r="F3720" s="117">
        <v>41225</v>
      </c>
      <c r="G3720" s="117">
        <v>41255</v>
      </c>
      <c r="H3720" s="53" t="s">
        <v>105</v>
      </c>
      <c r="I3720" s="57">
        <v>1000</v>
      </c>
      <c r="J3720" s="56">
        <v>1253.088815328</v>
      </c>
      <c r="K3720" s="56">
        <v>1000</v>
      </c>
      <c r="L3720" s="58">
        <v>1180000</v>
      </c>
      <c r="M3720" s="59">
        <v>41275</v>
      </c>
      <c r="N3720" s="60">
        <v>2013</v>
      </c>
      <c r="O3720" s="61">
        <v>41283</v>
      </c>
      <c r="P3720" s="60">
        <v>2013</v>
      </c>
      <c r="Q3720" s="61">
        <v>41516</v>
      </c>
      <c r="R3720" s="53" t="s">
        <v>342</v>
      </c>
      <c r="S3720" s="53" t="s">
        <v>1000</v>
      </c>
      <c r="T3720" s="53" t="s">
        <v>310</v>
      </c>
      <c r="U3720" s="53" t="s">
        <v>9</v>
      </c>
      <c r="V3720" s="53" t="s">
        <v>372</v>
      </c>
      <c r="W3720" s="53" t="s">
        <v>390</v>
      </c>
      <c r="X3720" s="53"/>
      <c r="Y3720" s="70"/>
      <c r="Z3720" s="367"/>
      <c r="AA3720" s="53"/>
      <c r="AB3720" s="53"/>
      <c r="AC3720" s="71"/>
      <c r="AD3720" s="57"/>
      <c r="AE3720" s="53"/>
      <c r="AF3720" s="53"/>
      <c r="AG3720" s="53"/>
      <c r="AH3720" s="367"/>
      <c r="AI3720" s="53"/>
      <c r="AJ3720" s="53"/>
    </row>
    <row r="3721" spans="1:46" s="148" customFormat="1" ht="45">
      <c r="A3721" s="53" t="s">
        <v>994</v>
      </c>
      <c r="B3721" s="60">
        <v>31036</v>
      </c>
      <c r="C3721" s="60">
        <v>3000406</v>
      </c>
      <c r="D3721" s="52" t="s">
        <v>584</v>
      </c>
      <c r="E3721" s="53" t="s">
        <v>60</v>
      </c>
      <c r="F3721" s="117">
        <v>41225</v>
      </c>
      <c r="G3721" s="117">
        <v>41255</v>
      </c>
      <c r="H3721" s="53" t="s">
        <v>105</v>
      </c>
      <c r="I3721" s="57">
        <v>1000</v>
      </c>
      <c r="J3721" s="56">
        <v>1253.088815328</v>
      </c>
      <c r="K3721" s="56">
        <v>1000</v>
      </c>
      <c r="L3721" s="58">
        <v>1180000</v>
      </c>
      <c r="M3721" s="59">
        <v>41275</v>
      </c>
      <c r="N3721" s="60">
        <v>2013</v>
      </c>
      <c r="O3721" s="61">
        <v>41283</v>
      </c>
      <c r="P3721" s="60">
        <v>2013</v>
      </c>
      <c r="Q3721" s="61">
        <v>41486</v>
      </c>
      <c r="R3721" s="53" t="s">
        <v>342</v>
      </c>
      <c r="S3721" s="53" t="s">
        <v>1001</v>
      </c>
      <c r="T3721" s="53" t="s">
        <v>310</v>
      </c>
      <c r="U3721" s="53" t="s">
        <v>9</v>
      </c>
      <c r="V3721" s="53" t="s">
        <v>372</v>
      </c>
      <c r="W3721" s="53" t="s">
        <v>390</v>
      </c>
      <c r="X3721" s="53"/>
      <c r="Y3721" s="70"/>
      <c r="Z3721" s="367"/>
      <c r="AA3721" s="53"/>
      <c r="AB3721" s="53"/>
      <c r="AC3721" s="71"/>
      <c r="AD3721" s="57"/>
      <c r="AE3721" s="53"/>
      <c r="AF3721" s="53"/>
      <c r="AG3721" s="53"/>
      <c r="AH3721" s="367"/>
      <c r="AI3721" s="53"/>
      <c r="AJ3721" s="53"/>
    </row>
    <row r="3722" spans="1:46" s="148" customFormat="1" ht="45">
      <c r="A3722" s="53" t="s">
        <v>994</v>
      </c>
      <c r="B3722" s="60">
        <v>31037</v>
      </c>
      <c r="C3722" s="60">
        <v>3000406</v>
      </c>
      <c r="D3722" s="52" t="s">
        <v>584</v>
      </c>
      <c r="E3722" s="53" t="s">
        <v>60</v>
      </c>
      <c r="F3722" s="117">
        <v>41225</v>
      </c>
      <c r="G3722" s="117">
        <v>41255</v>
      </c>
      <c r="H3722" s="53" t="s">
        <v>105</v>
      </c>
      <c r="I3722" s="57">
        <v>1000</v>
      </c>
      <c r="J3722" s="56">
        <v>1253.088815328</v>
      </c>
      <c r="K3722" s="56">
        <v>1000</v>
      </c>
      <c r="L3722" s="58">
        <v>1180000</v>
      </c>
      <c r="M3722" s="59">
        <v>41275</v>
      </c>
      <c r="N3722" s="60">
        <v>2013</v>
      </c>
      <c r="O3722" s="61">
        <v>41283</v>
      </c>
      <c r="P3722" s="60">
        <v>2013</v>
      </c>
      <c r="Q3722" s="61">
        <v>41547</v>
      </c>
      <c r="R3722" s="53" t="s">
        <v>342</v>
      </c>
      <c r="S3722" s="53" t="s">
        <v>1002</v>
      </c>
      <c r="T3722" s="53" t="s">
        <v>310</v>
      </c>
      <c r="U3722" s="53" t="s">
        <v>9</v>
      </c>
      <c r="V3722" s="53" t="s">
        <v>372</v>
      </c>
      <c r="W3722" s="53" t="s">
        <v>390</v>
      </c>
      <c r="X3722" s="53"/>
      <c r="Y3722" s="70"/>
      <c r="Z3722" s="367"/>
      <c r="AA3722" s="53"/>
      <c r="AB3722" s="53"/>
      <c r="AC3722" s="71"/>
      <c r="AD3722" s="57"/>
      <c r="AE3722" s="53"/>
      <c r="AF3722" s="53"/>
      <c r="AG3722" s="53"/>
      <c r="AH3722" s="367"/>
      <c r="AI3722" s="53"/>
      <c r="AJ3722" s="53"/>
    </row>
    <row r="3723" spans="1:46" s="148" customFormat="1" ht="45">
      <c r="A3723" s="53" t="s">
        <v>994</v>
      </c>
      <c r="B3723" s="60">
        <v>31038</v>
      </c>
      <c r="C3723" s="60">
        <v>3000410</v>
      </c>
      <c r="D3723" s="52" t="s">
        <v>583</v>
      </c>
      <c r="E3723" s="53" t="s">
        <v>60</v>
      </c>
      <c r="F3723" s="117">
        <v>41225</v>
      </c>
      <c r="G3723" s="117">
        <v>41255</v>
      </c>
      <c r="H3723" s="53" t="s">
        <v>105</v>
      </c>
      <c r="I3723" s="57">
        <v>1785.71415</v>
      </c>
      <c r="J3723" s="56">
        <v>2237.6584287379465</v>
      </c>
      <c r="K3723" s="56">
        <v>1785.7139999999999</v>
      </c>
      <c r="L3723" s="58">
        <v>2107142.52</v>
      </c>
      <c r="M3723" s="59">
        <v>41275</v>
      </c>
      <c r="N3723" s="60">
        <v>2013</v>
      </c>
      <c r="O3723" s="61">
        <v>41283</v>
      </c>
      <c r="P3723" s="60">
        <v>2013</v>
      </c>
      <c r="Q3723" s="61">
        <v>41547</v>
      </c>
      <c r="R3723" s="53" t="s">
        <v>342</v>
      </c>
      <c r="S3723" s="53" t="s">
        <v>1003</v>
      </c>
      <c r="T3723" s="53" t="s">
        <v>324</v>
      </c>
      <c r="U3723" s="60">
        <v>1</v>
      </c>
      <c r="V3723" s="53" t="s">
        <v>372</v>
      </c>
      <c r="W3723" s="53" t="s">
        <v>390</v>
      </c>
      <c r="X3723" s="53"/>
      <c r="Y3723" s="70"/>
      <c r="Z3723" s="367"/>
      <c r="AA3723" s="53"/>
      <c r="AB3723" s="53"/>
      <c r="AC3723" s="71"/>
      <c r="AD3723" s="57"/>
      <c r="AE3723" s="53"/>
      <c r="AF3723" s="53"/>
      <c r="AG3723" s="53"/>
      <c r="AH3723" s="367"/>
      <c r="AI3723" s="53"/>
      <c r="AJ3723" s="53"/>
    </row>
    <row r="3724" spans="1:46" s="148" customFormat="1" ht="45">
      <c r="A3724" s="53" t="s">
        <v>994</v>
      </c>
      <c r="B3724" s="60">
        <v>31039</v>
      </c>
      <c r="C3724" s="60">
        <v>3000410</v>
      </c>
      <c r="D3724" s="52" t="s">
        <v>583</v>
      </c>
      <c r="E3724" s="53" t="s">
        <v>60</v>
      </c>
      <c r="F3724" s="117">
        <v>41225</v>
      </c>
      <c r="G3724" s="117">
        <v>41255</v>
      </c>
      <c r="H3724" s="53" t="s">
        <v>105</v>
      </c>
      <c r="I3724" s="57">
        <v>992.38720000000001</v>
      </c>
      <c r="J3724" s="56">
        <v>1243.5493007946711</v>
      </c>
      <c r="K3724" s="56">
        <v>992.38699999999994</v>
      </c>
      <c r="L3724" s="58">
        <v>1171016.6599999997</v>
      </c>
      <c r="M3724" s="59">
        <v>41275</v>
      </c>
      <c r="N3724" s="60">
        <v>2013</v>
      </c>
      <c r="O3724" s="61">
        <v>41283</v>
      </c>
      <c r="P3724" s="60">
        <v>2013</v>
      </c>
      <c r="Q3724" s="61">
        <v>41362</v>
      </c>
      <c r="R3724" s="53" t="s">
        <v>342</v>
      </c>
      <c r="S3724" s="53" t="s">
        <v>1004</v>
      </c>
      <c r="T3724" s="53" t="s">
        <v>324</v>
      </c>
      <c r="U3724" s="60">
        <v>1</v>
      </c>
      <c r="V3724" s="53" t="s">
        <v>372</v>
      </c>
      <c r="W3724" s="53" t="s">
        <v>390</v>
      </c>
      <c r="X3724" s="53"/>
      <c r="Y3724" s="70"/>
      <c r="Z3724" s="367"/>
      <c r="AA3724" s="53"/>
      <c r="AB3724" s="53"/>
      <c r="AC3724" s="71"/>
      <c r="AD3724" s="57"/>
      <c r="AE3724" s="53"/>
      <c r="AF3724" s="53"/>
      <c r="AG3724" s="53"/>
      <c r="AH3724" s="367"/>
      <c r="AI3724" s="53"/>
      <c r="AJ3724" s="53"/>
    </row>
    <row r="3725" spans="1:46" s="148" customFormat="1" ht="45">
      <c r="A3725" s="53" t="s">
        <v>994</v>
      </c>
      <c r="B3725" s="60">
        <v>31040</v>
      </c>
      <c r="C3725" s="60">
        <v>3000410</v>
      </c>
      <c r="D3725" s="52" t="s">
        <v>583</v>
      </c>
      <c r="E3725" s="53" t="s">
        <v>60</v>
      </c>
      <c r="F3725" s="117">
        <v>41225</v>
      </c>
      <c r="G3725" s="117">
        <v>41255</v>
      </c>
      <c r="H3725" s="53" t="s">
        <v>105</v>
      </c>
      <c r="I3725" s="57">
        <v>2230.34</v>
      </c>
      <c r="J3725" s="56">
        <v>2794.8141083786513</v>
      </c>
      <c r="K3725" s="56">
        <v>2230.34</v>
      </c>
      <c r="L3725" s="58">
        <v>2631801.1999999997</v>
      </c>
      <c r="M3725" s="59">
        <v>41275</v>
      </c>
      <c r="N3725" s="60">
        <v>2013</v>
      </c>
      <c r="O3725" s="61">
        <v>41283</v>
      </c>
      <c r="P3725" s="60">
        <v>2013</v>
      </c>
      <c r="Q3725" s="61">
        <v>41486</v>
      </c>
      <c r="R3725" s="53" t="s">
        <v>342</v>
      </c>
      <c r="S3725" s="53" t="s">
        <v>1005</v>
      </c>
      <c r="T3725" s="53" t="s">
        <v>324</v>
      </c>
      <c r="U3725" s="60">
        <v>1</v>
      </c>
      <c r="V3725" s="53" t="s">
        <v>372</v>
      </c>
      <c r="W3725" s="53" t="s">
        <v>390</v>
      </c>
      <c r="X3725" s="53"/>
      <c r="Y3725" s="70"/>
      <c r="Z3725" s="367"/>
      <c r="AA3725" s="53"/>
      <c r="AB3725" s="53"/>
      <c r="AC3725" s="71"/>
      <c r="AD3725" s="57"/>
      <c r="AE3725" s="53"/>
      <c r="AF3725" s="53"/>
      <c r="AG3725" s="53"/>
      <c r="AH3725" s="367"/>
      <c r="AI3725" s="53"/>
      <c r="AJ3725" s="53"/>
    </row>
    <row r="3726" spans="1:46" s="148" customFormat="1" ht="60">
      <c r="A3726" s="53" t="s">
        <v>994</v>
      </c>
      <c r="B3726" s="60">
        <v>31041</v>
      </c>
      <c r="C3726" s="60">
        <v>3000410</v>
      </c>
      <c r="D3726" s="52" t="s">
        <v>583</v>
      </c>
      <c r="E3726" s="53" t="s">
        <v>60</v>
      </c>
      <c r="F3726" s="117">
        <v>41225</v>
      </c>
      <c r="G3726" s="117">
        <v>41255</v>
      </c>
      <c r="H3726" s="53" t="s">
        <v>105</v>
      </c>
      <c r="I3726" s="57">
        <v>141.72</v>
      </c>
      <c r="J3726" s="56">
        <v>177.58774690828415</v>
      </c>
      <c r="K3726" s="56">
        <v>141.72</v>
      </c>
      <c r="L3726" s="58">
        <v>167229.59999999998</v>
      </c>
      <c r="M3726" s="59">
        <v>41275</v>
      </c>
      <c r="N3726" s="60">
        <v>2013</v>
      </c>
      <c r="O3726" s="61">
        <v>41283</v>
      </c>
      <c r="P3726" s="60">
        <v>2013</v>
      </c>
      <c r="Q3726" s="61">
        <v>41424</v>
      </c>
      <c r="R3726" s="53" t="s">
        <v>352</v>
      </c>
      <c r="S3726" s="53" t="s">
        <v>1006</v>
      </c>
      <c r="T3726" s="53" t="s">
        <v>324</v>
      </c>
      <c r="U3726" s="60">
        <v>1</v>
      </c>
      <c r="V3726" s="53" t="s">
        <v>372</v>
      </c>
      <c r="W3726" s="53" t="s">
        <v>394</v>
      </c>
      <c r="X3726" s="53"/>
      <c r="Y3726" s="70"/>
      <c r="Z3726" s="367"/>
      <c r="AA3726" s="53"/>
      <c r="AB3726" s="53"/>
      <c r="AC3726" s="71"/>
      <c r="AD3726" s="57"/>
      <c r="AE3726" s="53"/>
      <c r="AF3726" s="53"/>
      <c r="AG3726" s="53"/>
      <c r="AH3726" s="367"/>
      <c r="AI3726" s="53"/>
      <c r="AJ3726" s="53"/>
    </row>
    <row r="3727" spans="1:46" s="148" customFormat="1" ht="45">
      <c r="A3727" s="53" t="s">
        <v>994</v>
      </c>
      <c r="B3727" s="60">
        <v>31042</v>
      </c>
      <c r="C3727" s="53" t="s">
        <v>656</v>
      </c>
      <c r="D3727" s="52" t="s">
        <v>1007</v>
      </c>
      <c r="E3727" s="53" t="s">
        <v>60</v>
      </c>
      <c r="F3727" s="117">
        <v>41225</v>
      </c>
      <c r="G3727" s="117">
        <v>41255</v>
      </c>
      <c r="H3727" s="53" t="s">
        <v>105</v>
      </c>
      <c r="I3727" s="57">
        <v>1277.8499999999999</v>
      </c>
      <c r="J3727" s="56">
        <v>1601.2595426668847</v>
      </c>
      <c r="K3727" s="56">
        <v>1277.8499999999999</v>
      </c>
      <c r="L3727" s="58">
        <v>1507862.9999999998</v>
      </c>
      <c r="M3727" s="59">
        <v>41275</v>
      </c>
      <c r="N3727" s="60">
        <v>2013</v>
      </c>
      <c r="O3727" s="61">
        <v>41283</v>
      </c>
      <c r="P3727" s="60">
        <v>2013</v>
      </c>
      <c r="Q3727" s="61">
        <v>41425</v>
      </c>
      <c r="R3727" s="53" t="s">
        <v>342</v>
      </c>
      <c r="S3727" s="53" t="s">
        <v>1008</v>
      </c>
      <c r="T3727" s="53" t="s">
        <v>417</v>
      </c>
      <c r="U3727" s="60">
        <v>25</v>
      </c>
      <c r="V3727" s="53" t="s">
        <v>372</v>
      </c>
      <c r="W3727" s="53" t="s">
        <v>390</v>
      </c>
      <c r="X3727" s="53"/>
      <c r="Y3727" s="70"/>
      <c r="Z3727" s="367"/>
      <c r="AA3727" s="53"/>
      <c r="AB3727" s="53"/>
      <c r="AC3727" s="71"/>
      <c r="AD3727" s="57"/>
      <c r="AE3727" s="53"/>
      <c r="AF3727" s="53"/>
      <c r="AG3727" s="53"/>
      <c r="AH3727" s="367"/>
      <c r="AI3727" s="53"/>
      <c r="AJ3727" s="53"/>
    </row>
    <row r="3728" spans="1:46" s="148" customFormat="1" ht="45">
      <c r="A3728" s="53" t="s">
        <v>994</v>
      </c>
      <c r="B3728" s="60">
        <v>31043</v>
      </c>
      <c r="C3728" s="53">
        <v>3000401</v>
      </c>
      <c r="D3728" s="52" t="s">
        <v>581</v>
      </c>
      <c r="E3728" s="53" t="s">
        <v>83</v>
      </c>
      <c r="F3728" s="117">
        <v>41225</v>
      </c>
      <c r="G3728" s="117">
        <v>41285</v>
      </c>
      <c r="H3728" s="53" t="s">
        <v>105</v>
      </c>
      <c r="I3728" s="57">
        <v>33660</v>
      </c>
      <c r="J3728" s="56">
        <v>42178.969523940475</v>
      </c>
      <c r="K3728" s="56">
        <v>33660</v>
      </c>
      <c r="L3728" s="58">
        <v>39718799.999999993</v>
      </c>
      <c r="M3728" s="59">
        <v>41313</v>
      </c>
      <c r="N3728" s="60">
        <v>2013</v>
      </c>
      <c r="O3728" s="61">
        <v>41313</v>
      </c>
      <c r="P3728" s="60">
        <v>2013</v>
      </c>
      <c r="Q3728" s="61">
        <v>41578</v>
      </c>
      <c r="R3728" s="53" t="s">
        <v>342</v>
      </c>
      <c r="S3728" s="53"/>
      <c r="T3728" s="53" t="s">
        <v>323</v>
      </c>
      <c r="U3728" s="60">
        <v>127</v>
      </c>
      <c r="V3728" s="53" t="s">
        <v>372</v>
      </c>
      <c r="W3728" s="53" t="s">
        <v>390</v>
      </c>
      <c r="X3728" s="53"/>
      <c r="Y3728" s="70"/>
      <c r="Z3728" s="367"/>
      <c r="AA3728" s="53"/>
      <c r="AB3728" s="53"/>
      <c r="AC3728" s="71"/>
      <c r="AD3728" s="57"/>
      <c r="AE3728" s="53"/>
      <c r="AF3728" s="53"/>
      <c r="AG3728" s="53"/>
      <c r="AH3728" s="367"/>
      <c r="AI3728" s="53"/>
      <c r="AJ3728" s="53"/>
    </row>
    <row r="3729" spans="1:46" s="148" customFormat="1" ht="45">
      <c r="A3729" s="53" t="s">
        <v>994</v>
      </c>
      <c r="B3729" s="60">
        <v>31044</v>
      </c>
      <c r="C3729" s="80" t="s">
        <v>1108</v>
      </c>
      <c r="D3729" s="52" t="s">
        <v>738</v>
      </c>
      <c r="E3729" s="53" t="s">
        <v>83</v>
      </c>
      <c r="F3729" s="117">
        <v>41225</v>
      </c>
      <c r="G3729" s="117">
        <v>41285</v>
      </c>
      <c r="H3729" s="53" t="s">
        <v>105</v>
      </c>
      <c r="I3729" s="57">
        <v>31675.71</v>
      </c>
      <c r="J3729" s="56">
        <v>39692.477918573284</v>
      </c>
      <c r="K3729" s="56">
        <v>31675.71</v>
      </c>
      <c r="L3729" s="58">
        <v>37377337.799999997</v>
      </c>
      <c r="M3729" s="59">
        <v>41313</v>
      </c>
      <c r="N3729" s="60">
        <v>2013</v>
      </c>
      <c r="O3729" s="61">
        <v>41313</v>
      </c>
      <c r="P3729" s="60">
        <v>2013</v>
      </c>
      <c r="Q3729" s="61">
        <v>41607</v>
      </c>
      <c r="R3729" s="53" t="s">
        <v>342</v>
      </c>
      <c r="S3729" s="53" t="s">
        <v>1009</v>
      </c>
      <c r="T3729" s="53" t="s">
        <v>308</v>
      </c>
      <c r="U3729" s="60">
        <v>1667.13</v>
      </c>
      <c r="V3729" s="53" t="s">
        <v>372</v>
      </c>
      <c r="W3729" s="53" t="s">
        <v>390</v>
      </c>
      <c r="X3729" s="53"/>
      <c r="Y3729" s="70"/>
      <c r="Z3729" s="367"/>
      <c r="AA3729" s="105"/>
      <c r="AB3729" s="53"/>
      <c r="AC3729" s="71"/>
      <c r="AD3729" s="57"/>
      <c r="AE3729" s="53"/>
      <c r="AF3729" s="53"/>
      <c r="AG3729" s="53"/>
      <c r="AH3729" s="367"/>
      <c r="AI3729" s="53"/>
      <c r="AJ3729" s="53"/>
    </row>
    <row r="3730" spans="1:46" s="148" customFormat="1" ht="45">
      <c r="A3730" s="53" t="s">
        <v>994</v>
      </c>
      <c r="B3730" s="60">
        <v>31045</v>
      </c>
      <c r="C3730" s="80" t="s">
        <v>1108</v>
      </c>
      <c r="D3730" s="52" t="s">
        <v>738</v>
      </c>
      <c r="E3730" s="53" t="s">
        <v>83</v>
      </c>
      <c r="F3730" s="117">
        <v>41225</v>
      </c>
      <c r="G3730" s="117">
        <v>41285</v>
      </c>
      <c r="H3730" s="53" t="s">
        <v>105</v>
      </c>
      <c r="I3730" s="57">
        <v>12952.18</v>
      </c>
      <c r="J3730" s="56">
        <v>16230.231892115014</v>
      </c>
      <c r="K3730" s="56">
        <v>12952.18</v>
      </c>
      <c r="L3730" s="58">
        <v>15283572.399999999</v>
      </c>
      <c r="M3730" s="59">
        <v>41313</v>
      </c>
      <c r="N3730" s="60">
        <v>2013</v>
      </c>
      <c r="O3730" s="61">
        <v>41313</v>
      </c>
      <c r="P3730" s="60">
        <v>2013</v>
      </c>
      <c r="Q3730" s="61">
        <v>41607</v>
      </c>
      <c r="R3730" s="53" t="s">
        <v>342</v>
      </c>
      <c r="S3730" s="53" t="s">
        <v>1010</v>
      </c>
      <c r="T3730" s="53" t="s">
        <v>308</v>
      </c>
      <c r="U3730" s="60">
        <v>518.09</v>
      </c>
      <c r="V3730" s="53" t="s">
        <v>372</v>
      </c>
      <c r="W3730" s="53" t="s">
        <v>390</v>
      </c>
      <c r="X3730" s="53"/>
      <c r="Y3730" s="70"/>
      <c r="Z3730" s="367"/>
      <c r="AA3730" s="105"/>
      <c r="AB3730" s="53"/>
      <c r="AC3730" s="71"/>
      <c r="AD3730" s="57"/>
      <c r="AE3730" s="53"/>
      <c r="AF3730" s="53"/>
      <c r="AG3730" s="53"/>
      <c r="AH3730" s="367"/>
      <c r="AI3730" s="53"/>
      <c r="AJ3730" s="53"/>
    </row>
    <row r="3731" spans="1:46" s="148" customFormat="1" ht="45">
      <c r="A3731" s="53" t="s">
        <v>994</v>
      </c>
      <c r="B3731" s="60">
        <v>31046</v>
      </c>
      <c r="C3731" s="80" t="s">
        <v>1108</v>
      </c>
      <c r="D3731" s="52" t="s">
        <v>738</v>
      </c>
      <c r="E3731" s="53" t="s">
        <v>83</v>
      </c>
      <c r="F3731" s="117">
        <v>41225</v>
      </c>
      <c r="G3731" s="117">
        <v>41285</v>
      </c>
      <c r="H3731" s="53" t="s">
        <v>105</v>
      </c>
      <c r="I3731" s="57">
        <v>17089.310000000001</v>
      </c>
      <c r="J3731" s="56">
        <v>21414.423222672944</v>
      </c>
      <c r="K3731" s="56">
        <v>17089.310000000001</v>
      </c>
      <c r="L3731" s="58">
        <v>20165385.800000001</v>
      </c>
      <c r="M3731" s="59">
        <v>41313</v>
      </c>
      <c r="N3731" s="60">
        <v>2013</v>
      </c>
      <c r="O3731" s="61">
        <v>41313</v>
      </c>
      <c r="P3731" s="60">
        <v>2013</v>
      </c>
      <c r="Q3731" s="61">
        <v>41578</v>
      </c>
      <c r="R3731" s="53" t="s">
        <v>342</v>
      </c>
      <c r="S3731" s="53" t="s">
        <v>1011</v>
      </c>
      <c r="T3731" s="53" t="s">
        <v>308</v>
      </c>
      <c r="U3731" s="60">
        <v>1314.56</v>
      </c>
      <c r="V3731" s="53" t="s">
        <v>372</v>
      </c>
      <c r="W3731" s="53" t="s">
        <v>390</v>
      </c>
      <c r="X3731" s="53"/>
      <c r="Y3731" s="70"/>
      <c r="Z3731" s="367"/>
      <c r="AA3731" s="105"/>
      <c r="AB3731" s="53"/>
      <c r="AC3731" s="71"/>
      <c r="AD3731" s="57"/>
      <c r="AE3731" s="53"/>
      <c r="AF3731" s="53"/>
      <c r="AG3731" s="53"/>
      <c r="AH3731" s="367"/>
      <c r="AI3731" s="53"/>
      <c r="AJ3731" s="53"/>
    </row>
    <row r="3732" spans="1:46" s="148" customFormat="1" ht="45">
      <c r="A3732" s="53" t="s">
        <v>994</v>
      </c>
      <c r="B3732" s="60">
        <v>31047</v>
      </c>
      <c r="C3732" s="60">
        <v>3000415</v>
      </c>
      <c r="D3732" s="52" t="s">
        <v>1753</v>
      </c>
      <c r="E3732" s="53" t="s">
        <v>60</v>
      </c>
      <c r="F3732" s="55">
        <v>41225</v>
      </c>
      <c r="G3732" s="55">
        <v>41255</v>
      </c>
      <c r="H3732" s="53" t="s">
        <v>105</v>
      </c>
      <c r="I3732" s="57">
        <v>400</v>
      </c>
      <c r="J3732" s="56">
        <v>500.13632541600003</v>
      </c>
      <c r="K3732" s="56">
        <v>400</v>
      </c>
      <c r="L3732" s="58">
        <v>472000</v>
      </c>
      <c r="M3732" s="59">
        <v>41275</v>
      </c>
      <c r="N3732" s="60">
        <v>2013</v>
      </c>
      <c r="O3732" s="61">
        <v>41275</v>
      </c>
      <c r="P3732" s="60">
        <v>2013</v>
      </c>
      <c r="Q3732" s="61">
        <v>41639</v>
      </c>
      <c r="R3732" s="53" t="s">
        <v>342</v>
      </c>
      <c r="S3732" s="53" t="s">
        <v>1012</v>
      </c>
      <c r="T3732" s="53" t="s">
        <v>389</v>
      </c>
      <c r="U3732" s="60">
        <v>1</v>
      </c>
      <c r="V3732" s="53" t="s">
        <v>373</v>
      </c>
      <c r="W3732" s="53" t="s">
        <v>390</v>
      </c>
      <c r="X3732" s="53"/>
      <c r="Y3732" s="70"/>
      <c r="Z3732" s="367"/>
      <c r="AA3732" s="53"/>
      <c r="AB3732" s="53"/>
      <c r="AC3732" s="71"/>
      <c r="AD3732" s="57"/>
      <c r="AE3732" s="53"/>
      <c r="AF3732" s="53"/>
      <c r="AG3732" s="53"/>
      <c r="AH3732" s="367"/>
      <c r="AI3732" s="53"/>
      <c r="AJ3732" s="53"/>
    </row>
    <row r="3733" spans="1:46" s="148" customFormat="1" ht="45">
      <c r="A3733" s="53" t="s">
        <v>994</v>
      </c>
      <c r="B3733" s="60">
        <v>31048</v>
      </c>
      <c r="C3733" s="60">
        <v>3000415</v>
      </c>
      <c r="D3733" s="52" t="s">
        <v>1753</v>
      </c>
      <c r="E3733" s="53" t="s">
        <v>60</v>
      </c>
      <c r="F3733" s="55">
        <v>41225</v>
      </c>
      <c r="G3733" s="55">
        <v>41255</v>
      </c>
      <c r="H3733" s="53" t="s">
        <v>105</v>
      </c>
      <c r="I3733" s="57">
        <v>200</v>
      </c>
      <c r="J3733" s="56">
        <v>248.4193616352</v>
      </c>
      <c r="K3733" s="56">
        <v>200</v>
      </c>
      <c r="L3733" s="58">
        <v>236000</v>
      </c>
      <c r="M3733" s="59">
        <v>41275</v>
      </c>
      <c r="N3733" s="60">
        <v>2013</v>
      </c>
      <c r="O3733" s="61">
        <v>41275</v>
      </c>
      <c r="P3733" s="60">
        <v>2013</v>
      </c>
      <c r="Q3733" s="61">
        <v>41639</v>
      </c>
      <c r="R3733" s="53" t="s">
        <v>342</v>
      </c>
      <c r="S3733" s="53" t="s">
        <v>1013</v>
      </c>
      <c r="T3733" s="53" t="s">
        <v>389</v>
      </c>
      <c r="U3733" s="60">
        <v>1</v>
      </c>
      <c r="V3733" s="53" t="s">
        <v>373</v>
      </c>
      <c r="W3733" s="53" t="s">
        <v>390</v>
      </c>
      <c r="X3733" s="53"/>
      <c r="Y3733" s="70"/>
      <c r="Z3733" s="367"/>
      <c r="AA3733" s="53"/>
      <c r="AB3733" s="53"/>
      <c r="AC3733" s="71"/>
      <c r="AD3733" s="57"/>
      <c r="AE3733" s="53"/>
      <c r="AF3733" s="53"/>
      <c r="AG3733" s="53"/>
      <c r="AH3733" s="367"/>
      <c r="AI3733" s="53"/>
      <c r="AJ3733" s="53"/>
    </row>
    <row r="3734" spans="1:46" s="148" customFormat="1" ht="45">
      <c r="A3734" s="53" t="s">
        <v>994</v>
      </c>
      <c r="B3734" s="60">
        <v>31049</v>
      </c>
      <c r="C3734" s="60">
        <v>3000415</v>
      </c>
      <c r="D3734" s="52" t="s">
        <v>1753</v>
      </c>
      <c r="E3734" s="53" t="s">
        <v>60</v>
      </c>
      <c r="F3734" s="55">
        <v>41225</v>
      </c>
      <c r="G3734" s="55">
        <v>41255</v>
      </c>
      <c r="H3734" s="53" t="s">
        <v>105</v>
      </c>
      <c r="I3734" s="57">
        <v>100</v>
      </c>
      <c r="J3734" s="56">
        <v>125.30888153279999</v>
      </c>
      <c r="K3734" s="56">
        <v>100</v>
      </c>
      <c r="L3734" s="58">
        <v>118000</v>
      </c>
      <c r="M3734" s="59">
        <v>41275</v>
      </c>
      <c r="N3734" s="60">
        <v>2013</v>
      </c>
      <c r="O3734" s="61">
        <v>41275</v>
      </c>
      <c r="P3734" s="60">
        <v>2013</v>
      </c>
      <c r="Q3734" s="61">
        <v>41639</v>
      </c>
      <c r="R3734" s="53" t="s">
        <v>342</v>
      </c>
      <c r="S3734" s="53" t="s">
        <v>1014</v>
      </c>
      <c r="T3734" s="53" t="s">
        <v>389</v>
      </c>
      <c r="U3734" s="60">
        <v>1</v>
      </c>
      <c r="V3734" s="53" t="s">
        <v>373</v>
      </c>
      <c r="W3734" s="53" t="s">
        <v>390</v>
      </c>
      <c r="X3734" s="53"/>
      <c r="Y3734" s="70"/>
      <c r="Z3734" s="367"/>
      <c r="AA3734" s="53"/>
      <c r="AB3734" s="53"/>
      <c r="AC3734" s="71"/>
      <c r="AD3734" s="57"/>
      <c r="AE3734" s="53"/>
      <c r="AF3734" s="53"/>
      <c r="AG3734" s="53"/>
      <c r="AH3734" s="367"/>
      <c r="AI3734" s="53"/>
      <c r="AJ3734" s="53"/>
    </row>
    <row r="3735" spans="1:46" s="148" customFormat="1" ht="45">
      <c r="A3735" s="53" t="s">
        <v>994</v>
      </c>
      <c r="B3735" s="60">
        <v>31050</v>
      </c>
      <c r="C3735" s="60">
        <v>3000415</v>
      </c>
      <c r="D3735" s="52" t="s">
        <v>1753</v>
      </c>
      <c r="E3735" s="53" t="s">
        <v>60</v>
      </c>
      <c r="F3735" s="55">
        <v>41225</v>
      </c>
      <c r="G3735" s="55">
        <v>41255</v>
      </c>
      <c r="H3735" s="53" t="s">
        <v>105</v>
      </c>
      <c r="I3735" s="57">
        <v>100</v>
      </c>
      <c r="J3735" s="56">
        <v>125.30888153279999</v>
      </c>
      <c r="K3735" s="56">
        <v>100</v>
      </c>
      <c r="L3735" s="58">
        <v>118000</v>
      </c>
      <c r="M3735" s="59">
        <v>41275</v>
      </c>
      <c r="N3735" s="60">
        <v>2013</v>
      </c>
      <c r="O3735" s="61">
        <v>41275</v>
      </c>
      <c r="P3735" s="60">
        <v>2013</v>
      </c>
      <c r="Q3735" s="61">
        <v>41639</v>
      </c>
      <c r="R3735" s="53" t="s">
        <v>342</v>
      </c>
      <c r="S3735" s="53" t="s">
        <v>1015</v>
      </c>
      <c r="T3735" s="53" t="s">
        <v>389</v>
      </c>
      <c r="U3735" s="60">
        <v>1</v>
      </c>
      <c r="V3735" s="53" t="s">
        <v>373</v>
      </c>
      <c r="W3735" s="53" t="s">
        <v>390</v>
      </c>
      <c r="X3735" s="53"/>
      <c r="Y3735" s="70"/>
      <c r="Z3735" s="367"/>
      <c r="AA3735" s="53"/>
      <c r="AB3735" s="53"/>
      <c r="AC3735" s="71"/>
      <c r="AD3735" s="57"/>
      <c r="AE3735" s="53"/>
      <c r="AF3735" s="53"/>
      <c r="AG3735" s="53"/>
      <c r="AH3735" s="367"/>
      <c r="AI3735" s="53"/>
      <c r="AJ3735" s="53"/>
    </row>
    <row r="3736" spans="1:46" s="153" customFormat="1" ht="45">
      <c r="A3736" s="53" t="s">
        <v>994</v>
      </c>
      <c r="B3736" s="60">
        <v>31051</v>
      </c>
      <c r="C3736" s="60">
        <v>3000415</v>
      </c>
      <c r="D3736" s="52" t="s">
        <v>1753</v>
      </c>
      <c r="E3736" s="53" t="s">
        <v>60</v>
      </c>
      <c r="F3736" s="55">
        <v>41225</v>
      </c>
      <c r="G3736" s="55">
        <v>41255</v>
      </c>
      <c r="H3736" s="53" t="s">
        <v>105</v>
      </c>
      <c r="I3736" s="57">
        <v>100</v>
      </c>
      <c r="J3736" s="56">
        <v>125.30888153279999</v>
      </c>
      <c r="K3736" s="56">
        <v>100</v>
      </c>
      <c r="L3736" s="58">
        <v>118000</v>
      </c>
      <c r="M3736" s="59">
        <v>41275</v>
      </c>
      <c r="N3736" s="60">
        <v>2013</v>
      </c>
      <c r="O3736" s="61">
        <v>41275</v>
      </c>
      <c r="P3736" s="60">
        <v>2013</v>
      </c>
      <c r="Q3736" s="61">
        <v>41639</v>
      </c>
      <c r="R3736" s="53" t="s">
        <v>342</v>
      </c>
      <c r="S3736" s="53" t="s">
        <v>1014</v>
      </c>
      <c r="T3736" s="53" t="s">
        <v>389</v>
      </c>
      <c r="U3736" s="60">
        <v>1</v>
      </c>
      <c r="V3736" s="53" t="s">
        <v>373</v>
      </c>
      <c r="W3736" s="53" t="s">
        <v>390</v>
      </c>
      <c r="X3736" s="53"/>
      <c r="Y3736" s="70"/>
      <c r="Z3736" s="367"/>
      <c r="AA3736" s="53"/>
      <c r="AB3736" s="53"/>
      <c r="AC3736" s="71"/>
      <c r="AD3736" s="57"/>
      <c r="AE3736" s="53"/>
      <c r="AF3736" s="53"/>
      <c r="AG3736" s="53"/>
      <c r="AH3736" s="367"/>
      <c r="AI3736" s="53"/>
      <c r="AJ3736" s="53"/>
      <c r="AK3736" s="148"/>
      <c r="AL3736" s="148"/>
      <c r="AM3736" s="148"/>
      <c r="AN3736" s="148"/>
      <c r="AO3736" s="148"/>
      <c r="AP3736" s="148"/>
      <c r="AQ3736" s="148"/>
      <c r="AR3736" s="148"/>
      <c r="AS3736" s="148"/>
      <c r="AT3736" s="148"/>
    </row>
    <row r="3737" spans="1:46" s="148" customFormat="1" ht="45">
      <c r="A3737" s="53" t="s">
        <v>994</v>
      </c>
      <c r="B3737" s="60">
        <v>31052</v>
      </c>
      <c r="C3737" s="60">
        <v>3000415</v>
      </c>
      <c r="D3737" s="52" t="s">
        <v>1753</v>
      </c>
      <c r="E3737" s="53" t="s">
        <v>60</v>
      </c>
      <c r="F3737" s="55">
        <v>41225</v>
      </c>
      <c r="G3737" s="55">
        <v>41255</v>
      </c>
      <c r="H3737" s="53" t="s">
        <v>105</v>
      </c>
      <c r="I3737" s="57">
        <v>100</v>
      </c>
      <c r="J3737" s="56">
        <v>125.30888153279999</v>
      </c>
      <c r="K3737" s="56">
        <v>100</v>
      </c>
      <c r="L3737" s="58">
        <v>118000</v>
      </c>
      <c r="M3737" s="59">
        <v>41275</v>
      </c>
      <c r="N3737" s="60">
        <v>2013</v>
      </c>
      <c r="O3737" s="61">
        <v>41275</v>
      </c>
      <c r="P3737" s="60">
        <v>2013</v>
      </c>
      <c r="Q3737" s="61">
        <v>41639</v>
      </c>
      <c r="R3737" s="53" t="s">
        <v>342</v>
      </c>
      <c r="S3737" s="53" t="s">
        <v>1014</v>
      </c>
      <c r="T3737" s="53" t="s">
        <v>389</v>
      </c>
      <c r="U3737" s="60">
        <v>1</v>
      </c>
      <c r="V3737" s="53" t="s">
        <v>373</v>
      </c>
      <c r="W3737" s="53" t="s">
        <v>390</v>
      </c>
      <c r="X3737" s="53"/>
      <c r="Y3737" s="70"/>
      <c r="Z3737" s="367"/>
      <c r="AA3737" s="53"/>
      <c r="AB3737" s="53"/>
      <c r="AC3737" s="71"/>
      <c r="AD3737" s="57"/>
      <c r="AE3737" s="53"/>
      <c r="AF3737" s="53"/>
      <c r="AG3737" s="53"/>
      <c r="AH3737" s="367"/>
      <c r="AI3737" s="53"/>
      <c r="AJ3737" s="53"/>
    </row>
    <row r="3738" spans="1:46" s="148" customFormat="1" ht="45">
      <c r="A3738" s="53" t="s">
        <v>994</v>
      </c>
      <c r="B3738" s="60">
        <v>31053</v>
      </c>
      <c r="C3738" s="60">
        <v>3000415</v>
      </c>
      <c r="D3738" s="52" t="s">
        <v>1753</v>
      </c>
      <c r="E3738" s="53" t="s">
        <v>60</v>
      </c>
      <c r="F3738" s="55">
        <v>41225</v>
      </c>
      <c r="G3738" s="55">
        <v>41255</v>
      </c>
      <c r="H3738" s="53" t="s">
        <v>105</v>
      </c>
      <c r="I3738" s="57">
        <v>423.72</v>
      </c>
      <c r="J3738" s="56">
        <v>533.11234687199999</v>
      </c>
      <c r="K3738" s="56">
        <v>423.72</v>
      </c>
      <c r="L3738" s="58">
        <v>499989.6</v>
      </c>
      <c r="M3738" s="59">
        <v>41275</v>
      </c>
      <c r="N3738" s="60">
        <v>2013</v>
      </c>
      <c r="O3738" s="61">
        <v>41275</v>
      </c>
      <c r="P3738" s="60">
        <v>2013</v>
      </c>
      <c r="Q3738" s="61">
        <v>41639</v>
      </c>
      <c r="R3738" s="53" t="s">
        <v>342</v>
      </c>
      <c r="S3738" s="53" t="s">
        <v>1016</v>
      </c>
      <c r="T3738" s="53" t="s">
        <v>389</v>
      </c>
      <c r="U3738" s="60">
        <v>1</v>
      </c>
      <c r="V3738" s="53" t="s">
        <v>373</v>
      </c>
      <c r="W3738" s="53" t="s">
        <v>390</v>
      </c>
      <c r="X3738" s="53"/>
      <c r="Y3738" s="70"/>
      <c r="Z3738" s="367"/>
      <c r="AA3738" s="53"/>
      <c r="AB3738" s="53"/>
      <c r="AC3738" s="71"/>
      <c r="AD3738" s="57"/>
      <c r="AE3738" s="53"/>
      <c r="AF3738" s="53"/>
      <c r="AG3738" s="53"/>
      <c r="AH3738" s="367"/>
      <c r="AI3738" s="53"/>
      <c r="AJ3738" s="53"/>
    </row>
    <row r="3739" spans="1:46" s="148" customFormat="1" ht="45">
      <c r="A3739" s="53" t="s">
        <v>994</v>
      </c>
      <c r="B3739" s="60">
        <v>31054</v>
      </c>
      <c r="C3739" s="60">
        <v>3000415</v>
      </c>
      <c r="D3739" s="52" t="s">
        <v>1753</v>
      </c>
      <c r="E3739" s="53" t="s">
        <v>60</v>
      </c>
      <c r="F3739" s="55">
        <v>41225</v>
      </c>
      <c r="G3739" s="55">
        <v>41255</v>
      </c>
      <c r="H3739" s="53" t="s">
        <v>105</v>
      </c>
      <c r="I3739" s="57">
        <v>100</v>
      </c>
      <c r="J3739" s="56">
        <v>125.30888153279999</v>
      </c>
      <c r="K3739" s="56">
        <v>100</v>
      </c>
      <c r="L3739" s="58">
        <v>118000</v>
      </c>
      <c r="M3739" s="59">
        <v>41275</v>
      </c>
      <c r="N3739" s="60">
        <v>2013</v>
      </c>
      <c r="O3739" s="61">
        <v>41275</v>
      </c>
      <c r="P3739" s="60">
        <v>2013</v>
      </c>
      <c r="Q3739" s="61">
        <v>41639</v>
      </c>
      <c r="R3739" s="53" t="s">
        <v>342</v>
      </c>
      <c r="S3739" s="53" t="s">
        <v>1016</v>
      </c>
      <c r="T3739" s="53" t="s">
        <v>389</v>
      </c>
      <c r="U3739" s="60">
        <v>1</v>
      </c>
      <c r="V3739" s="53" t="s">
        <v>373</v>
      </c>
      <c r="W3739" s="53" t="s">
        <v>390</v>
      </c>
      <c r="X3739" s="53"/>
      <c r="Y3739" s="70"/>
      <c r="Z3739" s="367"/>
      <c r="AA3739" s="53"/>
      <c r="AB3739" s="53"/>
      <c r="AC3739" s="71"/>
      <c r="AD3739" s="57"/>
      <c r="AE3739" s="53"/>
      <c r="AF3739" s="53"/>
      <c r="AG3739" s="53"/>
      <c r="AH3739" s="367"/>
      <c r="AI3739" s="53"/>
      <c r="AJ3739" s="53"/>
    </row>
    <row r="3740" spans="1:46" s="148" customFormat="1" ht="45">
      <c r="A3740" s="53" t="s">
        <v>994</v>
      </c>
      <c r="B3740" s="60">
        <v>31055</v>
      </c>
      <c r="C3740" s="60">
        <v>3000415</v>
      </c>
      <c r="D3740" s="52" t="s">
        <v>1753</v>
      </c>
      <c r="E3740" s="53" t="s">
        <v>60</v>
      </c>
      <c r="F3740" s="55">
        <v>41225</v>
      </c>
      <c r="G3740" s="55">
        <v>41255</v>
      </c>
      <c r="H3740" s="53" t="s">
        <v>105</v>
      </c>
      <c r="I3740" s="57">
        <v>200</v>
      </c>
      <c r="J3740" s="56">
        <v>250.61776306559997</v>
      </c>
      <c r="K3740" s="56">
        <v>200</v>
      </c>
      <c r="L3740" s="58">
        <v>236000</v>
      </c>
      <c r="M3740" s="59">
        <v>41275</v>
      </c>
      <c r="N3740" s="60">
        <v>2013</v>
      </c>
      <c r="O3740" s="61">
        <v>41275</v>
      </c>
      <c r="P3740" s="60">
        <v>2013</v>
      </c>
      <c r="Q3740" s="61">
        <v>41639</v>
      </c>
      <c r="R3740" s="53" t="s">
        <v>342</v>
      </c>
      <c r="S3740" s="53" t="s">
        <v>1017</v>
      </c>
      <c r="T3740" s="53" t="s">
        <v>389</v>
      </c>
      <c r="U3740" s="60">
        <v>1</v>
      </c>
      <c r="V3740" s="53" t="s">
        <v>373</v>
      </c>
      <c r="W3740" s="53" t="s">
        <v>390</v>
      </c>
      <c r="X3740" s="53"/>
      <c r="Y3740" s="70"/>
      <c r="Z3740" s="367"/>
      <c r="AA3740" s="53"/>
      <c r="AB3740" s="53"/>
      <c r="AC3740" s="71"/>
      <c r="AD3740" s="57"/>
      <c r="AE3740" s="53"/>
      <c r="AF3740" s="53"/>
      <c r="AG3740" s="53"/>
      <c r="AH3740" s="367"/>
      <c r="AI3740" s="53"/>
      <c r="AJ3740" s="53"/>
    </row>
    <row r="3741" spans="1:46" s="148" customFormat="1" ht="45">
      <c r="A3741" s="53" t="s">
        <v>994</v>
      </c>
      <c r="B3741" s="60">
        <v>31056</v>
      </c>
      <c r="C3741" s="60">
        <v>3000415</v>
      </c>
      <c r="D3741" s="52" t="s">
        <v>1753</v>
      </c>
      <c r="E3741" s="53" t="s">
        <v>60</v>
      </c>
      <c r="F3741" s="55">
        <v>41225</v>
      </c>
      <c r="G3741" s="55">
        <v>41255</v>
      </c>
      <c r="H3741" s="53" t="s">
        <v>105</v>
      </c>
      <c r="I3741" s="57">
        <v>250</v>
      </c>
      <c r="J3741" s="56">
        <v>313.272203832</v>
      </c>
      <c r="K3741" s="56">
        <v>250</v>
      </c>
      <c r="L3741" s="58">
        <v>295000</v>
      </c>
      <c r="M3741" s="59">
        <v>41275</v>
      </c>
      <c r="N3741" s="60">
        <v>2013</v>
      </c>
      <c r="O3741" s="61">
        <v>41275</v>
      </c>
      <c r="P3741" s="60">
        <v>2013</v>
      </c>
      <c r="Q3741" s="61">
        <v>41639</v>
      </c>
      <c r="R3741" s="53" t="s">
        <v>342</v>
      </c>
      <c r="S3741" s="53" t="s">
        <v>1018</v>
      </c>
      <c r="T3741" s="53" t="s">
        <v>389</v>
      </c>
      <c r="U3741" s="60">
        <v>1</v>
      </c>
      <c r="V3741" s="53" t="s">
        <v>373</v>
      </c>
      <c r="W3741" s="53" t="s">
        <v>390</v>
      </c>
      <c r="X3741" s="53"/>
      <c r="Y3741" s="70"/>
      <c r="Z3741" s="367"/>
      <c r="AA3741" s="53"/>
      <c r="AB3741" s="53"/>
      <c r="AC3741" s="71"/>
      <c r="AD3741" s="57"/>
      <c r="AE3741" s="53"/>
      <c r="AF3741" s="53"/>
      <c r="AG3741" s="53"/>
      <c r="AH3741" s="367"/>
      <c r="AI3741" s="53"/>
      <c r="AJ3741" s="53"/>
    </row>
    <row r="3742" spans="1:46" s="148" customFormat="1" ht="45">
      <c r="A3742" s="53" t="s">
        <v>994</v>
      </c>
      <c r="B3742" s="60">
        <v>31057</v>
      </c>
      <c r="C3742" s="60">
        <v>3000452</v>
      </c>
      <c r="D3742" s="52" t="s">
        <v>422</v>
      </c>
      <c r="E3742" s="53" t="s">
        <v>60</v>
      </c>
      <c r="F3742" s="55">
        <v>41225</v>
      </c>
      <c r="G3742" s="55">
        <v>41255</v>
      </c>
      <c r="H3742" s="53" t="s">
        <v>105</v>
      </c>
      <c r="I3742" s="57">
        <v>300</v>
      </c>
      <c r="J3742" s="56">
        <v>375.92664459839995</v>
      </c>
      <c r="K3742" s="56">
        <v>300</v>
      </c>
      <c r="L3742" s="58">
        <v>354000</v>
      </c>
      <c r="M3742" s="59">
        <v>41275</v>
      </c>
      <c r="N3742" s="60">
        <v>2013</v>
      </c>
      <c r="O3742" s="61">
        <v>41275</v>
      </c>
      <c r="P3742" s="60">
        <v>2013</v>
      </c>
      <c r="Q3742" s="61">
        <v>41639</v>
      </c>
      <c r="R3742" s="53" t="s">
        <v>342</v>
      </c>
      <c r="S3742" s="53" t="s">
        <v>1019</v>
      </c>
      <c r="T3742" s="53" t="s">
        <v>389</v>
      </c>
      <c r="U3742" s="60">
        <v>1</v>
      </c>
      <c r="V3742" s="53" t="s">
        <v>373</v>
      </c>
      <c r="W3742" s="53" t="s">
        <v>390</v>
      </c>
      <c r="X3742" s="53"/>
      <c r="Y3742" s="70"/>
      <c r="Z3742" s="367"/>
      <c r="AA3742" s="53"/>
      <c r="AB3742" s="53"/>
      <c r="AC3742" s="71"/>
      <c r="AD3742" s="57"/>
      <c r="AE3742" s="53"/>
      <c r="AF3742" s="53"/>
      <c r="AG3742" s="53"/>
      <c r="AH3742" s="367"/>
      <c r="AI3742" s="53"/>
      <c r="AJ3742" s="53"/>
    </row>
    <row r="3743" spans="1:46" s="148" customFormat="1" ht="60">
      <c r="A3743" s="53" t="s">
        <v>994</v>
      </c>
      <c r="B3743" s="60">
        <v>31058</v>
      </c>
      <c r="C3743" s="60">
        <v>3000452</v>
      </c>
      <c r="D3743" s="52" t="s">
        <v>422</v>
      </c>
      <c r="E3743" s="53" t="s">
        <v>64</v>
      </c>
      <c r="F3743" s="55">
        <v>41283</v>
      </c>
      <c r="G3743" s="55">
        <v>41283</v>
      </c>
      <c r="H3743" s="53" t="s">
        <v>105</v>
      </c>
      <c r="I3743" s="57">
        <v>116.949</v>
      </c>
      <c r="J3743" s="56">
        <v>146.54873695260957</v>
      </c>
      <c r="K3743" s="56">
        <v>116.949</v>
      </c>
      <c r="L3743" s="58">
        <v>137999.82</v>
      </c>
      <c r="M3743" s="59">
        <v>41283</v>
      </c>
      <c r="N3743" s="60">
        <v>2013</v>
      </c>
      <c r="O3743" s="61">
        <v>41283</v>
      </c>
      <c r="P3743" s="60">
        <v>2013</v>
      </c>
      <c r="Q3743" s="61">
        <v>41639</v>
      </c>
      <c r="R3743" s="53" t="s">
        <v>352</v>
      </c>
      <c r="S3743" s="53" t="s">
        <v>2110</v>
      </c>
      <c r="T3743" s="53" t="s">
        <v>389</v>
      </c>
      <c r="U3743" s="60">
        <v>1</v>
      </c>
      <c r="V3743" s="53" t="s">
        <v>373</v>
      </c>
      <c r="W3743" s="53" t="s">
        <v>394</v>
      </c>
      <c r="X3743" s="53"/>
      <c r="Y3743" s="70"/>
      <c r="Z3743" s="367"/>
      <c r="AA3743" s="53"/>
      <c r="AB3743" s="53"/>
      <c r="AC3743" s="71"/>
      <c r="AD3743" s="57"/>
      <c r="AE3743" s="53"/>
      <c r="AF3743" s="53"/>
      <c r="AG3743" s="53"/>
      <c r="AH3743" s="367"/>
      <c r="AI3743" s="53"/>
      <c r="AJ3743" s="53"/>
    </row>
    <row r="3744" spans="1:46" s="148" customFormat="1" ht="60">
      <c r="A3744" s="53" t="s">
        <v>994</v>
      </c>
      <c r="B3744" s="60" t="s">
        <v>3189</v>
      </c>
      <c r="C3744" s="60">
        <v>3000452</v>
      </c>
      <c r="D3744" s="52" t="s">
        <v>422</v>
      </c>
      <c r="E3744" s="53" t="s">
        <v>64</v>
      </c>
      <c r="F3744" s="55">
        <v>41283</v>
      </c>
      <c r="G3744" s="55">
        <v>41283</v>
      </c>
      <c r="H3744" s="53" t="s">
        <v>105</v>
      </c>
      <c r="I3744" s="57">
        <v>83.051000000000002</v>
      </c>
      <c r="J3744" s="56">
        <v>104.06902611299041</v>
      </c>
      <c r="K3744" s="56">
        <v>83.051000000000002</v>
      </c>
      <c r="L3744" s="58">
        <v>98000.18</v>
      </c>
      <c r="M3744" s="59">
        <v>41283</v>
      </c>
      <c r="N3744" s="60">
        <v>2013</v>
      </c>
      <c r="O3744" s="61">
        <v>41283</v>
      </c>
      <c r="P3744" s="60">
        <v>2013</v>
      </c>
      <c r="Q3744" s="61">
        <v>41639</v>
      </c>
      <c r="R3744" s="53" t="s">
        <v>352</v>
      </c>
      <c r="S3744" s="53" t="s">
        <v>2110</v>
      </c>
      <c r="T3744" s="53" t="s">
        <v>389</v>
      </c>
      <c r="U3744" s="60">
        <v>1</v>
      </c>
      <c r="V3744" s="53" t="s">
        <v>373</v>
      </c>
      <c r="W3744" s="53" t="s">
        <v>394</v>
      </c>
      <c r="X3744" s="53"/>
      <c r="Y3744" s="70"/>
      <c r="Z3744" s="367"/>
      <c r="AA3744" s="53"/>
      <c r="AB3744" s="53"/>
      <c r="AC3744" s="71"/>
      <c r="AD3744" s="57"/>
      <c r="AE3744" s="53"/>
      <c r="AF3744" s="53"/>
      <c r="AG3744" s="53"/>
      <c r="AH3744" s="367"/>
      <c r="AI3744" s="53"/>
      <c r="AJ3744" s="53"/>
    </row>
    <row r="3745" spans="1:46" s="148" customFormat="1" ht="45">
      <c r="A3745" s="53" t="s">
        <v>994</v>
      </c>
      <c r="B3745" s="60">
        <v>31059</v>
      </c>
      <c r="C3745" s="60">
        <v>3000407</v>
      </c>
      <c r="D3745" s="52" t="s">
        <v>421</v>
      </c>
      <c r="E3745" s="53" t="s">
        <v>60</v>
      </c>
      <c r="F3745" s="55">
        <v>41225</v>
      </c>
      <c r="G3745" s="55">
        <v>41255</v>
      </c>
      <c r="H3745" s="53" t="s">
        <v>105</v>
      </c>
      <c r="I3745" s="57">
        <v>1800</v>
      </c>
      <c r="J3745" s="56">
        <v>2255.5598675904002</v>
      </c>
      <c r="K3745" s="56">
        <v>1800</v>
      </c>
      <c r="L3745" s="58">
        <v>2124000</v>
      </c>
      <c r="M3745" s="59">
        <v>41275</v>
      </c>
      <c r="N3745" s="60">
        <v>2013</v>
      </c>
      <c r="O3745" s="61">
        <v>41275</v>
      </c>
      <c r="P3745" s="60">
        <v>2013</v>
      </c>
      <c r="Q3745" s="61">
        <v>41639</v>
      </c>
      <c r="R3745" s="53" t="s">
        <v>342</v>
      </c>
      <c r="S3745" s="53" t="s">
        <v>1021</v>
      </c>
      <c r="T3745" s="53" t="s">
        <v>389</v>
      </c>
      <c r="U3745" s="60">
        <v>1</v>
      </c>
      <c r="V3745" s="53" t="s">
        <v>372</v>
      </c>
      <c r="W3745" s="53" t="s">
        <v>390</v>
      </c>
      <c r="X3745" s="53"/>
      <c r="Y3745" s="70"/>
      <c r="Z3745" s="367"/>
      <c r="AA3745" s="53"/>
      <c r="AB3745" s="53"/>
      <c r="AC3745" s="71"/>
      <c r="AD3745" s="57"/>
      <c r="AE3745" s="53"/>
      <c r="AF3745" s="53"/>
      <c r="AG3745" s="53"/>
      <c r="AH3745" s="367"/>
      <c r="AI3745" s="53"/>
      <c r="AJ3745" s="53"/>
    </row>
    <row r="3746" spans="1:46" s="148" customFormat="1" ht="45">
      <c r="A3746" s="53" t="s">
        <v>994</v>
      </c>
      <c r="B3746" s="60">
        <v>31060</v>
      </c>
      <c r="C3746" s="60">
        <v>3000407</v>
      </c>
      <c r="D3746" s="52" t="s">
        <v>421</v>
      </c>
      <c r="E3746" s="53" t="s">
        <v>60</v>
      </c>
      <c r="F3746" s="55">
        <v>41225</v>
      </c>
      <c r="G3746" s="55">
        <v>41255</v>
      </c>
      <c r="H3746" s="53" t="s">
        <v>105</v>
      </c>
      <c r="I3746" s="57">
        <v>423.5</v>
      </c>
      <c r="J3746" s="56">
        <v>530.68311329140795</v>
      </c>
      <c r="K3746" s="56">
        <v>423.5</v>
      </c>
      <c r="L3746" s="58">
        <v>499729.99999999994</v>
      </c>
      <c r="M3746" s="59">
        <v>41275</v>
      </c>
      <c r="N3746" s="60">
        <v>2013</v>
      </c>
      <c r="O3746" s="61">
        <v>41275</v>
      </c>
      <c r="P3746" s="60">
        <v>2013</v>
      </c>
      <c r="Q3746" s="61">
        <v>41639</v>
      </c>
      <c r="R3746" s="53" t="s">
        <v>342</v>
      </c>
      <c r="S3746" s="53" t="s">
        <v>1022</v>
      </c>
      <c r="T3746" s="53" t="s">
        <v>389</v>
      </c>
      <c r="U3746" s="60">
        <v>1</v>
      </c>
      <c r="V3746" s="53" t="s">
        <v>372</v>
      </c>
      <c r="W3746" s="53" t="s">
        <v>390</v>
      </c>
      <c r="X3746" s="53"/>
      <c r="Y3746" s="70"/>
      <c r="Z3746" s="367"/>
      <c r="AA3746" s="53"/>
      <c r="AB3746" s="53"/>
      <c r="AC3746" s="71"/>
      <c r="AD3746" s="57"/>
      <c r="AE3746" s="53"/>
      <c r="AF3746" s="53"/>
      <c r="AG3746" s="53"/>
      <c r="AH3746" s="367"/>
      <c r="AI3746" s="53"/>
      <c r="AJ3746" s="53"/>
    </row>
    <row r="3747" spans="1:46" s="148" customFormat="1" ht="45">
      <c r="A3747" s="53" t="s">
        <v>994</v>
      </c>
      <c r="B3747" s="60">
        <v>31061</v>
      </c>
      <c r="C3747" s="60">
        <v>3000407</v>
      </c>
      <c r="D3747" s="52" t="s">
        <v>421</v>
      </c>
      <c r="E3747" s="53" t="s">
        <v>60</v>
      </c>
      <c r="F3747" s="55">
        <v>41225</v>
      </c>
      <c r="G3747" s="55">
        <v>41255</v>
      </c>
      <c r="H3747" s="53" t="s">
        <v>105</v>
      </c>
      <c r="I3747" s="57">
        <v>200</v>
      </c>
      <c r="J3747" s="56">
        <v>250.61776306559997</v>
      </c>
      <c r="K3747" s="56">
        <v>200</v>
      </c>
      <c r="L3747" s="58">
        <v>236000</v>
      </c>
      <c r="M3747" s="59">
        <v>41275</v>
      </c>
      <c r="N3747" s="60">
        <v>2013</v>
      </c>
      <c r="O3747" s="61">
        <v>41275</v>
      </c>
      <c r="P3747" s="60">
        <v>2013</v>
      </c>
      <c r="Q3747" s="61">
        <v>41639</v>
      </c>
      <c r="R3747" s="53" t="s">
        <v>342</v>
      </c>
      <c r="S3747" s="53" t="s">
        <v>1023</v>
      </c>
      <c r="T3747" s="53" t="s">
        <v>389</v>
      </c>
      <c r="U3747" s="60">
        <v>1</v>
      </c>
      <c r="V3747" s="53" t="s">
        <v>372</v>
      </c>
      <c r="W3747" s="53" t="s">
        <v>390</v>
      </c>
      <c r="X3747" s="53"/>
      <c r="Y3747" s="70"/>
      <c r="Z3747" s="367"/>
      <c r="AA3747" s="53"/>
      <c r="AB3747" s="53"/>
      <c r="AC3747" s="71"/>
      <c r="AD3747" s="57"/>
      <c r="AE3747" s="53"/>
      <c r="AF3747" s="53"/>
      <c r="AG3747" s="53"/>
      <c r="AH3747" s="367"/>
      <c r="AI3747" s="53"/>
      <c r="AJ3747" s="53"/>
    </row>
    <row r="3748" spans="1:46" s="148" customFormat="1" ht="45">
      <c r="A3748" s="53" t="s">
        <v>994</v>
      </c>
      <c r="B3748" s="60">
        <v>31062</v>
      </c>
      <c r="C3748" s="60">
        <v>3000407</v>
      </c>
      <c r="D3748" s="52" t="s">
        <v>421</v>
      </c>
      <c r="E3748" s="53" t="s">
        <v>60</v>
      </c>
      <c r="F3748" s="55">
        <v>41225</v>
      </c>
      <c r="G3748" s="55">
        <v>41255</v>
      </c>
      <c r="H3748" s="53" t="s">
        <v>105</v>
      </c>
      <c r="I3748" s="57">
        <v>100</v>
      </c>
      <c r="J3748" s="56">
        <v>125.30888153279999</v>
      </c>
      <c r="K3748" s="56">
        <v>100</v>
      </c>
      <c r="L3748" s="58">
        <v>118000</v>
      </c>
      <c r="M3748" s="59">
        <v>41275</v>
      </c>
      <c r="N3748" s="60">
        <v>2013</v>
      </c>
      <c r="O3748" s="61">
        <v>41275</v>
      </c>
      <c r="P3748" s="60">
        <v>2013</v>
      </c>
      <c r="Q3748" s="61">
        <v>41639</v>
      </c>
      <c r="R3748" s="53" t="s">
        <v>342</v>
      </c>
      <c r="S3748" s="53" t="s">
        <v>1024</v>
      </c>
      <c r="T3748" s="53" t="s">
        <v>389</v>
      </c>
      <c r="U3748" s="60">
        <v>1</v>
      </c>
      <c r="V3748" s="53" t="s">
        <v>372</v>
      </c>
      <c r="W3748" s="53" t="s">
        <v>390</v>
      </c>
      <c r="X3748" s="53"/>
      <c r="Y3748" s="70"/>
      <c r="Z3748" s="367"/>
      <c r="AA3748" s="53"/>
      <c r="AB3748" s="53"/>
      <c r="AC3748" s="71"/>
      <c r="AD3748" s="57"/>
      <c r="AE3748" s="53"/>
      <c r="AF3748" s="53"/>
      <c r="AG3748" s="53"/>
      <c r="AH3748" s="367"/>
      <c r="AI3748" s="53"/>
      <c r="AJ3748" s="53"/>
    </row>
    <row r="3749" spans="1:46" s="148" customFormat="1" ht="45">
      <c r="A3749" s="53" t="s">
        <v>994</v>
      </c>
      <c r="B3749" s="60">
        <v>31063</v>
      </c>
      <c r="C3749" s="60">
        <v>3000407</v>
      </c>
      <c r="D3749" s="52" t="s">
        <v>421</v>
      </c>
      <c r="E3749" s="53" t="s">
        <v>60</v>
      </c>
      <c r="F3749" s="55">
        <v>41225</v>
      </c>
      <c r="G3749" s="55">
        <v>41255</v>
      </c>
      <c r="H3749" s="53" t="s">
        <v>105</v>
      </c>
      <c r="I3749" s="57">
        <v>423</v>
      </c>
      <c r="J3749" s="56">
        <v>530.05656888374403</v>
      </c>
      <c r="K3749" s="56">
        <v>423</v>
      </c>
      <c r="L3749" s="58">
        <v>499140</v>
      </c>
      <c r="M3749" s="59">
        <v>41275</v>
      </c>
      <c r="N3749" s="60">
        <v>2013</v>
      </c>
      <c r="O3749" s="61">
        <v>41275</v>
      </c>
      <c r="P3749" s="60">
        <v>2013</v>
      </c>
      <c r="Q3749" s="61">
        <v>41639</v>
      </c>
      <c r="R3749" s="53" t="s">
        <v>342</v>
      </c>
      <c r="S3749" s="53" t="s">
        <v>1025</v>
      </c>
      <c r="T3749" s="53" t="s">
        <v>389</v>
      </c>
      <c r="U3749" s="60">
        <v>1</v>
      </c>
      <c r="V3749" s="53" t="s">
        <v>372</v>
      </c>
      <c r="W3749" s="53" t="s">
        <v>390</v>
      </c>
      <c r="X3749" s="53"/>
      <c r="Y3749" s="70"/>
      <c r="Z3749" s="367"/>
      <c r="AA3749" s="53"/>
      <c r="AB3749" s="53"/>
      <c r="AC3749" s="71"/>
      <c r="AD3749" s="57"/>
      <c r="AE3749" s="53"/>
      <c r="AF3749" s="53"/>
      <c r="AG3749" s="53"/>
      <c r="AH3749" s="367"/>
      <c r="AI3749" s="53"/>
      <c r="AJ3749" s="53"/>
      <c r="AL3749" s="153"/>
      <c r="AM3749" s="153"/>
      <c r="AN3749" s="153"/>
      <c r="AO3749" s="153"/>
      <c r="AP3749" s="153"/>
      <c r="AQ3749" s="153"/>
      <c r="AR3749" s="153"/>
      <c r="AS3749" s="153"/>
      <c r="AT3749" s="153"/>
    </row>
    <row r="3750" spans="1:46" s="148" customFormat="1" ht="45">
      <c r="A3750" s="53" t="s">
        <v>994</v>
      </c>
      <c r="B3750" s="60">
        <v>31064</v>
      </c>
      <c r="C3750" s="60">
        <v>3000407</v>
      </c>
      <c r="D3750" s="52" t="s">
        <v>421</v>
      </c>
      <c r="E3750" s="53" t="s">
        <v>60</v>
      </c>
      <c r="F3750" s="55">
        <v>41225</v>
      </c>
      <c r="G3750" s="55">
        <v>41255</v>
      </c>
      <c r="H3750" s="53" t="s">
        <v>105</v>
      </c>
      <c r="I3750" s="57">
        <v>300</v>
      </c>
      <c r="J3750" s="56">
        <v>375.92664459839995</v>
      </c>
      <c r="K3750" s="56">
        <v>300</v>
      </c>
      <c r="L3750" s="58">
        <v>354000</v>
      </c>
      <c r="M3750" s="59">
        <v>41275</v>
      </c>
      <c r="N3750" s="60">
        <v>2013</v>
      </c>
      <c r="O3750" s="61">
        <v>41275</v>
      </c>
      <c r="P3750" s="60">
        <v>2013</v>
      </c>
      <c r="Q3750" s="61">
        <v>41639</v>
      </c>
      <c r="R3750" s="53" t="s">
        <v>342</v>
      </c>
      <c r="S3750" s="53" t="s">
        <v>1026</v>
      </c>
      <c r="T3750" s="53" t="s">
        <v>389</v>
      </c>
      <c r="U3750" s="60">
        <v>1</v>
      </c>
      <c r="V3750" s="53" t="s">
        <v>372</v>
      </c>
      <c r="W3750" s="53" t="s">
        <v>390</v>
      </c>
      <c r="X3750" s="53"/>
      <c r="Y3750" s="70"/>
      <c r="Z3750" s="367"/>
      <c r="AA3750" s="53"/>
      <c r="AB3750" s="53"/>
      <c r="AC3750" s="71"/>
      <c r="AD3750" s="57"/>
      <c r="AE3750" s="53"/>
      <c r="AF3750" s="53"/>
      <c r="AG3750" s="53"/>
      <c r="AH3750" s="367"/>
      <c r="AI3750" s="53"/>
      <c r="AJ3750" s="53"/>
    </row>
    <row r="3751" spans="1:46" s="148" customFormat="1" ht="45">
      <c r="A3751" s="53" t="s">
        <v>994</v>
      </c>
      <c r="B3751" s="60">
        <v>31065</v>
      </c>
      <c r="C3751" s="60">
        <v>3000407</v>
      </c>
      <c r="D3751" s="52" t="s">
        <v>421</v>
      </c>
      <c r="E3751" s="53" t="s">
        <v>60</v>
      </c>
      <c r="F3751" s="55">
        <v>41225</v>
      </c>
      <c r="G3751" s="55">
        <v>41255</v>
      </c>
      <c r="H3751" s="53" t="s">
        <v>105</v>
      </c>
      <c r="I3751" s="57">
        <v>400</v>
      </c>
      <c r="J3751" s="56">
        <v>501.23552613119995</v>
      </c>
      <c r="K3751" s="56">
        <v>400</v>
      </c>
      <c r="L3751" s="58">
        <v>472000</v>
      </c>
      <c r="M3751" s="59">
        <v>41275</v>
      </c>
      <c r="N3751" s="60">
        <v>2013</v>
      </c>
      <c r="O3751" s="61">
        <v>41275</v>
      </c>
      <c r="P3751" s="60">
        <v>2013</v>
      </c>
      <c r="Q3751" s="61">
        <v>41639</v>
      </c>
      <c r="R3751" s="53" t="s">
        <v>342</v>
      </c>
      <c r="S3751" s="53" t="s">
        <v>1027</v>
      </c>
      <c r="T3751" s="53" t="s">
        <v>389</v>
      </c>
      <c r="U3751" s="60">
        <v>1</v>
      </c>
      <c r="V3751" s="53" t="s">
        <v>372</v>
      </c>
      <c r="W3751" s="53" t="s">
        <v>390</v>
      </c>
      <c r="X3751" s="53"/>
      <c r="Y3751" s="70"/>
      <c r="Z3751" s="367"/>
      <c r="AA3751" s="53"/>
      <c r="AB3751" s="53"/>
      <c r="AC3751" s="71"/>
      <c r="AD3751" s="57"/>
      <c r="AE3751" s="53"/>
      <c r="AF3751" s="53"/>
      <c r="AG3751" s="53"/>
      <c r="AH3751" s="367"/>
      <c r="AI3751" s="53"/>
      <c r="AJ3751" s="53"/>
    </row>
    <row r="3752" spans="1:46" s="148" customFormat="1" ht="45">
      <c r="A3752" s="53" t="s">
        <v>994</v>
      </c>
      <c r="B3752" s="60">
        <v>31066</v>
      </c>
      <c r="C3752" s="60">
        <v>3000407</v>
      </c>
      <c r="D3752" s="52" t="s">
        <v>421</v>
      </c>
      <c r="E3752" s="53" t="s">
        <v>60</v>
      </c>
      <c r="F3752" s="55">
        <v>41225</v>
      </c>
      <c r="G3752" s="55">
        <v>41255</v>
      </c>
      <c r="H3752" s="53" t="s">
        <v>105</v>
      </c>
      <c r="I3752" s="57">
        <v>400</v>
      </c>
      <c r="J3752" s="56">
        <v>501.23552613119995</v>
      </c>
      <c r="K3752" s="56">
        <v>400</v>
      </c>
      <c r="L3752" s="58">
        <v>472000</v>
      </c>
      <c r="M3752" s="59">
        <v>41275</v>
      </c>
      <c r="N3752" s="60">
        <v>2013</v>
      </c>
      <c r="O3752" s="61">
        <v>41275</v>
      </c>
      <c r="P3752" s="60">
        <v>2013</v>
      </c>
      <c r="Q3752" s="61">
        <v>41639</v>
      </c>
      <c r="R3752" s="53" t="s">
        <v>342</v>
      </c>
      <c r="S3752" s="53" t="s">
        <v>1028</v>
      </c>
      <c r="T3752" s="53" t="s">
        <v>389</v>
      </c>
      <c r="U3752" s="60">
        <v>1</v>
      </c>
      <c r="V3752" s="53" t="s">
        <v>372</v>
      </c>
      <c r="W3752" s="53" t="s">
        <v>390</v>
      </c>
      <c r="X3752" s="53"/>
      <c r="Y3752" s="70"/>
      <c r="Z3752" s="367"/>
      <c r="AA3752" s="53"/>
      <c r="AB3752" s="53"/>
      <c r="AC3752" s="71"/>
      <c r="AD3752" s="57"/>
      <c r="AE3752" s="53"/>
      <c r="AF3752" s="53"/>
      <c r="AG3752" s="53"/>
      <c r="AH3752" s="367"/>
      <c r="AI3752" s="53"/>
      <c r="AJ3752" s="53"/>
    </row>
    <row r="3753" spans="1:46" s="148" customFormat="1" ht="45">
      <c r="A3753" s="53" t="s">
        <v>994</v>
      </c>
      <c r="B3753" s="60">
        <v>31067</v>
      </c>
      <c r="C3753" s="60">
        <v>3000407</v>
      </c>
      <c r="D3753" s="52" t="s">
        <v>421</v>
      </c>
      <c r="E3753" s="53" t="s">
        <v>60</v>
      </c>
      <c r="F3753" s="55">
        <v>41225</v>
      </c>
      <c r="G3753" s="55">
        <v>41255</v>
      </c>
      <c r="H3753" s="53" t="s">
        <v>105</v>
      </c>
      <c r="I3753" s="57">
        <v>100</v>
      </c>
      <c r="J3753" s="56">
        <v>125.30888153279999</v>
      </c>
      <c r="K3753" s="56">
        <v>100</v>
      </c>
      <c r="L3753" s="58">
        <v>118000</v>
      </c>
      <c r="M3753" s="59">
        <v>41275</v>
      </c>
      <c r="N3753" s="60">
        <v>2013</v>
      </c>
      <c r="O3753" s="61">
        <v>41275</v>
      </c>
      <c r="P3753" s="60">
        <v>2013</v>
      </c>
      <c r="Q3753" s="61">
        <v>41639</v>
      </c>
      <c r="R3753" s="53" t="s">
        <v>342</v>
      </c>
      <c r="S3753" s="53" t="s">
        <v>1029</v>
      </c>
      <c r="T3753" s="53" t="s">
        <v>389</v>
      </c>
      <c r="U3753" s="60">
        <v>1</v>
      </c>
      <c r="V3753" s="53" t="s">
        <v>372</v>
      </c>
      <c r="W3753" s="53" t="s">
        <v>390</v>
      </c>
      <c r="X3753" s="53"/>
      <c r="Y3753" s="70"/>
      <c r="Z3753" s="367"/>
      <c r="AA3753" s="53"/>
      <c r="AB3753" s="53"/>
      <c r="AC3753" s="71"/>
      <c r="AD3753" s="57"/>
      <c r="AE3753" s="53"/>
      <c r="AF3753" s="53"/>
      <c r="AG3753" s="53"/>
      <c r="AH3753" s="367"/>
      <c r="AI3753" s="53"/>
      <c r="AJ3753" s="53"/>
    </row>
    <row r="3754" spans="1:46" s="148" customFormat="1" ht="45">
      <c r="A3754" s="53" t="s">
        <v>994</v>
      </c>
      <c r="B3754" s="60">
        <v>31068</v>
      </c>
      <c r="C3754" s="60">
        <v>3000407</v>
      </c>
      <c r="D3754" s="52" t="s">
        <v>421</v>
      </c>
      <c r="E3754" s="53" t="s">
        <v>60</v>
      </c>
      <c r="F3754" s="55">
        <v>41225</v>
      </c>
      <c r="G3754" s="55">
        <v>41255</v>
      </c>
      <c r="H3754" s="53" t="s">
        <v>105</v>
      </c>
      <c r="I3754" s="57">
        <v>100</v>
      </c>
      <c r="J3754" s="56">
        <v>125.30888153279999</v>
      </c>
      <c r="K3754" s="56">
        <v>100</v>
      </c>
      <c r="L3754" s="58">
        <v>118000</v>
      </c>
      <c r="M3754" s="59">
        <v>41275</v>
      </c>
      <c r="N3754" s="60">
        <v>2013</v>
      </c>
      <c r="O3754" s="61">
        <v>41275</v>
      </c>
      <c r="P3754" s="60">
        <v>2013</v>
      </c>
      <c r="Q3754" s="61">
        <v>41639</v>
      </c>
      <c r="R3754" s="53" t="s">
        <v>342</v>
      </c>
      <c r="S3754" s="53" t="s">
        <v>1030</v>
      </c>
      <c r="T3754" s="53" t="s">
        <v>389</v>
      </c>
      <c r="U3754" s="60">
        <v>1</v>
      </c>
      <c r="V3754" s="53" t="s">
        <v>372</v>
      </c>
      <c r="W3754" s="53" t="s">
        <v>390</v>
      </c>
      <c r="X3754" s="53"/>
      <c r="Y3754" s="70"/>
      <c r="Z3754" s="367"/>
      <c r="AA3754" s="53"/>
      <c r="AB3754" s="53"/>
      <c r="AC3754" s="71"/>
      <c r="AD3754" s="57"/>
      <c r="AE3754" s="53"/>
      <c r="AF3754" s="53"/>
      <c r="AG3754" s="53"/>
      <c r="AH3754" s="367"/>
      <c r="AI3754" s="53"/>
      <c r="AJ3754" s="53"/>
    </row>
    <row r="3755" spans="1:46" s="148" customFormat="1" ht="45">
      <c r="A3755" s="53" t="s">
        <v>994</v>
      </c>
      <c r="B3755" s="60">
        <v>31069</v>
      </c>
      <c r="C3755" s="60">
        <v>3000407</v>
      </c>
      <c r="D3755" s="52" t="s">
        <v>421</v>
      </c>
      <c r="E3755" s="53" t="s">
        <v>60</v>
      </c>
      <c r="F3755" s="55">
        <v>41225</v>
      </c>
      <c r="G3755" s="55">
        <v>41255</v>
      </c>
      <c r="H3755" s="53" t="s">
        <v>105</v>
      </c>
      <c r="I3755" s="57">
        <v>100</v>
      </c>
      <c r="J3755" s="56">
        <v>125.30888153279999</v>
      </c>
      <c r="K3755" s="56">
        <v>100</v>
      </c>
      <c r="L3755" s="58">
        <v>118000</v>
      </c>
      <c r="M3755" s="59">
        <v>41275</v>
      </c>
      <c r="N3755" s="60">
        <v>2013</v>
      </c>
      <c r="O3755" s="61">
        <v>41275</v>
      </c>
      <c r="P3755" s="60">
        <v>2013</v>
      </c>
      <c r="Q3755" s="61">
        <v>41639</v>
      </c>
      <c r="R3755" s="53" t="s">
        <v>342</v>
      </c>
      <c r="S3755" s="53" t="s">
        <v>1031</v>
      </c>
      <c r="T3755" s="53" t="s">
        <v>389</v>
      </c>
      <c r="U3755" s="60">
        <v>1</v>
      </c>
      <c r="V3755" s="53" t="s">
        <v>372</v>
      </c>
      <c r="W3755" s="53" t="s">
        <v>390</v>
      </c>
      <c r="X3755" s="53"/>
      <c r="Y3755" s="70"/>
      <c r="Z3755" s="367"/>
      <c r="AA3755" s="53"/>
      <c r="AB3755" s="53"/>
      <c r="AC3755" s="71"/>
      <c r="AD3755" s="57"/>
      <c r="AE3755" s="53"/>
      <c r="AF3755" s="53"/>
      <c r="AG3755" s="53"/>
      <c r="AH3755" s="367"/>
      <c r="AI3755" s="53"/>
      <c r="AJ3755" s="53"/>
    </row>
    <row r="3756" spans="1:46" s="148" customFormat="1" ht="45">
      <c r="A3756" s="53" t="s">
        <v>994</v>
      </c>
      <c r="B3756" s="60">
        <v>31070</v>
      </c>
      <c r="C3756" s="60">
        <v>3000407</v>
      </c>
      <c r="D3756" s="52" t="s">
        <v>421</v>
      </c>
      <c r="E3756" s="53" t="s">
        <v>60</v>
      </c>
      <c r="F3756" s="55">
        <v>41225</v>
      </c>
      <c r="G3756" s="55">
        <v>41255</v>
      </c>
      <c r="H3756" s="53" t="s">
        <v>105</v>
      </c>
      <c r="I3756" s="57">
        <v>423.5</v>
      </c>
      <c r="J3756" s="56">
        <v>530.68311329140795</v>
      </c>
      <c r="K3756" s="56">
        <v>423.5</v>
      </c>
      <c r="L3756" s="58">
        <v>499729.99999999994</v>
      </c>
      <c r="M3756" s="59">
        <v>41275</v>
      </c>
      <c r="N3756" s="60">
        <v>2013</v>
      </c>
      <c r="O3756" s="61">
        <v>41275</v>
      </c>
      <c r="P3756" s="60">
        <v>2013</v>
      </c>
      <c r="Q3756" s="61">
        <v>41639</v>
      </c>
      <c r="R3756" s="53" t="s">
        <v>342</v>
      </c>
      <c r="S3756" s="53" t="s">
        <v>1032</v>
      </c>
      <c r="T3756" s="53" t="s">
        <v>389</v>
      </c>
      <c r="U3756" s="60">
        <v>1</v>
      </c>
      <c r="V3756" s="53" t="s">
        <v>372</v>
      </c>
      <c r="W3756" s="53" t="s">
        <v>390</v>
      </c>
      <c r="X3756" s="53"/>
      <c r="Y3756" s="70"/>
      <c r="Z3756" s="367"/>
      <c r="AA3756" s="53"/>
      <c r="AB3756" s="53"/>
      <c r="AC3756" s="71"/>
      <c r="AD3756" s="57"/>
      <c r="AE3756" s="53"/>
      <c r="AF3756" s="53"/>
      <c r="AG3756" s="53"/>
      <c r="AH3756" s="367"/>
      <c r="AI3756" s="53"/>
      <c r="AJ3756" s="53"/>
    </row>
    <row r="3757" spans="1:46" s="148" customFormat="1" ht="45">
      <c r="A3757" s="53" t="s">
        <v>994</v>
      </c>
      <c r="B3757" s="60">
        <v>31071</v>
      </c>
      <c r="C3757" s="60">
        <v>3000407</v>
      </c>
      <c r="D3757" s="52" t="s">
        <v>421</v>
      </c>
      <c r="E3757" s="53" t="s">
        <v>60</v>
      </c>
      <c r="F3757" s="55">
        <v>41225</v>
      </c>
      <c r="G3757" s="55">
        <v>41255</v>
      </c>
      <c r="H3757" s="53" t="s">
        <v>105</v>
      </c>
      <c r="I3757" s="57">
        <v>177</v>
      </c>
      <c r="J3757" s="56">
        <v>221.79672031305597</v>
      </c>
      <c r="K3757" s="56">
        <v>177</v>
      </c>
      <c r="L3757" s="58">
        <v>208859.99999999997</v>
      </c>
      <c r="M3757" s="59">
        <v>41275</v>
      </c>
      <c r="N3757" s="60">
        <v>2013</v>
      </c>
      <c r="O3757" s="61">
        <v>41275</v>
      </c>
      <c r="P3757" s="60">
        <v>2013</v>
      </c>
      <c r="Q3757" s="61">
        <v>41639</v>
      </c>
      <c r="R3757" s="53" t="s">
        <v>342</v>
      </c>
      <c r="S3757" s="53" t="s">
        <v>1033</v>
      </c>
      <c r="T3757" s="53" t="s">
        <v>389</v>
      </c>
      <c r="U3757" s="60">
        <v>1</v>
      </c>
      <c r="V3757" s="53" t="s">
        <v>372</v>
      </c>
      <c r="W3757" s="53" t="s">
        <v>390</v>
      </c>
      <c r="X3757" s="53"/>
      <c r="Y3757" s="70"/>
      <c r="Z3757" s="367"/>
      <c r="AA3757" s="53"/>
      <c r="AB3757" s="53"/>
      <c r="AC3757" s="71"/>
      <c r="AD3757" s="57"/>
      <c r="AE3757" s="53"/>
      <c r="AF3757" s="53"/>
      <c r="AG3757" s="53"/>
      <c r="AH3757" s="367"/>
      <c r="AI3757" s="53"/>
      <c r="AJ3757" s="53"/>
    </row>
    <row r="3758" spans="1:46" s="148" customFormat="1" ht="45">
      <c r="A3758" s="53" t="s">
        <v>994</v>
      </c>
      <c r="B3758" s="60">
        <v>31072</v>
      </c>
      <c r="C3758" s="60">
        <v>3000407</v>
      </c>
      <c r="D3758" s="52" t="s">
        <v>421</v>
      </c>
      <c r="E3758" s="53" t="s">
        <v>60</v>
      </c>
      <c r="F3758" s="55">
        <v>41225</v>
      </c>
      <c r="G3758" s="55">
        <v>41255</v>
      </c>
      <c r="H3758" s="53" t="s">
        <v>105</v>
      </c>
      <c r="I3758" s="57">
        <v>200</v>
      </c>
      <c r="J3758" s="56">
        <v>250.61776306559997</v>
      </c>
      <c r="K3758" s="56">
        <v>200</v>
      </c>
      <c r="L3758" s="58">
        <v>236000</v>
      </c>
      <c r="M3758" s="59">
        <v>41275</v>
      </c>
      <c r="N3758" s="60">
        <v>2013</v>
      </c>
      <c r="O3758" s="61">
        <v>41275</v>
      </c>
      <c r="P3758" s="60">
        <v>2013</v>
      </c>
      <c r="Q3758" s="61">
        <v>41639</v>
      </c>
      <c r="R3758" s="53" t="s">
        <v>342</v>
      </c>
      <c r="S3758" s="53" t="s">
        <v>1034</v>
      </c>
      <c r="T3758" s="53" t="s">
        <v>389</v>
      </c>
      <c r="U3758" s="60">
        <v>1</v>
      </c>
      <c r="V3758" s="53" t="s">
        <v>372</v>
      </c>
      <c r="W3758" s="53" t="s">
        <v>390</v>
      </c>
      <c r="X3758" s="53"/>
      <c r="Y3758" s="70"/>
      <c r="Z3758" s="367"/>
      <c r="AA3758" s="53"/>
      <c r="AB3758" s="53"/>
      <c r="AC3758" s="71"/>
      <c r="AD3758" s="57"/>
      <c r="AE3758" s="53"/>
      <c r="AF3758" s="53"/>
      <c r="AG3758" s="53"/>
      <c r="AH3758" s="367"/>
      <c r="AI3758" s="53"/>
      <c r="AJ3758" s="53"/>
    </row>
    <row r="3759" spans="1:46" s="148" customFormat="1" ht="45">
      <c r="A3759" s="53" t="s">
        <v>994</v>
      </c>
      <c r="B3759" s="60">
        <v>31074</v>
      </c>
      <c r="C3759" s="53" t="s">
        <v>1035</v>
      </c>
      <c r="D3759" s="52" t="s">
        <v>1223</v>
      </c>
      <c r="E3759" s="53" t="s">
        <v>60</v>
      </c>
      <c r="F3759" s="117">
        <v>41292</v>
      </c>
      <c r="G3759" s="117">
        <v>41323</v>
      </c>
      <c r="H3759" s="53" t="s">
        <v>105</v>
      </c>
      <c r="I3759" s="57">
        <v>280</v>
      </c>
      <c r="J3759" s="56">
        <v>350.86486829184003</v>
      </c>
      <c r="K3759" s="56">
        <v>280</v>
      </c>
      <c r="L3759" s="58">
        <v>330400</v>
      </c>
      <c r="M3759" s="59">
        <v>41348</v>
      </c>
      <c r="N3759" s="60">
        <v>2013</v>
      </c>
      <c r="O3759" s="61">
        <v>41365</v>
      </c>
      <c r="P3759" s="60">
        <v>2013</v>
      </c>
      <c r="Q3759" s="61">
        <v>41393</v>
      </c>
      <c r="R3759" s="53" t="s">
        <v>342</v>
      </c>
      <c r="S3759" s="53" t="s">
        <v>1036</v>
      </c>
      <c r="T3759" s="53" t="s">
        <v>389</v>
      </c>
      <c r="U3759" s="60">
        <v>1</v>
      </c>
      <c r="V3759" s="53" t="s">
        <v>372</v>
      </c>
      <c r="W3759" s="53" t="s">
        <v>390</v>
      </c>
      <c r="X3759" s="53"/>
      <c r="Y3759" s="70"/>
      <c r="Z3759" s="367"/>
      <c r="AA3759" s="105"/>
      <c r="AB3759" s="53"/>
      <c r="AC3759" s="71"/>
      <c r="AD3759" s="57"/>
      <c r="AE3759" s="53"/>
      <c r="AF3759" s="53"/>
      <c r="AG3759" s="53"/>
      <c r="AH3759" s="367"/>
      <c r="AI3759" s="53"/>
      <c r="AJ3759" s="53"/>
    </row>
    <row r="3760" spans="1:46" s="148" customFormat="1" ht="45">
      <c r="A3760" s="53" t="s">
        <v>994</v>
      </c>
      <c r="B3760" s="60">
        <v>31075</v>
      </c>
      <c r="C3760" s="53" t="s">
        <v>1035</v>
      </c>
      <c r="D3760" s="52" t="s">
        <v>1223</v>
      </c>
      <c r="E3760" s="53" t="s">
        <v>60</v>
      </c>
      <c r="F3760" s="117">
        <v>41292</v>
      </c>
      <c r="G3760" s="117">
        <v>41323</v>
      </c>
      <c r="H3760" s="53" t="s">
        <v>105</v>
      </c>
      <c r="I3760" s="56">
        <v>640</v>
      </c>
      <c r="J3760" s="56">
        <v>794.94195723264011</v>
      </c>
      <c r="K3760" s="56">
        <v>640</v>
      </c>
      <c r="L3760" s="58">
        <v>755199.99999999988</v>
      </c>
      <c r="M3760" s="59">
        <v>41348</v>
      </c>
      <c r="N3760" s="60">
        <v>2013</v>
      </c>
      <c r="O3760" s="61">
        <v>41400</v>
      </c>
      <c r="P3760" s="60">
        <v>2013</v>
      </c>
      <c r="Q3760" s="61">
        <v>41607</v>
      </c>
      <c r="R3760" s="53" t="s">
        <v>342</v>
      </c>
      <c r="S3760" s="53" t="s">
        <v>1037</v>
      </c>
      <c r="T3760" s="53" t="s">
        <v>389</v>
      </c>
      <c r="U3760" s="60">
        <v>1</v>
      </c>
      <c r="V3760" s="53" t="s">
        <v>372</v>
      </c>
      <c r="W3760" s="53" t="s">
        <v>390</v>
      </c>
      <c r="X3760" s="53"/>
      <c r="Y3760" s="70"/>
      <c r="Z3760" s="367"/>
      <c r="AA3760" s="105"/>
      <c r="AB3760" s="53"/>
      <c r="AC3760" s="71"/>
      <c r="AD3760" s="57"/>
      <c r="AE3760" s="53"/>
      <c r="AF3760" s="53"/>
      <c r="AG3760" s="53"/>
      <c r="AH3760" s="367"/>
      <c r="AI3760" s="53"/>
      <c r="AJ3760" s="53"/>
    </row>
    <row r="3761" spans="1:46" s="148" customFormat="1" ht="45">
      <c r="A3761" s="53" t="s">
        <v>994</v>
      </c>
      <c r="B3761" s="60">
        <v>31076</v>
      </c>
      <c r="C3761" s="53" t="s">
        <v>1035</v>
      </c>
      <c r="D3761" s="52" t="s">
        <v>1223</v>
      </c>
      <c r="E3761" s="53" t="s">
        <v>60</v>
      </c>
      <c r="F3761" s="117">
        <v>41292</v>
      </c>
      <c r="G3761" s="117">
        <v>41323</v>
      </c>
      <c r="H3761" s="53" t="s">
        <v>105</v>
      </c>
      <c r="I3761" s="56">
        <v>260</v>
      </c>
      <c r="J3761" s="56">
        <v>322.94517012576006</v>
      </c>
      <c r="K3761" s="56">
        <v>260</v>
      </c>
      <c r="L3761" s="58">
        <v>306800</v>
      </c>
      <c r="M3761" s="59">
        <v>41348</v>
      </c>
      <c r="N3761" s="60">
        <v>2013</v>
      </c>
      <c r="O3761" s="61">
        <v>41400</v>
      </c>
      <c r="P3761" s="60">
        <v>2013</v>
      </c>
      <c r="Q3761" s="61">
        <v>41425</v>
      </c>
      <c r="R3761" s="53" t="s">
        <v>342</v>
      </c>
      <c r="S3761" s="53" t="s">
        <v>1038</v>
      </c>
      <c r="T3761" s="53" t="s">
        <v>389</v>
      </c>
      <c r="U3761" s="60">
        <v>1</v>
      </c>
      <c r="V3761" s="53" t="s">
        <v>372</v>
      </c>
      <c r="W3761" s="53" t="s">
        <v>390</v>
      </c>
      <c r="X3761" s="53"/>
      <c r="Y3761" s="70"/>
      <c r="Z3761" s="367"/>
      <c r="AA3761" s="105"/>
      <c r="AB3761" s="53"/>
      <c r="AC3761" s="71"/>
      <c r="AD3761" s="57"/>
      <c r="AE3761" s="53"/>
      <c r="AF3761" s="53"/>
      <c r="AG3761" s="53"/>
      <c r="AH3761" s="367"/>
      <c r="AI3761" s="53"/>
      <c r="AJ3761" s="53"/>
    </row>
    <row r="3762" spans="1:46" s="148" customFormat="1" ht="45">
      <c r="A3762" s="53" t="s">
        <v>994</v>
      </c>
      <c r="B3762" s="60">
        <v>31077</v>
      </c>
      <c r="C3762" s="53" t="s">
        <v>1035</v>
      </c>
      <c r="D3762" s="52" t="s">
        <v>1223</v>
      </c>
      <c r="E3762" s="53" t="s">
        <v>60</v>
      </c>
      <c r="F3762" s="117">
        <v>41292</v>
      </c>
      <c r="G3762" s="117">
        <v>41323</v>
      </c>
      <c r="H3762" s="53" t="s">
        <v>105</v>
      </c>
      <c r="I3762" s="56">
        <v>370</v>
      </c>
      <c r="J3762" s="56">
        <v>463.64286167136004</v>
      </c>
      <c r="K3762" s="56">
        <v>370</v>
      </c>
      <c r="L3762" s="58">
        <v>436599.99999999994</v>
      </c>
      <c r="M3762" s="59">
        <v>41348</v>
      </c>
      <c r="N3762" s="60">
        <v>2013</v>
      </c>
      <c r="O3762" s="61">
        <v>41428</v>
      </c>
      <c r="P3762" s="60">
        <v>2013</v>
      </c>
      <c r="Q3762" s="61">
        <v>41453</v>
      </c>
      <c r="R3762" s="53" t="s">
        <v>342</v>
      </c>
      <c r="S3762" s="53" t="s">
        <v>1039</v>
      </c>
      <c r="T3762" s="53" t="s">
        <v>389</v>
      </c>
      <c r="U3762" s="60">
        <v>1</v>
      </c>
      <c r="V3762" s="53" t="s">
        <v>372</v>
      </c>
      <c r="W3762" s="53" t="s">
        <v>390</v>
      </c>
      <c r="X3762" s="53"/>
      <c r="Y3762" s="70"/>
      <c r="Z3762" s="367"/>
      <c r="AA3762" s="105"/>
      <c r="AB3762" s="53"/>
      <c r="AC3762" s="71"/>
      <c r="AD3762" s="57"/>
      <c r="AE3762" s="53"/>
      <c r="AF3762" s="53"/>
      <c r="AG3762" s="53"/>
      <c r="AH3762" s="367"/>
      <c r="AI3762" s="53"/>
      <c r="AJ3762" s="53"/>
    </row>
    <row r="3763" spans="1:46" s="148" customFormat="1" ht="45">
      <c r="A3763" s="53" t="s">
        <v>994</v>
      </c>
      <c r="B3763" s="60">
        <v>31078</v>
      </c>
      <c r="C3763" s="53" t="s">
        <v>1035</v>
      </c>
      <c r="D3763" s="52" t="s">
        <v>1223</v>
      </c>
      <c r="E3763" s="53" t="s">
        <v>60</v>
      </c>
      <c r="F3763" s="117">
        <v>41292</v>
      </c>
      <c r="G3763" s="117">
        <v>41323</v>
      </c>
      <c r="H3763" s="53" t="s">
        <v>105</v>
      </c>
      <c r="I3763" s="56">
        <v>280</v>
      </c>
      <c r="J3763" s="56">
        <v>350.86486829184003</v>
      </c>
      <c r="K3763" s="56">
        <v>280</v>
      </c>
      <c r="L3763" s="58">
        <v>330400</v>
      </c>
      <c r="M3763" s="59">
        <v>41348</v>
      </c>
      <c r="N3763" s="60">
        <v>2013</v>
      </c>
      <c r="O3763" s="61">
        <v>41428</v>
      </c>
      <c r="P3763" s="60">
        <v>2013</v>
      </c>
      <c r="Q3763" s="61">
        <v>41453</v>
      </c>
      <c r="R3763" s="53" t="s">
        <v>342</v>
      </c>
      <c r="S3763" s="53" t="s">
        <v>1040</v>
      </c>
      <c r="T3763" s="53" t="s">
        <v>389</v>
      </c>
      <c r="U3763" s="60">
        <v>1</v>
      </c>
      <c r="V3763" s="53" t="s">
        <v>372</v>
      </c>
      <c r="W3763" s="53" t="s">
        <v>390</v>
      </c>
      <c r="X3763" s="53"/>
      <c r="Y3763" s="70"/>
      <c r="Z3763" s="367"/>
      <c r="AA3763" s="105"/>
      <c r="AB3763" s="53"/>
      <c r="AC3763" s="71"/>
      <c r="AD3763" s="57"/>
      <c r="AE3763" s="53"/>
      <c r="AF3763" s="53"/>
      <c r="AG3763" s="53"/>
      <c r="AH3763" s="367"/>
      <c r="AI3763" s="53"/>
      <c r="AJ3763" s="53"/>
    </row>
    <row r="3764" spans="1:46" s="148" customFormat="1" ht="45">
      <c r="A3764" s="53" t="s">
        <v>994</v>
      </c>
      <c r="B3764" s="60">
        <v>31079</v>
      </c>
      <c r="C3764" s="53" t="s">
        <v>1035</v>
      </c>
      <c r="D3764" s="52" t="s">
        <v>1223</v>
      </c>
      <c r="E3764" s="53" t="s">
        <v>60</v>
      </c>
      <c r="F3764" s="117">
        <v>41292</v>
      </c>
      <c r="G3764" s="117">
        <v>41323</v>
      </c>
      <c r="H3764" s="53" t="s">
        <v>105</v>
      </c>
      <c r="I3764" s="57">
        <v>280</v>
      </c>
      <c r="J3764" s="56">
        <v>350.86486829184003</v>
      </c>
      <c r="K3764" s="56">
        <v>280</v>
      </c>
      <c r="L3764" s="58">
        <v>330400</v>
      </c>
      <c r="M3764" s="59">
        <v>41348</v>
      </c>
      <c r="N3764" s="60">
        <v>2013</v>
      </c>
      <c r="O3764" s="61">
        <v>41365</v>
      </c>
      <c r="P3764" s="60">
        <v>2013</v>
      </c>
      <c r="Q3764" s="61">
        <v>41393</v>
      </c>
      <c r="R3764" s="53" t="s">
        <v>342</v>
      </c>
      <c r="S3764" s="53" t="s">
        <v>1041</v>
      </c>
      <c r="T3764" s="53" t="s">
        <v>389</v>
      </c>
      <c r="U3764" s="60">
        <v>1</v>
      </c>
      <c r="V3764" s="53" t="s">
        <v>372</v>
      </c>
      <c r="W3764" s="53" t="s">
        <v>390</v>
      </c>
      <c r="X3764" s="53"/>
      <c r="Y3764" s="70"/>
      <c r="Z3764" s="367"/>
      <c r="AA3764" s="105"/>
      <c r="AB3764" s="53"/>
      <c r="AC3764" s="71"/>
      <c r="AD3764" s="57"/>
      <c r="AE3764" s="53"/>
      <c r="AF3764" s="53"/>
      <c r="AG3764" s="53"/>
      <c r="AH3764" s="367"/>
      <c r="AI3764" s="53"/>
      <c r="AJ3764" s="53"/>
    </row>
    <row r="3765" spans="1:46" s="148" customFormat="1" ht="45">
      <c r="A3765" s="53" t="s">
        <v>994</v>
      </c>
      <c r="B3765" s="60">
        <v>31080</v>
      </c>
      <c r="C3765" s="53" t="s">
        <v>469</v>
      </c>
      <c r="D3765" s="52" t="s">
        <v>470</v>
      </c>
      <c r="E3765" s="53" t="s">
        <v>82</v>
      </c>
      <c r="F3765" s="117">
        <v>41222</v>
      </c>
      <c r="G3765" s="117">
        <v>41253</v>
      </c>
      <c r="H3765" s="53" t="s">
        <v>105</v>
      </c>
      <c r="I3765" s="57">
        <v>1532.6983983050848</v>
      </c>
      <c r="J3765" s="56">
        <v>1604.5170524645146</v>
      </c>
      <c r="K3765" s="56">
        <v>1532.6980000000001</v>
      </c>
      <c r="L3765" s="58">
        <v>1808583.6400000001</v>
      </c>
      <c r="M3765" s="59">
        <v>41291</v>
      </c>
      <c r="N3765" s="60">
        <v>2013</v>
      </c>
      <c r="O3765" s="61">
        <v>41291</v>
      </c>
      <c r="P3765" s="60">
        <v>2013</v>
      </c>
      <c r="Q3765" s="61">
        <v>41578</v>
      </c>
      <c r="R3765" s="53" t="s">
        <v>342</v>
      </c>
      <c r="S3765" s="53" t="s">
        <v>470</v>
      </c>
      <c r="T3765" s="53" t="s">
        <v>417</v>
      </c>
      <c r="U3765" s="60">
        <v>5008</v>
      </c>
      <c r="V3765" s="53" t="s">
        <v>372</v>
      </c>
      <c r="W3765" s="53" t="s">
        <v>390</v>
      </c>
      <c r="X3765" s="53"/>
      <c r="Y3765" s="70"/>
      <c r="Z3765" s="367"/>
      <c r="AA3765" s="105"/>
      <c r="AB3765" s="53"/>
      <c r="AC3765" s="71"/>
      <c r="AD3765" s="57"/>
      <c r="AE3765" s="53"/>
      <c r="AF3765" s="53"/>
      <c r="AG3765" s="53"/>
      <c r="AH3765" s="367"/>
      <c r="AI3765" s="53"/>
      <c r="AJ3765" s="53"/>
    </row>
    <row r="3766" spans="1:46" s="148" customFormat="1" ht="45">
      <c r="A3766" s="53" t="s">
        <v>994</v>
      </c>
      <c r="B3766" s="60">
        <v>31081</v>
      </c>
      <c r="C3766" s="53" t="s">
        <v>1042</v>
      </c>
      <c r="D3766" s="52" t="s">
        <v>1043</v>
      </c>
      <c r="E3766" s="53" t="s">
        <v>82</v>
      </c>
      <c r="F3766" s="117">
        <v>41225</v>
      </c>
      <c r="G3766" s="117">
        <v>41255</v>
      </c>
      <c r="H3766" s="53" t="s">
        <v>105</v>
      </c>
      <c r="I3766" s="57">
        <v>770.54610169491502</v>
      </c>
      <c r="J3766" s="56">
        <v>800.58305530304642</v>
      </c>
      <c r="K3766" s="56">
        <v>770.54600000000005</v>
      </c>
      <c r="L3766" s="58">
        <v>909244.28</v>
      </c>
      <c r="M3766" s="59">
        <v>41295</v>
      </c>
      <c r="N3766" s="60">
        <v>2013</v>
      </c>
      <c r="O3766" s="61">
        <v>41295</v>
      </c>
      <c r="P3766" s="60">
        <v>2013</v>
      </c>
      <c r="Q3766" s="61">
        <v>41425</v>
      </c>
      <c r="R3766" s="53" t="s">
        <v>342</v>
      </c>
      <c r="S3766" s="53"/>
      <c r="T3766" s="53" t="s">
        <v>417</v>
      </c>
      <c r="U3766" s="60">
        <v>191</v>
      </c>
      <c r="V3766" s="53" t="s">
        <v>372</v>
      </c>
      <c r="W3766" s="53" t="s">
        <v>390</v>
      </c>
      <c r="X3766" s="53"/>
      <c r="Y3766" s="70"/>
      <c r="Z3766" s="367"/>
      <c r="AA3766" s="105"/>
      <c r="AB3766" s="53"/>
      <c r="AC3766" s="71"/>
      <c r="AD3766" s="57"/>
      <c r="AE3766" s="53"/>
      <c r="AF3766" s="53"/>
      <c r="AG3766" s="53"/>
      <c r="AH3766" s="367"/>
      <c r="AI3766" s="53"/>
      <c r="AJ3766" s="53"/>
    </row>
    <row r="3767" spans="1:46" s="148" customFormat="1" ht="45">
      <c r="A3767" s="53" t="s">
        <v>994</v>
      </c>
      <c r="B3767" s="60">
        <v>31082</v>
      </c>
      <c r="C3767" s="53" t="s">
        <v>471</v>
      </c>
      <c r="D3767" s="52" t="s">
        <v>472</v>
      </c>
      <c r="E3767" s="53" t="s">
        <v>60</v>
      </c>
      <c r="F3767" s="117">
        <v>41225</v>
      </c>
      <c r="G3767" s="117">
        <v>41255</v>
      </c>
      <c r="H3767" s="53" t="s">
        <v>105</v>
      </c>
      <c r="I3767" s="57">
        <v>996.20899999999995</v>
      </c>
      <c r="J3767" s="56">
        <v>1066.7413180801441</v>
      </c>
      <c r="K3767" s="56">
        <v>996.20899999999995</v>
      </c>
      <c r="L3767" s="58">
        <v>1175526.6199999999</v>
      </c>
      <c r="M3767" s="59">
        <v>41295</v>
      </c>
      <c r="N3767" s="60">
        <v>2013</v>
      </c>
      <c r="O3767" s="61">
        <v>41295</v>
      </c>
      <c r="P3767" s="60">
        <v>2013</v>
      </c>
      <c r="Q3767" s="61">
        <v>41547</v>
      </c>
      <c r="R3767" s="53" t="s">
        <v>342</v>
      </c>
      <c r="S3767" s="53"/>
      <c r="T3767" s="53" t="s">
        <v>417</v>
      </c>
      <c r="U3767" s="60">
        <v>692</v>
      </c>
      <c r="V3767" s="53" t="s">
        <v>372</v>
      </c>
      <c r="W3767" s="53" t="s">
        <v>390</v>
      </c>
      <c r="X3767" s="53"/>
      <c r="Y3767" s="70"/>
      <c r="Z3767" s="367"/>
      <c r="AA3767" s="105"/>
      <c r="AB3767" s="53"/>
      <c r="AC3767" s="71"/>
      <c r="AD3767" s="57"/>
      <c r="AE3767" s="53"/>
      <c r="AF3767" s="53"/>
      <c r="AG3767" s="53"/>
      <c r="AH3767" s="367"/>
      <c r="AI3767" s="53"/>
      <c r="AJ3767" s="53"/>
    </row>
    <row r="3768" spans="1:46" s="148" customFormat="1" ht="45">
      <c r="A3768" s="53" t="s">
        <v>994</v>
      </c>
      <c r="B3768" s="60">
        <v>31083</v>
      </c>
      <c r="C3768" s="53" t="s">
        <v>473</v>
      </c>
      <c r="D3768" s="52" t="s">
        <v>474</v>
      </c>
      <c r="E3768" s="53" t="s">
        <v>60</v>
      </c>
      <c r="F3768" s="117">
        <v>41232</v>
      </c>
      <c r="G3768" s="117">
        <v>41262</v>
      </c>
      <c r="H3768" s="53" t="s">
        <v>105</v>
      </c>
      <c r="I3768" s="57">
        <v>601.39499999999998</v>
      </c>
      <c r="J3768" s="56">
        <v>606.04431432552008</v>
      </c>
      <c r="K3768" s="56">
        <v>601.39499999999998</v>
      </c>
      <c r="L3768" s="58">
        <v>709646.1</v>
      </c>
      <c r="M3768" s="59">
        <v>41304</v>
      </c>
      <c r="N3768" s="60">
        <v>2013</v>
      </c>
      <c r="O3768" s="61">
        <v>41304</v>
      </c>
      <c r="P3768" s="60">
        <v>2013</v>
      </c>
      <c r="Q3768" s="61">
        <v>41578</v>
      </c>
      <c r="R3768" s="53" t="s">
        <v>342</v>
      </c>
      <c r="S3768" s="53"/>
      <c r="T3768" s="53" t="s">
        <v>417</v>
      </c>
      <c r="U3768" s="60">
        <v>847</v>
      </c>
      <c r="V3768" s="53" t="s">
        <v>372</v>
      </c>
      <c r="W3768" s="53" t="s">
        <v>390</v>
      </c>
      <c r="X3768" s="53"/>
      <c r="Y3768" s="70"/>
      <c r="Z3768" s="367"/>
      <c r="AA3768" s="105"/>
      <c r="AB3768" s="53"/>
      <c r="AC3768" s="71"/>
      <c r="AD3768" s="57"/>
      <c r="AE3768" s="53"/>
      <c r="AF3768" s="53"/>
      <c r="AG3768" s="53"/>
      <c r="AH3768" s="367"/>
      <c r="AI3768" s="53"/>
      <c r="AJ3768" s="53"/>
    </row>
    <row r="3769" spans="1:46" s="148" customFormat="1" ht="45">
      <c r="A3769" s="53" t="s">
        <v>994</v>
      </c>
      <c r="B3769" s="60">
        <v>31084</v>
      </c>
      <c r="C3769" s="53" t="s">
        <v>619</v>
      </c>
      <c r="D3769" s="52" t="s">
        <v>620</v>
      </c>
      <c r="E3769" s="53" t="s">
        <v>82</v>
      </c>
      <c r="F3769" s="117">
        <v>41218</v>
      </c>
      <c r="G3769" s="117">
        <v>41248</v>
      </c>
      <c r="H3769" s="53" t="s">
        <v>105</v>
      </c>
      <c r="I3769" s="57">
        <v>1361.71186440678</v>
      </c>
      <c r="J3769" s="56">
        <v>1404.1222911986258</v>
      </c>
      <c r="K3769" s="56">
        <v>1361.711</v>
      </c>
      <c r="L3769" s="58">
        <v>1606818.98</v>
      </c>
      <c r="M3769" s="59">
        <v>41284</v>
      </c>
      <c r="N3769" s="60">
        <v>2013</v>
      </c>
      <c r="O3769" s="61">
        <v>41284</v>
      </c>
      <c r="P3769" s="60">
        <v>2013</v>
      </c>
      <c r="Q3769" s="61">
        <v>41453</v>
      </c>
      <c r="R3769" s="53" t="s">
        <v>342</v>
      </c>
      <c r="S3769" s="53"/>
      <c r="T3769" s="53" t="s">
        <v>417</v>
      </c>
      <c r="U3769" s="60">
        <v>61</v>
      </c>
      <c r="V3769" s="53" t="s">
        <v>372</v>
      </c>
      <c r="W3769" s="53" t="s">
        <v>390</v>
      </c>
      <c r="X3769" s="53"/>
      <c r="Y3769" s="70"/>
      <c r="Z3769" s="367"/>
      <c r="AA3769" s="105"/>
      <c r="AB3769" s="53"/>
      <c r="AC3769" s="71"/>
      <c r="AD3769" s="57"/>
      <c r="AE3769" s="53"/>
      <c r="AF3769" s="53"/>
      <c r="AG3769" s="53"/>
      <c r="AH3769" s="367"/>
      <c r="AI3769" s="53"/>
      <c r="AJ3769" s="53"/>
      <c r="AL3769" s="153"/>
      <c r="AM3769" s="153"/>
      <c r="AN3769" s="153"/>
      <c r="AO3769" s="153"/>
      <c r="AP3769" s="153"/>
      <c r="AQ3769" s="153"/>
      <c r="AR3769" s="153"/>
      <c r="AS3769" s="153"/>
      <c r="AT3769" s="153"/>
    </row>
    <row r="3770" spans="1:46" s="148" customFormat="1" ht="45">
      <c r="A3770" s="53" t="s">
        <v>994</v>
      </c>
      <c r="B3770" s="60">
        <v>31085</v>
      </c>
      <c r="C3770" s="53" t="s">
        <v>475</v>
      </c>
      <c r="D3770" s="52" t="s">
        <v>476</v>
      </c>
      <c r="E3770" s="53" t="s">
        <v>65</v>
      </c>
      <c r="F3770" s="117">
        <v>41221</v>
      </c>
      <c r="G3770" s="117">
        <v>41253</v>
      </c>
      <c r="H3770" s="53" t="s">
        <v>105</v>
      </c>
      <c r="I3770" s="57">
        <v>1391.8879999999999</v>
      </c>
      <c r="J3770" s="56">
        <v>1471.1185747900658</v>
      </c>
      <c r="K3770" s="56">
        <v>1391.8879999999999</v>
      </c>
      <c r="L3770" s="58">
        <v>1642427.8399999999</v>
      </c>
      <c r="M3770" s="59">
        <v>41291</v>
      </c>
      <c r="N3770" s="60">
        <v>2013</v>
      </c>
      <c r="O3770" s="61">
        <v>41291</v>
      </c>
      <c r="P3770" s="60">
        <v>2013</v>
      </c>
      <c r="Q3770" s="61">
        <v>41578</v>
      </c>
      <c r="R3770" s="53" t="s">
        <v>342</v>
      </c>
      <c r="S3770" s="53"/>
      <c r="T3770" s="53" t="s">
        <v>1709</v>
      </c>
      <c r="U3770" s="60">
        <v>26809</v>
      </c>
      <c r="V3770" s="53" t="s">
        <v>372</v>
      </c>
      <c r="W3770" s="53" t="s">
        <v>390</v>
      </c>
      <c r="X3770" s="53"/>
      <c r="Y3770" s="70"/>
      <c r="Z3770" s="367"/>
      <c r="AA3770" s="105"/>
      <c r="AB3770" s="53"/>
      <c r="AC3770" s="71"/>
      <c r="AD3770" s="57"/>
      <c r="AE3770" s="53"/>
      <c r="AF3770" s="53"/>
      <c r="AG3770" s="53"/>
      <c r="AH3770" s="367"/>
      <c r="AI3770" s="53"/>
      <c r="AJ3770" s="53"/>
    </row>
    <row r="3771" spans="1:46" s="148" customFormat="1" ht="45">
      <c r="A3771" s="52" t="s">
        <v>994</v>
      </c>
      <c r="B3771" s="60">
        <v>31086</v>
      </c>
      <c r="C3771" s="53" t="s">
        <v>477</v>
      </c>
      <c r="D3771" s="52" t="s">
        <v>427</v>
      </c>
      <c r="E3771" s="53" t="s">
        <v>82</v>
      </c>
      <c r="F3771" s="117">
        <v>41226</v>
      </c>
      <c r="G3771" s="117">
        <v>41256</v>
      </c>
      <c r="H3771" s="53" t="s">
        <v>105</v>
      </c>
      <c r="I3771" s="57">
        <v>773.75599999999997</v>
      </c>
      <c r="J3771" s="438">
        <v>817.8010620987418</v>
      </c>
      <c r="K3771" s="438">
        <v>773.75599999999997</v>
      </c>
      <c r="L3771" s="438">
        <v>913032.08</v>
      </c>
      <c r="M3771" s="59">
        <v>41296</v>
      </c>
      <c r="N3771" s="60">
        <v>2013</v>
      </c>
      <c r="O3771" s="61">
        <v>41296</v>
      </c>
      <c r="P3771" s="60">
        <v>2013</v>
      </c>
      <c r="Q3771" s="61">
        <v>41575</v>
      </c>
      <c r="R3771" s="53" t="s">
        <v>342</v>
      </c>
      <c r="S3771" s="70"/>
      <c r="T3771" s="53" t="s">
        <v>1709</v>
      </c>
      <c r="U3771" s="60">
        <v>8816</v>
      </c>
      <c r="V3771" s="53" t="s">
        <v>372</v>
      </c>
      <c r="W3771" s="53" t="s">
        <v>390</v>
      </c>
      <c r="X3771" s="53"/>
      <c r="Y3771" s="70"/>
      <c r="Z3771" s="367"/>
      <c r="AA3771" s="105"/>
      <c r="AB3771" s="53"/>
      <c r="AC3771" s="71"/>
      <c r="AD3771" s="57"/>
      <c r="AE3771" s="53"/>
      <c r="AF3771" s="53"/>
      <c r="AG3771" s="53"/>
      <c r="AH3771" s="367"/>
      <c r="AI3771" s="53"/>
      <c r="AJ3771" s="53"/>
    </row>
    <row r="3772" spans="1:46" s="148" customFormat="1" ht="45">
      <c r="A3772" s="53" t="s">
        <v>994</v>
      </c>
      <c r="B3772" s="60">
        <v>31087</v>
      </c>
      <c r="C3772" s="53" t="s">
        <v>478</v>
      </c>
      <c r="D3772" s="52" t="s">
        <v>479</v>
      </c>
      <c r="E3772" s="53" t="s">
        <v>60</v>
      </c>
      <c r="F3772" s="117">
        <v>41232</v>
      </c>
      <c r="G3772" s="117">
        <v>41262</v>
      </c>
      <c r="H3772" s="53" t="s">
        <v>105</v>
      </c>
      <c r="I3772" s="57">
        <v>1847.93220338983</v>
      </c>
      <c r="J3772" s="56">
        <v>1916.2717812310466</v>
      </c>
      <c r="K3772" s="56">
        <v>1847.932</v>
      </c>
      <c r="L3772" s="58">
        <v>2180559.7600000002</v>
      </c>
      <c r="M3772" s="59">
        <v>41304</v>
      </c>
      <c r="N3772" s="60">
        <v>2013</v>
      </c>
      <c r="O3772" s="61">
        <v>41304</v>
      </c>
      <c r="P3772" s="60">
        <v>2013</v>
      </c>
      <c r="Q3772" s="61">
        <v>41578</v>
      </c>
      <c r="R3772" s="53" t="s">
        <v>342</v>
      </c>
      <c r="S3772" s="70"/>
      <c r="T3772" s="53" t="s">
        <v>1723</v>
      </c>
      <c r="U3772" s="60">
        <v>88.61400000000009</v>
      </c>
      <c r="V3772" s="53" t="s">
        <v>372</v>
      </c>
      <c r="W3772" s="53" t="s">
        <v>390</v>
      </c>
      <c r="X3772" s="53" t="s">
        <v>1044</v>
      </c>
      <c r="Y3772" s="70"/>
      <c r="Z3772" s="367"/>
      <c r="AA3772" s="105"/>
      <c r="AB3772" s="53"/>
      <c r="AC3772" s="71"/>
      <c r="AD3772" s="57"/>
      <c r="AE3772" s="53"/>
      <c r="AF3772" s="53"/>
      <c r="AG3772" s="53"/>
      <c r="AH3772" s="367"/>
      <c r="AI3772" s="53"/>
      <c r="AJ3772" s="53"/>
    </row>
    <row r="3773" spans="1:46" s="148" customFormat="1" ht="45">
      <c r="A3773" s="53" t="s">
        <v>994</v>
      </c>
      <c r="B3773" s="60">
        <v>31089</v>
      </c>
      <c r="C3773" s="53" t="s">
        <v>480</v>
      </c>
      <c r="D3773" s="52" t="s">
        <v>481</v>
      </c>
      <c r="E3773" s="53" t="s">
        <v>65</v>
      </c>
      <c r="F3773" s="117">
        <v>41232</v>
      </c>
      <c r="G3773" s="117">
        <v>41262</v>
      </c>
      <c r="H3773" s="53" t="s">
        <v>105</v>
      </c>
      <c r="I3773" s="57">
        <v>1664.288</v>
      </c>
      <c r="J3773" s="56">
        <v>1725.8363565233617</v>
      </c>
      <c r="K3773" s="56">
        <v>1664.288</v>
      </c>
      <c r="L3773" s="58">
        <v>1963859.8399999999</v>
      </c>
      <c r="M3773" s="59">
        <v>41304</v>
      </c>
      <c r="N3773" s="60">
        <v>2013</v>
      </c>
      <c r="O3773" s="61">
        <v>41304</v>
      </c>
      <c r="P3773" s="60">
        <v>2013</v>
      </c>
      <c r="Q3773" s="61">
        <v>41607</v>
      </c>
      <c r="R3773" s="53" t="s">
        <v>342</v>
      </c>
      <c r="S3773" s="70"/>
      <c r="T3773" s="53" t="s">
        <v>417</v>
      </c>
      <c r="U3773" s="60">
        <v>7377</v>
      </c>
      <c r="V3773" s="53" t="s">
        <v>372</v>
      </c>
      <c r="W3773" s="53" t="s">
        <v>390</v>
      </c>
      <c r="X3773" s="53"/>
      <c r="Y3773" s="70"/>
      <c r="Z3773" s="367"/>
      <c r="AA3773" s="105"/>
      <c r="AB3773" s="53"/>
      <c r="AC3773" s="71"/>
      <c r="AD3773" s="57"/>
      <c r="AE3773" s="53"/>
      <c r="AF3773" s="53"/>
      <c r="AG3773" s="53"/>
      <c r="AH3773" s="367"/>
      <c r="AI3773" s="53"/>
      <c r="AJ3773" s="53"/>
    </row>
    <row r="3774" spans="1:46" s="148" customFormat="1" ht="45">
      <c r="A3774" s="53" t="s">
        <v>994</v>
      </c>
      <c r="B3774" s="60">
        <v>31090</v>
      </c>
      <c r="C3774" s="53" t="s">
        <v>430</v>
      </c>
      <c r="D3774" s="52" t="s">
        <v>432</v>
      </c>
      <c r="E3774" s="53" t="s">
        <v>65</v>
      </c>
      <c r="F3774" s="117">
        <v>41227</v>
      </c>
      <c r="G3774" s="117">
        <v>41257</v>
      </c>
      <c r="H3774" s="53" t="s">
        <v>105</v>
      </c>
      <c r="I3774" s="57">
        <v>861.97457627118604</v>
      </c>
      <c r="J3774" s="56">
        <v>893.85243438919679</v>
      </c>
      <c r="K3774" s="56">
        <v>861.97400000000005</v>
      </c>
      <c r="L3774" s="58">
        <v>1017129.3200000001</v>
      </c>
      <c r="M3774" s="59">
        <v>41298</v>
      </c>
      <c r="N3774" s="60">
        <v>2013</v>
      </c>
      <c r="O3774" s="61">
        <v>41298</v>
      </c>
      <c r="P3774" s="60">
        <v>2013</v>
      </c>
      <c r="Q3774" s="61">
        <v>41547</v>
      </c>
      <c r="R3774" s="53" t="s">
        <v>342</v>
      </c>
      <c r="S3774" s="70"/>
      <c r="T3774" s="53" t="s">
        <v>313</v>
      </c>
      <c r="U3774" s="60">
        <v>15377</v>
      </c>
      <c r="V3774" s="53" t="s">
        <v>372</v>
      </c>
      <c r="W3774" s="53" t="s">
        <v>390</v>
      </c>
      <c r="X3774" s="53"/>
      <c r="Y3774" s="70"/>
      <c r="Z3774" s="367"/>
      <c r="AA3774" s="105"/>
      <c r="AB3774" s="53"/>
      <c r="AC3774" s="71"/>
      <c r="AD3774" s="57"/>
      <c r="AE3774" s="53"/>
      <c r="AF3774" s="53"/>
      <c r="AG3774" s="53"/>
      <c r="AH3774" s="367"/>
      <c r="AI3774" s="53"/>
      <c r="AJ3774" s="53"/>
    </row>
    <row r="3775" spans="1:46" s="148" customFormat="1" ht="45">
      <c r="A3775" s="53" t="s">
        <v>994</v>
      </c>
      <c r="B3775" s="60">
        <v>31091</v>
      </c>
      <c r="C3775" s="53" t="s">
        <v>651</v>
      </c>
      <c r="D3775" s="52" t="s">
        <v>652</v>
      </c>
      <c r="E3775" s="53" t="s">
        <v>60</v>
      </c>
      <c r="F3775" s="117">
        <v>41232</v>
      </c>
      <c r="G3775" s="117">
        <v>41262</v>
      </c>
      <c r="H3775" s="53" t="s">
        <v>105</v>
      </c>
      <c r="I3775" s="57">
        <v>506.20338983050902</v>
      </c>
      <c r="J3775" s="56">
        <v>522.45889354028168</v>
      </c>
      <c r="K3775" s="56">
        <v>506.20299999999997</v>
      </c>
      <c r="L3775" s="58">
        <v>597319.53999999992</v>
      </c>
      <c r="M3775" s="59">
        <v>41304</v>
      </c>
      <c r="N3775" s="60">
        <v>2013</v>
      </c>
      <c r="O3775" s="61">
        <v>41304</v>
      </c>
      <c r="P3775" s="60">
        <v>2013</v>
      </c>
      <c r="Q3775" s="61">
        <v>41486</v>
      </c>
      <c r="R3775" s="53" t="s">
        <v>342</v>
      </c>
      <c r="S3775" s="70"/>
      <c r="T3775" s="53" t="s">
        <v>313</v>
      </c>
      <c r="U3775" s="60">
        <v>3867</v>
      </c>
      <c r="V3775" s="53" t="s">
        <v>372</v>
      </c>
      <c r="W3775" s="53" t="s">
        <v>390</v>
      </c>
      <c r="X3775" s="53"/>
      <c r="Y3775" s="70"/>
      <c r="Z3775" s="367"/>
      <c r="AA3775" s="105"/>
      <c r="AB3775" s="53"/>
      <c r="AC3775" s="71"/>
      <c r="AD3775" s="57"/>
      <c r="AE3775" s="53"/>
      <c r="AF3775" s="53"/>
      <c r="AG3775" s="53"/>
      <c r="AH3775" s="367"/>
      <c r="AI3775" s="53"/>
      <c r="AJ3775" s="53"/>
    </row>
    <row r="3776" spans="1:46" s="148" customFormat="1" ht="45">
      <c r="A3776" s="53" t="s">
        <v>994</v>
      </c>
      <c r="B3776" s="60">
        <v>31092</v>
      </c>
      <c r="C3776" s="53" t="s">
        <v>484</v>
      </c>
      <c r="D3776" s="52" t="s">
        <v>433</v>
      </c>
      <c r="E3776" s="53" t="s">
        <v>60</v>
      </c>
      <c r="F3776" s="55">
        <v>41333</v>
      </c>
      <c r="G3776" s="55">
        <v>41373</v>
      </c>
      <c r="H3776" s="53" t="s">
        <v>105</v>
      </c>
      <c r="I3776" s="57">
        <v>1704.4791519999999</v>
      </c>
      <c r="J3776" s="56">
        <v>1759.2155131392633</v>
      </c>
      <c r="K3776" s="56">
        <v>1704.479</v>
      </c>
      <c r="L3776" s="58">
        <v>2011285.22</v>
      </c>
      <c r="M3776" s="59">
        <v>41393</v>
      </c>
      <c r="N3776" s="60">
        <v>2013</v>
      </c>
      <c r="O3776" s="61">
        <v>41395</v>
      </c>
      <c r="P3776" s="60">
        <v>2013</v>
      </c>
      <c r="Q3776" s="61">
        <v>41438</v>
      </c>
      <c r="R3776" s="53" t="s">
        <v>342</v>
      </c>
      <c r="S3776" s="70" t="s">
        <v>2518</v>
      </c>
      <c r="T3776" s="53" t="s">
        <v>1724</v>
      </c>
      <c r="U3776" s="60">
        <v>17781.84</v>
      </c>
      <c r="V3776" s="53" t="s">
        <v>372</v>
      </c>
      <c r="W3776" s="53" t="s">
        <v>390</v>
      </c>
      <c r="X3776" s="53"/>
      <c r="Y3776" s="70"/>
      <c r="Z3776" s="367"/>
      <c r="AA3776" s="383"/>
      <c r="AB3776" s="53"/>
      <c r="AC3776" s="71"/>
      <c r="AD3776" s="57"/>
      <c r="AE3776" s="53"/>
      <c r="AF3776" s="53"/>
      <c r="AG3776" s="53"/>
      <c r="AH3776" s="367"/>
      <c r="AI3776" s="53"/>
      <c r="AJ3776" s="53"/>
    </row>
    <row r="3777" spans="1:46" s="148" customFormat="1" ht="45">
      <c r="A3777" s="53" t="s">
        <v>994</v>
      </c>
      <c r="B3777" s="159" t="s">
        <v>2517</v>
      </c>
      <c r="C3777" s="53" t="s">
        <v>484</v>
      </c>
      <c r="D3777" s="52" t="s">
        <v>433</v>
      </c>
      <c r="E3777" s="53" t="s">
        <v>82</v>
      </c>
      <c r="F3777" s="117">
        <v>41225</v>
      </c>
      <c r="G3777" s="117">
        <v>41255</v>
      </c>
      <c r="H3777" s="53" t="s">
        <v>105</v>
      </c>
      <c r="I3777" s="57">
        <v>28.849848000000001</v>
      </c>
      <c r="J3777" s="56">
        <v>29.776519676629455</v>
      </c>
      <c r="K3777" s="56">
        <v>28.849</v>
      </c>
      <c r="L3777" s="58">
        <v>34041.82</v>
      </c>
      <c r="M3777" s="59">
        <v>41295</v>
      </c>
      <c r="N3777" s="60">
        <v>2013</v>
      </c>
      <c r="O3777" s="61">
        <v>41295</v>
      </c>
      <c r="P3777" s="60">
        <v>2013</v>
      </c>
      <c r="Q3777" s="61">
        <v>41575</v>
      </c>
      <c r="R3777" s="53" t="s">
        <v>342</v>
      </c>
      <c r="S3777" s="70" t="s">
        <v>2519</v>
      </c>
      <c r="T3777" s="53" t="s">
        <v>1724</v>
      </c>
      <c r="U3777" s="60">
        <v>2133</v>
      </c>
      <c r="V3777" s="53" t="s">
        <v>372</v>
      </c>
      <c r="W3777" s="53" t="s">
        <v>390</v>
      </c>
      <c r="X3777" s="53"/>
      <c r="Y3777" s="70"/>
      <c r="Z3777" s="367"/>
      <c r="AA3777" s="105"/>
      <c r="AB3777" s="53"/>
      <c r="AC3777" s="71"/>
      <c r="AD3777" s="57"/>
      <c r="AE3777" s="53"/>
      <c r="AF3777" s="53"/>
      <c r="AG3777" s="53"/>
      <c r="AH3777" s="367"/>
      <c r="AI3777" s="53"/>
      <c r="AJ3777" s="53"/>
    </row>
    <row r="3778" spans="1:46" s="148" customFormat="1" ht="45">
      <c r="A3778" s="53" t="s">
        <v>994</v>
      </c>
      <c r="B3778" s="60">
        <v>31093</v>
      </c>
      <c r="C3778" s="53" t="s">
        <v>435</v>
      </c>
      <c r="D3778" s="52" t="s">
        <v>434</v>
      </c>
      <c r="E3778" s="53" t="s">
        <v>60</v>
      </c>
      <c r="F3778" s="55">
        <v>41333</v>
      </c>
      <c r="G3778" s="55">
        <v>41361</v>
      </c>
      <c r="H3778" s="53" t="s">
        <v>105</v>
      </c>
      <c r="I3778" s="57">
        <v>1356.39</v>
      </c>
      <c r="J3778" s="56">
        <v>1398.6350812283474</v>
      </c>
      <c r="K3778" s="56">
        <v>1356.39</v>
      </c>
      <c r="L3778" s="58">
        <v>1600540.2000000002</v>
      </c>
      <c r="M3778" s="59">
        <v>41381</v>
      </c>
      <c r="N3778" s="60">
        <v>2013</v>
      </c>
      <c r="O3778" s="61">
        <v>41383</v>
      </c>
      <c r="P3778" s="60">
        <v>2013</v>
      </c>
      <c r="Q3778" s="61">
        <v>41426</v>
      </c>
      <c r="R3778" s="53" t="s">
        <v>342</v>
      </c>
      <c r="S3778" s="70"/>
      <c r="T3778" s="53" t="s">
        <v>313</v>
      </c>
      <c r="U3778" s="60">
        <v>26223.56</v>
      </c>
      <c r="V3778" s="53" t="s">
        <v>372</v>
      </c>
      <c r="W3778" s="53" t="s">
        <v>390</v>
      </c>
      <c r="X3778" s="53"/>
      <c r="Y3778" s="367"/>
      <c r="Z3778" s="367"/>
      <c r="AA3778" s="383"/>
      <c r="AB3778" s="53"/>
      <c r="AC3778" s="71"/>
      <c r="AD3778" s="57"/>
      <c r="AE3778" s="53"/>
      <c r="AF3778" s="53"/>
      <c r="AG3778" s="53"/>
      <c r="AH3778" s="367"/>
      <c r="AI3778" s="53"/>
      <c r="AJ3778" s="53"/>
    </row>
    <row r="3779" spans="1:46" s="148" customFormat="1" ht="45">
      <c r="A3779" s="53" t="s">
        <v>994</v>
      </c>
      <c r="B3779" s="60">
        <v>31094</v>
      </c>
      <c r="C3779" s="53" t="s">
        <v>485</v>
      </c>
      <c r="D3779" s="52" t="s">
        <v>486</v>
      </c>
      <c r="E3779" s="53" t="s">
        <v>82</v>
      </c>
      <c r="F3779" s="117">
        <v>41221</v>
      </c>
      <c r="G3779" s="117">
        <v>41253</v>
      </c>
      <c r="H3779" s="53" t="s">
        <v>105</v>
      </c>
      <c r="I3779" s="57">
        <v>34.033898305084698</v>
      </c>
      <c r="J3779" s="56">
        <v>35.160133277102403</v>
      </c>
      <c r="K3779" s="56">
        <v>34.033000000000001</v>
      </c>
      <c r="L3779" s="58">
        <v>40158.94</v>
      </c>
      <c r="M3779" s="59">
        <v>41291</v>
      </c>
      <c r="N3779" s="60">
        <v>2013</v>
      </c>
      <c r="O3779" s="61">
        <v>41291</v>
      </c>
      <c r="P3779" s="60">
        <v>2013</v>
      </c>
      <c r="Q3779" s="61">
        <v>41453</v>
      </c>
      <c r="R3779" s="53" t="s">
        <v>342</v>
      </c>
      <c r="S3779" s="70"/>
      <c r="T3779" s="53" t="s">
        <v>417</v>
      </c>
      <c r="U3779" s="60">
        <v>22</v>
      </c>
      <c r="V3779" s="53" t="s">
        <v>372</v>
      </c>
      <c r="W3779" s="53" t="s">
        <v>390</v>
      </c>
      <c r="X3779" s="53"/>
      <c r="Y3779" s="70"/>
      <c r="Z3779" s="367"/>
      <c r="AA3779" s="105"/>
      <c r="AB3779" s="53"/>
      <c r="AC3779" s="71"/>
      <c r="AD3779" s="57"/>
      <c r="AE3779" s="53"/>
      <c r="AF3779" s="53"/>
      <c r="AG3779" s="53"/>
      <c r="AH3779" s="367"/>
      <c r="AI3779" s="53"/>
      <c r="AJ3779" s="53"/>
    </row>
    <row r="3780" spans="1:46" s="148" customFormat="1" ht="45">
      <c r="A3780" s="53" t="s">
        <v>994</v>
      </c>
      <c r="B3780" s="60">
        <v>31095</v>
      </c>
      <c r="C3780" s="53" t="s">
        <v>1045</v>
      </c>
      <c r="D3780" s="52" t="s">
        <v>1046</v>
      </c>
      <c r="E3780" s="53" t="s">
        <v>82</v>
      </c>
      <c r="F3780" s="117">
        <v>41219</v>
      </c>
      <c r="G3780" s="117">
        <v>41249</v>
      </c>
      <c r="H3780" s="53" t="s">
        <v>105</v>
      </c>
      <c r="I3780" s="57">
        <v>2085.2966101694901</v>
      </c>
      <c r="J3780" s="56">
        <v>2180.8335596206193</v>
      </c>
      <c r="K3780" s="56">
        <v>2085.2959999999998</v>
      </c>
      <c r="L3780" s="58">
        <v>2460649.2799999998</v>
      </c>
      <c r="M3780" s="59">
        <v>41285</v>
      </c>
      <c r="N3780" s="60">
        <v>2013</v>
      </c>
      <c r="O3780" s="61">
        <v>41285</v>
      </c>
      <c r="P3780" s="60">
        <v>2013</v>
      </c>
      <c r="Q3780" s="61">
        <v>41578</v>
      </c>
      <c r="R3780" s="53" t="s">
        <v>342</v>
      </c>
      <c r="S3780" s="70"/>
      <c r="T3780" s="53" t="s">
        <v>417</v>
      </c>
      <c r="U3780" s="60">
        <v>548</v>
      </c>
      <c r="V3780" s="53" t="s">
        <v>372</v>
      </c>
      <c r="W3780" s="53" t="s">
        <v>390</v>
      </c>
      <c r="X3780" s="53"/>
      <c r="Y3780" s="70"/>
      <c r="Z3780" s="367"/>
      <c r="AA3780" s="105"/>
      <c r="AB3780" s="53"/>
      <c r="AC3780" s="71"/>
      <c r="AD3780" s="57"/>
      <c r="AE3780" s="53"/>
      <c r="AF3780" s="53"/>
      <c r="AG3780" s="53"/>
      <c r="AH3780" s="367"/>
      <c r="AI3780" s="53"/>
      <c r="AJ3780" s="53"/>
    </row>
    <row r="3781" spans="1:46" s="148" customFormat="1" ht="45">
      <c r="A3781" s="53" t="s">
        <v>994</v>
      </c>
      <c r="B3781" s="60">
        <v>31096</v>
      </c>
      <c r="C3781" s="53" t="s">
        <v>487</v>
      </c>
      <c r="D3781" s="52" t="s">
        <v>488</v>
      </c>
      <c r="E3781" s="53" t="s">
        <v>65</v>
      </c>
      <c r="F3781" s="117">
        <v>41228</v>
      </c>
      <c r="G3781" s="117">
        <v>41260</v>
      </c>
      <c r="H3781" s="53" t="s">
        <v>105</v>
      </c>
      <c r="I3781" s="57">
        <v>13348.725</v>
      </c>
      <c r="J3781" s="56">
        <v>13810.503979467921</v>
      </c>
      <c r="K3781" s="56">
        <v>13348.725</v>
      </c>
      <c r="L3781" s="58">
        <v>15751495.5</v>
      </c>
      <c r="M3781" s="59">
        <v>41302</v>
      </c>
      <c r="N3781" s="60">
        <v>2013</v>
      </c>
      <c r="O3781" s="61">
        <v>41302</v>
      </c>
      <c r="P3781" s="60">
        <v>2013</v>
      </c>
      <c r="Q3781" s="61">
        <v>41547</v>
      </c>
      <c r="R3781" s="53" t="s">
        <v>342</v>
      </c>
      <c r="S3781" s="70"/>
      <c r="T3781" s="53" t="s">
        <v>417</v>
      </c>
      <c r="U3781" s="60">
        <v>2347</v>
      </c>
      <c r="V3781" s="53" t="s">
        <v>372</v>
      </c>
      <c r="W3781" s="53" t="s">
        <v>390</v>
      </c>
      <c r="X3781" s="53"/>
      <c r="Y3781" s="70"/>
      <c r="Z3781" s="367"/>
      <c r="AA3781" s="105"/>
      <c r="AB3781" s="53"/>
      <c r="AC3781" s="71"/>
      <c r="AD3781" s="57"/>
      <c r="AE3781" s="53"/>
      <c r="AF3781" s="53"/>
      <c r="AG3781" s="53"/>
      <c r="AH3781" s="367"/>
      <c r="AI3781" s="53"/>
      <c r="AJ3781" s="53"/>
    </row>
    <row r="3782" spans="1:46" s="148" customFormat="1" ht="45">
      <c r="A3782" s="53" t="s">
        <v>994</v>
      </c>
      <c r="B3782" s="60">
        <v>31097</v>
      </c>
      <c r="C3782" s="53" t="s">
        <v>489</v>
      </c>
      <c r="D3782" s="52" t="s">
        <v>490</v>
      </c>
      <c r="E3782" s="53" t="s">
        <v>65</v>
      </c>
      <c r="F3782" s="117">
        <v>41232</v>
      </c>
      <c r="G3782" s="117">
        <v>41262</v>
      </c>
      <c r="H3782" s="53" t="s">
        <v>105</v>
      </c>
      <c r="I3782" s="57">
        <v>661.82203389830499</v>
      </c>
      <c r="J3782" s="56">
        <v>681.7946324128128</v>
      </c>
      <c r="K3782" s="56">
        <v>661.822</v>
      </c>
      <c r="L3782" s="58">
        <v>780949.96</v>
      </c>
      <c r="M3782" s="59">
        <v>41304</v>
      </c>
      <c r="N3782" s="60">
        <v>2013</v>
      </c>
      <c r="O3782" s="61">
        <v>41304</v>
      </c>
      <c r="P3782" s="60">
        <v>2013</v>
      </c>
      <c r="Q3782" s="61">
        <v>41578</v>
      </c>
      <c r="R3782" s="53" t="s">
        <v>342</v>
      </c>
      <c r="S3782" s="70"/>
      <c r="T3782" s="53" t="s">
        <v>417</v>
      </c>
      <c r="U3782" s="60">
        <v>282</v>
      </c>
      <c r="V3782" s="53" t="s">
        <v>372</v>
      </c>
      <c r="W3782" s="53" t="s">
        <v>390</v>
      </c>
      <c r="X3782" s="53"/>
      <c r="Y3782" s="70"/>
      <c r="Z3782" s="367"/>
      <c r="AA3782" s="105"/>
      <c r="AB3782" s="53"/>
      <c r="AC3782" s="71"/>
      <c r="AD3782" s="57"/>
      <c r="AE3782" s="53"/>
      <c r="AF3782" s="53"/>
      <c r="AG3782" s="53"/>
      <c r="AH3782" s="367"/>
      <c r="AI3782" s="53"/>
      <c r="AJ3782" s="53"/>
    </row>
    <row r="3783" spans="1:46" s="148" customFormat="1" ht="45">
      <c r="A3783" s="53" t="s">
        <v>994</v>
      </c>
      <c r="B3783" s="60">
        <v>31098</v>
      </c>
      <c r="C3783" s="53" t="s">
        <v>856</v>
      </c>
      <c r="D3783" s="52" t="s">
        <v>857</v>
      </c>
      <c r="E3783" s="53" t="s">
        <v>60</v>
      </c>
      <c r="F3783" s="117">
        <v>41232</v>
      </c>
      <c r="G3783" s="117">
        <v>41262</v>
      </c>
      <c r="H3783" s="53" t="s">
        <v>105</v>
      </c>
      <c r="I3783" s="57">
        <v>365.88983050847497</v>
      </c>
      <c r="J3783" s="56">
        <v>377.64029851339683</v>
      </c>
      <c r="K3783" s="56">
        <v>365.88900000000001</v>
      </c>
      <c r="L3783" s="58">
        <v>431749.01999999996</v>
      </c>
      <c r="M3783" s="59">
        <v>41304</v>
      </c>
      <c r="N3783" s="60">
        <v>2013</v>
      </c>
      <c r="O3783" s="61">
        <v>41304</v>
      </c>
      <c r="P3783" s="60">
        <v>2013</v>
      </c>
      <c r="Q3783" s="61">
        <v>41486</v>
      </c>
      <c r="R3783" s="53" t="s">
        <v>342</v>
      </c>
      <c r="S3783" s="70"/>
      <c r="T3783" s="53" t="s">
        <v>417</v>
      </c>
      <c r="U3783" s="60">
        <v>264</v>
      </c>
      <c r="V3783" s="53" t="s">
        <v>372</v>
      </c>
      <c r="W3783" s="53" t="s">
        <v>390</v>
      </c>
      <c r="X3783" s="53"/>
      <c r="Y3783" s="70"/>
      <c r="Z3783" s="367"/>
      <c r="AA3783" s="105"/>
      <c r="AB3783" s="53"/>
      <c r="AC3783" s="71"/>
      <c r="AD3783" s="57"/>
      <c r="AE3783" s="53"/>
      <c r="AF3783" s="53"/>
      <c r="AG3783" s="53"/>
      <c r="AH3783" s="367"/>
      <c r="AI3783" s="53"/>
      <c r="AJ3783" s="53"/>
    </row>
    <row r="3784" spans="1:46" s="148" customFormat="1" ht="45">
      <c r="A3784" s="53" t="s">
        <v>994</v>
      </c>
      <c r="B3784" s="60">
        <v>31099</v>
      </c>
      <c r="C3784" s="53" t="s">
        <v>491</v>
      </c>
      <c r="D3784" s="52" t="s">
        <v>492</v>
      </c>
      <c r="E3784" s="53" t="s">
        <v>60</v>
      </c>
      <c r="F3784" s="117">
        <v>41232</v>
      </c>
      <c r="G3784" s="117">
        <v>41262</v>
      </c>
      <c r="H3784" s="53" t="s">
        <v>105</v>
      </c>
      <c r="I3784" s="57">
        <v>417.50299999999999</v>
      </c>
      <c r="J3784" s="56">
        <v>432.53548143120003</v>
      </c>
      <c r="K3784" s="56">
        <v>417.50299999999999</v>
      </c>
      <c r="L3784" s="58">
        <v>492653.54</v>
      </c>
      <c r="M3784" s="59">
        <v>41304</v>
      </c>
      <c r="N3784" s="60">
        <v>2013</v>
      </c>
      <c r="O3784" s="61">
        <v>41304</v>
      </c>
      <c r="P3784" s="60">
        <v>2013</v>
      </c>
      <c r="Q3784" s="61">
        <v>41639</v>
      </c>
      <c r="R3784" s="53" t="s">
        <v>342</v>
      </c>
      <c r="S3784" s="70"/>
      <c r="T3784" s="53" t="s">
        <v>417</v>
      </c>
      <c r="U3784" s="60">
        <v>10748</v>
      </c>
      <c r="V3784" s="53" t="s">
        <v>372</v>
      </c>
      <c r="W3784" s="53" t="s">
        <v>390</v>
      </c>
      <c r="X3784" s="53" t="s">
        <v>1047</v>
      </c>
      <c r="Y3784" s="70"/>
      <c r="Z3784" s="367"/>
      <c r="AA3784" s="105"/>
      <c r="AB3784" s="53"/>
      <c r="AC3784" s="71"/>
      <c r="AD3784" s="57"/>
      <c r="AE3784" s="53"/>
      <c r="AF3784" s="53"/>
      <c r="AG3784" s="53"/>
      <c r="AH3784" s="367"/>
      <c r="AI3784" s="53"/>
      <c r="AJ3784" s="53"/>
    </row>
    <row r="3785" spans="1:46" s="148" customFormat="1" ht="45">
      <c r="A3785" s="53" t="s">
        <v>994</v>
      </c>
      <c r="B3785" s="60">
        <v>31100</v>
      </c>
      <c r="C3785" s="53" t="s">
        <v>436</v>
      </c>
      <c r="D3785" s="52" t="s">
        <v>437</v>
      </c>
      <c r="E3785" s="53" t="s">
        <v>60</v>
      </c>
      <c r="F3785" s="117">
        <v>41232</v>
      </c>
      <c r="G3785" s="117">
        <v>41262</v>
      </c>
      <c r="H3785" s="53" t="s">
        <v>105</v>
      </c>
      <c r="I3785" s="57">
        <v>489.13400000000001</v>
      </c>
      <c r="J3785" s="56">
        <v>506.26766700538559</v>
      </c>
      <c r="K3785" s="56">
        <v>489.13400000000001</v>
      </c>
      <c r="L3785" s="58">
        <v>577178.12</v>
      </c>
      <c r="M3785" s="59">
        <v>41304</v>
      </c>
      <c r="N3785" s="60">
        <v>2013</v>
      </c>
      <c r="O3785" s="61">
        <v>41304</v>
      </c>
      <c r="P3785" s="60">
        <v>2013</v>
      </c>
      <c r="Q3785" s="61">
        <v>41639</v>
      </c>
      <c r="R3785" s="53" t="s">
        <v>342</v>
      </c>
      <c r="S3785" s="70"/>
      <c r="T3785" s="53" t="s">
        <v>417</v>
      </c>
      <c r="U3785" s="60">
        <v>1670</v>
      </c>
      <c r="V3785" s="53" t="s">
        <v>372</v>
      </c>
      <c r="W3785" s="53" t="s">
        <v>390</v>
      </c>
      <c r="X3785" s="53" t="s">
        <v>1048</v>
      </c>
      <c r="Y3785" s="70"/>
      <c r="Z3785" s="367"/>
      <c r="AA3785" s="105"/>
      <c r="AB3785" s="53"/>
      <c r="AC3785" s="71"/>
      <c r="AD3785" s="57"/>
      <c r="AE3785" s="53"/>
      <c r="AF3785" s="53"/>
      <c r="AG3785" s="53"/>
      <c r="AH3785" s="367"/>
      <c r="AI3785" s="53"/>
      <c r="AJ3785" s="53"/>
    </row>
    <row r="3786" spans="1:46" s="148" customFormat="1" ht="45">
      <c r="A3786" s="53" t="s">
        <v>994</v>
      </c>
      <c r="B3786" s="60">
        <v>31101</v>
      </c>
      <c r="C3786" s="53" t="s">
        <v>493</v>
      </c>
      <c r="D3786" s="52" t="s">
        <v>494</v>
      </c>
      <c r="E3786" s="53" t="s">
        <v>60</v>
      </c>
      <c r="F3786" s="117">
        <v>41401</v>
      </c>
      <c r="G3786" s="117">
        <v>41432</v>
      </c>
      <c r="H3786" s="53" t="s">
        <v>105</v>
      </c>
      <c r="I3786" s="57">
        <v>2338.1779661016953</v>
      </c>
      <c r="J3786" s="56">
        <v>2510.6948067594963</v>
      </c>
      <c r="K3786" s="56">
        <v>2338.1770000000001</v>
      </c>
      <c r="L3786" s="58">
        <v>2759048.86</v>
      </c>
      <c r="M3786" s="59">
        <v>41445</v>
      </c>
      <c r="N3786" s="60">
        <v>2013</v>
      </c>
      <c r="O3786" s="61">
        <v>41445</v>
      </c>
      <c r="P3786" s="60">
        <v>2013</v>
      </c>
      <c r="Q3786" s="61">
        <v>41633</v>
      </c>
      <c r="R3786" s="53" t="s">
        <v>342</v>
      </c>
      <c r="S3786" s="70"/>
      <c r="T3786" s="53" t="s">
        <v>845</v>
      </c>
      <c r="U3786" s="60">
        <v>44.73</v>
      </c>
      <c r="V3786" s="53" t="s">
        <v>373</v>
      </c>
      <c r="W3786" s="53" t="s">
        <v>390</v>
      </c>
      <c r="X3786" s="53"/>
      <c r="Y3786" s="70"/>
      <c r="Z3786" s="367"/>
      <c r="AA3786" s="105"/>
      <c r="AB3786" s="53"/>
      <c r="AC3786" s="71"/>
      <c r="AD3786" s="57"/>
      <c r="AE3786" s="53"/>
      <c r="AF3786" s="53"/>
      <c r="AG3786" s="53"/>
      <c r="AH3786" s="367"/>
      <c r="AI3786" s="53"/>
      <c r="AJ3786" s="53"/>
    </row>
    <row r="3787" spans="1:46" s="148" customFormat="1" ht="45">
      <c r="A3787" s="53" t="s">
        <v>994</v>
      </c>
      <c r="B3787" s="60">
        <v>31102</v>
      </c>
      <c r="C3787" s="53" t="s">
        <v>495</v>
      </c>
      <c r="D3787" s="52" t="s">
        <v>496</v>
      </c>
      <c r="E3787" s="53" t="s">
        <v>83</v>
      </c>
      <c r="F3787" s="117">
        <v>41219</v>
      </c>
      <c r="G3787" s="117">
        <v>41264</v>
      </c>
      <c r="H3787" s="53" t="s">
        <v>105</v>
      </c>
      <c r="I3787" s="57">
        <v>34582.743320000001</v>
      </c>
      <c r="J3787" s="56">
        <v>34582.743403339948</v>
      </c>
      <c r="K3787" s="56">
        <v>34582.743000000002</v>
      </c>
      <c r="L3787" s="58">
        <v>40807636.740000002</v>
      </c>
      <c r="M3787" s="59">
        <v>41292</v>
      </c>
      <c r="N3787" s="60">
        <v>2013</v>
      </c>
      <c r="O3787" s="61">
        <v>41292</v>
      </c>
      <c r="P3787" s="60">
        <v>2013</v>
      </c>
      <c r="Q3787" s="61">
        <v>41639</v>
      </c>
      <c r="R3787" s="53" t="s">
        <v>342</v>
      </c>
      <c r="S3787" s="70" t="s">
        <v>2372</v>
      </c>
      <c r="T3787" s="53" t="s">
        <v>497</v>
      </c>
      <c r="U3787" s="60">
        <v>1315891</v>
      </c>
      <c r="V3787" s="53" t="s">
        <v>373</v>
      </c>
      <c r="W3787" s="53" t="s">
        <v>390</v>
      </c>
      <c r="X3787" s="53"/>
      <c r="Y3787" s="70"/>
      <c r="Z3787" s="367"/>
      <c r="AA3787" s="105"/>
      <c r="AB3787" s="53"/>
      <c r="AC3787" s="71"/>
      <c r="AD3787" s="57"/>
      <c r="AE3787" s="53"/>
      <c r="AF3787" s="53"/>
      <c r="AG3787" s="53"/>
      <c r="AH3787" s="367"/>
      <c r="AI3787" s="53"/>
      <c r="AJ3787" s="53"/>
    </row>
    <row r="3788" spans="1:46" s="148" customFormat="1" ht="45">
      <c r="A3788" s="53" t="s">
        <v>994</v>
      </c>
      <c r="B3788" s="159" t="s">
        <v>2407</v>
      </c>
      <c r="C3788" s="53" t="s">
        <v>495</v>
      </c>
      <c r="D3788" s="52" t="s">
        <v>496</v>
      </c>
      <c r="E3788" s="53" t="s">
        <v>83</v>
      </c>
      <c r="F3788" s="117">
        <v>41219</v>
      </c>
      <c r="G3788" s="117">
        <v>41264</v>
      </c>
      <c r="H3788" s="53" t="s">
        <v>105</v>
      </c>
      <c r="I3788" s="57">
        <v>43119.504679999998</v>
      </c>
      <c r="J3788" s="56">
        <v>43119.504757307921</v>
      </c>
      <c r="K3788" s="56">
        <v>43119.504000000001</v>
      </c>
      <c r="L3788" s="58">
        <v>50881014.719999999</v>
      </c>
      <c r="M3788" s="59">
        <v>41292</v>
      </c>
      <c r="N3788" s="60">
        <v>2013</v>
      </c>
      <c r="O3788" s="61">
        <v>41292</v>
      </c>
      <c r="P3788" s="60">
        <v>2013</v>
      </c>
      <c r="Q3788" s="61">
        <v>41639</v>
      </c>
      <c r="R3788" s="53" t="s">
        <v>342</v>
      </c>
      <c r="S3788" s="70" t="s">
        <v>2408</v>
      </c>
      <c r="T3788" s="53" t="s">
        <v>497</v>
      </c>
      <c r="U3788" s="60">
        <v>1640730.33</v>
      </c>
      <c r="V3788" s="53" t="s">
        <v>373</v>
      </c>
      <c r="W3788" s="53" t="s">
        <v>390</v>
      </c>
      <c r="X3788" s="53"/>
      <c r="Y3788" s="70"/>
      <c r="Z3788" s="367"/>
      <c r="AA3788" s="105"/>
      <c r="AB3788" s="53"/>
      <c r="AC3788" s="71"/>
      <c r="AD3788" s="57"/>
      <c r="AE3788" s="53"/>
      <c r="AF3788" s="53"/>
      <c r="AG3788" s="53"/>
      <c r="AH3788" s="367"/>
      <c r="AI3788" s="53"/>
      <c r="AJ3788" s="53"/>
    </row>
    <row r="3789" spans="1:46" s="148" customFormat="1" ht="45">
      <c r="A3789" s="53" t="s">
        <v>994</v>
      </c>
      <c r="B3789" s="60" t="s">
        <v>6815</v>
      </c>
      <c r="C3789" s="53" t="s">
        <v>1760</v>
      </c>
      <c r="D3789" s="52" t="s">
        <v>1049</v>
      </c>
      <c r="E3789" s="53" t="s">
        <v>64</v>
      </c>
      <c r="F3789" s="117">
        <v>41292</v>
      </c>
      <c r="G3789" s="117">
        <v>41292</v>
      </c>
      <c r="H3789" s="53" t="s">
        <v>105</v>
      </c>
      <c r="I3789" s="57">
        <v>346.82299999999998</v>
      </c>
      <c r="J3789" s="56">
        <v>357.24023244</v>
      </c>
      <c r="K3789" s="56">
        <v>346.82299999999998</v>
      </c>
      <c r="L3789" s="58">
        <v>409251.13999999996</v>
      </c>
      <c r="M3789" s="59">
        <v>41292</v>
      </c>
      <c r="N3789" s="60">
        <v>2013</v>
      </c>
      <c r="O3789" s="61">
        <v>41292</v>
      </c>
      <c r="P3789" s="60">
        <v>2013</v>
      </c>
      <c r="Q3789" s="61">
        <v>41639</v>
      </c>
      <c r="R3789" s="53" t="s">
        <v>342</v>
      </c>
      <c r="S3789" s="70" t="s">
        <v>6817</v>
      </c>
      <c r="T3789" s="53" t="s">
        <v>497</v>
      </c>
      <c r="U3789" s="60">
        <v>25000</v>
      </c>
      <c r="V3789" s="53" t="s">
        <v>373</v>
      </c>
      <c r="W3789" s="53" t="s">
        <v>394</v>
      </c>
      <c r="X3789" s="53"/>
      <c r="Y3789" s="70">
        <v>1.3872919999999999E-2</v>
      </c>
      <c r="Z3789" s="367"/>
      <c r="AA3789" s="105"/>
      <c r="AB3789" s="53"/>
      <c r="AC3789" s="71"/>
      <c r="AD3789" s="57"/>
      <c r="AE3789" s="53"/>
      <c r="AF3789" s="53"/>
      <c r="AG3789" s="53"/>
      <c r="AH3789" s="367"/>
      <c r="AI3789" s="53"/>
      <c r="AJ3789" s="53"/>
    </row>
    <row r="3790" spans="1:46" s="148" customFormat="1" ht="60">
      <c r="A3790" s="53" t="s">
        <v>994</v>
      </c>
      <c r="B3790" s="60" t="s">
        <v>6816</v>
      </c>
      <c r="C3790" s="53" t="s">
        <v>1760</v>
      </c>
      <c r="D3790" s="52" t="s">
        <v>1049</v>
      </c>
      <c r="E3790" s="53" t="s">
        <v>64</v>
      </c>
      <c r="F3790" s="117">
        <v>41292</v>
      </c>
      <c r="G3790" s="117">
        <v>41292</v>
      </c>
      <c r="H3790" s="53" t="s">
        <v>105</v>
      </c>
      <c r="I3790" s="57">
        <v>769.39</v>
      </c>
      <c r="J3790" s="438">
        <v>772.49957623040166</v>
      </c>
      <c r="K3790" s="56">
        <v>769.39</v>
      </c>
      <c r="L3790" s="58">
        <v>769390</v>
      </c>
      <c r="M3790" s="59">
        <v>41292</v>
      </c>
      <c r="N3790" s="60">
        <v>2013</v>
      </c>
      <c r="O3790" s="61">
        <v>41292</v>
      </c>
      <c r="P3790" s="60">
        <v>2013</v>
      </c>
      <c r="Q3790" s="61">
        <v>41639</v>
      </c>
      <c r="R3790" s="53" t="s">
        <v>352</v>
      </c>
      <c r="S3790" s="70" t="s">
        <v>6818</v>
      </c>
      <c r="T3790" s="53" t="s">
        <v>497</v>
      </c>
      <c r="U3790" s="60">
        <v>47000</v>
      </c>
      <c r="V3790" s="53" t="s">
        <v>373</v>
      </c>
      <c r="W3790" s="53" t="s">
        <v>394</v>
      </c>
      <c r="X3790" s="53"/>
      <c r="Y3790" s="70">
        <v>1.3872893617021275E-2</v>
      </c>
      <c r="Z3790" s="367"/>
      <c r="AA3790" s="105" t="s">
        <v>1057</v>
      </c>
      <c r="AB3790" s="53"/>
      <c r="AC3790" s="71"/>
      <c r="AD3790" s="57"/>
      <c r="AE3790" s="53"/>
      <c r="AF3790" s="53"/>
      <c r="AG3790" s="53"/>
      <c r="AH3790" s="367"/>
      <c r="AI3790" s="53"/>
      <c r="AJ3790" s="53"/>
      <c r="AL3790" s="67"/>
      <c r="AM3790" s="67"/>
      <c r="AN3790" s="67"/>
      <c r="AO3790" s="67"/>
      <c r="AP3790" s="67"/>
      <c r="AQ3790" s="67"/>
      <c r="AR3790" s="67"/>
      <c r="AS3790" s="67"/>
      <c r="AT3790" s="67"/>
    </row>
    <row r="3791" spans="1:46" s="148" customFormat="1" ht="45">
      <c r="A3791" s="53" t="s">
        <v>994</v>
      </c>
      <c r="B3791" s="60">
        <v>31104</v>
      </c>
      <c r="C3791" s="53" t="s">
        <v>498</v>
      </c>
      <c r="D3791" s="52" t="s">
        <v>499</v>
      </c>
      <c r="E3791" s="84" t="s">
        <v>83</v>
      </c>
      <c r="F3791" s="117">
        <v>41340</v>
      </c>
      <c r="G3791" s="55">
        <v>41400</v>
      </c>
      <c r="H3791" s="53" t="s">
        <v>105</v>
      </c>
      <c r="I3791" s="57">
        <v>3500</v>
      </c>
      <c r="J3791" s="56">
        <v>3751.1753732706966</v>
      </c>
      <c r="K3791" s="56">
        <v>3500</v>
      </c>
      <c r="L3791" s="58">
        <v>4130000</v>
      </c>
      <c r="M3791" s="59">
        <v>41420</v>
      </c>
      <c r="N3791" s="60">
        <v>2013</v>
      </c>
      <c r="O3791" s="61">
        <v>41420</v>
      </c>
      <c r="P3791" s="60">
        <v>2013</v>
      </c>
      <c r="Q3791" s="61">
        <v>41639</v>
      </c>
      <c r="R3791" s="53" t="s">
        <v>342</v>
      </c>
      <c r="S3791" s="70" t="s">
        <v>499</v>
      </c>
      <c r="T3791" s="53" t="s">
        <v>1725</v>
      </c>
      <c r="U3791" s="60">
        <v>30976.06</v>
      </c>
      <c r="V3791" s="53" t="s">
        <v>373</v>
      </c>
      <c r="W3791" s="53" t="s">
        <v>390</v>
      </c>
      <c r="X3791" s="53"/>
      <c r="Y3791" s="70"/>
      <c r="Z3791" s="367"/>
      <c r="AA3791" s="105"/>
      <c r="AB3791" s="53"/>
      <c r="AC3791" s="71"/>
      <c r="AD3791" s="57"/>
      <c r="AE3791" s="53"/>
      <c r="AF3791" s="53"/>
      <c r="AG3791" s="53"/>
      <c r="AH3791" s="367"/>
      <c r="AI3791" s="53"/>
      <c r="AJ3791" s="53"/>
    </row>
    <row r="3792" spans="1:46" s="148" customFormat="1" ht="45">
      <c r="A3792" s="53" t="s">
        <v>994</v>
      </c>
      <c r="B3792" s="60">
        <v>31105</v>
      </c>
      <c r="C3792" s="53" t="s">
        <v>625</v>
      </c>
      <c r="D3792" s="52" t="s">
        <v>617</v>
      </c>
      <c r="E3792" s="53" t="s">
        <v>83</v>
      </c>
      <c r="F3792" s="117">
        <v>41225</v>
      </c>
      <c r="G3792" s="117">
        <v>41255</v>
      </c>
      <c r="H3792" s="53" t="s">
        <v>105</v>
      </c>
      <c r="I3792" s="57">
        <v>6145.1949152542375</v>
      </c>
      <c r="J3792" s="56">
        <v>6342.5376180012681</v>
      </c>
      <c r="K3792" s="56">
        <v>6145.1940000000004</v>
      </c>
      <c r="L3792" s="58">
        <v>7251328.9199999999</v>
      </c>
      <c r="M3792" s="59">
        <v>41293</v>
      </c>
      <c r="N3792" s="60">
        <v>2013</v>
      </c>
      <c r="O3792" s="61">
        <v>41293</v>
      </c>
      <c r="P3792" s="60">
        <v>2013</v>
      </c>
      <c r="Q3792" s="61">
        <v>41639</v>
      </c>
      <c r="R3792" s="53" t="s">
        <v>342</v>
      </c>
      <c r="S3792" s="70"/>
      <c r="T3792" s="53" t="s">
        <v>417</v>
      </c>
      <c r="U3792" s="60">
        <v>1263</v>
      </c>
      <c r="V3792" s="53" t="s">
        <v>373</v>
      </c>
      <c r="W3792" s="53" t="s">
        <v>390</v>
      </c>
      <c r="X3792" s="53"/>
      <c r="Y3792" s="70"/>
      <c r="Z3792" s="367"/>
      <c r="AA3792" s="105"/>
      <c r="AB3792" s="53"/>
      <c r="AC3792" s="71"/>
      <c r="AD3792" s="57"/>
      <c r="AE3792" s="53"/>
      <c r="AF3792" s="53"/>
      <c r="AG3792" s="53"/>
      <c r="AH3792" s="367"/>
      <c r="AI3792" s="53"/>
      <c r="AJ3792" s="53"/>
    </row>
    <row r="3793" spans="1:36" s="148" customFormat="1" ht="45">
      <c r="A3793" s="53" t="s">
        <v>994</v>
      </c>
      <c r="B3793" s="60">
        <v>31106</v>
      </c>
      <c r="C3793" s="53" t="s">
        <v>500</v>
      </c>
      <c r="D3793" s="52" t="s">
        <v>501</v>
      </c>
      <c r="E3793" s="53" t="s">
        <v>60</v>
      </c>
      <c r="F3793" s="117">
        <v>41219</v>
      </c>
      <c r="G3793" s="117">
        <v>41249</v>
      </c>
      <c r="H3793" s="53" t="s">
        <v>105</v>
      </c>
      <c r="I3793" s="57">
        <v>1030.9661016949153</v>
      </c>
      <c r="J3793" s="56">
        <v>1069.0936076106721</v>
      </c>
      <c r="K3793" s="56">
        <v>1030.9659999999999</v>
      </c>
      <c r="L3793" s="58">
        <v>1216539.8799999999</v>
      </c>
      <c r="M3793" s="59">
        <v>41288</v>
      </c>
      <c r="N3793" s="60">
        <v>2013</v>
      </c>
      <c r="O3793" s="61">
        <v>41288</v>
      </c>
      <c r="P3793" s="60">
        <v>2013</v>
      </c>
      <c r="Q3793" s="61">
        <v>41639</v>
      </c>
      <c r="R3793" s="53" t="s">
        <v>342</v>
      </c>
      <c r="S3793" s="70"/>
      <c r="T3793" s="53" t="s">
        <v>417</v>
      </c>
      <c r="U3793" s="60">
        <v>434</v>
      </c>
      <c r="V3793" s="53" t="s">
        <v>372</v>
      </c>
      <c r="W3793" s="53" t="s">
        <v>390</v>
      </c>
      <c r="X3793" s="53"/>
      <c r="Y3793" s="70"/>
      <c r="Z3793" s="367"/>
      <c r="AA3793" s="105"/>
      <c r="AB3793" s="53"/>
      <c r="AC3793" s="71"/>
      <c r="AD3793" s="57"/>
      <c r="AE3793" s="53"/>
      <c r="AF3793" s="53"/>
      <c r="AG3793" s="53"/>
      <c r="AH3793" s="367"/>
      <c r="AI3793" s="53"/>
      <c r="AJ3793" s="53"/>
    </row>
    <row r="3794" spans="1:36" s="148" customFormat="1" ht="45">
      <c r="A3794" s="53" t="s">
        <v>994</v>
      </c>
      <c r="B3794" s="60">
        <v>31107</v>
      </c>
      <c r="C3794" s="53" t="s">
        <v>502</v>
      </c>
      <c r="D3794" s="52" t="s">
        <v>418</v>
      </c>
      <c r="E3794" s="53" t="s">
        <v>83</v>
      </c>
      <c r="F3794" s="117">
        <v>41219</v>
      </c>
      <c r="G3794" s="117">
        <v>41271</v>
      </c>
      <c r="H3794" s="53" t="s">
        <v>105</v>
      </c>
      <c r="I3794" s="57">
        <v>2000</v>
      </c>
      <c r="J3794" s="56">
        <v>2070.0578440677969</v>
      </c>
      <c r="K3794" s="56">
        <v>2000</v>
      </c>
      <c r="L3794" s="58">
        <v>2360000</v>
      </c>
      <c r="M3794" s="59">
        <v>41305</v>
      </c>
      <c r="N3794" s="60">
        <v>2013</v>
      </c>
      <c r="O3794" s="61">
        <v>41305</v>
      </c>
      <c r="P3794" s="60">
        <v>2013</v>
      </c>
      <c r="Q3794" s="61">
        <v>41639</v>
      </c>
      <c r="R3794" s="53" t="s">
        <v>342</v>
      </c>
      <c r="S3794" s="70" t="s">
        <v>2322</v>
      </c>
      <c r="T3794" s="53" t="s">
        <v>417</v>
      </c>
      <c r="U3794" s="60">
        <v>1600</v>
      </c>
      <c r="V3794" s="53" t="s">
        <v>372</v>
      </c>
      <c r="W3794" s="53" t="s">
        <v>390</v>
      </c>
      <c r="X3794" s="53"/>
      <c r="Y3794" s="70"/>
      <c r="Z3794" s="367"/>
      <c r="AA3794" s="105"/>
      <c r="AB3794" s="53"/>
      <c r="AC3794" s="71"/>
      <c r="AD3794" s="57"/>
      <c r="AE3794" s="53"/>
      <c r="AF3794" s="53"/>
      <c r="AG3794" s="53"/>
      <c r="AH3794" s="367"/>
      <c r="AI3794" s="53"/>
      <c r="AJ3794" s="53"/>
    </row>
    <row r="3795" spans="1:36" s="148" customFormat="1" ht="45">
      <c r="A3795" s="53" t="s">
        <v>994</v>
      </c>
      <c r="B3795" s="159" t="s">
        <v>2328</v>
      </c>
      <c r="C3795" s="53" t="s">
        <v>502</v>
      </c>
      <c r="D3795" s="52" t="s">
        <v>418</v>
      </c>
      <c r="E3795" s="53" t="s">
        <v>83</v>
      </c>
      <c r="F3795" s="117">
        <v>41219</v>
      </c>
      <c r="G3795" s="117">
        <v>41271</v>
      </c>
      <c r="H3795" s="53" t="s">
        <v>105</v>
      </c>
      <c r="I3795" s="57">
        <v>5000</v>
      </c>
      <c r="J3795" s="56">
        <v>5175.1446101694901</v>
      </c>
      <c r="K3795" s="56">
        <v>5000</v>
      </c>
      <c r="L3795" s="58">
        <v>5900000</v>
      </c>
      <c r="M3795" s="59">
        <v>41305</v>
      </c>
      <c r="N3795" s="60">
        <v>2013</v>
      </c>
      <c r="O3795" s="61">
        <v>41305</v>
      </c>
      <c r="P3795" s="60">
        <v>2013</v>
      </c>
      <c r="Q3795" s="61">
        <v>41639</v>
      </c>
      <c r="R3795" s="53" t="s">
        <v>342</v>
      </c>
      <c r="S3795" s="70" t="s">
        <v>2323</v>
      </c>
      <c r="T3795" s="53" t="s">
        <v>417</v>
      </c>
      <c r="U3795" s="60">
        <v>3000</v>
      </c>
      <c r="V3795" s="53" t="s">
        <v>372</v>
      </c>
      <c r="W3795" s="53" t="s">
        <v>390</v>
      </c>
      <c r="X3795" s="53"/>
      <c r="Y3795" s="70"/>
      <c r="Z3795" s="367"/>
      <c r="AA3795" s="105"/>
      <c r="AB3795" s="53"/>
      <c r="AC3795" s="71"/>
      <c r="AD3795" s="57"/>
      <c r="AE3795" s="53"/>
      <c r="AF3795" s="53"/>
      <c r="AG3795" s="53"/>
      <c r="AH3795" s="367"/>
      <c r="AI3795" s="53"/>
      <c r="AJ3795" s="53"/>
    </row>
    <row r="3796" spans="1:36" s="148" customFormat="1" ht="45">
      <c r="A3796" s="53" t="s">
        <v>994</v>
      </c>
      <c r="B3796" s="159" t="s">
        <v>2329</v>
      </c>
      <c r="C3796" s="53" t="s">
        <v>502</v>
      </c>
      <c r="D3796" s="52" t="s">
        <v>418</v>
      </c>
      <c r="E3796" s="53" t="s">
        <v>83</v>
      </c>
      <c r="F3796" s="117">
        <v>41219</v>
      </c>
      <c r="G3796" s="117">
        <v>41271</v>
      </c>
      <c r="H3796" s="53" t="s">
        <v>105</v>
      </c>
      <c r="I3796" s="57">
        <v>1522.6020000000001</v>
      </c>
      <c r="J3796" s="56">
        <v>1575.9371067466577</v>
      </c>
      <c r="K3796" s="56">
        <v>1522.6020000000001</v>
      </c>
      <c r="L3796" s="58">
        <v>1796670.36</v>
      </c>
      <c r="M3796" s="59">
        <v>41305</v>
      </c>
      <c r="N3796" s="60">
        <v>2013</v>
      </c>
      <c r="O3796" s="61">
        <v>41305</v>
      </c>
      <c r="P3796" s="60">
        <v>2013</v>
      </c>
      <c r="Q3796" s="61">
        <v>41639</v>
      </c>
      <c r="R3796" s="53" t="s">
        <v>342</v>
      </c>
      <c r="S3796" s="70" t="s">
        <v>2324</v>
      </c>
      <c r="T3796" s="53" t="s">
        <v>417</v>
      </c>
      <c r="U3796" s="60">
        <v>1431</v>
      </c>
      <c r="V3796" s="53" t="s">
        <v>372</v>
      </c>
      <c r="W3796" s="53" t="s">
        <v>390</v>
      </c>
      <c r="X3796" s="53"/>
      <c r="Y3796" s="70"/>
      <c r="Z3796" s="367"/>
      <c r="AA3796" s="105"/>
      <c r="AB3796" s="53"/>
      <c r="AC3796" s="71"/>
      <c r="AD3796" s="57"/>
      <c r="AE3796" s="53"/>
      <c r="AF3796" s="53"/>
      <c r="AG3796" s="53"/>
      <c r="AH3796" s="367"/>
      <c r="AI3796" s="53"/>
      <c r="AJ3796" s="53"/>
    </row>
    <row r="3797" spans="1:36" s="148" customFormat="1" ht="45">
      <c r="A3797" s="53" t="s">
        <v>994</v>
      </c>
      <c r="B3797" s="159" t="s">
        <v>2330</v>
      </c>
      <c r="C3797" s="53" t="s">
        <v>502</v>
      </c>
      <c r="D3797" s="52" t="s">
        <v>418</v>
      </c>
      <c r="E3797" s="53" t="s">
        <v>83</v>
      </c>
      <c r="F3797" s="117">
        <v>41219</v>
      </c>
      <c r="G3797" s="117">
        <v>41271</v>
      </c>
      <c r="H3797" s="53" t="s">
        <v>105</v>
      </c>
      <c r="I3797" s="57">
        <v>5000</v>
      </c>
      <c r="J3797" s="56">
        <v>5175.1446101694901</v>
      </c>
      <c r="K3797" s="56">
        <v>5000</v>
      </c>
      <c r="L3797" s="58">
        <v>5900000</v>
      </c>
      <c r="M3797" s="59">
        <v>41305</v>
      </c>
      <c r="N3797" s="60">
        <v>2013</v>
      </c>
      <c r="O3797" s="61">
        <v>41305</v>
      </c>
      <c r="P3797" s="60">
        <v>2013</v>
      </c>
      <c r="Q3797" s="61">
        <v>41639</v>
      </c>
      <c r="R3797" s="53" t="s">
        <v>342</v>
      </c>
      <c r="S3797" s="70" t="s">
        <v>2325</v>
      </c>
      <c r="T3797" s="53" t="s">
        <v>417</v>
      </c>
      <c r="U3797" s="60">
        <v>2800</v>
      </c>
      <c r="V3797" s="53" t="s">
        <v>372</v>
      </c>
      <c r="W3797" s="53" t="s">
        <v>390</v>
      </c>
      <c r="X3797" s="53"/>
      <c r="Y3797" s="70"/>
      <c r="Z3797" s="367"/>
      <c r="AA3797" s="105"/>
      <c r="AB3797" s="53"/>
      <c r="AC3797" s="71"/>
      <c r="AD3797" s="57"/>
      <c r="AE3797" s="53"/>
      <c r="AF3797" s="53"/>
      <c r="AG3797" s="53"/>
      <c r="AH3797" s="367"/>
      <c r="AI3797" s="53"/>
      <c r="AJ3797" s="53"/>
    </row>
    <row r="3798" spans="1:36" s="148" customFormat="1" ht="45">
      <c r="A3798" s="53" t="s">
        <v>994</v>
      </c>
      <c r="B3798" s="60">
        <v>31109</v>
      </c>
      <c r="C3798" s="53" t="s">
        <v>503</v>
      </c>
      <c r="D3798" s="52" t="s">
        <v>504</v>
      </c>
      <c r="E3798" s="53" t="s">
        <v>60</v>
      </c>
      <c r="F3798" s="117">
        <v>41232</v>
      </c>
      <c r="G3798" s="117">
        <v>41262</v>
      </c>
      <c r="H3798" s="53" t="s">
        <v>105</v>
      </c>
      <c r="I3798" s="57">
        <v>2059.1689999999999</v>
      </c>
      <c r="J3798" s="56">
        <v>2126.2938634828802</v>
      </c>
      <c r="K3798" s="56">
        <v>2059.1689999999999</v>
      </c>
      <c r="L3798" s="58">
        <v>2429819.42</v>
      </c>
      <c r="M3798" s="59">
        <v>41304</v>
      </c>
      <c r="N3798" s="60">
        <v>2013</v>
      </c>
      <c r="O3798" s="61">
        <v>41304</v>
      </c>
      <c r="P3798" s="60">
        <v>2013</v>
      </c>
      <c r="Q3798" s="61">
        <v>41639</v>
      </c>
      <c r="R3798" s="53" t="s">
        <v>342</v>
      </c>
      <c r="S3798" s="70"/>
      <c r="T3798" s="53" t="s">
        <v>1725</v>
      </c>
      <c r="U3798" s="60">
        <v>22747.21</v>
      </c>
      <c r="V3798" s="53" t="s">
        <v>372</v>
      </c>
      <c r="W3798" s="53" t="s">
        <v>390</v>
      </c>
      <c r="X3798" s="53" t="s">
        <v>1050</v>
      </c>
      <c r="Y3798" s="70"/>
      <c r="Z3798" s="367"/>
      <c r="AA3798" s="105"/>
      <c r="AB3798" s="53"/>
      <c r="AC3798" s="71"/>
      <c r="AD3798" s="57"/>
      <c r="AE3798" s="53"/>
      <c r="AF3798" s="53"/>
      <c r="AG3798" s="53"/>
      <c r="AH3798" s="367"/>
      <c r="AI3798" s="53"/>
      <c r="AJ3798" s="53"/>
    </row>
    <row r="3799" spans="1:36" s="148" customFormat="1" ht="45">
      <c r="A3799" s="53" t="s">
        <v>994</v>
      </c>
      <c r="B3799" s="60">
        <v>31110</v>
      </c>
      <c r="C3799" s="53" t="s">
        <v>623</v>
      </c>
      <c r="D3799" s="52" t="s">
        <v>624</v>
      </c>
      <c r="E3799" s="53" t="s">
        <v>82</v>
      </c>
      <c r="F3799" s="117">
        <v>41220</v>
      </c>
      <c r="G3799" s="117">
        <v>41250</v>
      </c>
      <c r="H3799" s="53" t="s">
        <v>105</v>
      </c>
      <c r="I3799" s="57">
        <v>337.98305084745766</v>
      </c>
      <c r="J3799" s="56">
        <v>348.67306206573124</v>
      </c>
      <c r="K3799" s="56">
        <v>337.983</v>
      </c>
      <c r="L3799" s="58">
        <v>398819.94</v>
      </c>
      <c r="M3799" s="59">
        <v>41287</v>
      </c>
      <c r="N3799" s="60">
        <v>2013</v>
      </c>
      <c r="O3799" s="61">
        <v>41287</v>
      </c>
      <c r="P3799" s="60">
        <v>2013</v>
      </c>
      <c r="Q3799" s="61">
        <v>41454</v>
      </c>
      <c r="R3799" s="53" t="s">
        <v>342</v>
      </c>
      <c r="S3799" s="70"/>
      <c r="T3799" s="53" t="s">
        <v>417</v>
      </c>
      <c r="U3799" s="60">
        <v>12</v>
      </c>
      <c r="V3799" s="53" t="s">
        <v>372</v>
      </c>
      <c r="W3799" s="53" t="s">
        <v>390</v>
      </c>
      <c r="X3799" s="53"/>
      <c r="Y3799" s="70"/>
      <c r="Z3799" s="367"/>
      <c r="AA3799" s="105"/>
      <c r="AB3799" s="53"/>
      <c r="AC3799" s="71"/>
      <c r="AD3799" s="57"/>
      <c r="AE3799" s="53"/>
      <c r="AF3799" s="53"/>
      <c r="AG3799" s="53"/>
      <c r="AH3799" s="367"/>
      <c r="AI3799" s="53"/>
      <c r="AJ3799" s="53"/>
    </row>
    <row r="3800" spans="1:36" s="148" customFormat="1" ht="45">
      <c r="A3800" s="53" t="s">
        <v>994</v>
      </c>
      <c r="B3800" s="60">
        <v>31111</v>
      </c>
      <c r="C3800" s="53" t="s">
        <v>539</v>
      </c>
      <c r="D3800" s="52" t="s">
        <v>540</v>
      </c>
      <c r="E3800" s="53" t="s">
        <v>82</v>
      </c>
      <c r="F3800" s="117">
        <v>41227</v>
      </c>
      <c r="G3800" s="117">
        <v>41257</v>
      </c>
      <c r="H3800" s="53" t="s">
        <v>105</v>
      </c>
      <c r="I3800" s="57">
        <v>1291.1610169491526</v>
      </c>
      <c r="J3800" s="56">
        <v>1337.0182859370962</v>
      </c>
      <c r="K3800" s="56">
        <v>1291.1610000000001</v>
      </c>
      <c r="L3800" s="58">
        <v>1523569.98</v>
      </c>
      <c r="M3800" s="59">
        <v>41288</v>
      </c>
      <c r="N3800" s="60">
        <v>2013</v>
      </c>
      <c r="O3800" s="61">
        <v>41288</v>
      </c>
      <c r="P3800" s="60">
        <v>2013</v>
      </c>
      <c r="Q3800" s="61">
        <v>41486</v>
      </c>
      <c r="R3800" s="53" t="s">
        <v>342</v>
      </c>
      <c r="S3800" s="70"/>
      <c r="T3800" s="53" t="s">
        <v>417</v>
      </c>
      <c r="U3800" s="60">
        <v>23</v>
      </c>
      <c r="V3800" s="53" t="s">
        <v>372</v>
      </c>
      <c r="W3800" s="53" t="s">
        <v>390</v>
      </c>
      <c r="X3800" s="53"/>
      <c r="Y3800" s="70"/>
      <c r="Z3800" s="367"/>
      <c r="AA3800" s="105"/>
      <c r="AB3800" s="53"/>
      <c r="AC3800" s="71"/>
      <c r="AD3800" s="57"/>
      <c r="AE3800" s="53"/>
      <c r="AF3800" s="53"/>
      <c r="AG3800" s="53"/>
      <c r="AH3800" s="367"/>
      <c r="AI3800" s="53"/>
      <c r="AJ3800" s="53"/>
    </row>
    <row r="3801" spans="1:36" s="148" customFormat="1" ht="45">
      <c r="A3801" s="53" t="s">
        <v>994</v>
      </c>
      <c r="B3801" s="60">
        <v>31112</v>
      </c>
      <c r="C3801" s="53" t="s">
        <v>542</v>
      </c>
      <c r="D3801" s="52" t="s">
        <v>543</v>
      </c>
      <c r="E3801" s="53" t="s">
        <v>83</v>
      </c>
      <c r="F3801" s="55">
        <v>41386</v>
      </c>
      <c r="G3801" s="55">
        <v>41436</v>
      </c>
      <c r="H3801" s="53" t="s">
        <v>105</v>
      </c>
      <c r="I3801" s="57">
        <v>3605.8220338983051</v>
      </c>
      <c r="J3801" s="56">
        <v>3729.3209208998069</v>
      </c>
      <c r="K3801" s="56">
        <v>3605.8220000000001</v>
      </c>
      <c r="L3801" s="58">
        <v>4254869.96</v>
      </c>
      <c r="M3801" s="59">
        <v>41456</v>
      </c>
      <c r="N3801" s="60" t="s">
        <v>690</v>
      </c>
      <c r="O3801" s="61">
        <v>41456</v>
      </c>
      <c r="P3801" s="60" t="s">
        <v>690</v>
      </c>
      <c r="Q3801" s="61">
        <v>41547</v>
      </c>
      <c r="R3801" s="53" t="s">
        <v>342</v>
      </c>
      <c r="S3801" s="70"/>
      <c r="T3801" s="53" t="s">
        <v>417</v>
      </c>
      <c r="U3801" s="60">
        <v>24</v>
      </c>
      <c r="V3801" s="53" t="s">
        <v>372</v>
      </c>
      <c r="W3801" s="53" t="s">
        <v>390</v>
      </c>
      <c r="X3801" s="53"/>
      <c r="Y3801" s="70"/>
      <c r="Z3801" s="367"/>
      <c r="AA3801" s="105"/>
      <c r="AB3801" s="53"/>
      <c r="AC3801" s="71"/>
      <c r="AD3801" s="57"/>
      <c r="AE3801" s="53"/>
      <c r="AF3801" s="53"/>
      <c r="AG3801" s="53"/>
      <c r="AH3801" s="367"/>
      <c r="AI3801" s="53"/>
      <c r="AJ3801" s="53"/>
    </row>
    <row r="3802" spans="1:36" s="148" customFormat="1" ht="45">
      <c r="A3802" s="53" t="s">
        <v>994</v>
      </c>
      <c r="B3802" s="60">
        <v>31115</v>
      </c>
      <c r="C3802" s="53" t="s">
        <v>699</v>
      </c>
      <c r="D3802" s="52" t="s">
        <v>700</v>
      </c>
      <c r="E3802" s="53" t="s">
        <v>60</v>
      </c>
      <c r="F3802" s="117">
        <v>41232</v>
      </c>
      <c r="G3802" s="117">
        <v>41262</v>
      </c>
      <c r="H3802" s="53" t="s">
        <v>105</v>
      </c>
      <c r="I3802" s="57">
        <v>324.0593220338983</v>
      </c>
      <c r="J3802" s="56">
        <v>334.21527505870563</v>
      </c>
      <c r="K3802" s="56">
        <v>324.05900000000003</v>
      </c>
      <c r="L3802" s="58">
        <v>382389.62000000005</v>
      </c>
      <c r="M3802" s="59">
        <v>41304</v>
      </c>
      <c r="N3802" s="60">
        <v>2013</v>
      </c>
      <c r="O3802" s="61">
        <v>41304</v>
      </c>
      <c r="P3802" s="60">
        <v>2013</v>
      </c>
      <c r="Q3802" s="61">
        <v>41547</v>
      </c>
      <c r="R3802" s="53" t="s">
        <v>342</v>
      </c>
      <c r="S3802" s="70"/>
      <c r="T3802" s="53" t="s">
        <v>417</v>
      </c>
      <c r="U3802" s="60">
        <v>329</v>
      </c>
      <c r="V3802" s="53" t="s">
        <v>372</v>
      </c>
      <c r="W3802" s="53" t="s">
        <v>390</v>
      </c>
      <c r="X3802" s="53"/>
      <c r="Y3802" s="70"/>
      <c r="Z3802" s="367"/>
      <c r="AA3802" s="105"/>
      <c r="AB3802" s="53"/>
      <c r="AC3802" s="71"/>
      <c r="AD3802" s="57"/>
      <c r="AE3802" s="53"/>
      <c r="AF3802" s="53"/>
      <c r="AG3802" s="53"/>
      <c r="AH3802" s="367"/>
      <c r="AI3802" s="53"/>
      <c r="AJ3802" s="53"/>
    </row>
    <row r="3803" spans="1:36" s="148" customFormat="1" ht="45">
      <c r="A3803" s="53" t="s">
        <v>994</v>
      </c>
      <c r="B3803" s="60">
        <v>31116</v>
      </c>
      <c r="C3803" s="53" t="s">
        <v>544</v>
      </c>
      <c r="D3803" s="52" t="s">
        <v>635</v>
      </c>
      <c r="E3803" s="53" t="s">
        <v>65</v>
      </c>
      <c r="F3803" s="117">
        <v>41226</v>
      </c>
      <c r="G3803" s="117">
        <v>41256</v>
      </c>
      <c r="H3803" s="53" t="s">
        <v>105</v>
      </c>
      <c r="I3803" s="57">
        <v>181.02500000000001</v>
      </c>
      <c r="J3803" s="56">
        <v>187.33128188796002</v>
      </c>
      <c r="K3803" s="56">
        <v>181.02500000000001</v>
      </c>
      <c r="L3803" s="58">
        <v>213609.5</v>
      </c>
      <c r="M3803" s="59">
        <v>41297</v>
      </c>
      <c r="N3803" s="60">
        <v>2013</v>
      </c>
      <c r="O3803" s="61">
        <v>41297</v>
      </c>
      <c r="P3803" s="60">
        <v>2013</v>
      </c>
      <c r="Q3803" s="61">
        <v>41547</v>
      </c>
      <c r="R3803" s="53" t="s">
        <v>342</v>
      </c>
      <c r="S3803" s="70"/>
      <c r="T3803" s="53" t="s">
        <v>417</v>
      </c>
      <c r="U3803" s="60">
        <v>35</v>
      </c>
      <c r="V3803" s="53" t="s">
        <v>372</v>
      </c>
      <c r="W3803" s="53" t="s">
        <v>390</v>
      </c>
      <c r="X3803" s="53"/>
      <c r="Y3803" s="70"/>
      <c r="Z3803" s="367"/>
      <c r="AA3803" s="383"/>
      <c r="AB3803" s="53"/>
      <c r="AC3803" s="71"/>
      <c r="AD3803" s="57"/>
      <c r="AE3803" s="53"/>
      <c r="AF3803" s="53"/>
      <c r="AG3803" s="53"/>
      <c r="AH3803" s="367"/>
      <c r="AI3803" s="53"/>
      <c r="AJ3803" s="53"/>
    </row>
    <row r="3804" spans="1:36" s="148" customFormat="1" ht="45">
      <c r="A3804" s="53" t="s">
        <v>994</v>
      </c>
      <c r="B3804" s="60">
        <v>31117</v>
      </c>
      <c r="C3804" s="53" t="s">
        <v>426</v>
      </c>
      <c r="D3804" s="52" t="s">
        <v>424</v>
      </c>
      <c r="E3804" s="53" t="s">
        <v>60</v>
      </c>
      <c r="F3804" s="117">
        <v>41219</v>
      </c>
      <c r="G3804" s="117">
        <v>41249</v>
      </c>
      <c r="H3804" s="53" t="s">
        <v>105</v>
      </c>
      <c r="I3804" s="57">
        <v>1147.4480000000001</v>
      </c>
      <c r="J3804" s="56">
        <v>1187.9776609631281</v>
      </c>
      <c r="K3804" s="56">
        <v>1147.4480000000001</v>
      </c>
      <c r="L3804" s="58">
        <v>1353988.6400000001</v>
      </c>
      <c r="M3804" s="59">
        <v>41288</v>
      </c>
      <c r="N3804" s="60">
        <v>2013</v>
      </c>
      <c r="O3804" s="61">
        <v>41288</v>
      </c>
      <c r="P3804" s="60">
        <v>2013</v>
      </c>
      <c r="Q3804" s="61">
        <v>41578</v>
      </c>
      <c r="R3804" s="53" t="s">
        <v>342</v>
      </c>
      <c r="S3804" s="70"/>
      <c r="T3804" s="53" t="s">
        <v>417</v>
      </c>
      <c r="U3804" s="60">
        <v>680</v>
      </c>
      <c r="V3804" s="53" t="s">
        <v>372</v>
      </c>
      <c r="W3804" s="53" t="s">
        <v>390</v>
      </c>
      <c r="X3804" s="53"/>
      <c r="Y3804" s="70"/>
      <c r="Z3804" s="367"/>
      <c r="AA3804" s="105"/>
      <c r="AB3804" s="53"/>
      <c r="AC3804" s="71"/>
      <c r="AD3804" s="57"/>
      <c r="AE3804" s="53"/>
      <c r="AF3804" s="53"/>
      <c r="AG3804" s="53"/>
      <c r="AH3804" s="367"/>
      <c r="AI3804" s="53"/>
      <c r="AJ3804" s="53"/>
    </row>
    <row r="3805" spans="1:36" s="148" customFormat="1" ht="45">
      <c r="A3805" s="53" t="s">
        <v>994</v>
      </c>
      <c r="B3805" s="60">
        <v>31118</v>
      </c>
      <c r="C3805" s="53" t="s">
        <v>507</v>
      </c>
      <c r="D3805" s="52" t="s">
        <v>508</v>
      </c>
      <c r="E3805" s="53" t="s">
        <v>60</v>
      </c>
      <c r="F3805" s="117">
        <v>41232</v>
      </c>
      <c r="G3805" s="117">
        <v>41262</v>
      </c>
      <c r="H3805" s="53" t="s">
        <v>105</v>
      </c>
      <c r="I3805" s="57">
        <v>254.92372881355934</v>
      </c>
      <c r="J3805" s="56">
        <v>264.0521942067744</v>
      </c>
      <c r="K3805" s="56">
        <v>254.923</v>
      </c>
      <c r="L3805" s="58">
        <v>300809.14</v>
      </c>
      <c r="M3805" s="59">
        <v>41304</v>
      </c>
      <c r="N3805" s="60">
        <v>2013</v>
      </c>
      <c r="O3805" s="61">
        <v>41304</v>
      </c>
      <c r="P3805" s="60">
        <v>2013</v>
      </c>
      <c r="Q3805" s="61">
        <v>41453</v>
      </c>
      <c r="R3805" s="53" t="s">
        <v>342</v>
      </c>
      <c r="S3805" s="70"/>
      <c r="T3805" s="53" t="s">
        <v>417</v>
      </c>
      <c r="U3805" s="60">
        <v>78</v>
      </c>
      <c r="V3805" s="53" t="s">
        <v>372</v>
      </c>
      <c r="W3805" s="53" t="s">
        <v>390</v>
      </c>
      <c r="X3805" s="53"/>
      <c r="Y3805" s="70"/>
      <c r="Z3805" s="367"/>
      <c r="AA3805" s="105"/>
      <c r="AB3805" s="53"/>
      <c r="AC3805" s="71"/>
      <c r="AD3805" s="57"/>
      <c r="AE3805" s="53"/>
      <c r="AF3805" s="53"/>
      <c r="AG3805" s="53"/>
      <c r="AH3805" s="367"/>
      <c r="AI3805" s="53"/>
      <c r="AJ3805" s="53"/>
    </row>
    <row r="3806" spans="1:36" s="148" customFormat="1" ht="45">
      <c r="A3806" s="53" t="s">
        <v>994</v>
      </c>
      <c r="B3806" s="60">
        <v>31119</v>
      </c>
      <c r="C3806" s="53" t="s">
        <v>594</v>
      </c>
      <c r="D3806" s="52" t="s">
        <v>702</v>
      </c>
      <c r="E3806" s="53" t="s">
        <v>60</v>
      </c>
      <c r="F3806" s="117">
        <v>41232</v>
      </c>
      <c r="G3806" s="117">
        <v>41262</v>
      </c>
      <c r="H3806" s="53" t="s">
        <v>105</v>
      </c>
      <c r="I3806" s="57">
        <v>7.7033898305084749</v>
      </c>
      <c r="J3806" s="56">
        <v>7.9230387551616008</v>
      </c>
      <c r="K3806" s="56">
        <v>7.7030000000000003</v>
      </c>
      <c r="L3806" s="58">
        <v>9089.5399999999991</v>
      </c>
      <c r="M3806" s="59">
        <v>41304</v>
      </c>
      <c r="N3806" s="60">
        <v>2013</v>
      </c>
      <c r="O3806" s="61">
        <v>41304</v>
      </c>
      <c r="P3806" s="60">
        <v>2013</v>
      </c>
      <c r="Q3806" s="61">
        <v>41453</v>
      </c>
      <c r="R3806" s="53" t="s">
        <v>342</v>
      </c>
      <c r="S3806" s="70"/>
      <c r="T3806" s="53" t="s">
        <v>417</v>
      </c>
      <c r="U3806" s="60">
        <v>2</v>
      </c>
      <c r="V3806" s="53" t="s">
        <v>372</v>
      </c>
      <c r="W3806" s="53" t="s">
        <v>390</v>
      </c>
      <c r="X3806" s="53"/>
      <c r="Y3806" s="70"/>
      <c r="Z3806" s="367"/>
      <c r="AA3806" s="105"/>
      <c r="AB3806" s="53"/>
      <c r="AC3806" s="71"/>
      <c r="AD3806" s="57"/>
      <c r="AE3806" s="53"/>
      <c r="AF3806" s="53"/>
      <c r="AG3806" s="53"/>
      <c r="AH3806" s="367"/>
      <c r="AI3806" s="53"/>
      <c r="AJ3806" s="53"/>
    </row>
    <row r="3807" spans="1:36" s="148" customFormat="1" ht="45">
      <c r="A3807" s="53" t="s">
        <v>994</v>
      </c>
      <c r="B3807" s="60">
        <v>31121</v>
      </c>
      <c r="C3807" s="53" t="s">
        <v>509</v>
      </c>
      <c r="D3807" s="52" t="s">
        <v>510</v>
      </c>
      <c r="E3807" s="53" t="s">
        <v>60</v>
      </c>
      <c r="F3807" s="117">
        <v>41232</v>
      </c>
      <c r="G3807" s="117">
        <v>41262</v>
      </c>
      <c r="H3807" s="53" t="s">
        <v>105</v>
      </c>
      <c r="I3807" s="57">
        <v>629.17796610169489</v>
      </c>
      <c r="J3807" s="56">
        <v>650.60481211901288</v>
      </c>
      <c r="K3807" s="56">
        <v>629.17700000000002</v>
      </c>
      <c r="L3807" s="58">
        <v>742428.86</v>
      </c>
      <c r="M3807" s="59">
        <v>41304</v>
      </c>
      <c r="N3807" s="60">
        <v>2013</v>
      </c>
      <c r="O3807" s="61">
        <v>41304</v>
      </c>
      <c r="P3807" s="60">
        <v>2013</v>
      </c>
      <c r="Q3807" s="61">
        <v>41425</v>
      </c>
      <c r="R3807" s="53" t="s">
        <v>342</v>
      </c>
      <c r="S3807" s="70"/>
      <c r="T3807" s="53" t="s">
        <v>417</v>
      </c>
      <c r="U3807" s="60">
        <v>119</v>
      </c>
      <c r="V3807" s="53" t="s">
        <v>373</v>
      </c>
      <c r="W3807" s="53" t="s">
        <v>390</v>
      </c>
      <c r="X3807" s="53"/>
      <c r="Y3807" s="70"/>
      <c r="Z3807" s="367"/>
      <c r="AA3807" s="105"/>
      <c r="AB3807" s="53"/>
      <c r="AC3807" s="71"/>
      <c r="AD3807" s="57"/>
      <c r="AE3807" s="53"/>
      <c r="AF3807" s="53"/>
      <c r="AG3807" s="53"/>
      <c r="AH3807" s="367"/>
      <c r="AI3807" s="53"/>
      <c r="AJ3807" s="53"/>
    </row>
    <row r="3808" spans="1:36" s="148" customFormat="1" ht="45">
      <c r="A3808" s="53" t="s">
        <v>994</v>
      </c>
      <c r="B3808" s="60">
        <v>31122</v>
      </c>
      <c r="C3808" s="53" t="s">
        <v>538</v>
      </c>
      <c r="D3808" s="52" t="s">
        <v>466</v>
      </c>
      <c r="E3808" s="53" t="s">
        <v>65</v>
      </c>
      <c r="F3808" s="117">
        <v>41229</v>
      </c>
      <c r="G3808" s="117">
        <v>41260</v>
      </c>
      <c r="H3808" s="53" t="s">
        <v>105</v>
      </c>
      <c r="I3808" s="57">
        <v>146.15254237288136</v>
      </c>
      <c r="J3808" s="56">
        <v>150.77516370255361</v>
      </c>
      <c r="K3808" s="56">
        <v>146.15199999999999</v>
      </c>
      <c r="L3808" s="58">
        <v>172459.36</v>
      </c>
      <c r="M3808" s="59">
        <v>41298</v>
      </c>
      <c r="N3808" s="60">
        <v>2013</v>
      </c>
      <c r="O3808" s="61">
        <v>41298</v>
      </c>
      <c r="P3808" s="60">
        <v>2013</v>
      </c>
      <c r="Q3808" s="61">
        <v>41362</v>
      </c>
      <c r="R3808" s="53" t="s">
        <v>342</v>
      </c>
      <c r="S3808" s="70"/>
      <c r="T3808" s="53" t="s">
        <v>417</v>
      </c>
      <c r="U3808" s="60">
        <v>9</v>
      </c>
      <c r="V3808" s="53" t="s">
        <v>372</v>
      </c>
      <c r="W3808" s="53" t="s">
        <v>390</v>
      </c>
      <c r="X3808" s="53"/>
      <c r="Y3808" s="70"/>
      <c r="Z3808" s="367"/>
      <c r="AA3808" s="105"/>
      <c r="AB3808" s="53"/>
      <c r="AC3808" s="71"/>
      <c r="AD3808" s="57"/>
      <c r="AE3808" s="53"/>
      <c r="AF3808" s="53"/>
      <c r="AG3808" s="53"/>
      <c r="AH3808" s="367"/>
      <c r="AI3808" s="53"/>
      <c r="AJ3808" s="53"/>
    </row>
    <row r="3809" spans="1:46" s="148" customFormat="1" ht="45">
      <c r="A3809" s="53" t="s">
        <v>994</v>
      </c>
      <c r="B3809" s="60">
        <v>31123</v>
      </c>
      <c r="C3809" s="53" t="s">
        <v>511</v>
      </c>
      <c r="D3809" s="52" t="s">
        <v>512</v>
      </c>
      <c r="E3809" s="53" t="s">
        <v>60</v>
      </c>
      <c r="F3809" s="117">
        <v>41229</v>
      </c>
      <c r="G3809" s="117">
        <v>41260</v>
      </c>
      <c r="H3809" s="53" t="s">
        <v>105</v>
      </c>
      <c r="I3809" s="57">
        <v>387.64</v>
      </c>
      <c r="J3809" s="56">
        <v>400.12554834352801</v>
      </c>
      <c r="K3809" s="56">
        <v>387.64</v>
      </c>
      <c r="L3809" s="58">
        <v>457415.19999999995</v>
      </c>
      <c r="M3809" s="59">
        <v>41298</v>
      </c>
      <c r="N3809" s="60">
        <v>2013</v>
      </c>
      <c r="O3809" s="61">
        <v>41298</v>
      </c>
      <c r="P3809" s="60">
        <v>2013</v>
      </c>
      <c r="Q3809" s="61">
        <v>41425</v>
      </c>
      <c r="R3809" s="53" t="s">
        <v>342</v>
      </c>
      <c r="S3809" s="70"/>
      <c r="T3809" s="53" t="s">
        <v>417</v>
      </c>
      <c r="U3809" s="60">
        <v>316</v>
      </c>
      <c r="V3809" s="53" t="s">
        <v>372</v>
      </c>
      <c r="W3809" s="53" t="s">
        <v>390</v>
      </c>
      <c r="X3809" s="53"/>
      <c r="Y3809" s="70"/>
      <c r="Z3809" s="367"/>
      <c r="AA3809" s="105"/>
      <c r="AB3809" s="53"/>
      <c r="AC3809" s="71"/>
      <c r="AD3809" s="57"/>
      <c r="AE3809" s="53"/>
      <c r="AF3809" s="53"/>
      <c r="AG3809" s="53"/>
      <c r="AH3809" s="367"/>
      <c r="AI3809" s="53"/>
      <c r="AJ3809" s="53"/>
    </row>
    <row r="3810" spans="1:46" s="148" customFormat="1" ht="45">
      <c r="A3810" s="53" t="s">
        <v>994</v>
      </c>
      <c r="B3810" s="60">
        <v>31124</v>
      </c>
      <c r="C3810" s="53" t="s">
        <v>442</v>
      </c>
      <c r="D3810" s="52" t="s">
        <v>416</v>
      </c>
      <c r="E3810" s="53" t="s">
        <v>60</v>
      </c>
      <c r="F3810" s="117">
        <v>41232</v>
      </c>
      <c r="G3810" s="117">
        <v>41262</v>
      </c>
      <c r="H3810" s="53" t="s">
        <v>105</v>
      </c>
      <c r="I3810" s="57">
        <v>2775.55</v>
      </c>
      <c r="J3810" s="56">
        <v>3776.3348346896255</v>
      </c>
      <c r="K3810" s="56">
        <v>2775.55</v>
      </c>
      <c r="L3810" s="58">
        <v>3275149</v>
      </c>
      <c r="M3810" s="59">
        <v>41304</v>
      </c>
      <c r="N3810" s="60">
        <v>2013</v>
      </c>
      <c r="O3810" s="61">
        <v>41304</v>
      </c>
      <c r="P3810" s="60">
        <v>2013</v>
      </c>
      <c r="Q3810" s="61">
        <v>41486</v>
      </c>
      <c r="R3810" s="53" t="s">
        <v>342</v>
      </c>
      <c r="S3810" s="70"/>
      <c r="T3810" s="53" t="s">
        <v>417</v>
      </c>
      <c r="U3810" s="60">
        <v>425</v>
      </c>
      <c r="V3810" s="53" t="s">
        <v>373</v>
      </c>
      <c r="W3810" s="53" t="s">
        <v>390</v>
      </c>
      <c r="X3810" s="53" t="s">
        <v>1051</v>
      </c>
      <c r="Y3810" s="70"/>
      <c r="Z3810" s="367"/>
      <c r="AA3810" s="105"/>
      <c r="AB3810" s="53"/>
      <c r="AC3810" s="71"/>
      <c r="AD3810" s="57"/>
      <c r="AE3810" s="53"/>
      <c r="AF3810" s="53"/>
      <c r="AG3810" s="53"/>
      <c r="AH3810" s="367"/>
      <c r="AI3810" s="53"/>
      <c r="AJ3810" s="53"/>
    </row>
    <row r="3811" spans="1:46" s="148" customFormat="1" ht="45">
      <c r="A3811" s="53" t="s">
        <v>994</v>
      </c>
      <c r="B3811" s="60">
        <v>31125</v>
      </c>
      <c r="C3811" s="53" t="s">
        <v>515</v>
      </c>
      <c r="D3811" s="52" t="s">
        <v>415</v>
      </c>
      <c r="E3811" s="53" t="s">
        <v>60</v>
      </c>
      <c r="F3811" s="117">
        <v>41232</v>
      </c>
      <c r="G3811" s="117">
        <v>41262</v>
      </c>
      <c r="H3811" s="53" t="s">
        <v>105</v>
      </c>
      <c r="I3811" s="57">
        <v>2196.6864406779664</v>
      </c>
      <c r="J3811" s="56">
        <v>2269.3603325697359</v>
      </c>
      <c r="K3811" s="56">
        <v>2196.6860000000001</v>
      </c>
      <c r="L3811" s="58">
        <v>2592089.48</v>
      </c>
      <c r="M3811" s="59">
        <v>41304</v>
      </c>
      <c r="N3811" s="60">
        <v>2013</v>
      </c>
      <c r="O3811" s="61">
        <v>41304</v>
      </c>
      <c r="P3811" s="60">
        <v>2013</v>
      </c>
      <c r="Q3811" s="61">
        <v>41639</v>
      </c>
      <c r="R3811" s="53" t="s">
        <v>342</v>
      </c>
      <c r="S3811" s="70"/>
      <c r="T3811" s="53" t="s">
        <v>417</v>
      </c>
      <c r="U3811" s="60">
        <v>612</v>
      </c>
      <c r="V3811" s="53" t="s">
        <v>373</v>
      </c>
      <c r="W3811" s="53" t="s">
        <v>390</v>
      </c>
      <c r="X3811" s="53" t="s">
        <v>1052</v>
      </c>
      <c r="Y3811" s="70"/>
      <c r="Z3811" s="367"/>
      <c r="AA3811" s="105"/>
      <c r="AB3811" s="53"/>
      <c r="AC3811" s="71"/>
      <c r="AD3811" s="57"/>
      <c r="AE3811" s="53"/>
      <c r="AF3811" s="53"/>
      <c r="AG3811" s="53"/>
      <c r="AH3811" s="367"/>
      <c r="AI3811" s="53"/>
      <c r="AJ3811" s="53"/>
    </row>
    <row r="3812" spans="1:46" s="148" customFormat="1" ht="45">
      <c r="A3812" s="53" t="s">
        <v>994</v>
      </c>
      <c r="B3812" s="60">
        <v>31128</v>
      </c>
      <c r="C3812" s="53" t="s">
        <v>444</v>
      </c>
      <c r="D3812" s="52" t="s">
        <v>445</v>
      </c>
      <c r="E3812" s="53" t="s">
        <v>60</v>
      </c>
      <c r="F3812" s="117">
        <v>41232</v>
      </c>
      <c r="G3812" s="117">
        <v>41262</v>
      </c>
      <c r="H3812" s="53" t="s">
        <v>105</v>
      </c>
      <c r="I3812" s="57">
        <v>1169.957627118644</v>
      </c>
      <c r="J3812" s="56">
        <v>1213.2252021905567</v>
      </c>
      <c r="K3812" s="56">
        <v>1169.9570000000001</v>
      </c>
      <c r="L3812" s="58">
        <v>1380549.26</v>
      </c>
      <c r="M3812" s="59">
        <v>41304</v>
      </c>
      <c r="N3812" s="60">
        <v>2013</v>
      </c>
      <c r="O3812" s="61">
        <v>41304</v>
      </c>
      <c r="P3812" s="60">
        <v>2013</v>
      </c>
      <c r="Q3812" s="61">
        <v>41639</v>
      </c>
      <c r="R3812" s="53" t="s">
        <v>342</v>
      </c>
      <c r="S3812" s="70"/>
      <c r="T3812" s="53" t="s">
        <v>1726</v>
      </c>
      <c r="U3812" s="60">
        <v>3443.8</v>
      </c>
      <c r="V3812" s="53" t="s">
        <v>373</v>
      </c>
      <c r="W3812" s="53" t="s">
        <v>390</v>
      </c>
      <c r="X3812" s="53" t="s">
        <v>1053</v>
      </c>
      <c r="Y3812" s="70"/>
      <c r="Z3812" s="367"/>
      <c r="AA3812" s="105"/>
      <c r="AB3812" s="53"/>
      <c r="AC3812" s="71"/>
      <c r="AD3812" s="57"/>
      <c r="AE3812" s="53"/>
      <c r="AF3812" s="53"/>
      <c r="AG3812" s="53"/>
      <c r="AH3812" s="367"/>
      <c r="AI3812" s="53"/>
      <c r="AJ3812" s="53"/>
    </row>
    <row r="3813" spans="1:46" s="148" customFormat="1" ht="60">
      <c r="A3813" s="53" t="s">
        <v>994</v>
      </c>
      <c r="B3813" s="60">
        <v>31129</v>
      </c>
      <c r="C3813" s="53" t="s">
        <v>518</v>
      </c>
      <c r="D3813" s="52" t="s">
        <v>519</v>
      </c>
      <c r="E3813" s="53" t="s">
        <v>6881</v>
      </c>
      <c r="F3813" s="117">
        <v>41579</v>
      </c>
      <c r="G3813" s="117">
        <v>41586</v>
      </c>
      <c r="H3813" s="53" t="s">
        <v>105</v>
      </c>
      <c r="I3813" s="452">
        <v>342.78813559322037</v>
      </c>
      <c r="J3813" s="438">
        <v>351.80961123943797</v>
      </c>
      <c r="K3813" s="438">
        <v>342.78800000000001</v>
      </c>
      <c r="L3813" s="438">
        <v>404489.84</v>
      </c>
      <c r="M3813" s="59">
        <v>41593</v>
      </c>
      <c r="N3813" s="60">
        <v>2013</v>
      </c>
      <c r="O3813" s="61">
        <v>41608</v>
      </c>
      <c r="P3813" s="60">
        <v>2013</v>
      </c>
      <c r="Q3813" s="61">
        <v>41633</v>
      </c>
      <c r="R3813" s="53" t="s">
        <v>352</v>
      </c>
      <c r="S3813" s="470"/>
      <c r="T3813" s="53" t="s">
        <v>520</v>
      </c>
      <c r="U3813" s="440">
        <v>1700.35</v>
      </c>
      <c r="V3813" s="53" t="s">
        <v>373</v>
      </c>
      <c r="W3813" s="53" t="s">
        <v>394</v>
      </c>
      <c r="X3813" s="53"/>
      <c r="Y3813" s="70"/>
      <c r="Z3813" s="367"/>
      <c r="AA3813" s="105"/>
      <c r="AB3813" s="53"/>
      <c r="AC3813" s="71"/>
      <c r="AD3813" s="57"/>
      <c r="AE3813" s="53"/>
      <c r="AF3813" s="53"/>
      <c r="AG3813" s="53"/>
      <c r="AH3813" s="367"/>
      <c r="AI3813" s="53"/>
      <c r="AJ3813" s="53"/>
      <c r="AL3813" s="153"/>
      <c r="AM3813" s="153"/>
      <c r="AN3813" s="153"/>
      <c r="AO3813" s="153"/>
      <c r="AP3813" s="153"/>
      <c r="AQ3813" s="153"/>
      <c r="AR3813" s="153"/>
      <c r="AS3813" s="153"/>
      <c r="AT3813" s="153"/>
    </row>
    <row r="3814" spans="1:46" s="148" customFormat="1" ht="45">
      <c r="A3814" s="53" t="s">
        <v>994</v>
      </c>
      <c r="B3814" s="60">
        <v>31130</v>
      </c>
      <c r="C3814" s="53" t="s">
        <v>453</v>
      </c>
      <c r="D3814" s="52" t="s">
        <v>454</v>
      </c>
      <c r="E3814" s="53" t="s">
        <v>60</v>
      </c>
      <c r="F3814" s="117">
        <v>41232</v>
      </c>
      <c r="G3814" s="117">
        <v>41262</v>
      </c>
      <c r="H3814" s="53" t="s">
        <v>105</v>
      </c>
      <c r="I3814" s="57">
        <v>793.35593220339001</v>
      </c>
      <c r="J3814" s="56">
        <v>819.06391692770399</v>
      </c>
      <c r="K3814" s="56">
        <v>793.35500000000002</v>
      </c>
      <c r="L3814" s="58">
        <v>936158.9</v>
      </c>
      <c r="M3814" s="59">
        <v>41304</v>
      </c>
      <c r="N3814" s="60">
        <v>2013</v>
      </c>
      <c r="O3814" s="61">
        <v>41304</v>
      </c>
      <c r="P3814" s="60">
        <v>2013</v>
      </c>
      <c r="Q3814" s="61">
        <v>41486</v>
      </c>
      <c r="R3814" s="53" t="s">
        <v>342</v>
      </c>
      <c r="S3814" s="70"/>
      <c r="T3814" s="53" t="s">
        <v>417</v>
      </c>
      <c r="U3814" s="60">
        <v>764</v>
      </c>
      <c r="V3814" s="53" t="s">
        <v>372</v>
      </c>
      <c r="W3814" s="53" t="s">
        <v>390</v>
      </c>
      <c r="X3814" s="53"/>
      <c r="Y3814" s="70"/>
      <c r="Z3814" s="367"/>
      <c r="AA3814" s="105"/>
      <c r="AB3814" s="53"/>
      <c r="AC3814" s="71"/>
      <c r="AD3814" s="57"/>
      <c r="AE3814" s="53"/>
      <c r="AF3814" s="53"/>
      <c r="AG3814" s="53"/>
      <c r="AH3814" s="367"/>
      <c r="AI3814" s="53"/>
      <c r="AJ3814" s="53"/>
    </row>
    <row r="3815" spans="1:46" s="148" customFormat="1" ht="45">
      <c r="A3815" s="53" t="s">
        <v>994</v>
      </c>
      <c r="B3815" s="60">
        <v>31131</v>
      </c>
      <c r="C3815" s="53" t="s">
        <v>523</v>
      </c>
      <c r="D3815" s="52" t="s">
        <v>524</v>
      </c>
      <c r="E3815" s="53" t="s">
        <v>60</v>
      </c>
      <c r="F3815" s="117">
        <v>41232</v>
      </c>
      <c r="G3815" s="117">
        <v>41262</v>
      </c>
      <c r="H3815" s="53" t="s">
        <v>105</v>
      </c>
      <c r="I3815" s="57">
        <v>1329.1010000000001</v>
      </c>
      <c r="J3815" s="56">
        <v>1365.3721683856802</v>
      </c>
      <c r="K3815" s="56">
        <v>1329.1010000000001</v>
      </c>
      <c r="L3815" s="58">
        <v>1568339.18</v>
      </c>
      <c r="M3815" s="59">
        <v>41304</v>
      </c>
      <c r="N3815" s="60">
        <v>2013</v>
      </c>
      <c r="O3815" s="61">
        <v>41304</v>
      </c>
      <c r="P3815" s="60">
        <v>2013</v>
      </c>
      <c r="Q3815" s="61">
        <v>41578</v>
      </c>
      <c r="R3815" s="53" t="s">
        <v>342</v>
      </c>
      <c r="S3815" s="70"/>
      <c r="T3815" s="53" t="s">
        <v>1713</v>
      </c>
      <c r="U3815" s="60">
        <v>4600</v>
      </c>
      <c r="V3815" s="53" t="s">
        <v>372</v>
      </c>
      <c r="W3815" s="53" t="s">
        <v>390</v>
      </c>
      <c r="X3815" s="53"/>
      <c r="Y3815" s="70"/>
      <c r="Z3815" s="367"/>
      <c r="AA3815" s="105"/>
      <c r="AB3815" s="53"/>
      <c r="AC3815" s="71"/>
      <c r="AD3815" s="57"/>
      <c r="AE3815" s="53"/>
      <c r="AF3815" s="53"/>
      <c r="AG3815" s="53"/>
      <c r="AH3815" s="367"/>
      <c r="AI3815" s="53"/>
      <c r="AJ3815" s="53"/>
    </row>
    <row r="3816" spans="1:46" s="148" customFormat="1" ht="45">
      <c r="A3816" s="53" t="s">
        <v>994</v>
      </c>
      <c r="B3816" s="60">
        <v>31132</v>
      </c>
      <c r="C3816" s="53" t="s">
        <v>449</v>
      </c>
      <c r="D3816" s="52" t="s">
        <v>450</v>
      </c>
      <c r="E3816" s="53" t="s">
        <v>83</v>
      </c>
      <c r="F3816" s="55">
        <v>41250</v>
      </c>
      <c r="G3816" s="55">
        <v>41325</v>
      </c>
      <c r="H3816" s="53" t="s">
        <v>105</v>
      </c>
      <c r="I3816" s="57">
        <v>1151.1206039971651</v>
      </c>
      <c r="J3816" s="56">
        <v>1011.9498144998515</v>
      </c>
      <c r="K3816" s="56">
        <v>1011.9496440677967</v>
      </c>
      <c r="L3816" s="58">
        <v>1194100.58</v>
      </c>
      <c r="M3816" s="59">
        <v>41342</v>
      </c>
      <c r="N3816" s="60">
        <v>2013</v>
      </c>
      <c r="O3816" s="61">
        <v>41353</v>
      </c>
      <c r="P3816" s="60">
        <v>2013</v>
      </c>
      <c r="Q3816" s="61">
        <v>41639</v>
      </c>
      <c r="R3816" s="53" t="s">
        <v>342</v>
      </c>
      <c r="S3816" s="70" t="s">
        <v>2676</v>
      </c>
      <c r="T3816" s="53" t="s">
        <v>1713</v>
      </c>
      <c r="U3816" s="60">
        <v>652</v>
      </c>
      <c r="V3816" s="53" t="s">
        <v>373</v>
      </c>
      <c r="W3816" s="53" t="s">
        <v>390</v>
      </c>
      <c r="X3816" s="53"/>
      <c r="Y3816" s="70"/>
      <c r="Z3816" s="367"/>
      <c r="AA3816" s="105"/>
      <c r="AB3816" s="53"/>
      <c r="AC3816" s="71"/>
      <c r="AD3816" s="57"/>
      <c r="AE3816" s="53"/>
      <c r="AF3816" s="53"/>
      <c r="AG3816" s="53"/>
      <c r="AH3816" s="367"/>
      <c r="AI3816" s="53"/>
      <c r="AJ3816" s="53"/>
    </row>
    <row r="3817" spans="1:46" s="148" customFormat="1" ht="45">
      <c r="A3817" s="53" t="s">
        <v>994</v>
      </c>
      <c r="B3817" s="159" t="s">
        <v>2682</v>
      </c>
      <c r="C3817" s="53" t="s">
        <v>449</v>
      </c>
      <c r="D3817" s="52" t="s">
        <v>450</v>
      </c>
      <c r="E3817" s="53" t="s">
        <v>83</v>
      </c>
      <c r="F3817" s="55">
        <v>41250</v>
      </c>
      <c r="G3817" s="55">
        <v>41325</v>
      </c>
      <c r="H3817" s="53" t="s">
        <v>105</v>
      </c>
      <c r="I3817" s="57">
        <v>831.79197941664347</v>
      </c>
      <c r="J3817" s="56">
        <v>731.22810620389998</v>
      </c>
      <c r="K3817" s="56">
        <v>731.22798305084746</v>
      </c>
      <c r="L3817" s="58">
        <v>862849.0199999999</v>
      </c>
      <c r="M3817" s="59">
        <v>41342</v>
      </c>
      <c r="N3817" s="60">
        <v>2013</v>
      </c>
      <c r="O3817" s="61">
        <v>41353</v>
      </c>
      <c r="P3817" s="60">
        <v>2013</v>
      </c>
      <c r="Q3817" s="61">
        <v>41639</v>
      </c>
      <c r="R3817" s="53" t="s">
        <v>342</v>
      </c>
      <c r="S3817" s="70" t="s">
        <v>2687</v>
      </c>
      <c r="T3817" s="53" t="s">
        <v>818</v>
      </c>
      <c r="U3817" s="60">
        <v>294</v>
      </c>
      <c r="V3817" s="53" t="s">
        <v>373</v>
      </c>
      <c r="W3817" s="53" t="s">
        <v>390</v>
      </c>
      <c r="X3817" s="53"/>
      <c r="Y3817" s="70"/>
      <c r="Z3817" s="367"/>
      <c r="AA3817" s="105"/>
      <c r="AB3817" s="53"/>
      <c r="AC3817" s="71"/>
      <c r="AD3817" s="57"/>
      <c r="AE3817" s="53"/>
      <c r="AF3817" s="53"/>
      <c r="AG3817" s="53"/>
      <c r="AH3817" s="367"/>
      <c r="AI3817" s="53"/>
      <c r="AJ3817" s="53"/>
    </row>
    <row r="3818" spans="1:46" s="148" customFormat="1" ht="45">
      <c r="A3818" s="53" t="s">
        <v>994</v>
      </c>
      <c r="B3818" s="159" t="s">
        <v>2683</v>
      </c>
      <c r="C3818" s="53" t="s">
        <v>449</v>
      </c>
      <c r="D3818" s="52" t="s">
        <v>450</v>
      </c>
      <c r="E3818" s="53" t="s">
        <v>83</v>
      </c>
      <c r="F3818" s="55">
        <v>41250</v>
      </c>
      <c r="G3818" s="55">
        <v>41325</v>
      </c>
      <c r="H3818" s="53" t="s">
        <v>105</v>
      </c>
      <c r="I3818" s="57">
        <v>723.25122097057147</v>
      </c>
      <c r="J3818" s="56">
        <v>635.80995454040476</v>
      </c>
      <c r="K3818" s="56">
        <v>635.80984745762714</v>
      </c>
      <c r="L3818" s="58">
        <v>750255.62</v>
      </c>
      <c r="M3818" s="59">
        <v>41342</v>
      </c>
      <c r="N3818" s="60">
        <v>2013</v>
      </c>
      <c r="O3818" s="61">
        <v>41353</v>
      </c>
      <c r="P3818" s="60">
        <v>2013</v>
      </c>
      <c r="Q3818" s="61">
        <v>41639</v>
      </c>
      <c r="R3818" s="53" t="s">
        <v>342</v>
      </c>
      <c r="S3818" s="70" t="s">
        <v>2677</v>
      </c>
      <c r="T3818" s="53" t="s">
        <v>2678</v>
      </c>
      <c r="U3818" s="60">
        <v>2935</v>
      </c>
      <c r="V3818" s="53" t="s">
        <v>373</v>
      </c>
      <c r="W3818" s="53" t="s">
        <v>390</v>
      </c>
      <c r="X3818" s="53"/>
      <c r="Y3818" s="70"/>
      <c r="Z3818" s="367"/>
      <c r="AA3818" s="105"/>
      <c r="AB3818" s="53"/>
      <c r="AC3818" s="71"/>
      <c r="AD3818" s="57"/>
      <c r="AE3818" s="53"/>
      <c r="AF3818" s="53"/>
      <c r="AG3818" s="53"/>
      <c r="AH3818" s="367"/>
      <c r="AI3818" s="53"/>
      <c r="AJ3818" s="53"/>
    </row>
    <row r="3819" spans="1:46" s="148" customFormat="1" ht="45">
      <c r="A3819" s="53" t="s">
        <v>994</v>
      </c>
      <c r="B3819" s="159" t="s">
        <v>2684</v>
      </c>
      <c r="C3819" s="53" t="s">
        <v>449</v>
      </c>
      <c r="D3819" s="52" t="s">
        <v>450</v>
      </c>
      <c r="E3819" s="53" t="s">
        <v>83</v>
      </c>
      <c r="F3819" s="55">
        <v>41250</v>
      </c>
      <c r="G3819" s="55">
        <v>41325</v>
      </c>
      <c r="H3819" s="53" t="s">
        <v>105</v>
      </c>
      <c r="I3819" s="57">
        <v>3464.7345329205527</v>
      </c>
      <c r="J3819" s="56">
        <v>3045.8471994206589</v>
      </c>
      <c r="K3819" s="56">
        <v>3045.8466864406778</v>
      </c>
      <c r="L3819" s="58">
        <v>3594099.09</v>
      </c>
      <c r="M3819" s="59">
        <v>41342</v>
      </c>
      <c r="N3819" s="60">
        <v>2013</v>
      </c>
      <c r="O3819" s="61">
        <v>41353</v>
      </c>
      <c r="P3819" s="60">
        <v>2013</v>
      </c>
      <c r="Q3819" s="61">
        <v>41639</v>
      </c>
      <c r="R3819" s="53" t="s">
        <v>342</v>
      </c>
      <c r="S3819" s="70" t="s">
        <v>2679</v>
      </c>
      <c r="T3819" s="53" t="s">
        <v>2678</v>
      </c>
      <c r="U3819" s="60">
        <v>2684</v>
      </c>
      <c r="V3819" s="53" t="s">
        <v>373</v>
      </c>
      <c r="W3819" s="53" t="s">
        <v>390</v>
      </c>
      <c r="X3819" s="53"/>
      <c r="Y3819" s="70"/>
      <c r="Z3819" s="367"/>
      <c r="AA3819" s="105"/>
      <c r="AB3819" s="53"/>
      <c r="AC3819" s="71"/>
      <c r="AD3819" s="57"/>
      <c r="AE3819" s="53"/>
      <c r="AF3819" s="53"/>
      <c r="AG3819" s="53"/>
      <c r="AH3819" s="367"/>
      <c r="AI3819" s="53"/>
      <c r="AJ3819" s="53"/>
    </row>
    <row r="3820" spans="1:46" s="148" customFormat="1" ht="45">
      <c r="A3820" s="53" t="s">
        <v>994</v>
      </c>
      <c r="B3820" s="159" t="s">
        <v>2685</v>
      </c>
      <c r="C3820" s="53" t="s">
        <v>449</v>
      </c>
      <c r="D3820" s="52" t="s">
        <v>450</v>
      </c>
      <c r="E3820" s="53" t="s">
        <v>83</v>
      </c>
      <c r="F3820" s="55">
        <v>41250</v>
      </c>
      <c r="G3820" s="55">
        <v>41325</v>
      </c>
      <c r="H3820" s="53" t="s">
        <v>105</v>
      </c>
      <c r="I3820" s="57">
        <v>407.62162391620819</v>
      </c>
      <c r="J3820" s="56">
        <v>358.34006035144427</v>
      </c>
      <c r="K3820" s="56">
        <v>358.34000000000003</v>
      </c>
      <c r="L3820" s="58">
        <v>422841.20000000007</v>
      </c>
      <c r="M3820" s="59">
        <v>41342</v>
      </c>
      <c r="N3820" s="60">
        <v>2013</v>
      </c>
      <c r="O3820" s="61">
        <v>41353</v>
      </c>
      <c r="P3820" s="60">
        <v>2013</v>
      </c>
      <c r="Q3820" s="61">
        <v>41639</v>
      </c>
      <c r="R3820" s="53" t="s">
        <v>342</v>
      </c>
      <c r="S3820" s="70" t="s">
        <v>2680</v>
      </c>
      <c r="T3820" s="53" t="s">
        <v>1713</v>
      </c>
      <c r="U3820" s="60">
        <v>400</v>
      </c>
      <c r="V3820" s="53" t="s">
        <v>373</v>
      </c>
      <c r="W3820" s="53" t="s">
        <v>390</v>
      </c>
      <c r="X3820" s="53"/>
      <c r="Y3820" s="70"/>
      <c r="Z3820" s="367"/>
      <c r="AA3820" s="105"/>
      <c r="AB3820" s="53"/>
      <c r="AC3820" s="71"/>
      <c r="AD3820" s="57"/>
      <c r="AE3820" s="53"/>
      <c r="AF3820" s="53"/>
      <c r="AG3820" s="53"/>
      <c r="AH3820" s="367"/>
      <c r="AI3820" s="53"/>
      <c r="AJ3820" s="53"/>
    </row>
    <row r="3821" spans="1:46" s="148" customFormat="1" ht="45">
      <c r="A3821" s="53" t="s">
        <v>994</v>
      </c>
      <c r="B3821" s="159" t="s">
        <v>2686</v>
      </c>
      <c r="C3821" s="53" t="s">
        <v>449</v>
      </c>
      <c r="D3821" s="52" t="s">
        <v>450</v>
      </c>
      <c r="E3821" s="53" t="s">
        <v>83</v>
      </c>
      <c r="F3821" s="55">
        <v>41250</v>
      </c>
      <c r="G3821" s="55">
        <v>41325</v>
      </c>
      <c r="H3821" s="53" t="s">
        <v>105</v>
      </c>
      <c r="I3821" s="57">
        <v>131.97803877885812</v>
      </c>
      <c r="J3821" s="56">
        <v>116.02185852339116</v>
      </c>
      <c r="K3821" s="56">
        <v>116.02183898305084</v>
      </c>
      <c r="L3821" s="58">
        <v>136905.76999999999</v>
      </c>
      <c r="M3821" s="59">
        <v>41342</v>
      </c>
      <c r="N3821" s="60">
        <v>2013</v>
      </c>
      <c r="O3821" s="61">
        <v>41353</v>
      </c>
      <c r="P3821" s="60">
        <v>2013</v>
      </c>
      <c r="Q3821" s="61">
        <v>41639</v>
      </c>
      <c r="R3821" s="53" t="s">
        <v>342</v>
      </c>
      <c r="S3821" s="70" t="s">
        <v>2681</v>
      </c>
      <c r="T3821" s="53" t="s">
        <v>818</v>
      </c>
      <c r="U3821" s="60">
        <v>284</v>
      </c>
      <c r="V3821" s="53" t="s">
        <v>373</v>
      </c>
      <c r="W3821" s="53" t="s">
        <v>390</v>
      </c>
      <c r="X3821" s="53"/>
      <c r="Y3821" s="70"/>
      <c r="Z3821" s="367"/>
      <c r="AA3821" s="105"/>
      <c r="AB3821" s="53"/>
      <c r="AC3821" s="71"/>
      <c r="AD3821" s="57"/>
      <c r="AE3821" s="53"/>
      <c r="AF3821" s="53"/>
      <c r="AG3821" s="53"/>
      <c r="AH3821" s="367"/>
      <c r="AI3821" s="53"/>
      <c r="AJ3821" s="53"/>
    </row>
    <row r="3822" spans="1:46" s="148" customFormat="1" ht="45">
      <c r="A3822" s="53" t="s">
        <v>994</v>
      </c>
      <c r="B3822" s="60">
        <v>31133</v>
      </c>
      <c r="C3822" s="53" t="s">
        <v>525</v>
      </c>
      <c r="D3822" s="52" t="s">
        <v>526</v>
      </c>
      <c r="E3822" s="53" t="s">
        <v>60</v>
      </c>
      <c r="F3822" s="117">
        <v>41232</v>
      </c>
      <c r="G3822" s="117">
        <v>41262</v>
      </c>
      <c r="H3822" s="53" t="s">
        <v>105</v>
      </c>
      <c r="I3822" s="57">
        <v>344.78813559321998</v>
      </c>
      <c r="J3822" s="56">
        <v>355.86073554242404</v>
      </c>
      <c r="K3822" s="56">
        <v>344.78800000000001</v>
      </c>
      <c r="L3822" s="58">
        <v>406849.83999999997</v>
      </c>
      <c r="M3822" s="59">
        <v>41304</v>
      </c>
      <c r="N3822" s="60">
        <v>2013</v>
      </c>
      <c r="O3822" s="61">
        <v>41304</v>
      </c>
      <c r="P3822" s="60">
        <v>2013</v>
      </c>
      <c r="Q3822" s="61">
        <v>41639</v>
      </c>
      <c r="R3822" s="53" t="s">
        <v>342</v>
      </c>
      <c r="S3822" s="70"/>
      <c r="T3822" s="53" t="s">
        <v>1727</v>
      </c>
      <c r="U3822" s="60">
        <v>1326.3899999999999</v>
      </c>
      <c r="V3822" s="53" t="s">
        <v>372</v>
      </c>
      <c r="W3822" s="53" t="s">
        <v>390</v>
      </c>
      <c r="X3822" s="53" t="s">
        <v>1054</v>
      </c>
      <c r="Y3822" s="70"/>
      <c r="Z3822" s="367"/>
      <c r="AA3822" s="105"/>
      <c r="AB3822" s="53"/>
      <c r="AC3822" s="71"/>
      <c r="AD3822" s="57"/>
      <c r="AE3822" s="53"/>
      <c r="AF3822" s="53"/>
      <c r="AG3822" s="53"/>
      <c r="AH3822" s="367"/>
      <c r="AI3822" s="53"/>
      <c r="AJ3822" s="53"/>
    </row>
    <row r="3823" spans="1:46" s="148" customFormat="1" ht="60">
      <c r="A3823" s="53" t="s">
        <v>994</v>
      </c>
      <c r="B3823" s="60">
        <v>31134</v>
      </c>
      <c r="C3823" s="53" t="s">
        <v>527</v>
      </c>
      <c r="D3823" s="52" t="s">
        <v>528</v>
      </c>
      <c r="E3823" s="53" t="s">
        <v>6881</v>
      </c>
      <c r="F3823" s="117">
        <v>41579</v>
      </c>
      <c r="G3823" s="117">
        <v>41586</v>
      </c>
      <c r="H3823" s="53" t="s">
        <v>105</v>
      </c>
      <c r="I3823" s="438">
        <v>400.83499999999998</v>
      </c>
      <c r="J3823" s="438">
        <v>648.45809241471716</v>
      </c>
      <c r="K3823" s="438">
        <v>400.83499999999998</v>
      </c>
      <c r="L3823" s="438">
        <v>472985.29999999993</v>
      </c>
      <c r="M3823" s="59">
        <v>41593</v>
      </c>
      <c r="N3823" s="60">
        <v>2013</v>
      </c>
      <c r="O3823" s="61">
        <v>41608</v>
      </c>
      <c r="P3823" s="60">
        <v>2013</v>
      </c>
      <c r="Q3823" s="61">
        <v>41633</v>
      </c>
      <c r="R3823" s="53" t="s">
        <v>352</v>
      </c>
      <c r="S3823" s="439"/>
      <c r="T3823" s="53" t="s">
        <v>1728</v>
      </c>
      <c r="U3823" s="440">
        <v>5115.3499999999995</v>
      </c>
      <c r="V3823" s="53" t="s">
        <v>373</v>
      </c>
      <c r="W3823" s="53" t="s">
        <v>394</v>
      </c>
      <c r="X3823" s="53"/>
      <c r="Y3823" s="70"/>
      <c r="Z3823" s="367"/>
      <c r="AA3823" s="105"/>
      <c r="AB3823" s="53"/>
      <c r="AC3823" s="71"/>
      <c r="AD3823" s="57"/>
      <c r="AE3823" s="53"/>
      <c r="AF3823" s="53"/>
      <c r="AG3823" s="53"/>
      <c r="AH3823" s="367"/>
      <c r="AI3823" s="53"/>
      <c r="AJ3823" s="53"/>
      <c r="AL3823" s="153"/>
      <c r="AM3823" s="153"/>
      <c r="AN3823" s="153"/>
      <c r="AO3823" s="153"/>
      <c r="AP3823" s="153"/>
      <c r="AQ3823" s="153"/>
      <c r="AR3823" s="153"/>
      <c r="AS3823" s="153"/>
      <c r="AT3823" s="153"/>
    </row>
    <row r="3824" spans="1:46" s="148" customFormat="1" ht="45">
      <c r="A3824" s="53" t="s">
        <v>994</v>
      </c>
      <c r="B3824" s="60">
        <v>31137</v>
      </c>
      <c r="C3824" s="53" t="s">
        <v>533</v>
      </c>
      <c r="D3824" s="52" t="s">
        <v>1602</v>
      </c>
      <c r="E3824" s="53" t="s">
        <v>83</v>
      </c>
      <c r="F3824" s="55">
        <v>41250</v>
      </c>
      <c r="G3824" s="117">
        <v>41325</v>
      </c>
      <c r="H3824" s="53" t="s">
        <v>105</v>
      </c>
      <c r="I3824" s="57">
        <v>217.77637288135594</v>
      </c>
      <c r="J3824" s="56">
        <v>219.79592774757324</v>
      </c>
      <c r="K3824" s="56">
        <v>217.77637288135594</v>
      </c>
      <c r="L3824" s="58">
        <v>256976.11999999997</v>
      </c>
      <c r="M3824" s="59">
        <v>41342</v>
      </c>
      <c r="N3824" s="60">
        <v>2013</v>
      </c>
      <c r="O3824" s="61">
        <v>41353</v>
      </c>
      <c r="P3824" s="60">
        <v>2013</v>
      </c>
      <c r="Q3824" s="61">
        <v>41547</v>
      </c>
      <c r="R3824" s="53" t="s">
        <v>342</v>
      </c>
      <c r="S3824" s="70" t="s">
        <v>2612</v>
      </c>
      <c r="T3824" s="53" t="s">
        <v>417</v>
      </c>
      <c r="U3824" s="60">
        <v>176</v>
      </c>
      <c r="V3824" s="53" t="s">
        <v>373</v>
      </c>
      <c r="W3824" s="53" t="s">
        <v>390</v>
      </c>
      <c r="X3824" s="53"/>
      <c r="Y3824" s="70"/>
      <c r="Z3824" s="367"/>
      <c r="AA3824" s="105"/>
      <c r="AB3824" s="53"/>
      <c r="AC3824" s="71"/>
      <c r="AD3824" s="57"/>
      <c r="AE3824" s="53"/>
      <c r="AF3824" s="53"/>
      <c r="AG3824" s="53"/>
      <c r="AH3824" s="367"/>
      <c r="AI3824" s="53"/>
      <c r="AJ3824" s="53"/>
    </row>
    <row r="3825" spans="1:46" s="148" customFormat="1" ht="45">
      <c r="A3825" s="53" t="s">
        <v>994</v>
      </c>
      <c r="B3825" s="159" t="s">
        <v>2592</v>
      </c>
      <c r="C3825" s="53" t="s">
        <v>533</v>
      </c>
      <c r="D3825" s="52" t="s">
        <v>1602</v>
      </c>
      <c r="E3825" s="53" t="s">
        <v>83</v>
      </c>
      <c r="F3825" s="55">
        <v>41250</v>
      </c>
      <c r="G3825" s="117">
        <v>41325</v>
      </c>
      <c r="H3825" s="53" t="s">
        <v>105</v>
      </c>
      <c r="I3825" s="57">
        <v>287.09271186440679</v>
      </c>
      <c r="J3825" s="56">
        <v>289.75507360562824</v>
      </c>
      <c r="K3825" s="56">
        <v>287.09271186440685</v>
      </c>
      <c r="L3825" s="58">
        <v>338769.40000000008</v>
      </c>
      <c r="M3825" s="59">
        <v>41342</v>
      </c>
      <c r="N3825" s="60">
        <v>2013</v>
      </c>
      <c r="O3825" s="61">
        <v>41353</v>
      </c>
      <c r="P3825" s="60">
        <v>2013</v>
      </c>
      <c r="Q3825" s="61">
        <v>41547</v>
      </c>
      <c r="R3825" s="53" t="s">
        <v>342</v>
      </c>
      <c r="S3825" s="70" t="s">
        <v>2613</v>
      </c>
      <c r="T3825" s="53" t="s">
        <v>417</v>
      </c>
      <c r="U3825" s="60">
        <v>70</v>
      </c>
      <c r="V3825" s="53" t="s">
        <v>373</v>
      </c>
      <c r="W3825" s="53" t="s">
        <v>390</v>
      </c>
      <c r="X3825" s="53"/>
      <c r="Y3825" s="70"/>
      <c r="Z3825" s="367"/>
      <c r="AA3825" s="105"/>
      <c r="AB3825" s="53"/>
      <c r="AC3825" s="71"/>
      <c r="AD3825" s="57"/>
      <c r="AE3825" s="53"/>
      <c r="AF3825" s="53"/>
      <c r="AG3825" s="53"/>
      <c r="AH3825" s="367"/>
      <c r="AI3825" s="53"/>
      <c r="AJ3825" s="53"/>
    </row>
    <row r="3826" spans="1:46" s="148" customFormat="1" ht="45">
      <c r="A3826" s="53" t="s">
        <v>994</v>
      </c>
      <c r="B3826" s="159" t="s">
        <v>2593</v>
      </c>
      <c r="C3826" s="53" t="s">
        <v>533</v>
      </c>
      <c r="D3826" s="52" t="s">
        <v>1602</v>
      </c>
      <c r="E3826" s="53" t="s">
        <v>83</v>
      </c>
      <c r="F3826" s="55">
        <v>41250</v>
      </c>
      <c r="G3826" s="117">
        <v>41325</v>
      </c>
      <c r="H3826" s="53" t="s">
        <v>105</v>
      </c>
      <c r="I3826" s="57">
        <v>662.87208474576278</v>
      </c>
      <c r="J3826" s="56">
        <v>669.01924628911922</v>
      </c>
      <c r="K3826" s="56">
        <v>662.87208474576278</v>
      </c>
      <c r="L3826" s="58">
        <v>782189.06</v>
      </c>
      <c r="M3826" s="59">
        <v>41342</v>
      </c>
      <c r="N3826" s="60">
        <v>2013</v>
      </c>
      <c r="O3826" s="61">
        <v>41353</v>
      </c>
      <c r="P3826" s="60">
        <v>2013</v>
      </c>
      <c r="Q3826" s="61">
        <v>41547</v>
      </c>
      <c r="R3826" s="53" t="s">
        <v>342</v>
      </c>
      <c r="S3826" s="70" t="s">
        <v>2614</v>
      </c>
      <c r="T3826" s="53" t="s">
        <v>417</v>
      </c>
      <c r="U3826" s="60">
        <v>359</v>
      </c>
      <c r="V3826" s="53" t="s">
        <v>373</v>
      </c>
      <c r="W3826" s="53" t="s">
        <v>390</v>
      </c>
      <c r="X3826" s="53"/>
      <c r="Y3826" s="70"/>
      <c r="Z3826" s="367"/>
      <c r="AA3826" s="105"/>
      <c r="AB3826" s="53"/>
      <c r="AC3826" s="71"/>
      <c r="AD3826" s="57"/>
      <c r="AE3826" s="53"/>
      <c r="AF3826" s="53"/>
      <c r="AG3826" s="53"/>
      <c r="AH3826" s="367"/>
      <c r="AI3826" s="53"/>
      <c r="AJ3826" s="53"/>
    </row>
    <row r="3827" spans="1:46" s="148" customFormat="1" ht="45">
      <c r="A3827" s="53" t="s">
        <v>994</v>
      </c>
      <c r="B3827" s="159" t="s">
        <v>2594</v>
      </c>
      <c r="C3827" s="53" t="s">
        <v>533</v>
      </c>
      <c r="D3827" s="52" t="s">
        <v>1602</v>
      </c>
      <c r="E3827" s="53" t="s">
        <v>83</v>
      </c>
      <c r="F3827" s="55">
        <v>41250</v>
      </c>
      <c r="G3827" s="117">
        <v>41325</v>
      </c>
      <c r="H3827" s="53" t="s">
        <v>105</v>
      </c>
      <c r="I3827" s="57">
        <v>277.85252542372882</v>
      </c>
      <c r="J3827" s="56">
        <v>280.42919805531852</v>
      </c>
      <c r="K3827" s="56">
        <v>277.85252542372882</v>
      </c>
      <c r="L3827" s="58">
        <v>327865.98</v>
      </c>
      <c r="M3827" s="59">
        <v>41342</v>
      </c>
      <c r="N3827" s="60">
        <v>2013</v>
      </c>
      <c r="O3827" s="61">
        <v>41353</v>
      </c>
      <c r="P3827" s="60">
        <v>2013</v>
      </c>
      <c r="Q3827" s="61">
        <v>41547</v>
      </c>
      <c r="R3827" s="53" t="s">
        <v>342</v>
      </c>
      <c r="S3827" s="70" t="s">
        <v>2615</v>
      </c>
      <c r="T3827" s="53" t="s">
        <v>818</v>
      </c>
      <c r="U3827" s="60">
        <v>74</v>
      </c>
      <c r="V3827" s="53" t="s">
        <v>373</v>
      </c>
      <c r="W3827" s="53" t="s">
        <v>390</v>
      </c>
      <c r="X3827" s="53"/>
      <c r="Y3827" s="70"/>
      <c r="Z3827" s="367"/>
      <c r="AA3827" s="105"/>
      <c r="AB3827" s="53"/>
      <c r="AC3827" s="71"/>
      <c r="AD3827" s="57"/>
      <c r="AE3827" s="53"/>
      <c r="AF3827" s="53"/>
      <c r="AG3827" s="53"/>
      <c r="AH3827" s="367"/>
      <c r="AI3827" s="53"/>
      <c r="AJ3827" s="53"/>
    </row>
    <row r="3828" spans="1:46" s="148" customFormat="1" ht="45">
      <c r="A3828" s="53" t="s">
        <v>994</v>
      </c>
      <c r="B3828" s="159" t="s">
        <v>2595</v>
      </c>
      <c r="C3828" s="53" t="s">
        <v>533</v>
      </c>
      <c r="D3828" s="52" t="s">
        <v>1602</v>
      </c>
      <c r="E3828" s="53" t="s">
        <v>83</v>
      </c>
      <c r="F3828" s="55">
        <v>41250</v>
      </c>
      <c r="G3828" s="117">
        <v>41325</v>
      </c>
      <c r="H3828" s="53" t="s">
        <v>105</v>
      </c>
      <c r="I3828" s="57">
        <v>444.69800000000004</v>
      </c>
      <c r="J3828" s="56">
        <v>448.82191848580561</v>
      </c>
      <c r="K3828" s="56">
        <v>444.69800000000004</v>
      </c>
      <c r="L3828" s="58">
        <v>524743.64</v>
      </c>
      <c r="M3828" s="59">
        <v>41342</v>
      </c>
      <c r="N3828" s="60">
        <v>2013</v>
      </c>
      <c r="O3828" s="61">
        <v>41353</v>
      </c>
      <c r="P3828" s="60">
        <v>2013</v>
      </c>
      <c r="Q3828" s="61">
        <v>41547</v>
      </c>
      <c r="R3828" s="53" t="s">
        <v>342</v>
      </c>
      <c r="S3828" s="70" t="s">
        <v>2616</v>
      </c>
      <c r="T3828" s="53" t="s">
        <v>818</v>
      </c>
      <c r="U3828" s="60">
        <v>160</v>
      </c>
      <c r="V3828" s="53" t="s">
        <v>373</v>
      </c>
      <c r="W3828" s="53" t="s">
        <v>390</v>
      </c>
      <c r="X3828" s="53"/>
      <c r="Y3828" s="70"/>
      <c r="Z3828" s="367"/>
      <c r="AA3828" s="105"/>
      <c r="AB3828" s="53"/>
      <c r="AC3828" s="71"/>
      <c r="AD3828" s="57"/>
      <c r="AE3828" s="53"/>
      <c r="AF3828" s="53"/>
      <c r="AG3828" s="53"/>
      <c r="AH3828" s="367"/>
      <c r="AI3828" s="53"/>
      <c r="AJ3828" s="53"/>
    </row>
    <row r="3829" spans="1:46" s="148" customFormat="1" ht="45">
      <c r="A3829" s="53" t="s">
        <v>994</v>
      </c>
      <c r="B3829" s="159" t="s">
        <v>2596</v>
      </c>
      <c r="C3829" s="53" t="s">
        <v>533</v>
      </c>
      <c r="D3829" s="52" t="s">
        <v>1602</v>
      </c>
      <c r="E3829" s="53" t="s">
        <v>83</v>
      </c>
      <c r="F3829" s="55">
        <v>41250</v>
      </c>
      <c r="G3829" s="117">
        <v>41325</v>
      </c>
      <c r="H3829" s="53" t="s">
        <v>105</v>
      </c>
      <c r="I3829" s="57">
        <v>527.65525423728809</v>
      </c>
      <c r="J3829" s="56">
        <v>532.54847898100547</v>
      </c>
      <c r="K3829" s="56">
        <v>527.65525423728809</v>
      </c>
      <c r="L3829" s="58">
        <v>622633.19999999984</v>
      </c>
      <c r="M3829" s="59">
        <v>41342</v>
      </c>
      <c r="N3829" s="60">
        <v>2013</v>
      </c>
      <c r="O3829" s="61">
        <v>41353</v>
      </c>
      <c r="P3829" s="60">
        <v>2013</v>
      </c>
      <c r="Q3829" s="61">
        <v>41547</v>
      </c>
      <c r="R3829" s="53" t="s">
        <v>342</v>
      </c>
      <c r="S3829" s="70" t="s">
        <v>2617</v>
      </c>
      <c r="T3829" s="53" t="s">
        <v>818</v>
      </c>
      <c r="U3829" s="60">
        <v>60</v>
      </c>
      <c r="V3829" s="53" t="s">
        <v>373</v>
      </c>
      <c r="W3829" s="53" t="s">
        <v>390</v>
      </c>
      <c r="X3829" s="53"/>
      <c r="Y3829" s="70"/>
      <c r="Z3829" s="367"/>
      <c r="AA3829" s="105"/>
      <c r="AB3829" s="53"/>
      <c r="AC3829" s="71"/>
      <c r="AD3829" s="57"/>
      <c r="AE3829" s="53"/>
      <c r="AF3829" s="53"/>
      <c r="AG3829" s="53"/>
      <c r="AH3829" s="367"/>
      <c r="AI3829" s="53"/>
      <c r="AJ3829" s="53"/>
    </row>
    <row r="3830" spans="1:46" s="148" customFormat="1" ht="45">
      <c r="A3830" s="53" t="s">
        <v>994</v>
      </c>
      <c r="B3830" s="159" t="s">
        <v>2597</v>
      </c>
      <c r="C3830" s="53" t="s">
        <v>533</v>
      </c>
      <c r="D3830" s="52" t="s">
        <v>1602</v>
      </c>
      <c r="E3830" s="53" t="s">
        <v>83</v>
      </c>
      <c r="F3830" s="55">
        <v>41250</v>
      </c>
      <c r="G3830" s="117">
        <v>41325</v>
      </c>
      <c r="H3830" s="53" t="s">
        <v>105</v>
      </c>
      <c r="I3830" s="57">
        <v>433.69996610169494</v>
      </c>
      <c r="J3830" s="56">
        <v>437.7218940336848</v>
      </c>
      <c r="K3830" s="56">
        <v>433.69996610169494</v>
      </c>
      <c r="L3830" s="58">
        <v>511765.96</v>
      </c>
      <c r="M3830" s="59">
        <v>41342</v>
      </c>
      <c r="N3830" s="60">
        <v>2013</v>
      </c>
      <c r="O3830" s="61">
        <v>41353</v>
      </c>
      <c r="P3830" s="60">
        <v>2013</v>
      </c>
      <c r="Q3830" s="61">
        <v>41547</v>
      </c>
      <c r="R3830" s="53" t="s">
        <v>342</v>
      </c>
      <c r="S3830" s="70" t="s">
        <v>2618</v>
      </c>
      <c r="T3830" s="53" t="s">
        <v>818</v>
      </c>
      <c r="U3830" s="60">
        <v>94</v>
      </c>
      <c r="V3830" s="53" t="s">
        <v>373</v>
      </c>
      <c r="W3830" s="53" t="s">
        <v>390</v>
      </c>
      <c r="X3830" s="53"/>
      <c r="Y3830" s="70"/>
      <c r="Z3830" s="367"/>
      <c r="AA3830" s="105"/>
      <c r="AB3830" s="53"/>
      <c r="AC3830" s="71"/>
      <c r="AD3830" s="57"/>
      <c r="AE3830" s="53"/>
      <c r="AF3830" s="53"/>
      <c r="AG3830" s="53"/>
      <c r="AH3830" s="367"/>
      <c r="AI3830" s="53"/>
      <c r="AJ3830" s="53"/>
    </row>
    <row r="3831" spans="1:46" s="148" customFormat="1" ht="45">
      <c r="A3831" s="53" t="s">
        <v>994</v>
      </c>
      <c r="B3831" s="159" t="s">
        <v>2598</v>
      </c>
      <c r="C3831" s="53" t="s">
        <v>533</v>
      </c>
      <c r="D3831" s="52" t="s">
        <v>1602</v>
      </c>
      <c r="E3831" s="53" t="s">
        <v>83</v>
      </c>
      <c r="F3831" s="55">
        <v>41250</v>
      </c>
      <c r="G3831" s="117">
        <v>41325</v>
      </c>
      <c r="H3831" s="53" t="s">
        <v>105</v>
      </c>
      <c r="I3831" s="57">
        <v>1555.3769237288136</v>
      </c>
      <c r="J3831" s="56">
        <v>1569.8007521430648</v>
      </c>
      <c r="K3831" s="56">
        <v>1555.3769237288136</v>
      </c>
      <c r="L3831" s="58">
        <v>1835344.77</v>
      </c>
      <c r="M3831" s="59">
        <v>41342</v>
      </c>
      <c r="N3831" s="60">
        <v>2013</v>
      </c>
      <c r="O3831" s="61">
        <v>41353</v>
      </c>
      <c r="P3831" s="60">
        <v>2013</v>
      </c>
      <c r="Q3831" s="61">
        <v>41547</v>
      </c>
      <c r="R3831" s="53" t="s">
        <v>342</v>
      </c>
      <c r="S3831" s="70" t="s">
        <v>2619</v>
      </c>
      <c r="T3831" s="53" t="s">
        <v>818</v>
      </c>
      <c r="U3831" s="60">
        <v>122</v>
      </c>
      <c r="V3831" s="53" t="s">
        <v>373</v>
      </c>
      <c r="W3831" s="53" t="s">
        <v>390</v>
      </c>
      <c r="X3831" s="53"/>
      <c r="Y3831" s="70"/>
      <c r="Z3831" s="367"/>
      <c r="AA3831" s="105"/>
      <c r="AB3831" s="53"/>
      <c r="AC3831" s="71"/>
      <c r="AD3831" s="57"/>
      <c r="AE3831" s="53"/>
      <c r="AF3831" s="53"/>
      <c r="AG3831" s="53"/>
      <c r="AH3831" s="367"/>
      <c r="AI3831" s="53"/>
      <c r="AJ3831" s="53"/>
    </row>
    <row r="3832" spans="1:46" s="148" customFormat="1" ht="45">
      <c r="A3832" s="53" t="s">
        <v>994</v>
      </c>
      <c r="B3832" s="159" t="s">
        <v>2599</v>
      </c>
      <c r="C3832" s="53" t="s">
        <v>533</v>
      </c>
      <c r="D3832" s="52" t="s">
        <v>1602</v>
      </c>
      <c r="E3832" s="53" t="s">
        <v>83</v>
      </c>
      <c r="F3832" s="55">
        <v>41250</v>
      </c>
      <c r="G3832" s="117">
        <v>41325</v>
      </c>
      <c r="H3832" s="53" t="s">
        <v>105</v>
      </c>
      <c r="I3832" s="57">
        <v>420.9316694915255</v>
      </c>
      <c r="J3832" s="56">
        <v>424.83519029233207</v>
      </c>
      <c r="K3832" s="56">
        <v>420.93166949152544</v>
      </c>
      <c r="L3832" s="58">
        <v>496699.37</v>
      </c>
      <c r="M3832" s="59">
        <v>41342</v>
      </c>
      <c r="N3832" s="60">
        <v>2013</v>
      </c>
      <c r="O3832" s="61">
        <v>41353</v>
      </c>
      <c r="P3832" s="60">
        <v>2013</v>
      </c>
      <c r="Q3832" s="61">
        <v>41547</v>
      </c>
      <c r="R3832" s="53" t="s">
        <v>342</v>
      </c>
      <c r="S3832" s="70" t="s">
        <v>2620</v>
      </c>
      <c r="T3832" s="53" t="s">
        <v>818</v>
      </c>
      <c r="U3832" s="60">
        <v>52</v>
      </c>
      <c r="V3832" s="53" t="s">
        <v>373</v>
      </c>
      <c r="W3832" s="53" t="s">
        <v>390</v>
      </c>
      <c r="X3832" s="53"/>
      <c r="Y3832" s="70"/>
      <c r="Z3832" s="367"/>
      <c r="AA3832" s="105"/>
      <c r="AB3832" s="53"/>
      <c r="AC3832" s="71"/>
      <c r="AD3832" s="57"/>
      <c r="AE3832" s="53"/>
      <c r="AF3832" s="53"/>
      <c r="AG3832" s="53"/>
      <c r="AH3832" s="367"/>
      <c r="AI3832" s="53"/>
      <c r="AJ3832" s="53"/>
    </row>
    <row r="3833" spans="1:46" s="148" customFormat="1" ht="45">
      <c r="A3833" s="53" t="s">
        <v>994</v>
      </c>
      <c r="B3833" s="159" t="s">
        <v>2600</v>
      </c>
      <c r="C3833" s="53" t="s">
        <v>533</v>
      </c>
      <c r="D3833" s="52" t="s">
        <v>1602</v>
      </c>
      <c r="E3833" s="53" t="s">
        <v>83</v>
      </c>
      <c r="F3833" s="55">
        <v>41250</v>
      </c>
      <c r="G3833" s="117">
        <v>41325</v>
      </c>
      <c r="H3833" s="53" t="s">
        <v>105</v>
      </c>
      <c r="I3833" s="57">
        <v>533.70762711864415</v>
      </c>
      <c r="J3833" s="56">
        <v>538.65697869991948</v>
      </c>
      <c r="K3833" s="56">
        <v>533.70762711864404</v>
      </c>
      <c r="L3833" s="58">
        <v>629775</v>
      </c>
      <c r="M3833" s="59">
        <v>41342</v>
      </c>
      <c r="N3833" s="60">
        <v>2013</v>
      </c>
      <c r="O3833" s="61">
        <v>41353</v>
      </c>
      <c r="P3833" s="60">
        <v>2013</v>
      </c>
      <c r="Q3833" s="61">
        <v>41547</v>
      </c>
      <c r="R3833" s="53" t="s">
        <v>342</v>
      </c>
      <c r="S3833" s="70" t="s">
        <v>2621</v>
      </c>
      <c r="T3833" s="53" t="s">
        <v>818</v>
      </c>
      <c r="U3833" s="60">
        <v>45</v>
      </c>
      <c r="V3833" s="53" t="s">
        <v>373</v>
      </c>
      <c r="W3833" s="53" t="s">
        <v>390</v>
      </c>
      <c r="X3833" s="53"/>
      <c r="Y3833" s="70"/>
      <c r="Z3833" s="367"/>
      <c r="AA3833" s="105"/>
      <c r="AB3833" s="53"/>
      <c r="AC3833" s="71"/>
      <c r="AD3833" s="57"/>
      <c r="AE3833" s="53"/>
      <c r="AF3833" s="53"/>
      <c r="AG3833" s="53"/>
      <c r="AH3833" s="367"/>
      <c r="AI3833" s="53"/>
      <c r="AJ3833" s="53"/>
    </row>
    <row r="3834" spans="1:46" s="148" customFormat="1" ht="45">
      <c r="A3834" s="53" t="s">
        <v>994</v>
      </c>
      <c r="B3834" s="159" t="s">
        <v>2601</v>
      </c>
      <c r="C3834" s="53" t="s">
        <v>533</v>
      </c>
      <c r="D3834" s="52" t="s">
        <v>1602</v>
      </c>
      <c r="E3834" s="53" t="s">
        <v>83</v>
      </c>
      <c r="F3834" s="55">
        <v>41250</v>
      </c>
      <c r="G3834" s="117">
        <v>41325</v>
      </c>
      <c r="H3834" s="53" t="s">
        <v>105</v>
      </c>
      <c r="I3834" s="57">
        <v>993.49559322033906</v>
      </c>
      <c r="J3834" s="56">
        <v>1002.7088004811042</v>
      </c>
      <c r="K3834" s="56">
        <v>993.49559322033895</v>
      </c>
      <c r="L3834" s="58">
        <v>1172324.7999999998</v>
      </c>
      <c r="M3834" s="59">
        <v>41342</v>
      </c>
      <c r="N3834" s="60">
        <v>2013</v>
      </c>
      <c r="O3834" s="61">
        <v>41353</v>
      </c>
      <c r="P3834" s="60">
        <v>2013</v>
      </c>
      <c r="Q3834" s="61">
        <v>41547</v>
      </c>
      <c r="R3834" s="53" t="s">
        <v>342</v>
      </c>
      <c r="S3834" s="70" t="s">
        <v>2622</v>
      </c>
      <c r="T3834" s="53" t="s">
        <v>818</v>
      </c>
      <c r="U3834" s="60">
        <v>40</v>
      </c>
      <c r="V3834" s="53" t="s">
        <v>373</v>
      </c>
      <c r="W3834" s="53" t="s">
        <v>390</v>
      </c>
      <c r="X3834" s="53"/>
      <c r="Y3834" s="70"/>
      <c r="Z3834" s="367"/>
      <c r="AA3834" s="105"/>
      <c r="AB3834" s="53"/>
      <c r="AC3834" s="71"/>
      <c r="AD3834" s="57"/>
      <c r="AE3834" s="53"/>
      <c r="AF3834" s="53"/>
      <c r="AG3834" s="53"/>
      <c r="AH3834" s="367"/>
      <c r="AI3834" s="53"/>
      <c r="AJ3834" s="53"/>
    </row>
    <row r="3835" spans="1:46" s="148" customFormat="1" ht="45">
      <c r="A3835" s="53" t="s">
        <v>994</v>
      </c>
      <c r="B3835" s="159" t="s">
        <v>2602</v>
      </c>
      <c r="C3835" s="53" t="s">
        <v>533</v>
      </c>
      <c r="D3835" s="52" t="s">
        <v>1602</v>
      </c>
      <c r="E3835" s="53" t="s">
        <v>83</v>
      </c>
      <c r="F3835" s="55">
        <v>41250</v>
      </c>
      <c r="G3835" s="117">
        <v>41325</v>
      </c>
      <c r="H3835" s="53" t="s">
        <v>105</v>
      </c>
      <c r="I3835" s="57">
        <v>347.88135593220341</v>
      </c>
      <c r="J3835" s="56">
        <v>351.10744274751607</v>
      </c>
      <c r="K3835" s="56">
        <v>347.88135593220341</v>
      </c>
      <c r="L3835" s="58">
        <v>410500</v>
      </c>
      <c r="M3835" s="59">
        <v>41342</v>
      </c>
      <c r="N3835" s="60">
        <v>2013</v>
      </c>
      <c r="O3835" s="61">
        <v>41353</v>
      </c>
      <c r="P3835" s="60">
        <v>2013</v>
      </c>
      <c r="Q3835" s="61">
        <v>41547</v>
      </c>
      <c r="R3835" s="53" t="s">
        <v>342</v>
      </c>
      <c r="S3835" s="70" t="s">
        <v>2623</v>
      </c>
      <c r="T3835" s="53" t="s">
        <v>417</v>
      </c>
      <c r="U3835" s="60">
        <v>280</v>
      </c>
      <c r="V3835" s="53" t="s">
        <v>373</v>
      </c>
      <c r="W3835" s="53" t="s">
        <v>390</v>
      </c>
      <c r="X3835" s="53"/>
      <c r="Y3835" s="70"/>
      <c r="Z3835" s="367"/>
      <c r="AA3835" s="105"/>
      <c r="AB3835" s="53"/>
      <c r="AC3835" s="71"/>
      <c r="AD3835" s="57"/>
      <c r="AE3835" s="53"/>
      <c r="AF3835" s="53"/>
      <c r="AG3835" s="53"/>
      <c r="AH3835" s="367"/>
      <c r="AI3835" s="53"/>
      <c r="AJ3835" s="53"/>
    </row>
    <row r="3836" spans="1:46" s="148" customFormat="1" ht="45">
      <c r="A3836" s="53" t="s">
        <v>994</v>
      </c>
      <c r="B3836" s="159" t="s">
        <v>2603</v>
      </c>
      <c r="C3836" s="53" t="s">
        <v>533</v>
      </c>
      <c r="D3836" s="52" t="s">
        <v>1602</v>
      </c>
      <c r="E3836" s="53" t="s">
        <v>83</v>
      </c>
      <c r="F3836" s="55">
        <v>41250</v>
      </c>
      <c r="G3836" s="117">
        <v>41325</v>
      </c>
      <c r="H3836" s="53" t="s">
        <v>105</v>
      </c>
      <c r="I3836" s="57">
        <v>131.44194915254238</v>
      </c>
      <c r="J3836" s="56">
        <v>132.66087949160504</v>
      </c>
      <c r="K3836" s="56">
        <v>131.44194915254238</v>
      </c>
      <c r="L3836" s="58">
        <v>155101.5</v>
      </c>
      <c r="M3836" s="59">
        <v>41342</v>
      </c>
      <c r="N3836" s="60">
        <v>2013</v>
      </c>
      <c r="O3836" s="61">
        <v>41353</v>
      </c>
      <c r="P3836" s="60">
        <v>2013</v>
      </c>
      <c r="Q3836" s="61">
        <v>41547</v>
      </c>
      <c r="R3836" s="53" t="s">
        <v>342</v>
      </c>
      <c r="S3836" s="70" t="s">
        <v>2624</v>
      </c>
      <c r="T3836" s="53" t="s">
        <v>417</v>
      </c>
      <c r="U3836" s="60">
        <v>503</v>
      </c>
      <c r="V3836" s="53" t="s">
        <v>373</v>
      </c>
      <c r="W3836" s="53" t="s">
        <v>390</v>
      </c>
      <c r="X3836" s="53"/>
      <c r="Y3836" s="70"/>
      <c r="Z3836" s="367"/>
      <c r="AA3836" s="105"/>
      <c r="AB3836" s="53"/>
      <c r="AC3836" s="71"/>
      <c r="AD3836" s="57"/>
      <c r="AE3836" s="53"/>
      <c r="AF3836" s="53"/>
      <c r="AG3836" s="53"/>
      <c r="AH3836" s="367"/>
      <c r="AI3836" s="53"/>
      <c r="AJ3836" s="53"/>
    </row>
    <row r="3837" spans="1:46" s="148" customFormat="1" ht="45">
      <c r="A3837" s="53" t="s">
        <v>994</v>
      </c>
      <c r="B3837" s="159" t="s">
        <v>2604</v>
      </c>
      <c r="C3837" s="53" t="s">
        <v>533</v>
      </c>
      <c r="D3837" s="52" t="s">
        <v>1602</v>
      </c>
      <c r="E3837" s="53" t="s">
        <v>83</v>
      </c>
      <c r="F3837" s="55">
        <v>41250</v>
      </c>
      <c r="G3837" s="117">
        <v>41325</v>
      </c>
      <c r="H3837" s="53" t="s">
        <v>105</v>
      </c>
      <c r="I3837" s="57">
        <v>2939.0677966101698</v>
      </c>
      <c r="J3837" s="56">
        <v>2966.3233183743255</v>
      </c>
      <c r="K3837" s="56">
        <v>2939.0677966101694</v>
      </c>
      <c r="L3837" s="58">
        <v>3468099.9999999995</v>
      </c>
      <c r="M3837" s="59">
        <v>41342</v>
      </c>
      <c r="N3837" s="60">
        <v>2013</v>
      </c>
      <c r="O3837" s="61">
        <v>41353</v>
      </c>
      <c r="P3837" s="60">
        <v>2013</v>
      </c>
      <c r="Q3837" s="61">
        <v>41547</v>
      </c>
      <c r="R3837" s="53" t="s">
        <v>342</v>
      </c>
      <c r="S3837" s="70" t="s">
        <v>2625</v>
      </c>
      <c r="T3837" s="53" t="s">
        <v>818</v>
      </c>
      <c r="U3837" s="60">
        <v>1738</v>
      </c>
      <c r="V3837" s="53" t="s">
        <v>373</v>
      </c>
      <c r="W3837" s="53" t="s">
        <v>390</v>
      </c>
      <c r="X3837" s="53"/>
      <c r="Y3837" s="70"/>
      <c r="Z3837" s="367"/>
      <c r="AA3837" s="105"/>
      <c r="AB3837" s="53"/>
      <c r="AC3837" s="71"/>
      <c r="AD3837" s="57"/>
      <c r="AE3837" s="53"/>
      <c r="AF3837" s="53"/>
      <c r="AG3837" s="53"/>
      <c r="AH3837" s="367"/>
      <c r="AI3837" s="53"/>
      <c r="AJ3837" s="53"/>
    </row>
    <row r="3838" spans="1:46" s="148" customFormat="1" ht="45">
      <c r="A3838" s="53" t="s">
        <v>994</v>
      </c>
      <c r="B3838" s="159" t="s">
        <v>2605</v>
      </c>
      <c r="C3838" s="53" t="s">
        <v>533</v>
      </c>
      <c r="D3838" s="52" t="s">
        <v>1602</v>
      </c>
      <c r="E3838" s="53" t="s">
        <v>83</v>
      </c>
      <c r="F3838" s="55">
        <v>41250</v>
      </c>
      <c r="G3838" s="117">
        <v>41325</v>
      </c>
      <c r="H3838" s="53" t="s">
        <v>105</v>
      </c>
      <c r="I3838" s="57">
        <v>455.84794067796605</v>
      </c>
      <c r="J3838" s="56">
        <v>460.07525842906517</v>
      </c>
      <c r="K3838" s="56">
        <v>455.84794067796611</v>
      </c>
      <c r="L3838" s="58">
        <v>537900.57000000007</v>
      </c>
      <c r="M3838" s="59">
        <v>41342</v>
      </c>
      <c r="N3838" s="60">
        <v>2013</v>
      </c>
      <c r="O3838" s="61">
        <v>41353</v>
      </c>
      <c r="P3838" s="60">
        <v>2013</v>
      </c>
      <c r="Q3838" s="61">
        <v>41547</v>
      </c>
      <c r="R3838" s="53" t="s">
        <v>342</v>
      </c>
      <c r="S3838" s="70" t="s">
        <v>2626</v>
      </c>
      <c r="T3838" s="53" t="s">
        <v>417</v>
      </c>
      <c r="U3838" s="60">
        <v>104</v>
      </c>
      <c r="V3838" s="53" t="s">
        <v>373</v>
      </c>
      <c r="W3838" s="53" t="s">
        <v>390</v>
      </c>
      <c r="X3838" s="53"/>
      <c r="Y3838" s="70"/>
      <c r="Z3838" s="367"/>
      <c r="AA3838" s="105"/>
      <c r="AB3838" s="53"/>
      <c r="AC3838" s="71"/>
      <c r="AD3838" s="57"/>
      <c r="AE3838" s="53"/>
      <c r="AF3838" s="53"/>
      <c r="AG3838" s="53"/>
      <c r="AH3838" s="367"/>
      <c r="AI3838" s="53"/>
      <c r="AJ3838" s="53"/>
    </row>
    <row r="3839" spans="1:46" s="153" customFormat="1" ht="45">
      <c r="A3839" s="53" t="s">
        <v>994</v>
      </c>
      <c r="B3839" s="159" t="s">
        <v>2606</v>
      </c>
      <c r="C3839" s="53" t="s">
        <v>533</v>
      </c>
      <c r="D3839" s="52" t="s">
        <v>1602</v>
      </c>
      <c r="E3839" s="53" t="s">
        <v>83</v>
      </c>
      <c r="F3839" s="55">
        <v>41250</v>
      </c>
      <c r="G3839" s="117">
        <v>41325</v>
      </c>
      <c r="H3839" s="53" t="s">
        <v>105</v>
      </c>
      <c r="I3839" s="57">
        <v>262.7669491525424</v>
      </c>
      <c r="J3839" s="56">
        <v>265.2037252996555</v>
      </c>
      <c r="K3839" s="56">
        <v>262.7669491525424</v>
      </c>
      <c r="L3839" s="58">
        <v>310065</v>
      </c>
      <c r="M3839" s="59">
        <v>41342</v>
      </c>
      <c r="N3839" s="60">
        <v>2013</v>
      </c>
      <c r="O3839" s="61">
        <v>41353</v>
      </c>
      <c r="P3839" s="60">
        <v>2013</v>
      </c>
      <c r="Q3839" s="61">
        <v>41547</v>
      </c>
      <c r="R3839" s="53" t="s">
        <v>342</v>
      </c>
      <c r="S3839" s="70" t="s">
        <v>2627</v>
      </c>
      <c r="T3839" s="53" t="s">
        <v>818</v>
      </c>
      <c r="U3839" s="60">
        <v>15</v>
      </c>
      <c r="V3839" s="53" t="s">
        <v>373</v>
      </c>
      <c r="W3839" s="53" t="s">
        <v>390</v>
      </c>
      <c r="X3839" s="53"/>
      <c r="Y3839" s="70"/>
      <c r="Z3839" s="367"/>
      <c r="AA3839" s="105"/>
      <c r="AB3839" s="53"/>
      <c r="AC3839" s="71"/>
      <c r="AD3839" s="57"/>
      <c r="AE3839" s="53"/>
      <c r="AF3839" s="53"/>
      <c r="AG3839" s="53"/>
      <c r="AH3839" s="367"/>
      <c r="AI3839" s="53"/>
      <c r="AJ3839" s="53"/>
      <c r="AK3839" s="148"/>
      <c r="AL3839" s="148"/>
      <c r="AM3839" s="148"/>
      <c r="AN3839" s="148"/>
      <c r="AO3839" s="148"/>
      <c r="AP3839" s="148"/>
      <c r="AQ3839" s="148"/>
      <c r="AR3839" s="148"/>
      <c r="AS3839" s="148"/>
      <c r="AT3839" s="148"/>
    </row>
    <row r="3840" spans="1:46" s="148" customFormat="1" ht="45">
      <c r="A3840" s="53" t="s">
        <v>994</v>
      </c>
      <c r="B3840" s="159" t="s">
        <v>2607</v>
      </c>
      <c r="C3840" s="53" t="s">
        <v>533</v>
      </c>
      <c r="D3840" s="52" t="s">
        <v>1602</v>
      </c>
      <c r="E3840" s="53" t="s">
        <v>83</v>
      </c>
      <c r="F3840" s="55">
        <v>41250</v>
      </c>
      <c r="G3840" s="117">
        <v>41325</v>
      </c>
      <c r="H3840" s="53" t="s">
        <v>105</v>
      </c>
      <c r="I3840" s="57">
        <v>296.90745762711862</v>
      </c>
      <c r="J3840" s="56">
        <v>299.66083666880985</v>
      </c>
      <c r="K3840" s="56">
        <v>296.90745762711862</v>
      </c>
      <c r="L3840" s="58">
        <v>350350.79999999993</v>
      </c>
      <c r="M3840" s="59">
        <v>41342</v>
      </c>
      <c r="N3840" s="60">
        <v>2013</v>
      </c>
      <c r="O3840" s="61">
        <v>41353</v>
      </c>
      <c r="P3840" s="60">
        <v>2013</v>
      </c>
      <c r="Q3840" s="61">
        <v>41547</v>
      </c>
      <c r="R3840" s="53" t="s">
        <v>342</v>
      </c>
      <c r="S3840" s="70" t="s">
        <v>2628</v>
      </c>
      <c r="T3840" s="53" t="s">
        <v>417</v>
      </c>
      <c r="U3840" s="60">
        <v>5797</v>
      </c>
      <c r="V3840" s="53" t="s">
        <v>373</v>
      </c>
      <c r="W3840" s="53" t="s">
        <v>390</v>
      </c>
      <c r="X3840" s="53"/>
      <c r="Y3840" s="70"/>
      <c r="Z3840" s="367"/>
      <c r="AA3840" s="105"/>
      <c r="AB3840" s="53"/>
      <c r="AC3840" s="71"/>
      <c r="AD3840" s="57"/>
      <c r="AE3840" s="53"/>
      <c r="AF3840" s="53"/>
      <c r="AG3840" s="53"/>
      <c r="AH3840" s="367"/>
      <c r="AI3840" s="53"/>
      <c r="AJ3840" s="53"/>
    </row>
    <row r="3841" spans="1:46" s="148" customFormat="1" ht="45">
      <c r="A3841" s="53" t="s">
        <v>994</v>
      </c>
      <c r="B3841" s="159" t="s">
        <v>2608</v>
      </c>
      <c r="C3841" s="53" t="s">
        <v>533</v>
      </c>
      <c r="D3841" s="52" t="s">
        <v>1602</v>
      </c>
      <c r="E3841" s="53" t="s">
        <v>83</v>
      </c>
      <c r="F3841" s="55">
        <v>41250</v>
      </c>
      <c r="G3841" s="117">
        <v>41325</v>
      </c>
      <c r="H3841" s="53" t="s">
        <v>105</v>
      </c>
      <c r="I3841" s="57">
        <v>216.2718220338983</v>
      </c>
      <c r="J3841" s="56">
        <v>218.2774244086435</v>
      </c>
      <c r="K3841" s="56">
        <v>216.2718220338983</v>
      </c>
      <c r="L3841" s="58">
        <v>255200.74999999997</v>
      </c>
      <c r="M3841" s="59">
        <v>41342</v>
      </c>
      <c r="N3841" s="60">
        <v>2013</v>
      </c>
      <c r="O3841" s="61">
        <v>41353</v>
      </c>
      <c r="P3841" s="60">
        <v>2013</v>
      </c>
      <c r="Q3841" s="61">
        <v>41547</v>
      </c>
      <c r="R3841" s="53" t="s">
        <v>342</v>
      </c>
      <c r="S3841" s="70" t="s">
        <v>2629</v>
      </c>
      <c r="T3841" s="53" t="s">
        <v>417</v>
      </c>
      <c r="U3841" s="60">
        <v>194</v>
      </c>
      <c r="V3841" s="53" t="s">
        <v>373</v>
      </c>
      <c r="W3841" s="53" t="s">
        <v>390</v>
      </c>
      <c r="X3841" s="53"/>
      <c r="Y3841" s="70"/>
      <c r="Z3841" s="367"/>
      <c r="AA3841" s="105"/>
      <c r="AB3841" s="53"/>
      <c r="AC3841" s="71"/>
      <c r="AD3841" s="57"/>
      <c r="AE3841" s="53"/>
      <c r="AF3841" s="53"/>
      <c r="AG3841" s="53"/>
      <c r="AH3841" s="367"/>
      <c r="AI3841" s="53"/>
      <c r="AJ3841" s="53"/>
    </row>
    <row r="3842" spans="1:46" s="148" customFormat="1" ht="45">
      <c r="A3842" s="53" t="s">
        <v>994</v>
      </c>
      <c r="B3842" s="159" t="s">
        <v>2609</v>
      </c>
      <c r="C3842" s="53" t="s">
        <v>533</v>
      </c>
      <c r="D3842" s="52" t="s">
        <v>1602</v>
      </c>
      <c r="E3842" s="53" t="s">
        <v>83</v>
      </c>
      <c r="F3842" s="55">
        <v>41250</v>
      </c>
      <c r="G3842" s="117">
        <v>41325</v>
      </c>
      <c r="H3842" s="53" t="s">
        <v>105</v>
      </c>
      <c r="I3842" s="57">
        <v>1567.6677966101695</v>
      </c>
      <c r="J3842" s="56">
        <v>1582.2056047542196</v>
      </c>
      <c r="K3842" s="56">
        <v>1567.6677966101695</v>
      </c>
      <c r="L3842" s="58">
        <v>1849848</v>
      </c>
      <c r="M3842" s="59">
        <v>41342</v>
      </c>
      <c r="N3842" s="60">
        <v>2013</v>
      </c>
      <c r="O3842" s="61">
        <v>41353</v>
      </c>
      <c r="P3842" s="60">
        <v>2013</v>
      </c>
      <c r="Q3842" s="61">
        <v>41547</v>
      </c>
      <c r="R3842" s="53" t="s">
        <v>342</v>
      </c>
      <c r="S3842" s="70" t="s">
        <v>2630</v>
      </c>
      <c r="T3842" s="53" t="s">
        <v>417</v>
      </c>
      <c r="U3842" s="60">
        <v>150</v>
      </c>
      <c r="V3842" s="53" t="s">
        <v>373</v>
      </c>
      <c r="W3842" s="53" t="s">
        <v>390</v>
      </c>
      <c r="X3842" s="53"/>
      <c r="Y3842" s="70"/>
      <c r="Z3842" s="367"/>
      <c r="AA3842" s="105"/>
      <c r="AB3842" s="53"/>
      <c r="AC3842" s="71"/>
      <c r="AD3842" s="57"/>
      <c r="AE3842" s="53"/>
      <c r="AF3842" s="53"/>
      <c r="AG3842" s="53"/>
      <c r="AH3842" s="367"/>
      <c r="AI3842" s="53"/>
      <c r="AJ3842" s="53"/>
    </row>
    <row r="3843" spans="1:46" s="148" customFormat="1" ht="45">
      <c r="A3843" s="53" t="s">
        <v>994</v>
      </c>
      <c r="B3843" s="159" t="s">
        <v>2610</v>
      </c>
      <c r="C3843" s="53" t="s">
        <v>533</v>
      </c>
      <c r="D3843" s="52" t="s">
        <v>1602</v>
      </c>
      <c r="E3843" s="53" t="s">
        <v>83</v>
      </c>
      <c r="F3843" s="55">
        <v>41250</v>
      </c>
      <c r="G3843" s="117">
        <v>41325</v>
      </c>
      <c r="H3843" s="53" t="s">
        <v>105</v>
      </c>
      <c r="I3843" s="57">
        <v>384.78813559322037</v>
      </c>
      <c r="J3843" s="56">
        <v>388.35647839101017</v>
      </c>
      <c r="K3843" s="56">
        <v>384.78813559322037</v>
      </c>
      <c r="L3843" s="58">
        <v>454050</v>
      </c>
      <c r="M3843" s="59">
        <v>41342</v>
      </c>
      <c r="N3843" s="60">
        <v>2013</v>
      </c>
      <c r="O3843" s="61">
        <v>41353</v>
      </c>
      <c r="P3843" s="60">
        <v>2013</v>
      </c>
      <c r="Q3843" s="61">
        <v>41547</v>
      </c>
      <c r="R3843" s="53" t="s">
        <v>342</v>
      </c>
      <c r="S3843" s="70" t="s">
        <v>2631</v>
      </c>
      <c r="T3843" s="53" t="s">
        <v>1722</v>
      </c>
      <c r="U3843" s="60">
        <v>1575</v>
      </c>
      <c r="V3843" s="53" t="s">
        <v>373</v>
      </c>
      <c r="W3843" s="53" t="s">
        <v>390</v>
      </c>
      <c r="X3843" s="53"/>
      <c r="Y3843" s="70"/>
      <c r="Z3843" s="367"/>
      <c r="AA3843" s="105"/>
      <c r="AB3843" s="53"/>
      <c r="AC3843" s="71"/>
      <c r="AD3843" s="57"/>
      <c r="AE3843" s="53"/>
      <c r="AF3843" s="53"/>
      <c r="AG3843" s="53"/>
      <c r="AH3843" s="367"/>
      <c r="AI3843" s="53"/>
      <c r="AJ3843" s="53"/>
    </row>
    <row r="3844" spans="1:46" s="148" customFormat="1" ht="45">
      <c r="A3844" s="53" t="s">
        <v>994</v>
      </c>
      <c r="B3844" s="159" t="s">
        <v>2611</v>
      </c>
      <c r="C3844" s="53" t="s">
        <v>533</v>
      </c>
      <c r="D3844" s="52" t="s">
        <v>1602</v>
      </c>
      <c r="E3844" s="53" t="s">
        <v>83</v>
      </c>
      <c r="F3844" s="55">
        <v>41250</v>
      </c>
      <c r="G3844" s="117">
        <v>41325</v>
      </c>
      <c r="H3844" s="53" t="s">
        <v>105</v>
      </c>
      <c r="I3844" s="57">
        <v>122.69406779661018</v>
      </c>
      <c r="J3844" s="56">
        <v>123.83187443006732</v>
      </c>
      <c r="K3844" s="56">
        <v>122.69406779661018</v>
      </c>
      <c r="L3844" s="58">
        <v>144779</v>
      </c>
      <c r="M3844" s="59">
        <v>41342</v>
      </c>
      <c r="N3844" s="60">
        <v>2013</v>
      </c>
      <c r="O3844" s="61">
        <v>41353</v>
      </c>
      <c r="P3844" s="60">
        <v>2013</v>
      </c>
      <c r="Q3844" s="61">
        <v>41547</v>
      </c>
      <c r="R3844" s="53" t="s">
        <v>342</v>
      </c>
      <c r="S3844" s="70" t="s">
        <v>2632</v>
      </c>
      <c r="T3844" s="53" t="s">
        <v>417</v>
      </c>
      <c r="U3844" s="60">
        <v>1000</v>
      </c>
      <c r="V3844" s="53" t="s">
        <v>373</v>
      </c>
      <c r="W3844" s="53" t="s">
        <v>390</v>
      </c>
      <c r="X3844" s="53"/>
      <c r="Y3844" s="70"/>
      <c r="Z3844" s="367"/>
      <c r="AA3844" s="105"/>
      <c r="AB3844" s="53"/>
      <c r="AC3844" s="71"/>
      <c r="AD3844" s="57"/>
      <c r="AE3844" s="53"/>
      <c r="AF3844" s="53"/>
      <c r="AG3844" s="53"/>
      <c r="AH3844" s="367"/>
      <c r="AI3844" s="53"/>
      <c r="AJ3844" s="53"/>
    </row>
    <row r="3845" spans="1:46" s="148" customFormat="1" ht="60">
      <c r="A3845" s="53" t="s">
        <v>994</v>
      </c>
      <c r="B3845" s="60">
        <v>31138</v>
      </c>
      <c r="C3845" s="53" t="s">
        <v>455</v>
      </c>
      <c r="D3845" s="52" t="s">
        <v>456</v>
      </c>
      <c r="E3845" s="53" t="s">
        <v>6881</v>
      </c>
      <c r="F3845" s="117">
        <v>41579</v>
      </c>
      <c r="G3845" s="117">
        <v>41585</v>
      </c>
      <c r="H3845" s="53" t="s">
        <v>105</v>
      </c>
      <c r="I3845" s="57">
        <v>207.36</v>
      </c>
      <c r="J3845" s="438">
        <v>213.49815675122881</v>
      </c>
      <c r="K3845" s="56">
        <v>207.36</v>
      </c>
      <c r="L3845" s="58">
        <v>244684.79999999999</v>
      </c>
      <c r="M3845" s="59">
        <v>41588</v>
      </c>
      <c r="N3845" s="60">
        <v>2013</v>
      </c>
      <c r="O3845" s="61">
        <v>41589</v>
      </c>
      <c r="P3845" s="60">
        <v>2013</v>
      </c>
      <c r="Q3845" s="61">
        <v>41608</v>
      </c>
      <c r="R3845" s="53" t="s">
        <v>352</v>
      </c>
      <c r="S3845" s="70"/>
      <c r="T3845" s="53" t="s">
        <v>1709</v>
      </c>
      <c r="U3845" s="60">
        <v>8244</v>
      </c>
      <c r="V3845" s="53" t="s">
        <v>372</v>
      </c>
      <c r="W3845" s="53" t="s">
        <v>394</v>
      </c>
      <c r="X3845" s="53"/>
      <c r="Y3845" s="70"/>
      <c r="Z3845" s="367"/>
      <c r="AA3845" s="105"/>
      <c r="AB3845" s="53"/>
      <c r="AC3845" s="71"/>
      <c r="AD3845" s="57"/>
      <c r="AE3845" s="53"/>
      <c r="AF3845" s="53"/>
      <c r="AG3845" s="53"/>
      <c r="AH3845" s="367"/>
      <c r="AI3845" s="53"/>
      <c r="AJ3845" s="53"/>
      <c r="AL3845" s="417"/>
      <c r="AM3845" s="417"/>
      <c r="AN3845" s="417"/>
      <c r="AO3845" s="417"/>
      <c r="AP3845" s="417"/>
      <c r="AQ3845" s="417"/>
      <c r="AR3845" s="417"/>
      <c r="AS3845" s="417"/>
      <c r="AT3845" s="417"/>
    </row>
    <row r="3846" spans="1:46" s="148" customFormat="1" ht="45">
      <c r="A3846" s="53" t="s">
        <v>994</v>
      </c>
      <c r="B3846" s="60">
        <v>31139</v>
      </c>
      <c r="C3846" s="53" t="s">
        <v>534</v>
      </c>
      <c r="D3846" s="52" t="s">
        <v>535</v>
      </c>
      <c r="E3846" s="53" t="s">
        <v>60</v>
      </c>
      <c r="F3846" s="117">
        <v>41232</v>
      </c>
      <c r="G3846" s="117">
        <v>41262</v>
      </c>
      <c r="H3846" s="53" t="s">
        <v>105</v>
      </c>
      <c r="I3846" s="57">
        <v>181.35</v>
      </c>
      <c r="J3846" s="56">
        <v>170.33214282739203</v>
      </c>
      <c r="K3846" s="56">
        <v>170.33199999999999</v>
      </c>
      <c r="L3846" s="58">
        <v>200991.75999999998</v>
      </c>
      <c r="M3846" s="59">
        <v>41304</v>
      </c>
      <c r="N3846" s="60">
        <v>2013</v>
      </c>
      <c r="O3846" s="61">
        <v>41304</v>
      </c>
      <c r="P3846" s="60">
        <v>2013</v>
      </c>
      <c r="Q3846" s="61">
        <v>41486</v>
      </c>
      <c r="R3846" s="53" t="s">
        <v>342</v>
      </c>
      <c r="S3846" s="70"/>
      <c r="T3846" s="53" t="s">
        <v>417</v>
      </c>
      <c r="U3846" s="60">
        <v>38</v>
      </c>
      <c r="V3846" s="53" t="s">
        <v>372</v>
      </c>
      <c r="W3846" s="53" t="s">
        <v>390</v>
      </c>
      <c r="X3846" s="53"/>
      <c r="Y3846" s="70"/>
      <c r="Z3846" s="367"/>
      <c r="AA3846" s="105"/>
      <c r="AB3846" s="53"/>
      <c r="AC3846" s="71"/>
      <c r="AD3846" s="57"/>
      <c r="AE3846" s="53"/>
      <c r="AF3846" s="53"/>
      <c r="AG3846" s="53"/>
      <c r="AH3846" s="367"/>
      <c r="AI3846" s="53"/>
      <c r="AJ3846" s="53"/>
    </row>
    <row r="3847" spans="1:46" s="148" customFormat="1" ht="60">
      <c r="A3847" s="53" t="s">
        <v>994</v>
      </c>
      <c r="B3847" s="60">
        <v>31140</v>
      </c>
      <c r="C3847" s="53" t="s">
        <v>536</v>
      </c>
      <c r="D3847" s="52" t="s">
        <v>537</v>
      </c>
      <c r="E3847" s="53" t="s">
        <v>6881</v>
      </c>
      <c r="F3847" s="117">
        <v>41598</v>
      </c>
      <c r="G3847" s="117">
        <v>41605</v>
      </c>
      <c r="H3847" s="53" t="s">
        <v>105</v>
      </c>
      <c r="I3847" s="57">
        <v>182.03389830508476</v>
      </c>
      <c r="J3847" s="56">
        <v>187.17520728091679</v>
      </c>
      <c r="K3847" s="56">
        <v>182.03299999999999</v>
      </c>
      <c r="L3847" s="58">
        <v>214798.93999999997</v>
      </c>
      <c r="M3847" s="59">
        <v>41618</v>
      </c>
      <c r="N3847" s="60">
        <v>2013</v>
      </c>
      <c r="O3847" s="61">
        <v>41621</v>
      </c>
      <c r="P3847" s="60">
        <v>2013</v>
      </c>
      <c r="Q3847" s="61">
        <v>41628</v>
      </c>
      <c r="R3847" s="53" t="s">
        <v>352</v>
      </c>
      <c r="S3847" s="70"/>
      <c r="T3847" s="53" t="s">
        <v>417</v>
      </c>
      <c r="U3847" s="60">
        <v>59</v>
      </c>
      <c r="V3847" s="53" t="s">
        <v>373</v>
      </c>
      <c r="W3847" s="53" t="s">
        <v>394</v>
      </c>
      <c r="X3847" s="53"/>
      <c r="Y3847" s="70"/>
      <c r="Z3847" s="367"/>
      <c r="AA3847" s="105"/>
      <c r="AB3847" s="53"/>
      <c r="AC3847" s="71"/>
      <c r="AD3847" s="57"/>
      <c r="AE3847" s="53"/>
      <c r="AF3847" s="53"/>
      <c r="AG3847" s="53"/>
      <c r="AH3847" s="367"/>
      <c r="AI3847" s="53"/>
      <c r="AJ3847" s="53"/>
      <c r="AL3847" s="67"/>
      <c r="AM3847" s="67"/>
      <c r="AN3847" s="67"/>
      <c r="AO3847" s="67"/>
      <c r="AP3847" s="67"/>
      <c r="AQ3847" s="67"/>
      <c r="AR3847" s="67"/>
      <c r="AS3847" s="67"/>
      <c r="AT3847" s="67"/>
    </row>
    <row r="3848" spans="1:46" s="148" customFormat="1" ht="60">
      <c r="A3848" s="53" t="s">
        <v>994</v>
      </c>
      <c r="B3848" s="60">
        <v>31141</v>
      </c>
      <c r="C3848" s="53" t="s">
        <v>457</v>
      </c>
      <c r="D3848" s="52" t="s">
        <v>458</v>
      </c>
      <c r="E3848" s="53" t="s">
        <v>60</v>
      </c>
      <c r="F3848" s="117">
        <v>41232</v>
      </c>
      <c r="G3848" s="117">
        <v>41262</v>
      </c>
      <c r="H3848" s="53" t="s">
        <v>105</v>
      </c>
      <c r="I3848" s="57">
        <v>48.932203389830512</v>
      </c>
      <c r="J3848" s="56">
        <v>50.598407322086402</v>
      </c>
      <c r="K3848" s="56">
        <v>48.932000000000002</v>
      </c>
      <c r="L3848" s="58">
        <v>57739.759999999995</v>
      </c>
      <c r="M3848" s="59">
        <v>41304</v>
      </c>
      <c r="N3848" s="60">
        <v>2013</v>
      </c>
      <c r="O3848" s="61">
        <v>41304</v>
      </c>
      <c r="P3848" s="60">
        <v>2013</v>
      </c>
      <c r="Q3848" s="61">
        <v>41547</v>
      </c>
      <c r="R3848" s="53" t="s">
        <v>352</v>
      </c>
      <c r="S3848" s="70"/>
      <c r="T3848" s="53" t="s">
        <v>1729</v>
      </c>
      <c r="U3848" s="60">
        <v>4326</v>
      </c>
      <c r="V3848" s="53" t="s">
        <v>372</v>
      </c>
      <c r="W3848" s="53" t="s">
        <v>394</v>
      </c>
      <c r="X3848" s="53"/>
      <c r="Y3848" s="70"/>
      <c r="Z3848" s="367"/>
      <c r="AA3848" s="105"/>
      <c r="AB3848" s="53"/>
      <c r="AC3848" s="71"/>
      <c r="AD3848" s="57"/>
      <c r="AE3848" s="53"/>
      <c r="AF3848" s="53"/>
      <c r="AG3848" s="53"/>
      <c r="AH3848" s="367"/>
      <c r="AI3848" s="53"/>
      <c r="AJ3848" s="53"/>
    </row>
    <row r="3849" spans="1:46" s="148" customFormat="1" ht="45">
      <c r="A3849" s="53" t="s">
        <v>994</v>
      </c>
      <c r="B3849" s="60">
        <v>31142</v>
      </c>
      <c r="C3849" s="53" t="s">
        <v>1055</v>
      </c>
      <c r="D3849" s="52" t="s">
        <v>1056</v>
      </c>
      <c r="E3849" s="53" t="s">
        <v>60</v>
      </c>
      <c r="F3849" s="117">
        <v>41232</v>
      </c>
      <c r="G3849" s="117">
        <v>41262</v>
      </c>
      <c r="H3849" s="53" t="s">
        <v>105</v>
      </c>
      <c r="I3849" s="57">
        <v>191.25423728813601</v>
      </c>
      <c r="J3849" s="56">
        <v>198.13972252052162</v>
      </c>
      <c r="K3849" s="56">
        <v>191.25399999999999</v>
      </c>
      <c r="L3849" s="58">
        <v>225679.71999999997</v>
      </c>
      <c r="M3849" s="59">
        <v>41304</v>
      </c>
      <c r="N3849" s="60">
        <v>2013</v>
      </c>
      <c r="O3849" s="61">
        <v>41304</v>
      </c>
      <c r="P3849" s="60">
        <v>2013</v>
      </c>
      <c r="Q3849" s="61">
        <v>41425</v>
      </c>
      <c r="R3849" s="53" t="s">
        <v>342</v>
      </c>
      <c r="S3849" s="70"/>
      <c r="T3849" s="53" t="s">
        <v>417</v>
      </c>
      <c r="U3849" s="60">
        <v>9</v>
      </c>
      <c r="V3849" s="53" t="s">
        <v>372</v>
      </c>
      <c r="W3849" s="53" t="s">
        <v>390</v>
      </c>
      <c r="X3849" s="53"/>
      <c r="Y3849" s="70"/>
      <c r="Z3849" s="367"/>
      <c r="AA3849" s="105"/>
      <c r="AB3849" s="53"/>
      <c r="AC3849" s="71"/>
      <c r="AD3849" s="57"/>
      <c r="AE3849" s="53"/>
      <c r="AF3849" s="53"/>
      <c r="AG3849" s="53"/>
      <c r="AH3849" s="367"/>
      <c r="AI3849" s="53"/>
      <c r="AJ3849" s="53"/>
    </row>
    <row r="3850" spans="1:46" s="148" customFormat="1" ht="45">
      <c r="A3850" s="53" t="s">
        <v>1503</v>
      </c>
      <c r="B3850" s="60">
        <v>31146</v>
      </c>
      <c r="C3850" s="60">
        <v>3000414</v>
      </c>
      <c r="D3850" s="52" t="s">
        <v>1126</v>
      </c>
      <c r="E3850" s="53" t="s">
        <v>60</v>
      </c>
      <c r="F3850" s="55">
        <v>41315</v>
      </c>
      <c r="G3850" s="55">
        <v>41374</v>
      </c>
      <c r="H3850" s="53" t="s">
        <v>105</v>
      </c>
      <c r="I3850" s="57">
        <v>2067.1019999999999</v>
      </c>
      <c r="J3850" s="56">
        <v>2701.4254879989167</v>
      </c>
      <c r="K3850" s="56">
        <v>2067.1019999999999</v>
      </c>
      <c r="L3850" s="58">
        <v>2439180.36</v>
      </c>
      <c r="M3850" s="59">
        <v>41396</v>
      </c>
      <c r="N3850" s="60">
        <v>2013</v>
      </c>
      <c r="O3850" s="61">
        <v>41396</v>
      </c>
      <c r="P3850" s="60">
        <v>2013</v>
      </c>
      <c r="Q3850" s="61">
        <v>41608</v>
      </c>
      <c r="R3850" s="53" t="s">
        <v>342</v>
      </c>
      <c r="S3850" s="53" t="s">
        <v>1513</v>
      </c>
      <c r="T3850" s="53" t="s">
        <v>389</v>
      </c>
      <c r="U3850" s="60">
        <v>1</v>
      </c>
      <c r="V3850" s="53" t="s">
        <v>373</v>
      </c>
      <c r="W3850" s="53" t="s">
        <v>390</v>
      </c>
      <c r="X3850" s="53"/>
      <c r="Y3850" s="367"/>
      <c r="Z3850" s="367"/>
      <c r="AA3850" s="53"/>
      <c r="AB3850" s="53"/>
      <c r="AC3850" s="71"/>
      <c r="AD3850" s="57"/>
      <c r="AE3850" s="53"/>
      <c r="AF3850" s="53"/>
      <c r="AG3850" s="53"/>
      <c r="AH3850" s="367"/>
      <c r="AI3850" s="53"/>
      <c r="AJ3850" s="53"/>
    </row>
    <row r="3851" spans="1:46" s="148" customFormat="1" ht="45">
      <c r="A3851" s="53" t="s">
        <v>1503</v>
      </c>
      <c r="B3851" s="60">
        <v>31147</v>
      </c>
      <c r="C3851" s="60">
        <v>3000408</v>
      </c>
      <c r="D3851" s="52" t="s">
        <v>835</v>
      </c>
      <c r="E3851" s="53" t="s">
        <v>60</v>
      </c>
      <c r="F3851" s="55">
        <v>41214</v>
      </c>
      <c r="G3851" s="55">
        <v>41268</v>
      </c>
      <c r="H3851" s="53" t="s">
        <v>105</v>
      </c>
      <c r="I3851" s="57">
        <v>251.93199999999999</v>
      </c>
      <c r="J3851" s="56">
        <v>281.23709818821123</v>
      </c>
      <c r="K3851" s="56">
        <v>251.93199999999999</v>
      </c>
      <c r="L3851" s="58">
        <v>297279.75999999995</v>
      </c>
      <c r="M3851" s="59">
        <v>41283</v>
      </c>
      <c r="N3851" s="60">
        <v>2013</v>
      </c>
      <c r="O3851" s="61">
        <v>41284</v>
      </c>
      <c r="P3851" s="60">
        <v>2013</v>
      </c>
      <c r="Q3851" s="61">
        <v>41639</v>
      </c>
      <c r="R3851" s="53" t="s">
        <v>342</v>
      </c>
      <c r="S3851" s="53" t="s">
        <v>1514</v>
      </c>
      <c r="T3851" s="53" t="s">
        <v>389</v>
      </c>
      <c r="U3851" s="60">
        <v>1</v>
      </c>
      <c r="V3851" s="53" t="s">
        <v>372</v>
      </c>
      <c r="W3851" s="53" t="s">
        <v>390</v>
      </c>
      <c r="X3851" s="53"/>
      <c r="Y3851" s="367"/>
      <c r="Z3851" s="367"/>
      <c r="AA3851" s="53"/>
      <c r="AB3851" s="53"/>
      <c r="AC3851" s="71"/>
      <c r="AD3851" s="57"/>
      <c r="AE3851" s="53"/>
      <c r="AF3851" s="53"/>
      <c r="AG3851" s="53"/>
      <c r="AH3851" s="367"/>
      <c r="AI3851" s="53"/>
      <c r="AJ3851" s="53"/>
    </row>
    <row r="3852" spans="1:46" s="148" customFormat="1" ht="45">
      <c r="A3852" s="53" t="s">
        <v>1503</v>
      </c>
      <c r="B3852" s="60">
        <v>31148</v>
      </c>
      <c r="C3852" s="60">
        <v>3000452</v>
      </c>
      <c r="D3852" s="52" t="s">
        <v>422</v>
      </c>
      <c r="E3852" s="53" t="s">
        <v>60</v>
      </c>
      <c r="F3852" s="55">
        <v>41284</v>
      </c>
      <c r="G3852" s="55">
        <v>41306</v>
      </c>
      <c r="H3852" s="53" t="s">
        <v>105</v>
      </c>
      <c r="I3852" s="57">
        <v>400</v>
      </c>
      <c r="J3852" s="56">
        <v>400.10906033280003</v>
      </c>
      <c r="K3852" s="56">
        <v>400</v>
      </c>
      <c r="L3852" s="58">
        <v>472000</v>
      </c>
      <c r="M3852" s="59">
        <v>41306</v>
      </c>
      <c r="N3852" s="60">
        <v>2013</v>
      </c>
      <c r="O3852" s="61">
        <v>41306</v>
      </c>
      <c r="P3852" s="60">
        <v>2013</v>
      </c>
      <c r="Q3852" s="61">
        <v>41394</v>
      </c>
      <c r="R3852" s="53" t="s">
        <v>353</v>
      </c>
      <c r="S3852" s="53" t="s">
        <v>1515</v>
      </c>
      <c r="T3852" s="53" t="s">
        <v>389</v>
      </c>
      <c r="U3852" s="60">
        <v>1</v>
      </c>
      <c r="V3852" s="53" t="s">
        <v>372</v>
      </c>
      <c r="W3852" s="53" t="s">
        <v>394</v>
      </c>
      <c r="X3852" s="53"/>
      <c r="Y3852" s="367"/>
      <c r="Z3852" s="367"/>
      <c r="AA3852" s="53"/>
      <c r="AB3852" s="53"/>
      <c r="AC3852" s="71"/>
      <c r="AD3852" s="57"/>
      <c r="AE3852" s="53"/>
      <c r="AF3852" s="53"/>
      <c r="AG3852" s="53"/>
      <c r="AH3852" s="367"/>
      <c r="AI3852" s="53"/>
      <c r="AJ3852" s="53"/>
    </row>
    <row r="3853" spans="1:46" s="148" customFormat="1" ht="45">
      <c r="A3853" s="53" t="s">
        <v>1503</v>
      </c>
      <c r="B3853" s="60">
        <v>31149</v>
      </c>
      <c r="C3853" s="53">
        <v>3000401</v>
      </c>
      <c r="D3853" s="52" t="s">
        <v>581</v>
      </c>
      <c r="E3853" s="53" t="s">
        <v>83</v>
      </c>
      <c r="F3853" s="55">
        <v>41263</v>
      </c>
      <c r="G3853" s="55">
        <v>41343</v>
      </c>
      <c r="H3853" s="53" t="s">
        <v>105</v>
      </c>
      <c r="I3853" s="57">
        <v>18672</v>
      </c>
      <c r="J3853" s="56">
        <v>18671.999999999996</v>
      </c>
      <c r="K3853" s="56">
        <v>18672</v>
      </c>
      <c r="L3853" s="58">
        <v>22032960</v>
      </c>
      <c r="M3853" s="59">
        <v>41365</v>
      </c>
      <c r="N3853" s="60">
        <v>2013</v>
      </c>
      <c r="O3853" s="61">
        <v>41366</v>
      </c>
      <c r="P3853" s="60">
        <v>2014</v>
      </c>
      <c r="Q3853" s="61">
        <v>41759</v>
      </c>
      <c r="R3853" s="53" t="s">
        <v>342</v>
      </c>
      <c r="S3853" s="53" t="s">
        <v>1516</v>
      </c>
      <c r="T3853" s="53" t="s">
        <v>389</v>
      </c>
      <c r="U3853" s="60">
        <v>1</v>
      </c>
      <c r="V3853" s="53" t="s">
        <v>372</v>
      </c>
      <c r="W3853" s="53" t="s">
        <v>390</v>
      </c>
      <c r="X3853" s="53"/>
      <c r="Y3853" s="367"/>
      <c r="Z3853" s="367"/>
      <c r="AA3853" s="53"/>
      <c r="AB3853" s="53"/>
      <c r="AC3853" s="71"/>
      <c r="AD3853" s="57"/>
      <c r="AE3853" s="53"/>
      <c r="AF3853" s="53"/>
      <c r="AG3853" s="53"/>
      <c r="AH3853" s="367"/>
      <c r="AI3853" s="53"/>
      <c r="AJ3853" s="53"/>
    </row>
    <row r="3854" spans="1:46" s="148" customFormat="1" ht="45">
      <c r="A3854" s="53" t="s">
        <v>1503</v>
      </c>
      <c r="B3854" s="60">
        <v>31150</v>
      </c>
      <c r="C3854" s="53">
        <v>3000452</v>
      </c>
      <c r="D3854" s="52" t="s">
        <v>422</v>
      </c>
      <c r="E3854" s="53" t="s">
        <v>60</v>
      </c>
      <c r="F3854" s="55">
        <v>41310</v>
      </c>
      <c r="G3854" s="55">
        <v>41373</v>
      </c>
      <c r="H3854" s="53" t="s">
        <v>105</v>
      </c>
      <c r="I3854" s="57">
        <v>429.78800000000001</v>
      </c>
      <c r="J3854" s="56">
        <v>453.64013516304004</v>
      </c>
      <c r="K3854" s="56">
        <v>429.78800000000001</v>
      </c>
      <c r="L3854" s="58">
        <v>507149.83999999997</v>
      </c>
      <c r="M3854" s="59">
        <v>41393</v>
      </c>
      <c r="N3854" s="60">
        <v>2013</v>
      </c>
      <c r="O3854" s="61">
        <v>41395</v>
      </c>
      <c r="P3854" s="60">
        <v>2013</v>
      </c>
      <c r="Q3854" s="61">
        <v>41517</v>
      </c>
      <c r="R3854" s="53" t="s">
        <v>353</v>
      </c>
      <c r="S3854" s="53" t="s">
        <v>1517</v>
      </c>
      <c r="T3854" s="53" t="s">
        <v>389</v>
      </c>
      <c r="U3854" s="60">
        <v>1</v>
      </c>
      <c r="V3854" s="53" t="s">
        <v>373</v>
      </c>
      <c r="W3854" s="53" t="s">
        <v>394</v>
      </c>
      <c r="X3854" s="53"/>
      <c r="Y3854" s="367"/>
      <c r="Z3854" s="367"/>
      <c r="AA3854" s="53"/>
      <c r="AB3854" s="53"/>
      <c r="AC3854" s="71"/>
      <c r="AD3854" s="57"/>
      <c r="AE3854" s="53"/>
      <c r="AF3854" s="53"/>
      <c r="AG3854" s="53"/>
      <c r="AH3854" s="367"/>
      <c r="AI3854" s="53"/>
      <c r="AJ3854" s="53"/>
    </row>
    <row r="3855" spans="1:46" s="148" customFormat="1" ht="45">
      <c r="A3855" s="53" t="s">
        <v>1503</v>
      </c>
      <c r="B3855" s="60">
        <v>31151</v>
      </c>
      <c r="C3855" s="80" t="s">
        <v>1108</v>
      </c>
      <c r="D3855" s="52" t="s">
        <v>738</v>
      </c>
      <c r="E3855" s="53" t="s">
        <v>60</v>
      </c>
      <c r="F3855" s="55">
        <v>41342</v>
      </c>
      <c r="G3855" s="55">
        <v>41403</v>
      </c>
      <c r="H3855" s="53" t="s">
        <v>105</v>
      </c>
      <c r="I3855" s="57">
        <v>4564.3909999999996</v>
      </c>
      <c r="J3855" s="56">
        <v>5514.8878442871364</v>
      </c>
      <c r="K3855" s="56">
        <v>4564.3909999999996</v>
      </c>
      <c r="L3855" s="58">
        <v>5385981.379999999</v>
      </c>
      <c r="M3855" s="59">
        <v>41423</v>
      </c>
      <c r="N3855" s="60">
        <v>2013</v>
      </c>
      <c r="O3855" s="61">
        <v>41426</v>
      </c>
      <c r="P3855" s="60">
        <v>2013</v>
      </c>
      <c r="Q3855" s="61">
        <v>41517</v>
      </c>
      <c r="R3855" s="53" t="s">
        <v>342</v>
      </c>
      <c r="S3855" s="53" t="s">
        <v>1518</v>
      </c>
      <c r="T3855" s="53" t="s">
        <v>308</v>
      </c>
      <c r="U3855" s="53" t="s">
        <v>1700</v>
      </c>
      <c r="V3855" s="53" t="s">
        <v>372</v>
      </c>
      <c r="W3855" s="53" t="s">
        <v>390</v>
      </c>
      <c r="X3855" s="53"/>
      <c r="Y3855" s="367"/>
      <c r="Z3855" s="367"/>
      <c r="AA3855" s="53"/>
      <c r="AB3855" s="53"/>
      <c r="AC3855" s="71"/>
      <c r="AD3855" s="57"/>
      <c r="AE3855" s="53"/>
      <c r="AF3855" s="53"/>
      <c r="AG3855" s="53"/>
      <c r="AH3855" s="367"/>
      <c r="AI3855" s="53"/>
      <c r="AJ3855" s="53"/>
    </row>
    <row r="3856" spans="1:46" s="148" customFormat="1" ht="45">
      <c r="A3856" s="53" t="s">
        <v>1503</v>
      </c>
      <c r="B3856" s="60">
        <v>31152</v>
      </c>
      <c r="C3856" s="60">
        <v>3000410</v>
      </c>
      <c r="D3856" s="52" t="s">
        <v>583</v>
      </c>
      <c r="E3856" s="53" t="s">
        <v>60</v>
      </c>
      <c r="F3856" s="55">
        <v>41404</v>
      </c>
      <c r="G3856" s="55">
        <v>41465</v>
      </c>
      <c r="H3856" s="53" t="s">
        <v>105</v>
      </c>
      <c r="I3856" s="57">
        <v>1495</v>
      </c>
      <c r="J3856" s="56">
        <v>1806.3220312917363</v>
      </c>
      <c r="K3856" s="56">
        <v>1495</v>
      </c>
      <c r="L3856" s="58">
        <v>1764100</v>
      </c>
      <c r="M3856" s="59">
        <v>41486</v>
      </c>
      <c r="N3856" s="60">
        <v>2013</v>
      </c>
      <c r="O3856" s="61">
        <v>41487</v>
      </c>
      <c r="P3856" s="60">
        <v>2013</v>
      </c>
      <c r="Q3856" s="61">
        <v>41547</v>
      </c>
      <c r="R3856" s="53" t="s">
        <v>342</v>
      </c>
      <c r="S3856" s="53" t="s">
        <v>1519</v>
      </c>
      <c r="T3856" s="53" t="s">
        <v>417</v>
      </c>
      <c r="U3856" s="60">
        <v>2400</v>
      </c>
      <c r="V3856" s="53" t="s">
        <v>372</v>
      </c>
      <c r="W3856" s="53" t="s">
        <v>390</v>
      </c>
      <c r="X3856" s="53"/>
      <c r="Y3856" s="367"/>
      <c r="Z3856" s="367"/>
      <c r="AA3856" s="53"/>
      <c r="AB3856" s="53"/>
      <c r="AC3856" s="71"/>
      <c r="AD3856" s="57"/>
      <c r="AE3856" s="53"/>
      <c r="AF3856" s="53"/>
      <c r="AG3856" s="53"/>
      <c r="AH3856" s="367"/>
      <c r="AI3856" s="53"/>
      <c r="AJ3856" s="53"/>
    </row>
    <row r="3857" spans="1:46" s="148" customFormat="1" ht="45">
      <c r="A3857" s="53" t="s">
        <v>1503</v>
      </c>
      <c r="B3857" s="60">
        <v>31154</v>
      </c>
      <c r="C3857" s="53">
        <v>3000404</v>
      </c>
      <c r="D3857" s="52" t="s">
        <v>664</v>
      </c>
      <c r="E3857" s="53" t="s">
        <v>60</v>
      </c>
      <c r="F3857" s="55">
        <v>41284</v>
      </c>
      <c r="G3857" s="55">
        <v>41343</v>
      </c>
      <c r="H3857" s="53" t="s">
        <v>105</v>
      </c>
      <c r="I3857" s="57">
        <v>2650</v>
      </c>
      <c r="J3857" s="56">
        <v>2650</v>
      </c>
      <c r="K3857" s="56">
        <v>2650</v>
      </c>
      <c r="L3857" s="58">
        <v>3127000</v>
      </c>
      <c r="M3857" s="59">
        <v>41364</v>
      </c>
      <c r="N3857" s="60">
        <v>2013</v>
      </c>
      <c r="O3857" s="61">
        <v>41365</v>
      </c>
      <c r="P3857" s="60">
        <v>2013</v>
      </c>
      <c r="Q3857" s="61">
        <v>41547</v>
      </c>
      <c r="R3857" s="53" t="s">
        <v>342</v>
      </c>
      <c r="S3857" s="53"/>
      <c r="T3857" s="53" t="s">
        <v>389</v>
      </c>
      <c r="U3857" s="60">
        <v>1</v>
      </c>
      <c r="V3857" s="53" t="s">
        <v>372</v>
      </c>
      <c r="W3857" s="53" t="s">
        <v>390</v>
      </c>
      <c r="X3857" s="53"/>
      <c r="Y3857" s="367"/>
      <c r="Z3857" s="367"/>
      <c r="AA3857" s="53"/>
      <c r="AB3857" s="53"/>
      <c r="AC3857" s="71"/>
      <c r="AD3857" s="57"/>
      <c r="AE3857" s="53"/>
      <c r="AF3857" s="53"/>
      <c r="AG3857" s="53"/>
      <c r="AH3857" s="367"/>
      <c r="AI3857" s="53"/>
      <c r="AJ3857" s="53"/>
    </row>
    <row r="3858" spans="1:46" s="148" customFormat="1" ht="45">
      <c r="A3858" s="53" t="s">
        <v>1503</v>
      </c>
      <c r="B3858" s="60">
        <v>31156</v>
      </c>
      <c r="C3858" s="60">
        <v>3000452</v>
      </c>
      <c r="D3858" s="52" t="s">
        <v>422</v>
      </c>
      <c r="E3858" s="53" t="s">
        <v>60</v>
      </c>
      <c r="F3858" s="55">
        <v>41284</v>
      </c>
      <c r="G3858" s="55">
        <v>41343</v>
      </c>
      <c r="H3858" s="53" t="s">
        <v>105</v>
      </c>
      <c r="I3858" s="57">
        <v>200</v>
      </c>
      <c r="J3858" s="56">
        <v>241.64844245923834</v>
      </c>
      <c r="K3858" s="56">
        <v>200</v>
      </c>
      <c r="L3858" s="58">
        <v>236000</v>
      </c>
      <c r="M3858" s="59">
        <v>41364</v>
      </c>
      <c r="N3858" s="60">
        <v>2013</v>
      </c>
      <c r="O3858" s="61">
        <v>41365</v>
      </c>
      <c r="P3858" s="60">
        <v>2013</v>
      </c>
      <c r="Q3858" s="61">
        <v>41639</v>
      </c>
      <c r="R3858" s="53" t="s">
        <v>353</v>
      </c>
      <c r="S3858" s="53" t="s">
        <v>578</v>
      </c>
      <c r="T3858" s="53" t="s">
        <v>389</v>
      </c>
      <c r="U3858" s="60">
        <v>1</v>
      </c>
      <c r="V3858" s="53" t="s">
        <v>372</v>
      </c>
      <c r="W3858" s="53" t="s">
        <v>394</v>
      </c>
      <c r="X3858" s="53"/>
      <c r="Y3858" s="367"/>
      <c r="Z3858" s="367"/>
      <c r="AA3858" s="53"/>
      <c r="AB3858" s="53"/>
      <c r="AC3858" s="71"/>
      <c r="AD3858" s="57"/>
      <c r="AE3858" s="53"/>
      <c r="AF3858" s="53"/>
      <c r="AG3858" s="53"/>
      <c r="AH3858" s="367"/>
      <c r="AI3858" s="53"/>
      <c r="AJ3858" s="53"/>
    </row>
    <row r="3859" spans="1:46" s="148" customFormat="1" ht="45">
      <c r="A3859" s="53" t="s">
        <v>1503</v>
      </c>
      <c r="B3859" s="60">
        <v>31158</v>
      </c>
      <c r="C3859" s="53" t="s">
        <v>469</v>
      </c>
      <c r="D3859" s="52" t="s">
        <v>470</v>
      </c>
      <c r="E3859" s="53" t="s">
        <v>82</v>
      </c>
      <c r="F3859" s="55">
        <v>41222</v>
      </c>
      <c r="G3859" s="55">
        <v>41283</v>
      </c>
      <c r="H3859" s="53" t="s">
        <v>105</v>
      </c>
      <c r="I3859" s="57">
        <v>975.81399999999996</v>
      </c>
      <c r="J3859" s="56">
        <v>976.08005649897723</v>
      </c>
      <c r="K3859" s="56">
        <v>975.81399999999996</v>
      </c>
      <c r="L3859" s="58">
        <v>1151460.5199999998</v>
      </c>
      <c r="M3859" s="59">
        <v>41303</v>
      </c>
      <c r="N3859" s="60">
        <v>2013</v>
      </c>
      <c r="O3859" s="61">
        <v>41303</v>
      </c>
      <c r="P3859" s="60">
        <v>2013</v>
      </c>
      <c r="Q3859" s="61">
        <v>41639</v>
      </c>
      <c r="R3859" s="53" t="s">
        <v>342</v>
      </c>
      <c r="S3859" s="53"/>
      <c r="T3859" s="53" t="s">
        <v>417</v>
      </c>
      <c r="U3859" s="60">
        <v>2979</v>
      </c>
      <c r="V3859" s="53" t="s">
        <v>372</v>
      </c>
      <c r="W3859" s="53" t="s">
        <v>390</v>
      </c>
      <c r="X3859" s="53"/>
      <c r="Y3859" s="367"/>
      <c r="Z3859" s="367"/>
      <c r="AA3859" s="53"/>
      <c r="AB3859" s="53"/>
      <c r="AC3859" s="71"/>
      <c r="AD3859" s="57"/>
      <c r="AE3859" s="53"/>
      <c r="AF3859" s="53"/>
      <c r="AG3859" s="53"/>
      <c r="AH3859" s="367"/>
      <c r="AI3859" s="53"/>
      <c r="AJ3859" s="53"/>
    </row>
    <row r="3860" spans="1:46" s="148" customFormat="1" ht="45">
      <c r="A3860" s="53" t="s">
        <v>1503</v>
      </c>
      <c r="B3860" s="159" t="s">
        <v>2221</v>
      </c>
      <c r="C3860" s="53" t="s">
        <v>469</v>
      </c>
      <c r="D3860" s="52" t="s">
        <v>470</v>
      </c>
      <c r="E3860" s="53" t="s">
        <v>82</v>
      </c>
      <c r="F3860" s="55">
        <v>41222</v>
      </c>
      <c r="G3860" s="55">
        <v>41283</v>
      </c>
      <c r="H3860" s="53" t="s">
        <v>105</v>
      </c>
      <c r="I3860" s="57">
        <v>434.63499999999999</v>
      </c>
      <c r="J3860" s="56">
        <v>434.75350359436635</v>
      </c>
      <c r="K3860" s="56">
        <v>434.63499999999999</v>
      </c>
      <c r="L3860" s="58">
        <v>512869.29999999993</v>
      </c>
      <c r="M3860" s="59">
        <v>41303</v>
      </c>
      <c r="N3860" s="60">
        <v>2013</v>
      </c>
      <c r="O3860" s="61">
        <v>41303</v>
      </c>
      <c r="P3860" s="60">
        <v>2013</v>
      </c>
      <c r="Q3860" s="61">
        <v>41639</v>
      </c>
      <c r="R3860" s="53" t="s">
        <v>342</v>
      </c>
      <c r="S3860" s="53" t="s">
        <v>2211</v>
      </c>
      <c r="T3860" s="53" t="s">
        <v>417</v>
      </c>
      <c r="U3860" s="60">
        <v>10921</v>
      </c>
      <c r="V3860" s="53" t="s">
        <v>372</v>
      </c>
      <c r="W3860" s="53" t="s">
        <v>390</v>
      </c>
      <c r="X3860" s="53"/>
      <c r="Y3860" s="367"/>
      <c r="Z3860" s="367"/>
      <c r="AA3860" s="53"/>
      <c r="AB3860" s="53"/>
      <c r="AC3860" s="71"/>
      <c r="AD3860" s="57"/>
      <c r="AE3860" s="53"/>
      <c r="AF3860" s="53"/>
      <c r="AG3860" s="53"/>
      <c r="AH3860" s="367"/>
      <c r="AI3860" s="53"/>
      <c r="AJ3860" s="53"/>
    </row>
    <row r="3861" spans="1:46" s="148" customFormat="1" ht="45">
      <c r="A3861" s="53" t="s">
        <v>1503</v>
      </c>
      <c r="B3861" s="60">
        <v>31159</v>
      </c>
      <c r="C3861" s="53" t="s">
        <v>1042</v>
      </c>
      <c r="D3861" s="52" t="s">
        <v>1043</v>
      </c>
      <c r="E3861" s="53" t="s">
        <v>82</v>
      </c>
      <c r="F3861" s="55">
        <v>41225</v>
      </c>
      <c r="G3861" s="55">
        <v>41286</v>
      </c>
      <c r="H3861" s="53" t="s">
        <v>105</v>
      </c>
      <c r="I3861" s="57">
        <v>137.55084745762713</v>
      </c>
      <c r="J3861" s="56">
        <v>137.58835081062878</v>
      </c>
      <c r="K3861" s="56">
        <v>137.55000000000001</v>
      </c>
      <c r="L3861" s="58">
        <v>162309</v>
      </c>
      <c r="M3861" s="59">
        <v>41305</v>
      </c>
      <c r="N3861" s="60">
        <v>2013</v>
      </c>
      <c r="O3861" s="61">
        <v>41305</v>
      </c>
      <c r="P3861" s="60">
        <v>2013</v>
      </c>
      <c r="Q3861" s="61">
        <v>41639</v>
      </c>
      <c r="R3861" s="53" t="s">
        <v>342</v>
      </c>
      <c r="S3861" s="53"/>
      <c r="T3861" s="53" t="s">
        <v>417</v>
      </c>
      <c r="U3861" s="60">
        <v>64</v>
      </c>
      <c r="V3861" s="53" t="s">
        <v>372</v>
      </c>
      <c r="W3861" s="53" t="s">
        <v>390</v>
      </c>
      <c r="X3861" s="53"/>
      <c r="Y3861" s="367"/>
      <c r="Z3861" s="367"/>
      <c r="AA3861" s="53"/>
      <c r="AB3861" s="53"/>
      <c r="AC3861" s="71"/>
      <c r="AD3861" s="57"/>
      <c r="AE3861" s="53"/>
      <c r="AF3861" s="53"/>
      <c r="AG3861" s="53"/>
      <c r="AH3861" s="367"/>
      <c r="AI3861" s="53"/>
      <c r="AJ3861" s="53"/>
    </row>
    <row r="3862" spans="1:46" s="148" customFormat="1" ht="45">
      <c r="A3862" s="53" t="s">
        <v>1503</v>
      </c>
      <c r="B3862" s="60">
        <v>31160</v>
      </c>
      <c r="C3862" s="53" t="s">
        <v>471</v>
      </c>
      <c r="D3862" s="52" t="s">
        <v>472</v>
      </c>
      <c r="E3862" s="53" t="s">
        <v>82</v>
      </c>
      <c r="F3862" s="55">
        <v>41225</v>
      </c>
      <c r="G3862" s="55">
        <v>41286</v>
      </c>
      <c r="H3862" s="53" t="s">
        <v>105</v>
      </c>
      <c r="I3862" s="57">
        <v>193.35593220338984</v>
      </c>
      <c r="J3862" s="56">
        <v>193.40865085917724</v>
      </c>
      <c r="K3862" s="56">
        <v>193.35499999999999</v>
      </c>
      <c r="L3862" s="58">
        <v>228158.9</v>
      </c>
      <c r="M3862" s="59">
        <v>41305</v>
      </c>
      <c r="N3862" s="60">
        <v>2013</v>
      </c>
      <c r="O3862" s="61">
        <v>41305</v>
      </c>
      <c r="P3862" s="60">
        <v>2013</v>
      </c>
      <c r="Q3862" s="61">
        <v>41639</v>
      </c>
      <c r="R3862" s="53" t="s">
        <v>342</v>
      </c>
      <c r="S3862" s="53"/>
      <c r="T3862" s="53" t="s">
        <v>417</v>
      </c>
      <c r="U3862" s="60">
        <v>974</v>
      </c>
      <c r="V3862" s="53" t="s">
        <v>372</v>
      </c>
      <c r="W3862" s="53" t="s">
        <v>390</v>
      </c>
      <c r="X3862" s="53"/>
      <c r="Y3862" s="367"/>
      <c r="Z3862" s="367"/>
      <c r="AA3862" s="53"/>
      <c r="AB3862" s="53"/>
      <c r="AC3862" s="71"/>
      <c r="AD3862" s="57"/>
      <c r="AE3862" s="53"/>
      <c r="AF3862" s="53"/>
      <c r="AG3862" s="53"/>
      <c r="AH3862" s="367"/>
      <c r="AI3862" s="53"/>
      <c r="AJ3862" s="53"/>
    </row>
    <row r="3863" spans="1:46" s="148" customFormat="1" ht="45">
      <c r="A3863" s="53" t="s">
        <v>1503</v>
      </c>
      <c r="B3863" s="60">
        <v>31161</v>
      </c>
      <c r="C3863" s="53" t="s">
        <v>473</v>
      </c>
      <c r="D3863" s="52" t="s">
        <v>474</v>
      </c>
      <c r="E3863" s="53" t="s">
        <v>60</v>
      </c>
      <c r="F3863" s="55">
        <v>41232</v>
      </c>
      <c r="G3863" s="55">
        <v>41293</v>
      </c>
      <c r="H3863" s="53" t="s">
        <v>105</v>
      </c>
      <c r="I3863" s="57">
        <v>959.17796610168989</v>
      </c>
      <c r="J3863" s="56">
        <v>959.43948677218373</v>
      </c>
      <c r="K3863" s="56">
        <v>959.17700000000002</v>
      </c>
      <c r="L3863" s="58">
        <v>1131828.8600000001</v>
      </c>
      <c r="M3863" s="59">
        <v>41305</v>
      </c>
      <c r="N3863" s="60">
        <v>2013</v>
      </c>
      <c r="O3863" s="61">
        <v>41305</v>
      </c>
      <c r="P3863" s="60">
        <v>2013</v>
      </c>
      <c r="Q3863" s="61">
        <v>41639</v>
      </c>
      <c r="R3863" s="53" t="s">
        <v>342</v>
      </c>
      <c r="S3863" s="53"/>
      <c r="T3863" s="53" t="s">
        <v>417</v>
      </c>
      <c r="U3863" s="60">
        <v>777</v>
      </c>
      <c r="V3863" s="53" t="s">
        <v>372</v>
      </c>
      <c r="W3863" s="53" t="s">
        <v>390</v>
      </c>
      <c r="X3863" s="53"/>
      <c r="Y3863" s="367"/>
      <c r="Z3863" s="367"/>
      <c r="AA3863" s="53"/>
      <c r="AB3863" s="53"/>
      <c r="AC3863" s="71"/>
      <c r="AD3863" s="57"/>
      <c r="AE3863" s="53"/>
      <c r="AF3863" s="53"/>
      <c r="AG3863" s="53"/>
      <c r="AH3863" s="367"/>
      <c r="AI3863" s="53"/>
      <c r="AJ3863" s="53"/>
    </row>
    <row r="3864" spans="1:46" s="148" customFormat="1" ht="45">
      <c r="A3864" s="53" t="s">
        <v>1503</v>
      </c>
      <c r="B3864" s="60">
        <v>31162</v>
      </c>
      <c r="C3864" s="53" t="s">
        <v>475</v>
      </c>
      <c r="D3864" s="52" t="s">
        <v>476</v>
      </c>
      <c r="E3864" s="53" t="s">
        <v>65</v>
      </c>
      <c r="F3864" s="55">
        <v>41221</v>
      </c>
      <c r="G3864" s="55">
        <v>41282</v>
      </c>
      <c r="H3864" s="53" t="s">
        <v>105</v>
      </c>
      <c r="I3864" s="57">
        <v>538.50847457627128</v>
      </c>
      <c r="J3864" s="56">
        <v>538.65529935990367</v>
      </c>
      <c r="K3864" s="56">
        <v>538.50800000000004</v>
      </c>
      <c r="L3864" s="58">
        <v>635439.43999999994</v>
      </c>
      <c r="M3864" s="59">
        <v>41302</v>
      </c>
      <c r="N3864" s="60">
        <v>2013</v>
      </c>
      <c r="O3864" s="61">
        <v>41302</v>
      </c>
      <c r="P3864" s="60">
        <v>2013</v>
      </c>
      <c r="Q3864" s="61">
        <v>41639</v>
      </c>
      <c r="R3864" s="53" t="s">
        <v>342</v>
      </c>
      <c r="S3864" s="53"/>
      <c r="T3864" s="53" t="s">
        <v>417</v>
      </c>
      <c r="U3864" s="60">
        <v>1</v>
      </c>
      <c r="V3864" s="53" t="s">
        <v>372</v>
      </c>
      <c r="W3864" s="53" t="s">
        <v>390</v>
      </c>
      <c r="X3864" s="53"/>
      <c r="Y3864" s="367"/>
      <c r="Z3864" s="367"/>
      <c r="AA3864" s="53"/>
      <c r="AB3864" s="53"/>
      <c r="AC3864" s="71"/>
      <c r="AD3864" s="57"/>
      <c r="AE3864" s="53"/>
      <c r="AF3864" s="53"/>
      <c r="AG3864" s="53"/>
      <c r="AH3864" s="367"/>
      <c r="AI3864" s="53"/>
      <c r="AJ3864" s="53"/>
    </row>
    <row r="3865" spans="1:46" s="148" customFormat="1" ht="45">
      <c r="A3865" s="53" t="s">
        <v>1503</v>
      </c>
      <c r="B3865" s="60">
        <v>31163</v>
      </c>
      <c r="C3865" s="53" t="s">
        <v>477</v>
      </c>
      <c r="D3865" s="52" t="s">
        <v>427</v>
      </c>
      <c r="E3865" s="53" t="s">
        <v>82</v>
      </c>
      <c r="F3865" s="55">
        <v>41226</v>
      </c>
      <c r="G3865" s="55">
        <v>41287</v>
      </c>
      <c r="H3865" s="53" t="s">
        <v>105</v>
      </c>
      <c r="I3865" s="57">
        <v>2124.92372881356</v>
      </c>
      <c r="J3865" s="56">
        <v>2125.5030910361579</v>
      </c>
      <c r="K3865" s="56">
        <v>2124.9229999999998</v>
      </c>
      <c r="L3865" s="58">
        <v>2507409.1399999997</v>
      </c>
      <c r="M3865" s="59">
        <v>41307</v>
      </c>
      <c r="N3865" s="60">
        <v>2013</v>
      </c>
      <c r="O3865" s="61">
        <v>41307</v>
      </c>
      <c r="P3865" s="60">
        <v>2013</v>
      </c>
      <c r="Q3865" s="61">
        <v>41639</v>
      </c>
      <c r="R3865" s="53" t="s">
        <v>342</v>
      </c>
      <c r="S3865" s="53"/>
      <c r="T3865" s="53" t="s">
        <v>417</v>
      </c>
      <c r="U3865" s="60">
        <v>1</v>
      </c>
      <c r="V3865" s="53" t="s">
        <v>372</v>
      </c>
      <c r="W3865" s="53" t="s">
        <v>390</v>
      </c>
      <c r="X3865" s="53"/>
      <c r="Y3865" s="367"/>
      <c r="Z3865" s="367"/>
      <c r="AA3865" s="53"/>
      <c r="AB3865" s="53"/>
      <c r="AC3865" s="71"/>
      <c r="AD3865" s="57"/>
      <c r="AE3865" s="53"/>
      <c r="AF3865" s="53"/>
      <c r="AG3865" s="53"/>
      <c r="AH3865" s="367"/>
      <c r="AI3865" s="53"/>
      <c r="AJ3865" s="53"/>
      <c r="AL3865" s="153"/>
      <c r="AM3865" s="153"/>
      <c r="AN3865" s="153"/>
      <c r="AO3865" s="153"/>
      <c r="AP3865" s="153"/>
      <c r="AQ3865" s="153"/>
      <c r="AR3865" s="153"/>
      <c r="AS3865" s="153"/>
      <c r="AT3865" s="153"/>
    </row>
    <row r="3866" spans="1:46" s="148" customFormat="1" ht="45">
      <c r="A3866" s="53" t="s">
        <v>1503</v>
      </c>
      <c r="B3866" s="60">
        <v>31164</v>
      </c>
      <c r="C3866" s="53" t="s">
        <v>478</v>
      </c>
      <c r="D3866" s="52" t="s">
        <v>479</v>
      </c>
      <c r="E3866" s="53" t="s">
        <v>60</v>
      </c>
      <c r="F3866" s="55">
        <v>41253</v>
      </c>
      <c r="G3866" s="55">
        <v>41315</v>
      </c>
      <c r="H3866" s="53" t="s">
        <v>105</v>
      </c>
      <c r="I3866" s="57">
        <v>1249.8813559322</v>
      </c>
      <c r="J3866" s="56">
        <v>1250.2221371237963</v>
      </c>
      <c r="K3866" s="56">
        <v>1249.8810000000001</v>
      </c>
      <c r="L3866" s="58">
        <v>1474859.58</v>
      </c>
      <c r="M3866" s="59">
        <v>41334</v>
      </c>
      <c r="N3866" s="60">
        <v>2013</v>
      </c>
      <c r="O3866" s="61">
        <v>41334</v>
      </c>
      <c r="P3866" s="60">
        <v>2013</v>
      </c>
      <c r="Q3866" s="61">
        <v>41639</v>
      </c>
      <c r="R3866" s="53" t="s">
        <v>342</v>
      </c>
      <c r="S3866" s="53"/>
      <c r="T3866" s="53" t="s">
        <v>845</v>
      </c>
      <c r="U3866" s="60">
        <v>8.9</v>
      </c>
      <c r="V3866" s="53" t="s">
        <v>372</v>
      </c>
      <c r="W3866" s="53" t="s">
        <v>390</v>
      </c>
      <c r="X3866" s="53"/>
      <c r="Y3866" s="367"/>
      <c r="Z3866" s="367"/>
      <c r="AA3866" s="53"/>
      <c r="AB3866" s="53"/>
      <c r="AC3866" s="71"/>
      <c r="AD3866" s="57"/>
      <c r="AE3866" s="53"/>
      <c r="AF3866" s="53"/>
      <c r="AG3866" s="53"/>
      <c r="AH3866" s="367"/>
      <c r="AI3866" s="53"/>
      <c r="AJ3866" s="53"/>
    </row>
    <row r="3867" spans="1:46" s="148" customFormat="1" ht="45">
      <c r="A3867" s="53" t="s">
        <v>1503</v>
      </c>
      <c r="B3867" s="60">
        <v>31165</v>
      </c>
      <c r="C3867" s="53" t="s">
        <v>431</v>
      </c>
      <c r="D3867" s="52" t="s">
        <v>429</v>
      </c>
      <c r="E3867" s="53" t="s">
        <v>60</v>
      </c>
      <c r="F3867" s="55">
        <v>41253</v>
      </c>
      <c r="G3867" s="55">
        <v>41315</v>
      </c>
      <c r="H3867" s="53" t="s">
        <v>105</v>
      </c>
      <c r="I3867" s="57">
        <v>89.737288135593232</v>
      </c>
      <c r="J3867" s="56">
        <v>89.761755081864834</v>
      </c>
      <c r="K3867" s="56">
        <v>89.736999999999995</v>
      </c>
      <c r="L3867" s="58">
        <v>105889.65999999999</v>
      </c>
      <c r="M3867" s="59">
        <v>41334</v>
      </c>
      <c r="N3867" s="60">
        <v>2013</v>
      </c>
      <c r="O3867" s="61">
        <v>41334</v>
      </c>
      <c r="P3867" s="60">
        <v>2013</v>
      </c>
      <c r="Q3867" s="61">
        <v>41639</v>
      </c>
      <c r="R3867" s="53" t="s">
        <v>342</v>
      </c>
      <c r="S3867" s="53"/>
      <c r="T3867" s="53" t="s">
        <v>417</v>
      </c>
      <c r="U3867" s="60">
        <v>1</v>
      </c>
      <c r="V3867" s="53" t="s">
        <v>372</v>
      </c>
      <c r="W3867" s="53" t="s">
        <v>390</v>
      </c>
      <c r="X3867" s="53"/>
      <c r="Y3867" s="367"/>
      <c r="Z3867" s="367"/>
      <c r="AA3867" s="53"/>
      <c r="AB3867" s="53"/>
      <c r="AC3867" s="71"/>
      <c r="AD3867" s="57"/>
      <c r="AE3867" s="53"/>
      <c r="AF3867" s="53"/>
      <c r="AG3867" s="53"/>
      <c r="AH3867" s="367"/>
      <c r="AI3867" s="53"/>
      <c r="AJ3867" s="53"/>
    </row>
    <row r="3868" spans="1:46" s="148" customFormat="1" ht="45">
      <c r="A3868" s="53" t="s">
        <v>1503</v>
      </c>
      <c r="B3868" s="60">
        <v>31166</v>
      </c>
      <c r="C3868" s="53" t="s">
        <v>480</v>
      </c>
      <c r="D3868" s="52" t="s">
        <v>481</v>
      </c>
      <c r="E3868" s="53" t="s">
        <v>65</v>
      </c>
      <c r="F3868" s="55">
        <v>41232</v>
      </c>
      <c r="G3868" s="55">
        <v>41293</v>
      </c>
      <c r="H3868" s="53" t="s">
        <v>105</v>
      </c>
      <c r="I3868" s="57">
        <v>2207.406779661017</v>
      </c>
      <c r="J3868" s="56">
        <v>2208.0086309560543</v>
      </c>
      <c r="K3868" s="56">
        <v>2207.4059999999999</v>
      </c>
      <c r="L3868" s="58">
        <v>2604739.0799999996</v>
      </c>
      <c r="M3868" s="59">
        <v>41305</v>
      </c>
      <c r="N3868" s="60">
        <v>2013</v>
      </c>
      <c r="O3868" s="61">
        <v>41305</v>
      </c>
      <c r="P3868" s="60">
        <v>2013</v>
      </c>
      <c r="Q3868" s="61">
        <v>41639</v>
      </c>
      <c r="R3868" s="53" t="s">
        <v>342</v>
      </c>
      <c r="S3868" s="53"/>
      <c r="T3868" s="53" t="s">
        <v>417</v>
      </c>
      <c r="U3868" s="60">
        <v>7157</v>
      </c>
      <c r="V3868" s="53" t="s">
        <v>372</v>
      </c>
      <c r="W3868" s="53" t="s">
        <v>390</v>
      </c>
      <c r="X3868" s="53"/>
      <c r="Y3868" s="367"/>
      <c r="Z3868" s="367"/>
      <c r="AA3868" s="53"/>
      <c r="AB3868" s="53"/>
      <c r="AC3868" s="71"/>
      <c r="AD3868" s="57"/>
      <c r="AE3868" s="53"/>
      <c r="AF3868" s="53"/>
      <c r="AG3868" s="53"/>
      <c r="AH3868" s="367"/>
      <c r="AI3868" s="53"/>
      <c r="AJ3868" s="53"/>
    </row>
    <row r="3869" spans="1:46" s="148" customFormat="1" ht="45">
      <c r="A3869" s="53" t="s">
        <v>1503</v>
      </c>
      <c r="B3869" s="60">
        <v>31168</v>
      </c>
      <c r="C3869" s="53" t="s">
        <v>430</v>
      </c>
      <c r="D3869" s="52" t="s">
        <v>432</v>
      </c>
      <c r="E3869" s="53" t="s">
        <v>60</v>
      </c>
      <c r="F3869" s="55">
        <v>41333</v>
      </c>
      <c r="G3869" s="55">
        <v>41373</v>
      </c>
      <c r="H3869" s="53" t="s">
        <v>105</v>
      </c>
      <c r="I3869" s="57">
        <v>458.52850000000001</v>
      </c>
      <c r="J3869" s="56">
        <v>458.65351817702077</v>
      </c>
      <c r="K3869" s="56">
        <v>458.52800000000002</v>
      </c>
      <c r="L3869" s="58">
        <v>541063.04</v>
      </c>
      <c r="M3869" s="59">
        <v>41393</v>
      </c>
      <c r="N3869" s="60">
        <v>2013</v>
      </c>
      <c r="O3869" s="61">
        <v>41395</v>
      </c>
      <c r="P3869" s="60">
        <v>2013</v>
      </c>
      <c r="Q3869" s="61">
        <v>41438</v>
      </c>
      <c r="R3869" s="53" t="s">
        <v>342</v>
      </c>
      <c r="S3869" s="53" t="s">
        <v>2492</v>
      </c>
      <c r="T3869" s="53" t="s">
        <v>313</v>
      </c>
      <c r="U3869" s="60">
        <v>520</v>
      </c>
      <c r="V3869" s="53" t="s">
        <v>372</v>
      </c>
      <c r="W3869" s="53" t="s">
        <v>390</v>
      </c>
      <c r="X3869" s="53"/>
      <c r="Y3869" s="367"/>
      <c r="Z3869" s="367"/>
      <c r="AA3869" s="53"/>
      <c r="AB3869" s="53"/>
      <c r="AC3869" s="71"/>
      <c r="AD3869" s="57"/>
      <c r="AE3869" s="53"/>
      <c r="AF3869" s="53"/>
      <c r="AG3869" s="53"/>
      <c r="AH3869" s="367"/>
      <c r="AI3869" s="53"/>
      <c r="AJ3869" s="53"/>
    </row>
    <row r="3870" spans="1:46" s="148" customFormat="1" ht="45">
      <c r="A3870" s="53" t="s">
        <v>1503</v>
      </c>
      <c r="B3870" s="159" t="s">
        <v>2491</v>
      </c>
      <c r="C3870" s="53" t="s">
        <v>430</v>
      </c>
      <c r="D3870" s="52" t="s">
        <v>432</v>
      </c>
      <c r="E3870" s="53" t="s">
        <v>82</v>
      </c>
      <c r="F3870" s="55">
        <v>41389</v>
      </c>
      <c r="G3870" s="55">
        <v>41450</v>
      </c>
      <c r="H3870" s="53" t="s">
        <v>105</v>
      </c>
      <c r="I3870" s="57">
        <v>473.87009999999998</v>
      </c>
      <c r="J3870" s="56">
        <v>473.99930107702494</v>
      </c>
      <c r="K3870" s="56">
        <v>473.87</v>
      </c>
      <c r="L3870" s="58">
        <v>559166.6</v>
      </c>
      <c r="M3870" s="59">
        <v>41470</v>
      </c>
      <c r="N3870" s="60">
        <v>2013</v>
      </c>
      <c r="O3870" s="61">
        <v>41470</v>
      </c>
      <c r="P3870" s="60">
        <v>2013</v>
      </c>
      <c r="Q3870" s="61">
        <v>41639</v>
      </c>
      <c r="R3870" s="53" t="s">
        <v>342</v>
      </c>
      <c r="S3870" s="53" t="s">
        <v>2493</v>
      </c>
      <c r="T3870" s="53" t="s">
        <v>313</v>
      </c>
      <c r="U3870" s="60">
        <v>12110</v>
      </c>
      <c r="V3870" s="53" t="s">
        <v>372</v>
      </c>
      <c r="W3870" s="53" t="s">
        <v>390</v>
      </c>
      <c r="X3870" s="53"/>
      <c r="Y3870" s="367"/>
      <c r="Z3870" s="367"/>
      <c r="AA3870" s="53"/>
      <c r="AB3870" s="53"/>
      <c r="AC3870" s="71"/>
      <c r="AD3870" s="57"/>
      <c r="AE3870" s="53"/>
      <c r="AF3870" s="53"/>
      <c r="AG3870" s="53"/>
      <c r="AH3870" s="367"/>
      <c r="AI3870" s="53"/>
      <c r="AJ3870" s="53"/>
    </row>
    <row r="3871" spans="1:46" s="148" customFormat="1" ht="45">
      <c r="A3871" s="53" t="s">
        <v>1503</v>
      </c>
      <c r="B3871" s="60">
        <v>31169</v>
      </c>
      <c r="C3871" s="53" t="s">
        <v>651</v>
      </c>
      <c r="D3871" s="52" t="s">
        <v>652</v>
      </c>
      <c r="E3871" s="53" t="s">
        <v>60</v>
      </c>
      <c r="F3871" s="55">
        <v>41256</v>
      </c>
      <c r="G3871" s="55">
        <v>41318</v>
      </c>
      <c r="H3871" s="53" t="s">
        <v>105</v>
      </c>
      <c r="I3871" s="57">
        <v>134.46610169491524</v>
      </c>
      <c r="J3871" s="56">
        <v>134.50276398941818</v>
      </c>
      <c r="K3871" s="56">
        <v>134.46600000000001</v>
      </c>
      <c r="L3871" s="58">
        <v>158669.88</v>
      </c>
      <c r="M3871" s="59">
        <v>41336</v>
      </c>
      <c r="N3871" s="60">
        <v>2013</v>
      </c>
      <c r="O3871" s="61">
        <v>41336</v>
      </c>
      <c r="P3871" s="60">
        <v>2013</v>
      </c>
      <c r="Q3871" s="61">
        <v>41639</v>
      </c>
      <c r="R3871" s="53" t="s">
        <v>342</v>
      </c>
      <c r="S3871" s="53"/>
      <c r="T3871" s="53" t="s">
        <v>313</v>
      </c>
      <c r="U3871" s="60">
        <v>3950</v>
      </c>
      <c r="V3871" s="53" t="s">
        <v>372</v>
      </c>
      <c r="W3871" s="53" t="s">
        <v>390</v>
      </c>
      <c r="X3871" s="53"/>
      <c r="Y3871" s="367"/>
      <c r="Z3871" s="367"/>
      <c r="AA3871" s="53"/>
      <c r="AB3871" s="53"/>
      <c r="AC3871" s="71"/>
      <c r="AD3871" s="57"/>
      <c r="AE3871" s="53"/>
      <c r="AF3871" s="53"/>
      <c r="AG3871" s="53"/>
      <c r="AH3871" s="367"/>
      <c r="AI3871" s="53"/>
      <c r="AJ3871" s="53"/>
    </row>
    <row r="3872" spans="1:46" s="148" customFormat="1" ht="45">
      <c r="A3872" s="53" t="s">
        <v>1503</v>
      </c>
      <c r="B3872" s="60">
        <v>31170</v>
      </c>
      <c r="C3872" s="53" t="s">
        <v>484</v>
      </c>
      <c r="D3872" s="52" t="s">
        <v>433</v>
      </c>
      <c r="E3872" s="53" t="s">
        <v>60</v>
      </c>
      <c r="F3872" s="55">
        <v>41333</v>
      </c>
      <c r="G3872" s="55">
        <v>41373</v>
      </c>
      <c r="H3872" s="53" t="s">
        <v>105</v>
      </c>
      <c r="I3872" s="57">
        <v>720.84351847457606</v>
      </c>
      <c r="J3872" s="56">
        <v>721.04005705963095</v>
      </c>
      <c r="K3872" s="56">
        <v>720.84299999999996</v>
      </c>
      <c r="L3872" s="58">
        <v>850594.73999999987</v>
      </c>
      <c r="M3872" s="59">
        <v>41393</v>
      </c>
      <c r="N3872" s="60">
        <v>2013</v>
      </c>
      <c r="O3872" s="61">
        <v>41395</v>
      </c>
      <c r="P3872" s="60">
        <v>2013</v>
      </c>
      <c r="Q3872" s="61">
        <v>41438</v>
      </c>
      <c r="R3872" s="53" t="s">
        <v>342</v>
      </c>
      <c r="S3872" s="53"/>
      <c r="T3872" s="53" t="s">
        <v>417</v>
      </c>
      <c r="U3872" s="60">
        <v>1</v>
      </c>
      <c r="V3872" s="53" t="s">
        <v>372</v>
      </c>
      <c r="W3872" s="53" t="s">
        <v>390</v>
      </c>
      <c r="X3872" s="53"/>
      <c r="Y3872" s="367"/>
      <c r="Z3872" s="367"/>
      <c r="AA3872" s="53"/>
      <c r="AB3872" s="53"/>
      <c r="AC3872" s="71"/>
      <c r="AD3872" s="57"/>
      <c r="AE3872" s="53"/>
      <c r="AF3872" s="53"/>
      <c r="AG3872" s="53"/>
      <c r="AH3872" s="367"/>
      <c r="AI3872" s="53"/>
      <c r="AJ3872" s="53"/>
    </row>
    <row r="3873" spans="1:46" s="148" customFormat="1" ht="45">
      <c r="A3873" s="53" t="s">
        <v>1503</v>
      </c>
      <c r="B3873" s="159" t="s">
        <v>2486</v>
      </c>
      <c r="C3873" s="53" t="s">
        <v>484</v>
      </c>
      <c r="D3873" s="52" t="s">
        <v>433</v>
      </c>
      <c r="E3873" s="53" t="s">
        <v>82</v>
      </c>
      <c r="F3873" s="55">
        <v>41225</v>
      </c>
      <c r="G3873" s="55">
        <v>41286</v>
      </c>
      <c r="H3873" s="53" t="s">
        <v>105</v>
      </c>
      <c r="I3873" s="57">
        <v>266.98698999999999</v>
      </c>
      <c r="J3873" s="56">
        <v>267.05978422495667</v>
      </c>
      <c r="K3873" s="56">
        <v>266.98599999999999</v>
      </c>
      <c r="L3873" s="58">
        <v>315043.48</v>
      </c>
      <c r="M3873" s="59">
        <v>41305</v>
      </c>
      <c r="N3873" s="60">
        <v>2013</v>
      </c>
      <c r="O3873" s="61">
        <v>41305</v>
      </c>
      <c r="P3873" s="60">
        <v>2013</v>
      </c>
      <c r="Q3873" s="61">
        <v>41639</v>
      </c>
      <c r="R3873" s="53" t="s">
        <v>342</v>
      </c>
      <c r="S3873" s="53" t="s">
        <v>2487</v>
      </c>
      <c r="T3873" s="53" t="s">
        <v>313</v>
      </c>
      <c r="U3873" s="60">
        <v>15539</v>
      </c>
      <c r="V3873" s="53" t="s">
        <v>372</v>
      </c>
      <c r="W3873" s="53" t="s">
        <v>390</v>
      </c>
      <c r="X3873" s="53"/>
      <c r="Y3873" s="367"/>
      <c r="Z3873" s="367"/>
      <c r="AA3873" s="53"/>
      <c r="AB3873" s="53"/>
      <c r="AC3873" s="71"/>
      <c r="AD3873" s="57"/>
      <c r="AE3873" s="53"/>
      <c r="AF3873" s="53"/>
      <c r="AG3873" s="53"/>
      <c r="AH3873" s="367"/>
      <c r="AI3873" s="53"/>
      <c r="AJ3873" s="53"/>
    </row>
    <row r="3874" spans="1:46" s="148" customFormat="1" ht="45">
      <c r="A3874" s="53" t="s">
        <v>1503</v>
      </c>
      <c r="B3874" s="60">
        <v>31171</v>
      </c>
      <c r="C3874" s="53" t="s">
        <v>435</v>
      </c>
      <c r="D3874" s="52" t="s">
        <v>434</v>
      </c>
      <c r="E3874" s="53" t="s">
        <v>60</v>
      </c>
      <c r="F3874" s="55">
        <v>41333</v>
      </c>
      <c r="G3874" s="55">
        <v>41361</v>
      </c>
      <c r="H3874" s="53" t="s">
        <v>105</v>
      </c>
      <c r="I3874" s="57">
        <v>9537.5423728814003</v>
      </c>
      <c r="J3874" s="56">
        <v>9540.1427917446017</v>
      </c>
      <c r="K3874" s="56">
        <v>9537.5419999999995</v>
      </c>
      <c r="L3874" s="58">
        <v>11254299.559999999</v>
      </c>
      <c r="M3874" s="59">
        <v>41381</v>
      </c>
      <c r="N3874" s="60">
        <v>2013</v>
      </c>
      <c r="O3874" s="61">
        <v>41383</v>
      </c>
      <c r="P3874" s="60">
        <v>2013</v>
      </c>
      <c r="Q3874" s="61">
        <v>41426</v>
      </c>
      <c r="R3874" s="53" t="s">
        <v>342</v>
      </c>
      <c r="S3874" s="53"/>
      <c r="T3874" s="53" t="s">
        <v>313</v>
      </c>
      <c r="U3874" s="60">
        <v>163195</v>
      </c>
      <c r="V3874" s="53" t="s">
        <v>372</v>
      </c>
      <c r="W3874" s="53" t="s">
        <v>390</v>
      </c>
      <c r="X3874" s="53"/>
      <c r="Y3874" s="367"/>
      <c r="Z3874" s="367"/>
      <c r="AA3874" s="53"/>
      <c r="AB3874" s="53"/>
      <c r="AC3874" s="71"/>
      <c r="AD3874" s="57"/>
      <c r="AE3874" s="53"/>
      <c r="AF3874" s="53"/>
      <c r="AG3874" s="53"/>
      <c r="AH3874" s="367"/>
      <c r="AI3874" s="53"/>
      <c r="AJ3874" s="53"/>
    </row>
    <row r="3875" spans="1:46" s="148" customFormat="1" ht="45">
      <c r="A3875" s="53" t="s">
        <v>1503</v>
      </c>
      <c r="B3875" s="60">
        <v>31172</v>
      </c>
      <c r="C3875" s="53" t="s">
        <v>485</v>
      </c>
      <c r="D3875" s="52" t="s">
        <v>486</v>
      </c>
      <c r="E3875" s="53" t="s">
        <v>82</v>
      </c>
      <c r="F3875" s="55">
        <v>41221</v>
      </c>
      <c r="G3875" s="55">
        <v>41282</v>
      </c>
      <c r="H3875" s="53" t="s">
        <v>105</v>
      </c>
      <c r="I3875" s="57">
        <v>129.79661016949152</v>
      </c>
      <c r="J3875" s="56">
        <v>129.83199932324501</v>
      </c>
      <c r="K3875" s="56">
        <v>129.79599999999999</v>
      </c>
      <c r="L3875" s="58">
        <v>153159.28</v>
      </c>
      <c r="M3875" s="59">
        <v>41302</v>
      </c>
      <c r="N3875" s="60">
        <v>2013</v>
      </c>
      <c r="O3875" s="61">
        <v>41302</v>
      </c>
      <c r="P3875" s="60">
        <v>2013</v>
      </c>
      <c r="Q3875" s="61">
        <v>41639</v>
      </c>
      <c r="R3875" s="53" t="s">
        <v>342</v>
      </c>
      <c r="S3875" s="53"/>
      <c r="T3875" s="53" t="s">
        <v>417</v>
      </c>
      <c r="U3875" s="60">
        <v>1</v>
      </c>
      <c r="V3875" s="53" t="s">
        <v>372</v>
      </c>
      <c r="W3875" s="53" t="s">
        <v>390</v>
      </c>
      <c r="X3875" s="53"/>
      <c r="Y3875" s="367"/>
      <c r="Z3875" s="367"/>
      <c r="AA3875" s="53"/>
      <c r="AB3875" s="53"/>
      <c r="AC3875" s="71"/>
      <c r="AD3875" s="57"/>
      <c r="AE3875" s="53"/>
      <c r="AF3875" s="53"/>
      <c r="AG3875" s="53"/>
      <c r="AH3875" s="367"/>
      <c r="AI3875" s="53"/>
      <c r="AJ3875" s="53"/>
    </row>
    <row r="3876" spans="1:46" s="148" customFormat="1" ht="45">
      <c r="A3876" s="53" t="s">
        <v>1503</v>
      </c>
      <c r="B3876" s="60">
        <v>31173</v>
      </c>
      <c r="C3876" s="53" t="s">
        <v>1045</v>
      </c>
      <c r="D3876" s="52" t="s">
        <v>1046</v>
      </c>
      <c r="E3876" s="53" t="s">
        <v>82</v>
      </c>
      <c r="F3876" s="55">
        <v>41219</v>
      </c>
      <c r="G3876" s="55">
        <v>41280</v>
      </c>
      <c r="H3876" s="53" t="s">
        <v>105</v>
      </c>
      <c r="I3876" s="57">
        <v>1105.8813559322034</v>
      </c>
      <c r="J3876" s="56">
        <v>1116.6574090343074</v>
      </c>
      <c r="K3876" s="56">
        <v>1105.8810000000001</v>
      </c>
      <c r="L3876" s="58">
        <v>1304939.58</v>
      </c>
      <c r="M3876" s="59">
        <v>41300</v>
      </c>
      <c r="N3876" s="60">
        <v>2013</v>
      </c>
      <c r="O3876" s="61">
        <v>41300</v>
      </c>
      <c r="P3876" s="60">
        <v>2013</v>
      </c>
      <c r="Q3876" s="61">
        <v>41639</v>
      </c>
      <c r="R3876" s="53" t="s">
        <v>342</v>
      </c>
      <c r="S3876" s="53"/>
      <c r="T3876" s="53" t="s">
        <v>417</v>
      </c>
      <c r="U3876" s="60">
        <v>229</v>
      </c>
      <c r="V3876" s="53" t="s">
        <v>372</v>
      </c>
      <c r="W3876" s="53" t="s">
        <v>390</v>
      </c>
      <c r="X3876" s="53"/>
      <c r="Y3876" s="367"/>
      <c r="Z3876" s="367"/>
      <c r="AA3876" s="53"/>
      <c r="AB3876" s="53"/>
      <c r="AC3876" s="71"/>
      <c r="AD3876" s="57"/>
      <c r="AE3876" s="53"/>
      <c r="AF3876" s="53"/>
      <c r="AG3876" s="53"/>
      <c r="AH3876" s="367"/>
      <c r="AI3876" s="53"/>
      <c r="AJ3876" s="53"/>
    </row>
    <row r="3877" spans="1:46" s="148" customFormat="1" ht="45">
      <c r="A3877" s="53" t="s">
        <v>1503</v>
      </c>
      <c r="B3877" s="60">
        <v>31174</v>
      </c>
      <c r="C3877" s="53" t="s">
        <v>487</v>
      </c>
      <c r="D3877" s="52" t="s">
        <v>488</v>
      </c>
      <c r="E3877" s="53" t="s">
        <v>65</v>
      </c>
      <c r="F3877" s="55">
        <v>41228</v>
      </c>
      <c r="G3877" s="55">
        <v>41289</v>
      </c>
      <c r="H3877" s="53" t="s">
        <v>105</v>
      </c>
      <c r="I3877" s="57">
        <v>14249.7542372881</v>
      </c>
      <c r="J3877" s="56">
        <v>14253.639444636694</v>
      </c>
      <c r="K3877" s="56">
        <v>14249.754000000001</v>
      </c>
      <c r="L3877" s="58">
        <v>16814709.719999999</v>
      </c>
      <c r="M3877" s="59">
        <v>41305</v>
      </c>
      <c r="N3877" s="60">
        <v>2013</v>
      </c>
      <c r="O3877" s="61">
        <v>41305</v>
      </c>
      <c r="P3877" s="60">
        <v>2013</v>
      </c>
      <c r="Q3877" s="61">
        <v>41639</v>
      </c>
      <c r="R3877" s="53" t="s">
        <v>342</v>
      </c>
      <c r="S3877" s="53"/>
      <c r="T3877" s="53" t="s">
        <v>417</v>
      </c>
      <c r="U3877" s="60">
        <v>3173</v>
      </c>
      <c r="V3877" s="53" t="s">
        <v>372</v>
      </c>
      <c r="W3877" s="53" t="s">
        <v>390</v>
      </c>
      <c r="X3877" s="53"/>
      <c r="Y3877" s="367"/>
      <c r="Z3877" s="367"/>
      <c r="AA3877" s="53"/>
      <c r="AB3877" s="53"/>
      <c r="AC3877" s="71"/>
      <c r="AD3877" s="57"/>
      <c r="AE3877" s="53"/>
      <c r="AF3877" s="53"/>
      <c r="AG3877" s="53"/>
      <c r="AH3877" s="367"/>
      <c r="AI3877" s="53"/>
      <c r="AJ3877" s="53"/>
    </row>
    <row r="3878" spans="1:46" s="148" customFormat="1" ht="45">
      <c r="A3878" s="53" t="s">
        <v>1503</v>
      </c>
      <c r="B3878" s="60">
        <v>31176</v>
      </c>
      <c r="C3878" s="53" t="s">
        <v>489</v>
      </c>
      <c r="D3878" s="52" t="s">
        <v>490</v>
      </c>
      <c r="E3878" s="53" t="s">
        <v>65</v>
      </c>
      <c r="F3878" s="55">
        <v>41233</v>
      </c>
      <c r="G3878" s="55">
        <v>41294</v>
      </c>
      <c r="H3878" s="53" t="s">
        <v>105</v>
      </c>
      <c r="I3878" s="57">
        <v>901.59322033898002</v>
      </c>
      <c r="J3878" s="56">
        <v>901.83904048063107</v>
      </c>
      <c r="K3878" s="56">
        <v>901.59299999999996</v>
      </c>
      <c r="L3878" s="58">
        <v>1063879.7399999998</v>
      </c>
      <c r="M3878" s="59">
        <v>41305</v>
      </c>
      <c r="N3878" s="60">
        <v>2013</v>
      </c>
      <c r="O3878" s="61">
        <v>41305</v>
      </c>
      <c r="P3878" s="60">
        <v>2013</v>
      </c>
      <c r="Q3878" s="61">
        <v>41639</v>
      </c>
      <c r="R3878" s="53" t="s">
        <v>342</v>
      </c>
      <c r="S3878" s="53"/>
      <c r="T3878" s="53" t="s">
        <v>417</v>
      </c>
      <c r="U3878" s="60">
        <v>452</v>
      </c>
      <c r="V3878" s="53" t="s">
        <v>372</v>
      </c>
      <c r="W3878" s="53" t="s">
        <v>390</v>
      </c>
      <c r="X3878" s="53"/>
      <c r="Y3878" s="367"/>
      <c r="Z3878" s="367"/>
      <c r="AA3878" s="53"/>
      <c r="AB3878" s="53"/>
      <c r="AC3878" s="71"/>
      <c r="AD3878" s="57"/>
      <c r="AE3878" s="53"/>
      <c r="AF3878" s="53"/>
      <c r="AG3878" s="53"/>
      <c r="AH3878" s="367"/>
      <c r="AI3878" s="53"/>
      <c r="AJ3878" s="53"/>
    </row>
    <row r="3879" spans="1:46" s="148" customFormat="1" ht="45">
      <c r="A3879" s="53" t="s">
        <v>1503</v>
      </c>
      <c r="B3879" s="60">
        <v>31177</v>
      </c>
      <c r="C3879" s="53" t="s">
        <v>856</v>
      </c>
      <c r="D3879" s="52" t="s">
        <v>857</v>
      </c>
      <c r="E3879" s="53" t="s">
        <v>60</v>
      </c>
      <c r="F3879" s="55">
        <v>41236</v>
      </c>
      <c r="G3879" s="55">
        <v>41297</v>
      </c>
      <c r="H3879" s="53" t="s">
        <v>105</v>
      </c>
      <c r="I3879" s="57">
        <v>534.55084745762713</v>
      </c>
      <c r="J3879" s="56">
        <v>534.69659319093284</v>
      </c>
      <c r="K3879" s="56">
        <v>534.54999999999995</v>
      </c>
      <c r="L3879" s="58">
        <v>630768.99999999988</v>
      </c>
      <c r="M3879" s="59">
        <v>41305</v>
      </c>
      <c r="N3879" s="60">
        <v>2013</v>
      </c>
      <c r="O3879" s="61">
        <v>41305</v>
      </c>
      <c r="P3879" s="60">
        <v>2013</v>
      </c>
      <c r="Q3879" s="61">
        <v>41639</v>
      </c>
      <c r="R3879" s="53" t="s">
        <v>342</v>
      </c>
      <c r="S3879" s="53"/>
      <c r="T3879" s="53" t="s">
        <v>417</v>
      </c>
      <c r="U3879" s="60">
        <v>420</v>
      </c>
      <c r="V3879" s="53" t="s">
        <v>372</v>
      </c>
      <c r="W3879" s="53" t="s">
        <v>390</v>
      </c>
      <c r="X3879" s="53"/>
      <c r="Y3879" s="367"/>
      <c r="Z3879" s="367"/>
      <c r="AA3879" s="53"/>
      <c r="AB3879" s="53"/>
      <c r="AC3879" s="71"/>
      <c r="AD3879" s="57"/>
      <c r="AE3879" s="53"/>
      <c r="AF3879" s="53"/>
      <c r="AG3879" s="53"/>
      <c r="AH3879" s="367"/>
      <c r="AI3879" s="53"/>
      <c r="AJ3879" s="53"/>
    </row>
    <row r="3880" spans="1:46" s="148" customFormat="1" ht="45">
      <c r="A3880" s="53" t="s">
        <v>1503</v>
      </c>
      <c r="B3880" s="60">
        <v>31178</v>
      </c>
      <c r="C3880" s="53" t="s">
        <v>491</v>
      </c>
      <c r="D3880" s="52" t="s">
        <v>492</v>
      </c>
      <c r="E3880" s="53" t="s">
        <v>60</v>
      </c>
      <c r="F3880" s="55">
        <v>41264</v>
      </c>
      <c r="G3880" s="55">
        <v>41316</v>
      </c>
      <c r="H3880" s="53" t="s">
        <v>105</v>
      </c>
      <c r="I3880" s="57">
        <v>1476.93</v>
      </c>
      <c r="J3880" s="56">
        <v>1477.3326861933058</v>
      </c>
      <c r="K3880" s="56">
        <v>1476.93</v>
      </c>
      <c r="L3880" s="58">
        <v>1742777.4</v>
      </c>
      <c r="M3880" s="59">
        <v>41335</v>
      </c>
      <c r="N3880" s="60">
        <v>2013</v>
      </c>
      <c r="O3880" s="61">
        <v>41335</v>
      </c>
      <c r="P3880" s="60">
        <v>2013</v>
      </c>
      <c r="Q3880" s="61">
        <v>41639</v>
      </c>
      <c r="R3880" s="53" t="s">
        <v>342</v>
      </c>
      <c r="S3880" s="53"/>
      <c r="T3880" s="53" t="s">
        <v>417</v>
      </c>
      <c r="U3880" s="60">
        <v>20842</v>
      </c>
      <c r="V3880" s="53" t="s">
        <v>372</v>
      </c>
      <c r="W3880" s="53" t="s">
        <v>390</v>
      </c>
      <c r="X3880" s="53"/>
      <c r="Y3880" s="367"/>
      <c r="Z3880" s="367"/>
      <c r="AA3880" s="53"/>
      <c r="AB3880" s="53"/>
      <c r="AC3880" s="71"/>
      <c r="AD3880" s="57"/>
      <c r="AE3880" s="53"/>
      <c r="AF3880" s="53"/>
      <c r="AG3880" s="53"/>
      <c r="AH3880" s="367"/>
      <c r="AI3880" s="53"/>
      <c r="AJ3880" s="53"/>
    </row>
    <row r="3881" spans="1:46" s="67" customFormat="1" ht="45">
      <c r="A3881" s="53" t="s">
        <v>1503</v>
      </c>
      <c r="B3881" s="60">
        <v>31179</v>
      </c>
      <c r="C3881" s="53" t="s">
        <v>436</v>
      </c>
      <c r="D3881" s="52" t="s">
        <v>437</v>
      </c>
      <c r="E3881" s="53" t="s">
        <v>60</v>
      </c>
      <c r="F3881" s="55">
        <v>41255</v>
      </c>
      <c r="G3881" s="55">
        <v>41317</v>
      </c>
      <c r="H3881" s="53" t="s">
        <v>105</v>
      </c>
      <c r="I3881" s="57">
        <v>1627.4915254237301</v>
      </c>
      <c r="J3881" s="56">
        <v>1627.9352623422101</v>
      </c>
      <c r="K3881" s="56">
        <v>1627.491</v>
      </c>
      <c r="L3881" s="58">
        <v>1920439.38</v>
      </c>
      <c r="M3881" s="59">
        <v>41336</v>
      </c>
      <c r="N3881" s="60">
        <v>2013</v>
      </c>
      <c r="O3881" s="61">
        <v>41336</v>
      </c>
      <c r="P3881" s="60">
        <v>2013</v>
      </c>
      <c r="Q3881" s="61">
        <v>41639</v>
      </c>
      <c r="R3881" s="53" t="s">
        <v>342</v>
      </c>
      <c r="S3881" s="53"/>
      <c r="T3881" s="53" t="s">
        <v>417</v>
      </c>
      <c r="U3881" s="60">
        <v>4057</v>
      </c>
      <c r="V3881" s="53" t="s">
        <v>372</v>
      </c>
      <c r="W3881" s="53" t="s">
        <v>390</v>
      </c>
      <c r="X3881" s="53"/>
      <c r="Y3881" s="367"/>
      <c r="Z3881" s="367"/>
      <c r="AA3881" s="53"/>
      <c r="AB3881" s="53"/>
      <c r="AC3881" s="71"/>
      <c r="AD3881" s="57"/>
      <c r="AE3881" s="53"/>
      <c r="AF3881" s="53"/>
      <c r="AG3881" s="53"/>
      <c r="AH3881" s="367"/>
      <c r="AI3881" s="53"/>
      <c r="AJ3881" s="53"/>
      <c r="AK3881" s="148"/>
      <c r="AL3881" s="148"/>
      <c r="AM3881" s="148"/>
      <c r="AN3881" s="148"/>
      <c r="AO3881" s="148"/>
      <c r="AP3881" s="148"/>
      <c r="AQ3881" s="148"/>
      <c r="AR3881" s="148"/>
      <c r="AS3881" s="148"/>
      <c r="AT3881" s="148"/>
    </row>
    <row r="3882" spans="1:46" s="148" customFormat="1" ht="45">
      <c r="A3882" s="53" t="s">
        <v>1503</v>
      </c>
      <c r="B3882" s="60">
        <v>31180</v>
      </c>
      <c r="C3882" s="53" t="s">
        <v>493</v>
      </c>
      <c r="D3882" s="52" t="s">
        <v>494</v>
      </c>
      <c r="E3882" s="53" t="s">
        <v>60</v>
      </c>
      <c r="F3882" s="55">
        <v>41407</v>
      </c>
      <c r="G3882" s="55">
        <v>41467</v>
      </c>
      <c r="H3882" s="53" t="s">
        <v>105</v>
      </c>
      <c r="I3882" s="57">
        <v>1753.6610169491528</v>
      </c>
      <c r="J3882" s="56">
        <v>1819.8179763872588</v>
      </c>
      <c r="K3882" s="56">
        <v>1753.6610000000001</v>
      </c>
      <c r="L3882" s="58">
        <v>2069319.9799999997</v>
      </c>
      <c r="M3882" s="59">
        <v>41487</v>
      </c>
      <c r="N3882" s="60">
        <v>2013</v>
      </c>
      <c r="O3882" s="61">
        <v>41488</v>
      </c>
      <c r="P3882" s="60">
        <v>2013</v>
      </c>
      <c r="Q3882" s="61">
        <v>41638</v>
      </c>
      <c r="R3882" s="53" t="s">
        <v>342</v>
      </c>
      <c r="S3882" s="53"/>
      <c r="T3882" s="53" t="s">
        <v>845</v>
      </c>
      <c r="U3882" s="53" t="s">
        <v>1701</v>
      </c>
      <c r="V3882" s="53" t="s">
        <v>373</v>
      </c>
      <c r="W3882" s="53" t="s">
        <v>390</v>
      </c>
      <c r="X3882" s="53"/>
      <c r="Y3882" s="367"/>
      <c r="Z3882" s="367"/>
      <c r="AA3882" s="53"/>
      <c r="AB3882" s="53"/>
      <c r="AC3882" s="71"/>
      <c r="AD3882" s="57"/>
      <c r="AE3882" s="53"/>
      <c r="AF3882" s="53"/>
      <c r="AG3882" s="53"/>
      <c r="AH3882" s="367"/>
      <c r="AI3882" s="53"/>
      <c r="AJ3882" s="53"/>
    </row>
    <row r="3883" spans="1:46" s="148" customFormat="1" ht="45">
      <c r="A3883" s="53" t="s">
        <v>1503</v>
      </c>
      <c r="B3883" s="60">
        <v>31181</v>
      </c>
      <c r="C3883" s="53" t="s">
        <v>495</v>
      </c>
      <c r="D3883" s="52" t="s">
        <v>496</v>
      </c>
      <c r="E3883" s="53" t="s">
        <v>83</v>
      </c>
      <c r="F3883" s="55">
        <v>41214</v>
      </c>
      <c r="G3883" s="55">
        <v>41274</v>
      </c>
      <c r="H3883" s="53" t="s">
        <v>105</v>
      </c>
      <c r="I3883" s="57">
        <v>35947.203999999998</v>
      </c>
      <c r="J3883" s="56">
        <v>35947.204889999921</v>
      </c>
      <c r="K3883" s="56">
        <v>35947.203999999998</v>
      </c>
      <c r="L3883" s="58">
        <v>42417700.719999991</v>
      </c>
      <c r="M3883" s="59">
        <v>41305</v>
      </c>
      <c r="N3883" s="60">
        <v>2013</v>
      </c>
      <c r="O3883" s="61">
        <v>41305</v>
      </c>
      <c r="P3883" s="60">
        <v>2013</v>
      </c>
      <c r="Q3883" s="61">
        <v>41639</v>
      </c>
      <c r="R3883" s="53" t="s">
        <v>342</v>
      </c>
      <c r="S3883" s="53" t="s">
        <v>2372</v>
      </c>
      <c r="T3883" s="53" t="s">
        <v>497</v>
      </c>
      <c r="U3883" s="60">
        <v>1406511.1538</v>
      </c>
      <c r="V3883" s="53" t="s">
        <v>373</v>
      </c>
      <c r="W3883" s="53" t="s">
        <v>390</v>
      </c>
      <c r="X3883" s="53"/>
      <c r="Y3883" s="367"/>
      <c r="Z3883" s="367"/>
      <c r="AA3883" s="53"/>
      <c r="AB3883" s="53"/>
      <c r="AC3883" s="71"/>
      <c r="AD3883" s="57"/>
      <c r="AE3883" s="53"/>
      <c r="AF3883" s="53"/>
      <c r="AG3883" s="53"/>
      <c r="AH3883" s="367"/>
      <c r="AI3883" s="53"/>
      <c r="AJ3883" s="53"/>
    </row>
    <row r="3884" spans="1:46" s="148" customFormat="1" ht="45">
      <c r="A3884" s="53" t="s">
        <v>1503</v>
      </c>
      <c r="B3884" s="159" t="s">
        <v>2376</v>
      </c>
      <c r="C3884" s="53" t="s">
        <v>495</v>
      </c>
      <c r="D3884" s="52" t="s">
        <v>496</v>
      </c>
      <c r="E3884" s="53" t="s">
        <v>83</v>
      </c>
      <c r="F3884" s="55">
        <v>41214</v>
      </c>
      <c r="G3884" s="55">
        <v>41274</v>
      </c>
      <c r="H3884" s="53" t="s">
        <v>105</v>
      </c>
      <c r="I3884" s="57">
        <v>7460.7587000000003</v>
      </c>
      <c r="J3884" s="56">
        <v>7460.7586999999985</v>
      </c>
      <c r="K3884" s="56">
        <v>7460.7579999999998</v>
      </c>
      <c r="L3884" s="58">
        <v>8803694.4399999995</v>
      </c>
      <c r="M3884" s="59">
        <v>41305</v>
      </c>
      <c r="N3884" s="60">
        <v>2013</v>
      </c>
      <c r="O3884" s="61">
        <v>41305</v>
      </c>
      <c r="P3884" s="60">
        <v>2013</v>
      </c>
      <c r="Q3884" s="61">
        <v>41639</v>
      </c>
      <c r="R3884" s="53" t="s">
        <v>342</v>
      </c>
      <c r="S3884" s="53" t="s">
        <v>2378</v>
      </c>
      <c r="T3884" s="53" t="s">
        <v>497</v>
      </c>
      <c r="U3884" s="60">
        <v>293121</v>
      </c>
      <c r="V3884" s="53" t="s">
        <v>373</v>
      </c>
      <c r="W3884" s="53" t="s">
        <v>390</v>
      </c>
      <c r="X3884" s="53"/>
      <c r="Y3884" s="367"/>
      <c r="Z3884" s="367"/>
      <c r="AA3884" s="53"/>
      <c r="AB3884" s="53"/>
      <c r="AC3884" s="71"/>
      <c r="AD3884" s="57"/>
      <c r="AE3884" s="53"/>
      <c r="AF3884" s="53"/>
      <c r="AG3884" s="53"/>
      <c r="AH3884" s="367"/>
      <c r="AI3884" s="53"/>
      <c r="AJ3884" s="53"/>
    </row>
    <row r="3885" spans="1:46" s="148" customFormat="1" ht="45">
      <c r="A3885" s="53" t="s">
        <v>1503</v>
      </c>
      <c r="B3885" s="159" t="s">
        <v>2377</v>
      </c>
      <c r="C3885" s="53" t="s">
        <v>495</v>
      </c>
      <c r="D3885" s="52" t="s">
        <v>496</v>
      </c>
      <c r="E3885" s="53" t="s">
        <v>64</v>
      </c>
      <c r="F3885" s="55">
        <v>41425</v>
      </c>
      <c r="G3885" s="55">
        <v>41425</v>
      </c>
      <c r="H3885" s="53" t="s">
        <v>105</v>
      </c>
      <c r="I3885" s="57">
        <v>409.96940999999998</v>
      </c>
      <c r="J3885" s="56">
        <v>409.9694100000001</v>
      </c>
      <c r="K3885" s="56">
        <v>409.96899999999999</v>
      </c>
      <c r="L3885" s="58">
        <v>483763.41999999993</v>
      </c>
      <c r="M3885" s="59">
        <v>41425</v>
      </c>
      <c r="N3885" s="60">
        <v>2013</v>
      </c>
      <c r="O3885" s="61">
        <v>41425</v>
      </c>
      <c r="P3885" s="60">
        <v>2014</v>
      </c>
      <c r="Q3885" s="61">
        <v>41729</v>
      </c>
      <c r="R3885" s="53" t="s">
        <v>353</v>
      </c>
      <c r="S3885" s="53" t="s">
        <v>6074</v>
      </c>
      <c r="T3885" s="53" t="s">
        <v>497</v>
      </c>
      <c r="U3885" s="60">
        <v>15921.15</v>
      </c>
      <c r="V3885" s="53" t="s">
        <v>373</v>
      </c>
      <c r="W3885" s="53" t="s">
        <v>394</v>
      </c>
      <c r="X3885" s="53"/>
      <c r="Y3885" s="367">
        <v>3.0384954604409851E-2</v>
      </c>
      <c r="Z3885" s="367"/>
      <c r="AA3885" s="53"/>
      <c r="AB3885" s="53"/>
      <c r="AC3885" s="71"/>
      <c r="AD3885" s="57"/>
      <c r="AE3885" s="53"/>
      <c r="AF3885" s="53"/>
      <c r="AG3885" s="53"/>
      <c r="AH3885" s="367"/>
      <c r="AI3885" s="53"/>
      <c r="AJ3885" s="53"/>
    </row>
    <row r="3886" spans="1:46" s="148" customFormat="1" ht="45">
      <c r="A3886" s="53" t="s">
        <v>1503</v>
      </c>
      <c r="B3886" s="60">
        <v>31182</v>
      </c>
      <c r="C3886" s="53" t="s">
        <v>498</v>
      </c>
      <c r="D3886" s="52" t="s">
        <v>499</v>
      </c>
      <c r="E3886" s="53" t="s">
        <v>83</v>
      </c>
      <c r="F3886" s="55">
        <v>41340</v>
      </c>
      <c r="G3886" s="55">
        <v>41400</v>
      </c>
      <c r="H3886" s="53" t="s">
        <v>105</v>
      </c>
      <c r="I3886" s="57">
        <v>2615.47457627119</v>
      </c>
      <c r="J3886" s="56">
        <v>2714.1435001860264</v>
      </c>
      <c r="K3886" s="56">
        <v>2615.4740000000002</v>
      </c>
      <c r="L3886" s="58">
        <v>3086259.3200000003</v>
      </c>
      <c r="M3886" s="59">
        <v>41420</v>
      </c>
      <c r="N3886" s="60">
        <v>2013</v>
      </c>
      <c r="O3886" s="61">
        <v>41420</v>
      </c>
      <c r="P3886" s="60">
        <v>2013</v>
      </c>
      <c r="Q3886" s="61">
        <v>41639</v>
      </c>
      <c r="R3886" s="53" t="s">
        <v>342</v>
      </c>
      <c r="S3886" s="53"/>
      <c r="T3886" s="53" t="s">
        <v>328</v>
      </c>
      <c r="U3886" s="60">
        <v>28.651</v>
      </c>
      <c r="V3886" s="53" t="s">
        <v>373</v>
      </c>
      <c r="W3886" s="53" t="s">
        <v>390</v>
      </c>
      <c r="X3886" s="53"/>
      <c r="Y3886" s="367"/>
      <c r="Z3886" s="367"/>
      <c r="AA3886" s="53"/>
      <c r="AB3886" s="53"/>
      <c r="AC3886" s="71"/>
      <c r="AD3886" s="57"/>
      <c r="AE3886" s="53"/>
      <c r="AF3886" s="53"/>
      <c r="AG3886" s="53"/>
      <c r="AH3886" s="367"/>
      <c r="AI3886" s="53"/>
      <c r="AJ3886" s="53"/>
    </row>
    <row r="3887" spans="1:46" s="148" customFormat="1" ht="45">
      <c r="A3887" s="53" t="s">
        <v>1503</v>
      </c>
      <c r="B3887" s="60">
        <v>31183</v>
      </c>
      <c r="C3887" s="53" t="s">
        <v>625</v>
      </c>
      <c r="D3887" s="52" t="s">
        <v>617</v>
      </c>
      <c r="E3887" s="53" t="s">
        <v>83</v>
      </c>
      <c r="F3887" s="55">
        <v>41239</v>
      </c>
      <c r="G3887" s="55">
        <v>41300</v>
      </c>
      <c r="H3887" s="53" t="s">
        <v>105</v>
      </c>
      <c r="I3887" s="57">
        <v>5504.5932203389802</v>
      </c>
      <c r="J3887" s="56">
        <v>5506.0940522603278</v>
      </c>
      <c r="K3887" s="56">
        <v>5504.5929999999998</v>
      </c>
      <c r="L3887" s="58">
        <v>6495419.7399999993</v>
      </c>
      <c r="M3887" s="59">
        <v>41305</v>
      </c>
      <c r="N3887" s="60">
        <v>2013</v>
      </c>
      <c r="O3887" s="61">
        <v>41305</v>
      </c>
      <c r="P3887" s="60">
        <v>2013</v>
      </c>
      <c r="Q3887" s="61">
        <v>41639</v>
      </c>
      <c r="R3887" s="53" t="s">
        <v>342</v>
      </c>
      <c r="S3887" s="53"/>
      <c r="T3887" s="53" t="s">
        <v>417</v>
      </c>
      <c r="U3887" s="60">
        <v>920</v>
      </c>
      <c r="V3887" s="53" t="s">
        <v>373</v>
      </c>
      <c r="W3887" s="53" t="s">
        <v>390</v>
      </c>
      <c r="X3887" s="53"/>
      <c r="Y3887" s="367"/>
      <c r="Z3887" s="367"/>
      <c r="AA3887" s="53"/>
      <c r="AB3887" s="53"/>
      <c r="AC3887" s="71"/>
      <c r="AD3887" s="57"/>
      <c r="AE3887" s="53"/>
      <c r="AF3887" s="53"/>
      <c r="AG3887" s="53"/>
      <c r="AH3887" s="367"/>
      <c r="AI3887" s="53"/>
      <c r="AJ3887" s="53"/>
    </row>
    <row r="3888" spans="1:46" s="148" customFormat="1" ht="45">
      <c r="A3888" s="53" t="s">
        <v>1503</v>
      </c>
      <c r="B3888" s="60">
        <v>31184</v>
      </c>
      <c r="C3888" s="53" t="s">
        <v>500</v>
      </c>
      <c r="D3888" s="52" t="s">
        <v>501</v>
      </c>
      <c r="E3888" s="53" t="s">
        <v>60</v>
      </c>
      <c r="F3888" s="55">
        <v>41240</v>
      </c>
      <c r="G3888" s="55">
        <v>41301</v>
      </c>
      <c r="H3888" s="53" t="s">
        <v>105</v>
      </c>
      <c r="I3888" s="57">
        <v>659.56779661016947</v>
      </c>
      <c r="J3888" s="56">
        <v>659.74762831867577</v>
      </c>
      <c r="K3888" s="56">
        <v>659.56700000000001</v>
      </c>
      <c r="L3888" s="58">
        <v>778289.05999999994</v>
      </c>
      <c r="M3888" s="59">
        <v>41305</v>
      </c>
      <c r="N3888" s="60">
        <v>2013</v>
      </c>
      <c r="O3888" s="61">
        <v>41305</v>
      </c>
      <c r="P3888" s="60">
        <v>2013</v>
      </c>
      <c r="Q3888" s="61">
        <v>41639</v>
      </c>
      <c r="R3888" s="53" t="s">
        <v>342</v>
      </c>
      <c r="S3888" s="53"/>
      <c r="T3888" s="53" t="s">
        <v>417</v>
      </c>
      <c r="U3888" s="60">
        <v>309</v>
      </c>
      <c r="V3888" s="53" t="s">
        <v>372</v>
      </c>
      <c r="W3888" s="53" t="s">
        <v>390</v>
      </c>
      <c r="X3888" s="53"/>
      <c r="Y3888" s="367"/>
      <c r="Z3888" s="367"/>
      <c r="AA3888" s="53"/>
      <c r="AB3888" s="53"/>
      <c r="AC3888" s="71"/>
      <c r="AD3888" s="57"/>
      <c r="AE3888" s="53"/>
      <c r="AF3888" s="53"/>
      <c r="AG3888" s="53"/>
      <c r="AH3888" s="367"/>
      <c r="AI3888" s="53"/>
      <c r="AJ3888" s="53"/>
    </row>
    <row r="3889" spans="1:36" s="148" customFormat="1" ht="45">
      <c r="A3889" s="53" t="s">
        <v>1503</v>
      </c>
      <c r="B3889" s="60">
        <v>31185</v>
      </c>
      <c r="C3889" s="53" t="s">
        <v>502</v>
      </c>
      <c r="D3889" s="52" t="s">
        <v>418</v>
      </c>
      <c r="E3889" s="53" t="s">
        <v>60</v>
      </c>
      <c r="F3889" s="55">
        <v>41240</v>
      </c>
      <c r="G3889" s="55">
        <v>41301</v>
      </c>
      <c r="H3889" s="53" t="s">
        <v>105</v>
      </c>
      <c r="I3889" s="57">
        <v>4794.0423728813603</v>
      </c>
      <c r="J3889" s="56">
        <v>4795.3494725229702</v>
      </c>
      <c r="K3889" s="56">
        <v>4794.0420000000004</v>
      </c>
      <c r="L3889" s="58">
        <v>5656969.5600000005</v>
      </c>
      <c r="M3889" s="59">
        <v>41305</v>
      </c>
      <c r="N3889" s="60">
        <v>2013</v>
      </c>
      <c r="O3889" s="61">
        <v>41305</v>
      </c>
      <c r="P3889" s="60">
        <v>2013</v>
      </c>
      <c r="Q3889" s="61">
        <v>41639</v>
      </c>
      <c r="R3889" s="53" t="s">
        <v>353</v>
      </c>
      <c r="S3889" s="53"/>
      <c r="T3889" s="53" t="s">
        <v>417</v>
      </c>
      <c r="U3889" s="60">
        <v>610</v>
      </c>
      <c r="V3889" s="53" t="s">
        <v>372</v>
      </c>
      <c r="W3889" s="53" t="s">
        <v>390</v>
      </c>
      <c r="X3889" s="53"/>
      <c r="Y3889" s="367"/>
      <c r="Z3889" s="367"/>
      <c r="AA3889" s="53"/>
      <c r="AB3889" s="53"/>
      <c r="AC3889" s="71"/>
      <c r="AD3889" s="57"/>
      <c r="AE3889" s="53"/>
      <c r="AF3889" s="53"/>
      <c r="AG3889" s="53"/>
      <c r="AH3889" s="367"/>
      <c r="AI3889" s="53"/>
      <c r="AJ3889" s="53"/>
    </row>
    <row r="3890" spans="1:36" s="148" customFormat="1" ht="45">
      <c r="A3890" s="53" t="s">
        <v>1503</v>
      </c>
      <c r="B3890" s="60">
        <v>31186</v>
      </c>
      <c r="C3890" s="53" t="s">
        <v>439</v>
      </c>
      <c r="D3890" s="52" t="s">
        <v>438</v>
      </c>
      <c r="E3890" s="53" t="s">
        <v>65</v>
      </c>
      <c r="F3890" s="55">
        <v>41257</v>
      </c>
      <c r="G3890" s="55">
        <v>41319</v>
      </c>
      <c r="H3890" s="53" t="s">
        <v>105</v>
      </c>
      <c r="I3890" s="57">
        <v>535</v>
      </c>
      <c r="J3890" s="56">
        <v>535.1458681951201</v>
      </c>
      <c r="K3890" s="56">
        <v>535</v>
      </c>
      <c r="L3890" s="58">
        <v>631300</v>
      </c>
      <c r="M3890" s="59">
        <v>41337</v>
      </c>
      <c r="N3890" s="60">
        <v>2013</v>
      </c>
      <c r="O3890" s="61">
        <v>41337</v>
      </c>
      <c r="P3890" s="60">
        <v>2013</v>
      </c>
      <c r="Q3890" s="61">
        <v>41639</v>
      </c>
      <c r="R3890" s="53" t="s">
        <v>342</v>
      </c>
      <c r="S3890" s="53"/>
      <c r="T3890" s="53" t="s">
        <v>417</v>
      </c>
      <c r="U3890" s="60">
        <v>48</v>
      </c>
      <c r="V3890" s="53" t="s">
        <v>372</v>
      </c>
      <c r="W3890" s="53" t="s">
        <v>390</v>
      </c>
      <c r="X3890" s="53"/>
      <c r="Y3890" s="367"/>
      <c r="Z3890" s="367"/>
      <c r="AA3890" s="53"/>
      <c r="AB3890" s="53"/>
      <c r="AC3890" s="71"/>
      <c r="AD3890" s="57"/>
      <c r="AE3890" s="53"/>
      <c r="AF3890" s="53"/>
      <c r="AG3890" s="53"/>
      <c r="AH3890" s="367"/>
      <c r="AI3890" s="53"/>
      <c r="AJ3890" s="53"/>
    </row>
    <row r="3891" spans="1:36" s="148" customFormat="1" ht="45">
      <c r="A3891" s="53" t="s">
        <v>1503</v>
      </c>
      <c r="B3891" s="60">
        <v>31187</v>
      </c>
      <c r="C3891" s="53" t="s">
        <v>440</v>
      </c>
      <c r="D3891" s="52" t="s">
        <v>441</v>
      </c>
      <c r="E3891" s="53" t="s">
        <v>83</v>
      </c>
      <c r="F3891" s="55">
        <v>41257</v>
      </c>
      <c r="G3891" s="55">
        <v>41337</v>
      </c>
      <c r="H3891" s="53" t="s">
        <v>105</v>
      </c>
      <c r="I3891" s="57">
        <v>2666.9097999999999</v>
      </c>
      <c r="J3891" s="56">
        <v>2667.636935175839</v>
      </c>
      <c r="K3891" s="56">
        <v>2666.9090000000001</v>
      </c>
      <c r="L3891" s="58">
        <v>3146952.62</v>
      </c>
      <c r="M3891" s="59">
        <v>41357</v>
      </c>
      <c r="N3891" s="60">
        <v>2013</v>
      </c>
      <c r="O3891" s="61">
        <v>41357</v>
      </c>
      <c r="P3891" s="60">
        <v>2013</v>
      </c>
      <c r="Q3891" s="61">
        <v>41639</v>
      </c>
      <c r="R3891" s="53" t="s">
        <v>342</v>
      </c>
      <c r="S3891" s="53"/>
      <c r="T3891" s="53" t="s">
        <v>417</v>
      </c>
      <c r="U3891" s="60">
        <v>400</v>
      </c>
      <c r="V3891" s="53" t="s">
        <v>372</v>
      </c>
      <c r="W3891" s="53" t="s">
        <v>390</v>
      </c>
      <c r="X3891" s="53"/>
      <c r="Y3891" s="367"/>
      <c r="Z3891" s="367"/>
      <c r="AA3891" s="53"/>
      <c r="AB3891" s="53"/>
      <c r="AC3891" s="71"/>
      <c r="AD3891" s="57"/>
      <c r="AE3891" s="53"/>
      <c r="AF3891" s="53"/>
      <c r="AG3891" s="53"/>
      <c r="AH3891" s="367"/>
      <c r="AI3891" s="53"/>
      <c r="AJ3891" s="53"/>
    </row>
    <row r="3892" spans="1:36" s="148" customFormat="1" ht="45">
      <c r="A3892" s="53" t="s">
        <v>1503</v>
      </c>
      <c r="B3892" s="60">
        <v>31188</v>
      </c>
      <c r="C3892" s="53" t="s">
        <v>503</v>
      </c>
      <c r="D3892" s="52" t="s">
        <v>504</v>
      </c>
      <c r="E3892" s="53" t="s">
        <v>60</v>
      </c>
      <c r="F3892" s="55">
        <v>41240</v>
      </c>
      <c r="G3892" s="55">
        <v>41301</v>
      </c>
      <c r="H3892" s="53" t="s">
        <v>105</v>
      </c>
      <c r="I3892" s="57">
        <v>1127.5</v>
      </c>
      <c r="J3892" s="56">
        <v>1127.8074138130801</v>
      </c>
      <c r="K3892" s="56">
        <v>1127.5</v>
      </c>
      <c r="L3892" s="58">
        <v>1330449.9999999998</v>
      </c>
      <c r="M3892" s="59">
        <v>41305</v>
      </c>
      <c r="N3892" s="60">
        <v>2013</v>
      </c>
      <c r="O3892" s="61">
        <v>41305</v>
      </c>
      <c r="P3892" s="60">
        <v>2013</v>
      </c>
      <c r="Q3892" s="61">
        <v>41639</v>
      </c>
      <c r="R3892" s="53" t="s">
        <v>342</v>
      </c>
      <c r="S3892" s="53"/>
      <c r="T3892" s="53" t="s">
        <v>417</v>
      </c>
      <c r="U3892" s="60">
        <v>1</v>
      </c>
      <c r="V3892" s="53" t="s">
        <v>372</v>
      </c>
      <c r="W3892" s="53" t="s">
        <v>390</v>
      </c>
      <c r="X3892" s="53"/>
      <c r="Y3892" s="367"/>
      <c r="Z3892" s="367"/>
      <c r="AA3892" s="53"/>
      <c r="AB3892" s="53"/>
      <c r="AC3892" s="71"/>
      <c r="AD3892" s="57"/>
      <c r="AE3892" s="53"/>
      <c r="AF3892" s="53"/>
      <c r="AG3892" s="53"/>
      <c r="AH3892" s="367"/>
      <c r="AI3892" s="53"/>
      <c r="AJ3892" s="53"/>
    </row>
    <row r="3893" spans="1:36" s="148" customFormat="1" ht="45">
      <c r="A3893" s="53" t="s">
        <v>1503</v>
      </c>
      <c r="B3893" s="60">
        <v>31189</v>
      </c>
      <c r="C3893" s="53" t="s">
        <v>623</v>
      </c>
      <c r="D3893" s="52" t="s">
        <v>624</v>
      </c>
      <c r="E3893" s="53" t="s">
        <v>82</v>
      </c>
      <c r="F3893" s="55">
        <v>41220</v>
      </c>
      <c r="G3893" s="55">
        <v>41281</v>
      </c>
      <c r="H3893" s="53" t="s">
        <v>105</v>
      </c>
      <c r="I3893" s="57">
        <v>1610.7033898305101</v>
      </c>
      <c r="J3893" s="56">
        <v>1611.1425494498528</v>
      </c>
      <c r="K3893" s="56">
        <v>1610.703</v>
      </c>
      <c r="L3893" s="58">
        <v>1900629.5399999998</v>
      </c>
      <c r="M3893" s="59">
        <v>41301</v>
      </c>
      <c r="N3893" s="60">
        <v>2013</v>
      </c>
      <c r="O3893" s="61">
        <v>41301</v>
      </c>
      <c r="P3893" s="60">
        <v>2013</v>
      </c>
      <c r="Q3893" s="61">
        <v>41639</v>
      </c>
      <c r="R3893" s="53" t="s">
        <v>342</v>
      </c>
      <c r="S3893" s="53"/>
      <c r="T3893" s="53" t="s">
        <v>417</v>
      </c>
      <c r="U3893" s="60">
        <v>1621</v>
      </c>
      <c r="V3893" s="53" t="s">
        <v>372</v>
      </c>
      <c r="W3893" s="53" t="s">
        <v>390</v>
      </c>
      <c r="X3893" s="53"/>
      <c r="Y3893" s="367"/>
      <c r="Z3893" s="367"/>
      <c r="AA3893" s="53"/>
      <c r="AB3893" s="53"/>
      <c r="AC3893" s="71"/>
      <c r="AD3893" s="57"/>
      <c r="AE3893" s="53"/>
      <c r="AF3893" s="53"/>
      <c r="AG3893" s="53"/>
      <c r="AH3893" s="367"/>
      <c r="AI3893" s="53"/>
      <c r="AJ3893" s="53"/>
    </row>
    <row r="3894" spans="1:36" s="148" customFormat="1" ht="45">
      <c r="A3894" s="53" t="s">
        <v>1503</v>
      </c>
      <c r="B3894" s="60">
        <v>31190</v>
      </c>
      <c r="C3894" s="53" t="s">
        <v>505</v>
      </c>
      <c r="D3894" s="52" t="s">
        <v>506</v>
      </c>
      <c r="E3894" s="53" t="s">
        <v>82</v>
      </c>
      <c r="F3894" s="55">
        <v>41222</v>
      </c>
      <c r="G3894" s="55">
        <v>41283</v>
      </c>
      <c r="H3894" s="53" t="s">
        <v>105</v>
      </c>
      <c r="I3894" s="57">
        <v>288.76271186440681</v>
      </c>
      <c r="J3894" s="56">
        <v>288.84144325804726</v>
      </c>
      <c r="K3894" s="56">
        <v>288.762</v>
      </c>
      <c r="L3894" s="58">
        <v>340739.16</v>
      </c>
      <c r="M3894" s="59">
        <v>41303</v>
      </c>
      <c r="N3894" s="60">
        <v>2013</v>
      </c>
      <c r="O3894" s="61">
        <v>41303</v>
      </c>
      <c r="P3894" s="60">
        <v>2013</v>
      </c>
      <c r="Q3894" s="61">
        <v>41639</v>
      </c>
      <c r="R3894" s="53" t="s">
        <v>342</v>
      </c>
      <c r="S3894" s="53"/>
      <c r="T3894" s="53" t="s">
        <v>417</v>
      </c>
      <c r="U3894" s="60">
        <v>425</v>
      </c>
      <c r="V3894" s="53" t="s">
        <v>372</v>
      </c>
      <c r="W3894" s="53" t="s">
        <v>390</v>
      </c>
      <c r="X3894" s="53"/>
      <c r="Y3894" s="367"/>
      <c r="Z3894" s="367"/>
      <c r="AA3894" s="53"/>
      <c r="AB3894" s="53"/>
      <c r="AC3894" s="71"/>
      <c r="AD3894" s="57"/>
      <c r="AE3894" s="53"/>
      <c r="AF3894" s="53"/>
      <c r="AG3894" s="53"/>
      <c r="AH3894" s="367"/>
      <c r="AI3894" s="53"/>
      <c r="AJ3894" s="53"/>
    </row>
    <row r="3895" spans="1:36" s="148" customFormat="1" ht="45">
      <c r="A3895" s="53" t="s">
        <v>1503</v>
      </c>
      <c r="B3895" s="60">
        <v>31191</v>
      </c>
      <c r="C3895" s="53" t="s">
        <v>633</v>
      </c>
      <c r="D3895" s="52" t="s">
        <v>634</v>
      </c>
      <c r="E3895" s="53" t="s">
        <v>82</v>
      </c>
      <c r="F3895" s="55">
        <v>41222</v>
      </c>
      <c r="G3895" s="55">
        <v>41283</v>
      </c>
      <c r="H3895" s="53" t="s">
        <v>105</v>
      </c>
      <c r="I3895" s="57">
        <v>581.15254237288138</v>
      </c>
      <c r="J3895" s="56">
        <v>581.31099409707826</v>
      </c>
      <c r="K3895" s="56">
        <v>581.15200000000004</v>
      </c>
      <c r="L3895" s="58">
        <v>685759.36</v>
      </c>
      <c r="M3895" s="59">
        <v>41303</v>
      </c>
      <c r="N3895" s="60">
        <v>2013</v>
      </c>
      <c r="O3895" s="61">
        <v>41303</v>
      </c>
      <c r="P3895" s="60">
        <v>2013</v>
      </c>
      <c r="Q3895" s="61">
        <v>41639</v>
      </c>
      <c r="R3895" s="53" t="s">
        <v>342</v>
      </c>
      <c r="S3895" s="53"/>
      <c r="T3895" s="53" t="s">
        <v>417</v>
      </c>
      <c r="U3895" s="60">
        <v>70</v>
      </c>
      <c r="V3895" s="53" t="s">
        <v>372</v>
      </c>
      <c r="W3895" s="53" t="s">
        <v>390</v>
      </c>
      <c r="X3895" s="53"/>
      <c r="Y3895" s="367"/>
      <c r="Z3895" s="367"/>
      <c r="AA3895" s="53"/>
      <c r="AB3895" s="53"/>
      <c r="AC3895" s="71"/>
      <c r="AD3895" s="57"/>
      <c r="AE3895" s="53"/>
      <c r="AF3895" s="53"/>
      <c r="AG3895" s="53"/>
      <c r="AH3895" s="367"/>
      <c r="AI3895" s="53"/>
      <c r="AJ3895" s="53"/>
    </row>
    <row r="3896" spans="1:36" s="148" customFormat="1" ht="45">
      <c r="A3896" s="53" t="s">
        <v>1503</v>
      </c>
      <c r="B3896" s="159" t="s">
        <v>2309</v>
      </c>
      <c r="C3896" s="53" t="s">
        <v>699</v>
      </c>
      <c r="D3896" s="52" t="s">
        <v>700</v>
      </c>
      <c r="E3896" s="53" t="s">
        <v>60</v>
      </c>
      <c r="F3896" s="55">
        <v>41234</v>
      </c>
      <c r="G3896" s="55">
        <v>41295</v>
      </c>
      <c r="H3896" s="53" t="s">
        <v>105</v>
      </c>
      <c r="I3896" s="57">
        <v>29.661010000000001</v>
      </c>
      <c r="J3896" s="56">
        <v>29.669097099054465</v>
      </c>
      <c r="K3896" s="56">
        <v>29.661000000000001</v>
      </c>
      <c r="L3896" s="58">
        <v>34999.980000000003</v>
      </c>
      <c r="M3896" s="59">
        <v>41305</v>
      </c>
      <c r="N3896" s="60">
        <v>2013</v>
      </c>
      <c r="O3896" s="61">
        <v>41305</v>
      </c>
      <c r="P3896" s="60">
        <v>2013</v>
      </c>
      <c r="Q3896" s="61">
        <v>41639</v>
      </c>
      <c r="R3896" s="53" t="s">
        <v>342</v>
      </c>
      <c r="S3896" s="53"/>
      <c r="T3896" s="53" t="s">
        <v>417</v>
      </c>
      <c r="U3896" s="60">
        <v>9</v>
      </c>
      <c r="V3896" s="53" t="s">
        <v>372</v>
      </c>
      <c r="W3896" s="53" t="s">
        <v>390</v>
      </c>
      <c r="X3896" s="53"/>
      <c r="Y3896" s="367"/>
      <c r="Z3896" s="367"/>
      <c r="AA3896" s="53"/>
      <c r="AB3896" s="53"/>
      <c r="AC3896" s="71"/>
      <c r="AD3896" s="57"/>
      <c r="AE3896" s="53"/>
      <c r="AF3896" s="53"/>
      <c r="AG3896" s="53"/>
      <c r="AH3896" s="367"/>
      <c r="AI3896" s="53"/>
      <c r="AJ3896" s="53"/>
    </row>
    <row r="3897" spans="1:36" s="148" customFormat="1" ht="45">
      <c r="A3897" s="53" t="s">
        <v>1503</v>
      </c>
      <c r="B3897" s="60">
        <v>31193</v>
      </c>
      <c r="C3897" s="53" t="s">
        <v>544</v>
      </c>
      <c r="D3897" s="52" t="s">
        <v>635</v>
      </c>
      <c r="E3897" s="53" t="s">
        <v>65</v>
      </c>
      <c r="F3897" s="55">
        <v>41389</v>
      </c>
      <c r="G3897" s="55">
        <v>41450</v>
      </c>
      <c r="H3897" s="53" t="s">
        <v>105</v>
      </c>
      <c r="I3897" s="57">
        <v>620.77966101694926</v>
      </c>
      <c r="J3897" s="56">
        <v>620.94837682291688</v>
      </c>
      <c r="K3897" s="56">
        <v>620.779</v>
      </c>
      <c r="L3897" s="58">
        <v>732519.21999999986</v>
      </c>
      <c r="M3897" s="59">
        <v>41470</v>
      </c>
      <c r="N3897" s="60">
        <v>2013</v>
      </c>
      <c r="O3897" s="61">
        <v>41470</v>
      </c>
      <c r="P3897" s="60">
        <v>2013</v>
      </c>
      <c r="Q3897" s="61">
        <v>41639</v>
      </c>
      <c r="R3897" s="53" t="s">
        <v>342</v>
      </c>
      <c r="S3897" s="53"/>
      <c r="T3897" s="53" t="s">
        <v>417</v>
      </c>
      <c r="U3897" s="60">
        <v>123</v>
      </c>
      <c r="V3897" s="53" t="s">
        <v>372</v>
      </c>
      <c r="W3897" s="53" t="s">
        <v>390</v>
      </c>
      <c r="X3897" s="53"/>
      <c r="Y3897" s="367"/>
      <c r="Z3897" s="367"/>
      <c r="AA3897" s="53"/>
      <c r="AB3897" s="53"/>
      <c r="AC3897" s="71"/>
      <c r="AD3897" s="57"/>
      <c r="AE3897" s="53"/>
      <c r="AF3897" s="53"/>
      <c r="AG3897" s="53"/>
      <c r="AH3897" s="367"/>
      <c r="AI3897" s="53"/>
      <c r="AJ3897" s="53"/>
    </row>
    <row r="3898" spans="1:36" s="148" customFormat="1" ht="45">
      <c r="A3898" s="53" t="s">
        <v>1503</v>
      </c>
      <c r="B3898" s="60">
        <v>31194</v>
      </c>
      <c r="C3898" s="53" t="s">
        <v>426</v>
      </c>
      <c r="D3898" s="52" t="s">
        <v>424</v>
      </c>
      <c r="E3898" s="53" t="s">
        <v>60</v>
      </c>
      <c r="F3898" s="55">
        <v>41235</v>
      </c>
      <c r="G3898" s="55">
        <v>41296</v>
      </c>
      <c r="H3898" s="53" t="s">
        <v>105</v>
      </c>
      <c r="I3898" s="57">
        <v>1369.3474576271201</v>
      </c>
      <c r="J3898" s="56">
        <v>1369.7208113507393</v>
      </c>
      <c r="K3898" s="56">
        <v>1369.347</v>
      </c>
      <c r="L3898" s="58">
        <v>1615829.46</v>
      </c>
      <c r="M3898" s="59">
        <v>41305</v>
      </c>
      <c r="N3898" s="60">
        <v>2013</v>
      </c>
      <c r="O3898" s="61">
        <v>41305</v>
      </c>
      <c r="P3898" s="60">
        <v>2013</v>
      </c>
      <c r="Q3898" s="61">
        <v>41639</v>
      </c>
      <c r="R3898" s="53" t="s">
        <v>342</v>
      </c>
      <c r="S3898" s="53"/>
      <c r="T3898" s="53" t="s">
        <v>417</v>
      </c>
      <c r="U3898" s="60">
        <v>2054</v>
      </c>
      <c r="V3898" s="53" t="s">
        <v>372</v>
      </c>
      <c r="W3898" s="53" t="s">
        <v>390</v>
      </c>
      <c r="X3898" s="53"/>
      <c r="Y3898" s="367"/>
      <c r="Z3898" s="367"/>
      <c r="AA3898" s="53"/>
      <c r="AB3898" s="53"/>
      <c r="AC3898" s="71"/>
      <c r="AD3898" s="57"/>
      <c r="AE3898" s="53"/>
      <c r="AF3898" s="53"/>
      <c r="AG3898" s="53"/>
      <c r="AH3898" s="367"/>
      <c r="AI3898" s="53"/>
      <c r="AJ3898" s="53"/>
    </row>
    <row r="3899" spans="1:36" s="148" customFormat="1" ht="45">
      <c r="A3899" s="53" t="s">
        <v>1503</v>
      </c>
      <c r="B3899" s="60">
        <v>31195</v>
      </c>
      <c r="C3899" s="53" t="s">
        <v>507</v>
      </c>
      <c r="D3899" s="52" t="s">
        <v>508</v>
      </c>
      <c r="E3899" s="53" t="s">
        <v>60</v>
      </c>
      <c r="F3899" s="55">
        <v>41240</v>
      </c>
      <c r="G3899" s="55">
        <v>41301</v>
      </c>
      <c r="H3899" s="53" t="s">
        <v>105</v>
      </c>
      <c r="I3899" s="57">
        <v>1209.898305084746</v>
      </c>
      <c r="J3899" s="56">
        <v>1210.2281848642629</v>
      </c>
      <c r="K3899" s="56">
        <v>1209.8979999999999</v>
      </c>
      <c r="L3899" s="58">
        <v>1427679.64</v>
      </c>
      <c r="M3899" s="59">
        <v>41305</v>
      </c>
      <c r="N3899" s="60">
        <v>2013</v>
      </c>
      <c r="O3899" s="61">
        <v>41305</v>
      </c>
      <c r="P3899" s="60">
        <v>2013</v>
      </c>
      <c r="Q3899" s="61">
        <v>41639</v>
      </c>
      <c r="R3899" s="53" t="s">
        <v>342</v>
      </c>
      <c r="S3899" s="53"/>
      <c r="T3899" s="53" t="s">
        <v>417</v>
      </c>
      <c r="U3899" s="60">
        <v>238</v>
      </c>
      <c r="V3899" s="53" t="s">
        <v>372</v>
      </c>
      <c r="W3899" s="53" t="s">
        <v>390</v>
      </c>
      <c r="X3899" s="53"/>
      <c r="Y3899" s="367"/>
      <c r="Z3899" s="367"/>
      <c r="AA3899" s="53"/>
      <c r="AB3899" s="53"/>
      <c r="AC3899" s="71"/>
      <c r="AD3899" s="57"/>
      <c r="AE3899" s="53"/>
      <c r="AF3899" s="53"/>
      <c r="AG3899" s="53"/>
      <c r="AH3899" s="367"/>
      <c r="AI3899" s="53"/>
      <c r="AJ3899" s="53"/>
    </row>
    <row r="3900" spans="1:36" s="148" customFormat="1" ht="45">
      <c r="A3900" s="53" t="s">
        <v>1503</v>
      </c>
      <c r="B3900" s="60">
        <v>31197</v>
      </c>
      <c r="C3900" s="53" t="s">
        <v>509</v>
      </c>
      <c r="D3900" s="52" t="s">
        <v>510</v>
      </c>
      <c r="E3900" s="53" t="s">
        <v>60</v>
      </c>
      <c r="F3900" s="55">
        <v>41261</v>
      </c>
      <c r="G3900" s="55">
        <v>41323</v>
      </c>
      <c r="H3900" s="53" t="s">
        <v>105</v>
      </c>
      <c r="I3900" s="57">
        <v>289.74576271186442</v>
      </c>
      <c r="J3900" s="56">
        <v>289.82476213513627</v>
      </c>
      <c r="K3900" s="56">
        <v>289.745</v>
      </c>
      <c r="L3900" s="58">
        <v>341899.1</v>
      </c>
      <c r="M3900" s="59">
        <v>41342</v>
      </c>
      <c r="N3900" s="60">
        <v>2013</v>
      </c>
      <c r="O3900" s="61">
        <v>41342</v>
      </c>
      <c r="P3900" s="60">
        <v>2013</v>
      </c>
      <c r="Q3900" s="61">
        <v>41639</v>
      </c>
      <c r="R3900" s="53" t="s">
        <v>342</v>
      </c>
      <c r="S3900" s="53"/>
      <c r="T3900" s="53" t="s">
        <v>417</v>
      </c>
      <c r="U3900" s="60">
        <v>1</v>
      </c>
      <c r="V3900" s="53" t="s">
        <v>372</v>
      </c>
      <c r="W3900" s="53" t="s">
        <v>390</v>
      </c>
      <c r="X3900" s="53"/>
      <c r="Y3900" s="367"/>
      <c r="Z3900" s="367"/>
      <c r="AA3900" s="53"/>
      <c r="AB3900" s="53"/>
      <c r="AC3900" s="71"/>
      <c r="AD3900" s="57"/>
      <c r="AE3900" s="53"/>
      <c r="AF3900" s="53"/>
      <c r="AG3900" s="53"/>
      <c r="AH3900" s="367"/>
      <c r="AI3900" s="53"/>
      <c r="AJ3900" s="53"/>
    </row>
    <row r="3901" spans="1:36" s="148" customFormat="1" ht="45">
      <c r="A3901" s="53" t="s">
        <v>1503</v>
      </c>
      <c r="B3901" s="60">
        <v>31198</v>
      </c>
      <c r="C3901" s="53" t="s">
        <v>511</v>
      </c>
      <c r="D3901" s="52" t="s">
        <v>512</v>
      </c>
      <c r="E3901" s="53" t="s">
        <v>60</v>
      </c>
      <c r="F3901" s="55">
        <v>41241</v>
      </c>
      <c r="G3901" s="55">
        <v>41302</v>
      </c>
      <c r="H3901" s="53" t="s">
        <v>105</v>
      </c>
      <c r="I3901" s="57">
        <v>19.387</v>
      </c>
      <c r="J3901" s="56">
        <v>19.392285881679985</v>
      </c>
      <c r="K3901" s="56">
        <v>19.387</v>
      </c>
      <c r="L3901" s="58">
        <v>22876.66</v>
      </c>
      <c r="M3901" s="59">
        <v>41305</v>
      </c>
      <c r="N3901" s="60">
        <v>2013</v>
      </c>
      <c r="O3901" s="61">
        <v>41305</v>
      </c>
      <c r="P3901" s="60">
        <v>2013</v>
      </c>
      <c r="Q3901" s="61">
        <v>41639</v>
      </c>
      <c r="R3901" s="53" t="s">
        <v>342</v>
      </c>
      <c r="S3901" s="53" t="s">
        <v>2153</v>
      </c>
      <c r="T3901" s="53" t="s">
        <v>417</v>
      </c>
      <c r="U3901" s="60">
        <v>12</v>
      </c>
      <c r="V3901" s="53" t="s">
        <v>372</v>
      </c>
      <c r="W3901" s="53" t="s">
        <v>390</v>
      </c>
      <c r="X3901" s="53"/>
      <c r="Y3901" s="367"/>
      <c r="Z3901" s="367"/>
      <c r="AA3901" s="53"/>
      <c r="AB3901" s="53"/>
      <c r="AC3901" s="71"/>
      <c r="AD3901" s="57"/>
      <c r="AE3901" s="53"/>
      <c r="AF3901" s="53"/>
      <c r="AG3901" s="53"/>
      <c r="AH3901" s="367"/>
      <c r="AI3901" s="53"/>
      <c r="AJ3901" s="53"/>
    </row>
    <row r="3902" spans="1:36" s="148" customFormat="1" ht="45">
      <c r="A3902" s="53" t="s">
        <v>1503</v>
      </c>
      <c r="B3902" s="159" t="s">
        <v>2222</v>
      </c>
      <c r="C3902" s="53" t="s">
        <v>511</v>
      </c>
      <c r="D3902" s="52" t="s">
        <v>512</v>
      </c>
      <c r="E3902" s="53" t="s">
        <v>60</v>
      </c>
      <c r="F3902" s="55">
        <v>41241</v>
      </c>
      <c r="G3902" s="55">
        <v>41302</v>
      </c>
      <c r="H3902" s="53" t="s">
        <v>105</v>
      </c>
      <c r="I3902" s="57">
        <v>245.24</v>
      </c>
      <c r="J3902" s="56">
        <v>245.30686489003972</v>
      </c>
      <c r="K3902" s="56">
        <v>245.24</v>
      </c>
      <c r="L3902" s="58">
        <v>289383.2</v>
      </c>
      <c r="M3902" s="59">
        <v>41305</v>
      </c>
      <c r="N3902" s="60">
        <v>2013</v>
      </c>
      <c r="O3902" s="61">
        <v>41305</v>
      </c>
      <c r="P3902" s="60">
        <v>2013</v>
      </c>
      <c r="Q3902" s="61">
        <v>41639</v>
      </c>
      <c r="R3902" s="53" t="s">
        <v>342</v>
      </c>
      <c r="S3902" s="53" t="s">
        <v>2154</v>
      </c>
      <c r="T3902" s="53" t="s">
        <v>417</v>
      </c>
      <c r="U3902" s="60">
        <v>71</v>
      </c>
      <c r="V3902" s="53" t="s">
        <v>372</v>
      </c>
      <c r="W3902" s="53" t="s">
        <v>390</v>
      </c>
      <c r="X3902" s="53"/>
      <c r="Y3902" s="367"/>
      <c r="Z3902" s="367"/>
      <c r="AA3902" s="53"/>
      <c r="AB3902" s="53"/>
      <c r="AC3902" s="71"/>
      <c r="AD3902" s="57"/>
      <c r="AE3902" s="53"/>
      <c r="AF3902" s="53"/>
      <c r="AG3902" s="53"/>
      <c r="AH3902" s="367"/>
      <c r="AI3902" s="53"/>
      <c r="AJ3902" s="53"/>
    </row>
    <row r="3903" spans="1:36" s="148" customFormat="1" ht="45">
      <c r="A3903" s="53" t="s">
        <v>1503</v>
      </c>
      <c r="B3903" s="60">
        <v>31199</v>
      </c>
      <c r="C3903" s="53" t="s">
        <v>513</v>
      </c>
      <c r="D3903" s="52" t="s">
        <v>514</v>
      </c>
      <c r="E3903" s="53" t="s">
        <v>60</v>
      </c>
      <c r="F3903" s="55">
        <v>41261</v>
      </c>
      <c r="G3903" s="55">
        <v>41323</v>
      </c>
      <c r="H3903" s="53" t="s">
        <v>105</v>
      </c>
      <c r="I3903" s="57">
        <v>120.08474576271186</v>
      </c>
      <c r="J3903" s="56">
        <v>120.08474576271186</v>
      </c>
      <c r="K3903" s="56">
        <v>120.084</v>
      </c>
      <c r="L3903" s="58">
        <v>141699.12</v>
      </c>
      <c r="M3903" s="59">
        <v>41342</v>
      </c>
      <c r="N3903" s="60">
        <v>2013</v>
      </c>
      <c r="O3903" s="61">
        <v>41342</v>
      </c>
      <c r="P3903" s="60">
        <v>2013</v>
      </c>
      <c r="Q3903" s="61">
        <v>41639</v>
      </c>
      <c r="R3903" s="53" t="s">
        <v>353</v>
      </c>
      <c r="S3903" s="53"/>
      <c r="T3903" s="53" t="s">
        <v>417</v>
      </c>
      <c r="U3903" s="60">
        <v>76</v>
      </c>
      <c r="V3903" s="53" t="s">
        <v>373</v>
      </c>
      <c r="W3903" s="53" t="s">
        <v>394</v>
      </c>
      <c r="X3903" s="53"/>
      <c r="Y3903" s="367"/>
      <c r="Z3903" s="367"/>
      <c r="AA3903" s="53"/>
      <c r="AB3903" s="53"/>
      <c r="AC3903" s="71"/>
      <c r="AD3903" s="57"/>
      <c r="AE3903" s="53"/>
      <c r="AF3903" s="53"/>
      <c r="AG3903" s="53"/>
      <c r="AH3903" s="367"/>
      <c r="AI3903" s="53"/>
      <c r="AJ3903" s="53"/>
    </row>
    <row r="3904" spans="1:36" s="148" customFormat="1" ht="45">
      <c r="A3904" s="53" t="s">
        <v>1503</v>
      </c>
      <c r="B3904" s="60">
        <v>31200</v>
      </c>
      <c r="C3904" s="53" t="s">
        <v>442</v>
      </c>
      <c r="D3904" s="52" t="s">
        <v>416</v>
      </c>
      <c r="E3904" s="53" t="s">
        <v>60</v>
      </c>
      <c r="F3904" s="55">
        <v>41262</v>
      </c>
      <c r="G3904" s="55">
        <v>41324</v>
      </c>
      <c r="H3904" s="53" t="s">
        <v>105</v>
      </c>
      <c r="I3904" s="57">
        <v>1903.8102799999999</v>
      </c>
      <c r="J3904" s="56">
        <v>1904.3293554568124</v>
      </c>
      <c r="K3904" s="56">
        <v>1903.81</v>
      </c>
      <c r="L3904" s="58">
        <v>2246495.7999999998</v>
      </c>
      <c r="M3904" s="59">
        <v>41342</v>
      </c>
      <c r="N3904" s="60">
        <v>2013</v>
      </c>
      <c r="O3904" s="61">
        <v>41342</v>
      </c>
      <c r="P3904" s="60">
        <v>2013</v>
      </c>
      <c r="Q3904" s="61">
        <v>41639</v>
      </c>
      <c r="R3904" s="53" t="s">
        <v>342</v>
      </c>
      <c r="S3904" s="53"/>
      <c r="T3904" s="53" t="s">
        <v>417</v>
      </c>
      <c r="U3904" s="60">
        <v>287</v>
      </c>
      <c r="V3904" s="53" t="s">
        <v>373</v>
      </c>
      <c r="W3904" s="53" t="s">
        <v>390</v>
      </c>
      <c r="X3904" s="53"/>
      <c r="Y3904" s="367"/>
      <c r="Z3904" s="367"/>
      <c r="AA3904" s="53"/>
      <c r="AB3904" s="53"/>
      <c r="AC3904" s="71"/>
      <c r="AD3904" s="57"/>
      <c r="AE3904" s="53"/>
      <c r="AF3904" s="53"/>
      <c r="AG3904" s="53"/>
      <c r="AH3904" s="367"/>
      <c r="AI3904" s="53"/>
      <c r="AJ3904" s="53"/>
    </row>
    <row r="3905" spans="1:36" s="148" customFormat="1" ht="45">
      <c r="A3905" s="53" t="s">
        <v>1503</v>
      </c>
      <c r="B3905" s="60">
        <v>31201</v>
      </c>
      <c r="C3905" s="53" t="s">
        <v>515</v>
      </c>
      <c r="D3905" s="52" t="s">
        <v>415</v>
      </c>
      <c r="E3905" s="53" t="s">
        <v>60</v>
      </c>
      <c r="F3905" s="55">
        <v>41262</v>
      </c>
      <c r="G3905" s="55">
        <v>41324</v>
      </c>
      <c r="H3905" s="53" t="s">
        <v>105</v>
      </c>
      <c r="I3905" s="57">
        <v>1859.9406779661001</v>
      </c>
      <c r="J3905" s="56">
        <v>1860.4477923394184</v>
      </c>
      <c r="K3905" s="56">
        <v>1859.94</v>
      </c>
      <c r="L3905" s="58">
        <v>2194729.1999999997</v>
      </c>
      <c r="M3905" s="59">
        <v>41342</v>
      </c>
      <c r="N3905" s="60">
        <v>2013</v>
      </c>
      <c r="O3905" s="61">
        <v>41342</v>
      </c>
      <c r="P3905" s="60">
        <v>2013</v>
      </c>
      <c r="Q3905" s="61">
        <v>41639</v>
      </c>
      <c r="R3905" s="53" t="s">
        <v>353</v>
      </c>
      <c r="S3905" s="53"/>
      <c r="T3905" s="53" t="s">
        <v>417</v>
      </c>
      <c r="U3905" s="60">
        <v>1458</v>
      </c>
      <c r="V3905" s="53" t="s">
        <v>373</v>
      </c>
      <c r="W3905" s="53" t="s">
        <v>390</v>
      </c>
      <c r="X3905" s="53"/>
      <c r="Y3905" s="367"/>
      <c r="Z3905" s="367"/>
      <c r="AA3905" s="53"/>
      <c r="AB3905" s="53"/>
      <c r="AC3905" s="71"/>
      <c r="AD3905" s="57"/>
      <c r="AE3905" s="53"/>
      <c r="AF3905" s="53"/>
      <c r="AG3905" s="53"/>
      <c r="AH3905" s="367"/>
      <c r="AI3905" s="53"/>
      <c r="AJ3905" s="53"/>
    </row>
    <row r="3906" spans="1:36" s="148" customFormat="1" ht="45">
      <c r="A3906" s="53" t="s">
        <v>1503</v>
      </c>
      <c r="B3906" s="60">
        <v>31203</v>
      </c>
      <c r="C3906" s="53" t="s">
        <v>516</v>
      </c>
      <c r="D3906" s="52" t="s">
        <v>517</v>
      </c>
      <c r="E3906" s="53" t="s">
        <v>60</v>
      </c>
      <c r="F3906" s="55">
        <v>41263</v>
      </c>
      <c r="G3906" s="55">
        <v>41325</v>
      </c>
      <c r="H3906" s="53" t="s">
        <v>105</v>
      </c>
      <c r="I3906" s="57">
        <v>65.186440677966104</v>
      </c>
      <c r="J3906" s="56">
        <v>65.204213815252075</v>
      </c>
      <c r="K3906" s="56">
        <v>65.186000000000007</v>
      </c>
      <c r="L3906" s="58">
        <v>76919.48000000001</v>
      </c>
      <c r="M3906" s="59">
        <v>41343</v>
      </c>
      <c r="N3906" s="60">
        <v>2013</v>
      </c>
      <c r="O3906" s="61">
        <v>41343</v>
      </c>
      <c r="P3906" s="60">
        <v>2013</v>
      </c>
      <c r="Q3906" s="61">
        <v>41639</v>
      </c>
      <c r="R3906" s="53" t="s">
        <v>353</v>
      </c>
      <c r="S3906" s="53"/>
      <c r="T3906" s="53" t="s">
        <v>417</v>
      </c>
      <c r="U3906" s="60">
        <v>1</v>
      </c>
      <c r="V3906" s="53" t="s">
        <v>373</v>
      </c>
      <c r="W3906" s="53" t="s">
        <v>394</v>
      </c>
      <c r="X3906" s="53"/>
      <c r="Y3906" s="367"/>
      <c r="Z3906" s="367"/>
      <c r="AA3906" s="53"/>
      <c r="AB3906" s="53"/>
      <c r="AC3906" s="71"/>
      <c r="AD3906" s="57"/>
      <c r="AE3906" s="53"/>
      <c r="AF3906" s="53"/>
      <c r="AG3906" s="53"/>
      <c r="AH3906" s="367"/>
      <c r="AI3906" s="53"/>
      <c r="AJ3906" s="53"/>
    </row>
    <row r="3907" spans="1:36" s="148" customFormat="1" ht="45">
      <c r="A3907" s="53" t="s">
        <v>1503</v>
      </c>
      <c r="B3907" s="60">
        <v>31204</v>
      </c>
      <c r="C3907" s="53" t="s">
        <v>444</v>
      </c>
      <c r="D3907" s="52" t="s">
        <v>445</v>
      </c>
      <c r="E3907" s="53" t="s">
        <v>60</v>
      </c>
      <c r="F3907" s="55">
        <v>41263</v>
      </c>
      <c r="G3907" s="55">
        <v>41325</v>
      </c>
      <c r="H3907" s="53" t="s">
        <v>105</v>
      </c>
      <c r="I3907" s="57">
        <v>1531.09322033898</v>
      </c>
      <c r="J3907" s="56">
        <v>1531.5106741793752</v>
      </c>
      <c r="K3907" s="56">
        <v>1531.0930000000001</v>
      </c>
      <c r="L3907" s="58">
        <v>1806689.74</v>
      </c>
      <c r="M3907" s="59">
        <v>41343</v>
      </c>
      <c r="N3907" s="60">
        <v>2013</v>
      </c>
      <c r="O3907" s="61">
        <v>41343</v>
      </c>
      <c r="P3907" s="60">
        <v>2013</v>
      </c>
      <c r="Q3907" s="61">
        <v>41639</v>
      </c>
      <c r="R3907" s="53" t="s">
        <v>353</v>
      </c>
      <c r="S3907" s="53"/>
      <c r="T3907" s="53" t="s">
        <v>417</v>
      </c>
      <c r="U3907" s="60">
        <v>1</v>
      </c>
      <c r="V3907" s="53" t="s">
        <v>373</v>
      </c>
      <c r="W3907" s="53" t="s">
        <v>390</v>
      </c>
      <c r="X3907" s="53"/>
      <c r="Y3907" s="367"/>
      <c r="Z3907" s="367"/>
      <c r="AA3907" s="53"/>
      <c r="AB3907" s="53"/>
      <c r="AC3907" s="71"/>
      <c r="AD3907" s="57"/>
      <c r="AE3907" s="53"/>
      <c r="AF3907" s="53"/>
      <c r="AG3907" s="53"/>
      <c r="AH3907" s="367"/>
      <c r="AI3907" s="53"/>
      <c r="AJ3907" s="53"/>
    </row>
    <row r="3908" spans="1:36" s="148" customFormat="1" ht="45">
      <c r="A3908" s="53" t="s">
        <v>1503</v>
      </c>
      <c r="B3908" s="60">
        <v>31205</v>
      </c>
      <c r="C3908" s="53" t="s">
        <v>518</v>
      </c>
      <c r="D3908" s="52" t="s">
        <v>519</v>
      </c>
      <c r="E3908" s="53" t="s">
        <v>60</v>
      </c>
      <c r="F3908" s="55">
        <v>41267</v>
      </c>
      <c r="G3908" s="55">
        <v>41329</v>
      </c>
      <c r="H3908" s="53" t="s">
        <v>105</v>
      </c>
      <c r="I3908" s="57">
        <v>216.38135593220341</v>
      </c>
      <c r="J3908" s="56">
        <v>216.44035248892763</v>
      </c>
      <c r="K3908" s="56">
        <v>216.381</v>
      </c>
      <c r="L3908" s="58">
        <v>255329.58</v>
      </c>
      <c r="M3908" s="59">
        <v>41347</v>
      </c>
      <c r="N3908" s="60">
        <v>2013</v>
      </c>
      <c r="O3908" s="61">
        <v>41347</v>
      </c>
      <c r="P3908" s="60">
        <v>2013</v>
      </c>
      <c r="Q3908" s="61">
        <v>41639</v>
      </c>
      <c r="R3908" s="53" t="s">
        <v>353</v>
      </c>
      <c r="S3908" s="53"/>
      <c r="T3908" s="53" t="s">
        <v>327</v>
      </c>
      <c r="U3908" s="60">
        <v>2526.5</v>
      </c>
      <c r="V3908" s="53" t="s">
        <v>372</v>
      </c>
      <c r="W3908" s="53" t="s">
        <v>394</v>
      </c>
      <c r="X3908" s="53"/>
      <c r="Y3908" s="367"/>
      <c r="Z3908" s="367"/>
      <c r="AA3908" s="53"/>
      <c r="AB3908" s="53"/>
      <c r="AC3908" s="71"/>
      <c r="AD3908" s="57"/>
      <c r="AE3908" s="53"/>
      <c r="AF3908" s="53"/>
      <c r="AG3908" s="53"/>
      <c r="AH3908" s="367"/>
      <c r="AI3908" s="53"/>
      <c r="AJ3908" s="53"/>
    </row>
    <row r="3909" spans="1:36" s="148" customFormat="1" ht="45">
      <c r="A3909" s="53" t="s">
        <v>1503</v>
      </c>
      <c r="B3909" s="60">
        <v>31206</v>
      </c>
      <c r="C3909" s="53" t="s">
        <v>446</v>
      </c>
      <c r="D3909" s="52" t="s">
        <v>1195</v>
      </c>
      <c r="E3909" s="53" t="s">
        <v>60</v>
      </c>
      <c r="F3909" s="55">
        <v>41264</v>
      </c>
      <c r="G3909" s="55">
        <v>41326</v>
      </c>
      <c r="H3909" s="53" t="s">
        <v>105</v>
      </c>
      <c r="I3909" s="57">
        <v>1552.1440677966102</v>
      </c>
      <c r="J3909" s="56">
        <v>1552.1440677966102</v>
      </c>
      <c r="K3909" s="56">
        <v>1552.144</v>
      </c>
      <c r="L3909" s="58">
        <v>1831529.92</v>
      </c>
      <c r="M3909" s="59">
        <v>41344</v>
      </c>
      <c r="N3909" s="60">
        <v>2013</v>
      </c>
      <c r="O3909" s="61">
        <v>41344</v>
      </c>
      <c r="P3909" s="60">
        <v>2013</v>
      </c>
      <c r="Q3909" s="61">
        <v>41639</v>
      </c>
      <c r="R3909" s="53" t="s">
        <v>353</v>
      </c>
      <c r="S3909" s="53"/>
      <c r="T3909" s="53" t="s">
        <v>417</v>
      </c>
      <c r="U3909" s="60">
        <v>1836</v>
      </c>
      <c r="V3909" s="53" t="s">
        <v>373</v>
      </c>
      <c r="W3909" s="53" t="s">
        <v>394</v>
      </c>
      <c r="X3909" s="53"/>
      <c r="Y3909" s="367"/>
      <c r="Z3909" s="367"/>
      <c r="AA3909" s="53"/>
      <c r="AB3909" s="53"/>
      <c r="AC3909" s="71"/>
      <c r="AD3909" s="57"/>
      <c r="AE3909" s="53"/>
      <c r="AF3909" s="53"/>
      <c r="AG3909" s="53"/>
      <c r="AH3909" s="367"/>
      <c r="AI3909" s="53"/>
      <c r="AJ3909" s="53"/>
    </row>
    <row r="3910" spans="1:36" s="148" customFormat="1" ht="45">
      <c r="A3910" s="53" t="s">
        <v>1503</v>
      </c>
      <c r="B3910" s="60">
        <v>31207</v>
      </c>
      <c r="C3910" s="53" t="s">
        <v>402</v>
      </c>
      <c r="D3910" s="52" t="s">
        <v>403</v>
      </c>
      <c r="E3910" s="53" t="s">
        <v>60</v>
      </c>
      <c r="F3910" s="55">
        <v>41260</v>
      </c>
      <c r="G3910" s="55">
        <v>41322</v>
      </c>
      <c r="H3910" s="53" t="s">
        <v>105</v>
      </c>
      <c r="I3910" s="57">
        <v>554</v>
      </c>
      <c r="J3910" s="56">
        <v>554.15104856092807</v>
      </c>
      <c r="K3910" s="56">
        <v>554</v>
      </c>
      <c r="L3910" s="58">
        <v>653719.99999999988</v>
      </c>
      <c r="M3910" s="59">
        <v>41340</v>
      </c>
      <c r="N3910" s="60">
        <v>2013</v>
      </c>
      <c r="O3910" s="61">
        <v>41340</v>
      </c>
      <c r="P3910" s="60">
        <v>2013</v>
      </c>
      <c r="Q3910" s="61">
        <v>41639</v>
      </c>
      <c r="R3910" s="53" t="s">
        <v>353</v>
      </c>
      <c r="S3910" s="53" t="s">
        <v>1520</v>
      </c>
      <c r="T3910" s="53" t="s">
        <v>417</v>
      </c>
      <c r="U3910" s="60">
        <v>1</v>
      </c>
      <c r="V3910" s="53" t="s">
        <v>373</v>
      </c>
      <c r="W3910" s="53" t="s">
        <v>394</v>
      </c>
      <c r="X3910" s="53"/>
      <c r="Y3910" s="367"/>
      <c r="Z3910" s="367"/>
      <c r="AA3910" s="53"/>
      <c r="AB3910" s="53"/>
      <c r="AC3910" s="71"/>
      <c r="AD3910" s="57"/>
      <c r="AE3910" s="53"/>
      <c r="AF3910" s="53"/>
      <c r="AG3910" s="53"/>
      <c r="AH3910" s="367"/>
      <c r="AI3910" s="53"/>
      <c r="AJ3910" s="53"/>
    </row>
    <row r="3911" spans="1:36" s="148" customFormat="1" ht="45">
      <c r="A3911" s="53" t="s">
        <v>1503</v>
      </c>
      <c r="B3911" s="60">
        <v>31208</v>
      </c>
      <c r="C3911" s="53" t="s">
        <v>402</v>
      </c>
      <c r="D3911" s="52" t="s">
        <v>403</v>
      </c>
      <c r="E3911" s="53" t="s">
        <v>60</v>
      </c>
      <c r="F3911" s="55">
        <v>41260</v>
      </c>
      <c r="G3911" s="55">
        <v>41322</v>
      </c>
      <c r="H3911" s="53" t="s">
        <v>105</v>
      </c>
      <c r="I3911" s="57">
        <v>1229.3810000000001</v>
      </c>
      <c r="J3911" s="56">
        <v>1229.7161917524952</v>
      </c>
      <c r="K3911" s="56">
        <v>1229.3810000000001</v>
      </c>
      <c r="L3911" s="58">
        <v>1450669.58</v>
      </c>
      <c r="M3911" s="59">
        <v>41340</v>
      </c>
      <c r="N3911" s="60">
        <v>2013</v>
      </c>
      <c r="O3911" s="61">
        <v>41340</v>
      </c>
      <c r="P3911" s="60">
        <v>2013</v>
      </c>
      <c r="Q3911" s="61">
        <v>41639</v>
      </c>
      <c r="R3911" s="53" t="s">
        <v>353</v>
      </c>
      <c r="S3911" s="53" t="s">
        <v>1521</v>
      </c>
      <c r="T3911" s="53" t="s">
        <v>417</v>
      </c>
      <c r="U3911" s="60">
        <v>1</v>
      </c>
      <c r="V3911" s="53" t="s">
        <v>373</v>
      </c>
      <c r="W3911" s="53" t="s">
        <v>394</v>
      </c>
      <c r="X3911" s="53"/>
      <c r="Y3911" s="367"/>
      <c r="Z3911" s="367"/>
      <c r="AA3911" s="53"/>
      <c r="AB3911" s="53"/>
      <c r="AC3911" s="71"/>
      <c r="AD3911" s="57"/>
      <c r="AE3911" s="53"/>
      <c r="AF3911" s="53"/>
      <c r="AG3911" s="53"/>
      <c r="AH3911" s="367"/>
      <c r="AI3911" s="53"/>
      <c r="AJ3911" s="53"/>
    </row>
    <row r="3912" spans="1:36" s="148" customFormat="1" ht="45">
      <c r="A3912" s="53" t="s">
        <v>1503</v>
      </c>
      <c r="B3912" s="60">
        <v>31209</v>
      </c>
      <c r="C3912" s="53" t="s">
        <v>402</v>
      </c>
      <c r="D3912" s="52" t="s">
        <v>403</v>
      </c>
      <c r="E3912" s="53" t="s">
        <v>60</v>
      </c>
      <c r="F3912" s="55">
        <v>41260</v>
      </c>
      <c r="G3912" s="55">
        <v>41322</v>
      </c>
      <c r="H3912" s="53" t="s">
        <v>105</v>
      </c>
      <c r="I3912" s="57">
        <v>660.52</v>
      </c>
      <c r="J3912" s="56">
        <v>660.70009132755274</v>
      </c>
      <c r="K3912" s="56">
        <v>660.52</v>
      </c>
      <c r="L3912" s="58">
        <v>779413.6</v>
      </c>
      <c r="M3912" s="59">
        <v>41340</v>
      </c>
      <c r="N3912" s="60">
        <v>2013</v>
      </c>
      <c r="O3912" s="61">
        <v>41340</v>
      </c>
      <c r="P3912" s="60">
        <v>2013</v>
      </c>
      <c r="Q3912" s="61">
        <v>41639</v>
      </c>
      <c r="R3912" s="53" t="s">
        <v>353</v>
      </c>
      <c r="S3912" s="53" t="s">
        <v>1522</v>
      </c>
      <c r="T3912" s="53" t="s">
        <v>417</v>
      </c>
      <c r="U3912" s="60">
        <v>3340</v>
      </c>
      <c r="V3912" s="53" t="s">
        <v>373</v>
      </c>
      <c r="W3912" s="53" t="s">
        <v>394</v>
      </c>
      <c r="X3912" s="53"/>
      <c r="Y3912" s="367"/>
      <c r="Z3912" s="367"/>
      <c r="AA3912" s="53"/>
      <c r="AB3912" s="53"/>
      <c r="AC3912" s="71"/>
      <c r="AD3912" s="57"/>
      <c r="AE3912" s="53"/>
      <c r="AF3912" s="53"/>
      <c r="AG3912" s="53"/>
      <c r="AH3912" s="367"/>
      <c r="AI3912" s="53"/>
      <c r="AJ3912" s="53"/>
    </row>
    <row r="3913" spans="1:36" s="148" customFormat="1" ht="45">
      <c r="A3913" s="53" t="s">
        <v>1503</v>
      </c>
      <c r="B3913" s="159" t="s">
        <v>2488</v>
      </c>
      <c r="C3913" s="53" t="s">
        <v>402</v>
      </c>
      <c r="D3913" s="52" t="s">
        <v>403</v>
      </c>
      <c r="E3913" s="53" t="s">
        <v>60</v>
      </c>
      <c r="F3913" s="55">
        <v>41260</v>
      </c>
      <c r="G3913" s="55">
        <v>41322</v>
      </c>
      <c r="H3913" s="53" t="s">
        <v>105</v>
      </c>
      <c r="I3913" s="57">
        <v>461.01</v>
      </c>
      <c r="J3913" s="56">
        <v>461.13569476006035</v>
      </c>
      <c r="K3913" s="56">
        <v>461.01</v>
      </c>
      <c r="L3913" s="58">
        <v>543991.80000000005</v>
      </c>
      <c r="M3913" s="59">
        <v>41340</v>
      </c>
      <c r="N3913" s="60">
        <v>2013</v>
      </c>
      <c r="O3913" s="61">
        <v>41340</v>
      </c>
      <c r="P3913" s="60">
        <v>2013</v>
      </c>
      <c r="Q3913" s="61">
        <v>41639</v>
      </c>
      <c r="R3913" s="53" t="s">
        <v>353</v>
      </c>
      <c r="S3913" s="53" t="s">
        <v>2489</v>
      </c>
      <c r="T3913" s="53" t="s">
        <v>417</v>
      </c>
      <c r="U3913" s="60">
        <v>900</v>
      </c>
      <c r="V3913" s="53" t="s">
        <v>373</v>
      </c>
      <c r="W3913" s="53" t="s">
        <v>394</v>
      </c>
      <c r="X3913" s="53"/>
      <c r="Y3913" s="367"/>
      <c r="Z3913" s="367"/>
      <c r="AA3913" s="53"/>
      <c r="AB3913" s="53"/>
      <c r="AC3913" s="71"/>
      <c r="AD3913" s="57"/>
      <c r="AE3913" s="53"/>
      <c r="AF3913" s="53"/>
      <c r="AG3913" s="53"/>
      <c r="AH3913" s="367"/>
      <c r="AI3913" s="53"/>
      <c r="AJ3913" s="53"/>
    </row>
    <row r="3914" spans="1:36" s="148" customFormat="1" ht="45">
      <c r="A3914" s="53" t="s">
        <v>1503</v>
      </c>
      <c r="B3914" s="60">
        <v>31210</v>
      </c>
      <c r="C3914" s="53" t="s">
        <v>402</v>
      </c>
      <c r="D3914" s="52" t="s">
        <v>403</v>
      </c>
      <c r="E3914" s="53" t="s">
        <v>60</v>
      </c>
      <c r="F3914" s="55">
        <v>41260</v>
      </c>
      <c r="G3914" s="55">
        <v>41322</v>
      </c>
      <c r="H3914" s="53" t="s">
        <v>105</v>
      </c>
      <c r="I3914" s="57">
        <v>600.94100000000003</v>
      </c>
      <c r="J3914" s="56">
        <v>601.10484706363297</v>
      </c>
      <c r="K3914" s="56">
        <v>600.94100000000003</v>
      </c>
      <c r="L3914" s="58">
        <v>709110.38</v>
      </c>
      <c r="M3914" s="59">
        <v>41340</v>
      </c>
      <c r="N3914" s="60">
        <v>2013</v>
      </c>
      <c r="O3914" s="61">
        <v>41340</v>
      </c>
      <c r="P3914" s="60">
        <v>2013</v>
      </c>
      <c r="Q3914" s="61">
        <v>41639</v>
      </c>
      <c r="R3914" s="53" t="s">
        <v>353</v>
      </c>
      <c r="S3914" s="53" t="s">
        <v>1523</v>
      </c>
      <c r="T3914" s="53" t="s">
        <v>417</v>
      </c>
      <c r="U3914" s="60">
        <v>1</v>
      </c>
      <c r="V3914" s="53" t="s">
        <v>373</v>
      </c>
      <c r="W3914" s="53" t="s">
        <v>390</v>
      </c>
      <c r="X3914" s="53"/>
      <c r="Y3914" s="367"/>
      <c r="Z3914" s="367"/>
      <c r="AA3914" s="53"/>
      <c r="AB3914" s="53"/>
      <c r="AC3914" s="71"/>
      <c r="AD3914" s="57"/>
      <c r="AE3914" s="53"/>
      <c r="AF3914" s="53"/>
      <c r="AG3914" s="53"/>
      <c r="AH3914" s="367"/>
      <c r="AI3914" s="53"/>
      <c r="AJ3914" s="53"/>
    </row>
    <row r="3915" spans="1:36" s="148" customFormat="1" ht="45">
      <c r="A3915" s="53" t="s">
        <v>1503</v>
      </c>
      <c r="B3915" s="60">
        <v>31211</v>
      </c>
      <c r="C3915" s="53" t="s">
        <v>402</v>
      </c>
      <c r="D3915" s="52" t="s">
        <v>403</v>
      </c>
      <c r="E3915" s="53" t="s">
        <v>60</v>
      </c>
      <c r="F3915" s="55">
        <v>41260</v>
      </c>
      <c r="G3915" s="55">
        <v>41322</v>
      </c>
      <c r="H3915" s="53" t="s">
        <v>105</v>
      </c>
      <c r="I3915" s="57">
        <v>2295.6799999999998</v>
      </c>
      <c r="J3915" s="56">
        <v>2296.3059190620061</v>
      </c>
      <c r="K3915" s="56">
        <v>2295.6799999999998</v>
      </c>
      <c r="L3915" s="58">
        <v>2708902.3999999994</v>
      </c>
      <c r="M3915" s="59">
        <v>41340</v>
      </c>
      <c r="N3915" s="60">
        <v>2013</v>
      </c>
      <c r="O3915" s="61">
        <v>41340</v>
      </c>
      <c r="P3915" s="60">
        <v>2013</v>
      </c>
      <c r="Q3915" s="61">
        <v>41639</v>
      </c>
      <c r="R3915" s="53" t="s">
        <v>353</v>
      </c>
      <c r="S3915" s="53"/>
      <c r="T3915" s="53" t="s">
        <v>417</v>
      </c>
      <c r="U3915" s="60">
        <v>1</v>
      </c>
      <c r="V3915" s="53" t="s">
        <v>373</v>
      </c>
      <c r="W3915" s="53" t="s">
        <v>394</v>
      </c>
      <c r="X3915" s="53"/>
      <c r="Y3915" s="367"/>
      <c r="Z3915" s="367"/>
      <c r="AA3915" s="53"/>
      <c r="AB3915" s="53"/>
      <c r="AC3915" s="71"/>
      <c r="AD3915" s="57"/>
      <c r="AE3915" s="53"/>
      <c r="AF3915" s="53"/>
      <c r="AG3915" s="53"/>
      <c r="AH3915" s="367"/>
      <c r="AI3915" s="53"/>
      <c r="AJ3915" s="53"/>
    </row>
    <row r="3916" spans="1:36" s="148" customFormat="1" ht="45">
      <c r="A3916" s="53" t="s">
        <v>1503</v>
      </c>
      <c r="B3916" s="60">
        <v>31212</v>
      </c>
      <c r="C3916" s="53" t="s">
        <v>402</v>
      </c>
      <c r="D3916" s="52" t="s">
        <v>403</v>
      </c>
      <c r="E3916" s="53" t="s">
        <v>60</v>
      </c>
      <c r="F3916" s="55">
        <v>41260</v>
      </c>
      <c r="G3916" s="55">
        <v>41322</v>
      </c>
      <c r="H3916" s="53" t="s">
        <v>105</v>
      </c>
      <c r="I3916" s="57">
        <v>684.77499999999998</v>
      </c>
      <c r="J3916" s="56">
        <v>684.96170447348288</v>
      </c>
      <c r="K3916" s="56">
        <v>684.77499999999998</v>
      </c>
      <c r="L3916" s="58">
        <v>808034.5</v>
      </c>
      <c r="M3916" s="59">
        <v>41340</v>
      </c>
      <c r="N3916" s="60">
        <v>2013</v>
      </c>
      <c r="O3916" s="61">
        <v>41340</v>
      </c>
      <c r="P3916" s="60">
        <v>2013</v>
      </c>
      <c r="Q3916" s="61">
        <v>41639</v>
      </c>
      <c r="R3916" s="53" t="s">
        <v>353</v>
      </c>
      <c r="S3916" s="53" t="s">
        <v>1524</v>
      </c>
      <c r="T3916" s="53" t="s">
        <v>417</v>
      </c>
      <c r="U3916" s="60">
        <v>1</v>
      </c>
      <c r="V3916" s="53" t="s">
        <v>373</v>
      </c>
      <c r="W3916" s="53" t="s">
        <v>394</v>
      </c>
      <c r="X3916" s="53"/>
      <c r="Y3916" s="367"/>
      <c r="Z3916" s="367"/>
      <c r="AA3916" s="53"/>
      <c r="AB3916" s="53"/>
      <c r="AC3916" s="71"/>
      <c r="AD3916" s="57"/>
      <c r="AE3916" s="53"/>
      <c r="AF3916" s="53"/>
      <c r="AG3916" s="53"/>
      <c r="AH3916" s="367"/>
      <c r="AI3916" s="53"/>
      <c r="AJ3916" s="53"/>
    </row>
    <row r="3917" spans="1:36" s="148" customFormat="1" ht="45">
      <c r="A3917" s="53" t="s">
        <v>1503</v>
      </c>
      <c r="B3917" s="60">
        <v>31213</v>
      </c>
      <c r="C3917" s="53" t="s">
        <v>521</v>
      </c>
      <c r="D3917" s="52" t="s">
        <v>522</v>
      </c>
      <c r="E3917" s="53" t="s">
        <v>60</v>
      </c>
      <c r="F3917" s="55">
        <v>41246</v>
      </c>
      <c r="G3917" s="55">
        <v>41308</v>
      </c>
      <c r="H3917" s="53" t="s">
        <v>105</v>
      </c>
      <c r="I3917" s="57">
        <v>2393.07627118644</v>
      </c>
      <c r="J3917" s="56">
        <v>2393.07627118644</v>
      </c>
      <c r="K3917" s="56">
        <v>2393.076</v>
      </c>
      <c r="L3917" s="58">
        <v>2823829.6799999997</v>
      </c>
      <c r="M3917" s="59">
        <v>41328</v>
      </c>
      <c r="N3917" s="60">
        <v>2013</v>
      </c>
      <c r="O3917" s="61">
        <v>41328</v>
      </c>
      <c r="P3917" s="60">
        <v>2013</v>
      </c>
      <c r="Q3917" s="61">
        <v>41639</v>
      </c>
      <c r="R3917" s="53" t="s">
        <v>353</v>
      </c>
      <c r="S3917" s="53"/>
      <c r="T3917" s="53" t="s">
        <v>417</v>
      </c>
      <c r="U3917" s="60">
        <v>1</v>
      </c>
      <c r="V3917" s="53" t="s">
        <v>373</v>
      </c>
      <c r="W3917" s="53" t="s">
        <v>390</v>
      </c>
      <c r="X3917" s="53"/>
      <c r="Y3917" s="367"/>
      <c r="Z3917" s="367"/>
      <c r="AA3917" s="53"/>
      <c r="AB3917" s="53"/>
      <c r="AC3917" s="71"/>
      <c r="AD3917" s="57"/>
      <c r="AE3917" s="53"/>
      <c r="AF3917" s="53"/>
      <c r="AG3917" s="53"/>
      <c r="AH3917" s="367"/>
      <c r="AI3917" s="53"/>
      <c r="AJ3917" s="53"/>
    </row>
    <row r="3918" spans="1:36" s="148" customFormat="1" ht="45">
      <c r="A3918" s="53" t="s">
        <v>1503</v>
      </c>
      <c r="B3918" s="60">
        <v>31214</v>
      </c>
      <c r="C3918" s="68" t="s">
        <v>425</v>
      </c>
      <c r="D3918" s="52" t="s">
        <v>404</v>
      </c>
      <c r="E3918" s="53" t="s">
        <v>60</v>
      </c>
      <c r="F3918" s="55">
        <v>41246</v>
      </c>
      <c r="G3918" s="55">
        <v>41308</v>
      </c>
      <c r="H3918" s="53" t="s">
        <v>105</v>
      </c>
      <c r="I3918" s="57">
        <v>1747.05084745763</v>
      </c>
      <c r="J3918" s="56">
        <v>1747.05084745763</v>
      </c>
      <c r="K3918" s="56">
        <v>1747.05</v>
      </c>
      <c r="L3918" s="58">
        <v>2061518.9999999998</v>
      </c>
      <c r="M3918" s="59">
        <v>41328</v>
      </c>
      <c r="N3918" s="60">
        <v>2013</v>
      </c>
      <c r="O3918" s="61">
        <v>41328</v>
      </c>
      <c r="P3918" s="60">
        <v>2013</v>
      </c>
      <c r="Q3918" s="61">
        <v>41639</v>
      </c>
      <c r="R3918" s="53" t="s">
        <v>353</v>
      </c>
      <c r="S3918" s="53"/>
      <c r="T3918" s="53" t="s">
        <v>417</v>
      </c>
      <c r="U3918" s="60">
        <v>697</v>
      </c>
      <c r="V3918" s="53" t="s">
        <v>373</v>
      </c>
      <c r="W3918" s="53" t="s">
        <v>394</v>
      </c>
      <c r="X3918" s="53"/>
      <c r="Y3918" s="367"/>
      <c r="Z3918" s="367"/>
      <c r="AA3918" s="53"/>
      <c r="AB3918" s="53"/>
      <c r="AC3918" s="71"/>
      <c r="AD3918" s="57"/>
      <c r="AE3918" s="53"/>
      <c r="AF3918" s="53"/>
      <c r="AG3918" s="53"/>
      <c r="AH3918" s="367"/>
      <c r="AI3918" s="53"/>
      <c r="AJ3918" s="53"/>
    </row>
    <row r="3919" spans="1:36" s="148" customFormat="1" ht="45">
      <c r="A3919" s="53" t="s">
        <v>1503</v>
      </c>
      <c r="B3919" s="60">
        <v>31215</v>
      </c>
      <c r="C3919" s="53" t="s">
        <v>447</v>
      </c>
      <c r="D3919" s="52" t="s">
        <v>927</v>
      </c>
      <c r="E3919" s="53" t="s">
        <v>60</v>
      </c>
      <c r="F3919" s="55">
        <v>41246</v>
      </c>
      <c r="G3919" s="55">
        <v>41308</v>
      </c>
      <c r="H3919" s="53" t="s">
        <v>105</v>
      </c>
      <c r="I3919" s="57">
        <v>637.61864406779659</v>
      </c>
      <c r="J3919" s="56">
        <v>637.79249132160044</v>
      </c>
      <c r="K3919" s="56">
        <v>637.61800000000005</v>
      </c>
      <c r="L3919" s="58">
        <v>752389.24</v>
      </c>
      <c r="M3919" s="59">
        <v>41328</v>
      </c>
      <c r="N3919" s="60">
        <v>2013</v>
      </c>
      <c r="O3919" s="61">
        <v>41328</v>
      </c>
      <c r="P3919" s="60">
        <v>2013</v>
      </c>
      <c r="Q3919" s="61">
        <v>41639</v>
      </c>
      <c r="R3919" s="53" t="s">
        <v>353</v>
      </c>
      <c r="S3919" s="53"/>
      <c r="T3919" s="53" t="s">
        <v>417</v>
      </c>
      <c r="U3919" s="60">
        <v>636</v>
      </c>
      <c r="V3919" s="53" t="s">
        <v>373</v>
      </c>
      <c r="W3919" s="53" t="s">
        <v>394</v>
      </c>
      <c r="X3919" s="53"/>
      <c r="Y3919" s="367"/>
      <c r="Z3919" s="367"/>
      <c r="AA3919" s="53"/>
      <c r="AB3919" s="53"/>
      <c r="AC3919" s="71"/>
      <c r="AD3919" s="57"/>
      <c r="AE3919" s="53"/>
      <c r="AF3919" s="53"/>
      <c r="AG3919" s="53"/>
      <c r="AH3919" s="367"/>
      <c r="AI3919" s="53"/>
      <c r="AJ3919" s="53"/>
    </row>
    <row r="3920" spans="1:36" s="148" customFormat="1" ht="45">
      <c r="A3920" s="53" t="s">
        <v>1503</v>
      </c>
      <c r="B3920" s="60">
        <v>31216</v>
      </c>
      <c r="C3920" s="53" t="s">
        <v>451</v>
      </c>
      <c r="D3920" s="52" t="s">
        <v>452</v>
      </c>
      <c r="E3920" s="53" t="s">
        <v>60</v>
      </c>
      <c r="F3920" s="55">
        <v>41247</v>
      </c>
      <c r="G3920" s="55">
        <v>41309</v>
      </c>
      <c r="H3920" s="53" t="s">
        <v>105</v>
      </c>
      <c r="I3920" s="57">
        <v>982.43220338982997</v>
      </c>
      <c r="J3920" s="56">
        <v>982.43220338982997</v>
      </c>
      <c r="K3920" s="56">
        <v>982.43200000000002</v>
      </c>
      <c r="L3920" s="58">
        <v>1159269.76</v>
      </c>
      <c r="M3920" s="59">
        <v>41329</v>
      </c>
      <c r="N3920" s="60">
        <v>2013</v>
      </c>
      <c r="O3920" s="61">
        <v>41329</v>
      </c>
      <c r="P3920" s="60">
        <v>2013</v>
      </c>
      <c r="Q3920" s="61">
        <v>41639</v>
      </c>
      <c r="R3920" s="53" t="s">
        <v>353</v>
      </c>
      <c r="S3920" s="53"/>
      <c r="T3920" s="53" t="s">
        <v>417</v>
      </c>
      <c r="U3920" s="60">
        <v>276389</v>
      </c>
      <c r="V3920" s="53" t="s">
        <v>373</v>
      </c>
      <c r="W3920" s="53" t="s">
        <v>390</v>
      </c>
      <c r="X3920" s="53"/>
      <c r="Y3920" s="367"/>
      <c r="Z3920" s="367"/>
      <c r="AA3920" s="53"/>
      <c r="AB3920" s="53"/>
      <c r="AC3920" s="71"/>
      <c r="AD3920" s="57"/>
      <c r="AE3920" s="53"/>
      <c r="AF3920" s="53"/>
      <c r="AG3920" s="53"/>
      <c r="AH3920" s="367"/>
      <c r="AI3920" s="53"/>
      <c r="AJ3920" s="53"/>
    </row>
    <row r="3921" spans="1:36" s="148" customFormat="1" ht="45">
      <c r="A3921" s="53" t="s">
        <v>1503</v>
      </c>
      <c r="B3921" s="60">
        <v>31217</v>
      </c>
      <c r="C3921" s="53" t="s">
        <v>523</v>
      </c>
      <c r="D3921" s="52" t="s">
        <v>524</v>
      </c>
      <c r="E3921" s="53" t="s">
        <v>60</v>
      </c>
      <c r="F3921" s="55">
        <v>41236</v>
      </c>
      <c r="G3921" s="55">
        <v>41297</v>
      </c>
      <c r="H3921" s="53" t="s">
        <v>105</v>
      </c>
      <c r="I3921" s="57">
        <v>1046.81355932203</v>
      </c>
      <c r="J3921" s="56">
        <v>1047.0989739099282</v>
      </c>
      <c r="K3921" s="56">
        <v>1046.8130000000001</v>
      </c>
      <c r="L3921" s="58">
        <v>1235239.3400000001</v>
      </c>
      <c r="M3921" s="59">
        <v>41305</v>
      </c>
      <c r="N3921" s="60">
        <v>2013</v>
      </c>
      <c r="O3921" s="61">
        <v>41305</v>
      </c>
      <c r="P3921" s="60">
        <v>2013</v>
      </c>
      <c r="Q3921" s="61">
        <v>41639</v>
      </c>
      <c r="R3921" s="53" t="s">
        <v>342</v>
      </c>
      <c r="S3921" s="53"/>
      <c r="T3921" s="53" t="s">
        <v>417</v>
      </c>
      <c r="U3921" s="60">
        <v>1</v>
      </c>
      <c r="V3921" s="53" t="s">
        <v>372</v>
      </c>
      <c r="W3921" s="53" t="s">
        <v>390</v>
      </c>
      <c r="X3921" s="53"/>
      <c r="Y3921" s="367"/>
      <c r="Z3921" s="367"/>
      <c r="AA3921" s="53"/>
      <c r="AB3921" s="53"/>
      <c r="AC3921" s="71"/>
      <c r="AD3921" s="57"/>
      <c r="AE3921" s="53"/>
      <c r="AF3921" s="53"/>
      <c r="AG3921" s="53"/>
      <c r="AH3921" s="367"/>
      <c r="AI3921" s="53"/>
      <c r="AJ3921" s="53"/>
    </row>
    <row r="3922" spans="1:36" s="148" customFormat="1" ht="45">
      <c r="A3922" s="53" t="s">
        <v>1503</v>
      </c>
      <c r="B3922" s="60">
        <v>31218</v>
      </c>
      <c r="C3922" s="53" t="s">
        <v>449</v>
      </c>
      <c r="D3922" s="52" t="s">
        <v>450</v>
      </c>
      <c r="E3922" s="53" t="s">
        <v>83</v>
      </c>
      <c r="F3922" s="55">
        <v>41250</v>
      </c>
      <c r="G3922" s="55">
        <v>41325</v>
      </c>
      <c r="H3922" s="53" t="s">
        <v>105</v>
      </c>
      <c r="I3922" s="57">
        <v>2043.10339</v>
      </c>
      <c r="J3922" s="56">
        <v>1806.5060000000001</v>
      </c>
      <c r="K3922" s="56">
        <v>1806.5057372881358</v>
      </c>
      <c r="L3922" s="58">
        <v>2131676.77</v>
      </c>
      <c r="M3922" s="59">
        <v>41342</v>
      </c>
      <c r="N3922" s="60">
        <v>2013</v>
      </c>
      <c r="O3922" s="61">
        <v>41353</v>
      </c>
      <c r="P3922" s="60">
        <v>2013</v>
      </c>
      <c r="Q3922" s="61">
        <v>41639</v>
      </c>
      <c r="R3922" s="53" t="s">
        <v>342</v>
      </c>
      <c r="S3922" s="53" t="s">
        <v>2854</v>
      </c>
      <c r="T3922" s="53" t="s">
        <v>417</v>
      </c>
      <c r="U3922" s="60">
        <v>1189</v>
      </c>
      <c r="V3922" s="53" t="s">
        <v>373</v>
      </c>
      <c r="W3922" s="53" t="s">
        <v>390</v>
      </c>
      <c r="X3922" s="53"/>
      <c r="Y3922" s="367"/>
      <c r="Z3922" s="367"/>
      <c r="AA3922" s="53"/>
      <c r="AB3922" s="53"/>
      <c r="AC3922" s="71"/>
      <c r="AD3922" s="57"/>
      <c r="AE3922" s="53"/>
      <c r="AF3922" s="53"/>
      <c r="AG3922" s="53"/>
      <c r="AH3922" s="367"/>
      <c r="AI3922" s="53"/>
      <c r="AJ3922" s="53"/>
    </row>
    <row r="3923" spans="1:36" s="148" customFormat="1" ht="45">
      <c r="A3923" s="53" t="s">
        <v>1503</v>
      </c>
      <c r="B3923" s="159" t="s">
        <v>2849</v>
      </c>
      <c r="C3923" s="53" t="s">
        <v>449</v>
      </c>
      <c r="D3923" s="52" t="s">
        <v>450</v>
      </c>
      <c r="E3923" s="53" t="s">
        <v>83</v>
      </c>
      <c r="F3923" s="55">
        <v>41250</v>
      </c>
      <c r="G3923" s="55">
        <v>41325</v>
      </c>
      <c r="H3923" s="53" t="s">
        <v>105</v>
      </c>
      <c r="I3923" s="57">
        <v>1004.26143</v>
      </c>
      <c r="J3923" s="56">
        <v>887.96500000000003</v>
      </c>
      <c r="K3923" s="56">
        <v>887.96538983050846</v>
      </c>
      <c r="L3923" s="58">
        <v>1047799.16</v>
      </c>
      <c r="M3923" s="59">
        <v>41342</v>
      </c>
      <c r="N3923" s="60">
        <v>2013</v>
      </c>
      <c r="O3923" s="61">
        <v>41353</v>
      </c>
      <c r="P3923" s="60">
        <v>2013</v>
      </c>
      <c r="Q3923" s="61">
        <v>41639</v>
      </c>
      <c r="R3923" s="53" t="s">
        <v>342</v>
      </c>
      <c r="S3923" s="53" t="s">
        <v>2855</v>
      </c>
      <c r="T3923" s="53" t="s">
        <v>417</v>
      </c>
      <c r="U3923" s="60">
        <v>357</v>
      </c>
      <c r="V3923" s="53" t="s">
        <v>373</v>
      </c>
      <c r="W3923" s="53" t="s">
        <v>390</v>
      </c>
      <c r="X3923" s="53"/>
      <c r="Y3923" s="367"/>
      <c r="Z3923" s="367"/>
      <c r="AA3923" s="53"/>
      <c r="AB3923" s="53"/>
      <c r="AC3923" s="71"/>
      <c r="AD3923" s="57"/>
      <c r="AE3923" s="53"/>
      <c r="AF3923" s="53"/>
      <c r="AG3923" s="53"/>
      <c r="AH3923" s="367"/>
      <c r="AI3923" s="53"/>
      <c r="AJ3923" s="53"/>
    </row>
    <row r="3924" spans="1:36" s="148" customFormat="1" ht="45">
      <c r="A3924" s="53" t="s">
        <v>1503</v>
      </c>
      <c r="B3924" s="159" t="s">
        <v>2850</v>
      </c>
      <c r="C3924" s="53" t="s">
        <v>449</v>
      </c>
      <c r="D3924" s="52" t="s">
        <v>450</v>
      </c>
      <c r="E3924" s="53" t="s">
        <v>83</v>
      </c>
      <c r="F3924" s="55">
        <v>41250</v>
      </c>
      <c r="G3924" s="55">
        <v>41325</v>
      </c>
      <c r="H3924" s="53" t="s">
        <v>105</v>
      </c>
      <c r="I3924" s="57">
        <v>4465.22174</v>
      </c>
      <c r="J3924" s="56">
        <v>3948.12</v>
      </c>
      <c r="K3924" s="56">
        <v>3948.1195508474584</v>
      </c>
      <c r="L3924" s="58">
        <v>4658781.07</v>
      </c>
      <c r="M3924" s="59">
        <v>41342</v>
      </c>
      <c r="N3924" s="60">
        <v>2013</v>
      </c>
      <c r="O3924" s="61">
        <v>41353</v>
      </c>
      <c r="P3924" s="60">
        <v>2013</v>
      </c>
      <c r="Q3924" s="61">
        <v>41639</v>
      </c>
      <c r="R3924" s="53" t="s">
        <v>342</v>
      </c>
      <c r="S3924" s="53" t="s">
        <v>2856</v>
      </c>
      <c r="T3924" s="53" t="s">
        <v>417</v>
      </c>
      <c r="U3924" s="60">
        <v>21853</v>
      </c>
      <c r="V3924" s="53" t="s">
        <v>373</v>
      </c>
      <c r="W3924" s="53" t="s">
        <v>390</v>
      </c>
      <c r="X3924" s="53"/>
      <c r="Y3924" s="367"/>
      <c r="Z3924" s="367"/>
      <c r="AA3924" s="53"/>
      <c r="AB3924" s="53"/>
      <c r="AC3924" s="71"/>
      <c r="AD3924" s="57"/>
      <c r="AE3924" s="53"/>
      <c r="AF3924" s="53"/>
      <c r="AG3924" s="53"/>
      <c r="AH3924" s="367"/>
      <c r="AI3924" s="53"/>
      <c r="AJ3924" s="53"/>
    </row>
    <row r="3925" spans="1:36" s="148" customFormat="1" ht="45">
      <c r="A3925" s="53" t="s">
        <v>1503</v>
      </c>
      <c r="B3925" s="159" t="s">
        <v>2851</v>
      </c>
      <c r="C3925" s="53" t="s">
        <v>449</v>
      </c>
      <c r="D3925" s="52" t="s">
        <v>450</v>
      </c>
      <c r="E3925" s="53" t="s">
        <v>83</v>
      </c>
      <c r="F3925" s="55">
        <v>41250</v>
      </c>
      <c r="G3925" s="55">
        <v>41325</v>
      </c>
      <c r="H3925" s="53" t="s">
        <v>105</v>
      </c>
      <c r="I3925" s="57">
        <v>2220.6102000000001</v>
      </c>
      <c r="J3925" s="56">
        <v>1963.4570000000001</v>
      </c>
      <c r="K3925" s="56">
        <v>1963.4567711864408</v>
      </c>
      <c r="L3925" s="58">
        <v>2316878.9900000002</v>
      </c>
      <c r="M3925" s="59">
        <v>41342</v>
      </c>
      <c r="N3925" s="60">
        <v>2013</v>
      </c>
      <c r="O3925" s="61">
        <v>41353</v>
      </c>
      <c r="P3925" s="60">
        <v>2013</v>
      </c>
      <c r="Q3925" s="61">
        <v>41639</v>
      </c>
      <c r="R3925" s="53" t="s">
        <v>342</v>
      </c>
      <c r="S3925" s="53" t="s">
        <v>2857</v>
      </c>
      <c r="T3925" s="53" t="s">
        <v>417</v>
      </c>
      <c r="U3925" s="60">
        <v>2156</v>
      </c>
      <c r="V3925" s="53" t="s">
        <v>373</v>
      </c>
      <c r="W3925" s="53" t="s">
        <v>390</v>
      </c>
      <c r="X3925" s="53"/>
      <c r="Y3925" s="367"/>
      <c r="Z3925" s="367"/>
      <c r="AA3925" s="53"/>
      <c r="AB3925" s="53"/>
      <c r="AC3925" s="71"/>
      <c r="AD3925" s="57"/>
      <c r="AE3925" s="53"/>
      <c r="AF3925" s="53"/>
      <c r="AG3925" s="53"/>
      <c r="AH3925" s="367"/>
      <c r="AI3925" s="53"/>
      <c r="AJ3925" s="53"/>
    </row>
    <row r="3926" spans="1:36" s="148" customFormat="1" ht="45">
      <c r="A3926" s="53" t="s">
        <v>1503</v>
      </c>
      <c r="B3926" s="159" t="s">
        <v>2852</v>
      </c>
      <c r="C3926" s="53" t="s">
        <v>449</v>
      </c>
      <c r="D3926" s="52" t="s">
        <v>450</v>
      </c>
      <c r="E3926" s="53" t="s">
        <v>83</v>
      </c>
      <c r="F3926" s="55">
        <v>41250</v>
      </c>
      <c r="G3926" s="55">
        <v>41325</v>
      </c>
      <c r="H3926" s="53" t="s">
        <v>105</v>
      </c>
      <c r="I3926" s="57">
        <v>3458.38229</v>
      </c>
      <c r="J3926" s="56">
        <v>3057.8914406779659</v>
      </c>
      <c r="K3926" s="56">
        <v>3057.8914406779659</v>
      </c>
      <c r="L3926" s="58">
        <v>3608311.9</v>
      </c>
      <c r="M3926" s="59">
        <v>41342</v>
      </c>
      <c r="N3926" s="60">
        <v>2013</v>
      </c>
      <c r="O3926" s="61">
        <v>41353</v>
      </c>
      <c r="P3926" s="60">
        <v>2013</v>
      </c>
      <c r="Q3926" s="61">
        <v>41639</v>
      </c>
      <c r="R3926" s="53" t="s">
        <v>342</v>
      </c>
      <c r="S3926" s="53" t="s">
        <v>2858</v>
      </c>
      <c r="T3926" s="53" t="s">
        <v>417</v>
      </c>
      <c r="U3926" s="60">
        <v>2150</v>
      </c>
      <c r="V3926" s="53" t="s">
        <v>373</v>
      </c>
      <c r="W3926" s="53" t="s">
        <v>390</v>
      </c>
      <c r="X3926" s="53"/>
      <c r="Y3926" s="367"/>
      <c r="Z3926" s="367"/>
      <c r="AA3926" s="53"/>
      <c r="AB3926" s="53"/>
      <c r="AC3926" s="71"/>
      <c r="AD3926" s="57"/>
      <c r="AE3926" s="53"/>
      <c r="AF3926" s="53"/>
      <c r="AG3926" s="53"/>
      <c r="AH3926" s="367"/>
      <c r="AI3926" s="53"/>
      <c r="AJ3926" s="53"/>
    </row>
    <row r="3927" spans="1:36" s="148" customFormat="1" ht="45">
      <c r="A3927" s="53" t="s">
        <v>1503</v>
      </c>
      <c r="B3927" s="159" t="s">
        <v>2853</v>
      </c>
      <c r="C3927" s="53" t="s">
        <v>449</v>
      </c>
      <c r="D3927" s="52" t="s">
        <v>450</v>
      </c>
      <c r="E3927" s="53" t="s">
        <v>83</v>
      </c>
      <c r="F3927" s="55">
        <v>41250</v>
      </c>
      <c r="G3927" s="55">
        <v>41325</v>
      </c>
      <c r="H3927" s="53" t="s">
        <v>105</v>
      </c>
      <c r="I3927" s="57">
        <v>822.58133999999995</v>
      </c>
      <c r="J3927" s="56">
        <v>727.32399999999996</v>
      </c>
      <c r="K3927" s="56">
        <v>727.32423728813558</v>
      </c>
      <c r="L3927" s="58">
        <v>858242.6</v>
      </c>
      <c r="M3927" s="59">
        <v>41342</v>
      </c>
      <c r="N3927" s="60">
        <v>2013</v>
      </c>
      <c r="O3927" s="61">
        <v>41353</v>
      </c>
      <c r="P3927" s="60">
        <v>2013</v>
      </c>
      <c r="Q3927" s="61">
        <v>41639</v>
      </c>
      <c r="R3927" s="53" t="s">
        <v>342</v>
      </c>
      <c r="S3927" s="53" t="s">
        <v>2859</v>
      </c>
      <c r="T3927" s="53" t="s">
        <v>417</v>
      </c>
      <c r="U3927" s="60">
        <v>1806</v>
      </c>
      <c r="V3927" s="53" t="s">
        <v>373</v>
      </c>
      <c r="W3927" s="53" t="s">
        <v>390</v>
      </c>
      <c r="X3927" s="53"/>
      <c r="Y3927" s="367"/>
      <c r="Z3927" s="367"/>
      <c r="AA3927" s="53"/>
      <c r="AB3927" s="53"/>
      <c r="AC3927" s="71"/>
      <c r="AD3927" s="57"/>
      <c r="AE3927" s="53"/>
      <c r="AF3927" s="53"/>
      <c r="AG3927" s="53"/>
      <c r="AH3927" s="367"/>
      <c r="AI3927" s="53"/>
      <c r="AJ3927" s="53"/>
    </row>
    <row r="3928" spans="1:36" s="148" customFormat="1" ht="45">
      <c r="A3928" s="53" t="s">
        <v>1503</v>
      </c>
      <c r="B3928" s="60">
        <v>31219</v>
      </c>
      <c r="C3928" s="53" t="s">
        <v>525</v>
      </c>
      <c r="D3928" s="52" t="s">
        <v>526</v>
      </c>
      <c r="E3928" s="53" t="s">
        <v>60</v>
      </c>
      <c r="F3928" s="55">
        <v>41247</v>
      </c>
      <c r="G3928" s="55">
        <v>41309</v>
      </c>
      <c r="H3928" s="53" t="s">
        <v>105</v>
      </c>
      <c r="I3928" s="57">
        <v>2595.8389830508499</v>
      </c>
      <c r="J3928" s="56">
        <v>2596.5467407093174</v>
      </c>
      <c r="K3928" s="56">
        <v>2595.8380000000002</v>
      </c>
      <c r="L3928" s="58">
        <v>3063088.84</v>
      </c>
      <c r="M3928" s="59">
        <v>41329</v>
      </c>
      <c r="N3928" s="60">
        <v>2013</v>
      </c>
      <c r="O3928" s="61">
        <v>41329</v>
      </c>
      <c r="P3928" s="60">
        <v>2013</v>
      </c>
      <c r="Q3928" s="61">
        <v>41639</v>
      </c>
      <c r="R3928" s="53" t="s">
        <v>353</v>
      </c>
      <c r="S3928" s="53"/>
      <c r="T3928" s="53" t="s">
        <v>417</v>
      </c>
      <c r="U3928" s="60">
        <v>1</v>
      </c>
      <c r="V3928" s="53" t="s">
        <v>372</v>
      </c>
      <c r="W3928" s="53" t="s">
        <v>394</v>
      </c>
      <c r="X3928" s="53"/>
      <c r="Y3928" s="367"/>
      <c r="Z3928" s="367"/>
      <c r="AA3928" s="53"/>
      <c r="AB3928" s="53"/>
      <c r="AC3928" s="71"/>
      <c r="AD3928" s="57"/>
      <c r="AE3928" s="53"/>
      <c r="AF3928" s="53"/>
      <c r="AG3928" s="53"/>
      <c r="AH3928" s="367"/>
      <c r="AI3928" s="53"/>
      <c r="AJ3928" s="53"/>
    </row>
    <row r="3929" spans="1:36" s="148" customFormat="1" ht="45">
      <c r="A3929" s="53" t="s">
        <v>1503</v>
      </c>
      <c r="B3929" s="60">
        <v>31220</v>
      </c>
      <c r="C3929" s="53" t="s">
        <v>527</v>
      </c>
      <c r="D3929" s="52" t="s">
        <v>528</v>
      </c>
      <c r="E3929" s="53" t="s">
        <v>60</v>
      </c>
      <c r="F3929" s="55">
        <v>41248</v>
      </c>
      <c r="G3929" s="55">
        <v>41310</v>
      </c>
      <c r="H3929" s="53" t="s">
        <v>105</v>
      </c>
      <c r="I3929" s="57">
        <v>459.54237288135596</v>
      </c>
      <c r="J3929" s="56">
        <v>459.66766749166135</v>
      </c>
      <c r="K3929" s="56">
        <v>459.54199999999997</v>
      </c>
      <c r="L3929" s="58">
        <v>542259.55999999994</v>
      </c>
      <c r="M3929" s="59">
        <v>41330</v>
      </c>
      <c r="N3929" s="60">
        <v>2013</v>
      </c>
      <c r="O3929" s="61">
        <v>41330</v>
      </c>
      <c r="P3929" s="60">
        <v>2013</v>
      </c>
      <c r="Q3929" s="61">
        <v>41639</v>
      </c>
      <c r="R3929" s="53" t="s">
        <v>353</v>
      </c>
      <c r="S3929" s="53"/>
      <c r="T3929" s="53" t="s">
        <v>417</v>
      </c>
      <c r="U3929" s="60">
        <v>1</v>
      </c>
      <c r="V3929" s="53" t="s">
        <v>373</v>
      </c>
      <c r="W3929" s="53" t="s">
        <v>394</v>
      </c>
      <c r="X3929" s="53"/>
      <c r="Y3929" s="367"/>
      <c r="Z3929" s="367"/>
      <c r="AA3929" s="53"/>
      <c r="AB3929" s="53"/>
      <c r="AC3929" s="71"/>
      <c r="AD3929" s="57"/>
      <c r="AE3929" s="53"/>
      <c r="AF3929" s="53"/>
      <c r="AG3929" s="53"/>
      <c r="AH3929" s="367"/>
      <c r="AI3929" s="53"/>
      <c r="AJ3929" s="53"/>
    </row>
    <row r="3930" spans="1:36" s="148" customFormat="1" ht="45">
      <c r="A3930" s="53" t="s">
        <v>1503</v>
      </c>
      <c r="B3930" s="60">
        <v>31221</v>
      </c>
      <c r="C3930" s="53" t="s">
        <v>531</v>
      </c>
      <c r="D3930" s="52" t="s">
        <v>532</v>
      </c>
      <c r="E3930" s="53" t="s">
        <v>60</v>
      </c>
      <c r="F3930" s="55">
        <v>41248</v>
      </c>
      <c r="G3930" s="55">
        <v>41310</v>
      </c>
      <c r="H3930" s="53" t="s">
        <v>105</v>
      </c>
      <c r="I3930" s="57">
        <v>66.728813559322035</v>
      </c>
      <c r="J3930" s="56">
        <v>66.747007225857359</v>
      </c>
      <c r="K3930" s="56">
        <v>66.727999999999994</v>
      </c>
      <c r="L3930" s="58">
        <v>78739.039999999994</v>
      </c>
      <c r="M3930" s="59">
        <v>41330</v>
      </c>
      <c r="N3930" s="60">
        <v>2013</v>
      </c>
      <c r="O3930" s="61">
        <v>41330</v>
      </c>
      <c r="P3930" s="60">
        <v>2013</v>
      </c>
      <c r="Q3930" s="61">
        <v>41639</v>
      </c>
      <c r="R3930" s="53" t="s">
        <v>353</v>
      </c>
      <c r="S3930" s="53"/>
      <c r="T3930" s="53" t="s">
        <v>327</v>
      </c>
      <c r="U3930" s="60">
        <v>250</v>
      </c>
      <c r="V3930" s="53" t="s">
        <v>373</v>
      </c>
      <c r="W3930" s="53" t="s">
        <v>394</v>
      </c>
      <c r="X3930" s="53"/>
      <c r="Y3930" s="367"/>
      <c r="Z3930" s="367"/>
      <c r="AA3930" s="53"/>
      <c r="AB3930" s="53"/>
      <c r="AC3930" s="71"/>
      <c r="AD3930" s="57"/>
      <c r="AE3930" s="53"/>
      <c r="AF3930" s="53"/>
      <c r="AG3930" s="53"/>
      <c r="AH3930" s="367"/>
      <c r="AI3930" s="53"/>
      <c r="AJ3930" s="53"/>
    </row>
    <row r="3931" spans="1:36" s="148" customFormat="1" ht="45">
      <c r="A3931" s="53" t="s">
        <v>1503</v>
      </c>
      <c r="B3931" s="60">
        <v>31222</v>
      </c>
      <c r="C3931" s="53" t="s">
        <v>533</v>
      </c>
      <c r="D3931" s="52" t="s">
        <v>1602</v>
      </c>
      <c r="E3931" s="53" t="s">
        <v>83</v>
      </c>
      <c r="F3931" s="55">
        <v>41250</v>
      </c>
      <c r="G3931" s="55">
        <v>41325</v>
      </c>
      <c r="H3931" s="53" t="s">
        <v>105</v>
      </c>
      <c r="I3931" s="57">
        <v>198.709</v>
      </c>
      <c r="J3931" s="56">
        <v>198.76348595037615</v>
      </c>
      <c r="K3931" s="56">
        <v>198.70930508474575</v>
      </c>
      <c r="L3931" s="58">
        <v>234476.97999999998</v>
      </c>
      <c r="M3931" s="59">
        <v>41342</v>
      </c>
      <c r="N3931" s="60">
        <v>2013</v>
      </c>
      <c r="O3931" s="61">
        <v>41353</v>
      </c>
      <c r="P3931" s="60">
        <v>2013</v>
      </c>
      <c r="Q3931" s="61">
        <v>41639</v>
      </c>
      <c r="R3931" s="53" t="s">
        <v>342</v>
      </c>
      <c r="S3931" s="53" t="s">
        <v>2884</v>
      </c>
      <c r="T3931" s="53" t="s">
        <v>417</v>
      </c>
      <c r="U3931" s="60">
        <v>166</v>
      </c>
      <c r="V3931" s="53" t="s">
        <v>373</v>
      </c>
      <c r="W3931" s="53" t="s">
        <v>390</v>
      </c>
      <c r="X3931" s="53"/>
      <c r="Y3931" s="367"/>
      <c r="Z3931" s="367"/>
      <c r="AA3931" s="53"/>
      <c r="AB3931" s="53"/>
      <c r="AC3931" s="71"/>
      <c r="AD3931" s="57"/>
      <c r="AE3931" s="53"/>
      <c r="AF3931" s="53"/>
      <c r="AG3931" s="53"/>
      <c r="AH3931" s="367"/>
      <c r="AI3931" s="53"/>
      <c r="AJ3931" s="53"/>
    </row>
    <row r="3932" spans="1:36" s="148" customFormat="1" ht="45">
      <c r="A3932" s="53" t="s">
        <v>1503</v>
      </c>
      <c r="B3932" s="159" t="s">
        <v>2860</v>
      </c>
      <c r="C3932" s="53" t="s">
        <v>533</v>
      </c>
      <c r="D3932" s="52" t="s">
        <v>1602</v>
      </c>
      <c r="E3932" s="53" t="s">
        <v>83</v>
      </c>
      <c r="F3932" s="55">
        <v>41250</v>
      </c>
      <c r="G3932" s="55">
        <v>41325</v>
      </c>
      <c r="H3932" s="53" t="s">
        <v>105</v>
      </c>
      <c r="I3932" s="57">
        <v>306.7</v>
      </c>
      <c r="J3932" s="56">
        <v>306.78362201017438</v>
      </c>
      <c r="K3932" s="56">
        <v>306.69905084745767</v>
      </c>
      <c r="L3932" s="58">
        <v>361904.88</v>
      </c>
      <c r="M3932" s="59">
        <v>41342</v>
      </c>
      <c r="N3932" s="60">
        <v>2013</v>
      </c>
      <c r="O3932" s="61">
        <v>41353</v>
      </c>
      <c r="P3932" s="60">
        <v>2013</v>
      </c>
      <c r="Q3932" s="61">
        <v>41639</v>
      </c>
      <c r="R3932" s="53" t="s">
        <v>342</v>
      </c>
      <c r="S3932" s="53" t="s">
        <v>2885</v>
      </c>
      <c r="T3932" s="53" t="s">
        <v>417</v>
      </c>
      <c r="U3932" s="60">
        <v>80</v>
      </c>
      <c r="V3932" s="53" t="s">
        <v>373</v>
      </c>
      <c r="W3932" s="53" t="s">
        <v>390</v>
      </c>
      <c r="X3932" s="53"/>
      <c r="Y3932" s="367"/>
      <c r="Z3932" s="367"/>
      <c r="AA3932" s="53"/>
      <c r="AB3932" s="53"/>
      <c r="AC3932" s="71"/>
      <c r="AD3932" s="57"/>
      <c r="AE3932" s="53"/>
      <c r="AF3932" s="53"/>
      <c r="AG3932" s="53"/>
      <c r="AH3932" s="367"/>
      <c r="AI3932" s="53"/>
      <c r="AJ3932" s="53"/>
    </row>
    <row r="3933" spans="1:36" s="148" customFormat="1" ht="45">
      <c r="A3933" s="53" t="s">
        <v>1503</v>
      </c>
      <c r="B3933" s="159" t="s">
        <v>2861</v>
      </c>
      <c r="C3933" s="53" t="s">
        <v>533</v>
      </c>
      <c r="D3933" s="52" t="s">
        <v>1602</v>
      </c>
      <c r="E3933" s="53" t="s">
        <v>83</v>
      </c>
      <c r="F3933" s="55">
        <v>41250</v>
      </c>
      <c r="G3933" s="55">
        <v>41325</v>
      </c>
      <c r="H3933" s="53" t="s">
        <v>105</v>
      </c>
      <c r="I3933" s="57">
        <v>420.04</v>
      </c>
      <c r="J3933" s="56">
        <v>420.15453524748045</v>
      </c>
      <c r="K3933" s="56">
        <v>420.04000847457627</v>
      </c>
      <c r="L3933" s="58">
        <v>495647.21</v>
      </c>
      <c r="M3933" s="59">
        <v>41342</v>
      </c>
      <c r="N3933" s="60">
        <v>2013</v>
      </c>
      <c r="O3933" s="61">
        <v>41353</v>
      </c>
      <c r="P3933" s="60">
        <v>2013</v>
      </c>
      <c r="Q3933" s="61">
        <v>41639</v>
      </c>
      <c r="R3933" s="53" t="s">
        <v>342</v>
      </c>
      <c r="S3933" s="53" t="s">
        <v>2886</v>
      </c>
      <c r="T3933" s="53" t="s">
        <v>417</v>
      </c>
      <c r="U3933" s="60">
        <v>210</v>
      </c>
      <c r="V3933" s="53" t="s">
        <v>373</v>
      </c>
      <c r="W3933" s="53" t="s">
        <v>390</v>
      </c>
      <c r="X3933" s="53"/>
      <c r="Y3933" s="367"/>
      <c r="Z3933" s="367"/>
      <c r="AA3933" s="53"/>
      <c r="AB3933" s="53"/>
      <c r="AC3933" s="71"/>
      <c r="AD3933" s="57"/>
      <c r="AE3933" s="53"/>
      <c r="AF3933" s="53"/>
      <c r="AG3933" s="53"/>
      <c r="AH3933" s="367"/>
      <c r="AI3933" s="53"/>
      <c r="AJ3933" s="53"/>
    </row>
    <row r="3934" spans="1:36" s="148" customFormat="1" ht="45">
      <c r="A3934" s="53" t="s">
        <v>1503</v>
      </c>
      <c r="B3934" s="159" t="s">
        <v>2862</v>
      </c>
      <c r="C3934" s="53" t="s">
        <v>533</v>
      </c>
      <c r="D3934" s="52" t="s">
        <v>1602</v>
      </c>
      <c r="E3934" s="53" t="s">
        <v>83</v>
      </c>
      <c r="F3934" s="55">
        <v>41250</v>
      </c>
      <c r="G3934" s="55">
        <v>41325</v>
      </c>
      <c r="H3934" s="53" t="s">
        <v>105</v>
      </c>
      <c r="I3934" s="57">
        <v>195.45</v>
      </c>
      <c r="J3934" s="56">
        <v>195.50277298077825</v>
      </c>
      <c r="K3934" s="56">
        <v>195.44948305084748</v>
      </c>
      <c r="L3934" s="58">
        <v>230630.39</v>
      </c>
      <c r="M3934" s="59">
        <v>41342</v>
      </c>
      <c r="N3934" s="60">
        <v>2013</v>
      </c>
      <c r="O3934" s="61">
        <v>41353</v>
      </c>
      <c r="P3934" s="60">
        <v>2013</v>
      </c>
      <c r="Q3934" s="61">
        <v>41639</v>
      </c>
      <c r="R3934" s="53" t="s">
        <v>342</v>
      </c>
      <c r="S3934" s="53" t="s">
        <v>2887</v>
      </c>
      <c r="T3934" s="53" t="s">
        <v>417</v>
      </c>
      <c r="U3934" s="60">
        <v>233</v>
      </c>
      <c r="V3934" s="53" t="s">
        <v>373</v>
      </c>
      <c r="W3934" s="53" t="s">
        <v>390</v>
      </c>
      <c r="X3934" s="53"/>
      <c r="Y3934" s="367"/>
      <c r="Z3934" s="367"/>
      <c r="AA3934" s="53"/>
      <c r="AB3934" s="53"/>
      <c r="AC3934" s="71"/>
      <c r="AD3934" s="57"/>
      <c r="AE3934" s="53"/>
      <c r="AF3934" s="53"/>
      <c r="AG3934" s="53"/>
      <c r="AH3934" s="367"/>
      <c r="AI3934" s="53"/>
      <c r="AJ3934" s="53"/>
    </row>
    <row r="3935" spans="1:36" s="148" customFormat="1" ht="45">
      <c r="A3935" s="53" t="s">
        <v>1503</v>
      </c>
      <c r="B3935" s="159" t="s">
        <v>2863</v>
      </c>
      <c r="C3935" s="53" t="s">
        <v>533</v>
      </c>
      <c r="D3935" s="52" t="s">
        <v>1602</v>
      </c>
      <c r="E3935" s="53" t="s">
        <v>83</v>
      </c>
      <c r="F3935" s="55">
        <v>41250</v>
      </c>
      <c r="G3935" s="55">
        <v>41325</v>
      </c>
      <c r="H3935" s="53" t="s">
        <v>105</v>
      </c>
      <c r="I3935" s="57">
        <v>254.49100000000001</v>
      </c>
      <c r="J3935" s="56">
        <v>254.56069495908676</v>
      </c>
      <c r="K3935" s="56">
        <v>254.49130508474579</v>
      </c>
      <c r="L3935" s="58">
        <v>300299.74</v>
      </c>
      <c r="M3935" s="59">
        <v>41342</v>
      </c>
      <c r="N3935" s="60">
        <v>2013</v>
      </c>
      <c r="O3935" s="61">
        <v>41353</v>
      </c>
      <c r="P3935" s="60">
        <v>2013</v>
      </c>
      <c r="Q3935" s="61">
        <v>41639</v>
      </c>
      <c r="R3935" s="53" t="s">
        <v>342</v>
      </c>
      <c r="S3935" s="53" t="s">
        <v>2888</v>
      </c>
      <c r="T3935" s="53" t="s">
        <v>2830</v>
      </c>
      <c r="U3935" s="60">
        <v>64</v>
      </c>
      <c r="V3935" s="53" t="s">
        <v>373</v>
      </c>
      <c r="W3935" s="53" t="s">
        <v>390</v>
      </c>
      <c r="X3935" s="53"/>
      <c r="Y3935" s="367"/>
      <c r="Z3935" s="367"/>
      <c r="AA3935" s="53"/>
      <c r="AB3935" s="53"/>
      <c r="AC3935" s="71"/>
      <c r="AD3935" s="57"/>
      <c r="AE3935" s="53"/>
      <c r="AF3935" s="53"/>
      <c r="AG3935" s="53"/>
      <c r="AH3935" s="367"/>
      <c r="AI3935" s="53"/>
      <c r="AJ3935" s="53"/>
    </row>
    <row r="3936" spans="1:36" s="148" customFormat="1" ht="45">
      <c r="A3936" s="53" t="s">
        <v>1503</v>
      </c>
      <c r="B3936" s="159" t="s">
        <v>2864</v>
      </c>
      <c r="C3936" s="53" t="s">
        <v>533</v>
      </c>
      <c r="D3936" s="52" t="s">
        <v>1602</v>
      </c>
      <c r="E3936" s="53" t="s">
        <v>83</v>
      </c>
      <c r="F3936" s="55">
        <v>41250</v>
      </c>
      <c r="G3936" s="55">
        <v>41325</v>
      </c>
      <c r="H3936" s="53" t="s">
        <v>105</v>
      </c>
      <c r="I3936" s="57">
        <v>134.12799999999999</v>
      </c>
      <c r="J3936" s="56">
        <v>134.1645701107945</v>
      </c>
      <c r="K3936" s="56">
        <v>134.12799999999999</v>
      </c>
      <c r="L3936" s="58">
        <v>158271.03999999998</v>
      </c>
      <c r="M3936" s="59">
        <v>41342</v>
      </c>
      <c r="N3936" s="60">
        <v>2013</v>
      </c>
      <c r="O3936" s="61">
        <v>41353</v>
      </c>
      <c r="P3936" s="60">
        <v>2013</v>
      </c>
      <c r="Q3936" s="61">
        <v>41639</v>
      </c>
      <c r="R3936" s="53" t="s">
        <v>342</v>
      </c>
      <c r="S3936" s="53" t="s">
        <v>2889</v>
      </c>
      <c r="T3936" s="53" t="s">
        <v>2830</v>
      </c>
      <c r="U3936" s="60">
        <v>44</v>
      </c>
      <c r="V3936" s="53" t="s">
        <v>373</v>
      </c>
      <c r="W3936" s="53" t="s">
        <v>390</v>
      </c>
      <c r="X3936" s="53"/>
      <c r="Y3936" s="367"/>
      <c r="Z3936" s="367"/>
      <c r="AA3936" s="53"/>
      <c r="AB3936" s="53"/>
      <c r="AC3936" s="71"/>
      <c r="AD3936" s="57"/>
      <c r="AE3936" s="53"/>
      <c r="AF3936" s="53"/>
      <c r="AG3936" s="53"/>
      <c r="AH3936" s="367"/>
      <c r="AI3936" s="53"/>
      <c r="AJ3936" s="53"/>
    </row>
    <row r="3937" spans="1:36" s="148" customFormat="1" ht="45">
      <c r="A3937" s="53" t="s">
        <v>1503</v>
      </c>
      <c r="B3937" s="159" t="s">
        <v>2865</v>
      </c>
      <c r="C3937" s="53" t="s">
        <v>533</v>
      </c>
      <c r="D3937" s="52" t="s">
        <v>1602</v>
      </c>
      <c r="E3937" s="53" t="s">
        <v>83</v>
      </c>
      <c r="F3937" s="55">
        <v>41250</v>
      </c>
      <c r="G3937" s="55">
        <v>41325</v>
      </c>
      <c r="H3937" s="53" t="s">
        <v>105</v>
      </c>
      <c r="I3937" s="57">
        <v>571.67899999999997</v>
      </c>
      <c r="J3937" s="56">
        <v>571.83503363509419</v>
      </c>
      <c r="K3937" s="56">
        <v>571.67916101694925</v>
      </c>
      <c r="L3937" s="58">
        <v>674581.41</v>
      </c>
      <c r="M3937" s="59">
        <v>41342</v>
      </c>
      <c r="N3937" s="60">
        <v>2013</v>
      </c>
      <c r="O3937" s="61">
        <v>41353</v>
      </c>
      <c r="P3937" s="60">
        <v>2013</v>
      </c>
      <c r="Q3937" s="61">
        <v>41639</v>
      </c>
      <c r="R3937" s="53" t="s">
        <v>342</v>
      </c>
      <c r="S3937" s="53" t="s">
        <v>2890</v>
      </c>
      <c r="T3937" s="53" t="s">
        <v>2830</v>
      </c>
      <c r="U3937" s="60">
        <v>76</v>
      </c>
      <c r="V3937" s="53" t="s">
        <v>373</v>
      </c>
      <c r="W3937" s="53" t="s">
        <v>390</v>
      </c>
      <c r="X3937" s="53"/>
      <c r="Y3937" s="367"/>
      <c r="Z3937" s="367"/>
      <c r="AA3937" s="53"/>
      <c r="AB3937" s="53"/>
      <c r="AC3937" s="71"/>
      <c r="AD3937" s="57"/>
      <c r="AE3937" s="53"/>
      <c r="AF3937" s="53"/>
      <c r="AG3937" s="53"/>
      <c r="AH3937" s="367"/>
      <c r="AI3937" s="53"/>
      <c r="AJ3937" s="53"/>
    </row>
    <row r="3938" spans="1:36" s="148" customFormat="1" ht="45">
      <c r="A3938" s="53" t="s">
        <v>1503</v>
      </c>
      <c r="B3938" s="159" t="s">
        <v>2866</v>
      </c>
      <c r="C3938" s="53" t="s">
        <v>533</v>
      </c>
      <c r="D3938" s="52" t="s">
        <v>1602</v>
      </c>
      <c r="E3938" s="53" t="s">
        <v>83</v>
      </c>
      <c r="F3938" s="55">
        <v>41250</v>
      </c>
      <c r="G3938" s="55">
        <v>41325</v>
      </c>
      <c r="H3938" s="53" t="s">
        <v>105</v>
      </c>
      <c r="I3938" s="57">
        <v>169.559</v>
      </c>
      <c r="J3938" s="56">
        <v>169.60484568217277</v>
      </c>
      <c r="K3938" s="56">
        <v>169.55861864406782</v>
      </c>
      <c r="L3938" s="58">
        <v>200079.17</v>
      </c>
      <c r="M3938" s="59">
        <v>41342</v>
      </c>
      <c r="N3938" s="60">
        <v>2013</v>
      </c>
      <c r="O3938" s="61">
        <v>41353</v>
      </c>
      <c r="P3938" s="60">
        <v>2013</v>
      </c>
      <c r="Q3938" s="61">
        <v>41639</v>
      </c>
      <c r="R3938" s="53" t="s">
        <v>342</v>
      </c>
      <c r="S3938" s="53" t="s">
        <v>2891</v>
      </c>
      <c r="T3938" s="53" t="s">
        <v>2830</v>
      </c>
      <c r="U3938" s="60">
        <v>40</v>
      </c>
      <c r="V3938" s="53" t="s">
        <v>373</v>
      </c>
      <c r="W3938" s="53" t="s">
        <v>390</v>
      </c>
      <c r="X3938" s="53"/>
      <c r="Y3938" s="367"/>
      <c r="Z3938" s="367"/>
      <c r="AA3938" s="53"/>
      <c r="AB3938" s="53"/>
      <c r="AC3938" s="71"/>
      <c r="AD3938" s="57"/>
      <c r="AE3938" s="53"/>
      <c r="AF3938" s="53"/>
      <c r="AG3938" s="53"/>
      <c r="AH3938" s="367"/>
      <c r="AI3938" s="53"/>
      <c r="AJ3938" s="53"/>
    </row>
    <row r="3939" spans="1:36" s="148" customFormat="1" ht="45">
      <c r="A3939" s="53" t="s">
        <v>1503</v>
      </c>
      <c r="B3939" s="159" t="s">
        <v>2867</v>
      </c>
      <c r="C3939" s="53" t="s">
        <v>533</v>
      </c>
      <c r="D3939" s="52" t="s">
        <v>1602</v>
      </c>
      <c r="E3939" s="53" t="s">
        <v>83</v>
      </c>
      <c r="F3939" s="55">
        <v>41250</v>
      </c>
      <c r="G3939" s="55">
        <v>41325</v>
      </c>
      <c r="H3939" s="53" t="s">
        <v>105</v>
      </c>
      <c r="I3939" s="57">
        <v>253.14599999999999</v>
      </c>
      <c r="J3939" s="56">
        <v>253.21472368332439</v>
      </c>
      <c r="K3939" s="56">
        <v>253.14570338983052</v>
      </c>
      <c r="L3939" s="58">
        <v>298711.93</v>
      </c>
      <c r="M3939" s="59">
        <v>41342</v>
      </c>
      <c r="N3939" s="60">
        <v>2013</v>
      </c>
      <c r="O3939" s="61">
        <v>41353</v>
      </c>
      <c r="P3939" s="60">
        <v>2013</v>
      </c>
      <c r="Q3939" s="61">
        <v>41639</v>
      </c>
      <c r="R3939" s="53" t="s">
        <v>342</v>
      </c>
      <c r="S3939" s="53" t="s">
        <v>2892</v>
      </c>
      <c r="T3939" s="53" t="s">
        <v>2830</v>
      </c>
      <c r="U3939" s="60">
        <v>21</v>
      </c>
      <c r="V3939" s="53" t="s">
        <v>373</v>
      </c>
      <c r="W3939" s="53" t="s">
        <v>390</v>
      </c>
      <c r="X3939" s="53"/>
      <c r="Y3939" s="367"/>
      <c r="Z3939" s="367"/>
      <c r="AA3939" s="53"/>
      <c r="AB3939" s="53"/>
      <c r="AC3939" s="71"/>
      <c r="AD3939" s="57"/>
      <c r="AE3939" s="53"/>
      <c r="AF3939" s="53"/>
      <c r="AG3939" s="53"/>
      <c r="AH3939" s="367"/>
      <c r="AI3939" s="53"/>
      <c r="AJ3939" s="53"/>
    </row>
    <row r="3940" spans="1:36" s="148" customFormat="1" ht="45">
      <c r="A3940" s="53" t="s">
        <v>1503</v>
      </c>
      <c r="B3940" s="159" t="s">
        <v>2868</v>
      </c>
      <c r="C3940" s="53" t="s">
        <v>533</v>
      </c>
      <c r="D3940" s="52" t="s">
        <v>1602</v>
      </c>
      <c r="E3940" s="53" t="s">
        <v>83</v>
      </c>
      <c r="F3940" s="55">
        <v>41250</v>
      </c>
      <c r="G3940" s="55">
        <v>41325</v>
      </c>
      <c r="H3940" s="53" t="s">
        <v>105</v>
      </c>
      <c r="I3940" s="57">
        <v>179.75299999999999</v>
      </c>
      <c r="J3940" s="56">
        <v>179.80239452525484</v>
      </c>
      <c r="K3940" s="56">
        <v>179.75338983050847</v>
      </c>
      <c r="L3940" s="58">
        <v>212109</v>
      </c>
      <c r="M3940" s="59">
        <v>41342</v>
      </c>
      <c r="N3940" s="60">
        <v>2013</v>
      </c>
      <c r="O3940" s="61">
        <v>41353</v>
      </c>
      <c r="P3940" s="60">
        <v>2013</v>
      </c>
      <c r="Q3940" s="61">
        <v>41639</v>
      </c>
      <c r="R3940" s="53" t="s">
        <v>342</v>
      </c>
      <c r="S3940" s="53" t="s">
        <v>2893</v>
      </c>
      <c r="T3940" s="53" t="s">
        <v>2830</v>
      </c>
      <c r="U3940" s="60">
        <v>19</v>
      </c>
      <c r="V3940" s="53" t="s">
        <v>373</v>
      </c>
      <c r="W3940" s="53" t="s">
        <v>390</v>
      </c>
      <c r="X3940" s="53"/>
      <c r="Y3940" s="367"/>
      <c r="Z3940" s="367"/>
      <c r="AA3940" s="53"/>
      <c r="AB3940" s="53"/>
      <c r="AC3940" s="71"/>
      <c r="AD3940" s="57"/>
      <c r="AE3940" s="53"/>
      <c r="AF3940" s="53"/>
      <c r="AG3940" s="53"/>
      <c r="AH3940" s="367"/>
      <c r="AI3940" s="53"/>
      <c r="AJ3940" s="53"/>
    </row>
    <row r="3941" spans="1:36" s="148" customFormat="1" ht="45">
      <c r="A3941" s="53" t="s">
        <v>1503</v>
      </c>
      <c r="B3941" s="159" t="s">
        <v>2869</v>
      </c>
      <c r="C3941" s="53" t="s">
        <v>533</v>
      </c>
      <c r="D3941" s="52" t="s">
        <v>1602</v>
      </c>
      <c r="E3941" s="53" t="s">
        <v>83</v>
      </c>
      <c r="F3941" s="55">
        <v>41250</v>
      </c>
      <c r="G3941" s="55">
        <v>41325</v>
      </c>
      <c r="H3941" s="53" t="s">
        <v>105</v>
      </c>
      <c r="I3941" s="57">
        <v>308.36399999999998</v>
      </c>
      <c r="J3941" s="56">
        <v>308.44848240542348</v>
      </c>
      <c r="K3941" s="56">
        <v>308.36440677966101</v>
      </c>
      <c r="L3941" s="58">
        <v>363870</v>
      </c>
      <c r="M3941" s="59">
        <v>41342</v>
      </c>
      <c r="N3941" s="60">
        <v>2013</v>
      </c>
      <c r="O3941" s="61">
        <v>41353</v>
      </c>
      <c r="P3941" s="60">
        <v>2013</v>
      </c>
      <c r="Q3941" s="61">
        <v>41639</v>
      </c>
      <c r="R3941" s="53" t="s">
        <v>342</v>
      </c>
      <c r="S3941" s="53" t="s">
        <v>2894</v>
      </c>
      <c r="T3941" s="53" t="s">
        <v>2830</v>
      </c>
      <c r="U3941" s="60">
        <v>26</v>
      </c>
      <c r="V3941" s="53" t="s">
        <v>373</v>
      </c>
      <c r="W3941" s="53" t="s">
        <v>390</v>
      </c>
      <c r="X3941" s="53"/>
      <c r="Y3941" s="367"/>
      <c r="Z3941" s="367"/>
      <c r="AA3941" s="53"/>
      <c r="AB3941" s="53"/>
      <c r="AC3941" s="71"/>
      <c r="AD3941" s="57"/>
      <c r="AE3941" s="53"/>
      <c r="AF3941" s="53"/>
      <c r="AG3941" s="53"/>
      <c r="AH3941" s="367"/>
      <c r="AI3941" s="53"/>
      <c r="AJ3941" s="53"/>
    </row>
    <row r="3942" spans="1:36" s="148" customFormat="1" ht="45">
      <c r="A3942" s="53" t="s">
        <v>1503</v>
      </c>
      <c r="B3942" s="159" t="s">
        <v>2870</v>
      </c>
      <c r="C3942" s="53" t="s">
        <v>533</v>
      </c>
      <c r="D3942" s="52" t="s">
        <v>1602</v>
      </c>
      <c r="E3942" s="53" t="s">
        <v>83</v>
      </c>
      <c r="F3942" s="55">
        <v>41250</v>
      </c>
      <c r="G3942" s="55">
        <v>41325</v>
      </c>
      <c r="H3942" s="53" t="s">
        <v>105</v>
      </c>
      <c r="I3942" s="57">
        <v>1301.6510000000001</v>
      </c>
      <c r="J3942" s="56">
        <v>1302.0055115078735</v>
      </c>
      <c r="K3942" s="56">
        <v>1301.6506101694915</v>
      </c>
      <c r="L3942" s="58">
        <v>1535947.72</v>
      </c>
      <c r="M3942" s="59">
        <v>41342</v>
      </c>
      <c r="N3942" s="60">
        <v>2013</v>
      </c>
      <c r="O3942" s="61">
        <v>41353</v>
      </c>
      <c r="P3942" s="60">
        <v>2013</v>
      </c>
      <c r="Q3942" s="61">
        <v>41639</v>
      </c>
      <c r="R3942" s="53" t="s">
        <v>342</v>
      </c>
      <c r="S3942" s="53" t="s">
        <v>2895</v>
      </c>
      <c r="T3942" s="53" t="s">
        <v>2830</v>
      </c>
      <c r="U3942" s="60">
        <v>54</v>
      </c>
      <c r="V3942" s="53" t="s">
        <v>373</v>
      </c>
      <c r="W3942" s="53" t="s">
        <v>390</v>
      </c>
      <c r="X3942" s="53"/>
      <c r="Y3942" s="367"/>
      <c r="Z3942" s="367"/>
      <c r="AA3942" s="53"/>
      <c r="AB3942" s="53"/>
      <c r="AC3942" s="71"/>
      <c r="AD3942" s="57"/>
      <c r="AE3942" s="53"/>
      <c r="AF3942" s="53"/>
      <c r="AG3942" s="53"/>
      <c r="AH3942" s="367"/>
      <c r="AI3942" s="53"/>
      <c r="AJ3942" s="53"/>
    </row>
    <row r="3943" spans="1:36" s="148" customFormat="1" ht="45">
      <c r="A3943" s="53" t="s">
        <v>1503</v>
      </c>
      <c r="B3943" s="159" t="s">
        <v>2871</v>
      </c>
      <c r="C3943" s="53" t="s">
        <v>533</v>
      </c>
      <c r="D3943" s="52" t="s">
        <v>1602</v>
      </c>
      <c r="E3943" s="53" t="s">
        <v>83</v>
      </c>
      <c r="F3943" s="55">
        <v>41250</v>
      </c>
      <c r="G3943" s="55">
        <v>41325</v>
      </c>
      <c r="H3943" s="53" t="s">
        <v>105</v>
      </c>
      <c r="I3943" s="57">
        <v>1244.454</v>
      </c>
      <c r="J3943" s="56">
        <v>1244.7935432426432</v>
      </c>
      <c r="K3943" s="56">
        <v>1244.4542372881356</v>
      </c>
      <c r="L3943" s="58">
        <v>1468456</v>
      </c>
      <c r="M3943" s="59">
        <v>41342</v>
      </c>
      <c r="N3943" s="60">
        <v>2013</v>
      </c>
      <c r="O3943" s="61">
        <v>41353</v>
      </c>
      <c r="P3943" s="60">
        <v>2013</v>
      </c>
      <c r="Q3943" s="61">
        <v>41639</v>
      </c>
      <c r="R3943" s="53" t="s">
        <v>342</v>
      </c>
      <c r="S3943" s="53" t="s">
        <v>2896</v>
      </c>
      <c r="T3943" s="53" t="s">
        <v>2830</v>
      </c>
      <c r="U3943" s="60">
        <v>74</v>
      </c>
      <c r="V3943" s="53" t="s">
        <v>373</v>
      </c>
      <c r="W3943" s="53" t="s">
        <v>390</v>
      </c>
      <c r="X3943" s="53"/>
      <c r="Y3943" s="367"/>
      <c r="Z3943" s="367"/>
      <c r="AA3943" s="53"/>
      <c r="AB3943" s="53"/>
      <c r="AC3943" s="71"/>
      <c r="AD3943" s="57"/>
      <c r="AE3943" s="53"/>
      <c r="AF3943" s="53"/>
      <c r="AG3943" s="53"/>
      <c r="AH3943" s="367"/>
      <c r="AI3943" s="53"/>
      <c r="AJ3943" s="53"/>
    </row>
    <row r="3944" spans="1:36" s="148" customFormat="1" ht="45">
      <c r="A3944" s="53" t="s">
        <v>1503</v>
      </c>
      <c r="B3944" s="159" t="s">
        <v>2872</v>
      </c>
      <c r="C3944" s="53" t="s">
        <v>533</v>
      </c>
      <c r="D3944" s="52" t="s">
        <v>1602</v>
      </c>
      <c r="E3944" s="53" t="s">
        <v>83</v>
      </c>
      <c r="F3944" s="55">
        <v>41250</v>
      </c>
      <c r="G3944" s="55">
        <v>41325</v>
      </c>
      <c r="H3944" s="53" t="s">
        <v>105</v>
      </c>
      <c r="I3944" s="57">
        <v>463.40300000000002</v>
      </c>
      <c r="J3944" s="56">
        <v>463.52888554920094</v>
      </c>
      <c r="K3944" s="56">
        <v>463.40254237288138</v>
      </c>
      <c r="L3944" s="58">
        <v>546815</v>
      </c>
      <c r="M3944" s="59">
        <v>41342</v>
      </c>
      <c r="N3944" s="60">
        <v>2013</v>
      </c>
      <c r="O3944" s="61">
        <v>41353</v>
      </c>
      <c r="P3944" s="60">
        <v>2013</v>
      </c>
      <c r="Q3944" s="61">
        <v>41639</v>
      </c>
      <c r="R3944" s="53" t="s">
        <v>342</v>
      </c>
      <c r="S3944" s="53" t="s">
        <v>2897</v>
      </c>
      <c r="T3944" s="53" t="s">
        <v>417</v>
      </c>
      <c r="U3944" s="60">
        <v>333</v>
      </c>
      <c r="V3944" s="53" t="s">
        <v>373</v>
      </c>
      <c r="W3944" s="53" t="s">
        <v>390</v>
      </c>
      <c r="X3944" s="53"/>
      <c r="Y3944" s="367"/>
      <c r="Z3944" s="367"/>
      <c r="AA3944" s="53"/>
      <c r="AB3944" s="53"/>
      <c r="AC3944" s="71"/>
      <c r="AD3944" s="57"/>
      <c r="AE3944" s="53"/>
      <c r="AF3944" s="53"/>
      <c r="AG3944" s="53"/>
      <c r="AH3944" s="367"/>
      <c r="AI3944" s="53"/>
      <c r="AJ3944" s="53"/>
    </row>
    <row r="3945" spans="1:36" s="148" customFormat="1" ht="45">
      <c r="A3945" s="53" t="s">
        <v>1503</v>
      </c>
      <c r="B3945" s="159" t="s">
        <v>2873</v>
      </c>
      <c r="C3945" s="53" t="s">
        <v>533</v>
      </c>
      <c r="D3945" s="52" t="s">
        <v>1602</v>
      </c>
      <c r="E3945" s="53" t="s">
        <v>83</v>
      </c>
      <c r="F3945" s="55">
        <v>41250</v>
      </c>
      <c r="G3945" s="55">
        <v>41325</v>
      </c>
      <c r="H3945" s="53" t="s">
        <v>105</v>
      </c>
      <c r="I3945" s="57">
        <v>436.68700000000001</v>
      </c>
      <c r="J3945" s="56">
        <v>436.80592017778065</v>
      </c>
      <c r="K3945" s="56">
        <v>436.6868644067797</v>
      </c>
      <c r="L3945" s="58">
        <v>515290.5</v>
      </c>
      <c r="M3945" s="59">
        <v>41342</v>
      </c>
      <c r="N3945" s="60">
        <v>2013</v>
      </c>
      <c r="O3945" s="61">
        <v>41353</v>
      </c>
      <c r="P3945" s="60">
        <v>2013</v>
      </c>
      <c r="Q3945" s="61">
        <v>41639</v>
      </c>
      <c r="R3945" s="53" t="s">
        <v>342</v>
      </c>
      <c r="S3945" s="53" t="s">
        <v>2898</v>
      </c>
      <c r="T3945" s="53" t="s">
        <v>417</v>
      </c>
      <c r="U3945" s="60">
        <v>763</v>
      </c>
      <c r="V3945" s="53" t="s">
        <v>373</v>
      </c>
      <c r="W3945" s="53" t="s">
        <v>390</v>
      </c>
      <c r="X3945" s="53"/>
      <c r="Y3945" s="367"/>
      <c r="Z3945" s="367"/>
      <c r="AA3945" s="53"/>
      <c r="AB3945" s="53"/>
      <c r="AC3945" s="71"/>
      <c r="AD3945" s="57"/>
      <c r="AE3945" s="53"/>
      <c r="AF3945" s="53"/>
      <c r="AG3945" s="53"/>
      <c r="AH3945" s="367"/>
      <c r="AI3945" s="53"/>
      <c r="AJ3945" s="53"/>
    </row>
    <row r="3946" spans="1:36" s="148" customFormat="1" ht="45">
      <c r="A3946" s="53" t="s">
        <v>1503</v>
      </c>
      <c r="B3946" s="159" t="s">
        <v>2874</v>
      </c>
      <c r="C3946" s="53" t="s">
        <v>533</v>
      </c>
      <c r="D3946" s="52" t="s">
        <v>1602</v>
      </c>
      <c r="E3946" s="53" t="s">
        <v>83</v>
      </c>
      <c r="F3946" s="55">
        <v>41250</v>
      </c>
      <c r="G3946" s="55">
        <v>41325</v>
      </c>
      <c r="H3946" s="53" t="s">
        <v>105</v>
      </c>
      <c r="I3946" s="57">
        <v>208.23699999999999</v>
      </c>
      <c r="J3946" s="56">
        <v>208.29406178348913</v>
      </c>
      <c r="K3946" s="56">
        <v>208.23728813559325</v>
      </c>
      <c r="L3946" s="58">
        <v>245720</v>
      </c>
      <c r="M3946" s="59">
        <v>41342</v>
      </c>
      <c r="N3946" s="60">
        <v>2013</v>
      </c>
      <c r="O3946" s="61">
        <v>41353</v>
      </c>
      <c r="P3946" s="60">
        <v>2013</v>
      </c>
      <c r="Q3946" s="61">
        <v>41639</v>
      </c>
      <c r="R3946" s="53" t="s">
        <v>342</v>
      </c>
      <c r="S3946" s="53" t="s">
        <v>2899</v>
      </c>
      <c r="T3946" s="53" t="s">
        <v>2830</v>
      </c>
      <c r="U3946" s="60">
        <v>113</v>
      </c>
      <c r="V3946" s="53" t="s">
        <v>373</v>
      </c>
      <c r="W3946" s="53" t="s">
        <v>390</v>
      </c>
      <c r="X3946" s="53"/>
      <c r="Y3946" s="367"/>
      <c r="Z3946" s="367"/>
      <c r="AA3946" s="53"/>
      <c r="AB3946" s="53"/>
      <c r="AC3946" s="71"/>
      <c r="AD3946" s="57"/>
      <c r="AE3946" s="53"/>
      <c r="AF3946" s="53"/>
      <c r="AG3946" s="53"/>
      <c r="AH3946" s="367"/>
      <c r="AI3946" s="53"/>
      <c r="AJ3946" s="53"/>
    </row>
    <row r="3947" spans="1:36" s="148" customFormat="1" ht="45">
      <c r="A3947" s="53" t="s">
        <v>1503</v>
      </c>
      <c r="B3947" s="159" t="s">
        <v>2875</v>
      </c>
      <c r="C3947" s="53" t="s">
        <v>533</v>
      </c>
      <c r="D3947" s="52" t="s">
        <v>1602</v>
      </c>
      <c r="E3947" s="53" t="s">
        <v>83</v>
      </c>
      <c r="F3947" s="55">
        <v>41250</v>
      </c>
      <c r="G3947" s="55">
        <v>41325</v>
      </c>
      <c r="H3947" s="53" t="s">
        <v>105</v>
      </c>
      <c r="I3947" s="57">
        <v>886.11199999999997</v>
      </c>
      <c r="J3947" s="56">
        <v>886.35345627795232</v>
      </c>
      <c r="K3947" s="56">
        <v>886.11186440677977</v>
      </c>
      <c r="L3947" s="58">
        <v>1045612.0000000001</v>
      </c>
      <c r="M3947" s="59">
        <v>41342</v>
      </c>
      <c r="N3947" s="60">
        <v>2013</v>
      </c>
      <c r="O3947" s="61">
        <v>41353</v>
      </c>
      <c r="P3947" s="60">
        <v>2013</v>
      </c>
      <c r="Q3947" s="61">
        <v>41639</v>
      </c>
      <c r="R3947" s="53" t="s">
        <v>342</v>
      </c>
      <c r="S3947" s="53" t="s">
        <v>2900</v>
      </c>
      <c r="T3947" s="53" t="s">
        <v>2830</v>
      </c>
      <c r="U3947" s="60">
        <v>501</v>
      </c>
      <c r="V3947" s="53" t="s">
        <v>373</v>
      </c>
      <c r="W3947" s="53" t="s">
        <v>390</v>
      </c>
      <c r="X3947" s="53"/>
      <c r="Y3947" s="367"/>
      <c r="Z3947" s="367"/>
      <c r="AA3947" s="53"/>
      <c r="AB3947" s="53"/>
      <c r="AC3947" s="71"/>
      <c r="AD3947" s="57"/>
      <c r="AE3947" s="53"/>
      <c r="AF3947" s="53"/>
      <c r="AG3947" s="53"/>
      <c r="AH3947" s="367"/>
      <c r="AI3947" s="53"/>
      <c r="AJ3947" s="53"/>
    </row>
    <row r="3948" spans="1:36" s="148" customFormat="1" ht="45">
      <c r="A3948" s="53" t="s">
        <v>1503</v>
      </c>
      <c r="B3948" s="159" t="s">
        <v>2876</v>
      </c>
      <c r="C3948" s="53" t="s">
        <v>533</v>
      </c>
      <c r="D3948" s="52" t="s">
        <v>1602</v>
      </c>
      <c r="E3948" s="53" t="s">
        <v>83</v>
      </c>
      <c r="F3948" s="55">
        <v>41250</v>
      </c>
      <c r="G3948" s="55">
        <v>41325</v>
      </c>
      <c r="H3948" s="53" t="s">
        <v>105</v>
      </c>
      <c r="I3948" s="57">
        <v>1120.576</v>
      </c>
      <c r="J3948" s="56">
        <v>1120.8818447469268</v>
      </c>
      <c r="K3948" s="56">
        <v>1120.5763220338981</v>
      </c>
      <c r="L3948" s="58">
        <v>1322280.0599999998</v>
      </c>
      <c r="M3948" s="59">
        <v>41342</v>
      </c>
      <c r="N3948" s="60">
        <v>2013</v>
      </c>
      <c r="O3948" s="61">
        <v>41353</v>
      </c>
      <c r="P3948" s="60">
        <v>2013</v>
      </c>
      <c r="Q3948" s="61">
        <v>41639</v>
      </c>
      <c r="R3948" s="53" t="s">
        <v>342</v>
      </c>
      <c r="S3948" s="53" t="s">
        <v>2901</v>
      </c>
      <c r="T3948" s="53" t="s">
        <v>417</v>
      </c>
      <c r="U3948" s="60">
        <v>179</v>
      </c>
      <c r="V3948" s="53" t="s">
        <v>373</v>
      </c>
      <c r="W3948" s="53" t="s">
        <v>390</v>
      </c>
      <c r="X3948" s="53"/>
      <c r="Y3948" s="367"/>
      <c r="Z3948" s="367"/>
      <c r="AA3948" s="53"/>
      <c r="AB3948" s="53"/>
      <c r="AC3948" s="71"/>
      <c r="AD3948" s="57"/>
      <c r="AE3948" s="53"/>
      <c r="AF3948" s="53"/>
      <c r="AG3948" s="53"/>
      <c r="AH3948" s="367"/>
      <c r="AI3948" s="53"/>
      <c r="AJ3948" s="53"/>
    </row>
    <row r="3949" spans="1:36" s="148" customFormat="1" ht="45">
      <c r="A3949" s="53" t="s">
        <v>1503</v>
      </c>
      <c r="B3949" s="159" t="s">
        <v>2877</v>
      </c>
      <c r="C3949" s="53" t="s">
        <v>533</v>
      </c>
      <c r="D3949" s="52" t="s">
        <v>1602</v>
      </c>
      <c r="E3949" s="53" t="s">
        <v>83</v>
      </c>
      <c r="F3949" s="55">
        <v>41250</v>
      </c>
      <c r="G3949" s="55">
        <v>41325</v>
      </c>
      <c r="H3949" s="53" t="s">
        <v>105</v>
      </c>
      <c r="I3949" s="57">
        <v>210.214</v>
      </c>
      <c r="J3949" s="56">
        <v>210.27087534171199</v>
      </c>
      <c r="K3949" s="56">
        <v>210.21355932203392</v>
      </c>
      <c r="L3949" s="58">
        <v>248052</v>
      </c>
      <c r="M3949" s="59">
        <v>41342</v>
      </c>
      <c r="N3949" s="60">
        <v>2013</v>
      </c>
      <c r="O3949" s="61">
        <v>41353</v>
      </c>
      <c r="P3949" s="60">
        <v>2013</v>
      </c>
      <c r="Q3949" s="61">
        <v>41639</v>
      </c>
      <c r="R3949" s="53" t="s">
        <v>342</v>
      </c>
      <c r="S3949" s="53" t="s">
        <v>2902</v>
      </c>
      <c r="T3949" s="53" t="s">
        <v>2830</v>
      </c>
      <c r="U3949" s="60">
        <v>12</v>
      </c>
      <c r="V3949" s="53" t="s">
        <v>373</v>
      </c>
      <c r="W3949" s="53" t="s">
        <v>390</v>
      </c>
      <c r="X3949" s="53"/>
      <c r="Y3949" s="367"/>
      <c r="Z3949" s="367"/>
      <c r="AA3949" s="53"/>
      <c r="AB3949" s="53"/>
      <c r="AC3949" s="71"/>
      <c r="AD3949" s="57"/>
      <c r="AE3949" s="53"/>
      <c r="AF3949" s="53"/>
      <c r="AG3949" s="53"/>
      <c r="AH3949" s="367"/>
      <c r="AI3949" s="53"/>
      <c r="AJ3949" s="53"/>
    </row>
    <row r="3950" spans="1:36" s="148" customFormat="1" ht="45">
      <c r="A3950" s="53" t="s">
        <v>1503</v>
      </c>
      <c r="B3950" s="159" t="s">
        <v>2878</v>
      </c>
      <c r="C3950" s="53" t="s">
        <v>533</v>
      </c>
      <c r="D3950" s="52" t="s">
        <v>1602</v>
      </c>
      <c r="E3950" s="53" t="s">
        <v>83</v>
      </c>
      <c r="F3950" s="55">
        <v>41250</v>
      </c>
      <c r="G3950" s="55">
        <v>41325</v>
      </c>
      <c r="H3950" s="53" t="s">
        <v>105</v>
      </c>
      <c r="I3950" s="57">
        <v>686.77599999999995</v>
      </c>
      <c r="J3950" s="56">
        <v>686.96288731156164</v>
      </c>
      <c r="K3950" s="56">
        <v>686.77563559322039</v>
      </c>
      <c r="L3950" s="58">
        <v>810395.25</v>
      </c>
      <c r="M3950" s="59">
        <v>41342</v>
      </c>
      <c r="N3950" s="60">
        <v>2013</v>
      </c>
      <c r="O3950" s="61">
        <v>41353</v>
      </c>
      <c r="P3950" s="60">
        <v>2013</v>
      </c>
      <c r="Q3950" s="61">
        <v>41639</v>
      </c>
      <c r="R3950" s="53" t="s">
        <v>342</v>
      </c>
      <c r="S3950" s="53" t="s">
        <v>2903</v>
      </c>
      <c r="T3950" s="53" t="s">
        <v>417</v>
      </c>
      <c r="U3950" s="60">
        <v>10606</v>
      </c>
      <c r="V3950" s="53" t="s">
        <v>373</v>
      </c>
      <c r="W3950" s="53" t="s">
        <v>390</v>
      </c>
      <c r="X3950" s="53"/>
      <c r="Y3950" s="367"/>
      <c r="Z3950" s="367"/>
      <c r="AA3950" s="53"/>
      <c r="AB3950" s="53"/>
      <c r="AC3950" s="71"/>
      <c r="AD3950" s="57"/>
      <c r="AE3950" s="53"/>
      <c r="AF3950" s="53"/>
      <c r="AG3950" s="53"/>
      <c r="AH3950" s="367"/>
      <c r="AI3950" s="53"/>
      <c r="AJ3950" s="53"/>
    </row>
    <row r="3951" spans="1:36" s="148" customFormat="1" ht="45">
      <c r="A3951" s="53" t="s">
        <v>1503</v>
      </c>
      <c r="B3951" s="159" t="s">
        <v>2879</v>
      </c>
      <c r="C3951" s="53" t="s">
        <v>533</v>
      </c>
      <c r="D3951" s="52" t="s">
        <v>1602</v>
      </c>
      <c r="E3951" s="53" t="s">
        <v>83</v>
      </c>
      <c r="F3951" s="55">
        <v>41250</v>
      </c>
      <c r="G3951" s="55">
        <v>41325</v>
      </c>
      <c r="H3951" s="53" t="s">
        <v>105</v>
      </c>
      <c r="I3951" s="57">
        <v>153.928</v>
      </c>
      <c r="J3951" s="56">
        <v>153.96958387701778</v>
      </c>
      <c r="K3951" s="56">
        <v>153.92761016949154</v>
      </c>
      <c r="L3951" s="58">
        <v>181634.58000000002</v>
      </c>
      <c r="M3951" s="59">
        <v>41342</v>
      </c>
      <c r="N3951" s="60">
        <v>2013</v>
      </c>
      <c r="O3951" s="61">
        <v>41353</v>
      </c>
      <c r="P3951" s="60">
        <v>2013</v>
      </c>
      <c r="Q3951" s="61">
        <v>41639</v>
      </c>
      <c r="R3951" s="53" t="s">
        <v>342</v>
      </c>
      <c r="S3951" s="53" t="s">
        <v>2904</v>
      </c>
      <c r="T3951" s="53" t="s">
        <v>417</v>
      </c>
      <c r="U3951" s="60">
        <v>184</v>
      </c>
      <c r="V3951" s="53" t="s">
        <v>373</v>
      </c>
      <c r="W3951" s="53" t="s">
        <v>390</v>
      </c>
      <c r="X3951" s="53"/>
      <c r="Y3951" s="367"/>
      <c r="Z3951" s="367"/>
      <c r="AA3951" s="53"/>
      <c r="AB3951" s="53"/>
      <c r="AC3951" s="71"/>
      <c r="AD3951" s="57"/>
      <c r="AE3951" s="53"/>
      <c r="AF3951" s="53"/>
      <c r="AG3951" s="53"/>
      <c r="AH3951" s="367"/>
      <c r="AI3951" s="53"/>
      <c r="AJ3951" s="53"/>
    </row>
    <row r="3952" spans="1:36" s="148" customFormat="1" ht="45">
      <c r="A3952" s="53" t="s">
        <v>1503</v>
      </c>
      <c r="B3952" s="159" t="s">
        <v>2880</v>
      </c>
      <c r="C3952" s="53" t="s">
        <v>533</v>
      </c>
      <c r="D3952" s="52" t="s">
        <v>1602</v>
      </c>
      <c r="E3952" s="53" t="s">
        <v>83</v>
      </c>
      <c r="F3952" s="55">
        <v>41250</v>
      </c>
      <c r="G3952" s="55">
        <v>41325</v>
      </c>
      <c r="H3952" s="53" t="s">
        <v>105</v>
      </c>
      <c r="I3952" s="57">
        <v>762.93165999999997</v>
      </c>
      <c r="J3952" s="56">
        <v>763.13967329233776</v>
      </c>
      <c r="K3952" s="56">
        <v>762.93166101694919</v>
      </c>
      <c r="L3952" s="58">
        <v>900259.36</v>
      </c>
      <c r="M3952" s="59">
        <v>41342</v>
      </c>
      <c r="N3952" s="60">
        <v>2013</v>
      </c>
      <c r="O3952" s="61">
        <v>41353</v>
      </c>
      <c r="P3952" s="60">
        <v>2013</v>
      </c>
      <c r="Q3952" s="61">
        <v>41639</v>
      </c>
      <c r="R3952" s="53" t="s">
        <v>342</v>
      </c>
      <c r="S3952" s="53" t="s">
        <v>2905</v>
      </c>
      <c r="T3952" s="53" t="s">
        <v>417</v>
      </c>
      <c r="U3952" s="60">
        <v>73</v>
      </c>
      <c r="V3952" s="53" t="s">
        <v>373</v>
      </c>
      <c r="W3952" s="53" t="s">
        <v>390</v>
      </c>
      <c r="X3952" s="53"/>
      <c r="Y3952" s="367"/>
      <c r="Z3952" s="367"/>
      <c r="AA3952" s="53"/>
      <c r="AB3952" s="53"/>
      <c r="AC3952" s="71"/>
      <c r="AD3952" s="57"/>
      <c r="AE3952" s="53"/>
      <c r="AF3952" s="53"/>
      <c r="AG3952" s="53"/>
      <c r="AH3952" s="367"/>
      <c r="AI3952" s="53"/>
      <c r="AJ3952" s="53"/>
    </row>
    <row r="3953" spans="1:36" s="148" customFormat="1" ht="45">
      <c r="A3953" s="53" t="s">
        <v>1503</v>
      </c>
      <c r="B3953" s="159" t="s">
        <v>2881</v>
      </c>
      <c r="C3953" s="53" t="s">
        <v>533</v>
      </c>
      <c r="D3953" s="52" t="s">
        <v>1602</v>
      </c>
      <c r="E3953" s="53" t="s">
        <v>83</v>
      </c>
      <c r="F3953" s="55">
        <v>41250</v>
      </c>
      <c r="G3953" s="55">
        <v>41325</v>
      </c>
      <c r="H3953" s="53" t="s">
        <v>105</v>
      </c>
      <c r="I3953" s="57">
        <v>249.17712</v>
      </c>
      <c r="J3953" s="56">
        <v>249.24505922844395</v>
      </c>
      <c r="K3953" s="56">
        <v>249.1771186440678</v>
      </c>
      <c r="L3953" s="58">
        <v>294029</v>
      </c>
      <c r="M3953" s="59">
        <v>41342</v>
      </c>
      <c r="N3953" s="60">
        <v>2013</v>
      </c>
      <c r="O3953" s="61">
        <v>41353</v>
      </c>
      <c r="P3953" s="60">
        <v>2013</v>
      </c>
      <c r="Q3953" s="61">
        <v>41639</v>
      </c>
      <c r="R3953" s="53" t="s">
        <v>342</v>
      </c>
      <c r="S3953" s="53" t="s">
        <v>2906</v>
      </c>
      <c r="T3953" s="53" t="s">
        <v>417</v>
      </c>
      <c r="U3953" s="60">
        <v>905</v>
      </c>
      <c r="V3953" s="53" t="s">
        <v>373</v>
      </c>
      <c r="W3953" s="53" t="s">
        <v>390</v>
      </c>
      <c r="X3953" s="53"/>
      <c r="Y3953" s="367"/>
      <c r="Z3953" s="367"/>
      <c r="AA3953" s="53"/>
      <c r="AB3953" s="53"/>
      <c r="AC3953" s="71"/>
      <c r="AD3953" s="57"/>
      <c r="AE3953" s="53"/>
      <c r="AF3953" s="53"/>
      <c r="AG3953" s="53"/>
      <c r="AH3953" s="367"/>
      <c r="AI3953" s="53"/>
      <c r="AJ3953" s="53"/>
    </row>
    <row r="3954" spans="1:36" s="148" customFormat="1" ht="45">
      <c r="A3954" s="53" t="s">
        <v>1503</v>
      </c>
      <c r="B3954" s="159" t="s">
        <v>2882</v>
      </c>
      <c r="C3954" s="53" t="s">
        <v>533</v>
      </c>
      <c r="D3954" s="52" t="s">
        <v>1602</v>
      </c>
      <c r="E3954" s="53" t="s">
        <v>83</v>
      </c>
      <c r="F3954" s="55">
        <v>41250</v>
      </c>
      <c r="G3954" s="55">
        <v>41325</v>
      </c>
      <c r="H3954" s="53" t="s">
        <v>105</v>
      </c>
      <c r="I3954" s="57">
        <v>1435.7844</v>
      </c>
      <c r="J3954" s="56">
        <v>1436.1758634144298</v>
      </c>
      <c r="K3954" s="56">
        <v>1435.7843983050848</v>
      </c>
      <c r="L3954" s="58">
        <v>1694225.5899999999</v>
      </c>
      <c r="M3954" s="59">
        <v>41342</v>
      </c>
      <c r="N3954" s="60">
        <v>2013</v>
      </c>
      <c r="O3954" s="61">
        <v>41353</v>
      </c>
      <c r="P3954" s="60">
        <v>2013</v>
      </c>
      <c r="Q3954" s="61">
        <v>41639</v>
      </c>
      <c r="R3954" s="53" t="s">
        <v>342</v>
      </c>
      <c r="S3954" s="53" t="s">
        <v>2907</v>
      </c>
      <c r="T3954" s="53" t="s">
        <v>417</v>
      </c>
      <c r="U3954" s="60">
        <v>15730</v>
      </c>
      <c r="V3954" s="53" t="s">
        <v>373</v>
      </c>
      <c r="W3954" s="53" t="s">
        <v>390</v>
      </c>
      <c r="X3954" s="53"/>
      <c r="Y3954" s="367"/>
      <c r="Z3954" s="367"/>
      <c r="AA3954" s="53"/>
      <c r="AB3954" s="53"/>
      <c r="AC3954" s="71"/>
      <c r="AD3954" s="57"/>
      <c r="AE3954" s="53"/>
      <c r="AF3954" s="53"/>
      <c r="AG3954" s="53"/>
      <c r="AH3954" s="367"/>
      <c r="AI3954" s="53"/>
      <c r="AJ3954" s="53"/>
    </row>
    <row r="3955" spans="1:36" s="148" customFormat="1" ht="45">
      <c r="A3955" s="53" t="s">
        <v>1503</v>
      </c>
      <c r="B3955" s="159" t="s">
        <v>2883</v>
      </c>
      <c r="C3955" s="53" t="s">
        <v>533</v>
      </c>
      <c r="D3955" s="52" t="s">
        <v>1602</v>
      </c>
      <c r="E3955" s="53" t="s">
        <v>83</v>
      </c>
      <c r="F3955" s="55">
        <v>41250</v>
      </c>
      <c r="G3955" s="55">
        <v>41325</v>
      </c>
      <c r="H3955" s="53" t="s">
        <v>105</v>
      </c>
      <c r="I3955" s="57">
        <v>122.248</v>
      </c>
      <c r="J3955" s="56">
        <v>122.2822323634968</v>
      </c>
      <c r="K3955" s="56">
        <v>122.2488559322034</v>
      </c>
      <c r="L3955" s="58">
        <v>144253.65</v>
      </c>
      <c r="M3955" s="59">
        <v>41342</v>
      </c>
      <c r="N3955" s="60">
        <v>2013</v>
      </c>
      <c r="O3955" s="61">
        <v>41353</v>
      </c>
      <c r="P3955" s="60">
        <v>2013</v>
      </c>
      <c r="Q3955" s="61">
        <v>41639</v>
      </c>
      <c r="R3955" s="53" t="s">
        <v>342</v>
      </c>
      <c r="S3955" s="53" t="s">
        <v>2908</v>
      </c>
      <c r="T3955" s="53" t="s">
        <v>2830</v>
      </c>
      <c r="U3955" s="60">
        <v>37</v>
      </c>
      <c r="V3955" s="53" t="s">
        <v>373</v>
      </c>
      <c r="W3955" s="53" t="s">
        <v>390</v>
      </c>
      <c r="X3955" s="53"/>
      <c r="Y3955" s="367"/>
      <c r="Z3955" s="367"/>
      <c r="AA3955" s="53"/>
      <c r="AB3955" s="53"/>
      <c r="AC3955" s="71"/>
      <c r="AD3955" s="57"/>
      <c r="AE3955" s="53"/>
      <c r="AF3955" s="53"/>
      <c r="AG3955" s="53"/>
      <c r="AH3955" s="367"/>
      <c r="AI3955" s="53"/>
      <c r="AJ3955" s="53"/>
    </row>
    <row r="3956" spans="1:36" s="148" customFormat="1" ht="45">
      <c r="A3956" s="53" t="s">
        <v>1503</v>
      </c>
      <c r="B3956" s="60">
        <v>31224</v>
      </c>
      <c r="C3956" s="53" t="s">
        <v>455</v>
      </c>
      <c r="D3956" s="52" t="s">
        <v>456</v>
      </c>
      <c r="E3956" s="53" t="s">
        <v>65</v>
      </c>
      <c r="F3956" s="55">
        <v>41220</v>
      </c>
      <c r="G3956" s="55">
        <v>41281</v>
      </c>
      <c r="H3956" s="53" t="s">
        <v>105</v>
      </c>
      <c r="I3956" s="57">
        <v>160.0084745762712</v>
      </c>
      <c r="J3956" s="56">
        <v>160.05210101999148</v>
      </c>
      <c r="K3956" s="56">
        <v>160.00800000000001</v>
      </c>
      <c r="L3956" s="58">
        <v>188809.44</v>
      </c>
      <c r="M3956" s="59">
        <v>41301</v>
      </c>
      <c r="N3956" s="60">
        <v>2013</v>
      </c>
      <c r="O3956" s="61">
        <v>41301</v>
      </c>
      <c r="P3956" s="60">
        <v>2013</v>
      </c>
      <c r="Q3956" s="61">
        <v>41639</v>
      </c>
      <c r="R3956" s="53" t="s">
        <v>342</v>
      </c>
      <c r="S3956" s="53"/>
      <c r="T3956" s="53" t="s">
        <v>417</v>
      </c>
      <c r="U3956" s="60">
        <v>1</v>
      </c>
      <c r="V3956" s="53" t="s">
        <v>372</v>
      </c>
      <c r="W3956" s="53" t="s">
        <v>390</v>
      </c>
      <c r="X3956" s="53"/>
      <c r="Y3956" s="367"/>
      <c r="Z3956" s="367"/>
      <c r="AA3956" s="53"/>
      <c r="AB3956" s="53"/>
      <c r="AC3956" s="71"/>
      <c r="AD3956" s="57"/>
      <c r="AE3956" s="53"/>
      <c r="AF3956" s="53"/>
      <c r="AG3956" s="53"/>
      <c r="AH3956" s="367"/>
      <c r="AI3956" s="53"/>
      <c r="AJ3956" s="53"/>
    </row>
    <row r="3957" spans="1:36" s="148" customFormat="1" ht="45">
      <c r="A3957" s="53" t="s">
        <v>1503</v>
      </c>
      <c r="B3957" s="60">
        <v>31225</v>
      </c>
      <c r="C3957" s="53" t="s">
        <v>534</v>
      </c>
      <c r="D3957" s="52" t="s">
        <v>535</v>
      </c>
      <c r="E3957" s="53" t="s">
        <v>60</v>
      </c>
      <c r="F3957" s="55">
        <v>41249</v>
      </c>
      <c r="G3957" s="55">
        <v>41311</v>
      </c>
      <c r="H3957" s="53" t="s">
        <v>105</v>
      </c>
      <c r="I3957" s="57">
        <v>57.711864406779661</v>
      </c>
      <c r="J3957" s="56">
        <v>57.72759959462644</v>
      </c>
      <c r="K3957" s="56">
        <v>57.710999999999999</v>
      </c>
      <c r="L3957" s="58">
        <v>68098.98</v>
      </c>
      <c r="M3957" s="59">
        <v>41331</v>
      </c>
      <c r="N3957" s="60">
        <v>2013</v>
      </c>
      <c r="O3957" s="61">
        <v>41331</v>
      </c>
      <c r="P3957" s="60">
        <v>2013</v>
      </c>
      <c r="Q3957" s="61">
        <v>41639</v>
      </c>
      <c r="R3957" s="53" t="s">
        <v>342</v>
      </c>
      <c r="S3957" s="53"/>
      <c r="T3957" s="53" t="s">
        <v>417</v>
      </c>
      <c r="U3957" s="60">
        <v>660</v>
      </c>
      <c r="V3957" s="53" t="s">
        <v>372</v>
      </c>
      <c r="W3957" s="53" t="s">
        <v>390</v>
      </c>
      <c r="X3957" s="53"/>
      <c r="Y3957" s="367"/>
      <c r="Z3957" s="367"/>
      <c r="AA3957" s="53"/>
      <c r="AB3957" s="53"/>
      <c r="AC3957" s="71"/>
      <c r="AD3957" s="57"/>
      <c r="AE3957" s="53"/>
      <c r="AF3957" s="53"/>
      <c r="AG3957" s="53"/>
      <c r="AH3957" s="367"/>
      <c r="AI3957" s="53"/>
      <c r="AJ3957" s="53"/>
    </row>
    <row r="3958" spans="1:36" s="148" customFormat="1" ht="45">
      <c r="A3958" s="53" t="s">
        <v>1503</v>
      </c>
      <c r="B3958" s="60">
        <v>31226</v>
      </c>
      <c r="C3958" s="53" t="s">
        <v>536</v>
      </c>
      <c r="D3958" s="52" t="s">
        <v>537</v>
      </c>
      <c r="E3958" s="53" t="s">
        <v>60</v>
      </c>
      <c r="F3958" s="55">
        <v>41249</v>
      </c>
      <c r="G3958" s="55">
        <v>41311</v>
      </c>
      <c r="H3958" s="53" t="s">
        <v>105</v>
      </c>
      <c r="I3958" s="57">
        <v>244.64406779661019</v>
      </c>
      <c r="J3958" s="56">
        <v>244.71077020523884</v>
      </c>
      <c r="K3958" s="56">
        <v>244.64400000000001</v>
      </c>
      <c r="L3958" s="58">
        <v>288679.92</v>
      </c>
      <c r="M3958" s="59">
        <v>41331</v>
      </c>
      <c r="N3958" s="60">
        <v>2013</v>
      </c>
      <c r="O3958" s="61">
        <v>41331</v>
      </c>
      <c r="P3958" s="60">
        <v>2013</v>
      </c>
      <c r="Q3958" s="61">
        <v>41639</v>
      </c>
      <c r="R3958" s="53" t="s">
        <v>353</v>
      </c>
      <c r="S3958" s="53"/>
      <c r="T3958" s="53" t="s">
        <v>417</v>
      </c>
      <c r="U3958" s="60">
        <v>145</v>
      </c>
      <c r="V3958" s="53" t="s">
        <v>373</v>
      </c>
      <c r="W3958" s="53" t="s">
        <v>394</v>
      </c>
      <c r="X3958" s="53"/>
      <c r="Y3958" s="367"/>
      <c r="Z3958" s="367"/>
      <c r="AA3958" s="53"/>
      <c r="AB3958" s="53"/>
      <c r="AC3958" s="71"/>
      <c r="AD3958" s="57"/>
      <c r="AE3958" s="53"/>
      <c r="AF3958" s="53"/>
      <c r="AG3958" s="53"/>
      <c r="AH3958" s="367"/>
      <c r="AI3958" s="53"/>
      <c r="AJ3958" s="53"/>
    </row>
    <row r="3959" spans="1:36" s="148" customFormat="1" ht="45">
      <c r="A3959" s="53" t="s">
        <v>1503</v>
      </c>
      <c r="B3959" s="60">
        <v>31227</v>
      </c>
      <c r="C3959" s="53" t="s">
        <v>988</v>
      </c>
      <c r="D3959" s="52" t="s">
        <v>989</v>
      </c>
      <c r="E3959" s="53" t="s">
        <v>60</v>
      </c>
      <c r="F3959" s="55">
        <v>41250</v>
      </c>
      <c r="G3959" s="55">
        <v>41312</v>
      </c>
      <c r="H3959" s="53" t="s">
        <v>105</v>
      </c>
      <c r="I3959" s="57">
        <v>1942.6186440677966</v>
      </c>
      <c r="J3959" s="56">
        <v>1942.6186440677966</v>
      </c>
      <c r="K3959" s="56">
        <v>1942.6179999999999</v>
      </c>
      <c r="L3959" s="58">
        <v>2292289.2399999998</v>
      </c>
      <c r="M3959" s="59">
        <v>41332</v>
      </c>
      <c r="N3959" s="60">
        <v>2013</v>
      </c>
      <c r="O3959" s="61">
        <v>41332</v>
      </c>
      <c r="P3959" s="60">
        <v>2013</v>
      </c>
      <c r="Q3959" s="61">
        <v>41639</v>
      </c>
      <c r="R3959" s="53" t="s">
        <v>353</v>
      </c>
      <c r="S3959" s="53"/>
      <c r="T3959" s="53" t="s">
        <v>417</v>
      </c>
      <c r="U3959" s="60">
        <v>1</v>
      </c>
      <c r="V3959" s="53" t="s">
        <v>373</v>
      </c>
      <c r="W3959" s="53" t="s">
        <v>390</v>
      </c>
      <c r="X3959" s="53"/>
      <c r="Y3959" s="367"/>
      <c r="Z3959" s="367"/>
      <c r="AA3959" s="53"/>
      <c r="AB3959" s="53"/>
      <c r="AC3959" s="71"/>
      <c r="AD3959" s="57"/>
      <c r="AE3959" s="53"/>
      <c r="AF3959" s="53"/>
      <c r="AG3959" s="53"/>
      <c r="AH3959" s="367"/>
      <c r="AI3959" s="53"/>
      <c r="AJ3959" s="53"/>
    </row>
    <row r="3960" spans="1:36" s="148" customFormat="1" ht="45">
      <c r="A3960" s="53" t="s">
        <v>1503</v>
      </c>
      <c r="B3960" s="60">
        <v>31228</v>
      </c>
      <c r="C3960" s="53" t="s">
        <v>457</v>
      </c>
      <c r="D3960" s="52" t="s">
        <v>458</v>
      </c>
      <c r="E3960" s="53" t="s">
        <v>60</v>
      </c>
      <c r="F3960" s="55">
        <v>41250</v>
      </c>
      <c r="G3960" s="55">
        <v>41312</v>
      </c>
      <c r="H3960" s="53" t="s">
        <v>105</v>
      </c>
      <c r="I3960" s="57">
        <v>254.87288135593221</v>
      </c>
      <c r="J3960" s="56">
        <v>254.94237265908816</v>
      </c>
      <c r="K3960" s="56">
        <v>254.87200000000001</v>
      </c>
      <c r="L3960" s="58">
        <v>300748.96000000002</v>
      </c>
      <c r="M3960" s="59">
        <v>41332</v>
      </c>
      <c r="N3960" s="60">
        <v>2013</v>
      </c>
      <c r="O3960" s="61">
        <v>41332</v>
      </c>
      <c r="P3960" s="60">
        <v>2013</v>
      </c>
      <c r="Q3960" s="61">
        <v>41639</v>
      </c>
      <c r="R3960" s="53" t="s">
        <v>353</v>
      </c>
      <c r="S3960" s="53"/>
      <c r="T3960" s="53" t="s">
        <v>417</v>
      </c>
      <c r="U3960" s="60">
        <v>1</v>
      </c>
      <c r="V3960" s="53" t="s">
        <v>373</v>
      </c>
      <c r="W3960" s="53" t="s">
        <v>394</v>
      </c>
      <c r="X3960" s="53"/>
      <c r="Y3960" s="367"/>
      <c r="Z3960" s="367"/>
      <c r="AA3960" s="53"/>
      <c r="AB3960" s="53"/>
      <c r="AC3960" s="71"/>
      <c r="AD3960" s="57"/>
      <c r="AE3960" s="53"/>
      <c r="AF3960" s="53"/>
      <c r="AG3960" s="53"/>
      <c r="AH3960" s="367"/>
      <c r="AI3960" s="53"/>
      <c r="AJ3960" s="53"/>
    </row>
    <row r="3961" spans="1:36" s="148" customFormat="1" ht="45">
      <c r="A3961" s="52" t="s">
        <v>1199</v>
      </c>
      <c r="B3961" s="60">
        <v>31229</v>
      </c>
      <c r="C3961" s="53" t="s">
        <v>498</v>
      </c>
      <c r="D3961" s="52" t="s">
        <v>617</v>
      </c>
      <c r="E3961" s="53" t="s">
        <v>60</v>
      </c>
      <c r="F3961" s="75">
        <v>41362</v>
      </c>
      <c r="G3961" s="75">
        <v>41407</v>
      </c>
      <c r="H3961" s="53" t="s">
        <v>105</v>
      </c>
      <c r="I3961" s="57">
        <v>4252.4715699999997</v>
      </c>
      <c r="J3961" s="56">
        <v>4223.5322247006643</v>
      </c>
      <c r="K3961" s="56">
        <v>4223.5320000000002</v>
      </c>
      <c r="L3961" s="58">
        <v>4983767.76</v>
      </c>
      <c r="M3961" s="76">
        <v>41427</v>
      </c>
      <c r="N3961" s="60">
        <v>2013</v>
      </c>
      <c r="O3961" s="77">
        <v>41496</v>
      </c>
      <c r="P3961" s="60">
        <v>2013</v>
      </c>
      <c r="Q3961" s="77">
        <v>41547</v>
      </c>
      <c r="R3961" s="52" t="s">
        <v>342</v>
      </c>
      <c r="S3961" s="60"/>
      <c r="T3961" s="53" t="s">
        <v>417</v>
      </c>
      <c r="U3961" s="60">
        <v>814</v>
      </c>
      <c r="V3961" s="53" t="s">
        <v>372</v>
      </c>
      <c r="W3961" s="53" t="s">
        <v>390</v>
      </c>
      <c r="X3961" s="87"/>
      <c r="Y3961" s="367"/>
      <c r="Z3961" s="367"/>
      <c r="AA3961" s="53"/>
      <c r="AB3961" s="53"/>
      <c r="AC3961" s="53"/>
      <c r="AD3961" s="79"/>
      <c r="AE3961" s="53"/>
      <c r="AF3961" s="53"/>
      <c r="AG3961" s="53"/>
      <c r="AH3961" s="367"/>
      <c r="AI3961" s="53"/>
      <c r="AJ3961" s="53"/>
    </row>
    <row r="3962" spans="1:36" s="148" customFormat="1" ht="285">
      <c r="A3962" s="52" t="s">
        <v>382</v>
      </c>
      <c r="B3962" s="60">
        <v>31230</v>
      </c>
      <c r="C3962" s="53" t="s">
        <v>469</v>
      </c>
      <c r="D3962" s="52" t="s">
        <v>470</v>
      </c>
      <c r="E3962" s="53" t="s">
        <v>82</v>
      </c>
      <c r="F3962" s="55">
        <v>41365</v>
      </c>
      <c r="G3962" s="55">
        <v>41405</v>
      </c>
      <c r="H3962" s="52" t="s">
        <v>109</v>
      </c>
      <c r="I3962" s="57">
        <v>408.67851000000002</v>
      </c>
      <c r="J3962" s="56">
        <v>408.38156797134519</v>
      </c>
      <c r="K3962" s="56">
        <v>408.38099999999997</v>
      </c>
      <c r="L3962" s="58">
        <v>481889.57999999996</v>
      </c>
      <c r="M3962" s="59">
        <v>41425</v>
      </c>
      <c r="N3962" s="60">
        <v>2013</v>
      </c>
      <c r="O3962" s="61">
        <v>41445</v>
      </c>
      <c r="P3962" s="60">
        <v>2013</v>
      </c>
      <c r="Q3962" s="61">
        <v>41505</v>
      </c>
      <c r="R3962" s="53" t="s">
        <v>342</v>
      </c>
      <c r="S3962" s="53" t="s">
        <v>152</v>
      </c>
      <c r="T3962" s="53" t="s">
        <v>417</v>
      </c>
      <c r="U3962" s="367">
        <v>1464</v>
      </c>
      <c r="V3962" s="53" t="s">
        <v>372</v>
      </c>
      <c r="W3962" s="53" t="s">
        <v>390</v>
      </c>
      <c r="X3962" s="53"/>
      <c r="Y3962" s="53"/>
      <c r="Z3962" s="367"/>
      <c r="AA3962" s="60" t="s">
        <v>4680</v>
      </c>
      <c r="AB3962" s="53"/>
      <c r="AC3962" s="71"/>
      <c r="AD3962" s="57"/>
      <c r="AE3962" s="53"/>
      <c r="AF3962" s="53"/>
      <c r="AG3962" s="367"/>
      <c r="AH3962" s="367"/>
      <c r="AI3962" s="62"/>
      <c r="AJ3962" s="53"/>
    </row>
    <row r="3963" spans="1:36" s="148" customFormat="1" ht="60">
      <c r="A3963" s="52" t="s">
        <v>382</v>
      </c>
      <c r="B3963" s="60">
        <v>31231</v>
      </c>
      <c r="C3963" s="53" t="s">
        <v>475</v>
      </c>
      <c r="D3963" s="52" t="s">
        <v>476</v>
      </c>
      <c r="E3963" s="53" t="s">
        <v>60</v>
      </c>
      <c r="F3963" s="55">
        <v>41365</v>
      </c>
      <c r="G3963" s="55">
        <v>41405</v>
      </c>
      <c r="H3963" s="52" t="s">
        <v>109</v>
      </c>
      <c r="I3963" s="57">
        <v>431.81700000000001</v>
      </c>
      <c r="J3963" s="56">
        <v>431.50289227934115</v>
      </c>
      <c r="K3963" s="56">
        <v>431.50200000000001</v>
      </c>
      <c r="L3963" s="58">
        <v>509172.36</v>
      </c>
      <c r="M3963" s="59">
        <v>41425</v>
      </c>
      <c r="N3963" s="60">
        <v>2013</v>
      </c>
      <c r="O3963" s="61">
        <v>41445</v>
      </c>
      <c r="P3963" s="60">
        <v>2013</v>
      </c>
      <c r="Q3963" s="61">
        <v>41505</v>
      </c>
      <c r="R3963" s="53" t="s">
        <v>342</v>
      </c>
      <c r="S3963" s="53"/>
      <c r="T3963" s="53" t="s">
        <v>417</v>
      </c>
      <c r="U3963" s="367">
        <v>12186</v>
      </c>
      <c r="V3963" s="53" t="s">
        <v>372</v>
      </c>
      <c r="W3963" s="53" t="s">
        <v>390</v>
      </c>
      <c r="X3963" s="53"/>
      <c r="Y3963" s="53"/>
      <c r="Z3963" s="367"/>
      <c r="AA3963" s="53"/>
      <c r="AB3963" s="53"/>
      <c r="AC3963" s="71"/>
      <c r="AD3963" s="57"/>
      <c r="AE3963" s="53"/>
      <c r="AF3963" s="53"/>
      <c r="AG3963" s="367"/>
      <c r="AH3963" s="367"/>
      <c r="AI3963" s="62"/>
      <c r="AJ3963" s="53"/>
    </row>
    <row r="3964" spans="1:36" s="148" customFormat="1" ht="409.5">
      <c r="A3964" s="52" t="s">
        <v>382</v>
      </c>
      <c r="B3964" s="60">
        <v>31232</v>
      </c>
      <c r="C3964" s="53" t="s">
        <v>477</v>
      </c>
      <c r="D3964" s="52" t="s">
        <v>427</v>
      </c>
      <c r="E3964" s="53" t="s">
        <v>82</v>
      </c>
      <c r="F3964" s="55">
        <v>41365</v>
      </c>
      <c r="G3964" s="55">
        <v>41405</v>
      </c>
      <c r="H3964" s="52" t="s">
        <v>109</v>
      </c>
      <c r="I3964" s="57">
        <v>664.83100000000002</v>
      </c>
      <c r="J3964" s="56">
        <v>664.34811866115854</v>
      </c>
      <c r="K3964" s="56">
        <v>664.34799999999996</v>
      </c>
      <c r="L3964" s="58">
        <v>783930.6399999999</v>
      </c>
      <c r="M3964" s="59">
        <v>41425</v>
      </c>
      <c r="N3964" s="60">
        <v>2013</v>
      </c>
      <c r="O3964" s="61">
        <v>41445</v>
      </c>
      <c r="P3964" s="60">
        <v>2013</v>
      </c>
      <c r="Q3964" s="61">
        <v>41505</v>
      </c>
      <c r="R3964" s="53" t="s">
        <v>342</v>
      </c>
      <c r="S3964" s="53"/>
      <c r="T3964" s="53" t="s">
        <v>417</v>
      </c>
      <c r="U3964" s="367">
        <v>1945</v>
      </c>
      <c r="V3964" s="53" t="s">
        <v>372</v>
      </c>
      <c r="W3964" s="53" t="s">
        <v>390</v>
      </c>
      <c r="X3964" s="53"/>
      <c r="Y3964" s="53"/>
      <c r="Z3964" s="367"/>
      <c r="AA3964" s="60" t="s">
        <v>4681</v>
      </c>
      <c r="AB3964" s="53"/>
      <c r="AC3964" s="71"/>
      <c r="AD3964" s="57"/>
      <c r="AE3964" s="53"/>
      <c r="AF3964" s="53"/>
      <c r="AG3964" s="367"/>
      <c r="AH3964" s="367"/>
      <c r="AI3964" s="62"/>
      <c r="AJ3964" s="53"/>
    </row>
    <row r="3965" spans="1:36" s="148" customFormat="1" ht="60">
      <c r="A3965" s="52" t="s">
        <v>382</v>
      </c>
      <c r="B3965" s="60">
        <v>31233</v>
      </c>
      <c r="C3965" s="53" t="s">
        <v>478</v>
      </c>
      <c r="D3965" s="52" t="s">
        <v>479</v>
      </c>
      <c r="E3965" s="53" t="s">
        <v>60</v>
      </c>
      <c r="F3965" s="55">
        <v>41365</v>
      </c>
      <c r="G3965" s="55">
        <v>41405</v>
      </c>
      <c r="H3965" s="52" t="s">
        <v>109</v>
      </c>
      <c r="I3965" s="57">
        <v>1958.65</v>
      </c>
      <c r="J3965" s="56">
        <v>1957.2253617976821</v>
      </c>
      <c r="K3965" s="56">
        <v>1957.2249999999999</v>
      </c>
      <c r="L3965" s="58">
        <v>2309525.4999999995</v>
      </c>
      <c r="M3965" s="59">
        <v>41425</v>
      </c>
      <c r="N3965" s="60">
        <v>2013</v>
      </c>
      <c r="O3965" s="61">
        <v>41445</v>
      </c>
      <c r="P3965" s="60">
        <v>2013</v>
      </c>
      <c r="Q3965" s="61">
        <v>41505</v>
      </c>
      <c r="R3965" s="53" t="s">
        <v>342</v>
      </c>
      <c r="S3965" s="53"/>
      <c r="T3965" s="53" t="s">
        <v>4651</v>
      </c>
      <c r="U3965" s="367">
        <v>83</v>
      </c>
      <c r="V3965" s="53" t="s">
        <v>372</v>
      </c>
      <c r="W3965" s="53" t="s">
        <v>390</v>
      </c>
      <c r="X3965" s="53"/>
      <c r="Y3965" s="53"/>
      <c r="Z3965" s="367"/>
      <c r="AA3965" s="53"/>
      <c r="AB3965" s="53"/>
      <c r="AC3965" s="71"/>
      <c r="AD3965" s="57"/>
      <c r="AE3965" s="53"/>
      <c r="AF3965" s="53"/>
      <c r="AG3965" s="367"/>
      <c r="AH3965" s="367"/>
      <c r="AI3965" s="62"/>
      <c r="AJ3965" s="53"/>
    </row>
    <row r="3966" spans="1:36" s="148" customFormat="1" ht="60">
      <c r="A3966" s="52" t="s">
        <v>382</v>
      </c>
      <c r="B3966" s="60">
        <v>31234</v>
      </c>
      <c r="C3966" s="53" t="s">
        <v>480</v>
      </c>
      <c r="D3966" s="52" t="s">
        <v>481</v>
      </c>
      <c r="E3966" s="53" t="s">
        <v>60</v>
      </c>
      <c r="F3966" s="55">
        <v>41365</v>
      </c>
      <c r="G3966" s="55">
        <v>41405</v>
      </c>
      <c r="H3966" s="52" t="s">
        <v>109</v>
      </c>
      <c r="I3966" s="57">
        <v>2152.1149999999998</v>
      </c>
      <c r="J3966" s="56">
        <v>2150.5499256651988</v>
      </c>
      <c r="K3966" s="56">
        <v>2150.549</v>
      </c>
      <c r="L3966" s="58">
        <v>2537647.8199999998</v>
      </c>
      <c r="M3966" s="59">
        <v>41425</v>
      </c>
      <c r="N3966" s="60">
        <v>2013</v>
      </c>
      <c r="O3966" s="61">
        <v>41445</v>
      </c>
      <c r="P3966" s="60">
        <v>2013</v>
      </c>
      <c r="Q3966" s="61">
        <v>41505</v>
      </c>
      <c r="R3966" s="53" t="s">
        <v>342</v>
      </c>
      <c r="S3966" s="53"/>
      <c r="T3966" s="53" t="s">
        <v>417</v>
      </c>
      <c r="U3966" s="367">
        <v>2022</v>
      </c>
      <c r="V3966" s="53" t="s">
        <v>372</v>
      </c>
      <c r="W3966" s="53" t="s">
        <v>390</v>
      </c>
      <c r="X3966" s="53"/>
      <c r="Y3966" s="53"/>
      <c r="Z3966" s="367"/>
      <c r="AA3966" s="53"/>
      <c r="AB3966" s="53"/>
      <c r="AC3966" s="71"/>
      <c r="AD3966" s="57"/>
      <c r="AE3966" s="53"/>
      <c r="AF3966" s="53"/>
      <c r="AG3966" s="367"/>
      <c r="AH3966" s="367"/>
      <c r="AI3966" s="62"/>
      <c r="AJ3966" s="53"/>
    </row>
    <row r="3967" spans="1:36" s="148" customFormat="1" ht="225">
      <c r="A3967" s="52" t="s">
        <v>382</v>
      </c>
      <c r="B3967" s="60">
        <v>31235</v>
      </c>
      <c r="C3967" s="53" t="s">
        <v>430</v>
      </c>
      <c r="D3967" s="52" t="s">
        <v>432</v>
      </c>
      <c r="E3967" s="53" t="s">
        <v>82</v>
      </c>
      <c r="F3967" s="55">
        <v>41365</v>
      </c>
      <c r="G3967" s="55">
        <v>41405</v>
      </c>
      <c r="H3967" s="52" t="s">
        <v>109</v>
      </c>
      <c r="I3967" s="57">
        <v>1895.5719999999999</v>
      </c>
      <c r="J3967" s="56">
        <v>1894.1948844666122</v>
      </c>
      <c r="K3967" s="56">
        <v>1894.194</v>
      </c>
      <c r="L3967" s="58">
        <v>2235148.9199999995</v>
      </c>
      <c r="M3967" s="59">
        <v>41425</v>
      </c>
      <c r="N3967" s="60">
        <v>2013</v>
      </c>
      <c r="O3967" s="61">
        <v>41445</v>
      </c>
      <c r="P3967" s="60">
        <v>2013</v>
      </c>
      <c r="Q3967" s="61">
        <v>41505</v>
      </c>
      <c r="R3967" s="53" t="s">
        <v>342</v>
      </c>
      <c r="S3967" s="53" t="s">
        <v>2246</v>
      </c>
      <c r="T3967" s="53" t="s">
        <v>313</v>
      </c>
      <c r="U3967" s="367">
        <v>2420</v>
      </c>
      <c r="V3967" s="53" t="s">
        <v>372</v>
      </c>
      <c r="W3967" s="53" t="s">
        <v>390</v>
      </c>
      <c r="X3967" s="53"/>
      <c r="Y3967" s="53"/>
      <c r="Z3967" s="367"/>
      <c r="AA3967" s="60" t="s">
        <v>4682</v>
      </c>
      <c r="AB3967" s="53"/>
      <c r="AC3967" s="71"/>
      <c r="AD3967" s="57"/>
      <c r="AE3967" s="53"/>
      <c r="AF3967" s="53"/>
      <c r="AG3967" s="367"/>
      <c r="AH3967" s="367"/>
      <c r="AI3967" s="62"/>
      <c r="AJ3967" s="53"/>
    </row>
    <row r="3968" spans="1:36" s="148" customFormat="1" ht="270">
      <c r="A3968" s="52" t="s">
        <v>382</v>
      </c>
      <c r="B3968" s="60">
        <v>31236</v>
      </c>
      <c r="C3968" s="53" t="s">
        <v>484</v>
      </c>
      <c r="D3968" s="52" t="s">
        <v>4683</v>
      </c>
      <c r="E3968" s="53" t="s">
        <v>82</v>
      </c>
      <c r="F3968" s="55">
        <v>41365</v>
      </c>
      <c r="G3968" s="55">
        <v>41405</v>
      </c>
      <c r="H3968" s="52" t="s">
        <v>109</v>
      </c>
      <c r="I3968" s="57">
        <v>326.27</v>
      </c>
      <c r="J3968" s="56">
        <v>326.03392413547203</v>
      </c>
      <c r="K3968" s="56">
        <v>326.03300000000002</v>
      </c>
      <c r="L3968" s="58">
        <v>384718.94</v>
      </c>
      <c r="M3968" s="59">
        <v>41425</v>
      </c>
      <c r="N3968" s="60">
        <v>2013</v>
      </c>
      <c r="O3968" s="61">
        <v>41445</v>
      </c>
      <c r="P3968" s="60">
        <v>2013</v>
      </c>
      <c r="Q3968" s="61">
        <v>41505</v>
      </c>
      <c r="R3968" s="53" t="s">
        <v>342</v>
      </c>
      <c r="S3968" s="53"/>
      <c r="T3968" s="53" t="s">
        <v>327</v>
      </c>
      <c r="U3968" s="367">
        <v>2814</v>
      </c>
      <c r="V3968" s="53" t="s">
        <v>372</v>
      </c>
      <c r="W3968" s="53" t="s">
        <v>390</v>
      </c>
      <c r="X3968" s="53"/>
      <c r="Y3968" s="53"/>
      <c r="Z3968" s="367"/>
      <c r="AA3968" s="53" t="s">
        <v>4684</v>
      </c>
      <c r="AB3968" s="53"/>
      <c r="AC3968" s="71"/>
      <c r="AD3968" s="57"/>
      <c r="AE3968" s="53"/>
      <c r="AF3968" s="53"/>
      <c r="AG3968" s="367"/>
      <c r="AH3968" s="367"/>
      <c r="AI3968" s="62"/>
      <c r="AJ3968" s="53"/>
    </row>
    <row r="3969" spans="1:36" s="148" customFormat="1" ht="270">
      <c r="A3969" s="52" t="s">
        <v>382</v>
      </c>
      <c r="B3969" s="60">
        <v>31237</v>
      </c>
      <c r="C3969" s="53" t="s">
        <v>435</v>
      </c>
      <c r="D3969" s="52" t="s">
        <v>434</v>
      </c>
      <c r="E3969" s="53" t="s">
        <v>82</v>
      </c>
      <c r="F3969" s="55">
        <v>41365</v>
      </c>
      <c r="G3969" s="55">
        <v>41405</v>
      </c>
      <c r="H3969" s="52" t="s">
        <v>109</v>
      </c>
      <c r="I3969" s="57">
        <v>2088.761</v>
      </c>
      <c r="J3969" s="56">
        <v>2087.2433840745061</v>
      </c>
      <c r="K3969" s="56">
        <v>2087.2429999999999</v>
      </c>
      <c r="L3969" s="58">
        <v>2462946.7399999998</v>
      </c>
      <c r="M3969" s="59">
        <v>41425</v>
      </c>
      <c r="N3969" s="60">
        <v>2013</v>
      </c>
      <c r="O3969" s="61">
        <v>41445</v>
      </c>
      <c r="P3969" s="60">
        <v>2013</v>
      </c>
      <c r="Q3969" s="61">
        <v>41505</v>
      </c>
      <c r="R3969" s="53" t="s">
        <v>342</v>
      </c>
      <c r="S3969" s="53"/>
      <c r="T3969" s="53" t="s">
        <v>313</v>
      </c>
      <c r="U3969" s="367">
        <v>48868</v>
      </c>
      <c r="V3969" s="53" t="s">
        <v>372</v>
      </c>
      <c r="W3969" s="53" t="s">
        <v>390</v>
      </c>
      <c r="X3969" s="53"/>
      <c r="Y3969" s="53"/>
      <c r="Z3969" s="367"/>
      <c r="AA3969" s="60" t="s">
        <v>4685</v>
      </c>
      <c r="AB3969" s="53"/>
      <c r="AC3969" s="71"/>
      <c r="AD3969" s="57"/>
      <c r="AE3969" s="53"/>
      <c r="AF3969" s="53"/>
      <c r="AG3969" s="367"/>
      <c r="AH3969" s="367"/>
      <c r="AI3969" s="62"/>
      <c r="AJ3969" s="53"/>
    </row>
    <row r="3970" spans="1:36" s="148" customFormat="1" ht="60">
      <c r="A3970" s="52" t="s">
        <v>382</v>
      </c>
      <c r="B3970" s="60">
        <v>31238</v>
      </c>
      <c r="C3970" s="53" t="s">
        <v>487</v>
      </c>
      <c r="D3970" s="52" t="s">
        <v>488</v>
      </c>
      <c r="E3970" s="53" t="s">
        <v>83</v>
      </c>
      <c r="F3970" s="75">
        <v>41389</v>
      </c>
      <c r="G3970" s="75">
        <v>41439</v>
      </c>
      <c r="H3970" s="52" t="s">
        <v>109</v>
      </c>
      <c r="I3970" s="56">
        <v>7245.9430000000002</v>
      </c>
      <c r="J3970" s="56">
        <v>7240.6769351797448</v>
      </c>
      <c r="K3970" s="56">
        <v>7240.6760000000004</v>
      </c>
      <c r="L3970" s="58">
        <v>8543997.6799999997</v>
      </c>
      <c r="M3970" s="59">
        <v>41449</v>
      </c>
      <c r="N3970" s="60">
        <v>2013</v>
      </c>
      <c r="O3970" s="61">
        <v>41469</v>
      </c>
      <c r="P3970" s="60">
        <v>2013</v>
      </c>
      <c r="Q3970" s="61">
        <v>41509</v>
      </c>
      <c r="R3970" s="53" t="s">
        <v>342</v>
      </c>
      <c r="S3970" s="53"/>
      <c r="T3970" s="53" t="s">
        <v>417</v>
      </c>
      <c r="U3970" s="367">
        <v>921</v>
      </c>
      <c r="V3970" s="53" t="s">
        <v>372</v>
      </c>
      <c r="W3970" s="53" t="s">
        <v>390</v>
      </c>
      <c r="X3970" s="53"/>
      <c r="Y3970" s="53"/>
      <c r="Z3970" s="367"/>
      <c r="AA3970" s="53"/>
      <c r="AB3970" s="53"/>
      <c r="AC3970" s="71"/>
      <c r="AD3970" s="57"/>
      <c r="AE3970" s="53"/>
      <c r="AF3970" s="53"/>
      <c r="AG3970" s="367"/>
      <c r="AH3970" s="367"/>
      <c r="AI3970" s="62"/>
      <c r="AJ3970" s="53"/>
    </row>
    <row r="3971" spans="1:36" s="148" customFormat="1" ht="60">
      <c r="A3971" s="52" t="s">
        <v>382</v>
      </c>
      <c r="B3971" s="60">
        <v>31239</v>
      </c>
      <c r="C3971" s="53" t="s">
        <v>503</v>
      </c>
      <c r="D3971" s="52" t="s">
        <v>504</v>
      </c>
      <c r="E3971" s="53" t="s">
        <v>60</v>
      </c>
      <c r="F3971" s="55">
        <v>41365</v>
      </c>
      <c r="G3971" s="55">
        <v>41405</v>
      </c>
      <c r="H3971" s="52" t="s">
        <v>109</v>
      </c>
      <c r="I3971" s="57">
        <v>1360.3046999999999</v>
      </c>
      <c r="J3971" s="56">
        <v>1359.316271936292</v>
      </c>
      <c r="K3971" s="56">
        <v>1359.316</v>
      </c>
      <c r="L3971" s="58">
        <v>1603992.8800000001</v>
      </c>
      <c r="M3971" s="59">
        <v>41425</v>
      </c>
      <c r="N3971" s="60">
        <v>2013</v>
      </c>
      <c r="O3971" s="61">
        <v>41445</v>
      </c>
      <c r="P3971" s="60">
        <v>2013</v>
      </c>
      <c r="Q3971" s="61">
        <v>41505</v>
      </c>
      <c r="R3971" s="53" t="s">
        <v>342</v>
      </c>
      <c r="S3971" s="53"/>
      <c r="T3971" s="53" t="s">
        <v>4686</v>
      </c>
      <c r="U3971" s="367">
        <v>1548</v>
      </c>
      <c r="V3971" s="53" t="s">
        <v>372</v>
      </c>
      <c r="W3971" s="53" t="s">
        <v>390</v>
      </c>
      <c r="X3971" s="53"/>
      <c r="Y3971" s="53"/>
      <c r="Z3971" s="367"/>
      <c r="AA3971" s="53"/>
      <c r="AB3971" s="53"/>
      <c r="AC3971" s="71"/>
      <c r="AD3971" s="57"/>
      <c r="AE3971" s="53"/>
      <c r="AF3971" s="53"/>
      <c r="AG3971" s="367"/>
      <c r="AH3971" s="367"/>
      <c r="AI3971" s="62"/>
      <c r="AJ3971" s="53"/>
    </row>
    <row r="3972" spans="1:36" s="148" customFormat="1" ht="409.5">
      <c r="A3972" s="52" t="s">
        <v>382</v>
      </c>
      <c r="B3972" s="60">
        <v>31240</v>
      </c>
      <c r="C3972" s="53" t="s">
        <v>505</v>
      </c>
      <c r="D3972" s="52" t="s">
        <v>506</v>
      </c>
      <c r="E3972" s="53" t="s">
        <v>82</v>
      </c>
      <c r="F3972" s="55">
        <v>41365</v>
      </c>
      <c r="G3972" s="55">
        <v>41405</v>
      </c>
      <c r="H3972" s="52" t="s">
        <v>109</v>
      </c>
      <c r="I3972" s="57">
        <v>90.24</v>
      </c>
      <c r="J3972" s="56">
        <v>90.175129072862418</v>
      </c>
      <c r="K3972" s="56">
        <v>90.174999999999997</v>
      </c>
      <c r="L3972" s="58">
        <v>106406.5</v>
      </c>
      <c r="M3972" s="59">
        <v>41425</v>
      </c>
      <c r="N3972" s="60">
        <v>2013</v>
      </c>
      <c r="O3972" s="61">
        <v>41445</v>
      </c>
      <c r="P3972" s="60">
        <v>2013</v>
      </c>
      <c r="Q3972" s="61">
        <v>41505</v>
      </c>
      <c r="R3972" s="53" t="s">
        <v>342</v>
      </c>
      <c r="S3972" s="53"/>
      <c r="T3972" s="53" t="s">
        <v>417</v>
      </c>
      <c r="U3972" s="367">
        <v>135</v>
      </c>
      <c r="V3972" s="53" t="s">
        <v>372</v>
      </c>
      <c r="W3972" s="53" t="s">
        <v>390</v>
      </c>
      <c r="X3972" s="53"/>
      <c r="Y3972" s="53"/>
      <c r="Z3972" s="367"/>
      <c r="AA3972" s="60" t="s">
        <v>4687</v>
      </c>
      <c r="AB3972" s="53"/>
      <c r="AC3972" s="71"/>
      <c r="AD3972" s="57"/>
      <c r="AE3972" s="53"/>
      <c r="AF3972" s="53"/>
      <c r="AG3972" s="367"/>
      <c r="AH3972" s="367"/>
      <c r="AI3972" s="62"/>
      <c r="AJ3972" s="53"/>
    </row>
    <row r="3973" spans="1:36" s="148" customFormat="1" ht="60">
      <c r="A3973" s="52" t="s">
        <v>382</v>
      </c>
      <c r="B3973" s="60">
        <v>31241</v>
      </c>
      <c r="C3973" s="53" t="s">
        <v>699</v>
      </c>
      <c r="D3973" s="52" t="s">
        <v>700</v>
      </c>
      <c r="E3973" s="53" t="s">
        <v>60</v>
      </c>
      <c r="F3973" s="55">
        <v>41365</v>
      </c>
      <c r="G3973" s="55">
        <v>41405</v>
      </c>
      <c r="H3973" s="52" t="s">
        <v>109</v>
      </c>
      <c r="I3973" s="57">
        <v>462.84679999999997</v>
      </c>
      <c r="J3973" s="56">
        <v>462.51046509456097</v>
      </c>
      <c r="K3973" s="56">
        <v>462.51</v>
      </c>
      <c r="L3973" s="58">
        <v>545761.80000000005</v>
      </c>
      <c r="M3973" s="59">
        <v>41425</v>
      </c>
      <c r="N3973" s="60">
        <v>2013</v>
      </c>
      <c r="O3973" s="61">
        <v>41445</v>
      </c>
      <c r="P3973" s="60">
        <v>2013</v>
      </c>
      <c r="Q3973" s="61">
        <v>41505</v>
      </c>
      <c r="R3973" s="53" t="s">
        <v>342</v>
      </c>
      <c r="S3973" s="53"/>
      <c r="T3973" s="53" t="s">
        <v>417</v>
      </c>
      <c r="U3973" s="367">
        <v>184</v>
      </c>
      <c r="V3973" s="53" t="s">
        <v>372</v>
      </c>
      <c r="W3973" s="53" t="s">
        <v>390</v>
      </c>
      <c r="X3973" s="53"/>
      <c r="Y3973" s="53"/>
      <c r="Z3973" s="367"/>
      <c r="AA3973" s="53"/>
      <c r="AB3973" s="53"/>
      <c r="AC3973" s="71"/>
      <c r="AD3973" s="57"/>
      <c r="AE3973" s="53"/>
      <c r="AF3973" s="53"/>
      <c r="AG3973" s="367"/>
      <c r="AH3973" s="367"/>
      <c r="AI3973" s="62"/>
      <c r="AJ3973" s="53"/>
    </row>
    <row r="3974" spans="1:36" s="148" customFormat="1" ht="60">
      <c r="A3974" s="52" t="s">
        <v>382</v>
      </c>
      <c r="B3974" s="60">
        <v>31242</v>
      </c>
      <c r="C3974" s="53" t="s">
        <v>544</v>
      </c>
      <c r="D3974" s="52" t="s">
        <v>635</v>
      </c>
      <c r="E3974" s="53" t="s">
        <v>60</v>
      </c>
      <c r="F3974" s="55">
        <v>41365</v>
      </c>
      <c r="G3974" s="55">
        <v>41405</v>
      </c>
      <c r="H3974" s="52" t="s">
        <v>109</v>
      </c>
      <c r="I3974" s="57">
        <v>4218.3819999999996</v>
      </c>
      <c r="J3974" s="56">
        <v>4215.3160291147587</v>
      </c>
      <c r="K3974" s="56">
        <v>4215.3159999999998</v>
      </c>
      <c r="L3974" s="58">
        <v>4974072.88</v>
      </c>
      <c r="M3974" s="59">
        <v>41425</v>
      </c>
      <c r="N3974" s="60">
        <v>2013</v>
      </c>
      <c r="O3974" s="61">
        <v>41445</v>
      </c>
      <c r="P3974" s="60">
        <v>2013</v>
      </c>
      <c r="Q3974" s="61">
        <v>41505</v>
      </c>
      <c r="R3974" s="53" t="s">
        <v>342</v>
      </c>
      <c r="S3974" s="53"/>
      <c r="T3974" s="53" t="s">
        <v>417</v>
      </c>
      <c r="U3974" s="367">
        <v>146</v>
      </c>
      <c r="V3974" s="53" t="s">
        <v>372</v>
      </c>
      <c r="W3974" s="53" t="s">
        <v>390</v>
      </c>
      <c r="X3974" s="53"/>
      <c r="Y3974" s="53"/>
      <c r="Z3974" s="367"/>
      <c r="AA3974" s="53"/>
      <c r="AB3974" s="53"/>
      <c r="AC3974" s="71"/>
      <c r="AD3974" s="57"/>
      <c r="AE3974" s="53"/>
      <c r="AF3974" s="53"/>
      <c r="AG3974" s="367"/>
      <c r="AH3974" s="367"/>
      <c r="AI3974" s="62"/>
      <c r="AJ3974" s="53"/>
    </row>
    <row r="3975" spans="1:36" s="148" customFormat="1" ht="60">
      <c r="A3975" s="52" t="s">
        <v>382</v>
      </c>
      <c r="B3975" s="60">
        <v>31243</v>
      </c>
      <c r="C3975" s="53" t="s">
        <v>442</v>
      </c>
      <c r="D3975" s="52" t="s">
        <v>416</v>
      </c>
      <c r="E3975" s="53" t="s">
        <v>60</v>
      </c>
      <c r="F3975" s="55">
        <v>41365</v>
      </c>
      <c r="G3975" s="55">
        <v>41405</v>
      </c>
      <c r="H3975" s="52" t="s">
        <v>109</v>
      </c>
      <c r="I3975" s="57">
        <v>810.21186</v>
      </c>
      <c r="J3975" s="56">
        <v>809.63387399200326</v>
      </c>
      <c r="K3975" s="56">
        <v>809.63300000000004</v>
      </c>
      <c r="L3975" s="58">
        <v>955366.94</v>
      </c>
      <c r="M3975" s="59">
        <v>41425</v>
      </c>
      <c r="N3975" s="60">
        <v>2013</v>
      </c>
      <c r="O3975" s="61">
        <v>41465</v>
      </c>
      <c r="P3975" s="60">
        <v>2013</v>
      </c>
      <c r="Q3975" s="61">
        <v>41525</v>
      </c>
      <c r="R3975" s="53" t="s">
        <v>342</v>
      </c>
      <c r="S3975" s="53"/>
      <c r="T3975" s="53" t="s">
        <v>417</v>
      </c>
      <c r="U3975" s="367">
        <v>75</v>
      </c>
      <c r="V3975" s="53" t="s">
        <v>372</v>
      </c>
      <c r="W3975" s="53" t="s">
        <v>390</v>
      </c>
      <c r="X3975" s="53"/>
      <c r="Y3975" s="53"/>
      <c r="Z3975" s="367"/>
      <c r="AA3975" s="53"/>
      <c r="AB3975" s="53"/>
      <c r="AC3975" s="71"/>
      <c r="AD3975" s="57"/>
      <c r="AE3975" s="53"/>
      <c r="AF3975" s="53"/>
      <c r="AG3975" s="367"/>
      <c r="AH3975" s="367"/>
      <c r="AI3975" s="62"/>
      <c r="AJ3975" s="53"/>
    </row>
    <row r="3976" spans="1:36" s="148" customFormat="1" ht="60">
      <c r="A3976" s="52" t="s">
        <v>382</v>
      </c>
      <c r="B3976" s="60">
        <v>31244</v>
      </c>
      <c r="C3976" s="53" t="s">
        <v>444</v>
      </c>
      <c r="D3976" s="52" t="s">
        <v>445</v>
      </c>
      <c r="E3976" s="53" t="s">
        <v>60</v>
      </c>
      <c r="F3976" s="55">
        <v>41365</v>
      </c>
      <c r="G3976" s="55">
        <v>41405</v>
      </c>
      <c r="H3976" s="52" t="s">
        <v>109</v>
      </c>
      <c r="I3976" s="57">
        <v>1632.9</v>
      </c>
      <c r="J3976" s="56">
        <v>1631.7134980455273</v>
      </c>
      <c r="K3976" s="56">
        <v>1631.713</v>
      </c>
      <c r="L3976" s="58">
        <v>1925421.3399999999</v>
      </c>
      <c r="M3976" s="59">
        <v>41425</v>
      </c>
      <c r="N3976" s="60">
        <v>2013</v>
      </c>
      <c r="O3976" s="61">
        <v>41455</v>
      </c>
      <c r="P3976" s="60">
        <v>2013</v>
      </c>
      <c r="Q3976" s="61">
        <v>41515</v>
      </c>
      <c r="R3976" s="53" t="s">
        <v>342</v>
      </c>
      <c r="S3976" s="53"/>
      <c r="T3976" s="53" t="s">
        <v>4688</v>
      </c>
      <c r="U3976" s="367">
        <v>1848</v>
      </c>
      <c r="V3976" s="53" t="s">
        <v>372</v>
      </c>
      <c r="W3976" s="53" t="s">
        <v>390</v>
      </c>
      <c r="X3976" s="53"/>
      <c r="Y3976" s="53"/>
      <c r="Z3976" s="367"/>
      <c r="AA3976" s="53"/>
      <c r="AB3976" s="53"/>
      <c r="AC3976" s="71"/>
      <c r="AD3976" s="57"/>
      <c r="AE3976" s="53"/>
      <c r="AF3976" s="53"/>
      <c r="AG3976" s="367"/>
      <c r="AH3976" s="367"/>
      <c r="AI3976" s="62"/>
      <c r="AJ3976" s="53"/>
    </row>
    <row r="3977" spans="1:36" s="148" customFormat="1" ht="60">
      <c r="A3977" s="52" t="s">
        <v>382</v>
      </c>
      <c r="B3977" s="60">
        <v>31245</v>
      </c>
      <c r="C3977" s="53" t="s">
        <v>502</v>
      </c>
      <c r="D3977" s="52" t="s">
        <v>418</v>
      </c>
      <c r="E3977" s="53" t="s">
        <v>83</v>
      </c>
      <c r="F3977" s="55">
        <v>41233</v>
      </c>
      <c r="G3977" s="55">
        <v>41313</v>
      </c>
      <c r="H3977" s="53" t="s">
        <v>109</v>
      </c>
      <c r="I3977" s="57">
        <v>2217.6880000000001</v>
      </c>
      <c r="J3977" s="56">
        <v>2216.0765779004159</v>
      </c>
      <c r="K3977" s="56">
        <v>2216.076</v>
      </c>
      <c r="L3977" s="58">
        <v>2614969.6799999997</v>
      </c>
      <c r="M3977" s="59">
        <v>41333</v>
      </c>
      <c r="N3977" s="60">
        <v>2013</v>
      </c>
      <c r="O3977" s="61">
        <v>41373</v>
      </c>
      <c r="P3977" s="60">
        <v>2013</v>
      </c>
      <c r="Q3977" s="61">
        <v>41639</v>
      </c>
      <c r="R3977" s="53" t="s">
        <v>343</v>
      </c>
      <c r="S3977" s="53" t="s">
        <v>4689</v>
      </c>
      <c r="T3977" s="53" t="s">
        <v>1733</v>
      </c>
      <c r="U3977" s="367">
        <v>16710</v>
      </c>
      <c r="V3977" s="53" t="s">
        <v>372</v>
      </c>
      <c r="W3977" s="53" t="s">
        <v>394</v>
      </c>
      <c r="X3977" s="53"/>
      <c r="Y3977" s="53"/>
      <c r="Z3977" s="367"/>
      <c r="AA3977" s="53"/>
      <c r="AB3977" s="53"/>
      <c r="AC3977" s="71"/>
      <c r="AD3977" s="57"/>
      <c r="AE3977" s="53"/>
      <c r="AF3977" s="53"/>
      <c r="AG3977" s="367"/>
      <c r="AH3977" s="367"/>
      <c r="AI3977" s="62"/>
      <c r="AJ3977" s="53"/>
    </row>
    <row r="3978" spans="1:36" s="148" customFormat="1" ht="60">
      <c r="A3978" s="52" t="s">
        <v>382</v>
      </c>
      <c r="B3978" s="60">
        <v>31246</v>
      </c>
      <c r="C3978" s="53" t="s">
        <v>502</v>
      </c>
      <c r="D3978" s="52" t="s">
        <v>418</v>
      </c>
      <c r="E3978" s="53" t="s">
        <v>83</v>
      </c>
      <c r="F3978" s="55">
        <v>41233</v>
      </c>
      <c r="G3978" s="55">
        <v>41313</v>
      </c>
      <c r="H3978" s="53" t="s">
        <v>109</v>
      </c>
      <c r="I3978" s="57">
        <v>2217.6880000000001</v>
      </c>
      <c r="J3978" s="56">
        <v>2216.0765779004159</v>
      </c>
      <c r="K3978" s="56">
        <v>2216.076</v>
      </c>
      <c r="L3978" s="58">
        <v>2614969.6799999997</v>
      </c>
      <c r="M3978" s="59">
        <v>41333</v>
      </c>
      <c r="N3978" s="60">
        <v>2013</v>
      </c>
      <c r="O3978" s="61">
        <v>41373</v>
      </c>
      <c r="P3978" s="60">
        <v>2013</v>
      </c>
      <c r="Q3978" s="61">
        <v>41639</v>
      </c>
      <c r="R3978" s="53" t="s">
        <v>343</v>
      </c>
      <c r="S3978" s="53" t="s">
        <v>4690</v>
      </c>
      <c r="T3978" s="53" t="s">
        <v>1733</v>
      </c>
      <c r="U3978" s="367">
        <v>20750</v>
      </c>
      <c r="V3978" s="53" t="s">
        <v>372</v>
      </c>
      <c r="W3978" s="53" t="s">
        <v>394</v>
      </c>
      <c r="X3978" s="53"/>
      <c r="Y3978" s="53"/>
      <c r="Z3978" s="367"/>
      <c r="AA3978" s="53"/>
      <c r="AB3978" s="53"/>
      <c r="AC3978" s="71"/>
      <c r="AD3978" s="57"/>
      <c r="AE3978" s="53"/>
      <c r="AF3978" s="53"/>
      <c r="AG3978" s="367"/>
      <c r="AH3978" s="367"/>
      <c r="AI3978" s="62"/>
      <c r="AJ3978" s="53"/>
    </row>
    <row r="3979" spans="1:36" s="148" customFormat="1" ht="60">
      <c r="A3979" s="52" t="s">
        <v>382</v>
      </c>
      <c r="B3979" s="60">
        <v>31250</v>
      </c>
      <c r="C3979" s="53" t="s">
        <v>663</v>
      </c>
      <c r="D3979" s="52" t="s">
        <v>664</v>
      </c>
      <c r="E3979" s="53" t="s">
        <v>60</v>
      </c>
      <c r="F3979" s="55">
        <v>41369</v>
      </c>
      <c r="G3979" s="55">
        <v>41409</v>
      </c>
      <c r="H3979" s="53" t="s">
        <v>109</v>
      </c>
      <c r="I3979" s="57">
        <v>2500</v>
      </c>
      <c r="J3979" s="56">
        <v>2498.1834436363633</v>
      </c>
      <c r="K3979" s="56">
        <v>2498.183</v>
      </c>
      <c r="L3979" s="58">
        <v>2947855.94</v>
      </c>
      <c r="M3979" s="59">
        <v>41429</v>
      </c>
      <c r="N3979" s="60">
        <v>2013</v>
      </c>
      <c r="O3979" s="61">
        <v>41450</v>
      </c>
      <c r="P3979" s="60">
        <v>2013</v>
      </c>
      <c r="Q3979" s="61">
        <v>41557</v>
      </c>
      <c r="R3979" s="53" t="s">
        <v>342</v>
      </c>
      <c r="S3979" s="53" t="s">
        <v>4691</v>
      </c>
      <c r="T3979" s="53" t="s">
        <v>389</v>
      </c>
      <c r="U3979" s="367">
        <v>1</v>
      </c>
      <c r="V3979" s="53" t="s">
        <v>372</v>
      </c>
      <c r="W3979" s="53" t="s">
        <v>390</v>
      </c>
      <c r="X3979" s="53"/>
      <c r="Y3979" s="53"/>
      <c r="Z3979" s="367"/>
      <c r="AA3979" s="53"/>
      <c r="AB3979" s="53"/>
      <c r="AC3979" s="71"/>
      <c r="AD3979" s="57"/>
      <c r="AE3979" s="53"/>
      <c r="AF3979" s="53"/>
      <c r="AG3979" s="367"/>
      <c r="AH3979" s="367"/>
      <c r="AI3979" s="62"/>
      <c r="AJ3979" s="53"/>
    </row>
    <row r="3980" spans="1:36" s="148" customFormat="1" ht="60">
      <c r="A3980" s="52" t="s">
        <v>382</v>
      </c>
      <c r="B3980" s="60">
        <v>31251</v>
      </c>
      <c r="C3980" s="53">
        <v>3000401</v>
      </c>
      <c r="D3980" s="52" t="s">
        <v>581</v>
      </c>
      <c r="E3980" s="53" t="s">
        <v>60</v>
      </c>
      <c r="F3980" s="55">
        <v>41369</v>
      </c>
      <c r="G3980" s="55">
        <v>41409</v>
      </c>
      <c r="H3980" s="53" t="s">
        <v>109</v>
      </c>
      <c r="I3980" s="57">
        <v>3300</v>
      </c>
      <c r="J3980" s="56">
        <v>3297.6021455999999</v>
      </c>
      <c r="K3980" s="56">
        <v>3297.6019999999999</v>
      </c>
      <c r="L3980" s="58">
        <v>3891170.3599999994</v>
      </c>
      <c r="M3980" s="59">
        <v>41429</v>
      </c>
      <c r="N3980" s="60">
        <v>2013</v>
      </c>
      <c r="O3980" s="61">
        <v>41450</v>
      </c>
      <c r="P3980" s="60">
        <v>2013</v>
      </c>
      <c r="Q3980" s="61">
        <v>41557</v>
      </c>
      <c r="R3980" s="53" t="s">
        <v>342</v>
      </c>
      <c r="S3980" s="53" t="s">
        <v>4692</v>
      </c>
      <c r="T3980" s="53" t="s">
        <v>389</v>
      </c>
      <c r="U3980" s="367">
        <v>1</v>
      </c>
      <c r="V3980" s="53" t="s">
        <v>372</v>
      </c>
      <c r="W3980" s="53" t="s">
        <v>390</v>
      </c>
      <c r="X3980" s="53"/>
      <c r="Y3980" s="53"/>
      <c r="Z3980" s="367"/>
      <c r="AA3980" s="53"/>
      <c r="AB3980" s="53"/>
      <c r="AC3980" s="71"/>
      <c r="AD3980" s="57"/>
      <c r="AE3980" s="53"/>
      <c r="AF3980" s="53"/>
      <c r="AG3980" s="367"/>
      <c r="AH3980" s="367"/>
      <c r="AI3980" s="62"/>
      <c r="AJ3980" s="53"/>
    </row>
    <row r="3981" spans="1:36" s="148" customFormat="1" ht="60">
      <c r="A3981" s="52" t="s">
        <v>382</v>
      </c>
      <c r="B3981" s="60">
        <v>31252</v>
      </c>
      <c r="C3981" s="53">
        <v>3000406</v>
      </c>
      <c r="D3981" s="52" t="s">
        <v>584</v>
      </c>
      <c r="E3981" s="53" t="s">
        <v>60</v>
      </c>
      <c r="F3981" s="55">
        <v>41369</v>
      </c>
      <c r="G3981" s="55">
        <v>41409</v>
      </c>
      <c r="H3981" s="53" t="s">
        <v>109</v>
      </c>
      <c r="I3981" s="57">
        <v>2200</v>
      </c>
      <c r="J3981" s="56">
        <v>2198.4014303999998</v>
      </c>
      <c r="K3981" s="56">
        <v>2198.4009999999998</v>
      </c>
      <c r="L3981" s="58">
        <v>2594113.1799999997</v>
      </c>
      <c r="M3981" s="59">
        <v>41429</v>
      </c>
      <c r="N3981" s="60">
        <v>2013</v>
      </c>
      <c r="O3981" s="61">
        <v>41450</v>
      </c>
      <c r="P3981" s="60">
        <v>2013</v>
      </c>
      <c r="Q3981" s="61">
        <v>41557</v>
      </c>
      <c r="R3981" s="53" t="s">
        <v>342</v>
      </c>
      <c r="S3981" s="53" t="s">
        <v>4693</v>
      </c>
      <c r="T3981" s="53" t="s">
        <v>389</v>
      </c>
      <c r="U3981" s="367">
        <v>1</v>
      </c>
      <c r="V3981" s="53" t="s">
        <v>372</v>
      </c>
      <c r="W3981" s="53" t="s">
        <v>390</v>
      </c>
      <c r="X3981" s="53"/>
      <c r="Y3981" s="53"/>
      <c r="Z3981" s="367"/>
      <c r="AA3981" s="53"/>
      <c r="AB3981" s="53"/>
      <c r="AC3981" s="71"/>
      <c r="AD3981" s="57"/>
      <c r="AE3981" s="53"/>
      <c r="AF3981" s="53"/>
      <c r="AG3981" s="367"/>
      <c r="AH3981" s="367"/>
      <c r="AI3981" s="62"/>
      <c r="AJ3981" s="53"/>
    </row>
    <row r="3982" spans="1:36" s="148" customFormat="1" ht="60">
      <c r="A3982" s="52" t="s">
        <v>382</v>
      </c>
      <c r="B3982" s="60">
        <v>31253</v>
      </c>
      <c r="C3982" s="53">
        <v>3000401</v>
      </c>
      <c r="D3982" s="52" t="s">
        <v>581</v>
      </c>
      <c r="E3982" s="53" t="s">
        <v>60</v>
      </c>
      <c r="F3982" s="55">
        <v>41369</v>
      </c>
      <c r="G3982" s="55">
        <v>41409</v>
      </c>
      <c r="H3982" s="53" t="s">
        <v>109</v>
      </c>
      <c r="I3982" s="57">
        <v>1200</v>
      </c>
      <c r="J3982" s="56">
        <v>1199.1280529454546</v>
      </c>
      <c r="K3982" s="56">
        <v>1199.1279999999999</v>
      </c>
      <c r="L3982" s="58">
        <v>1414971.0399999998</v>
      </c>
      <c r="M3982" s="59">
        <v>41429</v>
      </c>
      <c r="N3982" s="60">
        <v>2013</v>
      </c>
      <c r="O3982" s="61">
        <v>41450</v>
      </c>
      <c r="P3982" s="60">
        <v>2013</v>
      </c>
      <c r="Q3982" s="61">
        <v>41557</v>
      </c>
      <c r="R3982" s="53" t="s">
        <v>342</v>
      </c>
      <c r="S3982" s="53" t="s">
        <v>4694</v>
      </c>
      <c r="T3982" s="53" t="s">
        <v>389</v>
      </c>
      <c r="U3982" s="367">
        <v>1</v>
      </c>
      <c r="V3982" s="53" t="s">
        <v>372</v>
      </c>
      <c r="W3982" s="53" t="s">
        <v>390</v>
      </c>
      <c r="X3982" s="53"/>
      <c r="Y3982" s="53"/>
      <c r="Z3982" s="367"/>
      <c r="AA3982" s="53"/>
      <c r="AB3982" s="53"/>
      <c r="AC3982" s="71"/>
      <c r="AD3982" s="57"/>
      <c r="AE3982" s="53"/>
      <c r="AF3982" s="53"/>
      <c r="AG3982" s="367"/>
      <c r="AH3982" s="367"/>
      <c r="AI3982" s="62"/>
      <c r="AJ3982" s="53"/>
    </row>
    <row r="3983" spans="1:36" s="148" customFormat="1" ht="60">
      <c r="A3983" s="52" t="s">
        <v>382</v>
      </c>
      <c r="B3983" s="60">
        <v>31254</v>
      </c>
      <c r="C3983" s="53">
        <v>3000170</v>
      </c>
      <c r="D3983" s="52" t="s">
        <v>582</v>
      </c>
      <c r="E3983" s="53" t="s">
        <v>60</v>
      </c>
      <c r="F3983" s="55">
        <v>41369</v>
      </c>
      <c r="G3983" s="55">
        <v>41409</v>
      </c>
      <c r="H3983" s="53" t="s">
        <v>109</v>
      </c>
      <c r="I3983" s="57">
        <v>2000</v>
      </c>
      <c r="J3983" s="56">
        <v>1998.5467549090909</v>
      </c>
      <c r="K3983" s="56">
        <v>1998.546</v>
      </c>
      <c r="L3983" s="58">
        <v>2358284.2799999998</v>
      </c>
      <c r="M3983" s="59">
        <v>41429</v>
      </c>
      <c r="N3983" s="60">
        <v>2013</v>
      </c>
      <c r="O3983" s="61">
        <v>41450</v>
      </c>
      <c r="P3983" s="60">
        <v>2013</v>
      </c>
      <c r="Q3983" s="61">
        <v>41557</v>
      </c>
      <c r="R3983" s="53" t="s">
        <v>342</v>
      </c>
      <c r="S3983" s="53" t="s">
        <v>4695</v>
      </c>
      <c r="T3983" s="53" t="s">
        <v>389</v>
      </c>
      <c r="U3983" s="367">
        <v>1</v>
      </c>
      <c r="V3983" s="53" t="s">
        <v>372</v>
      </c>
      <c r="W3983" s="53" t="s">
        <v>390</v>
      </c>
      <c r="X3983" s="53"/>
      <c r="Y3983" s="53"/>
      <c r="Z3983" s="367"/>
      <c r="AA3983" s="53"/>
      <c r="AB3983" s="53"/>
      <c r="AC3983" s="71"/>
      <c r="AD3983" s="57"/>
      <c r="AE3983" s="53"/>
      <c r="AF3983" s="53"/>
      <c r="AG3983" s="367"/>
      <c r="AH3983" s="367"/>
      <c r="AI3983" s="62"/>
      <c r="AJ3983" s="53"/>
    </row>
    <row r="3984" spans="1:36" s="148" customFormat="1" ht="60">
      <c r="A3984" s="52" t="s">
        <v>382</v>
      </c>
      <c r="B3984" s="60">
        <v>31255</v>
      </c>
      <c r="C3984" s="52" t="s">
        <v>4696</v>
      </c>
      <c r="D3984" s="52" t="s">
        <v>825</v>
      </c>
      <c r="E3984" s="53" t="s">
        <v>60</v>
      </c>
      <c r="F3984" s="55">
        <v>41369</v>
      </c>
      <c r="G3984" s="55">
        <v>41409</v>
      </c>
      <c r="H3984" s="53" t="s">
        <v>109</v>
      </c>
      <c r="I3984" s="57">
        <v>200</v>
      </c>
      <c r="J3984" s="56">
        <v>199.8546754909091</v>
      </c>
      <c r="K3984" s="56">
        <v>199.85400000000001</v>
      </c>
      <c r="L3984" s="58">
        <v>235827.72</v>
      </c>
      <c r="M3984" s="59">
        <v>41429</v>
      </c>
      <c r="N3984" s="60">
        <v>2013</v>
      </c>
      <c r="O3984" s="61">
        <v>41450</v>
      </c>
      <c r="P3984" s="60">
        <v>2013</v>
      </c>
      <c r="Q3984" s="61">
        <v>41557</v>
      </c>
      <c r="R3984" s="53" t="s">
        <v>343</v>
      </c>
      <c r="S3984" s="53" t="s">
        <v>4697</v>
      </c>
      <c r="T3984" s="53" t="s">
        <v>389</v>
      </c>
      <c r="U3984" s="367">
        <v>1</v>
      </c>
      <c r="V3984" s="53" t="s">
        <v>372</v>
      </c>
      <c r="W3984" s="53" t="s">
        <v>394</v>
      </c>
      <c r="X3984" s="53"/>
      <c r="Y3984" s="53"/>
      <c r="Z3984" s="367"/>
      <c r="AA3984" s="53"/>
      <c r="AB3984" s="53"/>
      <c r="AC3984" s="71"/>
      <c r="AD3984" s="57"/>
      <c r="AE3984" s="53"/>
      <c r="AF3984" s="53"/>
      <c r="AG3984" s="367"/>
      <c r="AH3984" s="367"/>
      <c r="AI3984" s="62"/>
      <c r="AJ3984" s="53"/>
    </row>
    <row r="3985" spans="1:46" s="148" customFormat="1" ht="60">
      <c r="A3985" s="52" t="s">
        <v>382</v>
      </c>
      <c r="B3985" s="60">
        <v>31256</v>
      </c>
      <c r="C3985" s="53">
        <v>3000409</v>
      </c>
      <c r="D3985" s="52" t="s">
        <v>580</v>
      </c>
      <c r="E3985" s="53" t="s">
        <v>60</v>
      </c>
      <c r="F3985" s="55">
        <v>41369</v>
      </c>
      <c r="G3985" s="55">
        <v>41409</v>
      </c>
      <c r="H3985" s="53" t="s">
        <v>109</v>
      </c>
      <c r="I3985" s="57">
        <v>2000</v>
      </c>
      <c r="J3985" s="56">
        <v>1998.5467549090909</v>
      </c>
      <c r="K3985" s="56">
        <v>1998.546</v>
      </c>
      <c r="L3985" s="58">
        <v>2358284.2799999998</v>
      </c>
      <c r="M3985" s="59">
        <v>41429</v>
      </c>
      <c r="N3985" s="60">
        <v>2013</v>
      </c>
      <c r="O3985" s="61">
        <v>41450</v>
      </c>
      <c r="P3985" s="60">
        <v>2013</v>
      </c>
      <c r="Q3985" s="61">
        <v>41557</v>
      </c>
      <c r="R3985" s="53" t="s">
        <v>342</v>
      </c>
      <c r="S3985" s="53" t="s">
        <v>4698</v>
      </c>
      <c r="T3985" s="53" t="s">
        <v>389</v>
      </c>
      <c r="U3985" s="367">
        <v>1</v>
      </c>
      <c r="V3985" s="53" t="s">
        <v>372</v>
      </c>
      <c r="W3985" s="53" t="s">
        <v>390</v>
      </c>
      <c r="X3985" s="53"/>
      <c r="Y3985" s="53"/>
      <c r="Z3985" s="367"/>
      <c r="AA3985" s="53"/>
      <c r="AB3985" s="53"/>
      <c r="AC3985" s="71"/>
      <c r="AD3985" s="57"/>
      <c r="AE3985" s="53"/>
      <c r="AF3985" s="53"/>
      <c r="AG3985" s="367"/>
      <c r="AH3985" s="367"/>
      <c r="AI3985" s="62"/>
      <c r="AJ3985" s="53"/>
    </row>
    <row r="3986" spans="1:46" s="148" customFormat="1" ht="60">
      <c r="A3986" s="52" t="s">
        <v>382</v>
      </c>
      <c r="B3986" s="60">
        <v>31257</v>
      </c>
      <c r="C3986" s="53">
        <v>3000406</v>
      </c>
      <c r="D3986" s="52" t="s">
        <v>584</v>
      </c>
      <c r="E3986" s="53" t="s">
        <v>60</v>
      </c>
      <c r="F3986" s="55">
        <v>41369</v>
      </c>
      <c r="G3986" s="55">
        <v>41409</v>
      </c>
      <c r="H3986" s="53" t="s">
        <v>109</v>
      </c>
      <c r="I3986" s="57">
        <v>1000</v>
      </c>
      <c r="J3986" s="56">
        <v>999.27337745454543</v>
      </c>
      <c r="K3986" s="56">
        <v>999.27300000000002</v>
      </c>
      <c r="L3986" s="58">
        <v>1179142.1399999999</v>
      </c>
      <c r="M3986" s="59">
        <v>41429</v>
      </c>
      <c r="N3986" s="60">
        <v>2013</v>
      </c>
      <c r="O3986" s="61">
        <v>41450</v>
      </c>
      <c r="P3986" s="60">
        <v>2013</v>
      </c>
      <c r="Q3986" s="61">
        <v>41557</v>
      </c>
      <c r="R3986" s="53" t="s">
        <v>342</v>
      </c>
      <c r="S3986" s="53" t="s">
        <v>4699</v>
      </c>
      <c r="T3986" s="53" t="s">
        <v>389</v>
      </c>
      <c r="U3986" s="367">
        <v>1</v>
      </c>
      <c r="V3986" s="53" t="s">
        <v>372</v>
      </c>
      <c r="W3986" s="53" t="s">
        <v>390</v>
      </c>
      <c r="X3986" s="53"/>
      <c r="Y3986" s="53"/>
      <c r="Z3986" s="367"/>
      <c r="AA3986" s="53"/>
      <c r="AB3986" s="53"/>
      <c r="AC3986" s="71"/>
      <c r="AD3986" s="57"/>
      <c r="AE3986" s="53"/>
      <c r="AF3986" s="53"/>
      <c r="AG3986" s="367"/>
      <c r="AH3986" s="367"/>
      <c r="AI3986" s="62"/>
      <c r="AJ3986" s="53"/>
    </row>
    <row r="3987" spans="1:46" s="148" customFormat="1" ht="45">
      <c r="A3987" s="54" t="s">
        <v>1599</v>
      </c>
      <c r="B3987" s="60">
        <v>31258</v>
      </c>
      <c r="C3987" s="69" t="s">
        <v>1042</v>
      </c>
      <c r="D3987" s="52" t="s">
        <v>1043</v>
      </c>
      <c r="E3987" s="53" t="s">
        <v>82</v>
      </c>
      <c r="F3987" s="55">
        <v>41417</v>
      </c>
      <c r="G3987" s="55">
        <v>41477</v>
      </c>
      <c r="H3987" s="53" t="s">
        <v>105</v>
      </c>
      <c r="I3987" s="57">
        <v>591.11864406779659</v>
      </c>
      <c r="J3987" s="56">
        <v>642.92249832048003</v>
      </c>
      <c r="K3987" s="56">
        <v>591.11800000000005</v>
      </c>
      <c r="L3987" s="58">
        <v>697519.24</v>
      </c>
      <c r="M3987" s="59">
        <v>41492</v>
      </c>
      <c r="N3987" s="60" t="s">
        <v>690</v>
      </c>
      <c r="O3987" s="61">
        <v>41502</v>
      </c>
      <c r="P3987" s="60" t="s">
        <v>690</v>
      </c>
      <c r="Q3987" s="61">
        <v>41592</v>
      </c>
      <c r="R3987" s="53" t="s">
        <v>342</v>
      </c>
      <c r="S3987" s="70"/>
      <c r="T3987" s="53" t="s">
        <v>417</v>
      </c>
      <c r="U3987" s="53" t="s">
        <v>720</v>
      </c>
      <c r="V3987" s="53" t="s">
        <v>372</v>
      </c>
      <c r="W3987" s="53" t="s">
        <v>390</v>
      </c>
      <c r="X3987" s="53"/>
      <c r="Y3987" s="367"/>
      <c r="Z3987" s="367"/>
      <c r="AA3987" s="53"/>
      <c r="AB3987" s="53"/>
      <c r="AC3987" s="71"/>
      <c r="AD3987" s="57"/>
      <c r="AE3987" s="53"/>
      <c r="AF3987" s="53"/>
      <c r="AG3987" s="53"/>
      <c r="AH3987" s="367"/>
      <c r="AI3987" s="53"/>
      <c r="AJ3987" s="53"/>
    </row>
    <row r="3988" spans="1:46" s="148" customFormat="1" ht="45">
      <c r="A3988" s="54" t="s">
        <v>1599</v>
      </c>
      <c r="B3988" s="60">
        <v>31259</v>
      </c>
      <c r="C3988" s="69" t="s">
        <v>473</v>
      </c>
      <c r="D3988" s="52" t="s">
        <v>474</v>
      </c>
      <c r="E3988" s="53" t="s">
        <v>60</v>
      </c>
      <c r="F3988" s="55">
        <v>41417</v>
      </c>
      <c r="G3988" s="55">
        <v>41477</v>
      </c>
      <c r="H3988" s="53" t="s">
        <v>105</v>
      </c>
      <c r="I3988" s="57">
        <v>52.542372881355938</v>
      </c>
      <c r="J3988" s="56">
        <v>56.388996689759999</v>
      </c>
      <c r="K3988" s="56">
        <v>52.542000000000002</v>
      </c>
      <c r="L3988" s="58">
        <v>61999.56</v>
      </c>
      <c r="M3988" s="59">
        <v>41492</v>
      </c>
      <c r="N3988" s="60" t="s">
        <v>690</v>
      </c>
      <c r="O3988" s="61">
        <v>41502</v>
      </c>
      <c r="P3988" s="60" t="s">
        <v>690</v>
      </c>
      <c r="Q3988" s="61">
        <v>41592</v>
      </c>
      <c r="R3988" s="53" t="s">
        <v>342</v>
      </c>
      <c r="S3988" s="70"/>
      <c r="T3988" s="53" t="s">
        <v>417</v>
      </c>
      <c r="U3988" s="53" t="s">
        <v>800</v>
      </c>
      <c r="V3988" s="53" t="s">
        <v>372</v>
      </c>
      <c r="W3988" s="53" t="s">
        <v>390</v>
      </c>
      <c r="X3988" s="53"/>
      <c r="Y3988" s="367"/>
      <c r="Z3988" s="367"/>
      <c r="AA3988" s="53"/>
      <c r="AB3988" s="53"/>
      <c r="AC3988" s="71"/>
      <c r="AD3988" s="57"/>
      <c r="AE3988" s="53"/>
      <c r="AF3988" s="53"/>
      <c r="AG3988" s="53"/>
      <c r="AH3988" s="367"/>
      <c r="AI3988" s="53"/>
      <c r="AJ3988" s="53"/>
    </row>
    <row r="3989" spans="1:46" s="148" customFormat="1" ht="45">
      <c r="A3989" s="54" t="s">
        <v>1599</v>
      </c>
      <c r="B3989" s="60">
        <v>31260</v>
      </c>
      <c r="C3989" s="69" t="s">
        <v>619</v>
      </c>
      <c r="D3989" s="52" t="s">
        <v>620</v>
      </c>
      <c r="E3989" s="53" t="s">
        <v>82</v>
      </c>
      <c r="F3989" s="55">
        <v>41417</v>
      </c>
      <c r="G3989" s="55">
        <v>41477</v>
      </c>
      <c r="H3989" s="53" t="s">
        <v>105</v>
      </c>
      <c r="I3989" s="57">
        <v>1783.5508474576272</v>
      </c>
      <c r="J3989" s="56">
        <v>1930.30637596272</v>
      </c>
      <c r="K3989" s="56">
        <v>1783.55</v>
      </c>
      <c r="L3989" s="58">
        <v>2104589</v>
      </c>
      <c r="M3989" s="59">
        <v>41492</v>
      </c>
      <c r="N3989" s="60" t="s">
        <v>690</v>
      </c>
      <c r="O3989" s="61">
        <v>41502</v>
      </c>
      <c r="P3989" s="60" t="s">
        <v>690</v>
      </c>
      <c r="Q3989" s="61">
        <v>41592</v>
      </c>
      <c r="R3989" s="53" t="s">
        <v>342</v>
      </c>
      <c r="S3989" s="70"/>
      <c r="T3989" s="53" t="s">
        <v>417</v>
      </c>
      <c r="U3989" s="53" t="s">
        <v>4700</v>
      </c>
      <c r="V3989" s="53" t="s">
        <v>372</v>
      </c>
      <c r="W3989" s="53" t="s">
        <v>390</v>
      </c>
      <c r="X3989" s="53"/>
      <c r="Y3989" s="367"/>
      <c r="Z3989" s="367"/>
      <c r="AA3989" s="53"/>
      <c r="AB3989" s="53"/>
      <c r="AC3989" s="71"/>
      <c r="AD3989" s="57"/>
      <c r="AE3989" s="53"/>
      <c r="AF3989" s="53"/>
      <c r="AG3989" s="53"/>
      <c r="AH3989" s="367"/>
      <c r="AI3989" s="53"/>
      <c r="AJ3989" s="53"/>
    </row>
    <row r="3990" spans="1:46" s="148" customFormat="1" ht="45">
      <c r="A3990" s="54" t="s">
        <v>1599</v>
      </c>
      <c r="B3990" s="60">
        <v>31261</v>
      </c>
      <c r="C3990" s="69" t="s">
        <v>475</v>
      </c>
      <c r="D3990" s="52" t="s">
        <v>476</v>
      </c>
      <c r="E3990" s="53" t="s">
        <v>60</v>
      </c>
      <c r="F3990" s="55">
        <v>41417</v>
      </c>
      <c r="G3990" s="55">
        <v>41477</v>
      </c>
      <c r="H3990" s="53" t="s">
        <v>105</v>
      </c>
      <c r="I3990" s="57">
        <v>230.9406779661017</v>
      </c>
      <c r="J3990" s="56">
        <v>252.81616449600003</v>
      </c>
      <c r="K3990" s="56">
        <v>230.94</v>
      </c>
      <c r="L3990" s="58">
        <v>272509.19999999995</v>
      </c>
      <c r="M3990" s="59">
        <v>41492</v>
      </c>
      <c r="N3990" s="60" t="s">
        <v>690</v>
      </c>
      <c r="O3990" s="61">
        <v>41502</v>
      </c>
      <c r="P3990" s="60" t="s">
        <v>690</v>
      </c>
      <c r="Q3990" s="61">
        <v>41592</v>
      </c>
      <c r="R3990" s="53" t="s">
        <v>342</v>
      </c>
      <c r="S3990" s="70"/>
      <c r="T3990" s="53" t="s">
        <v>417</v>
      </c>
      <c r="U3990" s="53" t="s">
        <v>4701</v>
      </c>
      <c r="V3990" s="53" t="s">
        <v>372</v>
      </c>
      <c r="W3990" s="53" t="s">
        <v>390</v>
      </c>
      <c r="X3990" s="53"/>
      <c r="Y3990" s="367"/>
      <c r="Z3990" s="367"/>
      <c r="AA3990" s="53"/>
      <c r="AB3990" s="53"/>
      <c r="AC3990" s="71"/>
      <c r="AD3990" s="57"/>
      <c r="AE3990" s="53"/>
      <c r="AF3990" s="53"/>
      <c r="AG3990" s="53"/>
      <c r="AH3990" s="367"/>
      <c r="AI3990" s="53"/>
      <c r="AJ3990" s="53"/>
    </row>
    <row r="3991" spans="1:46" s="148" customFormat="1" ht="45">
      <c r="A3991" s="54" t="s">
        <v>1599</v>
      </c>
      <c r="B3991" s="60">
        <v>31262</v>
      </c>
      <c r="C3991" s="69" t="s">
        <v>477</v>
      </c>
      <c r="D3991" s="52" t="s">
        <v>427</v>
      </c>
      <c r="E3991" s="53" t="s">
        <v>82</v>
      </c>
      <c r="F3991" s="55">
        <v>41417</v>
      </c>
      <c r="G3991" s="55">
        <v>41477</v>
      </c>
      <c r="H3991" s="53" t="s">
        <v>105</v>
      </c>
      <c r="I3991" s="57">
        <v>547.28813559322032</v>
      </c>
      <c r="J3991" s="56">
        <v>598.95446971247998</v>
      </c>
      <c r="K3991" s="56">
        <v>547.28800000000001</v>
      </c>
      <c r="L3991" s="58">
        <v>645799.84</v>
      </c>
      <c r="M3991" s="59">
        <v>41492</v>
      </c>
      <c r="N3991" s="60" t="s">
        <v>690</v>
      </c>
      <c r="O3991" s="61">
        <v>41502</v>
      </c>
      <c r="P3991" s="60" t="s">
        <v>690</v>
      </c>
      <c r="Q3991" s="61">
        <v>41592</v>
      </c>
      <c r="R3991" s="53" t="s">
        <v>342</v>
      </c>
      <c r="S3991" s="70"/>
      <c r="T3991" s="53" t="s">
        <v>417</v>
      </c>
      <c r="U3991" s="53" t="s">
        <v>4702</v>
      </c>
      <c r="V3991" s="53" t="s">
        <v>372</v>
      </c>
      <c r="W3991" s="53" t="s">
        <v>390</v>
      </c>
      <c r="X3991" s="53"/>
      <c r="Y3991" s="367"/>
      <c r="Z3991" s="367"/>
      <c r="AA3991" s="53"/>
      <c r="AB3991" s="53"/>
      <c r="AC3991" s="71"/>
      <c r="AD3991" s="57"/>
      <c r="AE3991" s="53"/>
      <c r="AF3991" s="53"/>
      <c r="AG3991" s="53"/>
      <c r="AH3991" s="367"/>
      <c r="AI3991" s="53"/>
      <c r="AJ3991" s="53"/>
    </row>
    <row r="3992" spans="1:46" s="148" customFormat="1" ht="45">
      <c r="A3992" s="54" t="s">
        <v>1599</v>
      </c>
      <c r="B3992" s="60">
        <v>31263</v>
      </c>
      <c r="C3992" s="69" t="s">
        <v>478</v>
      </c>
      <c r="D3992" s="52" t="s">
        <v>479</v>
      </c>
      <c r="E3992" s="53" t="s">
        <v>60</v>
      </c>
      <c r="F3992" s="55">
        <v>41417</v>
      </c>
      <c r="G3992" s="55">
        <v>41477</v>
      </c>
      <c r="H3992" s="53" t="s">
        <v>105</v>
      </c>
      <c r="I3992" s="57">
        <v>155.95762711864407</v>
      </c>
      <c r="J3992" s="56">
        <v>167.40826892496003</v>
      </c>
      <c r="K3992" s="56">
        <v>155.95699999999999</v>
      </c>
      <c r="L3992" s="58">
        <v>184029.25999999998</v>
      </c>
      <c r="M3992" s="59">
        <v>41492</v>
      </c>
      <c r="N3992" s="60" t="s">
        <v>690</v>
      </c>
      <c r="O3992" s="61">
        <v>41502</v>
      </c>
      <c r="P3992" s="60" t="s">
        <v>690</v>
      </c>
      <c r="Q3992" s="61">
        <v>41592</v>
      </c>
      <c r="R3992" s="53" t="s">
        <v>342</v>
      </c>
      <c r="S3992" s="70"/>
      <c r="T3992" s="53" t="s">
        <v>4651</v>
      </c>
      <c r="U3992" s="53" t="s">
        <v>4703</v>
      </c>
      <c r="V3992" s="53" t="s">
        <v>372</v>
      </c>
      <c r="W3992" s="53" t="s">
        <v>390</v>
      </c>
      <c r="X3992" s="53"/>
      <c r="Y3992" s="367"/>
      <c r="Z3992" s="367"/>
      <c r="AA3992" s="53"/>
      <c r="AB3992" s="53"/>
      <c r="AC3992" s="71"/>
      <c r="AD3992" s="57"/>
      <c r="AE3992" s="53"/>
      <c r="AF3992" s="53"/>
      <c r="AG3992" s="53"/>
      <c r="AH3992" s="367"/>
      <c r="AI3992" s="53"/>
      <c r="AJ3992" s="53"/>
    </row>
    <row r="3993" spans="1:46" s="148" customFormat="1" ht="45">
      <c r="A3993" s="54" t="s">
        <v>1599</v>
      </c>
      <c r="B3993" s="60">
        <v>31264</v>
      </c>
      <c r="C3993" s="69" t="s">
        <v>480</v>
      </c>
      <c r="D3993" s="52" t="s">
        <v>481</v>
      </c>
      <c r="E3993" s="53" t="s">
        <v>60</v>
      </c>
      <c r="F3993" s="55">
        <v>41417</v>
      </c>
      <c r="G3993" s="55">
        <v>41477</v>
      </c>
      <c r="H3993" s="53" t="s">
        <v>105</v>
      </c>
      <c r="I3993" s="57">
        <v>396.83050847457628</v>
      </c>
      <c r="J3993" s="56">
        <v>430.00731978624003</v>
      </c>
      <c r="K3993" s="56">
        <v>396.83</v>
      </c>
      <c r="L3993" s="58">
        <v>468259.39999999997</v>
      </c>
      <c r="M3993" s="59">
        <v>41492</v>
      </c>
      <c r="N3993" s="60" t="s">
        <v>690</v>
      </c>
      <c r="O3993" s="61">
        <v>41502</v>
      </c>
      <c r="P3993" s="60" t="s">
        <v>690</v>
      </c>
      <c r="Q3993" s="61">
        <v>41592</v>
      </c>
      <c r="R3993" s="53" t="s">
        <v>342</v>
      </c>
      <c r="S3993" s="70"/>
      <c r="T3993" s="53" t="s">
        <v>417</v>
      </c>
      <c r="U3993" s="53" t="s">
        <v>4704</v>
      </c>
      <c r="V3993" s="53" t="s">
        <v>372</v>
      </c>
      <c r="W3993" s="53" t="s">
        <v>390</v>
      </c>
      <c r="X3993" s="53"/>
      <c r="Y3993" s="367"/>
      <c r="Z3993" s="367"/>
      <c r="AA3993" s="53"/>
      <c r="AB3993" s="53"/>
      <c r="AC3993" s="71"/>
      <c r="AD3993" s="57"/>
      <c r="AE3993" s="53"/>
      <c r="AF3993" s="53"/>
      <c r="AG3993" s="53"/>
      <c r="AH3993" s="367"/>
      <c r="AI3993" s="53"/>
      <c r="AJ3993" s="53"/>
    </row>
    <row r="3994" spans="1:46" s="294" customFormat="1" ht="45">
      <c r="A3994" s="54" t="s">
        <v>1599</v>
      </c>
      <c r="B3994" s="60">
        <v>31266</v>
      </c>
      <c r="C3994" s="69" t="s">
        <v>493</v>
      </c>
      <c r="D3994" s="52" t="s">
        <v>494</v>
      </c>
      <c r="E3994" s="53" t="s">
        <v>60</v>
      </c>
      <c r="F3994" s="55">
        <v>41417</v>
      </c>
      <c r="G3994" s="55">
        <v>41477</v>
      </c>
      <c r="H3994" s="53" t="s">
        <v>105</v>
      </c>
      <c r="I3994" s="57">
        <v>422.66101694915255</v>
      </c>
      <c r="J3994" s="56">
        <v>457.81709788080002</v>
      </c>
      <c r="K3994" s="56">
        <v>422.661</v>
      </c>
      <c r="L3994" s="58">
        <v>498739.98</v>
      </c>
      <c r="M3994" s="59">
        <v>41492</v>
      </c>
      <c r="N3994" s="60" t="s">
        <v>690</v>
      </c>
      <c r="O3994" s="61">
        <v>41502</v>
      </c>
      <c r="P3994" s="60" t="s">
        <v>690</v>
      </c>
      <c r="Q3994" s="61">
        <v>41592</v>
      </c>
      <c r="R3994" s="53" t="s">
        <v>342</v>
      </c>
      <c r="S3994" s="70"/>
      <c r="T3994" s="53" t="s">
        <v>4651</v>
      </c>
      <c r="U3994" s="53" t="s">
        <v>4705</v>
      </c>
      <c r="V3994" s="53" t="s">
        <v>372</v>
      </c>
      <c r="W3994" s="53" t="s">
        <v>390</v>
      </c>
      <c r="X3994" s="53"/>
      <c r="Y3994" s="367"/>
      <c r="Z3994" s="367"/>
      <c r="AA3994" s="53"/>
      <c r="AB3994" s="53"/>
      <c r="AC3994" s="71"/>
      <c r="AD3994" s="57"/>
      <c r="AE3994" s="53"/>
      <c r="AF3994" s="53"/>
      <c r="AG3994" s="53"/>
      <c r="AH3994" s="367"/>
      <c r="AI3994" s="53"/>
      <c r="AJ3994" s="53"/>
      <c r="AK3994" s="148"/>
      <c r="AL3994" s="148"/>
      <c r="AM3994" s="148"/>
      <c r="AN3994" s="148"/>
      <c r="AO3994" s="148"/>
      <c r="AP3994" s="148"/>
      <c r="AQ3994" s="148"/>
      <c r="AR3994" s="148"/>
      <c r="AS3994" s="148"/>
      <c r="AT3994" s="148"/>
    </row>
    <row r="3995" spans="1:46" s="294" customFormat="1" ht="45">
      <c r="A3995" s="54" t="s">
        <v>1599</v>
      </c>
      <c r="B3995" s="60">
        <v>31267</v>
      </c>
      <c r="C3995" s="69" t="s">
        <v>503</v>
      </c>
      <c r="D3995" s="52" t="s">
        <v>504</v>
      </c>
      <c r="E3995" s="53" t="s">
        <v>60</v>
      </c>
      <c r="F3995" s="55">
        <v>41417</v>
      </c>
      <c r="G3995" s="55">
        <v>41477</v>
      </c>
      <c r="H3995" s="53" t="s">
        <v>105</v>
      </c>
      <c r="I3995" s="57">
        <v>301.58474576271186</v>
      </c>
      <c r="J3995" s="56">
        <v>318.65828733647999</v>
      </c>
      <c r="K3995" s="56">
        <v>301.584</v>
      </c>
      <c r="L3995" s="58">
        <v>355869.12</v>
      </c>
      <c r="M3995" s="59">
        <v>41492</v>
      </c>
      <c r="N3995" s="60" t="s">
        <v>690</v>
      </c>
      <c r="O3995" s="61">
        <v>41502</v>
      </c>
      <c r="P3995" s="60" t="s">
        <v>690</v>
      </c>
      <c r="Q3995" s="61">
        <v>41592</v>
      </c>
      <c r="R3995" s="53" t="s">
        <v>342</v>
      </c>
      <c r="S3995" s="70"/>
      <c r="T3995" s="53" t="s">
        <v>4706</v>
      </c>
      <c r="U3995" s="53" t="s">
        <v>4707</v>
      </c>
      <c r="V3995" s="53" t="s">
        <v>372</v>
      </c>
      <c r="W3995" s="53" t="s">
        <v>390</v>
      </c>
      <c r="X3995" s="53"/>
      <c r="Y3995" s="367"/>
      <c r="Z3995" s="367"/>
      <c r="AA3995" s="53"/>
      <c r="AB3995" s="53"/>
      <c r="AC3995" s="71"/>
      <c r="AD3995" s="57"/>
      <c r="AE3995" s="53"/>
      <c r="AF3995" s="53"/>
      <c r="AG3995" s="53"/>
      <c r="AH3995" s="367"/>
      <c r="AI3995" s="53"/>
      <c r="AJ3995" s="53"/>
      <c r="AK3995" s="148"/>
      <c r="AL3995" s="148"/>
      <c r="AM3995" s="148"/>
      <c r="AN3995" s="148"/>
      <c r="AO3995" s="148"/>
      <c r="AP3995" s="148"/>
      <c r="AQ3995" s="148"/>
      <c r="AR3995" s="148"/>
      <c r="AS3995" s="148"/>
      <c r="AT3995" s="148"/>
    </row>
    <row r="3996" spans="1:46" s="149" customFormat="1" ht="45">
      <c r="A3996" s="54" t="s">
        <v>1599</v>
      </c>
      <c r="B3996" s="60">
        <v>31268</v>
      </c>
      <c r="C3996" s="69" t="s">
        <v>633</v>
      </c>
      <c r="D3996" s="52" t="s">
        <v>634</v>
      </c>
      <c r="E3996" s="53" t="s">
        <v>82</v>
      </c>
      <c r="F3996" s="55">
        <v>41417</v>
      </c>
      <c r="G3996" s="55">
        <v>41477</v>
      </c>
      <c r="H3996" s="53" t="s">
        <v>105</v>
      </c>
      <c r="I3996" s="57">
        <v>70</v>
      </c>
      <c r="J3996" s="56">
        <v>74.525808490559996</v>
      </c>
      <c r="K3996" s="56">
        <v>70</v>
      </c>
      <c r="L3996" s="58">
        <v>82600</v>
      </c>
      <c r="M3996" s="59">
        <v>41492</v>
      </c>
      <c r="N3996" s="60" t="s">
        <v>690</v>
      </c>
      <c r="O3996" s="61">
        <v>41502</v>
      </c>
      <c r="P3996" s="60" t="s">
        <v>690</v>
      </c>
      <c r="Q3996" s="61">
        <v>41592</v>
      </c>
      <c r="R3996" s="53" t="s">
        <v>342</v>
      </c>
      <c r="S3996" s="70"/>
      <c r="T3996" s="53" t="s">
        <v>417</v>
      </c>
      <c r="U3996" s="53" t="s">
        <v>748</v>
      </c>
      <c r="V3996" s="53" t="s">
        <v>372</v>
      </c>
      <c r="W3996" s="53" t="s">
        <v>390</v>
      </c>
      <c r="X3996" s="53"/>
      <c r="Y3996" s="367"/>
      <c r="Z3996" s="367"/>
      <c r="AA3996" s="53"/>
      <c r="AB3996" s="53"/>
      <c r="AC3996" s="71"/>
      <c r="AD3996" s="57"/>
      <c r="AE3996" s="53"/>
      <c r="AF3996" s="53"/>
      <c r="AG3996" s="53"/>
      <c r="AH3996" s="367"/>
      <c r="AI3996" s="53"/>
      <c r="AJ3996" s="53"/>
      <c r="AK3996" s="148"/>
      <c r="AL3996" s="148"/>
      <c r="AM3996" s="148"/>
      <c r="AN3996" s="148"/>
      <c r="AO3996" s="148"/>
      <c r="AP3996" s="148"/>
      <c r="AQ3996" s="148"/>
      <c r="AR3996" s="148"/>
      <c r="AS3996" s="148"/>
      <c r="AT3996" s="148"/>
    </row>
    <row r="3997" spans="1:46" s="149" customFormat="1" ht="45">
      <c r="A3997" s="54" t="s">
        <v>1599</v>
      </c>
      <c r="B3997" s="60">
        <v>31269</v>
      </c>
      <c r="C3997" s="69" t="s">
        <v>507</v>
      </c>
      <c r="D3997" s="52" t="s">
        <v>508</v>
      </c>
      <c r="E3997" s="53" t="s">
        <v>60</v>
      </c>
      <c r="F3997" s="55">
        <v>41417</v>
      </c>
      <c r="G3997" s="55">
        <v>41477</v>
      </c>
      <c r="H3997" s="53" t="s">
        <v>105</v>
      </c>
      <c r="I3997" s="57">
        <v>731.28813559322032</v>
      </c>
      <c r="J3997" s="56">
        <v>797.90979916368008</v>
      </c>
      <c r="K3997" s="56">
        <v>731.28800000000001</v>
      </c>
      <c r="L3997" s="58">
        <v>862919.84</v>
      </c>
      <c r="M3997" s="59">
        <v>41492</v>
      </c>
      <c r="N3997" s="60" t="s">
        <v>690</v>
      </c>
      <c r="O3997" s="61">
        <v>41502</v>
      </c>
      <c r="P3997" s="60" t="s">
        <v>690</v>
      </c>
      <c r="Q3997" s="61">
        <v>41592</v>
      </c>
      <c r="R3997" s="53" t="s">
        <v>342</v>
      </c>
      <c r="S3997" s="70"/>
      <c r="T3997" s="53" t="s">
        <v>428</v>
      </c>
      <c r="U3997" s="53" t="s">
        <v>4708</v>
      </c>
      <c r="V3997" s="53" t="s">
        <v>372</v>
      </c>
      <c r="W3997" s="53" t="s">
        <v>390</v>
      </c>
      <c r="X3997" s="53"/>
      <c r="Y3997" s="367"/>
      <c r="Z3997" s="367"/>
      <c r="AA3997" s="53"/>
      <c r="AB3997" s="53"/>
      <c r="AC3997" s="71"/>
      <c r="AD3997" s="57"/>
      <c r="AE3997" s="53"/>
      <c r="AF3997" s="53"/>
      <c r="AG3997" s="53"/>
      <c r="AH3997" s="367"/>
      <c r="AI3997" s="53"/>
      <c r="AJ3997" s="53"/>
      <c r="AK3997" s="148"/>
      <c r="AL3997" s="148"/>
      <c r="AM3997" s="148"/>
      <c r="AN3997" s="148"/>
      <c r="AO3997" s="148"/>
      <c r="AP3997" s="148"/>
      <c r="AQ3997" s="148"/>
      <c r="AR3997" s="148"/>
      <c r="AS3997" s="148"/>
      <c r="AT3997" s="148"/>
    </row>
    <row r="3998" spans="1:46" s="149" customFormat="1" ht="45">
      <c r="A3998" s="54" t="s">
        <v>1599</v>
      </c>
      <c r="B3998" s="60">
        <v>31270</v>
      </c>
      <c r="C3998" s="69" t="s">
        <v>442</v>
      </c>
      <c r="D3998" s="52" t="s">
        <v>416</v>
      </c>
      <c r="E3998" s="53" t="s">
        <v>60</v>
      </c>
      <c r="F3998" s="55">
        <v>41417</v>
      </c>
      <c r="G3998" s="55">
        <v>41477</v>
      </c>
      <c r="H3998" s="53" t="s">
        <v>105</v>
      </c>
      <c r="I3998" s="57">
        <v>472.20338983050851</v>
      </c>
      <c r="J3998" s="56">
        <v>844.51590948815999</v>
      </c>
      <c r="K3998" s="56">
        <v>472.20299999999997</v>
      </c>
      <c r="L3998" s="58">
        <v>557199.53999999992</v>
      </c>
      <c r="M3998" s="59">
        <v>41492</v>
      </c>
      <c r="N3998" s="60" t="s">
        <v>690</v>
      </c>
      <c r="O3998" s="61">
        <v>41502</v>
      </c>
      <c r="P3998" s="60" t="s">
        <v>690</v>
      </c>
      <c r="Q3998" s="61">
        <v>41592</v>
      </c>
      <c r="R3998" s="53" t="s">
        <v>342</v>
      </c>
      <c r="S3998" s="70"/>
      <c r="T3998" s="53" t="s">
        <v>417</v>
      </c>
      <c r="U3998" s="53" t="s">
        <v>4709</v>
      </c>
      <c r="V3998" s="53" t="s">
        <v>372</v>
      </c>
      <c r="W3998" s="53" t="s">
        <v>390</v>
      </c>
      <c r="X3998" s="53"/>
      <c r="Y3998" s="367"/>
      <c r="Z3998" s="367"/>
      <c r="AA3998" s="53"/>
      <c r="AB3998" s="53"/>
      <c r="AC3998" s="71"/>
      <c r="AD3998" s="57"/>
      <c r="AE3998" s="53"/>
      <c r="AF3998" s="53"/>
      <c r="AG3998" s="53"/>
      <c r="AH3998" s="367"/>
      <c r="AI3998" s="53"/>
      <c r="AJ3998" s="53"/>
      <c r="AK3998" s="148"/>
      <c r="AL3998" s="148"/>
      <c r="AM3998" s="148"/>
      <c r="AN3998" s="148"/>
      <c r="AO3998" s="148"/>
      <c r="AP3998" s="148"/>
      <c r="AQ3998" s="148"/>
      <c r="AR3998" s="148"/>
      <c r="AS3998" s="148"/>
      <c r="AT3998" s="148"/>
    </row>
    <row r="3999" spans="1:46" s="149" customFormat="1" ht="45">
      <c r="A3999" s="54" t="s">
        <v>1599</v>
      </c>
      <c r="B3999" s="60">
        <v>31271</v>
      </c>
      <c r="C3999" s="69" t="s">
        <v>444</v>
      </c>
      <c r="D3999" s="52" t="s">
        <v>445</v>
      </c>
      <c r="E3999" s="53" t="s">
        <v>60</v>
      </c>
      <c r="F3999" s="55">
        <v>41417</v>
      </c>
      <c r="G3999" s="55">
        <v>41477</v>
      </c>
      <c r="H3999" s="53" t="s">
        <v>105</v>
      </c>
      <c r="I3999" s="57">
        <v>251.16101694915255</v>
      </c>
      <c r="J3999" s="56">
        <v>273.31625783448004</v>
      </c>
      <c r="K3999" s="56">
        <v>251.161</v>
      </c>
      <c r="L3999" s="58">
        <v>296369.98</v>
      </c>
      <c r="M3999" s="59">
        <v>41492</v>
      </c>
      <c r="N3999" s="60" t="s">
        <v>690</v>
      </c>
      <c r="O3999" s="61">
        <v>41502</v>
      </c>
      <c r="P3999" s="60" t="s">
        <v>690</v>
      </c>
      <c r="Q3999" s="61">
        <v>41592</v>
      </c>
      <c r="R3999" s="53" t="s">
        <v>342</v>
      </c>
      <c r="S3999" s="70"/>
      <c r="T3999" s="53" t="s">
        <v>428</v>
      </c>
      <c r="U3999" s="53" t="s">
        <v>810</v>
      </c>
      <c r="V3999" s="53" t="s">
        <v>372</v>
      </c>
      <c r="W3999" s="53" t="s">
        <v>390</v>
      </c>
      <c r="X3999" s="53"/>
      <c r="Y3999" s="367"/>
      <c r="Z3999" s="367"/>
      <c r="AA3999" s="53"/>
      <c r="AB3999" s="53"/>
      <c r="AC3999" s="71"/>
      <c r="AD3999" s="57"/>
      <c r="AE3999" s="53"/>
      <c r="AF3999" s="53"/>
      <c r="AG3999" s="53"/>
      <c r="AH3999" s="367"/>
      <c r="AI3999" s="53"/>
      <c r="AJ3999" s="53"/>
      <c r="AK3999" s="148"/>
      <c r="AL3999" s="148"/>
      <c r="AM3999" s="148"/>
      <c r="AN3999" s="148"/>
      <c r="AO3999" s="148"/>
      <c r="AP3999" s="148"/>
      <c r="AQ3999" s="148"/>
      <c r="AR3999" s="148"/>
      <c r="AS3999" s="148"/>
      <c r="AT3999" s="148"/>
    </row>
    <row r="4000" spans="1:46" s="149" customFormat="1" ht="45">
      <c r="A4000" s="54" t="s">
        <v>1599</v>
      </c>
      <c r="B4000" s="60">
        <v>31272</v>
      </c>
      <c r="C4000" s="69" t="s">
        <v>402</v>
      </c>
      <c r="D4000" s="52" t="s">
        <v>403</v>
      </c>
      <c r="E4000" s="53" t="s">
        <v>60</v>
      </c>
      <c r="F4000" s="55">
        <v>41417</v>
      </c>
      <c r="G4000" s="55">
        <v>41477</v>
      </c>
      <c r="H4000" s="53" t="s">
        <v>105</v>
      </c>
      <c r="I4000" s="57">
        <v>104.40677966101696</v>
      </c>
      <c r="J4000" s="56">
        <v>109.81015144848001</v>
      </c>
      <c r="K4000" s="56">
        <v>104.40600000000001</v>
      </c>
      <c r="L4000" s="58">
        <v>123199.08</v>
      </c>
      <c r="M4000" s="59">
        <v>41492</v>
      </c>
      <c r="N4000" s="60" t="s">
        <v>690</v>
      </c>
      <c r="O4000" s="61">
        <v>41502</v>
      </c>
      <c r="P4000" s="60" t="s">
        <v>690</v>
      </c>
      <c r="Q4000" s="61">
        <v>41592</v>
      </c>
      <c r="R4000" s="53" t="s">
        <v>342</v>
      </c>
      <c r="S4000" s="70"/>
      <c r="T4000" s="53" t="s">
        <v>4710</v>
      </c>
      <c r="U4000" s="53" t="s">
        <v>4711</v>
      </c>
      <c r="V4000" s="53" t="s">
        <v>372</v>
      </c>
      <c r="W4000" s="53" t="s">
        <v>390</v>
      </c>
      <c r="X4000" s="53"/>
      <c r="Y4000" s="367"/>
      <c r="Z4000" s="367"/>
      <c r="AA4000" s="53"/>
      <c r="AB4000" s="53"/>
      <c r="AC4000" s="71"/>
      <c r="AD4000" s="57"/>
      <c r="AE4000" s="53"/>
      <c r="AF4000" s="53"/>
      <c r="AG4000" s="53"/>
      <c r="AH4000" s="367"/>
      <c r="AI4000" s="53"/>
      <c r="AJ4000" s="53"/>
      <c r="AK4000" s="148"/>
      <c r="AL4000" s="148"/>
      <c r="AM4000" s="148"/>
      <c r="AN4000" s="148"/>
      <c r="AO4000" s="148"/>
      <c r="AP4000" s="148"/>
      <c r="AQ4000" s="148"/>
      <c r="AR4000" s="148"/>
      <c r="AS4000" s="148"/>
      <c r="AT4000" s="148"/>
    </row>
    <row r="4001" spans="1:46" s="149" customFormat="1" ht="45">
      <c r="A4001" s="54" t="s">
        <v>1599</v>
      </c>
      <c r="B4001" s="60">
        <v>31273</v>
      </c>
      <c r="C4001" s="69" t="s">
        <v>525</v>
      </c>
      <c r="D4001" s="52" t="s">
        <v>526</v>
      </c>
      <c r="E4001" s="53" t="s">
        <v>60</v>
      </c>
      <c r="F4001" s="55">
        <v>41417</v>
      </c>
      <c r="G4001" s="55">
        <v>41477</v>
      </c>
      <c r="H4001" s="53" t="s">
        <v>105</v>
      </c>
      <c r="I4001" s="57">
        <v>490.72881355932202</v>
      </c>
      <c r="J4001" s="56">
        <v>534.54130780176001</v>
      </c>
      <c r="K4001" s="56">
        <v>490.72800000000001</v>
      </c>
      <c r="L4001" s="58">
        <v>579059.04</v>
      </c>
      <c r="M4001" s="59">
        <v>41492</v>
      </c>
      <c r="N4001" s="60" t="s">
        <v>690</v>
      </c>
      <c r="O4001" s="61">
        <v>41502</v>
      </c>
      <c r="P4001" s="60" t="s">
        <v>690</v>
      </c>
      <c r="Q4001" s="61">
        <v>41592</v>
      </c>
      <c r="R4001" s="53" t="s">
        <v>342</v>
      </c>
      <c r="S4001" s="70"/>
      <c r="T4001" s="53" t="s">
        <v>4712</v>
      </c>
      <c r="U4001" s="53" t="s">
        <v>4713</v>
      </c>
      <c r="V4001" s="53" t="s">
        <v>372</v>
      </c>
      <c r="W4001" s="53" t="s">
        <v>390</v>
      </c>
      <c r="X4001" s="53"/>
      <c r="Y4001" s="367"/>
      <c r="Z4001" s="367"/>
      <c r="AA4001" s="53"/>
      <c r="AB4001" s="53"/>
      <c r="AC4001" s="71"/>
      <c r="AD4001" s="57"/>
      <c r="AE4001" s="53"/>
      <c r="AF4001" s="53"/>
      <c r="AG4001" s="53"/>
      <c r="AH4001" s="367"/>
      <c r="AI4001" s="53"/>
      <c r="AJ4001" s="53"/>
      <c r="AK4001" s="148"/>
      <c r="AL4001" s="148"/>
      <c r="AM4001" s="148"/>
      <c r="AN4001" s="148"/>
      <c r="AO4001" s="148"/>
      <c r="AP4001" s="148"/>
      <c r="AQ4001" s="148"/>
      <c r="AR4001" s="148"/>
      <c r="AS4001" s="148"/>
      <c r="AT4001" s="148"/>
    </row>
    <row r="4002" spans="1:46" s="149" customFormat="1" ht="45">
      <c r="A4002" s="54" t="s">
        <v>1599</v>
      </c>
      <c r="B4002" s="60">
        <v>31274</v>
      </c>
      <c r="C4002" s="69" t="s">
        <v>891</v>
      </c>
      <c r="D4002" s="52" t="s">
        <v>892</v>
      </c>
      <c r="E4002" s="53" t="s">
        <v>60</v>
      </c>
      <c r="F4002" s="55">
        <v>41417</v>
      </c>
      <c r="G4002" s="55">
        <v>41477</v>
      </c>
      <c r="H4002" s="53" t="s">
        <v>105</v>
      </c>
      <c r="I4002" s="57">
        <v>146.40677966101694</v>
      </c>
      <c r="J4002" s="56">
        <v>155.5369012008</v>
      </c>
      <c r="K4002" s="56">
        <v>146.40600000000001</v>
      </c>
      <c r="L4002" s="58">
        <v>172759.08000000002</v>
      </c>
      <c r="M4002" s="59">
        <v>41492</v>
      </c>
      <c r="N4002" s="60" t="s">
        <v>690</v>
      </c>
      <c r="O4002" s="61">
        <v>41502</v>
      </c>
      <c r="P4002" s="60" t="s">
        <v>690</v>
      </c>
      <c r="Q4002" s="61">
        <v>41592</v>
      </c>
      <c r="R4002" s="53" t="s">
        <v>342</v>
      </c>
      <c r="S4002" s="70"/>
      <c r="T4002" s="53" t="s">
        <v>417</v>
      </c>
      <c r="U4002" s="53" t="s">
        <v>4714</v>
      </c>
      <c r="V4002" s="53" t="s">
        <v>372</v>
      </c>
      <c r="W4002" s="53" t="s">
        <v>390</v>
      </c>
      <c r="X4002" s="53"/>
      <c r="Y4002" s="367"/>
      <c r="Z4002" s="367"/>
      <c r="AA4002" s="53"/>
      <c r="AB4002" s="53"/>
      <c r="AC4002" s="71"/>
      <c r="AD4002" s="57"/>
      <c r="AE4002" s="53"/>
      <c r="AF4002" s="53"/>
      <c r="AG4002" s="53"/>
      <c r="AH4002" s="367"/>
      <c r="AI4002" s="53"/>
      <c r="AJ4002" s="53"/>
      <c r="AK4002" s="148"/>
      <c r="AL4002" s="148"/>
      <c r="AM4002" s="148"/>
      <c r="AN4002" s="148"/>
      <c r="AO4002" s="148"/>
      <c r="AP4002" s="148"/>
      <c r="AQ4002" s="148"/>
      <c r="AR4002" s="148"/>
      <c r="AS4002" s="148"/>
      <c r="AT4002" s="148"/>
    </row>
    <row r="4003" spans="1:46" s="149" customFormat="1" ht="45">
      <c r="A4003" s="54" t="s">
        <v>1599</v>
      </c>
      <c r="B4003" s="60">
        <v>31275</v>
      </c>
      <c r="C4003" s="69" t="s">
        <v>455</v>
      </c>
      <c r="D4003" s="52" t="s">
        <v>456</v>
      </c>
      <c r="E4003" s="53" t="s">
        <v>60</v>
      </c>
      <c r="F4003" s="55">
        <v>41417</v>
      </c>
      <c r="G4003" s="55">
        <v>41477</v>
      </c>
      <c r="H4003" s="53" t="s">
        <v>105</v>
      </c>
      <c r="I4003" s="57">
        <v>115.21186440677965</v>
      </c>
      <c r="J4003" s="56">
        <v>124.31960088912</v>
      </c>
      <c r="K4003" s="56">
        <v>115.211</v>
      </c>
      <c r="L4003" s="58">
        <v>135948.97999999998</v>
      </c>
      <c r="M4003" s="59">
        <v>41492</v>
      </c>
      <c r="N4003" s="60" t="s">
        <v>690</v>
      </c>
      <c r="O4003" s="61">
        <v>41502</v>
      </c>
      <c r="P4003" s="60" t="s">
        <v>690</v>
      </c>
      <c r="Q4003" s="61">
        <v>41592</v>
      </c>
      <c r="R4003" s="53" t="s">
        <v>342</v>
      </c>
      <c r="S4003" s="70"/>
      <c r="T4003" s="53" t="s">
        <v>417</v>
      </c>
      <c r="U4003" s="53" t="s">
        <v>4715</v>
      </c>
      <c r="V4003" s="53" t="s">
        <v>372</v>
      </c>
      <c r="W4003" s="53" t="s">
        <v>390</v>
      </c>
      <c r="X4003" s="53"/>
      <c r="Y4003" s="367"/>
      <c r="Z4003" s="367"/>
      <c r="AA4003" s="53"/>
      <c r="AB4003" s="53"/>
      <c r="AC4003" s="71"/>
      <c r="AD4003" s="57"/>
      <c r="AE4003" s="53"/>
      <c r="AF4003" s="53"/>
      <c r="AG4003" s="53"/>
      <c r="AH4003" s="367"/>
      <c r="AI4003" s="53"/>
      <c r="AJ4003" s="53"/>
      <c r="AK4003" s="148"/>
      <c r="AL4003" s="148"/>
      <c r="AM4003" s="148"/>
      <c r="AN4003" s="148"/>
      <c r="AO4003" s="148"/>
      <c r="AP4003" s="148"/>
      <c r="AQ4003" s="148"/>
      <c r="AR4003" s="148"/>
      <c r="AS4003" s="148"/>
      <c r="AT4003" s="148"/>
    </row>
    <row r="4004" spans="1:46" s="149" customFormat="1" ht="60">
      <c r="A4004" s="52" t="s">
        <v>783</v>
      </c>
      <c r="B4004" s="60">
        <v>31276</v>
      </c>
      <c r="C4004" s="68">
        <v>1</v>
      </c>
      <c r="D4004" s="52" t="s">
        <v>4716</v>
      </c>
      <c r="E4004" s="53" t="s">
        <v>60</v>
      </c>
      <c r="F4004" s="55">
        <v>41379</v>
      </c>
      <c r="G4004" s="55">
        <v>41409</v>
      </c>
      <c r="H4004" s="53" t="s">
        <v>106</v>
      </c>
      <c r="I4004" s="57">
        <v>1440</v>
      </c>
      <c r="J4004" s="56">
        <v>1445.4489404880001</v>
      </c>
      <c r="K4004" s="56">
        <v>1440</v>
      </c>
      <c r="L4004" s="58">
        <v>1699199.9999999998</v>
      </c>
      <c r="M4004" s="59">
        <v>41419</v>
      </c>
      <c r="N4004" s="60">
        <v>2013</v>
      </c>
      <c r="O4004" s="61">
        <v>41419</v>
      </c>
      <c r="P4004" s="60">
        <v>2013</v>
      </c>
      <c r="Q4004" s="61">
        <v>41450</v>
      </c>
      <c r="R4004" s="53" t="s">
        <v>345</v>
      </c>
      <c r="S4004" s="68"/>
      <c r="T4004" s="53" t="s">
        <v>389</v>
      </c>
      <c r="U4004" s="53" t="s">
        <v>9</v>
      </c>
      <c r="V4004" s="53" t="s">
        <v>372</v>
      </c>
      <c r="W4004" s="53" t="s">
        <v>394</v>
      </c>
      <c r="X4004" s="83"/>
      <c r="Y4004" s="108"/>
      <c r="Z4004" s="108"/>
      <c r="AA4004" s="83"/>
      <c r="AB4004" s="83"/>
      <c r="AC4004" s="109"/>
      <c r="AD4004" s="110"/>
      <c r="AE4004" s="83"/>
      <c r="AF4004" s="83"/>
      <c r="AG4004" s="83"/>
      <c r="AH4004" s="108"/>
      <c r="AI4004" s="83"/>
      <c r="AJ4004" s="83"/>
      <c r="AK4004" s="148"/>
      <c r="AL4004" s="148"/>
      <c r="AM4004" s="148"/>
      <c r="AN4004" s="148"/>
      <c r="AO4004" s="148"/>
      <c r="AP4004" s="148"/>
      <c r="AQ4004" s="148"/>
      <c r="AR4004" s="148"/>
      <c r="AS4004" s="148"/>
      <c r="AT4004" s="148"/>
    </row>
    <row r="4005" spans="1:46" s="149" customFormat="1" ht="45">
      <c r="A4005" s="52" t="s">
        <v>783</v>
      </c>
      <c r="B4005" s="60">
        <v>31277</v>
      </c>
      <c r="C4005" s="68" t="s">
        <v>469</v>
      </c>
      <c r="D4005" s="52" t="s">
        <v>470</v>
      </c>
      <c r="E4005" s="53" t="s">
        <v>82</v>
      </c>
      <c r="F4005" s="55">
        <v>41374</v>
      </c>
      <c r="G4005" s="55">
        <v>41404</v>
      </c>
      <c r="H4005" s="53" t="s">
        <v>106</v>
      </c>
      <c r="I4005" s="57">
        <v>58.88</v>
      </c>
      <c r="J4005" s="56">
        <v>58.880005350546249</v>
      </c>
      <c r="K4005" s="56">
        <v>58.88</v>
      </c>
      <c r="L4005" s="58">
        <v>69478.399999999994</v>
      </c>
      <c r="M4005" s="59">
        <v>41424</v>
      </c>
      <c r="N4005" s="60">
        <v>2013</v>
      </c>
      <c r="O4005" s="61">
        <v>41455</v>
      </c>
      <c r="P4005" s="60">
        <v>2013</v>
      </c>
      <c r="Q4005" s="61">
        <v>41470</v>
      </c>
      <c r="R4005" s="53" t="s">
        <v>342</v>
      </c>
      <c r="S4005" s="53" t="s">
        <v>2202</v>
      </c>
      <c r="T4005" s="53" t="s">
        <v>417</v>
      </c>
      <c r="U4005" s="53" t="s">
        <v>873</v>
      </c>
      <c r="V4005" s="53" t="s">
        <v>372</v>
      </c>
      <c r="W4005" s="53" t="s">
        <v>390</v>
      </c>
      <c r="X4005" s="53"/>
      <c r="Y4005" s="53"/>
      <c r="Z4005" s="367"/>
      <c r="AA4005" s="53"/>
      <c r="AB4005" s="53"/>
      <c r="AC4005" s="71"/>
      <c r="AD4005" s="57"/>
      <c r="AE4005" s="53"/>
      <c r="AF4005" s="53"/>
      <c r="AG4005" s="53"/>
      <c r="AH4005" s="367"/>
      <c r="AI4005" s="53"/>
      <c r="AJ4005" s="53"/>
      <c r="AK4005" s="148"/>
      <c r="AL4005" s="148"/>
      <c r="AM4005" s="148"/>
      <c r="AN4005" s="148"/>
      <c r="AO4005" s="148"/>
      <c r="AP4005" s="148"/>
      <c r="AQ4005" s="148"/>
      <c r="AR4005" s="148"/>
      <c r="AS4005" s="148"/>
      <c r="AT4005" s="148"/>
    </row>
    <row r="4006" spans="1:46" s="149" customFormat="1" ht="45">
      <c r="A4006" s="52" t="s">
        <v>783</v>
      </c>
      <c r="B4006" s="60">
        <v>31278</v>
      </c>
      <c r="C4006" s="68" t="s">
        <v>469</v>
      </c>
      <c r="D4006" s="52" t="s">
        <v>470</v>
      </c>
      <c r="E4006" s="53" t="s">
        <v>82</v>
      </c>
      <c r="F4006" s="55">
        <v>41374</v>
      </c>
      <c r="G4006" s="55">
        <v>41404</v>
      </c>
      <c r="H4006" s="53" t="s">
        <v>106</v>
      </c>
      <c r="I4006" s="57">
        <v>220.48151999999999</v>
      </c>
      <c r="J4006" s="56">
        <v>220.48151999999999</v>
      </c>
      <c r="K4006" s="56">
        <v>220.48099999999999</v>
      </c>
      <c r="L4006" s="58">
        <v>260167.58</v>
      </c>
      <c r="M4006" s="59">
        <v>41424</v>
      </c>
      <c r="N4006" s="60">
        <v>2013</v>
      </c>
      <c r="O4006" s="61">
        <v>41455</v>
      </c>
      <c r="P4006" s="60">
        <v>2013</v>
      </c>
      <c r="Q4006" s="61">
        <v>41470</v>
      </c>
      <c r="R4006" s="53" t="s">
        <v>342</v>
      </c>
      <c r="S4006" s="53" t="s">
        <v>2203</v>
      </c>
      <c r="T4006" s="53" t="s">
        <v>417</v>
      </c>
      <c r="U4006" s="53" t="s">
        <v>4717</v>
      </c>
      <c r="V4006" s="53" t="s">
        <v>372</v>
      </c>
      <c r="W4006" s="53" t="s">
        <v>390</v>
      </c>
      <c r="X4006" s="53"/>
      <c r="Y4006" s="53"/>
      <c r="Z4006" s="367"/>
      <c r="AA4006" s="53"/>
      <c r="AB4006" s="53"/>
      <c r="AC4006" s="71"/>
      <c r="AD4006" s="57"/>
      <c r="AE4006" s="53"/>
      <c r="AF4006" s="53"/>
      <c r="AG4006" s="53"/>
      <c r="AH4006" s="367"/>
      <c r="AI4006" s="53"/>
      <c r="AJ4006" s="53"/>
      <c r="AK4006" s="148"/>
      <c r="AL4006" s="148"/>
      <c r="AM4006" s="148"/>
      <c r="AN4006" s="148"/>
      <c r="AO4006" s="148"/>
      <c r="AP4006" s="148"/>
      <c r="AQ4006" s="148"/>
      <c r="AR4006" s="148"/>
      <c r="AS4006" s="148"/>
      <c r="AT4006" s="148"/>
    </row>
    <row r="4007" spans="1:46" s="148" customFormat="1" ht="45">
      <c r="A4007" s="52" t="s">
        <v>783</v>
      </c>
      <c r="B4007" s="60">
        <v>31279</v>
      </c>
      <c r="C4007" s="68" t="s">
        <v>471</v>
      </c>
      <c r="D4007" s="52" t="s">
        <v>472</v>
      </c>
      <c r="E4007" s="53" t="s">
        <v>60</v>
      </c>
      <c r="F4007" s="55">
        <v>41374</v>
      </c>
      <c r="G4007" s="55">
        <v>41404</v>
      </c>
      <c r="H4007" s="53" t="s">
        <v>106</v>
      </c>
      <c r="I4007" s="57">
        <v>190.10288</v>
      </c>
      <c r="J4007" s="56">
        <v>190.10288</v>
      </c>
      <c r="K4007" s="56">
        <v>190.102</v>
      </c>
      <c r="L4007" s="58">
        <v>224320.36</v>
      </c>
      <c r="M4007" s="59">
        <v>41424</v>
      </c>
      <c r="N4007" s="60">
        <v>2013</v>
      </c>
      <c r="O4007" s="61">
        <v>41455</v>
      </c>
      <c r="P4007" s="60">
        <v>2013</v>
      </c>
      <c r="Q4007" s="61">
        <v>41470</v>
      </c>
      <c r="R4007" s="53" t="s">
        <v>342</v>
      </c>
      <c r="S4007" s="53"/>
      <c r="T4007" s="53" t="s">
        <v>417</v>
      </c>
      <c r="U4007" s="53" t="s">
        <v>4718</v>
      </c>
      <c r="V4007" s="53" t="s">
        <v>372</v>
      </c>
      <c r="W4007" s="53" t="s">
        <v>390</v>
      </c>
      <c r="X4007" s="53"/>
      <c r="Y4007" s="53"/>
      <c r="Z4007" s="367"/>
      <c r="AA4007" s="53"/>
      <c r="AB4007" s="53"/>
      <c r="AC4007" s="71"/>
      <c r="AD4007" s="57"/>
      <c r="AE4007" s="53"/>
      <c r="AF4007" s="53"/>
      <c r="AG4007" s="53"/>
      <c r="AH4007" s="367"/>
      <c r="AI4007" s="53"/>
      <c r="AJ4007" s="53"/>
    </row>
    <row r="4008" spans="1:46" s="148" customFormat="1" ht="45">
      <c r="A4008" s="52" t="s">
        <v>783</v>
      </c>
      <c r="B4008" s="60">
        <v>31280</v>
      </c>
      <c r="C4008" s="68" t="s">
        <v>473</v>
      </c>
      <c r="D4008" s="52" t="s">
        <v>474</v>
      </c>
      <c r="E4008" s="53" t="s">
        <v>60</v>
      </c>
      <c r="F4008" s="55">
        <v>41374</v>
      </c>
      <c r="G4008" s="55">
        <v>41404</v>
      </c>
      <c r="H4008" s="53" t="s">
        <v>106</v>
      </c>
      <c r="I4008" s="57">
        <v>425.01060100000001</v>
      </c>
      <c r="J4008" s="56">
        <v>425.01060100000001</v>
      </c>
      <c r="K4008" s="56">
        <v>425.01</v>
      </c>
      <c r="L4008" s="58">
        <v>501511.79999999993</v>
      </c>
      <c r="M4008" s="59">
        <v>41424</v>
      </c>
      <c r="N4008" s="60">
        <v>2013</v>
      </c>
      <c r="O4008" s="61">
        <v>41455</v>
      </c>
      <c r="P4008" s="60">
        <v>2013</v>
      </c>
      <c r="Q4008" s="61">
        <v>41470</v>
      </c>
      <c r="R4008" s="53" t="s">
        <v>342</v>
      </c>
      <c r="S4008" s="53"/>
      <c r="T4008" s="53" t="s">
        <v>417</v>
      </c>
      <c r="U4008" s="53" t="s">
        <v>4719</v>
      </c>
      <c r="V4008" s="53" t="s">
        <v>372</v>
      </c>
      <c r="W4008" s="53" t="s">
        <v>390</v>
      </c>
      <c r="X4008" s="53"/>
      <c r="Y4008" s="53"/>
      <c r="Z4008" s="367"/>
      <c r="AA4008" s="53"/>
      <c r="AB4008" s="53"/>
      <c r="AC4008" s="71"/>
      <c r="AD4008" s="57"/>
      <c r="AE4008" s="53"/>
      <c r="AF4008" s="53"/>
      <c r="AG4008" s="53"/>
      <c r="AH4008" s="367"/>
      <c r="AI4008" s="53"/>
      <c r="AJ4008" s="53"/>
    </row>
    <row r="4009" spans="1:46" s="148" customFormat="1" ht="45">
      <c r="A4009" s="52" t="s">
        <v>783</v>
      </c>
      <c r="B4009" s="60">
        <v>31281</v>
      </c>
      <c r="C4009" s="68" t="s">
        <v>475</v>
      </c>
      <c r="D4009" s="52" t="s">
        <v>476</v>
      </c>
      <c r="E4009" s="53" t="s">
        <v>60</v>
      </c>
      <c r="F4009" s="55">
        <v>41374</v>
      </c>
      <c r="G4009" s="55">
        <v>41404</v>
      </c>
      <c r="H4009" s="53" t="s">
        <v>106</v>
      </c>
      <c r="I4009" s="57">
        <v>208.73430999999999</v>
      </c>
      <c r="J4009" s="56">
        <v>208.73430999999999</v>
      </c>
      <c r="K4009" s="56">
        <v>208.73400000000001</v>
      </c>
      <c r="L4009" s="58">
        <v>246306.12</v>
      </c>
      <c r="M4009" s="59">
        <v>41424</v>
      </c>
      <c r="N4009" s="60">
        <v>2013</v>
      </c>
      <c r="O4009" s="61">
        <v>41455</v>
      </c>
      <c r="P4009" s="60">
        <v>2013</v>
      </c>
      <c r="Q4009" s="61">
        <v>41470</v>
      </c>
      <c r="R4009" s="53" t="s">
        <v>342</v>
      </c>
      <c r="S4009" s="53"/>
      <c r="T4009" s="53" t="s">
        <v>417</v>
      </c>
      <c r="U4009" s="53" t="s">
        <v>4720</v>
      </c>
      <c r="V4009" s="53" t="s">
        <v>372</v>
      </c>
      <c r="W4009" s="53" t="s">
        <v>390</v>
      </c>
      <c r="X4009" s="53"/>
      <c r="Y4009" s="53"/>
      <c r="Z4009" s="367"/>
      <c r="AA4009" s="53"/>
      <c r="AB4009" s="53"/>
      <c r="AC4009" s="71"/>
      <c r="AD4009" s="57"/>
      <c r="AE4009" s="53"/>
      <c r="AF4009" s="53"/>
      <c r="AG4009" s="53"/>
      <c r="AH4009" s="367"/>
      <c r="AI4009" s="53"/>
      <c r="AJ4009" s="53"/>
    </row>
    <row r="4010" spans="1:46" s="148" customFormat="1" ht="45">
      <c r="A4010" s="52" t="s">
        <v>783</v>
      </c>
      <c r="B4010" s="60">
        <v>31282</v>
      </c>
      <c r="C4010" s="68" t="s">
        <v>477</v>
      </c>
      <c r="D4010" s="52" t="s">
        <v>427</v>
      </c>
      <c r="E4010" s="53" t="s">
        <v>82</v>
      </c>
      <c r="F4010" s="55">
        <v>41374</v>
      </c>
      <c r="G4010" s="55">
        <v>41404</v>
      </c>
      <c r="H4010" s="53" t="s">
        <v>106</v>
      </c>
      <c r="I4010" s="57">
        <v>665.43817000000001</v>
      </c>
      <c r="J4010" s="56">
        <v>665.43817000000001</v>
      </c>
      <c r="K4010" s="56">
        <v>665.43799999999999</v>
      </c>
      <c r="L4010" s="58">
        <v>785216.84</v>
      </c>
      <c r="M4010" s="59">
        <v>41424</v>
      </c>
      <c r="N4010" s="60">
        <v>2013</v>
      </c>
      <c r="O4010" s="61">
        <v>41455</v>
      </c>
      <c r="P4010" s="60">
        <v>2013</v>
      </c>
      <c r="Q4010" s="61">
        <v>41470</v>
      </c>
      <c r="R4010" s="53" t="s">
        <v>342</v>
      </c>
      <c r="S4010" s="53"/>
      <c r="T4010" s="53" t="s">
        <v>1709</v>
      </c>
      <c r="U4010" s="53" t="s">
        <v>4721</v>
      </c>
      <c r="V4010" s="53" t="s">
        <v>372</v>
      </c>
      <c r="W4010" s="53" t="s">
        <v>390</v>
      </c>
      <c r="X4010" s="53"/>
      <c r="Y4010" s="53"/>
      <c r="Z4010" s="367"/>
      <c r="AA4010" s="53"/>
      <c r="AB4010" s="53"/>
      <c r="AC4010" s="71"/>
      <c r="AD4010" s="57"/>
      <c r="AE4010" s="53"/>
      <c r="AF4010" s="53"/>
      <c r="AG4010" s="53"/>
      <c r="AH4010" s="367"/>
      <c r="AI4010" s="53"/>
      <c r="AJ4010" s="53"/>
    </row>
    <row r="4011" spans="1:46" s="148" customFormat="1" ht="45">
      <c r="A4011" s="52" t="s">
        <v>783</v>
      </c>
      <c r="B4011" s="60">
        <v>31284</v>
      </c>
      <c r="C4011" s="68" t="s">
        <v>480</v>
      </c>
      <c r="D4011" s="52" t="s">
        <v>481</v>
      </c>
      <c r="E4011" s="53" t="s">
        <v>60</v>
      </c>
      <c r="F4011" s="55">
        <v>41374</v>
      </c>
      <c r="G4011" s="55">
        <v>41404</v>
      </c>
      <c r="H4011" s="53" t="s">
        <v>106</v>
      </c>
      <c r="I4011" s="57">
        <v>1563.99118</v>
      </c>
      <c r="J4011" s="56">
        <v>1563.99118</v>
      </c>
      <c r="K4011" s="56">
        <v>1563.991</v>
      </c>
      <c r="L4011" s="58">
        <v>1845509.38</v>
      </c>
      <c r="M4011" s="59">
        <v>41424</v>
      </c>
      <c r="N4011" s="60">
        <v>2013</v>
      </c>
      <c r="O4011" s="61">
        <v>41455</v>
      </c>
      <c r="P4011" s="60">
        <v>2013</v>
      </c>
      <c r="Q4011" s="61">
        <v>41470</v>
      </c>
      <c r="R4011" s="53" t="s">
        <v>342</v>
      </c>
      <c r="S4011" s="53"/>
      <c r="T4011" s="53" t="s">
        <v>417</v>
      </c>
      <c r="U4011" s="53" t="s">
        <v>4722</v>
      </c>
      <c r="V4011" s="53" t="s">
        <v>372</v>
      </c>
      <c r="W4011" s="53" t="s">
        <v>390</v>
      </c>
      <c r="X4011" s="53"/>
      <c r="Y4011" s="53"/>
      <c r="Z4011" s="367"/>
      <c r="AA4011" s="53"/>
      <c r="AB4011" s="53"/>
      <c r="AC4011" s="71"/>
      <c r="AD4011" s="57"/>
      <c r="AE4011" s="53"/>
      <c r="AF4011" s="53"/>
      <c r="AG4011" s="53"/>
      <c r="AH4011" s="367"/>
      <c r="AI4011" s="53"/>
      <c r="AJ4011" s="53"/>
    </row>
    <row r="4012" spans="1:46" s="148" customFormat="1" ht="45">
      <c r="A4012" s="52" t="s">
        <v>783</v>
      </c>
      <c r="B4012" s="60">
        <v>31286</v>
      </c>
      <c r="C4012" s="68" t="s">
        <v>484</v>
      </c>
      <c r="D4012" s="52" t="s">
        <v>433</v>
      </c>
      <c r="E4012" s="53" t="s">
        <v>82</v>
      </c>
      <c r="F4012" s="55">
        <v>41374</v>
      </c>
      <c r="G4012" s="55">
        <v>41404</v>
      </c>
      <c r="H4012" s="53" t="s">
        <v>106</v>
      </c>
      <c r="I4012" s="57">
        <v>221.24923999999999</v>
      </c>
      <c r="J4012" s="56">
        <v>221.24923999999999</v>
      </c>
      <c r="K4012" s="56">
        <v>221.249</v>
      </c>
      <c r="L4012" s="58">
        <v>261073.81999999995</v>
      </c>
      <c r="M4012" s="59">
        <v>41424</v>
      </c>
      <c r="N4012" s="60">
        <v>2013</v>
      </c>
      <c r="O4012" s="77">
        <v>41456</v>
      </c>
      <c r="P4012" s="60">
        <v>2013</v>
      </c>
      <c r="Q4012" s="61">
        <v>41501</v>
      </c>
      <c r="R4012" s="53" t="s">
        <v>342</v>
      </c>
      <c r="S4012" s="62" t="s">
        <v>1393</v>
      </c>
      <c r="T4012" s="53" t="s">
        <v>520</v>
      </c>
      <c r="U4012" s="60">
        <v>1960.24</v>
      </c>
      <c r="V4012" s="53" t="s">
        <v>372</v>
      </c>
      <c r="W4012" s="53" t="s">
        <v>390</v>
      </c>
      <c r="X4012" s="78"/>
      <c r="Y4012" s="78"/>
      <c r="Z4012" s="78"/>
      <c r="AA4012" s="78"/>
      <c r="AB4012" s="78"/>
      <c r="AC4012" s="78"/>
      <c r="AD4012" s="78"/>
      <c r="AE4012" s="78"/>
      <c r="AF4012" s="78"/>
      <c r="AG4012" s="78"/>
      <c r="AH4012" s="78"/>
      <c r="AI4012" s="78"/>
      <c r="AJ4012" s="78"/>
    </row>
    <row r="4013" spans="1:46" s="148" customFormat="1" ht="45">
      <c r="A4013" s="52" t="s">
        <v>783</v>
      </c>
      <c r="B4013" s="60">
        <v>31287</v>
      </c>
      <c r="C4013" s="68" t="s">
        <v>435</v>
      </c>
      <c r="D4013" s="52" t="s">
        <v>434</v>
      </c>
      <c r="E4013" s="53" t="s">
        <v>82</v>
      </c>
      <c r="F4013" s="55">
        <v>41374</v>
      </c>
      <c r="G4013" s="55">
        <v>41404</v>
      </c>
      <c r="H4013" s="53" t="s">
        <v>106</v>
      </c>
      <c r="I4013" s="57">
        <v>1855.7300499999999</v>
      </c>
      <c r="J4013" s="56">
        <v>1855.7300499999999</v>
      </c>
      <c r="K4013" s="56">
        <v>1855.73</v>
      </c>
      <c r="L4013" s="58">
        <v>2189761.4</v>
      </c>
      <c r="M4013" s="59">
        <v>41424</v>
      </c>
      <c r="N4013" s="60">
        <v>2013</v>
      </c>
      <c r="O4013" s="77">
        <v>41456</v>
      </c>
      <c r="P4013" s="60">
        <v>2013</v>
      </c>
      <c r="Q4013" s="61">
        <v>41485</v>
      </c>
      <c r="R4013" s="53" t="s">
        <v>342</v>
      </c>
      <c r="S4013" s="78"/>
      <c r="T4013" s="53" t="s">
        <v>313</v>
      </c>
      <c r="U4013" s="60">
        <v>18614.41</v>
      </c>
      <c r="V4013" s="53" t="s">
        <v>372</v>
      </c>
      <c r="W4013" s="53" t="s">
        <v>390</v>
      </c>
      <c r="X4013" s="78"/>
      <c r="Y4013" s="78"/>
      <c r="Z4013" s="78"/>
      <c r="AA4013" s="78"/>
      <c r="AB4013" s="78"/>
      <c r="AC4013" s="78"/>
      <c r="AD4013" s="78"/>
      <c r="AE4013" s="78"/>
      <c r="AF4013" s="78"/>
      <c r="AG4013" s="78"/>
      <c r="AH4013" s="78"/>
      <c r="AI4013" s="78"/>
      <c r="AJ4013" s="78"/>
    </row>
    <row r="4014" spans="1:46" s="148" customFormat="1" ht="45">
      <c r="A4014" s="52" t="s">
        <v>783</v>
      </c>
      <c r="B4014" s="60">
        <v>31288</v>
      </c>
      <c r="C4014" s="68" t="s">
        <v>487</v>
      </c>
      <c r="D4014" s="52" t="s">
        <v>488</v>
      </c>
      <c r="E4014" s="53" t="s">
        <v>83</v>
      </c>
      <c r="F4014" s="55">
        <v>41374</v>
      </c>
      <c r="G4014" s="55">
        <v>41435</v>
      </c>
      <c r="H4014" s="53" t="s">
        <v>106</v>
      </c>
      <c r="I4014" s="57">
        <v>3131.6736000000001</v>
      </c>
      <c r="J4014" s="56">
        <v>3131.6736000000001</v>
      </c>
      <c r="K4014" s="56">
        <v>3131.6729999999998</v>
      </c>
      <c r="L4014" s="58">
        <v>3695374.1399999997</v>
      </c>
      <c r="M4014" s="59">
        <v>41455</v>
      </c>
      <c r="N4014" s="60">
        <v>2013</v>
      </c>
      <c r="O4014" s="77">
        <v>41456</v>
      </c>
      <c r="P4014" s="60">
        <v>2013</v>
      </c>
      <c r="Q4014" s="61">
        <v>41501</v>
      </c>
      <c r="R4014" s="53" t="s">
        <v>342</v>
      </c>
      <c r="S4014" s="53"/>
      <c r="T4014" s="53" t="s">
        <v>417</v>
      </c>
      <c r="U4014" s="53" t="s">
        <v>1777</v>
      </c>
      <c r="V4014" s="53" t="s">
        <v>372</v>
      </c>
      <c r="W4014" s="53" t="s">
        <v>390</v>
      </c>
      <c r="X4014" s="53"/>
      <c r="Y4014" s="53"/>
      <c r="Z4014" s="367"/>
      <c r="AA4014" s="53"/>
      <c r="AB4014" s="53"/>
      <c r="AC4014" s="71"/>
      <c r="AD4014" s="57"/>
      <c r="AE4014" s="53"/>
      <c r="AF4014" s="53"/>
      <c r="AG4014" s="53"/>
      <c r="AH4014" s="367"/>
      <c r="AI4014" s="53"/>
      <c r="AJ4014" s="53"/>
    </row>
    <row r="4015" spans="1:46" s="148" customFormat="1" ht="45">
      <c r="A4015" s="52" t="s">
        <v>783</v>
      </c>
      <c r="B4015" s="60">
        <v>31289</v>
      </c>
      <c r="C4015" s="68" t="s">
        <v>489</v>
      </c>
      <c r="D4015" s="52" t="s">
        <v>490</v>
      </c>
      <c r="E4015" s="53" t="s">
        <v>60</v>
      </c>
      <c r="F4015" s="55">
        <v>41374</v>
      </c>
      <c r="G4015" s="55">
        <v>41404</v>
      </c>
      <c r="H4015" s="53" t="s">
        <v>106</v>
      </c>
      <c r="I4015" s="57">
        <v>675.45</v>
      </c>
      <c r="J4015" s="56">
        <v>675.45</v>
      </c>
      <c r="K4015" s="56">
        <v>675.45</v>
      </c>
      <c r="L4015" s="58">
        <v>797031.00000000012</v>
      </c>
      <c r="M4015" s="59">
        <v>41424</v>
      </c>
      <c r="N4015" s="60">
        <v>2013</v>
      </c>
      <c r="O4015" s="77">
        <v>41456</v>
      </c>
      <c r="P4015" s="60">
        <v>2013</v>
      </c>
      <c r="Q4015" s="61">
        <v>41501</v>
      </c>
      <c r="R4015" s="53" t="s">
        <v>342</v>
      </c>
      <c r="S4015" s="53"/>
      <c r="T4015" s="53" t="s">
        <v>417</v>
      </c>
      <c r="U4015" s="53" t="s">
        <v>4723</v>
      </c>
      <c r="V4015" s="53" t="s">
        <v>372</v>
      </c>
      <c r="W4015" s="53" t="s">
        <v>390</v>
      </c>
      <c r="X4015" s="53"/>
      <c r="Y4015" s="53"/>
      <c r="Z4015" s="367"/>
      <c r="AA4015" s="53"/>
      <c r="AB4015" s="53"/>
      <c r="AC4015" s="71"/>
      <c r="AD4015" s="57"/>
      <c r="AE4015" s="53"/>
      <c r="AF4015" s="53"/>
      <c r="AG4015" s="53"/>
      <c r="AH4015" s="367"/>
      <c r="AI4015" s="53"/>
      <c r="AJ4015" s="53"/>
    </row>
    <row r="4016" spans="1:46" s="148" customFormat="1" ht="45">
      <c r="A4016" s="52" t="s">
        <v>783</v>
      </c>
      <c r="B4016" s="60">
        <v>31291</v>
      </c>
      <c r="C4016" s="68" t="s">
        <v>539</v>
      </c>
      <c r="D4016" s="52" t="s">
        <v>540</v>
      </c>
      <c r="E4016" s="53" t="s">
        <v>82</v>
      </c>
      <c r="F4016" s="55">
        <v>41374</v>
      </c>
      <c r="G4016" s="55">
        <v>41404</v>
      </c>
      <c r="H4016" s="53" t="s">
        <v>106</v>
      </c>
      <c r="I4016" s="57">
        <v>141.51836</v>
      </c>
      <c r="J4016" s="56">
        <v>141.51836</v>
      </c>
      <c r="K4016" s="56">
        <v>141.518</v>
      </c>
      <c r="L4016" s="58">
        <v>166991.24</v>
      </c>
      <c r="M4016" s="59">
        <v>41424</v>
      </c>
      <c r="N4016" s="60">
        <v>2013</v>
      </c>
      <c r="O4016" s="77">
        <v>41456</v>
      </c>
      <c r="P4016" s="60">
        <v>2013</v>
      </c>
      <c r="Q4016" s="61">
        <v>41485</v>
      </c>
      <c r="R4016" s="53" t="s">
        <v>342</v>
      </c>
      <c r="S4016" s="53"/>
      <c r="T4016" s="53" t="s">
        <v>417</v>
      </c>
      <c r="U4016" s="53" t="s">
        <v>694</v>
      </c>
      <c r="V4016" s="53" t="s">
        <v>372</v>
      </c>
      <c r="W4016" s="53" t="s">
        <v>390</v>
      </c>
      <c r="X4016" s="53"/>
      <c r="Y4016" s="53"/>
      <c r="Z4016" s="367"/>
      <c r="AA4016" s="53"/>
      <c r="AB4016" s="53"/>
      <c r="AC4016" s="71"/>
      <c r="AD4016" s="57"/>
      <c r="AE4016" s="53"/>
      <c r="AF4016" s="53"/>
      <c r="AG4016" s="53"/>
      <c r="AH4016" s="367"/>
      <c r="AI4016" s="53"/>
      <c r="AJ4016" s="53"/>
    </row>
    <row r="4017" spans="1:46" s="148" customFormat="1" ht="45">
      <c r="A4017" s="52" t="s">
        <v>783</v>
      </c>
      <c r="B4017" s="60">
        <v>31293</v>
      </c>
      <c r="C4017" s="68" t="s">
        <v>544</v>
      </c>
      <c r="D4017" s="52" t="s">
        <v>635</v>
      </c>
      <c r="E4017" s="53" t="s">
        <v>60</v>
      </c>
      <c r="F4017" s="55">
        <v>41374</v>
      </c>
      <c r="G4017" s="55">
        <v>41404</v>
      </c>
      <c r="H4017" s="53" t="s">
        <v>106</v>
      </c>
      <c r="I4017" s="57">
        <v>462.18254000000002</v>
      </c>
      <c r="J4017" s="56">
        <v>462.18254000000002</v>
      </c>
      <c r="K4017" s="56">
        <v>462.18200000000002</v>
      </c>
      <c r="L4017" s="58">
        <v>545374.76</v>
      </c>
      <c r="M4017" s="59">
        <v>41424</v>
      </c>
      <c r="N4017" s="60">
        <v>2013</v>
      </c>
      <c r="O4017" s="61">
        <v>41440</v>
      </c>
      <c r="P4017" s="60">
        <v>2013</v>
      </c>
      <c r="Q4017" s="61">
        <v>41485</v>
      </c>
      <c r="R4017" s="53" t="s">
        <v>342</v>
      </c>
      <c r="S4017" s="53"/>
      <c r="T4017" s="53" t="s">
        <v>417</v>
      </c>
      <c r="U4017" s="53" t="s">
        <v>1769</v>
      </c>
      <c r="V4017" s="53" t="s">
        <v>372</v>
      </c>
      <c r="W4017" s="53" t="s">
        <v>390</v>
      </c>
      <c r="X4017" s="53"/>
      <c r="Y4017" s="53"/>
      <c r="Z4017" s="367"/>
      <c r="AA4017" s="53"/>
      <c r="AB4017" s="53"/>
      <c r="AC4017" s="71"/>
      <c r="AD4017" s="57"/>
      <c r="AE4017" s="53"/>
      <c r="AF4017" s="53"/>
      <c r="AG4017" s="53"/>
      <c r="AH4017" s="367"/>
      <c r="AI4017" s="53"/>
      <c r="AJ4017" s="53"/>
    </row>
    <row r="4018" spans="1:46" s="148" customFormat="1" ht="60">
      <c r="A4018" s="52" t="s">
        <v>783</v>
      </c>
      <c r="B4018" s="60">
        <v>31298</v>
      </c>
      <c r="C4018" s="68" t="s">
        <v>534</v>
      </c>
      <c r="D4018" s="52" t="s">
        <v>535</v>
      </c>
      <c r="E4018" s="53" t="s">
        <v>60</v>
      </c>
      <c r="F4018" s="55">
        <v>41365</v>
      </c>
      <c r="G4018" s="55">
        <v>41399</v>
      </c>
      <c r="H4018" s="53" t="s">
        <v>106</v>
      </c>
      <c r="I4018" s="57">
        <v>1993.79178</v>
      </c>
      <c r="J4018" s="56">
        <v>1993.7919993339328</v>
      </c>
      <c r="K4018" s="56">
        <v>1993.7909999999999</v>
      </c>
      <c r="L4018" s="58">
        <v>2352673.38</v>
      </c>
      <c r="M4018" s="59">
        <v>41414</v>
      </c>
      <c r="N4018" s="60">
        <v>2013</v>
      </c>
      <c r="O4018" s="61">
        <v>41440</v>
      </c>
      <c r="P4018" s="60">
        <v>2013</v>
      </c>
      <c r="Q4018" s="61">
        <v>41485</v>
      </c>
      <c r="R4018" s="53" t="s">
        <v>345</v>
      </c>
      <c r="S4018" s="53"/>
      <c r="T4018" s="53" t="s">
        <v>1720</v>
      </c>
      <c r="U4018" s="53" t="s">
        <v>4724</v>
      </c>
      <c r="V4018" s="53" t="s">
        <v>372</v>
      </c>
      <c r="W4018" s="53" t="s">
        <v>390</v>
      </c>
      <c r="X4018" s="53"/>
      <c r="Y4018" s="53"/>
      <c r="Z4018" s="367"/>
      <c r="AA4018" s="53"/>
      <c r="AB4018" s="53"/>
      <c r="AC4018" s="71"/>
      <c r="AD4018" s="57"/>
      <c r="AE4018" s="53"/>
      <c r="AF4018" s="53"/>
      <c r="AG4018" s="53"/>
      <c r="AH4018" s="367"/>
      <c r="AI4018" s="53"/>
      <c r="AJ4018" s="53"/>
    </row>
    <row r="4019" spans="1:46" s="148" customFormat="1" ht="60">
      <c r="A4019" s="53" t="s">
        <v>1104</v>
      </c>
      <c r="B4019" s="60">
        <v>31299</v>
      </c>
      <c r="C4019" s="60">
        <v>3000401</v>
      </c>
      <c r="D4019" s="52" t="s">
        <v>581</v>
      </c>
      <c r="E4019" s="53" t="s">
        <v>60</v>
      </c>
      <c r="F4019" s="55">
        <v>41439</v>
      </c>
      <c r="G4019" s="55">
        <v>41470</v>
      </c>
      <c r="H4019" s="53" t="s">
        <v>105</v>
      </c>
      <c r="I4019" s="57">
        <v>1515</v>
      </c>
      <c r="J4019" s="56">
        <v>1650.9994742304002</v>
      </c>
      <c r="K4019" s="56">
        <v>1515</v>
      </c>
      <c r="L4019" s="58">
        <v>1787699.9999999998</v>
      </c>
      <c r="M4019" s="59">
        <v>41477</v>
      </c>
      <c r="N4019" s="60">
        <v>2013</v>
      </c>
      <c r="O4019" s="61">
        <v>41477</v>
      </c>
      <c r="P4019" s="60">
        <v>2013</v>
      </c>
      <c r="Q4019" s="61">
        <v>41547</v>
      </c>
      <c r="R4019" s="53" t="s">
        <v>346</v>
      </c>
      <c r="S4019" s="53" t="s">
        <v>4725</v>
      </c>
      <c r="T4019" s="53" t="s">
        <v>417</v>
      </c>
      <c r="U4019" s="367">
        <v>7</v>
      </c>
      <c r="V4019" s="53" t="s">
        <v>372</v>
      </c>
      <c r="W4019" s="53" t="s">
        <v>394</v>
      </c>
      <c r="X4019" s="53"/>
      <c r="Y4019" s="367"/>
      <c r="Z4019" s="367"/>
      <c r="AA4019" s="53"/>
      <c r="AB4019" s="53"/>
      <c r="AC4019" s="53"/>
      <c r="AD4019" s="57"/>
      <c r="AE4019" s="53"/>
      <c r="AF4019" s="53"/>
      <c r="AG4019" s="53"/>
      <c r="AH4019" s="367"/>
      <c r="AI4019" s="53"/>
      <c r="AJ4019" s="53"/>
      <c r="AL4019" s="149"/>
      <c r="AM4019" s="149"/>
      <c r="AN4019" s="149"/>
      <c r="AO4019" s="149"/>
      <c r="AP4019" s="149"/>
      <c r="AQ4019" s="149"/>
      <c r="AR4019" s="149"/>
      <c r="AS4019" s="149"/>
      <c r="AT4019" s="149"/>
    </row>
    <row r="4020" spans="1:46" s="148" customFormat="1" ht="60">
      <c r="A4020" s="53" t="s">
        <v>1104</v>
      </c>
      <c r="B4020" s="60">
        <v>31300</v>
      </c>
      <c r="C4020" s="53">
        <v>3000452</v>
      </c>
      <c r="D4020" s="52" t="s">
        <v>422</v>
      </c>
      <c r="E4020" s="53" t="s">
        <v>60</v>
      </c>
      <c r="F4020" s="55">
        <v>41439</v>
      </c>
      <c r="G4020" s="55">
        <v>41470</v>
      </c>
      <c r="H4020" s="53" t="s">
        <v>105</v>
      </c>
      <c r="I4020" s="57">
        <v>754</v>
      </c>
      <c r="J4020" s="56">
        <v>778.23410636160008</v>
      </c>
      <c r="K4020" s="56">
        <v>754</v>
      </c>
      <c r="L4020" s="58">
        <v>889719.99999999988</v>
      </c>
      <c r="M4020" s="59">
        <v>41477</v>
      </c>
      <c r="N4020" s="60">
        <v>2013</v>
      </c>
      <c r="O4020" s="61">
        <v>41477</v>
      </c>
      <c r="P4020" s="60">
        <v>2013</v>
      </c>
      <c r="Q4020" s="61">
        <v>41547</v>
      </c>
      <c r="R4020" s="53" t="s">
        <v>346</v>
      </c>
      <c r="S4020" s="53" t="s">
        <v>4726</v>
      </c>
      <c r="T4020" s="53" t="s">
        <v>311</v>
      </c>
      <c r="U4020" s="367">
        <v>650</v>
      </c>
      <c r="V4020" s="53" t="s">
        <v>372</v>
      </c>
      <c r="W4020" s="53" t="s">
        <v>394</v>
      </c>
      <c r="X4020" s="53"/>
      <c r="Y4020" s="367"/>
      <c r="Z4020" s="367"/>
      <c r="AA4020" s="53"/>
      <c r="AB4020" s="53"/>
      <c r="AC4020" s="53"/>
      <c r="AD4020" s="57"/>
      <c r="AE4020" s="53"/>
      <c r="AF4020" s="53"/>
      <c r="AG4020" s="53"/>
      <c r="AH4020" s="367"/>
      <c r="AI4020" s="53"/>
      <c r="AJ4020" s="53"/>
      <c r="AL4020" s="149"/>
      <c r="AM4020" s="149"/>
      <c r="AN4020" s="149"/>
      <c r="AO4020" s="149"/>
      <c r="AP4020" s="149"/>
      <c r="AQ4020" s="149"/>
      <c r="AR4020" s="149"/>
      <c r="AS4020" s="149"/>
      <c r="AT4020" s="149"/>
    </row>
    <row r="4021" spans="1:46" s="148" customFormat="1" ht="45">
      <c r="A4021" s="103" t="s">
        <v>1104</v>
      </c>
      <c r="B4021" s="60">
        <v>31301</v>
      </c>
      <c r="C4021" s="53" t="s">
        <v>469</v>
      </c>
      <c r="D4021" s="52" t="s">
        <v>470</v>
      </c>
      <c r="E4021" s="103" t="s">
        <v>82</v>
      </c>
      <c r="F4021" s="55">
        <v>41384</v>
      </c>
      <c r="G4021" s="55">
        <v>41414</v>
      </c>
      <c r="H4021" s="103" t="s">
        <v>105</v>
      </c>
      <c r="I4021" s="113">
        <v>656.2</v>
      </c>
      <c r="J4021" s="56">
        <v>657.17913159662407</v>
      </c>
      <c r="K4021" s="56">
        <v>656.2</v>
      </c>
      <c r="L4021" s="58">
        <v>774316</v>
      </c>
      <c r="M4021" s="114">
        <v>41419</v>
      </c>
      <c r="N4021" s="115">
        <v>2013</v>
      </c>
      <c r="O4021" s="116">
        <v>41424</v>
      </c>
      <c r="P4021" s="115">
        <v>2013</v>
      </c>
      <c r="Q4021" s="116">
        <v>41455</v>
      </c>
      <c r="R4021" s="103" t="s">
        <v>342</v>
      </c>
      <c r="S4021" s="53" t="s">
        <v>470</v>
      </c>
      <c r="T4021" s="53" t="s">
        <v>417</v>
      </c>
      <c r="U4021" s="106">
        <v>2014</v>
      </c>
      <c r="V4021" s="53" t="s">
        <v>372</v>
      </c>
      <c r="W4021" s="103" t="s">
        <v>390</v>
      </c>
      <c r="X4021" s="53"/>
      <c r="Y4021" s="367"/>
      <c r="Z4021" s="367"/>
      <c r="AA4021" s="53"/>
      <c r="AB4021" s="53"/>
      <c r="AC4021" s="53"/>
      <c r="AD4021" s="57"/>
      <c r="AE4021" s="53"/>
      <c r="AF4021" s="53"/>
      <c r="AG4021" s="53"/>
      <c r="AH4021" s="367"/>
      <c r="AI4021" s="53"/>
      <c r="AJ4021" s="53"/>
      <c r="AL4021" s="149"/>
      <c r="AM4021" s="149"/>
      <c r="AN4021" s="149"/>
      <c r="AO4021" s="149"/>
      <c r="AP4021" s="149"/>
      <c r="AQ4021" s="149"/>
      <c r="AR4021" s="149"/>
      <c r="AS4021" s="149"/>
      <c r="AT4021" s="149"/>
    </row>
    <row r="4022" spans="1:46" s="148" customFormat="1" ht="45">
      <c r="A4022" s="103" t="s">
        <v>1104</v>
      </c>
      <c r="B4022" s="60">
        <v>31303</v>
      </c>
      <c r="C4022" s="53" t="s">
        <v>469</v>
      </c>
      <c r="D4022" s="52" t="s">
        <v>470</v>
      </c>
      <c r="E4022" s="103" t="s">
        <v>82</v>
      </c>
      <c r="F4022" s="55">
        <v>41384</v>
      </c>
      <c r="G4022" s="55">
        <v>41414</v>
      </c>
      <c r="H4022" s="103" t="s">
        <v>105</v>
      </c>
      <c r="I4022" s="113">
        <v>293.2</v>
      </c>
      <c r="J4022" s="56">
        <v>309.20516118576001</v>
      </c>
      <c r="K4022" s="56">
        <v>293.2</v>
      </c>
      <c r="L4022" s="58">
        <v>345975.99999999994</v>
      </c>
      <c r="M4022" s="114">
        <v>41419</v>
      </c>
      <c r="N4022" s="115">
        <v>2013</v>
      </c>
      <c r="O4022" s="116">
        <v>41424</v>
      </c>
      <c r="P4022" s="115">
        <v>2013</v>
      </c>
      <c r="Q4022" s="116">
        <v>41455</v>
      </c>
      <c r="R4022" s="103" t="s">
        <v>342</v>
      </c>
      <c r="S4022" s="53" t="s">
        <v>2159</v>
      </c>
      <c r="T4022" s="53" t="s">
        <v>417</v>
      </c>
      <c r="U4022" s="106">
        <v>3281</v>
      </c>
      <c r="V4022" s="53" t="s">
        <v>372</v>
      </c>
      <c r="W4022" s="103" t="s">
        <v>390</v>
      </c>
      <c r="X4022" s="53"/>
      <c r="Y4022" s="367"/>
      <c r="Z4022" s="367"/>
      <c r="AA4022" s="53"/>
      <c r="AB4022" s="53"/>
      <c r="AC4022" s="53"/>
      <c r="AD4022" s="57"/>
      <c r="AE4022" s="53"/>
      <c r="AF4022" s="53"/>
      <c r="AG4022" s="53"/>
      <c r="AH4022" s="367"/>
      <c r="AI4022" s="53"/>
      <c r="AJ4022" s="53"/>
      <c r="AL4022" s="149"/>
      <c r="AM4022" s="149"/>
      <c r="AN4022" s="149"/>
      <c r="AO4022" s="149"/>
      <c r="AP4022" s="149"/>
      <c r="AQ4022" s="149"/>
      <c r="AR4022" s="149"/>
      <c r="AS4022" s="149"/>
      <c r="AT4022" s="149"/>
    </row>
    <row r="4023" spans="1:46" s="148" customFormat="1" ht="45">
      <c r="A4023" s="103" t="s">
        <v>1104</v>
      </c>
      <c r="B4023" s="60">
        <v>31304</v>
      </c>
      <c r="C4023" s="53" t="s">
        <v>475</v>
      </c>
      <c r="D4023" s="52" t="s">
        <v>159</v>
      </c>
      <c r="E4023" s="103" t="s">
        <v>60</v>
      </c>
      <c r="F4023" s="55">
        <v>41384</v>
      </c>
      <c r="G4023" s="55">
        <v>41414</v>
      </c>
      <c r="H4023" s="103" t="s">
        <v>105</v>
      </c>
      <c r="I4023" s="113">
        <v>392.88799999999998</v>
      </c>
      <c r="J4023" s="56">
        <v>422.64267499440001</v>
      </c>
      <c r="K4023" s="56">
        <v>392.88799999999998</v>
      </c>
      <c r="L4023" s="58">
        <v>463607.83999999997</v>
      </c>
      <c r="M4023" s="114">
        <v>41419</v>
      </c>
      <c r="N4023" s="115">
        <v>2013</v>
      </c>
      <c r="O4023" s="116">
        <v>41424</v>
      </c>
      <c r="P4023" s="115">
        <v>2013</v>
      </c>
      <c r="Q4023" s="116">
        <v>41455</v>
      </c>
      <c r="R4023" s="103" t="s">
        <v>342</v>
      </c>
      <c r="S4023" s="53" t="s">
        <v>159</v>
      </c>
      <c r="T4023" s="53" t="s">
        <v>417</v>
      </c>
      <c r="U4023" s="106">
        <v>3854</v>
      </c>
      <c r="V4023" s="53" t="s">
        <v>372</v>
      </c>
      <c r="W4023" s="103" t="s">
        <v>390</v>
      </c>
      <c r="X4023" s="53"/>
      <c r="Y4023" s="367"/>
      <c r="Z4023" s="367"/>
      <c r="AA4023" s="53"/>
      <c r="AB4023" s="53"/>
      <c r="AC4023" s="53"/>
      <c r="AD4023" s="57"/>
      <c r="AE4023" s="53"/>
      <c r="AF4023" s="53"/>
      <c r="AG4023" s="53"/>
      <c r="AH4023" s="367"/>
      <c r="AI4023" s="53"/>
      <c r="AJ4023" s="53"/>
      <c r="AL4023" s="149"/>
      <c r="AM4023" s="149"/>
      <c r="AN4023" s="149"/>
      <c r="AO4023" s="149"/>
      <c r="AP4023" s="149"/>
      <c r="AQ4023" s="149"/>
      <c r="AR4023" s="149"/>
      <c r="AS4023" s="149"/>
      <c r="AT4023" s="149"/>
    </row>
    <row r="4024" spans="1:46" s="148" customFormat="1" ht="60">
      <c r="A4024" s="103" t="s">
        <v>1104</v>
      </c>
      <c r="B4024" s="60">
        <v>31305</v>
      </c>
      <c r="C4024" s="53" t="s">
        <v>478</v>
      </c>
      <c r="D4024" s="52" t="s">
        <v>479</v>
      </c>
      <c r="E4024" s="103" t="s">
        <v>60</v>
      </c>
      <c r="F4024" s="55">
        <v>41384</v>
      </c>
      <c r="G4024" s="55">
        <v>41414</v>
      </c>
      <c r="H4024" s="103" t="s">
        <v>105</v>
      </c>
      <c r="I4024" s="113">
        <v>1106.6220000000001</v>
      </c>
      <c r="J4024" s="56">
        <v>1162.07499610944</v>
      </c>
      <c r="K4024" s="56">
        <v>1106.6220000000001</v>
      </c>
      <c r="L4024" s="58">
        <v>1305813.96</v>
      </c>
      <c r="M4024" s="114">
        <v>41419</v>
      </c>
      <c r="N4024" s="115">
        <v>2013</v>
      </c>
      <c r="O4024" s="116">
        <v>41424</v>
      </c>
      <c r="P4024" s="115">
        <v>2013</v>
      </c>
      <c r="Q4024" s="116">
        <v>41455</v>
      </c>
      <c r="R4024" s="103" t="s">
        <v>346</v>
      </c>
      <c r="S4024" s="53" t="s">
        <v>479</v>
      </c>
      <c r="T4024" s="53" t="s">
        <v>845</v>
      </c>
      <c r="U4024" s="106">
        <v>31</v>
      </c>
      <c r="V4024" s="53" t="s">
        <v>372</v>
      </c>
      <c r="W4024" s="103" t="s">
        <v>394</v>
      </c>
      <c r="X4024" s="53"/>
      <c r="Y4024" s="367"/>
      <c r="Z4024" s="367"/>
      <c r="AA4024" s="53"/>
      <c r="AB4024" s="53"/>
      <c r="AC4024" s="53"/>
      <c r="AD4024" s="57"/>
      <c r="AE4024" s="53"/>
      <c r="AF4024" s="53"/>
      <c r="AG4024" s="53"/>
      <c r="AH4024" s="367"/>
      <c r="AI4024" s="53"/>
      <c r="AJ4024" s="53"/>
      <c r="AL4024" s="149"/>
      <c r="AM4024" s="149"/>
      <c r="AN4024" s="149"/>
      <c r="AO4024" s="149"/>
      <c r="AP4024" s="149"/>
      <c r="AQ4024" s="149"/>
      <c r="AR4024" s="149"/>
      <c r="AS4024" s="149"/>
      <c r="AT4024" s="149"/>
    </row>
    <row r="4025" spans="1:46" s="148" customFormat="1" ht="45">
      <c r="A4025" s="103" t="s">
        <v>1104</v>
      </c>
      <c r="B4025" s="60">
        <v>31306</v>
      </c>
      <c r="C4025" s="53" t="s">
        <v>480</v>
      </c>
      <c r="D4025" s="52" t="s">
        <v>481</v>
      </c>
      <c r="E4025" s="103" t="s">
        <v>60</v>
      </c>
      <c r="F4025" s="55">
        <v>41384</v>
      </c>
      <c r="G4025" s="55">
        <v>41414</v>
      </c>
      <c r="H4025" s="103" t="s">
        <v>105</v>
      </c>
      <c r="I4025" s="113">
        <v>954.22</v>
      </c>
      <c r="J4025" s="56">
        <v>1026.785372082624</v>
      </c>
      <c r="K4025" s="56">
        <v>954.22</v>
      </c>
      <c r="L4025" s="58">
        <v>1125979.5999999999</v>
      </c>
      <c r="M4025" s="114">
        <v>41419</v>
      </c>
      <c r="N4025" s="115">
        <v>2013</v>
      </c>
      <c r="O4025" s="116">
        <v>41424</v>
      </c>
      <c r="P4025" s="115">
        <v>2013</v>
      </c>
      <c r="Q4025" s="116">
        <v>41455</v>
      </c>
      <c r="R4025" s="103" t="s">
        <v>342</v>
      </c>
      <c r="S4025" s="53" t="s">
        <v>481</v>
      </c>
      <c r="T4025" s="53" t="s">
        <v>417</v>
      </c>
      <c r="U4025" s="106">
        <v>3058</v>
      </c>
      <c r="V4025" s="53" t="s">
        <v>372</v>
      </c>
      <c r="W4025" s="103" t="s">
        <v>390</v>
      </c>
      <c r="X4025" s="53"/>
      <c r="Y4025" s="367"/>
      <c r="Z4025" s="367"/>
      <c r="AA4025" s="53"/>
      <c r="AB4025" s="53"/>
      <c r="AC4025" s="53"/>
      <c r="AD4025" s="57"/>
      <c r="AE4025" s="53"/>
      <c r="AF4025" s="53"/>
      <c r="AG4025" s="53"/>
      <c r="AH4025" s="367"/>
      <c r="AI4025" s="53"/>
      <c r="AJ4025" s="53"/>
      <c r="AL4025" s="149"/>
      <c r="AM4025" s="149"/>
      <c r="AN4025" s="149"/>
      <c r="AO4025" s="149"/>
      <c r="AP4025" s="149"/>
      <c r="AQ4025" s="149"/>
      <c r="AR4025" s="149"/>
      <c r="AS4025" s="149"/>
      <c r="AT4025" s="149"/>
    </row>
    <row r="4026" spans="1:46" s="148" customFormat="1" ht="45">
      <c r="A4026" s="103" t="s">
        <v>1104</v>
      </c>
      <c r="B4026" s="60">
        <v>31307</v>
      </c>
      <c r="C4026" s="53" t="s">
        <v>651</v>
      </c>
      <c r="D4026" s="52" t="s">
        <v>652</v>
      </c>
      <c r="E4026" s="103" t="s">
        <v>60</v>
      </c>
      <c r="F4026" s="55">
        <v>41384</v>
      </c>
      <c r="G4026" s="55">
        <v>41414</v>
      </c>
      <c r="H4026" s="103" t="s">
        <v>105</v>
      </c>
      <c r="I4026" s="113">
        <v>142.4</v>
      </c>
      <c r="J4026" s="56">
        <v>151.68969869760002</v>
      </c>
      <c r="K4026" s="56">
        <v>142.4</v>
      </c>
      <c r="L4026" s="58">
        <v>168032</v>
      </c>
      <c r="M4026" s="114">
        <v>41419</v>
      </c>
      <c r="N4026" s="115">
        <v>2013</v>
      </c>
      <c r="O4026" s="116">
        <v>41424</v>
      </c>
      <c r="P4026" s="115">
        <v>2013</v>
      </c>
      <c r="Q4026" s="116">
        <v>41455</v>
      </c>
      <c r="R4026" s="103" t="s">
        <v>342</v>
      </c>
      <c r="S4026" s="53" t="s">
        <v>652</v>
      </c>
      <c r="T4026" s="53" t="s">
        <v>1739</v>
      </c>
      <c r="U4026" s="106">
        <v>1.992</v>
      </c>
      <c r="V4026" s="53" t="s">
        <v>372</v>
      </c>
      <c r="W4026" s="103" t="s">
        <v>390</v>
      </c>
      <c r="X4026" s="53"/>
      <c r="Y4026" s="367"/>
      <c r="Z4026" s="367"/>
      <c r="AA4026" s="53"/>
      <c r="AB4026" s="53"/>
      <c r="AC4026" s="53"/>
      <c r="AD4026" s="57"/>
      <c r="AE4026" s="53"/>
      <c r="AF4026" s="53"/>
      <c r="AG4026" s="53"/>
      <c r="AH4026" s="367"/>
      <c r="AI4026" s="53"/>
      <c r="AJ4026" s="53"/>
      <c r="AL4026" s="149"/>
      <c r="AM4026" s="149"/>
      <c r="AN4026" s="149"/>
      <c r="AO4026" s="149"/>
      <c r="AP4026" s="149"/>
      <c r="AQ4026" s="149"/>
      <c r="AR4026" s="149"/>
      <c r="AS4026" s="149"/>
      <c r="AT4026" s="149"/>
    </row>
    <row r="4027" spans="1:46" s="148" customFormat="1" ht="45">
      <c r="A4027" s="103" t="s">
        <v>1104</v>
      </c>
      <c r="B4027" s="60">
        <v>31308</v>
      </c>
      <c r="C4027" s="53" t="s">
        <v>435</v>
      </c>
      <c r="D4027" s="52" t="s">
        <v>434</v>
      </c>
      <c r="E4027" s="103" t="s">
        <v>82</v>
      </c>
      <c r="F4027" s="55">
        <v>41384</v>
      </c>
      <c r="G4027" s="55">
        <v>41414</v>
      </c>
      <c r="H4027" s="103" t="s">
        <v>105</v>
      </c>
      <c r="I4027" s="113">
        <v>186.6</v>
      </c>
      <c r="J4027" s="56">
        <v>196.2073276632</v>
      </c>
      <c r="K4027" s="56">
        <v>186.6</v>
      </c>
      <c r="L4027" s="58">
        <v>220188</v>
      </c>
      <c r="M4027" s="114">
        <v>41419</v>
      </c>
      <c r="N4027" s="115">
        <v>2013</v>
      </c>
      <c r="O4027" s="116">
        <v>41424</v>
      </c>
      <c r="P4027" s="115">
        <v>2013</v>
      </c>
      <c r="Q4027" s="116">
        <v>41455</v>
      </c>
      <c r="R4027" s="103" t="s">
        <v>342</v>
      </c>
      <c r="S4027" s="53" t="s">
        <v>434</v>
      </c>
      <c r="T4027" s="53" t="s">
        <v>1739</v>
      </c>
      <c r="U4027" s="106">
        <v>2.5129999999999999</v>
      </c>
      <c r="V4027" s="53" t="s">
        <v>372</v>
      </c>
      <c r="W4027" s="103" t="s">
        <v>390</v>
      </c>
      <c r="X4027" s="53"/>
      <c r="Y4027" s="367"/>
      <c r="Z4027" s="367"/>
      <c r="AA4027" s="53"/>
      <c r="AB4027" s="53"/>
      <c r="AC4027" s="53"/>
      <c r="AD4027" s="57"/>
      <c r="AE4027" s="53"/>
      <c r="AF4027" s="53"/>
      <c r="AG4027" s="53"/>
      <c r="AH4027" s="367"/>
      <c r="AI4027" s="53"/>
      <c r="AJ4027" s="53"/>
      <c r="AL4027" s="149"/>
      <c r="AM4027" s="149"/>
      <c r="AN4027" s="149"/>
      <c r="AO4027" s="149"/>
      <c r="AP4027" s="149"/>
      <c r="AQ4027" s="149"/>
      <c r="AR4027" s="149"/>
      <c r="AS4027" s="149"/>
      <c r="AT4027" s="149"/>
    </row>
    <row r="4028" spans="1:46" s="148" customFormat="1" ht="45">
      <c r="A4028" s="103" t="s">
        <v>1104</v>
      </c>
      <c r="B4028" s="60">
        <v>31309</v>
      </c>
      <c r="C4028" s="53" t="s">
        <v>1045</v>
      </c>
      <c r="D4028" s="52" t="s">
        <v>1046</v>
      </c>
      <c r="E4028" s="103" t="s">
        <v>82</v>
      </c>
      <c r="F4028" s="55">
        <v>41384</v>
      </c>
      <c r="G4028" s="55">
        <v>41414</v>
      </c>
      <c r="H4028" s="103" t="s">
        <v>105</v>
      </c>
      <c r="I4028" s="113">
        <v>1312.8</v>
      </c>
      <c r="J4028" s="56">
        <v>1344.8171150114401</v>
      </c>
      <c r="K4028" s="56">
        <v>1312.8</v>
      </c>
      <c r="L4028" s="58">
        <v>1549103.9999999998</v>
      </c>
      <c r="M4028" s="114">
        <v>41419</v>
      </c>
      <c r="N4028" s="115">
        <v>2013</v>
      </c>
      <c r="O4028" s="116">
        <v>41424</v>
      </c>
      <c r="P4028" s="115">
        <v>2013</v>
      </c>
      <c r="Q4028" s="116">
        <v>41455</v>
      </c>
      <c r="R4028" s="103" t="s">
        <v>342</v>
      </c>
      <c r="S4028" s="53" t="s">
        <v>1046</v>
      </c>
      <c r="T4028" s="53" t="s">
        <v>417</v>
      </c>
      <c r="U4028" s="106">
        <v>297</v>
      </c>
      <c r="V4028" s="53" t="s">
        <v>372</v>
      </c>
      <c r="W4028" s="103" t="s">
        <v>390</v>
      </c>
      <c r="X4028" s="53"/>
      <c r="Y4028" s="367"/>
      <c r="Z4028" s="367"/>
      <c r="AA4028" s="53"/>
      <c r="AB4028" s="53"/>
      <c r="AC4028" s="53"/>
      <c r="AD4028" s="57"/>
      <c r="AE4028" s="53"/>
      <c r="AF4028" s="53"/>
      <c r="AG4028" s="53"/>
      <c r="AH4028" s="367"/>
      <c r="AI4028" s="53"/>
      <c r="AJ4028" s="53"/>
      <c r="AL4028" s="149"/>
      <c r="AM4028" s="149"/>
      <c r="AN4028" s="149"/>
      <c r="AO4028" s="149"/>
      <c r="AP4028" s="149"/>
      <c r="AQ4028" s="149"/>
      <c r="AR4028" s="149"/>
      <c r="AS4028" s="149"/>
      <c r="AT4028" s="149"/>
    </row>
    <row r="4029" spans="1:46" s="148" customFormat="1" ht="45">
      <c r="A4029" s="103" t="s">
        <v>1104</v>
      </c>
      <c r="B4029" s="60">
        <v>31310</v>
      </c>
      <c r="C4029" s="53" t="s">
        <v>487</v>
      </c>
      <c r="D4029" s="52" t="s">
        <v>488</v>
      </c>
      <c r="E4029" s="103" t="s">
        <v>83</v>
      </c>
      <c r="F4029" s="55">
        <v>41384</v>
      </c>
      <c r="G4029" s="55">
        <v>41434</v>
      </c>
      <c r="H4029" s="103" t="s">
        <v>105</v>
      </c>
      <c r="I4029" s="113">
        <v>4894.8900000000003</v>
      </c>
      <c r="J4029" s="56">
        <v>5140.6027680208308</v>
      </c>
      <c r="K4029" s="56">
        <v>4894.8900000000003</v>
      </c>
      <c r="L4029" s="58">
        <v>5775970.2000000002</v>
      </c>
      <c r="M4029" s="114">
        <v>41440</v>
      </c>
      <c r="N4029" s="115">
        <v>2013</v>
      </c>
      <c r="O4029" s="116">
        <v>41441</v>
      </c>
      <c r="P4029" s="115">
        <v>2013</v>
      </c>
      <c r="Q4029" s="116">
        <v>41455</v>
      </c>
      <c r="R4029" s="103" t="s">
        <v>342</v>
      </c>
      <c r="S4029" s="53" t="s">
        <v>488</v>
      </c>
      <c r="T4029" s="53" t="s">
        <v>417</v>
      </c>
      <c r="U4029" s="106">
        <v>827</v>
      </c>
      <c r="V4029" s="53" t="s">
        <v>372</v>
      </c>
      <c r="W4029" s="103" t="s">
        <v>390</v>
      </c>
      <c r="X4029" s="53"/>
      <c r="Y4029" s="367"/>
      <c r="Z4029" s="367"/>
      <c r="AA4029" s="53"/>
      <c r="AB4029" s="53"/>
      <c r="AC4029" s="53"/>
      <c r="AD4029" s="57"/>
      <c r="AE4029" s="53"/>
      <c r="AF4029" s="53"/>
      <c r="AG4029" s="53"/>
      <c r="AH4029" s="367"/>
      <c r="AI4029" s="53"/>
      <c r="AJ4029" s="53"/>
      <c r="AL4029" s="149"/>
      <c r="AM4029" s="149"/>
      <c r="AN4029" s="149"/>
      <c r="AO4029" s="149"/>
      <c r="AP4029" s="149"/>
      <c r="AQ4029" s="149"/>
      <c r="AR4029" s="149"/>
      <c r="AS4029" s="149"/>
      <c r="AT4029" s="149"/>
    </row>
    <row r="4030" spans="1:46" s="148" customFormat="1" ht="45">
      <c r="A4030" s="103" t="s">
        <v>1104</v>
      </c>
      <c r="B4030" s="60">
        <v>31311</v>
      </c>
      <c r="C4030" s="53" t="s">
        <v>544</v>
      </c>
      <c r="D4030" s="52" t="s">
        <v>4727</v>
      </c>
      <c r="E4030" s="103" t="s">
        <v>60</v>
      </c>
      <c r="F4030" s="55">
        <v>41384</v>
      </c>
      <c r="G4030" s="55">
        <v>41414</v>
      </c>
      <c r="H4030" s="103" t="s">
        <v>105</v>
      </c>
      <c r="I4030" s="113">
        <v>49.1</v>
      </c>
      <c r="J4030" s="56">
        <v>51.662433614400001</v>
      </c>
      <c r="K4030" s="56">
        <v>49.1</v>
      </c>
      <c r="L4030" s="58">
        <v>57937.999999999993</v>
      </c>
      <c r="M4030" s="114">
        <v>41419</v>
      </c>
      <c r="N4030" s="115">
        <v>2013</v>
      </c>
      <c r="O4030" s="116">
        <v>41424</v>
      </c>
      <c r="P4030" s="115">
        <v>2013</v>
      </c>
      <c r="Q4030" s="116">
        <v>41455</v>
      </c>
      <c r="R4030" s="103" t="s">
        <v>342</v>
      </c>
      <c r="S4030" s="53" t="s">
        <v>4727</v>
      </c>
      <c r="T4030" s="53" t="s">
        <v>417</v>
      </c>
      <c r="U4030" s="106">
        <v>6</v>
      </c>
      <c r="V4030" s="53" t="s">
        <v>372</v>
      </c>
      <c r="W4030" s="103" t="s">
        <v>390</v>
      </c>
      <c r="X4030" s="53"/>
      <c r="Y4030" s="367"/>
      <c r="Z4030" s="367"/>
      <c r="AA4030" s="53"/>
      <c r="AB4030" s="53"/>
      <c r="AC4030" s="53"/>
      <c r="AD4030" s="57"/>
      <c r="AE4030" s="53"/>
      <c r="AF4030" s="53"/>
      <c r="AG4030" s="53"/>
      <c r="AH4030" s="367"/>
      <c r="AI4030" s="53"/>
      <c r="AJ4030" s="53"/>
      <c r="AL4030" s="149"/>
      <c r="AM4030" s="149"/>
      <c r="AN4030" s="149"/>
      <c r="AO4030" s="149"/>
      <c r="AP4030" s="149"/>
      <c r="AQ4030" s="149"/>
      <c r="AR4030" s="149"/>
      <c r="AS4030" s="149"/>
      <c r="AT4030" s="149"/>
    </row>
    <row r="4031" spans="1:46" s="148" customFormat="1" ht="45">
      <c r="A4031" s="103" t="s">
        <v>1104</v>
      </c>
      <c r="B4031" s="60">
        <v>31312</v>
      </c>
      <c r="C4031" s="53" t="s">
        <v>489</v>
      </c>
      <c r="D4031" s="52" t="s">
        <v>1147</v>
      </c>
      <c r="E4031" s="103" t="s">
        <v>60</v>
      </c>
      <c r="F4031" s="55">
        <v>41384</v>
      </c>
      <c r="G4031" s="55">
        <v>41414</v>
      </c>
      <c r="H4031" s="103" t="s">
        <v>105</v>
      </c>
      <c r="I4031" s="113">
        <v>192.83</v>
      </c>
      <c r="J4031" s="56">
        <v>206.16608614291201</v>
      </c>
      <c r="K4031" s="56">
        <v>192.83</v>
      </c>
      <c r="L4031" s="58">
        <v>227539.4</v>
      </c>
      <c r="M4031" s="114">
        <v>41419</v>
      </c>
      <c r="N4031" s="115">
        <v>2013</v>
      </c>
      <c r="O4031" s="116">
        <v>41424</v>
      </c>
      <c r="P4031" s="115">
        <v>2013</v>
      </c>
      <c r="Q4031" s="116">
        <v>41455</v>
      </c>
      <c r="R4031" s="103" t="s">
        <v>342</v>
      </c>
      <c r="S4031" s="53" t="s">
        <v>1147</v>
      </c>
      <c r="T4031" s="53" t="s">
        <v>417</v>
      </c>
      <c r="U4031" s="106">
        <v>81</v>
      </c>
      <c r="V4031" s="53" t="s">
        <v>372</v>
      </c>
      <c r="W4031" s="103" t="s">
        <v>390</v>
      </c>
      <c r="X4031" s="53"/>
      <c r="Y4031" s="367"/>
      <c r="Z4031" s="367"/>
      <c r="AA4031" s="53"/>
      <c r="AB4031" s="53"/>
      <c r="AC4031" s="53"/>
      <c r="AD4031" s="57"/>
      <c r="AE4031" s="53"/>
      <c r="AF4031" s="53"/>
      <c r="AG4031" s="53"/>
      <c r="AH4031" s="367"/>
      <c r="AI4031" s="53"/>
      <c r="AJ4031" s="53"/>
      <c r="AL4031" s="149"/>
      <c r="AM4031" s="149"/>
      <c r="AN4031" s="149"/>
      <c r="AO4031" s="149"/>
      <c r="AP4031" s="149"/>
      <c r="AQ4031" s="149"/>
      <c r="AR4031" s="149"/>
      <c r="AS4031" s="149"/>
      <c r="AT4031" s="149"/>
    </row>
    <row r="4032" spans="1:46" s="148" customFormat="1" ht="45">
      <c r="A4032" s="52" t="s">
        <v>1199</v>
      </c>
      <c r="B4032" s="60">
        <v>31313</v>
      </c>
      <c r="C4032" s="53" t="s">
        <v>469</v>
      </c>
      <c r="D4032" s="52" t="s">
        <v>470</v>
      </c>
      <c r="E4032" s="53" t="s">
        <v>82</v>
      </c>
      <c r="F4032" s="75">
        <v>41389</v>
      </c>
      <c r="G4032" s="75">
        <v>41429</v>
      </c>
      <c r="H4032" s="53" t="s">
        <v>105</v>
      </c>
      <c r="I4032" s="57">
        <v>438.68799999999999</v>
      </c>
      <c r="J4032" s="56">
        <v>428.1969362083056</v>
      </c>
      <c r="K4032" s="56">
        <v>428.19600000000003</v>
      </c>
      <c r="L4032" s="58">
        <v>505271.27999999997</v>
      </c>
      <c r="M4032" s="76">
        <v>41449</v>
      </c>
      <c r="N4032" s="60">
        <v>2013</v>
      </c>
      <c r="O4032" s="77">
        <v>41479</v>
      </c>
      <c r="P4032" s="60">
        <v>2013</v>
      </c>
      <c r="Q4032" s="77">
        <v>41486</v>
      </c>
      <c r="R4032" s="52" t="s">
        <v>342</v>
      </c>
      <c r="S4032" s="60" t="s">
        <v>2159</v>
      </c>
      <c r="T4032" s="53" t="s">
        <v>417</v>
      </c>
      <c r="U4032" s="53" t="s">
        <v>4728</v>
      </c>
      <c r="V4032" s="53" t="s">
        <v>372</v>
      </c>
      <c r="W4032" s="53" t="s">
        <v>390</v>
      </c>
      <c r="X4032" s="53"/>
      <c r="Y4032" s="53"/>
      <c r="Z4032" s="367"/>
      <c r="AA4032" s="53"/>
      <c r="AB4032" s="53"/>
      <c r="AC4032" s="71"/>
      <c r="AD4032" s="57"/>
      <c r="AE4032" s="53"/>
      <c r="AF4032" s="53"/>
      <c r="AG4032" s="53"/>
      <c r="AH4032" s="367"/>
      <c r="AI4032" s="53"/>
      <c r="AJ4032" s="53"/>
    </row>
    <row r="4033" spans="1:36" s="148" customFormat="1" ht="45">
      <c r="A4033" s="52" t="s">
        <v>1199</v>
      </c>
      <c r="B4033" s="60">
        <v>31314</v>
      </c>
      <c r="C4033" s="53" t="s">
        <v>477</v>
      </c>
      <c r="D4033" s="52" t="s">
        <v>427</v>
      </c>
      <c r="E4033" s="53" t="s">
        <v>82</v>
      </c>
      <c r="F4033" s="75">
        <v>41389</v>
      </c>
      <c r="G4033" s="75">
        <v>41419</v>
      </c>
      <c r="H4033" s="53" t="s">
        <v>105</v>
      </c>
      <c r="I4033" s="57">
        <v>196.15296000000001</v>
      </c>
      <c r="J4033" s="56">
        <v>189.28236315743999</v>
      </c>
      <c r="K4033" s="56">
        <v>189.28200000000001</v>
      </c>
      <c r="L4033" s="58">
        <v>223352.75999999998</v>
      </c>
      <c r="M4033" s="76">
        <v>41439</v>
      </c>
      <c r="N4033" s="60">
        <v>2013</v>
      </c>
      <c r="O4033" s="77">
        <v>41469</v>
      </c>
      <c r="P4033" s="60">
        <v>2013</v>
      </c>
      <c r="Q4033" s="77">
        <v>41486</v>
      </c>
      <c r="R4033" s="52" t="s">
        <v>342</v>
      </c>
      <c r="S4033" s="60"/>
      <c r="T4033" s="53" t="s">
        <v>417</v>
      </c>
      <c r="U4033" s="53" t="s">
        <v>3670</v>
      </c>
      <c r="V4033" s="53" t="s">
        <v>372</v>
      </c>
      <c r="W4033" s="53" t="s">
        <v>390</v>
      </c>
      <c r="X4033" s="53"/>
      <c r="Y4033" s="53"/>
      <c r="Z4033" s="367"/>
      <c r="AA4033" s="53"/>
      <c r="AB4033" s="53"/>
      <c r="AC4033" s="71"/>
      <c r="AD4033" s="57"/>
      <c r="AE4033" s="53"/>
      <c r="AF4033" s="53"/>
      <c r="AG4033" s="53"/>
      <c r="AH4033" s="367"/>
      <c r="AI4033" s="53"/>
      <c r="AJ4033" s="53"/>
    </row>
    <row r="4034" spans="1:36" s="148" customFormat="1" ht="45">
      <c r="A4034" s="52" t="s">
        <v>1199</v>
      </c>
      <c r="B4034" s="60">
        <v>31315</v>
      </c>
      <c r="C4034" s="53" t="s">
        <v>480</v>
      </c>
      <c r="D4034" s="52" t="s">
        <v>481</v>
      </c>
      <c r="E4034" s="53" t="s">
        <v>60</v>
      </c>
      <c r="F4034" s="75">
        <v>41389</v>
      </c>
      <c r="G4034" s="75">
        <v>41429</v>
      </c>
      <c r="H4034" s="53" t="s">
        <v>105</v>
      </c>
      <c r="I4034" s="57">
        <v>966.62231999999995</v>
      </c>
      <c r="J4034" s="56">
        <v>932.39700666840008</v>
      </c>
      <c r="K4034" s="56">
        <v>932.39700000000005</v>
      </c>
      <c r="L4034" s="58">
        <v>1100228.46</v>
      </c>
      <c r="M4034" s="76">
        <v>41449</v>
      </c>
      <c r="N4034" s="60">
        <v>2013</v>
      </c>
      <c r="O4034" s="77">
        <v>41494</v>
      </c>
      <c r="P4034" s="60">
        <v>2013</v>
      </c>
      <c r="Q4034" s="77">
        <v>41517</v>
      </c>
      <c r="R4034" s="52" t="s">
        <v>342</v>
      </c>
      <c r="S4034" s="60"/>
      <c r="T4034" s="53" t="s">
        <v>417</v>
      </c>
      <c r="U4034" s="53" t="s">
        <v>4729</v>
      </c>
      <c r="V4034" s="53" t="s">
        <v>372</v>
      </c>
      <c r="W4034" s="53" t="s">
        <v>390</v>
      </c>
      <c r="X4034" s="53"/>
      <c r="Y4034" s="53"/>
      <c r="Z4034" s="367"/>
      <c r="AA4034" s="53"/>
      <c r="AB4034" s="53"/>
      <c r="AC4034" s="71"/>
      <c r="AD4034" s="57"/>
      <c r="AE4034" s="53"/>
      <c r="AF4034" s="53"/>
      <c r="AG4034" s="53"/>
      <c r="AH4034" s="367"/>
      <c r="AI4034" s="53"/>
      <c r="AJ4034" s="53"/>
    </row>
    <row r="4035" spans="1:36" s="148" customFormat="1" ht="45">
      <c r="A4035" s="52" t="s">
        <v>1199</v>
      </c>
      <c r="B4035" s="60">
        <v>31316</v>
      </c>
      <c r="C4035" s="53" t="s">
        <v>484</v>
      </c>
      <c r="D4035" s="52" t="s">
        <v>433</v>
      </c>
      <c r="E4035" s="53" t="s">
        <v>82</v>
      </c>
      <c r="F4035" s="75">
        <v>41389</v>
      </c>
      <c r="G4035" s="75">
        <v>41429</v>
      </c>
      <c r="H4035" s="53" t="s">
        <v>105</v>
      </c>
      <c r="I4035" s="57">
        <v>934.75340000000006</v>
      </c>
      <c r="J4035" s="56">
        <v>925.63692226992009</v>
      </c>
      <c r="K4035" s="56">
        <v>925.63599999999997</v>
      </c>
      <c r="L4035" s="58">
        <v>1092250.48</v>
      </c>
      <c r="M4035" s="76">
        <v>41449</v>
      </c>
      <c r="N4035" s="60">
        <v>2013</v>
      </c>
      <c r="O4035" s="77">
        <v>41494</v>
      </c>
      <c r="P4035" s="60">
        <v>2013</v>
      </c>
      <c r="Q4035" s="77">
        <v>41517</v>
      </c>
      <c r="R4035" s="52" t="s">
        <v>342</v>
      </c>
      <c r="S4035" s="54"/>
      <c r="T4035" s="53" t="s">
        <v>327</v>
      </c>
      <c r="U4035" s="60">
        <v>7208.1</v>
      </c>
      <c r="V4035" s="53" t="s">
        <v>372</v>
      </c>
      <c r="W4035" s="53" t="s">
        <v>390</v>
      </c>
      <c r="X4035" s="53"/>
      <c r="Y4035" s="53"/>
      <c r="Z4035" s="367"/>
      <c r="AA4035" s="53"/>
      <c r="AB4035" s="53"/>
      <c r="AC4035" s="71"/>
      <c r="AD4035" s="57"/>
      <c r="AE4035" s="53"/>
      <c r="AF4035" s="53"/>
      <c r="AG4035" s="53"/>
      <c r="AH4035" s="367"/>
      <c r="AI4035" s="53"/>
      <c r="AJ4035" s="53"/>
    </row>
    <row r="4036" spans="1:36" s="148" customFormat="1" ht="45">
      <c r="A4036" s="52" t="s">
        <v>1199</v>
      </c>
      <c r="B4036" s="60">
        <v>31317</v>
      </c>
      <c r="C4036" s="53" t="s">
        <v>487</v>
      </c>
      <c r="D4036" s="52" t="s">
        <v>488</v>
      </c>
      <c r="E4036" s="53" t="s">
        <v>83</v>
      </c>
      <c r="F4036" s="75">
        <v>41389</v>
      </c>
      <c r="G4036" s="75">
        <v>41439</v>
      </c>
      <c r="H4036" s="53" t="s">
        <v>105</v>
      </c>
      <c r="I4036" s="57">
        <v>6000.5360000000001</v>
      </c>
      <c r="J4036" s="56">
        <v>6000.5360007883428</v>
      </c>
      <c r="K4036" s="56">
        <v>6000.5360000000001</v>
      </c>
      <c r="L4036" s="58">
        <v>7080632.4799999995</v>
      </c>
      <c r="M4036" s="76">
        <v>41449</v>
      </c>
      <c r="N4036" s="60">
        <v>2013</v>
      </c>
      <c r="O4036" s="77">
        <v>41479</v>
      </c>
      <c r="P4036" s="60">
        <v>2013</v>
      </c>
      <c r="Q4036" s="77">
        <v>41516</v>
      </c>
      <c r="R4036" s="52" t="s">
        <v>342</v>
      </c>
      <c r="S4036" s="60"/>
      <c r="T4036" s="53" t="s">
        <v>417</v>
      </c>
      <c r="U4036" s="53" t="s">
        <v>4730</v>
      </c>
      <c r="V4036" s="53" t="s">
        <v>372</v>
      </c>
      <c r="W4036" s="53" t="s">
        <v>390</v>
      </c>
      <c r="X4036" s="53"/>
      <c r="Y4036" s="53"/>
      <c r="Z4036" s="367"/>
      <c r="AA4036" s="53"/>
      <c r="AB4036" s="53"/>
      <c r="AC4036" s="71"/>
      <c r="AD4036" s="57"/>
      <c r="AE4036" s="53"/>
      <c r="AF4036" s="53"/>
      <c r="AG4036" s="53"/>
      <c r="AH4036" s="367"/>
      <c r="AI4036" s="53"/>
      <c r="AJ4036" s="53"/>
    </row>
    <row r="4037" spans="1:36" s="148" customFormat="1" ht="45">
      <c r="A4037" s="52" t="s">
        <v>1199</v>
      </c>
      <c r="B4037" s="60">
        <v>31318</v>
      </c>
      <c r="C4037" s="53" t="s">
        <v>489</v>
      </c>
      <c r="D4037" s="52" t="s">
        <v>490</v>
      </c>
      <c r="E4037" s="53" t="s">
        <v>60</v>
      </c>
      <c r="F4037" s="75">
        <v>41393</v>
      </c>
      <c r="G4037" s="75">
        <v>41433</v>
      </c>
      <c r="H4037" s="53" t="s">
        <v>105</v>
      </c>
      <c r="I4037" s="57">
        <v>285.625</v>
      </c>
      <c r="J4037" s="56">
        <v>278.70893654325124</v>
      </c>
      <c r="K4037" s="56">
        <v>278.70800000000003</v>
      </c>
      <c r="L4037" s="58">
        <v>328875.44</v>
      </c>
      <c r="M4037" s="76">
        <v>41453</v>
      </c>
      <c r="N4037" s="60">
        <v>2013</v>
      </c>
      <c r="O4037" s="77">
        <v>41473</v>
      </c>
      <c r="P4037" s="60">
        <v>2013</v>
      </c>
      <c r="Q4037" s="77">
        <v>41486</v>
      </c>
      <c r="R4037" s="52" t="s">
        <v>342</v>
      </c>
      <c r="S4037" s="60"/>
      <c r="T4037" s="53" t="s">
        <v>417</v>
      </c>
      <c r="U4037" s="53" t="s">
        <v>1813</v>
      </c>
      <c r="V4037" s="53" t="s">
        <v>372</v>
      </c>
      <c r="W4037" s="53" t="s">
        <v>390</v>
      </c>
      <c r="X4037" s="53"/>
      <c r="Y4037" s="53"/>
      <c r="Z4037" s="367"/>
      <c r="AA4037" s="53"/>
      <c r="AB4037" s="53"/>
      <c r="AC4037" s="71"/>
      <c r="AD4037" s="57"/>
      <c r="AE4037" s="53"/>
      <c r="AF4037" s="53"/>
      <c r="AG4037" s="53"/>
      <c r="AH4037" s="367"/>
      <c r="AI4037" s="53"/>
      <c r="AJ4037" s="53"/>
    </row>
    <row r="4038" spans="1:36" s="148" customFormat="1" ht="45">
      <c r="A4038" s="52" t="s">
        <v>1199</v>
      </c>
      <c r="B4038" s="60">
        <v>31319</v>
      </c>
      <c r="C4038" s="53" t="s">
        <v>493</v>
      </c>
      <c r="D4038" s="52" t="s">
        <v>494</v>
      </c>
      <c r="E4038" s="53" t="s">
        <v>60</v>
      </c>
      <c r="F4038" s="75">
        <v>41393</v>
      </c>
      <c r="G4038" s="75">
        <v>41433</v>
      </c>
      <c r="H4038" s="53" t="s">
        <v>105</v>
      </c>
      <c r="I4038" s="57">
        <v>526.27121999999997</v>
      </c>
      <c r="J4038" s="56">
        <v>511.84819065819602</v>
      </c>
      <c r="K4038" s="56">
        <v>511.84800000000001</v>
      </c>
      <c r="L4038" s="58">
        <v>603980.64</v>
      </c>
      <c r="M4038" s="76">
        <v>41453</v>
      </c>
      <c r="N4038" s="60">
        <v>2013</v>
      </c>
      <c r="O4038" s="77">
        <v>41473</v>
      </c>
      <c r="P4038" s="60">
        <v>2013</v>
      </c>
      <c r="Q4038" s="77">
        <v>41486</v>
      </c>
      <c r="R4038" s="52" t="s">
        <v>342</v>
      </c>
      <c r="S4038" s="60"/>
      <c r="T4038" s="53" t="s">
        <v>845</v>
      </c>
      <c r="U4038" s="53" t="s">
        <v>671</v>
      </c>
      <c r="V4038" s="53" t="s">
        <v>372</v>
      </c>
      <c r="W4038" s="53" t="s">
        <v>390</v>
      </c>
      <c r="X4038" s="53"/>
      <c r="Y4038" s="53"/>
      <c r="Z4038" s="367"/>
      <c r="AA4038" s="53"/>
      <c r="AB4038" s="53"/>
      <c r="AC4038" s="71"/>
      <c r="AD4038" s="57"/>
      <c r="AE4038" s="53"/>
      <c r="AF4038" s="53"/>
      <c r="AG4038" s="53"/>
      <c r="AH4038" s="367"/>
      <c r="AI4038" s="53"/>
      <c r="AJ4038" s="53"/>
    </row>
    <row r="4039" spans="1:36" s="148" customFormat="1" ht="45">
      <c r="A4039" s="52" t="s">
        <v>1199</v>
      </c>
      <c r="B4039" s="60">
        <v>31320</v>
      </c>
      <c r="C4039" s="53" t="s">
        <v>627</v>
      </c>
      <c r="D4039" s="52" t="s">
        <v>1226</v>
      </c>
      <c r="E4039" s="53" t="s">
        <v>60</v>
      </c>
      <c r="F4039" s="75">
        <v>41393</v>
      </c>
      <c r="G4039" s="75">
        <v>41433</v>
      </c>
      <c r="H4039" s="53" t="s">
        <v>105</v>
      </c>
      <c r="I4039" s="57">
        <v>562.48199999999997</v>
      </c>
      <c r="J4039" s="56">
        <v>557.72235168461282</v>
      </c>
      <c r="K4039" s="56">
        <v>557.72199999999998</v>
      </c>
      <c r="L4039" s="58">
        <v>658111.96</v>
      </c>
      <c r="M4039" s="76">
        <v>41453</v>
      </c>
      <c r="N4039" s="60">
        <v>2013</v>
      </c>
      <c r="O4039" s="77">
        <v>41483</v>
      </c>
      <c r="P4039" s="60">
        <v>2013</v>
      </c>
      <c r="Q4039" s="77">
        <v>41498</v>
      </c>
      <c r="R4039" s="52" t="s">
        <v>342</v>
      </c>
      <c r="S4039" s="60"/>
      <c r="T4039" s="53" t="s">
        <v>417</v>
      </c>
      <c r="U4039" s="53" t="s">
        <v>669</v>
      </c>
      <c r="V4039" s="53" t="s">
        <v>372</v>
      </c>
      <c r="W4039" s="53" t="s">
        <v>390</v>
      </c>
      <c r="X4039" s="53"/>
      <c r="Y4039" s="53"/>
      <c r="Z4039" s="367"/>
      <c r="AA4039" s="53"/>
      <c r="AB4039" s="53"/>
      <c r="AC4039" s="71"/>
      <c r="AD4039" s="57"/>
      <c r="AE4039" s="53"/>
      <c r="AF4039" s="53"/>
      <c r="AG4039" s="53"/>
      <c r="AH4039" s="367"/>
      <c r="AI4039" s="53"/>
      <c r="AJ4039" s="53"/>
    </row>
    <row r="4040" spans="1:36" s="148" customFormat="1" ht="45">
      <c r="A4040" s="52" t="s">
        <v>1199</v>
      </c>
      <c r="B4040" s="60">
        <v>31321</v>
      </c>
      <c r="C4040" s="53" t="s">
        <v>3421</v>
      </c>
      <c r="D4040" s="52" t="s">
        <v>3422</v>
      </c>
      <c r="E4040" s="53" t="s">
        <v>60</v>
      </c>
      <c r="F4040" s="75">
        <v>41393</v>
      </c>
      <c r="G4040" s="75">
        <v>41433</v>
      </c>
      <c r="H4040" s="53" t="s">
        <v>105</v>
      </c>
      <c r="I4040" s="57">
        <v>1081.3530000000001</v>
      </c>
      <c r="J4040" s="56">
        <v>1054.3181515969536</v>
      </c>
      <c r="K4040" s="56">
        <v>1054.318</v>
      </c>
      <c r="L4040" s="58">
        <v>1244095.24</v>
      </c>
      <c r="M4040" s="76">
        <v>41453</v>
      </c>
      <c r="N4040" s="60">
        <v>2013</v>
      </c>
      <c r="O4040" s="77">
        <v>41498</v>
      </c>
      <c r="P4040" s="60">
        <v>2013</v>
      </c>
      <c r="Q4040" s="77">
        <v>41517</v>
      </c>
      <c r="R4040" s="52" t="s">
        <v>342</v>
      </c>
      <c r="S4040" s="60"/>
      <c r="T4040" s="53" t="s">
        <v>417</v>
      </c>
      <c r="U4040" s="53" t="s">
        <v>681</v>
      </c>
      <c r="V4040" s="53" t="s">
        <v>372</v>
      </c>
      <c r="W4040" s="53" t="s">
        <v>390</v>
      </c>
      <c r="X4040" s="53"/>
      <c r="Y4040" s="53"/>
      <c r="Z4040" s="367"/>
      <c r="AA4040" s="53"/>
      <c r="AB4040" s="53"/>
      <c r="AC4040" s="71"/>
      <c r="AD4040" s="57"/>
      <c r="AE4040" s="53"/>
      <c r="AF4040" s="53"/>
      <c r="AG4040" s="53"/>
      <c r="AH4040" s="367"/>
      <c r="AI4040" s="53"/>
      <c r="AJ4040" s="53"/>
    </row>
    <row r="4041" spans="1:36" s="148" customFormat="1" ht="45">
      <c r="A4041" s="52" t="s">
        <v>1199</v>
      </c>
      <c r="B4041" s="60">
        <v>31322</v>
      </c>
      <c r="C4041" s="53" t="s">
        <v>633</v>
      </c>
      <c r="D4041" s="52" t="s">
        <v>634</v>
      </c>
      <c r="E4041" s="53" t="s">
        <v>82</v>
      </c>
      <c r="F4041" s="75">
        <v>41393</v>
      </c>
      <c r="G4041" s="75">
        <v>41423</v>
      </c>
      <c r="H4041" s="53" t="s">
        <v>105</v>
      </c>
      <c r="I4041" s="57">
        <v>146.17857000000001</v>
      </c>
      <c r="J4041" s="56">
        <v>139.92825104496001</v>
      </c>
      <c r="K4041" s="56">
        <v>139.928</v>
      </c>
      <c r="L4041" s="58">
        <v>165115.03999999998</v>
      </c>
      <c r="M4041" s="76">
        <v>41443</v>
      </c>
      <c r="N4041" s="60">
        <v>2013</v>
      </c>
      <c r="O4041" s="77">
        <v>41463</v>
      </c>
      <c r="P4041" s="60">
        <v>2013</v>
      </c>
      <c r="Q4041" s="77">
        <v>41486</v>
      </c>
      <c r="R4041" s="52" t="s">
        <v>342</v>
      </c>
      <c r="S4041" s="60"/>
      <c r="T4041" s="53" t="s">
        <v>417</v>
      </c>
      <c r="U4041" s="53" t="s">
        <v>3736</v>
      </c>
      <c r="V4041" s="53" t="s">
        <v>372</v>
      </c>
      <c r="W4041" s="53" t="s">
        <v>390</v>
      </c>
      <c r="X4041" s="53"/>
      <c r="Y4041" s="53"/>
      <c r="Z4041" s="367"/>
      <c r="AA4041" s="53"/>
      <c r="AB4041" s="53"/>
      <c r="AC4041" s="71"/>
      <c r="AD4041" s="57"/>
      <c r="AE4041" s="53"/>
      <c r="AF4041" s="53"/>
      <c r="AG4041" s="53"/>
      <c r="AH4041" s="367"/>
      <c r="AI4041" s="53"/>
      <c r="AJ4041" s="53"/>
    </row>
    <row r="4042" spans="1:36" s="148" customFormat="1" ht="45">
      <c r="A4042" s="52" t="s">
        <v>1199</v>
      </c>
      <c r="B4042" s="60">
        <v>31324</v>
      </c>
      <c r="C4042" s="53" t="s">
        <v>534</v>
      </c>
      <c r="D4042" s="52" t="s">
        <v>535</v>
      </c>
      <c r="E4042" s="53" t="s">
        <v>60</v>
      </c>
      <c r="F4042" s="75">
        <v>41393</v>
      </c>
      <c r="G4042" s="75">
        <v>41433</v>
      </c>
      <c r="H4042" s="53" t="s">
        <v>105</v>
      </c>
      <c r="I4042" s="57">
        <v>914.04200000000003</v>
      </c>
      <c r="J4042" s="56">
        <v>882.4998894026113</v>
      </c>
      <c r="K4042" s="56">
        <v>882.49900000000002</v>
      </c>
      <c r="L4042" s="58">
        <v>1041348.82</v>
      </c>
      <c r="M4042" s="76">
        <v>41453</v>
      </c>
      <c r="N4042" s="60">
        <v>2013</v>
      </c>
      <c r="O4042" s="77">
        <v>41483</v>
      </c>
      <c r="P4042" s="60">
        <v>2013</v>
      </c>
      <c r="Q4042" s="77">
        <v>41517</v>
      </c>
      <c r="R4042" s="52" t="s">
        <v>342</v>
      </c>
      <c r="S4042" s="60"/>
      <c r="T4042" s="53" t="s">
        <v>417</v>
      </c>
      <c r="U4042" s="53" t="s">
        <v>4731</v>
      </c>
      <c r="V4042" s="53" t="s">
        <v>372</v>
      </c>
      <c r="W4042" s="53" t="s">
        <v>390</v>
      </c>
      <c r="X4042" s="53"/>
      <c r="Y4042" s="53"/>
      <c r="Z4042" s="367"/>
      <c r="AA4042" s="53"/>
      <c r="AB4042" s="53"/>
      <c r="AC4042" s="71"/>
      <c r="AD4042" s="57"/>
      <c r="AE4042" s="53"/>
      <c r="AF4042" s="53"/>
      <c r="AG4042" s="53"/>
      <c r="AH4042" s="367"/>
      <c r="AI4042" s="53"/>
      <c r="AJ4042" s="53"/>
    </row>
    <row r="4043" spans="1:36" s="148" customFormat="1" ht="45">
      <c r="A4043" s="53" t="s">
        <v>1285</v>
      </c>
      <c r="B4043" s="60">
        <v>31325</v>
      </c>
      <c r="C4043" s="60" t="s">
        <v>469</v>
      </c>
      <c r="D4043" s="52" t="s">
        <v>470</v>
      </c>
      <c r="E4043" s="53" t="s">
        <v>82</v>
      </c>
      <c r="F4043" s="55">
        <v>41403</v>
      </c>
      <c r="G4043" s="55">
        <v>41434</v>
      </c>
      <c r="H4043" s="53" t="s">
        <v>105</v>
      </c>
      <c r="I4043" s="57">
        <v>299.87400000000002</v>
      </c>
      <c r="J4043" s="56">
        <v>269.88659771495588</v>
      </c>
      <c r="K4043" s="56">
        <v>269.88600000000002</v>
      </c>
      <c r="L4043" s="58">
        <v>318465.48000000004</v>
      </c>
      <c r="M4043" s="59">
        <v>41454</v>
      </c>
      <c r="N4043" s="60">
        <v>2013</v>
      </c>
      <c r="O4043" s="61">
        <v>41454</v>
      </c>
      <c r="P4043" s="60">
        <v>2013</v>
      </c>
      <c r="Q4043" s="61">
        <v>41544</v>
      </c>
      <c r="R4043" s="53" t="s">
        <v>342</v>
      </c>
      <c r="S4043" s="53" t="s">
        <v>2345</v>
      </c>
      <c r="T4043" s="53" t="s">
        <v>428</v>
      </c>
      <c r="U4043" s="60">
        <v>1150</v>
      </c>
      <c r="V4043" s="53" t="s">
        <v>372</v>
      </c>
      <c r="W4043" s="53" t="s">
        <v>390</v>
      </c>
      <c r="X4043" s="53"/>
      <c r="Y4043" s="53"/>
      <c r="Z4043" s="367"/>
      <c r="AA4043" s="53"/>
      <c r="AB4043" s="53"/>
      <c r="AC4043" s="71"/>
      <c r="AD4043" s="57"/>
      <c r="AE4043" s="53"/>
      <c r="AF4043" s="53"/>
      <c r="AG4043" s="53"/>
      <c r="AH4043" s="367"/>
      <c r="AI4043" s="53"/>
      <c r="AJ4043" s="53"/>
    </row>
    <row r="4044" spans="1:36" s="148" customFormat="1" ht="45">
      <c r="A4044" s="53" t="s">
        <v>1285</v>
      </c>
      <c r="B4044" s="60">
        <v>31326</v>
      </c>
      <c r="C4044" s="60" t="s">
        <v>469</v>
      </c>
      <c r="D4044" s="52" t="s">
        <v>470</v>
      </c>
      <c r="E4044" s="53" t="s">
        <v>82</v>
      </c>
      <c r="F4044" s="55">
        <v>41403</v>
      </c>
      <c r="G4044" s="55">
        <v>41434</v>
      </c>
      <c r="H4044" s="53" t="s">
        <v>105</v>
      </c>
      <c r="I4044" s="57">
        <v>360.38513999999998</v>
      </c>
      <c r="J4044" s="56">
        <v>324.34654111756851</v>
      </c>
      <c r="K4044" s="56">
        <v>324.346</v>
      </c>
      <c r="L4044" s="58">
        <v>382728.27999999997</v>
      </c>
      <c r="M4044" s="59">
        <v>41454</v>
      </c>
      <c r="N4044" s="60">
        <v>2013</v>
      </c>
      <c r="O4044" s="61">
        <v>41454</v>
      </c>
      <c r="P4044" s="60">
        <v>2013</v>
      </c>
      <c r="Q4044" s="61">
        <v>41544</v>
      </c>
      <c r="R4044" s="53" t="s">
        <v>342</v>
      </c>
      <c r="S4044" s="53" t="s">
        <v>2346</v>
      </c>
      <c r="T4044" s="53" t="s">
        <v>428</v>
      </c>
      <c r="U4044" s="60">
        <v>2238</v>
      </c>
      <c r="V4044" s="53" t="s">
        <v>372</v>
      </c>
      <c r="W4044" s="53" t="s">
        <v>390</v>
      </c>
      <c r="X4044" s="53"/>
      <c r="Y4044" s="53"/>
      <c r="Z4044" s="367"/>
      <c r="AA4044" s="53"/>
      <c r="AB4044" s="53"/>
      <c r="AC4044" s="71"/>
      <c r="AD4044" s="57"/>
      <c r="AE4044" s="53"/>
      <c r="AF4044" s="53"/>
      <c r="AG4044" s="53"/>
      <c r="AH4044" s="367"/>
      <c r="AI4044" s="53"/>
      <c r="AJ4044" s="53"/>
    </row>
    <row r="4045" spans="1:36" s="148" customFormat="1" ht="45">
      <c r="A4045" s="53" t="s">
        <v>1285</v>
      </c>
      <c r="B4045" s="60">
        <v>31327</v>
      </c>
      <c r="C4045" s="60" t="s">
        <v>477</v>
      </c>
      <c r="D4045" s="52" t="s">
        <v>427</v>
      </c>
      <c r="E4045" s="53" t="s">
        <v>82</v>
      </c>
      <c r="F4045" s="55">
        <v>41403</v>
      </c>
      <c r="G4045" s="55">
        <v>41434</v>
      </c>
      <c r="H4045" s="53" t="s">
        <v>105</v>
      </c>
      <c r="I4045" s="57">
        <v>102.97032</v>
      </c>
      <c r="J4045" s="56">
        <v>92.673282538297457</v>
      </c>
      <c r="K4045" s="56">
        <v>92.673000000000002</v>
      </c>
      <c r="L4045" s="58">
        <v>109354.14</v>
      </c>
      <c r="M4045" s="59">
        <v>41454</v>
      </c>
      <c r="N4045" s="60">
        <v>2013</v>
      </c>
      <c r="O4045" s="61">
        <v>41454</v>
      </c>
      <c r="P4045" s="60">
        <v>2013</v>
      </c>
      <c r="Q4045" s="61">
        <v>41544</v>
      </c>
      <c r="R4045" s="53" t="s">
        <v>342</v>
      </c>
      <c r="S4045" s="53" t="s">
        <v>4675</v>
      </c>
      <c r="T4045" s="53" t="s">
        <v>428</v>
      </c>
      <c r="U4045" s="60">
        <v>1111</v>
      </c>
      <c r="V4045" s="53" t="s">
        <v>372</v>
      </c>
      <c r="W4045" s="53" t="s">
        <v>390</v>
      </c>
      <c r="X4045" s="53"/>
      <c r="Y4045" s="53"/>
      <c r="Z4045" s="367"/>
      <c r="AA4045" s="53"/>
      <c r="AB4045" s="53"/>
      <c r="AC4045" s="71"/>
      <c r="AD4045" s="57"/>
      <c r="AE4045" s="53"/>
      <c r="AF4045" s="53"/>
      <c r="AG4045" s="53"/>
      <c r="AH4045" s="367"/>
      <c r="AI4045" s="53"/>
      <c r="AJ4045" s="53"/>
    </row>
    <row r="4046" spans="1:36" s="148" customFormat="1" ht="45">
      <c r="A4046" s="52" t="s">
        <v>1285</v>
      </c>
      <c r="B4046" s="60">
        <v>31329</v>
      </c>
      <c r="C4046" s="54" t="s">
        <v>484</v>
      </c>
      <c r="D4046" s="52" t="s">
        <v>433</v>
      </c>
      <c r="E4046" s="53" t="s">
        <v>82</v>
      </c>
      <c r="F4046" s="55">
        <v>41403</v>
      </c>
      <c r="G4046" s="55">
        <v>41434</v>
      </c>
      <c r="H4046" s="53" t="s">
        <v>105</v>
      </c>
      <c r="I4046" s="57">
        <v>498.50268</v>
      </c>
      <c r="J4046" s="56">
        <v>448.65240199774848</v>
      </c>
      <c r="K4046" s="56">
        <v>448.65199999999999</v>
      </c>
      <c r="L4046" s="58">
        <v>529409.36</v>
      </c>
      <c r="M4046" s="59">
        <v>41454</v>
      </c>
      <c r="N4046" s="60">
        <v>2013</v>
      </c>
      <c r="O4046" s="61">
        <v>41454</v>
      </c>
      <c r="P4046" s="60">
        <v>2013</v>
      </c>
      <c r="Q4046" s="61">
        <v>41544</v>
      </c>
      <c r="R4046" s="53" t="s">
        <v>342</v>
      </c>
      <c r="S4046" s="53" t="s">
        <v>4675</v>
      </c>
      <c r="T4046" s="53" t="s">
        <v>327</v>
      </c>
      <c r="U4046" s="60">
        <v>5169.5</v>
      </c>
      <c r="V4046" s="53" t="s">
        <v>372</v>
      </c>
      <c r="W4046" s="53" t="s">
        <v>390</v>
      </c>
      <c r="X4046" s="53"/>
      <c r="Y4046" s="53"/>
      <c r="Z4046" s="367"/>
      <c r="AA4046" s="53"/>
      <c r="AB4046" s="53"/>
      <c r="AC4046" s="71"/>
      <c r="AD4046" s="57"/>
      <c r="AE4046" s="53"/>
      <c r="AF4046" s="53"/>
      <c r="AG4046" s="53"/>
      <c r="AH4046" s="367"/>
      <c r="AI4046" s="53"/>
      <c r="AJ4046" s="53"/>
    </row>
    <row r="4047" spans="1:36" s="148" customFormat="1" ht="45">
      <c r="A4047" s="52" t="s">
        <v>1285</v>
      </c>
      <c r="B4047" s="60">
        <v>31330</v>
      </c>
      <c r="C4047" s="54" t="s">
        <v>435</v>
      </c>
      <c r="D4047" s="52" t="s">
        <v>434</v>
      </c>
      <c r="E4047" s="53" t="s">
        <v>82</v>
      </c>
      <c r="F4047" s="55">
        <v>41403</v>
      </c>
      <c r="G4047" s="55">
        <v>41434</v>
      </c>
      <c r="H4047" s="53" t="s">
        <v>105</v>
      </c>
      <c r="I4047" s="56">
        <v>166.66560000000001</v>
      </c>
      <c r="J4047" s="56">
        <v>149.99902906955802</v>
      </c>
      <c r="K4047" s="56">
        <v>149.999</v>
      </c>
      <c r="L4047" s="58">
        <v>176998.82</v>
      </c>
      <c r="M4047" s="59">
        <v>41454</v>
      </c>
      <c r="N4047" s="60">
        <v>2013</v>
      </c>
      <c r="O4047" s="61">
        <v>41454</v>
      </c>
      <c r="P4047" s="60">
        <v>2013</v>
      </c>
      <c r="Q4047" s="61">
        <v>41544</v>
      </c>
      <c r="R4047" s="53" t="s">
        <v>342</v>
      </c>
      <c r="S4047" s="53" t="s">
        <v>4675</v>
      </c>
      <c r="T4047" s="53" t="s">
        <v>423</v>
      </c>
      <c r="U4047" s="367">
        <v>3185</v>
      </c>
      <c r="V4047" s="53" t="s">
        <v>372</v>
      </c>
      <c r="W4047" s="53" t="s">
        <v>390</v>
      </c>
      <c r="X4047" s="53"/>
      <c r="Y4047" s="63"/>
      <c r="Z4047" s="58"/>
      <c r="AA4047" s="53"/>
      <c r="AB4047" s="62"/>
      <c r="AC4047" s="65"/>
      <c r="AD4047" s="66"/>
      <c r="AE4047" s="53"/>
      <c r="AF4047" s="53"/>
      <c r="AG4047" s="58"/>
      <c r="AH4047" s="367"/>
      <c r="AI4047" s="52"/>
      <c r="AJ4047" s="52"/>
    </row>
    <row r="4048" spans="1:36" s="148" customFormat="1" ht="45">
      <c r="A4048" s="53" t="s">
        <v>1285</v>
      </c>
      <c r="B4048" s="60">
        <v>31331</v>
      </c>
      <c r="C4048" s="60" t="s">
        <v>487</v>
      </c>
      <c r="D4048" s="52" t="s">
        <v>488</v>
      </c>
      <c r="E4048" s="53" t="s">
        <v>83</v>
      </c>
      <c r="F4048" s="55">
        <v>41389</v>
      </c>
      <c r="G4048" s="55">
        <v>41439</v>
      </c>
      <c r="H4048" s="53" t="s">
        <v>105</v>
      </c>
      <c r="I4048" s="57">
        <v>7963.0508</v>
      </c>
      <c r="J4048" s="56">
        <v>7166.7456843560358</v>
      </c>
      <c r="K4048" s="56">
        <v>7166.7449999999999</v>
      </c>
      <c r="L4048" s="58">
        <v>8456759.0999999996</v>
      </c>
      <c r="M4048" s="59">
        <v>41454</v>
      </c>
      <c r="N4048" s="60">
        <v>2013</v>
      </c>
      <c r="O4048" s="61">
        <v>41454</v>
      </c>
      <c r="P4048" s="60">
        <v>2013</v>
      </c>
      <c r="Q4048" s="61">
        <v>41544</v>
      </c>
      <c r="R4048" s="53" t="s">
        <v>342</v>
      </c>
      <c r="S4048" s="53" t="s">
        <v>4675</v>
      </c>
      <c r="T4048" s="53" t="s">
        <v>428</v>
      </c>
      <c r="U4048" s="60">
        <v>1039</v>
      </c>
      <c r="V4048" s="53" t="s">
        <v>372</v>
      </c>
      <c r="W4048" s="53" t="s">
        <v>390</v>
      </c>
      <c r="X4048" s="53"/>
      <c r="Y4048" s="53"/>
      <c r="Z4048" s="367"/>
      <c r="AA4048" s="53"/>
      <c r="AB4048" s="53"/>
      <c r="AC4048" s="71"/>
      <c r="AD4048" s="57"/>
      <c r="AE4048" s="53"/>
      <c r="AF4048" s="53"/>
      <c r="AG4048" s="53"/>
      <c r="AH4048" s="367"/>
      <c r="AI4048" s="53"/>
      <c r="AJ4048" s="53"/>
    </row>
    <row r="4049" spans="1:36" s="148" customFormat="1" ht="45">
      <c r="A4049" s="53" t="s">
        <v>1285</v>
      </c>
      <c r="B4049" s="60">
        <v>31333</v>
      </c>
      <c r="C4049" s="60" t="s">
        <v>505</v>
      </c>
      <c r="D4049" s="52" t="s">
        <v>506</v>
      </c>
      <c r="E4049" s="53" t="s">
        <v>82</v>
      </c>
      <c r="F4049" s="55">
        <v>41403</v>
      </c>
      <c r="G4049" s="55">
        <v>41434</v>
      </c>
      <c r="H4049" s="53" t="s">
        <v>105</v>
      </c>
      <c r="I4049" s="57">
        <v>218.8</v>
      </c>
      <c r="J4049" s="56">
        <v>196.91999444689992</v>
      </c>
      <c r="K4049" s="56">
        <v>196.91900000000001</v>
      </c>
      <c r="L4049" s="58">
        <v>232364.41999999998</v>
      </c>
      <c r="M4049" s="59">
        <v>41454</v>
      </c>
      <c r="N4049" s="60">
        <v>2013</v>
      </c>
      <c r="O4049" s="61">
        <v>41454</v>
      </c>
      <c r="P4049" s="60">
        <v>2013</v>
      </c>
      <c r="Q4049" s="61">
        <v>41544</v>
      </c>
      <c r="R4049" s="53" t="s">
        <v>342</v>
      </c>
      <c r="S4049" s="53" t="s">
        <v>4675</v>
      </c>
      <c r="T4049" s="53" t="s">
        <v>428</v>
      </c>
      <c r="U4049" s="60">
        <v>200</v>
      </c>
      <c r="V4049" s="53" t="s">
        <v>372</v>
      </c>
      <c r="W4049" s="53" t="s">
        <v>390</v>
      </c>
      <c r="X4049" s="53"/>
      <c r="Y4049" s="53"/>
      <c r="Z4049" s="367"/>
      <c r="AA4049" s="53"/>
      <c r="AB4049" s="53"/>
      <c r="AC4049" s="71"/>
      <c r="AD4049" s="57"/>
      <c r="AE4049" s="53"/>
      <c r="AF4049" s="53"/>
      <c r="AG4049" s="53"/>
      <c r="AH4049" s="367"/>
      <c r="AI4049" s="53"/>
      <c r="AJ4049" s="53"/>
    </row>
    <row r="4050" spans="1:36" s="148" customFormat="1" ht="45">
      <c r="A4050" s="53" t="s">
        <v>1285</v>
      </c>
      <c r="B4050" s="60">
        <v>31334</v>
      </c>
      <c r="C4050" s="60" t="s">
        <v>523</v>
      </c>
      <c r="D4050" s="52" t="s">
        <v>524</v>
      </c>
      <c r="E4050" s="53" t="s">
        <v>60</v>
      </c>
      <c r="F4050" s="55">
        <v>41403</v>
      </c>
      <c r="G4050" s="55">
        <v>41434</v>
      </c>
      <c r="H4050" s="53" t="s">
        <v>105</v>
      </c>
      <c r="I4050" s="57">
        <v>66.497699999999995</v>
      </c>
      <c r="J4050" s="56">
        <v>59.847851580279844</v>
      </c>
      <c r="K4050" s="56">
        <v>59.847000000000001</v>
      </c>
      <c r="L4050" s="58">
        <v>70619.460000000006</v>
      </c>
      <c r="M4050" s="59">
        <v>41454</v>
      </c>
      <c r="N4050" s="60">
        <v>2013</v>
      </c>
      <c r="O4050" s="61">
        <v>41454</v>
      </c>
      <c r="P4050" s="60">
        <v>2013</v>
      </c>
      <c r="Q4050" s="61">
        <v>41544</v>
      </c>
      <c r="R4050" s="53" t="s">
        <v>342</v>
      </c>
      <c r="S4050" s="53" t="s">
        <v>4675</v>
      </c>
      <c r="T4050" s="53" t="s">
        <v>428</v>
      </c>
      <c r="U4050" s="60">
        <v>400</v>
      </c>
      <c r="V4050" s="53" t="s">
        <v>372</v>
      </c>
      <c r="W4050" s="53" t="s">
        <v>390</v>
      </c>
      <c r="X4050" s="53"/>
      <c r="Y4050" s="53"/>
      <c r="Z4050" s="367"/>
      <c r="AA4050" s="53"/>
      <c r="AB4050" s="53"/>
      <c r="AC4050" s="71"/>
      <c r="AD4050" s="57"/>
      <c r="AE4050" s="53"/>
      <c r="AF4050" s="53"/>
      <c r="AG4050" s="53"/>
      <c r="AH4050" s="367"/>
      <c r="AI4050" s="53"/>
      <c r="AJ4050" s="53"/>
    </row>
    <row r="4051" spans="1:36" s="148" customFormat="1" ht="60">
      <c r="A4051" s="53" t="s">
        <v>1285</v>
      </c>
      <c r="B4051" s="60">
        <v>31335</v>
      </c>
      <c r="C4051" s="60" t="s">
        <v>525</v>
      </c>
      <c r="D4051" s="52" t="s">
        <v>526</v>
      </c>
      <c r="E4051" s="53" t="s">
        <v>60</v>
      </c>
      <c r="F4051" s="55">
        <v>41403</v>
      </c>
      <c r="G4051" s="55">
        <v>41434</v>
      </c>
      <c r="H4051" s="53" t="s">
        <v>105</v>
      </c>
      <c r="I4051" s="57">
        <v>600.77814999999998</v>
      </c>
      <c r="J4051" s="56">
        <v>540.700335</v>
      </c>
      <c r="K4051" s="56">
        <v>540.70000000000005</v>
      </c>
      <c r="L4051" s="58">
        <v>638026.00000000012</v>
      </c>
      <c r="M4051" s="59">
        <v>41454</v>
      </c>
      <c r="N4051" s="60">
        <v>2013</v>
      </c>
      <c r="O4051" s="61">
        <v>41454</v>
      </c>
      <c r="P4051" s="60">
        <v>2013</v>
      </c>
      <c r="Q4051" s="61">
        <v>41544</v>
      </c>
      <c r="R4051" s="53" t="s">
        <v>348</v>
      </c>
      <c r="S4051" s="53" t="s">
        <v>4675</v>
      </c>
      <c r="T4051" s="53" t="s">
        <v>428</v>
      </c>
      <c r="U4051" s="60">
        <v>4408</v>
      </c>
      <c r="V4051" s="53" t="s">
        <v>372</v>
      </c>
      <c r="W4051" s="53" t="s">
        <v>394</v>
      </c>
      <c r="X4051" s="53"/>
      <c r="Y4051" s="53"/>
      <c r="Z4051" s="367"/>
      <c r="AA4051" s="53"/>
      <c r="AB4051" s="53"/>
      <c r="AC4051" s="71"/>
      <c r="AD4051" s="57"/>
      <c r="AE4051" s="53"/>
      <c r="AF4051" s="53"/>
      <c r="AG4051" s="53"/>
      <c r="AH4051" s="367"/>
      <c r="AI4051" s="53"/>
      <c r="AJ4051" s="53"/>
    </row>
    <row r="4052" spans="1:36" s="148" customFormat="1" ht="45">
      <c r="A4052" s="53" t="s">
        <v>1381</v>
      </c>
      <c r="B4052" s="60">
        <v>31344</v>
      </c>
      <c r="C4052" s="53" t="s">
        <v>473</v>
      </c>
      <c r="D4052" s="52" t="s">
        <v>474</v>
      </c>
      <c r="E4052" s="53" t="s">
        <v>60</v>
      </c>
      <c r="F4052" s="55">
        <v>41372</v>
      </c>
      <c r="G4052" s="55">
        <v>41432</v>
      </c>
      <c r="H4052" s="53" t="s">
        <v>105</v>
      </c>
      <c r="I4052" s="113">
        <v>35.326999999999998</v>
      </c>
      <c r="J4052" s="56">
        <v>48.529711576080004</v>
      </c>
      <c r="K4052" s="56">
        <v>35.326999999999998</v>
      </c>
      <c r="L4052" s="58">
        <v>41685.86</v>
      </c>
      <c r="M4052" s="59">
        <v>41460</v>
      </c>
      <c r="N4052" s="60">
        <v>2013</v>
      </c>
      <c r="O4052" s="61">
        <v>41460</v>
      </c>
      <c r="P4052" s="60">
        <v>2013</v>
      </c>
      <c r="Q4052" s="61">
        <v>41491</v>
      </c>
      <c r="R4052" s="53" t="s">
        <v>342</v>
      </c>
      <c r="S4052" s="53"/>
      <c r="T4052" s="53" t="s">
        <v>417</v>
      </c>
      <c r="U4052" s="53" t="s">
        <v>686</v>
      </c>
      <c r="V4052" s="53" t="s">
        <v>372</v>
      </c>
      <c r="W4052" s="53" t="s">
        <v>390</v>
      </c>
      <c r="X4052" s="53"/>
      <c r="Y4052" s="58"/>
      <c r="Z4052" s="58"/>
      <c r="AA4052" s="53" t="s">
        <v>997</v>
      </c>
      <c r="AB4052" s="53"/>
      <c r="AC4052" s="71"/>
      <c r="AD4052" s="57"/>
      <c r="AE4052" s="53"/>
      <c r="AF4052" s="53"/>
      <c r="AG4052" s="53"/>
      <c r="AH4052" s="367"/>
      <c r="AI4052" s="53"/>
      <c r="AJ4052" s="53"/>
    </row>
    <row r="4053" spans="1:36" s="148" customFormat="1" ht="45">
      <c r="A4053" s="53" t="s">
        <v>1381</v>
      </c>
      <c r="B4053" s="60">
        <v>31346</v>
      </c>
      <c r="C4053" s="53" t="s">
        <v>430</v>
      </c>
      <c r="D4053" s="52" t="s">
        <v>432</v>
      </c>
      <c r="E4053" s="53" t="s">
        <v>82</v>
      </c>
      <c r="F4053" s="75">
        <v>41375</v>
      </c>
      <c r="G4053" s="75">
        <v>41435</v>
      </c>
      <c r="H4053" s="53" t="s">
        <v>105</v>
      </c>
      <c r="I4053" s="57">
        <v>208.73400000000001</v>
      </c>
      <c r="J4053" s="56">
        <v>292.37090223247202</v>
      </c>
      <c r="K4053" s="56">
        <v>208.73400000000001</v>
      </c>
      <c r="L4053" s="58">
        <v>246306.12</v>
      </c>
      <c r="M4053" s="76">
        <v>41455</v>
      </c>
      <c r="N4053" s="60">
        <v>2013</v>
      </c>
      <c r="O4053" s="77">
        <v>41455</v>
      </c>
      <c r="P4053" s="60">
        <v>2013</v>
      </c>
      <c r="Q4053" s="61">
        <v>41486</v>
      </c>
      <c r="R4053" s="53" t="s">
        <v>342</v>
      </c>
      <c r="S4053" s="53"/>
      <c r="T4053" s="53" t="s">
        <v>313</v>
      </c>
      <c r="U4053" s="53" t="s">
        <v>4733</v>
      </c>
      <c r="V4053" s="53" t="s">
        <v>372</v>
      </c>
      <c r="W4053" s="53" t="s">
        <v>390</v>
      </c>
      <c r="X4053" s="53"/>
      <c r="Y4053" s="53"/>
      <c r="Z4053" s="367"/>
      <c r="AA4053" s="53" t="s">
        <v>997</v>
      </c>
      <c r="AB4053" s="53"/>
      <c r="AC4053" s="71"/>
      <c r="AD4053" s="57"/>
      <c r="AE4053" s="53"/>
      <c r="AF4053" s="53"/>
      <c r="AG4053" s="53"/>
      <c r="AH4053" s="367"/>
      <c r="AI4053" s="53"/>
      <c r="AJ4053" s="53"/>
    </row>
    <row r="4054" spans="1:36" s="148" customFormat="1" ht="45">
      <c r="A4054" s="53" t="s">
        <v>1381</v>
      </c>
      <c r="B4054" s="60">
        <v>31347</v>
      </c>
      <c r="C4054" s="53" t="s">
        <v>435</v>
      </c>
      <c r="D4054" s="52" t="s">
        <v>434</v>
      </c>
      <c r="E4054" s="103" t="s">
        <v>82</v>
      </c>
      <c r="F4054" s="55">
        <v>41372</v>
      </c>
      <c r="G4054" s="55">
        <v>41432</v>
      </c>
      <c r="H4054" s="53" t="s">
        <v>105</v>
      </c>
      <c r="I4054" s="57">
        <v>81.584999999999994</v>
      </c>
      <c r="J4054" s="56">
        <v>71.540379348076812</v>
      </c>
      <c r="K4054" s="56">
        <v>71.540000000000006</v>
      </c>
      <c r="L4054" s="58">
        <v>84417.200000000012</v>
      </c>
      <c r="M4054" s="59">
        <v>41460</v>
      </c>
      <c r="N4054" s="60">
        <v>2013</v>
      </c>
      <c r="O4054" s="61">
        <v>41460</v>
      </c>
      <c r="P4054" s="60">
        <v>2013</v>
      </c>
      <c r="Q4054" s="61">
        <v>41491</v>
      </c>
      <c r="R4054" s="53" t="s">
        <v>342</v>
      </c>
      <c r="S4054" s="53"/>
      <c r="T4054" s="53" t="s">
        <v>313</v>
      </c>
      <c r="U4054" s="53" t="s">
        <v>1779</v>
      </c>
      <c r="V4054" s="53" t="s">
        <v>372</v>
      </c>
      <c r="W4054" s="53" t="s">
        <v>390</v>
      </c>
      <c r="X4054" s="53"/>
      <c r="Y4054" s="53"/>
      <c r="Z4054" s="367"/>
      <c r="AA4054" s="53" t="s">
        <v>997</v>
      </c>
      <c r="AB4054" s="53"/>
      <c r="AC4054" s="71"/>
      <c r="AD4054" s="57"/>
      <c r="AE4054" s="53"/>
      <c r="AF4054" s="53"/>
      <c r="AG4054" s="53"/>
      <c r="AH4054" s="367"/>
      <c r="AI4054" s="53"/>
      <c r="AJ4054" s="53"/>
    </row>
    <row r="4055" spans="1:36" s="148" customFormat="1" ht="45">
      <c r="A4055" s="53" t="s">
        <v>1381</v>
      </c>
      <c r="B4055" s="60">
        <v>31348</v>
      </c>
      <c r="C4055" s="53" t="s">
        <v>485</v>
      </c>
      <c r="D4055" s="52" t="s">
        <v>486</v>
      </c>
      <c r="E4055" s="53" t="s">
        <v>82</v>
      </c>
      <c r="F4055" s="55">
        <v>41372</v>
      </c>
      <c r="G4055" s="55">
        <v>41402</v>
      </c>
      <c r="H4055" s="53" t="s">
        <v>105</v>
      </c>
      <c r="I4055" s="57">
        <v>52.8</v>
      </c>
      <c r="J4055" s="56">
        <v>52.234017986304004</v>
      </c>
      <c r="K4055" s="56">
        <v>52.234000000000002</v>
      </c>
      <c r="L4055" s="58">
        <v>61636.119999999995</v>
      </c>
      <c r="M4055" s="59">
        <v>41431</v>
      </c>
      <c r="N4055" s="60">
        <v>2013</v>
      </c>
      <c r="O4055" s="61">
        <v>41431</v>
      </c>
      <c r="P4055" s="60">
        <v>2013</v>
      </c>
      <c r="Q4055" s="61">
        <v>41456</v>
      </c>
      <c r="R4055" s="53" t="s">
        <v>342</v>
      </c>
      <c r="S4055" s="53"/>
      <c r="T4055" s="53" t="s">
        <v>325</v>
      </c>
      <c r="U4055" s="53" t="s">
        <v>677</v>
      </c>
      <c r="V4055" s="53" t="s">
        <v>372</v>
      </c>
      <c r="W4055" s="53" t="s">
        <v>390</v>
      </c>
      <c r="X4055" s="53"/>
      <c r="Y4055" s="53"/>
      <c r="Z4055" s="367"/>
      <c r="AA4055" s="53" t="s">
        <v>997</v>
      </c>
      <c r="AB4055" s="53"/>
      <c r="AC4055" s="71"/>
      <c r="AD4055" s="57"/>
      <c r="AE4055" s="53"/>
      <c r="AF4055" s="53"/>
      <c r="AG4055" s="53"/>
      <c r="AH4055" s="367"/>
      <c r="AI4055" s="53"/>
      <c r="AJ4055" s="53"/>
    </row>
    <row r="4056" spans="1:36" s="148" customFormat="1" ht="45">
      <c r="A4056" s="53" t="s">
        <v>1381</v>
      </c>
      <c r="B4056" s="60">
        <v>31349</v>
      </c>
      <c r="C4056" s="53" t="s">
        <v>487</v>
      </c>
      <c r="D4056" s="52" t="s">
        <v>488</v>
      </c>
      <c r="E4056" s="53" t="s">
        <v>83</v>
      </c>
      <c r="F4056" s="75">
        <v>41375</v>
      </c>
      <c r="G4056" s="75">
        <v>41435</v>
      </c>
      <c r="H4056" s="53" t="s">
        <v>105</v>
      </c>
      <c r="I4056" s="57">
        <v>3038.0419999999999</v>
      </c>
      <c r="J4056" s="56">
        <v>2087.2458572761152</v>
      </c>
      <c r="K4056" s="56">
        <v>2087.2449999999999</v>
      </c>
      <c r="L4056" s="58">
        <v>2462949.0999999996</v>
      </c>
      <c r="M4056" s="76">
        <v>41455</v>
      </c>
      <c r="N4056" s="60">
        <v>2013</v>
      </c>
      <c r="O4056" s="61">
        <v>41455</v>
      </c>
      <c r="P4056" s="60">
        <v>2013</v>
      </c>
      <c r="Q4056" s="61">
        <v>41491</v>
      </c>
      <c r="R4056" s="53" t="s">
        <v>342</v>
      </c>
      <c r="S4056" s="53"/>
      <c r="T4056" s="53" t="s">
        <v>417</v>
      </c>
      <c r="U4056" s="53" t="s">
        <v>1781</v>
      </c>
      <c r="V4056" s="53" t="s">
        <v>372</v>
      </c>
      <c r="W4056" s="53" t="s">
        <v>390</v>
      </c>
      <c r="X4056" s="53"/>
      <c r="Y4056" s="53"/>
      <c r="Z4056" s="367"/>
      <c r="AA4056" s="53" t="s">
        <v>997</v>
      </c>
      <c r="AB4056" s="53"/>
      <c r="AC4056" s="71"/>
      <c r="AD4056" s="57"/>
      <c r="AE4056" s="53"/>
      <c r="AF4056" s="53"/>
      <c r="AG4056" s="53"/>
      <c r="AH4056" s="367"/>
      <c r="AI4056" s="53"/>
      <c r="AJ4056" s="53"/>
    </row>
    <row r="4057" spans="1:36" s="148" customFormat="1" ht="45">
      <c r="A4057" s="53" t="s">
        <v>1381</v>
      </c>
      <c r="B4057" s="60">
        <v>31350</v>
      </c>
      <c r="C4057" s="53" t="s">
        <v>493</v>
      </c>
      <c r="D4057" s="52" t="s">
        <v>494</v>
      </c>
      <c r="E4057" s="53" t="s">
        <v>60</v>
      </c>
      <c r="F4057" s="55">
        <v>41372</v>
      </c>
      <c r="G4057" s="55">
        <v>41432</v>
      </c>
      <c r="H4057" s="53" t="s">
        <v>105</v>
      </c>
      <c r="I4057" s="57">
        <v>62.686</v>
      </c>
      <c r="J4057" s="56">
        <v>49.33299300224401</v>
      </c>
      <c r="K4057" s="56">
        <v>49.332000000000001</v>
      </c>
      <c r="L4057" s="58">
        <v>58211.759999999995</v>
      </c>
      <c r="M4057" s="59">
        <v>41460</v>
      </c>
      <c r="N4057" s="60">
        <v>2013</v>
      </c>
      <c r="O4057" s="61">
        <v>41460</v>
      </c>
      <c r="P4057" s="60">
        <v>2013</v>
      </c>
      <c r="Q4057" s="61">
        <v>41486</v>
      </c>
      <c r="R4057" s="53" t="s">
        <v>342</v>
      </c>
      <c r="S4057" s="53"/>
      <c r="T4057" s="53" t="s">
        <v>845</v>
      </c>
      <c r="U4057" s="53" t="s">
        <v>4734</v>
      </c>
      <c r="V4057" s="53" t="s">
        <v>372</v>
      </c>
      <c r="W4057" s="53" t="s">
        <v>390</v>
      </c>
      <c r="X4057" s="53"/>
      <c r="Y4057" s="53"/>
      <c r="Z4057" s="367"/>
      <c r="AA4057" s="53" t="s">
        <v>997</v>
      </c>
      <c r="AB4057" s="53"/>
      <c r="AC4057" s="71"/>
      <c r="AD4057" s="57"/>
      <c r="AE4057" s="53"/>
      <c r="AF4057" s="53"/>
      <c r="AG4057" s="53"/>
      <c r="AH4057" s="367"/>
      <c r="AI4057" s="53"/>
      <c r="AJ4057" s="53"/>
    </row>
    <row r="4058" spans="1:36" s="148" customFormat="1" ht="45">
      <c r="A4058" s="53" t="s">
        <v>1381</v>
      </c>
      <c r="B4058" s="60">
        <v>31352</v>
      </c>
      <c r="C4058" s="68" t="s">
        <v>591</v>
      </c>
      <c r="D4058" s="52" t="s">
        <v>788</v>
      </c>
      <c r="E4058" s="53" t="s">
        <v>82</v>
      </c>
      <c r="F4058" s="55">
        <v>41372</v>
      </c>
      <c r="G4058" s="55">
        <v>41402</v>
      </c>
      <c r="H4058" s="53" t="s">
        <v>105</v>
      </c>
      <c r="I4058" s="57">
        <v>539.79999999999995</v>
      </c>
      <c r="J4058" s="56">
        <v>593.34854606496003</v>
      </c>
      <c r="K4058" s="56">
        <v>539.79999999999995</v>
      </c>
      <c r="L4058" s="58">
        <v>636964</v>
      </c>
      <c r="M4058" s="59">
        <v>41431</v>
      </c>
      <c r="N4058" s="60">
        <v>2013</v>
      </c>
      <c r="O4058" s="61">
        <v>41431</v>
      </c>
      <c r="P4058" s="60">
        <v>2013</v>
      </c>
      <c r="Q4058" s="61">
        <v>41486</v>
      </c>
      <c r="R4058" s="53" t="s">
        <v>342</v>
      </c>
      <c r="S4058" s="53"/>
      <c r="T4058" s="53" t="s">
        <v>417</v>
      </c>
      <c r="U4058" s="53" t="s">
        <v>1755</v>
      </c>
      <c r="V4058" s="53" t="s">
        <v>372</v>
      </c>
      <c r="W4058" s="53" t="s">
        <v>390</v>
      </c>
      <c r="X4058" s="53"/>
      <c r="Y4058" s="367"/>
      <c r="Z4058" s="367"/>
      <c r="AA4058" s="53" t="s">
        <v>997</v>
      </c>
      <c r="AB4058" s="73"/>
      <c r="AC4058" s="53"/>
      <c r="AD4058" s="57"/>
      <c r="AE4058" s="53"/>
      <c r="AF4058" s="53"/>
      <c r="AG4058" s="53"/>
      <c r="AH4058" s="367"/>
      <c r="AI4058" s="53"/>
      <c r="AJ4058" s="53"/>
    </row>
    <row r="4059" spans="1:36" s="148" customFormat="1" ht="45">
      <c r="A4059" s="53" t="s">
        <v>1381</v>
      </c>
      <c r="B4059" s="60">
        <v>31353</v>
      </c>
      <c r="C4059" s="53" t="s">
        <v>523</v>
      </c>
      <c r="D4059" s="52" t="s">
        <v>524</v>
      </c>
      <c r="E4059" s="53" t="s">
        <v>60</v>
      </c>
      <c r="F4059" s="55">
        <v>41372</v>
      </c>
      <c r="G4059" s="55">
        <v>41432</v>
      </c>
      <c r="H4059" s="53" t="s">
        <v>105</v>
      </c>
      <c r="I4059" s="57">
        <v>48.415999999999997</v>
      </c>
      <c r="J4059" s="56">
        <v>60.326333651606404</v>
      </c>
      <c r="K4059" s="56">
        <v>48.415999999999997</v>
      </c>
      <c r="L4059" s="58">
        <v>57130.87999999999</v>
      </c>
      <c r="M4059" s="59">
        <v>41460</v>
      </c>
      <c r="N4059" s="60">
        <v>2013</v>
      </c>
      <c r="O4059" s="61">
        <v>41460</v>
      </c>
      <c r="P4059" s="60">
        <v>2013</v>
      </c>
      <c r="Q4059" s="61">
        <v>41486</v>
      </c>
      <c r="R4059" s="53" t="s">
        <v>342</v>
      </c>
      <c r="S4059" s="53"/>
      <c r="T4059" s="53" t="s">
        <v>417</v>
      </c>
      <c r="U4059" s="53" t="s">
        <v>1782</v>
      </c>
      <c r="V4059" s="53" t="s">
        <v>372</v>
      </c>
      <c r="W4059" s="53" t="s">
        <v>390</v>
      </c>
      <c r="X4059" s="53"/>
      <c r="Y4059" s="53"/>
      <c r="Z4059" s="367"/>
      <c r="AA4059" s="53" t="s">
        <v>997</v>
      </c>
      <c r="AB4059" s="53"/>
      <c r="AC4059" s="71"/>
      <c r="AD4059" s="57"/>
      <c r="AE4059" s="53"/>
      <c r="AF4059" s="53"/>
      <c r="AG4059" s="53"/>
      <c r="AH4059" s="367"/>
      <c r="AI4059" s="53"/>
      <c r="AJ4059" s="53"/>
    </row>
    <row r="4060" spans="1:36" s="148" customFormat="1" ht="60">
      <c r="A4060" s="53" t="s">
        <v>1381</v>
      </c>
      <c r="B4060" s="60">
        <v>31354</v>
      </c>
      <c r="C4060" s="53" t="s">
        <v>593</v>
      </c>
      <c r="D4060" s="52" t="s">
        <v>636</v>
      </c>
      <c r="E4060" s="53" t="s">
        <v>60</v>
      </c>
      <c r="F4060" s="55">
        <v>41372</v>
      </c>
      <c r="G4060" s="55">
        <v>41432</v>
      </c>
      <c r="H4060" s="53" t="s">
        <v>105</v>
      </c>
      <c r="I4060" s="57">
        <v>331.62</v>
      </c>
      <c r="J4060" s="56">
        <v>363.12095626632004</v>
      </c>
      <c r="K4060" s="56">
        <v>331.62</v>
      </c>
      <c r="L4060" s="58">
        <v>391311.6</v>
      </c>
      <c r="M4060" s="59">
        <v>41460</v>
      </c>
      <c r="N4060" s="60">
        <v>2013</v>
      </c>
      <c r="O4060" s="61">
        <v>41460</v>
      </c>
      <c r="P4060" s="60">
        <v>2013</v>
      </c>
      <c r="Q4060" s="61">
        <v>41486</v>
      </c>
      <c r="R4060" s="53" t="s">
        <v>350</v>
      </c>
      <c r="S4060" s="53"/>
      <c r="T4060" s="53" t="s">
        <v>417</v>
      </c>
      <c r="U4060" s="53" t="s">
        <v>674</v>
      </c>
      <c r="V4060" s="53" t="s">
        <v>372</v>
      </c>
      <c r="W4060" s="53" t="s">
        <v>394</v>
      </c>
      <c r="X4060" s="53"/>
      <c r="Y4060" s="53"/>
      <c r="Z4060" s="367"/>
      <c r="AA4060" s="53" t="s">
        <v>997</v>
      </c>
      <c r="AB4060" s="53"/>
      <c r="AC4060" s="71"/>
      <c r="AD4060" s="57"/>
      <c r="AE4060" s="53"/>
      <c r="AF4060" s="53"/>
      <c r="AG4060" s="53"/>
      <c r="AH4060" s="367"/>
      <c r="AI4060" s="53"/>
      <c r="AJ4060" s="53"/>
    </row>
    <row r="4061" spans="1:36" s="148" customFormat="1" ht="45">
      <c r="A4061" s="53" t="s">
        <v>1381</v>
      </c>
      <c r="B4061" s="60">
        <v>31355</v>
      </c>
      <c r="C4061" s="53" t="s">
        <v>507</v>
      </c>
      <c r="D4061" s="52" t="s">
        <v>508</v>
      </c>
      <c r="E4061" s="53" t="s">
        <v>60</v>
      </c>
      <c r="F4061" s="55">
        <v>41372</v>
      </c>
      <c r="G4061" s="55">
        <v>41432</v>
      </c>
      <c r="H4061" s="53" t="s">
        <v>105</v>
      </c>
      <c r="I4061" s="57">
        <v>1694.1020000000001</v>
      </c>
      <c r="J4061" s="56">
        <v>1521.6576252735313</v>
      </c>
      <c r="K4061" s="56">
        <v>1521.6569999999999</v>
      </c>
      <c r="L4061" s="58">
        <v>1795555.2599999998</v>
      </c>
      <c r="M4061" s="59">
        <v>41460</v>
      </c>
      <c r="N4061" s="60">
        <v>2013</v>
      </c>
      <c r="O4061" s="61">
        <v>41460</v>
      </c>
      <c r="P4061" s="60">
        <v>2013</v>
      </c>
      <c r="Q4061" s="61">
        <v>41486</v>
      </c>
      <c r="R4061" s="53" t="s">
        <v>342</v>
      </c>
      <c r="S4061" s="53"/>
      <c r="T4061" s="53" t="s">
        <v>417</v>
      </c>
      <c r="U4061" s="53" t="s">
        <v>4735</v>
      </c>
      <c r="V4061" s="53" t="s">
        <v>372</v>
      </c>
      <c r="W4061" s="53" t="s">
        <v>390</v>
      </c>
      <c r="X4061" s="53"/>
      <c r="Y4061" s="53"/>
      <c r="Z4061" s="367"/>
      <c r="AA4061" s="53" t="s">
        <v>997</v>
      </c>
      <c r="AB4061" s="53"/>
      <c r="AC4061" s="71"/>
      <c r="AD4061" s="57"/>
      <c r="AE4061" s="53"/>
      <c r="AF4061" s="53"/>
      <c r="AG4061" s="53"/>
      <c r="AH4061" s="367"/>
      <c r="AI4061" s="53"/>
      <c r="AJ4061" s="53"/>
    </row>
    <row r="4062" spans="1:36" s="148" customFormat="1" ht="45">
      <c r="A4062" s="53" t="s">
        <v>1381</v>
      </c>
      <c r="B4062" s="60">
        <v>31356</v>
      </c>
      <c r="C4062" s="53" t="s">
        <v>426</v>
      </c>
      <c r="D4062" s="52" t="s">
        <v>424</v>
      </c>
      <c r="E4062" s="53" t="s">
        <v>60</v>
      </c>
      <c r="F4062" s="55">
        <v>41372</v>
      </c>
      <c r="G4062" s="55">
        <v>41432</v>
      </c>
      <c r="H4062" s="53" t="s">
        <v>105</v>
      </c>
      <c r="I4062" s="57">
        <v>47.204999999999998</v>
      </c>
      <c r="J4062" s="56">
        <v>48.789122944867209</v>
      </c>
      <c r="K4062" s="56">
        <v>47.204999999999998</v>
      </c>
      <c r="L4062" s="58">
        <v>55701.899999999994</v>
      </c>
      <c r="M4062" s="59">
        <v>41460</v>
      </c>
      <c r="N4062" s="60">
        <v>2013</v>
      </c>
      <c r="O4062" s="61">
        <v>41460</v>
      </c>
      <c r="P4062" s="60">
        <v>2013</v>
      </c>
      <c r="Q4062" s="61">
        <v>41486</v>
      </c>
      <c r="R4062" s="53" t="s">
        <v>342</v>
      </c>
      <c r="S4062" s="53"/>
      <c r="T4062" s="53" t="s">
        <v>417</v>
      </c>
      <c r="U4062" s="53" t="s">
        <v>721</v>
      </c>
      <c r="V4062" s="53" t="s">
        <v>372</v>
      </c>
      <c r="W4062" s="53" t="s">
        <v>390</v>
      </c>
      <c r="X4062" s="53"/>
      <c r="Y4062" s="53"/>
      <c r="Z4062" s="367"/>
      <c r="AA4062" s="53" t="s">
        <v>997</v>
      </c>
      <c r="AB4062" s="53"/>
      <c r="AC4062" s="71"/>
      <c r="AD4062" s="57"/>
      <c r="AE4062" s="53"/>
      <c r="AF4062" s="53"/>
      <c r="AG4062" s="53"/>
      <c r="AH4062" s="367"/>
      <c r="AI4062" s="53"/>
      <c r="AJ4062" s="53"/>
    </row>
    <row r="4063" spans="1:36" s="148" customFormat="1" ht="45">
      <c r="A4063" s="53" t="s">
        <v>1381</v>
      </c>
      <c r="B4063" s="60">
        <v>31357</v>
      </c>
      <c r="C4063" s="53" t="s">
        <v>505</v>
      </c>
      <c r="D4063" s="52" t="s">
        <v>506</v>
      </c>
      <c r="E4063" s="53" t="s">
        <v>82</v>
      </c>
      <c r="F4063" s="55">
        <v>41372</v>
      </c>
      <c r="G4063" s="55">
        <v>41402</v>
      </c>
      <c r="H4063" s="53" t="s">
        <v>105</v>
      </c>
      <c r="I4063" s="57">
        <v>66.260000000000005</v>
      </c>
      <c r="J4063" s="56">
        <v>77.875073069774402</v>
      </c>
      <c r="K4063" s="56">
        <v>66.260000000000005</v>
      </c>
      <c r="L4063" s="58">
        <v>78186.8</v>
      </c>
      <c r="M4063" s="59">
        <v>41431</v>
      </c>
      <c r="N4063" s="60">
        <v>2013</v>
      </c>
      <c r="O4063" s="61">
        <v>41431</v>
      </c>
      <c r="P4063" s="60">
        <v>2013</v>
      </c>
      <c r="Q4063" s="61">
        <v>41456</v>
      </c>
      <c r="R4063" s="53" t="s">
        <v>342</v>
      </c>
      <c r="S4063" s="53"/>
      <c r="T4063" s="53" t="s">
        <v>417</v>
      </c>
      <c r="U4063" s="53" t="s">
        <v>805</v>
      </c>
      <c r="V4063" s="53" t="s">
        <v>372</v>
      </c>
      <c r="W4063" s="53" t="s">
        <v>390</v>
      </c>
      <c r="X4063" s="53"/>
      <c r="Y4063" s="53"/>
      <c r="Z4063" s="367"/>
      <c r="AA4063" s="53" t="s">
        <v>997</v>
      </c>
      <c r="AB4063" s="53"/>
      <c r="AC4063" s="71"/>
      <c r="AD4063" s="57"/>
      <c r="AE4063" s="53"/>
      <c r="AF4063" s="53"/>
      <c r="AG4063" s="53"/>
      <c r="AH4063" s="367"/>
      <c r="AI4063" s="53"/>
      <c r="AJ4063" s="53"/>
    </row>
    <row r="4064" spans="1:36" s="148" customFormat="1" ht="45">
      <c r="A4064" s="53" t="s">
        <v>1381</v>
      </c>
      <c r="B4064" s="60">
        <v>31358</v>
      </c>
      <c r="C4064" s="53" t="s">
        <v>475</v>
      </c>
      <c r="D4064" s="52" t="s">
        <v>476</v>
      </c>
      <c r="E4064" s="53" t="s">
        <v>60</v>
      </c>
      <c r="F4064" s="75">
        <v>41375</v>
      </c>
      <c r="G4064" s="75">
        <v>41435</v>
      </c>
      <c r="H4064" s="53" t="s">
        <v>105</v>
      </c>
      <c r="I4064" s="57">
        <v>69.143000000000001</v>
      </c>
      <c r="J4064" s="56">
        <v>47.709707842540809</v>
      </c>
      <c r="K4064" s="56">
        <v>47.709000000000003</v>
      </c>
      <c r="L4064" s="58">
        <v>56296.62</v>
      </c>
      <c r="M4064" s="76">
        <v>41455</v>
      </c>
      <c r="N4064" s="60">
        <v>2013</v>
      </c>
      <c r="O4064" s="61">
        <v>41455</v>
      </c>
      <c r="P4064" s="60">
        <v>2013</v>
      </c>
      <c r="Q4064" s="61">
        <v>41485</v>
      </c>
      <c r="R4064" s="53" t="s">
        <v>342</v>
      </c>
      <c r="S4064" s="53"/>
      <c r="T4064" s="53" t="s">
        <v>417</v>
      </c>
      <c r="U4064" s="53" t="s">
        <v>1778</v>
      </c>
      <c r="V4064" s="53" t="s">
        <v>372</v>
      </c>
      <c r="W4064" s="53" t="s">
        <v>390</v>
      </c>
      <c r="X4064" s="53"/>
      <c r="Y4064" s="58"/>
      <c r="Z4064" s="58"/>
      <c r="AA4064" s="53" t="s">
        <v>997</v>
      </c>
      <c r="AB4064" s="53"/>
      <c r="AC4064" s="71"/>
      <c r="AD4064" s="57"/>
      <c r="AE4064" s="53"/>
      <c r="AF4064" s="53"/>
      <c r="AG4064" s="53"/>
      <c r="AH4064" s="367"/>
      <c r="AI4064" s="53"/>
      <c r="AJ4064" s="53"/>
    </row>
    <row r="4065" spans="1:36" s="148" customFormat="1" ht="45">
      <c r="A4065" s="53" t="s">
        <v>1381</v>
      </c>
      <c r="B4065" s="60">
        <v>31359</v>
      </c>
      <c r="C4065" s="53" t="s">
        <v>484</v>
      </c>
      <c r="D4065" s="52" t="s">
        <v>433</v>
      </c>
      <c r="E4065" s="53" t="s">
        <v>82</v>
      </c>
      <c r="F4065" s="55">
        <v>41372</v>
      </c>
      <c r="G4065" s="55">
        <v>41402</v>
      </c>
      <c r="H4065" s="53" t="s">
        <v>105</v>
      </c>
      <c r="I4065" s="57">
        <v>637.553</v>
      </c>
      <c r="J4065" s="56">
        <v>651.1335276630241</v>
      </c>
      <c r="K4065" s="56">
        <v>637.553</v>
      </c>
      <c r="L4065" s="58">
        <v>752312.54</v>
      </c>
      <c r="M4065" s="59">
        <v>41431</v>
      </c>
      <c r="N4065" s="60">
        <v>2013</v>
      </c>
      <c r="O4065" s="61">
        <v>41431</v>
      </c>
      <c r="P4065" s="60">
        <v>2013</v>
      </c>
      <c r="Q4065" s="61">
        <v>41456</v>
      </c>
      <c r="R4065" s="53" t="s">
        <v>342</v>
      </c>
      <c r="S4065" s="53" t="s">
        <v>1393</v>
      </c>
      <c r="T4065" s="53" t="s">
        <v>520</v>
      </c>
      <c r="U4065" s="53" t="s">
        <v>4736</v>
      </c>
      <c r="V4065" s="53" t="s">
        <v>372</v>
      </c>
      <c r="W4065" s="53" t="s">
        <v>390</v>
      </c>
      <c r="X4065" s="53"/>
      <c r="Y4065" s="53"/>
      <c r="Z4065" s="367"/>
      <c r="AA4065" s="53" t="s">
        <v>997</v>
      </c>
      <c r="AB4065" s="53"/>
      <c r="AC4065" s="71"/>
      <c r="AD4065" s="57"/>
      <c r="AE4065" s="53"/>
      <c r="AF4065" s="53"/>
      <c r="AG4065" s="53"/>
      <c r="AH4065" s="367"/>
      <c r="AI4065" s="53"/>
      <c r="AJ4065" s="53"/>
    </row>
    <row r="4066" spans="1:36" s="148" customFormat="1" ht="45">
      <c r="A4066" s="53" t="s">
        <v>1381</v>
      </c>
      <c r="B4066" s="60">
        <v>31360</v>
      </c>
      <c r="C4066" s="53" t="s">
        <v>503</v>
      </c>
      <c r="D4066" s="52" t="s">
        <v>504</v>
      </c>
      <c r="E4066" s="53" t="s">
        <v>60</v>
      </c>
      <c r="F4066" s="55">
        <v>41372</v>
      </c>
      <c r="G4066" s="55">
        <v>41432</v>
      </c>
      <c r="H4066" s="53" t="s">
        <v>105</v>
      </c>
      <c r="I4066" s="57">
        <v>159.34899999999999</v>
      </c>
      <c r="J4066" s="56">
        <v>63.142485883948808</v>
      </c>
      <c r="K4066" s="56">
        <v>63.142000000000003</v>
      </c>
      <c r="L4066" s="58">
        <v>74507.56</v>
      </c>
      <c r="M4066" s="59">
        <v>41460</v>
      </c>
      <c r="N4066" s="60">
        <v>2013</v>
      </c>
      <c r="O4066" s="61">
        <v>41460</v>
      </c>
      <c r="P4066" s="60">
        <v>2013</v>
      </c>
      <c r="Q4066" s="61">
        <v>41486</v>
      </c>
      <c r="R4066" s="53" t="s">
        <v>342</v>
      </c>
      <c r="S4066" s="53"/>
      <c r="T4066" s="53" t="s">
        <v>520</v>
      </c>
      <c r="U4066" s="53" t="s">
        <v>4737</v>
      </c>
      <c r="V4066" s="53" t="s">
        <v>372</v>
      </c>
      <c r="W4066" s="53" t="s">
        <v>390</v>
      </c>
      <c r="X4066" s="53"/>
      <c r="Y4066" s="53"/>
      <c r="Z4066" s="367"/>
      <c r="AA4066" s="53" t="s">
        <v>997</v>
      </c>
      <c r="AB4066" s="53"/>
      <c r="AC4066" s="71"/>
      <c r="AD4066" s="57"/>
      <c r="AE4066" s="53"/>
      <c r="AF4066" s="53"/>
      <c r="AG4066" s="53"/>
      <c r="AH4066" s="367"/>
      <c r="AI4066" s="53"/>
      <c r="AJ4066" s="53"/>
    </row>
    <row r="4067" spans="1:36" s="148" customFormat="1" ht="45">
      <c r="A4067" s="53" t="s">
        <v>1381</v>
      </c>
      <c r="B4067" s="60">
        <v>31361</v>
      </c>
      <c r="C4067" s="53" t="s">
        <v>477</v>
      </c>
      <c r="D4067" s="52" t="s">
        <v>427</v>
      </c>
      <c r="E4067" s="53" t="s">
        <v>82</v>
      </c>
      <c r="F4067" s="55">
        <v>41372</v>
      </c>
      <c r="G4067" s="55">
        <v>41402</v>
      </c>
      <c r="H4067" s="53" t="s">
        <v>105</v>
      </c>
      <c r="I4067" s="57">
        <v>58.61</v>
      </c>
      <c r="J4067" s="56">
        <v>71.04903662838241</v>
      </c>
      <c r="K4067" s="56">
        <v>58.61</v>
      </c>
      <c r="L4067" s="58">
        <v>69159.799999999988</v>
      </c>
      <c r="M4067" s="59">
        <v>41431</v>
      </c>
      <c r="N4067" s="60">
        <v>2013</v>
      </c>
      <c r="O4067" s="61">
        <v>41431</v>
      </c>
      <c r="P4067" s="60">
        <v>2013</v>
      </c>
      <c r="Q4067" s="61">
        <v>41486</v>
      </c>
      <c r="R4067" s="53" t="s">
        <v>342</v>
      </c>
      <c r="S4067" s="53"/>
      <c r="T4067" s="53" t="s">
        <v>417</v>
      </c>
      <c r="U4067" s="53" t="s">
        <v>726</v>
      </c>
      <c r="V4067" s="53" t="s">
        <v>372</v>
      </c>
      <c r="W4067" s="53" t="s">
        <v>390</v>
      </c>
      <c r="X4067" s="53"/>
      <c r="Y4067" s="58"/>
      <c r="Z4067" s="58"/>
      <c r="AA4067" s="53" t="s">
        <v>997</v>
      </c>
      <c r="AB4067" s="53"/>
      <c r="AC4067" s="71"/>
      <c r="AD4067" s="57"/>
      <c r="AE4067" s="53"/>
      <c r="AF4067" s="53"/>
      <c r="AG4067" s="53"/>
      <c r="AH4067" s="367"/>
      <c r="AI4067" s="53"/>
      <c r="AJ4067" s="53"/>
    </row>
    <row r="4068" spans="1:36" s="148" customFormat="1" ht="45">
      <c r="A4068" s="53" t="s">
        <v>1381</v>
      </c>
      <c r="B4068" s="60">
        <v>31362</v>
      </c>
      <c r="C4068" s="53" t="s">
        <v>478</v>
      </c>
      <c r="D4068" s="52" t="s">
        <v>479</v>
      </c>
      <c r="E4068" s="53" t="s">
        <v>60</v>
      </c>
      <c r="F4068" s="55">
        <v>41372</v>
      </c>
      <c r="G4068" s="55">
        <v>41432</v>
      </c>
      <c r="H4068" s="53" t="s">
        <v>105</v>
      </c>
      <c r="I4068" s="57">
        <v>855.678</v>
      </c>
      <c r="J4068" s="56">
        <v>843.45188319584645</v>
      </c>
      <c r="K4068" s="56">
        <v>843.45100000000002</v>
      </c>
      <c r="L4068" s="58">
        <v>995272.17999999993</v>
      </c>
      <c r="M4068" s="59">
        <v>41460</v>
      </c>
      <c r="N4068" s="60">
        <v>2013</v>
      </c>
      <c r="O4068" s="61">
        <v>41460</v>
      </c>
      <c r="P4068" s="60">
        <v>2013</v>
      </c>
      <c r="Q4068" s="61">
        <v>41486</v>
      </c>
      <c r="R4068" s="53" t="s">
        <v>342</v>
      </c>
      <c r="S4068" s="53"/>
      <c r="T4068" s="53" t="s">
        <v>845</v>
      </c>
      <c r="U4068" s="53" t="s">
        <v>4738</v>
      </c>
      <c r="V4068" s="53" t="s">
        <v>372</v>
      </c>
      <c r="W4068" s="53" t="s">
        <v>390</v>
      </c>
      <c r="X4068" s="53"/>
      <c r="Y4068" s="58"/>
      <c r="Z4068" s="58"/>
      <c r="AA4068" s="53" t="s">
        <v>997</v>
      </c>
      <c r="AB4068" s="53"/>
      <c r="AC4068" s="71"/>
      <c r="AD4068" s="57"/>
      <c r="AE4068" s="53"/>
      <c r="AF4068" s="53"/>
      <c r="AG4068" s="53"/>
      <c r="AH4068" s="367"/>
      <c r="AI4068" s="53"/>
      <c r="AJ4068" s="53"/>
    </row>
    <row r="4069" spans="1:36" s="148" customFormat="1" ht="60">
      <c r="A4069" s="53" t="s">
        <v>1381</v>
      </c>
      <c r="B4069" s="60">
        <v>31363</v>
      </c>
      <c r="C4069" s="53" t="s">
        <v>431</v>
      </c>
      <c r="D4069" s="52" t="s">
        <v>429</v>
      </c>
      <c r="E4069" s="53" t="s">
        <v>60</v>
      </c>
      <c r="F4069" s="55">
        <v>41372</v>
      </c>
      <c r="G4069" s="55">
        <v>41432</v>
      </c>
      <c r="H4069" s="53" t="s">
        <v>105</v>
      </c>
      <c r="I4069" s="57">
        <v>67.796999999999997</v>
      </c>
      <c r="J4069" s="56">
        <v>52.682491878105601</v>
      </c>
      <c r="K4069" s="56">
        <v>52.682000000000002</v>
      </c>
      <c r="L4069" s="58">
        <v>62164.76</v>
      </c>
      <c r="M4069" s="59">
        <v>41460</v>
      </c>
      <c r="N4069" s="60">
        <v>2013</v>
      </c>
      <c r="O4069" s="61">
        <v>41460</v>
      </c>
      <c r="P4069" s="60">
        <v>2013</v>
      </c>
      <c r="Q4069" s="61">
        <v>41486</v>
      </c>
      <c r="R4069" s="53" t="s">
        <v>350</v>
      </c>
      <c r="S4069" s="53"/>
      <c r="T4069" s="53" t="s">
        <v>520</v>
      </c>
      <c r="U4069" s="53" t="s">
        <v>764</v>
      </c>
      <c r="V4069" s="53" t="s">
        <v>372</v>
      </c>
      <c r="W4069" s="53" t="s">
        <v>394</v>
      </c>
      <c r="X4069" s="53"/>
      <c r="Y4069" s="58"/>
      <c r="Z4069" s="58"/>
      <c r="AA4069" s="53" t="s">
        <v>997</v>
      </c>
      <c r="AB4069" s="53"/>
      <c r="AC4069" s="71"/>
      <c r="AD4069" s="57"/>
      <c r="AE4069" s="53"/>
      <c r="AF4069" s="53"/>
      <c r="AG4069" s="53"/>
      <c r="AH4069" s="367"/>
      <c r="AI4069" s="53"/>
      <c r="AJ4069" s="53"/>
    </row>
    <row r="4070" spans="1:36" s="148" customFormat="1" ht="45">
      <c r="A4070" s="53" t="s">
        <v>1381</v>
      </c>
      <c r="B4070" s="60">
        <v>31364</v>
      </c>
      <c r="C4070" s="53" t="s">
        <v>480</v>
      </c>
      <c r="D4070" s="52" t="s">
        <v>481</v>
      </c>
      <c r="E4070" s="53" t="s">
        <v>60</v>
      </c>
      <c r="F4070" s="429">
        <v>41375</v>
      </c>
      <c r="G4070" s="429">
        <v>41435</v>
      </c>
      <c r="H4070" s="53" t="s">
        <v>105</v>
      </c>
      <c r="I4070" s="57">
        <v>664.30799999999999</v>
      </c>
      <c r="J4070" s="56">
        <v>631.2665739364993</v>
      </c>
      <c r="K4070" s="56">
        <v>631.26599999999996</v>
      </c>
      <c r="L4070" s="58">
        <v>744893.88</v>
      </c>
      <c r="M4070" s="76">
        <v>41455</v>
      </c>
      <c r="N4070" s="60">
        <v>2013</v>
      </c>
      <c r="O4070" s="61">
        <v>41455</v>
      </c>
      <c r="P4070" s="60">
        <v>2013</v>
      </c>
      <c r="Q4070" s="61">
        <v>41487</v>
      </c>
      <c r="R4070" s="53" t="s">
        <v>342</v>
      </c>
      <c r="S4070" s="53"/>
      <c r="T4070" s="53" t="s">
        <v>818</v>
      </c>
      <c r="U4070" s="53" t="s">
        <v>4739</v>
      </c>
      <c r="V4070" s="53" t="s">
        <v>372</v>
      </c>
      <c r="W4070" s="53" t="s">
        <v>390</v>
      </c>
      <c r="X4070" s="53"/>
      <c r="Y4070" s="53"/>
      <c r="Z4070" s="367"/>
      <c r="AA4070" s="53" t="s">
        <v>997</v>
      </c>
      <c r="AB4070" s="53"/>
      <c r="AC4070" s="71"/>
      <c r="AD4070" s="57"/>
      <c r="AE4070" s="53"/>
      <c r="AF4070" s="53"/>
      <c r="AG4070" s="53"/>
      <c r="AH4070" s="367"/>
      <c r="AI4070" s="53"/>
      <c r="AJ4070" s="53"/>
    </row>
    <row r="4071" spans="1:36" s="148" customFormat="1" ht="45">
      <c r="A4071" s="53" t="s">
        <v>1381</v>
      </c>
      <c r="B4071" s="60">
        <v>31365</v>
      </c>
      <c r="C4071" s="53" t="s">
        <v>489</v>
      </c>
      <c r="D4071" s="52" t="s">
        <v>490</v>
      </c>
      <c r="E4071" s="53" t="s">
        <v>60</v>
      </c>
      <c r="F4071" s="429">
        <v>41375</v>
      </c>
      <c r="G4071" s="429">
        <v>41435</v>
      </c>
      <c r="H4071" s="53" t="s">
        <v>105</v>
      </c>
      <c r="I4071" s="57">
        <v>145.178</v>
      </c>
      <c r="J4071" s="56">
        <v>236.76563565264962</v>
      </c>
      <c r="K4071" s="56">
        <v>145.178</v>
      </c>
      <c r="L4071" s="58">
        <v>171310.03999999998</v>
      </c>
      <c r="M4071" s="76">
        <v>41455</v>
      </c>
      <c r="N4071" s="60">
        <v>2013</v>
      </c>
      <c r="O4071" s="61">
        <v>41455</v>
      </c>
      <c r="P4071" s="60">
        <v>2013</v>
      </c>
      <c r="Q4071" s="61">
        <v>41487</v>
      </c>
      <c r="R4071" s="53" t="s">
        <v>342</v>
      </c>
      <c r="S4071" s="53"/>
      <c r="T4071" s="53" t="s">
        <v>417</v>
      </c>
      <c r="U4071" s="53" t="s">
        <v>758</v>
      </c>
      <c r="V4071" s="53" t="s">
        <v>372</v>
      </c>
      <c r="W4071" s="53" t="s">
        <v>390</v>
      </c>
      <c r="X4071" s="53"/>
      <c r="Y4071" s="53"/>
      <c r="Z4071" s="367"/>
      <c r="AA4071" s="53" t="s">
        <v>997</v>
      </c>
      <c r="AB4071" s="53"/>
      <c r="AC4071" s="71"/>
      <c r="AD4071" s="57"/>
      <c r="AE4071" s="53"/>
      <c r="AF4071" s="53"/>
      <c r="AG4071" s="53"/>
      <c r="AH4071" s="367"/>
      <c r="AI4071" s="53"/>
      <c r="AJ4071" s="53"/>
    </row>
    <row r="4072" spans="1:36" s="148" customFormat="1" ht="45">
      <c r="A4072" s="53" t="s">
        <v>1381</v>
      </c>
      <c r="B4072" s="60">
        <v>31366</v>
      </c>
      <c r="C4072" s="53" t="s">
        <v>633</v>
      </c>
      <c r="D4072" s="52" t="s">
        <v>634</v>
      </c>
      <c r="E4072" s="53" t="s">
        <v>82</v>
      </c>
      <c r="F4072" s="55">
        <v>41372</v>
      </c>
      <c r="G4072" s="55">
        <v>41402</v>
      </c>
      <c r="H4072" s="53" t="s">
        <v>105</v>
      </c>
      <c r="I4072" s="57">
        <v>88.149000000000001</v>
      </c>
      <c r="J4072" s="56">
        <v>92.220741603849604</v>
      </c>
      <c r="K4072" s="56">
        <v>88.149000000000001</v>
      </c>
      <c r="L4072" s="58">
        <v>104015.81999999999</v>
      </c>
      <c r="M4072" s="59">
        <v>41431</v>
      </c>
      <c r="N4072" s="60">
        <v>2013</v>
      </c>
      <c r="O4072" s="61">
        <v>41431</v>
      </c>
      <c r="P4072" s="60">
        <v>2013</v>
      </c>
      <c r="Q4072" s="61">
        <v>41456</v>
      </c>
      <c r="R4072" s="53" t="s">
        <v>342</v>
      </c>
      <c r="S4072" s="53"/>
      <c r="T4072" s="53" t="s">
        <v>417</v>
      </c>
      <c r="U4072" s="53" t="s">
        <v>671</v>
      </c>
      <c r="V4072" s="53" t="s">
        <v>372</v>
      </c>
      <c r="W4072" s="53" t="s">
        <v>390</v>
      </c>
      <c r="X4072" s="53"/>
      <c r="Y4072" s="53"/>
      <c r="Z4072" s="367"/>
      <c r="AA4072" s="53" t="s">
        <v>997</v>
      </c>
      <c r="AB4072" s="53"/>
      <c r="AC4072" s="71"/>
      <c r="AD4072" s="57"/>
      <c r="AE4072" s="53"/>
      <c r="AF4072" s="53"/>
      <c r="AG4072" s="53"/>
      <c r="AH4072" s="367"/>
      <c r="AI4072" s="53"/>
      <c r="AJ4072" s="53"/>
    </row>
    <row r="4073" spans="1:36" s="148" customFormat="1" ht="45">
      <c r="A4073" s="53" t="s">
        <v>994</v>
      </c>
      <c r="B4073" s="60">
        <v>31367</v>
      </c>
      <c r="C4073" s="53">
        <v>3000401</v>
      </c>
      <c r="D4073" s="52" t="s">
        <v>581</v>
      </c>
      <c r="E4073" s="53" t="s">
        <v>60</v>
      </c>
      <c r="F4073" s="117">
        <v>41379</v>
      </c>
      <c r="G4073" s="117">
        <v>41421</v>
      </c>
      <c r="H4073" s="53" t="s">
        <v>105</v>
      </c>
      <c r="I4073" s="57">
        <v>2753.1509999999998</v>
      </c>
      <c r="J4073" s="56">
        <v>3132.451634944061</v>
      </c>
      <c r="K4073" s="56">
        <v>2753.1509999999998</v>
      </c>
      <c r="L4073" s="58">
        <v>3248718.1799999997</v>
      </c>
      <c r="M4073" s="59">
        <v>41450</v>
      </c>
      <c r="N4073" s="60">
        <v>2013</v>
      </c>
      <c r="O4073" s="61">
        <v>41456</v>
      </c>
      <c r="P4073" s="60">
        <v>2013</v>
      </c>
      <c r="Q4073" s="61">
        <v>41547</v>
      </c>
      <c r="R4073" s="53" t="s">
        <v>342</v>
      </c>
      <c r="S4073" s="53"/>
      <c r="T4073" s="53" t="s">
        <v>323</v>
      </c>
      <c r="U4073" s="60">
        <v>8</v>
      </c>
      <c r="V4073" s="90" t="s">
        <v>372</v>
      </c>
      <c r="W4073" s="53" t="s">
        <v>390</v>
      </c>
      <c r="X4073" s="53"/>
      <c r="Y4073" s="70"/>
      <c r="Z4073" s="367"/>
      <c r="AA4073" s="53"/>
      <c r="AB4073" s="53"/>
      <c r="AC4073" s="71"/>
      <c r="AD4073" s="57"/>
      <c r="AE4073" s="53"/>
      <c r="AF4073" s="53"/>
      <c r="AG4073" s="53"/>
      <c r="AH4073" s="367"/>
      <c r="AI4073" s="53"/>
      <c r="AJ4073" s="53"/>
    </row>
    <row r="4074" spans="1:36" s="148" customFormat="1" ht="45">
      <c r="A4074" s="53" t="s">
        <v>994</v>
      </c>
      <c r="B4074" s="60">
        <v>31368</v>
      </c>
      <c r="C4074" s="53" t="s">
        <v>1108</v>
      </c>
      <c r="D4074" s="52" t="s">
        <v>738</v>
      </c>
      <c r="E4074" s="53" t="s">
        <v>60</v>
      </c>
      <c r="F4074" s="117">
        <v>41379</v>
      </c>
      <c r="G4074" s="117">
        <v>41421</v>
      </c>
      <c r="H4074" s="53" t="s">
        <v>105</v>
      </c>
      <c r="I4074" s="57">
        <v>4399.701</v>
      </c>
      <c r="J4074" s="56">
        <v>5513.2159599993165</v>
      </c>
      <c r="K4074" s="56">
        <v>4399.701</v>
      </c>
      <c r="L4074" s="58">
        <v>5191647.18</v>
      </c>
      <c r="M4074" s="59">
        <v>41450</v>
      </c>
      <c r="N4074" s="60">
        <v>2013</v>
      </c>
      <c r="O4074" s="61">
        <v>41456</v>
      </c>
      <c r="P4074" s="60">
        <v>2013</v>
      </c>
      <c r="Q4074" s="61">
        <v>41547</v>
      </c>
      <c r="R4074" s="53" t="s">
        <v>342</v>
      </c>
      <c r="S4074" s="53" t="s">
        <v>4740</v>
      </c>
      <c r="T4074" s="53" t="s">
        <v>322</v>
      </c>
      <c r="U4074" s="60">
        <v>410.22</v>
      </c>
      <c r="V4074" s="90" t="s">
        <v>372</v>
      </c>
      <c r="W4074" s="53" t="s">
        <v>390</v>
      </c>
      <c r="X4074" s="53"/>
      <c r="Y4074" s="70"/>
      <c r="Z4074" s="367"/>
      <c r="AA4074" s="53"/>
      <c r="AB4074" s="53"/>
      <c r="AC4074" s="71"/>
      <c r="AD4074" s="57"/>
      <c r="AE4074" s="53"/>
      <c r="AF4074" s="53"/>
      <c r="AG4074" s="53"/>
      <c r="AH4074" s="367"/>
      <c r="AI4074" s="53"/>
      <c r="AJ4074" s="53"/>
    </row>
    <row r="4075" spans="1:36" s="148" customFormat="1" ht="60">
      <c r="A4075" s="53" t="s">
        <v>994</v>
      </c>
      <c r="B4075" s="60">
        <v>31369</v>
      </c>
      <c r="C4075" s="53" t="s">
        <v>1108</v>
      </c>
      <c r="D4075" s="52" t="s">
        <v>738</v>
      </c>
      <c r="E4075" s="53" t="s">
        <v>60</v>
      </c>
      <c r="F4075" s="117">
        <v>41379</v>
      </c>
      <c r="G4075" s="117">
        <v>41421</v>
      </c>
      <c r="H4075" s="53" t="s">
        <v>105</v>
      </c>
      <c r="I4075" s="57">
        <v>494.49599999999998</v>
      </c>
      <c r="J4075" s="56">
        <v>619.64692317612003</v>
      </c>
      <c r="K4075" s="56">
        <v>494.49599999999998</v>
      </c>
      <c r="L4075" s="58">
        <v>583505.28</v>
      </c>
      <c r="M4075" s="59">
        <v>41450</v>
      </c>
      <c r="N4075" s="60">
        <v>2013</v>
      </c>
      <c r="O4075" s="61">
        <v>41456</v>
      </c>
      <c r="P4075" s="60">
        <v>2013</v>
      </c>
      <c r="Q4075" s="61">
        <v>41547</v>
      </c>
      <c r="R4075" s="53" t="s">
        <v>352</v>
      </c>
      <c r="S4075" s="53" t="s">
        <v>4741</v>
      </c>
      <c r="T4075" s="53" t="s">
        <v>8</v>
      </c>
      <c r="U4075" s="60">
        <v>103.02</v>
      </c>
      <c r="V4075" s="90" t="s">
        <v>372</v>
      </c>
      <c r="W4075" s="53" t="s">
        <v>394</v>
      </c>
      <c r="X4075" s="53"/>
      <c r="Y4075" s="70"/>
      <c r="Z4075" s="367"/>
      <c r="AA4075" s="53"/>
      <c r="AB4075" s="53"/>
      <c r="AC4075" s="71"/>
      <c r="AD4075" s="57"/>
      <c r="AE4075" s="53"/>
      <c r="AF4075" s="53"/>
      <c r="AG4075" s="53"/>
      <c r="AH4075" s="367"/>
      <c r="AI4075" s="53"/>
      <c r="AJ4075" s="53"/>
    </row>
    <row r="4076" spans="1:36" s="148" customFormat="1" ht="45">
      <c r="A4076" s="53" t="s">
        <v>1503</v>
      </c>
      <c r="B4076" s="60">
        <v>31370</v>
      </c>
      <c r="C4076" s="60">
        <v>3000452</v>
      </c>
      <c r="D4076" s="52" t="s">
        <v>422</v>
      </c>
      <c r="E4076" s="53" t="s">
        <v>60</v>
      </c>
      <c r="F4076" s="55">
        <v>41384</v>
      </c>
      <c r="G4076" s="55">
        <v>41444</v>
      </c>
      <c r="H4076" s="53" t="s">
        <v>105</v>
      </c>
      <c r="I4076" s="57">
        <v>1500</v>
      </c>
      <c r="J4076" s="56">
        <v>1500.408976248</v>
      </c>
      <c r="K4076" s="56">
        <v>1500</v>
      </c>
      <c r="L4076" s="58">
        <v>1770000</v>
      </c>
      <c r="M4076" s="59">
        <v>41464</v>
      </c>
      <c r="N4076" s="60">
        <v>2013</v>
      </c>
      <c r="O4076" s="61">
        <v>41464</v>
      </c>
      <c r="P4076" s="60">
        <v>2013</v>
      </c>
      <c r="Q4076" s="61">
        <v>41547</v>
      </c>
      <c r="R4076" s="53" t="s">
        <v>342</v>
      </c>
      <c r="S4076" s="53" t="s">
        <v>4742</v>
      </c>
      <c r="T4076" s="53" t="s">
        <v>389</v>
      </c>
      <c r="U4076" s="60">
        <v>1</v>
      </c>
      <c r="V4076" s="53" t="s">
        <v>372</v>
      </c>
      <c r="W4076" s="53" t="s">
        <v>390</v>
      </c>
      <c r="X4076" s="53"/>
      <c r="Y4076" s="367"/>
      <c r="Z4076" s="367"/>
      <c r="AA4076" s="53"/>
      <c r="AB4076" s="53"/>
      <c r="AC4076" s="71"/>
      <c r="AD4076" s="57"/>
      <c r="AE4076" s="53"/>
      <c r="AF4076" s="53"/>
      <c r="AG4076" s="53"/>
      <c r="AH4076" s="367"/>
      <c r="AI4076" s="53"/>
      <c r="AJ4076" s="53"/>
    </row>
    <row r="4077" spans="1:36" s="148" customFormat="1" ht="45">
      <c r="A4077" s="53" t="s">
        <v>1503</v>
      </c>
      <c r="B4077" s="60">
        <v>31371</v>
      </c>
      <c r="C4077" s="53" t="s">
        <v>469</v>
      </c>
      <c r="D4077" s="52" t="s">
        <v>470</v>
      </c>
      <c r="E4077" s="53" t="s">
        <v>82</v>
      </c>
      <c r="F4077" s="55">
        <v>41394</v>
      </c>
      <c r="G4077" s="55">
        <v>41455</v>
      </c>
      <c r="H4077" s="53" t="s">
        <v>105</v>
      </c>
      <c r="I4077" s="57">
        <v>726.98339999999996</v>
      </c>
      <c r="J4077" s="56">
        <v>727.18161262886019</v>
      </c>
      <c r="K4077" s="56">
        <v>726.98299999999995</v>
      </c>
      <c r="L4077" s="58">
        <v>857839.93999999983</v>
      </c>
      <c r="M4077" s="59">
        <v>41475</v>
      </c>
      <c r="N4077" s="60">
        <v>2013</v>
      </c>
      <c r="O4077" s="61">
        <v>41477</v>
      </c>
      <c r="P4077" s="60">
        <v>2013</v>
      </c>
      <c r="Q4077" s="61">
        <v>41639</v>
      </c>
      <c r="R4077" s="53" t="s">
        <v>342</v>
      </c>
      <c r="S4077" s="53"/>
      <c r="T4077" s="53" t="s">
        <v>417</v>
      </c>
      <c r="U4077" s="60">
        <v>2220</v>
      </c>
      <c r="V4077" s="53" t="s">
        <v>372</v>
      </c>
      <c r="W4077" s="53" t="s">
        <v>390</v>
      </c>
      <c r="X4077" s="53"/>
      <c r="Y4077" s="367"/>
      <c r="Z4077" s="367"/>
      <c r="AA4077" s="53"/>
      <c r="AB4077" s="53"/>
      <c r="AC4077" s="71"/>
      <c r="AD4077" s="57"/>
      <c r="AE4077" s="53"/>
      <c r="AF4077" s="53"/>
      <c r="AG4077" s="53"/>
      <c r="AH4077" s="367"/>
      <c r="AI4077" s="53"/>
      <c r="AJ4077" s="53"/>
    </row>
    <row r="4078" spans="1:36" s="148" customFormat="1" ht="45">
      <c r="A4078" s="53" t="s">
        <v>1503</v>
      </c>
      <c r="B4078" s="60">
        <v>31372</v>
      </c>
      <c r="C4078" s="53" t="s">
        <v>469</v>
      </c>
      <c r="D4078" s="52" t="s">
        <v>470</v>
      </c>
      <c r="E4078" s="53" t="s">
        <v>82</v>
      </c>
      <c r="F4078" s="55">
        <v>41394</v>
      </c>
      <c r="G4078" s="55">
        <v>41455</v>
      </c>
      <c r="H4078" s="53" t="s">
        <v>105</v>
      </c>
      <c r="I4078" s="57">
        <v>541.78394000000003</v>
      </c>
      <c r="J4078" s="56">
        <v>541.93165784200528</v>
      </c>
      <c r="K4078" s="56">
        <v>541.78300000000002</v>
      </c>
      <c r="L4078" s="58">
        <v>639303.94000000006</v>
      </c>
      <c r="M4078" s="59">
        <v>41475</v>
      </c>
      <c r="N4078" s="60">
        <v>2013</v>
      </c>
      <c r="O4078" s="61">
        <v>41477</v>
      </c>
      <c r="P4078" s="60">
        <v>2013</v>
      </c>
      <c r="Q4078" s="61">
        <v>41639</v>
      </c>
      <c r="R4078" s="53" t="s">
        <v>342</v>
      </c>
      <c r="S4078" s="53" t="s">
        <v>2211</v>
      </c>
      <c r="T4078" s="53" t="s">
        <v>417</v>
      </c>
      <c r="U4078" s="60">
        <v>4742</v>
      </c>
      <c r="V4078" s="53" t="s">
        <v>372</v>
      </c>
      <c r="W4078" s="53" t="s">
        <v>390</v>
      </c>
      <c r="X4078" s="53"/>
      <c r="Y4078" s="367"/>
      <c r="Z4078" s="367"/>
      <c r="AA4078" s="53"/>
      <c r="AB4078" s="53"/>
      <c r="AC4078" s="71"/>
      <c r="AD4078" s="57"/>
      <c r="AE4078" s="53"/>
      <c r="AF4078" s="53"/>
      <c r="AG4078" s="53"/>
      <c r="AH4078" s="367"/>
      <c r="AI4078" s="53"/>
      <c r="AJ4078" s="53"/>
    </row>
    <row r="4079" spans="1:36" s="148" customFormat="1" ht="45">
      <c r="A4079" s="53" t="s">
        <v>1503</v>
      </c>
      <c r="B4079" s="60">
        <v>31373</v>
      </c>
      <c r="C4079" s="53" t="s">
        <v>1042</v>
      </c>
      <c r="D4079" s="52" t="s">
        <v>1043</v>
      </c>
      <c r="E4079" s="53" t="s">
        <v>82</v>
      </c>
      <c r="F4079" s="55">
        <v>41394</v>
      </c>
      <c r="G4079" s="55">
        <v>41455</v>
      </c>
      <c r="H4079" s="53" t="s">
        <v>105</v>
      </c>
      <c r="I4079" s="57">
        <v>1020.36</v>
      </c>
      <c r="J4079" s="56">
        <v>1020.6382020029396</v>
      </c>
      <c r="K4079" s="56">
        <v>1020.36</v>
      </c>
      <c r="L4079" s="58">
        <v>1204024.7999999998</v>
      </c>
      <c r="M4079" s="59">
        <v>41475</v>
      </c>
      <c r="N4079" s="60">
        <v>2013</v>
      </c>
      <c r="O4079" s="61">
        <v>41477</v>
      </c>
      <c r="P4079" s="60">
        <v>2013</v>
      </c>
      <c r="Q4079" s="61">
        <v>41639</v>
      </c>
      <c r="R4079" s="53" t="s">
        <v>342</v>
      </c>
      <c r="S4079" s="53"/>
      <c r="T4079" s="53" t="s">
        <v>417</v>
      </c>
      <c r="U4079" s="60">
        <v>294</v>
      </c>
      <c r="V4079" s="53" t="s">
        <v>372</v>
      </c>
      <c r="W4079" s="53" t="s">
        <v>390</v>
      </c>
      <c r="X4079" s="53"/>
      <c r="Y4079" s="367"/>
      <c r="Z4079" s="367"/>
      <c r="AA4079" s="53"/>
      <c r="AB4079" s="53"/>
      <c r="AC4079" s="71"/>
      <c r="AD4079" s="57"/>
      <c r="AE4079" s="53"/>
      <c r="AF4079" s="53"/>
      <c r="AG4079" s="53"/>
      <c r="AH4079" s="367"/>
      <c r="AI4079" s="53"/>
      <c r="AJ4079" s="53"/>
    </row>
    <row r="4080" spans="1:36" s="148" customFormat="1" ht="45">
      <c r="A4080" s="53" t="s">
        <v>1503</v>
      </c>
      <c r="B4080" s="60">
        <v>31374</v>
      </c>
      <c r="C4080" s="53" t="s">
        <v>473</v>
      </c>
      <c r="D4080" s="52" t="s">
        <v>474</v>
      </c>
      <c r="E4080" s="53" t="s">
        <v>60</v>
      </c>
      <c r="F4080" s="55">
        <v>41389</v>
      </c>
      <c r="G4080" s="55">
        <v>41450</v>
      </c>
      <c r="H4080" s="53" t="s">
        <v>105</v>
      </c>
      <c r="I4080" s="57">
        <v>210.32862</v>
      </c>
      <c r="J4080" s="56">
        <v>210.38596627323645</v>
      </c>
      <c r="K4080" s="56">
        <v>210.328</v>
      </c>
      <c r="L4080" s="58">
        <v>248187.04</v>
      </c>
      <c r="M4080" s="59">
        <v>41470</v>
      </c>
      <c r="N4080" s="60">
        <v>2013</v>
      </c>
      <c r="O4080" s="61">
        <v>41470</v>
      </c>
      <c r="P4080" s="60">
        <v>2013</v>
      </c>
      <c r="Q4080" s="61">
        <v>41639</v>
      </c>
      <c r="R4080" s="53" t="s">
        <v>342</v>
      </c>
      <c r="S4080" s="53"/>
      <c r="T4080" s="53" t="s">
        <v>417</v>
      </c>
      <c r="U4080" s="60">
        <v>267</v>
      </c>
      <c r="V4080" s="53" t="s">
        <v>372</v>
      </c>
      <c r="W4080" s="53" t="s">
        <v>390</v>
      </c>
      <c r="X4080" s="53"/>
      <c r="Y4080" s="367"/>
      <c r="Z4080" s="367"/>
      <c r="AA4080" s="53"/>
      <c r="AB4080" s="53"/>
      <c r="AC4080" s="71"/>
      <c r="AD4080" s="57"/>
      <c r="AE4080" s="53"/>
      <c r="AF4080" s="53"/>
      <c r="AG4080" s="53"/>
      <c r="AH4080" s="367"/>
      <c r="AI4080" s="53"/>
      <c r="AJ4080" s="53"/>
    </row>
    <row r="4081" spans="1:46" s="148" customFormat="1" ht="45">
      <c r="A4081" s="53" t="s">
        <v>1503</v>
      </c>
      <c r="B4081" s="60">
        <v>31375</v>
      </c>
      <c r="C4081" s="53" t="s">
        <v>619</v>
      </c>
      <c r="D4081" s="52" t="s">
        <v>620</v>
      </c>
      <c r="E4081" s="53" t="s">
        <v>82</v>
      </c>
      <c r="F4081" s="55">
        <v>41379</v>
      </c>
      <c r="G4081" s="55">
        <v>41440</v>
      </c>
      <c r="H4081" s="53" t="s">
        <v>105</v>
      </c>
      <c r="I4081" s="57">
        <v>2372.88</v>
      </c>
      <c r="J4081" s="56">
        <v>2373.5269677062361</v>
      </c>
      <c r="K4081" s="56">
        <v>2372.88</v>
      </c>
      <c r="L4081" s="58">
        <v>2799998.4</v>
      </c>
      <c r="M4081" s="59">
        <v>41460</v>
      </c>
      <c r="N4081" s="60">
        <v>2013</v>
      </c>
      <c r="O4081" s="61">
        <v>41460</v>
      </c>
      <c r="P4081" s="60">
        <v>2013</v>
      </c>
      <c r="Q4081" s="61">
        <v>41639</v>
      </c>
      <c r="R4081" s="53" t="s">
        <v>342</v>
      </c>
      <c r="S4081" s="53"/>
      <c r="T4081" s="53" t="s">
        <v>417</v>
      </c>
      <c r="U4081" s="60">
        <v>40</v>
      </c>
      <c r="V4081" s="53" t="s">
        <v>372</v>
      </c>
      <c r="W4081" s="53" t="s">
        <v>390</v>
      </c>
      <c r="X4081" s="53"/>
      <c r="Y4081" s="367"/>
      <c r="Z4081" s="367"/>
      <c r="AA4081" s="53"/>
      <c r="AB4081" s="53"/>
      <c r="AC4081" s="71"/>
      <c r="AD4081" s="57"/>
      <c r="AE4081" s="53"/>
      <c r="AF4081" s="53"/>
      <c r="AG4081" s="53"/>
      <c r="AH4081" s="367"/>
      <c r="AI4081" s="53"/>
      <c r="AJ4081" s="53"/>
    </row>
    <row r="4082" spans="1:46" s="148" customFormat="1" ht="45">
      <c r="A4082" s="53" t="s">
        <v>1503</v>
      </c>
      <c r="B4082" s="60">
        <v>31376</v>
      </c>
      <c r="C4082" s="53" t="s">
        <v>475</v>
      </c>
      <c r="D4082" s="52" t="s">
        <v>476</v>
      </c>
      <c r="E4082" s="53" t="s">
        <v>60</v>
      </c>
      <c r="F4082" s="55">
        <v>41384</v>
      </c>
      <c r="G4082" s="55">
        <v>41445</v>
      </c>
      <c r="H4082" s="53" t="s">
        <v>105</v>
      </c>
      <c r="I4082" s="57">
        <v>201.10208</v>
      </c>
      <c r="J4082" s="56">
        <v>201.15691064942897</v>
      </c>
      <c r="K4082" s="56">
        <v>201.102</v>
      </c>
      <c r="L4082" s="58">
        <v>237300.36</v>
      </c>
      <c r="M4082" s="59">
        <v>41465</v>
      </c>
      <c r="N4082" s="60">
        <v>2013</v>
      </c>
      <c r="O4082" s="61">
        <v>41465</v>
      </c>
      <c r="P4082" s="60">
        <v>2013</v>
      </c>
      <c r="Q4082" s="61">
        <v>41639</v>
      </c>
      <c r="R4082" s="53" t="s">
        <v>342</v>
      </c>
      <c r="S4082" s="53"/>
      <c r="T4082" s="53" t="s">
        <v>417</v>
      </c>
      <c r="U4082" s="60">
        <v>2803</v>
      </c>
      <c r="V4082" s="53" t="s">
        <v>372</v>
      </c>
      <c r="W4082" s="53" t="s">
        <v>390</v>
      </c>
      <c r="X4082" s="53"/>
      <c r="Y4082" s="367"/>
      <c r="Z4082" s="367"/>
      <c r="AA4082" s="53"/>
      <c r="AB4082" s="53"/>
      <c r="AC4082" s="71"/>
      <c r="AD4082" s="57"/>
      <c r="AE4082" s="53"/>
      <c r="AF4082" s="53"/>
      <c r="AG4082" s="53"/>
      <c r="AH4082" s="367"/>
      <c r="AI4082" s="53"/>
      <c r="AJ4082" s="53"/>
    </row>
    <row r="4083" spans="1:46" s="148" customFormat="1" ht="45">
      <c r="A4083" s="53" t="s">
        <v>1503</v>
      </c>
      <c r="B4083" s="60">
        <v>31377</v>
      </c>
      <c r="C4083" s="53" t="s">
        <v>477</v>
      </c>
      <c r="D4083" s="52" t="s">
        <v>427</v>
      </c>
      <c r="E4083" s="53" t="s">
        <v>82</v>
      </c>
      <c r="F4083" s="55">
        <v>41379</v>
      </c>
      <c r="G4083" s="55">
        <v>41440</v>
      </c>
      <c r="H4083" s="53" t="s">
        <v>105</v>
      </c>
      <c r="I4083" s="57">
        <v>1335.52847</v>
      </c>
      <c r="J4083" s="56">
        <v>1335.8926029485053</v>
      </c>
      <c r="K4083" s="56">
        <v>1335.528</v>
      </c>
      <c r="L4083" s="58">
        <v>1575923.0399999998</v>
      </c>
      <c r="M4083" s="59">
        <v>41460</v>
      </c>
      <c r="N4083" s="60">
        <v>2013</v>
      </c>
      <c r="O4083" s="61">
        <v>41460</v>
      </c>
      <c r="P4083" s="60">
        <v>2013</v>
      </c>
      <c r="Q4083" s="61">
        <v>41639</v>
      </c>
      <c r="R4083" s="53" t="s">
        <v>342</v>
      </c>
      <c r="S4083" s="53"/>
      <c r="T4083" s="53" t="s">
        <v>417</v>
      </c>
      <c r="U4083" s="60">
        <v>9310</v>
      </c>
      <c r="V4083" s="53" t="s">
        <v>372</v>
      </c>
      <c r="W4083" s="53" t="s">
        <v>390</v>
      </c>
      <c r="X4083" s="53"/>
      <c r="Y4083" s="367"/>
      <c r="Z4083" s="367"/>
      <c r="AA4083" s="53"/>
      <c r="AB4083" s="53"/>
      <c r="AC4083" s="71"/>
      <c r="AD4083" s="57"/>
      <c r="AE4083" s="53"/>
      <c r="AF4083" s="53"/>
      <c r="AG4083" s="53"/>
      <c r="AH4083" s="367"/>
      <c r="AI4083" s="53"/>
      <c r="AJ4083" s="53"/>
    </row>
    <row r="4084" spans="1:46" s="148" customFormat="1" ht="45">
      <c r="A4084" s="53" t="s">
        <v>1503</v>
      </c>
      <c r="B4084" s="60">
        <v>31378</v>
      </c>
      <c r="C4084" s="53" t="s">
        <v>478</v>
      </c>
      <c r="D4084" s="52" t="s">
        <v>479</v>
      </c>
      <c r="E4084" s="53" t="s">
        <v>60</v>
      </c>
      <c r="F4084" s="55">
        <v>41389</v>
      </c>
      <c r="G4084" s="55">
        <v>41450</v>
      </c>
      <c r="H4084" s="53" t="s">
        <v>105</v>
      </c>
      <c r="I4084" s="57">
        <v>561.59884999999997</v>
      </c>
      <c r="J4084" s="56">
        <v>561.75197039370278</v>
      </c>
      <c r="K4084" s="56">
        <v>561.59799999999996</v>
      </c>
      <c r="L4084" s="58">
        <v>662685.6399999999</v>
      </c>
      <c r="M4084" s="59">
        <v>41470</v>
      </c>
      <c r="N4084" s="60">
        <v>2013</v>
      </c>
      <c r="O4084" s="61">
        <v>41470</v>
      </c>
      <c r="P4084" s="60">
        <v>2013</v>
      </c>
      <c r="Q4084" s="61">
        <v>41639</v>
      </c>
      <c r="R4084" s="53" t="s">
        <v>342</v>
      </c>
      <c r="S4084" s="53"/>
      <c r="T4084" s="53" t="s">
        <v>845</v>
      </c>
      <c r="U4084" s="60">
        <v>20.7</v>
      </c>
      <c r="V4084" s="53" t="s">
        <v>372</v>
      </c>
      <c r="W4084" s="53" t="s">
        <v>390</v>
      </c>
      <c r="X4084" s="53"/>
      <c r="Y4084" s="367"/>
      <c r="Z4084" s="367"/>
      <c r="AA4084" s="53"/>
      <c r="AB4084" s="53"/>
      <c r="AC4084" s="71"/>
      <c r="AD4084" s="57"/>
      <c r="AE4084" s="53"/>
      <c r="AF4084" s="53"/>
      <c r="AG4084" s="53"/>
      <c r="AH4084" s="367"/>
      <c r="AI4084" s="53"/>
      <c r="AJ4084" s="53"/>
    </row>
    <row r="4085" spans="1:46" s="148" customFormat="1" ht="45">
      <c r="A4085" s="53" t="s">
        <v>1503</v>
      </c>
      <c r="B4085" s="60">
        <v>31379</v>
      </c>
      <c r="C4085" s="53" t="s">
        <v>480</v>
      </c>
      <c r="D4085" s="52" t="s">
        <v>481</v>
      </c>
      <c r="E4085" s="53" t="s">
        <v>60</v>
      </c>
      <c r="F4085" s="55">
        <v>41379</v>
      </c>
      <c r="G4085" s="55">
        <v>41440</v>
      </c>
      <c r="H4085" s="53" t="s">
        <v>105</v>
      </c>
      <c r="I4085" s="57">
        <v>2863.4137099999998</v>
      </c>
      <c r="J4085" s="56">
        <v>2864.1944221303916</v>
      </c>
      <c r="K4085" s="56">
        <v>2863.413</v>
      </c>
      <c r="L4085" s="58">
        <v>3378827.34</v>
      </c>
      <c r="M4085" s="59">
        <v>41460</v>
      </c>
      <c r="N4085" s="60">
        <v>2013</v>
      </c>
      <c r="O4085" s="61">
        <v>41460</v>
      </c>
      <c r="P4085" s="60">
        <v>2013</v>
      </c>
      <c r="Q4085" s="61">
        <v>41639</v>
      </c>
      <c r="R4085" s="53" t="s">
        <v>342</v>
      </c>
      <c r="S4085" s="53"/>
      <c r="T4085" s="53" t="s">
        <v>417</v>
      </c>
      <c r="U4085" s="60">
        <v>2525</v>
      </c>
      <c r="V4085" s="53" t="s">
        <v>372</v>
      </c>
      <c r="W4085" s="53" t="s">
        <v>390</v>
      </c>
      <c r="X4085" s="53"/>
      <c r="Y4085" s="367"/>
      <c r="Z4085" s="367"/>
      <c r="AA4085" s="53"/>
      <c r="AB4085" s="53"/>
      <c r="AC4085" s="71"/>
      <c r="AD4085" s="57"/>
      <c r="AE4085" s="53"/>
      <c r="AF4085" s="53"/>
      <c r="AG4085" s="53"/>
      <c r="AH4085" s="367"/>
      <c r="AI4085" s="53"/>
      <c r="AJ4085" s="53"/>
    </row>
    <row r="4086" spans="1:46" s="148" customFormat="1" ht="45">
      <c r="A4086" s="53" t="s">
        <v>1503</v>
      </c>
      <c r="B4086" s="60">
        <v>31380</v>
      </c>
      <c r="C4086" s="53" t="s">
        <v>430</v>
      </c>
      <c r="D4086" s="52" t="s">
        <v>432</v>
      </c>
      <c r="E4086" s="53" t="s">
        <v>82</v>
      </c>
      <c r="F4086" s="55">
        <v>41389</v>
      </c>
      <c r="G4086" s="55">
        <v>41450</v>
      </c>
      <c r="H4086" s="53" t="s">
        <v>105</v>
      </c>
      <c r="I4086" s="57">
        <v>218</v>
      </c>
      <c r="J4086" s="56">
        <v>218.059437881376</v>
      </c>
      <c r="K4086" s="56">
        <v>218</v>
      </c>
      <c r="L4086" s="58">
        <v>257240</v>
      </c>
      <c r="M4086" s="59">
        <v>41470</v>
      </c>
      <c r="N4086" s="60">
        <v>2013</v>
      </c>
      <c r="O4086" s="61">
        <v>41470</v>
      </c>
      <c r="P4086" s="60">
        <v>2013</v>
      </c>
      <c r="Q4086" s="61">
        <v>41639</v>
      </c>
      <c r="R4086" s="53" t="s">
        <v>342</v>
      </c>
      <c r="S4086" s="53" t="s">
        <v>2492</v>
      </c>
      <c r="T4086" s="53" t="s">
        <v>313</v>
      </c>
      <c r="U4086" s="60">
        <v>400</v>
      </c>
      <c r="V4086" s="53" t="s">
        <v>372</v>
      </c>
      <c r="W4086" s="53" t="s">
        <v>390</v>
      </c>
      <c r="X4086" s="53"/>
      <c r="Y4086" s="367"/>
      <c r="Z4086" s="367"/>
      <c r="AA4086" s="53"/>
      <c r="AB4086" s="53"/>
      <c r="AC4086" s="71"/>
      <c r="AD4086" s="57"/>
      <c r="AE4086" s="53"/>
      <c r="AF4086" s="53"/>
      <c r="AG4086" s="53"/>
      <c r="AH4086" s="367"/>
      <c r="AI4086" s="53"/>
      <c r="AJ4086" s="53"/>
    </row>
    <row r="4087" spans="1:46" s="148" customFormat="1" ht="45">
      <c r="A4087" s="53" t="s">
        <v>1503</v>
      </c>
      <c r="B4087" s="60">
        <v>31381</v>
      </c>
      <c r="C4087" s="53" t="s">
        <v>484</v>
      </c>
      <c r="D4087" s="52" t="s">
        <v>433</v>
      </c>
      <c r="E4087" s="53" t="s">
        <v>82</v>
      </c>
      <c r="F4087" s="55">
        <v>41394</v>
      </c>
      <c r="G4087" s="55">
        <v>41455</v>
      </c>
      <c r="H4087" s="53" t="s">
        <v>105</v>
      </c>
      <c r="I4087" s="57">
        <v>574.15099999999995</v>
      </c>
      <c r="J4087" s="56">
        <v>574.30754274784363</v>
      </c>
      <c r="K4087" s="56">
        <v>574.15099999999995</v>
      </c>
      <c r="L4087" s="58">
        <v>677498.17999999993</v>
      </c>
      <c r="M4087" s="59">
        <v>41475</v>
      </c>
      <c r="N4087" s="60">
        <v>2013</v>
      </c>
      <c r="O4087" s="61">
        <v>41477</v>
      </c>
      <c r="P4087" s="60">
        <v>2013</v>
      </c>
      <c r="Q4087" s="61">
        <v>41639</v>
      </c>
      <c r="R4087" s="53" t="s">
        <v>342</v>
      </c>
      <c r="S4087" s="53" t="s">
        <v>1393</v>
      </c>
      <c r="T4087" s="53" t="s">
        <v>423</v>
      </c>
      <c r="U4087" s="60">
        <v>5899.8</v>
      </c>
      <c r="V4087" s="53" t="s">
        <v>372</v>
      </c>
      <c r="W4087" s="53" t="s">
        <v>390</v>
      </c>
      <c r="X4087" s="53"/>
      <c r="Y4087" s="367"/>
      <c r="Z4087" s="367"/>
      <c r="AA4087" s="53"/>
      <c r="AB4087" s="53"/>
      <c r="AC4087" s="71"/>
      <c r="AD4087" s="57"/>
      <c r="AE4087" s="53"/>
      <c r="AF4087" s="53"/>
      <c r="AG4087" s="53"/>
      <c r="AH4087" s="367"/>
      <c r="AI4087" s="53"/>
      <c r="AJ4087" s="53"/>
    </row>
    <row r="4088" spans="1:46" s="148" customFormat="1" ht="45">
      <c r="A4088" s="53" t="s">
        <v>1503</v>
      </c>
      <c r="B4088" s="60">
        <v>31383</v>
      </c>
      <c r="C4088" s="53" t="s">
        <v>435</v>
      </c>
      <c r="D4088" s="52" t="s">
        <v>434</v>
      </c>
      <c r="E4088" s="53" t="s">
        <v>82</v>
      </c>
      <c r="F4088" s="55">
        <v>41379</v>
      </c>
      <c r="G4088" s="55">
        <v>41440</v>
      </c>
      <c r="H4088" s="53" t="s">
        <v>105</v>
      </c>
      <c r="I4088" s="57">
        <v>3490.6223</v>
      </c>
      <c r="J4088" s="56">
        <v>3491.5740210742929</v>
      </c>
      <c r="K4088" s="56">
        <v>3490.6219999999998</v>
      </c>
      <c r="L4088" s="58">
        <v>4118933.9599999995</v>
      </c>
      <c r="M4088" s="59">
        <v>41460</v>
      </c>
      <c r="N4088" s="60">
        <v>2013</v>
      </c>
      <c r="O4088" s="61">
        <v>41460</v>
      </c>
      <c r="P4088" s="60">
        <v>2013</v>
      </c>
      <c r="Q4088" s="61">
        <v>41639</v>
      </c>
      <c r="R4088" s="53" t="s">
        <v>342</v>
      </c>
      <c r="S4088" s="53"/>
      <c r="T4088" s="53" t="s">
        <v>313</v>
      </c>
      <c r="U4088" s="60">
        <v>38985</v>
      </c>
      <c r="V4088" s="53" t="s">
        <v>372</v>
      </c>
      <c r="W4088" s="53" t="s">
        <v>390</v>
      </c>
      <c r="X4088" s="53"/>
      <c r="Y4088" s="367"/>
      <c r="Z4088" s="367"/>
      <c r="AA4088" s="53"/>
      <c r="AB4088" s="53"/>
      <c r="AC4088" s="71"/>
      <c r="AD4088" s="57"/>
      <c r="AE4088" s="53"/>
      <c r="AF4088" s="53"/>
      <c r="AG4088" s="53"/>
      <c r="AH4088" s="367"/>
      <c r="AI4088" s="53"/>
      <c r="AJ4088" s="53"/>
    </row>
    <row r="4089" spans="1:46" s="148" customFormat="1" ht="45">
      <c r="A4089" s="53" t="s">
        <v>1503</v>
      </c>
      <c r="B4089" s="60">
        <v>31384</v>
      </c>
      <c r="C4089" s="53" t="s">
        <v>485</v>
      </c>
      <c r="D4089" s="52" t="s">
        <v>486</v>
      </c>
      <c r="E4089" s="53" t="s">
        <v>82</v>
      </c>
      <c r="F4089" s="55">
        <v>41389</v>
      </c>
      <c r="G4089" s="55">
        <v>41450</v>
      </c>
      <c r="H4089" s="53" t="s">
        <v>105</v>
      </c>
      <c r="I4089" s="57">
        <v>504.95391999999998</v>
      </c>
      <c r="J4089" s="56">
        <v>505.09159610640972</v>
      </c>
      <c r="K4089" s="56">
        <v>504.95299999999997</v>
      </c>
      <c r="L4089" s="58">
        <v>595844.53999999992</v>
      </c>
      <c r="M4089" s="59">
        <v>41470</v>
      </c>
      <c r="N4089" s="60">
        <v>2013</v>
      </c>
      <c r="O4089" s="61">
        <v>41470</v>
      </c>
      <c r="P4089" s="60">
        <v>2013</v>
      </c>
      <c r="Q4089" s="61">
        <v>41639</v>
      </c>
      <c r="R4089" s="53" t="s">
        <v>342</v>
      </c>
      <c r="S4089" s="53"/>
      <c r="T4089" s="53" t="s">
        <v>417</v>
      </c>
      <c r="U4089" s="60">
        <v>232</v>
      </c>
      <c r="V4089" s="53" t="s">
        <v>372</v>
      </c>
      <c r="W4089" s="53" t="s">
        <v>390</v>
      </c>
      <c r="X4089" s="53"/>
      <c r="Y4089" s="367"/>
      <c r="Z4089" s="367"/>
      <c r="AA4089" s="53"/>
      <c r="AB4089" s="53"/>
      <c r="AC4089" s="71"/>
      <c r="AD4089" s="57"/>
      <c r="AE4089" s="53"/>
      <c r="AF4089" s="53"/>
      <c r="AG4089" s="53"/>
      <c r="AH4089" s="367"/>
      <c r="AI4089" s="53"/>
      <c r="AJ4089" s="53"/>
    </row>
    <row r="4090" spans="1:46" s="148" customFormat="1" ht="45">
      <c r="A4090" s="53" t="s">
        <v>1503</v>
      </c>
      <c r="B4090" s="60">
        <v>31385</v>
      </c>
      <c r="C4090" s="53" t="s">
        <v>487</v>
      </c>
      <c r="D4090" s="52" t="s">
        <v>488</v>
      </c>
      <c r="E4090" s="53" t="s">
        <v>83</v>
      </c>
      <c r="F4090" s="55">
        <v>41379</v>
      </c>
      <c r="G4090" s="55">
        <v>41440</v>
      </c>
      <c r="H4090" s="53" t="s">
        <v>105</v>
      </c>
      <c r="I4090" s="57">
        <v>16794.458999999999</v>
      </c>
      <c r="J4090" s="56">
        <v>16799.038023219338</v>
      </c>
      <c r="K4090" s="56">
        <v>16794.458999999999</v>
      </c>
      <c r="L4090" s="58">
        <v>19817461.619999997</v>
      </c>
      <c r="M4090" s="59">
        <v>41460</v>
      </c>
      <c r="N4090" s="60">
        <v>2013</v>
      </c>
      <c r="O4090" s="61">
        <v>41460</v>
      </c>
      <c r="P4090" s="60">
        <v>2013</v>
      </c>
      <c r="Q4090" s="61">
        <v>41639</v>
      </c>
      <c r="R4090" s="53" t="s">
        <v>342</v>
      </c>
      <c r="S4090" s="53"/>
      <c r="T4090" s="53" t="s">
        <v>417</v>
      </c>
      <c r="U4090" s="60">
        <v>2041</v>
      </c>
      <c r="V4090" s="53" t="s">
        <v>372</v>
      </c>
      <c r="W4090" s="53" t="s">
        <v>390</v>
      </c>
      <c r="X4090" s="53"/>
      <c r="Y4090" s="367"/>
      <c r="Z4090" s="367"/>
      <c r="AA4090" s="53"/>
      <c r="AB4090" s="53"/>
      <c r="AC4090" s="71"/>
      <c r="AD4090" s="57"/>
      <c r="AE4090" s="53"/>
      <c r="AF4090" s="53"/>
      <c r="AG4090" s="53"/>
      <c r="AH4090" s="367"/>
      <c r="AI4090" s="53"/>
      <c r="AJ4090" s="53"/>
    </row>
    <row r="4091" spans="1:46" s="67" customFormat="1" ht="45">
      <c r="A4091" s="53" t="s">
        <v>1503</v>
      </c>
      <c r="B4091" s="60">
        <v>31387</v>
      </c>
      <c r="C4091" s="53" t="s">
        <v>489</v>
      </c>
      <c r="D4091" s="52" t="s">
        <v>490</v>
      </c>
      <c r="E4091" s="53" t="s">
        <v>60</v>
      </c>
      <c r="F4091" s="55">
        <v>41384</v>
      </c>
      <c r="G4091" s="55">
        <v>41445</v>
      </c>
      <c r="H4091" s="53" t="s">
        <v>105</v>
      </c>
      <c r="I4091" s="57">
        <v>295.74599999999998</v>
      </c>
      <c r="J4091" s="56">
        <v>295.82663539296067</v>
      </c>
      <c r="K4091" s="56">
        <v>295.74599999999998</v>
      </c>
      <c r="L4091" s="58">
        <v>348980.27999999991</v>
      </c>
      <c r="M4091" s="59">
        <v>41465</v>
      </c>
      <c r="N4091" s="60">
        <v>2013</v>
      </c>
      <c r="O4091" s="61">
        <v>41465</v>
      </c>
      <c r="P4091" s="60">
        <v>2013</v>
      </c>
      <c r="Q4091" s="61">
        <v>41639</v>
      </c>
      <c r="R4091" s="53" t="s">
        <v>342</v>
      </c>
      <c r="S4091" s="53"/>
      <c r="T4091" s="53" t="s">
        <v>417</v>
      </c>
      <c r="U4091" s="60">
        <v>113</v>
      </c>
      <c r="V4091" s="53" t="s">
        <v>372</v>
      </c>
      <c r="W4091" s="53" t="s">
        <v>390</v>
      </c>
      <c r="X4091" s="53"/>
      <c r="Y4091" s="367"/>
      <c r="Z4091" s="367"/>
      <c r="AA4091" s="53"/>
      <c r="AB4091" s="53"/>
      <c r="AC4091" s="71"/>
      <c r="AD4091" s="57"/>
      <c r="AE4091" s="53"/>
      <c r="AF4091" s="53"/>
      <c r="AG4091" s="53"/>
      <c r="AH4091" s="367"/>
      <c r="AI4091" s="53"/>
      <c r="AJ4091" s="53"/>
      <c r="AK4091" s="148"/>
      <c r="AL4091" s="148"/>
      <c r="AM4091" s="148"/>
      <c r="AN4091" s="148"/>
      <c r="AO4091" s="148"/>
      <c r="AP4091" s="148"/>
      <c r="AQ4091" s="148"/>
      <c r="AR4091" s="148"/>
      <c r="AS4091" s="148"/>
      <c r="AT4091" s="148"/>
    </row>
    <row r="4092" spans="1:46" s="67" customFormat="1" ht="45">
      <c r="A4092" s="53" t="s">
        <v>1503</v>
      </c>
      <c r="B4092" s="60">
        <v>31388</v>
      </c>
      <c r="C4092" s="53" t="s">
        <v>856</v>
      </c>
      <c r="D4092" s="52" t="s">
        <v>857</v>
      </c>
      <c r="E4092" s="53" t="s">
        <v>60</v>
      </c>
      <c r="F4092" s="55">
        <v>41389</v>
      </c>
      <c r="G4092" s="55">
        <v>41450</v>
      </c>
      <c r="H4092" s="53" t="s">
        <v>105</v>
      </c>
      <c r="I4092" s="57">
        <v>477.779</v>
      </c>
      <c r="J4092" s="56">
        <v>477.90926684186212</v>
      </c>
      <c r="K4092" s="56">
        <v>477.779</v>
      </c>
      <c r="L4092" s="58">
        <v>563779.22</v>
      </c>
      <c r="M4092" s="59">
        <v>41470</v>
      </c>
      <c r="N4092" s="60">
        <v>2013</v>
      </c>
      <c r="O4092" s="61">
        <v>41470</v>
      </c>
      <c r="P4092" s="60">
        <v>2013</v>
      </c>
      <c r="Q4092" s="61">
        <v>41639</v>
      </c>
      <c r="R4092" s="53" t="s">
        <v>342</v>
      </c>
      <c r="S4092" s="53"/>
      <c r="T4092" s="53" t="s">
        <v>417</v>
      </c>
      <c r="U4092" s="60">
        <v>621</v>
      </c>
      <c r="V4092" s="53" t="s">
        <v>372</v>
      </c>
      <c r="W4092" s="53" t="s">
        <v>390</v>
      </c>
      <c r="X4092" s="53"/>
      <c r="Y4092" s="367"/>
      <c r="Z4092" s="367"/>
      <c r="AA4092" s="53"/>
      <c r="AB4092" s="53"/>
      <c r="AC4092" s="71"/>
      <c r="AD4092" s="57"/>
      <c r="AE4092" s="53"/>
      <c r="AF4092" s="53"/>
      <c r="AG4092" s="53"/>
      <c r="AH4092" s="367"/>
      <c r="AI4092" s="53"/>
      <c r="AJ4092" s="53"/>
      <c r="AK4092" s="148"/>
      <c r="AL4092" s="148"/>
      <c r="AM4092" s="148"/>
      <c r="AN4092" s="148"/>
      <c r="AO4092" s="148"/>
      <c r="AP4092" s="148"/>
      <c r="AQ4092" s="148"/>
      <c r="AR4092" s="148"/>
      <c r="AS4092" s="148"/>
      <c r="AT4092" s="148"/>
    </row>
    <row r="4093" spans="1:46" s="153" customFormat="1" ht="45">
      <c r="A4093" s="53" t="s">
        <v>1503</v>
      </c>
      <c r="B4093" s="60">
        <v>31389</v>
      </c>
      <c r="C4093" s="53" t="s">
        <v>493</v>
      </c>
      <c r="D4093" s="52" t="s">
        <v>494</v>
      </c>
      <c r="E4093" s="53" t="s">
        <v>60</v>
      </c>
      <c r="F4093" s="55">
        <v>41389</v>
      </c>
      <c r="G4093" s="55">
        <v>41450</v>
      </c>
      <c r="H4093" s="53" t="s">
        <v>105</v>
      </c>
      <c r="I4093" s="57">
        <v>545.41200000000003</v>
      </c>
      <c r="J4093" s="56">
        <v>565.98769804672372</v>
      </c>
      <c r="K4093" s="56">
        <v>545.41200000000003</v>
      </c>
      <c r="L4093" s="58">
        <v>643586.16</v>
      </c>
      <c r="M4093" s="59">
        <v>41470</v>
      </c>
      <c r="N4093" s="60">
        <v>2013</v>
      </c>
      <c r="O4093" s="61">
        <v>41470</v>
      </c>
      <c r="P4093" s="60">
        <v>2013</v>
      </c>
      <c r="Q4093" s="61">
        <v>41639</v>
      </c>
      <c r="R4093" s="53" t="s">
        <v>342</v>
      </c>
      <c r="S4093" s="53"/>
      <c r="T4093" s="53" t="s">
        <v>845</v>
      </c>
      <c r="U4093" s="53" t="s">
        <v>671</v>
      </c>
      <c r="V4093" s="53" t="s">
        <v>372</v>
      </c>
      <c r="W4093" s="53" t="s">
        <v>390</v>
      </c>
      <c r="X4093" s="53"/>
      <c r="Y4093" s="367"/>
      <c r="Z4093" s="367"/>
      <c r="AA4093" s="53"/>
      <c r="AB4093" s="53"/>
      <c r="AC4093" s="71"/>
      <c r="AD4093" s="57"/>
      <c r="AE4093" s="53"/>
      <c r="AF4093" s="53"/>
      <c r="AG4093" s="53"/>
      <c r="AH4093" s="367"/>
      <c r="AI4093" s="53"/>
      <c r="AJ4093" s="53"/>
      <c r="AK4093" s="148"/>
      <c r="AL4093" s="148"/>
      <c r="AM4093" s="148"/>
      <c r="AN4093" s="148"/>
      <c r="AO4093" s="148"/>
      <c r="AP4093" s="148"/>
      <c r="AQ4093" s="148"/>
      <c r="AR4093" s="148"/>
      <c r="AS4093" s="148"/>
      <c r="AT4093" s="148"/>
    </row>
    <row r="4094" spans="1:46" s="153" customFormat="1" ht="45">
      <c r="A4094" s="53" t="s">
        <v>1503</v>
      </c>
      <c r="B4094" s="60">
        <v>31390</v>
      </c>
      <c r="C4094" s="53" t="s">
        <v>503</v>
      </c>
      <c r="D4094" s="52" t="s">
        <v>504</v>
      </c>
      <c r="E4094" s="53" t="s">
        <v>60</v>
      </c>
      <c r="F4094" s="55">
        <v>41384</v>
      </c>
      <c r="G4094" s="55">
        <v>41445</v>
      </c>
      <c r="H4094" s="53" t="s">
        <v>105</v>
      </c>
      <c r="I4094" s="57">
        <v>320.63499999999999</v>
      </c>
      <c r="J4094" s="56">
        <v>320.72242139951834</v>
      </c>
      <c r="K4094" s="56">
        <v>320.63499999999999</v>
      </c>
      <c r="L4094" s="58">
        <v>378349.3</v>
      </c>
      <c r="M4094" s="59">
        <v>41465</v>
      </c>
      <c r="N4094" s="60">
        <v>2013</v>
      </c>
      <c r="O4094" s="61">
        <v>41465</v>
      </c>
      <c r="P4094" s="60">
        <v>2013</v>
      </c>
      <c r="Q4094" s="61">
        <v>41639</v>
      </c>
      <c r="R4094" s="53" t="s">
        <v>342</v>
      </c>
      <c r="S4094" s="53"/>
      <c r="T4094" s="53" t="s">
        <v>327</v>
      </c>
      <c r="U4094" s="60">
        <v>5351.74</v>
      </c>
      <c r="V4094" s="53" t="s">
        <v>372</v>
      </c>
      <c r="W4094" s="53" t="s">
        <v>390</v>
      </c>
      <c r="X4094" s="53"/>
      <c r="Y4094" s="367"/>
      <c r="Z4094" s="367"/>
      <c r="AA4094" s="53"/>
      <c r="AB4094" s="53"/>
      <c r="AC4094" s="71"/>
      <c r="AD4094" s="57"/>
      <c r="AE4094" s="53"/>
      <c r="AF4094" s="53"/>
      <c r="AG4094" s="53"/>
      <c r="AH4094" s="367"/>
      <c r="AI4094" s="53"/>
      <c r="AJ4094" s="53"/>
      <c r="AK4094" s="148"/>
      <c r="AL4094" s="148"/>
      <c r="AM4094" s="148"/>
      <c r="AN4094" s="148"/>
      <c r="AO4094" s="148"/>
      <c r="AP4094" s="148"/>
      <c r="AQ4094" s="148"/>
      <c r="AR4094" s="148"/>
      <c r="AS4094" s="148"/>
      <c r="AT4094" s="148"/>
    </row>
    <row r="4095" spans="1:46" s="153" customFormat="1" ht="45">
      <c r="A4095" s="53" t="s">
        <v>1503</v>
      </c>
      <c r="B4095" s="60">
        <v>31391</v>
      </c>
      <c r="C4095" s="53" t="s">
        <v>623</v>
      </c>
      <c r="D4095" s="52" t="s">
        <v>624</v>
      </c>
      <c r="E4095" s="53" t="s">
        <v>82</v>
      </c>
      <c r="F4095" s="55">
        <v>41379</v>
      </c>
      <c r="G4095" s="55">
        <v>41440</v>
      </c>
      <c r="H4095" s="53" t="s">
        <v>105</v>
      </c>
      <c r="I4095" s="57">
        <v>2208.5644499999999</v>
      </c>
      <c r="J4095" s="56">
        <v>2209.1666169348182</v>
      </c>
      <c r="K4095" s="56">
        <v>2208.5639999999999</v>
      </c>
      <c r="L4095" s="58">
        <v>2606105.5199999996</v>
      </c>
      <c r="M4095" s="59">
        <v>41460</v>
      </c>
      <c r="N4095" s="60">
        <v>2013</v>
      </c>
      <c r="O4095" s="61">
        <v>41460</v>
      </c>
      <c r="P4095" s="60">
        <v>2013</v>
      </c>
      <c r="Q4095" s="61">
        <v>41639</v>
      </c>
      <c r="R4095" s="53" t="s">
        <v>342</v>
      </c>
      <c r="S4095" s="53"/>
      <c r="T4095" s="53" t="s">
        <v>417</v>
      </c>
      <c r="U4095" s="60">
        <v>385</v>
      </c>
      <c r="V4095" s="53" t="s">
        <v>372</v>
      </c>
      <c r="W4095" s="53" t="s">
        <v>390</v>
      </c>
      <c r="X4095" s="53"/>
      <c r="Y4095" s="367"/>
      <c r="Z4095" s="367"/>
      <c r="AA4095" s="53"/>
      <c r="AB4095" s="53"/>
      <c r="AC4095" s="71"/>
      <c r="AD4095" s="57"/>
      <c r="AE4095" s="53"/>
      <c r="AF4095" s="53"/>
      <c r="AG4095" s="53"/>
      <c r="AH4095" s="367"/>
      <c r="AI4095" s="53"/>
      <c r="AJ4095" s="53"/>
      <c r="AK4095" s="148"/>
      <c r="AL4095" s="148"/>
      <c r="AM4095" s="148"/>
      <c r="AN4095" s="148"/>
      <c r="AO4095" s="148"/>
      <c r="AP4095" s="148"/>
      <c r="AQ4095" s="148"/>
      <c r="AR4095" s="148"/>
      <c r="AS4095" s="148"/>
      <c r="AT4095" s="148"/>
    </row>
    <row r="4096" spans="1:46" s="153" customFormat="1" ht="45">
      <c r="A4096" s="53" t="s">
        <v>1503</v>
      </c>
      <c r="B4096" s="60">
        <v>31392</v>
      </c>
      <c r="C4096" s="53" t="s">
        <v>542</v>
      </c>
      <c r="D4096" s="52" t="s">
        <v>543</v>
      </c>
      <c r="E4096" s="53" t="s">
        <v>83</v>
      </c>
      <c r="F4096" s="55">
        <v>41379</v>
      </c>
      <c r="G4096" s="55">
        <v>41440</v>
      </c>
      <c r="H4096" s="53" t="s">
        <v>105</v>
      </c>
      <c r="I4096" s="57">
        <v>1788.7296799999999</v>
      </c>
      <c r="J4096" s="56">
        <v>1789.2173786354754</v>
      </c>
      <c r="K4096" s="56">
        <v>1788.729</v>
      </c>
      <c r="L4096" s="58">
        <v>2110700.2199999997</v>
      </c>
      <c r="M4096" s="59">
        <v>41460</v>
      </c>
      <c r="N4096" s="60">
        <v>2013</v>
      </c>
      <c r="O4096" s="61">
        <v>41460</v>
      </c>
      <c r="P4096" s="60">
        <v>2013</v>
      </c>
      <c r="Q4096" s="61">
        <v>41639</v>
      </c>
      <c r="R4096" s="53" t="s">
        <v>342</v>
      </c>
      <c r="S4096" s="53"/>
      <c r="T4096" s="53" t="s">
        <v>417</v>
      </c>
      <c r="U4096" s="60">
        <v>9</v>
      </c>
      <c r="V4096" s="53" t="s">
        <v>372</v>
      </c>
      <c r="W4096" s="53" t="s">
        <v>390</v>
      </c>
      <c r="X4096" s="408"/>
      <c r="Y4096" s="367"/>
      <c r="Z4096" s="367"/>
      <c r="AA4096" s="408"/>
      <c r="AB4096" s="53"/>
      <c r="AC4096" s="71"/>
      <c r="AD4096" s="57"/>
      <c r="AE4096" s="53"/>
      <c r="AF4096" s="53"/>
      <c r="AG4096" s="53"/>
      <c r="AH4096" s="367"/>
      <c r="AI4096" s="53"/>
      <c r="AJ4096" s="53"/>
      <c r="AK4096" s="148"/>
      <c r="AL4096" s="148"/>
      <c r="AM4096" s="148"/>
      <c r="AN4096" s="148"/>
      <c r="AO4096" s="148"/>
      <c r="AP4096" s="148"/>
      <c r="AQ4096" s="148"/>
      <c r="AR4096" s="148"/>
      <c r="AS4096" s="148"/>
      <c r="AT4096" s="148"/>
    </row>
    <row r="4097" spans="1:46" s="153" customFormat="1" ht="45">
      <c r="A4097" s="53" t="s">
        <v>1503</v>
      </c>
      <c r="B4097" s="60">
        <v>31393</v>
      </c>
      <c r="C4097" s="53" t="s">
        <v>505</v>
      </c>
      <c r="D4097" s="52" t="s">
        <v>506</v>
      </c>
      <c r="E4097" s="53" t="s">
        <v>82</v>
      </c>
      <c r="F4097" s="55">
        <v>41389</v>
      </c>
      <c r="G4097" s="55">
        <v>41450</v>
      </c>
      <c r="H4097" s="53" t="s">
        <v>105</v>
      </c>
      <c r="I4097" s="57">
        <v>478.35</v>
      </c>
      <c r="J4097" s="56">
        <v>478.48042252548726</v>
      </c>
      <c r="K4097" s="56">
        <v>478.35</v>
      </c>
      <c r="L4097" s="58">
        <v>564453</v>
      </c>
      <c r="M4097" s="59">
        <v>41470</v>
      </c>
      <c r="N4097" s="60">
        <v>2013</v>
      </c>
      <c r="O4097" s="61">
        <v>41470</v>
      </c>
      <c r="P4097" s="60">
        <v>2013</v>
      </c>
      <c r="Q4097" s="61">
        <v>41639</v>
      </c>
      <c r="R4097" s="53" t="s">
        <v>342</v>
      </c>
      <c r="S4097" s="53"/>
      <c r="T4097" s="53" t="s">
        <v>417</v>
      </c>
      <c r="U4097" s="60">
        <v>457</v>
      </c>
      <c r="V4097" s="53" t="s">
        <v>372</v>
      </c>
      <c r="W4097" s="53" t="s">
        <v>390</v>
      </c>
      <c r="X4097" s="408"/>
      <c r="Y4097" s="367"/>
      <c r="Z4097" s="367"/>
      <c r="AA4097" s="408"/>
      <c r="AB4097" s="53"/>
      <c r="AC4097" s="71"/>
      <c r="AD4097" s="57"/>
      <c r="AE4097" s="53"/>
      <c r="AF4097" s="53"/>
      <c r="AG4097" s="53"/>
      <c r="AH4097" s="367"/>
      <c r="AI4097" s="53"/>
      <c r="AJ4097" s="53"/>
      <c r="AK4097" s="148"/>
      <c r="AL4097" s="148"/>
      <c r="AM4097" s="148"/>
      <c r="AN4097" s="148"/>
      <c r="AO4097" s="148"/>
      <c r="AP4097" s="148"/>
      <c r="AQ4097" s="148"/>
      <c r="AR4097" s="148"/>
      <c r="AS4097" s="148"/>
      <c r="AT4097" s="148"/>
    </row>
    <row r="4098" spans="1:46" s="153" customFormat="1" ht="45">
      <c r="A4098" s="53" t="s">
        <v>1503</v>
      </c>
      <c r="B4098" s="60">
        <v>31394</v>
      </c>
      <c r="C4098" s="53" t="s">
        <v>633</v>
      </c>
      <c r="D4098" s="52" t="s">
        <v>634</v>
      </c>
      <c r="E4098" s="53" t="s">
        <v>82</v>
      </c>
      <c r="F4098" s="55">
        <v>41379</v>
      </c>
      <c r="G4098" s="55">
        <v>41440</v>
      </c>
      <c r="H4098" s="53" t="s">
        <v>105</v>
      </c>
      <c r="I4098" s="57">
        <v>1440.6379999999999</v>
      </c>
      <c r="J4098" s="56">
        <v>1441.0307911493107</v>
      </c>
      <c r="K4098" s="56">
        <v>1440.6379999999999</v>
      </c>
      <c r="L4098" s="58">
        <v>1699952.8399999999</v>
      </c>
      <c r="M4098" s="59">
        <v>41460</v>
      </c>
      <c r="N4098" s="60">
        <v>2013</v>
      </c>
      <c r="O4098" s="61">
        <v>41460</v>
      </c>
      <c r="P4098" s="60">
        <v>2013</v>
      </c>
      <c r="Q4098" s="61">
        <v>41639</v>
      </c>
      <c r="R4098" s="53" t="s">
        <v>342</v>
      </c>
      <c r="S4098" s="53"/>
      <c r="T4098" s="53" t="s">
        <v>417</v>
      </c>
      <c r="U4098" s="60">
        <v>94</v>
      </c>
      <c r="V4098" s="53" t="s">
        <v>372</v>
      </c>
      <c r="W4098" s="53" t="s">
        <v>390</v>
      </c>
      <c r="X4098" s="408"/>
      <c r="Y4098" s="367"/>
      <c r="Z4098" s="367"/>
      <c r="AA4098" s="408"/>
      <c r="AB4098" s="53"/>
      <c r="AC4098" s="71"/>
      <c r="AD4098" s="57"/>
      <c r="AE4098" s="53"/>
      <c r="AF4098" s="53"/>
      <c r="AG4098" s="53"/>
      <c r="AH4098" s="367"/>
      <c r="AI4098" s="53"/>
      <c r="AJ4098" s="53"/>
      <c r="AK4098" s="148"/>
      <c r="AL4098" s="148"/>
      <c r="AM4098" s="148"/>
      <c r="AN4098" s="148"/>
      <c r="AO4098" s="148"/>
      <c r="AP4098" s="148"/>
      <c r="AQ4098" s="148"/>
      <c r="AR4098" s="148"/>
      <c r="AS4098" s="148"/>
      <c r="AT4098" s="148"/>
    </row>
    <row r="4099" spans="1:46" s="153" customFormat="1" ht="45">
      <c r="A4099" s="53" t="s">
        <v>1503</v>
      </c>
      <c r="B4099" s="60">
        <v>31395</v>
      </c>
      <c r="C4099" s="53" t="s">
        <v>539</v>
      </c>
      <c r="D4099" s="52" t="s">
        <v>540</v>
      </c>
      <c r="E4099" s="53" t="s">
        <v>82</v>
      </c>
      <c r="F4099" s="55">
        <v>41389</v>
      </c>
      <c r="G4099" s="55">
        <v>41450</v>
      </c>
      <c r="H4099" s="53" t="s">
        <v>105</v>
      </c>
      <c r="I4099" s="57">
        <v>719</v>
      </c>
      <c r="J4099" s="56">
        <v>719.19603594820808</v>
      </c>
      <c r="K4099" s="56">
        <v>719</v>
      </c>
      <c r="L4099" s="58">
        <v>848420</v>
      </c>
      <c r="M4099" s="59">
        <v>41470</v>
      </c>
      <c r="N4099" s="60">
        <v>2013</v>
      </c>
      <c r="O4099" s="61">
        <v>41470</v>
      </c>
      <c r="P4099" s="60">
        <v>2013</v>
      </c>
      <c r="Q4099" s="61">
        <v>41639</v>
      </c>
      <c r="R4099" s="53" t="s">
        <v>342</v>
      </c>
      <c r="S4099" s="53"/>
      <c r="T4099" s="53" t="s">
        <v>417</v>
      </c>
      <c r="U4099" s="60">
        <v>9</v>
      </c>
      <c r="V4099" s="53" t="s">
        <v>372</v>
      </c>
      <c r="W4099" s="53" t="s">
        <v>390</v>
      </c>
      <c r="X4099" s="408"/>
      <c r="Y4099" s="367"/>
      <c r="Z4099" s="367"/>
      <c r="AA4099" s="408"/>
      <c r="AB4099" s="53"/>
      <c r="AC4099" s="71"/>
      <c r="AD4099" s="57"/>
      <c r="AE4099" s="53"/>
      <c r="AF4099" s="53"/>
      <c r="AG4099" s="53"/>
      <c r="AH4099" s="367"/>
      <c r="AI4099" s="53"/>
      <c r="AJ4099" s="53"/>
      <c r="AK4099" s="148"/>
      <c r="AL4099" s="148"/>
      <c r="AM4099" s="148"/>
      <c r="AN4099" s="148"/>
      <c r="AO4099" s="148"/>
      <c r="AP4099" s="148"/>
      <c r="AQ4099" s="148"/>
      <c r="AR4099" s="148"/>
      <c r="AS4099" s="148"/>
      <c r="AT4099" s="148"/>
    </row>
    <row r="4100" spans="1:46" s="153" customFormat="1" ht="45">
      <c r="A4100" s="53" t="s">
        <v>1503</v>
      </c>
      <c r="B4100" s="60">
        <v>31396</v>
      </c>
      <c r="C4100" s="53" t="s">
        <v>544</v>
      </c>
      <c r="D4100" s="52" t="s">
        <v>635</v>
      </c>
      <c r="E4100" s="53" t="s">
        <v>65</v>
      </c>
      <c r="F4100" s="55">
        <v>41384</v>
      </c>
      <c r="G4100" s="55">
        <v>41445</v>
      </c>
      <c r="H4100" s="53" t="s">
        <v>105</v>
      </c>
      <c r="I4100" s="57">
        <v>844.51599999999996</v>
      </c>
      <c r="J4100" s="56">
        <v>844.74625799003729</v>
      </c>
      <c r="K4100" s="56">
        <v>844.51599999999996</v>
      </c>
      <c r="L4100" s="58">
        <v>996528.88</v>
      </c>
      <c r="M4100" s="59">
        <v>41465</v>
      </c>
      <c r="N4100" s="60">
        <v>2013</v>
      </c>
      <c r="O4100" s="61">
        <v>41465</v>
      </c>
      <c r="P4100" s="60">
        <v>2013</v>
      </c>
      <c r="Q4100" s="61">
        <v>41639</v>
      </c>
      <c r="R4100" s="53" t="s">
        <v>342</v>
      </c>
      <c r="S4100" s="53"/>
      <c r="T4100" s="53" t="s">
        <v>417</v>
      </c>
      <c r="U4100" s="60">
        <v>111</v>
      </c>
      <c r="V4100" s="53" t="s">
        <v>372</v>
      </c>
      <c r="W4100" s="53" t="s">
        <v>390</v>
      </c>
      <c r="X4100" s="408"/>
      <c r="Y4100" s="367"/>
      <c r="Z4100" s="367"/>
      <c r="AA4100" s="408"/>
      <c r="AB4100" s="53"/>
      <c r="AC4100" s="71"/>
      <c r="AD4100" s="57"/>
      <c r="AE4100" s="53"/>
      <c r="AF4100" s="53"/>
      <c r="AG4100" s="53"/>
      <c r="AH4100" s="367"/>
      <c r="AI4100" s="53"/>
      <c r="AJ4100" s="53"/>
      <c r="AK4100" s="148"/>
      <c r="AL4100" s="148"/>
      <c r="AM4100" s="148"/>
      <c r="AN4100" s="148"/>
      <c r="AO4100" s="148"/>
      <c r="AP4100" s="148"/>
      <c r="AQ4100" s="148"/>
      <c r="AR4100" s="148"/>
      <c r="AS4100" s="148"/>
      <c r="AT4100" s="148"/>
    </row>
    <row r="4101" spans="1:46" s="153" customFormat="1" ht="45">
      <c r="A4101" s="53" t="s">
        <v>1503</v>
      </c>
      <c r="B4101" s="60">
        <v>31397</v>
      </c>
      <c r="C4101" s="53" t="s">
        <v>426</v>
      </c>
      <c r="D4101" s="52" t="s">
        <v>424</v>
      </c>
      <c r="E4101" s="53" t="s">
        <v>60</v>
      </c>
      <c r="F4101" s="55">
        <v>41389</v>
      </c>
      <c r="G4101" s="55">
        <v>41450</v>
      </c>
      <c r="H4101" s="53" t="s">
        <v>105</v>
      </c>
      <c r="I4101" s="57">
        <v>417.29205000000002</v>
      </c>
      <c r="J4101" s="56">
        <v>417.4058250246195</v>
      </c>
      <c r="K4101" s="56">
        <v>417.29199999999997</v>
      </c>
      <c r="L4101" s="58">
        <v>492404.55999999994</v>
      </c>
      <c r="M4101" s="59">
        <v>41470</v>
      </c>
      <c r="N4101" s="60">
        <v>2013</v>
      </c>
      <c r="O4101" s="61">
        <v>41470</v>
      </c>
      <c r="P4101" s="60">
        <v>2013</v>
      </c>
      <c r="Q4101" s="61">
        <v>41639</v>
      </c>
      <c r="R4101" s="53" t="s">
        <v>342</v>
      </c>
      <c r="S4101" s="53"/>
      <c r="T4101" s="53" t="s">
        <v>417</v>
      </c>
      <c r="U4101" s="60">
        <v>249</v>
      </c>
      <c r="V4101" s="53" t="s">
        <v>372</v>
      </c>
      <c r="W4101" s="53" t="s">
        <v>390</v>
      </c>
      <c r="X4101" s="408"/>
      <c r="Y4101" s="367"/>
      <c r="Z4101" s="367"/>
      <c r="AA4101" s="408"/>
      <c r="AB4101" s="53"/>
      <c r="AC4101" s="71"/>
      <c r="AD4101" s="57"/>
      <c r="AE4101" s="53"/>
      <c r="AF4101" s="53"/>
      <c r="AG4101" s="53"/>
      <c r="AH4101" s="367"/>
      <c r="AI4101" s="53"/>
      <c r="AJ4101" s="53"/>
      <c r="AK4101" s="148"/>
      <c r="AL4101" s="148"/>
      <c r="AM4101" s="148"/>
      <c r="AN4101" s="148"/>
      <c r="AO4101" s="148"/>
      <c r="AP4101" s="148"/>
      <c r="AQ4101" s="148"/>
      <c r="AR4101" s="148"/>
      <c r="AS4101" s="148"/>
      <c r="AT4101" s="148"/>
    </row>
    <row r="4102" spans="1:46" s="153" customFormat="1" ht="45">
      <c r="A4102" s="53" t="s">
        <v>1503</v>
      </c>
      <c r="B4102" s="60">
        <v>31398</v>
      </c>
      <c r="C4102" s="53" t="s">
        <v>507</v>
      </c>
      <c r="D4102" s="52" t="s">
        <v>508</v>
      </c>
      <c r="E4102" s="53" t="s">
        <v>60</v>
      </c>
      <c r="F4102" s="55">
        <v>41384</v>
      </c>
      <c r="G4102" s="55">
        <v>41445</v>
      </c>
      <c r="H4102" s="53" t="s">
        <v>105</v>
      </c>
      <c r="I4102" s="57">
        <v>316.10000000000002</v>
      </c>
      <c r="J4102" s="56">
        <v>316.18618492799521</v>
      </c>
      <c r="K4102" s="56">
        <v>316.10000000000002</v>
      </c>
      <c r="L4102" s="58">
        <v>372998</v>
      </c>
      <c r="M4102" s="59">
        <v>41465</v>
      </c>
      <c r="N4102" s="60">
        <v>2013</v>
      </c>
      <c r="O4102" s="61">
        <v>41465</v>
      </c>
      <c r="P4102" s="60">
        <v>2013</v>
      </c>
      <c r="Q4102" s="61">
        <v>41639</v>
      </c>
      <c r="R4102" s="53" t="s">
        <v>342</v>
      </c>
      <c r="S4102" s="53"/>
      <c r="T4102" s="53" t="s">
        <v>417</v>
      </c>
      <c r="U4102" s="60">
        <v>140</v>
      </c>
      <c r="V4102" s="53" t="s">
        <v>372</v>
      </c>
      <c r="W4102" s="53" t="s">
        <v>390</v>
      </c>
      <c r="X4102" s="408"/>
      <c r="Y4102" s="367"/>
      <c r="Z4102" s="367"/>
      <c r="AA4102" s="408"/>
      <c r="AB4102" s="53"/>
      <c r="AC4102" s="71"/>
      <c r="AD4102" s="57"/>
      <c r="AE4102" s="53"/>
      <c r="AF4102" s="53"/>
      <c r="AG4102" s="53"/>
      <c r="AH4102" s="367"/>
      <c r="AI4102" s="53"/>
      <c r="AJ4102" s="53"/>
      <c r="AK4102" s="148"/>
      <c r="AL4102" s="148"/>
      <c r="AM4102" s="148"/>
      <c r="AN4102" s="148"/>
      <c r="AO4102" s="148"/>
      <c r="AP4102" s="148"/>
      <c r="AQ4102" s="148"/>
      <c r="AR4102" s="148"/>
      <c r="AS4102" s="148"/>
      <c r="AT4102" s="148"/>
    </row>
    <row r="4103" spans="1:46" s="153" customFormat="1" ht="45">
      <c r="A4103" s="53" t="s">
        <v>1503</v>
      </c>
      <c r="B4103" s="60">
        <v>31399</v>
      </c>
      <c r="C4103" s="53" t="s">
        <v>509</v>
      </c>
      <c r="D4103" s="52" t="s">
        <v>510</v>
      </c>
      <c r="E4103" s="53" t="s">
        <v>6881</v>
      </c>
      <c r="F4103" s="55">
        <v>41577</v>
      </c>
      <c r="G4103" s="55">
        <v>41577</v>
      </c>
      <c r="H4103" s="53" t="s">
        <v>105</v>
      </c>
      <c r="I4103" s="57">
        <v>150.69999999999999</v>
      </c>
      <c r="J4103" s="56">
        <v>150.74108848038242</v>
      </c>
      <c r="K4103" s="56">
        <v>150.69999999999999</v>
      </c>
      <c r="L4103" s="58">
        <v>177825.99999999997</v>
      </c>
      <c r="M4103" s="59">
        <v>41577</v>
      </c>
      <c r="N4103" s="60">
        <v>2013</v>
      </c>
      <c r="O4103" s="61">
        <v>41577</v>
      </c>
      <c r="P4103" s="60">
        <v>2013</v>
      </c>
      <c r="Q4103" s="61">
        <v>41639</v>
      </c>
      <c r="R4103" s="53" t="s">
        <v>342</v>
      </c>
      <c r="S4103" s="53"/>
      <c r="T4103" s="53" t="s">
        <v>417</v>
      </c>
      <c r="U4103" s="60">
        <v>25</v>
      </c>
      <c r="V4103" s="53" t="s">
        <v>372</v>
      </c>
      <c r="W4103" s="53" t="s">
        <v>394</v>
      </c>
      <c r="X4103" s="408"/>
      <c r="Y4103" s="367"/>
      <c r="Z4103" s="367"/>
      <c r="AA4103" s="408"/>
      <c r="AB4103" s="53"/>
      <c r="AC4103" s="71"/>
      <c r="AD4103" s="57"/>
      <c r="AE4103" s="53"/>
      <c r="AF4103" s="53"/>
      <c r="AG4103" s="53"/>
      <c r="AH4103" s="367"/>
      <c r="AI4103" s="53"/>
      <c r="AJ4103" s="53"/>
      <c r="AK4103" s="148"/>
      <c r="AL4103" s="148"/>
      <c r="AM4103" s="148"/>
      <c r="AN4103" s="148"/>
      <c r="AO4103" s="148"/>
      <c r="AP4103" s="148"/>
      <c r="AQ4103" s="148"/>
      <c r="AR4103" s="148"/>
      <c r="AS4103" s="148"/>
      <c r="AT4103" s="148"/>
    </row>
    <row r="4104" spans="1:46" s="153" customFormat="1" ht="45">
      <c r="A4104" s="53" t="s">
        <v>1503</v>
      </c>
      <c r="B4104" s="60">
        <v>31400</v>
      </c>
      <c r="C4104" s="53" t="s">
        <v>511</v>
      </c>
      <c r="D4104" s="52" t="s">
        <v>512</v>
      </c>
      <c r="E4104" s="53" t="s">
        <v>60</v>
      </c>
      <c r="F4104" s="55">
        <v>41384</v>
      </c>
      <c r="G4104" s="55">
        <v>41445</v>
      </c>
      <c r="H4104" s="53" t="s">
        <v>105</v>
      </c>
      <c r="I4104" s="57">
        <v>248.29</v>
      </c>
      <c r="J4104" s="56">
        <v>248.35769647507732</v>
      </c>
      <c r="K4104" s="56">
        <v>248.29</v>
      </c>
      <c r="L4104" s="58">
        <v>292982.19999999995</v>
      </c>
      <c r="M4104" s="59">
        <v>41465</v>
      </c>
      <c r="N4104" s="60">
        <v>2013</v>
      </c>
      <c r="O4104" s="61">
        <v>41465</v>
      </c>
      <c r="P4104" s="60">
        <v>2013</v>
      </c>
      <c r="Q4104" s="61">
        <v>41639</v>
      </c>
      <c r="R4104" s="53" t="s">
        <v>342</v>
      </c>
      <c r="S4104" s="53"/>
      <c r="T4104" s="53" t="s">
        <v>417</v>
      </c>
      <c r="U4104" s="60">
        <v>7</v>
      </c>
      <c r="V4104" s="53" t="s">
        <v>372</v>
      </c>
      <c r="W4104" s="53" t="s">
        <v>390</v>
      </c>
      <c r="X4104" s="408"/>
      <c r="Y4104" s="367"/>
      <c r="Z4104" s="367"/>
      <c r="AA4104" s="408"/>
      <c r="AB4104" s="53"/>
      <c r="AC4104" s="71"/>
      <c r="AD4104" s="57"/>
      <c r="AE4104" s="53"/>
      <c r="AF4104" s="53"/>
      <c r="AG4104" s="53"/>
      <c r="AH4104" s="367"/>
      <c r="AI4104" s="53"/>
      <c r="AJ4104" s="53"/>
      <c r="AK4104" s="148"/>
      <c r="AL4104" s="148"/>
      <c r="AM4104" s="148"/>
      <c r="AN4104" s="148"/>
      <c r="AO4104" s="148"/>
      <c r="AP4104" s="148"/>
      <c r="AQ4104" s="148"/>
      <c r="AR4104" s="148"/>
      <c r="AS4104" s="148"/>
      <c r="AT4104" s="148"/>
    </row>
    <row r="4105" spans="1:46" s="153" customFormat="1" ht="45">
      <c r="A4105" s="53" t="s">
        <v>1503</v>
      </c>
      <c r="B4105" s="60">
        <v>31401</v>
      </c>
      <c r="C4105" s="53" t="s">
        <v>402</v>
      </c>
      <c r="D4105" s="52" t="s">
        <v>403</v>
      </c>
      <c r="E4105" s="53" t="s">
        <v>60</v>
      </c>
      <c r="F4105" s="55">
        <v>41394</v>
      </c>
      <c r="G4105" s="55">
        <v>41455</v>
      </c>
      <c r="H4105" s="53" t="s">
        <v>105</v>
      </c>
      <c r="I4105" s="57">
        <v>700</v>
      </c>
      <c r="J4105" s="56">
        <v>700.19085558239999</v>
      </c>
      <c r="K4105" s="56">
        <v>700</v>
      </c>
      <c r="L4105" s="58">
        <v>826000</v>
      </c>
      <c r="M4105" s="59">
        <v>41475</v>
      </c>
      <c r="N4105" s="60">
        <v>2013</v>
      </c>
      <c r="O4105" s="61">
        <v>41477</v>
      </c>
      <c r="P4105" s="60">
        <v>2013</v>
      </c>
      <c r="Q4105" s="61">
        <v>41639</v>
      </c>
      <c r="R4105" s="53" t="s">
        <v>353</v>
      </c>
      <c r="S4105" s="53" t="s">
        <v>1523</v>
      </c>
      <c r="T4105" s="53" t="s">
        <v>417</v>
      </c>
      <c r="U4105" s="60">
        <v>7955</v>
      </c>
      <c r="V4105" s="53" t="s">
        <v>372</v>
      </c>
      <c r="W4105" s="53" t="s">
        <v>390</v>
      </c>
      <c r="X4105" s="408"/>
      <c r="Y4105" s="367"/>
      <c r="Z4105" s="367"/>
      <c r="AA4105" s="408"/>
      <c r="AB4105" s="53"/>
      <c r="AC4105" s="71"/>
      <c r="AD4105" s="57"/>
      <c r="AE4105" s="53"/>
      <c r="AF4105" s="53"/>
      <c r="AG4105" s="53"/>
      <c r="AH4105" s="367"/>
      <c r="AI4105" s="53"/>
      <c r="AJ4105" s="53"/>
      <c r="AK4105" s="148"/>
      <c r="AL4105" s="148"/>
      <c r="AM4105" s="148"/>
      <c r="AN4105" s="148"/>
      <c r="AO4105" s="148"/>
      <c r="AP4105" s="148"/>
      <c r="AQ4105" s="148"/>
      <c r="AR4105" s="148"/>
      <c r="AS4105" s="148"/>
      <c r="AT4105" s="148"/>
    </row>
    <row r="4106" spans="1:46" s="153" customFormat="1" ht="45">
      <c r="A4106" s="53" t="s">
        <v>1503</v>
      </c>
      <c r="B4106" s="60">
        <v>31402</v>
      </c>
      <c r="C4106" s="53" t="s">
        <v>453</v>
      </c>
      <c r="D4106" s="52" t="s">
        <v>454</v>
      </c>
      <c r="E4106" s="53" t="s">
        <v>60</v>
      </c>
      <c r="F4106" s="55">
        <v>41389</v>
      </c>
      <c r="G4106" s="55">
        <v>41450</v>
      </c>
      <c r="H4106" s="53" t="s">
        <v>107</v>
      </c>
      <c r="I4106" s="57">
        <v>594.86415</v>
      </c>
      <c r="J4106" s="56">
        <v>595.0263402054245</v>
      </c>
      <c r="K4106" s="56">
        <v>594.86400000000003</v>
      </c>
      <c r="L4106" s="58">
        <v>701939.52</v>
      </c>
      <c r="M4106" s="59">
        <v>41470</v>
      </c>
      <c r="N4106" s="60">
        <v>2013</v>
      </c>
      <c r="O4106" s="61">
        <v>41470</v>
      </c>
      <c r="P4106" s="60">
        <v>2013</v>
      </c>
      <c r="Q4106" s="61">
        <v>41639</v>
      </c>
      <c r="R4106" s="53" t="s">
        <v>342</v>
      </c>
      <c r="S4106" s="53"/>
      <c r="T4106" s="53" t="s">
        <v>417</v>
      </c>
      <c r="U4106" s="60">
        <v>2230</v>
      </c>
      <c r="V4106" s="53" t="s">
        <v>372</v>
      </c>
      <c r="W4106" s="53" t="s">
        <v>390</v>
      </c>
      <c r="X4106" s="408"/>
      <c r="Y4106" s="367"/>
      <c r="Z4106" s="367"/>
      <c r="AA4106" s="408"/>
      <c r="AB4106" s="53"/>
      <c r="AC4106" s="71"/>
      <c r="AD4106" s="57"/>
      <c r="AE4106" s="53"/>
      <c r="AF4106" s="53"/>
      <c r="AG4106" s="53"/>
      <c r="AH4106" s="367"/>
      <c r="AI4106" s="53"/>
      <c r="AJ4106" s="53"/>
      <c r="AK4106" s="148"/>
      <c r="AL4106" s="148"/>
      <c r="AM4106" s="148"/>
      <c r="AN4106" s="148"/>
      <c r="AO4106" s="148"/>
      <c r="AP4106" s="148"/>
      <c r="AQ4106" s="148"/>
      <c r="AR4106" s="148"/>
      <c r="AS4106" s="148"/>
      <c r="AT4106" s="148"/>
    </row>
    <row r="4107" spans="1:46" s="153" customFormat="1" ht="45">
      <c r="A4107" s="53" t="s">
        <v>1503</v>
      </c>
      <c r="B4107" s="60">
        <v>31403</v>
      </c>
      <c r="C4107" s="53" t="s">
        <v>527</v>
      </c>
      <c r="D4107" s="52" t="s">
        <v>528</v>
      </c>
      <c r="E4107" s="53" t="s">
        <v>60</v>
      </c>
      <c r="F4107" s="55">
        <v>41384</v>
      </c>
      <c r="G4107" s="55">
        <v>41445</v>
      </c>
      <c r="H4107" s="53" t="s">
        <v>105</v>
      </c>
      <c r="I4107" s="57">
        <v>167.30199999999999</v>
      </c>
      <c r="J4107" s="56">
        <v>167.34761502949527</v>
      </c>
      <c r="K4107" s="56">
        <v>167.30199999999999</v>
      </c>
      <c r="L4107" s="58">
        <v>197416.35999999996</v>
      </c>
      <c r="M4107" s="59">
        <v>41465</v>
      </c>
      <c r="N4107" s="60">
        <v>2013</v>
      </c>
      <c r="O4107" s="61">
        <v>41465</v>
      </c>
      <c r="P4107" s="60">
        <v>2013</v>
      </c>
      <c r="Q4107" s="61">
        <v>41639</v>
      </c>
      <c r="R4107" s="53" t="s">
        <v>353</v>
      </c>
      <c r="S4107" s="53"/>
      <c r="T4107" s="53" t="s">
        <v>327</v>
      </c>
      <c r="U4107" s="60">
        <v>892</v>
      </c>
      <c r="V4107" s="53" t="s">
        <v>372</v>
      </c>
      <c r="W4107" s="53" t="s">
        <v>394</v>
      </c>
      <c r="X4107" s="408"/>
      <c r="Y4107" s="367"/>
      <c r="Z4107" s="367"/>
      <c r="AA4107" s="408"/>
      <c r="AB4107" s="53"/>
      <c r="AC4107" s="71"/>
      <c r="AD4107" s="57"/>
      <c r="AE4107" s="53"/>
      <c r="AF4107" s="53"/>
      <c r="AG4107" s="53"/>
      <c r="AH4107" s="367"/>
      <c r="AI4107" s="53"/>
      <c r="AJ4107" s="53"/>
      <c r="AK4107" s="148"/>
      <c r="AL4107" s="148"/>
      <c r="AM4107" s="148"/>
      <c r="AN4107" s="148"/>
      <c r="AO4107" s="148"/>
      <c r="AP4107" s="148"/>
      <c r="AQ4107" s="148"/>
      <c r="AR4107" s="148"/>
      <c r="AS4107" s="148"/>
      <c r="AT4107" s="148"/>
    </row>
    <row r="4108" spans="1:46" s="153" customFormat="1" ht="45">
      <c r="A4108" s="53" t="s">
        <v>1503</v>
      </c>
      <c r="B4108" s="60">
        <v>31404</v>
      </c>
      <c r="C4108" s="53" t="s">
        <v>455</v>
      </c>
      <c r="D4108" s="52" t="s">
        <v>456</v>
      </c>
      <c r="E4108" s="53" t="s">
        <v>60</v>
      </c>
      <c r="F4108" s="55">
        <v>41384</v>
      </c>
      <c r="G4108" s="55">
        <v>41445</v>
      </c>
      <c r="H4108" s="53" t="s">
        <v>105</v>
      </c>
      <c r="I4108" s="57">
        <v>95.586640000000003</v>
      </c>
      <c r="J4108" s="56">
        <v>95.612701776924084</v>
      </c>
      <c r="K4108" s="56">
        <v>95.585999999999999</v>
      </c>
      <c r="L4108" s="58">
        <v>112791.48</v>
      </c>
      <c r="M4108" s="59">
        <v>41465</v>
      </c>
      <c r="N4108" s="60">
        <v>2013</v>
      </c>
      <c r="O4108" s="61">
        <v>41465</v>
      </c>
      <c r="P4108" s="60">
        <v>2013</v>
      </c>
      <c r="Q4108" s="61">
        <v>41639</v>
      </c>
      <c r="R4108" s="53" t="s">
        <v>342</v>
      </c>
      <c r="S4108" s="53"/>
      <c r="T4108" s="53" t="s">
        <v>417</v>
      </c>
      <c r="U4108" s="60">
        <v>545</v>
      </c>
      <c r="V4108" s="53" t="s">
        <v>372</v>
      </c>
      <c r="W4108" s="53" t="s">
        <v>390</v>
      </c>
      <c r="X4108" s="408"/>
      <c r="Y4108" s="367"/>
      <c r="Z4108" s="367"/>
      <c r="AA4108" s="408"/>
      <c r="AB4108" s="53"/>
      <c r="AC4108" s="71"/>
      <c r="AD4108" s="57"/>
      <c r="AE4108" s="53"/>
      <c r="AF4108" s="53"/>
      <c r="AG4108" s="53"/>
      <c r="AH4108" s="367"/>
      <c r="AI4108" s="53"/>
      <c r="AJ4108" s="53"/>
      <c r="AK4108" s="148"/>
      <c r="AL4108" s="148"/>
      <c r="AM4108" s="148"/>
      <c r="AN4108" s="148"/>
      <c r="AO4108" s="148"/>
      <c r="AP4108" s="148"/>
      <c r="AQ4108" s="148"/>
      <c r="AR4108" s="148"/>
      <c r="AS4108" s="148"/>
      <c r="AT4108" s="148"/>
    </row>
    <row r="4109" spans="1:46" s="153" customFormat="1" ht="60">
      <c r="A4109" s="53" t="s">
        <v>1381</v>
      </c>
      <c r="B4109" s="60">
        <v>31405</v>
      </c>
      <c r="C4109" s="53">
        <v>1</v>
      </c>
      <c r="D4109" s="52" t="s">
        <v>6073</v>
      </c>
      <c r="E4109" s="53" t="s">
        <v>60</v>
      </c>
      <c r="F4109" s="55">
        <v>41395</v>
      </c>
      <c r="G4109" s="55">
        <v>41426</v>
      </c>
      <c r="H4109" s="53" t="s">
        <v>105</v>
      </c>
      <c r="I4109" s="57">
        <v>2000</v>
      </c>
      <c r="J4109" s="56">
        <v>2198.4014304000002</v>
      </c>
      <c r="K4109" s="56">
        <v>2000</v>
      </c>
      <c r="L4109" s="58">
        <v>2360000</v>
      </c>
      <c r="M4109" s="59">
        <v>41455</v>
      </c>
      <c r="N4109" s="60">
        <v>2013</v>
      </c>
      <c r="O4109" s="61">
        <v>41455</v>
      </c>
      <c r="P4109" s="60">
        <v>2013</v>
      </c>
      <c r="Q4109" s="61">
        <v>41545</v>
      </c>
      <c r="R4109" s="53" t="s">
        <v>342</v>
      </c>
      <c r="S4109" s="53"/>
      <c r="T4109" s="53" t="s">
        <v>389</v>
      </c>
      <c r="U4109" s="60">
        <v>1</v>
      </c>
      <c r="V4109" s="53" t="s">
        <v>373</v>
      </c>
      <c r="W4109" s="53" t="s">
        <v>390</v>
      </c>
      <c r="X4109" s="408"/>
      <c r="Y4109" s="367"/>
      <c r="Z4109" s="367"/>
      <c r="AA4109" s="408"/>
      <c r="AB4109" s="53"/>
      <c r="AC4109" s="71"/>
      <c r="AD4109" s="57"/>
      <c r="AE4109" s="53"/>
      <c r="AF4109" s="53"/>
      <c r="AG4109" s="53"/>
      <c r="AH4109" s="367"/>
      <c r="AI4109" s="53"/>
      <c r="AJ4109" s="53"/>
      <c r="AK4109" s="148"/>
      <c r="AL4109" s="148"/>
      <c r="AM4109" s="148"/>
      <c r="AN4109" s="148"/>
      <c r="AO4109" s="148"/>
      <c r="AP4109" s="148"/>
      <c r="AQ4109" s="148"/>
      <c r="AR4109" s="148"/>
      <c r="AS4109" s="148"/>
      <c r="AT4109" s="148"/>
    </row>
    <row r="4110" spans="1:46" s="153" customFormat="1" ht="45">
      <c r="A4110" s="53" t="s">
        <v>1503</v>
      </c>
      <c r="B4110" s="60">
        <v>31406</v>
      </c>
      <c r="C4110" s="60">
        <v>1</v>
      </c>
      <c r="D4110" s="52" t="s">
        <v>6072</v>
      </c>
      <c r="E4110" s="53" t="s">
        <v>60</v>
      </c>
      <c r="F4110" s="55">
        <v>41407</v>
      </c>
      <c r="G4110" s="55">
        <v>41467</v>
      </c>
      <c r="H4110" s="53" t="s">
        <v>105</v>
      </c>
      <c r="I4110" s="57">
        <v>2000</v>
      </c>
      <c r="J4110" s="56">
        <v>2044.5297499999999</v>
      </c>
      <c r="K4110" s="56">
        <v>2000</v>
      </c>
      <c r="L4110" s="58">
        <v>2360000</v>
      </c>
      <c r="M4110" s="59">
        <v>41487</v>
      </c>
      <c r="N4110" s="60">
        <v>2013</v>
      </c>
      <c r="O4110" s="61">
        <v>41487</v>
      </c>
      <c r="P4110" s="60">
        <v>2013</v>
      </c>
      <c r="Q4110" s="61">
        <v>41577</v>
      </c>
      <c r="R4110" s="53" t="s">
        <v>342</v>
      </c>
      <c r="S4110" s="53"/>
      <c r="T4110" s="53" t="s">
        <v>389</v>
      </c>
      <c r="U4110" s="60">
        <v>1</v>
      </c>
      <c r="V4110" s="53" t="s">
        <v>373</v>
      </c>
      <c r="W4110" s="53" t="s">
        <v>390</v>
      </c>
      <c r="X4110" s="408"/>
      <c r="Y4110" s="367"/>
      <c r="Z4110" s="367"/>
      <c r="AA4110" s="408"/>
      <c r="AB4110" s="53"/>
      <c r="AC4110" s="71"/>
      <c r="AD4110" s="57"/>
      <c r="AE4110" s="53"/>
      <c r="AF4110" s="53"/>
      <c r="AG4110" s="53"/>
      <c r="AH4110" s="367"/>
      <c r="AI4110" s="53"/>
      <c r="AJ4110" s="53"/>
      <c r="AK4110" s="148"/>
      <c r="AL4110" s="148"/>
      <c r="AM4110" s="148"/>
      <c r="AN4110" s="148"/>
      <c r="AO4110" s="148"/>
      <c r="AP4110" s="148"/>
      <c r="AQ4110" s="148"/>
      <c r="AR4110" s="148"/>
      <c r="AS4110" s="148"/>
      <c r="AT4110" s="148"/>
    </row>
    <row r="4111" spans="1:46" s="153" customFormat="1" ht="60">
      <c r="A4111" s="53" t="s">
        <v>1344</v>
      </c>
      <c r="B4111" s="60">
        <v>31407</v>
      </c>
      <c r="C4111" s="53">
        <v>3000452</v>
      </c>
      <c r="D4111" s="52" t="s">
        <v>6667</v>
      </c>
      <c r="E4111" s="53" t="s">
        <v>60</v>
      </c>
      <c r="F4111" s="55">
        <v>41494</v>
      </c>
      <c r="G4111" s="55">
        <v>41516</v>
      </c>
      <c r="H4111" s="53" t="s">
        <v>105</v>
      </c>
      <c r="I4111" s="57">
        <v>1385.25333</v>
      </c>
      <c r="J4111" s="56">
        <v>1405.7677946692802</v>
      </c>
      <c r="K4111" s="56">
        <v>1385.2529999999999</v>
      </c>
      <c r="L4111" s="58">
        <v>1634598.5399999998</v>
      </c>
      <c r="M4111" s="59">
        <v>41520</v>
      </c>
      <c r="N4111" s="60">
        <v>2013</v>
      </c>
      <c r="O4111" s="61">
        <v>41521</v>
      </c>
      <c r="P4111" s="60">
        <v>2013</v>
      </c>
      <c r="Q4111" s="61">
        <v>41577</v>
      </c>
      <c r="R4111" s="53" t="s">
        <v>342</v>
      </c>
      <c r="S4111" s="53"/>
      <c r="T4111" s="53" t="s">
        <v>329</v>
      </c>
      <c r="U4111" s="60">
        <v>1</v>
      </c>
      <c r="V4111" s="53" t="s">
        <v>5727</v>
      </c>
      <c r="W4111" s="53" t="s">
        <v>394</v>
      </c>
      <c r="X4111" s="408"/>
      <c r="Y4111" s="367"/>
      <c r="Z4111" s="367"/>
      <c r="AA4111" s="408"/>
      <c r="AB4111" s="53"/>
      <c r="AC4111" s="71"/>
      <c r="AD4111" s="57"/>
      <c r="AE4111" s="53"/>
      <c r="AF4111" s="53"/>
      <c r="AG4111" s="53"/>
      <c r="AH4111" s="367"/>
      <c r="AI4111" s="53"/>
      <c r="AJ4111" s="53"/>
      <c r="AK4111" s="148"/>
      <c r="AL4111" s="148"/>
      <c r="AM4111" s="148"/>
      <c r="AN4111" s="148"/>
      <c r="AO4111" s="148"/>
      <c r="AP4111" s="148"/>
      <c r="AQ4111" s="148"/>
      <c r="AR4111" s="148"/>
      <c r="AS4111" s="148"/>
      <c r="AT4111" s="148"/>
    </row>
    <row r="4112" spans="1:46" s="153" customFormat="1" ht="45">
      <c r="A4112" s="53" t="s">
        <v>1344</v>
      </c>
      <c r="B4112" s="60">
        <v>31408</v>
      </c>
      <c r="C4112" s="53" t="s">
        <v>487</v>
      </c>
      <c r="D4112" s="52" t="s">
        <v>488</v>
      </c>
      <c r="E4112" s="53" t="s">
        <v>60</v>
      </c>
      <c r="F4112" s="55">
        <v>41498</v>
      </c>
      <c r="G4112" s="55">
        <v>41529</v>
      </c>
      <c r="H4112" s="53" t="s">
        <v>6668</v>
      </c>
      <c r="I4112" s="57">
        <v>3722.9363699999999</v>
      </c>
      <c r="J4112" s="56">
        <v>3812.1708554944976</v>
      </c>
      <c r="K4112" s="56">
        <v>3722.9360000000001</v>
      </c>
      <c r="L4112" s="58">
        <v>4393064.4800000004</v>
      </c>
      <c r="M4112" s="59">
        <v>41543</v>
      </c>
      <c r="N4112" s="60">
        <v>2013</v>
      </c>
      <c r="O4112" s="61">
        <v>41547</v>
      </c>
      <c r="P4112" s="60">
        <v>2013</v>
      </c>
      <c r="Q4112" s="61">
        <v>41607</v>
      </c>
      <c r="R4112" s="53" t="s">
        <v>342</v>
      </c>
      <c r="S4112" s="53"/>
      <c r="T4112" s="53" t="s">
        <v>428</v>
      </c>
      <c r="U4112" s="60">
        <v>556</v>
      </c>
      <c r="V4112" s="53" t="s">
        <v>6669</v>
      </c>
      <c r="W4112" s="53" t="s">
        <v>390</v>
      </c>
      <c r="X4112" s="408"/>
      <c r="Y4112" s="367"/>
      <c r="Z4112" s="367"/>
      <c r="AA4112" s="408"/>
      <c r="AB4112" s="53"/>
      <c r="AC4112" s="71"/>
      <c r="AD4112" s="57"/>
      <c r="AE4112" s="53"/>
      <c r="AF4112" s="53"/>
      <c r="AG4112" s="53"/>
      <c r="AH4112" s="367"/>
      <c r="AI4112" s="53"/>
      <c r="AJ4112" s="53"/>
      <c r="AK4112" s="148"/>
      <c r="AL4112" s="148"/>
      <c r="AM4112" s="148"/>
      <c r="AN4112" s="148"/>
      <c r="AO4112" s="148"/>
      <c r="AP4112" s="148"/>
      <c r="AQ4112" s="148"/>
      <c r="AR4112" s="148"/>
      <c r="AS4112" s="148"/>
      <c r="AT4112" s="148"/>
    </row>
    <row r="4113" spans="1:46" s="153" customFormat="1" ht="45">
      <c r="A4113" s="53" t="s">
        <v>1344</v>
      </c>
      <c r="B4113" s="60">
        <v>31409</v>
      </c>
      <c r="C4113" s="53" t="s">
        <v>469</v>
      </c>
      <c r="D4113" s="52" t="s">
        <v>2159</v>
      </c>
      <c r="E4113" s="53" t="s">
        <v>60</v>
      </c>
      <c r="F4113" s="55">
        <v>41486</v>
      </c>
      <c r="G4113" s="55">
        <v>41529</v>
      </c>
      <c r="H4113" s="53" t="s">
        <v>6668</v>
      </c>
      <c r="I4113" s="57">
        <v>258.54727000000003</v>
      </c>
      <c r="J4113" s="56">
        <v>487.90310081639615</v>
      </c>
      <c r="K4113" s="56">
        <v>258.54700000000003</v>
      </c>
      <c r="L4113" s="58">
        <v>305085.46000000002</v>
      </c>
      <c r="M4113" s="59">
        <v>41543</v>
      </c>
      <c r="N4113" s="60">
        <v>2013</v>
      </c>
      <c r="O4113" s="61">
        <v>41547</v>
      </c>
      <c r="P4113" s="60">
        <v>2013</v>
      </c>
      <c r="Q4113" s="61">
        <v>41607</v>
      </c>
      <c r="R4113" s="53" t="s">
        <v>342</v>
      </c>
      <c r="S4113" s="53"/>
      <c r="T4113" s="53" t="s">
        <v>428</v>
      </c>
      <c r="U4113" s="60">
        <v>4540</v>
      </c>
      <c r="V4113" s="53" t="s">
        <v>6669</v>
      </c>
      <c r="W4113" s="53" t="s">
        <v>390</v>
      </c>
      <c r="X4113" s="408"/>
      <c r="Y4113" s="367"/>
      <c r="Z4113" s="367"/>
      <c r="AA4113" s="408"/>
      <c r="AB4113" s="53"/>
      <c r="AC4113" s="71"/>
      <c r="AD4113" s="57"/>
      <c r="AE4113" s="53"/>
      <c r="AF4113" s="53"/>
      <c r="AG4113" s="53"/>
      <c r="AH4113" s="367"/>
      <c r="AI4113" s="53"/>
      <c r="AJ4113" s="53"/>
      <c r="AK4113" s="148"/>
      <c r="AL4113" s="148"/>
      <c r="AM4113" s="148"/>
      <c r="AN4113" s="148"/>
      <c r="AO4113" s="148"/>
      <c r="AP4113" s="148"/>
      <c r="AQ4113" s="148"/>
      <c r="AR4113" s="148"/>
      <c r="AS4113" s="148"/>
      <c r="AT4113" s="148"/>
    </row>
    <row r="4114" spans="1:46" s="67" customFormat="1" ht="45">
      <c r="A4114" s="53" t="s">
        <v>994</v>
      </c>
      <c r="B4114" s="60">
        <v>31410</v>
      </c>
      <c r="C4114" s="60">
        <v>3000405</v>
      </c>
      <c r="D4114" s="52" t="s">
        <v>738</v>
      </c>
      <c r="E4114" s="53" t="s">
        <v>65</v>
      </c>
      <c r="F4114" s="55">
        <v>41512</v>
      </c>
      <c r="G4114" s="55">
        <v>41527</v>
      </c>
      <c r="H4114" s="53" t="s">
        <v>105</v>
      </c>
      <c r="I4114" s="57">
        <v>25290.444</v>
      </c>
      <c r="J4114" s="56">
        <v>31691.172335207011</v>
      </c>
      <c r="K4114" s="56">
        <v>25290.444</v>
      </c>
      <c r="L4114" s="58">
        <v>29842723.919999998</v>
      </c>
      <c r="M4114" s="59">
        <v>41530</v>
      </c>
      <c r="N4114" s="60">
        <v>2013</v>
      </c>
      <c r="O4114" s="61">
        <v>41533</v>
      </c>
      <c r="P4114" s="60">
        <v>2013</v>
      </c>
      <c r="Q4114" s="61">
        <v>41562</v>
      </c>
      <c r="R4114" s="53" t="s">
        <v>342</v>
      </c>
      <c r="S4114" s="53" t="s">
        <v>6828</v>
      </c>
      <c r="T4114" s="53" t="s">
        <v>308</v>
      </c>
      <c r="U4114" s="60">
        <v>1331.076</v>
      </c>
      <c r="V4114" s="53" t="s">
        <v>372</v>
      </c>
      <c r="W4114" s="53" t="s">
        <v>390</v>
      </c>
      <c r="X4114" s="53"/>
      <c r="Y4114" s="367"/>
      <c r="Z4114" s="367"/>
      <c r="AA4114" s="53"/>
      <c r="AB4114" s="53"/>
      <c r="AC4114" s="71"/>
      <c r="AD4114" s="57"/>
      <c r="AE4114" s="53"/>
      <c r="AF4114" s="53"/>
      <c r="AG4114" s="53"/>
      <c r="AH4114" s="367"/>
      <c r="AI4114" s="53"/>
      <c r="AJ4114" s="53"/>
      <c r="AK4114" s="148"/>
      <c r="AL4114" s="148"/>
      <c r="AM4114" s="148"/>
      <c r="AN4114" s="148"/>
      <c r="AO4114" s="148"/>
      <c r="AP4114" s="148"/>
      <c r="AQ4114" s="148"/>
      <c r="AR4114" s="148"/>
      <c r="AS4114" s="148"/>
      <c r="AT4114" s="148"/>
    </row>
    <row r="4115" spans="1:46" s="67" customFormat="1" ht="45">
      <c r="A4115" s="53" t="s">
        <v>1381</v>
      </c>
      <c r="B4115" s="60">
        <v>31411</v>
      </c>
      <c r="C4115" s="53">
        <v>3000406</v>
      </c>
      <c r="D4115" s="293" t="s">
        <v>584</v>
      </c>
      <c r="E4115" s="53" t="s">
        <v>60</v>
      </c>
      <c r="F4115" s="55">
        <v>41530</v>
      </c>
      <c r="G4115" s="55">
        <v>41547</v>
      </c>
      <c r="H4115" s="53" t="s">
        <v>105</v>
      </c>
      <c r="I4115" s="57">
        <v>1891.1451</v>
      </c>
      <c r="J4115" s="56">
        <v>1993.9702896899385</v>
      </c>
      <c r="K4115" s="56">
        <v>1891.145</v>
      </c>
      <c r="L4115" s="58">
        <v>2231551.0999999996</v>
      </c>
      <c r="M4115" s="59">
        <v>41548</v>
      </c>
      <c r="N4115" s="60">
        <v>2013</v>
      </c>
      <c r="O4115" s="61">
        <v>41548</v>
      </c>
      <c r="P4115" s="60">
        <v>2013</v>
      </c>
      <c r="Q4115" s="61">
        <v>41562</v>
      </c>
      <c r="R4115" s="53" t="s">
        <v>342</v>
      </c>
      <c r="S4115" s="53"/>
      <c r="T4115" s="53" t="s">
        <v>389</v>
      </c>
      <c r="U4115" s="60">
        <v>1</v>
      </c>
      <c r="V4115" s="53" t="s">
        <v>372</v>
      </c>
      <c r="W4115" s="53" t="s">
        <v>390</v>
      </c>
      <c r="X4115" s="53" t="s">
        <v>1387</v>
      </c>
      <c r="Y4115" s="367"/>
      <c r="Z4115" s="367"/>
      <c r="AA4115" s="53" t="s">
        <v>1384</v>
      </c>
      <c r="AB4115" s="53"/>
      <c r="AC4115" s="71"/>
      <c r="AD4115" s="57"/>
      <c r="AE4115" s="53"/>
      <c r="AF4115" s="53"/>
      <c r="AG4115" s="53"/>
      <c r="AH4115" s="367"/>
      <c r="AI4115" s="53" t="s">
        <v>387</v>
      </c>
      <c r="AJ4115" s="53" t="s">
        <v>689</v>
      </c>
      <c r="AK4115" s="148"/>
      <c r="AL4115" s="148"/>
      <c r="AM4115" s="148"/>
      <c r="AN4115" s="148"/>
      <c r="AO4115" s="148"/>
      <c r="AP4115" s="148"/>
      <c r="AQ4115" s="148"/>
      <c r="AR4115" s="148"/>
      <c r="AS4115" s="148"/>
      <c r="AT4115" s="148"/>
    </row>
    <row r="4116" spans="1:46" s="67" customFormat="1" ht="60">
      <c r="A4116" s="52" t="s">
        <v>382</v>
      </c>
      <c r="B4116" s="60">
        <v>31412</v>
      </c>
      <c r="C4116" s="54">
        <v>3000409</v>
      </c>
      <c r="D4116" s="293" t="s">
        <v>580</v>
      </c>
      <c r="E4116" s="53" t="s">
        <v>60</v>
      </c>
      <c r="F4116" s="55">
        <v>41537</v>
      </c>
      <c r="G4116" s="55">
        <v>41552</v>
      </c>
      <c r="H4116" s="53" t="s">
        <v>109</v>
      </c>
      <c r="I4116" s="57">
        <v>727</v>
      </c>
      <c r="J4116" s="56">
        <v>726.47164999999995</v>
      </c>
      <c r="K4116" s="56">
        <v>726.47164999999995</v>
      </c>
      <c r="L4116" s="58">
        <v>857236.5469999999</v>
      </c>
      <c r="M4116" s="59">
        <v>41554</v>
      </c>
      <c r="N4116" s="60">
        <v>2013</v>
      </c>
      <c r="O4116" s="61">
        <v>41554</v>
      </c>
      <c r="P4116" s="60">
        <v>2013</v>
      </c>
      <c r="Q4116" s="61">
        <v>41578</v>
      </c>
      <c r="R4116" s="53" t="s">
        <v>342</v>
      </c>
      <c r="S4116" s="173" t="s">
        <v>567</v>
      </c>
      <c r="T4116" s="53" t="s">
        <v>389</v>
      </c>
      <c r="U4116" s="367">
        <v>1</v>
      </c>
      <c r="V4116" s="53" t="s">
        <v>372</v>
      </c>
      <c r="W4116" s="53" t="s">
        <v>390</v>
      </c>
      <c r="X4116" s="53"/>
      <c r="Y4116" s="58"/>
      <c r="Z4116" s="58"/>
      <c r="AA4116" s="53"/>
      <c r="AB4116" s="173"/>
      <c r="AC4116" s="65"/>
      <c r="AD4116" s="66"/>
      <c r="AE4116" s="53"/>
      <c r="AF4116" s="53"/>
      <c r="AG4116" s="58"/>
      <c r="AH4116" s="367"/>
      <c r="AI4116" s="53"/>
      <c r="AJ4116" s="52"/>
      <c r="AK4116" s="148"/>
      <c r="AL4116" s="148"/>
      <c r="AM4116" s="148"/>
      <c r="AN4116" s="148"/>
      <c r="AO4116" s="148"/>
      <c r="AP4116" s="148"/>
      <c r="AQ4116" s="148"/>
      <c r="AR4116" s="148"/>
      <c r="AS4116" s="148"/>
      <c r="AT4116" s="148"/>
    </row>
    <row r="4117" spans="1:46" s="67" customFormat="1" ht="60">
      <c r="A4117" s="52" t="s">
        <v>1199</v>
      </c>
      <c r="B4117" s="60">
        <v>31413</v>
      </c>
      <c r="C4117" s="52" t="s">
        <v>502</v>
      </c>
      <c r="D4117" s="292" t="s">
        <v>418</v>
      </c>
      <c r="E4117" s="53" t="s">
        <v>60</v>
      </c>
      <c r="F4117" s="55">
        <v>41547</v>
      </c>
      <c r="G4117" s="55">
        <v>41567</v>
      </c>
      <c r="H4117" s="53" t="s">
        <v>105</v>
      </c>
      <c r="I4117" s="57">
        <v>1000</v>
      </c>
      <c r="J4117" s="56">
        <v>1099.2007152000001</v>
      </c>
      <c r="K4117" s="56">
        <v>1000</v>
      </c>
      <c r="L4117" s="58">
        <v>1180000</v>
      </c>
      <c r="M4117" s="59">
        <v>41575</v>
      </c>
      <c r="N4117" s="60">
        <v>2013</v>
      </c>
      <c r="O4117" s="61">
        <v>41575</v>
      </c>
      <c r="P4117" s="60">
        <v>2013</v>
      </c>
      <c r="Q4117" s="61">
        <v>41639</v>
      </c>
      <c r="R4117" s="53" t="s">
        <v>347</v>
      </c>
      <c r="S4117" s="52"/>
      <c r="T4117" s="53" t="s">
        <v>322</v>
      </c>
      <c r="U4117" s="60">
        <v>150</v>
      </c>
      <c r="V4117" s="53" t="s">
        <v>373</v>
      </c>
      <c r="W4117" s="53" t="s">
        <v>390</v>
      </c>
      <c r="X4117" s="87"/>
      <c r="Y4117" s="367"/>
      <c r="Z4117" s="367"/>
      <c r="AA4117" s="53"/>
      <c r="AB4117" s="53"/>
      <c r="AC4117" s="55"/>
      <c r="AD4117" s="79"/>
      <c r="AE4117" s="60"/>
      <c r="AF4117" s="60"/>
      <c r="AG4117" s="60"/>
      <c r="AH4117" s="367"/>
      <c r="AI4117" s="53"/>
      <c r="AJ4117" s="52"/>
      <c r="AK4117" s="148"/>
      <c r="AL4117" s="148"/>
      <c r="AM4117" s="148"/>
      <c r="AN4117" s="148"/>
      <c r="AO4117" s="148"/>
      <c r="AP4117" s="148"/>
      <c r="AQ4117" s="148"/>
      <c r="AR4117" s="148"/>
      <c r="AS4117" s="148"/>
      <c r="AT4117" s="148"/>
    </row>
    <row r="4118" spans="1:46" s="67" customFormat="1" ht="105">
      <c r="A4118" s="53" t="s">
        <v>1344</v>
      </c>
      <c r="B4118" s="60">
        <v>31414</v>
      </c>
      <c r="C4118" s="54">
        <v>3000415</v>
      </c>
      <c r="D4118" s="293" t="s">
        <v>7166</v>
      </c>
      <c r="E4118" s="78" t="s">
        <v>64</v>
      </c>
      <c r="F4118" s="55">
        <v>41544</v>
      </c>
      <c r="G4118" s="55">
        <v>41544</v>
      </c>
      <c r="H4118" s="53" t="s">
        <v>6534</v>
      </c>
      <c r="I4118" s="57">
        <v>61</v>
      </c>
      <c r="J4118" s="56">
        <v>61.000143690024004</v>
      </c>
      <c r="K4118" s="56">
        <v>61</v>
      </c>
      <c r="L4118" s="58">
        <v>61000</v>
      </c>
      <c r="M4118" s="59">
        <v>41544</v>
      </c>
      <c r="N4118" s="81">
        <v>2013</v>
      </c>
      <c r="O4118" s="61">
        <v>41518</v>
      </c>
      <c r="P4118" s="60">
        <v>2013</v>
      </c>
      <c r="Q4118" s="61">
        <v>41639</v>
      </c>
      <c r="R4118" s="53" t="s">
        <v>7167</v>
      </c>
      <c r="S4118" s="73" t="s">
        <v>1057</v>
      </c>
      <c r="T4118" s="53" t="s">
        <v>329</v>
      </c>
      <c r="U4118" s="78">
        <v>1</v>
      </c>
      <c r="V4118" s="78" t="s">
        <v>5727</v>
      </c>
      <c r="W4118" s="53" t="s">
        <v>394</v>
      </c>
      <c r="X4118" s="53"/>
      <c r="Y4118" s="367"/>
      <c r="Z4118" s="367"/>
      <c r="AA4118" s="53"/>
      <c r="AB4118" s="53"/>
      <c r="AC4118" s="71"/>
      <c r="AD4118" s="57"/>
      <c r="AE4118" s="53"/>
      <c r="AF4118" s="53"/>
      <c r="AG4118" s="60"/>
      <c r="AH4118" s="367"/>
      <c r="AI4118" s="53"/>
      <c r="AJ4118" s="53"/>
      <c r="AK4118" s="148"/>
      <c r="AL4118" s="153"/>
      <c r="AM4118" s="153"/>
      <c r="AN4118" s="153"/>
      <c r="AO4118" s="153"/>
      <c r="AP4118" s="153"/>
      <c r="AQ4118" s="153"/>
      <c r="AR4118" s="153"/>
      <c r="AS4118" s="153"/>
      <c r="AT4118" s="153"/>
    </row>
    <row r="4119" spans="1:46" s="67" customFormat="1" ht="135">
      <c r="A4119" s="53" t="s">
        <v>1344</v>
      </c>
      <c r="B4119" s="60">
        <v>31415</v>
      </c>
      <c r="C4119" s="54">
        <v>3000415</v>
      </c>
      <c r="D4119" s="293" t="s">
        <v>7168</v>
      </c>
      <c r="E4119" s="78" t="s">
        <v>64</v>
      </c>
      <c r="F4119" s="55">
        <v>41544</v>
      </c>
      <c r="G4119" s="55">
        <v>41544</v>
      </c>
      <c r="H4119" s="53" t="s">
        <v>6534</v>
      </c>
      <c r="I4119" s="57">
        <v>173</v>
      </c>
      <c r="J4119" s="56">
        <v>172.99990296318242</v>
      </c>
      <c r="K4119" s="56">
        <v>173</v>
      </c>
      <c r="L4119" s="58">
        <v>173000</v>
      </c>
      <c r="M4119" s="59">
        <v>41544</v>
      </c>
      <c r="N4119" s="81">
        <v>2013</v>
      </c>
      <c r="O4119" s="61">
        <v>41518</v>
      </c>
      <c r="P4119" s="60">
        <v>2013</v>
      </c>
      <c r="Q4119" s="61">
        <v>41639</v>
      </c>
      <c r="R4119" s="53" t="s">
        <v>7167</v>
      </c>
      <c r="S4119" s="73" t="s">
        <v>1057</v>
      </c>
      <c r="T4119" s="53" t="s">
        <v>329</v>
      </c>
      <c r="U4119" s="78">
        <v>1</v>
      </c>
      <c r="V4119" s="78" t="s">
        <v>5727</v>
      </c>
      <c r="W4119" s="53" t="s">
        <v>394</v>
      </c>
      <c r="X4119" s="53"/>
      <c r="Y4119" s="367"/>
      <c r="Z4119" s="367"/>
      <c r="AA4119" s="53"/>
      <c r="AB4119" s="53"/>
      <c r="AC4119" s="71"/>
      <c r="AD4119" s="57"/>
      <c r="AE4119" s="53"/>
      <c r="AF4119" s="53"/>
      <c r="AG4119" s="60"/>
      <c r="AH4119" s="367"/>
      <c r="AI4119" s="53"/>
      <c r="AJ4119" s="53"/>
      <c r="AK4119" s="148"/>
      <c r="AL4119" s="153"/>
      <c r="AM4119" s="153"/>
      <c r="AN4119" s="153"/>
      <c r="AO4119" s="153"/>
      <c r="AP4119" s="153"/>
      <c r="AQ4119" s="153"/>
      <c r="AR4119" s="153"/>
      <c r="AS4119" s="153"/>
      <c r="AT4119" s="153"/>
    </row>
    <row r="4120" spans="1:46" s="67" customFormat="1" ht="135">
      <c r="A4120" s="53" t="s">
        <v>1344</v>
      </c>
      <c r="B4120" s="60">
        <v>31416</v>
      </c>
      <c r="C4120" s="54">
        <v>3000415</v>
      </c>
      <c r="D4120" s="293" t="s">
        <v>7169</v>
      </c>
      <c r="E4120" s="78" t="s">
        <v>64</v>
      </c>
      <c r="F4120" s="55">
        <v>41544</v>
      </c>
      <c r="G4120" s="55">
        <v>41544</v>
      </c>
      <c r="H4120" s="53" t="s">
        <v>6534</v>
      </c>
      <c r="I4120" s="57">
        <v>96</v>
      </c>
      <c r="J4120" s="56">
        <v>95.999793662707205</v>
      </c>
      <c r="K4120" s="56">
        <v>96</v>
      </c>
      <c r="L4120" s="58">
        <v>96000</v>
      </c>
      <c r="M4120" s="59">
        <v>41544</v>
      </c>
      <c r="N4120" s="81">
        <v>2013</v>
      </c>
      <c r="O4120" s="61">
        <v>41518</v>
      </c>
      <c r="P4120" s="60">
        <v>2013</v>
      </c>
      <c r="Q4120" s="61">
        <v>41639</v>
      </c>
      <c r="R4120" s="53" t="s">
        <v>7167</v>
      </c>
      <c r="S4120" s="73" t="s">
        <v>1057</v>
      </c>
      <c r="T4120" s="53" t="s">
        <v>329</v>
      </c>
      <c r="U4120" s="78">
        <v>1</v>
      </c>
      <c r="V4120" s="78" t="s">
        <v>5727</v>
      </c>
      <c r="W4120" s="53" t="s">
        <v>394</v>
      </c>
      <c r="X4120" s="53"/>
      <c r="Y4120" s="367"/>
      <c r="Z4120" s="367"/>
      <c r="AA4120" s="53"/>
      <c r="AB4120" s="53"/>
      <c r="AC4120" s="71"/>
      <c r="AD4120" s="57"/>
      <c r="AE4120" s="53"/>
      <c r="AF4120" s="53"/>
      <c r="AG4120" s="60"/>
      <c r="AH4120" s="367"/>
      <c r="AI4120" s="53"/>
      <c r="AJ4120" s="53"/>
      <c r="AK4120" s="148"/>
      <c r="AL4120" s="153"/>
      <c r="AM4120" s="153"/>
      <c r="AN4120" s="153"/>
      <c r="AO4120" s="153"/>
      <c r="AP4120" s="153"/>
      <c r="AQ4120" s="153"/>
      <c r="AR4120" s="153"/>
      <c r="AS4120" s="153"/>
      <c r="AT4120" s="153"/>
    </row>
    <row r="4121" spans="1:46" s="67" customFormat="1" ht="45">
      <c r="A4121" s="52" t="s">
        <v>994</v>
      </c>
      <c r="B4121" s="54">
        <v>31436</v>
      </c>
      <c r="C4121" s="53" t="s">
        <v>1035</v>
      </c>
      <c r="D4121" s="479" t="s">
        <v>8094</v>
      </c>
      <c r="E4121" s="53" t="s">
        <v>60</v>
      </c>
      <c r="F4121" s="55">
        <v>41603</v>
      </c>
      <c r="G4121" s="85">
        <v>41633</v>
      </c>
      <c r="H4121" s="52" t="s">
        <v>105</v>
      </c>
      <c r="I4121" s="452">
        <v>1987.47</v>
      </c>
      <c r="J4121" s="438">
        <v>2478.816616046443</v>
      </c>
      <c r="K4121" s="438">
        <v>1987.47</v>
      </c>
      <c r="L4121" s="438">
        <v>2345214.5999999996</v>
      </c>
      <c r="M4121" s="59">
        <v>41638</v>
      </c>
      <c r="N4121" s="60">
        <v>2014</v>
      </c>
      <c r="O4121" s="61">
        <v>41699</v>
      </c>
      <c r="P4121" s="60">
        <v>2014</v>
      </c>
      <c r="Q4121" s="61">
        <v>41912</v>
      </c>
      <c r="R4121" s="78" t="s">
        <v>342</v>
      </c>
      <c r="S4121" s="53"/>
      <c r="T4121" s="53" t="s">
        <v>329</v>
      </c>
      <c r="U4121" s="440">
        <v>1</v>
      </c>
      <c r="V4121" s="418" t="s">
        <v>372</v>
      </c>
      <c r="W4121" s="78" t="s">
        <v>390</v>
      </c>
      <c r="X4121" s="53"/>
      <c r="Y4121" s="64"/>
      <c r="Z4121" s="62"/>
      <c r="AA4121" s="105"/>
      <c r="AB4121" s="53"/>
      <c r="AC4121" s="58"/>
      <c r="AD4121" s="367"/>
      <c r="AE4121" s="52"/>
      <c r="AF4121" s="52"/>
      <c r="AG4121" s="52"/>
      <c r="AH4121" s="53"/>
      <c r="AI4121" s="81"/>
      <c r="AJ4121" s="54"/>
      <c r="AK4121" s="148"/>
      <c r="AL4121" s="153"/>
      <c r="AM4121" s="153"/>
      <c r="AN4121" s="153"/>
      <c r="AO4121" s="153"/>
      <c r="AP4121" s="153"/>
      <c r="AQ4121" s="153"/>
      <c r="AR4121" s="153"/>
      <c r="AS4121" s="153"/>
      <c r="AT4121" s="153"/>
    </row>
    <row r="4122" spans="1:46" s="67" customFormat="1" ht="60">
      <c r="A4122" s="52" t="s">
        <v>382</v>
      </c>
      <c r="B4122" s="54">
        <v>31437</v>
      </c>
      <c r="C4122" s="60">
        <v>3000407</v>
      </c>
      <c r="D4122" s="293" t="s">
        <v>421</v>
      </c>
      <c r="E4122" s="78" t="s">
        <v>60</v>
      </c>
      <c r="F4122" s="371">
        <v>41575</v>
      </c>
      <c r="G4122" s="371">
        <v>41615</v>
      </c>
      <c r="H4122" s="371" t="s">
        <v>109</v>
      </c>
      <c r="I4122" s="79">
        <v>2500</v>
      </c>
      <c r="J4122" s="56">
        <v>2486.4873270162147</v>
      </c>
      <c r="K4122" s="56">
        <v>2486.4870000000001</v>
      </c>
      <c r="L4122" s="58">
        <v>2934054.6599999997</v>
      </c>
      <c r="M4122" s="372">
        <v>41635</v>
      </c>
      <c r="N4122" s="78">
        <v>2014</v>
      </c>
      <c r="O4122" s="373">
        <v>41640</v>
      </c>
      <c r="P4122" s="78">
        <v>2014</v>
      </c>
      <c r="Q4122" s="373">
        <v>42004</v>
      </c>
      <c r="R4122" s="53" t="s">
        <v>343</v>
      </c>
      <c r="S4122" s="68" t="s">
        <v>7889</v>
      </c>
      <c r="T4122" s="78" t="s">
        <v>389</v>
      </c>
      <c r="U4122" s="78">
        <v>1</v>
      </c>
      <c r="V4122" s="420" t="s">
        <v>372</v>
      </c>
      <c r="W4122" s="78" t="s">
        <v>390</v>
      </c>
      <c r="X4122" s="78"/>
      <c r="Y4122" s="78"/>
      <c r="Z4122" s="78"/>
      <c r="AA4122" s="78"/>
      <c r="AB4122" s="78"/>
      <c r="AC4122" s="78"/>
      <c r="AD4122" s="78"/>
      <c r="AE4122" s="78"/>
      <c r="AF4122" s="78"/>
      <c r="AG4122" s="78"/>
      <c r="AH4122" s="78"/>
      <c r="AI4122" s="78"/>
      <c r="AJ4122" s="78"/>
      <c r="AK4122" s="148"/>
      <c r="AL4122" s="153"/>
      <c r="AM4122" s="153"/>
      <c r="AN4122" s="153"/>
      <c r="AO4122" s="153"/>
      <c r="AP4122" s="153"/>
      <c r="AQ4122" s="153"/>
      <c r="AR4122" s="153"/>
      <c r="AS4122" s="153"/>
      <c r="AT4122" s="153"/>
    </row>
    <row r="4123" spans="1:46" s="67" customFormat="1" ht="60">
      <c r="A4123" s="52" t="s">
        <v>382</v>
      </c>
      <c r="B4123" s="54">
        <v>31438</v>
      </c>
      <c r="C4123" s="60">
        <v>3000407</v>
      </c>
      <c r="D4123" s="293" t="s">
        <v>421</v>
      </c>
      <c r="E4123" s="78" t="s">
        <v>60</v>
      </c>
      <c r="F4123" s="371">
        <v>41575</v>
      </c>
      <c r="G4123" s="371">
        <v>41615</v>
      </c>
      <c r="H4123" s="371" t="s">
        <v>109</v>
      </c>
      <c r="I4123" s="79">
        <v>3500</v>
      </c>
      <c r="J4123" s="56">
        <v>3481.0821724864559</v>
      </c>
      <c r="K4123" s="56">
        <v>3481.0819999999999</v>
      </c>
      <c r="L4123" s="58">
        <v>4107676.7599999993</v>
      </c>
      <c r="M4123" s="372">
        <v>41635</v>
      </c>
      <c r="N4123" s="78">
        <v>2014</v>
      </c>
      <c r="O4123" s="373">
        <v>41640</v>
      </c>
      <c r="P4123" s="78">
        <v>2014</v>
      </c>
      <c r="Q4123" s="373">
        <v>42004</v>
      </c>
      <c r="R4123" s="53" t="s">
        <v>343</v>
      </c>
      <c r="S4123" s="68" t="s">
        <v>7890</v>
      </c>
      <c r="T4123" s="78" t="s">
        <v>389</v>
      </c>
      <c r="U4123" s="78">
        <v>1</v>
      </c>
      <c r="V4123" s="420" t="s">
        <v>372</v>
      </c>
      <c r="W4123" s="78" t="s">
        <v>390</v>
      </c>
      <c r="X4123" s="78"/>
      <c r="Y4123" s="78"/>
      <c r="Z4123" s="78"/>
      <c r="AA4123" s="78"/>
      <c r="AB4123" s="78"/>
      <c r="AC4123" s="78"/>
      <c r="AD4123" s="78"/>
      <c r="AE4123" s="78"/>
      <c r="AF4123" s="78"/>
      <c r="AG4123" s="78"/>
      <c r="AH4123" s="78"/>
      <c r="AI4123" s="78"/>
      <c r="AJ4123" s="78"/>
      <c r="AK4123" s="148"/>
      <c r="AL4123" s="153"/>
      <c r="AM4123" s="153"/>
      <c r="AN4123" s="153"/>
      <c r="AO4123" s="153"/>
      <c r="AP4123" s="153"/>
      <c r="AQ4123" s="153"/>
      <c r="AR4123" s="153"/>
      <c r="AS4123" s="153"/>
      <c r="AT4123" s="153"/>
    </row>
    <row r="4124" spans="1:46" s="67" customFormat="1" ht="60">
      <c r="A4124" s="52" t="s">
        <v>382</v>
      </c>
      <c r="B4124" s="54">
        <v>31439</v>
      </c>
      <c r="C4124" s="60">
        <v>3000407</v>
      </c>
      <c r="D4124" s="293" t="s">
        <v>421</v>
      </c>
      <c r="E4124" s="78" t="s">
        <v>60</v>
      </c>
      <c r="F4124" s="371">
        <v>41575</v>
      </c>
      <c r="G4124" s="371">
        <v>41615</v>
      </c>
      <c r="H4124" s="371" t="s">
        <v>109</v>
      </c>
      <c r="I4124" s="79">
        <v>2135.3000000000002</v>
      </c>
      <c r="J4124" s="56">
        <v>2123.7585493482457</v>
      </c>
      <c r="K4124" s="56">
        <v>2123.7579999999998</v>
      </c>
      <c r="L4124" s="58">
        <v>2506034.4399999995</v>
      </c>
      <c r="M4124" s="372">
        <v>41635</v>
      </c>
      <c r="N4124" s="78">
        <v>2014</v>
      </c>
      <c r="O4124" s="373">
        <v>41640</v>
      </c>
      <c r="P4124" s="78">
        <v>2014</v>
      </c>
      <c r="Q4124" s="373">
        <v>42004</v>
      </c>
      <c r="R4124" s="53" t="s">
        <v>343</v>
      </c>
      <c r="S4124" s="68" t="s">
        <v>7891</v>
      </c>
      <c r="T4124" s="78" t="s">
        <v>389</v>
      </c>
      <c r="U4124" s="78">
        <v>1</v>
      </c>
      <c r="V4124" s="420" t="s">
        <v>372</v>
      </c>
      <c r="W4124" s="78" t="s">
        <v>390</v>
      </c>
      <c r="X4124" s="78"/>
      <c r="Y4124" s="78"/>
      <c r="Z4124" s="78"/>
      <c r="AA4124" s="78"/>
      <c r="AB4124" s="78"/>
      <c r="AC4124" s="78"/>
      <c r="AD4124" s="78"/>
      <c r="AE4124" s="78"/>
      <c r="AF4124" s="78"/>
      <c r="AG4124" s="78"/>
      <c r="AH4124" s="78"/>
      <c r="AI4124" s="78"/>
      <c r="AJ4124" s="78"/>
      <c r="AK4124" s="148"/>
      <c r="AL4124" s="153"/>
      <c r="AM4124" s="153"/>
      <c r="AN4124" s="153"/>
      <c r="AO4124" s="153"/>
      <c r="AP4124" s="153"/>
      <c r="AQ4124" s="153"/>
      <c r="AR4124" s="153"/>
      <c r="AS4124" s="153"/>
      <c r="AT4124" s="153"/>
    </row>
    <row r="4125" spans="1:46" s="67" customFormat="1" ht="60">
      <c r="A4125" s="52" t="s">
        <v>382</v>
      </c>
      <c r="B4125" s="54">
        <v>31440</v>
      </c>
      <c r="C4125" s="60">
        <v>3000407</v>
      </c>
      <c r="D4125" s="293" t="s">
        <v>421</v>
      </c>
      <c r="E4125" s="78" t="s">
        <v>60</v>
      </c>
      <c r="F4125" s="371">
        <v>41575</v>
      </c>
      <c r="G4125" s="371">
        <v>41615</v>
      </c>
      <c r="H4125" s="371" t="s">
        <v>109</v>
      </c>
      <c r="I4125" s="79">
        <v>1000</v>
      </c>
      <c r="J4125" s="56">
        <v>994.5949220540507</v>
      </c>
      <c r="K4125" s="56">
        <v>994.59400000000005</v>
      </c>
      <c r="L4125" s="58">
        <v>1173620.9200000002</v>
      </c>
      <c r="M4125" s="372">
        <v>41635</v>
      </c>
      <c r="N4125" s="78">
        <v>2014</v>
      </c>
      <c r="O4125" s="373">
        <v>41640</v>
      </c>
      <c r="P4125" s="78">
        <v>2014</v>
      </c>
      <c r="Q4125" s="373">
        <v>42004</v>
      </c>
      <c r="R4125" s="53" t="s">
        <v>343</v>
      </c>
      <c r="S4125" s="68" t="s">
        <v>7892</v>
      </c>
      <c r="T4125" s="78" t="s">
        <v>389</v>
      </c>
      <c r="U4125" s="78">
        <v>1</v>
      </c>
      <c r="V4125" s="420" t="s">
        <v>372</v>
      </c>
      <c r="W4125" s="78" t="s">
        <v>390</v>
      </c>
      <c r="X4125" s="78"/>
      <c r="Y4125" s="78"/>
      <c r="Z4125" s="78"/>
      <c r="AA4125" s="78"/>
      <c r="AB4125" s="78"/>
      <c r="AC4125" s="78"/>
      <c r="AD4125" s="78"/>
      <c r="AE4125" s="78"/>
      <c r="AF4125" s="78"/>
      <c r="AG4125" s="78"/>
      <c r="AH4125" s="78"/>
      <c r="AI4125" s="78"/>
      <c r="AJ4125" s="78"/>
      <c r="AK4125" s="148"/>
      <c r="AL4125" s="153"/>
      <c r="AM4125" s="153"/>
      <c r="AN4125" s="153"/>
      <c r="AO4125" s="153"/>
      <c r="AP4125" s="153"/>
      <c r="AQ4125" s="153"/>
      <c r="AR4125" s="153"/>
      <c r="AS4125" s="153"/>
      <c r="AT4125" s="153"/>
    </row>
    <row r="4126" spans="1:46" s="67" customFormat="1" ht="60">
      <c r="A4126" s="52" t="s">
        <v>382</v>
      </c>
      <c r="B4126" s="54">
        <v>31441</v>
      </c>
      <c r="C4126" s="60">
        <v>3000407</v>
      </c>
      <c r="D4126" s="52" t="s">
        <v>421</v>
      </c>
      <c r="E4126" s="78" t="s">
        <v>60</v>
      </c>
      <c r="F4126" s="371">
        <v>41575</v>
      </c>
      <c r="G4126" s="371">
        <v>41615</v>
      </c>
      <c r="H4126" s="371" t="s">
        <v>109</v>
      </c>
      <c r="I4126" s="79">
        <v>1000</v>
      </c>
      <c r="J4126" s="56">
        <v>994.5949220540507</v>
      </c>
      <c r="K4126" s="56">
        <v>994.59400000000005</v>
      </c>
      <c r="L4126" s="58">
        <v>1173620.9200000002</v>
      </c>
      <c r="M4126" s="372">
        <v>41635</v>
      </c>
      <c r="N4126" s="78">
        <v>2014</v>
      </c>
      <c r="O4126" s="373">
        <v>41640</v>
      </c>
      <c r="P4126" s="78">
        <v>2014</v>
      </c>
      <c r="Q4126" s="373">
        <v>42004</v>
      </c>
      <c r="R4126" s="53" t="s">
        <v>343</v>
      </c>
      <c r="S4126" s="68" t="s">
        <v>7893</v>
      </c>
      <c r="T4126" s="78" t="s">
        <v>389</v>
      </c>
      <c r="U4126" s="78">
        <v>1</v>
      </c>
      <c r="V4126" s="420" t="s">
        <v>372</v>
      </c>
      <c r="W4126" s="78" t="s">
        <v>390</v>
      </c>
      <c r="X4126" s="78"/>
      <c r="Y4126" s="78"/>
      <c r="Z4126" s="78"/>
      <c r="AA4126" s="78"/>
      <c r="AB4126" s="78"/>
      <c r="AC4126" s="78"/>
      <c r="AD4126" s="78"/>
      <c r="AE4126" s="78"/>
      <c r="AF4126" s="78"/>
      <c r="AG4126" s="78"/>
      <c r="AH4126" s="78"/>
      <c r="AI4126" s="78"/>
      <c r="AJ4126" s="78"/>
      <c r="AK4126" s="148"/>
      <c r="AL4126" s="153"/>
      <c r="AM4126" s="153"/>
      <c r="AN4126" s="153"/>
      <c r="AO4126" s="153"/>
      <c r="AP4126" s="153"/>
      <c r="AQ4126" s="153"/>
      <c r="AR4126" s="153"/>
      <c r="AS4126" s="153"/>
      <c r="AT4126" s="153"/>
    </row>
    <row r="4127" spans="1:46" s="67" customFormat="1" ht="60">
      <c r="A4127" s="52" t="s">
        <v>382</v>
      </c>
      <c r="B4127" s="54">
        <v>31442</v>
      </c>
      <c r="C4127" s="60">
        <v>3000403</v>
      </c>
      <c r="D4127" s="293" t="s">
        <v>579</v>
      </c>
      <c r="E4127" s="78" t="s">
        <v>83</v>
      </c>
      <c r="F4127" s="371">
        <v>41555</v>
      </c>
      <c r="G4127" s="371">
        <v>41615</v>
      </c>
      <c r="H4127" s="371" t="s">
        <v>109</v>
      </c>
      <c r="I4127" s="79">
        <v>5000</v>
      </c>
      <c r="J4127" s="56">
        <v>4972.9746102702529</v>
      </c>
      <c r="K4127" s="56">
        <v>4972.9740000000002</v>
      </c>
      <c r="L4127" s="58">
        <v>5868109.3199999994</v>
      </c>
      <c r="M4127" s="372">
        <v>41635</v>
      </c>
      <c r="N4127" s="78">
        <v>2014</v>
      </c>
      <c r="O4127" s="373">
        <v>41699</v>
      </c>
      <c r="P4127" s="78">
        <v>2014</v>
      </c>
      <c r="Q4127" s="373">
        <v>41943</v>
      </c>
      <c r="R4127" s="53" t="s">
        <v>342</v>
      </c>
      <c r="S4127" s="68" t="s">
        <v>655</v>
      </c>
      <c r="T4127" s="78" t="s">
        <v>389</v>
      </c>
      <c r="U4127" s="78">
        <v>1</v>
      </c>
      <c r="V4127" s="420" t="s">
        <v>372</v>
      </c>
      <c r="W4127" s="78" t="s">
        <v>390</v>
      </c>
      <c r="X4127" s="78"/>
      <c r="Y4127" s="78"/>
      <c r="Z4127" s="78"/>
      <c r="AA4127" s="78"/>
      <c r="AB4127" s="78"/>
      <c r="AC4127" s="78"/>
      <c r="AD4127" s="78"/>
      <c r="AE4127" s="78"/>
      <c r="AF4127" s="78"/>
      <c r="AG4127" s="78"/>
      <c r="AH4127" s="78"/>
      <c r="AI4127" s="78"/>
      <c r="AJ4127" s="78"/>
      <c r="AK4127" s="148"/>
      <c r="AL4127" s="153"/>
      <c r="AM4127" s="153"/>
      <c r="AN4127" s="153"/>
      <c r="AO4127" s="153"/>
      <c r="AP4127" s="153"/>
      <c r="AQ4127" s="153"/>
      <c r="AR4127" s="153"/>
      <c r="AS4127" s="153"/>
      <c r="AT4127" s="153"/>
    </row>
    <row r="4128" spans="1:46" s="67" customFormat="1" ht="60">
      <c r="A4128" s="52" t="s">
        <v>382</v>
      </c>
      <c r="B4128" s="54">
        <v>31443</v>
      </c>
      <c r="C4128" s="60">
        <v>3000404</v>
      </c>
      <c r="D4128" s="293" t="s">
        <v>664</v>
      </c>
      <c r="E4128" s="78" t="s">
        <v>83</v>
      </c>
      <c r="F4128" s="371">
        <v>41555</v>
      </c>
      <c r="G4128" s="371">
        <v>41615</v>
      </c>
      <c r="H4128" s="371" t="s">
        <v>109</v>
      </c>
      <c r="I4128" s="79">
        <v>6000</v>
      </c>
      <c r="J4128" s="56">
        <v>5967.5696417297468</v>
      </c>
      <c r="K4128" s="56">
        <v>5967.5690000000004</v>
      </c>
      <c r="L4128" s="58">
        <v>7041731.4199999999</v>
      </c>
      <c r="M4128" s="372">
        <v>41635</v>
      </c>
      <c r="N4128" s="78">
        <v>2014</v>
      </c>
      <c r="O4128" s="373">
        <v>41821</v>
      </c>
      <c r="P4128" s="78">
        <v>2014</v>
      </c>
      <c r="Q4128" s="373">
        <v>41912</v>
      </c>
      <c r="R4128" s="53" t="s">
        <v>342</v>
      </c>
      <c r="S4128" s="68" t="s">
        <v>7895</v>
      </c>
      <c r="T4128" s="78" t="s">
        <v>389</v>
      </c>
      <c r="U4128" s="78">
        <v>1</v>
      </c>
      <c r="V4128" s="420" t="s">
        <v>372</v>
      </c>
      <c r="W4128" s="78" t="s">
        <v>390</v>
      </c>
      <c r="X4128" s="78"/>
      <c r="Y4128" s="78"/>
      <c r="Z4128" s="78"/>
      <c r="AA4128" s="78"/>
      <c r="AB4128" s="78"/>
      <c r="AC4128" s="78"/>
      <c r="AD4128" s="78"/>
      <c r="AE4128" s="78"/>
      <c r="AF4128" s="78"/>
      <c r="AG4128" s="78"/>
      <c r="AH4128" s="78"/>
      <c r="AI4128" s="78"/>
      <c r="AJ4128" s="78"/>
      <c r="AK4128" s="148"/>
      <c r="AL4128" s="153"/>
      <c r="AM4128" s="153"/>
      <c r="AN4128" s="153"/>
      <c r="AO4128" s="153"/>
      <c r="AP4128" s="153"/>
      <c r="AQ4128" s="153"/>
      <c r="AR4128" s="153"/>
      <c r="AS4128" s="153"/>
      <c r="AT4128" s="153"/>
    </row>
    <row r="4129" spans="1:46" s="67" customFormat="1" ht="60">
      <c r="A4129" s="52" t="s">
        <v>382</v>
      </c>
      <c r="B4129" s="54">
        <v>31444</v>
      </c>
      <c r="C4129" s="60">
        <v>3000404</v>
      </c>
      <c r="D4129" s="293" t="s">
        <v>664</v>
      </c>
      <c r="E4129" s="78" t="s">
        <v>60</v>
      </c>
      <c r="F4129" s="371">
        <v>41575</v>
      </c>
      <c r="G4129" s="371">
        <v>41595</v>
      </c>
      <c r="H4129" s="371" t="s">
        <v>109</v>
      </c>
      <c r="I4129" s="79">
        <v>1572.45</v>
      </c>
      <c r="J4129" s="56">
        <v>1563.9508008234</v>
      </c>
      <c r="K4129" s="56">
        <v>1563.95</v>
      </c>
      <c r="L4129" s="58">
        <v>1845461</v>
      </c>
      <c r="M4129" s="372">
        <v>41610</v>
      </c>
      <c r="N4129" s="78">
        <v>2013</v>
      </c>
      <c r="O4129" s="373">
        <v>41610</v>
      </c>
      <c r="P4129" s="78">
        <v>2013</v>
      </c>
      <c r="Q4129" s="373">
        <v>41639</v>
      </c>
      <c r="R4129" s="53" t="s">
        <v>343</v>
      </c>
      <c r="S4129" s="68" t="s">
        <v>7896</v>
      </c>
      <c r="T4129" s="78" t="s">
        <v>389</v>
      </c>
      <c r="U4129" s="78">
        <v>1</v>
      </c>
      <c r="V4129" s="420" t="s">
        <v>372</v>
      </c>
      <c r="W4129" s="78" t="s">
        <v>390</v>
      </c>
      <c r="X4129" s="78"/>
      <c r="Y4129" s="78"/>
      <c r="Z4129" s="78"/>
      <c r="AA4129" s="78"/>
      <c r="AB4129" s="78"/>
      <c r="AC4129" s="78"/>
      <c r="AD4129" s="78"/>
      <c r="AE4129" s="78"/>
      <c r="AF4129" s="78"/>
      <c r="AG4129" s="78"/>
      <c r="AH4129" s="78"/>
      <c r="AI4129" s="78"/>
      <c r="AJ4129" s="78"/>
      <c r="AK4129" s="148"/>
      <c r="AL4129" s="153"/>
      <c r="AM4129" s="153"/>
      <c r="AN4129" s="153"/>
      <c r="AO4129" s="153"/>
      <c r="AP4129" s="153"/>
      <c r="AQ4129" s="153"/>
      <c r="AR4129" s="153"/>
      <c r="AS4129" s="153"/>
      <c r="AT4129" s="153"/>
    </row>
    <row r="4130" spans="1:46" s="67" customFormat="1" ht="60">
      <c r="A4130" s="52" t="s">
        <v>382</v>
      </c>
      <c r="B4130" s="54">
        <v>31447</v>
      </c>
      <c r="C4130" s="60">
        <v>3000401</v>
      </c>
      <c r="D4130" s="293" t="s">
        <v>581</v>
      </c>
      <c r="E4130" s="78" t="s">
        <v>60</v>
      </c>
      <c r="F4130" s="371">
        <v>41575</v>
      </c>
      <c r="G4130" s="371">
        <v>41615</v>
      </c>
      <c r="H4130" s="371" t="s">
        <v>109</v>
      </c>
      <c r="I4130" s="79">
        <v>6990</v>
      </c>
      <c r="J4130" s="56">
        <v>6952.2185697070245</v>
      </c>
      <c r="K4130" s="56">
        <v>6952.2179999999998</v>
      </c>
      <c r="L4130" s="58">
        <v>8203617.2399999993</v>
      </c>
      <c r="M4130" s="372">
        <v>41635</v>
      </c>
      <c r="N4130" s="78">
        <v>2014</v>
      </c>
      <c r="O4130" s="373">
        <v>41730</v>
      </c>
      <c r="P4130" s="78">
        <v>2014</v>
      </c>
      <c r="Q4130" s="373">
        <v>41912</v>
      </c>
      <c r="R4130" s="53" t="s">
        <v>342</v>
      </c>
      <c r="S4130" s="68" t="s">
        <v>7897</v>
      </c>
      <c r="T4130" s="78" t="s">
        <v>389</v>
      </c>
      <c r="U4130" s="78">
        <v>1</v>
      </c>
      <c r="V4130" s="420" t="s">
        <v>372</v>
      </c>
      <c r="W4130" s="78" t="s">
        <v>390</v>
      </c>
      <c r="X4130" s="78"/>
      <c r="Y4130" s="78"/>
      <c r="Z4130" s="78"/>
      <c r="AA4130" s="78"/>
      <c r="AB4130" s="78"/>
      <c r="AC4130" s="78"/>
      <c r="AD4130" s="78"/>
      <c r="AE4130" s="78"/>
      <c r="AF4130" s="78"/>
      <c r="AG4130" s="78"/>
      <c r="AH4130" s="78"/>
      <c r="AI4130" s="78"/>
      <c r="AJ4130" s="78"/>
      <c r="AK4130" s="148"/>
      <c r="AL4130" s="153"/>
      <c r="AM4130" s="153"/>
      <c r="AN4130" s="153"/>
      <c r="AO4130" s="153"/>
      <c r="AP4130" s="153"/>
      <c r="AQ4130" s="153"/>
      <c r="AR4130" s="153"/>
      <c r="AS4130" s="153"/>
      <c r="AT4130" s="153"/>
    </row>
    <row r="4131" spans="1:46" s="67" customFormat="1" ht="60">
      <c r="A4131" s="52" t="s">
        <v>382</v>
      </c>
      <c r="B4131" s="54">
        <v>31448</v>
      </c>
      <c r="C4131" s="60">
        <v>3000401</v>
      </c>
      <c r="D4131" s="293" t="s">
        <v>581</v>
      </c>
      <c r="E4131" s="78" t="s">
        <v>83</v>
      </c>
      <c r="F4131" s="371">
        <v>41555</v>
      </c>
      <c r="G4131" s="371">
        <v>41615</v>
      </c>
      <c r="H4131" s="371" t="s">
        <v>109</v>
      </c>
      <c r="I4131" s="79">
        <v>10000</v>
      </c>
      <c r="J4131" s="56">
        <v>9945.9493190054036</v>
      </c>
      <c r="K4131" s="56">
        <v>9945.9490000000005</v>
      </c>
      <c r="L4131" s="58">
        <v>11736219.82</v>
      </c>
      <c r="M4131" s="372">
        <v>41635</v>
      </c>
      <c r="N4131" s="78">
        <v>2014</v>
      </c>
      <c r="O4131" s="373">
        <v>41760</v>
      </c>
      <c r="P4131" s="78">
        <v>2014</v>
      </c>
      <c r="Q4131" s="373">
        <v>41912</v>
      </c>
      <c r="R4131" s="53" t="s">
        <v>342</v>
      </c>
      <c r="S4131" s="68" t="s">
        <v>7898</v>
      </c>
      <c r="T4131" s="78" t="s">
        <v>389</v>
      </c>
      <c r="U4131" s="78">
        <v>1</v>
      </c>
      <c r="V4131" s="420" t="s">
        <v>372</v>
      </c>
      <c r="W4131" s="78" t="s">
        <v>390</v>
      </c>
      <c r="X4131" s="78"/>
      <c r="Y4131" s="78"/>
      <c r="Z4131" s="78"/>
      <c r="AA4131" s="78"/>
      <c r="AB4131" s="78"/>
      <c r="AC4131" s="78"/>
      <c r="AD4131" s="78"/>
      <c r="AE4131" s="78"/>
      <c r="AF4131" s="78"/>
      <c r="AG4131" s="78"/>
      <c r="AH4131" s="78"/>
      <c r="AI4131" s="78"/>
      <c r="AJ4131" s="78"/>
      <c r="AK4131" s="148"/>
      <c r="AL4131" s="153"/>
      <c r="AM4131" s="153"/>
      <c r="AN4131" s="153"/>
      <c r="AO4131" s="153"/>
      <c r="AP4131" s="153"/>
      <c r="AQ4131" s="153"/>
      <c r="AR4131" s="153"/>
      <c r="AS4131" s="153"/>
      <c r="AT4131" s="153"/>
    </row>
    <row r="4132" spans="1:46" s="67" customFormat="1" ht="60">
      <c r="A4132" s="52" t="s">
        <v>382</v>
      </c>
      <c r="B4132" s="54">
        <v>31449</v>
      </c>
      <c r="C4132" s="60">
        <v>3000406</v>
      </c>
      <c r="D4132" s="293" t="s">
        <v>584</v>
      </c>
      <c r="E4132" s="78" t="s">
        <v>60</v>
      </c>
      <c r="F4132" s="371">
        <v>41579</v>
      </c>
      <c r="G4132" s="371">
        <v>41615</v>
      </c>
      <c r="H4132" s="371" t="s">
        <v>109</v>
      </c>
      <c r="I4132" s="79">
        <v>420</v>
      </c>
      <c r="J4132" s="56">
        <v>417.52508434350113</v>
      </c>
      <c r="K4132" s="56">
        <v>417.52499999999998</v>
      </c>
      <c r="L4132" s="58">
        <v>492679.49999999994</v>
      </c>
      <c r="M4132" s="372">
        <v>41635</v>
      </c>
      <c r="N4132" s="78">
        <v>2014</v>
      </c>
      <c r="O4132" s="373">
        <v>41671</v>
      </c>
      <c r="P4132" s="78">
        <v>2014</v>
      </c>
      <c r="Q4132" s="373">
        <v>41820</v>
      </c>
      <c r="R4132" s="53" t="s">
        <v>343</v>
      </c>
      <c r="S4132" s="68" t="s">
        <v>7899</v>
      </c>
      <c r="T4132" s="78" t="s">
        <v>389</v>
      </c>
      <c r="U4132" s="78">
        <v>1</v>
      </c>
      <c r="V4132" s="420" t="s">
        <v>372</v>
      </c>
      <c r="W4132" s="78" t="s">
        <v>394</v>
      </c>
      <c r="X4132" s="78"/>
      <c r="Y4132" s="78"/>
      <c r="Z4132" s="78"/>
      <c r="AA4132" s="78"/>
      <c r="AB4132" s="78"/>
      <c r="AC4132" s="78"/>
      <c r="AD4132" s="78"/>
      <c r="AE4132" s="78"/>
      <c r="AF4132" s="78"/>
      <c r="AG4132" s="78"/>
      <c r="AH4132" s="78"/>
      <c r="AI4132" s="78"/>
      <c r="AJ4132" s="78"/>
      <c r="AK4132" s="148"/>
      <c r="AL4132" s="153"/>
      <c r="AM4132" s="153"/>
      <c r="AN4132" s="153"/>
      <c r="AO4132" s="153"/>
      <c r="AP4132" s="153"/>
      <c r="AQ4132" s="153"/>
      <c r="AR4132" s="153"/>
      <c r="AS4132" s="153"/>
      <c r="AT4132" s="153"/>
    </row>
    <row r="4133" spans="1:46" s="67" customFormat="1" ht="60">
      <c r="A4133" s="52" t="s">
        <v>382</v>
      </c>
      <c r="B4133" s="54">
        <v>31451</v>
      </c>
      <c r="C4133" s="60">
        <v>3000406</v>
      </c>
      <c r="D4133" s="293" t="s">
        <v>584</v>
      </c>
      <c r="E4133" s="78" t="s">
        <v>60</v>
      </c>
      <c r="F4133" s="371">
        <v>41579</v>
      </c>
      <c r="G4133" s="371">
        <v>41605</v>
      </c>
      <c r="H4133" s="371" t="s">
        <v>109</v>
      </c>
      <c r="I4133" s="79">
        <v>412.92081999999999</v>
      </c>
      <c r="J4133" s="56">
        <v>410.68895091090451</v>
      </c>
      <c r="K4133" s="56">
        <v>410.68799999999999</v>
      </c>
      <c r="L4133" s="58">
        <v>484611.83999999997</v>
      </c>
      <c r="M4133" s="372">
        <v>41607</v>
      </c>
      <c r="N4133" s="78">
        <v>2013</v>
      </c>
      <c r="O4133" s="373">
        <v>41609</v>
      </c>
      <c r="P4133" s="78">
        <v>2013</v>
      </c>
      <c r="Q4133" s="373">
        <v>41639</v>
      </c>
      <c r="R4133" s="53" t="s">
        <v>343</v>
      </c>
      <c r="S4133" s="68" t="s">
        <v>7900</v>
      </c>
      <c r="T4133" s="78" t="s">
        <v>389</v>
      </c>
      <c r="U4133" s="78">
        <v>1</v>
      </c>
      <c r="V4133" s="420" t="s">
        <v>372</v>
      </c>
      <c r="W4133" s="78" t="s">
        <v>394</v>
      </c>
      <c r="X4133" s="78"/>
      <c r="Y4133" s="78"/>
      <c r="Z4133" s="78"/>
      <c r="AA4133" s="78"/>
      <c r="AB4133" s="78"/>
      <c r="AC4133" s="78"/>
      <c r="AD4133" s="78"/>
      <c r="AE4133" s="78"/>
      <c r="AF4133" s="78"/>
      <c r="AG4133" s="78"/>
      <c r="AH4133" s="78"/>
      <c r="AI4133" s="78"/>
      <c r="AJ4133" s="78"/>
      <c r="AK4133" s="148"/>
      <c r="AL4133" s="153"/>
      <c r="AM4133" s="153"/>
      <c r="AN4133" s="153"/>
      <c r="AO4133" s="153"/>
      <c r="AP4133" s="153"/>
      <c r="AQ4133" s="153"/>
      <c r="AR4133" s="153"/>
      <c r="AS4133" s="153"/>
      <c r="AT4133" s="153"/>
    </row>
    <row r="4134" spans="1:46" s="67" customFormat="1" ht="60">
      <c r="A4134" s="52" t="s">
        <v>382</v>
      </c>
      <c r="B4134" s="54">
        <v>31452</v>
      </c>
      <c r="C4134" s="60">
        <v>3000406</v>
      </c>
      <c r="D4134" s="293" t="s">
        <v>584</v>
      </c>
      <c r="E4134" s="78" t="s">
        <v>60</v>
      </c>
      <c r="F4134" s="371">
        <v>41579</v>
      </c>
      <c r="G4134" s="371">
        <v>41605</v>
      </c>
      <c r="H4134" s="371" t="s">
        <v>109</v>
      </c>
      <c r="I4134" s="79">
        <v>412.35050000000001</v>
      </c>
      <c r="J4134" s="56">
        <v>410.12161804817276</v>
      </c>
      <c r="K4134" s="56">
        <v>410.12099999999998</v>
      </c>
      <c r="L4134" s="58">
        <v>483942.77999999997</v>
      </c>
      <c r="M4134" s="372">
        <v>41607</v>
      </c>
      <c r="N4134" s="78">
        <v>2013</v>
      </c>
      <c r="O4134" s="373">
        <v>41609</v>
      </c>
      <c r="P4134" s="78">
        <v>2013</v>
      </c>
      <c r="Q4134" s="373">
        <v>41639</v>
      </c>
      <c r="R4134" s="53" t="s">
        <v>343</v>
      </c>
      <c r="S4134" s="68" t="s">
        <v>7901</v>
      </c>
      <c r="T4134" s="78" t="s">
        <v>389</v>
      </c>
      <c r="U4134" s="78">
        <v>1</v>
      </c>
      <c r="V4134" s="420" t="s">
        <v>372</v>
      </c>
      <c r="W4134" s="78" t="s">
        <v>394</v>
      </c>
      <c r="X4134" s="78"/>
      <c r="Y4134" s="78"/>
      <c r="Z4134" s="78"/>
      <c r="AA4134" s="78"/>
      <c r="AB4134" s="78"/>
      <c r="AC4134" s="78"/>
      <c r="AD4134" s="78"/>
      <c r="AE4134" s="78"/>
      <c r="AF4134" s="78"/>
      <c r="AG4134" s="78"/>
      <c r="AH4134" s="78"/>
      <c r="AI4134" s="78"/>
      <c r="AJ4134" s="78"/>
      <c r="AK4134" s="148"/>
      <c r="AL4134" s="153"/>
      <c r="AM4134" s="153"/>
      <c r="AN4134" s="153"/>
      <c r="AO4134" s="153"/>
      <c r="AP4134" s="153"/>
      <c r="AQ4134" s="153"/>
      <c r="AR4134" s="153"/>
      <c r="AS4134" s="153"/>
      <c r="AT4134" s="153"/>
    </row>
    <row r="4135" spans="1:46" s="67" customFormat="1" ht="60">
      <c r="A4135" s="52" t="s">
        <v>382</v>
      </c>
      <c r="B4135" s="54">
        <v>31453</v>
      </c>
      <c r="C4135" s="60">
        <v>3000406</v>
      </c>
      <c r="D4135" s="293" t="s">
        <v>584</v>
      </c>
      <c r="E4135" s="78" t="s">
        <v>60</v>
      </c>
      <c r="F4135" s="371">
        <v>41579</v>
      </c>
      <c r="G4135" s="371">
        <v>41605</v>
      </c>
      <c r="H4135" s="371" t="s">
        <v>109</v>
      </c>
      <c r="I4135" s="79">
        <v>410.72050000000002</v>
      </c>
      <c r="J4135" s="56">
        <v>408.50044820091142</v>
      </c>
      <c r="K4135" s="56">
        <v>408.5</v>
      </c>
      <c r="L4135" s="58">
        <v>482030</v>
      </c>
      <c r="M4135" s="372">
        <v>41607</v>
      </c>
      <c r="N4135" s="78">
        <v>2013</v>
      </c>
      <c r="O4135" s="373">
        <v>41609</v>
      </c>
      <c r="P4135" s="78">
        <v>2013</v>
      </c>
      <c r="Q4135" s="373">
        <v>41639</v>
      </c>
      <c r="R4135" s="53" t="s">
        <v>343</v>
      </c>
      <c r="S4135" s="68" t="s">
        <v>7902</v>
      </c>
      <c r="T4135" s="78" t="s">
        <v>389</v>
      </c>
      <c r="U4135" s="78">
        <v>1</v>
      </c>
      <c r="V4135" s="420" t="s">
        <v>372</v>
      </c>
      <c r="W4135" s="78" t="s">
        <v>394</v>
      </c>
      <c r="X4135" s="78"/>
      <c r="Y4135" s="78"/>
      <c r="Z4135" s="78"/>
      <c r="AA4135" s="78"/>
      <c r="AB4135" s="78"/>
      <c r="AC4135" s="78"/>
      <c r="AD4135" s="78"/>
      <c r="AE4135" s="78"/>
      <c r="AF4135" s="78"/>
      <c r="AG4135" s="78"/>
      <c r="AH4135" s="78"/>
      <c r="AI4135" s="78"/>
      <c r="AJ4135" s="78"/>
      <c r="AK4135" s="148"/>
      <c r="AL4135" s="153"/>
      <c r="AM4135" s="153"/>
      <c r="AN4135" s="153"/>
      <c r="AO4135" s="153"/>
      <c r="AP4135" s="153"/>
      <c r="AQ4135" s="153"/>
      <c r="AR4135" s="153"/>
      <c r="AS4135" s="153"/>
      <c r="AT4135" s="153"/>
    </row>
    <row r="4136" spans="1:46" s="67" customFormat="1" ht="60">
      <c r="A4136" s="52" t="s">
        <v>382</v>
      </c>
      <c r="B4136" s="54">
        <v>31454</v>
      </c>
      <c r="C4136" s="60">
        <v>3000406</v>
      </c>
      <c r="D4136" s="293" t="s">
        <v>584</v>
      </c>
      <c r="E4136" s="78" t="s">
        <v>60</v>
      </c>
      <c r="F4136" s="371">
        <v>41579</v>
      </c>
      <c r="G4136" s="371">
        <v>41605</v>
      </c>
      <c r="H4136" s="371" t="s">
        <v>109</v>
      </c>
      <c r="I4136" s="79">
        <v>411.53044999999997</v>
      </c>
      <c r="J4136" s="56">
        <v>409.30600047418619</v>
      </c>
      <c r="K4136" s="56">
        <v>409.30599999999998</v>
      </c>
      <c r="L4136" s="58">
        <v>482981.07999999996</v>
      </c>
      <c r="M4136" s="372">
        <v>41607</v>
      </c>
      <c r="N4136" s="78">
        <v>2013</v>
      </c>
      <c r="O4136" s="373">
        <v>41609</v>
      </c>
      <c r="P4136" s="78">
        <v>2013</v>
      </c>
      <c r="Q4136" s="373">
        <v>41639</v>
      </c>
      <c r="R4136" s="53" t="s">
        <v>343</v>
      </c>
      <c r="S4136" s="68" t="s">
        <v>7903</v>
      </c>
      <c r="T4136" s="78" t="s">
        <v>389</v>
      </c>
      <c r="U4136" s="78">
        <v>1</v>
      </c>
      <c r="V4136" s="420" t="s">
        <v>372</v>
      </c>
      <c r="W4136" s="78" t="s">
        <v>394</v>
      </c>
      <c r="X4136" s="78"/>
      <c r="Y4136" s="78"/>
      <c r="Z4136" s="78"/>
      <c r="AA4136" s="78"/>
      <c r="AB4136" s="78"/>
      <c r="AC4136" s="78"/>
      <c r="AD4136" s="78"/>
      <c r="AE4136" s="78"/>
      <c r="AF4136" s="78"/>
      <c r="AG4136" s="78"/>
      <c r="AH4136" s="78"/>
      <c r="AI4136" s="78"/>
      <c r="AJ4136" s="78"/>
      <c r="AK4136" s="148"/>
      <c r="AL4136" s="153"/>
      <c r="AM4136" s="153"/>
      <c r="AN4136" s="153"/>
      <c r="AO4136" s="153"/>
      <c r="AP4136" s="153"/>
      <c r="AQ4136" s="153"/>
      <c r="AR4136" s="153"/>
      <c r="AS4136" s="153"/>
      <c r="AT4136" s="153"/>
    </row>
    <row r="4137" spans="1:46" s="67" customFormat="1" ht="60">
      <c r="A4137" s="52" t="s">
        <v>382</v>
      </c>
      <c r="B4137" s="54">
        <v>31455</v>
      </c>
      <c r="C4137" s="60" t="s">
        <v>469</v>
      </c>
      <c r="D4137" s="293" t="s">
        <v>470</v>
      </c>
      <c r="E4137" s="53" t="s">
        <v>82</v>
      </c>
      <c r="F4137" s="55">
        <v>41598</v>
      </c>
      <c r="G4137" s="55">
        <v>41623</v>
      </c>
      <c r="H4137" s="371" t="s">
        <v>109</v>
      </c>
      <c r="I4137" s="79">
        <v>2607.4603999999999</v>
      </c>
      <c r="J4137" s="56">
        <v>2952.2428488673077</v>
      </c>
      <c r="K4137" s="56">
        <v>2607.46</v>
      </c>
      <c r="L4137" s="58">
        <v>3076802.8</v>
      </c>
      <c r="M4137" s="372">
        <v>41635</v>
      </c>
      <c r="N4137" s="78">
        <v>2014</v>
      </c>
      <c r="O4137" s="373">
        <v>41671</v>
      </c>
      <c r="P4137" s="78">
        <v>2014</v>
      </c>
      <c r="Q4137" s="373">
        <v>41943</v>
      </c>
      <c r="R4137" s="53" t="s">
        <v>342</v>
      </c>
      <c r="S4137" s="68"/>
      <c r="T4137" s="78" t="s">
        <v>417</v>
      </c>
      <c r="U4137" s="449">
        <v>18156</v>
      </c>
      <c r="V4137" s="420" t="s">
        <v>372</v>
      </c>
      <c r="W4137" s="78" t="s">
        <v>390</v>
      </c>
      <c r="X4137" s="78"/>
      <c r="Y4137" s="78"/>
      <c r="Z4137" s="78"/>
      <c r="AA4137" s="78"/>
      <c r="AB4137" s="78"/>
      <c r="AC4137" s="78"/>
      <c r="AD4137" s="78"/>
      <c r="AE4137" s="78"/>
      <c r="AF4137" s="78"/>
      <c r="AG4137" s="78"/>
      <c r="AH4137" s="78"/>
      <c r="AI4137" s="78"/>
      <c r="AJ4137" s="78"/>
      <c r="AK4137" s="148"/>
      <c r="AL4137" s="153"/>
      <c r="AM4137" s="153"/>
      <c r="AN4137" s="153"/>
      <c r="AO4137" s="153"/>
      <c r="AP4137" s="153"/>
      <c r="AQ4137" s="153"/>
      <c r="AR4137" s="153"/>
      <c r="AS4137" s="153"/>
      <c r="AT4137" s="153"/>
    </row>
    <row r="4138" spans="1:46" s="67" customFormat="1" ht="60">
      <c r="A4138" s="52" t="s">
        <v>382</v>
      </c>
      <c r="B4138" s="54">
        <v>31456</v>
      </c>
      <c r="C4138" s="60" t="s">
        <v>1042</v>
      </c>
      <c r="D4138" s="52" t="s">
        <v>1043</v>
      </c>
      <c r="E4138" s="53" t="s">
        <v>82</v>
      </c>
      <c r="F4138" s="55">
        <v>41598</v>
      </c>
      <c r="G4138" s="55">
        <v>41623</v>
      </c>
      <c r="H4138" s="371" t="s">
        <v>109</v>
      </c>
      <c r="I4138" s="79">
        <v>933.57000000000016</v>
      </c>
      <c r="J4138" s="56">
        <v>928.52399066724001</v>
      </c>
      <c r="K4138" s="56">
        <v>928.52300000000002</v>
      </c>
      <c r="L4138" s="58">
        <v>1095657.1400000001</v>
      </c>
      <c r="M4138" s="372">
        <v>41635</v>
      </c>
      <c r="N4138" s="78">
        <v>2014</v>
      </c>
      <c r="O4138" s="373">
        <v>41671</v>
      </c>
      <c r="P4138" s="78">
        <v>2014</v>
      </c>
      <c r="Q4138" s="373">
        <v>41943</v>
      </c>
      <c r="R4138" s="53" t="s">
        <v>342</v>
      </c>
      <c r="S4138" s="68"/>
      <c r="T4138" s="78" t="s">
        <v>417</v>
      </c>
      <c r="U4138" s="449">
        <v>330</v>
      </c>
      <c r="V4138" s="420" t="s">
        <v>372</v>
      </c>
      <c r="W4138" s="78" t="s">
        <v>390</v>
      </c>
      <c r="X4138" s="78"/>
      <c r="Y4138" s="78"/>
      <c r="Z4138" s="78"/>
      <c r="AA4138" s="78"/>
      <c r="AB4138" s="78"/>
      <c r="AC4138" s="78"/>
      <c r="AD4138" s="78"/>
      <c r="AE4138" s="78"/>
      <c r="AF4138" s="78"/>
      <c r="AG4138" s="78"/>
      <c r="AH4138" s="78"/>
      <c r="AI4138" s="78"/>
      <c r="AJ4138" s="78"/>
      <c r="AK4138" s="148"/>
      <c r="AL4138" s="153"/>
      <c r="AM4138" s="153"/>
      <c r="AN4138" s="153"/>
      <c r="AO4138" s="153"/>
      <c r="AP4138" s="153"/>
      <c r="AQ4138" s="153"/>
      <c r="AR4138" s="153"/>
      <c r="AS4138" s="153"/>
      <c r="AT4138" s="153"/>
    </row>
    <row r="4139" spans="1:46" s="67" customFormat="1" ht="60">
      <c r="A4139" s="52" t="s">
        <v>382</v>
      </c>
      <c r="B4139" s="54">
        <v>31457</v>
      </c>
      <c r="C4139" s="60" t="s">
        <v>471</v>
      </c>
      <c r="D4139" s="52" t="s">
        <v>472</v>
      </c>
      <c r="E4139" s="78" t="s">
        <v>60</v>
      </c>
      <c r="F4139" s="371">
        <v>41598</v>
      </c>
      <c r="G4139" s="371">
        <v>41623</v>
      </c>
      <c r="H4139" s="371" t="s">
        <v>109</v>
      </c>
      <c r="I4139" s="79">
        <v>280.08989000000003</v>
      </c>
      <c r="J4139" s="56">
        <v>278.57590553084293</v>
      </c>
      <c r="K4139" s="56">
        <v>278.57499999999999</v>
      </c>
      <c r="L4139" s="58">
        <v>328718.49999999994</v>
      </c>
      <c r="M4139" s="372">
        <v>41638</v>
      </c>
      <c r="N4139" s="78">
        <v>2014</v>
      </c>
      <c r="O4139" s="373">
        <v>41671</v>
      </c>
      <c r="P4139" s="78">
        <v>2014</v>
      </c>
      <c r="Q4139" s="373">
        <v>41943</v>
      </c>
      <c r="R4139" s="53" t="s">
        <v>343</v>
      </c>
      <c r="S4139" s="68"/>
      <c r="T4139" s="78" t="s">
        <v>417</v>
      </c>
      <c r="U4139" s="449">
        <v>1664</v>
      </c>
      <c r="V4139" s="420" t="s">
        <v>372</v>
      </c>
      <c r="W4139" s="53" t="s">
        <v>390</v>
      </c>
      <c r="X4139" s="78"/>
      <c r="Y4139" s="78"/>
      <c r="Z4139" s="78"/>
      <c r="AA4139" s="78"/>
      <c r="AB4139" s="78"/>
      <c r="AC4139" s="78"/>
      <c r="AD4139" s="78"/>
      <c r="AE4139" s="78"/>
      <c r="AF4139" s="78"/>
      <c r="AG4139" s="78"/>
      <c r="AH4139" s="78"/>
      <c r="AI4139" s="78"/>
      <c r="AJ4139" s="78"/>
      <c r="AK4139" s="148"/>
      <c r="AL4139" s="153"/>
      <c r="AM4139" s="153"/>
      <c r="AN4139" s="153"/>
      <c r="AO4139" s="153"/>
      <c r="AP4139" s="153"/>
      <c r="AQ4139" s="153"/>
      <c r="AR4139" s="153"/>
      <c r="AS4139" s="153"/>
      <c r="AT4139" s="153"/>
    </row>
    <row r="4140" spans="1:46" s="67" customFormat="1" ht="60">
      <c r="A4140" s="52" t="s">
        <v>382</v>
      </c>
      <c r="B4140" s="54">
        <v>31458</v>
      </c>
      <c r="C4140" s="60" t="s">
        <v>473</v>
      </c>
      <c r="D4140" s="52" t="s">
        <v>474</v>
      </c>
      <c r="E4140" s="78" t="s">
        <v>60</v>
      </c>
      <c r="F4140" s="55">
        <v>41598</v>
      </c>
      <c r="G4140" s="55">
        <v>41623</v>
      </c>
      <c r="H4140" s="371" t="s">
        <v>109</v>
      </c>
      <c r="I4140" s="79">
        <v>1099.9241099999999</v>
      </c>
      <c r="J4140" s="56">
        <v>1093.9789354446611</v>
      </c>
      <c r="K4140" s="56">
        <v>1093.9780000000001</v>
      </c>
      <c r="L4140" s="58">
        <v>1290894.0399999998</v>
      </c>
      <c r="M4140" s="372">
        <v>41638</v>
      </c>
      <c r="N4140" s="78">
        <v>2014</v>
      </c>
      <c r="O4140" s="373">
        <v>41671</v>
      </c>
      <c r="P4140" s="78">
        <v>2014</v>
      </c>
      <c r="Q4140" s="373">
        <v>41943</v>
      </c>
      <c r="R4140" s="53" t="s">
        <v>342</v>
      </c>
      <c r="S4140" s="68"/>
      <c r="T4140" s="78" t="s">
        <v>417</v>
      </c>
      <c r="U4140" s="449">
        <v>1054</v>
      </c>
      <c r="V4140" s="420" t="s">
        <v>372</v>
      </c>
      <c r="W4140" s="78" t="s">
        <v>390</v>
      </c>
      <c r="X4140" s="78"/>
      <c r="Y4140" s="78"/>
      <c r="Z4140" s="78"/>
      <c r="AA4140" s="78"/>
      <c r="AB4140" s="78"/>
      <c r="AC4140" s="78"/>
      <c r="AD4140" s="78"/>
      <c r="AE4140" s="78"/>
      <c r="AF4140" s="78"/>
      <c r="AG4140" s="78"/>
      <c r="AH4140" s="78"/>
      <c r="AI4140" s="78"/>
      <c r="AJ4140" s="78"/>
      <c r="AK4140" s="148"/>
      <c r="AL4140" s="153"/>
      <c r="AM4140" s="153"/>
      <c r="AN4140" s="153"/>
      <c r="AO4140" s="153"/>
      <c r="AP4140" s="153"/>
      <c r="AQ4140" s="153"/>
      <c r="AR4140" s="153"/>
      <c r="AS4140" s="153"/>
      <c r="AT4140" s="153"/>
    </row>
    <row r="4141" spans="1:46" s="67" customFormat="1" ht="60">
      <c r="A4141" s="52" t="s">
        <v>382</v>
      </c>
      <c r="B4141" s="54">
        <v>31459</v>
      </c>
      <c r="C4141" s="60" t="s">
        <v>619</v>
      </c>
      <c r="D4141" s="52" t="s">
        <v>620</v>
      </c>
      <c r="E4141" s="53" t="s">
        <v>82</v>
      </c>
      <c r="F4141" s="55">
        <v>41598</v>
      </c>
      <c r="G4141" s="55">
        <v>41623</v>
      </c>
      <c r="H4141" s="371" t="s">
        <v>109</v>
      </c>
      <c r="I4141" s="79">
        <v>928.43299999999999</v>
      </c>
      <c r="J4141" s="56">
        <v>923.41475650155598</v>
      </c>
      <c r="K4141" s="56">
        <v>923.41399999999999</v>
      </c>
      <c r="L4141" s="58">
        <v>1089628.52</v>
      </c>
      <c r="M4141" s="372">
        <v>41635</v>
      </c>
      <c r="N4141" s="78">
        <v>2014</v>
      </c>
      <c r="O4141" s="373">
        <v>41671</v>
      </c>
      <c r="P4141" s="78">
        <v>2014</v>
      </c>
      <c r="Q4141" s="373">
        <v>41943</v>
      </c>
      <c r="R4141" s="53" t="s">
        <v>342</v>
      </c>
      <c r="S4141" s="68" t="s">
        <v>7904</v>
      </c>
      <c r="T4141" s="78" t="s">
        <v>417</v>
      </c>
      <c r="U4141" s="449">
        <v>16</v>
      </c>
      <c r="V4141" s="420" t="s">
        <v>372</v>
      </c>
      <c r="W4141" s="78" t="s">
        <v>390</v>
      </c>
      <c r="X4141" s="78"/>
      <c r="Y4141" s="78"/>
      <c r="Z4141" s="78"/>
      <c r="AA4141" s="78"/>
      <c r="AB4141" s="78"/>
      <c r="AC4141" s="78"/>
      <c r="AD4141" s="78"/>
      <c r="AE4141" s="78"/>
      <c r="AF4141" s="78"/>
      <c r="AG4141" s="78"/>
      <c r="AH4141" s="78"/>
      <c r="AI4141" s="78"/>
      <c r="AJ4141" s="78"/>
      <c r="AK4141" s="148"/>
      <c r="AL4141" s="153"/>
      <c r="AM4141" s="153"/>
      <c r="AN4141" s="153"/>
      <c r="AO4141" s="153"/>
      <c r="AP4141" s="153"/>
      <c r="AQ4141" s="153"/>
      <c r="AR4141" s="153"/>
      <c r="AS4141" s="153"/>
      <c r="AT4141" s="153"/>
    </row>
    <row r="4142" spans="1:46" s="67" customFormat="1" ht="60">
      <c r="A4142" s="52" t="s">
        <v>382</v>
      </c>
      <c r="B4142" s="54">
        <v>31460</v>
      </c>
      <c r="C4142" s="60" t="s">
        <v>621</v>
      </c>
      <c r="D4142" s="52" t="s">
        <v>622</v>
      </c>
      <c r="E4142" s="53" t="s">
        <v>82</v>
      </c>
      <c r="F4142" s="55">
        <v>41598</v>
      </c>
      <c r="G4142" s="55">
        <v>41623</v>
      </c>
      <c r="H4142" s="371" t="s">
        <v>109</v>
      </c>
      <c r="I4142" s="79">
        <v>1298.5717199999999</v>
      </c>
      <c r="J4142" s="56">
        <v>1291.5528455829533</v>
      </c>
      <c r="K4142" s="56">
        <v>1291.5519999999999</v>
      </c>
      <c r="L4142" s="58">
        <v>1524031.3599999996</v>
      </c>
      <c r="M4142" s="372">
        <v>41635</v>
      </c>
      <c r="N4142" s="78">
        <v>2014</v>
      </c>
      <c r="O4142" s="373">
        <v>41671</v>
      </c>
      <c r="P4142" s="78">
        <v>2014</v>
      </c>
      <c r="Q4142" s="373">
        <v>41943</v>
      </c>
      <c r="R4142" s="53" t="s">
        <v>342</v>
      </c>
      <c r="S4142" s="68" t="s">
        <v>7905</v>
      </c>
      <c r="T4142" s="78" t="s">
        <v>417</v>
      </c>
      <c r="U4142" s="449">
        <v>6</v>
      </c>
      <c r="V4142" s="420" t="s">
        <v>372</v>
      </c>
      <c r="W4142" s="78" t="s">
        <v>390</v>
      </c>
      <c r="X4142" s="78"/>
      <c r="Y4142" s="78"/>
      <c r="Z4142" s="78"/>
      <c r="AA4142" s="78"/>
      <c r="AB4142" s="78"/>
      <c r="AC4142" s="78"/>
      <c r="AD4142" s="78"/>
      <c r="AE4142" s="78"/>
      <c r="AF4142" s="78"/>
      <c r="AG4142" s="78"/>
      <c r="AH4142" s="78"/>
      <c r="AI4142" s="78"/>
      <c r="AJ4142" s="78"/>
      <c r="AK4142" s="148"/>
      <c r="AL4142" s="153"/>
      <c r="AM4142" s="153"/>
      <c r="AN4142" s="153"/>
      <c r="AO4142" s="153"/>
      <c r="AP4142" s="153"/>
      <c r="AQ4142" s="153"/>
      <c r="AR4142" s="153"/>
      <c r="AS4142" s="153"/>
      <c r="AT4142" s="153"/>
    </row>
    <row r="4143" spans="1:46" s="67" customFormat="1" ht="60">
      <c r="A4143" s="52" t="s">
        <v>382</v>
      </c>
      <c r="B4143" s="54">
        <v>31461</v>
      </c>
      <c r="C4143" s="60" t="s">
        <v>7906</v>
      </c>
      <c r="D4143" s="52" t="s">
        <v>2159</v>
      </c>
      <c r="E4143" s="78" t="s">
        <v>60</v>
      </c>
      <c r="F4143" s="55">
        <v>41598</v>
      </c>
      <c r="G4143" s="55">
        <v>41623</v>
      </c>
      <c r="H4143" s="371" t="s">
        <v>109</v>
      </c>
      <c r="I4143" s="79">
        <v>2134.3507</v>
      </c>
      <c r="J4143" s="56">
        <v>2122.8143694387536</v>
      </c>
      <c r="K4143" s="56">
        <v>2122.8139999999999</v>
      </c>
      <c r="L4143" s="58">
        <v>2504920.5199999996</v>
      </c>
      <c r="M4143" s="372">
        <v>41635</v>
      </c>
      <c r="N4143" s="78">
        <v>2014</v>
      </c>
      <c r="O4143" s="373">
        <v>41671</v>
      </c>
      <c r="P4143" s="78">
        <v>2014</v>
      </c>
      <c r="Q4143" s="373">
        <v>41943</v>
      </c>
      <c r="R4143" s="53" t="s">
        <v>342</v>
      </c>
      <c r="S4143" s="68"/>
      <c r="T4143" s="78" t="s">
        <v>417</v>
      </c>
      <c r="U4143" s="449">
        <v>17429</v>
      </c>
      <c r="V4143" s="420" t="s">
        <v>372</v>
      </c>
      <c r="W4143" s="78" t="s">
        <v>390</v>
      </c>
      <c r="X4143" s="78"/>
      <c r="Y4143" s="78"/>
      <c r="Z4143" s="78"/>
      <c r="AA4143" s="78"/>
      <c r="AB4143" s="78"/>
      <c r="AC4143" s="78"/>
      <c r="AD4143" s="78"/>
      <c r="AE4143" s="78"/>
      <c r="AF4143" s="78"/>
      <c r="AG4143" s="78"/>
      <c r="AH4143" s="78"/>
      <c r="AI4143" s="78"/>
      <c r="AJ4143" s="78"/>
      <c r="AK4143" s="148"/>
      <c r="AL4143" s="153"/>
      <c r="AM4143" s="153"/>
      <c r="AN4143" s="153"/>
      <c r="AO4143" s="153"/>
      <c r="AP4143" s="153"/>
      <c r="AQ4143" s="153"/>
      <c r="AR4143" s="153"/>
      <c r="AS4143" s="153"/>
      <c r="AT4143" s="153"/>
    </row>
    <row r="4144" spans="1:46" s="67" customFormat="1" ht="60">
      <c r="A4144" s="52" t="s">
        <v>382</v>
      </c>
      <c r="B4144" s="54">
        <v>31462</v>
      </c>
      <c r="C4144" s="60" t="s">
        <v>475</v>
      </c>
      <c r="D4144" s="52" t="s">
        <v>476</v>
      </c>
      <c r="E4144" s="53" t="s">
        <v>65</v>
      </c>
      <c r="F4144" s="55">
        <v>41598</v>
      </c>
      <c r="G4144" s="55">
        <v>41623</v>
      </c>
      <c r="H4144" s="371" t="s">
        <v>109</v>
      </c>
      <c r="I4144" s="79">
        <v>2097.9275400000001</v>
      </c>
      <c r="J4144" s="56">
        <v>2086.5880940142524</v>
      </c>
      <c r="K4144" s="56">
        <v>2086.5880000000002</v>
      </c>
      <c r="L4144" s="58">
        <v>2462173.84</v>
      </c>
      <c r="M4144" s="59">
        <v>41638</v>
      </c>
      <c r="N4144" s="78">
        <v>2014</v>
      </c>
      <c r="O4144" s="373">
        <v>41671</v>
      </c>
      <c r="P4144" s="78">
        <v>2014</v>
      </c>
      <c r="Q4144" s="373">
        <v>41943</v>
      </c>
      <c r="R4144" s="53" t="s">
        <v>342</v>
      </c>
      <c r="S4144" s="68"/>
      <c r="T4144" s="78" t="s">
        <v>417</v>
      </c>
      <c r="U4144" s="449">
        <v>13600</v>
      </c>
      <c r="V4144" s="420" t="s">
        <v>372</v>
      </c>
      <c r="W4144" s="78" t="s">
        <v>390</v>
      </c>
      <c r="X4144" s="78"/>
      <c r="Y4144" s="78"/>
      <c r="Z4144" s="78"/>
      <c r="AA4144" s="78"/>
      <c r="AB4144" s="78"/>
      <c r="AC4144" s="78"/>
      <c r="AD4144" s="78"/>
      <c r="AE4144" s="78"/>
      <c r="AF4144" s="78"/>
      <c r="AG4144" s="78"/>
      <c r="AH4144" s="78"/>
      <c r="AI4144" s="78"/>
      <c r="AJ4144" s="78"/>
      <c r="AK4144" s="148"/>
      <c r="AL4144" s="153"/>
      <c r="AM4144" s="153"/>
      <c r="AN4144" s="153"/>
      <c r="AO4144" s="153"/>
      <c r="AP4144" s="153"/>
      <c r="AQ4144" s="153"/>
      <c r="AR4144" s="153"/>
      <c r="AS4144" s="153"/>
      <c r="AT4144" s="153"/>
    </row>
    <row r="4145" spans="1:46" s="67" customFormat="1" ht="60">
      <c r="A4145" s="52" t="s">
        <v>382</v>
      </c>
      <c r="B4145" s="54">
        <v>31463</v>
      </c>
      <c r="C4145" s="60" t="s">
        <v>477</v>
      </c>
      <c r="D4145" s="52" t="s">
        <v>427</v>
      </c>
      <c r="E4145" s="53" t="s">
        <v>82</v>
      </c>
      <c r="F4145" s="55">
        <v>41598</v>
      </c>
      <c r="G4145" s="55">
        <v>41623</v>
      </c>
      <c r="H4145" s="371" t="s">
        <v>109</v>
      </c>
      <c r="I4145" s="79">
        <v>7255.8305899999996</v>
      </c>
      <c r="J4145" s="56">
        <v>7087.7441787096268</v>
      </c>
      <c r="K4145" s="56">
        <v>7087.7439999999997</v>
      </c>
      <c r="L4145" s="58">
        <v>8363537.919999999</v>
      </c>
      <c r="M4145" s="59">
        <v>41638</v>
      </c>
      <c r="N4145" s="78">
        <v>2014</v>
      </c>
      <c r="O4145" s="373">
        <v>41671</v>
      </c>
      <c r="P4145" s="78">
        <v>2014</v>
      </c>
      <c r="Q4145" s="373">
        <v>41943</v>
      </c>
      <c r="R4145" s="53" t="s">
        <v>342</v>
      </c>
      <c r="S4145" s="68"/>
      <c r="T4145" s="78" t="s">
        <v>7907</v>
      </c>
      <c r="U4145" s="449">
        <v>59488</v>
      </c>
      <c r="V4145" s="420" t="s">
        <v>372</v>
      </c>
      <c r="W4145" s="78" t="s">
        <v>390</v>
      </c>
      <c r="X4145" s="78"/>
      <c r="Y4145" s="78"/>
      <c r="Z4145" s="78"/>
      <c r="AA4145" s="78"/>
      <c r="AB4145" s="78"/>
      <c r="AC4145" s="78"/>
      <c r="AD4145" s="78"/>
      <c r="AE4145" s="78"/>
      <c r="AF4145" s="78"/>
      <c r="AG4145" s="78"/>
      <c r="AH4145" s="78"/>
      <c r="AI4145" s="78"/>
      <c r="AJ4145" s="78"/>
      <c r="AK4145" s="148"/>
      <c r="AL4145" s="153"/>
      <c r="AM4145" s="153"/>
      <c r="AN4145" s="153"/>
      <c r="AO4145" s="153"/>
      <c r="AP4145" s="153"/>
      <c r="AQ4145" s="153"/>
      <c r="AR4145" s="153"/>
      <c r="AS4145" s="153"/>
      <c r="AT4145" s="153"/>
    </row>
    <row r="4146" spans="1:46" s="67" customFormat="1" ht="60">
      <c r="A4146" s="52" t="s">
        <v>382</v>
      </c>
      <c r="B4146" s="54">
        <v>31464</v>
      </c>
      <c r="C4146" s="60" t="s">
        <v>478</v>
      </c>
      <c r="D4146" s="293" t="s">
        <v>479</v>
      </c>
      <c r="E4146" s="78" t="s">
        <v>60</v>
      </c>
      <c r="F4146" s="55">
        <v>41598</v>
      </c>
      <c r="G4146" s="55">
        <v>41623</v>
      </c>
      <c r="H4146" s="371" t="s">
        <v>109</v>
      </c>
      <c r="I4146" s="79">
        <v>1823.1976500000001</v>
      </c>
      <c r="J4146" s="56">
        <v>1780.9620100961229</v>
      </c>
      <c r="K4146" s="56">
        <v>1780.962</v>
      </c>
      <c r="L4146" s="58">
        <v>2101535.1599999997</v>
      </c>
      <c r="M4146" s="372">
        <v>41635</v>
      </c>
      <c r="N4146" s="78">
        <v>2014</v>
      </c>
      <c r="O4146" s="373">
        <v>41671</v>
      </c>
      <c r="P4146" s="78">
        <v>2014</v>
      </c>
      <c r="Q4146" s="373">
        <v>41943</v>
      </c>
      <c r="R4146" s="53" t="s">
        <v>342</v>
      </c>
      <c r="S4146" s="68"/>
      <c r="T4146" s="78" t="s">
        <v>7908</v>
      </c>
      <c r="U4146" s="449">
        <v>81.706000000000003</v>
      </c>
      <c r="V4146" s="420" t="s">
        <v>372</v>
      </c>
      <c r="W4146" s="78" t="s">
        <v>390</v>
      </c>
      <c r="X4146" s="78"/>
      <c r="Y4146" s="78"/>
      <c r="Z4146" s="78"/>
      <c r="AA4146" s="78"/>
      <c r="AB4146" s="78"/>
      <c r="AC4146" s="78"/>
      <c r="AD4146" s="78"/>
      <c r="AE4146" s="78"/>
      <c r="AF4146" s="78"/>
      <c r="AG4146" s="78"/>
      <c r="AH4146" s="78"/>
      <c r="AI4146" s="78"/>
      <c r="AJ4146" s="78"/>
      <c r="AK4146" s="148"/>
      <c r="AL4146" s="153"/>
      <c r="AM4146" s="153"/>
      <c r="AN4146" s="153"/>
      <c r="AO4146" s="153"/>
      <c r="AP4146" s="153"/>
      <c r="AQ4146" s="153"/>
      <c r="AR4146" s="153"/>
      <c r="AS4146" s="153"/>
      <c r="AT4146" s="153"/>
    </row>
    <row r="4147" spans="1:46" s="67" customFormat="1" ht="60">
      <c r="A4147" s="52" t="s">
        <v>382</v>
      </c>
      <c r="B4147" s="54">
        <v>31465</v>
      </c>
      <c r="C4147" s="60" t="s">
        <v>431</v>
      </c>
      <c r="D4147" s="293" t="s">
        <v>429</v>
      </c>
      <c r="E4147" s="53" t="s">
        <v>60</v>
      </c>
      <c r="F4147" s="55">
        <v>41598</v>
      </c>
      <c r="G4147" s="371">
        <v>41623</v>
      </c>
      <c r="H4147" s="371" t="s">
        <v>109</v>
      </c>
      <c r="I4147" s="79">
        <v>240.12316000000001</v>
      </c>
      <c r="J4147" s="56">
        <v>238.82527600263523</v>
      </c>
      <c r="K4147" s="56">
        <v>238.82499999999999</v>
      </c>
      <c r="L4147" s="58">
        <v>281813.5</v>
      </c>
      <c r="M4147" s="59">
        <v>41638</v>
      </c>
      <c r="N4147" s="78">
        <v>2014</v>
      </c>
      <c r="O4147" s="373">
        <v>41671</v>
      </c>
      <c r="P4147" s="78">
        <v>2014</v>
      </c>
      <c r="Q4147" s="373">
        <v>41943</v>
      </c>
      <c r="R4147" s="53" t="s">
        <v>343</v>
      </c>
      <c r="S4147" s="68"/>
      <c r="T4147" s="78" t="s">
        <v>7909</v>
      </c>
      <c r="U4147" s="449">
        <v>4856.1390000000001</v>
      </c>
      <c r="V4147" s="420" t="s">
        <v>372</v>
      </c>
      <c r="W4147" s="78" t="s">
        <v>394</v>
      </c>
      <c r="X4147" s="78"/>
      <c r="Y4147" s="78"/>
      <c r="Z4147" s="78"/>
      <c r="AA4147" s="78"/>
      <c r="AB4147" s="78"/>
      <c r="AC4147" s="78"/>
      <c r="AD4147" s="78"/>
      <c r="AE4147" s="78"/>
      <c r="AF4147" s="78"/>
      <c r="AG4147" s="78"/>
      <c r="AH4147" s="78"/>
      <c r="AI4147" s="78"/>
      <c r="AJ4147" s="78"/>
      <c r="AK4147" s="148"/>
      <c r="AL4147" s="153"/>
      <c r="AM4147" s="153"/>
      <c r="AN4147" s="153"/>
      <c r="AO4147" s="153"/>
      <c r="AP4147" s="153"/>
      <c r="AQ4147" s="153"/>
      <c r="AR4147" s="153"/>
      <c r="AS4147" s="153"/>
      <c r="AT4147" s="153"/>
    </row>
    <row r="4148" spans="1:46" s="67" customFormat="1" ht="60">
      <c r="A4148" s="52" t="s">
        <v>382</v>
      </c>
      <c r="B4148" s="54">
        <v>31466</v>
      </c>
      <c r="C4148" s="60" t="s">
        <v>480</v>
      </c>
      <c r="D4148" s="293" t="s">
        <v>481</v>
      </c>
      <c r="E4148" s="53" t="s">
        <v>65</v>
      </c>
      <c r="F4148" s="55">
        <v>41598</v>
      </c>
      <c r="G4148" s="55">
        <v>41623</v>
      </c>
      <c r="H4148" s="371" t="s">
        <v>109</v>
      </c>
      <c r="I4148" s="79">
        <v>2990.9180900000001</v>
      </c>
      <c r="J4148" s="56">
        <v>2947.9524050334439</v>
      </c>
      <c r="K4148" s="56">
        <v>2947.9520000000002</v>
      </c>
      <c r="L4148" s="58">
        <v>3478583.36</v>
      </c>
      <c r="M4148" s="372">
        <v>41635</v>
      </c>
      <c r="N4148" s="78">
        <v>2014</v>
      </c>
      <c r="O4148" s="373">
        <v>41671</v>
      </c>
      <c r="P4148" s="78">
        <v>2014</v>
      </c>
      <c r="Q4148" s="373">
        <v>41943</v>
      </c>
      <c r="R4148" s="53" t="s">
        <v>342</v>
      </c>
      <c r="S4148" s="68"/>
      <c r="T4148" s="78" t="s">
        <v>7910</v>
      </c>
      <c r="U4148" s="449">
        <v>4751</v>
      </c>
      <c r="V4148" s="420" t="s">
        <v>372</v>
      </c>
      <c r="W4148" s="78" t="s">
        <v>390</v>
      </c>
      <c r="X4148" s="78"/>
      <c r="Y4148" s="78"/>
      <c r="Z4148" s="78"/>
      <c r="AA4148" s="78"/>
      <c r="AB4148" s="78"/>
      <c r="AC4148" s="78"/>
      <c r="AD4148" s="78"/>
      <c r="AE4148" s="78"/>
      <c r="AF4148" s="78"/>
      <c r="AG4148" s="78"/>
      <c r="AH4148" s="78"/>
      <c r="AI4148" s="78"/>
      <c r="AJ4148" s="78"/>
      <c r="AK4148" s="148"/>
      <c r="AL4148" s="153"/>
      <c r="AM4148" s="153"/>
      <c r="AN4148" s="153"/>
      <c r="AO4148" s="153"/>
      <c r="AP4148" s="153"/>
      <c r="AQ4148" s="153"/>
      <c r="AR4148" s="153"/>
      <c r="AS4148" s="153"/>
      <c r="AT4148" s="153"/>
    </row>
    <row r="4149" spans="1:46" s="67" customFormat="1" ht="60">
      <c r="A4149" s="52" t="s">
        <v>382</v>
      </c>
      <c r="B4149" s="54">
        <v>31467</v>
      </c>
      <c r="C4149" s="60" t="s">
        <v>849</v>
      </c>
      <c r="D4149" s="293" t="s">
        <v>850</v>
      </c>
      <c r="E4149" s="53" t="s">
        <v>60</v>
      </c>
      <c r="F4149" s="371">
        <v>41598</v>
      </c>
      <c r="G4149" s="55">
        <v>41623</v>
      </c>
      <c r="H4149" s="371" t="s">
        <v>109</v>
      </c>
      <c r="I4149" s="79">
        <v>61.855199999999996</v>
      </c>
      <c r="J4149" s="56">
        <v>63.423089926397381</v>
      </c>
      <c r="K4149" s="56">
        <v>61.854999999999997</v>
      </c>
      <c r="L4149" s="58">
        <v>72988.89999999998</v>
      </c>
      <c r="M4149" s="372">
        <v>41638</v>
      </c>
      <c r="N4149" s="78">
        <v>2014</v>
      </c>
      <c r="O4149" s="373">
        <v>41671</v>
      </c>
      <c r="P4149" s="78">
        <v>2014</v>
      </c>
      <c r="Q4149" s="373">
        <v>41943</v>
      </c>
      <c r="R4149" s="53" t="s">
        <v>343</v>
      </c>
      <c r="S4149" s="68"/>
      <c r="T4149" s="78" t="s">
        <v>520</v>
      </c>
      <c r="U4149" s="449">
        <v>880</v>
      </c>
      <c r="V4149" s="420" t="s">
        <v>372</v>
      </c>
      <c r="W4149" s="53" t="s">
        <v>390</v>
      </c>
      <c r="X4149" s="78"/>
      <c r="Y4149" s="78"/>
      <c r="Z4149" s="78"/>
      <c r="AA4149" s="78"/>
      <c r="AB4149" s="78"/>
      <c r="AC4149" s="78"/>
      <c r="AD4149" s="78"/>
      <c r="AE4149" s="78"/>
      <c r="AF4149" s="78"/>
      <c r="AG4149" s="78"/>
      <c r="AH4149" s="78"/>
      <c r="AI4149" s="78"/>
      <c r="AJ4149" s="78"/>
      <c r="AK4149" s="148"/>
      <c r="AL4149" s="153"/>
      <c r="AM4149" s="153"/>
      <c r="AN4149" s="153"/>
      <c r="AO4149" s="153"/>
      <c r="AP4149" s="153"/>
      <c r="AQ4149" s="153"/>
      <c r="AR4149" s="153"/>
      <c r="AS4149" s="153"/>
      <c r="AT4149" s="153"/>
    </row>
    <row r="4150" spans="1:46" s="67" customFormat="1" ht="60">
      <c r="A4150" s="52" t="s">
        <v>382</v>
      </c>
      <c r="B4150" s="54">
        <v>31468</v>
      </c>
      <c r="C4150" s="60" t="s">
        <v>430</v>
      </c>
      <c r="D4150" s="293" t="s">
        <v>432</v>
      </c>
      <c r="E4150" s="53" t="s">
        <v>82</v>
      </c>
      <c r="F4150" s="55">
        <v>41598</v>
      </c>
      <c r="G4150" s="55">
        <v>41623</v>
      </c>
      <c r="H4150" s="371" t="s">
        <v>109</v>
      </c>
      <c r="I4150" s="79">
        <v>713.27080000000001</v>
      </c>
      <c r="J4150" s="56">
        <v>709.41552282358555</v>
      </c>
      <c r="K4150" s="56">
        <v>709.41499999999996</v>
      </c>
      <c r="L4150" s="58">
        <v>837109.69999999984</v>
      </c>
      <c r="M4150" s="59">
        <v>41638</v>
      </c>
      <c r="N4150" s="78">
        <v>2014</v>
      </c>
      <c r="O4150" s="373">
        <v>41671</v>
      </c>
      <c r="P4150" s="78">
        <v>2014</v>
      </c>
      <c r="Q4150" s="373">
        <v>41943</v>
      </c>
      <c r="R4150" s="53" t="s">
        <v>342</v>
      </c>
      <c r="S4150" s="68" t="s">
        <v>2224</v>
      </c>
      <c r="T4150" s="78" t="s">
        <v>313</v>
      </c>
      <c r="U4150" s="449">
        <v>7413</v>
      </c>
      <c r="V4150" s="420" t="s">
        <v>372</v>
      </c>
      <c r="W4150" s="78" t="s">
        <v>390</v>
      </c>
      <c r="X4150" s="78"/>
      <c r="Y4150" s="78"/>
      <c r="Z4150" s="78"/>
      <c r="AA4150" s="78"/>
      <c r="AB4150" s="78"/>
      <c r="AC4150" s="78"/>
      <c r="AD4150" s="78"/>
      <c r="AE4150" s="78"/>
      <c r="AF4150" s="78"/>
      <c r="AG4150" s="78"/>
      <c r="AH4150" s="78"/>
      <c r="AI4150" s="78"/>
      <c r="AJ4150" s="78"/>
      <c r="AK4150" s="148"/>
      <c r="AL4150" s="153"/>
      <c r="AM4150" s="153"/>
      <c r="AN4150" s="153"/>
      <c r="AO4150" s="153"/>
      <c r="AP4150" s="153"/>
      <c r="AQ4150" s="153"/>
      <c r="AR4150" s="153"/>
      <c r="AS4150" s="153"/>
      <c r="AT4150" s="153"/>
    </row>
    <row r="4151" spans="1:46" s="67" customFormat="1" ht="60">
      <c r="A4151" s="52" t="s">
        <v>382</v>
      </c>
      <c r="B4151" s="54" t="s">
        <v>8784</v>
      </c>
      <c r="C4151" s="60" t="s">
        <v>430</v>
      </c>
      <c r="D4151" s="293" t="s">
        <v>432</v>
      </c>
      <c r="E4151" s="53" t="s">
        <v>82</v>
      </c>
      <c r="F4151" s="55">
        <v>41598</v>
      </c>
      <c r="G4151" s="55">
        <v>41623</v>
      </c>
      <c r="H4151" s="371" t="s">
        <v>109</v>
      </c>
      <c r="I4151" s="79">
        <v>2571.8211000000001</v>
      </c>
      <c r="J4151" s="56">
        <v>2557.920230081475</v>
      </c>
      <c r="K4151" s="56">
        <v>2557.92</v>
      </c>
      <c r="L4151" s="58">
        <v>3018345.6</v>
      </c>
      <c r="M4151" s="59">
        <v>41638</v>
      </c>
      <c r="N4151" s="78">
        <v>2014</v>
      </c>
      <c r="O4151" s="373">
        <v>41671</v>
      </c>
      <c r="P4151" s="78">
        <v>2014</v>
      </c>
      <c r="Q4151" s="373">
        <v>41943</v>
      </c>
      <c r="R4151" s="53" t="s">
        <v>342</v>
      </c>
      <c r="S4151" s="68" t="s">
        <v>2223</v>
      </c>
      <c r="T4151" s="78" t="s">
        <v>313</v>
      </c>
      <c r="U4151" s="449">
        <v>4380</v>
      </c>
      <c r="V4151" s="420" t="s">
        <v>372</v>
      </c>
      <c r="W4151" s="78" t="s">
        <v>390</v>
      </c>
      <c r="X4151" s="78"/>
      <c r="Y4151" s="78"/>
      <c r="Z4151" s="78"/>
      <c r="AA4151" s="78"/>
      <c r="AB4151" s="78"/>
      <c r="AC4151" s="78"/>
      <c r="AD4151" s="78"/>
      <c r="AE4151" s="78"/>
      <c r="AF4151" s="78"/>
      <c r="AG4151" s="78"/>
      <c r="AH4151" s="78"/>
      <c r="AI4151" s="78"/>
      <c r="AJ4151" s="78"/>
      <c r="AK4151" s="148"/>
      <c r="AL4151" s="153"/>
      <c r="AM4151" s="153"/>
      <c r="AN4151" s="153"/>
      <c r="AO4151" s="153"/>
      <c r="AP4151" s="153"/>
      <c r="AQ4151" s="153"/>
      <c r="AR4151" s="153"/>
      <c r="AS4151" s="153"/>
      <c r="AT4151" s="153"/>
    </row>
    <row r="4152" spans="1:46" s="67" customFormat="1" ht="60">
      <c r="A4152" s="52" t="s">
        <v>382</v>
      </c>
      <c r="B4152" s="54">
        <v>31469</v>
      </c>
      <c r="C4152" s="60" t="s">
        <v>651</v>
      </c>
      <c r="D4152" s="293" t="s">
        <v>652</v>
      </c>
      <c r="E4152" s="53" t="s">
        <v>60</v>
      </c>
      <c r="F4152" s="371">
        <v>41598</v>
      </c>
      <c r="G4152" s="55">
        <v>41623</v>
      </c>
      <c r="H4152" s="371" t="s">
        <v>109</v>
      </c>
      <c r="I4152" s="79">
        <v>161.12800000000001</v>
      </c>
      <c r="J4152" s="56">
        <v>145.64886177734402</v>
      </c>
      <c r="K4152" s="56">
        <v>145.648</v>
      </c>
      <c r="L4152" s="58">
        <v>171864.63999999998</v>
      </c>
      <c r="M4152" s="372">
        <v>41638</v>
      </c>
      <c r="N4152" s="78">
        <v>2014</v>
      </c>
      <c r="O4152" s="373">
        <v>41671</v>
      </c>
      <c r="P4152" s="78">
        <v>2014</v>
      </c>
      <c r="Q4152" s="373">
        <v>41943</v>
      </c>
      <c r="R4152" s="53" t="s">
        <v>343</v>
      </c>
      <c r="S4152" s="68"/>
      <c r="T4152" s="78" t="s">
        <v>313</v>
      </c>
      <c r="U4152" s="449">
        <v>2290</v>
      </c>
      <c r="V4152" s="420" t="s">
        <v>372</v>
      </c>
      <c r="W4152" s="53" t="s">
        <v>390</v>
      </c>
      <c r="X4152" s="78"/>
      <c r="Y4152" s="78"/>
      <c r="Z4152" s="78"/>
      <c r="AA4152" s="78"/>
      <c r="AB4152" s="78"/>
      <c r="AC4152" s="78"/>
      <c r="AD4152" s="78"/>
      <c r="AE4152" s="78"/>
      <c r="AF4152" s="78"/>
      <c r="AG4152" s="78"/>
      <c r="AH4152" s="78"/>
      <c r="AI4152" s="78"/>
      <c r="AJ4152" s="78"/>
      <c r="AK4152" s="148"/>
      <c r="AL4152" s="153"/>
      <c r="AM4152" s="153"/>
      <c r="AN4152" s="153"/>
      <c r="AO4152" s="153"/>
      <c r="AP4152" s="153"/>
      <c r="AQ4152" s="153"/>
      <c r="AR4152" s="153"/>
      <c r="AS4152" s="153"/>
      <c r="AT4152" s="153"/>
    </row>
    <row r="4153" spans="1:46" s="67" customFormat="1" ht="60">
      <c r="A4153" s="52" t="s">
        <v>382</v>
      </c>
      <c r="B4153" s="54">
        <v>31470</v>
      </c>
      <c r="C4153" s="60" t="s">
        <v>484</v>
      </c>
      <c r="D4153" s="293" t="s">
        <v>433</v>
      </c>
      <c r="E4153" s="477" t="s">
        <v>82</v>
      </c>
      <c r="F4153" s="55">
        <v>41598</v>
      </c>
      <c r="G4153" s="55">
        <v>41623</v>
      </c>
      <c r="H4153" s="371" t="s">
        <v>109</v>
      </c>
      <c r="I4153" s="79">
        <v>1217.34989</v>
      </c>
      <c r="J4153" s="56">
        <v>1189.1491325733484</v>
      </c>
      <c r="K4153" s="56">
        <v>1189.1489999999999</v>
      </c>
      <c r="L4153" s="58">
        <v>1403195.8199999996</v>
      </c>
      <c r="M4153" s="59">
        <v>41638</v>
      </c>
      <c r="N4153" s="78">
        <v>2014</v>
      </c>
      <c r="O4153" s="373">
        <v>41671</v>
      </c>
      <c r="P4153" s="78">
        <v>2014</v>
      </c>
      <c r="Q4153" s="373">
        <v>41943</v>
      </c>
      <c r="R4153" s="53" t="s">
        <v>342</v>
      </c>
      <c r="S4153" s="68"/>
      <c r="T4153" s="78" t="s">
        <v>7911</v>
      </c>
      <c r="U4153" s="449">
        <v>17708.580000000002</v>
      </c>
      <c r="V4153" s="420" t="s">
        <v>372</v>
      </c>
      <c r="W4153" s="78" t="s">
        <v>390</v>
      </c>
      <c r="X4153" s="78"/>
      <c r="Y4153" s="78"/>
      <c r="Z4153" s="78"/>
      <c r="AA4153" s="78"/>
      <c r="AB4153" s="78"/>
      <c r="AC4153" s="78"/>
      <c r="AD4153" s="78"/>
      <c r="AE4153" s="78"/>
      <c r="AF4153" s="78"/>
      <c r="AG4153" s="78"/>
      <c r="AH4153" s="78"/>
      <c r="AI4153" s="78"/>
      <c r="AJ4153" s="78"/>
      <c r="AK4153" s="148"/>
      <c r="AL4153" s="153"/>
      <c r="AM4153" s="153"/>
      <c r="AN4153" s="153"/>
      <c r="AO4153" s="153"/>
      <c r="AP4153" s="153"/>
      <c r="AQ4153" s="153"/>
      <c r="AR4153" s="153"/>
      <c r="AS4153" s="153"/>
      <c r="AT4153" s="153"/>
    </row>
    <row r="4154" spans="1:46" s="67" customFormat="1" ht="60">
      <c r="A4154" s="52" t="s">
        <v>382</v>
      </c>
      <c r="B4154" s="54">
        <v>31471</v>
      </c>
      <c r="C4154" s="60" t="s">
        <v>435</v>
      </c>
      <c r="D4154" s="293" t="s">
        <v>434</v>
      </c>
      <c r="E4154" s="53" t="s">
        <v>82</v>
      </c>
      <c r="F4154" s="55">
        <v>41598</v>
      </c>
      <c r="G4154" s="55">
        <v>41623</v>
      </c>
      <c r="H4154" s="371" t="s">
        <v>109</v>
      </c>
      <c r="I4154" s="79">
        <v>12777.67749</v>
      </c>
      <c r="J4154" s="56">
        <v>12594.121194795651</v>
      </c>
      <c r="K4154" s="56">
        <v>12594.120999999999</v>
      </c>
      <c r="L4154" s="58">
        <v>14861062.779999997</v>
      </c>
      <c r="M4154" s="59">
        <v>41638</v>
      </c>
      <c r="N4154" s="78">
        <v>2014</v>
      </c>
      <c r="O4154" s="373">
        <v>41671</v>
      </c>
      <c r="P4154" s="78">
        <v>2014</v>
      </c>
      <c r="Q4154" s="373">
        <v>41943</v>
      </c>
      <c r="R4154" s="53" t="s">
        <v>342</v>
      </c>
      <c r="S4154" s="68"/>
      <c r="T4154" s="78" t="s">
        <v>313</v>
      </c>
      <c r="U4154" s="449">
        <v>248531.20000000001</v>
      </c>
      <c r="V4154" s="420" t="s">
        <v>372</v>
      </c>
      <c r="W4154" s="78" t="s">
        <v>390</v>
      </c>
      <c r="X4154" s="78"/>
      <c r="Y4154" s="78"/>
      <c r="Z4154" s="78"/>
      <c r="AA4154" s="78"/>
      <c r="AB4154" s="78"/>
      <c r="AC4154" s="78"/>
      <c r="AD4154" s="78"/>
      <c r="AE4154" s="78"/>
      <c r="AF4154" s="78"/>
      <c r="AG4154" s="78"/>
      <c r="AH4154" s="78"/>
      <c r="AI4154" s="78"/>
      <c r="AJ4154" s="78"/>
      <c r="AK4154" s="148"/>
      <c r="AL4154" s="153"/>
      <c r="AM4154" s="153"/>
      <c r="AN4154" s="153"/>
      <c r="AO4154" s="153"/>
      <c r="AP4154" s="153"/>
      <c r="AQ4154" s="153"/>
      <c r="AR4154" s="153"/>
      <c r="AS4154" s="153"/>
      <c r="AT4154" s="153"/>
    </row>
    <row r="4155" spans="1:46" s="67" customFormat="1" ht="60">
      <c r="A4155" s="52" t="s">
        <v>382</v>
      </c>
      <c r="B4155" s="54">
        <v>31472</v>
      </c>
      <c r="C4155" s="60" t="s">
        <v>485</v>
      </c>
      <c r="D4155" s="293" t="s">
        <v>486</v>
      </c>
      <c r="E4155" s="53" t="s">
        <v>82</v>
      </c>
      <c r="F4155" s="55">
        <v>41598</v>
      </c>
      <c r="G4155" s="55">
        <v>41623</v>
      </c>
      <c r="H4155" s="371" t="s">
        <v>109</v>
      </c>
      <c r="I4155" s="79">
        <v>247.78851</v>
      </c>
      <c r="J4155" s="56">
        <v>242.04831657709744</v>
      </c>
      <c r="K4155" s="56">
        <v>242.048</v>
      </c>
      <c r="L4155" s="58">
        <v>285616.63999999996</v>
      </c>
      <c r="M4155" s="372">
        <v>41635</v>
      </c>
      <c r="N4155" s="78">
        <v>2014</v>
      </c>
      <c r="O4155" s="373">
        <v>41671</v>
      </c>
      <c r="P4155" s="78">
        <v>2014</v>
      </c>
      <c r="Q4155" s="373">
        <v>41943</v>
      </c>
      <c r="R4155" s="53" t="s">
        <v>342</v>
      </c>
      <c r="S4155" s="68"/>
      <c r="T4155" s="78" t="s">
        <v>7910</v>
      </c>
      <c r="U4155" s="449">
        <v>151</v>
      </c>
      <c r="V4155" s="420" t="s">
        <v>372</v>
      </c>
      <c r="W4155" s="78" t="s">
        <v>390</v>
      </c>
      <c r="X4155" s="78"/>
      <c r="Y4155" s="78"/>
      <c r="Z4155" s="78"/>
      <c r="AA4155" s="78"/>
      <c r="AB4155" s="78"/>
      <c r="AC4155" s="78"/>
      <c r="AD4155" s="78"/>
      <c r="AE4155" s="78"/>
      <c r="AF4155" s="78"/>
      <c r="AG4155" s="78"/>
      <c r="AH4155" s="78"/>
      <c r="AI4155" s="78"/>
      <c r="AJ4155" s="78"/>
      <c r="AK4155" s="148"/>
      <c r="AL4155" s="153"/>
      <c r="AM4155" s="153"/>
      <c r="AN4155" s="153"/>
      <c r="AO4155" s="153"/>
      <c r="AP4155" s="153"/>
      <c r="AQ4155" s="153"/>
      <c r="AR4155" s="153"/>
      <c r="AS4155" s="153"/>
      <c r="AT4155" s="153"/>
    </row>
    <row r="4156" spans="1:46" s="67" customFormat="1" ht="60">
      <c r="A4156" s="52" t="s">
        <v>382</v>
      </c>
      <c r="B4156" s="54">
        <v>31473</v>
      </c>
      <c r="C4156" s="60" t="s">
        <v>487</v>
      </c>
      <c r="D4156" s="293" t="s">
        <v>488</v>
      </c>
      <c r="E4156" s="53" t="s">
        <v>65</v>
      </c>
      <c r="F4156" s="55">
        <v>41598</v>
      </c>
      <c r="G4156" s="55">
        <v>41623</v>
      </c>
      <c r="H4156" s="371" t="s">
        <v>109</v>
      </c>
      <c r="I4156" s="79">
        <v>17936.488130000002</v>
      </c>
      <c r="J4156" s="56">
        <v>17893.805291466062</v>
      </c>
      <c r="K4156" s="56">
        <v>17893.805</v>
      </c>
      <c r="L4156" s="58">
        <v>21114689.899999999</v>
      </c>
      <c r="M4156" s="59">
        <v>41638</v>
      </c>
      <c r="N4156" s="78">
        <v>2014</v>
      </c>
      <c r="O4156" s="373">
        <v>41671</v>
      </c>
      <c r="P4156" s="78">
        <v>2014</v>
      </c>
      <c r="Q4156" s="373">
        <v>41943</v>
      </c>
      <c r="R4156" s="53" t="s">
        <v>342</v>
      </c>
      <c r="S4156" s="68"/>
      <c r="T4156" s="78" t="s">
        <v>417</v>
      </c>
      <c r="U4156" s="449">
        <v>2117</v>
      </c>
      <c r="V4156" s="420" t="s">
        <v>372</v>
      </c>
      <c r="W4156" s="78" t="s">
        <v>390</v>
      </c>
      <c r="X4156" s="78"/>
      <c r="Y4156" s="78"/>
      <c r="Z4156" s="78"/>
      <c r="AA4156" s="78"/>
      <c r="AB4156" s="78"/>
      <c r="AC4156" s="78"/>
      <c r="AD4156" s="78"/>
      <c r="AE4156" s="78"/>
      <c r="AF4156" s="78"/>
      <c r="AG4156" s="78"/>
      <c r="AH4156" s="78"/>
      <c r="AI4156" s="78"/>
      <c r="AJ4156" s="78"/>
      <c r="AK4156" s="148"/>
      <c r="AL4156" s="153"/>
      <c r="AM4156" s="153"/>
      <c r="AN4156" s="153"/>
      <c r="AO4156" s="153"/>
      <c r="AP4156" s="153"/>
      <c r="AQ4156" s="153"/>
      <c r="AR4156" s="153"/>
      <c r="AS4156" s="153"/>
      <c r="AT4156" s="153"/>
    </row>
    <row r="4157" spans="1:46" s="67" customFormat="1" ht="60">
      <c r="A4157" s="52" t="s">
        <v>382</v>
      </c>
      <c r="B4157" s="54">
        <v>31474</v>
      </c>
      <c r="C4157" s="60" t="s">
        <v>1217</v>
      </c>
      <c r="D4157" s="293" t="s">
        <v>1218</v>
      </c>
      <c r="E4157" s="78" t="s">
        <v>60</v>
      </c>
      <c r="F4157" s="55">
        <v>41598</v>
      </c>
      <c r="G4157" s="55">
        <v>41623</v>
      </c>
      <c r="H4157" s="371" t="s">
        <v>109</v>
      </c>
      <c r="I4157" s="79">
        <v>1929.1859999999999</v>
      </c>
      <c r="J4157" s="56">
        <v>1925.9734101220797</v>
      </c>
      <c r="K4157" s="56">
        <v>1925.973</v>
      </c>
      <c r="L4157" s="58">
        <v>2272648.1399999997</v>
      </c>
      <c r="M4157" s="372">
        <v>41638</v>
      </c>
      <c r="N4157" s="78">
        <v>2014</v>
      </c>
      <c r="O4157" s="373">
        <v>41671</v>
      </c>
      <c r="P4157" s="78">
        <v>2014</v>
      </c>
      <c r="Q4157" s="373">
        <v>41943</v>
      </c>
      <c r="R4157" s="53" t="s">
        <v>342</v>
      </c>
      <c r="S4157" s="68"/>
      <c r="T4157" s="78" t="s">
        <v>417</v>
      </c>
      <c r="U4157" s="449">
        <v>18</v>
      </c>
      <c r="V4157" s="420" t="s">
        <v>372</v>
      </c>
      <c r="W4157" s="78" t="s">
        <v>390</v>
      </c>
      <c r="X4157" s="78"/>
      <c r="Y4157" s="78"/>
      <c r="Z4157" s="78"/>
      <c r="AA4157" s="78"/>
      <c r="AB4157" s="78"/>
      <c r="AC4157" s="78"/>
      <c r="AD4157" s="78"/>
      <c r="AE4157" s="78"/>
      <c r="AF4157" s="78"/>
      <c r="AG4157" s="78"/>
      <c r="AH4157" s="78"/>
      <c r="AI4157" s="78"/>
      <c r="AJ4157" s="78"/>
      <c r="AK4157" s="148"/>
      <c r="AL4157" s="153"/>
      <c r="AM4157" s="153"/>
      <c r="AN4157" s="153"/>
      <c r="AO4157" s="153"/>
      <c r="AP4157" s="153"/>
      <c r="AQ4157" s="153"/>
      <c r="AR4157" s="153"/>
      <c r="AS4157" s="153"/>
      <c r="AT4157" s="153"/>
    </row>
    <row r="4158" spans="1:46" s="67" customFormat="1" ht="60">
      <c r="A4158" s="52" t="s">
        <v>382</v>
      </c>
      <c r="B4158" s="54">
        <v>31475</v>
      </c>
      <c r="C4158" s="60" t="s">
        <v>489</v>
      </c>
      <c r="D4158" s="293" t="s">
        <v>490</v>
      </c>
      <c r="E4158" s="78" t="s">
        <v>60</v>
      </c>
      <c r="F4158" s="55">
        <v>41598</v>
      </c>
      <c r="G4158" s="55">
        <v>41623</v>
      </c>
      <c r="H4158" s="371" t="s">
        <v>109</v>
      </c>
      <c r="I4158" s="79">
        <v>487.89890000000037</v>
      </c>
      <c r="J4158" s="56">
        <v>425.28630643587013</v>
      </c>
      <c r="K4158" s="56">
        <v>425.286</v>
      </c>
      <c r="L4158" s="58">
        <v>501837.48</v>
      </c>
      <c r="M4158" s="372">
        <v>41638</v>
      </c>
      <c r="N4158" s="78">
        <v>2014</v>
      </c>
      <c r="O4158" s="373">
        <v>41671</v>
      </c>
      <c r="P4158" s="78">
        <v>2014</v>
      </c>
      <c r="Q4158" s="373">
        <v>41943</v>
      </c>
      <c r="R4158" s="53" t="s">
        <v>342</v>
      </c>
      <c r="S4158" s="68"/>
      <c r="T4158" s="78" t="s">
        <v>417</v>
      </c>
      <c r="U4158" s="449">
        <v>219</v>
      </c>
      <c r="V4158" s="420" t="s">
        <v>372</v>
      </c>
      <c r="W4158" s="78" t="s">
        <v>390</v>
      </c>
      <c r="X4158" s="78"/>
      <c r="Y4158" s="78"/>
      <c r="Z4158" s="78"/>
      <c r="AA4158" s="78"/>
      <c r="AB4158" s="78"/>
      <c r="AC4158" s="78"/>
      <c r="AD4158" s="78"/>
      <c r="AE4158" s="78"/>
      <c r="AF4158" s="78"/>
      <c r="AG4158" s="78"/>
      <c r="AH4158" s="78"/>
      <c r="AI4158" s="78"/>
      <c r="AJ4158" s="78"/>
      <c r="AK4158" s="148"/>
      <c r="AL4158" s="153"/>
      <c r="AM4158" s="153"/>
      <c r="AN4158" s="153"/>
      <c r="AO4158" s="153"/>
      <c r="AP4158" s="153"/>
      <c r="AQ4158" s="153"/>
      <c r="AR4158" s="153"/>
      <c r="AS4158" s="153"/>
      <c r="AT4158" s="153"/>
    </row>
    <row r="4159" spans="1:46" s="67" customFormat="1" ht="60">
      <c r="A4159" s="52" t="s">
        <v>382</v>
      </c>
      <c r="B4159" s="54">
        <v>31476</v>
      </c>
      <c r="C4159" s="60" t="s">
        <v>856</v>
      </c>
      <c r="D4159" s="293" t="s">
        <v>857</v>
      </c>
      <c r="E4159" s="44" t="s">
        <v>60</v>
      </c>
      <c r="F4159" s="371">
        <v>41595</v>
      </c>
      <c r="G4159" s="371">
        <v>41615</v>
      </c>
      <c r="H4159" s="371" t="s">
        <v>109</v>
      </c>
      <c r="I4159" s="79">
        <v>309.1388</v>
      </c>
      <c r="J4159" s="56">
        <v>304.69789908433415</v>
      </c>
      <c r="K4159" s="56">
        <v>304.697</v>
      </c>
      <c r="L4159" s="58">
        <v>359542.46</v>
      </c>
      <c r="M4159" s="372">
        <v>41635</v>
      </c>
      <c r="N4159" s="78">
        <v>2014</v>
      </c>
      <c r="O4159" s="373">
        <v>41671</v>
      </c>
      <c r="P4159" s="78">
        <v>2014</v>
      </c>
      <c r="Q4159" s="373">
        <v>41943</v>
      </c>
      <c r="R4159" s="53" t="s">
        <v>343</v>
      </c>
      <c r="S4159" s="68"/>
      <c r="T4159" s="78" t="s">
        <v>417</v>
      </c>
      <c r="U4159" s="449">
        <v>221</v>
      </c>
      <c r="V4159" s="420" t="s">
        <v>372</v>
      </c>
      <c r="W4159" s="53" t="s">
        <v>390</v>
      </c>
      <c r="X4159" s="78"/>
      <c r="Y4159" s="78"/>
      <c r="Z4159" s="78"/>
      <c r="AA4159" s="78"/>
      <c r="AB4159" s="78"/>
      <c r="AC4159" s="78"/>
      <c r="AD4159" s="78"/>
      <c r="AE4159" s="78"/>
      <c r="AF4159" s="78"/>
      <c r="AG4159" s="78"/>
      <c r="AH4159" s="78"/>
      <c r="AI4159" s="78"/>
      <c r="AJ4159" s="78"/>
      <c r="AK4159" s="148"/>
      <c r="AL4159" s="153"/>
      <c r="AM4159" s="153"/>
      <c r="AN4159" s="153"/>
      <c r="AO4159" s="153"/>
      <c r="AP4159" s="153"/>
      <c r="AQ4159" s="153"/>
      <c r="AR4159" s="153"/>
      <c r="AS4159" s="153"/>
      <c r="AT4159" s="153"/>
    </row>
    <row r="4160" spans="1:46" s="67" customFormat="1" ht="60">
      <c r="A4160" s="52" t="s">
        <v>382</v>
      </c>
      <c r="B4160" s="54">
        <v>31477</v>
      </c>
      <c r="C4160" s="60" t="s">
        <v>491</v>
      </c>
      <c r="D4160" s="293" t="s">
        <v>492</v>
      </c>
      <c r="E4160" s="53" t="s">
        <v>65</v>
      </c>
      <c r="F4160" s="55">
        <v>41598</v>
      </c>
      <c r="G4160" s="55">
        <v>41623</v>
      </c>
      <c r="H4160" s="371" t="s">
        <v>109</v>
      </c>
      <c r="I4160" s="79">
        <v>74.233779999999996</v>
      </c>
      <c r="J4160" s="56">
        <v>73.832536398228285</v>
      </c>
      <c r="K4160" s="56">
        <v>73.831999999999994</v>
      </c>
      <c r="L4160" s="58">
        <v>87121.76</v>
      </c>
      <c r="M4160" s="59">
        <v>41638</v>
      </c>
      <c r="N4160" s="78">
        <v>2014</v>
      </c>
      <c r="O4160" s="373">
        <v>41671</v>
      </c>
      <c r="P4160" s="78">
        <v>2014</v>
      </c>
      <c r="Q4160" s="373">
        <v>41943</v>
      </c>
      <c r="R4160" s="53" t="s">
        <v>342</v>
      </c>
      <c r="S4160" s="68"/>
      <c r="T4160" s="78" t="s">
        <v>417</v>
      </c>
      <c r="U4160" s="449">
        <v>1007</v>
      </c>
      <c r="V4160" s="420" t="s">
        <v>372</v>
      </c>
      <c r="W4160" s="78" t="s">
        <v>390</v>
      </c>
      <c r="X4160" s="78"/>
      <c r="Y4160" s="78"/>
      <c r="Z4160" s="78"/>
      <c r="AA4160" s="78"/>
      <c r="AB4160" s="78"/>
      <c r="AC4160" s="78"/>
      <c r="AD4160" s="78"/>
      <c r="AE4160" s="78"/>
      <c r="AF4160" s="78"/>
      <c r="AG4160" s="78"/>
      <c r="AH4160" s="78"/>
      <c r="AI4160" s="78"/>
      <c r="AJ4160" s="78"/>
      <c r="AK4160" s="148"/>
      <c r="AL4160" s="153"/>
      <c r="AM4160" s="153"/>
      <c r="AN4160" s="153"/>
      <c r="AO4160" s="153"/>
      <c r="AP4160" s="153"/>
      <c r="AQ4160" s="153"/>
      <c r="AR4160" s="153"/>
      <c r="AS4160" s="153"/>
      <c r="AT4160" s="153"/>
    </row>
    <row r="4161" spans="1:46" s="67" customFormat="1" ht="60">
      <c r="A4161" s="52" t="s">
        <v>382</v>
      </c>
      <c r="B4161" s="54">
        <v>31478</v>
      </c>
      <c r="C4161" s="60" t="s">
        <v>436</v>
      </c>
      <c r="D4161" s="293" t="s">
        <v>437</v>
      </c>
      <c r="E4161" s="53" t="s">
        <v>65</v>
      </c>
      <c r="F4161" s="55">
        <v>41598</v>
      </c>
      <c r="G4161" s="55">
        <v>41623</v>
      </c>
      <c r="H4161" s="371" t="s">
        <v>109</v>
      </c>
      <c r="I4161" s="79">
        <v>241.73935</v>
      </c>
      <c r="J4161" s="56">
        <v>240.4327264074046</v>
      </c>
      <c r="K4161" s="56">
        <v>240.43199999999999</v>
      </c>
      <c r="L4161" s="58">
        <v>283709.75999999995</v>
      </c>
      <c r="M4161" s="59">
        <v>41638</v>
      </c>
      <c r="N4161" s="78">
        <v>2014</v>
      </c>
      <c r="O4161" s="373">
        <v>41671</v>
      </c>
      <c r="P4161" s="78">
        <v>2014</v>
      </c>
      <c r="Q4161" s="373">
        <v>41943</v>
      </c>
      <c r="R4161" s="53" t="s">
        <v>342</v>
      </c>
      <c r="S4161" s="68"/>
      <c r="T4161" s="78" t="s">
        <v>417</v>
      </c>
      <c r="U4161" s="449">
        <v>600</v>
      </c>
      <c r="V4161" s="420" t="s">
        <v>372</v>
      </c>
      <c r="W4161" s="78" t="s">
        <v>390</v>
      </c>
      <c r="X4161" s="78"/>
      <c r="Y4161" s="78"/>
      <c r="Z4161" s="78"/>
      <c r="AA4161" s="78"/>
      <c r="AB4161" s="78"/>
      <c r="AC4161" s="78"/>
      <c r="AD4161" s="78"/>
      <c r="AE4161" s="78"/>
      <c r="AF4161" s="78"/>
      <c r="AG4161" s="78"/>
      <c r="AH4161" s="78"/>
      <c r="AI4161" s="78"/>
      <c r="AJ4161" s="78"/>
      <c r="AK4161" s="148"/>
      <c r="AL4161" s="153"/>
      <c r="AM4161" s="153"/>
      <c r="AN4161" s="153"/>
      <c r="AO4161" s="153"/>
      <c r="AP4161" s="153"/>
      <c r="AQ4161" s="153"/>
      <c r="AR4161" s="153"/>
      <c r="AS4161" s="153"/>
      <c r="AT4161" s="153"/>
    </row>
    <row r="4162" spans="1:46" s="67" customFormat="1" ht="60">
      <c r="A4162" s="52" t="s">
        <v>382</v>
      </c>
      <c r="B4162" s="54">
        <v>31479</v>
      </c>
      <c r="C4162" s="60" t="s">
        <v>493</v>
      </c>
      <c r="D4162" s="293" t="s">
        <v>494</v>
      </c>
      <c r="E4162" s="78" t="s">
        <v>60</v>
      </c>
      <c r="F4162" s="55">
        <v>41598</v>
      </c>
      <c r="G4162" s="55">
        <v>41623</v>
      </c>
      <c r="H4162" s="371" t="s">
        <v>109</v>
      </c>
      <c r="I4162" s="79">
        <v>2308.3319799999999</v>
      </c>
      <c r="J4162" s="56">
        <v>2273.3753381762576</v>
      </c>
      <c r="K4162" s="56">
        <v>2273.375</v>
      </c>
      <c r="L4162" s="58">
        <v>2682582.5</v>
      </c>
      <c r="M4162" s="372">
        <v>41635</v>
      </c>
      <c r="N4162" s="78">
        <v>2014</v>
      </c>
      <c r="O4162" s="373">
        <v>41671</v>
      </c>
      <c r="P4162" s="78">
        <v>2014</v>
      </c>
      <c r="Q4162" s="373">
        <v>41943</v>
      </c>
      <c r="R4162" s="53" t="s">
        <v>342</v>
      </c>
      <c r="S4162" s="68"/>
      <c r="T4162" s="78" t="s">
        <v>4651</v>
      </c>
      <c r="U4162" s="449">
        <v>37.831000000000003</v>
      </c>
      <c r="V4162" s="420" t="s">
        <v>372</v>
      </c>
      <c r="W4162" s="78" t="s">
        <v>390</v>
      </c>
      <c r="X4162" s="78"/>
      <c r="Y4162" s="78"/>
      <c r="Z4162" s="78"/>
      <c r="AA4162" s="78"/>
      <c r="AB4162" s="78"/>
      <c r="AC4162" s="78"/>
      <c r="AD4162" s="78"/>
      <c r="AE4162" s="78"/>
      <c r="AF4162" s="78"/>
      <c r="AG4162" s="78"/>
      <c r="AH4162" s="78"/>
      <c r="AI4162" s="78"/>
      <c r="AJ4162" s="78"/>
      <c r="AK4162" s="148"/>
      <c r="AL4162" s="153"/>
      <c r="AM4162" s="153"/>
      <c r="AN4162" s="153"/>
      <c r="AO4162" s="153"/>
      <c r="AP4162" s="153"/>
      <c r="AQ4162" s="153"/>
      <c r="AR4162" s="153"/>
      <c r="AS4162" s="153"/>
      <c r="AT4162" s="153"/>
    </row>
    <row r="4163" spans="1:46" s="67" customFormat="1" ht="60">
      <c r="A4163" s="52" t="s">
        <v>382</v>
      </c>
      <c r="B4163" s="54">
        <v>31480</v>
      </c>
      <c r="C4163" s="60" t="s">
        <v>498</v>
      </c>
      <c r="D4163" s="293" t="s">
        <v>499</v>
      </c>
      <c r="E4163" s="53" t="s">
        <v>65</v>
      </c>
      <c r="F4163" s="55">
        <v>41598</v>
      </c>
      <c r="G4163" s="55">
        <v>41623</v>
      </c>
      <c r="H4163" s="371" t="s">
        <v>109</v>
      </c>
      <c r="I4163" s="79">
        <v>158.65082000000001</v>
      </c>
      <c r="J4163" s="56">
        <v>150.66796195386434</v>
      </c>
      <c r="K4163" s="56">
        <v>150.667</v>
      </c>
      <c r="L4163" s="58">
        <v>177787.06</v>
      </c>
      <c r="M4163" s="372">
        <v>41635</v>
      </c>
      <c r="N4163" s="78">
        <v>2014</v>
      </c>
      <c r="O4163" s="373">
        <v>41671</v>
      </c>
      <c r="P4163" s="78">
        <v>2014</v>
      </c>
      <c r="Q4163" s="373">
        <v>41943</v>
      </c>
      <c r="R4163" s="53" t="s">
        <v>343</v>
      </c>
      <c r="S4163" s="68" t="s">
        <v>7912</v>
      </c>
      <c r="T4163" s="78" t="s">
        <v>520</v>
      </c>
      <c r="U4163" s="449">
        <v>185</v>
      </c>
      <c r="V4163" s="420" t="s">
        <v>372</v>
      </c>
      <c r="W4163" s="78" t="s">
        <v>390</v>
      </c>
      <c r="X4163" s="78"/>
      <c r="Y4163" s="78"/>
      <c r="Z4163" s="78"/>
      <c r="AA4163" s="78"/>
      <c r="AB4163" s="78"/>
      <c r="AC4163" s="78"/>
      <c r="AD4163" s="78"/>
      <c r="AE4163" s="78"/>
      <c r="AF4163" s="78"/>
      <c r="AG4163" s="78"/>
      <c r="AH4163" s="78"/>
      <c r="AI4163" s="78"/>
      <c r="AJ4163" s="78"/>
      <c r="AK4163" s="148"/>
      <c r="AL4163" s="153"/>
      <c r="AM4163" s="153"/>
      <c r="AN4163" s="153"/>
      <c r="AO4163" s="153"/>
      <c r="AP4163" s="153"/>
      <c r="AQ4163" s="153"/>
      <c r="AR4163" s="153"/>
      <c r="AS4163" s="153"/>
      <c r="AT4163" s="153"/>
    </row>
    <row r="4164" spans="1:46" s="67" customFormat="1" ht="60">
      <c r="A4164" s="52" t="s">
        <v>382</v>
      </c>
      <c r="B4164" s="54">
        <v>31482</v>
      </c>
      <c r="C4164" s="60" t="s">
        <v>502</v>
      </c>
      <c r="D4164" s="293" t="s">
        <v>418</v>
      </c>
      <c r="E4164" s="53" t="s">
        <v>65</v>
      </c>
      <c r="F4164" s="55">
        <v>41598</v>
      </c>
      <c r="G4164" s="55">
        <v>41623</v>
      </c>
      <c r="H4164" s="371" t="s">
        <v>109</v>
      </c>
      <c r="I4164" s="79">
        <v>1500</v>
      </c>
      <c r="J4164" s="56">
        <v>1491.8923283783545</v>
      </c>
      <c r="K4164" s="56">
        <v>1491.8920000000001</v>
      </c>
      <c r="L4164" s="58">
        <v>1760432.56</v>
      </c>
      <c r="M4164" s="372">
        <v>41635</v>
      </c>
      <c r="N4164" s="78">
        <v>2014</v>
      </c>
      <c r="O4164" s="373">
        <v>41699</v>
      </c>
      <c r="P4164" s="78">
        <v>2014</v>
      </c>
      <c r="Q4164" s="373">
        <v>41913</v>
      </c>
      <c r="R4164" s="53" t="s">
        <v>343</v>
      </c>
      <c r="S4164" s="68" t="s">
        <v>7913</v>
      </c>
      <c r="T4164" s="78" t="s">
        <v>417</v>
      </c>
      <c r="U4164" s="449">
        <v>1149</v>
      </c>
      <c r="V4164" s="420" t="s">
        <v>372</v>
      </c>
      <c r="W4164" s="78" t="s">
        <v>390</v>
      </c>
      <c r="X4164" s="78"/>
      <c r="Y4164" s="78"/>
      <c r="Z4164" s="78"/>
      <c r="AA4164" s="78"/>
      <c r="AB4164" s="78"/>
      <c r="AC4164" s="78"/>
      <c r="AD4164" s="78"/>
      <c r="AE4164" s="78"/>
      <c r="AF4164" s="78"/>
      <c r="AG4164" s="78"/>
      <c r="AH4164" s="78"/>
      <c r="AI4164" s="78"/>
      <c r="AJ4164" s="78"/>
      <c r="AK4164" s="148"/>
      <c r="AL4164" s="153"/>
      <c r="AM4164" s="153"/>
      <c r="AN4164" s="153"/>
      <c r="AO4164" s="153"/>
      <c r="AP4164" s="153"/>
      <c r="AQ4164" s="153"/>
      <c r="AR4164" s="153"/>
      <c r="AS4164" s="153"/>
      <c r="AT4164" s="153"/>
    </row>
    <row r="4165" spans="1:46" s="67" customFormat="1" ht="60">
      <c r="A4165" s="52" t="s">
        <v>382</v>
      </c>
      <c r="B4165" s="54">
        <v>31484</v>
      </c>
      <c r="C4165" s="60" t="s">
        <v>503</v>
      </c>
      <c r="D4165" s="293" t="s">
        <v>504</v>
      </c>
      <c r="E4165" s="44" t="s">
        <v>65</v>
      </c>
      <c r="F4165" s="55">
        <v>41598</v>
      </c>
      <c r="G4165" s="55">
        <v>41623</v>
      </c>
      <c r="H4165" s="371" t="s">
        <v>109</v>
      </c>
      <c r="I4165" s="79">
        <v>2362.3340199999998</v>
      </c>
      <c r="J4165" s="56">
        <v>2307.6089142904352</v>
      </c>
      <c r="K4165" s="56">
        <v>2307.6080000000002</v>
      </c>
      <c r="L4165" s="58">
        <v>2722977.44</v>
      </c>
      <c r="M4165" s="480">
        <v>41638</v>
      </c>
      <c r="N4165" s="78">
        <v>2014</v>
      </c>
      <c r="O4165" s="373">
        <v>41671</v>
      </c>
      <c r="P4165" s="78">
        <v>2014</v>
      </c>
      <c r="Q4165" s="373">
        <v>41943</v>
      </c>
      <c r="R4165" s="53" t="s">
        <v>342</v>
      </c>
      <c r="S4165" s="68"/>
      <c r="T4165" s="78" t="s">
        <v>7914</v>
      </c>
      <c r="U4165" s="449">
        <v>32544.67</v>
      </c>
      <c r="V4165" s="420" t="s">
        <v>372</v>
      </c>
      <c r="W4165" s="78" t="s">
        <v>390</v>
      </c>
      <c r="X4165" s="78"/>
      <c r="Y4165" s="78"/>
      <c r="Z4165" s="78"/>
      <c r="AA4165" s="78"/>
      <c r="AB4165" s="78"/>
      <c r="AC4165" s="78"/>
      <c r="AD4165" s="78"/>
      <c r="AE4165" s="78"/>
      <c r="AF4165" s="78"/>
      <c r="AG4165" s="78"/>
      <c r="AH4165" s="78"/>
      <c r="AI4165" s="78"/>
      <c r="AJ4165" s="78"/>
      <c r="AK4165" s="148"/>
      <c r="AL4165" s="153"/>
      <c r="AM4165" s="153"/>
      <c r="AN4165" s="153"/>
      <c r="AO4165" s="153"/>
      <c r="AP4165" s="153"/>
      <c r="AQ4165" s="153"/>
      <c r="AR4165" s="153"/>
      <c r="AS4165" s="153"/>
      <c r="AT4165" s="153"/>
    </row>
    <row r="4166" spans="1:46" s="67" customFormat="1" ht="60">
      <c r="A4166" s="52" t="s">
        <v>382</v>
      </c>
      <c r="B4166" s="54">
        <v>31485</v>
      </c>
      <c r="C4166" s="60" t="s">
        <v>623</v>
      </c>
      <c r="D4166" s="52" t="s">
        <v>624</v>
      </c>
      <c r="E4166" s="44" t="s">
        <v>82</v>
      </c>
      <c r="F4166" s="55">
        <v>41598</v>
      </c>
      <c r="G4166" s="55">
        <v>41623</v>
      </c>
      <c r="H4166" s="371" t="s">
        <v>109</v>
      </c>
      <c r="I4166" s="79">
        <v>1172.5325199999997</v>
      </c>
      <c r="J4166" s="56">
        <v>1218.7899661962431</v>
      </c>
      <c r="K4166" s="56">
        <v>1172.5319999999999</v>
      </c>
      <c r="L4166" s="58">
        <v>1383587.7599999998</v>
      </c>
      <c r="M4166" s="480">
        <v>41638</v>
      </c>
      <c r="N4166" s="78">
        <v>2014</v>
      </c>
      <c r="O4166" s="373">
        <v>41671</v>
      </c>
      <c r="P4166" s="78">
        <v>2014</v>
      </c>
      <c r="Q4166" s="373">
        <v>41943</v>
      </c>
      <c r="R4166" s="53" t="s">
        <v>342</v>
      </c>
      <c r="S4166" s="68"/>
      <c r="T4166" s="78" t="s">
        <v>417</v>
      </c>
      <c r="U4166" s="449">
        <v>78</v>
      </c>
      <c r="V4166" s="420" t="s">
        <v>372</v>
      </c>
      <c r="W4166" s="78" t="s">
        <v>390</v>
      </c>
      <c r="X4166" s="78"/>
      <c r="Y4166" s="78"/>
      <c r="Z4166" s="78"/>
      <c r="AA4166" s="78"/>
      <c r="AB4166" s="78"/>
      <c r="AC4166" s="78"/>
      <c r="AD4166" s="78"/>
      <c r="AE4166" s="78"/>
      <c r="AF4166" s="78"/>
      <c r="AG4166" s="78"/>
      <c r="AH4166" s="78"/>
      <c r="AI4166" s="78"/>
      <c r="AJ4166" s="78"/>
      <c r="AK4166" s="148"/>
      <c r="AL4166" s="153"/>
      <c r="AM4166" s="153"/>
      <c r="AN4166" s="153"/>
      <c r="AO4166" s="153"/>
      <c r="AP4166" s="153"/>
      <c r="AQ4166" s="153"/>
      <c r="AR4166" s="153"/>
      <c r="AS4166" s="153"/>
      <c r="AT4166" s="153"/>
    </row>
    <row r="4167" spans="1:46" s="417" customFormat="1" ht="60">
      <c r="A4167" s="52" t="s">
        <v>382</v>
      </c>
      <c r="B4167" s="54">
        <v>31486</v>
      </c>
      <c r="C4167" s="60" t="s">
        <v>626</v>
      </c>
      <c r="D4167" s="52" t="s">
        <v>4525</v>
      </c>
      <c r="E4167" s="53" t="s">
        <v>82</v>
      </c>
      <c r="F4167" s="371">
        <v>41598</v>
      </c>
      <c r="G4167" s="481">
        <v>41623</v>
      </c>
      <c r="H4167" s="371" t="s">
        <v>109</v>
      </c>
      <c r="I4167" s="79">
        <v>394.40067999999997</v>
      </c>
      <c r="J4167" s="56">
        <v>405.98939636528087</v>
      </c>
      <c r="K4167" s="56">
        <v>394.4</v>
      </c>
      <c r="L4167" s="58">
        <v>465391.99999999994</v>
      </c>
      <c r="M4167" s="372">
        <v>41638</v>
      </c>
      <c r="N4167" s="78">
        <v>2014</v>
      </c>
      <c r="O4167" s="373">
        <v>41671</v>
      </c>
      <c r="P4167" s="78">
        <v>2014</v>
      </c>
      <c r="Q4167" s="373">
        <v>41943</v>
      </c>
      <c r="R4167" s="53" t="s">
        <v>343</v>
      </c>
      <c r="S4167" s="68"/>
      <c r="T4167" s="78" t="s">
        <v>417</v>
      </c>
      <c r="U4167" s="449">
        <v>9</v>
      </c>
      <c r="V4167" s="420" t="s">
        <v>372</v>
      </c>
      <c r="W4167" s="53" t="s">
        <v>390</v>
      </c>
      <c r="X4167" s="78"/>
      <c r="Y4167" s="78"/>
      <c r="Z4167" s="78"/>
      <c r="AA4167" s="78"/>
      <c r="AB4167" s="78"/>
      <c r="AC4167" s="78"/>
      <c r="AD4167" s="78"/>
      <c r="AE4167" s="78"/>
      <c r="AF4167" s="78"/>
      <c r="AG4167" s="78"/>
      <c r="AH4167" s="78"/>
      <c r="AI4167" s="78"/>
      <c r="AJ4167" s="78"/>
      <c r="AK4167" s="148"/>
      <c r="AL4167" s="153"/>
      <c r="AM4167" s="153"/>
      <c r="AN4167" s="153"/>
      <c r="AO4167" s="153"/>
      <c r="AP4167" s="153"/>
      <c r="AQ4167" s="153"/>
      <c r="AR4167" s="153"/>
      <c r="AS4167" s="153"/>
      <c r="AT4167" s="153"/>
    </row>
    <row r="4168" spans="1:46" s="417" customFormat="1" ht="60">
      <c r="A4168" s="52" t="s">
        <v>382</v>
      </c>
      <c r="B4168" s="54">
        <v>31487</v>
      </c>
      <c r="C4168" s="60" t="s">
        <v>745</v>
      </c>
      <c r="D4168" s="52" t="s">
        <v>746</v>
      </c>
      <c r="E4168" s="44" t="s">
        <v>60</v>
      </c>
      <c r="F4168" s="481">
        <v>41598</v>
      </c>
      <c r="G4168" s="481">
        <v>41623</v>
      </c>
      <c r="H4168" s="371" t="s">
        <v>109</v>
      </c>
      <c r="I4168" s="79">
        <v>402</v>
      </c>
      <c r="J4168" s="56">
        <v>437.62177007999998</v>
      </c>
      <c r="K4168" s="56">
        <v>402</v>
      </c>
      <c r="L4168" s="58">
        <v>474359.99999999994</v>
      </c>
      <c r="M4168" s="480">
        <v>41638</v>
      </c>
      <c r="N4168" s="78">
        <v>2014</v>
      </c>
      <c r="O4168" s="373">
        <v>41671</v>
      </c>
      <c r="P4168" s="78">
        <v>2014</v>
      </c>
      <c r="Q4168" s="373">
        <v>41943</v>
      </c>
      <c r="R4168" s="53" t="s">
        <v>343</v>
      </c>
      <c r="S4168" s="68"/>
      <c r="T4168" s="78" t="s">
        <v>417</v>
      </c>
      <c r="U4168" s="449">
        <v>2</v>
      </c>
      <c r="V4168" s="420" t="s">
        <v>372</v>
      </c>
      <c r="W4168" s="53" t="s">
        <v>390</v>
      </c>
      <c r="X4168" s="78"/>
      <c r="Y4168" s="78"/>
      <c r="Z4168" s="78"/>
      <c r="AA4168" s="78"/>
      <c r="AB4168" s="78"/>
      <c r="AC4168" s="78"/>
      <c r="AD4168" s="78"/>
      <c r="AE4168" s="78"/>
      <c r="AF4168" s="78"/>
      <c r="AG4168" s="78"/>
      <c r="AH4168" s="78"/>
      <c r="AI4168" s="78"/>
      <c r="AJ4168" s="78"/>
      <c r="AK4168" s="148"/>
      <c r="AL4168" s="153"/>
      <c r="AM4168" s="153"/>
      <c r="AN4168" s="153"/>
      <c r="AO4168" s="153"/>
      <c r="AP4168" s="153"/>
      <c r="AQ4168" s="153"/>
      <c r="AR4168" s="153"/>
      <c r="AS4168" s="153"/>
      <c r="AT4168" s="153"/>
    </row>
    <row r="4169" spans="1:46" s="417" customFormat="1" ht="60">
      <c r="A4169" s="52" t="s">
        <v>382</v>
      </c>
      <c r="B4169" s="54">
        <v>31488</v>
      </c>
      <c r="C4169" s="60" t="s">
        <v>539</v>
      </c>
      <c r="D4169" s="52" t="s">
        <v>540</v>
      </c>
      <c r="E4169" s="44" t="s">
        <v>82</v>
      </c>
      <c r="F4169" s="481">
        <v>41598</v>
      </c>
      <c r="G4169" s="481">
        <v>41623</v>
      </c>
      <c r="H4169" s="371" t="s">
        <v>109</v>
      </c>
      <c r="I4169" s="79">
        <v>112</v>
      </c>
      <c r="J4169" s="56">
        <v>108.02325792137931</v>
      </c>
      <c r="K4169" s="56">
        <v>108.023</v>
      </c>
      <c r="L4169" s="58">
        <v>127467.13999999998</v>
      </c>
      <c r="M4169" s="480">
        <v>41638</v>
      </c>
      <c r="N4169" s="78">
        <v>2014</v>
      </c>
      <c r="O4169" s="373">
        <v>41671</v>
      </c>
      <c r="P4169" s="78">
        <v>2014</v>
      </c>
      <c r="Q4169" s="373">
        <v>41943</v>
      </c>
      <c r="R4169" s="53" t="s">
        <v>343</v>
      </c>
      <c r="S4169" s="68"/>
      <c r="T4169" s="78" t="s">
        <v>417</v>
      </c>
      <c r="U4169" s="449">
        <v>2</v>
      </c>
      <c r="V4169" s="420" t="s">
        <v>372</v>
      </c>
      <c r="W4169" s="53" t="s">
        <v>390</v>
      </c>
      <c r="X4169" s="78"/>
      <c r="Y4169" s="78"/>
      <c r="Z4169" s="78"/>
      <c r="AA4169" s="78"/>
      <c r="AB4169" s="78"/>
      <c r="AC4169" s="78"/>
      <c r="AD4169" s="78"/>
      <c r="AE4169" s="78"/>
      <c r="AF4169" s="78"/>
      <c r="AG4169" s="78"/>
      <c r="AH4169" s="78"/>
      <c r="AI4169" s="78"/>
      <c r="AJ4169" s="78"/>
      <c r="AK4169" s="148"/>
      <c r="AL4169" s="153"/>
      <c r="AM4169" s="153"/>
      <c r="AN4169" s="153"/>
      <c r="AO4169" s="153"/>
      <c r="AP4169" s="153"/>
      <c r="AQ4169" s="153"/>
      <c r="AR4169" s="153"/>
      <c r="AS4169" s="153"/>
      <c r="AT4169" s="153"/>
    </row>
    <row r="4170" spans="1:46" s="417" customFormat="1" ht="60">
      <c r="A4170" s="52" t="s">
        <v>382</v>
      </c>
      <c r="B4170" s="54">
        <v>31489</v>
      </c>
      <c r="C4170" s="60" t="s">
        <v>629</v>
      </c>
      <c r="D4170" s="52" t="s">
        <v>595</v>
      </c>
      <c r="E4170" s="53" t="s">
        <v>60</v>
      </c>
      <c r="F4170" s="371">
        <v>41598</v>
      </c>
      <c r="G4170" s="371">
        <v>41623</v>
      </c>
      <c r="H4170" s="371" t="s">
        <v>109</v>
      </c>
      <c r="I4170" s="79">
        <v>119.3638</v>
      </c>
      <c r="J4170" s="56">
        <v>124.22248417354565</v>
      </c>
      <c r="K4170" s="56">
        <v>119.363</v>
      </c>
      <c r="L4170" s="58">
        <v>140848.33999999997</v>
      </c>
      <c r="M4170" s="372">
        <v>41638</v>
      </c>
      <c r="N4170" s="78">
        <v>2014</v>
      </c>
      <c r="O4170" s="373">
        <v>41671</v>
      </c>
      <c r="P4170" s="78">
        <v>2014</v>
      </c>
      <c r="Q4170" s="373">
        <v>41943</v>
      </c>
      <c r="R4170" s="53" t="s">
        <v>343</v>
      </c>
      <c r="S4170" s="68"/>
      <c r="T4170" s="78" t="s">
        <v>417</v>
      </c>
      <c r="U4170" s="449">
        <v>4</v>
      </c>
      <c r="V4170" s="420" t="s">
        <v>372</v>
      </c>
      <c r="W4170" s="78" t="s">
        <v>390</v>
      </c>
      <c r="X4170" s="78"/>
      <c r="Y4170" s="78"/>
      <c r="Z4170" s="78"/>
      <c r="AA4170" s="78"/>
      <c r="AB4170" s="78"/>
      <c r="AC4170" s="78"/>
      <c r="AD4170" s="78"/>
      <c r="AE4170" s="78"/>
      <c r="AF4170" s="78"/>
      <c r="AG4170" s="78"/>
      <c r="AH4170" s="78"/>
      <c r="AI4170" s="78"/>
      <c r="AJ4170" s="78"/>
      <c r="AK4170" s="148"/>
      <c r="AL4170" s="153"/>
      <c r="AM4170" s="153"/>
      <c r="AN4170" s="153"/>
      <c r="AO4170" s="153"/>
      <c r="AP4170" s="153"/>
      <c r="AQ4170" s="153"/>
      <c r="AR4170" s="153"/>
      <c r="AS4170" s="153"/>
      <c r="AT4170" s="153"/>
    </row>
    <row r="4171" spans="1:46" s="417" customFormat="1" ht="60">
      <c r="A4171" s="52" t="s">
        <v>382</v>
      </c>
      <c r="B4171" s="54">
        <v>31490</v>
      </c>
      <c r="C4171" s="60" t="s">
        <v>630</v>
      </c>
      <c r="D4171" s="52" t="s">
        <v>631</v>
      </c>
      <c r="E4171" s="78" t="s">
        <v>60</v>
      </c>
      <c r="F4171" s="55">
        <v>41598</v>
      </c>
      <c r="G4171" s="55">
        <v>41623</v>
      </c>
      <c r="H4171" s="371" t="s">
        <v>109</v>
      </c>
      <c r="I4171" s="79">
        <v>2251.8785200000002</v>
      </c>
      <c r="J4171" s="56">
        <v>2180.2457171379237</v>
      </c>
      <c r="K4171" s="56">
        <v>2180.2449999999999</v>
      </c>
      <c r="L4171" s="58">
        <v>2572689.0999999996</v>
      </c>
      <c r="M4171" s="372">
        <v>41635</v>
      </c>
      <c r="N4171" s="78">
        <v>2014</v>
      </c>
      <c r="O4171" s="373">
        <v>41671</v>
      </c>
      <c r="P4171" s="78">
        <v>2014</v>
      </c>
      <c r="Q4171" s="373">
        <v>41943</v>
      </c>
      <c r="R4171" s="53" t="s">
        <v>342</v>
      </c>
      <c r="S4171" s="68"/>
      <c r="T4171" s="78" t="s">
        <v>417</v>
      </c>
      <c r="U4171" s="449">
        <v>23</v>
      </c>
      <c r="V4171" s="420" t="s">
        <v>372</v>
      </c>
      <c r="W4171" s="78" t="s">
        <v>390</v>
      </c>
      <c r="X4171" s="78"/>
      <c r="Y4171" s="78"/>
      <c r="Z4171" s="78"/>
      <c r="AA4171" s="78"/>
      <c r="AB4171" s="78"/>
      <c r="AC4171" s="78"/>
      <c r="AD4171" s="78"/>
      <c r="AE4171" s="78"/>
      <c r="AF4171" s="78"/>
      <c r="AG4171" s="78"/>
      <c r="AH4171" s="78"/>
      <c r="AI4171" s="78"/>
      <c r="AJ4171" s="78"/>
      <c r="AK4171" s="148"/>
      <c r="AL4171" s="153"/>
      <c r="AM4171" s="153"/>
      <c r="AN4171" s="153"/>
      <c r="AO4171" s="153"/>
      <c r="AP4171" s="153"/>
      <c r="AQ4171" s="153"/>
      <c r="AR4171" s="153"/>
      <c r="AS4171" s="153"/>
      <c r="AT4171" s="153"/>
    </row>
    <row r="4172" spans="1:46" s="417" customFormat="1" ht="60">
      <c r="A4172" s="52" t="s">
        <v>382</v>
      </c>
      <c r="B4172" s="54">
        <v>31491</v>
      </c>
      <c r="C4172" s="60" t="s">
        <v>632</v>
      </c>
      <c r="D4172" s="52" t="s">
        <v>596</v>
      </c>
      <c r="E4172" s="78" t="s">
        <v>60</v>
      </c>
      <c r="F4172" s="75">
        <v>41598</v>
      </c>
      <c r="G4172" s="55">
        <v>41623</v>
      </c>
      <c r="H4172" s="371" t="s">
        <v>109</v>
      </c>
      <c r="I4172" s="79">
        <v>468.73050000000001</v>
      </c>
      <c r="J4172" s="56">
        <v>453.82006638590485</v>
      </c>
      <c r="K4172" s="56">
        <v>453.82</v>
      </c>
      <c r="L4172" s="58">
        <v>535507.59999999986</v>
      </c>
      <c r="M4172" s="372">
        <v>41639</v>
      </c>
      <c r="N4172" s="78">
        <v>2014</v>
      </c>
      <c r="O4172" s="373">
        <v>41671</v>
      </c>
      <c r="P4172" s="78">
        <v>2014</v>
      </c>
      <c r="Q4172" s="373">
        <v>41943</v>
      </c>
      <c r="R4172" s="53" t="s">
        <v>342</v>
      </c>
      <c r="S4172" s="68"/>
      <c r="T4172" s="78" t="s">
        <v>417</v>
      </c>
      <c r="U4172" s="449">
        <v>21</v>
      </c>
      <c r="V4172" s="420" t="s">
        <v>372</v>
      </c>
      <c r="W4172" s="78" t="s">
        <v>390</v>
      </c>
      <c r="X4172" s="78"/>
      <c r="Y4172" s="78"/>
      <c r="Z4172" s="78"/>
      <c r="AA4172" s="78"/>
      <c r="AB4172" s="78"/>
      <c r="AC4172" s="78"/>
      <c r="AD4172" s="78"/>
      <c r="AE4172" s="78"/>
      <c r="AF4172" s="78"/>
      <c r="AG4172" s="78"/>
      <c r="AH4172" s="78"/>
      <c r="AI4172" s="78"/>
      <c r="AJ4172" s="78"/>
      <c r="AK4172" s="148"/>
      <c r="AL4172" s="153"/>
      <c r="AM4172" s="153"/>
      <c r="AN4172" s="153"/>
      <c r="AO4172" s="153"/>
      <c r="AP4172" s="153"/>
      <c r="AQ4172" s="153"/>
      <c r="AR4172" s="153"/>
      <c r="AS4172" s="153"/>
      <c r="AT4172" s="153"/>
    </row>
    <row r="4173" spans="1:46" s="417" customFormat="1" ht="60">
      <c r="A4173" s="52" t="s">
        <v>382</v>
      </c>
      <c r="B4173" s="54">
        <v>31492</v>
      </c>
      <c r="C4173" s="60" t="s">
        <v>505</v>
      </c>
      <c r="D4173" s="52" t="s">
        <v>506</v>
      </c>
      <c r="E4173" s="53" t="s">
        <v>82</v>
      </c>
      <c r="F4173" s="55">
        <v>41598</v>
      </c>
      <c r="G4173" s="55">
        <v>41623</v>
      </c>
      <c r="H4173" s="371" t="s">
        <v>109</v>
      </c>
      <c r="I4173" s="79">
        <v>1993.5753500000001</v>
      </c>
      <c r="J4173" s="56">
        <v>1982.7999317133667</v>
      </c>
      <c r="K4173" s="56">
        <v>1982.799</v>
      </c>
      <c r="L4173" s="58">
        <v>2339702.8199999998</v>
      </c>
      <c r="M4173" s="372">
        <v>41635</v>
      </c>
      <c r="N4173" s="78">
        <v>2014</v>
      </c>
      <c r="O4173" s="373">
        <v>41671</v>
      </c>
      <c r="P4173" s="78">
        <v>2014</v>
      </c>
      <c r="Q4173" s="373">
        <v>41943</v>
      </c>
      <c r="R4173" s="53" t="s">
        <v>342</v>
      </c>
      <c r="S4173" s="68"/>
      <c r="T4173" s="78" t="s">
        <v>417</v>
      </c>
      <c r="U4173" s="449">
        <v>2845</v>
      </c>
      <c r="V4173" s="420" t="s">
        <v>372</v>
      </c>
      <c r="W4173" s="78" t="s">
        <v>390</v>
      </c>
      <c r="X4173" s="78"/>
      <c r="Y4173" s="78"/>
      <c r="Z4173" s="78"/>
      <c r="AA4173" s="78"/>
      <c r="AB4173" s="78"/>
      <c r="AC4173" s="78"/>
      <c r="AD4173" s="78"/>
      <c r="AE4173" s="78"/>
      <c r="AF4173" s="78"/>
      <c r="AG4173" s="78"/>
      <c r="AH4173" s="78"/>
      <c r="AI4173" s="78"/>
      <c r="AJ4173" s="78"/>
      <c r="AK4173" s="148"/>
      <c r="AL4173" s="153"/>
      <c r="AM4173" s="153"/>
      <c r="AN4173" s="153"/>
      <c r="AO4173" s="153"/>
      <c r="AP4173" s="153"/>
      <c r="AQ4173" s="153"/>
      <c r="AR4173" s="153"/>
      <c r="AS4173" s="153"/>
      <c r="AT4173" s="153"/>
    </row>
    <row r="4174" spans="1:46" s="417" customFormat="1" ht="60">
      <c r="A4174" s="52" t="s">
        <v>382</v>
      </c>
      <c r="B4174" s="54">
        <v>31493</v>
      </c>
      <c r="C4174" s="60" t="s">
        <v>633</v>
      </c>
      <c r="D4174" s="52" t="s">
        <v>634</v>
      </c>
      <c r="E4174" s="53" t="s">
        <v>82</v>
      </c>
      <c r="F4174" s="55">
        <v>41598</v>
      </c>
      <c r="G4174" s="55">
        <v>41623</v>
      </c>
      <c r="H4174" s="371" t="s">
        <v>109</v>
      </c>
      <c r="I4174" s="79">
        <v>522.33155999999997</v>
      </c>
      <c r="J4174" s="56">
        <v>613.01980968996634</v>
      </c>
      <c r="K4174" s="56">
        <v>522.33100000000002</v>
      </c>
      <c r="L4174" s="58">
        <v>616350.58000000007</v>
      </c>
      <c r="M4174" s="372">
        <v>41635</v>
      </c>
      <c r="N4174" s="78">
        <v>2014</v>
      </c>
      <c r="O4174" s="373">
        <v>41671</v>
      </c>
      <c r="P4174" s="78">
        <v>2014</v>
      </c>
      <c r="Q4174" s="373">
        <v>41943</v>
      </c>
      <c r="R4174" s="53" t="s">
        <v>342</v>
      </c>
      <c r="S4174" s="68"/>
      <c r="T4174" s="78" t="s">
        <v>417</v>
      </c>
      <c r="U4174" s="449">
        <v>39</v>
      </c>
      <c r="V4174" s="420" t="s">
        <v>372</v>
      </c>
      <c r="W4174" s="78" t="s">
        <v>390</v>
      </c>
      <c r="X4174" s="78"/>
      <c r="Y4174" s="78"/>
      <c r="Z4174" s="78"/>
      <c r="AA4174" s="78"/>
      <c r="AB4174" s="78"/>
      <c r="AC4174" s="78"/>
      <c r="AD4174" s="78"/>
      <c r="AE4174" s="78"/>
      <c r="AF4174" s="78"/>
      <c r="AG4174" s="78"/>
      <c r="AH4174" s="78"/>
      <c r="AI4174" s="78"/>
      <c r="AJ4174" s="78"/>
      <c r="AK4174" s="148"/>
      <c r="AL4174" s="153"/>
      <c r="AM4174" s="153"/>
      <c r="AN4174" s="153"/>
      <c r="AO4174" s="153"/>
      <c r="AP4174" s="153"/>
      <c r="AQ4174" s="153"/>
      <c r="AR4174" s="153"/>
      <c r="AS4174" s="153"/>
      <c r="AT4174" s="153"/>
    </row>
    <row r="4175" spans="1:46" s="417" customFormat="1" ht="60">
      <c r="A4175" s="52" t="s">
        <v>382</v>
      </c>
      <c r="B4175" s="54">
        <v>31494</v>
      </c>
      <c r="C4175" s="60" t="s">
        <v>699</v>
      </c>
      <c r="D4175" s="52" t="s">
        <v>700</v>
      </c>
      <c r="E4175" s="78" t="s">
        <v>60</v>
      </c>
      <c r="F4175" s="55">
        <v>41598</v>
      </c>
      <c r="G4175" s="55">
        <v>41623</v>
      </c>
      <c r="H4175" s="371" t="s">
        <v>109</v>
      </c>
      <c r="I4175" s="79">
        <v>531.40626000000009</v>
      </c>
      <c r="J4175" s="56">
        <v>479.46645259967318</v>
      </c>
      <c r="K4175" s="56">
        <v>479.46600000000001</v>
      </c>
      <c r="L4175" s="58">
        <v>565769.87999999989</v>
      </c>
      <c r="M4175" s="372">
        <v>41639</v>
      </c>
      <c r="N4175" s="78">
        <v>2014</v>
      </c>
      <c r="O4175" s="373">
        <v>41671</v>
      </c>
      <c r="P4175" s="78">
        <v>2014</v>
      </c>
      <c r="Q4175" s="373">
        <v>41943</v>
      </c>
      <c r="R4175" s="53" t="s">
        <v>342</v>
      </c>
      <c r="S4175" s="68"/>
      <c r="T4175" s="78" t="s">
        <v>417</v>
      </c>
      <c r="U4175" s="449">
        <v>154</v>
      </c>
      <c r="V4175" s="420" t="s">
        <v>372</v>
      </c>
      <c r="W4175" s="78" t="s">
        <v>390</v>
      </c>
      <c r="X4175" s="78"/>
      <c r="Y4175" s="78"/>
      <c r="Z4175" s="78"/>
      <c r="AA4175" s="78"/>
      <c r="AB4175" s="78"/>
      <c r="AC4175" s="78"/>
      <c r="AD4175" s="78"/>
      <c r="AE4175" s="78"/>
      <c r="AF4175" s="78"/>
      <c r="AG4175" s="78"/>
      <c r="AH4175" s="78"/>
      <c r="AI4175" s="78"/>
      <c r="AJ4175" s="78"/>
      <c r="AK4175" s="148"/>
      <c r="AL4175" s="153"/>
      <c r="AM4175" s="153"/>
      <c r="AN4175" s="153"/>
      <c r="AO4175" s="153"/>
      <c r="AP4175" s="153"/>
      <c r="AQ4175" s="153"/>
      <c r="AR4175" s="153"/>
      <c r="AS4175" s="153"/>
      <c r="AT4175" s="153"/>
    </row>
    <row r="4176" spans="1:46" s="417" customFormat="1" ht="60">
      <c r="A4176" s="52" t="s">
        <v>382</v>
      </c>
      <c r="B4176" s="54">
        <v>31495</v>
      </c>
      <c r="C4176" s="60" t="s">
        <v>628</v>
      </c>
      <c r="D4176" s="52" t="s">
        <v>701</v>
      </c>
      <c r="E4176" s="44" t="s">
        <v>82</v>
      </c>
      <c r="F4176" s="481">
        <v>41598</v>
      </c>
      <c r="G4176" s="481">
        <v>41623</v>
      </c>
      <c r="H4176" s="371" t="s">
        <v>109</v>
      </c>
      <c r="I4176" s="79">
        <v>288.4076</v>
      </c>
      <c r="J4176" s="56">
        <v>148.616353119168</v>
      </c>
      <c r="K4176" s="56">
        <v>148.61600000000001</v>
      </c>
      <c r="L4176" s="58">
        <v>175366.88</v>
      </c>
      <c r="M4176" s="480">
        <v>41638</v>
      </c>
      <c r="N4176" s="78">
        <v>2014</v>
      </c>
      <c r="O4176" s="373">
        <v>41671</v>
      </c>
      <c r="P4176" s="78">
        <v>2014</v>
      </c>
      <c r="Q4176" s="373">
        <v>41943</v>
      </c>
      <c r="R4176" s="53" t="s">
        <v>343</v>
      </c>
      <c r="S4176" s="68"/>
      <c r="T4176" s="78" t="s">
        <v>417</v>
      </c>
      <c r="U4176" s="449">
        <v>12</v>
      </c>
      <c r="V4176" s="420" t="s">
        <v>372</v>
      </c>
      <c r="W4176" s="53" t="s">
        <v>390</v>
      </c>
      <c r="X4176" s="78"/>
      <c r="Y4176" s="78"/>
      <c r="Z4176" s="78"/>
      <c r="AA4176" s="78"/>
      <c r="AB4176" s="78"/>
      <c r="AC4176" s="78"/>
      <c r="AD4176" s="78"/>
      <c r="AE4176" s="78"/>
      <c r="AF4176" s="78"/>
      <c r="AG4176" s="78"/>
      <c r="AH4176" s="78"/>
      <c r="AI4176" s="78"/>
      <c r="AJ4176" s="78"/>
      <c r="AK4176" s="148"/>
      <c r="AL4176" s="153"/>
      <c r="AM4176" s="153"/>
      <c r="AN4176" s="153"/>
      <c r="AO4176" s="153"/>
      <c r="AP4176" s="153"/>
      <c r="AQ4176" s="153"/>
      <c r="AR4176" s="153"/>
      <c r="AS4176" s="153"/>
      <c r="AT4176" s="153"/>
    </row>
    <row r="4177" spans="1:46" s="417" customFormat="1" ht="60">
      <c r="A4177" s="52" t="s">
        <v>382</v>
      </c>
      <c r="B4177" s="54">
        <v>31496</v>
      </c>
      <c r="C4177" s="60" t="s">
        <v>544</v>
      </c>
      <c r="D4177" s="52" t="s">
        <v>7915</v>
      </c>
      <c r="E4177" s="44" t="s">
        <v>65</v>
      </c>
      <c r="F4177" s="55">
        <v>41598</v>
      </c>
      <c r="G4177" s="55">
        <v>41623</v>
      </c>
      <c r="H4177" s="371" t="s">
        <v>109</v>
      </c>
      <c r="I4177" s="79">
        <v>7672.3148099999999</v>
      </c>
      <c r="J4177" s="56">
        <v>8202.6569703369496</v>
      </c>
      <c r="K4177" s="56">
        <v>7672.3140000000003</v>
      </c>
      <c r="L4177" s="58">
        <v>9053330.5199999996</v>
      </c>
      <c r="M4177" s="372">
        <v>41638</v>
      </c>
      <c r="N4177" s="78">
        <v>2014</v>
      </c>
      <c r="O4177" s="373">
        <v>41671</v>
      </c>
      <c r="P4177" s="78">
        <v>2014</v>
      </c>
      <c r="Q4177" s="373">
        <v>41943</v>
      </c>
      <c r="R4177" s="53" t="s">
        <v>342</v>
      </c>
      <c r="S4177" s="68"/>
      <c r="T4177" s="78" t="s">
        <v>7910</v>
      </c>
      <c r="U4177" s="449">
        <v>259</v>
      </c>
      <c r="V4177" s="420" t="s">
        <v>372</v>
      </c>
      <c r="W4177" s="78" t="s">
        <v>390</v>
      </c>
      <c r="X4177" s="78"/>
      <c r="Y4177" s="78"/>
      <c r="Z4177" s="78"/>
      <c r="AA4177" s="78"/>
      <c r="AB4177" s="78"/>
      <c r="AC4177" s="78"/>
      <c r="AD4177" s="78"/>
      <c r="AE4177" s="78"/>
      <c r="AF4177" s="78"/>
      <c r="AG4177" s="78"/>
      <c r="AH4177" s="78"/>
      <c r="AI4177" s="78"/>
      <c r="AJ4177" s="78"/>
      <c r="AK4177" s="148"/>
      <c r="AL4177" s="153"/>
      <c r="AM4177" s="153"/>
      <c r="AN4177" s="153"/>
      <c r="AO4177" s="153"/>
      <c r="AP4177" s="153"/>
      <c r="AQ4177" s="153"/>
      <c r="AR4177" s="153"/>
      <c r="AS4177" s="153"/>
      <c r="AT4177" s="153"/>
    </row>
    <row r="4178" spans="1:46" s="417" customFormat="1" ht="60">
      <c r="A4178" s="52" t="s">
        <v>382</v>
      </c>
      <c r="B4178" s="54">
        <v>31497</v>
      </c>
      <c r="C4178" s="54" t="s">
        <v>426</v>
      </c>
      <c r="D4178" s="52" t="s">
        <v>424</v>
      </c>
      <c r="E4178" s="53" t="s">
        <v>65</v>
      </c>
      <c r="F4178" s="55">
        <v>41598</v>
      </c>
      <c r="G4178" s="55">
        <v>41623</v>
      </c>
      <c r="H4178" s="371" t="s">
        <v>109</v>
      </c>
      <c r="I4178" s="79">
        <v>8425.3212000000003</v>
      </c>
      <c r="J4178" s="56">
        <v>8230.1428011963508</v>
      </c>
      <c r="K4178" s="56">
        <v>8230.1419999999998</v>
      </c>
      <c r="L4178" s="58">
        <v>9711567.5599999987</v>
      </c>
      <c r="M4178" s="59">
        <v>41638</v>
      </c>
      <c r="N4178" s="78">
        <v>2014</v>
      </c>
      <c r="O4178" s="373">
        <v>41671</v>
      </c>
      <c r="P4178" s="78">
        <v>2014</v>
      </c>
      <c r="Q4178" s="373">
        <v>41943</v>
      </c>
      <c r="R4178" s="53" t="s">
        <v>342</v>
      </c>
      <c r="S4178" s="68"/>
      <c r="T4178" s="78" t="s">
        <v>417</v>
      </c>
      <c r="U4178" s="449">
        <v>1496</v>
      </c>
      <c r="V4178" s="420" t="s">
        <v>372</v>
      </c>
      <c r="W4178" s="78" t="s">
        <v>390</v>
      </c>
      <c r="X4178" s="78"/>
      <c r="Y4178" s="78"/>
      <c r="Z4178" s="78"/>
      <c r="AA4178" s="78"/>
      <c r="AB4178" s="78"/>
      <c r="AC4178" s="78"/>
      <c r="AD4178" s="78"/>
      <c r="AE4178" s="78"/>
      <c r="AF4178" s="78"/>
      <c r="AG4178" s="78"/>
      <c r="AH4178" s="78"/>
      <c r="AI4178" s="78"/>
      <c r="AJ4178" s="78"/>
      <c r="AK4178" s="148"/>
      <c r="AL4178" s="153"/>
      <c r="AM4178" s="153"/>
      <c r="AN4178" s="153"/>
      <c r="AO4178" s="153"/>
      <c r="AP4178" s="153"/>
      <c r="AQ4178" s="153"/>
      <c r="AR4178" s="153"/>
      <c r="AS4178" s="153"/>
      <c r="AT4178" s="153"/>
    </row>
    <row r="4179" spans="1:46" s="417" customFormat="1" ht="60">
      <c r="A4179" s="52" t="s">
        <v>382</v>
      </c>
      <c r="B4179" s="54">
        <v>31498</v>
      </c>
      <c r="C4179" s="60" t="s">
        <v>507</v>
      </c>
      <c r="D4179" s="293" t="s">
        <v>508</v>
      </c>
      <c r="E4179" s="78" t="s">
        <v>60</v>
      </c>
      <c r="F4179" s="55">
        <v>41598</v>
      </c>
      <c r="G4179" s="55">
        <v>41623</v>
      </c>
      <c r="H4179" s="371" t="s">
        <v>109</v>
      </c>
      <c r="I4179" s="79">
        <v>3144.9804100000006</v>
      </c>
      <c r="J4179" s="56">
        <v>3392.1044218692991</v>
      </c>
      <c r="K4179" s="56">
        <v>3144.98</v>
      </c>
      <c r="L4179" s="58">
        <v>3711076.4</v>
      </c>
      <c r="M4179" s="372">
        <v>41635</v>
      </c>
      <c r="N4179" s="78">
        <v>2014</v>
      </c>
      <c r="O4179" s="373">
        <v>41671</v>
      </c>
      <c r="P4179" s="78">
        <v>2014</v>
      </c>
      <c r="Q4179" s="373">
        <v>41943</v>
      </c>
      <c r="R4179" s="53" t="s">
        <v>342</v>
      </c>
      <c r="S4179" s="68"/>
      <c r="T4179" s="78" t="s">
        <v>417</v>
      </c>
      <c r="U4179" s="449">
        <v>725</v>
      </c>
      <c r="V4179" s="420" t="s">
        <v>372</v>
      </c>
      <c r="W4179" s="78" t="s">
        <v>390</v>
      </c>
      <c r="X4179" s="78"/>
      <c r="Y4179" s="78"/>
      <c r="Z4179" s="78"/>
      <c r="AA4179" s="78"/>
      <c r="AB4179" s="78"/>
      <c r="AC4179" s="78"/>
      <c r="AD4179" s="78"/>
      <c r="AE4179" s="78"/>
      <c r="AF4179" s="78"/>
      <c r="AG4179" s="78"/>
      <c r="AH4179" s="78"/>
      <c r="AI4179" s="78"/>
      <c r="AJ4179" s="78"/>
      <c r="AK4179" s="148"/>
      <c r="AL4179" s="153"/>
      <c r="AM4179" s="153"/>
      <c r="AN4179" s="153"/>
      <c r="AO4179" s="153"/>
      <c r="AP4179" s="153"/>
      <c r="AQ4179" s="153"/>
      <c r="AR4179" s="153"/>
      <c r="AS4179" s="153"/>
      <c r="AT4179" s="153"/>
    </row>
    <row r="4180" spans="1:46" s="417" customFormat="1" ht="60">
      <c r="A4180" s="52" t="s">
        <v>382</v>
      </c>
      <c r="B4180" s="54">
        <v>31502</v>
      </c>
      <c r="C4180" s="60" t="s">
        <v>509</v>
      </c>
      <c r="D4180" s="52" t="s">
        <v>510</v>
      </c>
      <c r="E4180" s="44" t="s">
        <v>60</v>
      </c>
      <c r="F4180" s="371">
        <v>41598</v>
      </c>
      <c r="G4180" s="481">
        <v>41623</v>
      </c>
      <c r="H4180" s="371" t="s">
        <v>109</v>
      </c>
      <c r="I4180" s="79">
        <v>335.31162999999998</v>
      </c>
      <c r="J4180" s="56">
        <v>307.07496207451038</v>
      </c>
      <c r="K4180" s="56">
        <v>307.07400000000001</v>
      </c>
      <c r="L4180" s="58">
        <v>362347.31999999995</v>
      </c>
      <c r="M4180" s="480">
        <v>41638</v>
      </c>
      <c r="N4180" s="78">
        <v>2014</v>
      </c>
      <c r="O4180" s="373">
        <v>41671</v>
      </c>
      <c r="P4180" s="78">
        <v>2014</v>
      </c>
      <c r="Q4180" s="373">
        <v>41943</v>
      </c>
      <c r="R4180" s="53" t="s">
        <v>343</v>
      </c>
      <c r="S4180" s="68"/>
      <c r="T4180" s="78" t="s">
        <v>417</v>
      </c>
      <c r="U4180" s="449">
        <v>49</v>
      </c>
      <c r="V4180" s="420" t="s">
        <v>372</v>
      </c>
      <c r="W4180" s="53" t="s">
        <v>390</v>
      </c>
      <c r="X4180" s="78"/>
      <c r="Y4180" s="78"/>
      <c r="Z4180" s="78"/>
      <c r="AA4180" s="78"/>
      <c r="AB4180" s="78"/>
      <c r="AC4180" s="78"/>
      <c r="AD4180" s="78"/>
      <c r="AE4180" s="78"/>
      <c r="AF4180" s="78"/>
      <c r="AG4180" s="78"/>
      <c r="AH4180" s="78"/>
      <c r="AI4180" s="78"/>
      <c r="AJ4180" s="78"/>
      <c r="AK4180" s="148"/>
      <c r="AL4180" s="153"/>
      <c r="AM4180" s="153"/>
      <c r="AN4180" s="153"/>
      <c r="AO4180" s="153"/>
      <c r="AP4180" s="153"/>
      <c r="AQ4180" s="153"/>
      <c r="AR4180" s="153"/>
      <c r="AS4180" s="153"/>
      <c r="AT4180" s="153"/>
    </row>
    <row r="4181" spans="1:46" s="417" customFormat="1" ht="60">
      <c r="A4181" s="52" t="s">
        <v>382</v>
      </c>
      <c r="B4181" s="54">
        <v>31504</v>
      </c>
      <c r="C4181" s="60" t="s">
        <v>511</v>
      </c>
      <c r="D4181" s="52" t="s">
        <v>512</v>
      </c>
      <c r="E4181" s="78" t="s">
        <v>60</v>
      </c>
      <c r="F4181" s="55">
        <v>41598</v>
      </c>
      <c r="G4181" s="55">
        <v>41623</v>
      </c>
      <c r="H4181" s="371" t="s">
        <v>109</v>
      </c>
      <c r="I4181" s="79">
        <v>1725.4580699999997</v>
      </c>
      <c r="J4181" s="56">
        <v>1712.0455963169866</v>
      </c>
      <c r="K4181" s="56">
        <v>1712.0450000000001</v>
      </c>
      <c r="L4181" s="58">
        <v>2020213.0999999999</v>
      </c>
      <c r="M4181" s="372">
        <v>41635</v>
      </c>
      <c r="N4181" s="78">
        <v>2014</v>
      </c>
      <c r="O4181" s="373">
        <v>41671</v>
      </c>
      <c r="P4181" s="78">
        <v>2014</v>
      </c>
      <c r="Q4181" s="373">
        <v>41943</v>
      </c>
      <c r="R4181" s="53" t="s">
        <v>342</v>
      </c>
      <c r="S4181" s="68"/>
      <c r="T4181" s="78" t="s">
        <v>417</v>
      </c>
      <c r="U4181" s="449">
        <v>551</v>
      </c>
      <c r="V4181" s="420" t="s">
        <v>372</v>
      </c>
      <c r="W4181" s="78" t="s">
        <v>390</v>
      </c>
      <c r="X4181" s="78"/>
      <c r="Y4181" s="78"/>
      <c r="Z4181" s="78"/>
      <c r="AA4181" s="78"/>
      <c r="AB4181" s="78"/>
      <c r="AC4181" s="78"/>
      <c r="AD4181" s="78"/>
      <c r="AE4181" s="78"/>
      <c r="AF4181" s="78"/>
      <c r="AG4181" s="78"/>
      <c r="AH4181" s="78"/>
      <c r="AI4181" s="78"/>
      <c r="AJ4181" s="78"/>
      <c r="AK4181" s="148"/>
      <c r="AL4181" s="153"/>
      <c r="AM4181" s="153"/>
      <c r="AN4181" s="153"/>
      <c r="AO4181" s="153"/>
      <c r="AP4181" s="153"/>
      <c r="AQ4181" s="153"/>
      <c r="AR4181" s="153"/>
      <c r="AS4181" s="153"/>
      <c r="AT4181" s="153"/>
    </row>
    <row r="4182" spans="1:46" s="417" customFormat="1" ht="60">
      <c r="A4182" s="52" t="s">
        <v>382</v>
      </c>
      <c r="B4182" s="54">
        <v>31509</v>
      </c>
      <c r="C4182" s="60" t="s">
        <v>444</v>
      </c>
      <c r="D4182" s="52" t="s">
        <v>445</v>
      </c>
      <c r="E4182" s="78" t="s">
        <v>60</v>
      </c>
      <c r="F4182" s="55">
        <v>41598</v>
      </c>
      <c r="G4182" s="55">
        <v>41623</v>
      </c>
      <c r="H4182" s="371" t="s">
        <v>109</v>
      </c>
      <c r="I4182" s="79">
        <v>108.15978000000001</v>
      </c>
      <c r="J4182" s="56">
        <v>138.31351131052858</v>
      </c>
      <c r="K4182" s="56">
        <v>108.15900000000001</v>
      </c>
      <c r="L4182" s="58">
        <v>127627.62000000001</v>
      </c>
      <c r="M4182" s="372">
        <v>41635</v>
      </c>
      <c r="N4182" s="78">
        <v>2014</v>
      </c>
      <c r="O4182" s="373">
        <v>41671</v>
      </c>
      <c r="P4182" s="78">
        <v>2014</v>
      </c>
      <c r="Q4182" s="373">
        <v>41943</v>
      </c>
      <c r="R4182" s="53" t="s">
        <v>343</v>
      </c>
      <c r="S4182" s="68"/>
      <c r="T4182" s="78" t="s">
        <v>7916</v>
      </c>
      <c r="U4182" s="449">
        <v>828.90000000000009</v>
      </c>
      <c r="V4182" s="420" t="s">
        <v>372</v>
      </c>
      <c r="W4182" s="78" t="s">
        <v>390</v>
      </c>
      <c r="X4182" s="78"/>
      <c r="Y4182" s="78"/>
      <c r="Z4182" s="78"/>
      <c r="AA4182" s="78"/>
      <c r="AB4182" s="78"/>
      <c r="AC4182" s="78"/>
      <c r="AD4182" s="78"/>
      <c r="AE4182" s="78"/>
      <c r="AF4182" s="78"/>
      <c r="AG4182" s="78"/>
      <c r="AH4182" s="78"/>
      <c r="AI4182" s="78"/>
      <c r="AJ4182" s="78"/>
      <c r="AK4182" s="148"/>
      <c r="AL4182" s="153"/>
      <c r="AM4182" s="153"/>
      <c r="AN4182" s="153"/>
      <c r="AO4182" s="153"/>
      <c r="AP4182" s="153"/>
      <c r="AQ4182" s="153"/>
      <c r="AR4182" s="153"/>
      <c r="AS4182" s="153"/>
      <c r="AT4182" s="153"/>
    </row>
    <row r="4183" spans="1:46" s="417" customFormat="1" ht="60">
      <c r="A4183" s="52" t="s">
        <v>382</v>
      </c>
      <c r="B4183" s="54">
        <v>31512</v>
      </c>
      <c r="C4183" s="60" t="s">
        <v>402</v>
      </c>
      <c r="D4183" s="52" t="s">
        <v>403</v>
      </c>
      <c r="E4183" s="78" t="s">
        <v>60</v>
      </c>
      <c r="F4183" s="55">
        <v>41598</v>
      </c>
      <c r="G4183" s="55">
        <v>41623</v>
      </c>
      <c r="H4183" s="371" t="s">
        <v>109</v>
      </c>
      <c r="I4183" s="79">
        <v>534.61360000000002</v>
      </c>
      <c r="J4183" s="56">
        <v>963.75324335351206</v>
      </c>
      <c r="K4183" s="56">
        <v>534.61300000000006</v>
      </c>
      <c r="L4183" s="58">
        <v>630843.34</v>
      </c>
      <c r="M4183" s="372">
        <v>41635</v>
      </c>
      <c r="N4183" s="78">
        <v>2014</v>
      </c>
      <c r="O4183" s="373">
        <v>41671</v>
      </c>
      <c r="P4183" s="78">
        <v>2014</v>
      </c>
      <c r="Q4183" s="373">
        <v>41943</v>
      </c>
      <c r="R4183" s="53" t="s">
        <v>343</v>
      </c>
      <c r="S4183" s="68" t="s">
        <v>7917</v>
      </c>
      <c r="T4183" s="78" t="s">
        <v>7910</v>
      </c>
      <c r="U4183" s="449">
        <v>10919.99</v>
      </c>
      <c r="V4183" s="420" t="s">
        <v>372</v>
      </c>
      <c r="W4183" s="78" t="s">
        <v>390</v>
      </c>
      <c r="X4183" s="78"/>
      <c r="Y4183" s="78"/>
      <c r="Z4183" s="78"/>
      <c r="AA4183" s="78"/>
      <c r="AB4183" s="78"/>
      <c r="AC4183" s="78"/>
      <c r="AD4183" s="78"/>
      <c r="AE4183" s="78"/>
      <c r="AF4183" s="78"/>
      <c r="AG4183" s="78"/>
      <c r="AH4183" s="78"/>
      <c r="AI4183" s="78"/>
      <c r="AJ4183" s="78"/>
      <c r="AK4183" s="148"/>
      <c r="AL4183" s="153"/>
      <c r="AM4183" s="153"/>
      <c r="AN4183" s="153"/>
      <c r="AO4183" s="153"/>
      <c r="AP4183" s="153"/>
      <c r="AQ4183" s="153"/>
      <c r="AR4183" s="153"/>
      <c r="AS4183" s="153"/>
      <c r="AT4183" s="153"/>
    </row>
    <row r="4184" spans="1:46" s="417" customFormat="1" ht="60">
      <c r="A4184" s="52" t="s">
        <v>382</v>
      </c>
      <c r="B4184" s="54">
        <v>31513</v>
      </c>
      <c r="C4184" s="60" t="s">
        <v>402</v>
      </c>
      <c r="D4184" s="52" t="s">
        <v>403</v>
      </c>
      <c r="E4184" s="78" t="s">
        <v>60</v>
      </c>
      <c r="F4184" s="55">
        <v>41598</v>
      </c>
      <c r="G4184" s="55">
        <v>41623</v>
      </c>
      <c r="H4184" s="371" t="s">
        <v>109</v>
      </c>
      <c r="I4184" s="79">
        <v>150.19999999999999</v>
      </c>
      <c r="J4184" s="56">
        <v>148.04235746498682</v>
      </c>
      <c r="K4184" s="56">
        <v>148.042</v>
      </c>
      <c r="L4184" s="58">
        <v>174689.56</v>
      </c>
      <c r="M4184" s="372">
        <v>41635</v>
      </c>
      <c r="N4184" s="78">
        <v>2014</v>
      </c>
      <c r="O4184" s="373">
        <v>41671</v>
      </c>
      <c r="P4184" s="78">
        <v>2014</v>
      </c>
      <c r="Q4184" s="373">
        <v>41943</v>
      </c>
      <c r="R4184" s="53" t="s">
        <v>343</v>
      </c>
      <c r="S4184" s="68" t="s">
        <v>7918</v>
      </c>
      <c r="T4184" s="78" t="s">
        <v>417</v>
      </c>
      <c r="U4184" s="449">
        <v>1478</v>
      </c>
      <c r="V4184" s="420" t="s">
        <v>372</v>
      </c>
      <c r="W4184" s="78" t="s">
        <v>390</v>
      </c>
      <c r="X4184" s="78"/>
      <c r="Y4184" s="78"/>
      <c r="Z4184" s="78"/>
      <c r="AA4184" s="78"/>
      <c r="AB4184" s="78"/>
      <c r="AC4184" s="78"/>
      <c r="AD4184" s="78"/>
      <c r="AE4184" s="78"/>
      <c r="AF4184" s="78"/>
      <c r="AG4184" s="78"/>
      <c r="AH4184" s="78"/>
      <c r="AI4184" s="78"/>
      <c r="AJ4184" s="78"/>
      <c r="AK4184" s="148"/>
      <c r="AL4184" s="153"/>
      <c r="AM4184" s="153"/>
      <c r="AN4184" s="153"/>
      <c r="AO4184" s="153"/>
      <c r="AP4184" s="153"/>
      <c r="AQ4184" s="153"/>
      <c r="AR4184" s="153"/>
      <c r="AS4184" s="153"/>
      <c r="AT4184" s="153"/>
    </row>
    <row r="4185" spans="1:46" s="417" customFormat="1" ht="60">
      <c r="A4185" s="52" t="s">
        <v>382</v>
      </c>
      <c r="B4185" s="54">
        <v>31515</v>
      </c>
      <c r="C4185" s="60" t="s">
        <v>453</v>
      </c>
      <c r="D4185" s="52" t="s">
        <v>454</v>
      </c>
      <c r="E4185" s="53" t="s">
        <v>60</v>
      </c>
      <c r="F4185" s="55">
        <v>41598</v>
      </c>
      <c r="G4185" s="55">
        <v>41623</v>
      </c>
      <c r="H4185" s="371" t="s">
        <v>109</v>
      </c>
      <c r="I4185" s="79">
        <v>129.94479000000001</v>
      </c>
      <c r="J4185" s="56">
        <v>280.52135310973358</v>
      </c>
      <c r="K4185" s="56">
        <v>129.94399999999999</v>
      </c>
      <c r="L4185" s="58">
        <v>153333.91999999998</v>
      </c>
      <c r="M4185" s="59">
        <v>41638</v>
      </c>
      <c r="N4185" s="78">
        <v>2014</v>
      </c>
      <c r="O4185" s="373">
        <v>41681</v>
      </c>
      <c r="P4185" s="78">
        <v>2014</v>
      </c>
      <c r="Q4185" s="373">
        <v>41913</v>
      </c>
      <c r="R4185" s="53" t="s">
        <v>342</v>
      </c>
      <c r="S4185" s="68"/>
      <c r="T4185" s="78" t="s">
        <v>417</v>
      </c>
      <c r="U4185" s="449">
        <v>373</v>
      </c>
      <c r="V4185" s="420" t="s">
        <v>372</v>
      </c>
      <c r="W4185" s="78" t="s">
        <v>390</v>
      </c>
      <c r="X4185" s="78"/>
      <c r="Y4185" s="78"/>
      <c r="Z4185" s="78"/>
      <c r="AA4185" s="78"/>
      <c r="AB4185" s="78"/>
      <c r="AC4185" s="78"/>
      <c r="AD4185" s="78"/>
      <c r="AE4185" s="78"/>
      <c r="AF4185" s="78"/>
      <c r="AG4185" s="78"/>
      <c r="AH4185" s="78"/>
      <c r="AI4185" s="78"/>
      <c r="AJ4185" s="78"/>
      <c r="AK4185" s="148"/>
      <c r="AL4185" s="153"/>
      <c r="AM4185" s="153"/>
      <c r="AN4185" s="153"/>
      <c r="AO4185" s="153"/>
      <c r="AP4185" s="153"/>
      <c r="AQ4185" s="153"/>
      <c r="AR4185" s="153"/>
      <c r="AS4185" s="153"/>
      <c r="AT4185" s="153"/>
    </row>
    <row r="4186" spans="1:46" s="417" customFormat="1" ht="60">
      <c r="A4186" s="52" t="s">
        <v>382</v>
      </c>
      <c r="B4186" s="54">
        <v>31516</v>
      </c>
      <c r="C4186" s="60" t="s">
        <v>523</v>
      </c>
      <c r="D4186" s="52" t="s">
        <v>524</v>
      </c>
      <c r="E4186" s="53" t="s">
        <v>65</v>
      </c>
      <c r="F4186" s="55">
        <v>41598</v>
      </c>
      <c r="G4186" s="55">
        <v>41623</v>
      </c>
      <c r="H4186" s="371" t="s">
        <v>109</v>
      </c>
      <c r="I4186" s="79">
        <v>815.21456000000001</v>
      </c>
      <c r="J4186" s="56">
        <v>796.32950387576648</v>
      </c>
      <c r="K4186" s="56">
        <v>796.32899999999995</v>
      </c>
      <c r="L4186" s="58">
        <v>939668.21999999986</v>
      </c>
      <c r="M4186" s="59">
        <v>41638</v>
      </c>
      <c r="N4186" s="78">
        <v>2014</v>
      </c>
      <c r="O4186" s="373">
        <v>41671</v>
      </c>
      <c r="P4186" s="78">
        <v>2014</v>
      </c>
      <c r="Q4186" s="373">
        <v>41943</v>
      </c>
      <c r="R4186" s="53" t="s">
        <v>342</v>
      </c>
      <c r="S4186" s="68"/>
      <c r="T4186" s="78" t="s">
        <v>313</v>
      </c>
      <c r="U4186" s="449">
        <v>1946</v>
      </c>
      <c r="V4186" s="420" t="s">
        <v>372</v>
      </c>
      <c r="W4186" s="78" t="s">
        <v>390</v>
      </c>
      <c r="X4186" s="78"/>
      <c r="Y4186" s="78"/>
      <c r="Z4186" s="78"/>
      <c r="AA4186" s="78"/>
      <c r="AB4186" s="78"/>
      <c r="AC4186" s="78"/>
      <c r="AD4186" s="78"/>
      <c r="AE4186" s="78"/>
      <c r="AF4186" s="78"/>
      <c r="AG4186" s="78"/>
      <c r="AH4186" s="78"/>
      <c r="AI4186" s="78"/>
      <c r="AJ4186" s="78"/>
      <c r="AK4186" s="148"/>
      <c r="AL4186" s="153"/>
      <c r="AM4186" s="153"/>
      <c r="AN4186" s="153"/>
      <c r="AO4186" s="153"/>
      <c r="AP4186" s="153"/>
      <c r="AQ4186" s="153"/>
      <c r="AR4186" s="153"/>
      <c r="AS4186" s="153"/>
      <c r="AT4186" s="153"/>
    </row>
    <row r="4187" spans="1:46" s="417" customFormat="1" ht="60">
      <c r="A4187" s="52" t="s">
        <v>382</v>
      </c>
      <c r="B4187" s="54">
        <v>31517</v>
      </c>
      <c r="C4187" s="60" t="s">
        <v>525</v>
      </c>
      <c r="D4187" s="52" t="s">
        <v>526</v>
      </c>
      <c r="E4187" s="53" t="s">
        <v>65</v>
      </c>
      <c r="F4187" s="55">
        <v>41598</v>
      </c>
      <c r="G4187" s="55">
        <v>41623</v>
      </c>
      <c r="H4187" s="371" t="s">
        <v>109</v>
      </c>
      <c r="I4187" s="79">
        <v>50.75</v>
      </c>
      <c r="J4187" s="56">
        <v>50.47568882062027</v>
      </c>
      <c r="K4187" s="56">
        <v>50.475000000000001</v>
      </c>
      <c r="L4187" s="58">
        <v>59560.5</v>
      </c>
      <c r="M4187" s="59">
        <v>41638</v>
      </c>
      <c r="N4187" s="78">
        <v>2014</v>
      </c>
      <c r="O4187" s="373">
        <v>41673</v>
      </c>
      <c r="P4187" s="78">
        <v>2014</v>
      </c>
      <c r="Q4187" s="373">
        <v>41759</v>
      </c>
      <c r="R4187" s="53" t="s">
        <v>343</v>
      </c>
      <c r="S4187" s="68" t="s">
        <v>7919</v>
      </c>
      <c r="T4187" s="78" t="s">
        <v>1396</v>
      </c>
      <c r="U4187" s="449">
        <v>14.5</v>
      </c>
      <c r="V4187" s="420" t="s">
        <v>372</v>
      </c>
      <c r="W4187" s="78" t="s">
        <v>390</v>
      </c>
      <c r="X4187" s="78"/>
      <c r="Y4187" s="78"/>
      <c r="Z4187" s="78"/>
      <c r="AA4187" s="78"/>
      <c r="AB4187" s="78"/>
      <c r="AC4187" s="78"/>
      <c r="AD4187" s="78"/>
      <c r="AE4187" s="78"/>
      <c r="AF4187" s="78"/>
      <c r="AG4187" s="78"/>
      <c r="AH4187" s="78"/>
      <c r="AI4187" s="78"/>
      <c r="AJ4187" s="78"/>
      <c r="AK4187" s="148"/>
      <c r="AL4187" s="153"/>
      <c r="AM4187" s="153"/>
      <c r="AN4187" s="153"/>
      <c r="AO4187" s="153"/>
      <c r="AP4187" s="153"/>
      <c r="AQ4187" s="153"/>
      <c r="AR4187" s="153"/>
      <c r="AS4187" s="153"/>
      <c r="AT4187" s="153"/>
    </row>
    <row r="4188" spans="1:46" s="417" customFormat="1" ht="60">
      <c r="A4188" s="52" t="s">
        <v>382</v>
      </c>
      <c r="B4188" s="54">
        <v>31519</v>
      </c>
      <c r="C4188" s="60" t="s">
        <v>525</v>
      </c>
      <c r="D4188" s="52" t="s">
        <v>526</v>
      </c>
      <c r="E4188" s="53" t="s">
        <v>65</v>
      </c>
      <c r="F4188" s="55">
        <v>41598</v>
      </c>
      <c r="G4188" s="55">
        <v>41623</v>
      </c>
      <c r="H4188" s="371" t="s">
        <v>109</v>
      </c>
      <c r="I4188" s="79">
        <v>219.41235</v>
      </c>
      <c r="J4188" s="56">
        <v>218.22640834442538</v>
      </c>
      <c r="K4188" s="56">
        <v>218.226</v>
      </c>
      <c r="L4188" s="58">
        <v>257506.67999999996</v>
      </c>
      <c r="M4188" s="59">
        <v>41638</v>
      </c>
      <c r="N4188" s="78">
        <v>2014</v>
      </c>
      <c r="O4188" s="373">
        <v>41673</v>
      </c>
      <c r="P4188" s="78">
        <v>2014</v>
      </c>
      <c r="Q4188" s="373">
        <v>41759</v>
      </c>
      <c r="R4188" s="53" t="s">
        <v>343</v>
      </c>
      <c r="S4188" s="68" t="s">
        <v>7920</v>
      </c>
      <c r="T4188" s="78" t="s">
        <v>1396</v>
      </c>
      <c r="U4188" s="449">
        <v>487.7</v>
      </c>
      <c r="V4188" s="420" t="s">
        <v>372</v>
      </c>
      <c r="W4188" s="78" t="s">
        <v>390</v>
      </c>
      <c r="X4188" s="78"/>
      <c r="Y4188" s="78"/>
      <c r="Z4188" s="78"/>
      <c r="AA4188" s="78"/>
      <c r="AB4188" s="78"/>
      <c r="AC4188" s="78"/>
      <c r="AD4188" s="78"/>
      <c r="AE4188" s="78"/>
      <c r="AF4188" s="78"/>
      <c r="AG4188" s="78"/>
      <c r="AH4188" s="78"/>
      <c r="AI4188" s="78"/>
      <c r="AJ4188" s="78"/>
      <c r="AK4188" s="148"/>
      <c r="AL4188" s="153"/>
      <c r="AM4188" s="153"/>
      <c r="AN4188" s="153"/>
      <c r="AO4188" s="153"/>
      <c r="AP4188" s="153"/>
      <c r="AQ4188" s="153"/>
      <c r="AR4188" s="153"/>
      <c r="AS4188" s="153"/>
      <c r="AT4188" s="153"/>
    </row>
    <row r="4189" spans="1:46" s="417" customFormat="1" ht="60">
      <c r="A4189" s="52" t="s">
        <v>382</v>
      </c>
      <c r="B4189" s="54">
        <v>31520</v>
      </c>
      <c r="C4189" s="60" t="s">
        <v>525</v>
      </c>
      <c r="D4189" s="52" t="s">
        <v>526</v>
      </c>
      <c r="E4189" s="53" t="s">
        <v>65</v>
      </c>
      <c r="F4189" s="55">
        <v>41598</v>
      </c>
      <c r="G4189" s="55">
        <v>41623</v>
      </c>
      <c r="H4189" s="371" t="s">
        <v>109</v>
      </c>
      <c r="I4189" s="79">
        <v>2244.2626399999999</v>
      </c>
      <c r="J4189" s="56">
        <v>2242.0781941571558</v>
      </c>
      <c r="K4189" s="56">
        <v>2242.078</v>
      </c>
      <c r="L4189" s="58">
        <v>2645652.04</v>
      </c>
      <c r="M4189" s="59">
        <v>41638</v>
      </c>
      <c r="N4189" s="78">
        <v>2014</v>
      </c>
      <c r="O4189" s="373">
        <v>41673</v>
      </c>
      <c r="P4189" s="78">
        <v>2014</v>
      </c>
      <c r="Q4189" s="373">
        <v>41759</v>
      </c>
      <c r="R4189" s="53" t="s">
        <v>342</v>
      </c>
      <c r="S4189" s="68" t="s">
        <v>7921</v>
      </c>
      <c r="T4189" s="78" t="s">
        <v>417</v>
      </c>
      <c r="U4189" s="449">
        <v>1176</v>
      </c>
      <c r="V4189" s="420" t="s">
        <v>372</v>
      </c>
      <c r="W4189" s="78" t="s">
        <v>390</v>
      </c>
      <c r="X4189" s="78"/>
      <c r="Y4189" s="78"/>
      <c r="Z4189" s="78"/>
      <c r="AA4189" s="78"/>
      <c r="AB4189" s="78"/>
      <c r="AC4189" s="78"/>
      <c r="AD4189" s="78"/>
      <c r="AE4189" s="78"/>
      <c r="AF4189" s="78"/>
      <c r="AG4189" s="78"/>
      <c r="AH4189" s="78"/>
      <c r="AI4189" s="78"/>
      <c r="AJ4189" s="78"/>
      <c r="AK4189" s="148"/>
      <c r="AL4189" s="153"/>
      <c r="AM4189" s="153"/>
      <c r="AN4189" s="153"/>
      <c r="AO4189" s="153"/>
      <c r="AP4189" s="153"/>
      <c r="AQ4189" s="153"/>
      <c r="AR4189" s="153"/>
      <c r="AS4189" s="153"/>
      <c r="AT4189" s="153"/>
    </row>
    <row r="4190" spans="1:46" s="417" customFormat="1" ht="60">
      <c r="A4190" s="52" t="s">
        <v>382</v>
      </c>
      <c r="B4190" s="54">
        <v>31521</v>
      </c>
      <c r="C4190" s="60" t="s">
        <v>525</v>
      </c>
      <c r="D4190" s="52" t="s">
        <v>526</v>
      </c>
      <c r="E4190" s="53" t="s">
        <v>65</v>
      </c>
      <c r="F4190" s="55">
        <v>41598</v>
      </c>
      <c r="G4190" s="55">
        <v>41623</v>
      </c>
      <c r="H4190" s="371" t="s">
        <v>109</v>
      </c>
      <c r="I4190" s="79">
        <v>182.89118999999999</v>
      </c>
      <c r="J4190" s="56">
        <v>181.9026417300947</v>
      </c>
      <c r="K4190" s="56">
        <v>181.90199999999999</v>
      </c>
      <c r="L4190" s="58">
        <v>214644.36</v>
      </c>
      <c r="M4190" s="59">
        <v>41638</v>
      </c>
      <c r="N4190" s="78">
        <v>2014</v>
      </c>
      <c r="O4190" s="373">
        <v>41673</v>
      </c>
      <c r="P4190" s="78">
        <v>2014</v>
      </c>
      <c r="Q4190" s="373">
        <v>41759</v>
      </c>
      <c r="R4190" s="53" t="s">
        <v>343</v>
      </c>
      <c r="S4190" s="68" t="s">
        <v>7922</v>
      </c>
      <c r="T4190" s="78" t="s">
        <v>417</v>
      </c>
      <c r="U4190" s="449">
        <v>812.87</v>
      </c>
      <c r="V4190" s="420" t="s">
        <v>372</v>
      </c>
      <c r="W4190" s="78" t="s">
        <v>390</v>
      </c>
      <c r="X4190" s="78"/>
      <c r="Y4190" s="78"/>
      <c r="Z4190" s="78"/>
      <c r="AA4190" s="78"/>
      <c r="AB4190" s="78"/>
      <c r="AC4190" s="78"/>
      <c r="AD4190" s="78"/>
      <c r="AE4190" s="78"/>
      <c r="AF4190" s="78"/>
      <c r="AG4190" s="78"/>
      <c r="AH4190" s="78"/>
      <c r="AI4190" s="78"/>
      <c r="AJ4190" s="78"/>
      <c r="AK4190" s="148"/>
      <c r="AL4190" s="153"/>
      <c r="AM4190" s="153"/>
      <c r="AN4190" s="153"/>
      <c r="AO4190" s="153"/>
      <c r="AP4190" s="153"/>
      <c r="AQ4190" s="153"/>
      <c r="AR4190" s="153"/>
      <c r="AS4190" s="153"/>
      <c r="AT4190" s="153"/>
    </row>
    <row r="4191" spans="1:46" s="67" customFormat="1" ht="60">
      <c r="A4191" s="52" t="s">
        <v>382</v>
      </c>
      <c r="B4191" s="54">
        <v>31523</v>
      </c>
      <c r="C4191" s="60" t="s">
        <v>525</v>
      </c>
      <c r="D4191" s="52" t="s">
        <v>526</v>
      </c>
      <c r="E4191" s="53" t="s">
        <v>65</v>
      </c>
      <c r="F4191" s="55">
        <v>41598</v>
      </c>
      <c r="G4191" s="55">
        <v>41623</v>
      </c>
      <c r="H4191" s="371" t="s">
        <v>109</v>
      </c>
      <c r="I4191" s="79">
        <v>728.43443000000002</v>
      </c>
      <c r="J4191" s="56">
        <v>724.49718342095434</v>
      </c>
      <c r="K4191" s="56">
        <v>724.49699999999996</v>
      </c>
      <c r="L4191" s="58">
        <v>854906.46</v>
      </c>
      <c r="M4191" s="59">
        <v>41638</v>
      </c>
      <c r="N4191" s="78">
        <v>2014</v>
      </c>
      <c r="O4191" s="373">
        <v>41673</v>
      </c>
      <c r="P4191" s="78">
        <v>2014</v>
      </c>
      <c r="Q4191" s="373">
        <v>41759</v>
      </c>
      <c r="R4191" s="53" t="s">
        <v>342</v>
      </c>
      <c r="S4191" s="68" t="s">
        <v>7923</v>
      </c>
      <c r="T4191" s="78" t="s">
        <v>1396</v>
      </c>
      <c r="U4191" s="449">
        <v>274.5</v>
      </c>
      <c r="V4191" s="420" t="s">
        <v>372</v>
      </c>
      <c r="W4191" s="78" t="s">
        <v>390</v>
      </c>
      <c r="X4191" s="78"/>
      <c r="Y4191" s="78"/>
      <c r="Z4191" s="78"/>
      <c r="AA4191" s="78"/>
      <c r="AB4191" s="78"/>
      <c r="AC4191" s="78"/>
      <c r="AD4191" s="78"/>
      <c r="AE4191" s="78"/>
      <c r="AF4191" s="78"/>
      <c r="AG4191" s="78"/>
      <c r="AH4191" s="78"/>
      <c r="AI4191" s="78"/>
      <c r="AJ4191" s="78"/>
      <c r="AK4191" s="148"/>
      <c r="AL4191" s="153"/>
      <c r="AM4191" s="153"/>
      <c r="AN4191" s="153"/>
      <c r="AO4191" s="153"/>
      <c r="AP4191" s="153"/>
      <c r="AQ4191" s="153"/>
      <c r="AR4191" s="153"/>
      <c r="AS4191" s="153"/>
      <c r="AT4191" s="153"/>
    </row>
    <row r="4192" spans="1:46" s="67" customFormat="1" ht="60">
      <c r="A4192" s="52" t="s">
        <v>382</v>
      </c>
      <c r="B4192" s="54">
        <v>31524</v>
      </c>
      <c r="C4192" s="60" t="s">
        <v>527</v>
      </c>
      <c r="D4192" s="52" t="s">
        <v>528</v>
      </c>
      <c r="E4192" s="44" t="s">
        <v>60</v>
      </c>
      <c r="F4192" s="371">
        <v>41598</v>
      </c>
      <c r="G4192" s="481">
        <v>41623</v>
      </c>
      <c r="H4192" s="371" t="s">
        <v>109</v>
      </c>
      <c r="I4192" s="79">
        <v>130.26</v>
      </c>
      <c r="J4192" s="56">
        <v>128.22688747794143</v>
      </c>
      <c r="K4192" s="56">
        <v>128.226</v>
      </c>
      <c r="L4192" s="58">
        <v>151306.68</v>
      </c>
      <c r="M4192" s="372">
        <v>41638</v>
      </c>
      <c r="N4192" s="78">
        <v>2014</v>
      </c>
      <c r="O4192" s="373">
        <v>41671</v>
      </c>
      <c r="P4192" s="78">
        <v>2014</v>
      </c>
      <c r="Q4192" s="373">
        <v>41973</v>
      </c>
      <c r="R4192" s="53" t="s">
        <v>343</v>
      </c>
      <c r="S4192" s="68" t="s">
        <v>7924</v>
      </c>
      <c r="T4192" s="78" t="s">
        <v>7925</v>
      </c>
      <c r="U4192" s="449">
        <v>4.4000000000000004</v>
      </c>
      <c r="V4192" s="420" t="s">
        <v>372</v>
      </c>
      <c r="W4192" s="78" t="s">
        <v>390</v>
      </c>
      <c r="X4192" s="78"/>
      <c r="Y4192" s="78"/>
      <c r="Z4192" s="78"/>
      <c r="AA4192" s="78"/>
      <c r="AB4192" s="78"/>
      <c r="AC4192" s="78"/>
      <c r="AD4192" s="78"/>
      <c r="AE4192" s="78"/>
      <c r="AF4192" s="78"/>
      <c r="AG4192" s="78"/>
      <c r="AH4192" s="78"/>
      <c r="AI4192" s="78"/>
      <c r="AJ4192" s="78"/>
      <c r="AK4192" s="148"/>
      <c r="AL4192" s="153"/>
      <c r="AM4192" s="153"/>
      <c r="AN4192" s="153"/>
      <c r="AO4192" s="153"/>
      <c r="AP4192" s="153"/>
      <c r="AQ4192" s="153"/>
      <c r="AR4192" s="153"/>
      <c r="AS4192" s="153"/>
      <c r="AT4192" s="153"/>
    </row>
    <row r="4193" spans="1:46" s="67" customFormat="1" ht="60">
      <c r="A4193" s="52" t="s">
        <v>382</v>
      </c>
      <c r="B4193" s="54">
        <v>31525</v>
      </c>
      <c r="C4193" s="60" t="s">
        <v>527</v>
      </c>
      <c r="D4193" s="52" t="s">
        <v>528</v>
      </c>
      <c r="E4193" s="78" t="s">
        <v>60</v>
      </c>
      <c r="F4193" s="55">
        <v>41598</v>
      </c>
      <c r="G4193" s="55">
        <v>41623</v>
      </c>
      <c r="H4193" s="371" t="s">
        <v>109</v>
      </c>
      <c r="I4193" s="79">
        <v>389.94206999999983</v>
      </c>
      <c r="J4193" s="56">
        <v>375.69104697338514</v>
      </c>
      <c r="K4193" s="56">
        <v>375.69099999999997</v>
      </c>
      <c r="L4193" s="58">
        <v>443315.37999999995</v>
      </c>
      <c r="M4193" s="372">
        <v>41635</v>
      </c>
      <c r="N4193" s="78">
        <v>2014</v>
      </c>
      <c r="O4193" s="373">
        <v>41671</v>
      </c>
      <c r="P4193" s="78">
        <v>2014</v>
      </c>
      <c r="Q4193" s="373">
        <v>41973</v>
      </c>
      <c r="R4193" s="53" t="s">
        <v>342</v>
      </c>
      <c r="S4193" s="68" t="s">
        <v>7926</v>
      </c>
      <c r="T4193" s="78" t="s">
        <v>520</v>
      </c>
      <c r="U4193" s="449">
        <v>3815.5299999999979</v>
      </c>
      <c r="V4193" s="420" t="s">
        <v>372</v>
      </c>
      <c r="W4193" s="78" t="s">
        <v>390</v>
      </c>
      <c r="X4193" s="78"/>
      <c r="Y4193" s="78"/>
      <c r="Z4193" s="78"/>
      <c r="AA4193" s="78"/>
      <c r="AB4193" s="78"/>
      <c r="AC4193" s="78"/>
      <c r="AD4193" s="78"/>
      <c r="AE4193" s="78"/>
      <c r="AF4193" s="78"/>
      <c r="AG4193" s="78"/>
      <c r="AH4193" s="78"/>
      <c r="AI4193" s="78"/>
      <c r="AJ4193" s="78"/>
      <c r="AK4193" s="148"/>
      <c r="AL4193" s="153"/>
      <c r="AM4193" s="153"/>
      <c r="AN4193" s="153"/>
      <c r="AO4193" s="153"/>
      <c r="AP4193" s="153"/>
      <c r="AQ4193" s="153"/>
      <c r="AR4193" s="153"/>
      <c r="AS4193" s="153"/>
      <c r="AT4193" s="153"/>
    </row>
    <row r="4194" spans="1:46" s="67" customFormat="1" ht="60">
      <c r="A4194" s="52" t="s">
        <v>382</v>
      </c>
      <c r="B4194" s="54">
        <v>31528</v>
      </c>
      <c r="C4194" s="60" t="s">
        <v>531</v>
      </c>
      <c r="D4194" s="52" t="s">
        <v>532</v>
      </c>
      <c r="E4194" s="78" t="s">
        <v>60</v>
      </c>
      <c r="F4194" s="55">
        <v>41598</v>
      </c>
      <c r="G4194" s="55">
        <v>41623</v>
      </c>
      <c r="H4194" s="371" t="s">
        <v>109</v>
      </c>
      <c r="I4194" s="79">
        <v>801.72331999999972</v>
      </c>
      <c r="J4194" s="56">
        <v>905.32432588890038</v>
      </c>
      <c r="K4194" s="56">
        <v>801.72299999999996</v>
      </c>
      <c r="L4194" s="58">
        <v>946033.1399999999</v>
      </c>
      <c r="M4194" s="372">
        <v>41635</v>
      </c>
      <c r="N4194" s="78">
        <v>2014</v>
      </c>
      <c r="O4194" s="373">
        <v>41671</v>
      </c>
      <c r="P4194" s="78">
        <v>2014</v>
      </c>
      <c r="Q4194" s="373">
        <v>41851</v>
      </c>
      <c r="R4194" s="53" t="s">
        <v>342</v>
      </c>
      <c r="S4194" s="68"/>
      <c r="T4194" s="78" t="s">
        <v>7927</v>
      </c>
      <c r="U4194" s="449">
        <v>3470.7999999999993</v>
      </c>
      <c r="V4194" s="420" t="s">
        <v>372</v>
      </c>
      <c r="W4194" s="78" t="s">
        <v>390</v>
      </c>
      <c r="X4194" s="78"/>
      <c r="Y4194" s="78"/>
      <c r="Z4194" s="78"/>
      <c r="AA4194" s="78"/>
      <c r="AB4194" s="78"/>
      <c r="AC4194" s="78"/>
      <c r="AD4194" s="78"/>
      <c r="AE4194" s="78"/>
      <c r="AF4194" s="78"/>
      <c r="AG4194" s="78"/>
      <c r="AH4194" s="78"/>
      <c r="AI4194" s="78"/>
      <c r="AJ4194" s="78"/>
      <c r="AK4194" s="148"/>
      <c r="AL4194" s="153"/>
      <c r="AM4194" s="153"/>
      <c r="AN4194" s="153"/>
      <c r="AO4194" s="153"/>
      <c r="AP4194" s="153"/>
      <c r="AQ4194" s="153"/>
      <c r="AR4194" s="153"/>
      <c r="AS4194" s="153"/>
      <c r="AT4194" s="153"/>
    </row>
    <row r="4195" spans="1:46" s="67" customFormat="1" ht="60">
      <c r="A4195" s="52" t="s">
        <v>382</v>
      </c>
      <c r="B4195" s="54">
        <v>31530</v>
      </c>
      <c r="C4195" s="60" t="s">
        <v>455</v>
      </c>
      <c r="D4195" s="52" t="s">
        <v>456</v>
      </c>
      <c r="E4195" s="78" t="s">
        <v>60</v>
      </c>
      <c r="F4195" s="55">
        <v>41598</v>
      </c>
      <c r="G4195" s="55">
        <v>41623</v>
      </c>
      <c r="H4195" s="371" t="s">
        <v>109</v>
      </c>
      <c r="I4195" s="79">
        <v>202.60759999999999</v>
      </c>
      <c r="J4195" s="56">
        <v>199.69698839365836</v>
      </c>
      <c r="K4195" s="56">
        <v>199.696</v>
      </c>
      <c r="L4195" s="58">
        <v>235641.28</v>
      </c>
      <c r="M4195" s="372">
        <v>41635</v>
      </c>
      <c r="N4195" s="78">
        <v>2014</v>
      </c>
      <c r="O4195" s="373">
        <v>41681</v>
      </c>
      <c r="P4195" s="78">
        <v>2014</v>
      </c>
      <c r="Q4195" s="373">
        <v>41913</v>
      </c>
      <c r="R4195" s="53" t="s">
        <v>342</v>
      </c>
      <c r="S4195" s="68"/>
      <c r="T4195" s="78" t="s">
        <v>7907</v>
      </c>
      <c r="U4195" s="449">
        <v>19471</v>
      </c>
      <c r="V4195" s="420" t="s">
        <v>372</v>
      </c>
      <c r="W4195" s="78" t="s">
        <v>390</v>
      </c>
      <c r="X4195" s="78"/>
      <c r="Y4195" s="78"/>
      <c r="Z4195" s="78"/>
      <c r="AA4195" s="78"/>
      <c r="AB4195" s="78"/>
      <c r="AC4195" s="78"/>
      <c r="AD4195" s="78"/>
      <c r="AE4195" s="78"/>
      <c r="AF4195" s="78"/>
      <c r="AG4195" s="78"/>
      <c r="AH4195" s="78"/>
      <c r="AI4195" s="78"/>
      <c r="AJ4195" s="78"/>
      <c r="AK4195" s="148"/>
      <c r="AL4195" s="153"/>
      <c r="AM4195" s="153"/>
      <c r="AN4195" s="153"/>
      <c r="AO4195" s="153"/>
      <c r="AP4195" s="153"/>
      <c r="AQ4195" s="153"/>
      <c r="AR4195" s="153"/>
      <c r="AS4195" s="153"/>
      <c r="AT4195" s="153"/>
    </row>
    <row r="4196" spans="1:46" s="67" customFormat="1" ht="60">
      <c r="A4196" s="52" t="s">
        <v>382</v>
      </c>
      <c r="B4196" s="54">
        <v>31531</v>
      </c>
      <c r="C4196" s="60" t="s">
        <v>534</v>
      </c>
      <c r="D4196" s="52" t="s">
        <v>535</v>
      </c>
      <c r="E4196" s="78" t="s">
        <v>60</v>
      </c>
      <c r="F4196" s="55">
        <v>41598</v>
      </c>
      <c r="G4196" s="55">
        <v>41623</v>
      </c>
      <c r="H4196" s="371" t="s">
        <v>109</v>
      </c>
      <c r="I4196" s="79">
        <v>4526.2385899999999</v>
      </c>
      <c r="J4196" s="56">
        <v>4461.2174148244085</v>
      </c>
      <c r="K4196" s="56">
        <v>4461.2169999999996</v>
      </c>
      <c r="L4196" s="58">
        <v>5264236.0599999996</v>
      </c>
      <c r="M4196" s="372">
        <v>41635</v>
      </c>
      <c r="N4196" s="78">
        <v>2014</v>
      </c>
      <c r="O4196" s="373">
        <v>41671</v>
      </c>
      <c r="P4196" s="78">
        <v>2014</v>
      </c>
      <c r="Q4196" s="373">
        <v>41943</v>
      </c>
      <c r="R4196" s="53" t="s">
        <v>342</v>
      </c>
      <c r="S4196" s="68"/>
      <c r="T4196" s="78" t="s">
        <v>7910</v>
      </c>
      <c r="U4196" s="449">
        <v>3130</v>
      </c>
      <c r="V4196" s="420" t="s">
        <v>372</v>
      </c>
      <c r="W4196" s="78" t="s">
        <v>390</v>
      </c>
      <c r="X4196" s="78"/>
      <c r="Y4196" s="78"/>
      <c r="Z4196" s="78"/>
      <c r="AA4196" s="78"/>
      <c r="AB4196" s="78"/>
      <c r="AC4196" s="78"/>
      <c r="AD4196" s="78"/>
      <c r="AE4196" s="78"/>
      <c r="AF4196" s="78"/>
      <c r="AG4196" s="78"/>
      <c r="AH4196" s="78"/>
      <c r="AI4196" s="78"/>
      <c r="AJ4196" s="78"/>
      <c r="AK4196" s="148"/>
      <c r="AL4196" s="153"/>
      <c r="AM4196" s="153"/>
      <c r="AN4196" s="153"/>
      <c r="AO4196" s="153"/>
      <c r="AP4196" s="153"/>
      <c r="AQ4196" s="153"/>
      <c r="AR4196" s="153"/>
      <c r="AS4196" s="153"/>
      <c r="AT4196" s="153"/>
    </row>
    <row r="4197" spans="1:46" s="67" customFormat="1" ht="60">
      <c r="A4197" s="52" t="s">
        <v>382</v>
      </c>
      <c r="B4197" s="54">
        <v>31533</v>
      </c>
      <c r="C4197" s="60" t="s">
        <v>457</v>
      </c>
      <c r="D4197" s="52" t="s">
        <v>458</v>
      </c>
      <c r="E4197" s="482" t="s">
        <v>60</v>
      </c>
      <c r="F4197" s="481">
        <v>41598</v>
      </c>
      <c r="G4197" s="481">
        <v>41623</v>
      </c>
      <c r="H4197" s="371" t="s">
        <v>109</v>
      </c>
      <c r="I4197" s="79">
        <v>70.537000000000006</v>
      </c>
      <c r="J4197" s="56">
        <v>68.902891266440875</v>
      </c>
      <c r="K4197" s="56">
        <v>68.902000000000001</v>
      </c>
      <c r="L4197" s="58">
        <v>81304.36</v>
      </c>
      <c r="M4197" s="372">
        <v>41638</v>
      </c>
      <c r="N4197" s="78">
        <v>2014</v>
      </c>
      <c r="O4197" s="373">
        <v>41671</v>
      </c>
      <c r="P4197" s="78">
        <v>2014</v>
      </c>
      <c r="Q4197" s="373">
        <v>42004</v>
      </c>
      <c r="R4197" s="53" t="s">
        <v>343</v>
      </c>
      <c r="S4197" s="68"/>
      <c r="T4197" s="78" t="s">
        <v>7928</v>
      </c>
      <c r="U4197" s="449">
        <v>2545</v>
      </c>
      <c r="V4197" s="420" t="s">
        <v>372</v>
      </c>
      <c r="W4197" s="53" t="s">
        <v>390</v>
      </c>
      <c r="X4197" s="78"/>
      <c r="Y4197" s="78"/>
      <c r="Z4197" s="78"/>
      <c r="AA4197" s="78"/>
      <c r="AB4197" s="78"/>
      <c r="AC4197" s="78"/>
      <c r="AD4197" s="78"/>
      <c r="AE4197" s="78"/>
      <c r="AF4197" s="78"/>
      <c r="AG4197" s="78"/>
      <c r="AH4197" s="78"/>
      <c r="AI4197" s="78"/>
      <c r="AJ4197" s="78"/>
      <c r="AK4197" s="148"/>
      <c r="AL4197" s="153"/>
      <c r="AM4197" s="153"/>
      <c r="AN4197" s="153"/>
      <c r="AO4197" s="153"/>
      <c r="AP4197" s="153"/>
      <c r="AQ4197" s="153"/>
      <c r="AR4197" s="153"/>
      <c r="AS4197" s="153"/>
      <c r="AT4197" s="153"/>
    </row>
    <row r="4198" spans="1:46" s="67" customFormat="1" ht="60">
      <c r="A4198" s="53" t="s">
        <v>1599</v>
      </c>
      <c r="B4198" s="54">
        <v>31534</v>
      </c>
      <c r="C4198" s="69" t="s">
        <v>469</v>
      </c>
      <c r="D4198" s="52" t="s">
        <v>470</v>
      </c>
      <c r="E4198" s="53" t="s">
        <v>82</v>
      </c>
      <c r="F4198" s="55">
        <v>41589</v>
      </c>
      <c r="G4198" s="55">
        <v>41629</v>
      </c>
      <c r="H4198" s="53" t="s">
        <v>387</v>
      </c>
      <c r="I4198" s="57">
        <v>1914.18426</v>
      </c>
      <c r="J4198" s="56">
        <v>2067.7628636280001</v>
      </c>
      <c r="K4198" s="56">
        <v>1914.184</v>
      </c>
      <c r="L4198" s="58">
        <v>2258737.1199999996</v>
      </c>
      <c r="M4198" s="59">
        <v>41633</v>
      </c>
      <c r="N4198" s="60" t="s">
        <v>1651</v>
      </c>
      <c r="O4198" s="61">
        <v>41649</v>
      </c>
      <c r="P4198" s="60" t="s">
        <v>1651</v>
      </c>
      <c r="Q4198" s="61">
        <v>41883</v>
      </c>
      <c r="R4198" s="53" t="s">
        <v>344</v>
      </c>
      <c r="S4198" s="70" t="s">
        <v>6328</v>
      </c>
      <c r="T4198" s="53" t="s">
        <v>417</v>
      </c>
      <c r="U4198" s="60">
        <v>12491</v>
      </c>
      <c r="V4198" s="53" t="s">
        <v>6669</v>
      </c>
      <c r="W4198" s="53" t="s">
        <v>390</v>
      </c>
      <c r="X4198" s="53"/>
      <c r="Y4198" s="367"/>
      <c r="Z4198" s="367"/>
      <c r="AA4198" s="53"/>
      <c r="AB4198" s="53"/>
      <c r="AC4198" s="71"/>
      <c r="AD4198" s="57"/>
      <c r="AE4198" s="53"/>
      <c r="AF4198" s="53"/>
      <c r="AG4198" s="53"/>
      <c r="AH4198" s="367"/>
      <c r="AI4198" s="53"/>
      <c r="AJ4198" s="53"/>
      <c r="AK4198" s="148"/>
      <c r="AL4198" s="148"/>
      <c r="AM4198" s="148"/>
      <c r="AN4198" s="148"/>
      <c r="AO4198" s="148"/>
      <c r="AP4198" s="148"/>
      <c r="AQ4198" s="148"/>
      <c r="AR4198" s="148"/>
      <c r="AS4198" s="148"/>
      <c r="AT4198" s="148"/>
    </row>
    <row r="4199" spans="1:46" s="67" customFormat="1" ht="60">
      <c r="A4199" s="53" t="s">
        <v>1599</v>
      </c>
      <c r="B4199" s="54">
        <v>31535</v>
      </c>
      <c r="C4199" s="69" t="s">
        <v>471</v>
      </c>
      <c r="D4199" s="52" t="s">
        <v>472</v>
      </c>
      <c r="E4199" s="78" t="s">
        <v>60</v>
      </c>
      <c r="F4199" s="55">
        <v>41609</v>
      </c>
      <c r="G4199" s="55">
        <v>41629</v>
      </c>
      <c r="H4199" s="53" t="s">
        <v>387</v>
      </c>
      <c r="I4199" s="57">
        <v>143.4528</v>
      </c>
      <c r="J4199" s="56">
        <v>156.44978280359999</v>
      </c>
      <c r="K4199" s="56">
        <v>143.452</v>
      </c>
      <c r="L4199" s="58">
        <v>169273.36</v>
      </c>
      <c r="M4199" s="372">
        <v>41638</v>
      </c>
      <c r="N4199" s="60" t="s">
        <v>1651</v>
      </c>
      <c r="O4199" s="61">
        <v>41649</v>
      </c>
      <c r="P4199" s="60" t="s">
        <v>1651</v>
      </c>
      <c r="Q4199" s="61">
        <v>41944</v>
      </c>
      <c r="R4199" s="53" t="s">
        <v>344</v>
      </c>
      <c r="S4199" s="70"/>
      <c r="T4199" s="53" t="s">
        <v>417</v>
      </c>
      <c r="U4199" s="53">
        <v>825</v>
      </c>
      <c r="V4199" s="53" t="s">
        <v>6669</v>
      </c>
      <c r="W4199" s="53" t="s">
        <v>390</v>
      </c>
      <c r="X4199" s="53"/>
      <c r="Y4199" s="367"/>
      <c r="Z4199" s="367"/>
      <c r="AA4199" s="53"/>
      <c r="AB4199" s="53"/>
      <c r="AC4199" s="71"/>
      <c r="AD4199" s="57"/>
      <c r="AE4199" s="53"/>
      <c r="AF4199" s="53"/>
      <c r="AG4199" s="53"/>
      <c r="AH4199" s="367"/>
      <c r="AI4199" s="53"/>
      <c r="AJ4199" s="53"/>
      <c r="AK4199" s="148"/>
      <c r="AL4199" s="148"/>
      <c r="AM4199" s="148"/>
      <c r="AN4199" s="148"/>
      <c r="AO4199" s="148"/>
      <c r="AP4199" s="148"/>
      <c r="AQ4199" s="148"/>
      <c r="AR4199" s="148"/>
      <c r="AS4199" s="148"/>
      <c r="AT4199" s="148"/>
    </row>
    <row r="4200" spans="1:46" s="67" customFormat="1" ht="60">
      <c r="A4200" s="53" t="s">
        <v>1599</v>
      </c>
      <c r="B4200" s="54">
        <v>31536</v>
      </c>
      <c r="C4200" s="69" t="s">
        <v>473</v>
      </c>
      <c r="D4200" s="52" t="s">
        <v>474</v>
      </c>
      <c r="E4200" s="53" t="s">
        <v>60</v>
      </c>
      <c r="F4200" s="55">
        <v>41598</v>
      </c>
      <c r="G4200" s="55">
        <v>41629</v>
      </c>
      <c r="H4200" s="53" t="s">
        <v>387</v>
      </c>
      <c r="I4200" s="57">
        <v>352.57486999999998</v>
      </c>
      <c r="J4200" s="56">
        <v>382.91904882</v>
      </c>
      <c r="K4200" s="56">
        <v>352.57400000000001</v>
      </c>
      <c r="L4200" s="58">
        <v>416037.31999999995</v>
      </c>
      <c r="M4200" s="59">
        <v>41638</v>
      </c>
      <c r="N4200" s="60" t="s">
        <v>1651</v>
      </c>
      <c r="O4200" s="61">
        <v>41649</v>
      </c>
      <c r="P4200" s="60" t="s">
        <v>1651</v>
      </c>
      <c r="Q4200" s="61">
        <v>41944</v>
      </c>
      <c r="R4200" s="53" t="s">
        <v>344</v>
      </c>
      <c r="S4200" s="70"/>
      <c r="T4200" s="53" t="s">
        <v>417</v>
      </c>
      <c r="U4200" s="53">
        <v>431</v>
      </c>
      <c r="V4200" s="53" t="s">
        <v>6669</v>
      </c>
      <c r="W4200" s="78" t="s">
        <v>390</v>
      </c>
      <c r="X4200" s="53"/>
      <c r="Y4200" s="367"/>
      <c r="Z4200" s="367"/>
      <c r="AA4200" s="53"/>
      <c r="AB4200" s="53"/>
      <c r="AC4200" s="71"/>
      <c r="AD4200" s="57"/>
      <c r="AE4200" s="53"/>
      <c r="AF4200" s="53"/>
      <c r="AG4200" s="53"/>
      <c r="AH4200" s="367"/>
      <c r="AI4200" s="53"/>
      <c r="AJ4200" s="53"/>
      <c r="AK4200" s="148"/>
      <c r="AL4200" s="148"/>
      <c r="AM4200" s="148"/>
      <c r="AN4200" s="148"/>
      <c r="AO4200" s="148"/>
      <c r="AP4200" s="148"/>
      <c r="AQ4200" s="148"/>
      <c r="AR4200" s="148"/>
      <c r="AS4200" s="148"/>
      <c r="AT4200" s="148"/>
    </row>
    <row r="4201" spans="1:46" s="67" customFormat="1" ht="45">
      <c r="A4201" s="53" t="s">
        <v>1599</v>
      </c>
      <c r="B4201" s="54">
        <v>31537</v>
      </c>
      <c r="C4201" s="69" t="s">
        <v>619</v>
      </c>
      <c r="D4201" s="52" t="s">
        <v>620</v>
      </c>
      <c r="E4201" s="53" t="s">
        <v>82</v>
      </c>
      <c r="F4201" s="55">
        <v>41599</v>
      </c>
      <c r="G4201" s="55">
        <v>41629</v>
      </c>
      <c r="H4201" s="53" t="s">
        <v>387</v>
      </c>
      <c r="I4201" s="57">
        <v>7670.8230000000003</v>
      </c>
      <c r="J4201" s="56">
        <v>8369.5163527799996</v>
      </c>
      <c r="K4201" s="56">
        <v>7670.8230000000003</v>
      </c>
      <c r="L4201" s="58">
        <v>9051571.1400000006</v>
      </c>
      <c r="M4201" s="59">
        <v>41633</v>
      </c>
      <c r="N4201" s="60" t="s">
        <v>1651</v>
      </c>
      <c r="O4201" s="61">
        <v>41649</v>
      </c>
      <c r="P4201" s="60" t="s">
        <v>1651</v>
      </c>
      <c r="Q4201" s="61">
        <v>41883</v>
      </c>
      <c r="R4201" s="53" t="s">
        <v>342</v>
      </c>
      <c r="S4201" s="70" t="s">
        <v>7963</v>
      </c>
      <c r="T4201" s="53" t="s">
        <v>417</v>
      </c>
      <c r="U4201" s="53" t="s">
        <v>7964</v>
      </c>
      <c r="V4201" s="53" t="s">
        <v>6669</v>
      </c>
      <c r="W4201" s="53" t="s">
        <v>390</v>
      </c>
      <c r="X4201" s="53"/>
      <c r="Y4201" s="367"/>
      <c r="Z4201" s="367"/>
      <c r="AA4201" s="53"/>
      <c r="AB4201" s="53"/>
      <c r="AC4201" s="71"/>
      <c r="AD4201" s="57"/>
      <c r="AE4201" s="53"/>
      <c r="AF4201" s="53"/>
      <c r="AG4201" s="53"/>
      <c r="AH4201" s="367"/>
      <c r="AI4201" s="53"/>
      <c r="AJ4201" s="53"/>
      <c r="AK4201" s="148"/>
      <c r="AL4201" s="148"/>
      <c r="AM4201" s="148"/>
      <c r="AN4201" s="148"/>
      <c r="AO4201" s="148"/>
      <c r="AP4201" s="148"/>
      <c r="AQ4201" s="148"/>
      <c r="AR4201" s="148"/>
      <c r="AS4201" s="148"/>
      <c r="AT4201" s="148"/>
    </row>
    <row r="4202" spans="1:46" s="67" customFormat="1" ht="45">
      <c r="A4202" s="53" t="s">
        <v>1599</v>
      </c>
      <c r="B4202" s="54">
        <v>31538</v>
      </c>
      <c r="C4202" s="69" t="s">
        <v>621</v>
      </c>
      <c r="D4202" s="52" t="s">
        <v>622</v>
      </c>
      <c r="E4202" s="53" t="s">
        <v>82</v>
      </c>
      <c r="F4202" s="55">
        <v>41569</v>
      </c>
      <c r="G4202" s="55">
        <v>41629</v>
      </c>
      <c r="H4202" s="53" t="s">
        <v>387</v>
      </c>
      <c r="I4202" s="57">
        <v>7981.1360000000004</v>
      </c>
      <c r="J4202" s="56">
        <v>8730.5543130959995</v>
      </c>
      <c r="K4202" s="56">
        <v>7981.1360000000004</v>
      </c>
      <c r="L4202" s="58">
        <v>9417740.4800000004</v>
      </c>
      <c r="M4202" s="59">
        <v>41633</v>
      </c>
      <c r="N4202" s="60" t="s">
        <v>1651</v>
      </c>
      <c r="O4202" s="61">
        <v>41649</v>
      </c>
      <c r="P4202" s="60" t="s">
        <v>1651</v>
      </c>
      <c r="Q4202" s="61">
        <v>41883</v>
      </c>
      <c r="R4202" s="53" t="s">
        <v>342</v>
      </c>
      <c r="S4202" s="70" t="s">
        <v>7965</v>
      </c>
      <c r="T4202" s="53" t="s">
        <v>417</v>
      </c>
      <c r="U4202" s="53" t="s">
        <v>793</v>
      </c>
      <c r="V4202" s="53" t="s">
        <v>6669</v>
      </c>
      <c r="W4202" s="53" t="s">
        <v>390</v>
      </c>
      <c r="X4202" s="53"/>
      <c r="Y4202" s="367"/>
      <c r="Z4202" s="367"/>
      <c r="AA4202" s="53"/>
      <c r="AB4202" s="53"/>
      <c r="AC4202" s="71"/>
      <c r="AD4202" s="57"/>
      <c r="AE4202" s="53"/>
      <c r="AF4202" s="53"/>
      <c r="AG4202" s="53"/>
      <c r="AH4202" s="367"/>
      <c r="AI4202" s="53"/>
      <c r="AJ4202" s="53"/>
      <c r="AK4202" s="148"/>
      <c r="AL4202" s="148"/>
      <c r="AM4202" s="148"/>
      <c r="AN4202" s="148"/>
      <c r="AO4202" s="148"/>
      <c r="AP4202" s="148"/>
      <c r="AQ4202" s="148"/>
      <c r="AR4202" s="148"/>
      <c r="AS4202" s="148"/>
      <c r="AT4202" s="148"/>
    </row>
    <row r="4203" spans="1:46" s="67" customFormat="1" ht="45">
      <c r="A4203" s="53" t="s">
        <v>1599</v>
      </c>
      <c r="B4203" s="54">
        <v>31539</v>
      </c>
      <c r="C4203" s="69" t="s">
        <v>7906</v>
      </c>
      <c r="D4203" s="52" t="s">
        <v>2159</v>
      </c>
      <c r="E4203" s="53" t="s">
        <v>60</v>
      </c>
      <c r="F4203" s="55">
        <v>41598</v>
      </c>
      <c r="G4203" s="55">
        <v>41629</v>
      </c>
      <c r="H4203" s="53" t="s">
        <v>387</v>
      </c>
      <c r="I4203" s="57">
        <v>1027.9122</v>
      </c>
      <c r="J4203" s="56">
        <v>1110.4652415779999</v>
      </c>
      <c r="K4203" s="56">
        <v>1027.912</v>
      </c>
      <c r="L4203" s="58">
        <v>1212936.1599999999</v>
      </c>
      <c r="M4203" s="59">
        <v>41633</v>
      </c>
      <c r="N4203" s="60" t="s">
        <v>1651</v>
      </c>
      <c r="O4203" s="61">
        <v>41649</v>
      </c>
      <c r="P4203" s="60" t="s">
        <v>1651</v>
      </c>
      <c r="Q4203" s="61">
        <v>41944</v>
      </c>
      <c r="R4203" s="53" t="s">
        <v>342</v>
      </c>
      <c r="S4203" s="70"/>
      <c r="T4203" s="53" t="s">
        <v>417</v>
      </c>
      <c r="U4203" s="53" t="s">
        <v>7966</v>
      </c>
      <c r="V4203" s="53" t="s">
        <v>6669</v>
      </c>
      <c r="W4203" s="53" t="s">
        <v>390</v>
      </c>
      <c r="X4203" s="53"/>
      <c r="Y4203" s="367"/>
      <c r="Z4203" s="367"/>
      <c r="AA4203" s="53"/>
      <c r="AB4203" s="53"/>
      <c r="AC4203" s="71"/>
      <c r="AD4203" s="57"/>
      <c r="AE4203" s="53"/>
      <c r="AF4203" s="53"/>
      <c r="AG4203" s="53"/>
      <c r="AH4203" s="367"/>
      <c r="AI4203" s="53"/>
      <c r="AJ4203" s="53"/>
      <c r="AK4203" s="148"/>
      <c r="AL4203" s="148"/>
      <c r="AM4203" s="148"/>
      <c r="AN4203" s="148"/>
      <c r="AO4203" s="148"/>
      <c r="AP4203" s="148"/>
      <c r="AQ4203" s="148"/>
      <c r="AR4203" s="148"/>
      <c r="AS4203" s="148"/>
      <c r="AT4203" s="148"/>
    </row>
    <row r="4204" spans="1:46" s="67" customFormat="1" ht="60">
      <c r="A4204" s="53" t="s">
        <v>1599</v>
      </c>
      <c r="B4204" s="54">
        <v>31540</v>
      </c>
      <c r="C4204" s="69" t="s">
        <v>475</v>
      </c>
      <c r="D4204" s="52" t="s">
        <v>476</v>
      </c>
      <c r="E4204" s="53" t="s">
        <v>65</v>
      </c>
      <c r="F4204" s="55">
        <v>41598</v>
      </c>
      <c r="G4204" s="55">
        <v>41623</v>
      </c>
      <c r="H4204" s="53" t="s">
        <v>387</v>
      </c>
      <c r="I4204" s="57">
        <v>317.05336</v>
      </c>
      <c r="J4204" s="56">
        <v>344.62714393799996</v>
      </c>
      <c r="K4204" s="56">
        <v>317.053</v>
      </c>
      <c r="L4204" s="58">
        <v>374122.54</v>
      </c>
      <c r="M4204" s="59">
        <v>41638</v>
      </c>
      <c r="N4204" s="60" t="s">
        <v>1651</v>
      </c>
      <c r="O4204" s="61">
        <v>41649</v>
      </c>
      <c r="P4204" s="60" t="s">
        <v>1651</v>
      </c>
      <c r="Q4204" s="61">
        <v>41944</v>
      </c>
      <c r="R4204" s="53" t="s">
        <v>344</v>
      </c>
      <c r="S4204" s="70"/>
      <c r="T4204" s="53" t="s">
        <v>417</v>
      </c>
      <c r="U4204" s="53" t="s">
        <v>7968</v>
      </c>
      <c r="V4204" s="53" t="s">
        <v>6669</v>
      </c>
      <c r="W4204" s="78" t="s">
        <v>390</v>
      </c>
      <c r="X4204" s="53"/>
      <c r="Y4204" s="367"/>
      <c r="Z4204" s="367"/>
      <c r="AA4204" s="53"/>
      <c r="AB4204" s="53"/>
      <c r="AC4204" s="71"/>
      <c r="AD4204" s="57"/>
      <c r="AE4204" s="53"/>
      <c r="AF4204" s="53"/>
      <c r="AG4204" s="53"/>
      <c r="AH4204" s="367"/>
      <c r="AI4204" s="53"/>
      <c r="AJ4204" s="53"/>
      <c r="AK4204" s="148"/>
      <c r="AL4204" s="148"/>
      <c r="AM4204" s="148"/>
      <c r="AN4204" s="148"/>
      <c r="AO4204" s="148"/>
      <c r="AP4204" s="148"/>
      <c r="AQ4204" s="148"/>
      <c r="AR4204" s="148"/>
      <c r="AS4204" s="148"/>
      <c r="AT4204" s="148"/>
    </row>
    <row r="4205" spans="1:46" s="67" customFormat="1" ht="45">
      <c r="A4205" s="53" t="s">
        <v>1599</v>
      </c>
      <c r="B4205" s="54">
        <v>31541</v>
      </c>
      <c r="C4205" s="69" t="s">
        <v>477</v>
      </c>
      <c r="D4205" s="52" t="s">
        <v>427</v>
      </c>
      <c r="E4205" s="53" t="s">
        <v>82</v>
      </c>
      <c r="F4205" s="55">
        <v>41569</v>
      </c>
      <c r="G4205" s="55">
        <v>41629</v>
      </c>
      <c r="H4205" s="53" t="s">
        <v>387</v>
      </c>
      <c r="I4205" s="57">
        <v>1121.1278600000001</v>
      </c>
      <c r="J4205" s="56">
        <v>1225.3409562239999</v>
      </c>
      <c r="K4205" s="56">
        <v>1121.127</v>
      </c>
      <c r="L4205" s="58">
        <v>1322929.8599999999</v>
      </c>
      <c r="M4205" s="59">
        <v>41633</v>
      </c>
      <c r="N4205" s="60" t="s">
        <v>1651</v>
      </c>
      <c r="O4205" s="61">
        <v>41649</v>
      </c>
      <c r="P4205" s="60" t="s">
        <v>1651</v>
      </c>
      <c r="Q4205" s="61">
        <v>41944</v>
      </c>
      <c r="R4205" s="53" t="s">
        <v>342</v>
      </c>
      <c r="S4205" s="70"/>
      <c r="T4205" s="53" t="s">
        <v>7970</v>
      </c>
      <c r="U4205" s="53" t="s">
        <v>7971</v>
      </c>
      <c r="V4205" s="53" t="s">
        <v>6669</v>
      </c>
      <c r="W4205" s="53" t="s">
        <v>390</v>
      </c>
      <c r="X4205" s="53"/>
      <c r="Y4205" s="367"/>
      <c r="Z4205" s="367"/>
      <c r="AA4205" s="53"/>
      <c r="AB4205" s="53"/>
      <c r="AC4205" s="71"/>
      <c r="AD4205" s="57"/>
      <c r="AE4205" s="53"/>
      <c r="AF4205" s="53"/>
      <c r="AG4205" s="53"/>
      <c r="AH4205" s="367"/>
      <c r="AI4205" s="53"/>
      <c r="AJ4205" s="53"/>
      <c r="AK4205" s="148"/>
      <c r="AL4205" s="148"/>
      <c r="AM4205" s="148"/>
      <c r="AN4205" s="148"/>
      <c r="AO4205" s="148"/>
      <c r="AP4205" s="148"/>
      <c r="AQ4205" s="148"/>
      <c r="AR4205" s="148"/>
      <c r="AS4205" s="148"/>
      <c r="AT4205" s="148"/>
    </row>
    <row r="4206" spans="1:46" s="67" customFormat="1" ht="45">
      <c r="A4206" s="53" t="s">
        <v>1599</v>
      </c>
      <c r="B4206" s="54">
        <v>31542</v>
      </c>
      <c r="C4206" s="69" t="s">
        <v>478</v>
      </c>
      <c r="D4206" s="52" t="s">
        <v>479</v>
      </c>
      <c r="E4206" s="53" t="s">
        <v>60</v>
      </c>
      <c r="F4206" s="55">
        <v>41598</v>
      </c>
      <c r="G4206" s="55">
        <v>41629</v>
      </c>
      <c r="H4206" s="53" t="s">
        <v>387</v>
      </c>
      <c r="I4206" s="57">
        <v>731.30719999999997</v>
      </c>
      <c r="J4206" s="56">
        <v>798.65973039599999</v>
      </c>
      <c r="K4206" s="56">
        <v>731.30700000000002</v>
      </c>
      <c r="L4206" s="58">
        <v>862942.25999999989</v>
      </c>
      <c r="M4206" s="59">
        <v>41633</v>
      </c>
      <c r="N4206" s="60" t="s">
        <v>1651</v>
      </c>
      <c r="O4206" s="61">
        <v>41649</v>
      </c>
      <c r="P4206" s="60" t="s">
        <v>1651</v>
      </c>
      <c r="Q4206" s="61">
        <v>41974</v>
      </c>
      <c r="R4206" s="53" t="s">
        <v>342</v>
      </c>
      <c r="S4206" s="70"/>
      <c r="T4206" s="53" t="s">
        <v>4651</v>
      </c>
      <c r="U4206" s="53" t="s">
        <v>7972</v>
      </c>
      <c r="V4206" s="53" t="s">
        <v>6669</v>
      </c>
      <c r="W4206" s="53" t="s">
        <v>390</v>
      </c>
      <c r="X4206" s="53"/>
      <c r="Y4206" s="367"/>
      <c r="Z4206" s="367"/>
      <c r="AA4206" s="53"/>
      <c r="AB4206" s="53"/>
      <c r="AC4206" s="71"/>
      <c r="AD4206" s="57"/>
      <c r="AE4206" s="53"/>
      <c r="AF4206" s="53"/>
      <c r="AG4206" s="53"/>
      <c r="AH4206" s="367"/>
      <c r="AI4206" s="53"/>
      <c r="AJ4206" s="53"/>
      <c r="AK4206" s="148"/>
      <c r="AL4206" s="148"/>
      <c r="AM4206" s="148"/>
      <c r="AN4206" s="148"/>
      <c r="AO4206" s="148"/>
      <c r="AP4206" s="148"/>
      <c r="AQ4206" s="148"/>
      <c r="AR4206" s="148"/>
      <c r="AS4206" s="148"/>
      <c r="AT4206" s="148"/>
    </row>
    <row r="4207" spans="1:46" s="67" customFormat="1" ht="45">
      <c r="A4207" s="53" t="s">
        <v>1599</v>
      </c>
      <c r="B4207" s="54">
        <v>31544</v>
      </c>
      <c r="C4207" s="69" t="s">
        <v>480</v>
      </c>
      <c r="D4207" s="52" t="s">
        <v>481</v>
      </c>
      <c r="E4207" s="53" t="s">
        <v>65</v>
      </c>
      <c r="F4207" s="55">
        <v>41598</v>
      </c>
      <c r="G4207" s="55">
        <v>41629</v>
      </c>
      <c r="H4207" s="53" t="s">
        <v>387</v>
      </c>
      <c r="I4207" s="57">
        <v>1710.36293</v>
      </c>
      <c r="J4207" s="56">
        <v>1859.8925228399999</v>
      </c>
      <c r="K4207" s="56">
        <v>1710.3620000000001</v>
      </c>
      <c r="L4207" s="58">
        <v>2018227.16</v>
      </c>
      <c r="M4207" s="59">
        <v>41633</v>
      </c>
      <c r="N4207" s="60" t="s">
        <v>1651</v>
      </c>
      <c r="O4207" s="61">
        <v>41649</v>
      </c>
      <c r="P4207" s="60" t="s">
        <v>1651</v>
      </c>
      <c r="Q4207" s="61">
        <v>41944</v>
      </c>
      <c r="R4207" s="53" t="s">
        <v>342</v>
      </c>
      <c r="S4207" s="70"/>
      <c r="T4207" s="53" t="s">
        <v>7962</v>
      </c>
      <c r="U4207" s="53" t="s">
        <v>7973</v>
      </c>
      <c r="V4207" s="53" t="s">
        <v>6669</v>
      </c>
      <c r="W4207" s="53" t="s">
        <v>390</v>
      </c>
      <c r="X4207" s="53"/>
      <c r="Y4207" s="367"/>
      <c r="Z4207" s="367"/>
      <c r="AA4207" s="53"/>
      <c r="AB4207" s="53"/>
      <c r="AC4207" s="71"/>
      <c r="AD4207" s="57"/>
      <c r="AE4207" s="53"/>
      <c r="AF4207" s="53"/>
      <c r="AG4207" s="53"/>
      <c r="AH4207" s="367"/>
      <c r="AI4207" s="53"/>
      <c r="AJ4207" s="53"/>
      <c r="AK4207" s="148"/>
      <c r="AL4207" s="148"/>
      <c r="AM4207" s="148"/>
      <c r="AN4207" s="148"/>
      <c r="AO4207" s="148"/>
      <c r="AP4207" s="148"/>
      <c r="AQ4207" s="148"/>
      <c r="AR4207" s="148"/>
      <c r="AS4207" s="148"/>
      <c r="AT4207" s="148"/>
    </row>
    <row r="4208" spans="1:46" s="67" customFormat="1" ht="45">
      <c r="A4208" s="53" t="s">
        <v>1599</v>
      </c>
      <c r="B4208" s="54">
        <v>31545</v>
      </c>
      <c r="C4208" s="69" t="s">
        <v>484</v>
      </c>
      <c r="D4208" s="52" t="s">
        <v>433</v>
      </c>
      <c r="E4208" s="53" t="s">
        <v>82</v>
      </c>
      <c r="F4208" s="55">
        <v>41598</v>
      </c>
      <c r="G4208" s="55">
        <v>41623</v>
      </c>
      <c r="H4208" s="53" t="s">
        <v>387</v>
      </c>
      <c r="I4208" s="57">
        <v>579.17056000000002</v>
      </c>
      <c r="J4208" s="56">
        <v>612.67047811199996</v>
      </c>
      <c r="K4208" s="56">
        <v>579.16999999999996</v>
      </c>
      <c r="L4208" s="58">
        <v>683420.6</v>
      </c>
      <c r="M4208" s="59">
        <v>41638</v>
      </c>
      <c r="N4208" s="60" t="s">
        <v>1651</v>
      </c>
      <c r="O4208" s="61">
        <v>41649</v>
      </c>
      <c r="P4208" s="60" t="s">
        <v>1651</v>
      </c>
      <c r="Q4208" s="61">
        <v>41944</v>
      </c>
      <c r="R4208" s="53" t="s">
        <v>342</v>
      </c>
      <c r="S4208" s="70" t="s">
        <v>7975</v>
      </c>
      <c r="T4208" s="53" t="s">
        <v>7976</v>
      </c>
      <c r="U4208" s="53" t="s">
        <v>7977</v>
      </c>
      <c r="V4208" s="53" t="s">
        <v>6669</v>
      </c>
      <c r="W4208" s="53" t="s">
        <v>390</v>
      </c>
      <c r="X4208" s="53"/>
      <c r="Y4208" s="367"/>
      <c r="Z4208" s="367"/>
      <c r="AA4208" s="53"/>
      <c r="AB4208" s="53"/>
      <c r="AC4208" s="71"/>
      <c r="AD4208" s="57"/>
      <c r="AE4208" s="53"/>
      <c r="AF4208" s="53"/>
      <c r="AG4208" s="53"/>
      <c r="AH4208" s="367"/>
      <c r="AI4208" s="53"/>
      <c r="AJ4208" s="53"/>
      <c r="AK4208" s="148"/>
      <c r="AL4208" s="148"/>
      <c r="AM4208" s="148"/>
      <c r="AN4208" s="148"/>
      <c r="AO4208" s="148"/>
      <c r="AP4208" s="148"/>
      <c r="AQ4208" s="148"/>
      <c r="AR4208" s="148"/>
      <c r="AS4208" s="148"/>
      <c r="AT4208" s="148"/>
    </row>
    <row r="4209" spans="1:46" s="67" customFormat="1" ht="45">
      <c r="A4209" s="53" t="s">
        <v>1599</v>
      </c>
      <c r="B4209" s="54">
        <v>31546</v>
      </c>
      <c r="C4209" s="69" t="s">
        <v>484</v>
      </c>
      <c r="D4209" s="52" t="s">
        <v>433</v>
      </c>
      <c r="E4209" s="53" t="s">
        <v>60</v>
      </c>
      <c r="F4209" s="55">
        <v>41598</v>
      </c>
      <c r="G4209" s="55">
        <v>41623</v>
      </c>
      <c r="H4209" s="53" t="s">
        <v>387</v>
      </c>
      <c r="I4209" s="57">
        <v>117.14</v>
      </c>
      <c r="J4209" s="56">
        <v>120.34598677199999</v>
      </c>
      <c r="K4209" s="56">
        <v>117.14</v>
      </c>
      <c r="L4209" s="58">
        <v>138225.20000000001</v>
      </c>
      <c r="M4209" s="59">
        <v>41638</v>
      </c>
      <c r="N4209" s="60" t="s">
        <v>1651</v>
      </c>
      <c r="O4209" s="61">
        <v>41649</v>
      </c>
      <c r="P4209" s="60" t="s">
        <v>1651</v>
      </c>
      <c r="Q4209" s="61">
        <v>41944</v>
      </c>
      <c r="R4209" s="53" t="s">
        <v>342</v>
      </c>
      <c r="S4209" s="70" t="s">
        <v>7978</v>
      </c>
      <c r="T4209" s="53" t="s">
        <v>423</v>
      </c>
      <c r="U4209" s="53" t="s">
        <v>7979</v>
      </c>
      <c r="V4209" s="53" t="s">
        <v>6669</v>
      </c>
      <c r="W4209" s="53" t="s">
        <v>390</v>
      </c>
      <c r="X4209" s="53"/>
      <c r="Y4209" s="367"/>
      <c r="Z4209" s="367"/>
      <c r="AA4209" s="53"/>
      <c r="AB4209" s="53"/>
      <c r="AC4209" s="71"/>
      <c r="AD4209" s="57"/>
      <c r="AE4209" s="53"/>
      <c r="AF4209" s="53"/>
      <c r="AG4209" s="53"/>
      <c r="AH4209" s="367"/>
      <c r="AI4209" s="53"/>
      <c r="AJ4209" s="53"/>
      <c r="AK4209" s="148"/>
      <c r="AL4209" s="148"/>
      <c r="AM4209" s="148"/>
      <c r="AN4209" s="148"/>
      <c r="AO4209" s="148"/>
      <c r="AP4209" s="148"/>
      <c r="AQ4209" s="148"/>
      <c r="AR4209" s="148"/>
      <c r="AS4209" s="148"/>
      <c r="AT4209" s="148"/>
    </row>
    <row r="4210" spans="1:46" s="67" customFormat="1" ht="45">
      <c r="A4210" s="53" t="s">
        <v>1599</v>
      </c>
      <c r="B4210" s="54">
        <v>31547</v>
      </c>
      <c r="C4210" s="69" t="s">
        <v>435</v>
      </c>
      <c r="D4210" s="52" t="s">
        <v>434</v>
      </c>
      <c r="E4210" s="53" t="s">
        <v>82</v>
      </c>
      <c r="F4210" s="55">
        <v>41569</v>
      </c>
      <c r="G4210" s="55">
        <v>41629</v>
      </c>
      <c r="H4210" s="53" t="s">
        <v>387</v>
      </c>
      <c r="I4210" s="57">
        <v>3506.8598000000002</v>
      </c>
      <c r="J4210" s="56">
        <v>3823.7202160739998</v>
      </c>
      <c r="K4210" s="56">
        <v>3506.8589999999999</v>
      </c>
      <c r="L4210" s="58">
        <v>4138093.6199999996</v>
      </c>
      <c r="M4210" s="59">
        <v>41633</v>
      </c>
      <c r="N4210" s="60" t="s">
        <v>1651</v>
      </c>
      <c r="O4210" s="61">
        <v>41649</v>
      </c>
      <c r="P4210" s="60" t="s">
        <v>1651</v>
      </c>
      <c r="Q4210" s="61">
        <v>41944</v>
      </c>
      <c r="R4210" s="53" t="s">
        <v>342</v>
      </c>
      <c r="S4210" s="70"/>
      <c r="T4210" s="53" t="s">
        <v>313</v>
      </c>
      <c r="U4210" s="53">
        <v>46525</v>
      </c>
      <c r="V4210" s="53" t="s">
        <v>6669</v>
      </c>
      <c r="W4210" s="53" t="s">
        <v>390</v>
      </c>
      <c r="X4210" s="53"/>
      <c r="Y4210" s="367"/>
      <c r="Z4210" s="367"/>
      <c r="AA4210" s="53"/>
      <c r="AB4210" s="53"/>
      <c r="AC4210" s="71"/>
      <c r="AD4210" s="57"/>
      <c r="AE4210" s="53"/>
      <c r="AF4210" s="53"/>
      <c r="AG4210" s="53"/>
      <c r="AH4210" s="367"/>
      <c r="AI4210" s="53"/>
      <c r="AJ4210" s="53"/>
      <c r="AK4210" s="148"/>
      <c r="AL4210" s="148"/>
      <c r="AM4210" s="148"/>
      <c r="AN4210" s="148"/>
      <c r="AO4210" s="148"/>
      <c r="AP4210" s="148"/>
      <c r="AQ4210" s="148"/>
      <c r="AR4210" s="148"/>
      <c r="AS4210" s="148"/>
      <c r="AT4210" s="148"/>
    </row>
    <row r="4211" spans="1:46" s="67" customFormat="1" ht="45">
      <c r="A4211" s="53" t="s">
        <v>1599</v>
      </c>
      <c r="B4211" s="54">
        <v>31548</v>
      </c>
      <c r="C4211" s="69" t="s">
        <v>487</v>
      </c>
      <c r="D4211" s="52" t="s">
        <v>488</v>
      </c>
      <c r="E4211" s="53" t="s">
        <v>65</v>
      </c>
      <c r="F4211" s="55">
        <v>41598</v>
      </c>
      <c r="G4211" s="55">
        <v>41629</v>
      </c>
      <c r="H4211" s="53" t="s">
        <v>387</v>
      </c>
      <c r="I4211" s="57">
        <v>13127.99632</v>
      </c>
      <c r="J4211" s="56">
        <v>14321.172425867999</v>
      </c>
      <c r="K4211" s="56">
        <v>13127.995999999999</v>
      </c>
      <c r="L4211" s="58">
        <v>15491035.279999997</v>
      </c>
      <c r="M4211" s="59">
        <v>41638</v>
      </c>
      <c r="N4211" s="60" t="s">
        <v>1651</v>
      </c>
      <c r="O4211" s="61">
        <v>41649</v>
      </c>
      <c r="P4211" s="60" t="s">
        <v>1651</v>
      </c>
      <c r="Q4211" s="61">
        <v>41944</v>
      </c>
      <c r="R4211" s="53" t="s">
        <v>342</v>
      </c>
      <c r="S4211" s="70"/>
      <c r="T4211" s="53" t="s">
        <v>417</v>
      </c>
      <c r="U4211" s="53">
        <v>1776</v>
      </c>
      <c r="V4211" s="53" t="s">
        <v>6669</v>
      </c>
      <c r="W4211" s="53" t="s">
        <v>390</v>
      </c>
      <c r="X4211" s="53"/>
      <c r="Y4211" s="367"/>
      <c r="Z4211" s="367"/>
      <c r="AA4211" s="53"/>
      <c r="AB4211" s="53"/>
      <c r="AC4211" s="71"/>
      <c r="AD4211" s="57"/>
      <c r="AE4211" s="53"/>
      <c r="AF4211" s="53"/>
      <c r="AG4211" s="53"/>
      <c r="AH4211" s="367"/>
      <c r="AI4211" s="53"/>
      <c r="AJ4211" s="53"/>
      <c r="AK4211" s="148"/>
      <c r="AL4211" s="148"/>
      <c r="AM4211" s="148"/>
      <c r="AN4211" s="148"/>
      <c r="AO4211" s="148"/>
      <c r="AP4211" s="148"/>
      <c r="AQ4211" s="148"/>
      <c r="AR4211" s="148"/>
      <c r="AS4211" s="148"/>
      <c r="AT4211" s="148"/>
    </row>
    <row r="4212" spans="1:46" s="67" customFormat="1" ht="60">
      <c r="A4212" s="53" t="s">
        <v>1599</v>
      </c>
      <c r="B4212" s="54">
        <v>31549</v>
      </c>
      <c r="C4212" s="69" t="s">
        <v>489</v>
      </c>
      <c r="D4212" s="52" t="s">
        <v>490</v>
      </c>
      <c r="E4212" s="368" t="s">
        <v>60</v>
      </c>
      <c r="F4212" s="55">
        <v>41598</v>
      </c>
      <c r="G4212" s="55">
        <v>41623</v>
      </c>
      <c r="H4212" s="53" t="s">
        <v>387</v>
      </c>
      <c r="I4212" s="57">
        <v>343.37576000000001</v>
      </c>
      <c r="J4212" s="56">
        <v>375.2606678436</v>
      </c>
      <c r="K4212" s="56">
        <v>343.375</v>
      </c>
      <c r="L4212" s="58">
        <v>405182.5</v>
      </c>
      <c r="M4212" s="76">
        <v>41638</v>
      </c>
      <c r="N4212" s="60" t="s">
        <v>1651</v>
      </c>
      <c r="O4212" s="61">
        <v>41649</v>
      </c>
      <c r="P4212" s="60" t="s">
        <v>1651</v>
      </c>
      <c r="Q4212" s="61">
        <v>41944</v>
      </c>
      <c r="R4212" s="53" t="s">
        <v>344</v>
      </c>
      <c r="S4212" s="70"/>
      <c r="T4212" s="53" t="s">
        <v>417</v>
      </c>
      <c r="U4212" s="53" t="s">
        <v>7983</v>
      </c>
      <c r="V4212" s="53" t="s">
        <v>6669</v>
      </c>
      <c r="W4212" s="78" t="s">
        <v>390</v>
      </c>
      <c r="X4212" s="53"/>
      <c r="Y4212" s="367"/>
      <c r="Z4212" s="367"/>
      <c r="AA4212" s="53"/>
      <c r="AB4212" s="53"/>
      <c r="AC4212" s="71"/>
      <c r="AD4212" s="57"/>
      <c r="AE4212" s="53"/>
      <c r="AF4212" s="53"/>
      <c r="AG4212" s="53"/>
      <c r="AH4212" s="367"/>
      <c r="AI4212" s="53"/>
      <c r="AJ4212" s="53"/>
      <c r="AK4212" s="148"/>
      <c r="AL4212" s="148"/>
      <c r="AM4212" s="148"/>
      <c r="AN4212" s="148"/>
      <c r="AO4212" s="148"/>
      <c r="AP4212" s="148"/>
      <c r="AQ4212" s="148"/>
      <c r="AR4212" s="148"/>
      <c r="AS4212" s="148"/>
      <c r="AT4212" s="148"/>
    </row>
    <row r="4213" spans="1:46" s="67" customFormat="1" ht="45">
      <c r="A4213" s="53" t="s">
        <v>1599</v>
      </c>
      <c r="B4213" s="54">
        <v>31551</v>
      </c>
      <c r="C4213" s="69" t="s">
        <v>493</v>
      </c>
      <c r="D4213" s="52" t="s">
        <v>494</v>
      </c>
      <c r="E4213" s="53" t="s">
        <v>60</v>
      </c>
      <c r="F4213" s="55">
        <v>41599</v>
      </c>
      <c r="G4213" s="55">
        <v>41629</v>
      </c>
      <c r="H4213" s="53" t="s">
        <v>387</v>
      </c>
      <c r="I4213" s="57">
        <v>2440.6776</v>
      </c>
      <c r="J4213" s="56">
        <v>3190.9344768000005</v>
      </c>
      <c r="K4213" s="56">
        <v>2440.6770000000001</v>
      </c>
      <c r="L4213" s="58">
        <v>2879998.8600000003</v>
      </c>
      <c r="M4213" s="59">
        <v>41633</v>
      </c>
      <c r="N4213" s="60" t="s">
        <v>1651</v>
      </c>
      <c r="O4213" s="61">
        <v>41649</v>
      </c>
      <c r="P4213" s="60" t="s">
        <v>1651</v>
      </c>
      <c r="Q4213" s="61">
        <v>41883</v>
      </c>
      <c r="R4213" s="53" t="s">
        <v>342</v>
      </c>
      <c r="S4213" s="70"/>
      <c r="T4213" s="53" t="s">
        <v>4651</v>
      </c>
      <c r="U4213" s="53" t="s">
        <v>7984</v>
      </c>
      <c r="V4213" s="53" t="s">
        <v>6669</v>
      </c>
      <c r="W4213" s="53" t="s">
        <v>390</v>
      </c>
      <c r="X4213" s="53"/>
      <c r="Y4213" s="367"/>
      <c r="Z4213" s="367"/>
      <c r="AA4213" s="53"/>
      <c r="AB4213" s="53"/>
      <c r="AC4213" s="71"/>
      <c r="AD4213" s="57"/>
      <c r="AE4213" s="53"/>
      <c r="AF4213" s="53"/>
      <c r="AG4213" s="53"/>
      <c r="AH4213" s="367"/>
      <c r="AI4213" s="53"/>
      <c r="AJ4213" s="53"/>
      <c r="AK4213" s="148"/>
      <c r="AL4213" s="148"/>
      <c r="AM4213" s="148"/>
      <c r="AN4213" s="148"/>
      <c r="AO4213" s="148"/>
      <c r="AP4213" s="148"/>
      <c r="AQ4213" s="148"/>
      <c r="AR4213" s="148"/>
      <c r="AS4213" s="148"/>
      <c r="AT4213" s="148"/>
    </row>
    <row r="4214" spans="1:46" s="67" customFormat="1" ht="45">
      <c r="A4214" s="53" t="s">
        <v>1599</v>
      </c>
      <c r="B4214" s="54">
        <v>31555</v>
      </c>
      <c r="C4214" s="69" t="s">
        <v>503</v>
      </c>
      <c r="D4214" s="52" t="s">
        <v>504</v>
      </c>
      <c r="E4214" s="53" t="s">
        <v>65</v>
      </c>
      <c r="F4214" s="55">
        <v>41598</v>
      </c>
      <c r="G4214" s="55">
        <v>41623</v>
      </c>
      <c r="H4214" s="53" t="s">
        <v>387</v>
      </c>
      <c r="I4214" s="57">
        <v>830.87374</v>
      </c>
      <c r="J4214" s="56">
        <v>902.59490079</v>
      </c>
      <c r="K4214" s="56">
        <v>830.87300000000005</v>
      </c>
      <c r="L4214" s="58">
        <v>980430.14</v>
      </c>
      <c r="M4214" s="59">
        <v>41638</v>
      </c>
      <c r="N4214" s="60" t="s">
        <v>1651</v>
      </c>
      <c r="O4214" s="61">
        <v>41649</v>
      </c>
      <c r="P4214" s="60" t="s">
        <v>1651</v>
      </c>
      <c r="Q4214" s="61">
        <v>41974</v>
      </c>
      <c r="R4214" s="53" t="s">
        <v>342</v>
      </c>
      <c r="S4214" s="70"/>
      <c r="T4214" s="53" t="s">
        <v>7986</v>
      </c>
      <c r="U4214" s="53" t="s">
        <v>7987</v>
      </c>
      <c r="V4214" s="53" t="s">
        <v>6669</v>
      </c>
      <c r="W4214" s="53" t="s">
        <v>390</v>
      </c>
      <c r="X4214" s="53"/>
      <c r="Y4214" s="367"/>
      <c r="Z4214" s="367"/>
      <c r="AA4214" s="53"/>
      <c r="AB4214" s="53"/>
      <c r="AC4214" s="71"/>
      <c r="AD4214" s="57"/>
      <c r="AE4214" s="53"/>
      <c r="AF4214" s="53"/>
      <c r="AG4214" s="53"/>
      <c r="AH4214" s="367"/>
      <c r="AI4214" s="53"/>
      <c r="AJ4214" s="53"/>
      <c r="AK4214" s="148"/>
      <c r="AL4214" s="148"/>
      <c r="AM4214" s="148"/>
      <c r="AN4214" s="148"/>
      <c r="AO4214" s="148"/>
      <c r="AP4214" s="148"/>
      <c r="AQ4214" s="148"/>
      <c r="AR4214" s="148"/>
      <c r="AS4214" s="148"/>
      <c r="AT4214" s="148"/>
    </row>
    <row r="4215" spans="1:46" s="67" customFormat="1" ht="45">
      <c r="A4215" s="53" t="s">
        <v>1599</v>
      </c>
      <c r="B4215" s="54">
        <v>31556</v>
      </c>
      <c r="C4215" s="69" t="s">
        <v>7990</v>
      </c>
      <c r="D4215" s="52" t="s">
        <v>581</v>
      </c>
      <c r="E4215" s="53" t="s">
        <v>60</v>
      </c>
      <c r="F4215" s="55">
        <v>41599</v>
      </c>
      <c r="G4215" s="55">
        <v>41629</v>
      </c>
      <c r="H4215" s="53" t="s">
        <v>387</v>
      </c>
      <c r="I4215" s="57">
        <v>3150</v>
      </c>
      <c r="J4215" s="56">
        <v>3402.5092623719997</v>
      </c>
      <c r="K4215" s="56">
        <v>3150</v>
      </c>
      <c r="L4215" s="58">
        <v>3717000</v>
      </c>
      <c r="M4215" s="59">
        <v>41633</v>
      </c>
      <c r="N4215" s="60" t="s">
        <v>1651</v>
      </c>
      <c r="O4215" s="61">
        <v>41730</v>
      </c>
      <c r="P4215" s="60" t="s">
        <v>1651</v>
      </c>
      <c r="Q4215" s="61">
        <v>41973</v>
      </c>
      <c r="R4215" s="53" t="s">
        <v>342</v>
      </c>
      <c r="S4215" s="70" t="s">
        <v>7991</v>
      </c>
      <c r="T4215" s="53" t="s">
        <v>389</v>
      </c>
      <c r="U4215" s="53" t="s">
        <v>695</v>
      </c>
      <c r="V4215" s="53" t="s">
        <v>6669</v>
      </c>
      <c r="W4215" s="53" t="s">
        <v>390</v>
      </c>
      <c r="X4215" s="53"/>
      <c r="Y4215" s="367"/>
      <c r="Z4215" s="367"/>
      <c r="AA4215" s="53"/>
      <c r="AB4215" s="53"/>
      <c r="AC4215" s="71"/>
      <c r="AD4215" s="57"/>
      <c r="AE4215" s="53"/>
      <c r="AF4215" s="53"/>
      <c r="AG4215" s="53"/>
      <c r="AH4215" s="367"/>
      <c r="AI4215" s="53"/>
      <c r="AJ4215" s="53"/>
      <c r="AK4215" s="148"/>
      <c r="AL4215" s="148"/>
      <c r="AM4215" s="148"/>
      <c r="AN4215" s="148"/>
      <c r="AO4215" s="148"/>
      <c r="AP4215" s="148"/>
      <c r="AQ4215" s="148"/>
      <c r="AR4215" s="148"/>
      <c r="AS4215" s="148"/>
      <c r="AT4215" s="148"/>
    </row>
    <row r="4216" spans="1:46" s="67" customFormat="1" ht="45">
      <c r="A4216" s="53" t="s">
        <v>1599</v>
      </c>
      <c r="B4216" s="54">
        <v>31557</v>
      </c>
      <c r="C4216" s="69" t="s">
        <v>7992</v>
      </c>
      <c r="D4216" s="52" t="s">
        <v>581</v>
      </c>
      <c r="E4216" s="53" t="s">
        <v>60</v>
      </c>
      <c r="F4216" s="55">
        <v>41599</v>
      </c>
      <c r="G4216" s="55">
        <v>41629</v>
      </c>
      <c r="H4216" s="53" t="s">
        <v>387</v>
      </c>
      <c r="I4216" s="57">
        <v>1100</v>
      </c>
      <c r="J4216" s="56">
        <v>1148.7571464600001</v>
      </c>
      <c r="K4216" s="56">
        <v>1100</v>
      </c>
      <c r="L4216" s="58">
        <v>1298000</v>
      </c>
      <c r="M4216" s="59">
        <v>41633</v>
      </c>
      <c r="N4216" s="60" t="s">
        <v>1651</v>
      </c>
      <c r="O4216" s="61">
        <v>41730</v>
      </c>
      <c r="P4216" s="60" t="s">
        <v>1651</v>
      </c>
      <c r="Q4216" s="61">
        <v>41973</v>
      </c>
      <c r="R4216" s="53" t="s">
        <v>342</v>
      </c>
      <c r="S4216" s="70" t="s">
        <v>7993</v>
      </c>
      <c r="T4216" s="53" t="s">
        <v>389</v>
      </c>
      <c r="U4216" s="53" t="s">
        <v>695</v>
      </c>
      <c r="V4216" s="53" t="s">
        <v>6669</v>
      </c>
      <c r="W4216" s="53" t="s">
        <v>390</v>
      </c>
      <c r="X4216" s="53"/>
      <c r="Y4216" s="367"/>
      <c r="Z4216" s="367"/>
      <c r="AA4216" s="53"/>
      <c r="AB4216" s="53"/>
      <c r="AC4216" s="71"/>
      <c r="AD4216" s="57"/>
      <c r="AE4216" s="53"/>
      <c r="AF4216" s="53"/>
      <c r="AG4216" s="53"/>
      <c r="AH4216" s="367"/>
      <c r="AI4216" s="53"/>
      <c r="AJ4216" s="53"/>
      <c r="AK4216" s="148"/>
      <c r="AL4216" s="148"/>
      <c r="AM4216" s="148"/>
      <c r="AN4216" s="148"/>
      <c r="AO4216" s="148"/>
      <c r="AP4216" s="148"/>
      <c r="AQ4216" s="148"/>
      <c r="AR4216" s="148"/>
      <c r="AS4216" s="148"/>
      <c r="AT4216" s="148"/>
    </row>
    <row r="4217" spans="1:46" s="67" customFormat="1" ht="45">
      <c r="A4217" s="53" t="s">
        <v>1599</v>
      </c>
      <c r="B4217" s="54">
        <v>31558</v>
      </c>
      <c r="C4217" s="69" t="s">
        <v>7994</v>
      </c>
      <c r="D4217" s="52" t="s">
        <v>581</v>
      </c>
      <c r="E4217" s="53" t="s">
        <v>60</v>
      </c>
      <c r="F4217" s="55">
        <v>41599</v>
      </c>
      <c r="G4217" s="55">
        <v>41629</v>
      </c>
      <c r="H4217" s="53" t="s">
        <v>387</v>
      </c>
      <c r="I4217" s="57">
        <v>1200</v>
      </c>
      <c r="J4217" s="56">
        <v>1311.7712558148</v>
      </c>
      <c r="K4217" s="56">
        <v>1200</v>
      </c>
      <c r="L4217" s="58">
        <v>1416000</v>
      </c>
      <c r="M4217" s="59">
        <v>41633</v>
      </c>
      <c r="N4217" s="60" t="s">
        <v>1651</v>
      </c>
      <c r="O4217" s="61">
        <v>41730</v>
      </c>
      <c r="P4217" s="60" t="s">
        <v>1651</v>
      </c>
      <c r="Q4217" s="61">
        <v>41973</v>
      </c>
      <c r="R4217" s="53" t="s">
        <v>342</v>
      </c>
      <c r="S4217" s="70" t="s">
        <v>7995</v>
      </c>
      <c r="T4217" s="53" t="s">
        <v>389</v>
      </c>
      <c r="U4217" s="53" t="s">
        <v>695</v>
      </c>
      <c r="V4217" s="53" t="s">
        <v>6669</v>
      </c>
      <c r="W4217" s="53" t="s">
        <v>390</v>
      </c>
      <c r="X4217" s="53"/>
      <c r="Y4217" s="367"/>
      <c r="Z4217" s="367"/>
      <c r="AA4217" s="53"/>
      <c r="AB4217" s="53"/>
      <c r="AC4217" s="71"/>
      <c r="AD4217" s="57"/>
      <c r="AE4217" s="53"/>
      <c r="AF4217" s="53"/>
      <c r="AG4217" s="53"/>
      <c r="AH4217" s="367"/>
      <c r="AI4217" s="53"/>
      <c r="AJ4217" s="53"/>
      <c r="AK4217" s="148"/>
      <c r="AL4217" s="148"/>
      <c r="AM4217" s="148"/>
      <c r="AN4217" s="148"/>
      <c r="AO4217" s="148"/>
      <c r="AP4217" s="148"/>
      <c r="AQ4217" s="148"/>
      <c r="AR4217" s="148"/>
      <c r="AS4217" s="148"/>
      <c r="AT4217" s="148"/>
    </row>
    <row r="4218" spans="1:46" s="67" customFormat="1" ht="45">
      <c r="A4218" s="53" t="s">
        <v>1599</v>
      </c>
      <c r="B4218" s="54">
        <v>31559</v>
      </c>
      <c r="C4218" s="69" t="s">
        <v>7996</v>
      </c>
      <c r="D4218" s="52" t="s">
        <v>581</v>
      </c>
      <c r="E4218" s="53" t="s">
        <v>60</v>
      </c>
      <c r="F4218" s="55">
        <v>41599</v>
      </c>
      <c r="G4218" s="55">
        <v>41629</v>
      </c>
      <c r="H4218" s="53" t="s">
        <v>387</v>
      </c>
      <c r="I4218" s="57">
        <v>500</v>
      </c>
      <c r="J4218" s="56">
        <v>500</v>
      </c>
      <c r="K4218" s="56">
        <v>500</v>
      </c>
      <c r="L4218" s="58">
        <v>590000</v>
      </c>
      <c r="M4218" s="59">
        <v>41633</v>
      </c>
      <c r="N4218" s="60" t="s">
        <v>1651</v>
      </c>
      <c r="O4218" s="61">
        <v>41730</v>
      </c>
      <c r="P4218" s="60" t="s">
        <v>1651</v>
      </c>
      <c r="Q4218" s="61">
        <v>41973</v>
      </c>
      <c r="R4218" s="53" t="s">
        <v>342</v>
      </c>
      <c r="S4218" s="70" t="s">
        <v>7997</v>
      </c>
      <c r="T4218" s="53" t="s">
        <v>389</v>
      </c>
      <c r="U4218" s="53" t="s">
        <v>695</v>
      </c>
      <c r="V4218" s="53" t="s">
        <v>6669</v>
      </c>
      <c r="W4218" s="53" t="s">
        <v>390</v>
      </c>
      <c r="X4218" s="53"/>
      <c r="Y4218" s="367"/>
      <c r="Z4218" s="367"/>
      <c r="AA4218" s="53"/>
      <c r="AB4218" s="53"/>
      <c r="AC4218" s="71"/>
      <c r="AD4218" s="57"/>
      <c r="AE4218" s="53"/>
      <c r="AF4218" s="53"/>
      <c r="AG4218" s="53"/>
      <c r="AH4218" s="367"/>
      <c r="AI4218" s="53"/>
      <c r="AJ4218" s="53"/>
      <c r="AK4218" s="148"/>
      <c r="AL4218" s="148"/>
      <c r="AM4218" s="148"/>
      <c r="AN4218" s="148"/>
      <c r="AO4218" s="148"/>
      <c r="AP4218" s="148"/>
      <c r="AQ4218" s="148"/>
      <c r="AR4218" s="148"/>
      <c r="AS4218" s="148"/>
      <c r="AT4218" s="148"/>
    </row>
    <row r="4219" spans="1:46" s="67" customFormat="1" ht="45">
      <c r="A4219" s="53" t="s">
        <v>1599</v>
      </c>
      <c r="B4219" s="54">
        <v>31560</v>
      </c>
      <c r="C4219" s="69" t="s">
        <v>7998</v>
      </c>
      <c r="D4219" s="52" t="s">
        <v>825</v>
      </c>
      <c r="E4219" s="53" t="s">
        <v>60</v>
      </c>
      <c r="F4219" s="55">
        <v>41579</v>
      </c>
      <c r="G4219" s="55">
        <v>41629</v>
      </c>
      <c r="H4219" s="53" t="s">
        <v>387</v>
      </c>
      <c r="I4219" s="57">
        <v>470.00000000000006</v>
      </c>
      <c r="J4219" s="56">
        <v>510.9234165684</v>
      </c>
      <c r="K4219" s="56">
        <v>470</v>
      </c>
      <c r="L4219" s="58">
        <v>554600</v>
      </c>
      <c r="M4219" s="59">
        <v>41633</v>
      </c>
      <c r="N4219" s="60" t="s">
        <v>1651</v>
      </c>
      <c r="O4219" s="61">
        <v>41769</v>
      </c>
      <c r="P4219" s="60" t="s">
        <v>1651</v>
      </c>
      <c r="Q4219" s="61">
        <v>41912</v>
      </c>
      <c r="R4219" s="53" t="s">
        <v>342</v>
      </c>
      <c r="S4219" s="70" t="s">
        <v>7999</v>
      </c>
      <c r="T4219" s="53" t="s">
        <v>389</v>
      </c>
      <c r="U4219" s="53" t="s">
        <v>695</v>
      </c>
      <c r="V4219" s="53" t="s">
        <v>6669</v>
      </c>
      <c r="W4219" s="53" t="s">
        <v>390</v>
      </c>
      <c r="X4219" s="53"/>
      <c r="Y4219" s="367"/>
      <c r="Z4219" s="367"/>
      <c r="AA4219" s="53"/>
      <c r="AB4219" s="53"/>
      <c r="AC4219" s="71"/>
      <c r="AD4219" s="57"/>
      <c r="AE4219" s="53"/>
      <c r="AF4219" s="53"/>
      <c r="AG4219" s="53"/>
      <c r="AH4219" s="367"/>
      <c r="AI4219" s="53"/>
      <c r="AJ4219" s="53"/>
      <c r="AK4219" s="148"/>
      <c r="AL4219" s="148"/>
      <c r="AM4219" s="148"/>
      <c r="AN4219" s="148"/>
      <c r="AO4219" s="148"/>
      <c r="AP4219" s="148"/>
      <c r="AQ4219" s="148"/>
      <c r="AR4219" s="148"/>
      <c r="AS4219" s="148"/>
      <c r="AT4219" s="148"/>
    </row>
    <row r="4220" spans="1:46" s="67" customFormat="1" ht="45">
      <c r="A4220" s="53" t="s">
        <v>1599</v>
      </c>
      <c r="B4220" s="54">
        <v>31561</v>
      </c>
      <c r="C4220" s="69" t="s">
        <v>8000</v>
      </c>
      <c r="D4220" s="52" t="s">
        <v>579</v>
      </c>
      <c r="E4220" s="53" t="s">
        <v>60</v>
      </c>
      <c r="F4220" s="55">
        <v>41599</v>
      </c>
      <c r="G4220" s="55">
        <v>41629</v>
      </c>
      <c r="H4220" s="53" t="s">
        <v>387</v>
      </c>
      <c r="I4220" s="57">
        <v>3000</v>
      </c>
      <c r="J4220" s="56">
        <v>3227.4605543399998</v>
      </c>
      <c r="K4220" s="56">
        <v>3000</v>
      </c>
      <c r="L4220" s="58">
        <v>3540000</v>
      </c>
      <c r="M4220" s="59">
        <v>41633</v>
      </c>
      <c r="N4220" s="60" t="s">
        <v>1651</v>
      </c>
      <c r="O4220" s="61">
        <v>41730</v>
      </c>
      <c r="P4220" s="60" t="s">
        <v>1651</v>
      </c>
      <c r="Q4220" s="61">
        <v>41943</v>
      </c>
      <c r="R4220" s="53" t="s">
        <v>342</v>
      </c>
      <c r="S4220" s="70" t="s">
        <v>8001</v>
      </c>
      <c r="T4220" s="53" t="s">
        <v>389</v>
      </c>
      <c r="U4220" s="53" t="s">
        <v>695</v>
      </c>
      <c r="V4220" s="53" t="s">
        <v>6669</v>
      </c>
      <c r="W4220" s="53" t="s">
        <v>390</v>
      </c>
      <c r="X4220" s="53"/>
      <c r="Y4220" s="367"/>
      <c r="Z4220" s="367"/>
      <c r="AA4220" s="53"/>
      <c r="AB4220" s="53"/>
      <c r="AC4220" s="71"/>
      <c r="AD4220" s="57"/>
      <c r="AE4220" s="53"/>
      <c r="AF4220" s="53"/>
      <c r="AG4220" s="53"/>
      <c r="AH4220" s="367"/>
      <c r="AI4220" s="53"/>
      <c r="AJ4220" s="53"/>
      <c r="AK4220" s="148"/>
      <c r="AL4220" s="148"/>
      <c r="AM4220" s="148"/>
      <c r="AN4220" s="148"/>
      <c r="AO4220" s="148"/>
      <c r="AP4220" s="148"/>
      <c r="AQ4220" s="148"/>
      <c r="AR4220" s="148"/>
      <c r="AS4220" s="148"/>
      <c r="AT4220" s="148"/>
    </row>
    <row r="4221" spans="1:46" s="67" customFormat="1" ht="45">
      <c r="A4221" s="53" t="s">
        <v>1599</v>
      </c>
      <c r="B4221" s="54">
        <v>31562</v>
      </c>
      <c r="C4221" s="69">
        <v>3000405</v>
      </c>
      <c r="D4221" s="52" t="s">
        <v>738</v>
      </c>
      <c r="E4221" s="53" t="s">
        <v>83</v>
      </c>
      <c r="F4221" s="55">
        <v>41569</v>
      </c>
      <c r="G4221" s="55">
        <v>41629</v>
      </c>
      <c r="H4221" s="53" t="s">
        <v>387</v>
      </c>
      <c r="I4221" s="57">
        <v>16503.400000000001</v>
      </c>
      <c r="J4221" s="56">
        <v>18040.957471547998</v>
      </c>
      <c r="K4221" s="56">
        <v>16503.400000000001</v>
      </c>
      <c r="L4221" s="58">
        <v>19474012.000000004</v>
      </c>
      <c r="M4221" s="59">
        <v>41633</v>
      </c>
      <c r="N4221" s="60" t="s">
        <v>1651</v>
      </c>
      <c r="O4221" s="61">
        <v>41701</v>
      </c>
      <c r="P4221" s="60" t="s">
        <v>1651</v>
      </c>
      <c r="Q4221" s="61">
        <v>41912</v>
      </c>
      <c r="R4221" s="53" t="s">
        <v>342</v>
      </c>
      <c r="S4221" s="70" t="s">
        <v>8002</v>
      </c>
      <c r="T4221" s="53" t="s">
        <v>5986</v>
      </c>
      <c r="U4221" s="53" t="s">
        <v>8003</v>
      </c>
      <c r="V4221" s="53" t="s">
        <v>6669</v>
      </c>
      <c r="W4221" s="53" t="s">
        <v>390</v>
      </c>
      <c r="X4221" s="53"/>
      <c r="Y4221" s="367"/>
      <c r="Z4221" s="367"/>
      <c r="AA4221" s="53"/>
      <c r="AB4221" s="53"/>
      <c r="AC4221" s="71"/>
      <c r="AD4221" s="57"/>
      <c r="AE4221" s="53"/>
      <c r="AF4221" s="53"/>
      <c r="AG4221" s="53"/>
      <c r="AH4221" s="367"/>
      <c r="AI4221" s="53"/>
      <c r="AJ4221" s="53"/>
      <c r="AK4221" s="148"/>
      <c r="AL4221" s="148"/>
      <c r="AM4221" s="148"/>
      <c r="AN4221" s="148"/>
      <c r="AO4221" s="148"/>
      <c r="AP4221" s="148"/>
      <c r="AQ4221" s="148"/>
      <c r="AR4221" s="148"/>
      <c r="AS4221" s="148"/>
      <c r="AT4221" s="148"/>
    </row>
    <row r="4222" spans="1:46" s="67" customFormat="1" ht="45">
      <c r="A4222" s="53" t="s">
        <v>1599</v>
      </c>
      <c r="B4222" s="54">
        <v>31563</v>
      </c>
      <c r="C4222" s="69" t="s">
        <v>8004</v>
      </c>
      <c r="D4222" s="52" t="s">
        <v>664</v>
      </c>
      <c r="E4222" s="53" t="s">
        <v>60</v>
      </c>
      <c r="F4222" s="55">
        <v>41599</v>
      </c>
      <c r="G4222" s="55">
        <v>41629</v>
      </c>
      <c r="H4222" s="53" t="s">
        <v>387</v>
      </c>
      <c r="I4222" s="57">
        <v>2420</v>
      </c>
      <c r="J4222" s="56">
        <v>2625.7306204799997</v>
      </c>
      <c r="K4222" s="56">
        <v>2420</v>
      </c>
      <c r="L4222" s="58">
        <v>2855600</v>
      </c>
      <c r="M4222" s="59">
        <v>41633</v>
      </c>
      <c r="N4222" s="60" t="s">
        <v>1651</v>
      </c>
      <c r="O4222" s="61">
        <v>41769</v>
      </c>
      <c r="P4222" s="60" t="s">
        <v>1651</v>
      </c>
      <c r="Q4222" s="61">
        <v>41881</v>
      </c>
      <c r="R4222" s="53" t="s">
        <v>342</v>
      </c>
      <c r="S4222" s="70" t="s">
        <v>664</v>
      </c>
      <c r="T4222" s="53" t="s">
        <v>389</v>
      </c>
      <c r="U4222" s="53" t="s">
        <v>695</v>
      </c>
      <c r="V4222" s="53" t="s">
        <v>6669</v>
      </c>
      <c r="W4222" s="53" t="s">
        <v>390</v>
      </c>
      <c r="X4222" s="53"/>
      <c r="Y4222" s="367"/>
      <c r="Z4222" s="367"/>
      <c r="AA4222" s="53"/>
      <c r="AB4222" s="53"/>
      <c r="AC4222" s="71"/>
      <c r="AD4222" s="57"/>
      <c r="AE4222" s="53"/>
      <c r="AF4222" s="53"/>
      <c r="AG4222" s="53"/>
      <c r="AH4222" s="367"/>
      <c r="AI4222" s="53"/>
      <c r="AJ4222" s="53"/>
      <c r="AK4222" s="148"/>
      <c r="AL4222" s="148"/>
      <c r="AM4222" s="148"/>
      <c r="AN4222" s="148"/>
      <c r="AO4222" s="148"/>
      <c r="AP4222" s="148"/>
      <c r="AQ4222" s="148"/>
      <c r="AR4222" s="148"/>
      <c r="AS4222" s="148"/>
      <c r="AT4222" s="148"/>
    </row>
    <row r="4223" spans="1:46" s="67" customFormat="1" ht="45">
      <c r="A4223" s="53" t="s">
        <v>1599</v>
      </c>
      <c r="B4223" s="54">
        <v>31565</v>
      </c>
      <c r="C4223" s="69" t="s">
        <v>623</v>
      </c>
      <c r="D4223" s="52" t="s">
        <v>624</v>
      </c>
      <c r="E4223" s="53" t="s">
        <v>82</v>
      </c>
      <c r="F4223" s="55">
        <v>41598</v>
      </c>
      <c r="G4223" s="55">
        <v>41623</v>
      </c>
      <c r="H4223" s="53" t="s">
        <v>387</v>
      </c>
      <c r="I4223" s="57">
        <v>704.66548999999998</v>
      </c>
      <c r="J4223" s="56">
        <v>769.66728812819997</v>
      </c>
      <c r="K4223" s="56">
        <v>704.66499999999996</v>
      </c>
      <c r="L4223" s="58">
        <v>831504.7</v>
      </c>
      <c r="M4223" s="59">
        <v>41638</v>
      </c>
      <c r="N4223" s="60" t="s">
        <v>1651</v>
      </c>
      <c r="O4223" s="61">
        <v>41649</v>
      </c>
      <c r="P4223" s="60" t="s">
        <v>1651</v>
      </c>
      <c r="Q4223" s="61">
        <v>41883</v>
      </c>
      <c r="R4223" s="53" t="s">
        <v>342</v>
      </c>
      <c r="S4223" s="70"/>
      <c r="T4223" s="53" t="s">
        <v>417</v>
      </c>
      <c r="U4223" s="53">
        <v>50</v>
      </c>
      <c r="V4223" s="53" t="s">
        <v>6669</v>
      </c>
      <c r="W4223" s="53" t="s">
        <v>390</v>
      </c>
      <c r="X4223" s="53"/>
      <c r="Y4223" s="367"/>
      <c r="Z4223" s="367"/>
      <c r="AA4223" s="53"/>
      <c r="AB4223" s="53"/>
      <c r="AC4223" s="71"/>
      <c r="AD4223" s="57"/>
      <c r="AE4223" s="53"/>
      <c r="AF4223" s="53"/>
      <c r="AG4223" s="53"/>
      <c r="AH4223" s="367"/>
      <c r="AI4223" s="53"/>
      <c r="AJ4223" s="53"/>
      <c r="AK4223" s="148"/>
      <c r="AL4223" s="148"/>
      <c r="AM4223" s="148"/>
      <c r="AN4223" s="148"/>
      <c r="AO4223" s="148"/>
      <c r="AP4223" s="148"/>
      <c r="AQ4223" s="148"/>
      <c r="AR4223" s="148"/>
      <c r="AS4223" s="148"/>
      <c r="AT4223" s="148"/>
    </row>
    <row r="4224" spans="1:46" s="67" customFormat="1" ht="60">
      <c r="A4224" s="53" t="s">
        <v>1599</v>
      </c>
      <c r="B4224" s="54">
        <v>31566</v>
      </c>
      <c r="C4224" s="69" t="s">
        <v>626</v>
      </c>
      <c r="D4224" s="52" t="s">
        <v>4525</v>
      </c>
      <c r="E4224" s="53" t="s">
        <v>82</v>
      </c>
      <c r="F4224" s="75">
        <v>41598</v>
      </c>
      <c r="G4224" s="55">
        <v>41623</v>
      </c>
      <c r="H4224" s="53" t="s">
        <v>387</v>
      </c>
      <c r="I4224" s="57">
        <v>68.586039999999997</v>
      </c>
      <c r="J4224" s="56">
        <v>72.207592063199996</v>
      </c>
      <c r="K4224" s="56">
        <v>68.585999999999999</v>
      </c>
      <c r="L4224" s="58">
        <v>80931.48</v>
      </c>
      <c r="M4224" s="76">
        <v>41638</v>
      </c>
      <c r="N4224" s="60" t="s">
        <v>1651</v>
      </c>
      <c r="O4224" s="61">
        <v>41649</v>
      </c>
      <c r="P4224" s="60" t="s">
        <v>1651</v>
      </c>
      <c r="Q4224" s="61">
        <v>41883</v>
      </c>
      <c r="R4224" s="53" t="s">
        <v>344</v>
      </c>
      <c r="S4224" s="70"/>
      <c r="T4224" s="53" t="s">
        <v>417</v>
      </c>
      <c r="U4224" s="53" t="s">
        <v>694</v>
      </c>
      <c r="V4224" s="53" t="s">
        <v>6669</v>
      </c>
      <c r="W4224" s="53" t="s">
        <v>390</v>
      </c>
      <c r="X4224" s="53"/>
      <c r="Y4224" s="367"/>
      <c r="Z4224" s="367"/>
      <c r="AA4224" s="53"/>
      <c r="AB4224" s="53"/>
      <c r="AC4224" s="71"/>
      <c r="AD4224" s="57"/>
      <c r="AE4224" s="53"/>
      <c r="AF4224" s="53"/>
      <c r="AG4224" s="53"/>
      <c r="AH4224" s="367"/>
      <c r="AI4224" s="53"/>
      <c r="AJ4224" s="53"/>
      <c r="AK4224" s="148"/>
      <c r="AL4224" s="148"/>
      <c r="AM4224" s="148"/>
      <c r="AN4224" s="148"/>
      <c r="AO4224" s="148"/>
      <c r="AP4224" s="148"/>
      <c r="AQ4224" s="148"/>
      <c r="AR4224" s="148"/>
      <c r="AS4224" s="148"/>
      <c r="AT4224" s="148"/>
    </row>
    <row r="4225" spans="1:46" s="67" customFormat="1" ht="60">
      <c r="A4225" s="53" t="s">
        <v>1599</v>
      </c>
      <c r="B4225" s="54">
        <v>31567</v>
      </c>
      <c r="C4225" s="69" t="s">
        <v>745</v>
      </c>
      <c r="D4225" s="52" t="s">
        <v>746</v>
      </c>
      <c r="E4225" s="53" t="s">
        <v>60</v>
      </c>
      <c r="F4225" s="55">
        <v>41598</v>
      </c>
      <c r="G4225" s="55">
        <v>41623</v>
      </c>
      <c r="H4225" s="53" t="s">
        <v>387</v>
      </c>
      <c r="I4225" s="57">
        <v>95.028999999999996</v>
      </c>
      <c r="J4225" s="56">
        <v>103.3881431814</v>
      </c>
      <c r="K4225" s="56">
        <v>95.028999999999996</v>
      </c>
      <c r="L4225" s="58">
        <v>112134.21999999999</v>
      </c>
      <c r="M4225" s="59">
        <v>41638</v>
      </c>
      <c r="N4225" s="60" t="s">
        <v>1651</v>
      </c>
      <c r="O4225" s="61">
        <v>41649</v>
      </c>
      <c r="P4225" s="60" t="s">
        <v>1651</v>
      </c>
      <c r="Q4225" s="61">
        <v>41883</v>
      </c>
      <c r="R4225" s="53" t="s">
        <v>344</v>
      </c>
      <c r="S4225" s="70"/>
      <c r="T4225" s="53" t="s">
        <v>417</v>
      </c>
      <c r="U4225" s="53" t="s">
        <v>695</v>
      </c>
      <c r="V4225" s="53" t="s">
        <v>6669</v>
      </c>
      <c r="W4225" s="53" t="s">
        <v>390</v>
      </c>
      <c r="X4225" s="53"/>
      <c r="Y4225" s="367"/>
      <c r="Z4225" s="367"/>
      <c r="AA4225" s="53"/>
      <c r="AB4225" s="53"/>
      <c r="AC4225" s="71"/>
      <c r="AD4225" s="57"/>
      <c r="AE4225" s="53"/>
      <c r="AF4225" s="53"/>
      <c r="AG4225" s="53"/>
      <c r="AH4225" s="367"/>
      <c r="AI4225" s="53"/>
      <c r="AJ4225" s="53"/>
      <c r="AK4225" s="148"/>
      <c r="AL4225" s="148"/>
      <c r="AM4225" s="148"/>
      <c r="AN4225" s="148"/>
      <c r="AO4225" s="148"/>
      <c r="AP4225" s="148"/>
      <c r="AQ4225" s="148"/>
      <c r="AR4225" s="148"/>
      <c r="AS4225" s="148"/>
      <c r="AT4225" s="148"/>
    </row>
    <row r="4226" spans="1:46" s="67" customFormat="1" ht="45">
      <c r="A4226" s="53" t="s">
        <v>1599</v>
      </c>
      <c r="B4226" s="54">
        <v>31568</v>
      </c>
      <c r="C4226" s="69" t="s">
        <v>539</v>
      </c>
      <c r="D4226" s="52" t="s">
        <v>540</v>
      </c>
      <c r="E4226" s="53" t="s">
        <v>82</v>
      </c>
      <c r="F4226" s="55">
        <v>41598</v>
      </c>
      <c r="G4226" s="55">
        <v>41623</v>
      </c>
      <c r="H4226" s="53" t="s">
        <v>387</v>
      </c>
      <c r="I4226" s="57">
        <v>5028.5077700000002</v>
      </c>
      <c r="J4226" s="56">
        <v>5470.2721259999998</v>
      </c>
      <c r="K4226" s="56">
        <v>5028.5069999999996</v>
      </c>
      <c r="L4226" s="58">
        <v>5933638.2599999988</v>
      </c>
      <c r="M4226" s="59">
        <v>41638</v>
      </c>
      <c r="N4226" s="60" t="s">
        <v>1651</v>
      </c>
      <c r="O4226" s="61">
        <v>41649</v>
      </c>
      <c r="P4226" s="60" t="s">
        <v>1651</v>
      </c>
      <c r="Q4226" s="61">
        <v>41974</v>
      </c>
      <c r="R4226" s="53" t="s">
        <v>342</v>
      </c>
      <c r="S4226" s="70"/>
      <c r="T4226" s="53" t="s">
        <v>417</v>
      </c>
      <c r="U4226" s="53" t="s">
        <v>8007</v>
      </c>
      <c r="V4226" s="53" t="s">
        <v>6669</v>
      </c>
      <c r="W4226" s="53" t="s">
        <v>390</v>
      </c>
      <c r="X4226" s="53"/>
      <c r="Y4226" s="367"/>
      <c r="Z4226" s="367"/>
      <c r="AA4226" s="53"/>
      <c r="AB4226" s="53"/>
      <c r="AC4226" s="71"/>
      <c r="AD4226" s="57"/>
      <c r="AE4226" s="53"/>
      <c r="AF4226" s="53"/>
      <c r="AG4226" s="53"/>
      <c r="AH4226" s="367"/>
      <c r="AI4226" s="53"/>
      <c r="AJ4226" s="53"/>
      <c r="AK4226" s="148"/>
      <c r="AL4226" s="148"/>
      <c r="AM4226" s="148"/>
      <c r="AN4226" s="148"/>
      <c r="AO4226" s="148"/>
      <c r="AP4226" s="148"/>
      <c r="AQ4226" s="148"/>
      <c r="AR4226" s="148"/>
      <c r="AS4226" s="148"/>
      <c r="AT4226" s="148"/>
    </row>
    <row r="4227" spans="1:46" s="67" customFormat="1" ht="45">
      <c r="A4227" s="53" t="s">
        <v>1599</v>
      </c>
      <c r="B4227" s="54">
        <v>31571</v>
      </c>
      <c r="C4227" s="69" t="s">
        <v>505</v>
      </c>
      <c r="D4227" s="52" t="s">
        <v>506</v>
      </c>
      <c r="E4227" s="53" t="s">
        <v>82</v>
      </c>
      <c r="F4227" s="55">
        <v>41569</v>
      </c>
      <c r="G4227" s="55">
        <v>41629</v>
      </c>
      <c r="H4227" s="53" t="s">
        <v>387</v>
      </c>
      <c r="I4227" s="57">
        <v>1173.4836600000001</v>
      </c>
      <c r="J4227" s="56">
        <v>1280.043677484</v>
      </c>
      <c r="K4227" s="56">
        <v>1173.4829999999999</v>
      </c>
      <c r="L4227" s="58">
        <v>1384709.94</v>
      </c>
      <c r="M4227" s="59">
        <v>41633</v>
      </c>
      <c r="N4227" s="60" t="s">
        <v>1651</v>
      </c>
      <c r="O4227" s="61">
        <v>41649</v>
      </c>
      <c r="P4227" s="60" t="s">
        <v>1651</v>
      </c>
      <c r="Q4227" s="61">
        <v>41974</v>
      </c>
      <c r="R4227" s="53" t="s">
        <v>342</v>
      </c>
      <c r="S4227" s="70"/>
      <c r="T4227" s="53" t="s">
        <v>417</v>
      </c>
      <c r="U4227" s="53">
        <v>1838</v>
      </c>
      <c r="V4227" s="53" t="s">
        <v>6669</v>
      </c>
      <c r="W4227" s="53" t="s">
        <v>390</v>
      </c>
      <c r="X4227" s="53"/>
      <c r="Y4227" s="367"/>
      <c r="Z4227" s="367"/>
      <c r="AA4227" s="53"/>
      <c r="AB4227" s="53"/>
      <c r="AC4227" s="71"/>
      <c r="AD4227" s="57"/>
      <c r="AE4227" s="53"/>
      <c r="AF4227" s="53"/>
      <c r="AG4227" s="53"/>
      <c r="AH4227" s="367"/>
      <c r="AI4227" s="53"/>
      <c r="AJ4227" s="53"/>
      <c r="AK4227" s="148"/>
      <c r="AL4227" s="148"/>
      <c r="AM4227" s="148"/>
      <c r="AN4227" s="148"/>
      <c r="AO4227" s="148"/>
      <c r="AP4227" s="148"/>
      <c r="AQ4227" s="148"/>
      <c r="AR4227" s="148"/>
      <c r="AS4227" s="148"/>
      <c r="AT4227" s="148"/>
    </row>
    <row r="4228" spans="1:46" s="67" customFormat="1" ht="45">
      <c r="A4228" s="53" t="s">
        <v>1599</v>
      </c>
      <c r="B4228" s="54">
        <v>31572</v>
      </c>
      <c r="C4228" s="69" t="s">
        <v>633</v>
      </c>
      <c r="D4228" s="52" t="s">
        <v>634</v>
      </c>
      <c r="E4228" s="53" t="s">
        <v>82</v>
      </c>
      <c r="F4228" s="55">
        <v>41569</v>
      </c>
      <c r="G4228" s="55">
        <v>41629</v>
      </c>
      <c r="H4228" s="53" t="s">
        <v>387</v>
      </c>
      <c r="I4228" s="57">
        <v>365.53323999999998</v>
      </c>
      <c r="J4228" s="56">
        <v>397.14175634759999</v>
      </c>
      <c r="K4228" s="56">
        <v>365.53300000000002</v>
      </c>
      <c r="L4228" s="58">
        <v>431328.94</v>
      </c>
      <c r="M4228" s="59">
        <v>41633</v>
      </c>
      <c r="N4228" s="60" t="s">
        <v>1651</v>
      </c>
      <c r="O4228" s="61">
        <v>41649</v>
      </c>
      <c r="P4228" s="60" t="s">
        <v>1651</v>
      </c>
      <c r="Q4228" s="61">
        <v>41883</v>
      </c>
      <c r="R4228" s="53" t="s">
        <v>342</v>
      </c>
      <c r="S4228" s="70"/>
      <c r="T4228" s="53" t="s">
        <v>417</v>
      </c>
      <c r="U4228" s="53" t="s">
        <v>798</v>
      </c>
      <c r="V4228" s="53" t="s">
        <v>6669</v>
      </c>
      <c r="W4228" s="53" t="s">
        <v>390</v>
      </c>
      <c r="X4228" s="53"/>
      <c r="Y4228" s="367"/>
      <c r="Z4228" s="367"/>
      <c r="AA4228" s="53"/>
      <c r="AB4228" s="53"/>
      <c r="AC4228" s="71"/>
      <c r="AD4228" s="57"/>
      <c r="AE4228" s="53"/>
      <c r="AF4228" s="53"/>
      <c r="AG4228" s="53"/>
      <c r="AH4228" s="367"/>
      <c r="AI4228" s="53"/>
      <c r="AJ4228" s="53"/>
      <c r="AK4228" s="148"/>
      <c r="AL4228" s="148"/>
      <c r="AM4228" s="148"/>
      <c r="AN4228" s="148"/>
      <c r="AO4228" s="148"/>
      <c r="AP4228" s="148"/>
      <c r="AQ4228" s="148"/>
      <c r="AR4228" s="148"/>
      <c r="AS4228" s="148"/>
      <c r="AT4228" s="148"/>
    </row>
    <row r="4229" spans="1:46" s="67" customFormat="1" ht="45">
      <c r="A4229" s="53" t="s">
        <v>1599</v>
      </c>
      <c r="B4229" s="54">
        <v>31573</v>
      </c>
      <c r="C4229" s="69" t="s">
        <v>544</v>
      </c>
      <c r="D4229" s="52" t="s">
        <v>7915</v>
      </c>
      <c r="E4229" s="53" t="s">
        <v>65</v>
      </c>
      <c r="F4229" s="55">
        <v>41598</v>
      </c>
      <c r="G4229" s="55">
        <v>41623</v>
      </c>
      <c r="H4229" s="53" t="s">
        <v>387</v>
      </c>
      <c r="I4229" s="57">
        <v>748.10972000000004</v>
      </c>
      <c r="J4229" s="56">
        <v>815.07054677399992</v>
      </c>
      <c r="K4229" s="56">
        <v>748.10900000000004</v>
      </c>
      <c r="L4229" s="58">
        <v>882768.62</v>
      </c>
      <c r="M4229" s="76">
        <v>41638</v>
      </c>
      <c r="N4229" s="60" t="s">
        <v>1651</v>
      </c>
      <c r="O4229" s="61">
        <v>41649</v>
      </c>
      <c r="P4229" s="60" t="s">
        <v>1651</v>
      </c>
      <c r="Q4229" s="61">
        <v>41974</v>
      </c>
      <c r="R4229" s="53" t="s">
        <v>342</v>
      </c>
      <c r="S4229" s="70"/>
      <c r="T4229" s="53" t="s">
        <v>4688</v>
      </c>
      <c r="U4229" s="53" t="s">
        <v>8009</v>
      </c>
      <c r="V4229" s="53" t="s">
        <v>6669</v>
      </c>
      <c r="W4229" s="53" t="s">
        <v>390</v>
      </c>
      <c r="X4229" s="53"/>
      <c r="Y4229" s="367"/>
      <c r="Z4229" s="367"/>
      <c r="AA4229" s="53"/>
      <c r="AB4229" s="53"/>
      <c r="AC4229" s="71"/>
      <c r="AD4229" s="57"/>
      <c r="AE4229" s="53"/>
      <c r="AF4229" s="53"/>
      <c r="AG4229" s="53"/>
      <c r="AH4229" s="367"/>
      <c r="AI4229" s="53"/>
      <c r="AJ4229" s="53"/>
      <c r="AK4229" s="148"/>
      <c r="AL4229" s="148"/>
      <c r="AM4229" s="148"/>
      <c r="AN4229" s="148"/>
      <c r="AO4229" s="148"/>
      <c r="AP4229" s="148"/>
      <c r="AQ4229" s="148"/>
      <c r="AR4229" s="148"/>
      <c r="AS4229" s="148"/>
      <c r="AT4229" s="148"/>
    </row>
    <row r="4230" spans="1:46" s="67" customFormat="1" ht="45">
      <c r="A4230" s="53" t="s">
        <v>1599</v>
      </c>
      <c r="B4230" s="54">
        <v>31574</v>
      </c>
      <c r="C4230" s="54" t="s">
        <v>426</v>
      </c>
      <c r="D4230" s="52" t="s">
        <v>424</v>
      </c>
      <c r="E4230" s="53" t="s">
        <v>65</v>
      </c>
      <c r="F4230" s="55">
        <v>41599</v>
      </c>
      <c r="G4230" s="55">
        <v>41629</v>
      </c>
      <c r="H4230" s="53" t="s">
        <v>387</v>
      </c>
      <c r="I4230" s="57">
        <v>1514.34808</v>
      </c>
      <c r="J4230" s="56">
        <v>1641.0816378</v>
      </c>
      <c r="K4230" s="56">
        <v>1514.348</v>
      </c>
      <c r="L4230" s="58">
        <v>1786930.64</v>
      </c>
      <c r="M4230" s="59">
        <v>41633</v>
      </c>
      <c r="N4230" s="60" t="s">
        <v>1651</v>
      </c>
      <c r="O4230" s="61">
        <v>41649</v>
      </c>
      <c r="P4230" s="60" t="s">
        <v>1651</v>
      </c>
      <c r="Q4230" s="61">
        <v>41883</v>
      </c>
      <c r="R4230" s="53" t="s">
        <v>342</v>
      </c>
      <c r="S4230" s="70"/>
      <c r="T4230" s="53" t="s">
        <v>417</v>
      </c>
      <c r="U4230" s="53">
        <v>864</v>
      </c>
      <c r="V4230" s="53" t="s">
        <v>6669</v>
      </c>
      <c r="W4230" s="53" t="s">
        <v>390</v>
      </c>
      <c r="X4230" s="53"/>
      <c r="Y4230" s="367"/>
      <c r="Z4230" s="367"/>
      <c r="AA4230" s="53"/>
      <c r="AB4230" s="53"/>
      <c r="AC4230" s="71"/>
      <c r="AD4230" s="57"/>
      <c r="AE4230" s="53"/>
      <c r="AF4230" s="53"/>
      <c r="AG4230" s="53"/>
      <c r="AH4230" s="367"/>
      <c r="AI4230" s="53"/>
      <c r="AJ4230" s="53"/>
      <c r="AK4230" s="148"/>
      <c r="AL4230" s="148"/>
      <c r="AM4230" s="148"/>
      <c r="AN4230" s="148"/>
      <c r="AO4230" s="148"/>
      <c r="AP4230" s="148"/>
      <c r="AQ4230" s="148"/>
      <c r="AR4230" s="148"/>
      <c r="AS4230" s="148"/>
      <c r="AT4230" s="148"/>
    </row>
    <row r="4231" spans="1:46" s="67" customFormat="1" ht="45">
      <c r="A4231" s="53" t="s">
        <v>1599</v>
      </c>
      <c r="B4231" s="54">
        <v>31575</v>
      </c>
      <c r="C4231" s="69" t="s">
        <v>507</v>
      </c>
      <c r="D4231" s="293" t="s">
        <v>508</v>
      </c>
      <c r="E4231" s="53" t="s">
        <v>60</v>
      </c>
      <c r="F4231" s="55">
        <v>41599</v>
      </c>
      <c r="G4231" s="55">
        <v>41629</v>
      </c>
      <c r="H4231" s="53" t="s">
        <v>387</v>
      </c>
      <c r="I4231" s="57">
        <v>1270.88066</v>
      </c>
      <c r="J4231" s="56">
        <v>1389.449120004</v>
      </c>
      <c r="K4231" s="56">
        <v>1270.8800000000001</v>
      </c>
      <c r="L4231" s="58">
        <v>1499638.4000000001</v>
      </c>
      <c r="M4231" s="59">
        <v>41633</v>
      </c>
      <c r="N4231" s="60" t="s">
        <v>1651</v>
      </c>
      <c r="O4231" s="61">
        <v>41649</v>
      </c>
      <c r="P4231" s="60" t="s">
        <v>1651</v>
      </c>
      <c r="Q4231" s="61">
        <v>41883</v>
      </c>
      <c r="R4231" s="53" t="s">
        <v>342</v>
      </c>
      <c r="S4231" s="70"/>
      <c r="T4231" s="53" t="s">
        <v>417</v>
      </c>
      <c r="U4231" s="53" t="s">
        <v>3736</v>
      </c>
      <c r="V4231" s="53" t="s">
        <v>6669</v>
      </c>
      <c r="W4231" s="53" t="s">
        <v>390</v>
      </c>
      <c r="X4231" s="53"/>
      <c r="Y4231" s="367"/>
      <c r="Z4231" s="367"/>
      <c r="AA4231" s="53"/>
      <c r="AB4231" s="53"/>
      <c r="AC4231" s="71"/>
      <c r="AD4231" s="57"/>
      <c r="AE4231" s="53"/>
      <c r="AF4231" s="53"/>
      <c r="AG4231" s="53"/>
      <c r="AH4231" s="367"/>
      <c r="AI4231" s="53"/>
      <c r="AJ4231" s="53"/>
      <c r="AK4231" s="148"/>
      <c r="AL4231" s="148"/>
      <c r="AM4231" s="148"/>
      <c r="AN4231" s="148"/>
      <c r="AO4231" s="148"/>
      <c r="AP4231" s="148"/>
      <c r="AQ4231" s="148"/>
      <c r="AR4231" s="148"/>
      <c r="AS4231" s="148"/>
      <c r="AT4231" s="148"/>
    </row>
    <row r="4232" spans="1:46" s="67" customFormat="1" ht="60">
      <c r="A4232" s="53" t="s">
        <v>1599</v>
      </c>
      <c r="B4232" s="54">
        <v>31576</v>
      </c>
      <c r="C4232" s="69" t="s">
        <v>442</v>
      </c>
      <c r="D4232" s="457" t="s">
        <v>416</v>
      </c>
      <c r="E4232" s="53" t="s">
        <v>65</v>
      </c>
      <c r="F4232" s="55">
        <v>41599</v>
      </c>
      <c r="G4232" s="55">
        <v>41629</v>
      </c>
      <c r="H4232" s="53" t="s">
        <v>387</v>
      </c>
      <c r="I4232" s="57">
        <v>86</v>
      </c>
      <c r="J4232" s="56">
        <v>93.651058797119987</v>
      </c>
      <c r="K4232" s="56">
        <v>86</v>
      </c>
      <c r="L4232" s="58">
        <v>101479.99999999999</v>
      </c>
      <c r="M4232" s="59">
        <v>41633</v>
      </c>
      <c r="N4232" s="60" t="s">
        <v>1651</v>
      </c>
      <c r="O4232" s="61">
        <v>41649</v>
      </c>
      <c r="P4232" s="60" t="s">
        <v>1651</v>
      </c>
      <c r="Q4232" s="61">
        <v>41883</v>
      </c>
      <c r="R4232" s="53" t="s">
        <v>344</v>
      </c>
      <c r="S4232" s="70"/>
      <c r="T4232" s="53" t="s">
        <v>417</v>
      </c>
      <c r="U4232" s="53">
        <v>10</v>
      </c>
      <c r="V4232" s="53" t="s">
        <v>6669</v>
      </c>
      <c r="W4232" s="78" t="s">
        <v>390</v>
      </c>
      <c r="X4232" s="53"/>
      <c r="Y4232" s="367"/>
      <c r="Z4232" s="367"/>
      <c r="AA4232" s="53"/>
      <c r="AB4232" s="53"/>
      <c r="AC4232" s="71"/>
      <c r="AD4232" s="57"/>
      <c r="AE4232" s="53"/>
      <c r="AF4232" s="53"/>
      <c r="AG4232" s="53"/>
      <c r="AH4232" s="367"/>
      <c r="AI4232" s="53"/>
      <c r="AJ4232" s="53"/>
      <c r="AK4232" s="148"/>
      <c r="AL4232" s="148"/>
      <c r="AM4232" s="148"/>
      <c r="AN4232" s="148"/>
      <c r="AO4232" s="148"/>
      <c r="AP4232" s="148"/>
      <c r="AQ4232" s="148"/>
      <c r="AR4232" s="148"/>
      <c r="AS4232" s="148"/>
      <c r="AT4232" s="148"/>
    </row>
    <row r="4233" spans="1:46" s="67" customFormat="1" ht="45">
      <c r="A4233" s="53" t="s">
        <v>1599</v>
      </c>
      <c r="B4233" s="54">
        <v>31577</v>
      </c>
      <c r="C4233" s="69" t="s">
        <v>515</v>
      </c>
      <c r="D4233" s="293" t="s">
        <v>415</v>
      </c>
      <c r="E4233" s="53" t="s">
        <v>60</v>
      </c>
      <c r="F4233" s="55">
        <v>41599</v>
      </c>
      <c r="G4233" s="55">
        <v>41629</v>
      </c>
      <c r="H4233" s="53" t="s">
        <v>387</v>
      </c>
      <c r="I4233" s="57">
        <v>454.75733000000002</v>
      </c>
      <c r="J4233" s="56">
        <v>492.32449134000001</v>
      </c>
      <c r="K4233" s="56">
        <v>454.75700000000001</v>
      </c>
      <c r="L4233" s="58">
        <v>536613.26</v>
      </c>
      <c r="M4233" s="59">
        <v>41633</v>
      </c>
      <c r="N4233" s="60" t="s">
        <v>1651</v>
      </c>
      <c r="O4233" s="61">
        <v>41649</v>
      </c>
      <c r="P4233" s="60" t="s">
        <v>1651</v>
      </c>
      <c r="Q4233" s="61">
        <v>41944</v>
      </c>
      <c r="R4233" s="53" t="s">
        <v>342</v>
      </c>
      <c r="S4233" s="70"/>
      <c r="T4233" s="53" t="s">
        <v>8011</v>
      </c>
      <c r="U4233" s="53" t="s">
        <v>8013</v>
      </c>
      <c r="V4233" s="53" t="s">
        <v>6669</v>
      </c>
      <c r="W4233" s="53" t="s">
        <v>390</v>
      </c>
      <c r="X4233" s="53"/>
      <c r="Y4233" s="367"/>
      <c r="Z4233" s="367"/>
      <c r="AA4233" s="53"/>
      <c r="AB4233" s="53"/>
      <c r="AC4233" s="71"/>
      <c r="AD4233" s="57"/>
      <c r="AE4233" s="53"/>
      <c r="AF4233" s="53"/>
      <c r="AG4233" s="53"/>
      <c r="AH4233" s="367"/>
      <c r="AI4233" s="53"/>
      <c r="AJ4233" s="53"/>
      <c r="AK4233" s="148"/>
      <c r="AL4233" s="148"/>
      <c r="AM4233" s="148"/>
      <c r="AN4233" s="148"/>
      <c r="AO4233" s="148"/>
      <c r="AP4233" s="148"/>
      <c r="AQ4233" s="148"/>
      <c r="AR4233" s="148"/>
      <c r="AS4233" s="148"/>
      <c r="AT4233" s="148"/>
    </row>
    <row r="4234" spans="1:46" s="67" customFormat="1" ht="45">
      <c r="A4234" s="53" t="s">
        <v>1599</v>
      </c>
      <c r="B4234" s="54">
        <v>31578</v>
      </c>
      <c r="C4234" s="69" t="s">
        <v>444</v>
      </c>
      <c r="D4234" s="52" t="s">
        <v>445</v>
      </c>
      <c r="E4234" s="53" t="s">
        <v>60</v>
      </c>
      <c r="F4234" s="55">
        <v>41599</v>
      </c>
      <c r="G4234" s="55">
        <v>41629</v>
      </c>
      <c r="H4234" s="53" t="s">
        <v>387</v>
      </c>
      <c r="I4234" s="57">
        <v>92.920590000000004</v>
      </c>
      <c r="J4234" s="56">
        <v>99.887169020759998</v>
      </c>
      <c r="K4234" s="56">
        <v>92.92</v>
      </c>
      <c r="L4234" s="58">
        <v>109645.6</v>
      </c>
      <c r="M4234" s="59">
        <v>41633</v>
      </c>
      <c r="N4234" s="60" t="s">
        <v>1651</v>
      </c>
      <c r="O4234" s="61">
        <v>41649</v>
      </c>
      <c r="P4234" s="60" t="s">
        <v>1651</v>
      </c>
      <c r="Q4234" s="61">
        <v>41974</v>
      </c>
      <c r="R4234" s="53" t="s">
        <v>342</v>
      </c>
      <c r="S4234" s="70"/>
      <c r="T4234" s="53" t="s">
        <v>417</v>
      </c>
      <c r="U4234" s="53" t="s">
        <v>8016</v>
      </c>
      <c r="V4234" s="53" t="s">
        <v>6669</v>
      </c>
      <c r="W4234" s="53" t="s">
        <v>390</v>
      </c>
      <c r="X4234" s="53"/>
      <c r="Y4234" s="367"/>
      <c r="Z4234" s="367"/>
      <c r="AA4234" s="53"/>
      <c r="AB4234" s="53"/>
      <c r="AC4234" s="71"/>
      <c r="AD4234" s="57"/>
      <c r="AE4234" s="53"/>
      <c r="AF4234" s="53"/>
      <c r="AG4234" s="53"/>
      <c r="AH4234" s="367"/>
      <c r="AI4234" s="53"/>
      <c r="AJ4234" s="53"/>
      <c r="AK4234" s="148"/>
      <c r="AL4234" s="148"/>
      <c r="AM4234" s="148"/>
      <c r="AN4234" s="148"/>
      <c r="AO4234" s="148"/>
      <c r="AP4234" s="148"/>
      <c r="AQ4234" s="148"/>
      <c r="AR4234" s="148"/>
      <c r="AS4234" s="148"/>
      <c r="AT4234" s="148"/>
    </row>
    <row r="4235" spans="1:46" s="67" customFormat="1" ht="60">
      <c r="A4235" s="53" t="s">
        <v>1599</v>
      </c>
      <c r="B4235" s="54">
        <v>31580</v>
      </c>
      <c r="C4235" s="69" t="s">
        <v>402</v>
      </c>
      <c r="D4235" s="52" t="s">
        <v>403</v>
      </c>
      <c r="E4235" s="53" t="s">
        <v>60</v>
      </c>
      <c r="F4235" s="55">
        <v>41579</v>
      </c>
      <c r="G4235" s="55">
        <v>41629</v>
      </c>
      <c r="H4235" s="53" t="s">
        <v>387</v>
      </c>
      <c r="I4235" s="57">
        <v>172.21619999999999</v>
      </c>
      <c r="J4235" s="56">
        <v>187.6303339218</v>
      </c>
      <c r="K4235" s="56">
        <v>172.21600000000001</v>
      </c>
      <c r="L4235" s="58">
        <v>203214.88</v>
      </c>
      <c r="M4235" s="59">
        <v>41633</v>
      </c>
      <c r="N4235" s="60" t="s">
        <v>1651</v>
      </c>
      <c r="O4235" s="61">
        <v>41649</v>
      </c>
      <c r="P4235" s="60" t="s">
        <v>1651</v>
      </c>
      <c r="Q4235" s="61">
        <v>41974</v>
      </c>
      <c r="R4235" s="53" t="s">
        <v>344</v>
      </c>
      <c r="S4235" s="70"/>
      <c r="T4235" s="53" t="s">
        <v>8017</v>
      </c>
      <c r="U4235" s="53" t="s">
        <v>8018</v>
      </c>
      <c r="V4235" s="53" t="s">
        <v>6669</v>
      </c>
      <c r="W4235" s="78" t="s">
        <v>390</v>
      </c>
      <c r="X4235" s="53"/>
      <c r="Y4235" s="367"/>
      <c r="Z4235" s="367"/>
      <c r="AA4235" s="53"/>
      <c r="AB4235" s="53"/>
      <c r="AC4235" s="71"/>
      <c r="AD4235" s="57"/>
      <c r="AE4235" s="53"/>
      <c r="AF4235" s="53"/>
      <c r="AG4235" s="53"/>
      <c r="AH4235" s="367"/>
      <c r="AI4235" s="53"/>
      <c r="AJ4235" s="53"/>
      <c r="AK4235" s="148"/>
      <c r="AL4235" s="148"/>
      <c r="AM4235" s="148"/>
      <c r="AN4235" s="148"/>
      <c r="AO4235" s="148"/>
      <c r="AP4235" s="148"/>
      <c r="AQ4235" s="148"/>
      <c r="AR4235" s="148"/>
      <c r="AS4235" s="148"/>
      <c r="AT4235" s="148"/>
    </row>
    <row r="4236" spans="1:46" s="67" customFormat="1" ht="45">
      <c r="A4236" s="53" t="s">
        <v>1599</v>
      </c>
      <c r="B4236" s="54">
        <v>31581</v>
      </c>
      <c r="C4236" s="69" t="s">
        <v>523</v>
      </c>
      <c r="D4236" s="52" t="s">
        <v>524</v>
      </c>
      <c r="E4236" s="53" t="s">
        <v>65</v>
      </c>
      <c r="F4236" s="55">
        <v>41598</v>
      </c>
      <c r="G4236" s="55">
        <v>41623</v>
      </c>
      <c r="H4236" s="53" t="s">
        <v>387</v>
      </c>
      <c r="I4236" s="57">
        <v>558.05804000000001</v>
      </c>
      <c r="J4236" s="56">
        <v>601.72993385999996</v>
      </c>
      <c r="K4236" s="56">
        <v>558.05799999999999</v>
      </c>
      <c r="L4236" s="58">
        <v>658508.43999999994</v>
      </c>
      <c r="M4236" s="59">
        <v>41638</v>
      </c>
      <c r="N4236" s="60" t="s">
        <v>1651</v>
      </c>
      <c r="O4236" s="61">
        <v>41649</v>
      </c>
      <c r="P4236" s="60" t="s">
        <v>1651</v>
      </c>
      <c r="Q4236" s="61">
        <v>41944</v>
      </c>
      <c r="R4236" s="53" t="s">
        <v>342</v>
      </c>
      <c r="S4236" s="70"/>
      <c r="T4236" s="53" t="s">
        <v>417</v>
      </c>
      <c r="U4236" s="53">
        <v>4043</v>
      </c>
      <c r="V4236" s="53" t="s">
        <v>6669</v>
      </c>
      <c r="W4236" s="53" t="s">
        <v>390</v>
      </c>
      <c r="X4236" s="53"/>
      <c r="Y4236" s="367"/>
      <c r="Z4236" s="367"/>
      <c r="AA4236" s="53"/>
      <c r="AB4236" s="53"/>
      <c r="AC4236" s="71"/>
      <c r="AD4236" s="57"/>
      <c r="AE4236" s="53"/>
      <c r="AF4236" s="53"/>
      <c r="AG4236" s="53"/>
      <c r="AH4236" s="367"/>
      <c r="AI4236" s="53"/>
      <c r="AJ4236" s="53"/>
      <c r="AK4236" s="148"/>
      <c r="AL4236" s="148"/>
      <c r="AM4236" s="148"/>
      <c r="AN4236" s="148"/>
      <c r="AO4236" s="148"/>
      <c r="AP4236" s="148"/>
      <c r="AQ4236" s="148"/>
      <c r="AR4236" s="148"/>
      <c r="AS4236" s="148"/>
      <c r="AT4236" s="148"/>
    </row>
    <row r="4237" spans="1:46" s="67" customFormat="1" ht="60">
      <c r="A4237" s="53" t="s">
        <v>1599</v>
      </c>
      <c r="B4237" s="54">
        <v>31582</v>
      </c>
      <c r="C4237" s="69" t="s">
        <v>525</v>
      </c>
      <c r="D4237" s="52" t="s">
        <v>526</v>
      </c>
      <c r="E4237" s="53" t="s">
        <v>65</v>
      </c>
      <c r="F4237" s="55">
        <v>41598</v>
      </c>
      <c r="G4237" s="55">
        <v>41623</v>
      </c>
      <c r="H4237" s="53" t="s">
        <v>387</v>
      </c>
      <c r="I4237" s="57">
        <v>1126.75794</v>
      </c>
      <c r="J4237" s="56">
        <v>1214.400411972</v>
      </c>
      <c r="K4237" s="56">
        <v>1126.7570000000001</v>
      </c>
      <c r="L4237" s="58">
        <v>1329573.2599999998</v>
      </c>
      <c r="M4237" s="59">
        <v>41638</v>
      </c>
      <c r="N4237" s="60" t="s">
        <v>1651</v>
      </c>
      <c r="O4237" s="61">
        <v>41649</v>
      </c>
      <c r="P4237" s="60" t="s">
        <v>1651</v>
      </c>
      <c r="Q4237" s="61">
        <v>41974</v>
      </c>
      <c r="R4237" s="53" t="s">
        <v>342</v>
      </c>
      <c r="S4237" s="70"/>
      <c r="T4237" s="53" t="s">
        <v>8021</v>
      </c>
      <c r="U4237" s="53" t="s">
        <v>8022</v>
      </c>
      <c r="V4237" s="53" t="s">
        <v>6669</v>
      </c>
      <c r="W4237" s="53" t="s">
        <v>390</v>
      </c>
      <c r="X4237" s="53"/>
      <c r="Y4237" s="367"/>
      <c r="Z4237" s="367"/>
      <c r="AA4237" s="53"/>
      <c r="AB4237" s="53"/>
      <c r="AC4237" s="71"/>
      <c r="AD4237" s="57"/>
      <c r="AE4237" s="53"/>
      <c r="AF4237" s="53"/>
      <c r="AG4237" s="53"/>
      <c r="AH4237" s="367"/>
      <c r="AI4237" s="53"/>
      <c r="AJ4237" s="53"/>
      <c r="AK4237" s="148"/>
      <c r="AL4237" s="148"/>
      <c r="AM4237" s="148"/>
      <c r="AN4237" s="148"/>
      <c r="AO4237" s="148"/>
      <c r="AP4237" s="148"/>
      <c r="AQ4237" s="148"/>
      <c r="AR4237" s="148"/>
      <c r="AS4237" s="148"/>
      <c r="AT4237" s="148"/>
    </row>
    <row r="4238" spans="1:46" s="67" customFormat="1" ht="60">
      <c r="A4238" s="52" t="s">
        <v>783</v>
      </c>
      <c r="B4238" s="54">
        <v>31589</v>
      </c>
      <c r="C4238" s="54">
        <v>3000401</v>
      </c>
      <c r="D4238" s="52" t="s">
        <v>581</v>
      </c>
      <c r="E4238" s="53" t="s">
        <v>60</v>
      </c>
      <c r="F4238" s="55">
        <v>41607</v>
      </c>
      <c r="G4238" s="55">
        <v>41628</v>
      </c>
      <c r="H4238" s="53" t="s">
        <v>106</v>
      </c>
      <c r="I4238" s="177">
        <v>2604.44</v>
      </c>
      <c r="J4238" s="56">
        <v>2604.44</v>
      </c>
      <c r="K4238" s="56">
        <v>2604.44</v>
      </c>
      <c r="L4238" s="58">
        <v>3073239.2</v>
      </c>
      <c r="M4238" s="59">
        <v>41635</v>
      </c>
      <c r="N4238" s="60">
        <v>2014</v>
      </c>
      <c r="O4238" s="61">
        <v>41730</v>
      </c>
      <c r="P4238" s="60">
        <v>2014</v>
      </c>
      <c r="Q4238" s="61">
        <v>41913</v>
      </c>
      <c r="R4238" s="53" t="s">
        <v>345</v>
      </c>
      <c r="S4238" s="62" t="s">
        <v>8028</v>
      </c>
      <c r="T4238" s="53" t="s">
        <v>389</v>
      </c>
      <c r="U4238" s="53">
        <v>1</v>
      </c>
      <c r="V4238" s="53" t="s">
        <v>372</v>
      </c>
      <c r="W4238" s="53" t="s">
        <v>390</v>
      </c>
      <c r="X4238" s="53"/>
      <c r="Y4238" s="63"/>
      <c r="Z4238" s="58"/>
      <c r="AA4238" s="53"/>
      <c r="AB4238" s="62"/>
      <c r="AC4238" s="65"/>
      <c r="AD4238" s="66"/>
      <c r="AE4238" s="53"/>
      <c r="AF4238" s="53"/>
      <c r="AG4238" s="58"/>
      <c r="AH4238" s="367"/>
      <c r="AI4238" s="52"/>
      <c r="AJ4238" s="52"/>
      <c r="AK4238" s="148"/>
    </row>
    <row r="4239" spans="1:46" s="67" customFormat="1" ht="60">
      <c r="A4239" s="52" t="s">
        <v>783</v>
      </c>
      <c r="B4239" s="54">
        <v>31590</v>
      </c>
      <c r="C4239" s="54">
        <v>3000401</v>
      </c>
      <c r="D4239" s="52" t="s">
        <v>581</v>
      </c>
      <c r="E4239" s="53" t="s">
        <v>60</v>
      </c>
      <c r="F4239" s="55">
        <v>41607</v>
      </c>
      <c r="G4239" s="55">
        <v>41628</v>
      </c>
      <c r="H4239" s="53" t="s">
        <v>106</v>
      </c>
      <c r="I4239" s="177">
        <v>2189.6950000000002</v>
      </c>
      <c r="J4239" s="56">
        <v>2189.6950000000002</v>
      </c>
      <c r="K4239" s="56">
        <v>2189.6950000000002</v>
      </c>
      <c r="L4239" s="58">
        <v>2583840.1</v>
      </c>
      <c r="M4239" s="59">
        <v>41635</v>
      </c>
      <c r="N4239" s="60">
        <v>2014</v>
      </c>
      <c r="O4239" s="61">
        <v>41730</v>
      </c>
      <c r="P4239" s="60">
        <v>2014</v>
      </c>
      <c r="Q4239" s="61">
        <v>41913</v>
      </c>
      <c r="R4239" s="53" t="s">
        <v>345</v>
      </c>
      <c r="S4239" s="62" t="s">
        <v>8029</v>
      </c>
      <c r="T4239" s="53" t="s">
        <v>389</v>
      </c>
      <c r="U4239" s="53">
        <v>1</v>
      </c>
      <c r="V4239" s="53" t="s">
        <v>372</v>
      </c>
      <c r="W4239" s="53" t="s">
        <v>390</v>
      </c>
      <c r="X4239" s="53"/>
      <c r="Y4239" s="63"/>
      <c r="Z4239" s="58"/>
      <c r="AA4239" s="53"/>
      <c r="AB4239" s="62"/>
      <c r="AC4239" s="65"/>
      <c r="AD4239" s="66"/>
      <c r="AE4239" s="53"/>
      <c r="AF4239" s="53"/>
      <c r="AG4239" s="58"/>
      <c r="AH4239" s="367"/>
      <c r="AI4239" s="52"/>
      <c r="AJ4239" s="52"/>
      <c r="AK4239" s="148"/>
    </row>
    <row r="4240" spans="1:46" s="67" customFormat="1" ht="60">
      <c r="A4240" s="52" t="s">
        <v>783</v>
      </c>
      <c r="B4240" s="54">
        <v>31591</v>
      </c>
      <c r="C4240" s="54">
        <v>3000401</v>
      </c>
      <c r="D4240" s="52" t="s">
        <v>581</v>
      </c>
      <c r="E4240" s="53" t="s">
        <v>60</v>
      </c>
      <c r="F4240" s="55">
        <v>41607</v>
      </c>
      <c r="G4240" s="55">
        <v>41628</v>
      </c>
      <c r="H4240" s="53" t="s">
        <v>106</v>
      </c>
      <c r="I4240" s="177">
        <v>2056.8649999999998</v>
      </c>
      <c r="J4240" s="56">
        <v>2056.8649999999998</v>
      </c>
      <c r="K4240" s="56">
        <v>2056.8649999999998</v>
      </c>
      <c r="L4240" s="58">
        <v>2427100.6999999997</v>
      </c>
      <c r="M4240" s="59">
        <v>41635</v>
      </c>
      <c r="N4240" s="60">
        <v>2014</v>
      </c>
      <c r="O4240" s="61">
        <v>41730</v>
      </c>
      <c r="P4240" s="60">
        <v>2014</v>
      </c>
      <c r="Q4240" s="61">
        <v>41913</v>
      </c>
      <c r="R4240" s="53" t="s">
        <v>345</v>
      </c>
      <c r="S4240" s="62" t="s">
        <v>8030</v>
      </c>
      <c r="T4240" s="53" t="s">
        <v>389</v>
      </c>
      <c r="U4240" s="53">
        <v>1</v>
      </c>
      <c r="V4240" s="53" t="s">
        <v>372</v>
      </c>
      <c r="W4240" s="53" t="s">
        <v>390</v>
      </c>
      <c r="X4240" s="53"/>
      <c r="Y4240" s="63"/>
      <c r="Z4240" s="58"/>
      <c r="AA4240" s="53"/>
      <c r="AB4240" s="62"/>
      <c r="AC4240" s="65"/>
      <c r="AD4240" s="66"/>
      <c r="AE4240" s="53"/>
      <c r="AF4240" s="53"/>
      <c r="AG4240" s="58"/>
      <c r="AH4240" s="367"/>
      <c r="AI4240" s="52"/>
      <c r="AJ4240" s="52"/>
      <c r="AK4240" s="148"/>
    </row>
    <row r="4241" spans="1:37" s="67" customFormat="1" ht="45">
      <c r="A4241" s="52" t="s">
        <v>783</v>
      </c>
      <c r="B4241" s="54">
        <v>31592</v>
      </c>
      <c r="C4241" s="54">
        <v>3000404</v>
      </c>
      <c r="D4241" s="52" t="s">
        <v>664</v>
      </c>
      <c r="E4241" s="53" t="s">
        <v>60</v>
      </c>
      <c r="F4241" s="55">
        <v>41607</v>
      </c>
      <c r="G4241" s="55">
        <v>41628</v>
      </c>
      <c r="H4241" s="53" t="s">
        <v>106</v>
      </c>
      <c r="I4241" s="177">
        <v>6500.5</v>
      </c>
      <c r="J4241" s="56">
        <v>6500.5</v>
      </c>
      <c r="K4241" s="56">
        <v>6500.5</v>
      </c>
      <c r="L4241" s="58">
        <v>7670589.9999999991</v>
      </c>
      <c r="M4241" s="59">
        <v>41635</v>
      </c>
      <c r="N4241" s="60">
        <v>2014</v>
      </c>
      <c r="O4241" s="61">
        <v>41760</v>
      </c>
      <c r="P4241" s="60">
        <v>2014</v>
      </c>
      <c r="Q4241" s="61">
        <v>41883</v>
      </c>
      <c r="R4241" s="53" t="s">
        <v>342</v>
      </c>
      <c r="S4241" s="62" t="s">
        <v>8031</v>
      </c>
      <c r="T4241" s="53" t="s">
        <v>389</v>
      </c>
      <c r="U4241" s="53">
        <v>1</v>
      </c>
      <c r="V4241" s="53" t="s">
        <v>372</v>
      </c>
      <c r="W4241" s="53" t="s">
        <v>390</v>
      </c>
      <c r="X4241" s="53"/>
      <c r="Y4241" s="63"/>
      <c r="Z4241" s="58"/>
      <c r="AA4241" s="53"/>
      <c r="AB4241" s="62"/>
      <c r="AC4241" s="65"/>
      <c r="AD4241" s="66"/>
      <c r="AE4241" s="53"/>
      <c r="AF4241" s="53"/>
      <c r="AG4241" s="58"/>
      <c r="AH4241" s="367"/>
      <c r="AI4241" s="52"/>
      <c r="AJ4241" s="52"/>
      <c r="AK4241" s="148"/>
    </row>
    <row r="4242" spans="1:37" s="67" customFormat="1" ht="45">
      <c r="A4242" s="52" t="s">
        <v>783</v>
      </c>
      <c r="B4242" s="54">
        <v>31593</v>
      </c>
      <c r="C4242" s="54">
        <v>3000405</v>
      </c>
      <c r="D4242" s="52" t="s">
        <v>738</v>
      </c>
      <c r="E4242" s="53" t="s">
        <v>83</v>
      </c>
      <c r="F4242" s="55">
        <v>41579</v>
      </c>
      <c r="G4242" s="55">
        <v>41628</v>
      </c>
      <c r="H4242" s="53" t="s">
        <v>106</v>
      </c>
      <c r="I4242" s="177">
        <v>1990.636</v>
      </c>
      <c r="J4242" s="56">
        <v>1990.636</v>
      </c>
      <c r="K4242" s="56">
        <v>1990.636</v>
      </c>
      <c r="L4242" s="58">
        <v>2348950.48</v>
      </c>
      <c r="M4242" s="59">
        <v>41633</v>
      </c>
      <c r="N4242" s="60">
        <v>2014</v>
      </c>
      <c r="O4242" s="61">
        <v>41739</v>
      </c>
      <c r="P4242" s="60">
        <v>2014</v>
      </c>
      <c r="Q4242" s="61">
        <v>41913</v>
      </c>
      <c r="R4242" s="53" t="s">
        <v>342</v>
      </c>
      <c r="S4242" s="413"/>
      <c r="T4242" s="53" t="s">
        <v>308</v>
      </c>
      <c r="U4242" s="53" t="s">
        <v>792</v>
      </c>
      <c r="V4242" s="53" t="s">
        <v>372</v>
      </c>
      <c r="W4242" s="53" t="s">
        <v>390</v>
      </c>
      <c r="X4242" s="53"/>
      <c r="Y4242" s="63"/>
      <c r="Z4242" s="58"/>
      <c r="AA4242" s="53"/>
      <c r="AB4242" s="62"/>
      <c r="AC4242" s="65"/>
      <c r="AD4242" s="66"/>
      <c r="AE4242" s="53"/>
      <c r="AF4242" s="53"/>
      <c r="AG4242" s="58"/>
      <c r="AH4242" s="367"/>
      <c r="AI4242" s="52"/>
      <c r="AJ4242" s="52"/>
      <c r="AK4242" s="148"/>
    </row>
    <row r="4243" spans="1:37" s="67" customFormat="1" ht="45">
      <c r="A4243" s="52" t="s">
        <v>783</v>
      </c>
      <c r="B4243" s="54">
        <v>31594</v>
      </c>
      <c r="C4243" s="412">
        <v>3000406</v>
      </c>
      <c r="D4243" s="52" t="s">
        <v>584</v>
      </c>
      <c r="E4243" s="53" t="s">
        <v>83</v>
      </c>
      <c r="F4243" s="55">
        <v>41575</v>
      </c>
      <c r="G4243" s="55">
        <v>41621</v>
      </c>
      <c r="H4243" s="53" t="s">
        <v>106</v>
      </c>
      <c r="I4243" s="177">
        <v>17627.099999999999</v>
      </c>
      <c r="J4243" s="56">
        <v>17627.099999999999</v>
      </c>
      <c r="K4243" s="56">
        <v>17627.099999999999</v>
      </c>
      <c r="L4243" s="58">
        <v>20799977.999999996</v>
      </c>
      <c r="M4243" s="59">
        <v>41635</v>
      </c>
      <c r="N4243" s="60">
        <v>2014</v>
      </c>
      <c r="O4243" s="61">
        <v>41760</v>
      </c>
      <c r="P4243" s="60">
        <v>2014</v>
      </c>
      <c r="Q4243" s="61">
        <v>41883</v>
      </c>
      <c r="R4243" s="53" t="s">
        <v>342</v>
      </c>
      <c r="S4243" s="62" t="s">
        <v>8032</v>
      </c>
      <c r="T4243" s="53" t="s">
        <v>389</v>
      </c>
      <c r="U4243" s="53">
        <v>1</v>
      </c>
      <c r="V4243" s="53" t="s">
        <v>372</v>
      </c>
      <c r="W4243" s="53" t="s">
        <v>390</v>
      </c>
      <c r="X4243" s="53"/>
      <c r="Y4243" s="63"/>
      <c r="Z4243" s="58"/>
      <c r="AA4243" s="53"/>
      <c r="AB4243" s="62"/>
      <c r="AC4243" s="65"/>
      <c r="AD4243" s="66"/>
      <c r="AE4243" s="53"/>
      <c r="AF4243" s="53"/>
      <c r="AG4243" s="58"/>
      <c r="AH4243" s="367"/>
      <c r="AI4243" s="52"/>
      <c r="AJ4243" s="52"/>
      <c r="AK4243" s="148"/>
    </row>
    <row r="4244" spans="1:37" s="67" customFormat="1" ht="60">
      <c r="A4244" s="52" t="s">
        <v>783</v>
      </c>
      <c r="B4244" s="54">
        <v>31595</v>
      </c>
      <c r="C4244" s="412">
        <v>3000407</v>
      </c>
      <c r="D4244" s="52" t="s">
        <v>421</v>
      </c>
      <c r="E4244" s="53" t="s">
        <v>60</v>
      </c>
      <c r="F4244" s="55">
        <v>41591</v>
      </c>
      <c r="G4244" s="55">
        <v>41621</v>
      </c>
      <c r="H4244" s="53" t="s">
        <v>106</v>
      </c>
      <c r="I4244" s="177">
        <v>1094.8489999999999</v>
      </c>
      <c r="J4244" s="56">
        <v>1094.8489999999999</v>
      </c>
      <c r="K4244" s="56">
        <v>1094.8489999999999</v>
      </c>
      <c r="L4244" s="58">
        <v>1291921.8199999998</v>
      </c>
      <c r="M4244" s="59">
        <v>41633</v>
      </c>
      <c r="N4244" s="60">
        <v>2014</v>
      </c>
      <c r="O4244" s="61">
        <v>41640</v>
      </c>
      <c r="P4244" s="60">
        <v>2014</v>
      </c>
      <c r="Q4244" s="61">
        <v>42003</v>
      </c>
      <c r="R4244" s="53" t="s">
        <v>345</v>
      </c>
      <c r="S4244" s="62" t="s">
        <v>1585</v>
      </c>
      <c r="T4244" s="53" t="s">
        <v>389</v>
      </c>
      <c r="U4244" s="53">
        <v>1</v>
      </c>
      <c r="V4244" s="53" t="s">
        <v>372</v>
      </c>
      <c r="W4244" s="53" t="s">
        <v>394</v>
      </c>
      <c r="X4244" s="53"/>
      <c r="Y4244" s="63"/>
      <c r="Z4244" s="58"/>
      <c r="AA4244" s="53"/>
      <c r="AB4244" s="62"/>
      <c r="AC4244" s="65"/>
      <c r="AD4244" s="66"/>
      <c r="AE4244" s="53"/>
      <c r="AF4244" s="53"/>
      <c r="AG4244" s="58"/>
      <c r="AH4244" s="367"/>
      <c r="AI4244" s="52"/>
      <c r="AJ4244" s="52"/>
      <c r="AK4244" s="148"/>
    </row>
    <row r="4245" spans="1:37" s="67" customFormat="1" ht="60">
      <c r="A4245" s="52" t="s">
        <v>783</v>
      </c>
      <c r="B4245" s="54">
        <v>31596</v>
      </c>
      <c r="C4245" s="412">
        <v>3000407</v>
      </c>
      <c r="D4245" s="52" t="s">
        <v>421</v>
      </c>
      <c r="E4245" s="53" t="s">
        <v>60</v>
      </c>
      <c r="F4245" s="55">
        <v>41591</v>
      </c>
      <c r="G4245" s="55">
        <v>41621</v>
      </c>
      <c r="H4245" s="53" t="s">
        <v>106</v>
      </c>
      <c r="I4245" s="177">
        <v>895.78599999999994</v>
      </c>
      <c r="J4245" s="56">
        <v>895.78599999999983</v>
      </c>
      <c r="K4245" s="56">
        <v>895.78599999999994</v>
      </c>
      <c r="L4245" s="58">
        <v>1057027.48</v>
      </c>
      <c r="M4245" s="59">
        <v>41633</v>
      </c>
      <c r="N4245" s="60">
        <v>2014</v>
      </c>
      <c r="O4245" s="61">
        <v>41640</v>
      </c>
      <c r="P4245" s="60">
        <v>2014</v>
      </c>
      <c r="Q4245" s="61">
        <v>42004</v>
      </c>
      <c r="R4245" s="53" t="s">
        <v>345</v>
      </c>
      <c r="S4245" s="62" t="s">
        <v>8033</v>
      </c>
      <c r="T4245" s="53" t="s">
        <v>389</v>
      </c>
      <c r="U4245" s="53">
        <v>1</v>
      </c>
      <c r="V4245" s="53" t="s">
        <v>372</v>
      </c>
      <c r="W4245" s="53" t="s">
        <v>394</v>
      </c>
      <c r="X4245" s="53"/>
      <c r="Y4245" s="63"/>
      <c r="Z4245" s="58"/>
      <c r="AA4245" s="53"/>
      <c r="AB4245" s="62"/>
      <c r="AC4245" s="65"/>
      <c r="AD4245" s="66"/>
      <c r="AE4245" s="53"/>
      <c r="AF4245" s="53"/>
      <c r="AG4245" s="58"/>
      <c r="AH4245" s="367"/>
      <c r="AI4245" s="52"/>
      <c r="AJ4245" s="52"/>
      <c r="AK4245" s="148"/>
    </row>
    <row r="4246" spans="1:37" s="67" customFormat="1" ht="60">
      <c r="A4246" s="52" t="s">
        <v>783</v>
      </c>
      <c r="B4246" s="54">
        <v>31597</v>
      </c>
      <c r="C4246" s="412">
        <v>3000407</v>
      </c>
      <c r="D4246" s="52" t="s">
        <v>421</v>
      </c>
      <c r="E4246" s="53" t="s">
        <v>60</v>
      </c>
      <c r="F4246" s="55">
        <v>41591</v>
      </c>
      <c r="G4246" s="55">
        <v>41621</v>
      </c>
      <c r="H4246" s="53" t="s">
        <v>106</v>
      </c>
      <c r="I4246" s="177">
        <v>497.65899999999999</v>
      </c>
      <c r="J4246" s="56">
        <v>497.65899999999999</v>
      </c>
      <c r="K4246" s="56">
        <v>497.65899999999999</v>
      </c>
      <c r="L4246" s="58">
        <v>587237.62</v>
      </c>
      <c r="M4246" s="59">
        <v>41633</v>
      </c>
      <c r="N4246" s="60">
        <v>2014</v>
      </c>
      <c r="O4246" s="61">
        <v>41640</v>
      </c>
      <c r="P4246" s="60">
        <v>2014</v>
      </c>
      <c r="Q4246" s="61">
        <v>42003</v>
      </c>
      <c r="R4246" s="53" t="s">
        <v>345</v>
      </c>
      <c r="S4246" s="62" t="s">
        <v>8034</v>
      </c>
      <c r="T4246" s="53" t="s">
        <v>389</v>
      </c>
      <c r="U4246" s="53">
        <v>1</v>
      </c>
      <c r="V4246" s="53" t="s">
        <v>372</v>
      </c>
      <c r="W4246" s="53" t="s">
        <v>390</v>
      </c>
      <c r="X4246" s="53"/>
      <c r="Y4246" s="63"/>
      <c r="Z4246" s="58"/>
      <c r="AA4246" s="53"/>
      <c r="AB4246" s="62"/>
      <c r="AC4246" s="65"/>
      <c r="AD4246" s="66"/>
      <c r="AE4246" s="53"/>
      <c r="AF4246" s="53"/>
      <c r="AG4246" s="58"/>
      <c r="AH4246" s="367"/>
      <c r="AI4246" s="52"/>
      <c r="AJ4246" s="52"/>
      <c r="AK4246" s="148"/>
    </row>
    <row r="4247" spans="1:37" s="67" customFormat="1" ht="60">
      <c r="A4247" s="52" t="s">
        <v>783</v>
      </c>
      <c r="B4247" s="54">
        <v>31598</v>
      </c>
      <c r="C4247" s="412">
        <v>3000407</v>
      </c>
      <c r="D4247" s="52" t="s">
        <v>421</v>
      </c>
      <c r="E4247" s="53" t="s">
        <v>60</v>
      </c>
      <c r="F4247" s="55">
        <v>41591</v>
      </c>
      <c r="G4247" s="55">
        <v>41621</v>
      </c>
      <c r="H4247" s="53" t="s">
        <v>106</v>
      </c>
      <c r="I4247" s="177">
        <v>398.12700000000001</v>
      </c>
      <c r="J4247" s="56">
        <v>398.12700000000001</v>
      </c>
      <c r="K4247" s="56">
        <v>398.12700000000001</v>
      </c>
      <c r="L4247" s="58">
        <v>469789.86</v>
      </c>
      <c r="M4247" s="59">
        <v>41633</v>
      </c>
      <c r="N4247" s="60">
        <v>2014</v>
      </c>
      <c r="O4247" s="61">
        <v>41640</v>
      </c>
      <c r="P4247" s="60">
        <v>2014</v>
      </c>
      <c r="Q4247" s="61">
        <v>42004</v>
      </c>
      <c r="R4247" s="53" t="s">
        <v>345</v>
      </c>
      <c r="S4247" s="62" t="s">
        <v>8035</v>
      </c>
      <c r="T4247" s="53" t="s">
        <v>389</v>
      </c>
      <c r="U4247" s="53">
        <v>1</v>
      </c>
      <c r="V4247" s="53" t="s">
        <v>372</v>
      </c>
      <c r="W4247" s="53" t="s">
        <v>390</v>
      </c>
      <c r="X4247" s="53"/>
      <c r="Y4247" s="63"/>
      <c r="Z4247" s="58"/>
      <c r="AA4247" s="53"/>
      <c r="AB4247" s="62"/>
      <c r="AC4247" s="65"/>
      <c r="AD4247" s="66"/>
      <c r="AE4247" s="53"/>
      <c r="AF4247" s="53"/>
      <c r="AG4247" s="58"/>
      <c r="AH4247" s="367"/>
      <c r="AI4247" s="52"/>
      <c r="AJ4247" s="52"/>
      <c r="AK4247" s="148"/>
    </row>
    <row r="4248" spans="1:37" s="67" customFormat="1" ht="60">
      <c r="A4248" s="52" t="s">
        <v>783</v>
      </c>
      <c r="B4248" s="54">
        <v>31599</v>
      </c>
      <c r="C4248" s="412">
        <v>3000407</v>
      </c>
      <c r="D4248" s="52" t="s">
        <v>421</v>
      </c>
      <c r="E4248" s="53" t="s">
        <v>60</v>
      </c>
      <c r="F4248" s="55">
        <v>41591</v>
      </c>
      <c r="G4248" s="55">
        <v>41621</v>
      </c>
      <c r="H4248" s="53" t="s">
        <v>106</v>
      </c>
      <c r="I4248" s="177">
        <v>398.12700000000001</v>
      </c>
      <c r="J4248" s="56">
        <v>398.12700000000001</v>
      </c>
      <c r="K4248" s="56">
        <v>398.12700000000001</v>
      </c>
      <c r="L4248" s="58">
        <v>469789.86</v>
      </c>
      <c r="M4248" s="59">
        <v>41633</v>
      </c>
      <c r="N4248" s="60">
        <v>2014</v>
      </c>
      <c r="O4248" s="61">
        <v>41640</v>
      </c>
      <c r="P4248" s="60">
        <v>2014</v>
      </c>
      <c r="Q4248" s="61">
        <v>42003</v>
      </c>
      <c r="R4248" s="53" t="s">
        <v>345</v>
      </c>
      <c r="S4248" s="62" t="s">
        <v>833</v>
      </c>
      <c r="T4248" s="53" t="s">
        <v>389</v>
      </c>
      <c r="U4248" s="53">
        <v>1</v>
      </c>
      <c r="V4248" s="53" t="s">
        <v>372</v>
      </c>
      <c r="W4248" s="53" t="s">
        <v>390</v>
      </c>
      <c r="X4248" s="53"/>
      <c r="Y4248" s="63"/>
      <c r="Z4248" s="58"/>
      <c r="AA4248" s="53"/>
      <c r="AB4248" s="62"/>
      <c r="AC4248" s="65"/>
      <c r="AD4248" s="66"/>
      <c r="AE4248" s="53"/>
      <c r="AF4248" s="53"/>
      <c r="AG4248" s="58"/>
      <c r="AH4248" s="367"/>
      <c r="AI4248" s="52"/>
      <c r="AJ4248" s="52"/>
      <c r="AK4248" s="148"/>
    </row>
    <row r="4249" spans="1:37" s="67" customFormat="1" ht="60">
      <c r="A4249" s="52" t="s">
        <v>783</v>
      </c>
      <c r="B4249" s="54">
        <v>31600</v>
      </c>
      <c r="C4249" s="412">
        <v>3000407</v>
      </c>
      <c r="D4249" s="52" t="s">
        <v>421</v>
      </c>
      <c r="E4249" s="53" t="s">
        <v>60</v>
      </c>
      <c r="F4249" s="55">
        <v>41591</v>
      </c>
      <c r="G4249" s="55">
        <v>41621</v>
      </c>
      <c r="H4249" s="53" t="s">
        <v>106</v>
      </c>
      <c r="I4249" s="177">
        <v>1194.3810000000001</v>
      </c>
      <c r="J4249" s="56">
        <v>1194.3810000000001</v>
      </c>
      <c r="K4249" s="56">
        <v>1194.3810000000001</v>
      </c>
      <c r="L4249" s="58">
        <v>1409369.58</v>
      </c>
      <c r="M4249" s="59">
        <v>41633</v>
      </c>
      <c r="N4249" s="60">
        <v>2014</v>
      </c>
      <c r="O4249" s="61">
        <v>41640</v>
      </c>
      <c r="P4249" s="60">
        <v>2014</v>
      </c>
      <c r="Q4249" s="61">
        <v>42003</v>
      </c>
      <c r="R4249" s="53" t="s">
        <v>345</v>
      </c>
      <c r="S4249" s="62" t="s">
        <v>8036</v>
      </c>
      <c r="T4249" s="53" t="s">
        <v>389</v>
      </c>
      <c r="U4249" s="53">
        <v>1</v>
      </c>
      <c r="V4249" s="53" t="s">
        <v>372</v>
      </c>
      <c r="W4249" s="53" t="s">
        <v>394</v>
      </c>
      <c r="X4249" s="53"/>
      <c r="Y4249" s="63"/>
      <c r="Z4249" s="58"/>
      <c r="AA4249" s="53"/>
      <c r="AB4249" s="62"/>
      <c r="AC4249" s="65"/>
      <c r="AD4249" s="66"/>
      <c r="AE4249" s="53"/>
      <c r="AF4249" s="53"/>
      <c r="AG4249" s="58"/>
      <c r="AH4249" s="367"/>
      <c r="AI4249" s="52"/>
      <c r="AJ4249" s="52"/>
      <c r="AK4249" s="148"/>
    </row>
    <row r="4250" spans="1:37" s="67" customFormat="1" ht="60">
      <c r="A4250" s="52" t="s">
        <v>783</v>
      </c>
      <c r="B4250" s="54">
        <v>31601</v>
      </c>
      <c r="C4250" s="412">
        <v>3000407</v>
      </c>
      <c r="D4250" s="52" t="s">
        <v>421</v>
      </c>
      <c r="E4250" s="53" t="s">
        <v>60</v>
      </c>
      <c r="F4250" s="55">
        <v>41591</v>
      </c>
      <c r="G4250" s="55">
        <v>41621</v>
      </c>
      <c r="H4250" s="53" t="s">
        <v>106</v>
      </c>
      <c r="I4250" s="177">
        <v>99.531000000000006</v>
      </c>
      <c r="J4250" s="56">
        <v>99.531000000000006</v>
      </c>
      <c r="K4250" s="56">
        <v>99.531000000000006</v>
      </c>
      <c r="L4250" s="58">
        <v>117446.58</v>
      </c>
      <c r="M4250" s="59">
        <v>41633</v>
      </c>
      <c r="N4250" s="60">
        <v>2014</v>
      </c>
      <c r="O4250" s="61">
        <v>41640</v>
      </c>
      <c r="P4250" s="60">
        <v>2014</v>
      </c>
      <c r="Q4250" s="61">
        <v>42003</v>
      </c>
      <c r="R4250" s="53" t="s">
        <v>345</v>
      </c>
      <c r="S4250" s="62" t="s">
        <v>8037</v>
      </c>
      <c r="T4250" s="53" t="s">
        <v>389</v>
      </c>
      <c r="U4250" s="53">
        <v>1</v>
      </c>
      <c r="V4250" s="53" t="s">
        <v>372</v>
      </c>
      <c r="W4250" s="53" t="s">
        <v>390</v>
      </c>
      <c r="X4250" s="53"/>
      <c r="Y4250" s="63"/>
      <c r="Z4250" s="58"/>
      <c r="AA4250" s="53"/>
      <c r="AB4250" s="62"/>
      <c r="AC4250" s="65"/>
      <c r="AD4250" s="66"/>
      <c r="AE4250" s="53"/>
      <c r="AF4250" s="53"/>
      <c r="AG4250" s="58"/>
      <c r="AH4250" s="367"/>
      <c r="AI4250" s="52"/>
      <c r="AJ4250" s="52"/>
      <c r="AK4250" s="148"/>
    </row>
    <row r="4251" spans="1:37" s="67" customFormat="1" ht="60">
      <c r="A4251" s="52" t="s">
        <v>783</v>
      </c>
      <c r="B4251" s="54">
        <v>31602</v>
      </c>
      <c r="C4251" s="412">
        <v>3000407</v>
      </c>
      <c r="D4251" s="52" t="s">
        <v>421</v>
      </c>
      <c r="E4251" s="53" t="s">
        <v>60</v>
      </c>
      <c r="F4251" s="55">
        <v>41591</v>
      </c>
      <c r="G4251" s="55">
        <v>41621</v>
      </c>
      <c r="H4251" s="53" t="s">
        <v>106</v>
      </c>
      <c r="I4251" s="177">
        <v>421.54</v>
      </c>
      <c r="J4251" s="56">
        <v>421.54</v>
      </c>
      <c r="K4251" s="56">
        <v>421.54</v>
      </c>
      <c r="L4251" s="58">
        <v>497417.19999999995</v>
      </c>
      <c r="M4251" s="59">
        <v>41633</v>
      </c>
      <c r="N4251" s="60">
        <v>2014</v>
      </c>
      <c r="O4251" s="61">
        <v>41640</v>
      </c>
      <c r="P4251" s="60">
        <v>2014</v>
      </c>
      <c r="Q4251" s="61">
        <v>42003</v>
      </c>
      <c r="R4251" s="53" t="s">
        <v>345</v>
      </c>
      <c r="S4251" s="62" t="s">
        <v>1029</v>
      </c>
      <c r="T4251" s="53" t="s">
        <v>389</v>
      </c>
      <c r="U4251" s="53">
        <v>1</v>
      </c>
      <c r="V4251" s="53" t="s">
        <v>372</v>
      </c>
      <c r="W4251" s="53" t="s">
        <v>390</v>
      </c>
      <c r="X4251" s="53"/>
      <c r="Y4251" s="63"/>
      <c r="Z4251" s="58"/>
      <c r="AA4251" s="53"/>
      <c r="AB4251" s="62"/>
      <c r="AC4251" s="65"/>
      <c r="AD4251" s="66"/>
      <c r="AE4251" s="53"/>
      <c r="AF4251" s="53"/>
      <c r="AG4251" s="58"/>
      <c r="AH4251" s="367"/>
      <c r="AI4251" s="52"/>
      <c r="AJ4251" s="52"/>
      <c r="AK4251" s="148"/>
    </row>
    <row r="4252" spans="1:37" s="67" customFormat="1" ht="60">
      <c r="A4252" s="52" t="s">
        <v>783</v>
      </c>
      <c r="B4252" s="54">
        <v>31603</v>
      </c>
      <c r="C4252" s="412" t="s">
        <v>478</v>
      </c>
      <c r="D4252" s="52" t="s">
        <v>479</v>
      </c>
      <c r="E4252" s="53" t="s">
        <v>60</v>
      </c>
      <c r="F4252" s="55">
        <v>41591</v>
      </c>
      <c r="G4252" s="55">
        <v>41621</v>
      </c>
      <c r="H4252" s="53" t="s">
        <v>106</v>
      </c>
      <c r="I4252" s="57">
        <v>103.60429999999999</v>
      </c>
      <c r="J4252" s="56">
        <v>103.11900579280081</v>
      </c>
      <c r="K4252" s="56">
        <v>103.119</v>
      </c>
      <c r="L4252" s="58">
        <v>121680.42</v>
      </c>
      <c r="M4252" s="59">
        <v>41633</v>
      </c>
      <c r="N4252" s="60">
        <v>2014</v>
      </c>
      <c r="O4252" s="61">
        <v>41640</v>
      </c>
      <c r="P4252" s="60">
        <v>2014</v>
      </c>
      <c r="Q4252" s="61">
        <v>41851</v>
      </c>
      <c r="R4252" s="53" t="s">
        <v>345</v>
      </c>
      <c r="S4252" s="62"/>
      <c r="T4252" s="53" t="s">
        <v>845</v>
      </c>
      <c r="U4252" s="367">
        <v>3.9060000000000001</v>
      </c>
      <c r="V4252" s="53" t="s">
        <v>372</v>
      </c>
      <c r="W4252" s="53" t="s">
        <v>390</v>
      </c>
      <c r="X4252" s="53"/>
      <c r="Y4252" s="63"/>
      <c r="Z4252" s="58"/>
      <c r="AA4252" s="53"/>
      <c r="AB4252" s="62"/>
      <c r="AC4252" s="65"/>
      <c r="AD4252" s="66"/>
      <c r="AE4252" s="53"/>
      <c r="AF4252" s="53"/>
      <c r="AG4252" s="58"/>
      <c r="AH4252" s="367"/>
      <c r="AI4252" s="52"/>
      <c r="AJ4252" s="52"/>
      <c r="AK4252" s="148"/>
    </row>
    <row r="4253" spans="1:37" s="67" customFormat="1" ht="60">
      <c r="A4253" s="52" t="s">
        <v>783</v>
      </c>
      <c r="B4253" s="54">
        <v>31604</v>
      </c>
      <c r="C4253" s="412" t="s">
        <v>431</v>
      </c>
      <c r="D4253" s="52" t="s">
        <v>429</v>
      </c>
      <c r="E4253" s="53" t="s">
        <v>60</v>
      </c>
      <c r="F4253" s="55">
        <v>41598</v>
      </c>
      <c r="G4253" s="55">
        <v>41623</v>
      </c>
      <c r="H4253" s="53" t="s">
        <v>106</v>
      </c>
      <c r="I4253" s="56">
        <v>12.7492</v>
      </c>
      <c r="J4253" s="56">
        <v>12.689937277894799</v>
      </c>
      <c r="K4253" s="56">
        <v>12.689</v>
      </c>
      <c r="L4253" s="58">
        <v>14973.02</v>
      </c>
      <c r="M4253" s="59">
        <v>41638</v>
      </c>
      <c r="N4253" s="60">
        <v>2014</v>
      </c>
      <c r="O4253" s="61">
        <v>41640</v>
      </c>
      <c r="P4253" s="60">
        <v>2014</v>
      </c>
      <c r="Q4253" s="61">
        <v>41912</v>
      </c>
      <c r="R4253" s="53" t="s">
        <v>345</v>
      </c>
      <c r="S4253" s="62"/>
      <c r="T4253" s="53" t="s">
        <v>8038</v>
      </c>
      <c r="U4253" s="367" t="s">
        <v>8039</v>
      </c>
      <c r="V4253" s="53" t="s">
        <v>372</v>
      </c>
      <c r="W4253" s="53" t="s">
        <v>394</v>
      </c>
      <c r="X4253" s="53"/>
      <c r="Y4253" s="63"/>
      <c r="Z4253" s="58"/>
      <c r="AA4253" s="53"/>
      <c r="AB4253" s="62"/>
      <c r="AC4253" s="65"/>
      <c r="AD4253" s="66"/>
      <c r="AE4253" s="53"/>
      <c r="AF4253" s="53"/>
      <c r="AG4253" s="58"/>
      <c r="AH4253" s="367"/>
      <c r="AI4253" s="52"/>
      <c r="AJ4253" s="52"/>
      <c r="AK4253" s="148"/>
    </row>
    <row r="4254" spans="1:37" s="67" customFormat="1" ht="60">
      <c r="A4254" s="52" t="s">
        <v>783</v>
      </c>
      <c r="B4254" s="54">
        <v>31605</v>
      </c>
      <c r="C4254" s="412" t="s">
        <v>431</v>
      </c>
      <c r="D4254" s="52" t="s">
        <v>429</v>
      </c>
      <c r="E4254" s="53" t="s">
        <v>60</v>
      </c>
      <c r="F4254" s="55">
        <v>41598</v>
      </c>
      <c r="G4254" s="55">
        <v>41623</v>
      </c>
      <c r="H4254" s="53" t="s">
        <v>106</v>
      </c>
      <c r="I4254" s="56">
        <v>563.98422000000005</v>
      </c>
      <c r="J4254" s="56">
        <v>561.34400880816725</v>
      </c>
      <c r="K4254" s="56">
        <v>561.34400000000005</v>
      </c>
      <c r="L4254" s="58">
        <v>662385.92000000004</v>
      </c>
      <c r="M4254" s="59">
        <v>41638</v>
      </c>
      <c r="N4254" s="60">
        <v>2014</v>
      </c>
      <c r="O4254" s="61">
        <v>41640</v>
      </c>
      <c r="P4254" s="60">
        <v>2014</v>
      </c>
      <c r="Q4254" s="61">
        <v>41852</v>
      </c>
      <c r="R4254" s="53" t="s">
        <v>345</v>
      </c>
      <c r="S4254" s="62"/>
      <c r="T4254" s="53" t="s">
        <v>8040</v>
      </c>
      <c r="U4254" s="367" t="s">
        <v>8041</v>
      </c>
      <c r="V4254" s="53" t="s">
        <v>372</v>
      </c>
      <c r="W4254" s="53" t="s">
        <v>394</v>
      </c>
      <c r="X4254" s="53"/>
      <c r="Y4254" s="63"/>
      <c r="Z4254" s="58"/>
      <c r="AA4254" s="53"/>
      <c r="AB4254" s="62"/>
      <c r="AC4254" s="65"/>
      <c r="AD4254" s="66"/>
      <c r="AE4254" s="53"/>
      <c r="AF4254" s="53"/>
      <c r="AG4254" s="58"/>
      <c r="AH4254" s="367"/>
      <c r="AI4254" s="52"/>
      <c r="AJ4254" s="52"/>
      <c r="AK4254" s="148"/>
    </row>
    <row r="4255" spans="1:37" s="67" customFormat="1" ht="60">
      <c r="A4255" s="52" t="s">
        <v>783</v>
      </c>
      <c r="B4255" s="54">
        <v>31606</v>
      </c>
      <c r="C4255" s="412" t="s">
        <v>503</v>
      </c>
      <c r="D4255" s="52" t="s">
        <v>504</v>
      </c>
      <c r="E4255" s="53" t="s">
        <v>65</v>
      </c>
      <c r="F4255" s="55">
        <v>41598</v>
      </c>
      <c r="G4255" s="55">
        <v>41623</v>
      </c>
      <c r="H4255" s="53" t="s">
        <v>106</v>
      </c>
      <c r="I4255" s="57">
        <v>97.33</v>
      </c>
      <c r="J4255" s="56">
        <v>96.874252539201706</v>
      </c>
      <c r="K4255" s="56">
        <v>96.873999999999995</v>
      </c>
      <c r="L4255" s="58">
        <v>114311.31999999999</v>
      </c>
      <c r="M4255" s="59">
        <v>41638</v>
      </c>
      <c r="N4255" s="60">
        <v>2014</v>
      </c>
      <c r="O4255" s="61">
        <v>41640</v>
      </c>
      <c r="P4255" s="60">
        <v>2014</v>
      </c>
      <c r="Q4255" s="61">
        <v>41866</v>
      </c>
      <c r="R4255" s="53" t="s">
        <v>345</v>
      </c>
      <c r="S4255" s="62"/>
      <c r="T4255" s="53" t="s">
        <v>520</v>
      </c>
      <c r="U4255" s="367">
        <v>599</v>
      </c>
      <c r="V4255" s="53" t="s">
        <v>372</v>
      </c>
      <c r="W4255" s="53" t="s">
        <v>390</v>
      </c>
      <c r="X4255" s="53"/>
      <c r="Y4255" s="63"/>
      <c r="Z4255" s="58"/>
      <c r="AA4255" s="53"/>
      <c r="AB4255" s="62"/>
      <c r="AC4255" s="65"/>
      <c r="AD4255" s="66"/>
      <c r="AE4255" s="53"/>
      <c r="AF4255" s="53"/>
      <c r="AG4255" s="58"/>
      <c r="AH4255" s="367"/>
      <c r="AI4255" s="52"/>
      <c r="AJ4255" s="52"/>
      <c r="AK4255" s="148"/>
    </row>
    <row r="4256" spans="1:37" s="67" customFormat="1" ht="45">
      <c r="A4256" s="52" t="s">
        <v>783</v>
      </c>
      <c r="B4256" s="54">
        <v>31607</v>
      </c>
      <c r="C4256" s="412" t="s">
        <v>507</v>
      </c>
      <c r="D4256" s="293" t="s">
        <v>508</v>
      </c>
      <c r="E4256" s="53" t="s">
        <v>60</v>
      </c>
      <c r="F4256" s="55">
        <v>41591</v>
      </c>
      <c r="G4256" s="55">
        <v>41621</v>
      </c>
      <c r="H4256" s="53" t="s">
        <v>106</v>
      </c>
      <c r="I4256" s="57">
        <v>0.78110000000000002</v>
      </c>
      <c r="J4256" s="56">
        <v>0.77677864189199997</v>
      </c>
      <c r="K4256" s="56">
        <v>0.77600000000000002</v>
      </c>
      <c r="L4256" s="58">
        <v>915.68</v>
      </c>
      <c r="M4256" s="59">
        <v>41633</v>
      </c>
      <c r="N4256" s="60">
        <v>2014</v>
      </c>
      <c r="O4256" s="61">
        <v>41640</v>
      </c>
      <c r="P4256" s="60">
        <v>2014</v>
      </c>
      <c r="Q4256" s="61">
        <v>41866</v>
      </c>
      <c r="R4256" s="53" t="s">
        <v>342</v>
      </c>
      <c r="S4256" s="62"/>
      <c r="T4256" s="53" t="s">
        <v>5675</v>
      </c>
      <c r="U4256" s="53">
        <v>1</v>
      </c>
      <c r="V4256" s="53" t="s">
        <v>372</v>
      </c>
      <c r="W4256" s="53" t="s">
        <v>390</v>
      </c>
      <c r="X4256" s="53"/>
      <c r="Y4256" s="63"/>
      <c r="Z4256" s="58"/>
      <c r="AA4256" s="53"/>
      <c r="AB4256" s="62"/>
      <c r="AC4256" s="65"/>
      <c r="AD4256" s="66"/>
      <c r="AE4256" s="53"/>
      <c r="AF4256" s="53"/>
      <c r="AG4256" s="58"/>
      <c r="AH4256" s="367"/>
      <c r="AI4256" s="52"/>
      <c r="AJ4256" s="52"/>
      <c r="AK4256" s="148"/>
    </row>
    <row r="4257" spans="1:37" s="67" customFormat="1" ht="60">
      <c r="A4257" s="52" t="s">
        <v>783</v>
      </c>
      <c r="B4257" s="54">
        <v>31609</v>
      </c>
      <c r="C4257" s="412" t="s">
        <v>402</v>
      </c>
      <c r="D4257" s="52" t="s">
        <v>403</v>
      </c>
      <c r="E4257" s="53" t="s">
        <v>60</v>
      </c>
      <c r="F4257" s="55">
        <v>41591</v>
      </c>
      <c r="G4257" s="55">
        <v>41621</v>
      </c>
      <c r="H4257" s="53" t="s">
        <v>106</v>
      </c>
      <c r="I4257" s="57">
        <v>8.3174700000000001</v>
      </c>
      <c r="J4257" s="56">
        <v>4.6026869668163997</v>
      </c>
      <c r="K4257" s="56">
        <v>4.6020000000000003</v>
      </c>
      <c r="L4257" s="58">
        <v>5430.3600000000006</v>
      </c>
      <c r="M4257" s="59">
        <v>41633</v>
      </c>
      <c r="N4257" s="60">
        <v>2014</v>
      </c>
      <c r="O4257" s="61">
        <v>41640</v>
      </c>
      <c r="P4257" s="60">
        <v>2014</v>
      </c>
      <c r="Q4257" s="61">
        <v>41866</v>
      </c>
      <c r="R4257" s="53" t="s">
        <v>345</v>
      </c>
      <c r="S4257" s="62" t="s">
        <v>8042</v>
      </c>
      <c r="T4257" s="53" t="s">
        <v>5675</v>
      </c>
      <c r="U4257" s="53">
        <v>21</v>
      </c>
      <c r="V4257" s="53" t="s">
        <v>372</v>
      </c>
      <c r="W4257" s="78" t="s">
        <v>390</v>
      </c>
      <c r="X4257" s="53"/>
      <c r="Y4257" s="63"/>
      <c r="Z4257" s="58"/>
      <c r="AA4257" s="53"/>
      <c r="AB4257" s="62"/>
      <c r="AC4257" s="65"/>
      <c r="AD4257" s="66"/>
      <c r="AE4257" s="53"/>
      <c r="AF4257" s="53"/>
      <c r="AG4257" s="58"/>
      <c r="AH4257" s="367"/>
      <c r="AI4257" s="52"/>
      <c r="AJ4257" s="52"/>
      <c r="AK4257" s="148"/>
    </row>
    <row r="4258" spans="1:37" s="67" customFormat="1" ht="60">
      <c r="A4258" s="52" t="s">
        <v>783</v>
      </c>
      <c r="B4258" s="54">
        <v>31610</v>
      </c>
      <c r="C4258" s="412" t="s">
        <v>525</v>
      </c>
      <c r="D4258" s="52" t="s">
        <v>526</v>
      </c>
      <c r="E4258" s="53" t="s">
        <v>65</v>
      </c>
      <c r="F4258" s="55">
        <v>41598</v>
      </c>
      <c r="G4258" s="55">
        <v>41623</v>
      </c>
      <c r="H4258" s="53" t="s">
        <v>106</v>
      </c>
      <c r="I4258" s="56">
        <v>757.47109</v>
      </c>
      <c r="J4258" s="56">
        <v>753.92472019311219</v>
      </c>
      <c r="K4258" s="56">
        <v>753.92399999999998</v>
      </c>
      <c r="L4258" s="58">
        <v>889630.32</v>
      </c>
      <c r="M4258" s="59">
        <v>41638</v>
      </c>
      <c r="N4258" s="60">
        <v>2014</v>
      </c>
      <c r="O4258" s="61">
        <v>41640</v>
      </c>
      <c r="P4258" s="60">
        <v>2014</v>
      </c>
      <c r="Q4258" s="61">
        <v>41866</v>
      </c>
      <c r="R4258" s="53" t="s">
        <v>345</v>
      </c>
      <c r="S4258" s="62"/>
      <c r="T4258" s="53" t="s">
        <v>8043</v>
      </c>
      <c r="U4258" s="367" t="s">
        <v>8044</v>
      </c>
      <c r="V4258" s="53" t="s">
        <v>372</v>
      </c>
      <c r="W4258" s="78" t="s">
        <v>390</v>
      </c>
      <c r="X4258" s="53"/>
      <c r="Y4258" s="63"/>
      <c r="Z4258" s="58"/>
      <c r="AA4258" s="53"/>
      <c r="AB4258" s="62"/>
      <c r="AC4258" s="65"/>
      <c r="AD4258" s="66"/>
      <c r="AE4258" s="53"/>
      <c r="AF4258" s="53"/>
      <c r="AG4258" s="58"/>
      <c r="AH4258" s="367"/>
      <c r="AI4258" s="52"/>
      <c r="AJ4258" s="52"/>
      <c r="AK4258" s="148"/>
    </row>
    <row r="4259" spans="1:37" s="67" customFormat="1" ht="45">
      <c r="A4259" s="52" t="s">
        <v>783</v>
      </c>
      <c r="B4259" s="54">
        <v>31612</v>
      </c>
      <c r="C4259" s="412" t="s">
        <v>469</v>
      </c>
      <c r="D4259" s="52" t="s">
        <v>470</v>
      </c>
      <c r="E4259" s="53" t="s">
        <v>82</v>
      </c>
      <c r="F4259" s="55">
        <v>41591</v>
      </c>
      <c r="G4259" s="55">
        <v>41621</v>
      </c>
      <c r="H4259" s="53" t="s">
        <v>106</v>
      </c>
      <c r="I4259" s="57">
        <v>8706.7956300000005</v>
      </c>
      <c r="J4259" s="56">
        <v>8666.0317416008183</v>
      </c>
      <c r="K4259" s="56">
        <v>8666.0310000000009</v>
      </c>
      <c r="L4259" s="58">
        <v>10225916.58</v>
      </c>
      <c r="M4259" s="59">
        <v>41633</v>
      </c>
      <c r="N4259" s="60">
        <v>2014</v>
      </c>
      <c r="O4259" s="61">
        <v>41640</v>
      </c>
      <c r="P4259" s="60">
        <v>2014</v>
      </c>
      <c r="Q4259" s="61">
        <v>41866</v>
      </c>
      <c r="R4259" s="53" t="s">
        <v>342</v>
      </c>
      <c r="S4259" s="62" t="s">
        <v>6328</v>
      </c>
      <c r="T4259" s="53" t="s">
        <v>5675</v>
      </c>
      <c r="U4259" s="53">
        <v>25508</v>
      </c>
      <c r="V4259" s="53" t="s">
        <v>372</v>
      </c>
      <c r="W4259" s="53" t="s">
        <v>390</v>
      </c>
      <c r="X4259" s="53"/>
      <c r="Y4259" s="63"/>
      <c r="Z4259" s="58"/>
      <c r="AA4259" s="53"/>
      <c r="AB4259" s="62"/>
      <c r="AC4259" s="65"/>
      <c r="AD4259" s="66"/>
      <c r="AE4259" s="53"/>
      <c r="AF4259" s="53"/>
      <c r="AG4259" s="58"/>
      <c r="AH4259" s="367"/>
      <c r="AI4259" s="52"/>
      <c r="AJ4259" s="52"/>
      <c r="AK4259" s="148"/>
    </row>
    <row r="4260" spans="1:37" s="67" customFormat="1" ht="45">
      <c r="A4260" s="52" t="s">
        <v>783</v>
      </c>
      <c r="B4260" s="54">
        <v>31613</v>
      </c>
      <c r="C4260" s="412" t="s">
        <v>471</v>
      </c>
      <c r="D4260" s="52" t="s">
        <v>472</v>
      </c>
      <c r="E4260" s="53" t="s">
        <v>60</v>
      </c>
      <c r="F4260" s="55">
        <v>41591</v>
      </c>
      <c r="G4260" s="55">
        <v>41621</v>
      </c>
      <c r="H4260" s="53" t="s">
        <v>106</v>
      </c>
      <c r="I4260" s="56">
        <v>390.14247</v>
      </c>
      <c r="J4260" s="56">
        <v>388.31580048862651</v>
      </c>
      <c r="K4260" s="56">
        <v>388.315</v>
      </c>
      <c r="L4260" s="58">
        <v>458211.69999999995</v>
      </c>
      <c r="M4260" s="59">
        <v>41633</v>
      </c>
      <c r="N4260" s="60">
        <v>2014</v>
      </c>
      <c r="O4260" s="61">
        <v>41640</v>
      </c>
      <c r="P4260" s="60">
        <v>2014</v>
      </c>
      <c r="Q4260" s="61">
        <v>41866</v>
      </c>
      <c r="R4260" s="53" t="s">
        <v>342</v>
      </c>
      <c r="S4260" s="62"/>
      <c r="T4260" s="53" t="s">
        <v>5675</v>
      </c>
      <c r="U4260" s="53">
        <v>1993</v>
      </c>
      <c r="V4260" s="53" t="s">
        <v>372</v>
      </c>
      <c r="W4260" s="53" t="s">
        <v>390</v>
      </c>
      <c r="X4260" s="53"/>
      <c r="Y4260" s="63"/>
      <c r="Z4260" s="58"/>
      <c r="AA4260" s="53"/>
      <c r="AB4260" s="62"/>
      <c r="AC4260" s="65"/>
      <c r="AD4260" s="66"/>
      <c r="AE4260" s="53"/>
      <c r="AF4260" s="53"/>
      <c r="AG4260" s="58"/>
      <c r="AH4260" s="367"/>
      <c r="AI4260" s="52"/>
      <c r="AJ4260" s="52"/>
      <c r="AK4260" s="148"/>
    </row>
    <row r="4261" spans="1:37" s="67" customFormat="1" ht="45">
      <c r="A4261" s="52" t="s">
        <v>783</v>
      </c>
      <c r="B4261" s="54">
        <v>31614</v>
      </c>
      <c r="C4261" s="412" t="s">
        <v>473</v>
      </c>
      <c r="D4261" s="52" t="s">
        <v>474</v>
      </c>
      <c r="E4261" s="53" t="s">
        <v>60</v>
      </c>
      <c r="F4261" s="55">
        <v>41598</v>
      </c>
      <c r="G4261" s="55">
        <v>41623</v>
      </c>
      <c r="H4261" s="53" t="s">
        <v>106</v>
      </c>
      <c r="I4261" s="56">
        <v>932.90760999999998</v>
      </c>
      <c r="J4261" s="56">
        <v>928.53985445640546</v>
      </c>
      <c r="K4261" s="56">
        <v>928.53899999999999</v>
      </c>
      <c r="L4261" s="58">
        <v>1095676.0199999998</v>
      </c>
      <c r="M4261" s="59">
        <v>41638</v>
      </c>
      <c r="N4261" s="60">
        <v>2014</v>
      </c>
      <c r="O4261" s="61">
        <v>41640</v>
      </c>
      <c r="P4261" s="60">
        <v>2014</v>
      </c>
      <c r="Q4261" s="61">
        <v>41866</v>
      </c>
      <c r="R4261" s="53" t="s">
        <v>342</v>
      </c>
      <c r="S4261" s="62"/>
      <c r="T4261" s="53" t="s">
        <v>5675</v>
      </c>
      <c r="U4261" s="53">
        <v>1401</v>
      </c>
      <c r="V4261" s="53" t="s">
        <v>372</v>
      </c>
      <c r="W4261" s="53" t="s">
        <v>390</v>
      </c>
      <c r="X4261" s="53"/>
      <c r="Y4261" s="63"/>
      <c r="Z4261" s="58"/>
      <c r="AA4261" s="53"/>
      <c r="AB4261" s="62"/>
      <c r="AC4261" s="65"/>
      <c r="AD4261" s="66"/>
      <c r="AE4261" s="53"/>
      <c r="AF4261" s="53"/>
      <c r="AG4261" s="58"/>
      <c r="AH4261" s="367"/>
      <c r="AI4261" s="52"/>
      <c r="AJ4261" s="52"/>
      <c r="AK4261" s="148"/>
    </row>
    <row r="4262" spans="1:37" s="67" customFormat="1" ht="45">
      <c r="A4262" s="52" t="s">
        <v>783</v>
      </c>
      <c r="B4262" s="54">
        <v>31615</v>
      </c>
      <c r="C4262" s="412" t="s">
        <v>619</v>
      </c>
      <c r="D4262" s="52" t="s">
        <v>620</v>
      </c>
      <c r="E4262" s="53" t="s">
        <v>82</v>
      </c>
      <c r="F4262" s="55">
        <v>41591</v>
      </c>
      <c r="G4262" s="55">
        <v>41621</v>
      </c>
      <c r="H4262" s="53" t="s">
        <v>106</v>
      </c>
      <c r="I4262" s="56">
        <v>10129.864</v>
      </c>
      <c r="J4262" s="56">
        <v>10082.43743332912</v>
      </c>
      <c r="K4262" s="56">
        <v>10082.437</v>
      </c>
      <c r="L4262" s="58">
        <v>11897275.66</v>
      </c>
      <c r="M4262" s="59">
        <v>41633</v>
      </c>
      <c r="N4262" s="60">
        <v>2014</v>
      </c>
      <c r="O4262" s="61">
        <v>41699</v>
      </c>
      <c r="P4262" s="60">
        <v>2014</v>
      </c>
      <c r="Q4262" s="61">
        <v>41866</v>
      </c>
      <c r="R4262" s="53" t="s">
        <v>342</v>
      </c>
      <c r="S4262" s="62" t="s">
        <v>8048</v>
      </c>
      <c r="T4262" s="53" t="s">
        <v>5675</v>
      </c>
      <c r="U4262" s="53">
        <v>246</v>
      </c>
      <c r="V4262" s="53" t="s">
        <v>372</v>
      </c>
      <c r="W4262" s="53" t="s">
        <v>390</v>
      </c>
      <c r="X4262" s="53"/>
      <c r="Y4262" s="63"/>
      <c r="Z4262" s="58"/>
      <c r="AA4262" s="53"/>
      <c r="AB4262" s="62"/>
      <c r="AC4262" s="65"/>
      <c r="AD4262" s="66"/>
      <c r="AE4262" s="53"/>
      <c r="AF4262" s="53"/>
      <c r="AG4262" s="58"/>
      <c r="AH4262" s="367"/>
      <c r="AI4262" s="52"/>
      <c r="AJ4262" s="52"/>
      <c r="AK4262" s="148"/>
    </row>
    <row r="4263" spans="1:37" s="67" customFormat="1" ht="45">
      <c r="A4263" s="52" t="s">
        <v>783</v>
      </c>
      <c r="B4263" s="54">
        <v>31616</v>
      </c>
      <c r="C4263" s="412" t="s">
        <v>7906</v>
      </c>
      <c r="D4263" s="52" t="s">
        <v>2159</v>
      </c>
      <c r="E4263" s="53" t="s">
        <v>60</v>
      </c>
      <c r="F4263" s="55">
        <v>41598</v>
      </c>
      <c r="G4263" s="55">
        <v>41623</v>
      </c>
      <c r="H4263" s="53" t="s">
        <v>106</v>
      </c>
      <c r="I4263" s="56">
        <v>1570.93876</v>
      </c>
      <c r="J4263" s="56">
        <v>1563.583854969188</v>
      </c>
      <c r="K4263" s="56">
        <v>1563.5830000000001</v>
      </c>
      <c r="L4263" s="58">
        <v>1845027.94</v>
      </c>
      <c r="M4263" s="59">
        <v>41633</v>
      </c>
      <c r="N4263" s="60">
        <v>2014</v>
      </c>
      <c r="O4263" s="61">
        <v>41640</v>
      </c>
      <c r="P4263" s="60">
        <v>2014</v>
      </c>
      <c r="Q4263" s="61">
        <v>41866</v>
      </c>
      <c r="R4263" s="53" t="s">
        <v>342</v>
      </c>
      <c r="S4263" s="62"/>
      <c r="T4263" s="53" t="s">
        <v>5675</v>
      </c>
      <c r="U4263" s="53" t="s">
        <v>8049</v>
      </c>
      <c r="V4263" s="53" t="s">
        <v>372</v>
      </c>
      <c r="W4263" s="53" t="s">
        <v>390</v>
      </c>
      <c r="X4263" s="53"/>
      <c r="Y4263" s="63"/>
      <c r="Z4263" s="58"/>
      <c r="AA4263" s="53"/>
      <c r="AB4263" s="62"/>
      <c r="AC4263" s="65"/>
      <c r="AD4263" s="66"/>
      <c r="AE4263" s="53"/>
      <c r="AF4263" s="53"/>
      <c r="AG4263" s="58"/>
      <c r="AH4263" s="367"/>
      <c r="AI4263" s="52"/>
      <c r="AJ4263" s="52"/>
      <c r="AK4263" s="148"/>
    </row>
    <row r="4264" spans="1:37" s="67" customFormat="1" ht="45">
      <c r="A4264" s="52" t="s">
        <v>783</v>
      </c>
      <c r="B4264" s="54">
        <v>31617</v>
      </c>
      <c r="C4264" s="412" t="s">
        <v>475</v>
      </c>
      <c r="D4264" s="52" t="s">
        <v>476</v>
      </c>
      <c r="E4264" s="53" t="s">
        <v>65</v>
      </c>
      <c r="F4264" s="55">
        <v>41598</v>
      </c>
      <c r="G4264" s="55">
        <v>41623</v>
      </c>
      <c r="H4264" s="53" t="s">
        <v>106</v>
      </c>
      <c r="I4264" s="56">
        <v>1862.88337</v>
      </c>
      <c r="J4264" s="56">
        <v>1854.1616250688289</v>
      </c>
      <c r="K4264" s="56">
        <v>1854.1610000000001</v>
      </c>
      <c r="L4264" s="58">
        <v>2187909.98</v>
      </c>
      <c r="M4264" s="59">
        <v>41638</v>
      </c>
      <c r="N4264" s="60">
        <v>2014</v>
      </c>
      <c r="O4264" s="61">
        <v>41640</v>
      </c>
      <c r="P4264" s="60">
        <v>2014</v>
      </c>
      <c r="Q4264" s="61">
        <v>41866</v>
      </c>
      <c r="R4264" s="53" t="s">
        <v>342</v>
      </c>
      <c r="S4264" s="62"/>
      <c r="T4264" s="53" t="s">
        <v>8051</v>
      </c>
      <c r="U4264" s="367" t="s">
        <v>8052</v>
      </c>
      <c r="V4264" s="53" t="s">
        <v>372</v>
      </c>
      <c r="W4264" s="53" t="s">
        <v>390</v>
      </c>
      <c r="X4264" s="53"/>
      <c r="Y4264" s="63"/>
      <c r="Z4264" s="58"/>
      <c r="AA4264" s="53"/>
      <c r="AB4264" s="62"/>
      <c r="AC4264" s="65"/>
      <c r="AD4264" s="66"/>
      <c r="AE4264" s="53"/>
      <c r="AF4264" s="53"/>
      <c r="AG4264" s="58"/>
      <c r="AH4264" s="367"/>
      <c r="AI4264" s="52"/>
      <c r="AJ4264" s="52"/>
      <c r="AK4264" s="148"/>
    </row>
    <row r="4265" spans="1:37" s="67" customFormat="1" ht="45">
      <c r="A4265" s="52" t="s">
        <v>783</v>
      </c>
      <c r="B4265" s="54">
        <v>31618</v>
      </c>
      <c r="C4265" s="412" t="s">
        <v>477</v>
      </c>
      <c r="D4265" s="52" t="s">
        <v>427</v>
      </c>
      <c r="E4265" s="53" t="s">
        <v>82</v>
      </c>
      <c r="F4265" s="55">
        <v>41591</v>
      </c>
      <c r="G4265" s="55">
        <v>41621</v>
      </c>
      <c r="H4265" s="53" t="s">
        <v>106</v>
      </c>
      <c r="I4265" s="56">
        <v>2508.0354600000101</v>
      </c>
      <c r="J4265" s="56">
        <v>2496.2930414345878</v>
      </c>
      <c r="K4265" s="56">
        <v>2496.2930000000001</v>
      </c>
      <c r="L4265" s="58">
        <v>2945625.7399999998</v>
      </c>
      <c r="M4265" s="59">
        <v>41633</v>
      </c>
      <c r="N4265" s="60">
        <v>2014</v>
      </c>
      <c r="O4265" s="61">
        <v>41699</v>
      </c>
      <c r="P4265" s="60">
        <v>2014</v>
      </c>
      <c r="Q4265" s="61">
        <v>41866</v>
      </c>
      <c r="R4265" s="53" t="s">
        <v>342</v>
      </c>
      <c r="S4265" s="62"/>
      <c r="T4265" s="53" t="s">
        <v>8053</v>
      </c>
      <c r="U4265" s="367" t="s">
        <v>8054</v>
      </c>
      <c r="V4265" s="53" t="s">
        <v>372</v>
      </c>
      <c r="W4265" s="53" t="s">
        <v>390</v>
      </c>
      <c r="X4265" s="53"/>
      <c r="Y4265" s="63"/>
      <c r="Z4265" s="58"/>
      <c r="AA4265" s="53"/>
      <c r="AB4265" s="62"/>
      <c r="AC4265" s="65"/>
      <c r="AD4265" s="66"/>
      <c r="AE4265" s="53"/>
      <c r="AF4265" s="53"/>
      <c r="AG4265" s="58"/>
      <c r="AH4265" s="367"/>
      <c r="AI4265" s="52"/>
      <c r="AJ4265" s="52"/>
      <c r="AK4265" s="148"/>
    </row>
    <row r="4266" spans="1:37" s="67" customFormat="1" ht="60">
      <c r="A4266" s="52" t="s">
        <v>783</v>
      </c>
      <c r="B4266" s="54">
        <v>31619</v>
      </c>
      <c r="C4266" s="412" t="s">
        <v>478</v>
      </c>
      <c r="D4266" s="52" t="s">
        <v>479</v>
      </c>
      <c r="E4266" s="53" t="s">
        <v>60</v>
      </c>
      <c r="F4266" s="55">
        <v>41591</v>
      </c>
      <c r="G4266" s="55">
        <v>41621</v>
      </c>
      <c r="H4266" s="53" t="s">
        <v>106</v>
      </c>
      <c r="I4266" s="56">
        <v>1727.4219900000001</v>
      </c>
      <c r="J4266" s="56">
        <v>1719.3349746168551</v>
      </c>
      <c r="K4266" s="56">
        <v>1719.3340000000001</v>
      </c>
      <c r="L4266" s="58">
        <v>2028814.12</v>
      </c>
      <c r="M4266" s="59">
        <v>41633</v>
      </c>
      <c r="N4266" s="60">
        <v>2014</v>
      </c>
      <c r="O4266" s="61">
        <v>41699</v>
      </c>
      <c r="P4266" s="60">
        <v>2014</v>
      </c>
      <c r="Q4266" s="61">
        <v>41866</v>
      </c>
      <c r="R4266" s="53" t="s">
        <v>345</v>
      </c>
      <c r="S4266" s="62"/>
      <c r="T4266" s="53" t="s">
        <v>8056</v>
      </c>
      <c r="U4266" s="367" t="s">
        <v>8057</v>
      </c>
      <c r="V4266" s="53" t="s">
        <v>372</v>
      </c>
      <c r="W4266" s="53" t="s">
        <v>390</v>
      </c>
      <c r="X4266" s="53"/>
      <c r="Y4266" s="63"/>
      <c r="Z4266" s="58"/>
      <c r="AA4266" s="53"/>
      <c r="AB4266" s="62"/>
      <c r="AC4266" s="65"/>
      <c r="AD4266" s="66"/>
      <c r="AE4266" s="53"/>
      <c r="AF4266" s="53"/>
      <c r="AG4266" s="58"/>
      <c r="AH4266" s="367"/>
      <c r="AI4266" s="52"/>
      <c r="AJ4266" s="52"/>
      <c r="AK4266" s="148"/>
    </row>
    <row r="4267" spans="1:37" s="67" customFormat="1" ht="45">
      <c r="A4267" s="52" t="s">
        <v>783</v>
      </c>
      <c r="B4267" s="54">
        <v>31620</v>
      </c>
      <c r="C4267" s="412" t="s">
        <v>480</v>
      </c>
      <c r="D4267" s="52" t="s">
        <v>481</v>
      </c>
      <c r="E4267" s="53" t="s">
        <v>65</v>
      </c>
      <c r="F4267" s="55">
        <v>41591</v>
      </c>
      <c r="G4267" s="55">
        <v>41621</v>
      </c>
      <c r="H4267" s="53" t="s">
        <v>106</v>
      </c>
      <c r="I4267" s="56">
        <v>5864.5783700000002</v>
      </c>
      <c r="J4267" s="56">
        <v>5837.1212658008917</v>
      </c>
      <c r="K4267" s="56">
        <v>5837.1210000000001</v>
      </c>
      <c r="L4267" s="58">
        <v>6887802.7800000003</v>
      </c>
      <c r="M4267" s="59">
        <v>41633</v>
      </c>
      <c r="N4267" s="60">
        <v>2014</v>
      </c>
      <c r="O4267" s="61">
        <v>41699</v>
      </c>
      <c r="P4267" s="60">
        <v>2014</v>
      </c>
      <c r="Q4267" s="61">
        <v>41866</v>
      </c>
      <c r="R4267" s="53" t="s">
        <v>342</v>
      </c>
      <c r="S4267" s="62"/>
      <c r="T4267" s="53" t="s">
        <v>8058</v>
      </c>
      <c r="U4267" s="53" t="s">
        <v>8059</v>
      </c>
      <c r="V4267" s="53" t="s">
        <v>372</v>
      </c>
      <c r="W4267" s="53" t="s">
        <v>390</v>
      </c>
      <c r="X4267" s="53"/>
      <c r="Y4267" s="63"/>
      <c r="Z4267" s="58"/>
      <c r="AA4267" s="53"/>
      <c r="AB4267" s="62"/>
      <c r="AC4267" s="65"/>
      <c r="AD4267" s="66"/>
      <c r="AE4267" s="53"/>
      <c r="AF4267" s="53"/>
      <c r="AG4267" s="58"/>
      <c r="AH4267" s="367"/>
      <c r="AI4267" s="52"/>
      <c r="AJ4267" s="52"/>
      <c r="AK4267" s="148"/>
    </row>
    <row r="4268" spans="1:37" s="67" customFormat="1" ht="60">
      <c r="A4268" s="52" t="s">
        <v>783</v>
      </c>
      <c r="B4268" s="54">
        <v>31621</v>
      </c>
      <c r="C4268" s="412" t="s">
        <v>849</v>
      </c>
      <c r="D4268" s="293" t="s">
        <v>850</v>
      </c>
      <c r="E4268" s="53" t="s">
        <v>60</v>
      </c>
      <c r="F4268" s="371">
        <v>41598</v>
      </c>
      <c r="G4268" s="55">
        <v>41623</v>
      </c>
      <c r="H4268" s="53" t="s">
        <v>106</v>
      </c>
      <c r="I4268" s="57">
        <v>25.15</v>
      </c>
      <c r="J4268" s="56">
        <v>24.383190974432399</v>
      </c>
      <c r="K4268" s="56">
        <v>24.382999999999999</v>
      </c>
      <c r="L4268" s="58">
        <v>28771.94</v>
      </c>
      <c r="M4268" s="372">
        <v>41638</v>
      </c>
      <c r="N4268" s="60">
        <v>2014</v>
      </c>
      <c r="O4268" s="61">
        <v>41640</v>
      </c>
      <c r="P4268" s="60">
        <v>2014</v>
      </c>
      <c r="Q4268" s="61">
        <v>41730</v>
      </c>
      <c r="R4268" s="53" t="s">
        <v>345</v>
      </c>
      <c r="S4268" s="62"/>
      <c r="T4268" s="53" t="s">
        <v>423</v>
      </c>
      <c r="U4268" s="367">
        <v>500</v>
      </c>
      <c r="V4268" s="53" t="s">
        <v>372</v>
      </c>
      <c r="W4268" s="53" t="s">
        <v>390</v>
      </c>
      <c r="X4268" s="53"/>
      <c r="Y4268" s="63"/>
      <c r="Z4268" s="58"/>
      <c r="AA4268" s="53"/>
      <c r="AB4268" s="62"/>
      <c r="AC4268" s="65"/>
      <c r="AD4268" s="66"/>
      <c r="AE4268" s="53"/>
      <c r="AF4268" s="53"/>
      <c r="AG4268" s="58"/>
      <c r="AH4268" s="367"/>
      <c r="AI4268" s="52"/>
      <c r="AJ4268" s="52"/>
      <c r="AK4268" s="148"/>
    </row>
    <row r="4269" spans="1:37" s="67" customFormat="1" ht="45">
      <c r="A4269" s="52" t="s">
        <v>783</v>
      </c>
      <c r="B4269" s="54">
        <v>31622</v>
      </c>
      <c r="C4269" s="412" t="s">
        <v>430</v>
      </c>
      <c r="D4269" s="52" t="s">
        <v>432</v>
      </c>
      <c r="E4269" s="53" t="s">
        <v>82</v>
      </c>
      <c r="F4269" s="55">
        <v>41598</v>
      </c>
      <c r="G4269" s="55">
        <v>41623</v>
      </c>
      <c r="H4269" s="53" t="s">
        <v>106</v>
      </c>
      <c r="I4269" s="56">
        <v>367.53680000000003</v>
      </c>
      <c r="J4269" s="56">
        <v>365.81569599084838</v>
      </c>
      <c r="K4269" s="56">
        <v>365.815</v>
      </c>
      <c r="L4269" s="58">
        <v>431661.7</v>
      </c>
      <c r="M4269" s="59">
        <v>41638</v>
      </c>
      <c r="N4269" s="60">
        <v>2014</v>
      </c>
      <c r="O4269" s="61">
        <v>41640</v>
      </c>
      <c r="P4269" s="60">
        <v>2014</v>
      </c>
      <c r="Q4269" s="61">
        <v>41730</v>
      </c>
      <c r="R4269" s="53" t="s">
        <v>342</v>
      </c>
      <c r="S4269" s="62" t="s">
        <v>8061</v>
      </c>
      <c r="T4269" s="53" t="s">
        <v>423</v>
      </c>
      <c r="U4269" s="367">
        <v>760</v>
      </c>
      <c r="V4269" s="53" t="s">
        <v>372</v>
      </c>
      <c r="W4269" s="53" t="s">
        <v>390</v>
      </c>
      <c r="X4269" s="53"/>
      <c r="Y4269" s="63"/>
      <c r="Z4269" s="58"/>
      <c r="AA4269" s="53"/>
      <c r="AB4269" s="62"/>
      <c r="AC4269" s="65"/>
      <c r="AD4269" s="66"/>
      <c r="AE4269" s="53"/>
      <c r="AF4269" s="53"/>
      <c r="AG4269" s="58"/>
      <c r="AH4269" s="367"/>
      <c r="AI4269" s="52"/>
      <c r="AJ4269" s="52"/>
      <c r="AK4269" s="148"/>
    </row>
    <row r="4270" spans="1:37" s="67" customFormat="1" ht="45">
      <c r="A4270" s="52" t="s">
        <v>783</v>
      </c>
      <c r="B4270" s="54">
        <v>31623</v>
      </c>
      <c r="C4270" s="412" t="s">
        <v>651</v>
      </c>
      <c r="D4270" s="52" t="s">
        <v>652</v>
      </c>
      <c r="E4270" s="53" t="s">
        <v>60</v>
      </c>
      <c r="F4270" s="371">
        <v>41598</v>
      </c>
      <c r="G4270" s="55">
        <v>41623</v>
      </c>
      <c r="H4270" s="53" t="s">
        <v>106</v>
      </c>
      <c r="I4270" s="56">
        <v>649.64210000000003</v>
      </c>
      <c r="J4270" s="56">
        <v>646.60057398997981</v>
      </c>
      <c r="K4270" s="56">
        <v>646.6</v>
      </c>
      <c r="L4270" s="58">
        <v>762988</v>
      </c>
      <c r="M4270" s="372">
        <v>41638</v>
      </c>
      <c r="N4270" s="60">
        <v>2014</v>
      </c>
      <c r="O4270" s="61">
        <v>41699</v>
      </c>
      <c r="P4270" s="60">
        <v>2014</v>
      </c>
      <c r="Q4270" s="61">
        <v>41852</v>
      </c>
      <c r="R4270" s="53" t="s">
        <v>342</v>
      </c>
      <c r="S4270" s="62"/>
      <c r="T4270" s="53" t="s">
        <v>423</v>
      </c>
      <c r="U4270" s="367">
        <v>5360</v>
      </c>
      <c r="V4270" s="53" t="s">
        <v>372</v>
      </c>
      <c r="W4270" s="53" t="s">
        <v>390</v>
      </c>
      <c r="X4270" s="53"/>
      <c r="Y4270" s="63"/>
      <c r="Z4270" s="58"/>
      <c r="AA4270" s="53"/>
      <c r="AB4270" s="62"/>
      <c r="AC4270" s="65"/>
      <c r="AD4270" s="66"/>
      <c r="AE4270" s="53"/>
      <c r="AF4270" s="53"/>
      <c r="AG4270" s="58"/>
      <c r="AH4270" s="367"/>
      <c r="AI4270" s="52"/>
      <c r="AJ4270" s="52"/>
      <c r="AK4270" s="148"/>
    </row>
    <row r="4271" spans="1:37" s="67" customFormat="1" ht="45">
      <c r="A4271" s="52" t="s">
        <v>783</v>
      </c>
      <c r="B4271" s="54">
        <v>31624</v>
      </c>
      <c r="C4271" s="412" t="s">
        <v>484</v>
      </c>
      <c r="D4271" s="52" t="s">
        <v>433</v>
      </c>
      <c r="E4271" s="53" t="s">
        <v>82</v>
      </c>
      <c r="F4271" s="55">
        <v>41598</v>
      </c>
      <c r="G4271" s="55">
        <v>41623</v>
      </c>
      <c r="H4271" s="53" t="s">
        <v>106</v>
      </c>
      <c r="I4271" s="56">
        <v>3942.5754400000001</v>
      </c>
      <c r="J4271" s="56">
        <v>3924.1168862405752</v>
      </c>
      <c r="K4271" s="56">
        <v>3924.116</v>
      </c>
      <c r="L4271" s="58">
        <v>4630456.88</v>
      </c>
      <c r="M4271" s="59">
        <v>41638</v>
      </c>
      <c r="N4271" s="60">
        <v>2014</v>
      </c>
      <c r="O4271" s="61">
        <v>41699</v>
      </c>
      <c r="P4271" s="60">
        <v>2014</v>
      </c>
      <c r="Q4271" s="61">
        <v>41852</v>
      </c>
      <c r="R4271" s="53" t="s">
        <v>342</v>
      </c>
      <c r="S4271" s="62" t="s">
        <v>1393</v>
      </c>
      <c r="T4271" s="53" t="s">
        <v>520</v>
      </c>
      <c r="U4271" s="367">
        <v>26470.035</v>
      </c>
      <c r="V4271" s="53" t="s">
        <v>372</v>
      </c>
      <c r="W4271" s="53" t="s">
        <v>390</v>
      </c>
      <c r="X4271" s="53"/>
      <c r="Y4271" s="63"/>
      <c r="Z4271" s="58"/>
      <c r="AA4271" s="53"/>
      <c r="AB4271" s="62"/>
      <c r="AC4271" s="65"/>
      <c r="AD4271" s="66"/>
      <c r="AE4271" s="53"/>
      <c r="AF4271" s="53"/>
      <c r="AG4271" s="58"/>
      <c r="AH4271" s="367"/>
      <c r="AI4271" s="52"/>
      <c r="AJ4271" s="52"/>
      <c r="AK4271" s="148"/>
    </row>
    <row r="4272" spans="1:37" s="67" customFormat="1" ht="45">
      <c r="A4272" s="52" t="s">
        <v>783</v>
      </c>
      <c r="B4272" s="54">
        <v>31625</v>
      </c>
      <c r="C4272" s="412" t="s">
        <v>484</v>
      </c>
      <c r="D4272" s="52" t="s">
        <v>433</v>
      </c>
      <c r="E4272" s="53" t="s">
        <v>60</v>
      </c>
      <c r="F4272" s="55">
        <v>41598</v>
      </c>
      <c r="G4272" s="55">
        <v>41623</v>
      </c>
      <c r="H4272" s="53" t="s">
        <v>106</v>
      </c>
      <c r="I4272" s="56">
        <v>39.091799999999999</v>
      </c>
      <c r="J4272" s="56">
        <v>38.908732766927756</v>
      </c>
      <c r="K4272" s="56">
        <v>38.908000000000001</v>
      </c>
      <c r="L4272" s="58">
        <v>45911.44</v>
      </c>
      <c r="M4272" s="59">
        <v>41638</v>
      </c>
      <c r="N4272" s="60">
        <v>2014</v>
      </c>
      <c r="O4272" s="61">
        <v>41760</v>
      </c>
      <c r="P4272" s="60">
        <v>2014</v>
      </c>
      <c r="Q4272" s="61">
        <v>41852</v>
      </c>
      <c r="R4272" s="53" t="s">
        <v>342</v>
      </c>
      <c r="S4272" s="62" t="s">
        <v>1394</v>
      </c>
      <c r="T4272" s="53" t="s">
        <v>423</v>
      </c>
      <c r="U4272" s="367">
        <v>3860</v>
      </c>
      <c r="V4272" s="53" t="s">
        <v>372</v>
      </c>
      <c r="W4272" s="53" t="s">
        <v>390</v>
      </c>
      <c r="X4272" s="53"/>
      <c r="Y4272" s="63"/>
      <c r="Z4272" s="58"/>
      <c r="AA4272" s="53"/>
      <c r="AB4272" s="62"/>
      <c r="AC4272" s="65"/>
      <c r="AD4272" s="66"/>
      <c r="AE4272" s="53"/>
      <c r="AF4272" s="53"/>
      <c r="AG4272" s="58"/>
      <c r="AH4272" s="367"/>
      <c r="AI4272" s="52"/>
      <c r="AJ4272" s="52"/>
      <c r="AK4272" s="148"/>
    </row>
    <row r="4273" spans="1:37" s="67" customFormat="1" ht="45">
      <c r="A4273" s="52" t="s">
        <v>783</v>
      </c>
      <c r="B4273" s="54">
        <v>31626</v>
      </c>
      <c r="C4273" s="412" t="s">
        <v>435</v>
      </c>
      <c r="D4273" s="52" t="s">
        <v>434</v>
      </c>
      <c r="E4273" s="53" t="s">
        <v>82</v>
      </c>
      <c r="F4273" s="55">
        <v>41591</v>
      </c>
      <c r="G4273" s="55">
        <v>41621</v>
      </c>
      <c r="H4273" s="53" t="s">
        <v>106</v>
      </c>
      <c r="I4273" s="56">
        <v>7787.73632</v>
      </c>
      <c r="J4273" s="56">
        <v>7751.2749495348817</v>
      </c>
      <c r="K4273" s="56">
        <v>7751.2740000000003</v>
      </c>
      <c r="L4273" s="58">
        <v>9146503.3200000003</v>
      </c>
      <c r="M4273" s="59">
        <v>41633</v>
      </c>
      <c r="N4273" s="60">
        <v>2014</v>
      </c>
      <c r="O4273" s="61">
        <v>41699</v>
      </c>
      <c r="P4273" s="60">
        <v>2014</v>
      </c>
      <c r="Q4273" s="61">
        <v>41852</v>
      </c>
      <c r="R4273" s="53" t="s">
        <v>342</v>
      </c>
      <c r="S4273" s="62"/>
      <c r="T4273" s="53" t="s">
        <v>423</v>
      </c>
      <c r="U4273" s="367">
        <v>102272.1</v>
      </c>
      <c r="V4273" s="53" t="s">
        <v>372</v>
      </c>
      <c r="W4273" s="53" t="s">
        <v>390</v>
      </c>
      <c r="X4273" s="53"/>
      <c r="Y4273" s="63"/>
      <c r="Z4273" s="58"/>
      <c r="AA4273" s="53"/>
      <c r="AB4273" s="62"/>
      <c r="AC4273" s="65"/>
      <c r="AD4273" s="66"/>
      <c r="AE4273" s="53"/>
      <c r="AF4273" s="53"/>
      <c r="AG4273" s="58"/>
      <c r="AH4273" s="367"/>
      <c r="AI4273" s="52"/>
      <c r="AJ4273" s="52"/>
      <c r="AK4273" s="148"/>
    </row>
    <row r="4274" spans="1:37" s="67" customFormat="1" ht="45">
      <c r="A4274" s="52" t="s">
        <v>783</v>
      </c>
      <c r="B4274" s="54">
        <v>31627</v>
      </c>
      <c r="C4274" s="412" t="s">
        <v>485</v>
      </c>
      <c r="D4274" s="52" t="s">
        <v>486</v>
      </c>
      <c r="E4274" s="53" t="s">
        <v>82</v>
      </c>
      <c r="F4274" s="55">
        <v>41591</v>
      </c>
      <c r="G4274" s="55">
        <v>41621</v>
      </c>
      <c r="H4274" s="53" t="s">
        <v>106</v>
      </c>
      <c r="I4274" s="56">
        <v>52.75</v>
      </c>
      <c r="J4274" s="56">
        <v>52.503015432692884</v>
      </c>
      <c r="K4274" s="56">
        <v>52.503</v>
      </c>
      <c r="L4274" s="58">
        <v>61953.539999999994</v>
      </c>
      <c r="M4274" s="59">
        <v>41633</v>
      </c>
      <c r="N4274" s="60">
        <v>2014</v>
      </c>
      <c r="O4274" s="61">
        <v>41730</v>
      </c>
      <c r="P4274" s="60">
        <v>2014</v>
      </c>
      <c r="Q4274" s="61">
        <v>41791</v>
      </c>
      <c r="R4274" s="53" t="s">
        <v>342</v>
      </c>
      <c r="S4274" s="62"/>
      <c r="T4274" s="53" t="s">
        <v>5675</v>
      </c>
      <c r="U4274" s="53">
        <v>22</v>
      </c>
      <c r="V4274" s="53" t="s">
        <v>372</v>
      </c>
      <c r="W4274" s="53" t="s">
        <v>390</v>
      </c>
      <c r="X4274" s="53"/>
      <c r="Y4274" s="63"/>
      <c r="Z4274" s="58"/>
      <c r="AA4274" s="53"/>
      <c r="AB4274" s="62"/>
      <c r="AC4274" s="65"/>
      <c r="AD4274" s="66"/>
      <c r="AE4274" s="53"/>
      <c r="AF4274" s="53"/>
      <c r="AG4274" s="58"/>
      <c r="AH4274" s="367"/>
      <c r="AI4274" s="52"/>
      <c r="AJ4274" s="52"/>
      <c r="AK4274" s="148"/>
    </row>
    <row r="4275" spans="1:37" s="67" customFormat="1" ht="45">
      <c r="A4275" s="52" t="s">
        <v>783</v>
      </c>
      <c r="B4275" s="54">
        <v>31628</v>
      </c>
      <c r="C4275" s="412" t="s">
        <v>487</v>
      </c>
      <c r="D4275" s="52" t="s">
        <v>488</v>
      </c>
      <c r="E4275" s="53" t="s">
        <v>65</v>
      </c>
      <c r="F4275" s="55">
        <v>41598</v>
      </c>
      <c r="G4275" s="55">
        <v>41623</v>
      </c>
      <c r="H4275" s="53" t="s">
        <v>106</v>
      </c>
      <c r="I4275" s="56">
        <v>23326.68434</v>
      </c>
      <c r="J4275" s="56">
        <v>23217.471608164098</v>
      </c>
      <c r="K4275" s="56">
        <v>23217.471000000001</v>
      </c>
      <c r="L4275" s="58">
        <v>27396615.780000001</v>
      </c>
      <c r="M4275" s="59">
        <v>41638</v>
      </c>
      <c r="N4275" s="60">
        <v>2014</v>
      </c>
      <c r="O4275" s="61">
        <v>41699</v>
      </c>
      <c r="P4275" s="60">
        <v>2014</v>
      </c>
      <c r="Q4275" s="61">
        <v>41852</v>
      </c>
      <c r="R4275" s="53" t="s">
        <v>342</v>
      </c>
      <c r="S4275" s="62"/>
      <c r="T4275" s="53" t="s">
        <v>5675</v>
      </c>
      <c r="U4275" s="367">
        <v>3696</v>
      </c>
      <c r="V4275" s="53" t="s">
        <v>372</v>
      </c>
      <c r="W4275" s="53" t="s">
        <v>390</v>
      </c>
      <c r="X4275" s="53"/>
      <c r="Y4275" s="63"/>
      <c r="Z4275" s="58"/>
      <c r="AA4275" s="53"/>
      <c r="AB4275" s="62"/>
      <c r="AC4275" s="65"/>
      <c r="AD4275" s="66"/>
      <c r="AE4275" s="53"/>
      <c r="AF4275" s="53"/>
      <c r="AG4275" s="58"/>
      <c r="AH4275" s="367"/>
      <c r="AI4275" s="52"/>
      <c r="AJ4275" s="52"/>
      <c r="AK4275" s="148"/>
    </row>
    <row r="4276" spans="1:37" s="67" customFormat="1" ht="45">
      <c r="A4276" s="52" t="s">
        <v>783</v>
      </c>
      <c r="B4276" s="54">
        <v>31629</v>
      </c>
      <c r="C4276" s="412" t="s">
        <v>1217</v>
      </c>
      <c r="D4276" s="52" t="s">
        <v>1218</v>
      </c>
      <c r="E4276" s="53" t="s">
        <v>60</v>
      </c>
      <c r="F4276" s="55">
        <v>41598</v>
      </c>
      <c r="G4276" s="55">
        <v>41623</v>
      </c>
      <c r="H4276" s="53" t="s">
        <v>106</v>
      </c>
      <c r="I4276" s="56">
        <v>442.69817999999998</v>
      </c>
      <c r="J4276" s="56">
        <v>440.62494947717397</v>
      </c>
      <c r="K4276" s="56">
        <v>440.62400000000002</v>
      </c>
      <c r="L4276" s="58">
        <v>519936.32</v>
      </c>
      <c r="M4276" s="76">
        <v>41638</v>
      </c>
      <c r="N4276" s="60">
        <v>2014</v>
      </c>
      <c r="O4276" s="61">
        <v>41730</v>
      </c>
      <c r="P4276" s="60">
        <v>2014</v>
      </c>
      <c r="Q4276" s="61">
        <v>41759</v>
      </c>
      <c r="R4276" s="53" t="s">
        <v>342</v>
      </c>
      <c r="S4276" s="62"/>
      <c r="T4276" s="53" t="s">
        <v>5675</v>
      </c>
      <c r="U4276" s="53">
        <v>4</v>
      </c>
      <c r="V4276" s="53" t="s">
        <v>372</v>
      </c>
      <c r="W4276" s="78" t="s">
        <v>390</v>
      </c>
      <c r="X4276" s="53"/>
      <c r="Y4276" s="63"/>
      <c r="Z4276" s="58"/>
      <c r="AA4276" s="53"/>
      <c r="AB4276" s="62"/>
      <c r="AC4276" s="65"/>
      <c r="AD4276" s="66"/>
      <c r="AE4276" s="53"/>
      <c r="AF4276" s="53"/>
      <c r="AG4276" s="58"/>
      <c r="AH4276" s="367"/>
      <c r="AI4276" s="52"/>
      <c r="AJ4276" s="52"/>
      <c r="AK4276" s="148"/>
    </row>
    <row r="4277" spans="1:37" s="67" customFormat="1" ht="45">
      <c r="A4277" s="52" t="s">
        <v>783</v>
      </c>
      <c r="B4277" s="54">
        <v>31631</v>
      </c>
      <c r="C4277" s="412" t="s">
        <v>489</v>
      </c>
      <c r="D4277" s="52" t="s">
        <v>490</v>
      </c>
      <c r="E4277" s="53" t="s">
        <v>60</v>
      </c>
      <c r="F4277" s="55">
        <v>41598</v>
      </c>
      <c r="G4277" s="55">
        <v>41623</v>
      </c>
      <c r="H4277" s="53" t="s">
        <v>106</v>
      </c>
      <c r="I4277" s="56">
        <v>1262.5093199999999</v>
      </c>
      <c r="J4277" s="56">
        <v>1256.5980911519639</v>
      </c>
      <c r="K4277" s="56">
        <v>1256.598</v>
      </c>
      <c r="L4277" s="58">
        <v>1482785.64</v>
      </c>
      <c r="M4277" s="76">
        <v>41638</v>
      </c>
      <c r="N4277" s="60">
        <v>2014</v>
      </c>
      <c r="O4277" s="61">
        <v>41699</v>
      </c>
      <c r="P4277" s="60">
        <v>2014</v>
      </c>
      <c r="Q4277" s="61">
        <v>41852</v>
      </c>
      <c r="R4277" s="53" t="s">
        <v>342</v>
      </c>
      <c r="S4277" s="62"/>
      <c r="T4277" s="53" t="s">
        <v>5675</v>
      </c>
      <c r="U4277" s="53">
        <v>474</v>
      </c>
      <c r="V4277" s="53" t="s">
        <v>372</v>
      </c>
      <c r="W4277" s="53" t="s">
        <v>390</v>
      </c>
      <c r="X4277" s="53"/>
      <c r="Y4277" s="63"/>
      <c r="Z4277" s="58"/>
      <c r="AA4277" s="53"/>
      <c r="AB4277" s="62"/>
      <c r="AC4277" s="65"/>
      <c r="AD4277" s="66"/>
      <c r="AE4277" s="53"/>
      <c r="AF4277" s="53"/>
      <c r="AG4277" s="58"/>
      <c r="AH4277" s="367"/>
      <c r="AI4277" s="52"/>
      <c r="AJ4277" s="52"/>
      <c r="AK4277" s="148"/>
    </row>
    <row r="4278" spans="1:37" s="67" customFormat="1" ht="45">
      <c r="A4278" s="52" t="s">
        <v>783</v>
      </c>
      <c r="B4278" s="54">
        <v>31635</v>
      </c>
      <c r="C4278" s="412" t="s">
        <v>493</v>
      </c>
      <c r="D4278" s="52" t="s">
        <v>494</v>
      </c>
      <c r="E4278" s="53" t="s">
        <v>60</v>
      </c>
      <c r="F4278" s="55">
        <v>41591</v>
      </c>
      <c r="G4278" s="55">
        <v>41621</v>
      </c>
      <c r="H4278" s="53" t="s">
        <v>106</v>
      </c>
      <c r="I4278" s="56">
        <v>3500.17596</v>
      </c>
      <c r="J4278" s="56">
        <v>4080.8967388277765</v>
      </c>
      <c r="K4278" s="56">
        <v>3500.1750000000002</v>
      </c>
      <c r="L4278" s="58">
        <v>4130206.5</v>
      </c>
      <c r="M4278" s="59">
        <v>41633</v>
      </c>
      <c r="N4278" s="60">
        <v>2014</v>
      </c>
      <c r="O4278" s="61">
        <v>41699</v>
      </c>
      <c r="P4278" s="60">
        <v>2014</v>
      </c>
      <c r="Q4278" s="61">
        <v>41821</v>
      </c>
      <c r="R4278" s="53" t="s">
        <v>342</v>
      </c>
      <c r="S4278" s="62"/>
      <c r="T4278" s="53" t="s">
        <v>845</v>
      </c>
      <c r="U4278" s="367">
        <v>57.396000000000001</v>
      </c>
      <c r="V4278" s="53" t="s">
        <v>372</v>
      </c>
      <c r="W4278" s="53" t="s">
        <v>390</v>
      </c>
      <c r="X4278" s="53"/>
      <c r="Y4278" s="63"/>
      <c r="Z4278" s="58"/>
      <c r="AA4278" s="53"/>
      <c r="AB4278" s="62"/>
      <c r="AC4278" s="65"/>
      <c r="AD4278" s="66"/>
      <c r="AE4278" s="53"/>
      <c r="AF4278" s="53"/>
      <c r="AG4278" s="58"/>
      <c r="AH4278" s="367"/>
      <c r="AI4278" s="52"/>
      <c r="AJ4278" s="52"/>
      <c r="AK4278" s="148"/>
    </row>
    <row r="4279" spans="1:37" s="67" customFormat="1" ht="60">
      <c r="A4279" s="52" t="s">
        <v>783</v>
      </c>
      <c r="B4279" s="54">
        <v>31637</v>
      </c>
      <c r="C4279" s="412" t="s">
        <v>503</v>
      </c>
      <c r="D4279" s="52" t="s">
        <v>504</v>
      </c>
      <c r="E4279" s="53" t="s">
        <v>65</v>
      </c>
      <c r="F4279" s="55">
        <v>41598</v>
      </c>
      <c r="G4279" s="55">
        <v>41623</v>
      </c>
      <c r="H4279" s="53" t="s">
        <v>106</v>
      </c>
      <c r="I4279" s="56">
        <v>2739.5137300000001</v>
      </c>
      <c r="J4279" s="56">
        <v>2726.6866806741805</v>
      </c>
      <c r="K4279" s="56">
        <v>2726.6860000000001</v>
      </c>
      <c r="L4279" s="58">
        <v>3217489.48</v>
      </c>
      <c r="M4279" s="59">
        <v>41638</v>
      </c>
      <c r="N4279" s="60">
        <v>2014</v>
      </c>
      <c r="O4279" s="61">
        <v>41640</v>
      </c>
      <c r="P4279" s="60">
        <v>2014</v>
      </c>
      <c r="Q4279" s="61">
        <v>41882</v>
      </c>
      <c r="R4279" s="53" t="s">
        <v>345</v>
      </c>
      <c r="S4279" s="62"/>
      <c r="T4279" s="53" t="s">
        <v>8065</v>
      </c>
      <c r="U4279" s="367" t="s">
        <v>8066</v>
      </c>
      <c r="V4279" s="53" t="s">
        <v>372</v>
      </c>
      <c r="W4279" s="53" t="s">
        <v>390</v>
      </c>
      <c r="X4279" s="53"/>
      <c r="Y4279" s="63"/>
      <c r="Z4279" s="58"/>
      <c r="AA4279" s="53"/>
      <c r="AB4279" s="62"/>
      <c r="AC4279" s="65"/>
      <c r="AD4279" s="66"/>
      <c r="AE4279" s="53"/>
      <c r="AF4279" s="53"/>
      <c r="AG4279" s="58"/>
      <c r="AH4279" s="367"/>
      <c r="AI4279" s="52"/>
      <c r="AJ4279" s="52"/>
      <c r="AK4279" s="148"/>
    </row>
    <row r="4280" spans="1:37" s="67" customFormat="1" ht="45">
      <c r="A4280" s="52" t="s">
        <v>783</v>
      </c>
      <c r="B4280" s="54">
        <v>31638</v>
      </c>
      <c r="C4280" s="412" t="s">
        <v>539</v>
      </c>
      <c r="D4280" s="52" t="s">
        <v>540</v>
      </c>
      <c r="E4280" s="53" t="s">
        <v>82</v>
      </c>
      <c r="F4280" s="55">
        <v>41598</v>
      </c>
      <c r="G4280" s="55">
        <v>41623</v>
      </c>
      <c r="H4280" s="53" t="s">
        <v>106</v>
      </c>
      <c r="I4280" s="56">
        <v>9393.9199700000008</v>
      </c>
      <c r="J4280" s="56">
        <v>9107.6562745372121</v>
      </c>
      <c r="K4280" s="56">
        <v>9107.6560000000009</v>
      </c>
      <c r="L4280" s="58">
        <v>10747034.080000002</v>
      </c>
      <c r="M4280" s="59">
        <v>41638</v>
      </c>
      <c r="N4280" s="60">
        <v>2014</v>
      </c>
      <c r="O4280" s="61">
        <v>41699</v>
      </c>
      <c r="P4280" s="60">
        <v>2014</v>
      </c>
      <c r="Q4280" s="61">
        <v>41852</v>
      </c>
      <c r="R4280" s="53" t="s">
        <v>342</v>
      </c>
      <c r="S4280" s="62"/>
      <c r="T4280" s="53" t="s">
        <v>5675</v>
      </c>
      <c r="U4280" s="53">
        <v>101</v>
      </c>
      <c r="V4280" s="53" t="s">
        <v>372</v>
      </c>
      <c r="W4280" s="53" t="s">
        <v>390</v>
      </c>
      <c r="X4280" s="53"/>
      <c r="Y4280" s="63"/>
      <c r="Z4280" s="58"/>
      <c r="AA4280" s="53"/>
      <c r="AB4280" s="62"/>
      <c r="AC4280" s="65"/>
      <c r="AD4280" s="66"/>
      <c r="AE4280" s="53"/>
      <c r="AF4280" s="53"/>
      <c r="AG4280" s="58"/>
      <c r="AH4280" s="367"/>
      <c r="AI4280" s="52"/>
      <c r="AJ4280" s="52"/>
      <c r="AK4280" s="148"/>
    </row>
    <row r="4281" spans="1:37" s="67" customFormat="1" ht="45">
      <c r="A4281" s="52" t="s">
        <v>783</v>
      </c>
      <c r="B4281" s="54">
        <v>31640</v>
      </c>
      <c r="C4281" s="412" t="s">
        <v>505</v>
      </c>
      <c r="D4281" s="52" t="s">
        <v>506</v>
      </c>
      <c r="E4281" s="53" t="s">
        <v>82</v>
      </c>
      <c r="F4281" s="55">
        <v>41591</v>
      </c>
      <c r="G4281" s="55">
        <v>41621</v>
      </c>
      <c r="H4281" s="53" t="s">
        <v>106</v>
      </c>
      <c r="I4281" s="56">
        <v>1590.8775499999899</v>
      </c>
      <c r="J4281" s="56">
        <v>1583.4293040940545</v>
      </c>
      <c r="K4281" s="56">
        <v>1583.4290000000001</v>
      </c>
      <c r="L4281" s="58">
        <v>1868446.22</v>
      </c>
      <c r="M4281" s="59">
        <v>41633</v>
      </c>
      <c r="N4281" s="60">
        <v>2014</v>
      </c>
      <c r="O4281" s="61">
        <v>41699</v>
      </c>
      <c r="P4281" s="60">
        <v>2014</v>
      </c>
      <c r="Q4281" s="61">
        <v>41852</v>
      </c>
      <c r="R4281" s="53" t="s">
        <v>342</v>
      </c>
      <c r="S4281" s="62"/>
      <c r="T4281" s="53" t="s">
        <v>5675</v>
      </c>
      <c r="U4281" s="53">
        <v>2285</v>
      </c>
      <c r="V4281" s="53" t="s">
        <v>372</v>
      </c>
      <c r="W4281" s="53" t="s">
        <v>390</v>
      </c>
      <c r="X4281" s="53"/>
      <c r="Y4281" s="63"/>
      <c r="Z4281" s="58"/>
      <c r="AA4281" s="53"/>
      <c r="AB4281" s="62"/>
      <c r="AC4281" s="65"/>
      <c r="AD4281" s="66"/>
      <c r="AE4281" s="53"/>
      <c r="AF4281" s="53"/>
      <c r="AG4281" s="58"/>
      <c r="AH4281" s="367"/>
      <c r="AI4281" s="52"/>
      <c r="AJ4281" s="52"/>
      <c r="AK4281" s="148"/>
    </row>
    <row r="4282" spans="1:37" s="67" customFormat="1" ht="45">
      <c r="A4282" s="52" t="s">
        <v>783</v>
      </c>
      <c r="B4282" s="54">
        <v>31642</v>
      </c>
      <c r="C4282" s="412" t="s">
        <v>699</v>
      </c>
      <c r="D4282" s="52" t="s">
        <v>700</v>
      </c>
      <c r="E4282" s="53" t="s">
        <v>60</v>
      </c>
      <c r="F4282" s="55">
        <v>41598</v>
      </c>
      <c r="G4282" s="55">
        <v>41623</v>
      </c>
      <c r="H4282" s="53" t="s">
        <v>106</v>
      </c>
      <c r="I4282" s="56">
        <v>71.618390000000005</v>
      </c>
      <c r="J4282" s="56">
        <v>71.282022019480792</v>
      </c>
      <c r="K4282" s="56">
        <v>71.281999999999996</v>
      </c>
      <c r="L4282" s="58">
        <v>84112.76</v>
      </c>
      <c r="M4282" s="76">
        <v>41639</v>
      </c>
      <c r="N4282" s="60">
        <v>2014</v>
      </c>
      <c r="O4282" s="61">
        <v>41760</v>
      </c>
      <c r="P4282" s="60">
        <v>2014</v>
      </c>
      <c r="Q4282" s="61">
        <v>41789</v>
      </c>
      <c r="R4282" s="53" t="s">
        <v>342</v>
      </c>
      <c r="S4282" s="62"/>
      <c r="T4282" s="53" t="s">
        <v>5675</v>
      </c>
      <c r="U4282" s="53">
        <v>21</v>
      </c>
      <c r="V4282" s="53" t="s">
        <v>372</v>
      </c>
      <c r="W4282" s="53" t="s">
        <v>390</v>
      </c>
      <c r="X4282" s="53"/>
      <c r="Y4282" s="63"/>
      <c r="Z4282" s="58"/>
      <c r="AA4282" s="53"/>
      <c r="AB4282" s="62"/>
      <c r="AC4282" s="65"/>
      <c r="AD4282" s="66"/>
      <c r="AE4282" s="53"/>
      <c r="AF4282" s="53"/>
      <c r="AG4282" s="58"/>
      <c r="AH4282" s="367"/>
      <c r="AI4282" s="52"/>
      <c r="AJ4282" s="52"/>
      <c r="AK4282" s="148"/>
    </row>
    <row r="4283" spans="1:37" s="67" customFormat="1" ht="60">
      <c r="A4283" s="52" t="s">
        <v>783</v>
      </c>
      <c r="B4283" s="54">
        <v>31643</v>
      </c>
      <c r="C4283" s="412" t="s">
        <v>628</v>
      </c>
      <c r="D4283" s="52" t="s">
        <v>701</v>
      </c>
      <c r="E4283" s="53" t="s">
        <v>82</v>
      </c>
      <c r="F4283" s="55">
        <v>41598</v>
      </c>
      <c r="G4283" s="55">
        <v>41623</v>
      </c>
      <c r="H4283" s="53" t="s">
        <v>106</v>
      </c>
      <c r="I4283" s="56">
        <v>47.245899999999999</v>
      </c>
      <c r="J4283" s="56">
        <v>47.024647303946395</v>
      </c>
      <c r="K4283" s="56">
        <v>47.024000000000001</v>
      </c>
      <c r="L4283" s="58">
        <v>55488.32</v>
      </c>
      <c r="M4283" s="59">
        <v>41638</v>
      </c>
      <c r="N4283" s="60">
        <v>2014</v>
      </c>
      <c r="O4283" s="61">
        <v>41760</v>
      </c>
      <c r="P4283" s="60">
        <v>2014</v>
      </c>
      <c r="Q4283" s="61">
        <v>41789</v>
      </c>
      <c r="R4283" s="53" t="s">
        <v>345</v>
      </c>
      <c r="S4283" s="62" t="s">
        <v>8069</v>
      </c>
      <c r="T4283" s="53" t="s">
        <v>5675</v>
      </c>
      <c r="U4283" s="53">
        <v>3</v>
      </c>
      <c r="V4283" s="53" t="s">
        <v>372</v>
      </c>
      <c r="W4283" s="53" t="s">
        <v>390</v>
      </c>
      <c r="X4283" s="53"/>
      <c r="Y4283" s="63"/>
      <c r="Z4283" s="58"/>
      <c r="AA4283" s="53"/>
      <c r="AB4283" s="62"/>
      <c r="AC4283" s="65"/>
      <c r="AD4283" s="66"/>
      <c r="AE4283" s="53"/>
      <c r="AF4283" s="53"/>
      <c r="AG4283" s="58"/>
      <c r="AH4283" s="367"/>
      <c r="AI4283" s="52"/>
      <c r="AJ4283" s="52"/>
      <c r="AK4283" s="148"/>
    </row>
    <row r="4284" spans="1:37" s="67" customFormat="1" ht="45">
      <c r="A4284" s="52" t="s">
        <v>783</v>
      </c>
      <c r="B4284" s="54">
        <v>31644</v>
      </c>
      <c r="C4284" s="412" t="s">
        <v>544</v>
      </c>
      <c r="D4284" s="52" t="s">
        <v>7915</v>
      </c>
      <c r="E4284" s="53" t="s">
        <v>65</v>
      </c>
      <c r="F4284" s="55">
        <v>41598</v>
      </c>
      <c r="G4284" s="55">
        <v>41623</v>
      </c>
      <c r="H4284" s="53" t="s">
        <v>106</v>
      </c>
      <c r="I4284" s="56">
        <v>1360.0473999999999</v>
      </c>
      <c r="J4284" s="56">
        <v>1353.6790105720861</v>
      </c>
      <c r="K4284" s="56">
        <v>1353.6790000000001</v>
      </c>
      <c r="L4284" s="58">
        <v>1597341.22</v>
      </c>
      <c r="M4284" s="76">
        <v>41638</v>
      </c>
      <c r="N4284" s="60">
        <v>2014</v>
      </c>
      <c r="O4284" s="61">
        <v>41699</v>
      </c>
      <c r="P4284" s="60">
        <v>2014</v>
      </c>
      <c r="Q4284" s="61">
        <v>41852</v>
      </c>
      <c r="R4284" s="53" t="s">
        <v>342</v>
      </c>
      <c r="S4284" s="62"/>
      <c r="T4284" s="53" t="s">
        <v>5675</v>
      </c>
      <c r="U4284" s="53">
        <v>235</v>
      </c>
      <c r="V4284" s="53" t="s">
        <v>372</v>
      </c>
      <c r="W4284" s="53" t="s">
        <v>390</v>
      </c>
      <c r="X4284" s="53"/>
      <c r="Y4284" s="63"/>
      <c r="Z4284" s="58"/>
      <c r="AA4284" s="53"/>
      <c r="AB4284" s="62"/>
      <c r="AC4284" s="65"/>
      <c r="AD4284" s="66"/>
      <c r="AE4284" s="53"/>
      <c r="AF4284" s="53"/>
      <c r="AG4284" s="58"/>
      <c r="AH4284" s="367"/>
      <c r="AI4284" s="52"/>
      <c r="AJ4284" s="52"/>
      <c r="AK4284" s="148"/>
    </row>
    <row r="4285" spans="1:37" s="67" customFormat="1" ht="45">
      <c r="A4285" s="52" t="s">
        <v>783</v>
      </c>
      <c r="B4285" s="54">
        <v>31645</v>
      </c>
      <c r="C4285" s="54" t="s">
        <v>426</v>
      </c>
      <c r="D4285" s="52" t="s">
        <v>424</v>
      </c>
      <c r="E4285" s="53" t="s">
        <v>65</v>
      </c>
      <c r="F4285" s="55">
        <v>41591</v>
      </c>
      <c r="G4285" s="55">
        <v>41621</v>
      </c>
      <c r="H4285" s="53" t="s">
        <v>106</v>
      </c>
      <c r="I4285" s="56">
        <v>1927.1152300000001</v>
      </c>
      <c r="J4285" s="56">
        <v>1918.0927172864792</v>
      </c>
      <c r="K4285" s="56">
        <v>1918.0920000000001</v>
      </c>
      <c r="L4285" s="58">
        <v>2263348.56</v>
      </c>
      <c r="M4285" s="59">
        <v>41633</v>
      </c>
      <c r="N4285" s="60">
        <v>2014</v>
      </c>
      <c r="O4285" s="61">
        <v>41699</v>
      </c>
      <c r="P4285" s="60">
        <v>2014</v>
      </c>
      <c r="Q4285" s="61">
        <v>41852</v>
      </c>
      <c r="R4285" s="53" t="s">
        <v>342</v>
      </c>
      <c r="S4285" s="62"/>
      <c r="T4285" s="53" t="s">
        <v>5675</v>
      </c>
      <c r="U4285" s="53">
        <v>1134</v>
      </c>
      <c r="V4285" s="53" t="s">
        <v>372</v>
      </c>
      <c r="W4285" s="53" t="s">
        <v>390</v>
      </c>
      <c r="X4285" s="53"/>
      <c r="Y4285" s="63"/>
      <c r="Z4285" s="58"/>
      <c r="AA4285" s="53"/>
      <c r="AB4285" s="62"/>
      <c r="AC4285" s="65"/>
      <c r="AD4285" s="66"/>
      <c r="AE4285" s="53"/>
      <c r="AF4285" s="53"/>
      <c r="AG4285" s="58"/>
      <c r="AH4285" s="367"/>
      <c r="AI4285" s="52"/>
      <c r="AJ4285" s="52"/>
      <c r="AK4285" s="148"/>
    </row>
    <row r="4286" spans="1:37" s="67" customFormat="1" ht="45">
      <c r="A4286" s="52" t="s">
        <v>783</v>
      </c>
      <c r="B4286" s="54">
        <v>31646</v>
      </c>
      <c r="C4286" s="412" t="s">
        <v>507</v>
      </c>
      <c r="D4286" s="293" t="s">
        <v>508</v>
      </c>
      <c r="E4286" s="53" t="s">
        <v>60</v>
      </c>
      <c r="F4286" s="55">
        <v>41591</v>
      </c>
      <c r="G4286" s="55">
        <v>41621</v>
      </c>
      <c r="H4286" s="53" t="s">
        <v>106</v>
      </c>
      <c r="I4286" s="56">
        <v>4689.0240000000003</v>
      </c>
      <c r="J4286" s="56">
        <v>4667.0707021713888</v>
      </c>
      <c r="K4286" s="56">
        <v>4667.07</v>
      </c>
      <c r="L4286" s="58">
        <v>5507142.5999999996</v>
      </c>
      <c r="M4286" s="59">
        <v>41633</v>
      </c>
      <c r="N4286" s="60">
        <v>2014</v>
      </c>
      <c r="O4286" s="61">
        <v>41699</v>
      </c>
      <c r="P4286" s="60">
        <v>2014</v>
      </c>
      <c r="Q4286" s="61">
        <v>41852</v>
      </c>
      <c r="R4286" s="53" t="s">
        <v>342</v>
      </c>
      <c r="S4286" s="62"/>
      <c r="T4286" s="53" t="s">
        <v>5675</v>
      </c>
      <c r="U4286" s="53">
        <v>1458</v>
      </c>
      <c r="V4286" s="53" t="s">
        <v>372</v>
      </c>
      <c r="W4286" s="53" t="s">
        <v>390</v>
      </c>
      <c r="X4286" s="53"/>
      <c r="Y4286" s="63"/>
      <c r="Z4286" s="58"/>
      <c r="AA4286" s="53"/>
      <c r="AB4286" s="62"/>
      <c r="AC4286" s="65"/>
      <c r="AD4286" s="66"/>
      <c r="AE4286" s="53"/>
      <c r="AF4286" s="53"/>
      <c r="AG4286" s="58"/>
      <c r="AH4286" s="367"/>
      <c r="AI4286" s="52"/>
      <c r="AJ4286" s="52"/>
      <c r="AK4286" s="148"/>
    </row>
    <row r="4287" spans="1:37" s="67" customFormat="1" ht="45">
      <c r="A4287" s="52" t="s">
        <v>783</v>
      </c>
      <c r="B4287" s="54">
        <v>31647</v>
      </c>
      <c r="C4287" s="412" t="s">
        <v>507</v>
      </c>
      <c r="D4287" s="293" t="s">
        <v>508</v>
      </c>
      <c r="E4287" s="53" t="s">
        <v>60</v>
      </c>
      <c r="F4287" s="55">
        <v>41591</v>
      </c>
      <c r="G4287" s="55">
        <v>41621</v>
      </c>
      <c r="H4287" s="53" t="s">
        <v>106</v>
      </c>
      <c r="I4287" s="56">
        <v>19.2</v>
      </c>
      <c r="J4287" s="56">
        <v>19.109848644968398</v>
      </c>
      <c r="K4287" s="56">
        <v>19.109000000000002</v>
      </c>
      <c r="L4287" s="58">
        <v>22548.62</v>
      </c>
      <c r="M4287" s="59">
        <v>41633</v>
      </c>
      <c r="N4287" s="60">
        <v>2014</v>
      </c>
      <c r="O4287" s="61">
        <v>41654</v>
      </c>
      <c r="P4287" s="60">
        <v>2014</v>
      </c>
      <c r="Q4287" s="61">
        <v>41739</v>
      </c>
      <c r="R4287" s="53" t="s">
        <v>342</v>
      </c>
      <c r="S4287" s="62"/>
      <c r="T4287" s="53" t="s">
        <v>5675</v>
      </c>
      <c r="U4287" s="53" t="s">
        <v>683</v>
      </c>
      <c r="V4287" s="53" t="s">
        <v>373</v>
      </c>
      <c r="W4287" s="53" t="s">
        <v>390</v>
      </c>
      <c r="X4287" s="53"/>
      <c r="Y4287" s="63"/>
      <c r="Z4287" s="58"/>
      <c r="AA4287" s="53"/>
      <c r="AB4287" s="62"/>
      <c r="AC4287" s="65"/>
      <c r="AD4287" s="66"/>
      <c r="AE4287" s="53"/>
      <c r="AF4287" s="53"/>
      <c r="AG4287" s="58"/>
      <c r="AH4287" s="367"/>
      <c r="AI4287" s="52"/>
      <c r="AJ4287" s="52"/>
      <c r="AK4287" s="148"/>
    </row>
    <row r="4288" spans="1:37" s="67" customFormat="1" ht="60">
      <c r="A4288" s="52" t="s">
        <v>783</v>
      </c>
      <c r="B4288" s="54">
        <v>31649</v>
      </c>
      <c r="C4288" s="412" t="s">
        <v>593</v>
      </c>
      <c r="D4288" s="52" t="s">
        <v>636</v>
      </c>
      <c r="E4288" s="53" t="s">
        <v>60</v>
      </c>
      <c r="F4288" s="55">
        <v>41598</v>
      </c>
      <c r="G4288" s="55">
        <v>41623</v>
      </c>
      <c r="H4288" s="53" t="s">
        <v>106</v>
      </c>
      <c r="I4288" s="56">
        <v>144.27384000000001</v>
      </c>
      <c r="J4288" s="56">
        <v>143.59792547077558</v>
      </c>
      <c r="K4288" s="56">
        <v>143.59700000000001</v>
      </c>
      <c r="L4288" s="58">
        <v>169444.46</v>
      </c>
      <c r="M4288" s="59">
        <v>41639</v>
      </c>
      <c r="N4288" s="60">
        <v>2014</v>
      </c>
      <c r="O4288" s="61">
        <v>41791</v>
      </c>
      <c r="P4288" s="60">
        <v>2014</v>
      </c>
      <c r="Q4288" s="61">
        <v>41820</v>
      </c>
      <c r="R4288" s="53" t="s">
        <v>345</v>
      </c>
      <c r="S4288" s="62"/>
      <c r="T4288" s="53" t="s">
        <v>5675</v>
      </c>
      <c r="U4288" s="367">
        <v>3</v>
      </c>
      <c r="V4288" s="53" t="s">
        <v>372</v>
      </c>
      <c r="W4288" s="53" t="s">
        <v>390</v>
      </c>
      <c r="X4288" s="53"/>
      <c r="Y4288" s="63"/>
      <c r="Z4288" s="58"/>
      <c r="AA4288" s="53"/>
      <c r="AB4288" s="62"/>
      <c r="AC4288" s="65"/>
      <c r="AD4288" s="66"/>
      <c r="AE4288" s="53"/>
      <c r="AF4288" s="53"/>
      <c r="AG4288" s="58"/>
      <c r="AH4288" s="367"/>
      <c r="AI4288" s="52"/>
      <c r="AJ4288" s="52"/>
      <c r="AK4288" s="148"/>
    </row>
    <row r="4289" spans="1:46" s="67" customFormat="1" ht="45">
      <c r="A4289" s="52" t="s">
        <v>783</v>
      </c>
      <c r="B4289" s="54">
        <v>31650</v>
      </c>
      <c r="C4289" s="412" t="s">
        <v>509</v>
      </c>
      <c r="D4289" s="52" t="s">
        <v>510</v>
      </c>
      <c r="E4289" s="53" t="s">
        <v>60</v>
      </c>
      <c r="F4289" s="75">
        <v>41598</v>
      </c>
      <c r="G4289" s="55">
        <v>41623</v>
      </c>
      <c r="H4289" s="53" t="s">
        <v>106</v>
      </c>
      <c r="I4289" s="56">
        <v>99.784739999999999</v>
      </c>
      <c r="J4289" s="56">
        <v>99.317166665230786</v>
      </c>
      <c r="K4289" s="56">
        <v>99.316999999999993</v>
      </c>
      <c r="L4289" s="58">
        <v>117194.05999999998</v>
      </c>
      <c r="M4289" s="59">
        <v>41638</v>
      </c>
      <c r="N4289" s="60">
        <v>2014</v>
      </c>
      <c r="O4289" s="61">
        <v>41760</v>
      </c>
      <c r="P4289" s="60">
        <v>2014</v>
      </c>
      <c r="Q4289" s="61">
        <v>41791</v>
      </c>
      <c r="R4289" s="53" t="s">
        <v>342</v>
      </c>
      <c r="S4289" s="62"/>
      <c r="T4289" s="53" t="s">
        <v>5675</v>
      </c>
      <c r="U4289" s="367">
        <v>10</v>
      </c>
      <c r="V4289" s="53" t="s">
        <v>372</v>
      </c>
      <c r="W4289" s="53" t="s">
        <v>390</v>
      </c>
      <c r="X4289" s="53"/>
      <c r="Y4289" s="63"/>
      <c r="Z4289" s="58"/>
      <c r="AA4289" s="53"/>
      <c r="AB4289" s="62"/>
      <c r="AC4289" s="65"/>
      <c r="AD4289" s="66"/>
      <c r="AE4289" s="53"/>
      <c r="AF4289" s="53"/>
      <c r="AG4289" s="58"/>
      <c r="AH4289" s="367"/>
      <c r="AI4289" s="52"/>
      <c r="AJ4289" s="52"/>
      <c r="AK4289" s="148"/>
    </row>
    <row r="4290" spans="1:46" s="67" customFormat="1" ht="45">
      <c r="A4290" s="52" t="s">
        <v>783</v>
      </c>
      <c r="B4290" s="54">
        <v>31651</v>
      </c>
      <c r="C4290" s="412" t="s">
        <v>538</v>
      </c>
      <c r="D4290" s="52" t="s">
        <v>466</v>
      </c>
      <c r="E4290" s="375" t="s">
        <v>65</v>
      </c>
      <c r="F4290" s="55">
        <v>41598</v>
      </c>
      <c r="G4290" s="55">
        <v>41623</v>
      </c>
      <c r="H4290" s="53" t="s">
        <v>106</v>
      </c>
      <c r="I4290" s="56">
        <v>872.87685999999997</v>
      </c>
      <c r="J4290" s="56">
        <v>868.79018375085639</v>
      </c>
      <c r="K4290" s="56">
        <v>868.79</v>
      </c>
      <c r="L4290" s="58">
        <v>1025172.2</v>
      </c>
      <c r="M4290" s="59">
        <v>41638</v>
      </c>
      <c r="N4290" s="60">
        <v>2014</v>
      </c>
      <c r="O4290" s="61">
        <v>41699</v>
      </c>
      <c r="P4290" s="60">
        <v>2014</v>
      </c>
      <c r="Q4290" s="61">
        <v>41852</v>
      </c>
      <c r="R4290" s="53" t="s">
        <v>342</v>
      </c>
      <c r="S4290" s="62"/>
      <c r="T4290" s="53" t="s">
        <v>5675</v>
      </c>
      <c r="U4290" s="367">
        <v>150</v>
      </c>
      <c r="V4290" s="53" t="s">
        <v>372</v>
      </c>
      <c r="W4290" s="53" t="s">
        <v>390</v>
      </c>
      <c r="X4290" s="53"/>
      <c r="Y4290" s="63"/>
      <c r="Z4290" s="58"/>
      <c r="AA4290" s="53"/>
      <c r="AB4290" s="62"/>
      <c r="AC4290" s="65"/>
      <c r="AD4290" s="66"/>
      <c r="AE4290" s="53"/>
      <c r="AF4290" s="53"/>
      <c r="AG4290" s="58"/>
      <c r="AH4290" s="367"/>
      <c r="AI4290" s="52"/>
      <c r="AJ4290" s="52"/>
      <c r="AK4290" s="148"/>
    </row>
    <row r="4291" spans="1:46" s="67" customFormat="1" ht="45">
      <c r="A4291" s="52" t="s">
        <v>783</v>
      </c>
      <c r="B4291" s="54">
        <v>31652</v>
      </c>
      <c r="C4291" s="412" t="s">
        <v>511</v>
      </c>
      <c r="D4291" s="52" t="s">
        <v>512</v>
      </c>
      <c r="E4291" s="53" t="s">
        <v>60</v>
      </c>
      <c r="F4291" s="55">
        <v>41591</v>
      </c>
      <c r="G4291" s="55">
        <v>41621</v>
      </c>
      <c r="H4291" s="53" t="s">
        <v>106</v>
      </c>
      <c r="I4291" s="56">
        <v>1722.09996</v>
      </c>
      <c r="J4291" s="56">
        <v>1714.0373442791517</v>
      </c>
      <c r="K4291" s="56">
        <v>1714.037</v>
      </c>
      <c r="L4291" s="58">
        <v>2022563.66</v>
      </c>
      <c r="M4291" s="59">
        <v>41633</v>
      </c>
      <c r="N4291" s="60">
        <v>2014</v>
      </c>
      <c r="O4291" s="61">
        <v>41699</v>
      </c>
      <c r="P4291" s="60">
        <v>2014</v>
      </c>
      <c r="Q4291" s="61">
        <v>41852</v>
      </c>
      <c r="R4291" s="53" t="s">
        <v>342</v>
      </c>
      <c r="S4291" s="62"/>
      <c r="T4291" s="53" t="s">
        <v>5675</v>
      </c>
      <c r="U4291" s="367">
        <v>271</v>
      </c>
      <c r="V4291" s="53" t="s">
        <v>372</v>
      </c>
      <c r="W4291" s="53" t="s">
        <v>390</v>
      </c>
      <c r="X4291" s="53"/>
      <c r="Y4291" s="63"/>
      <c r="Z4291" s="58"/>
      <c r="AA4291" s="53"/>
      <c r="AB4291" s="62"/>
      <c r="AC4291" s="65"/>
      <c r="AD4291" s="66"/>
      <c r="AE4291" s="53"/>
      <c r="AF4291" s="53"/>
      <c r="AG4291" s="58"/>
      <c r="AH4291" s="367"/>
      <c r="AI4291" s="52"/>
      <c r="AJ4291" s="52"/>
      <c r="AK4291" s="148"/>
    </row>
    <row r="4292" spans="1:46" s="67" customFormat="1" ht="45">
      <c r="A4292" s="52" t="s">
        <v>783</v>
      </c>
      <c r="B4292" s="54">
        <v>31654</v>
      </c>
      <c r="C4292" s="412" t="s">
        <v>515</v>
      </c>
      <c r="D4292" s="293" t="s">
        <v>415</v>
      </c>
      <c r="E4292" s="53" t="s">
        <v>60</v>
      </c>
      <c r="F4292" s="55">
        <v>41591</v>
      </c>
      <c r="G4292" s="55">
        <v>41621</v>
      </c>
      <c r="H4292" s="53" t="s">
        <v>106</v>
      </c>
      <c r="I4292" s="56">
        <v>598.95741999999996</v>
      </c>
      <c r="J4292" s="56">
        <v>598.95742000000007</v>
      </c>
      <c r="K4292" s="56">
        <v>598.95699999999999</v>
      </c>
      <c r="L4292" s="58">
        <v>706769.25999999989</v>
      </c>
      <c r="M4292" s="59">
        <v>41633</v>
      </c>
      <c r="N4292" s="60">
        <v>2014</v>
      </c>
      <c r="O4292" s="61">
        <v>41699</v>
      </c>
      <c r="P4292" s="60">
        <v>2014</v>
      </c>
      <c r="Q4292" s="61">
        <v>41852</v>
      </c>
      <c r="R4292" s="53" t="s">
        <v>342</v>
      </c>
      <c r="S4292" s="62"/>
      <c r="T4292" s="53" t="s">
        <v>8064</v>
      </c>
      <c r="U4292" s="367" t="s">
        <v>8071</v>
      </c>
      <c r="V4292" s="53" t="s">
        <v>372</v>
      </c>
      <c r="W4292" s="53" t="s">
        <v>390</v>
      </c>
      <c r="X4292" s="53"/>
      <c r="Y4292" s="63"/>
      <c r="Z4292" s="58"/>
      <c r="AA4292" s="53"/>
      <c r="AB4292" s="62"/>
      <c r="AC4292" s="65"/>
      <c r="AD4292" s="66"/>
      <c r="AE4292" s="53"/>
      <c r="AF4292" s="53"/>
      <c r="AG4292" s="58"/>
      <c r="AH4292" s="367"/>
      <c r="AI4292" s="52"/>
      <c r="AJ4292" s="52"/>
      <c r="AK4292" s="148"/>
    </row>
    <row r="4293" spans="1:46" s="67" customFormat="1" ht="60">
      <c r="A4293" s="52" t="s">
        <v>783</v>
      </c>
      <c r="B4293" s="54">
        <v>31655</v>
      </c>
      <c r="C4293" s="412" t="s">
        <v>443</v>
      </c>
      <c r="D4293" s="293" t="s">
        <v>705</v>
      </c>
      <c r="E4293" s="53" t="s">
        <v>65</v>
      </c>
      <c r="F4293" s="55">
        <v>41598</v>
      </c>
      <c r="G4293" s="55">
        <v>41623</v>
      </c>
      <c r="H4293" s="53" t="s">
        <v>106</v>
      </c>
      <c r="I4293" s="56">
        <v>28.930209999999999</v>
      </c>
      <c r="J4293" s="56">
        <v>28.794418416838798</v>
      </c>
      <c r="K4293" s="56">
        <v>28.794</v>
      </c>
      <c r="L4293" s="58">
        <v>33976.92</v>
      </c>
      <c r="M4293" s="59">
        <v>41638</v>
      </c>
      <c r="N4293" s="60">
        <v>2014</v>
      </c>
      <c r="O4293" s="61">
        <v>41760</v>
      </c>
      <c r="P4293" s="60">
        <v>2014</v>
      </c>
      <c r="Q4293" s="61">
        <v>41789</v>
      </c>
      <c r="R4293" s="53" t="s">
        <v>345</v>
      </c>
      <c r="S4293" s="62"/>
      <c r="T4293" s="53" t="s">
        <v>5675</v>
      </c>
      <c r="U4293" s="367">
        <v>2</v>
      </c>
      <c r="V4293" s="53" t="s">
        <v>372</v>
      </c>
      <c r="W4293" s="53" t="s">
        <v>390</v>
      </c>
      <c r="X4293" s="53"/>
      <c r="Y4293" s="63"/>
      <c r="Z4293" s="58"/>
      <c r="AA4293" s="53"/>
      <c r="AB4293" s="62"/>
      <c r="AC4293" s="65"/>
      <c r="AD4293" s="66"/>
      <c r="AE4293" s="53"/>
      <c r="AF4293" s="53"/>
      <c r="AG4293" s="58"/>
      <c r="AH4293" s="367"/>
      <c r="AI4293" s="52"/>
      <c r="AJ4293" s="52"/>
      <c r="AK4293" s="148"/>
    </row>
    <row r="4294" spans="1:46" s="67" customFormat="1" ht="60">
      <c r="A4294" s="52" t="s">
        <v>783</v>
      </c>
      <c r="B4294" s="54">
        <v>31657</v>
      </c>
      <c r="C4294" s="412" t="s">
        <v>444</v>
      </c>
      <c r="D4294" s="52" t="s">
        <v>445</v>
      </c>
      <c r="E4294" s="53" t="s">
        <v>60</v>
      </c>
      <c r="F4294" s="55">
        <v>41591</v>
      </c>
      <c r="G4294" s="55">
        <v>41621</v>
      </c>
      <c r="H4294" s="53" t="s">
        <v>106</v>
      </c>
      <c r="I4294" s="56">
        <v>89.212260000000001</v>
      </c>
      <c r="J4294" s="56">
        <v>88.794551203657193</v>
      </c>
      <c r="K4294" s="56">
        <v>88.793999999999997</v>
      </c>
      <c r="L4294" s="58">
        <v>104776.91999999998</v>
      </c>
      <c r="M4294" s="59">
        <v>41633</v>
      </c>
      <c r="N4294" s="60">
        <v>2014</v>
      </c>
      <c r="O4294" s="61">
        <v>41654</v>
      </c>
      <c r="P4294" s="60">
        <v>2014</v>
      </c>
      <c r="Q4294" s="61">
        <v>41852</v>
      </c>
      <c r="R4294" s="53" t="s">
        <v>345</v>
      </c>
      <c r="S4294" s="62"/>
      <c r="T4294" s="53" t="s">
        <v>8074</v>
      </c>
      <c r="U4294" s="53" t="s">
        <v>8075</v>
      </c>
      <c r="V4294" s="53" t="s">
        <v>372</v>
      </c>
      <c r="W4294" s="53" t="s">
        <v>390</v>
      </c>
      <c r="X4294" s="53"/>
      <c r="Y4294" s="63"/>
      <c r="Z4294" s="58"/>
      <c r="AA4294" s="53"/>
      <c r="AB4294" s="62"/>
      <c r="AC4294" s="65"/>
      <c r="AD4294" s="66"/>
      <c r="AE4294" s="53"/>
      <c r="AF4294" s="53"/>
      <c r="AG4294" s="58"/>
      <c r="AH4294" s="367"/>
      <c r="AI4294" s="52"/>
      <c r="AJ4294" s="52"/>
      <c r="AK4294" s="148"/>
    </row>
    <row r="4295" spans="1:46" s="67" customFormat="1" ht="60">
      <c r="A4295" s="52" t="s">
        <v>783</v>
      </c>
      <c r="B4295" s="54">
        <v>31659</v>
      </c>
      <c r="C4295" s="412" t="s">
        <v>402</v>
      </c>
      <c r="D4295" s="52" t="s">
        <v>403</v>
      </c>
      <c r="E4295" s="53" t="s">
        <v>60</v>
      </c>
      <c r="F4295" s="55">
        <v>41591</v>
      </c>
      <c r="G4295" s="55">
        <v>41621</v>
      </c>
      <c r="H4295" s="53" t="s">
        <v>106</v>
      </c>
      <c r="I4295" s="56">
        <v>587.81626000000097</v>
      </c>
      <c r="J4295" s="56">
        <v>585.06419186038408</v>
      </c>
      <c r="K4295" s="56">
        <v>585.06399999999996</v>
      </c>
      <c r="L4295" s="58">
        <v>690375.5199999999</v>
      </c>
      <c r="M4295" s="59">
        <v>41633</v>
      </c>
      <c r="N4295" s="60">
        <v>2014</v>
      </c>
      <c r="O4295" s="61">
        <v>41654</v>
      </c>
      <c r="P4295" s="60">
        <v>2014</v>
      </c>
      <c r="Q4295" s="61">
        <v>41852</v>
      </c>
      <c r="R4295" s="53" t="s">
        <v>345</v>
      </c>
      <c r="S4295" s="62"/>
      <c r="T4295" s="53" t="s">
        <v>8080</v>
      </c>
      <c r="U4295" s="367" t="s">
        <v>8081</v>
      </c>
      <c r="V4295" s="53" t="s">
        <v>372</v>
      </c>
      <c r="W4295" s="78" t="s">
        <v>390</v>
      </c>
      <c r="X4295" s="53"/>
      <c r="Y4295" s="63"/>
      <c r="Z4295" s="58"/>
      <c r="AA4295" s="53"/>
      <c r="AB4295" s="62"/>
      <c r="AC4295" s="65"/>
      <c r="AD4295" s="66"/>
      <c r="AE4295" s="53"/>
      <c r="AF4295" s="53"/>
      <c r="AG4295" s="58"/>
      <c r="AH4295" s="367"/>
      <c r="AI4295" s="52"/>
      <c r="AJ4295" s="52"/>
      <c r="AK4295" s="148"/>
    </row>
    <row r="4296" spans="1:46" s="67" customFormat="1" ht="60">
      <c r="A4296" s="52" t="s">
        <v>783</v>
      </c>
      <c r="B4296" s="54">
        <v>31661</v>
      </c>
      <c r="C4296" s="412" t="s">
        <v>453</v>
      </c>
      <c r="D4296" s="52" t="s">
        <v>454</v>
      </c>
      <c r="E4296" s="53" t="s">
        <v>60</v>
      </c>
      <c r="F4296" s="55">
        <v>41598</v>
      </c>
      <c r="G4296" s="55">
        <v>41623</v>
      </c>
      <c r="H4296" s="53" t="s">
        <v>106</v>
      </c>
      <c r="I4296" s="56">
        <v>72.301900000000003</v>
      </c>
      <c r="J4296" s="56">
        <v>71.963388174951106</v>
      </c>
      <c r="K4296" s="56">
        <v>71.962999999999994</v>
      </c>
      <c r="L4296" s="58">
        <v>84916.34</v>
      </c>
      <c r="M4296" s="59">
        <v>41638</v>
      </c>
      <c r="N4296" s="60">
        <v>2014</v>
      </c>
      <c r="O4296" s="61">
        <v>41699</v>
      </c>
      <c r="P4296" s="60">
        <v>2014</v>
      </c>
      <c r="Q4296" s="61">
        <v>41821</v>
      </c>
      <c r="R4296" s="53" t="s">
        <v>345</v>
      </c>
      <c r="S4296" s="62"/>
      <c r="T4296" s="53" t="s">
        <v>5675</v>
      </c>
      <c r="U4296" s="367">
        <v>100</v>
      </c>
      <c r="V4296" s="53" t="s">
        <v>372</v>
      </c>
      <c r="W4296" s="53" t="s">
        <v>390</v>
      </c>
      <c r="X4296" s="53"/>
      <c r="Y4296" s="63"/>
      <c r="Z4296" s="58"/>
      <c r="AA4296" s="53"/>
      <c r="AB4296" s="62"/>
      <c r="AC4296" s="65"/>
      <c r="AD4296" s="66"/>
      <c r="AE4296" s="53"/>
      <c r="AF4296" s="53"/>
      <c r="AG4296" s="58"/>
      <c r="AH4296" s="367"/>
      <c r="AI4296" s="52"/>
      <c r="AJ4296" s="52"/>
      <c r="AK4296" s="148"/>
    </row>
    <row r="4297" spans="1:46" s="67" customFormat="1" ht="60">
      <c r="A4297" s="52" t="s">
        <v>783</v>
      </c>
      <c r="B4297" s="54">
        <v>31662</v>
      </c>
      <c r="C4297" s="412" t="s">
        <v>523</v>
      </c>
      <c r="D4297" s="52" t="s">
        <v>524</v>
      </c>
      <c r="E4297" s="53" t="s">
        <v>65</v>
      </c>
      <c r="F4297" s="55">
        <v>41598</v>
      </c>
      <c r="G4297" s="55">
        <v>41623</v>
      </c>
      <c r="H4297" s="53" t="s">
        <v>106</v>
      </c>
      <c r="I4297" s="56">
        <v>338.30399999999997</v>
      </c>
      <c r="J4297" s="56">
        <v>336.71931855265439</v>
      </c>
      <c r="K4297" s="56">
        <v>336.71899999999999</v>
      </c>
      <c r="L4297" s="58">
        <v>397328.42</v>
      </c>
      <c r="M4297" s="59">
        <v>41638</v>
      </c>
      <c r="N4297" s="60">
        <v>2014</v>
      </c>
      <c r="O4297" s="61">
        <v>41699</v>
      </c>
      <c r="P4297" s="60">
        <v>2014</v>
      </c>
      <c r="Q4297" s="61">
        <v>41821</v>
      </c>
      <c r="R4297" s="53" t="s">
        <v>345</v>
      </c>
      <c r="S4297" s="62"/>
      <c r="T4297" s="53" t="s">
        <v>5675</v>
      </c>
      <c r="U4297" s="367">
        <v>2048</v>
      </c>
      <c r="V4297" s="53" t="s">
        <v>372</v>
      </c>
      <c r="W4297" s="53" t="s">
        <v>390</v>
      </c>
      <c r="X4297" s="53"/>
      <c r="Y4297" s="63"/>
      <c r="Z4297" s="58"/>
      <c r="AA4297" s="53"/>
      <c r="AB4297" s="62"/>
      <c r="AC4297" s="65"/>
      <c r="AD4297" s="66"/>
      <c r="AE4297" s="53"/>
      <c r="AF4297" s="53"/>
      <c r="AG4297" s="58"/>
      <c r="AH4297" s="367"/>
      <c r="AI4297" s="52"/>
      <c r="AJ4297" s="52"/>
      <c r="AK4297" s="148"/>
    </row>
    <row r="4298" spans="1:46" s="67" customFormat="1" ht="45">
      <c r="A4298" s="52" t="s">
        <v>783</v>
      </c>
      <c r="B4298" s="54">
        <v>31668</v>
      </c>
      <c r="C4298" s="412" t="s">
        <v>534</v>
      </c>
      <c r="D4298" s="52" t="s">
        <v>535</v>
      </c>
      <c r="E4298" s="53" t="s">
        <v>60</v>
      </c>
      <c r="F4298" s="55">
        <v>41591</v>
      </c>
      <c r="G4298" s="55">
        <v>41621</v>
      </c>
      <c r="H4298" s="53" t="s">
        <v>106</v>
      </c>
      <c r="I4298" s="56">
        <v>3522.4876299999901</v>
      </c>
      <c r="J4298" s="56">
        <v>3505.995870451668</v>
      </c>
      <c r="K4298" s="56">
        <v>3505.9949999999999</v>
      </c>
      <c r="L4298" s="58">
        <v>4137074.0999999996</v>
      </c>
      <c r="M4298" s="59">
        <v>41633</v>
      </c>
      <c r="N4298" s="60">
        <v>2014</v>
      </c>
      <c r="O4298" s="61">
        <v>41713</v>
      </c>
      <c r="P4298" s="60">
        <v>2014</v>
      </c>
      <c r="Q4298" s="61">
        <v>41821</v>
      </c>
      <c r="R4298" s="53" t="s">
        <v>342</v>
      </c>
      <c r="S4298" s="62"/>
      <c r="T4298" s="53" t="s">
        <v>8058</v>
      </c>
      <c r="U4298" s="53" t="s">
        <v>8086</v>
      </c>
      <c r="V4298" s="53" t="s">
        <v>372</v>
      </c>
      <c r="W4298" s="53" t="s">
        <v>390</v>
      </c>
      <c r="X4298" s="53"/>
      <c r="Y4298" s="63"/>
      <c r="Z4298" s="58"/>
      <c r="AA4298" s="53"/>
      <c r="AB4298" s="62"/>
      <c r="AC4298" s="65"/>
      <c r="AD4298" s="66"/>
      <c r="AE4298" s="53"/>
      <c r="AF4298" s="53"/>
      <c r="AG4298" s="58"/>
      <c r="AH4298" s="367"/>
      <c r="AI4298" s="52"/>
      <c r="AJ4298" s="52"/>
      <c r="AK4298" s="148"/>
    </row>
    <row r="4299" spans="1:46" s="67" customFormat="1" ht="60">
      <c r="A4299" s="52" t="s">
        <v>783</v>
      </c>
      <c r="B4299" s="54">
        <v>31669</v>
      </c>
      <c r="C4299" s="412" t="s">
        <v>457</v>
      </c>
      <c r="D4299" s="52" t="s">
        <v>458</v>
      </c>
      <c r="E4299" s="53" t="s">
        <v>60</v>
      </c>
      <c r="F4299" s="55">
        <v>41598</v>
      </c>
      <c r="G4299" s="55">
        <v>41623</v>
      </c>
      <c r="H4299" s="53" t="s">
        <v>106</v>
      </c>
      <c r="I4299" s="56">
        <v>52.905720000000002</v>
      </c>
      <c r="J4299" s="56">
        <v>52.657933539301197</v>
      </c>
      <c r="K4299" s="56">
        <v>52.656999999999996</v>
      </c>
      <c r="L4299" s="58">
        <v>62135.259999999995</v>
      </c>
      <c r="M4299" s="76">
        <v>41638</v>
      </c>
      <c r="N4299" s="60">
        <v>2014</v>
      </c>
      <c r="O4299" s="61">
        <v>41654</v>
      </c>
      <c r="P4299" s="60">
        <v>2014</v>
      </c>
      <c r="Q4299" s="61">
        <v>41852</v>
      </c>
      <c r="R4299" s="53" t="s">
        <v>345</v>
      </c>
      <c r="S4299" s="62"/>
      <c r="T4299" s="53" t="s">
        <v>8089</v>
      </c>
      <c r="U4299" s="367" t="s">
        <v>8090</v>
      </c>
      <c r="V4299" s="53" t="s">
        <v>372</v>
      </c>
      <c r="W4299" s="53" t="s">
        <v>390</v>
      </c>
      <c r="X4299" s="53"/>
      <c r="Y4299" s="63"/>
      <c r="Z4299" s="58"/>
      <c r="AA4299" s="53"/>
      <c r="AB4299" s="62"/>
      <c r="AC4299" s="65"/>
      <c r="AD4299" s="66"/>
      <c r="AE4299" s="53"/>
      <c r="AF4299" s="53"/>
      <c r="AG4299" s="58"/>
      <c r="AH4299" s="367"/>
      <c r="AI4299" s="52"/>
      <c r="AJ4299" s="52"/>
      <c r="AK4299" s="148"/>
    </row>
    <row r="4300" spans="1:46" s="67" customFormat="1" ht="60">
      <c r="A4300" s="52" t="s">
        <v>1104</v>
      </c>
      <c r="B4300" s="54">
        <v>31670</v>
      </c>
      <c r="C4300" s="54">
        <v>3000170</v>
      </c>
      <c r="D4300" s="52" t="s">
        <v>8132</v>
      </c>
      <c r="E4300" s="53" t="s">
        <v>60</v>
      </c>
      <c r="F4300" s="55">
        <v>41562</v>
      </c>
      <c r="G4300" s="55">
        <v>41588</v>
      </c>
      <c r="H4300" s="53" t="s">
        <v>105</v>
      </c>
      <c r="I4300" s="57">
        <v>900</v>
      </c>
      <c r="J4300" s="56">
        <v>951.82734992399992</v>
      </c>
      <c r="K4300" s="56">
        <v>900</v>
      </c>
      <c r="L4300" s="58">
        <v>1062000</v>
      </c>
      <c r="M4300" s="59">
        <v>41638</v>
      </c>
      <c r="N4300" s="60">
        <v>2014</v>
      </c>
      <c r="O4300" s="61">
        <v>41649</v>
      </c>
      <c r="P4300" s="60">
        <v>2014</v>
      </c>
      <c r="Q4300" s="61">
        <v>41973</v>
      </c>
      <c r="R4300" s="53" t="s">
        <v>346</v>
      </c>
      <c r="S4300" s="62" t="s">
        <v>8133</v>
      </c>
      <c r="T4300" s="53" t="s">
        <v>311</v>
      </c>
      <c r="U4300" s="367">
        <v>670</v>
      </c>
      <c r="V4300" s="53" t="s">
        <v>372</v>
      </c>
      <c r="W4300" s="53" t="s">
        <v>394</v>
      </c>
      <c r="X4300" s="53"/>
      <c r="Y4300" s="63"/>
      <c r="Z4300" s="58"/>
      <c r="AA4300" s="53"/>
      <c r="AB4300" s="62"/>
      <c r="AC4300" s="65"/>
      <c r="AD4300" s="56"/>
      <c r="AE4300" s="53"/>
      <c r="AF4300" s="53"/>
      <c r="AG4300" s="58"/>
      <c r="AH4300" s="367"/>
      <c r="AI4300" s="52"/>
      <c r="AJ4300" s="52"/>
      <c r="AK4300" s="148"/>
      <c r="AL4300" s="294"/>
      <c r="AM4300" s="294"/>
      <c r="AN4300" s="294"/>
      <c r="AO4300" s="294"/>
      <c r="AP4300" s="294"/>
      <c r="AQ4300" s="294"/>
      <c r="AR4300" s="294"/>
      <c r="AS4300" s="294"/>
      <c r="AT4300" s="294"/>
    </row>
    <row r="4301" spans="1:46" s="67" customFormat="1" ht="45">
      <c r="A4301" s="52" t="s">
        <v>1104</v>
      </c>
      <c r="B4301" s="54">
        <v>31671</v>
      </c>
      <c r="C4301" s="54">
        <v>3000403</v>
      </c>
      <c r="D4301" s="52" t="s">
        <v>7894</v>
      </c>
      <c r="E4301" s="53" t="s">
        <v>60</v>
      </c>
      <c r="F4301" s="55">
        <v>41562</v>
      </c>
      <c r="G4301" s="55">
        <v>41588</v>
      </c>
      <c r="H4301" s="53" t="s">
        <v>105</v>
      </c>
      <c r="I4301" s="57">
        <v>3074.2</v>
      </c>
      <c r="J4301" s="56">
        <v>3343.4303234111999</v>
      </c>
      <c r="K4301" s="56">
        <v>3074.2</v>
      </c>
      <c r="L4301" s="58">
        <v>3627555.9999999995</v>
      </c>
      <c r="M4301" s="59">
        <v>41638</v>
      </c>
      <c r="N4301" s="60">
        <v>2014</v>
      </c>
      <c r="O4301" s="61">
        <v>41739</v>
      </c>
      <c r="P4301" s="60">
        <v>2014</v>
      </c>
      <c r="Q4301" s="61">
        <v>41912</v>
      </c>
      <c r="R4301" s="53" t="s">
        <v>342</v>
      </c>
      <c r="S4301" s="62"/>
      <c r="T4301" s="53" t="s">
        <v>329</v>
      </c>
      <c r="U4301" s="367">
        <v>1</v>
      </c>
      <c r="V4301" s="53" t="s">
        <v>372</v>
      </c>
      <c r="W4301" s="53" t="s">
        <v>390</v>
      </c>
      <c r="X4301" s="53"/>
      <c r="Y4301" s="63"/>
      <c r="Z4301" s="58"/>
      <c r="AA4301" s="53"/>
      <c r="AB4301" s="62"/>
      <c r="AC4301" s="65"/>
      <c r="AD4301" s="56"/>
      <c r="AE4301" s="53"/>
      <c r="AF4301" s="53"/>
      <c r="AG4301" s="58"/>
      <c r="AH4301" s="367"/>
      <c r="AI4301" s="52"/>
      <c r="AJ4301" s="52"/>
      <c r="AK4301" s="148"/>
      <c r="AL4301" s="294"/>
      <c r="AM4301" s="294"/>
      <c r="AN4301" s="294"/>
      <c r="AO4301" s="294"/>
      <c r="AP4301" s="294"/>
      <c r="AQ4301" s="294"/>
      <c r="AR4301" s="294"/>
      <c r="AS4301" s="294"/>
      <c r="AT4301" s="294"/>
    </row>
    <row r="4302" spans="1:46" s="67" customFormat="1" ht="45">
      <c r="A4302" s="52" t="s">
        <v>1104</v>
      </c>
      <c r="B4302" s="54">
        <v>31672</v>
      </c>
      <c r="C4302" s="54">
        <v>3000405</v>
      </c>
      <c r="D4302" s="52" t="s">
        <v>738</v>
      </c>
      <c r="E4302" s="53" t="s">
        <v>83</v>
      </c>
      <c r="F4302" s="55">
        <v>41562</v>
      </c>
      <c r="G4302" s="55">
        <v>41608</v>
      </c>
      <c r="H4302" s="53" t="s">
        <v>105</v>
      </c>
      <c r="I4302" s="57">
        <v>32618.400000000001</v>
      </c>
      <c r="J4302" s="56">
        <v>35400.532376809315</v>
      </c>
      <c r="K4302" s="56">
        <v>32618.400000000001</v>
      </c>
      <c r="L4302" s="58">
        <v>38489712</v>
      </c>
      <c r="M4302" s="59">
        <v>41638</v>
      </c>
      <c r="N4302" s="60">
        <v>2014</v>
      </c>
      <c r="O4302" s="61">
        <v>41771</v>
      </c>
      <c r="P4302" s="60">
        <v>2014</v>
      </c>
      <c r="Q4302" s="61">
        <v>41912</v>
      </c>
      <c r="R4302" s="53" t="s">
        <v>342</v>
      </c>
      <c r="S4302" s="62"/>
      <c r="T4302" s="53" t="s">
        <v>308</v>
      </c>
      <c r="U4302" s="367">
        <v>1359.1</v>
      </c>
      <c r="V4302" s="53" t="s">
        <v>372</v>
      </c>
      <c r="W4302" s="53" t="s">
        <v>390</v>
      </c>
      <c r="X4302" s="53"/>
      <c r="Y4302" s="63"/>
      <c r="Z4302" s="58"/>
      <c r="AA4302" s="53"/>
      <c r="AB4302" s="62"/>
      <c r="AC4302" s="65"/>
      <c r="AD4302" s="56"/>
      <c r="AE4302" s="53"/>
      <c r="AF4302" s="53"/>
      <c r="AG4302" s="58"/>
      <c r="AH4302" s="367"/>
      <c r="AI4302" s="52"/>
      <c r="AJ4302" s="52"/>
      <c r="AK4302" s="148"/>
      <c r="AL4302" s="294"/>
      <c r="AM4302" s="294"/>
      <c r="AN4302" s="294"/>
      <c r="AO4302" s="294"/>
      <c r="AP4302" s="294"/>
      <c r="AQ4302" s="294"/>
      <c r="AR4302" s="294"/>
      <c r="AS4302" s="294"/>
      <c r="AT4302" s="294"/>
    </row>
    <row r="4303" spans="1:46" s="67" customFormat="1" ht="60">
      <c r="A4303" s="52" t="s">
        <v>1104</v>
      </c>
      <c r="B4303" s="54">
        <v>31673</v>
      </c>
      <c r="C4303" s="54">
        <v>3000407</v>
      </c>
      <c r="D4303" s="52" t="s">
        <v>8134</v>
      </c>
      <c r="E4303" s="53" t="s">
        <v>60</v>
      </c>
      <c r="F4303" s="55">
        <v>41562</v>
      </c>
      <c r="G4303" s="55">
        <v>41608</v>
      </c>
      <c r="H4303" s="53" t="s">
        <v>105</v>
      </c>
      <c r="I4303" s="57">
        <v>4950</v>
      </c>
      <c r="J4303" s="56">
        <v>5295.2234179679999</v>
      </c>
      <c r="K4303" s="56">
        <v>4950</v>
      </c>
      <c r="L4303" s="58">
        <v>5841000</v>
      </c>
      <c r="M4303" s="59">
        <v>41638</v>
      </c>
      <c r="N4303" s="60">
        <v>2014</v>
      </c>
      <c r="O4303" s="61">
        <v>41711</v>
      </c>
      <c r="P4303" s="60">
        <v>2014</v>
      </c>
      <c r="Q4303" s="61">
        <v>42003</v>
      </c>
      <c r="R4303" s="53" t="s">
        <v>346</v>
      </c>
      <c r="S4303" s="62" t="s">
        <v>8135</v>
      </c>
      <c r="T4303" s="53" t="s">
        <v>329</v>
      </c>
      <c r="U4303" s="367">
        <v>1</v>
      </c>
      <c r="V4303" s="53" t="s">
        <v>372</v>
      </c>
      <c r="W4303" s="53" t="s">
        <v>390</v>
      </c>
      <c r="X4303" s="53"/>
      <c r="Y4303" s="63"/>
      <c r="Z4303" s="58"/>
      <c r="AA4303" s="53"/>
      <c r="AB4303" s="62"/>
      <c r="AC4303" s="65"/>
      <c r="AD4303" s="56"/>
      <c r="AE4303" s="53"/>
      <c r="AF4303" s="53"/>
      <c r="AG4303" s="58"/>
      <c r="AH4303" s="367"/>
      <c r="AI4303" s="52"/>
      <c r="AJ4303" s="52"/>
      <c r="AK4303" s="148"/>
      <c r="AL4303" s="294"/>
      <c r="AM4303" s="294"/>
      <c r="AN4303" s="294"/>
      <c r="AO4303" s="294"/>
      <c r="AP4303" s="294"/>
      <c r="AQ4303" s="294"/>
      <c r="AR4303" s="294"/>
      <c r="AS4303" s="294"/>
      <c r="AT4303" s="294"/>
    </row>
    <row r="4304" spans="1:46" s="67" customFormat="1" ht="60">
      <c r="A4304" s="52" t="s">
        <v>1104</v>
      </c>
      <c r="B4304" s="54">
        <v>31674</v>
      </c>
      <c r="C4304" s="54">
        <v>3000407</v>
      </c>
      <c r="D4304" s="52" t="s">
        <v>8134</v>
      </c>
      <c r="E4304" s="53" t="s">
        <v>60</v>
      </c>
      <c r="F4304" s="55">
        <v>41562</v>
      </c>
      <c r="G4304" s="55">
        <v>41608</v>
      </c>
      <c r="H4304" s="53" t="s">
        <v>105</v>
      </c>
      <c r="I4304" s="57">
        <v>1305</v>
      </c>
      <c r="J4304" s="56">
        <v>1345.686942996</v>
      </c>
      <c r="K4304" s="56">
        <v>1305</v>
      </c>
      <c r="L4304" s="58">
        <v>1539899.9999999998</v>
      </c>
      <c r="M4304" s="59">
        <v>41638</v>
      </c>
      <c r="N4304" s="60">
        <v>2014</v>
      </c>
      <c r="O4304" s="61">
        <v>41711</v>
      </c>
      <c r="P4304" s="60">
        <v>2014</v>
      </c>
      <c r="Q4304" s="61">
        <v>42003</v>
      </c>
      <c r="R4304" s="53" t="s">
        <v>346</v>
      </c>
      <c r="S4304" s="62" t="s">
        <v>8136</v>
      </c>
      <c r="T4304" s="53" t="s">
        <v>329</v>
      </c>
      <c r="U4304" s="367">
        <v>1</v>
      </c>
      <c r="V4304" s="53" t="s">
        <v>372</v>
      </c>
      <c r="W4304" s="53" t="s">
        <v>390</v>
      </c>
      <c r="X4304" s="53"/>
      <c r="Y4304" s="63"/>
      <c r="Z4304" s="58"/>
      <c r="AA4304" s="53"/>
      <c r="AB4304" s="62"/>
      <c r="AC4304" s="65"/>
      <c r="AD4304" s="56"/>
      <c r="AE4304" s="53"/>
      <c r="AF4304" s="53"/>
      <c r="AG4304" s="58"/>
      <c r="AH4304" s="367"/>
      <c r="AI4304" s="52"/>
      <c r="AJ4304" s="52"/>
      <c r="AK4304" s="148"/>
      <c r="AL4304" s="294"/>
      <c r="AM4304" s="294"/>
      <c r="AN4304" s="294"/>
      <c r="AO4304" s="294"/>
      <c r="AP4304" s="294"/>
      <c r="AQ4304" s="294"/>
      <c r="AR4304" s="294"/>
      <c r="AS4304" s="294"/>
      <c r="AT4304" s="294"/>
    </row>
    <row r="4305" spans="1:46" s="67" customFormat="1" ht="60">
      <c r="A4305" s="52" t="s">
        <v>1104</v>
      </c>
      <c r="B4305" s="54">
        <v>31676</v>
      </c>
      <c r="C4305" s="54">
        <v>3000484</v>
      </c>
      <c r="D4305" s="52" t="s">
        <v>8137</v>
      </c>
      <c r="E4305" s="53" t="s">
        <v>60</v>
      </c>
      <c r="F4305" s="55">
        <v>41562</v>
      </c>
      <c r="G4305" s="55">
        <v>41608</v>
      </c>
      <c r="H4305" s="53" t="s">
        <v>105</v>
      </c>
      <c r="I4305" s="57">
        <v>750</v>
      </c>
      <c r="J4305" s="56">
        <v>798.65973039599999</v>
      </c>
      <c r="K4305" s="56">
        <v>750</v>
      </c>
      <c r="L4305" s="58">
        <v>885000</v>
      </c>
      <c r="M4305" s="59">
        <v>41628</v>
      </c>
      <c r="N4305" s="60">
        <v>2014</v>
      </c>
      <c r="O4305" s="61">
        <v>41740</v>
      </c>
      <c r="P4305" s="60">
        <v>2014</v>
      </c>
      <c r="Q4305" s="61">
        <v>41973</v>
      </c>
      <c r="R4305" s="53" t="s">
        <v>346</v>
      </c>
      <c r="S4305" s="62"/>
      <c r="T4305" s="53" t="s">
        <v>329</v>
      </c>
      <c r="U4305" s="367">
        <v>1</v>
      </c>
      <c r="V4305" s="53" t="s">
        <v>372</v>
      </c>
      <c r="W4305" s="53" t="s">
        <v>394</v>
      </c>
      <c r="X4305" s="53"/>
      <c r="Y4305" s="63"/>
      <c r="Z4305" s="58"/>
      <c r="AA4305" s="53"/>
      <c r="AB4305" s="62"/>
      <c r="AC4305" s="65"/>
      <c r="AD4305" s="56"/>
      <c r="AE4305" s="53"/>
      <c r="AF4305" s="53"/>
      <c r="AG4305" s="58"/>
      <c r="AH4305" s="367"/>
      <c r="AI4305" s="52"/>
      <c r="AJ4305" s="52"/>
      <c r="AK4305" s="148"/>
      <c r="AL4305" s="294"/>
      <c r="AM4305" s="294"/>
      <c r="AN4305" s="294"/>
      <c r="AO4305" s="294"/>
      <c r="AP4305" s="294"/>
      <c r="AQ4305" s="294"/>
      <c r="AR4305" s="294"/>
      <c r="AS4305" s="294"/>
      <c r="AT4305" s="294"/>
    </row>
    <row r="4306" spans="1:46" s="67" customFormat="1" ht="60">
      <c r="A4306" s="52" t="s">
        <v>1104</v>
      </c>
      <c r="B4306" s="54">
        <v>31677</v>
      </c>
      <c r="C4306" s="54" t="s">
        <v>1116</v>
      </c>
      <c r="D4306" s="52" t="s">
        <v>1117</v>
      </c>
      <c r="E4306" s="53" t="s">
        <v>60</v>
      </c>
      <c r="F4306" s="55">
        <v>41562</v>
      </c>
      <c r="G4306" s="55">
        <v>41608</v>
      </c>
      <c r="H4306" s="53" t="s">
        <v>105</v>
      </c>
      <c r="I4306" s="57">
        <v>1024</v>
      </c>
      <c r="J4306" s="56">
        <v>1079.8317176723999</v>
      </c>
      <c r="K4306" s="56">
        <v>1024</v>
      </c>
      <c r="L4306" s="58">
        <v>1208320</v>
      </c>
      <c r="M4306" s="59">
        <v>41628</v>
      </c>
      <c r="N4306" s="60">
        <v>2014</v>
      </c>
      <c r="O4306" s="61">
        <v>41740</v>
      </c>
      <c r="P4306" s="60">
        <v>2014</v>
      </c>
      <c r="Q4306" s="61">
        <v>41973</v>
      </c>
      <c r="R4306" s="53" t="s">
        <v>346</v>
      </c>
      <c r="S4306" s="62"/>
      <c r="T4306" s="53" t="s">
        <v>329</v>
      </c>
      <c r="U4306" s="367">
        <v>1</v>
      </c>
      <c r="V4306" s="53" t="s">
        <v>372</v>
      </c>
      <c r="W4306" s="53" t="s">
        <v>394</v>
      </c>
      <c r="X4306" s="53"/>
      <c r="Y4306" s="63"/>
      <c r="Z4306" s="58"/>
      <c r="AA4306" s="53"/>
      <c r="AB4306" s="62"/>
      <c r="AC4306" s="65"/>
      <c r="AD4306" s="56"/>
      <c r="AE4306" s="53"/>
      <c r="AF4306" s="53"/>
      <c r="AG4306" s="58"/>
      <c r="AH4306" s="367"/>
      <c r="AI4306" s="52"/>
      <c r="AJ4306" s="52"/>
      <c r="AK4306" s="148"/>
      <c r="AL4306" s="294"/>
      <c r="AM4306" s="294"/>
      <c r="AN4306" s="294"/>
      <c r="AO4306" s="294"/>
      <c r="AP4306" s="294"/>
      <c r="AQ4306" s="294"/>
      <c r="AR4306" s="294"/>
      <c r="AS4306" s="294"/>
      <c r="AT4306" s="294"/>
    </row>
    <row r="4307" spans="1:46" s="67" customFormat="1" ht="45">
      <c r="A4307" s="52" t="s">
        <v>1104</v>
      </c>
      <c r="B4307" s="54">
        <v>31678</v>
      </c>
      <c r="C4307" s="54" t="s">
        <v>469</v>
      </c>
      <c r="D4307" s="52" t="s">
        <v>470</v>
      </c>
      <c r="E4307" s="53" t="s">
        <v>82</v>
      </c>
      <c r="F4307" s="55">
        <v>41598</v>
      </c>
      <c r="G4307" s="55">
        <v>41623</v>
      </c>
      <c r="H4307" s="53" t="s">
        <v>105</v>
      </c>
      <c r="I4307" s="57">
        <v>944.67200000000003</v>
      </c>
      <c r="J4307" s="56">
        <v>979.17871055399996</v>
      </c>
      <c r="K4307" s="56">
        <v>944.67200000000003</v>
      </c>
      <c r="L4307" s="58">
        <v>1114712.96</v>
      </c>
      <c r="M4307" s="59">
        <v>41638</v>
      </c>
      <c r="N4307" s="60">
        <v>2014</v>
      </c>
      <c r="O4307" s="61">
        <v>41649</v>
      </c>
      <c r="P4307" s="60">
        <v>2014</v>
      </c>
      <c r="Q4307" s="61">
        <v>41912</v>
      </c>
      <c r="R4307" s="53" t="s">
        <v>342</v>
      </c>
      <c r="S4307" s="62"/>
      <c r="T4307" s="53" t="s">
        <v>309</v>
      </c>
      <c r="U4307" s="367">
        <v>3773</v>
      </c>
      <c r="V4307" s="53" t="s">
        <v>372</v>
      </c>
      <c r="W4307" s="53" t="s">
        <v>390</v>
      </c>
      <c r="X4307" s="53"/>
      <c r="Y4307" s="63"/>
      <c r="Z4307" s="58"/>
      <c r="AA4307" s="53"/>
      <c r="AB4307" s="62"/>
      <c r="AC4307" s="65"/>
      <c r="AD4307" s="56"/>
      <c r="AE4307" s="53"/>
      <c r="AF4307" s="53"/>
      <c r="AG4307" s="58"/>
      <c r="AH4307" s="367"/>
      <c r="AI4307" s="52"/>
      <c r="AJ4307" s="52"/>
      <c r="AK4307" s="148"/>
      <c r="AL4307" s="294"/>
      <c r="AM4307" s="294"/>
      <c r="AN4307" s="294"/>
      <c r="AO4307" s="294"/>
      <c r="AP4307" s="294"/>
      <c r="AQ4307" s="294"/>
      <c r="AR4307" s="294"/>
      <c r="AS4307" s="294"/>
      <c r="AT4307" s="294"/>
    </row>
    <row r="4308" spans="1:46" s="67" customFormat="1" ht="45">
      <c r="A4308" s="52" t="s">
        <v>1104</v>
      </c>
      <c r="B4308" s="54">
        <v>31679</v>
      </c>
      <c r="C4308" s="54" t="s">
        <v>1042</v>
      </c>
      <c r="D4308" s="52" t="s">
        <v>1043</v>
      </c>
      <c r="E4308" s="53" t="s">
        <v>82</v>
      </c>
      <c r="F4308" s="55">
        <v>41598</v>
      </c>
      <c r="G4308" s="55">
        <v>41623</v>
      </c>
      <c r="H4308" s="53" t="s">
        <v>105</v>
      </c>
      <c r="I4308" s="57">
        <v>406.947</v>
      </c>
      <c r="J4308" s="56">
        <v>436.09009388472003</v>
      </c>
      <c r="K4308" s="56">
        <v>406.947</v>
      </c>
      <c r="L4308" s="58">
        <v>480197.45999999996</v>
      </c>
      <c r="M4308" s="59">
        <v>41638</v>
      </c>
      <c r="N4308" s="60">
        <v>2014</v>
      </c>
      <c r="O4308" s="61">
        <v>41649</v>
      </c>
      <c r="P4308" s="60">
        <v>2014</v>
      </c>
      <c r="Q4308" s="61">
        <v>41820</v>
      </c>
      <c r="R4308" s="53" t="s">
        <v>342</v>
      </c>
      <c r="S4308" s="62"/>
      <c r="T4308" s="53" t="s">
        <v>309</v>
      </c>
      <c r="U4308" s="367">
        <v>115</v>
      </c>
      <c r="V4308" s="53" t="s">
        <v>372</v>
      </c>
      <c r="W4308" s="53" t="s">
        <v>390</v>
      </c>
      <c r="X4308" s="53"/>
      <c r="Y4308" s="63"/>
      <c r="Z4308" s="58"/>
      <c r="AA4308" s="53"/>
      <c r="AB4308" s="62"/>
      <c r="AC4308" s="65"/>
      <c r="AD4308" s="56"/>
      <c r="AE4308" s="53"/>
      <c r="AF4308" s="53"/>
      <c r="AG4308" s="58"/>
      <c r="AH4308" s="367"/>
      <c r="AI4308" s="52"/>
      <c r="AJ4308" s="52"/>
      <c r="AK4308" s="148"/>
      <c r="AL4308" s="294"/>
      <c r="AM4308" s="294"/>
      <c r="AN4308" s="294"/>
      <c r="AO4308" s="294"/>
      <c r="AP4308" s="294"/>
      <c r="AQ4308" s="294"/>
      <c r="AR4308" s="294"/>
      <c r="AS4308" s="294"/>
      <c r="AT4308" s="294"/>
    </row>
    <row r="4309" spans="1:46" s="67" customFormat="1" ht="45">
      <c r="A4309" s="52" t="s">
        <v>1104</v>
      </c>
      <c r="B4309" s="54">
        <v>31680</v>
      </c>
      <c r="C4309" s="54" t="s">
        <v>471</v>
      </c>
      <c r="D4309" s="52" t="s">
        <v>472</v>
      </c>
      <c r="E4309" s="53" t="s">
        <v>60</v>
      </c>
      <c r="F4309" s="55">
        <v>41598</v>
      </c>
      <c r="G4309" s="55">
        <v>41623</v>
      </c>
      <c r="H4309" s="53" t="s">
        <v>105</v>
      </c>
      <c r="I4309" s="57">
        <v>850.2944</v>
      </c>
      <c r="J4309" s="56">
        <v>910.69090353647994</v>
      </c>
      <c r="K4309" s="56">
        <v>850.29399999999998</v>
      </c>
      <c r="L4309" s="58">
        <v>1003346.9199999999</v>
      </c>
      <c r="M4309" s="59">
        <v>41638</v>
      </c>
      <c r="N4309" s="60">
        <v>2014</v>
      </c>
      <c r="O4309" s="61">
        <v>41649</v>
      </c>
      <c r="P4309" s="60">
        <v>2014</v>
      </c>
      <c r="Q4309" s="61">
        <v>41881</v>
      </c>
      <c r="R4309" s="53" t="s">
        <v>342</v>
      </c>
      <c r="S4309" s="62"/>
      <c r="T4309" s="53" t="s">
        <v>309</v>
      </c>
      <c r="U4309" s="367">
        <v>2614</v>
      </c>
      <c r="V4309" s="53" t="s">
        <v>372</v>
      </c>
      <c r="W4309" s="53" t="s">
        <v>390</v>
      </c>
      <c r="X4309" s="53"/>
      <c r="Y4309" s="63"/>
      <c r="Z4309" s="58"/>
      <c r="AA4309" s="53"/>
      <c r="AB4309" s="62"/>
      <c r="AC4309" s="65"/>
      <c r="AD4309" s="56"/>
      <c r="AE4309" s="53"/>
      <c r="AF4309" s="53"/>
      <c r="AG4309" s="58"/>
      <c r="AH4309" s="367"/>
      <c r="AI4309" s="52"/>
      <c r="AJ4309" s="52"/>
      <c r="AK4309" s="148"/>
      <c r="AL4309" s="294"/>
      <c r="AM4309" s="294"/>
      <c r="AN4309" s="294"/>
      <c r="AO4309" s="294"/>
      <c r="AP4309" s="294"/>
      <c r="AQ4309" s="294"/>
      <c r="AR4309" s="294"/>
      <c r="AS4309" s="294"/>
      <c r="AT4309" s="294"/>
    </row>
    <row r="4310" spans="1:46" s="67" customFormat="1" ht="45">
      <c r="A4310" s="52" t="s">
        <v>1104</v>
      </c>
      <c r="B4310" s="54">
        <v>31681</v>
      </c>
      <c r="C4310" s="54" t="s">
        <v>473</v>
      </c>
      <c r="D4310" s="52" t="s">
        <v>474</v>
      </c>
      <c r="E4310" s="53" t="s">
        <v>60</v>
      </c>
      <c r="F4310" s="55">
        <v>41598</v>
      </c>
      <c r="G4310" s="55">
        <v>41623</v>
      </c>
      <c r="H4310" s="53" t="s">
        <v>105</v>
      </c>
      <c r="I4310" s="57">
        <v>1189.40236</v>
      </c>
      <c r="J4310" s="56">
        <v>1195.2544595310001</v>
      </c>
      <c r="K4310" s="56">
        <v>1189.402</v>
      </c>
      <c r="L4310" s="58">
        <v>1403494.3599999999</v>
      </c>
      <c r="M4310" s="59">
        <v>41638</v>
      </c>
      <c r="N4310" s="60">
        <v>2014</v>
      </c>
      <c r="O4310" s="61">
        <v>41649</v>
      </c>
      <c r="P4310" s="60">
        <v>2014</v>
      </c>
      <c r="Q4310" s="61">
        <v>41881</v>
      </c>
      <c r="R4310" s="53" t="s">
        <v>342</v>
      </c>
      <c r="S4310" s="62"/>
      <c r="T4310" s="53" t="s">
        <v>309</v>
      </c>
      <c r="U4310" s="367">
        <v>1412</v>
      </c>
      <c r="V4310" s="53" t="s">
        <v>372</v>
      </c>
      <c r="W4310" s="53" t="s">
        <v>390</v>
      </c>
      <c r="X4310" s="53"/>
      <c r="Y4310" s="63"/>
      <c r="Z4310" s="58"/>
      <c r="AA4310" s="53"/>
      <c r="AB4310" s="62"/>
      <c r="AC4310" s="65"/>
      <c r="AD4310" s="56"/>
      <c r="AE4310" s="53"/>
      <c r="AF4310" s="53"/>
      <c r="AG4310" s="58"/>
      <c r="AH4310" s="367"/>
      <c r="AI4310" s="52"/>
      <c r="AJ4310" s="52"/>
      <c r="AK4310" s="148"/>
      <c r="AL4310" s="294"/>
      <c r="AM4310" s="294"/>
      <c r="AN4310" s="294"/>
      <c r="AO4310" s="294"/>
      <c r="AP4310" s="294"/>
      <c r="AQ4310" s="294"/>
      <c r="AR4310" s="294"/>
      <c r="AS4310" s="294"/>
      <c r="AT4310" s="294"/>
    </row>
    <row r="4311" spans="1:46" s="67" customFormat="1" ht="45">
      <c r="A4311" s="52" t="s">
        <v>1104</v>
      </c>
      <c r="B4311" s="54">
        <v>31682</v>
      </c>
      <c r="C4311" s="54" t="s">
        <v>619</v>
      </c>
      <c r="D4311" s="52" t="s">
        <v>620</v>
      </c>
      <c r="E4311" s="53" t="s">
        <v>82</v>
      </c>
      <c r="F4311" s="55">
        <v>41598</v>
      </c>
      <c r="G4311" s="55">
        <v>41623</v>
      </c>
      <c r="H4311" s="53" t="s">
        <v>105</v>
      </c>
      <c r="I4311" s="57">
        <v>2532.89</v>
      </c>
      <c r="J4311" s="56">
        <v>2562.0566529333601</v>
      </c>
      <c r="K4311" s="56">
        <v>2532.89</v>
      </c>
      <c r="L4311" s="58">
        <v>2988810.1999999997</v>
      </c>
      <c r="M4311" s="59">
        <v>41638</v>
      </c>
      <c r="N4311" s="60">
        <v>2014</v>
      </c>
      <c r="O4311" s="61">
        <v>41649</v>
      </c>
      <c r="P4311" s="60">
        <v>2014</v>
      </c>
      <c r="Q4311" s="61">
        <v>41850</v>
      </c>
      <c r="R4311" s="53" t="s">
        <v>342</v>
      </c>
      <c r="S4311" s="62"/>
      <c r="T4311" s="53" t="s">
        <v>309</v>
      </c>
      <c r="U4311" s="367">
        <v>46</v>
      </c>
      <c r="V4311" s="53" t="s">
        <v>372</v>
      </c>
      <c r="W4311" s="53" t="s">
        <v>390</v>
      </c>
      <c r="X4311" s="53"/>
      <c r="Y4311" s="63"/>
      <c r="Z4311" s="58"/>
      <c r="AA4311" s="53"/>
      <c r="AB4311" s="62"/>
      <c r="AC4311" s="65"/>
      <c r="AD4311" s="56"/>
      <c r="AE4311" s="53"/>
      <c r="AF4311" s="53"/>
      <c r="AG4311" s="58"/>
      <c r="AH4311" s="367"/>
      <c r="AI4311" s="52"/>
      <c r="AJ4311" s="52"/>
      <c r="AK4311" s="148"/>
      <c r="AL4311" s="294"/>
      <c r="AM4311" s="294"/>
      <c r="AN4311" s="294"/>
      <c r="AO4311" s="294"/>
      <c r="AP4311" s="294"/>
      <c r="AQ4311" s="294"/>
      <c r="AR4311" s="294"/>
      <c r="AS4311" s="294"/>
      <c r="AT4311" s="294"/>
    </row>
    <row r="4312" spans="1:46" s="67" customFormat="1" ht="45">
      <c r="A4312" s="52" t="s">
        <v>1104</v>
      </c>
      <c r="B4312" s="54">
        <v>31683</v>
      </c>
      <c r="C4312" s="54" t="s">
        <v>475</v>
      </c>
      <c r="D4312" s="52" t="s">
        <v>476</v>
      </c>
      <c r="E4312" s="53" t="s">
        <v>65</v>
      </c>
      <c r="F4312" s="55">
        <v>41598</v>
      </c>
      <c r="G4312" s="55">
        <v>41623</v>
      </c>
      <c r="H4312" s="53" t="s">
        <v>105</v>
      </c>
      <c r="I4312" s="57">
        <v>659.40012000000002</v>
      </c>
      <c r="J4312" s="56">
        <v>694.39634367444</v>
      </c>
      <c r="K4312" s="56">
        <v>659.4</v>
      </c>
      <c r="L4312" s="58">
        <v>778092</v>
      </c>
      <c r="M4312" s="59">
        <v>41638</v>
      </c>
      <c r="N4312" s="60">
        <v>2014</v>
      </c>
      <c r="O4312" s="61">
        <v>41649</v>
      </c>
      <c r="P4312" s="60">
        <v>2014</v>
      </c>
      <c r="Q4312" s="61">
        <v>41912</v>
      </c>
      <c r="R4312" s="53" t="s">
        <v>342</v>
      </c>
      <c r="S4312" s="62"/>
      <c r="T4312" s="53" t="s">
        <v>309</v>
      </c>
      <c r="U4312" s="367">
        <v>11746</v>
      </c>
      <c r="V4312" s="53" t="s">
        <v>372</v>
      </c>
      <c r="W4312" s="53" t="s">
        <v>390</v>
      </c>
      <c r="X4312" s="53"/>
      <c r="Y4312" s="63"/>
      <c r="Z4312" s="58"/>
      <c r="AA4312" s="53"/>
      <c r="AB4312" s="62"/>
      <c r="AC4312" s="65"/>
      <c r="AD4312" s="56"/>
      <c r="AE4312" s="53"/>
      <c r="AF4312" s="53"/>
      <c r="AG4312" s="58"/>
      <c r="AH4312" s="367"/>
      <c r="AI4312" s="52"/>
      <c r="AJ4312" s="52"/>
      <c r="AK4312" s="148"/>
      <c r="AL4312" s="294"/>
      <c r="AM4312" s="294"/>
      <c r="AN4312" s="294"/>
      <c r="AO4312" s="294"/>
      <c r="AP4312" s="294"/>
      <c r="AQ4312" s="294"/>
      <c r="AR4312" s="294"/>
      <c r="AS4312" s="294"/>
      <c r="AT4312" s="294"/>
    </row>
    <row r="4313" spans="1:46" s="67" customFormat="1" ht="45">
      <c r="A4313" s="52" t="s">
        <v>1104</v>
      </c>
      <c r="B4313" s="54">
        <v>31684</v>
      </c>
      <c r="C4313" s="54" t="s">
        <v>477</v>
      </c>
      <c r="D4313" s="52" t="s">
        <v>427</v>
      </c>
      <c r="E4313" s="53" t="s">
        <v>82</v>
      </c>
      <c r="F4313" s="55">
        <v>41598</v>
      </c>
      <c r="G4313" s="55">
        <v>41623</v>
      </c>
      <c r="H4313" s="53" t="s">
        <v>105</v>
      </c>
      <c r="I4313" s="57">
        <v>963.33007999999995</v>
      </c>
      <c r="J4313" s="56">
        <v>1040.66456925024</v>
      </c>
      <c r="K4313" s="56">
        <v>963.33</v>
      </c>
      <c r="L4313" s="58">
        <v>1136729.3999999999</v>
      </c>
      <c r="M4313" s="59">
        <v>41638</v>
      </c>
      <c r="N4313" s="60">
        <v>2014</v>
      </c>
      <c r="O4313" s="61">
        <v>41649</v>
      </c>
      <c r="P4313" s="60">
        <v>2014</v>
      </c>
      <c r="Q4313" s="61">
        <v>41881</v>
      </c>
      <c r="R4313" s="53" t="s">
        <v>342</v>
      </c>
      <c r="S4313" s="62"/>
      <c r="T4313" s="53" t="s">
        <v>309</v>
      </c>
      <c r="U4313" s="367">
        <v>6402</v>
      </c>
      <c r="V4313" s="53" t="s">
        <v>372</v>
      </c>
      <c r="W4313" s="53" t="s">
        <v>390</v>
      </c>
      <c r="X4313" s="53"/>
      <c r="Y4313" s="63"/>
      <c r="Z4313" s="58"/>
      <c r="AA4313" s="53"/>
      <c r="AB4313" s="62"/>
      <c r="AC4313" s="65"/>
      <c r="AD4313" s="56"/>
      <c r="AE4313" s="53"/>
      <c r="AF4313" s="53"/>
      <c r="AG4313" s="58"/>
      <c r="AH4313" s="367"/>
      <c r="AI4313" s="52"/>
      <c r="AJ4313" s="52"/>
      <c r="AK4313" s="148"/>
      <c r="AL4313" s="294"/>
      <c r="AM4313" s="294"/>
      <c r="AN4313" s="294"/>
      <c r="AO4313" s="294"/>
      <c r="AP4313" s="294"/>
      <c r="AQ4313" s="294"/>
      <c r="AR4313" s="294"/>
      <c r="AS4313" s="294"/>
      <c r="AT4313" s="294"/>
    </row>
    <row r="4314" spans="1:46" s="67" customFormat="1" ht="60">
      <c r="A4314" s="52" t="s">
        <v>1104</v>
      </c>
      <c r="B4314" s="54">
        <v>31685</v>
      </c>
      <c r="C4314" s="54" t="s">
        <v>478</v>
      </c>
      <c r="D4314" s="52" t="s">
        <v>479</v>
      </c>
      <c r="E4314" s="53" t="s">
        <v>60</v>
      </c>
      <c r="F4314" s="55">
        <v>41598</v>
      </c>
      <c r="G4314" s="55">
        <v>41623</v>
      </c>
      <c r="H4314" s="53" t="s">
        <v>105</v>
      </c>
      <c r="I4314" s="57">
        <v>1490.805693884</v>
      </c>
      <c r="J4314" s="56">
        <v>1504.9812673051199</v>
      </c>
      <c r="K4314" s="56">
        <v>1490.8050000000001</v>
      </c>
      <c r="L4314" s="58">
        <v>1759149.9</v>
      </c>
      <c r="M4314" s="59">
        <v>41638</v>
      </c>
      <c r="N4314" s="60">
        <v>2014</v>
      </c>
      <c r="O4314" s="61">
        <v>41649</v>
      </c>
      <c r="P4314" s="60">
        <v>2014</v>
      </c>
      <c r="Q4314" s="61">
        <v>41912</v>
      </c>
      <c r="R4314" s="53" t="s">
        <v>346</v>
      </c>
      <c r="S4314" s="62"/>
      <c r="T4314" s="53" t="s">
        <v>328</v>
      </c>
      <c r="U4314" s="367">
        <v>179.041</v>
      </c>
      <c r="V4314" s="53" t="s">
        <v>372</v>
      </c>
      <c r="W4314" s="53" t="s">
        <v>390</v>
      </c>
      <c r="X4314" s="53"/>
      <c r="Y4314" s="63"/>
      <c r="Z4314" s="58"/>
      <c r="AA4314" s="53"/>
      <c r="AB4314" s="62"/>
      <c r="AC4314" s="65"/>
      <c r="AD4314" s="56"/>
      <c r="AE4314" s="53"/>
      <c r="AF4314" s="53"/>
      <c r="AG4314" s="58"/>
      <c r="AH4314" s="367"/>
      <c r="AI4314" s="52"/>
      <c r="AJ4314" s="52"/>
      <c r="AK4314" s="148"/>
      <c r="AL4314" s="294"/>
      <c r="AM4314" s="294"/>
      <c r="AN4314" s="294"/>
      <c r="AO4314" s="294"/>
      <c r="AP4314" s="294"/>
      <c r="AQ4314" s="294"/>
      <c r="AR4314" s="294"/>
      <c r="AS4314" s="294"/>
      <c r="AT4314" s="294"/>
    </row>
    <row r="4315" spans="1:46" s="67" customFormat="1" ht="60">
      <c r="A4315" s="52" t="s">
        <v>1104</v>
      </c>
      <c r="B4315" s="54">
        <v>31686</v>
      </c>
      <c r="C4315" s="54" t="s">
        <v>431</v>
      </c>
      <c r="D4315" s="52" t="s">
        <v>429</v>
      </c>
      <c r="E4315" s="53" t="s">
        <v>60</v>
      </c>
      <c r="F4315" s="55">
        <v>41598</v>
      </c>
      <c r="G4315" s="55">
        <v>41623</v>
      </c>
      <c r="H4315" s="53" t="s">
        <v>105</v>
      </c>
      <c r="I4315" s="57">
        <v>547.572</v>
      </c>
      <c r="J4315" s="56">
        <v>545.16732007715996</v>
      </c>
      <c r="K4315" s="56">
        <v>545.16732007715996</v>
      </c>
      <c r="L4315" s="58">
        <v>643297.43769104872</v>
      </c>
      <c r="M4315" s="59">
        <v>41638</v>
      </c>
      <c r="N4315" s="60">
        <v>2014</v>
      </c>
      <c r="O4315" s="61">
        <v>41649</v>
      </c>
      <c r="P4315" s="60">
        <v>2014</v>
      </c>
      <c r="Q4315" s="61">
        <v>41912</v>
      </c>
      <c r="R4315" s="53" t="s">
        <v>346</v>
      </c>
      <c r="S4315" s="62"/>
      <c r="T4315" s="53" t="s">
        <v>309</v>
      </c>
      <c r="U4315" s="367">
        <v>12624.93</v>
      </c>
      <c r="V4315" s="53" t="s">
        <v>372</v>
      </c>
      <c r="W4315" s="53" t="s">
        <v>394</v>
      </c>
      <c r="X4315" s="53"/>
      <c r="Y4315" s="63"/>
      <c r="Z4315" s="58"/>
      <c r="AA4315" s="53"/>
      <c r="AB4315" s="62"/>
      <c r="AC4315" s="65"/>
      <c r="AD4315" s="56"/>
      <c r="AE4315" s="53"/>
      <c r="AF4315" s="53"/>
      <c r="AG4315" s="58"/>
      <c r="AH4315" s="367"/>
      <c r="AI4315" s="52"/>
      <c r="AJ4315" s="52"/>
      <c r="AK4315" s="148"/>
      <c r="AL4315" s="294"/>
      <c r="AM4315" s="294"/>
      <c r="AN4315" s="294"/>
      <c r="AO4315" s="294"/>
      <c r="AP4315" s="294"/>
      <c r="AQ4315" s="294"/>
      <c r="AR4315" s="294"/>
      <c r="AS4315" s="294"/>
      <c r="AT4315" s="294"/>
    </row>
    <row r="4316" spans="1:46" s="67" customFormat="1" ht="45">
      <c r="A4316" s="52" t="s">
        <v>1104</v>
      </c>
      <c r="B4316" s="54">
        <v>31687</v>
      </c>
      <c r="C4316" s="54" t="s">
        <v>480</v>
      </c>
      <c r="D4316" s="52" t="s">
        <v>481</v>
      </c>
      <c r="E4316" s="53" t="s">
        <v>65</v>
      </c>
      <c r="F4316" s="55">
        <v>41598</v>
      </c>
      <c r="G4316" s="55">
        <v>41623</v>
      </c>
      <c r="H4316" s="53" t="s">
        <v>105</v>
      </c>
      <c r="I4316" s="57">
        <v>2820.0376299999998</v>
      </c>
      <c r="J4316" s="56">
        <v>3015.6734987097839</v>
      </c>
      <c r="K4316" s="56">
        <v>2820.0369999999998</v>
      </c>
      <c r="L4316" s="58">
        <v>3327643.6599999997</v>
      </c>
      <c r="M4316" s="59">
        <v>41638</v>
      </c>
      <c r="N4316" s="60">
        <v>2014</v>
      </c>
      <c r="O4316" s="61">
        <v>41649</v>
      </c>
      <c r="P4316" s="60">
        <v>2014</v>
      </c>
      <c r="Q4316" s="61">
        <v>41912</v>
      </c>
      <c r="R4316" s="53" t="s">
        <v>342</v>
      </c>
      <c r="S4316" s="62"/>
      <c r="T4316" s="53" t="s">
        <v>309</v>
      </c>
      <c r="U4316" s="367">
        <v>8039</v>
      </c>
      <c r="V4316" s="53" t="s">
        <v>372</v>
      </c>
      <c r="W4316" s="53" t="s">
        <v>390</v>
      </c>
      <c r="X4316" s="53"/>
      <c r="Y4316" s="63"/>
      <c r="Z4316" s="58"/>
      <c r="AA4316" s="53"/>
      <c r="AB4316" s="62"/>
      <c r="AC4316" s="65"/>
      <c r="AD4316" s="56"/>
      <c r="AE4316" s="53"/>
      <c r="AF4316" s="53"/>
      <c r="AG4316" s="58"/>
      <c r="AH4316" s="367"/>
      <c r="AI4316" s="52"/>
      <c r="AJ4316" s="52"/>
      <c r="AK4316" s="148"/>
      <c r="AL4316" s="294"/>
      <c r="AM4316" s="294"/>
      <c r="AN4316" s="294"/>
      <c r="AO4316" s="294"/>
      <c r="AP4316" s="294"/>
      <c r="AQ4316" s="294"/>
      <c r="AR4316" s="294"/>
      <c r="AS4316" s="294"/>
      <c r="AT4316" s="294"/>
    </row>
    <row r="4317" spans="1:46" s="67" customFormat="1" ht="45">
      <c r="A4317" s="52" t="s">
        <v>1104</v>
      </c>
      <c r="B4317" s="54">
        <v>31688</v>
      </c>
      <c r="C4317" s="54" t="s">
        <v>430</v>
      </c>
      <c r="D4317" s="52" t="s">
        <v>432</v>
      </c>
      <c r="E4317" s="53" t="s">
        <v>82</v>
      </c>
      <c r="F4317" s="55">
        <v>41598</v>
      </c>
      <c r="G4317" s="55">
        <v>41623</v>
      </c>
      <c r="H4317" s="53" t="s">
        <v>105</v>
      </c>
      <c r="I4317" s="57">
        <v>1297.97</v>
      </c>
      <c r="J4317" s="56">
        <v>1313.8499592226801</v>
      </c>
      <c r="K4317" s="56">
        <v>1297.97</v>
      </c>
      <c r="L4317" s="58">
        <v>1531604.5999999999</v>
      </c>
      <c r="M4317" s="59">
        <v>41638</v>
      </c>
      <c r="N4317" s="60">
        <v>2014</v>
      </c>
      <c r="O4317" s="61">
        <v>41649</v>
      </c>
      <c r="P4317" s="60">
        <v>2014</v>
      </c>
      <c r="Q4317" s="61">
        <v>41881</v>
      </c>
      <c r="R4317" s="53" t="s">
        <v>342</v>
      </c>
      <c r="S4317" s="62" t="s">
        <v>8739</v>
      </c>
      <c r="T4317" s="53" t="s">
        <v>313</v>
      </c>
      <c r="U4317" s="367">
        <v>1400</v>
      </c>
      <c r="V4317" s="53" t="s">
        <v>372</v>
      </c>
      <c r="W4317" s="53" t="s">
        <v>390</v>
      </c>
      <c r="X4317" s="53"/>
      <c r="Y4317" s="63"/>
      <c r="Z4317" s="58"/>
      <c r="AA4317" s="53"/>
      <c r="AB4317" s="62"/>
      <c r="AC4317" s="65"/>
      <c r="AD4317" s="56"/>
      <c r="AE4317" s="53"/>
      <c r="AF4317" s="53"/>
      <c r="AG4317" s="58"/>
      <c r="AH4317" s="367"/>
      <c r="AI4317" s="52"/>
      <c r="AJ4317" s="52"/>
      <c r="AK4317" s="148"/>
      <c r="AL4317" s="294"/>
      <c r="AM4317" s="294"/>
      <c r="AN4317" s="294"/>
      <c r="AO4317" s="294"/>
      <c r="AP4317" s="294"/>
      <c r="AQ4317" s="294"/>
      <c r="AR4317" s="294"/>
      <c r="AS4317" s="294"/>
      <c r="AT4317" s="294"/>
    </row>
    <row r="4318" spans="1:46" s="67" customFormat="1" ht="45">
      <c r="A4318" s="52" t="s">
        <v>1104</v>
      </c>
      <c r="B4318" s="54" t="s">
        <v>8740</v>
      </c>
      <c r="C4318" s="54" t="s">
        <v>430</v>
      </c>
      <c r="D4318" s="52" t="s">
        <v>432</v>
      </c>
      <c r="E4318" s="53" t="s">
        <v>82</v>
      </c>
      <c r="F4318" s="55">
        <v>41598</v>
      </c>
      <c r="G4318" s="55">
        <v>41623</v>
      </c>
      <c r="H4318" s="53" t="s">
        <v>105</v>
      </c>
      <c r="I4318" s="57">
        <v>57.33</v>
      </c>
      <c r="J4318" s="56">
        <v>60.829426041120001</v>
      </c>
      <c r="K4318" s="56">
        <v>57.33</v>
      </c>
      <c r="L4318" s="58">
        <v>67649.399999999994</v>
      </c>
      <c r="M4318" s="59">
        <v>41638</v>
      </c>
      <c r="N4318" s="60">
        <v>2014</v>
      </c>
      <c r="O4318" s="61">
        <v>41649</v>
      </c>
      <c r="P4318" s="60">
        <v>2014</v>
      </c>
      <c r="Q4318" s="61">
        <v>41881</v>
      </c>
      <c r="R4318" s="53" t="s">
        <v>342</v>
      </c>
      <c r="S4318" s="62" t="s">
        <v>2224</v>
      </c>
      <c r="T4318" s="53" t="s">
        <v>313</v>
      </c>
      <c r="U4318" s="367">
        <v>1702</v>
      </c>
      <c r="V4318" s="53" t="s">
        <v>372</v>
      </c>
      <c r="W4318" s="53" t="s">
        <v>390</v>
      </c>
      <c r="X4318" s="53"/>
      <c r="Y4318" s="63"/>
      <c r="Z4318" s="58"/>
      <c r="AA4318" s="53"/>
      <c r="AB4318" s="62"/>
      <c r="AC4318" s="65"/>
      <c r="AD4318" s="56"/>
      <c r="AE4318" s="53"/>
      <c r="AF4318" s="53"/>
      <c r="AG4318" s="58"/>
      <c r="AH4318" s="367"/>
      <c r="AI4318" s="52"/>
      <c r="AJ4318" s="52"/>
      <c r="AK4318" s="148"/>
      <c r="AL4318" s="294"/>
      <c r="AM4318" s="294"/>
      <c r="AN4318" s="294"/>
      <c r="AO4318" s="294"/>
      <c r="AP4318" s="294"/>
      <c r="AQ4318" s="294"/>
      <c r="AR4318" s="294"/>
      <c r="AS4318" s="294"/>
      <c r="AT4318" s="294"/>
    </row>
    <row r="4319" spans="1:46" s="67" customFormat="1" ht="45">
      <c r="A4319" s="52" t="s">
        <v>1104</v>
      </c>
      <c r="B4319" s="54">
        <v>31689</v>
      </c>
      <c r="C4319" s="54" t="s">
        <v>484</v>
      </c>
      <c r="D4319" s="52" t="s">
        <v>1393</v>
      </c>
      <c r="E4319" s="477" t="s">
        <v>82</v>
      </c>
      <c r="F4319" s="55">
        <v>41598</v>
      </c>
      <c r="G4319" s="55">
        <v>41623</v>
      </c>
      <c r="H4319" s="53" t="s">
        <v>105</v>
      </c>
      <c r="I4319" s="57">
        <v>460.78300000000002</v>
      </c>
      <c r="J4319" s="56">
        <v>495.60665461560001</v>
      </c>
      <c r="K4319" s="56">
        <v>460.78300000000002</v>
      </c>
      <c r="L4319" s="58">
        <v>543723.93999999994</v>
      </c>
      <c r="M4319" s="59">
        <v>41638</v>
      </c>
      <c r="N4319" s="60">
        <v>2014</v>
      </c>
      <c r="O4319" s="61">
        <v>41649</v>
      </c>
      <c r="P4319" s="60">
        <v>2014</v>
      </c>
      <c r="Q4319" s="61">
        <v>41881</v>
      </c>
      <c r="R4319" s="53" t="s">
        <v>342</v>
      </c>
      <c r="S4319" s="62"/>
      <c r="T4319" s="53" t="s">
        <v>327</v>
      </c>
      <c r="U4319" s="367">
        <v>3551</v>
      </c>
      <c r="V4319" s="53" t="s">
        <v>372</v>
      </c>
      <c r="W4319" s="53" t="s">
        <v>390</v>
      </c>
      <c r="X4319" s="53"/>
      <c r="Y4319" s="63"/>
      <c r="Z4319" s="58"/>
      <c r="AA4319" s="53"/>
      <c r="AB4319" s="62"/>
      <c r="AC4319" s="65"/>
      <c r="AD4319" s="56"/>
      <c r="AE4319" s="53"/>
      <c r="AF4319" s="53"/>
      <c r="AG4319" s="58"/>
      <c r="AH4319" s="367"/>
      <c r="AI4319" s="52"/>
      <c r="AJ4319" s="52"/>
      <c r="AK4319" s="148"/>
      <c r="AL4319" s="294"/>
      <c r="AM4319" s="294"/>
      <c r="AN4319" s="294"/>
      <c r="AO4319" s="294"/>
      <c r="AP4319" s="294"/>
      <c r="AQ4319" s="294"/>
      <c r="AR4319" s="294"/>
      <c r="AS4319" s="294"/>
      <c r="AT4319" s="294"/>
    </row>
    <row r="4320" spans="1:46" s="417" customFormat="1" ht="45">
      <c r="A4320" s="52" t="s">
        <v>1104</v>
      </c>
      <c r="B4320" s="54">
        <v>31690</v>
      </c>
      <c r="C4320" s="54" t="s">
        <v>484</v>
      </c>
      <c r="D4320" s="52" t="s">
        <v>1394</v>
      </c>
      <c r="E4320" s="53" t="s">
        <v>60</v>
      </c>
      <c r="F4320" s="55">
        <v>41598</v>
      </c>
      <c r="G4320" s="55">
        <v>41623</v>
      </c>
      <c r="H4320" s="53" t="s">
        <v>105</v>
      </c>
      <c r="I4320" s="57">
        <v>820.93600000000004</v>
      </c>
      <c r="J4320" s="56">
        <v>886.18408441199995</v>
      </c>
      <c r="K4320" s="56">
        <v>820.93600000000004</v>
      </c>
      <c r="L4320" s="58">
        <v>968704.48</v>
      </c>
      <c r="M4320" s="59">
        <v>41638</v>
      </c>
      <c r="N4320" s="60">
        <v>2014</v>
      </c>
      <c r="O4320" s="61">
        <v>41649</v>
      </c>
      <c r="P4320" s="60">
        <v>2014</v>
      </c>
      <c r="Q4320" s="61">
        <v>41881</v>
      </c>
      <c r="R4320" s="53" t="s">
        <v>342</v>
      </c>
      <c r="S4320" s="62"/>
      <c r="T4320" s="53" t="s">
        <v>313</v>
      </c>
      <c r="U4320" s="367">
        <v>34344</v>
      </c>
      <c r="V4320" s="53" t="s">
        <v>372</v>
      </c>
      <c r="W4320" s="53" t="s">
        <v>390</v>
      </c>
      <c r="X4320" s="53"/>
      <c r="Y4320" s="63"/>
      <c r="Z4320" s="58"/>
      <c r="AA4320" s="53"/>
      <c r="AB4320" s="62"/>
      <c r="AC4320" s="65"/>
      <c r="AD4320" s="56"/>
      <c r="AE4320" s="53"/>
      <c r="AF4320" s="53"/>
      <c r="AG4320" s="58"/>
      <c r="AH4320" s="367"/>
      <c r="AI4320" s="52"/>
      <c r="AJ4320" s="52"/>
      <c r="AK4320" s="148"/>
      <c r="AL4320" s="294"/>
      <c r="AM4320" s="294"/>
      <c r="AN4320" s="294"/>
      <c r="AO4320" s="294"/>
      <c r="AP4320" s="294"/>
      <c r="AQ4320" s="294"/>
      <c r="AR4320" s="294"/>
      <c r="AS4320" s="294"/>
      <c r="AT4320" s="294"/>
    </row>
    <row r="4321" spans="1:46" s="417" customFormat="1" ht="45">
      <c r="A4321" s="52" t="s">
        <v>1104</v>
      </c>
      <c r="B4321" s="54">
        <v>31691</v>
      </c>
      <c r="C4321" s="54" t="s">
        <v>435</v>
      </c>
      <c r="D4321" s="52" t="s">
        <v>434</v>
      </c>
      <c r="E4321" s="53" t="s">
        <v>82</v>
      </c>
      <c r="F4321" s="55">
        <v>41598</v>
      </c>
      <c r="G4321" s="55">
        <v>41623</v>
      </c>
      <c r="H4321" s="53" t="s">
        <v>105</v>
      </c>
      <c r="I4321" s="57">
        <v>2144.6853999999998</v>
      </c>
      <c r="J4321" s="56">
        <v>2162.1797605227598</v>
      </c>
      <c r="K4321" s="56">
        <v>2144.6849999999999</v>
      </c>
      <c r="L4321" s="58">
        <v>2530728.2999999998</v>
      </c>
      <c r="M4321" s="59">
        <v>41638</v>
      </c>
      <c r="N4321" s="60">
        <v>2014</v>
      </c>
      <c r="O4321" s="61">
        <v>41649</v>
      </c>
      <c r="P4321" s="60">
        <v>2014</v>
      </c>
      <c r="Q4321" s="61">
        <v>41881</v>
      </c>
      <c r="R4321" s="53" t="s">
        <v>342</v>
      </c>
      <c r="S4321" s="62"/>
      <c r="T4321" s="53" t="s">
        <v>313</v>
      </c>
      <c r="U4321" s="367">
        <v>25318</v>
      </c>
      <c r="V4321" s="53" t="s">
        <v>372</v>
      </c>
      <c r="W4321" s="53" t="s">
        <v>390</v>
      </c>
      <c r="X4321" s="53"/>
      <c r="Y4321" s="63"/>
      <c r="Z4321" s="58"/>
      <c r="AA4321" s="53"/>
      <c r="AB4321" s="62"/>
      <c r="AC4321" s="65"/>
      <c r="AD4321" s="56"/>
      <c r="AE4321" s="53"/>
      <c r="AF4321" s="53"/>
      <c r="AG4321" s="58"/>
      <c r="AH4321" s="367"/>
      <c r="AI4321" s="52"/>
      <c r="AJ4321" s="52"/>
      <c r="AK4321" s="148"/>
      <c r="AL4321" s="294"/>
      <c r="AM4321" s="294"/>
      <c r="AN4321" s="294"/>
      <c r="AO4321" s="294"/>
      <c r="AP4321" s="294"/>
      <c r="AQ4321" s="294"/>
      <c r="AR4321" s="294"/>
      <c r="AS4321" s="294"/>
      <c r="AT4321" s="294"/>
    </row>
    <row r="4322" spans="1:46" s="417" customFormat="1" ht="45">
      <c r="A4322" s="52" t="s">
        <v>1104</v>
      </c>
      <c r="B4322" s="54">
        <v>31692</v>
      </c>
      <c r="C4322" s="54" t="s">
        <v>485</v>
      </c>
      <c r="D4322" s="52" t="s">
        <v>486</v>
      </c>
      <c r="E4322" s="53" t="s">
        <v>82</v>
      </c>
      <c r="F4322" s="55">
        <v>41598</v>
      </c>
      <c r="G4322" s="55">
        <v>41623</v>
      </c>
      <c r="H4322" s="53" t="s">
        <v>105</v>
      </c>
      <c r="I4322" s="57">
        <v>1846.5618099999999</v>
      </c>
      <c r="J4322" s="56">
        <v>1909.1249719739999</v>
      </c>
      <c r="K4322" s="56">
        <v>1846.5609999999999</v>
      </c>
      <c r="L4322" s="58">
        <v>2178941.9799999995</v>
      </c>
      <c r="M4322" s="59">
        <v>41638</v>
      </c>
      <c r="N4322" s="60">
        <v>2014</v>
      </c>
      <c r="O4322" s="61">
        <v>41649</v>
      </c>
      <c r="P4322" s="60">
        <v>2014</v>
      </c>
      <c r="Q4322" s="61">
        <v>41912</v>
      </c>
      <c r="R4322" s="53" t="s">
        <v>342</v>
      </c>
      <c r="S4322" s="62"/>
      <c r="T4322" s="53" t="s">
        <v>309</v>
      </c>
      <c r="U4322" s="367">
        <v>626</v>
      </c>
      <c r="V4322" s="53" t="s">
        <v>372</v>
      </c>
      <c r="W4322" s="53" t="s">
        <v>390</v>
      </c>
      <c r="X4322" s="53"/>
      <c r="Y4322" s="63"/>
      <c r="Z4322" s="58"/>
      <c r="AA4322" s="53"/>
      <c r="AB4322" s="62"/>
      <c r="AC4322" s="65"/>
      <c r="AD4322" s="56"/>
      <c r="AE4322" s="53"/>
      <c r="AF4322" s="53"/>
      <c r="AG4322" s="58"/>
      <c r="AH4322" s="367"/>
      <c r="AI4322" s="52"/>
      <c r="AJ4322" s="52"/>
      <c r="AK4322" s="148"/>
      <c r="AL4322" s="294"/>
      <c r="AM4322" s="294"/>
      <c r="AN4322" s="294"/>
      <c r="AO4322" s="294"/>
      <c r="AP4322" s="294"/>
      <c r="AQ4322" s="294"/>
      <c r="AR4322" s="294"/>
      <c r="AS4322" s="294"/>
      <c r="AT4322" s="294"/>
    </row>
    <row r="4323" spans="1:46" s="417" customFormat="1" ht="45">
      <c r="A4323" s="52" t="s">
        <v>1104</v>
      </c>
      <c r="B4323" s="54">
        <v>31693</v>
      </c>
      <c r="C4323" s="54" t="s">
        <v>487</v>
      </c>
      <c r="D4323" s="52" t="s">
        <v>488</v>
      </c>
      <c r="E4323" s="53" t="s">
        <v>65</v>
      </c>
      <c r="F4323" s="55">
        <v>41598</v>
      </c>
      <c r="G4323" s="55">
        <v>41623</v>
      </c>
      <c r="H4323" s="53" t="s">
        <v>105</v>
      </c>
      <c r="I4323" s="57">
        <v>9606.1975899999998</v>
      </c>
      <c r="J4323" s="56">
        <v>9959.1774325955994</v>
      </c>
      <c r="K4323" s="56">
        <v>9606.1970000000001</v>
      </c>
      <c r="L4323" s="58">
        <v>11335312.459999999</v>
      </c>
      <c r="M4323" s="59">
        <v>41638</v>
      </c>
      <c r="N4323" s="60">
        <v>2014</v>
      </c>
      <c r="O4323" s="61">
        <v>41649</v>
      </c>
      <c r="P4323" s="60">
        <v>2014</v>
      </c>
      <c r="Q4323" s="61">
        <v>41881</v>
      </c>
      <c r="R4323" s="53" t="s">
        <v>342</v>
      </c>
      <c r="S4323" s="62"/>
      <c r="T4323" s="53" t="s">
        <v>309</v>
      </c>
      <c r="U4323" s="367">
        <v>1182</v>
      </c>
      <c r="V4323" s="53" t="s">
        <v>372</v>
      </c>
      <c r="W4323" s="53" t="s">
        <v>390</v>
      </c>
      <c r="X4323" s="53"/>
      <c r="Y4323" s="63"/>
      <c r="Z4323" s="58"/>
      <c r="AA4323" s="53"/>
      <c r="AB4323" s="62"/>
      <c r="AC4323" s="65"/>
      <c r="AD4323" s="56"/>
      <c r="AE4323" s="53"/>
      <c r="AF4323" s="53"/>
      <c r="AG4323" s="58"/>
      <c r="AH4323" s="367"/>
      <c r="AI4323" s="52"/>
      <c r="AJ4323" s="52"/>
      <c r="AK4323" s="148"/>
      <c r="AL4323" s="294"/>
      <c r="AM4323" s="294"/>
      <c r="AN4323" s="294"/>
      <c r="AO4323" s="294"/>
      <c r="AP4323" s="294"/>
      <c r="AQ4323" s="294"/>
      <c r="AR4323" s="294"/>
      <c r="AS4323" s="294"/>
      <c r="AT4323" s="294"/>
    </row>
    <row r="4324" spans="1:46" s="417" customFormat="1" ht="45">
      <c r="A4324" s="52" t="s">
        <v>1104</v>
      </c>
      <c r="B4324" s="54">
        <v>31694</v>
      </c>
      <c r="C4324" s="54" t="s">
        <v>489</v>
      </c>
      <c r="D4324" s="52" t="s">
        <v>490</v>
      </c>
      <c r="E4324" s="53" t="s">
        <v>60</v>
      </c>
      <c r="F4324" s="55">
        <v>41598</v>
      </c>
      <c r="G4324" s="55">
        <v>41623</v>
      </c>
      <c r="H4324" s="53" t="s">
        <v>105</v>
      </c>
      <c r="I4324" s="57">
        <v>675.90524000000005</v>
      </c>
      <c r="J4324" s="56">
        <v>681.59590689959998</v>
      </c>
      <c r="K4324" s="56">
        <v>675.90499999999997</v>
      </c>
      <c r="L4324" s="58">
        <v>797567.89999999991</v>
      </c>
      <c r="M4324" s="76">
        <v>41638</v>
      </c>
      <c r="N4324" s="60">
        <v>2014</v>
      </c>
      <c r="O4324" s="61">
        <v>41649</v>
      </c>
      <c r="P4324" s="60">
        <v>2014</v>
      </c>
      <c r="Q4324" s="61">
        <v>41881</v>
      </c>
      <c r="R4324" s="53" t="s">
        <v>342</v>
      </c>
      <c r="S4324" s="62"/>
      <c r="T4324" s="53" t="s">
        <v>309</v>
      </c>
      <c r="U4324" s="367">
        <v>259</v>
      </c>
      <c r="V4324" s="53" t="s">
        <v>372</v>
      </c>
      <c r="W4324" s="53" t="s">
        <v>390</v>
      </c>
      <c r="X4324" s="53"/>
      <c r="Y4324" s="63"/>
      <c r="Z4324" s="58"/>
      <c r="AA4324" s="53"/>
      <c r="AB4324" s="62"/>
      <c r="AC4324" s="65"/>
      <c r="AD4324" s="56"/>
      <c r="AE4324" s="53"/>
      <c r="AF4324" s="53"/>
      <c r="AG4324" s="58"/>
      <c r="AH4324" s="367"/>
      <c r="AI4324" s="52"/>
      <c r="AJ4324" s="52"/>
      <c r="AK4324" s="148"/>
      <c r="AL4324" s="294"/>
      <c r="AM4324" s="294"/>
      <c r="AN4324" s="294"/>
      <c r="AO4324" s="294"/>
      <c r="AP4324" s="294"/>
      <c r="AQ4324" s="294"/>
      <c r="AR4324" s="294"/>
      <c r="AS4324" s="294"/>
      <c r="AT4324" s="294"/>
    </row>
    <row r="4325" spans="1:46" s="417" customFormat="1" ht="45">
      <c r="A4325" s="52" t="s">
        <v>1104</v>
      </c>
      <c r="B4325" s="54">
        <v>31695</v>
      </c>
      <c r="C4325" s="54" t="s">
        <v>856</v>
      </c>
      <c r="D4325" s="52" t="s">
        <v>857</v>
      </c>
      <c r="E4325" s="53" t="s">
        <v>60</v>
      </c>
      <c r="F4325" s="55">
        <v>41598</v>
      </c>
      <c r="G4325" s="55">
        <v>41623</v>
      </c>
      <c r="H4325" s="53" t="s">
        <v>105</v>
      </c>
      <c r="I4325" s="57">
        <v>610.10446999999999</v>
      </c>
      <c r="J4325" s="56">
        <v>653.15049184439999</v>
      </c>
      <c r="K4325" s="56">
        <v>610.10400000000004</v>
      </c>
      <c r="L4325" s="58">
        <v>719922.72</v>
      </c>
      <c r="M4325" s="59">
        <v>41638</v>
      </c>
      <c r="N4325" s="60">
        <v>2014</v>
      </c>
      <c r="O4325" s="61">
        <v>41649</v>
      </c>
      <c r="P4325" s="60">
        <v>2014</v>
      </c>
      <c r="Q4325" s="61">
        <v>41881</v>
      </c>
      <c r="R4325" s="53" t="s">
        <v>342</v>
      </c>
      <c r="S4325" s="62"/>
      <c r="T4325" s="53" t="s">
        <v>309</v>
      </c>
      <c r="U4325" s="367">
        <v>680</v>
      </c>
      <c r="V4325" s="53" t="s">
        <v>372</v>
      </c>
      <c r="W4325" s="53" t="s">
        <v>390</v>
      </c>
      <c r="X4325" s="53"/>
      <c r="Y4325" s="63"/>
      <c r="Z4325" s="58"/>
      <c r="AA4325" s="53"/>
      <c r="AB4325" s="62"/>
      <c r="AC4325" s="65"/>
      <c r="AD4325" s="56"/>
      <c r="AE4325" s="53"/>
      <c r="AF4325" s="53"/>
      <c r="AG4325" s="58"/>
      <c r="AH4325" s="367"/>
      <c r="AI4325" s="52"/>
      <c r="AJ4325" s="52"/>
      <c r="AK4325" s="148"/>
      <c r="AL4325" s="294"/>
      <c r="AM4325" s="294"/>
      <c r="AN4325" s="294"/>
      <c r="AO4325" s="294"/>
      <c r="AP4325" s="294"/>
      <c r="AQ4325" s="294"/>
      <c r="AR4325" s="294"/>
      <c r="AS4325" s="294"/>
      <c r="AT4325" s="294"/>
    </row>
    <row r="4326" spans="1:46" s="417" customFormat="1" ht="45">
      <c r="A4326" s="52" t="s">
        <v>1104</v>
      </c>
      <c r="B4326" s="54">
        <v>31696</v>
      </c>
      <c r="C4326" s="54" t="s">
        <v>436</v>
      </c>
      <c r="D4326" s="52" t="s">
        <v>437</v>
      </c>
      <c r="E4326" s="53" t="s">
        <v>65</v>
      </c>
      <c r="F4326" s="55">
        <v>41598</v>
      </c>
      <c r="G4326" s="55">
        <v>41623</v>
      </c>
      <c r="H4326" s="53" t="s">
        <v>105</v>
      </c>
      <c r="I4326" s="57">
        <v>201.23867000000001</v>
      </c>
      <c r="J4326" s="56">
        <v>207.43271901791999</v>
      </c>
      <c r="K4326" s="56">
        <v>201.238</v>
      </c>
      <c r="L4326" s="58">
        <v>237460.84</v>
      </c>
      <c r="M4326" s="59">
        <v>41638</v>
      </c>
      <c r="N4326" s="60">
        <v>2014</v>
      </c>
      <c r="O4326" s="61">
        <v>41649</v>
      </c>
      <c r="P4326" s="60">
        <v>2014</v>
      </c>
      <c r="Q4326" s="61">
        <v>41912</v>
      </c>
      <c r="R4326" s="53" t="s">
        <v>342</v>
      </c>
      <c r="S4326" s="62"/>
      <c r="T4326" s="53" t="s">
        <v>309</v>
      </c>
      <c r="U4326" s="367">
        <v>507</v>
      </c>
      <c r="V4326" s="53" t="s">
        <v>372</v>
      </c>
      <c r="W4326" s="53" t="s">
        <v>390</v>
      </c>
      <c r="X4326" s="53"/>
      <c r="Y4326" s="63"/>
      <c r="Z4326" s="58"/>
      <c r="AA4326" s="53"/>
      <c r="AB4326" s="62"/>
      <c r="AC4326" s="65"/>
      <c r="AD4326" s="56"/>
      <c r="AE4326" s="53"/>
      <c r="AF4326" s="53"/>
      <c r="AG4326" s="58"/>
      <c r="AH4326" s="367"/>
      <c r="AI4326" s="52"/>
      <c r="AJ4326" s="52"/>
      <c r="AK4326" s="148"/>
      <c r="AL4326" s="294"/>
      <c r="AM4326" s="294"/>
      <c r="AN4326" s="294"/>
      <c r="AO4326" s="294"/>
      <c r="AP4326" s="294"/>
      <c r="AQ4326" s="294"/>
      <c r="AR4326" s="294"/>
      <c r="AS4326" s="294"/>
      <c r="AT4326" s="294"/>
    </row>
    <row r="4327" spans="1:46" s="417" customFormat="1" ht="45">
      <c r="A4327" s="52" t="s">
        <v>1104</v>
      </c>
      <c r="B4327" s="54">
        <v>31697</v>
      </c>
      <c r="C4327" s="54" t="s">
        <v>493</v>
      </c>
      <c r="D4327" s="52" t="s">
        <v>494</v>
      </c>
      <c r="E4327" s="53" t="s">
        <v>60</v>
      </c>
      <c r="F4327" s="55">
        <v>41598</v>
      </c>
      <c r="G4327" s="55">
        <v>41623</v>
      </c>
      <c r="H4327" s="53" t="s">
        <v>105</v>
      </c>
      <c r="I4327" s="57">
        <v>1531.635464</v>
      </c>
      <c r="J4327" s="56">
        <v>1975.9861747584002</v>
      </c>
      <c r="K4327" s="56">
        <v>1531.635</v>
      </c>
      <c r="L4327" s="58">
        <v>1807329.2999999998</v>
      </c>
      <c r="M4327" s="59">
        <v>41638</v>
      </c>
      <c r="N4327" s="60">
        <v>2014</v>
      </c>
      <c r="O4327" s="61">
        <v>41649</v>
      </c>
      <c r="P4327" s="60">
        <v>2014</v>
      </c>
      <c r="Q4327" s="61">
        <v>41881</v>
      </c>
      <c r="R4327" s="53" t="s">
        <v>342</v>
      </c>
      <c r="S4327" s="62"/>
      <c r="T4327" s="53" t="s">
        <v>328</v>
      </c>
      <c r="U4327" s="367">
        <v>23.812000000000001</v>
      </c>
      <c r="V4327" s="53" t="s">
        <v>372</v>
      </c>
      <c r="W4327" s="53" t="s">
        <v>390</v>
      </c>
      <c r="X4327" s="53"/>
      <c r="Y4327" s="63"/>
      <c r="Z4327" s="58"/>
      <c r="AA4327" s="53"/>
      <c r="AB4327" s="62"/>
      <c r="AC4327" s="65"/>
      <c r="AD4327" s="56"/>
      <c r="AE4327" s="53"/>
      <c r="AF4327" s="53"/>
      <c r="AG4327" s="58"/>
      <c r="AH4327" s="367"/>
      <c r="AI4327" s="52"/>
      <c r="AJ4327" s="52"/>
      <c r="AK4327" s="148"/>
      <c r="AL4327" s="294"/>
      <c r="AM4327" s="294"/>
      <c r="AN4327" s="294"/>
      <c r="AO4327" s="294"/>
      <c r="AP4327" s="294"/>
      <c r="AQ4327" s="294"/>
      <c r="AR4327" s="294"/>
      <c r="AS4327" s="294"/>
      <c r="AT4327" s="294"/>
    </row>
    <row r="4328" spans="1:46" s="67" customFormat="1" ht="45">
      <c r="A4328" s="52" t="s">
        <v>1104</v>
      </c>
      <c r="B4328" s="54">
        <v>31698</v>
      </c>
      <c r="C4328" s="54" t="s">
        <v>503</v>
      </c>
      <c r="D4328" s="52" t="s">
        <v>504</v>
      </c>
      <c r="E4328" s="53" t="s">
        <v>65</v>
      </c>
      <c r="F4328" s="55">
        <v>41598</v>
      </c>
      <c r="G4328" s="55">
        <v>41623</v>
      </c>
      <c r="H4328" s="53" t="s">
        <v>105</v>
      </c>
      <c r="I4328" s="57">
        <v>1253.81115</v>
      </c>
      <c r="J4328" s="56">
        <v>1264.7269155311999</v>
      </c>
      <c r="K4328" s="56">
        <v>1253.8109999999999</v>
      </c>
      <c r="L4328" s="58">
        <v>1479496.98</v>
      </c>
      <c r="M4328" s="59">
        <v>41638</v>
      </c>
      <c r="N4328" s="60">
        <v>2014</v>
      </c>
      <c r="O4328" s="61">
        <v>41649</v>
      </c>
      <c r="P4328" s="60">
        <v>2014</v>
      </c>
      <c r="Q4328" s="61">
        <v>41912</v>
      </c>
      <c r="R4328" s="53" t="s">
        <v>342</v>
      </c>
      <c r="S4328" s="62"/>
      <c r="T4328" s="53" t="s">
        <v>327</v>
      </c>
      <c r="U4328" s="367">
        <v>23261.68</v>
      </c>
      <c r="V4328" s="53" t="s">
        <v>372</v>
      </c>
      <c r="W4328" s="53" t="s">
        <v>390</v>
      </c>
      <c r="X4328" s="53"/>
      <c r="Y4328" s="63"/>
      <c r="Z4328" s="58"/>
      <c r="AA4328" s="53"/>
      <c r="AB4328" s="62"/>
      <c r="AC4328" s="65"/>
      <c r="AD4328" s="56"/>
      <c r="AE4328" s="53"/>
      <c r="AF4328" s="53"/>
      <c r="AG4328" s="58"/>
      <c r="AH4328" s="367"/>
      <c r="AI4328" s="52"/>
      <c r="AJ4328" s="52"/>
      <c r="AK4328" s="148"/>
      <c r="AL4328" s="294"/>
      <c r="AM4328" s="294"/>
      <c r="AN4328" s="294"/>
      <c r="AO4328" s="294"/>
      <c r="AP4328" s="294"/>
      <c r="AQ4328" s="294"/>
      <c r="AR4328" s="294"/>
      <c r="AS4328" s="294"/>
      <c r="AT4328" s="294"/>
    </row>
    <row r="4329" spans="1:46" s="67" customFormat="1" ht="45">
      <c r="A4329" s="52" t="s">
        <v>1104</v>
      </c>
      <c r="B4329" s="54">
        <v>31699</v>
      </c>
      <c r="C4329" s="54" t="s">
        <v>626</v>
      </c>
      <c r="D4329" s="52" t="s">
        <v>4525</v>
      </c>
      <c r="E4329" s="53" t="s">
        <v>82</v>
      </c>
      <c r="F4329" s="55">
        <v>41598</v>
      </c>
      <c r="G4329" s="55">
        <v>41623</v>
      </c>
      <c r="H4329" s="53" t="s">
        <v>105</v>
      </c>
      <c r="I4329" s="57">
        <v>141</v>
      </c>
      <c r="J4329" s="56">
        <v>149.88545625239999</v>
      </c>
      <c r="K4329" s="56">
        <v>141</v>
      </c>
      <c r="L4329" s="58">
        <v>166380</v>
      </c>
      <c r="M4329" s="76">
        <v>41638</v>
      </c>
      <c r="N4329" s="60">
        <v>2014</v>
      </c>
      <c r="O4329" s="61">
        <v>41649</v>
      </c>
      <c r="P4329" s="60">
        <v>2014</v>
      </c>
      <c r="Q4329" s="61">
        <v>41820</v>
      </c>
      <c r="R4329" s="53" t="s">
        <v>342</v>
      </c>
      <c r="S4329" s="62"/>
      <c r="T4329" s="53" t="s">
        <v>309</v>
      </c>
      <c r="U4329" s="367">
        <v>3</v>
      </c>
      <c r="V4329" s="53" t="s">
        <v>372</v>
      </c>
      <c r="W4329" s="53" t="s">
        <v>390</v>
      </c>
      <c r="X4329" s="53"/>
      <c r="Y4329" s="63"/>
      <c r="Z4329" s="58"/>
      <c r="AA4329" s="53"/>
      <c r="AB4329" s="62"/>
      <c r="AC4329" s="65"/>
      <c r="AD4329" s="56"/>
      <c r="AE4329" s="53"/>
      <c r="AF4329" s="53"/>
      <c r="AG4329" s="58"/>
      <c r="AH4329" s="367"/>
      <c r="AI4329" s="52"/>
      <c r="AJ4329" s="52"/>
      <c r="AK4329" s="148"/>
      <c r="AL4329" s="294"/>
      <c r="AM4329" s="294"/>
      <c r="AN4329" s="294"/>
      <c r="AO4329" s="294"/>
      <c r="AP4329" s="294"/>
      <c r="AQ4329" s="294"/>
      <c r="AR4329" s="294"/>
      <c r="AS4329" s="294"/>
      <c r="AT4329" s="294"/>
    </row>
    <row r="4330" spans="1:46" s="67" customFormat="1" ht="45">
      <c r="A4330" s="52" t="s">
        <v>1104</v>
      </c>
      <c r="B4330" s="54">
        <v>31700</v>
      </c>
      <c r="C4330" s="54" t="s">
        <v>505</v>
      </c>
      <c r="D4330" s="52" t="s">
        <v>506</v>
      </c>
      <c r="E4330" s="53" t="s">
        <v>82</v>
      </c>
      <c r="F4330" s="55">
        <v>41598</v>
      </c>
      <c r="G4330" s="55">
        <v>41623</v>
      </c>
      <c r="H4330" s="53" t="s">
        <v>105</v>
      </c>
      <c r="I4330" s="57">
        <v>1428.5207700000001</v>
      </c>
      <c r="J4330" s="56">
        <v>1526.2059231539999</v>
      </c>
      <c r="K4330" s="56">
        <v>1428.52</v>
      </c>
      <c r="L4330" s="58">
        <v>1685653.5999999999</v>
      </c>
      <c r="M4330" s="59">
        <v>41638</v>
      </c>
      <c r="N4330" s="60">
        <v>2014</v>
      </c>
      <c r="O4330" s="61">
        <v>41649</v>
      </c>
      <c r="P4330" s="60">
        <v>2014</v>
      </c>
      <c r="Q4330" s="61">
        <v>41881</v>
      </c>
      <c r="R4330" s="53" t="s">
        <v>342</v>
      </c>
      <c r="S4330" s="62"/>
      <c r="T4330" s="53" t="s">
        <v>309</v>
      </c>
      <c r="U4330" s="367">
        <v>2144</v>
      </c>
      <c r="V4330" s="53" t="s">
        <v>372</v>
      </c>
      <c r="W4330" s="53" t="s">
        <v>390</v>
      </c>
      <c r="X4330" s="53"/>
      <c r="Y4330" s="63"/>
      <c r="Z4330" s="58"/>
      <c r="AA4330" s="53"/>
      <c r="AB4330" s="62"/>
      <c r="AC4330" s="65"/>
      <c r="AD4330" s="56"/>
      <c r="AE4330" s="53"/>
      <c r="AF4330" s="53"/>
      <c r="AG4330" s="58"/>
      <c r="AH4330" s="367"/>
      <c r="AI4330" s="52"/>
      <c r="AJ4330" s="52"/>
      <c r="AK4330" s="148"/>
      <c r="AL4330" s="294"/>
      <c r="AM4330" s="294"/>
      <c r="AN4330" s="294"/>
      <c r="AO4330" s="294"/>
      <c r="AP4330" s="294"/>
      <c r="AQ4330" s="294"/>
      <c r="AR4330" s="294"/>
      <c r="AS4330" s="294"/>
      <c r="AT4330" s="294"/>
    </row>
    <row r="4331" spans="1:46" s="67" customFormat="1" ht="45">
      <c r="A4331" s="52" t="s">
        <v>1104</v>
      </c>
      <c r="B4331" s="54">
        <v>31701</v>
      </c>
      <c r="C4331" s="54" t="s">
        <v>633</v>
      </c>
      <c r="D4331" s="52" t="s">
        <v>634</v>
      </c>
      <c r="E4331" s="53" t="s">
        <v>82</v>
      </c>
      <c r="F4331" s="55">
        <v>41598</v>
      </c>
      <c r="G4331" s="55">
        <v>41623</v>
      </c>
      <c r="H4331" s="53" t="s">
        <v>105</v>
      </c>
      <c r="I4331" s="57">
        <v>579.47735999999998</v>
      </c>
      <c r="J4331" s="56">
        <v>597.35371615919996</v>
      </c>
      <c r="K4331" s="56">
        <v>579.47699999999998</v>
      </c>
      <c r="L4331" s="58">
        <v>683782.85999999987</v>
      </c>
      <c r="M4331" s="59">
        <v>41638</v>
      </c>
      <c r="N4331" s="60">
        <v>2014</v>
      </c>
      <c r="O4331" s="61">
        <v>41649</v>
      </c>
      <c r="P4331" s="60">
        <v>2014</v>
      </c>
      <c r="Q4331" s="61">
        <v>41850</v>
      </c>
      <c r="R4331" s="53" t="s">
        <v>342</v>
      </c>
      <c r="S4331" s="62"/>
      <c r="T4331" s="53" t="s">
        <v>309</v>
      </c>
      <c r="U4331" s="367">
        <v>84</v>
      </c>
      <c r="V4331" s="53" t="s">
        <v>372</v>
      </c>
      <c r="W4331" s="53" t="s">
        <v>390</v>
      </c>
      <c r="X4331" s="53"/>
      <c r="Y4331" s="63"/>
      <c r="Z4331" s="58"/>
      <c r="AA4331" s="53"/>
      <c r="AB4331" s="62"/>
      <c r="AC4331" s="65"/>
      <c r="AD4331" s="56"/>
      <c r="AE4331" s="53"/>
      <c r="AF4331" s="53"/>
      <c r="AG4331" s="58"/>
      <c r="AH4331" s="367"/>
      <c r="AI4331" s="52"/>
      <c r="AJ4331" s="52"/>
      <c r="AK4331" s="148"/>
      <c r="AL4331" s="294"/>
      <c r="AM4331" s="294"/>
      <c r="AN4331" s="294"/>
      <c r="AO4331" s="294"/>
      <c r="AP4331" s="294"/>
      <c r="AQ4331" s="294"/>
      <c r="AR4331" s="294"/>
      <c r="AS4331" s="294"/>
      <c r="AT4331" s="294"/>
    </row>
    <row r="4332" spans="1:46" s="67" customFormat="1" ht="45">
      <c r="A4332" s="52" t="s">
        <v>1104</v>
      </c>
      <c r="B4332" s="54">
        <v>31702</v>
      </c>
      <c r="C4332" s="54" t="s">
        <v>544</v>
      </c>
      <c r="D4332" s="52" t="s">
        <v>8141</v>
      </c>
      <c r="E4332" s="53" t="s">
        <v>65</v>
      </c>
      <c r="F4332" s="55">
        <v>41598</v>
      </c>
      <c r="G4332" s="55">
        <v>41623</v>
      </c>
      <c r="H4332" s="53" t="s">
        <v>105</v>
      </c>
      <c r="I4332" s="57">
        <v>1067.9617900000001</v>
      </c>
      <c r="J4332" s="56">
        <v>1078.7376632471999</v>
      </c>
      <c r="K4332" s="56">
        <v>1067.961</v>
      </c>
      <c r="L4332" s="58">
        <v>1260193.98</v>
      </c>
      <c r="M4332" s="59">
        <v>41638</v>
      </c>
      <c r="N4332" s="60">
        <v>2014</v>
      </c>
      <c r="O4332" s="61">
        <v>41649</v>
      </c>
      <c r="P4332" s="60">
        <v>2014</v>
      </c>
      <c r="Q4332" s="61">
        <v>41881</v>
      </c>
      <c r="R4332" s="53" t="s">
        <v>342</v>
      </c>
      <c r="S4332" s="62"/>
      <c r="T4332" s="53" t="s">
        <v>309</v>
      </c>
      <c r="U4332" s="367">
        <v>182</v>
      </c>
      <c r="V4332" s="53" t="s">
        <v>372</v>
      </c>
      <c r="W4332" s="53" t="s">
        <v>390</v>
      </c>
      <c r="X4332" s="53"/>
      <c r="Y4332" s="63"/>
      <c r="Z4332" s="58"/>
      <c r="AA4332" s="53"/>
      <c r="AB4332" s="62"/>
      <c r="AC4332" s="65"/>
      <c r="AD4332" s="56"/>
      <c r="AE4332" s="53"/>
      <c r="AF4332" s="53"/>
      <c r="AG4332" s="58"/>
      <c r="AH4332" s="367"/>
      <c r="AI4332" s="52"/>
      <c r="AJ4332" s="52"/>
      <c r="AK4332" s="148"/>
      <c r="AL4332" s="294"/>
      <c r="AM4332" s="294"/>
      <c r="AN4332" s="294"/>
      <c r="AO4332" s="294"/>
      <c r="AP4332" s="294"/>
      <c r="AQ4332" s="294"/>
      <c r="AR4332" s="294"/>
      <c r="AS4332" s="294"/>
      <c r="AT4332" s="294"/>
    </row>
    <row r="4333" spans="1:46" s="67" customFormat="1" ht="45">
      <c r="A4333" s="52" t="s">
        <v>1104</v>
      </c>
      <c r="B4333" s="54">
        <v>31703</v>
      </c>
      <c r="C4333" s="54" t="s">
        <v>426</v>
      </c>
      <c r="D4333" s="52" t="s">
        <v>424</v>
      </c>
      <c r="E4333" s="53" t="s">
        <v>65</v>
      </c>
      <c r="F4333" s="55">
        <v>41598</v>
      </c>
      <c r="G4333" s="55">
        <v>41623</v>
      </c>
      <c r="H4333" s="53" t="s">
        <v>105</v>
      </c>
      <c r="I4333" s="57">
        <v>2085.9742299999998</v>
      </c>
      <c r="J4333" s="56">
        <v>2174.5425755275196</v>
      </c>
      <c r="K4333" s="56">
        <v>2085.9740000000002</v>
      </c>
      <c r="L4333" s="58">
        <v>2461449.3200000003</v>
      </c>
      <c r="M4333" s="59">
        <v>41638</v>
      </c>
      <c r="N4333" s="60">
        <v>2014</v>
      </c>
      <c r="O4333" s="61">
        <v>41649</v>
      </c>
      <c r="P4333" s="60">
        <v>2014</v>
      </c>
      <c r="Q4333" s="61">
        <v>41881</v>
      </c>
      <c r="R4333" s="53" t="s">
        <v>342</v>
      </c>
      <c r="S4333" s="62"/>
      <c r="T4333" s="53" t="s">
        <v>309</v>
      </c>
      <c r="U4333" s="367">
        <v>1330</v>
      </c>
      <c r="V4333" s="53" t="s">
        <v>372</v>
      </c>
      <c r="W4333" s="53" t="s">
        <v>390</v>
      </c>
      <c r="X4333" s="53"/>
      <c r="Y4333" s="63"/>
      <c r="Z4333" s="58"/>
      <c r="AA4333" s="53"/>
      <c r="AB4333" s="62"/>
      <c r="AC4333" s="65"/>
      <c r="AD4333" s="56"/>
      <c r="AE4333" s="53"/>
      <c r="AF4333" s="53"/>
      <c r="AG4333" s="58"/>
      <c r="AH4333" s="367"/>
      <c r="AI4333" s="52"/>
      <c r="AJ4333" s="52"/>
      <c r="AK4333" s="148"/>
      <c r="AL4333" s="294"/>
      <c r="AM4333" s="294"/>
      <c r="AN4333" s="294"/>
      <c r="AO4333" s="294"/>
      <c r="AP4333" s="294"/>
      <c r="AQ4333" s="294"/>
      <c r="AR4333" s="294"/>
      <c r="AS4333" s="294"/>
      <c r="AT4333" s="294"/>
    </row>
    <row r="4334" spans="1:46" s="67" customFormat="1" ht="45">
      <c r="A4334" s="52" t="s">
        <v>1104</v>
      </c>
      <c r="B4334" s="54">
        <v>31704</v>
      </c>
      <c r="C4334" s="54" t="s">
        <v>507</v>
      </c>
      <c r="D4334" s="293" t="s">
        <v>508</v>
      </c>
      <c r="E4334" s="53" t="s">
        <v>60</v>
      </c>
      <c r="F4334" s="55">
        <v>41598</v>
      </c>
      <c r="G4334" s="55">
        <v>41623</v>
      </c>
      <c r="H4334" s="53" t="s">
        <v>105</v>
      </c>
      <c r="I4334" s="57">
        <v>2229.3546999999999</v>
      </c>
      <c r="J4334" s="56">
        <v>2372.4570210461998</v>
      </c>
      <c r="K4334" s="56">
        <v>2229.3539999999998</v>
      </c>
      <c r="L4334" s="58">
        <v>2630637.7199999997</v>
      </c>
      <c r="M4334" s="59">
        <v>41638</v>
      </c>
      <c r="N4334" s="60">
        <v>2014</v>
      </c>
      <c r="O4334" s="61">
        <v>41649</v>
      </c>
      <c r="P4334" s="60">
        <v>2014</v>
      </c>
      <c r="Q4334" s="61">
        <v>41881</v>
      </c>
      <c r="R4334" s="53" t="s">
        <v>342</v>
      </c>
      <c r="S4334" s="62"/>
      <c r="T4334" s="53" t="s">
        <v>309</v>
      </c>
      <c r="U4334" s="367">
        <v>1918</v>
      </c>
      <c r="V4334" s="53" t="s">
        <v>372</v>
      </c>
      <c r="W4334" s="53" t="s">
        <v>390</v>
      </c>
      <c r="X4334" s="53"/>
      <c r="Y4334" s="63"/>
      <c r="Z4334" s="58"/>
      <c r="AA4334" s="53"/>
      <c r="AB4334" s="62"/>
      <c r="AC4334" s="65"/>
      <c r="AD4334" s="56"/>
      <c r="AE4334" s="53"/>
      <c r="AF4334" s="53"/>
      <c r="AG4334" s="58"/>
      <c r="AH4334" s="367"/>
      <c r="AI4334" s="52"/>
      <c r="AJ4334" s="52"/>
      <c r="AK4334" s="148"/>
      <c r="AL4334" s="294"/>
      <c r="AM4334" s="294"/>
      <c r="AN4334" s="294"/>
      <c r="AO4334" s="294"/>
      <c r="AP4334" s="294"/>
      <c r="AQ4334" s="294"/>
      <c r="AR4334" s="294"/>
      <c r="AS4334" s="294"/>
      <c r="AT4334" s="294"/>
    </row>
    <row r="4335" spans="1:46" s="67" customFormat="1" ht="45">
      <c r="A4335" s="52" t="s">
        <v>1104</v>
      </c>
      <c r="B4335" s="54">
        <v>31705</v>
      </c>
      <c r="C4335" s="54" t="s">
        <v>509</v>
      </c>
      <c r="D4335" s="52" t="s">
        <v>510</v>
      </c>
      <c r="E4335" s="53" t="s">
        <v>60</v>
      </c>
      <c r="F4335" s="55">
        <v>41598</v>
      </c>
      <c r="G4335" s="55">
        <v>41623</v>
      </c>
      <c r="H4335" s="53" t="s">
        <v>105</v>
      </c>
      <c r="I4335" s="57">
        <v>293.56538999999998</v>
      </c>
      <c r="J4335" s="56">
        <v>310.71145675679998</v>
      </c>
      <c r="K4335" s="56">
        <v>293.565</v>
      </c>
      <c r="L4335" s="58">
        <v>346406.7</v>
      </c>
      <c r="M4335" s="59">
        <v>41638</v>
      </c>
      <c r="N4335" s="60">
        <v>2014</v>
      </c>
      <c r="O4335" s="61">
        <v>41649</v>
      </c>
      <c r="P4335" s="60">
        <v>2014</v>
      </c>
      <c r="Q4335" s="61">
        <v>41850</v>
      </c>
      <c r="R4335" s="53" t="s">
        <v>342</v>
      </c>
      <c r="S4335" s="62"/>
      <c r="T4335" s="53" t="s">
        <v>309</v>
      </c>
      <c r="U4335" s="367">
        <v>56</v>
      </c>
      <c r="V4335" s="53" t="s">
        <v>372</v>
      </c>
      <c r="W4335" s="53" t="s">
        <v>390</v>
      </c>
      <c r="X4335" s="53"/>
      <c r="Y4335" s="63"/>
      <c r="Z4335" s="58"/>
      <c r="AA4335" s="53"/>
      <c r="AB4335" s="62"/>
      <c r="AC4335" s="65"/>
      <c r="AD4335" s="56"/>
      <c r="AE4335" s="53"/>
      <c r="AF4335" s="53"/>
      <c r="AG4335" s="58"/>
      <c r="AH4335" s="367"/>
      <c r="AI4335" s="52"/>
      <c r="AJ4335" s="52"/>
      <c r="AK4335" s="148"/>
      <c r="AL4335" s="294"/>
      <c r="AM4335" s="294"/>
      <c r="AN4335" s="294"/>
      <c r="AO4335" s="294"/>
      <c r="AP4335" s="294"/>
      <c r="AQ4335" s="294"/>
      <c r="AR4335" s="294"/>
      <c r="AS4335" s="294"/>
      <c r="AT4335" s="294"/>
    </row>
    <row r="4336" spans="1:46" s="67" customFormat="1" ht="45">
      <c r="A4336" s="52" t="s">
        <v>1104</v>
      </c>
      <c r="B4336" s="54">
        <v>31706</v>
      </c>
      <c r="C4336" s="54" t="s">
        <v>511</v>
      </c>
      <c r="D4336" s="52" t="s">
        <v>512</v>
      </c>
      <c r="E4336" s="53" t="s">
        <v>60</v>
      </c>
      <c r="F4336" s="55">
        <v>41598</v>
      </c>
      <c r="G4336" s="55">
        <v>41623</v>
      </c>
      <c r="H4336" s="53" t="s">
        <v>105</v>
      </c>
      <c r="I4336" s="57">
        <v>1600</v>
      </c>
      <c r="J4336" s="56">
        <v>1597.319460792</v>
      </c>
      <c r="K4336" s="56">
        <v>1597.319</v>
      </c>
      <c r="L4336" s="58">
        <v>1884836.42</v>
      </c>
      <c r="M4336" s="59">
        <v>41638</v>
      </c>
      <c r="N4336" s="60">
        <v>2014</v>
      </c>
      <c r="O4336" s="61">
        <v>41649</v>
      </c>
      <c r="P4336" s="60">
        <v>2014</v>
      </c>
      <c r="Q4336" s="61">
        <v>41850</v>
      </c>
      <c r="R4336" s="53" t="s">
        <v>342</v>
      </c>
      <c r="S4336" s="62"/>
      <c r="T4336" s="53" t="s">
        <v>309</v>
      </c>
      <c r="U4336" s="367">
        <v>268</v>
      </c>
      <c r="V4336" s="53" t="s">
        <v>372</v>
      </c>
      <c r="W4336" s="53" t="s">
        <v>390</v>
      </c>
      <c r="X4336" s="53"/>
      <c r="Y4336" s="63"/>
      <c r="Z4336" s="58"/>
      <c r="AA4336" s="53"/>
      <c r="AB4336" s="62"/>
      <c r="AC4336" s="65"/>
      <c r="AD4336" s="56"/>
      <c r="AE4336" s="53"/>
      <c r="AF4336" s="53"/>
      <c r="AG4336" s="58"/>
      <c r="AH4336" s="367"/>
      <c r="AI4336" s="52"/>
      <c r="AJ4336" s="52"/>
      <c r="AK4336" s="148"/>
      <c r="AL4336" s="294"/>
      <c r="AM4336" s="294"/>
      <c r="AN4336" s="294"/>
      <c r="AO4336" s="294"/>
      <c r="AP4336" s="294"/>
      <c r="AQ4336" s="294"/>
      <c r="AR4336" s="294"/>
      <c r="AS4336" s="294"/>
      <c r="AT4336" s="294"/>
    </row>
    <row r="4337" spans="1:46" s="67" customFormat="1" ht="45">
      <c r="A4337" s="52" t="s">
        <v>1104</v>
      </c>
      <c r="B4337" s="54">
        <v>31708</v>
      </c>
      <c r="C4337" s="54" t="s">
        <v>453</v>
      </c>
      <c r="D4337" s="52" t="s">
        <v>454</v>
      </c>
      <c r="E4337" s="53" t="s">
        <v>60</v>
      </c>
      <c r="F4337" s="55">
        <v>41598</v>
      </c>
      <c r="G4337" s="55">
        <v>41623</v>
      </c>
      <c r="H4337" s="53" t="s">
        <v>105</v>
      </c>
      <c r="I4337" s="57">
        <v>126.55427</v>
      </c>
      <c r="J4337" s="56">
        <v>135.6627487248</v>
      </c>
      <c r="K4337" s="56">
        <v>126.554</v>
      </c>
      <c r="L4337" s="58">
        <v>149333.72</v>
      </c>
      <c r="M4337" s="59">
        <v>41638</v>
      </c>
      <c r="N4337" s="60">
        <v>2014</v>
      </c>
      <c r="O4337" s="61">
        <v>41649</v>
      </c>
      <c r="P4337" s="60">
        <v>2014</v>
      </c>
      <c r="Q4337" s="61">
        <v>41881</v>
      </c>
      <c r="R4337" s="53" t="s">
        <v>342</v>
      </c>
      <c r="S4337" s="62"/>
      <c r="T4337" s="53" t="s">
        <v>309</v>
      </c>
      <c r="U4337" s="367">
        <v>497</v>
      </c>
      <c r="V4337" s="53" t="s">
        <v>372</v>
      </c>
      <c r="W4337" s="53" t="s">
        <v>390</v>
      </c>
      <c r="X4337" s="53"/>
      <c r="Y4337" s="63"/>
      <c r="Z4337" s="58"/>
      <c r="AA4337" s="53"/>
      <c r="AB4337" s="62"/>
      <c r="AC4337" s="65"/>
      <c r="AD4337" s="56"/>
      <c r="AE4337" s="53"/>
      <c r="AF4337" s="53"/>
      <c r="AG4337" s="58"/>
      <c r="AH4337" s="367"/>
      <c r="AI4337" s="52"/>
      <c r="AJ4337" s="52"/>
      <c r="AK4337" s="148"/>
      <c r="AL4337" s="294"/>
      <c r="AM4337" s="294"/>
      <c r="AN4337" s="294"/>
      <c r="AO4337" s="294"/>
      <c r="AP4337" s="294"/>
      <c r="AQ4337" s="294"/>
      <c r="AR4337" s="294"/>
      <c r="AS4337" s="294"/>
      <c r="AT4337" s="294"/>
    </row>
    <row r="4338" spans="1:46" s="67" customFormat="1" ht="45">
      <c r="A4338" s="52" t="s">
        <v>1104</v>
      </c>
      <c r="B4338" s="54">
        <v>31709</v>
      </c>
      <c r="C4338" s="54" t="s">
        <v>534</v>
      </c>
      <c r="D4338" s="52" t="s">
        <v>535</v>
      </c>
      <c r="E4338" s="53" t="s">
        <v>60</v>
      </c>
      <c r="F4338" s="55">
        <v>41598</v>
      </c>
      <c r="G4338" s="55">
        <v>41623</v>
      </c>
      <c r="H4338" s="53" t="s">
        <v>105</v>
      </c>
      <c r="I4338" s="57">
        <v>333.04018000000002</v>
      </c>
      <c r="J4338" s="56">
        <v>346.81525278839996</v>
      </c>
      <c r="K4338" s="56">
        <v>333.04</v>
      </c>
      <c r="L4338" s="58">
        <v>392987.2</v>
      </c>
      <c r="M4338" s="59">
        <v>41638</v>
      </c>
      <c r="N4338" s="60">
        <v>2014</v>
      </c>
      <c r="O4338" s="61">
        <v>41649</v>
      </c>
      <c r="P4338" s="60">
        <v>2014</v>
      </c>
      <c r="Q4338" s="61">
        <v>41881</v>
      </c>
      <c r="R4338" s="53" t="s">
        <v>342</v>
      </c>
      <c r="S4338" s="62"/>
      <c r="T4338" s="53" t="s">
        <v>309</v>
      </c>
      <c r="U4338" s="367">
        <v>427</v>
      </c>
      <c r="V4338" s="53" t="s">
        <v>372</v>
      </c>
      <c r="W4338" s="53" t="s">
        <v>390</v>
      </c>
      <c r="X4338" s="53"/>
      <c r="Y4338" s="63"/>
      <c r="Z4338" s="58"/>
      <c r="AA4338" s="53"/>
      <c r="AB4338" s="62"/>
      <c r="AC4338" s="65"/>
      <c r="AD4338" s="56"/>
      <c r="AE4338" s="53"/>
      <c r="AF4338" s="53"/>
      <c r="AG4338" s="58"/>
      <c r="AH4338" s="367"/>
      <c r="AI4338" s="52"/>
      <c r="AJ4338" s="52"/>
      <c r="AK4338" s="148"/>
      <c r="AL4338" s="294"/>
      <c r="AM4338" s="294"/>
      <c r="AN4338" s="294"/>
      <c r="AO4338" s="294"/>
      <c r="AP4338" s="294"/>
      <c r="AQ4338" s="294"/>
      <c r="AR4338" s="294"/>
      <c r="AS4338" s="294"/>
      <c r="AT4338" s="294"/>
    </row>
    <row r="4339" spans="1:46" s="67" customFormat="1" ht="45">
      <c r="A4339" s="52" t="s">
        <v>1199</v>
      </c>
      <c r="B4339" s="54">
        <v>31710</v>
      </c>
      <c r="C4339" s="53" t="s">
        <v>469</v>
      </c>
      <c r="D4339" s="52" t="s">
        <v>470</v>
      </c>
      <c r="E4339" s="53" t="s">
        <v>82</v>
      </c>
      <c r="F4339" s="55">
        <v>41579</v>
      </c>
      <c r="G4339" s="55">
        <v>41609</v>
      </c>
      <c r="H4339" s="53" t="s">
        <v>105</v>
      </c>
      <c r="I4339" s="57">
        <v>4304.80368</v>
      </c>
      <c r="J4339" s="56">
        <v>5006.8118099869898</v>
      </c>
      <c r="K4339" s="56">
        <v>4304.8029999999999</v>
      </c>
      <c r="L4339" s="58">
        <v>5079667.5399999991</v>
      </c>
      <c r="M4339" s="59">
        <v>41636</v>
      </c>
      <c r="N4339" s="60">
        <v>2014</v>
      </c>
      <c r="O4339" s="61">
        <v>41671</v>
      </c>
      <c r="P4339" s="60">
        <v>2014</v>
      </c>
      <c r="Q4339" s="61">
        <v>41744</v>
      </c>
      <c r="R4339" s="53" t="s">
        <v>342</v>
      </c>
      <c r="S4339" s="62"/>
      <c r="T4339" s="53" t="s">
        <v>309</v>
      </c>
      <c r="U4339" s="53" t="s">
        <v>8182</v>
      </c>
      <c r="V4339" s="53" t="s">
        <v>372</v>
      </c>
      <c r="W4339" s="53" t="s">
        <v>390</v>
      </c>
      <c r="X4339" s="53" t="s">
        <v>7354</v>
      </c>
      <c r="Y4339" s="63"/>
      <c r="Z4339" s="58"/>
      <c r="AA4339" s="53"/>
      <c r="AB4339" s="62"/>
      <c r="AC4339" s="65"/>
      <c r="AD4339" s="66"/>
      <c r="AE4339" s="53"/>
      <c r="AF4339" s="53"/>
      <c r="AG4339" s="58"/>
      <c r="AH4339" s="367"/>
      <c r="AI4339" s="52"/>
      <c r="AJ4339" s="52"/>
      <c r="AK4339" s="148"/>
    </row>
    <row r="4340" spans="1:46" s="67" customFormat="1" ht="45">
      <c r="A4340" s="52" t="s">
        <v>1199</v>
      </c>
      <c r="B4340" s="54">
        <v>31711</v>
      </c>
      <c r="C4340" s="53" t="s">
        <v>471</v>
      </c>
      <c r="D4340" s="52" t="s">
        <v>472</v>
      </c>
      <c r="E4340" s="53" t="s">
        <v>60</v>
      </c>
      <c r="F4340" s="55">
        <v>41598</v>
      </c>
      <c r="G4340" s="55">
        <v>41623</v>
      </c>
      <c r="H4340" s="53" t="s">
        <v>105</v>
      </c>
      <c r="I4340" s="57">
        <v>686.00450000000001</v>
      </c>
      <c r="J4340" s="56">
        <v>674.69636207251858</v>
      </c>
      <c r="K4340" s="56">
        <v>674.69600000000003</v>
      </c>
      <c r="L4340" s="58">
        <v>796141.27999999991</v>
      </c>
      <c r="M4340" s="59">
        <v>41638</v>
      </c>
      <c r="N4340" s="60">
        <v>2014</v>
      </c>
      <c r="O4340" s="61">
        <v>41671</v>
      </c>
      <c r="P4340" s="60">
        <v>2014</v>
      </c>
      <c r="Q4340" s="61">
        <v>41744</v>
      </c>
      <c r="R4340" s="53" t="s">
        <v>342</v>
      </c>
      <c r="S4340" s="62"/>
      <c r="T4340" s="53" t="s">
        <v>309</v>
      </c>
      <c r="U4340" s="53">
        <v>2576</v>
      </c>
      <c r="V4340" s="53" t="s">
        <v>372</v>
      </c>
      <c r="W4340" s="53" t="s">
        <v>390</v>
      </c>
      <c r="X4340" s="53" t="s">
        <v>7354</v>
      </c>
      <c r="Y4340" s="63"/>
      <c r="Z4340" s="58"/>
      <c r="AA4340" s="53"/>
      <c r="AB4340" s="62"/>
      <c r="AC4340" s="65"/>
      <c r="AD4340" s="66"/>
      <c r="AE4340" s="53"/>
      <c r="AF4340" s="53"/>
      <c r="AG4340" s="58"/>
      <c r="AH4340" s="367"/>
      <c r="AI4340" s="52"/>
      <c r="AJ4340" s="52"/>
      <c r="AK4340" s="148"/>
    </row>
    <row r="4341" spans="1:46" s="67" customFormat="1" ht="45">
      <c r="A4341" s="52" t="s">
        <v>1199</v>
      </c>
      <c r="B4341" s="54">
        <v>31712</v>
      </c>
      <c r="C4341" s="53" t="s">
        <v>473</v>
      </c>
      <c r="D4341" s="52" t="s">
        <v>474</v>
      </c>
      <c r="E4341" s="53" t="s">
        <v>60</v>
      </c>
      <c r="F4341" s="55">
        <v>41598</v>
      </c>
      <c r="G4341" s="55">
        <v>41623</v>
      </c>
      <c r="H4341" s="53" t="s">
        <v>105</v>
      </c>
      <c r="I4341" s="57">
        <v>912.71245999999996</v>
      </c>
      <c r="J4341" s="56">
        <v>891.50075129670188</v>
      </c>
      <c r="K4341" s="56">
        <v>891.5</v>
      </c>
      <c r="L4341" s="58">
        <v>1051970</v>
      </c>
      <c r="M4341" s="59">
        <v>41638</v>
      </c>
      <c r="N4341" s="60">
        <v>2014</v>
      </c>
      <c r="O4341" s="61">
        <v>41671</v>
      </c>
      <c r="P4341" s="60">
        <v>2014</v>
      </c>
      <c r="Q4341" s="61">
        <v>41744</v>
      </c>
      <c r="R4341" s="53" t="s">
        <v>342</v>
      </c>
      <c r="S4341" s="62"/>
      <c r="T4341" s="53" t="s">
        <v>309</v>
      </c>
      <c r="U4341" s="53" t="s">
        <v>8183</v>
      </c>
      <c r="V4341" s="53" t="s">
        <v>372</v>
      </c>
      <c r="W4341" s="53" t="s">
        <v>390</v>
      </c>
      <c r="X4341" s="53" t="s">
        <v>7354</v>
      </c>
      <c r="Y4341" s="63"/>
      <c r="Z4341" s="58"/>
      <c r="AA4341" s="53"/>
      <c r="AB4341" s="62"/>
      <c r="AC4341" s="65"/>
      <c r="AD4341" s="66"/>
      <c r="AE4341" s="53"/>
      <c r="AF4341" s="53"/>
      <c r="AG4341" s="58"/>
      <c r="AH4341" s="367"/>
      <c r="AI4341" s="52"/>
      <c r="AJ4341" s="52"/>
      <c r="AK4341" s="148"/>
    </row>
    <row r="4342" spans="1:46" s="67" customFormat="1" ht="45">
      <c r="A4342" s="52" t="s">
        <v>1199</v>
      </c>
      <c r="B4342" s="54">
        <v>31713</v>
      </c>
      <c r="C4342" s="53" t="s">
        <v>619</v>
      </c>
      <c r="D4342" s="52" t="s">
        <v>620</v>
      </c>
      <c r="E4342" s="53" t="s">
        <v>82</v>
      </c>
      <c r="F4342" s="55">
        <v>41579</v>
      </c>
      <c r="G4342" s="55">
        <v>41609</v>
      </c>
      <c r="H4342" s="53" t="s">
        <v>105</v>
      </c>
      <c r="I4342" s="57">
        <v>1176</v>
      </c>
      <c r="J4342" s="56">
        <v>1276.7615142084001</v>
      </c>
      <c r="K4342" s="56">
        <v>1176</v>
      </c>
      <c r="L4342" s="58">
        <v>1387679.9999999998</v>
      </c>
      <c r="M4342" s="59">
        <v>41636</v>
      </c>
      <c r="N4342" s="60">
        <v>2014</v>
      </c>
      <c r="O4342" s="61">
        <v>41671</v>
      </c>
      <c r="P4342" s="60">
        <v>2014</v>
      </c>
      <c r="Q4342" s="61">
        <v>41744</v>
      </c>
      <c r="R4342" s="53" t="s">
        <v>342</v>
      </c>
      <c r="S4342" s="62"/>
      <c r="T4342" s="53" t="s">
        <v>309</v>
      </c>
      <c r="U4342" s="53" t="s">
        <v>1760</v>
      </c>
      <c r="V4342" s="53" t="s">
        <v>372</v>
      </c>
      <c r="W4342" s="53" t="s">
        <v>390</v>
      </c>
      <c r="X4342" s="53" t="s">
        <v>7354</v>
      </c>
      <c r="Y4342" s="63"/>
      <c r="Z4342" s="58"/>
      <c r="AA4342" s="53"/>
      <c r="AB4342" s="62"/>
      <c r="AC4342" s="65"/>
      <c r="AD4342" s="66"/>
      <c r="AE4342" s="53"/>
      <c r="AF4342" s="53"/>
      <c r="AG4342" s="58"/>
      <c r="AH4342" s="367"/>
      <c r="AI4342" s="52"/>
      <c r="AJ4342" s="52"/>
      <c r="AK4342" s="148"/>
    </row>
    <row r="4343" spans="1:46" s="67" customFormat="1" ht="60">
      <c r="A4343" s="52" t="s">
        <v>1199</v>
      </c>
      <c r="B4343" s="54">
        <v>31714</v>
      </c>
      <c r="C4343" s="53" t="s">
        <v>7906</v>
      </c>
      <c r="D4343" s="52" t="s">
        <v>2159</v>
      </c>
      <c r="E4343" s="53" t="s">
        <v>60</v>
      </c>
      <c r="F4343" s="55">
        <v>41598</v>
      </c>
      <c r="G4343" s="55">
        <v>41623</v>
      </c>
      <c r="H4343" s="53" t="s">
        <v>105</v>
      </c>
      <c r="I4343" s="57">
        <v>344.05079999999998</v>
      </c>
      <c r="J4343" s="56">
        <v>340.2094955489614</v>
      </c>
      <c r="K4343" s="56">
        <v>340.209</v>
      </c>
      <c r="L4343" s="58">
        <v>401446.62</v>
      </c>
      <c r="M4343" s="59">
        <v>41638</v>
      </c>
      <c r="N4343" s="60">
        <v>2014</v>
      </c>
      <c r="O4343" s="61">
        <v>41671</v>
      </c>
      <c r="P4343" s="60">
        <v>2014</v>
      </c>
      <c r="Q4343" s="61">
        <v>41744</v>
      </c>
      <c r="R4343" s="53" t="s">
        <v>347</v>
      </c>
      <c r="S4343" s="62"/>
      <c r="T4343" s="53" t="s">
        <v>309</v>
      </c>
      <c r="U4343" s="53" t="s">
        <v>8184</v>
      </c>
      <c r="V4343" s="53" t="s">
        <v>372</v>
      </c>
      <c r="W4343" s="53" t="s">
        <v>390</v>
      </c>
      <c r="X4343" s="53" t="s">
        <v>7354</v>
      </c>
      <c r="Y4343" s="63"/>
      <c r="Z4343" s="58"/>
      <c r="AA4343" s="53"/>
      <c r="AB4343" s="62"/>
      <c r="AC4343" s="65"/>
      <c r="AD4343" s="66"/>
      <c r="AE4343" s="53"/>
      <c r="AF4343" s="53"/>
      <c r="AG4343" s="58"/>
      <c r="AH4343" s="367"/>
      <c r="AI4343" s="52"/>
      <c r="AJ4343" s="52"/>
      <c r="AK4343" s="148"/>
    </row>
    <row r="4344" spans="1:46" s="67" customFormat="1" ht="60">
      <c r="A4344" s="52" t="s">
        <v>1199</v>
      </c>
      <c r="B4344" s="54">
        <v>31715</v>
      </c>
      <c r="C4344" s="53" t="s">
        <v>475</v>
      </c>
      <c r="D4344" s="52" t="s">
        <v>476</v>
      </c>
      <c r="E4344" s="53" t="s">
        <v>65</v>
      </c>
      <c r="F4344" s="55">
        <v>41598</v>
      </c>
      <c r="G4344" s="55">
        <v>41623</v>
      </c>
      <c r="H4344" s="53" t="s">
        <v>105</v>
      </c>
      <c r="I4344" s="57">
        <v>334.60847000000001</v>
      </c>
      <c r="J4344" s="56">
        <v>326.83207519851572</v>
      </c>
      <c r="K4344" s="56">
        <v>326.83199999999999</v>
      </c>
      <c r="L4344" s="58">
        <v>385661.75999999995</v>
      </c>
      <c r="M4344" s="59">
        <v>41638</v>
      </c>
      <c r="N4344" s="60">
        <v>2014</v>
      </c>
      <c r="O4344" s="61">
        <v>41671</v>
      </c>
      <c r="P4344" s="60">
        <v>2014</v>
      </c>
      <c r="Q4344" s="61">
        <v>41744</v>
      </c>
      <c r="R4344" s="53" t="s">
        <v>347</v>
      </c>
      <c r="S4344" s="62"/>
      <c r="T4344" s="53" t="s">
        <v>309</v>
      </c>
      <c r="U4344" s="53" t="s">
        <v>4387</v>
      </c>
      <c r="V4344" s="53" t="s">
        <v>372</v>
      </c>
      <c r="W4344" s="78" t="s">
        <v>390</v>
      </c>
      <c r="X4344" s="53" t="s">
        <v>7354</v>
      </c>
      <c r="Y4344" s="63"/>
      <c r="Z4344" s="58"/>
      <c r="AA4344" s="53"/>
      <c r="AB4344" s="62"/>
      <c r="AC4344" s="65"/>
      <c r="AD4344" s="66"/>
      <c r="AE4344" s="53"/>
      <c r="AF4344" s="53"/>
      <c r="AG4344" s="58"/>
      <c r="AH4344" s="367"/>
      <c r="AI4344" s="52"/>
      <c r="AJ4344" s="52"/>
      <c r="AK4344" s="148"/>
      <c r="AL4344" s="153"/>
      <c r="AM4344" s="153"/>
      <c r="AN4344" s="153"/>
      <c r="AO4344" s="153"/>
      <c r="AP4344" s="153"/>
      <c r="AQ4344" s="153"/>
      <c r="AR4344" s="153"/>
      <c r="AS4344" s="153"/>
      <c r="AT4344" s="153"/>
    </row>
    <row r="4345" spans="1:46" s="67" customFormat="1" ht="45">
      <c r="A4345" s="52" t="s">
        <v>1199</v>
      </c>
      <c r="B4345" s="54">
        <v>31716</v>
      </c>
      <c r="C4345" s="54" t="s">
        <v>477</v>
      </c>
      <c r="D4345" s="52" t="s">
        <v>427</v>
      </c>
      <c r="E4345" s="53" t="s">
        <v>82</v>
      </c>
      <c r="F4345" s="55">
        <v>41579</v>
      </c>
      <c r="G4345" s="55">
        <v>41609</v>
      </c>
      <c r="H4345" s="53" t="s">
        <v>105</v>
      </c>
      <c r="I4345" s="57">
        <v>52.355699999999999</v>
      </c>
      <c r="J4345" s="56">
        <v>52.727953022514001</v>
      </c>
      <c r="K4345" s="56">
        <v>52.354999999999997</v>
      </c>
      <c r="L4345" s="58">
        <v>61778.899999999994</v>
      </c>
      <c r="M4345" s="59">
        <v>41636</v>
      </c>
      <c r="N4345" s="60">
        <v>2014</v>
      </c>
      <c r="O4345" s="61">
        <v>41671</v>
      </c>
      <c r="P4345" s="60">
        <v>2014</v>
      </c>
      <c r="Q4345" s="61">
        <v>41744</v>
      </c>
      <c r="R4345" s="53" t="s">
        <v>342</v>
      </c>
      <c r="S4345" s="62"/>
      <c r="T4345" s="53" t="s">
        <v>8185</v>
      </c>
      <c r="U4345" s="53" t="s">
        <v>8186</v>
      </c>
      <c r="V4345" s="53" t="s">
        <v>372</v>
      </c>
      <c r="W4345" s="53" t="s">
        <v>390</v>
      </c>
      <c r="X4345" s="53" t="s">
        <v>7354</v>
      </c>
      <c r="Y4345" s="63"/>
      <c r="Z4345" s="58"/>
      <c r="AA4345" s="53"/>
      <c r="AB4345" s="62"/>
      <c r="AC4345" s="65"/>
      <c r="AD4345" s="66"/>
      <c r="AE4345" s="53"/>
      <c r="AF4345" s="53"/>
      <c r="AG4345" s="58"/>
      <c r="AH4345" s="367"/>
      <c r="AI4345" s="52"/>
      <c r="AJ4345" s="52"/>
      <c r="AK4345" s="148"/>
      <c r="AL4345" s="153"/>
      <c r="AM4345" s="153"/>
      <c r="AN4345" s="153"/>
      <c r="AO4345" s="153"/>
      <c r="AP4345" s="153"/>
      <c r="AQ4345" s="153"/>
      <c r="AR4345" s="153"/>
      <c r="AS4345" s="153"/>
      <c r="AT4345" s="153"/>
    </row>
    <row r="4346" spans="1:46" s="67" customFormat="1" ht="45">
      <c r="A4346" s="52" t="s">
        <v>1199</v>
      </c>
      <c r="B4346" s="54">
        <v>31717</v>
      </c>
      <c r="C4346" s="53" t="s">
        <v>478</v>
      </c>
      <c r="D4346" s="52" t="s">
        <v>479</v>
      </c>
      <c r="E4346" s="53" t="s">
        <v>60</v>
      </c>
      <c r="F4346" s="75">
        <v>41588</v>
      </c>
      <c r="G4346" s="75">
        <v>41628</v>
      </c>
      <c r="H4346" s="53" t="s">
        <v>105</v>
      </c>
      <c r="I4346" s="57">
        <v>1132.0241699999999</v>
      </c>
      <c r="J4346" s="56">
        <v>1415.111260601491</v>
      </c>
      <c r="K4346" s="56">
        <v>1132.0239999999999</v>
      </c>
      <c r="L4346" s="58">
        <v>1335788.3199999998</v>
      </c>
      <c r="M4346" s="59">
        <v>41637</v>
      </c>
      <c r="N4346" s="60">
        <v>2014</v>
      </c>
      <c r="O4346" s="61">
        <v>41671</v>
      </c>
      <c r="P4346" s="60">
        <v>2014</v>
      </c>
      <c r="Q4346" s="61">
        <v>41744</v>
      </c>
      <c r="R4346" s="53" t="s">
        <v>342</v>
      </c>
      <c r="S4346" s="62"/>
      <c r="T4346" s="53" t="s">
        <v>328</v>
      </c>
      <c r="U4346" s="53" t="s">
        <v>8187</v>
      </c>
      <c r="V4346" s="53" t="s">
        <v>372</v>
      </c>
      <c r="W4346" s="53" t="s">
        <v>390</v>
      </c>
      <c r="X4346" s="53" t="s">
        <v>7354</v>
      </c>
      <c r="Y4346" s="63"/>
      <c r="Z4346" s="58"/>
      <c r="AA4346" s="53"/>
      <c r="AB4346" s="62"/>
      <c r="AC4346" s="65"/>
      <c r="AD4346" s="66"/>
      <c r="AE4346" s="53"/>
      <c r="AF4346" s="53"/>
      <c r="AG4346" s="58"/>
      <c r="AH4346" s="367"/>
      <c r="AI4346" s="52"/>
      <c r="AJ4346" s="52"/>
      <c r="AK4346" s="148"/>
    </row>
    <row r="4347" spans="1:46" s="67" customFormat="1" ht="45">
      <c r="A4347" s="52" t="s">
        <v>1199</v>
      </c>
      <c r="B4347" s="54">
        <v>31718</v>
      </c>
      <c r="C4347" s="53" t="s">
        <v>480</v>
      </c>
      <c r="D4347" s="52" t="s">
        <v>481</v>
      </c>
      <c r="E4347" s="53" t="s">
        <v>65</v>
      </c>
      <c r="F4347" s="55">
        <v>41598</v>
      </c>
      <c r="G4347" s="55">
        <v>41623</v>
      </c>
      <c r="H4347" s="53" t="s">
        <v>105</v>
      </c>
      <c r="I4347" s="57">
        <v>8739.9264199999998</v>
      </c>
      <c r="J4347" s="56">
        <v>9348.2034171564028</v>
      </c>
      <c r="K4347" s="56">
        <v>8739.9259999999995</v>
      </c>
      <c r="L4347" s="58">
        <v>10313112.679999998</v>
      </c>
      <c r="M4347" s="59">
        <v>41638</v>
      </c>
      <c r="N4347" s="60">
        <v>2014</v>
      </c>
      <c r="O4347" s="61">
        <v>41671</v>
      </c>
      <c r="P4347" s="60">
        <v>2014</v>
      </c>
      <c r="Q4347" s="61">
        <v>41744</v>
      </c>
      <c r="R4347" s="53" t="s">
        <v>342</v>
      </c>
      <c r="S4347" s="62"/>
      <c r="T4347" s="53" t="s">
        <v>309</v>
      </c>
      <c r="U4347" s="53" t="s">
        <v>8188</v>
      </c>
      <c r="V4347" s="53" t="s">
        <v>372</v>
      </c>
      <c r="W4347" s="53" t="s">
        <v>390</v>
      </c>
      <c r="X4347" s="53" t="s">
        <v>7354</v>
      </c>
      <c r="Y4347" s="63"/>
      <c r="Z4347" s="58"/>
      <c r="AA4347" s="53"/>
      <c r="AB4347" s="62"/>
      <c r="AC4347" s="65"/>
      <c r="AD4347" s="66"/>
      <c r="AE4347" s="53"/>
      <c r="AF4347" s="53"/>
      <c r="AG4347" s="58"/>
      <c r="AH4347" s="367"/>
      <c r="AI4347" s="52"/>
      <c r="AJ4347" s="52"/>
      <c r="AK4347" s="148"/>
    </row>
    <row r="4348" spans="1:46" s="67" customFormat="1" ht="45">
      <c r="A4348" s="52" t="s">
        <v>1199</v>
      </c>
      <c r="B4348" s="54">
        <v>31719</v>
      </c>
      <c r="C4348" s="53" t="s">
        <v>849</v>
      </c>
      <c r="D4348" s="293" t="s">
        <v>850</v>
      </c>
      <c r="E4348" s="53" t="s">
        <v>60</v>
      </c>
      <c r="F4348" s="371">
        <v>41598</v>
      </c>
      <c r="G4348" s="55">
        <v>41623</v>
      </c>
      <c r="H4348" s="53" t="s">
        <v>105</v>
      </c>
      <c r="I4348" s="57">
        <v>2244.5889999999999</v>
      </c>
      <c r="J4348" s="56">
        <v>2228.2704942946666</v>
      </c>
      <c r="K4348" s="56">
        <v>2228.27</v>
      </c>
      <c r="L4348" s="58">
        <v>2629358.6</v>
      </c>
      <c r="M4348" s="372">
        <v>41638</v>
      </c>
      <c r="N4348" s="60">
        <v>2014</v>
      </c>
      <c r="O4348" s="61">
        <v>41671</v>
      </c>
      <c r="P4348" s="60">
        <v>2014</v>
      </c>
      <c r="Q4348" s="61">
        <v>41744</v>
      </c>
      <c r="R4348" s="53" t="s">
        <v>342</v>
      </c>
      <c r="S4348" s="62"/>
      <c r="T4348" s="53" t="s">
        <v>423</v>
      </c>
      <c r="U4348" s="53" t="s">
        <v>8189</v>
      </c>
      <c r="V4348" s="53" t="s">
        <v>372</v>
      </c>
      <c r="W4348" s="53" t="s">
        <v>390</v>
      </c>
      <c r="X4348" s="53" t="s">
        <v>7354</v>
      </c>
      <c r="Y4348" s="63"/>
      <c r="Z4348" s="58"/>
      <c r="AA4348" s="53"/>
      <c r="AB4348" s="62"/>
      <c r="AC4348" s="65"/>
      <c r="AD4348" s="66"/>
      <c r="AE4348" s="53"/>
      <c r="AF4348" s="53"/>
      <c r="AG4348" s="58"/>
      <c r="AH4348" s="367"/>
      <c r="AI4348" s="52"/>
      <c r="AJ4348" s="52"/>
      <c r="AK4348" s="148"/>
    </row>
    <row r="4349" spans="1:46" s="67" customFormat="1" ht="45">
      <c r="A4349" s="52" t="s">
        <v>1199</v>
      </c>
      <c r="B4349" s="54">
        <v>31720</v>
      </c>
      <c r="C4349" s="53" t="s">
        <v>430</v>
      </c>
      <c r="D4349" s="52" t="s">
        <v>432</v>
      </c>
      <c r="E4349" s="53" t="s">
        <v>82</v>
      </c>
      <c r="F4349" s="55">
        <v>41598</v>
      </c>
      <c r="G4349" s="55">
        <v>41623</v>
      </c>
      <c r="H4349" s="53" t="s">
        <v>105</v>
      </c>
      <c r="I4349" s="57">
        <v>1621.12</v>
      </c>
      <c r="J4349" s="56">
        <v>2844.5415055200001</v>
      </c>
      <c r="K4349" s="56">
        <v>1621.12</v>
      </c>
      <c r="L4349" s="58">
        <v>1912921.5999999996</v>
      </c>
      <c r="M4349" s="59">
        <v>41638</v>
      </c>
      <c r="N4349" s="60">
        <v>2014</v>
      </c>
      <c r="O4349" s="61">
        <v>41671</v>
      </c>
      <c r="P4349" s="60">
        <v>2014</v>
      </c>
      <c r="Q4349" s="61">
        <v>41744</v>
      </c>
      <c r="R4349" s="53" t="s">
        <v>342</v>
      </c>
      <c r="S4349" s="62"/>
      <c r="T4349" s="53" t="s">
        <v>423</v>
      </c>
      <c r="U4349" s="53" t="s">
        <v>8190</v>
      </c>
      <c r="V4349" s="53" t="s">
        <v>372</v>
      </c>
      <c r="W4349" s="53" t="s">
        <v>390</v>
      </c>
      <c r="X4349" s="53" t="s">
        <v>7354</v>
      </c>
      <c r="Y4349" s="63"/>
      <c r="Z4349" s="58"/>
      <c r="AA4349" s="53"/>
      <c r="AB4349" s="62"/>
      <c r="AC4349" s="65"/>
      <c r="AD4349" s="66"/>
      <c r="AE4349" s="53"/>
      <c r="AF4349" s="53"/>
      <c r="AG4349" s="58"/>
      <c r="AH4349" s="367"/>
      <c r="AI4349" s="52"/>
      <c r="AJ4349" s="52"/>
      <c r="AK4349" s="148"/>
    </row>
    <row r="4350" spans="1:46" s="67" customFormat="1" ht="45">
      <c r="A4350" s="52" t="s">
        <v>1199</v>
      </c>
      <c r="B4350" s="54">
        <v>31721</v>
      </c>
      <c r="C4350" s="53" t="s">
        <v>484</v>
      </c>
      <c r="D4350" s="52" t="s">
        <v>433</v>
      </c>
      <c r="E4350" s="53" t="s">
        <v>82</v>
      </c>
      <c r="F4350" s="55">
        <v>41598</v>
      </c>
      <c r="G4350" s="55">
        <v>41623</v>
      </c>
      <c r="H4350" s="53" t="s">
        <v>105</v>
      </c>
      <c r="I4350" s="57">
        <v>4691.9705899999999</v>
      </c>
      <c r="J4350" s="56">
        <v>4573.8468716273092</v>
      </c>
      <c r="K4350" s="56">
        <v>4573.8459999999995</v>
      </c>
      <c r="L4350" s="58">
        <v>5397138.2799999993</v>
      </c>
      <c r="M4350" s="59">
        <v>41638</v>
      </c>
      <c r="N4350" s="60">
        <v>2014</v>
      </c>
      <c r="O4350" s="61">
        <v>41671</v>
      </c>
      <c r="P4350" s="60">
        <v>2014</v>
      </c>
      <c r="Q4350" s="61">
        <v>41744</v>
      </c>
      <c r="R4350" s="53" t="s">
        <v>342</v>
      </c>
      <c r="S4350" s="62"/>
      <c r="T4350" s="53" t="s">
        <v>327</v>
      </c>
      <c r="U4350" s="53" t="s">
        <v>8191</v>
      </c>
      <c r="V4350" s="53" t="s">
        <v>372</v>
      </c>
      <c r="W4350" s="53" t="s">
        <v>390</v>
      </c>
      <c r="X4350" s="53" t="s">
        <v>7354</v>
      </c>
      <c r="Y4350" s="63"/>
      <c r="Z4350" s="58"/>
      <c r="AA4350" s="53"/>
      <c r="AB4350" s="62"/>
      <c r="AC4350" s="65"/>
      <c r="AD4350" s="66"/>
      <c r="AE4350" s="53"/>
      <c r="AF4350" s="53"/>
      <c r="AG4350" s="58"/>
      <c r="AH4350" s="367"/>
      <c r="AI4350" s="52"/>
      <c r="AJ4350" s="52"/>
      <c r="AK4350" s="148"/>
    </row>
    <row r="4351" spans="1:46" s="67" customFormat="1" ht="60">
      <c r="A4351" s="52" t="s">
        <v>1199</v>
      </c>
      <c r="B4351" s="54">
        <v>31722</v>
      </c>
      <c r="C4351" s="53" t="s">
        <v>484</v>
      </c>
      <c r="D4351" s="52" t="s">
        <v>433</v>
      </c>
      <c r="E4351" s="477" t="s">
        <v>82</v>
      </c>
      <c r="F4351" s="55">
        <v>41598</v>
      </c>
      <c r="G4351" s="55">
        <v>41623</v>
      </c>
      <c r="H4351" s="53" t="s">
        <v>105</v>
      </c>
      <c r="I4351" s="57">
        <v>204.98475999999999</v>
      </c>
      <c r="J4351" s="56">
        <v>199.63312843685944</v>
      </c>
      <c r="K4351" s="56">
        <v>199.63300000000001</v>
      </c>
      <c r="L4351" s="58">
        <v>235566.94</v>
      </c>
      <c r="M4351" s="59">
        <v>41638</v>
      </c>
      <c r="N4351" s="60">
        <v>2014</v>
      </c>
      <c r="O4351" s="61">
        <v>41671</v>
      </c>
      <c r="P4351" s="60">
        <v>2014</v>
      </c>
      <c r="Q4351" s="61">
        <v>41744</v>
      </c>
      <c r="R4351" s="53" t="s">
        <v>347</v>
      </c>
      <c r="S4351" s="62"/>
      <c r="T4351" s="53" t="s">
        <v>423</v>
      </c>
      <c r="U4351" s="53" t="s">
        <v>8192</v>
      </c>
      <c r="V4351" s="53" t="s">
        <v>372</v>
      </c>
      <c r="W4351" s="53" t="s">
        <v>390</v>
      </c>
      <c r="X4351" s="53" t="s">
        <v>7354</v>
      </c>
      <c r="Y4351" s="63"/>
      <c r="Z4351" s="58"/>
      <c r="AA4351" s="53"/>
      <c r="AB4351" s="62"/>
      <c r="AC4351" s="65"/>
      <c r="AD4351" s="66"/>
      <c r="AE4351" s="53"/>
      <c r="AF4351" s="53"/>
      <c r="AG4351" s="58"/>
      <c r="AH4351" s="367"/>
      <c r="AI4351" s="52"/>
      <c r="AJ4351" s="52"/>
      <c r="AK4351" s="148"/>
    </row>
    <row r="4352" spans="1:46" s="67" customFormat="1" ht="45">
      <c r="A4352" s="52" t="s">
        <v>1199</v>
      </c>
      <c r="B4352" s="54">
        <v>31723</v>
      </c>
      <c r="C4352" s="53" t="s">
        <v>435</v>
      </c>
      <c r="D4352" s="52" t="s">
        <v>434</v>
      </c>
      <c r="E4352" s="53" t="s">
        <v>82</v>
      </c>
      <c r="F4352" s="55">
        <v>41579</v>
      </c>
      <c r="G4352" s="55">
        <v>41609</v>
      </c>
      <c r="H4352" s="53" t="s">
        <v>105</v>
      </c>
      <c r="I4352" s="57">
        <v>3680.87682</v>
      </c>
      <c r="J4352" s="56">
        <v>3708.0729851878928</v>
      </c>
      <c r="K4352" s="56">
        <v>3680.8760000000002</v>
      </c>
      <c r="L4352" s="58">
        <v>4343433.68</v>
      </c>
      <c r="M4352" s="59">
        <v>41636</v>
      </c>
      <c r="N4352" s="60">
        <v>2014</v>
      </c>
      <c r="O4352" s="61">
        <v>41671</v>
      </c>
      <c r="P4352" s="60">
        <v>2014</v>
      </c>
      <c r="Q4352" s="61">
        <v>41744</v>
      </c>
      <c r="R4352" s="53" t="s">
        <v>342</v>
      </c>
      <c r="S4352" s="62"/>
      <c r="T4352" s="53" t="s">
        <v>423</v>
      </c>
      <c r="U4352" s="53" t="s">
        <v>8193</v>
      </c>
      <c r="V4352" s="53" t="s">
        <v>372</v>
      </c>
      <c r="W4352" s="53" t="s">
        <v>390</v>
      </c>
      <c r="X4352" s="53" t="s">
        <v>7354</v>
      </c>
      <c r="Y4352" s="63"/>
      <c r="Z4352" s="58"/>
      <c r="AA4352" s="53"/>
      <c r="AB4352" s="62"/>
      <c r="AC4352" s="65"/>
      <c r="AD4352" s="66"/>
      <c r="AE4352" s="53"/>
      <c r="AF4352" s="53"/>
      <c r="AG4352" s="58"/>
      <c r="AH4352" s="367"/>
      <c r="AI4352" s="52"/>
      <c r="AJ4352" s="52"/>
      <c r="AK4352" s="148"/>
    </row>
    <row r="4353" spans="1:46" s="67" customFormat="1" ht="45">
      <c r="A4353" s="52" t="s">
        <v>1199</v>
      </c>
      <c r="B4353" s="54">
        <v>31724</v>
      </c>
      <c r="C4353" s="53" t="s">
        <v>485</v>
      </c>
      <c r="D4353" s="52" t="s">
        <v>486</v>
      </c>
      <c r="E4353" s="53" t="s">
        <v>82</v>
      </c>
      <c r="F4353" s="55">
        <v>41579</v>
      </c>
      <c r="G4353" s="55">
        <v>41609</v>
      </c>
      <c r="H4353" s="53" t="s">
        <v>105</v>
      </c>
      <c r="I4353" s="57">
        <v>42.136000000000003</v>
      </c>
      <c r="J4353" s="56">
        <v>41.441424999088753</v>
      </c>
      <c r="K4353" s="56">
        <v>41.441000000000003</v>
      </c>
      <c r="L4353" s="58">
        <v>48900.38</v>
      </c>
      <c r="M4353" s="59">
        <v>41636</v>
      </c>
      <c r="N4353" s="60">
        <v>2014</v>
      </c>
      <c r="O4353" s="61">
        <v>41671</v>
      </c>
      <c r="P4353" s="60">
        <v>2014</v>
      </c>
      <c r="Q4353" s="61">
        <v>41744</v>
      </c>
      <c r="R4353" s="53" t="s">
        <v>342</v>
      </c>
      <c r="S4353" s="62"/>
      <c r="T4353" s="53" t="s">
        <v>309</v>
      </c>
      <c r="U4353" s="53" t="s">
        <v>677</v>
      </c>
      <c r="V4353" s="53" t="s">
        <v>372</v>
      </c>
      <c r="W4353" s="53" t="s">
        <v>390</v>
      </c>
      <c r="X4353" s="53" t="s">
        <v>7354</v>
      </c>
      <c r="Y4353" s="63"/>
      <c r="Z4353" s="58"/>
      <c r="AA4353" s="53"/>
      <c r="AB4353" s="62"/>
      <c r="AC4353" s="65"/>
      <c r="AD4353" s="66"/>
      <c r="AE4353" s="53"/>
      <c r="AF4353" s="53"/>
      <c r="AG4353" s="58"/>
      <c r="AH4353" s="367"/>
      <c r="AI4353" s="52"/>
      <c r="AJ4353" s="52"/>
      <c r="AK4353" s="148"/>
    </row>
    <row r="4354" spans="1:46" s="67" customFormat="1" ht="45">
      <c r="A4354" s="52" t="s">
        <v>1199</v>
      </c>
      <c r="B4354" s="54">
        <v>31725</v>
      </c>
      <c r="C4354" s="53" t="s">
        <v>487</v>
      </c>
      <c r="D4354" s="52" t="s">
        <v>488</v>
      </c>
      <c r="E4354" s="53" t="s">
        <v>65</v>
      </c>
      <c r="F4354" s="55">
        <v>41598</v>
      </c>
      <c r="G4354" s="55">
        <v>41623</v>
      </c>
      <c r="H4354" s="53" t="s">
        <v>105</v>
      </c>
      <c r="I4354" s="57">
        <v>46442.684999999998</v>
      </c>
      <c r="J4354" s="56">
        <v>45725.289189639916</v>
      </c>
      <c r="K4354" s="56">
        <v>45725.288999999997</v>
      </c>
      <c r="L4354" s="58">
        <v>53955841.019999996</v>
      </c>
      <c r="M4354" s="59">
        <v>41638</v>
      </c>
      <c r="N4354" s="60">
        <v>2014</v>
      </c>
      <c r="O4354" s="61">
        <v>41671</v>
      </c>
      <c r="P4354" s="60">
        <v>2014</v>
      </c>
      <c r="Q4354" s="61">
        <v>41730</v>
      </c>
      <c r="R4354" s="53" t="s">
        <v>342</v>
      </c>
      <c r="S4354" s="62"/>
      <c r="T4354" s="53" t="s">
        <v>309</v>
      </c>
      <c r="U4354" s="53" t="s">
        <v>8194</v>
      </c>
      <c r="V4354" s="53" t="s">
        <v>372</v>
      </c>
      <c r="W4354" s="53" t="s">
        <v>390</v>
      </c>
      <c r="X4354" s="53" t="s">
        <v>7354</v>
      </c>
      <c r="Y4354" s="63"/>
      <c r="Z4354" s="58"/>
      <c r="AA4354" s="53"/>
      <c r="AB4354" s="62"/>
      <c r="AC4354" s="65"/>
      <c r="AD4354" s="66"/>
      <c r="AE4354" s="53"/>
      <c r="AF4354" s="53"/>
      <c r="AG4354" s="58"/>
      <c r="AH4354" s="367"/>
      <c r="AI4354" s="52"/>
      <c r="AJ4354" s="52"/>
      <c r="AK4354" s="148"/>
    </row>
    <row r="4355" spans="1:46" s="67" customFormat="1" ht="45">
      <c r="A4355" s="52" t="s">
        <v>1199</v>
      </c>
      <c r="B4355" s="54">
        <v>31726</v>
      </c>
      <c r="C4355" s="53" t="s">
        <v>1217</v>
      </c>
      <c r="D4355" s="52" t="s">
        <v>1218</v>
      </c>
      <c r="E4355" s="53" t="s">
        <v>60</v>
      </c>
      <c r="F4355" s="55">
        <v>41598</v>
      </c>
      <c r="G4355" s="55">
        <v>41623</v>
      </c>
      <c r="H4355" s="53" t="s">
        <v>105</v>
      </c>
      <c r="I4355" s="57">
        <v>1171.5930000000001</v>
      </c>
      <c r="J4355" s="56">
        <v>1150.0076506680036</v>
      </c>
      <c r="K4355" s="56">
        <v>1150.0070000000001</v>
      </c>
      <c r="L4355" s="58">
        <v>1357008.26</v>
      </c>
      <c r="M4355" s="59">
        <v>41638</v>
      </c>
      <c r="N4355" s="60">
        <v>2014</v>
      </c>
      <c r="O4355" s="61">
        <v>41671</v>
      </c>
      <c r="P4355" s="60">
        <v>2014</v>
      </c>
      <c r="Q4355" s="61">
        <v>41730</v>
      </c>
      <c r="R4355" s="53" t="s">
        <v>342</v>
      </c>
      <c r="S4355" s="62"/>
      <c r="T4355" s="53" t="s">
        <v>309</v>
      </c>
      <c r="U4355" s="53" t="s">
        <v>673</v>
      </c>
      <c r="V4355" s="53" t="s">
        <v>372</v>
      </c>
      <c r="W4355" s="53" t="s">
        <v>390</v>
      </c>
      <c r="X4355" s="53" t="s">
        <v>7354</v>
      </c>
      <c r="Y4355" s="63"/>
      <c r="Z4355" s="58"/>
      <c r="AA4355" s="53"/>
      <c r="AB4355" s="62"/>
      <c r="AC4355" s="65"/>
      <c r="AD4355" s="66"/>
      <c r="AE4355" s="53"/>
      <c r="AF4355" s="53"/>
      <c r="AG4355" s="58"/>
      <c r="AH4355" s="367"/>
      <c r="AI4355" s="52"/>
      <c r="AJ4355" s="52"/>
      <c r="AK4355" s="148"/>
    </row>
    <row r="4356" spans="1:46" s="67" customFormat="1" ht="45">
      <c r="A4356" s="52" t="s">
        <v>1199</v>
      </c>
      <c r="B4356" s="54">
        <v>31728</v>
      </c>
      <c r="C4356" s="53" t="s">
        <v>493</v>
      </c>
      <c r="D4356" s="52" t="s">
        <v>494</v>
      </c>
      <c r="E4356" s="53" t="s">
        <v>60</v>
      </c>
      <c r="F4356" s="55">
        <v>41583</v>
      </c>
      <c r="G4356" s="55">
        <v>41623</v>
      </c>
      <c r="H4356" s="53" t="s">
        <v>105</v>
      </c>
      <c r="I4356" s="57">
        <v>747.45752000000005</v>
      </c>
      <c r="J4356" s="56">
        <v>735.86352271469798</v>
      </c>
      <c r="K4356" s="56">
        <v>735.86300000000006</v>
      </c>
      <c r="L4356" s="58">
        <v>868318.34000000008</v>
      </c>
      <c r="M4356" s="59">
        <v>41637</v>
      </c>
      <c r="N4356" s="60">
        <v>2014</v>
      </c>
      <c r="O4356" s="61">
        <v>41671</v>
      </c>
      <c r="P4356" s="60">
        <v>2014</v>
      </c>
      <c r="Q4356" s="61">
        <v>41730</v>
      </c>
      <c r="R4356" s="53" t="s">
        <v>342</v>
      </c>
      <c r="S4356" s="62"/>
      <c r="T4356" s="53" t="s">
        <v>328</v>
      </c>
      <c r="U4356" s="53" t="s">
        <v>8195</v>
      </c>
      <c r="V4356" s="53" t="s">
        <v>372</v>
      </c>
      <c r="W4356" s="53" t="s">
        <v>390</v>
      </c>
      <c r="X4356" s="53" t="s">
        <v>7354</v>
      </c>
      <c r="Y4356" s="63"/>
      <c r="Z4356" s="58"/>
      <c r="AA4356" s="53"/>
      <c r="AB4356" s="62"/>
      <c r="AC4356" s="65"/>
      <c r="AD4356" s="66"/>
      <c r="AE4356" s="53"/>
      <c r="AF4356" s="53"/>
      <c r="AG4356" s="58"/>
      <c r="AH4356" s="367"/>
      <c r="AI4356" s="52"/>
      <c r="AJ4356" s="52"/>
      <c r="AK4356" s="148"/>
      <c r="AL4356" s="417"/>
      <c r="AM4356" s="417"/>
      <c r="AN4356" s="417"/>
      <c r="AO4356" s="417"/>
      <c r="AP4356" s="417"/>
      <c r="AQ4356" s="417"/>
      <c r="AR4356" s="417"/>
      <c r="AS4356" s="417"/>
      <c r="AT4356" s="417"/>
    </row>
    <row r="4357" spans="1:46" s="67" customFormat="1" ht="60">
      <c r="A4357" s="52" t="s">
        <v>1199</v>
      </c>
      <c r="B4357" s="54">
        <v>31730</v>
      </c>
      <c r="C4357" s="53" t="s">
        <v>503</v>
      </c>
      <c r="D4357" s="52" t="s">
        <v>504</v>
      </c>
      <c r="E4357" s="53" t="s">
        <v>65</v>
      </c>
      <c r="F4357" s="55">
        <v>41598</v>
      </c>
      <c r="G4357" s="55">
        <v>41623</v>
      </c>
      <c r="H4357" s="53" t="s">
        <v>105</v>
      </c>
      <c r="I4357" s="57">
        <v>406.48899999999998</v>
      </c>
      <c r="J4357" s="56">
        <v>395.3059330221144</v>
      </c>
      <c r="K4357" s="56">
        <v>395.30500000000001</v>
      </c>
      <c r="L4357" s="58">
        <v>466459.9</v>
      </c>
      <c r="M4357" s="59">
        <v>41638</v>
      </c>
      <c r="N4357" s="60">
        <v>2014</v>
      </c>
      <c r="O4357" s="61">
        <v>41699</v>
      </c>
      <c r="P4357" s="60">
        <v>2014</v>
      </c>
      <c r="Q4357" s="61">
        <v>41730</v>
      </c>
      <c r="R4357" s="53" t="s">
        <v>347</v>
      </c>
      <c r="S4357" s="62"/>
      <c r="T4357" s="53" t="s">
        <v>8196</v>
      </c>
      <c r="U4357" s="53" t="s">
        <v>8197</v>
      </c>
      <c r="V4357" s="53" t="s">
        <v>372</v>
      </c>
      <c r="W4357" s="53" t="s">
        <v>390</v>
      </c>
      <c r="X4357" s="53" t="s">
        <v>7354</v>
      </c>
      <c r="Y4357" s="63"/>
      <c r="Z4357" s="58"/>
      <c r="AA4357" s="53"/>
      <c r="AB4357" s="62"/>
      <c r="AC4357" s="65"/>
      <c r="AD4357" s="66"/>
      <c r="AE4357" s="53"/>
      <c r="AF4357" s="53"/>
      <c r="AG4357" s="58"/>
      <c r="AH4357" s="367"/>
      <c r="AI4357" s="52"/>
      <c r="AJ4357" s="52"/>
      <c r="AK4357" s="148"/>
      <c r="AL4357" s="483"/>
      <c r="AM4357" s="483"/>
      <c r="AN4357" s="483"/>
      <c r="AO4357" s="483"/>
      <c r="AP4357" s="483"/>
      <c r="AQ4357" s="483"/>
      <c r="AR4357" s="483"/>
      <c r="AS4357" s="483"/>
      <c r="AT4357" s="483"/>
    </row>
    <row r="4358" spans="1:46" s="67" customFormat="1" ht="45">
      <c r="A4358" s="52" t="s">
        <v>1199</v>
      </c>
      <c r="B4358" s="54">
        <v>31731</v>
      </c>
      <c r="C4358" s="53" t="s">
        <v>745</v>
      </c>
      <c r="D4358" s="52" t="s">
        <v>746</v>
      </c>
      <c r="E4358" s="53" t="s">
        <v>60</v>
      </c>
      <c r="F4358" s="55">
        <v>41598</v>
      </c>
      <c r="G4358" s="55">
        <v>41623</v>
      </c>
      <c r="H4358" s="53" t="s">
        <v>105</v>
      </c>
      <c r="I4358" s="57">
        <v>1829.9960000000001</v>
      </c>
      <c r="J4358" s="56">
        <v>1783.9651457311197</v>
      </c>
      <c r="K4358" s="56">
        <v>1783.9649999999999</v>
      </c>
      <c r="L4358" s="58">
        <v>2105078.6999999997</v>
      </c>
      <c r="M4358" s="59">
        <v>41638</v>
      </c>
      <c r="N4358" s="60">
        <v>2014</v>
      </c>
      <c r="O4358" s="61">
        <v>41671</v>
      </c>
      <c r="P4358" s="60">
        <v>2014</v>
      </c>
      <c r="Q4358" s="61">
        <v>41730</v>
      </c>
      <c r="R4358" s="53" t="s">
        <v>342</v>
      </c>
      <c r="S4358" s="62"/>
      <c r="T4358" s="53" t="s">
        <v>309</v>
      </c>
      <c r="U4358" s="53" t="s">
        <v>682</v>
      </c>
      <c r="V4358" s="53" t="s">
        <v>372</v>
      </c>
      <c r="W4358" s="53" t="s">
        <v>390</v>
      </c>
      <c r="X4358" s="53" t="s">
        <v>7354</v>
      </c>
      <c r="Y4358" s="63"/>
      <c r="Z4358" s="58"/>
      <c r="AA4358" s="53"/>
      <c r="AB4358" s="62"/>
      <c r="AC4358" s="65"/>
      <c r="AD4358" s="66"/>
      <c r="AE4358" s="53"/>
      <c r="AF4358" s="53"/>
      <c r="AG4358" s="58"/>
      <c r="AH4358" s="367"/>
      <c r="AI4358" s="52"/>
      <c r="AJ4358" s="52"/>
      <c r="AK4358" s="148"/>
      <c r="AL4358" s="483"/>
      <c r="AM4358" s="483"/>
      <c r="AN4358" s="483"/>
      <c r="AO4358" s="483"/>
      <c r="AP4358" s="483"/>
      <c r="AQ4358" s="483"/>
      <c r="AR4358" s="483"/>
      <c r="AS4358" s="483"/>
      <c r="AT4358" s="483"/>
    </row>
    <row r="4359" spans="1:46" s="67" customFormat="1" ht="45">
      <c r="A4359" s="52" t="s">
        <v>1199</v>
      </c>
      <c r="B4359" s="54">
        <v>31733</v>
      </c>
      <c r="C4359" s="53" t="s">
        <v>505</v>
      </c>
      <c r="D4359" s="52" t="s">
        <v>506</v>
      </c>
      <c r="E4359" s="53" t="s">
        <v>82</v>
      </c>
      <c r="F4359" s="55">
        <v>41579</v>
      </c>
      <c r="G4359" s="55">
        <v>41609</v>
      </c>
      <c r="H4359" s="53" t="s">
        <v>105</v>
      </c>
      <c r="I4359" s="57">
        <v>849.11476000000005</v>
      </c>
      <c r="J4359" s="56">
        <v>829.38110687194353</v>
      </c>
      <c r="K4359" s="56">
        <v>829.38099999999997</v>
      </c>
      <c r="L4359" s="58">
        <v>978669.57999999984</v>
      </c>
      <c r="M4359" s="59">
        <v>41636</v>
      </c>
      <c r="N4359" s="60">
        <v>2014</v>
      </c>
      <c r="O4359" s="61">
        <v>41671</v>
      </c>
      <c r="P4359" s="60">
        <v>2014</v>
      </c>
      <c r="Q4359" s="61">
        <v>41730</v>
      </c>
      <c r="R4359" s="53" t="s">
        <v>342</v>
      </c>
      <c r="S4359" s="62"/>
      <c r="T4359" s="53" t="s">
        <v>309</v>
      </c>
      <c r="U4359" s="53" t="s">
        <v>8198</v>
      </c>
      <c r="V4359" s="53" t="s">
        <v>372</v>
      </c>
      <c r="W4359" s="53" t="s">
        <v>390</v>
      </c>
      <c r="X4359" s="53" t="s">
        <v>7354</v>
      </c>
      <c r="Y4359" s="63"/>
      <c r="Z4359" s="58"/>
      <c r="AA4359" s="53"/>
      <c r="AB4359" s="62"/>
      <c r="AC4359" s="65"/>
      <c r="AD4359" s="66"/>
      <c r="AE4359" s="53"/>
      <c r="AF4359" s="53"/>
      <c r="AG4359" s="58"/>
      <c r="AH4359" s="367"/>
      <c r="AI4359" s="52"/>
      <c r="AJ4359" s="52"/>
      <c r="AK4359" s="148"/>
      <c r="AL4359" s="483"/>
      <c r="AM4359" s="483"/>
      <c r="AN4359" s="483"/>
      <c r="AO4359" s="483"/>
      <c r="AP4359" s="483"/>
      <c r="AQ4359" s="483"/>
      <c r="AR4359" s="483"/>
      <c r="AS4359" s="483"/>
      <c r="AT4359" s="483"/>
    </row>
    <row r="4360" spans="1:46" s="67" customFormat="1" ht="45">
      <c r="A4360" s="52" t="s">
        <v>1199</v>
      </c>
      <c r="B4360" s="54">
        <v>31734</v>
      </c>
      <c r="C4360" s="53" t="s">
        <v>544</v>
      </c>
      <c r="D4360" s="52" t="s">
        <v>635</v>
      </c>
      <c r="E4360" s="53" t="s">
        <v>65</v>
      </c>
      <c r="F4360" s="55">
        <v>41598</v>
      </c>
      <c r="G4360" s="55">
        <v>41623</v>
      </c>
      <c r="H4360" s="53" t="s">
        <v>105</v>
      </c>
      <c r="I4360" s="57">
        <v>1349.53475</v>
      </c>
      <c r="J4360" s="56">
        <v>1310.4551083412844</v>
      </c>
      <c r="K4360" s="56">
        <v>1310.4549999999999</v>
      </c>
      <c r="L4360" s="58">
        <v>1546336.8999999997</v>
      </c>
      <c r="M4360" s="59">
        <v>41638</v>
      </c>
      <c r="N4360" s="60">
        <v>2014</v>
      </c>
      <c r="O4360" s="61">
        <v>41671</v>
      </c>
      <c r="P4360" s="60">
        <v>2014</v>
      </c>
      <c r="Q4360" s="61">
        <v>41730</v>
      </c>
      <c r="R4360" s="53" t="s">
        <v>342</v>
      </c>
      <c r="S4360" s="62"/>
      <c r="T4360" s="53" t="s">
        <v>309</v>
      </c>
      <c r="U4360" s="53" t="s">
        <v>3592</v>
      </c>
      <c r="V4360" s="53" t="s">
        <v>372</v>
      </c>
      <c r="W4360" s="53" t="s">
        <v>390</v>
      </c>
      <c r="X4360" s="53" t="s">
        <v>7354</v>
      </c>
      <c r="Y4360" s="63"/>
      <c r="Z4360" s="58"/>
      <c r="AA4360" s="53"/>
      <c r="AB4360" s="62"/>
      <c r="AC4360" s="65"/>
      <c r="AD4360" s="66"/>
      <c r="AE4360" s="53"/>
      <c r="AF4360" s="53"/>
      <c r="AG4360" s="58"/>
      <c r="AH4360" s="367"/>
      <c r="AI4360" s="52"/>
      <c r="AJ4360" s="52"/>
      <c r="AK4360" s="148"/>
      <c r="AL4360" s="483"/>
      <c r="AM4360" s="483"/>
      <c r="AN4360" s="483"/>
      <c r="AO4360" s="483"/>
      <c r="AP4360" s="483"/>
      <c r="AQ4360" s="483"/>
      <c r="AR4360" s="483"/>
      <c r="AS4360" s="483"/>
      <c r="AT4360" s="483"/>
    </row>
    <row r="4361" spans="1:46" s="67" customFormat="1" ht="45">
      <c r="A4361" s="52" t="s">
        <v>1199</v>
      </c>
      <c r="B4361" s="54">
        <v>31735</v>
      </c>
      <c r="C4361" s="54" t="s">
        <v>426</v>
      </c>
      <c r="D4361" s="52" t="s">
        <v>424</v>
      </c>
      <c r="E4361" s="53" t="s">
        <v>65</v>
      </c>
      <c r="F4361" s="55">
        <v>41585</v>
      </c>
      <c r="G4361" s="55">
        <v>41625</v>
      </c>
      <c r="H4361" s="53" t="s">
        <v>105</v>
      </c>
      <c r="I4361" s="57">
        <v>1399.1251</v>
      </c>
      <c r="J4361" s="56">
        <v>1377.4232737622017</v>
      </c>
      <c r="K4361" s="56">
        <v>1377.423</v>
      </c>
      <c r="L4361" s="58">
        <v>1625359.1400000001</v>
      </c>
      <c r="M4361" s="59">
        <v>41637</v>
      </c>
      <c r="N4361" s="60">
        <v>2014</v>
      </c>
      <c r="O4361" s="61">
        <v>41671</v>
      </c>
      <c r="P4361" s="60">
        <v>2014</v>
      </c>
      <c r="Q4361" s="61">
        <v>41730</v>
      </c>
      <c r="R4361" s="53" t="s">
        <v>342</v>
      </c>
      <c r="S4361" s="62"/>
      <c r="T4361" s="53" t="s">
        <v>309</v>
      </c>
      <c r="U4361" s="53" t="s">
        <v>8199</v>
      </c>
      <c r="V4361" s="53" t="s">
        <v>372</v>
      </c>
      <c r="W4361" s="53" t="s">
        <v>390</v>
      </c>
      <c r="X4361" s="53" t="s">
        <v>7354</v>
      </c>
      <c r="Y4361" s="63"/>
      <c r="Z4361" s="58"/>
      <c r="AA4361" s="53"/>
      <c r="AB4361" s="62"/>
      <c r="AC4361" s="65"/>
      <c r="AD4361" s="66"/>
      <c r="AE4361" s="53"/>
      <c r="AF4361" s="53"/>
      <c r="AG4361" s="58"/>
      <c r="AH4361" s="367"/>
      <c r="AI4361" s="52"/>
      <c r="AJ4361" s="52"/>
      <c r="AK4361" s="148"/>
      <c r="AL4361" s="483"/>
      <c r="AM4361" s="483"/>
      <c r="AN4361" s="483"/>
      <c r="AO4361" s="483"/>
      <c r="AP4361" s="483"/>
      <c r="AQ4361" s="483"/>
      <c r="AR4361" s="483"/>
      <c r="AS4361" s="483"/>
      <c r="AT4361" s="483"/>
    </row>
    <row r="4362" spans="1:46" s="67" customFormat="1" ht="45">
      <c r="A4362" s="52" t="s">
        <v>1199</v>
      </c>
      <c r="B4362" s="54">
        <v>31736</v>
      </c>
      <c r="C4362" s="53" t="s">
        <v>507</v>
      </c>
      <c r="D4362" s="293" t="s">
        <v>508</v>
      </c>
      <c r="E4362" s="53" t="s">
        <v>60</v>
      </c>
      <c r="F4362" s="55">
        <v>41585</v>
      </c>
      <c r="G4362" s="55">
        <v>41625</v>
      </c>
      <c r="H4362" s="53" t="s">
        <v>105</v>
      </c>
      <c r="I4362" s="57">
        <v>4570.35448</v>
      </c>
      <c r="J4362" s="56">
        <v>4477.3196640923252</v>
      </c>
      <c r="K4362" s="56">
        <v>4477.3190000000004</v>
      </c>
      <c r="L4362" s="58">
        <v>5283236.42</v>
      </c>
      <c r="M4362" s="59">
        <v>41637</v>
      </c>
      <c r="N4362" s="60">
        <v>2014</v>
      </c>
      <c r="O4362" s="61">
        <v>41671</v>
      </c>
      <c r="P4362" s="60">
        <v>2014</v>
      </c>
      <c r="Q4362" s="61">
        <v>41730</v>
      </c>
      <c r="R4362" s="53" t="s">
        <v>342</v>
      </c>
      <c r="S4362" s="62"/>
      <c r="T4362" s="53" t="s">
        <v>309</v>
      </c>
      <c r="U4362" s="53" t="s">
        <v>8200</v>
      </c>
      <c r="V4362" s="53" t="s">
        <v>372</v>
      </c>
      <c r="W4362" s="53" t="s">
        <v>390</v>
      </c>
      <c r="X4362" s="53" t="s">
        <v>7354</v>
      </c>
      <c r="Y4362" s="63"/>
      <c r="Z4362" s="58"/>
      <c r="AA4362" s="53"/>
      <c r="AB4362" s="62"/>
      <c r="AC4362" s="65"/>
      <c r="AD4362" s="66"/>
      <c r="AE4362" s="53"/>
      <c r="AF4362" s="53"/>
      <c r="AG4362" s="58"/>
      <c r="AH4362" s="367"/>
      <c r="AI4362" s="52"/>
      <c r="AJ4362" s="52"/>
      <c r="AK4362" s="148"/>
      <c r="AL4362" s="483"/>
      <c r="AM4362" s="483"/>
      <c r="AN4362" s="483"/>
      <c r="AO4362" s="483"/>
      <c r="AP4362" s="483"/>
      <c r="AQ4362" s="483"/>
      <c r="AR4362" s="483"/>
      <c r="AS4362" s="483"/>
      <c r="AT4362" s="483"/>
    </row>
    <row r="4363" spans="1:46" s="67" customFormat="1" ht="60">
      <c r="A4363" s="52" t="s">
        <v>1199</v>
      </c>
      <c r="B4363" s="54">
        <v>31737</v>
      </c>
      <c r="C4363" s="53" t="s">
        <v>509</v>
      </c>
      <c r="D4363" s="52" t="s">
        <v>510</v>
      </c>
      <c r="E4363" s="53" t="s">
        <v>60</v>
      </c>
      <c r="F4363" s="75">
        <v>41598</v>
      </c>
      <c r="G4363" s="55">
        <v>41623</v>
      </c>
      <c r="H4363" s="53" t="s">
        <v>105</v>
      </c>
      <c r="I4363" s="57">
        <v>212.76032000000001</v>
      </c>
      <c r="J4363" s="56">
        <v>208.84043884682481</v>
      </c>
      <c r="K4363" s="56">
        <v>208.84</v>
      </c>
      <c r="L4363" s="58">
        <v>246431.19999999998</v>
      </c>
      <c r="M4363" s="59">
        <v>41638</v>
      </c>
      <c r="N4363" s="60">
        <v>2014</v>
      </c>
      <c r="O4363" s="61">
        <v>41671</v>
      </c>
      <c r="P4363" s="60">
        <v>2014</v>
      </c>
      <c r="Q4363" s="61">
        <v>41730</v>
      </c>
      <c r="R4363" s="53" t="s">
        <v>347</v>
      </c>
      <c r="S4363" s="62"/>
      <c r="T4363" s="53" t="s">
        <v>309</v>
      </c>
      <c r="U4363" s="53" t="s">
        <v>686</v>
      </c>
      <c r="V4363" s="53" t="s">
        <v>372</v>
      </c>
      <c r="W4363" s="53" t="s">
        <v>390</v>
      </c>
      <c r="X4363" s="53" t="s">
        <v>7354</v>
      </c>
      <c r="Y4363" s="63"/>
      <c r="Z4363" s="58"/>
      <c r="AA4363" s="53"/>
      <c r="AB4363" s="62"/>
      <c r="AC4363" s="65"/>
      <c r="AD4363" s="66"/>
      <c r="AE4363" s="53"/>
      <c r="AF4363" s="53"/>
      <c r="AG4363" s="58"/>
      <c r="AH4363" s="367"/>
      <c r="AI4363" s="52"/>
      <c r="AJ4363" s="52"/>
      <c r="AK4363" s="148"/>
      <c r="AL4363" s="483"/>
      <c r="AM4363" s="483"/>
      <c r="AN4363" s="483"/>
      <c r="AO4363" s="483"/>
      <c r="AP4363" s="483"/>
      <c r="AQ4363" s="483"/>
      <c r="AR4363" s="483"/>
      <c r="AS4363" s="483"/>
      <c r="AT4363" s="483"/>
    </row>
    <row r="4364" spans="1:46" s="67" customFormat="1" ht="60">
      <c r="A4364" s="52" t="s">
        <v>1199</v>
      </c>
      <c r="B4364" s="54">
        <v>31744</v>
      </c>
      <c r="C4364" s="53" t="s">
        <v>402</v>
      </c>
      <c r="D4364" s="52" t="s">
        <v>403</v>
      </c>
      <c r="E4364" s="53" t="s">
        <v>60</v>
      </c>
      <c r="F4364" s="55">
        <v>41585</v>
      </c>
      <c r="G4364" s="55">
        <v>41625</v>
      </c>
      <c r="H4364" s="53" t="s">
        <v>105</v>
      </c>
      <c r="I4364" s="57">
        <v>1379.9323199999999</v>
      </c>
      <c r="J4364" s="56">
        <v>1358.527881665661</v>
      </c>
      <c r="K4364" s="56">
        <v>1358.527</v>
      </c>
      <c r="L4364" s="58">
        <v>1603061.86</v>
      </c>
      <c r="M4364" s="59">
        <v>41637</v>
      </c>
      <c r="N4364" s="60">
        <v>2014</v>
      </c>
      <c r="O4364" s="61">
        <v>41671</v>
      </c>
      <c r="P4364" s="60">
        <v>2014</v>
      </c>
      <c r="Q4364" s="61">
        <v>41730</v>
      </c>
      <c r="R4364" s="53" t="s">
        <v>347</v>
      </c>
      <c r="S4364" s="62" t="s">
        <v>1244</v>
      </c>
      <c r="T4364" s="53" t="s">
        <v>309</v>
      </c>
      <c r="U4364" s="53" t="s">
        <v>8201</v>
      </c>
      <c r="V4364" s="53" t="s">
        <v>372</v>
      </c>
      <c r="W4364" s="78" t="s">
        <v>390</v>
      </c>
      <c r="X4364" s="53" t="s">
        <v>7354</v>
      </c>
      <c r="Y4364" s="63"/>
      <c r="Z4364" s="58"/>
      <c r="AA4364" s="53"/>
      <c r="AB4364" s="62"/>
      <c r="AC4364" s="65"/>
      <c r="AD4364" s="66"/>
      <c r="AE4364" s="53"/>
      <c r="AF4364" s="53"/>
      <c r="AG4364" s="58"/>
      <c r="AH4364" s="367"/>
      <c r="AI4364" s="52"/>
      <c r="AJ4364" s="52"/>
      <c r="AK4364" s="148"/>
      <c r="AL4364" s="484"/>
      <c r="AM4364" s="484"/>
      <c r="AN4364" s="484"/>
      <c r="AO4364" s="484"/>
      <c r="AP4364" s="484"/>
      <c r="AQ4364" s="484"/>
      <c r="AR4364" s="484"/>
      <c r="AS4364" s="484"/>
      <c r="AT4364" s="484"/>
    </row>
    <row r="4365" spans="1:46" s="417" customFormat="1" ht="45">
      <c r="A4365" s="52" t="s">
        <v>1199</v>
      </c>
      <c r="B4365" s="54">
        <v>31746</v>
      </c>
      <c r="C4365" s="53" t="s">
        <v>523</v>
      </c>
      <c r="D4365" s="52" t="s">
        <v>524</v>
      </c>
      <c r="E4365" s="53" t="s">
        <v>65</v>
      </c>
      <c r="F4365" s="55">
        <v>41598</v>
      </c>
      <c r="G4365" s="55">
        <v>41623</v>
      </c>
      <c r="H4365" s="53" t="s">
        <v>105</v>
      </c>
      <c r="I4365" s="57">
        <v>1045.2586699999999</v>
      </c>
      <c r="J4365" s="56">
        <v>1035.9352564242508</v>
      </c>
      <c r="K4365" s="56">
        <v>1035.9349999999999</v>
      </c>
      <c r="L4365" s="58">
        <v>1222403.3</v>
      </c>
      <c r="M4365" s="59">
        <v>41638</v>
      </c>
      <c r="N4365" s="60">
        <v>2014</v>
      </c>
      <c r="O4365" s="61">
        <v>41671</v>
      </c>
      <c r="P4365" s="60">
        <v>2014</v>
      </c>
      <c r="Q4365" s="61">
        <v>41730</v>
      </c>
      <c r="R4365" s="53" t="s">
        <v>342</v>
      </c>
      <c r="S4365" s="62"/>
      <c r="T4365" s="53" t="s">
        <v>309</v>
      </c>
      <c r="U4365" s="53" t="s">
        <v>8202</v>
      </c>
      <c r="V4365" s="53" t="s">
        <v>372</v>
      </c>
      <c r="W4365" s="53" t="s">
        <v>390</v>
      </c>
      <c r="X4365" s="53" t="s">
        <v>7354</v>
      </c>
      <c r="Y4365" s="63"/>
      <c r="Z4365" s="58"/>
      <c r="AA4365" s="53"/>
      <c r="AB4365" s="62"/>
      <c r="AC4365" s="65"/>
      <c r="AD4365" s="66"/>
      <c r="AE4365" s="53"/>
      <c r="AF4365" s="53"/>
      <c r="AG4365" s="58"/>
      <c r="AH4365" s="367"/>
      <c r="AI4365" s="52"/>
      <c r="AJ4365" s="52"/>
      <c r="AK4365" s="148"/>
    </row>
    <row r="4366" spans="1:46" s="417" customFormat="1" ht="60">
      <c r="A4366" s="52" t="s">
        <v>1199</v>
      </c>
      <c r="B4366" s="54">
        <v>31753</v>
      </c>
      <c r="C4366" s="53">
        <v>3000407</v>
      </c>
      <c r="D4366" s="52" t="s">
        <v>421</v>
      </c>
      <c r="E4366" s="53" t="s">
        <v>60</v>
      </c>
      <c r="F4366" s="55">
        <v>41603</v>
      </c>
      <c r="G4366" s="55">
        <v>41628</v>
      </c>
      <c r="H4366" s="53" t="s">
        <v>105</v>
      </c>
      <c r="I4366" s="57">
        <v>2600</v>
      </c>
      <c r="J4366" s="56">
        <v>2844.5415055200001</v>
      </c>
      <c r="K4366" s="56">
        <v>2600</v>
      </c>
      <c r="L4366" s="58">
        <v>3068000</v>
      </c>
      <c r="M4366" s="59">
        <v>41639</v>
      </c>
      <c r="N4366" s="60">
        <v>2014</v>
      </c>
      <c r="O4366" s="61">
        <v>41648</v>
      </c>
      <c r="P4366" s="60">
        <v>2014</v>
      </c>
      <c r="Q4366" s="61">
        <v>42004</v>
      </c>
      <c r="R4366" s="53" t="s">
        <v>347</v>
      </c>
      <c r="S4366" s="62" t="s">
        <v>8204</v>
      </c>
      <c r="T4366" s="53" t="s">
        <v>329</v>
      </c>
      <c r="U4366" s="53">
        <v>1</v>
      </c>
      <c r="V4366" s="53" t="s">
        <v>372</v>
      </c>
      <c r="W4366" s="53" t="s">
        <v>390</v>
      </c>
      <c r="X4366" s="53" t="s">
        <v>7354</v>
      </c>
      <c r="Y4366" s="63"/>
      <c r="Z4366" s="58"/>
      <c r="AA4366" s="53"/>
      <c r="AB4366" s="62"/>
      <c r="AC4366" s="65"/>
      <c r="AD4366" s="66"/>
      <c r="AE4366" s="53"/>
      <c r="AF4366" s="53"/>
      <c r="AG4366" s="58"/>
      <c r="AH4366" s="367"/>
      <c r="AI4366" s="52"/>
      <c r="AJ4366" s="52"/>
      <c r="AK4366" s="148"/>
    </row>
    <row r="4367" spans="1:46" s="67" customFormat="1" ht="60">
      <c r="A4367" s="52" t="s">
        <v>1199</v>
      </c>
      <c r="B4367" s="54">
        <v>31754</v>
      </c>
      <c r="C4367" s="53">
        <v>3000407</v>
      </c>
      <c r="D4367" s="52" t="s">
        <v>421</v>
      </c>
      <c r="E4367" s="53" t="s">
        <v>60</v>
      </c>
      <c r="F4367" s="55">
        <v>41603</v>
      </c>
      <c r="G4367" s="55">
        <v>41628</v>
      </c>
      <c r="H4367" s="53" t="s">
        <v>105</v>
      </c>
      <c r="I4367" s="57">
        <v>360</v>
      </c>
      <c r="J4367" s="56">
        <v>393.859593072</v>
      </c>
      <c r="K4367" s="56">
        <v>360</v>
      </c>
      <c r="L4367" s="58">
        <v>424799.99999999994</v>
      </c>
      <c r="M4367" s="59">
        <v>41639</v>
      </c>
      <c r="N4367" s="60">
        <v>2014</v>
      </c>
      <c r="O4367" s="61">
        <v>41648</v>
      </c>
      <c r="P4367" s="60">
        <v>2014</v>
      </c>
      <c r="Q4367" s="61">
        <v>42004</v>
      </c>
      <c r="R4367" s="53" t="s">
        <v>347</v>
      </c>
      <c r="S4367" s="62" t="s">
        <v>8205</v>
      </c>
      <c r="T4367" s="53" t="s">
        <v>329</v>
      </c>
      <c r="U4367" s="53">
        <v>1</v>
      </c>
      <c r="V4367" s="53" t="s">
        <v>372</v>
      </c>
      <c r="W4367" s="53" t="s">
        <v>390</v>
      </c>
      <c r="X4367" s="53" t="s">
        <v>7354</v>
      </c>
      <c r="Y4367" s="63"/>
      <c r="Z4367" s="58"/>
      <c r="AA4367" s="53"/>
      <c r="AB4367" s="62"/>
      <c r="AC4367" s="65"/>
      <c r="AD4367" s="66"/>
      <c r="AE4367" s="53"/>
      <c r="AF4367" s="53"/>
      <c r="AG4367" s="58"/>
      <c r="AH4367" s="367"/>
      <c r="AI4367" s="52"/>
      <c r="AJ4367" s="52"/>
      <c r="AK4367" s="148"/>
      <c r="AL4367" s="417"/>
      <c r="AM4367" s="417"/>
      <c r="AN4367" s="417"/>
      <c r="AO4367" s="417"/>
      <c r="AP4367" s="417"/>
      <c r="AQ4367" s="417"/>
      <c r="AR4367" s="417"/>
      <c r="AS4367" s="417"/>
      <c r="AT4367" s="417"/>
    </row>
    <row r="4368" spans="1:46" s="67" customFormat="1" ht="60">
      <c r="A4368" s="52" t="s">
        <v>1199</v>
      </c>
      <c r="B4368" s="54">
        <v>31757</v>
      </c>
      <c r="C4368" s="53">
        <v>3000407</v>
      </c>
      <c r="D4368" s="52" t="s">
        <v>421</v>
      </c>
      <c r="E4368" s="53" t="s">
        <v>60</v>
      </c>
      <c r="F4368" s="55">
        <v>41603</v>
      </c>
      <c r="G4368" s="55">
        <v>41628</v>
      </c>
      <c r="H4368" s="53" t="s">
        <v>105</v>
      </c>
      <c r="I4368" s="57">
        <v>2472.6</v>
      </c>
      <c r="J4368" s="56">
        <v>2705.1589717495199</v>
      </c>
      <c r="K4368" s="56">
        <v>2472.6</v>
      </c>
      <c r="L4368" s="58">
        <v>2917667.9999999995</v>
      </c>
      <c r="M4368" s="59">
        <v>41639</v>
      </c>
      <c r="N4368" s="60">
        <v>2014</v>
      </c>
      <c r="O4368" s="61">
        <v>41648</v>
      </c>
      <c r="P4368" s="60">
        <v>2014</v>
      </c>
      <c r="Q4368" s="61">
        <v>42004</v>
      </c>
      <c r="R4368" s="53" t="s">
        <v>347</v>
      </c>
      <c r="S4368" s="62" t="s">
        <v>8206</v>
      </c>
      <c r="T4368" s="53" t="s">
        <v>329</v>
      </c>
      <c r="U4368" s="53">
        <v>1</v>
      </c>
      <c r="V4368" s="53" t="s">
        <v>372</v>
      </c>
      <c r="W4368" s="53" t="s">
        <v>390</v>
      </c>
      <c r="X4368" s="53" t="s">
        <v>7354</v>
      </c>
      <c r="Y4368" s="63"/>
      <c r="Z4368" s="58"/>
      <c r="AA4368" s="53"/>
      <c r="AB4368" s="62"/>
      <c r="AC4368" s="65"/>
      <c r="AD4368" s="66"/>
      <c r="AE4368" s="53"/>
      <c r="AF4368" s="53"/>
      <c r="AG4368" s="58"/>
      <c r="AH4368" s="367"/>
      <c r="AI4368" s="52"/>
      <c r="AJ4368" s="52"/>
      <c r="AK4368" s="148"/>
      <c r="AL4368" s="417"/>
      <c r="AM4368" s="417"/>
      <c r="AN4368" s="417"/>
      <c r="AO4368" s="417"/>
      <c r="AP4368" s="417"/>
      <c r="AQ4368" s="417"/>
      <c r="AR4368" s="417"/>
      <c r="AS4368" s="417"/>
      <c r="AT4368" s="417"/>
    </row>
    <row r="4369" spans="1:46" s="67" customFormat="1" ht="60">
      <c r="A4369" s="52" t="s">
        <v>1199</v>
      </c>
      <c r="B4369" s="54">
        <v>31758</v>
      </c>
      <c r="C4369" s="53">
        <v>3000407</v>
      </c>
      <c r="D4369" s="52" t="s">
        <v>421</v>
      </c>
      <c r="E4369" s="53" t="s">
        <v>60</v>
      </c>
      <c r="F4369" s="55">
        <v>41603</v>
      </c>
      <c r="G4369" s="55">
        <v>41628</v>
      </c>
      <c r="H4369" s="53" t="s">
        <v>105</v>
      </c>
      <c r="I4369" s="57">
        <v>360</v>
      </c>
      <c r="J4369" s="56">
        <v>393.859593072</v>
      </c>
      <c r="K4369" s="56">
        <v>360</v>
      </c>
      <c r="L4369" s="58">
        <v>424799.99999999994</v>
      </c>
      <c r="M4369" s="59">
        <v>41639</v>
      </c>
      <c r="N4369" s="60">
        <v>2014</v>
      </c>
      <c r="O4369" s="61">
        <v>41648</v>
      </c>
      <c r="P4369" s="60">
        <v>2014</v>
      </c>
      <c r="Q4369" s="61">
        <v>42004</v>
      </c>
      <c r="R4369" s="53" t="s">
        <v>347</v>
      </c>
      <c r="S4369" s="62" t="s">
        <v>8207</v>
      </c>
      <c r="T4369" s="53" t="s">
        <v>329</v>
      </c>
      <c r="U4369" s="53">
        <v>1</v>
      </c>
      <c r="V4369" s="53" t="s">
        <v>372</v>
      </c>
      <c r="W4369" s="53" t="s">
        <v>390</v>
      </c>
      <c r="X4369" s="53" t="s">
        <v>7354</v>
      </c>
      <c r="Y4369" s="63"/>
      <c r="Z4369" s="58"/>
      <c r="AA4369" s="53"/>
      <c r="AB4369" s="62"/>
      <c r="AC4369" s="65"/>
      <c r="AD4369" s="66"/>
      <c r="AE4369" s="53"/>
      <c r="AF4369" s="53"/>
      <c r="AG4369" s="58"/>
      <c r="AH4369" s="367"/>
      <c r="AI4369" s="52"/>
      <c r="AJ4369" s="52"/>
      <c r="AK4369" s="148"/>
      <c r="AL4369" s="417"/>
      <c r="AM4369" s="417"/>
      <c r="AN4369" s="417"/>
      <c r="AO4369" s="417"/>
      <c r="AP4369" s="417"/>
      <c r="AQ4369" s="417"/>
      <c r="AR4369" s="417"/>
      <c r="AS4369" s="417"/>
      <c r="AT4369" s="417"/>
    </row>
    <row r="4370" spans="1:46" s="67" customFormat="1" ht="45">
      <c r="A4370" s="52" t="s">
        <v>1199</v>
      </c>
      <c r="B4370" s="54">
        <v>31759</v>
      </c>
      <c r="C4370" s="53">
        <v>3000405</v>
      </c>
      <c r="D4370" s="52" t="s">
        <v>738</v>
      </c>
      <c r="E4370" s="53" t="s">
        <v>83</v>
      </c>
      <c r="F4370" s="55">
        <v>41579</v>
      </c>
      <c r="G4370" s="55">
        <v>41618</v>
      </c>
      <c r="H4370" s="53" t="s">
        <v>105</v>
      </c>
      <c r="I4370" s="57">
        <v>6844.94</v>
      </c>
      <c r="J4370" s="56">
        <v>6915.0858701912457</v>
      </c>
      <c r="K4370" s="56">
        <v>6844.94</v>
      </c>
      <c r="L4370" s="58">
        <v>8077029.1999999993</v>
      </c>
      <c r="M4370" s="59">
        <v>41639</v>
      </c>
      <c r="N4370" s="60">
        <v>2014</v>
      </c>
      <c r="O4370" s="61">
        <v>41701</v>
      </c>
      <c r="P4370" s="60">
        <v>2014</v>
      </c>
      <c r="Q4370" s="61">
        <v>41912</v>
      </c>
      <c r="R4370" s="53" t="s">
        <v>342</v>
      </c>
      <c r="S4370" s="62" t="s">
        <v>8211</v>
      </c>
      <c r="T4370" s="53" t="s">
        <v>308</v>
      </c>
      <c r="U4370" s="53" t="s">
        <v>8212</v>
      </c>
      <c r="V4370" s="53" t="s">
        <v>372</v>
      </c>
      <c r="W4370" s="53" t="s">
        <v>390</v>
      </c>
      <c r="X4370" s="53" t="s">
        <v>7354</v>
      </c>
      <c r="Y4370" s="63"/>
      <c r="Z4370" s="58"/>
      <c r="AA4370" s="53"/>
      <c r="AB4370" s="62"/>
      <c r="AC4370" s="65"/>
      <c r="AD4370" s="66"/>
      <c r="AE4370" s="53"/>
      <c r="AF4370" s="53"/>
      <c r="AG4370" s="58"/>
      <c r="AH4370" s="367"/>
      <c r="AI4370" s="52"/>
      <c r="AJ4370" s="52"/>
      <c r="AK4370" s="148"/>
      <c r="AL4370" s="417"/>
      <c r="AM4370" s="417"/>
      <c r="AN4370" s="417"/>
      <c r="AO4370" s="417"/>
      <c r="AP4370" s="417"/>
      <c r="AQ4370" s="417"/>
      <c r="AR4370" s="417"/>
      <c r="AS4370" s="417"/>
      <c r="AT4370" s="417"/>
    </row>
    <row r="4371" spans="1:46" s="67" customFormat="1" ht="45">
      <c r="A4371" s="52" t="s">
        <v>1199</v>
      </c>
      <c r="B4371" s="54">
        <v>31760</v>
      </c>
      <c r="C4371" s="53" t="s">
        <v>656</v>
      </c>
      <c r="D4371" s="52" t="s">
        <v>1007</v>
      </c>
      <c r="E4371" s="53" t="s">
        <v>83</v>
      </c>
      <c r="F4371" s="55">
        <v>41579</v>
      </c>
      <c r="G4371" s="55">
        <v>41618</v>
      </c>
      <c r="H4371" s="53" t="s">
        <v>105</v>
      </c>
      <c r="I4371" s="57">
        <v>11622.8</v>
      </c>
      <c r="J4371" s="56">
        <v>11730.341047497453</v>
      </c>
      <c r="K4371" s="56">
        <v>11622.8</v>
      </c>
      <c r="L4371" s="58">
        <v>13714903.999999998</v>
      </c>
      <c r="M4371" s="59">
        <v>41639</v>
      </c>
      <c r="N4371" s="60">
        <v>2014</v>
      </c>
      <c r="O4371" s="61">
        <v>41701</v>
      </c>
      <c r="P4371" s="60">
        <v>2014</v>
      </c>
      <c r="Q4371" s="61">
        <v>41912</v>
      </c>
      <c r="R4371" s="53" t="s">
        <v>342</v>
      </c>
      <c r="S4371" s="62"/>
      <c r="T4371" s="53" t="s">
        <v>329</v>
      </c>
      <c r="U4371" s="53">
        <v>1</v>
      </c>
      <c r="V4371" s="53" t="s">
        <v>372</v>
      </c>
      <c r="W4371" s="53" t="s">
        <v>390</v>
      </c>
      <c r="X4371" s="53" t="s">
        <v>7354</v>
      </c>
      <c r="Y4371" s="63"/>
      <c r="Z4371" s="58"/>
      <c r="AA4371" s="53"/>
      <c r="AB4371" s="62"/>
      <c r="AC4371" s="65"/>
      <c r="AD4371" s="66"/>
      <c r="AE4371" s="53"/>
      <c r="AF4371" s="53"/>
      <c r="AG4371" s="58"/>
      <c r="AH4371" s="367"/>
      <c r="AI4371" s="52"/>
      <c r="AJ4371" s="52"/>
      <c r="AK4371" s="148"/>
      <c r="AL4371" s="417"/>
      <c r="AM4371" s="417"/>
      <c r="AN4371" s="417"/>
      <c r="AO4371" s="417"/>
      <c r="AP4371" s="417"/>
      <c r="AQ4371" s="417"/>
      <c r="AR4371" s="417"/>
      <c r="AS4371" s="417"/>
      <c r="AT4371" s="417"/>
    </row>
    <row r="4372" spans="1:46" s="67" customFormat="1" ht="45">
      <c r="A4372" s="52" t="s">
        <v>1199</v>
      </c>
      <c r="B4372" s="54">
        <v>31761</v>
      </c>
      <c r="C4372" s="53" t="s">
        <v>1225</v>
      </c>
      <c r="D4372" s="52" t="s">
        <v>580</v>
      </c>
      <c r="E4372" s="53" t="s">
        <v>60</v>
      </c>
      <c r="F4372" s="55">
        <v>41583</v>
      </c>
      <c r="G4372" s="55">
        <v>41623</v>
      </c>
      <c r="H4372" s="53" t="s">
        <v>105</v>
      </c>
      <c r="I4372" s="57">
        <v>1256.4000000000001</v>
      </c>
      <c r="J4372" s="56">
        <v>1265.5233871527457</v>
      </c>
      <c r="K4372" s="56">
        <v>1256.4000000000001</v>
      </c>
      <c r="L4372" s="58">
        <v>1482552.0000000002</v>
      </c>
      <c r="M4372" s="59">
        <v>41639</v>
      </c>
      <c r="N4372" s="60">
        <v>2014</v>
      </c>
      <c r="O4372" s="61">
        <v>41761</v>
      </c>
      <c r="P4372" s="60">
        <v>2014</v>
      </c>
      <c r="Q4372" s="61">
        <v>41851</v>
      </c>
      <c r="R4372" s="53" t="s">
        <v>342</v>
      </c>
      <c r="S4372" s="62"/>
      <c r="T4372" s="53" t="s">
        <v>329</v>
      </c>
      <c r="U4372" s="53">
        <v>1</v>
      </c>
      <c r="V4372" s="53" t="s">
        <v>372</v>
      </c>
      <c r="W4372" s="53" t="s">
        <v>390</v>
      </c>
      <c r="X4372" s="53" t="s">
        <v>7354</v>
      </c>
      <c r="Y4372" s="63"/>
      <c r="Z4372" s="58"/>
      <c r="AA4372" s="53"/>
      <c r="AB4372" s="62"/>
      <c r="AC4372" s="65"/>
      <c r="AD4372" s="66"/>
      <c r="AE4372" s="53"/>
      <c r="AF4372" s="53"/>
      <c r="AG4372" s="58"/>
      <c r="AH4372" s="367"/>
      <c r="AI4372" s="52"/>
      <c r="AJ4372" s="52"/>
      <c r="AK4372" s="148"/>
      <c r="AL4372" s="417"/>
      <c r="AM4372" s="417"/>
      <c r="AN4372" s="417"/>
      <c r="AO4372" s="417"/>
      <c r="AP4372" s="417"/>
      <c r="AQ4372" s="417"/>
      <c r="AR4372" s="417"/>
      <c r="AS4372" s="417"/>
      <c r="AT4372" s="417"/>
    </row>
    <row r="4373" spans="1:46" s="67" customFormat="1" ht="45">
      <c r="A4373" s="52" t="s">
        <v>1199</v>
      </c>
      <c r="B4373" s="54">
        <v>31762</v>
      </c>
      <c r="C4373" s="53" t="s">
        <v>1111</v>
      </c>
      <c r="D4373" s="52" t="s">
        <v>583</v>
      </c>
      <c r="E4373" s="53" t="s">
        <v>60</v>
      </c>
      <c r="F4373" s="55">
        <v>41583</v>
      </c>
      <c r="G4373" s="55">
        <v>41623</v>
      </c>
      <c r="H4373" s="53" t="s">
        <v>105</v>
      </c>
      <c r="I4373" s="57">
        <v>5208.1000000000004</v>
      </c>
      <c r="J4373" s="56">
        <v>5282.2074524713953</v>
      </c>
      <c r="K4373" s="56">
        <v>5208.1000000000004</v>
      </c>
      <c r="L4373" s="58">
        <v>6145558</v>
      </c>
      <c r="M4373" s="59">
        <v>41639</v>
      </c>
      <c r="N4373" s="60">
        <v>2014</v>
      </c>
      <c r="O4373" s="61">
        <v>41821</v>
      </c>
      <c r="P4373" s="60">
        <v>2014</v>
      </c>
      <c r="Q4373" s="61">
        <v>41912</v>
      </c>
      <c r="R4373" s="53" t="s">
        <v>342</v>
      </c>
      <c r="S4373" s="62"/>
      <c r="T4373" s="53" t="s">
        <v>329</v>
      </c>
      <c r="U4373" s="53">
        <v>1</v>
      </c>
      <c r="V4373" s="53" t="s">
        <v>372</v>
      </c>
      <c r="W4373" s="53" t="s">
        <v>390</v>
      </c>
      <c r="X4373" s="53" t="s">
        <v>7354</v>
      </c>
      <c r="Y4373" s="63"/>
      <c r="Z4373" s="58"/>
      <c r="AA4373" s="53"/>
      <c r="AB4373" s="62"/>
      <c r="AC4373" s="65"/>
      <c r="AD4373" s="66"/>
      <c r="AE4373" s="53"/>
      <c r="AF4373" s="53"/>
      <c r="AG4373" s="58"/>
      <c r="AH4373" s="367"/>
      <c r="AI4373" s="52"/>
      <c r="AJ4373" s="52"/>
      <c r="AK4373" s="148"/>
      <c r="AL4373" s="417"/>
      <c r="AM4373" s="417"/>
      <c r="AN4373" s="417"/>
      <c r="AO4373" s="417"/>
      <c r="AP4373" s="417"/>
      <c r="AQ4373" s="417"/>
      <c r="AR4373" s="417"/>
      <c r="AS4373" s="417"/>
      <c r="AT4373" s="417"/>
    </row>
    <row r="4374" spans="1:46" s="67" customFormat="1" ht="45">
      <c r="A4374" s="52" t="s">
        <v>1285</v>
      </c>
      <c r="B4374" s="54">
        <v>31764</v>
      </c>
      <c r="C4374" s="54" t="s">
        <v>469</v>
      </c>
      <c r="D4374" s="52" t="s">
        <v>470</v>
      </c>
      <c r="E4374" s="53" t="s">
        <v>82</v>
      </c>
      <c r="F4374" s="55">
        <v>41579</v>
      </c>
      <c r="G4374" s="55">
        <v>41609</v>
      </c>
      <c r="H4374" s="53" t="s">
        <v>105</v>
      </c>
      <c r="I4374" s="57">
        <v>373.92232000000001</v>
      </c>
      <c r="J4374" s="56">
        <v>373.92232200579707</v>
      </c>
      <c r="K4374" s="56">
        <v>373.92200000000003</v>
      </c>
      <c r="L4374" s="58">
        <v>441227.96</v>
      </c>
      <c r="M4374" s="59">
        <v>41631</v>
      </c>
      <c r="N4374" s="60">
        <v>2014</v>
      </c>
      <c r="O4374" s="61">
        <v>41649</v>
      </c>
      <c r="P4374" s="60">
        <v>2014</v>
      </c>
      <c r="Q4374" s="61">
        <v>41759</v>
      </c>
      <c r="R4374" s="53" t="s">
        <v>342</v>
      </c>
      <c r="S4374" s="62"/>
      <c r="T4374" s="53" t="s">
        <v>309</v>
      </c>
      <c r="U4374" s="128">
        <v>1172</v>
      </c>
      <c r="V4374" s="53" t="s">
        <v>372</v>
      </c>
      <c r="W4374" s="53" t="s">
        <v>390</v>
      </c>
      <c r="X4374" s="53"/>
      <c r="Y4374" s="63"/>
      <c r="Z4374" s="58"/>
      <c r="AA4374" s="53"/>
      <c r="AB4374" s="62"/>
      <c r="AC4374" s="65"/>
      <c r="AD4374" s="66"/>
      <c r="AE4374" s="53"/>
      <c r="AF4374" s="53"/>
      <c r="AG4374" s="58"/>
      <c r="AH4374" s="367"/>
      <c r="AI4374" s="52"/>
      <c r="AJ4374" s="52"/>
      <c r="AK4374" s="148"/>
    </row>
    <row r="4375" spans="1:46" s="67" customFormat="1" ht="45">
      <c r="A4375" s="52" t="s">
        <v>1285</v>
      </c>
      <c r="B4375" s="54">
        <v>31765</v>
      </c>
      <c r="C4375" s="54" t="s">
        <v>1042</v>
      </c>
      <c r="D4375" s="52" t="s">
        <v>1043</v>
      </c>
      <c r="E4375" s="53" t="s">
        <v>82</v>
      </c>
      <c r="F4375" s="55">
        <v>41579</v>
      </c>
      <c r="G4375" s="55">
        <v>41609</v>
      </c>
      <c r="H4375" s="53" t="s">
        <v>105</v>
      </c>
      <c r="I4375" s="57">
        <v>472.69</v>
      </c>
      <c r="J4375" s="56">
        <v>472.68999983597115</v>
      </c>
      <c r="K4375" s="56">
        <v>472.68900000000002</v>
      </c>
      <c r="L4375" s="58">
        <v>557773.02</v>
      </c>
      <c r="M4375" s="59">
        <v>41631</v>
      </c>
      <c r="N4375" s="60">
        <v>2014</v>
      </c>
      <c r="O4375" s="61">
        <v>41649</v>
      </c>
      <c r="P4375" s="60">
        <v>2014</v>
      </c>
      <c r="Q4375" s="61">
        <v>41728</v>
      </c>
      <c r="R4375" s="53" t="s">
        <v>342</v>
      </c>
      <c r="S4375" s="62"/>
      <c r="T4375" s="53" t="s">
        <v>309</v>
      </c>
      <c r="U4375" s="128">
        <v>81</v>
      </c>
      <c r="V4375" s="53" t="s">
        <v>372</v>
      </c>
      <c r="W4375" s="53" t="s">
        <v>390</v>
      </c>
      <c r="X4375" s="53"/>
      <c r="Y4375" s="63"/>
      <c r="Z4375" s="58"/>
      <c r="AA4375" s="53"/>
      <c r="AB4375" s="62"/>
      <c r="AC4375" s="65"/>
      <c r="AD4375" s="66"/>
      <c r="AE4375" s="53"/>
      <c r="AF4375" s="53"/>
      <c r="AG4375" s="58"/>
      <c r="AH4375" s="367"/>
      <c r="AI4375" s="52"/>
      <c r="AJ4375" s="52"/>
      <c r="AK4375" s="148"/>
    </row>
    <row r="4376" spans="1:46" s="67" customFormat="1" ht="45">
      <c r="A4376" s="52" t="s">
        <v>1285</v>
      </c>
      <c r="B4376" s="54">
        <v>31766</v>
      </c>
      <c r="C4376" s="54" t="s">
        <v>471</v>
      </c>
      <c r="D4376" s="52" t="s">
        <v>472</v>
      </c>
      <c r="E4376" s="53" t="s">
        <v>60</v>
      </c>
      <c r="F4376" s="55">
        <v>41598</v>
      </c>
      <c r="G4376" s="55">
        <v>41623</v>
      </c>
      <c r="H4376" s="53" t="s">
        <v>105</v>
      </c>
      <c r="I4376" s="57">
        <v>381.95889</v>
      </c>
      <c r="J4376" s="56">
        <v>381.95888477535601</v>
      </c>
      <c r="K4376" s="56">
        <v>381.95800000000003</v>
      </c>
      <c r="L4376" s="58">
        <v>450710.44</v>
      </c>
      <c r="M4376" s="59">
        <v>41638</v>
      </c>
      <c r="N4376" s="60">
        <v>2014</v>
      </c>
      <c r="O4376" s="61">
        <v>41649</v>
      </c>
      <c r="P4376" s="60">
        <v>2014</v>
      </c>
      <c r="Q4376" s="61">
        <v>41728</v>
      </c>
      <c r="R4376" s="53" t="s">
        <v>342</v>
      </c>
      <c r="S4376" s="62"/>
      <c r="T4376" s="53" t="s">
        <v>309</v>
      </c>
      <c r="U4376" s="128">
        <v>820</v>
      </c>
      <c r="V4376" s="53" t="s">
        <v>372</v>
      </c>
      <c r="W4376" s="53" t="s">
        <v>390</v>
      </c>
      <c r="X4376" s="53"/>
      <c r="Y4376" s="63"/>
      <c r="Z4376" s="58"/>
      <c r="AA4376" s="53"/>
      <c r="AB4376" s="62"/>
      <c r="AC4376" s="65"/>
      <c r="AD4376" s="66"/>
      <c r="AE4376" s="53"/>
      <c r="AF4376" s="53"/>
      <c r="AG4376" s="58"/>
      <c r="AH4376" s="367"/>
      <c r="AI4376" s="52"/>
      <c r="AJ4376" s="52"/>
      <c r="AK4376" s="148"/>
    </row>
    <row r="4377" spans="1:46" s="67" customFormat="1" ht="45">
      <c r="A4377" s="52" t="s">
        <v>1285</v>
      </c>
      <c r="B4377" s="54">
        <v>31767</v>
      </c>
      <c r="C4377" s="54" t="s">
        <v>473</v>
      </c>
      <c r="D4377" s="52" t="s">
        <v>474</v>
      </c>
      <c r="E4377" s="53" t="s">
        <v>60</v>
      </c>
      <c r="F4377" s="55">
        <v>41598</v>
      </c>
      <c r="G4377" s="55">
        <v>41623</v>
      </c>
      <c r="H4377" s="53" t="s">
        <v>105</v>
      </c>
      <c r="I4377" s="57">
        <v>307.95749999999998</v>
      </c>
      <c r="J4377" s="56">
        <v>307.95750295768653</v>
      </c>
      <c r="K4377" s="56">
        <v>307.95699999999999</v>
      </c>
      <c r="L4377" s="58">
        <v>363389.25999999995</v>
      </c>
      <c r="M4377" s="59">
        <v>41638</v>
      </c>
      <c r="N4377" s="60">
        <v>2014</v>
      </c>
      <c r="O4377" s="61">
        <v>41649</v>
      </c>
      <c r="P4377" s="60">
        <v>2014</v>
      </c>
      <c r="Q4377" s="61">
        <v>41728</v>
      </c>
      <c r="R4377" s="53" t="s">
        <v>342</v>
      </c>
      <c r="S4377" s="62"/>
      <c r="T4377" s="53" t="s">
        <v>309</v>
      </c>
      <c r="U4377" s="128">
        <v>393</v>
      </c>
      <c r="V4377" s="53" t="s">
        <v>372</v>
      </c>
      <c r="W4377" s="53" t="s">
        <v>390</v>
      </c>
      <c r="X4377" s="53"/>
      <c r="Y4377" s="63"/>
      <c r="Z4377" s="58"/>
      <c r="AA4377" s="53"/>
      <c r="AB4377" s="62"/>
      <c r="AC4377" s="65"/>
      <c r="AD4377" s="66"/>
      <c r="AE4377" s="53"/>
      <c r="AF4377" s="53"/>
      <c r="AG4377" s="58"/>
      <c r="AH4377" s="367"/>
      <c r="AI4377" s="52"/>
      <c r="AJ4377" s="52"/>
      <c r="AK4377" s="148"/>
    </row>
    <row r="4378" spans="1:46" s="67" customFormat="1" ht="45">
      <c r="A4378" s="52" t="s">
        <v>1285</v>
      </c>
      <c r="B4378" s="54">
        <v>31768</v>
      </c>
      <c r="C4378" s="54" t="s">
        <v>619</v>
      </c>
      <c r="D4378" s="52" t="s">
        <v>620</v>
      </c>
      <c r="E4378" s="53" t="s">
        <v>82</v>
      </c>
      <c r="F4378" s="55">
        <v>41579</v>
      </c>
      <c r="G4378" s="55">
        <v>41609</v>
      </c>
      <c r="H4378" s="53" t="s">
        <v>105</v>
      </c>
      <c r="I4378" s="57">
        <v>722.71100000000001</v>
      </c>
      <c r="J4378" s="56">
        <v>722.71099734474001</v>
      </c>
      <c r="K4378" s="56">
        <v>722.71</v>
      </c>
      <c r="L4378" s="58">
        <v>852797.8</v>
      </c>
      <c r="M4378" s="59">
        <v>41631</v>
      </c>
      <c r="N4378" s="60">
        <v>2014</v>
      </c>
      <c r="O4378" s="61">
        <v>41649</v>
      </c>
      <c r="P4378" s="60">
        <v>2014</v>
      </c>
      <c r="Q4378" s="61">
        <v>41728</v>
      </c>
      <c r="R4378" s="53" t="s">
        <v>342</v>
      </c>
      <c r="S4378" s="62"/>
      <c r="T4378" s="53" t="s">
        <v>309</v>
      </c>
      <c r="U4378" s="128">
        <v>16</v>
      </c>
      <c r="V4378" s="53" t="s">
        <v>372</v>
      </c>
      <c r="W4378" s="53" t="s">
        <v>390</v>
      </c>
      <c r="X4378" s="53"/>
      <c r="Y4378" s="63"/>
      <c r="Z4378" s="58"/>
      <c r="AA4378" s="53"/>
      <c r="AB4378" s="62"/>
      <c r="AC4378" s="65"/>
      <c r="AD4378" s="66"/>
      <c r="AE4378" s="53"/>
      <c r="AF4378" s="53"/>
      <c r="AG4378" s="58"/>
      <c r="AH4378" s="367"/>
      <c r="AI4378" s="52"/>
      <c r="AJ4378" s="52"/>
      <c r="AK4378" s="148"/>
    </row>
    <row r="4379" spans="1:46" s="67" customFormat="1" ht="45">
      <c r="A4379" s="52" t="s">
        <v>1285</v>
      </c>
      <c r="B4379" s="54">
        <v>31769</v>
      </c>
      <c r="C4379" s="54" t="s">
        <v>621</v>
      </c>
      <c r="D4379" s="52" t="s">
        <v>622</v>
      </c>
      <c r="E4379" s="53" t="s">
        <v>82</v>
      </c>
      <c r="F4379" s="55">
        <v>41579</v>
      </c>
      <c r="G4379" s="55">
        <v>41609</v>
      </c>
      <c r="H4379" s="53" t="s">
        <v>105</v>
      </c>
      <c r="I4379" s="57">
        <v>578</v>
      </c>
      <c r="J4379" s="56">
        <v>578.00000278285449</v>
      </c>
      <c r="K4379" s="56">
        <v>578</v>
      </c>
      <c r="L4379" s="58">
        <v>682040</v>
      </c>
      <c r="M4379" s="59">
        <v>41631</v>
      </c>
      <c r="N4379" s="60">
        <v>2014</v>
      </c>
      <c r="O4379" s="61">
        <v>41649</v>
      </c>
      <c r="P4379" s="60">
        <v>2014</v>
      </c>
      <c r="Q4379" s="61">
        <v>41728</v>
      </c>
      <c r="R4379" s="53" t="s">
        <v>342</v>
      </c>
      <c r="S4379" s="62"/>
      <c r="T4379" s="53" t="s">
        <v>309</v>
      </c>
      <c r="U4379" s="128">
        <v>2</v>
      </c>
      <c r="V4379" s="53" t="s">
        <v>372</v>
      </c>
      <c r="W4379" s="53" t="s">
        <v>390</v>
      </c>
      <c r="X4379" s="53"/>
      <c r="Y4379" s="63"/>
      <c r="Z4379" s="58"/>
      <c r="AA4379" s="53"/>
      <c r="AB4379" s="62"/>
      <c r="AC4379" s="65"/>
      <c r="AD4379" s="66"/>
      <c r="AE4379" s="53"/>
      <c r="AF4379" s="53"/>
      <c r="AG4379" s="58"/>
      <c r="AH4379" s="367"/>
      <c r="AI4379" s="52"/>
      <c r="AJ4379" s="52"/>
      <c r="AK4379" s="148"/>
    </row>
    <row r="4380" spans="1:46" s="67" customFormat="1" ht="45">
      <c r="A4380" s="52" t="s">
        <v>1285</v>
      </c>
      <c r="B4380" s="54">
        <v>31770</v>
      </c>
      <c r="C4380" s="54" t="s">
        <v>7906</v>
      </c>
      <c r="D4380" s="52" t="s">
        <v>2159</v>
      </c>
      <c r="E4380" s="53" t="s">
        <v>60</v>
      </c>
      <c r="F4380" s="55">
        <v>41598</v>
      </c>
      <c r="G4380" s="55">
        <v>41623</v>
      </c>
      <c r="H4380" s="53" t="s">
        <v>105</v>
      </c>
      <c r="I4380" s="57">
        <v>99.121420000000001</v>
      </c>
      <c r="J4380" s="56">
        <v>99.121418447474014</v>
      </c>
      <c r="K4380" s="56">
        <v>99.120999999999995</v>
      </c>
      <c r="L4380" s="58">
        <v>116962.78</v>
      </c>
      <c r="M4380" s="59">
        <v>41638</v>
      </c>
      <c r="N4380" s="60">
        <v>2014</v>
      </c>
      <c r="O4380" s="61">
        <v>41649</v>
      </c>
      <c r="P4380" s="60">
        <v>2014</v>
      </c>
      <c r="Q4380" s="61">
        <v>41728</v>
      </c>
      <c r="R4380" s="53" t="s">
        <v>342</v>
      </c>
      <c r="S4380" s="62"/>
      <c r="T4380" s="53" t="s">
        <v>309</v>
      </c>
      <c r="U4380" s="128">
        <v>1715</v>
      </c>
      <c r="V4380" s="53" t="s">
        <v>372</v>
      </c>
      <c r="W4380" s="53" t="s">
        <v>390</v>
      </c>
      <c r="X4380" s="53"/>
      <c r="Y4380" s="63"/>
      <c r="Z4380" s="58"/>
      <c r="AA4380" s="53"/>
      <c r="AB4380" s="62"/>
      <c r="AC4380" s="65"/>
      <c r="AD4380" s="66"/>
      <c r="AE4380" s="53"/>
      <c r="AF4380" s="53"/>
      <c r="AG4380" s="58"/>
      <c r="AH4380" s="367"/>
      <c r="AI4380" s="52"/>
      <c r="AJ4380" s="52"/>
      <c r="AK4380" s="148"/>
    </row>
    <row r="4381" spans="1:46" s="67" customFormat="1" ht="45">
      <c r="A4381" s="52" t="s">
        <v>1285</v>
      </c>
      <c r="B4381" s="54">
        <v>31771</v>
      </c>
      <c r="C4381" s="54" t="s">
        <v>475</v>
      </c>
      <c r="D4381" s="52" t="s">
        <v>476</v>
      </c>
      <c r="E4381" s="53" t="s">
        <v>65</v>
      </c>
      <c r="F4381" s="55">
        <v>41598</v>
      </c>
      <c r="G4381" s="55">
        <v>41623</v>
      </c>
      <c r="H4381" s="53" t="s">
        <v>105</v>
      </c>
      <c r="I4381" s="57">
        <v>667.21293000000003</v>
      </c>
      <c r="J4381" s="56">
        <v>667.21293133925246</v>
      </c>
      <c r="K4381" s="56">
        <v>667.21199999999999</v>
      </c>
      <c r="L4381" s="58">
        <v>787310.16</v>
      </c>
      <c r="M4381" s="59">
        <v>41638</v>
      </c>
      <c r="N4381" s="60">
        <v>2014</v>
      </c>
      <c r="O4381" s="61">
        <v>41649</v>
      </c>
      <c r="P4381" s="60">
        <v>2014</v>
      </c>
      <c r="Q4381" s="61">
        <v>41728</v>
      </c>
      <c r="R4381" s="53" t="s">
        <v>342</v>
      </c>
      <c r="S4381" s="62"/>
      <c r="T4381" s="53" t="s">
        <v>309</v>
      </c>
      <c r="U4381" s="128">
        <v>10419</v>
      </c>
      <c r="V4381" s="53" t="s">
        <v>372</v>
      </c>
      <c r="W4381" s="53" t="s">
        <v>390</v>
      </c>
      <c r="X4381" s="53"/>
      <c r="Y4381" s="63"/>
      <c r="Z4381" s="58"/>
      <c r="AA4381" s="53"/>
      <c r="AB4381" s="62"/>
      <c r="AC4381" s="65"/>
      <c r="AD4381" s="66"/>
      <c r="AE4381" s="53"/>
      <c r="AF4381" s="53"/>
      <c r="AG4381" s="58"/>
      <c r="AH4381" s="367"/>
      <c r="AI4381" s="52"/>
      <c r="AJ4381" s="52"/>
      <c r="AK4381" s="148"/>
    </row>
    <row r="4382" spans="1:46" s="67" customFormat="1" ht="45">
      <c r="A4382" s="52" t="s">
        <v>1285</v>
      </c>
      <c r="B4382" s="54">
        <v>31772</v>
      </c>
      <c r="C4382" s="54" t="s">
        <v>477</v>
      </c>
      <c r="D4382" s="52" t="s">
        <v>427</v>
      </c>
      <c r="E4382" s="53" t="s">
        <v>82</v>
      </c>
      <c r="F4382" s="55">
        <v>41579</v>
      </c>
      <c r="G4382" s="55">
        <v>41609</v>
      </c>
      <c r="H4382" s="53" t="s">
        <v>105</v>
      </c>
      <c r="I4382" s="57">
        <v>2362.30087</v>
      </c>
      <c r="J4382" s="56">
        <v>2362.3008700548917</v>
      </c>
      <c r="K4382" s="56">
        <v>2362.3000000000002</v>
      </c>
      <c r="L4382" s="58">
        <v>2787514</v>
      </c>
      <c r="M4382" s="59">
        <v>41631</v>
      </c>
      <c r="N4382" s="60">
        <v>2014</v>
      </c>
      <c r="O4382" s="61">
        <v>41649</v>
      </c>
      <c r="P4382" s="60">
        <v>2014</v>
      </c>
      <c r="Q4382" s="61">
        <v>41728</v>
      </c>
      <c r="R4382" s="53" t="s">
        <v>342</v>
      </c>
      <c r="S4382" s="62"/>
      <c r="T4382" s="53" t="s">
        <v>8229</v>
      </c>
      <c r="U4382" s="60" t="s">
        <v>8230</v>
      </c>
      <c r="V4382" s="53" t="s">
        <v>372</v>
      </c>
      <c r="W4382" s="53" t="s">
        <v>390</v>
      </c>
      <c r="X4382" s="53"/>
      <c r="Y4382" s="63"/>
      <c r="Z4382" s="58"/>
      <c r="AA4382" s="53"/>
      <c r="AB4382" s="62"/>
      <c r="AC4382" s="65"/>
      <c r="AD4382" s="66"/>
      <c r="AE4382" s="53"/>
      <c r="AF4382" s="53"/>
      <c r="AG4382" s="58"/>
      <c r="AH4382" s="367"/>
      <c r="AI4382" s="52"/>
      <c r="AJ4382" s="52"/>
      <c r="AK4382" s="148"/>
    </row>
    <row r="4383" spans="1:46" s="67" customFormat="1" ht="45">
      <c r="A4383" s="52" t="s">
        <v>1285</v>
      </c>
      <c r="B4383" s="54">
        <v>31773</v>
      </c>
      <c r="C4383" s="54" t="s">
        <v>478</v>
      </c>
      <c r="D4383" s="52" t="s">
        <v>479</v>
      </c>
      <c r="E4383" s="53" t="s">
        <v>60</v>
      </c>
      <c r="F4383" s="55">
        <v>41579</v>
      </c>
      <c r="G4383" s="55">
        <v>41609</v>
      </c>
      <c r="H4383" s="53" t="s">
        <v>105</v>
      </c>
      <c r="I4383" s="57">
        <v>1221.7537668699999</v>
      </c>
      <c r="J4383" s="56">
        <v>1221.7537705746543</v>
      </c>
      <c r="K4383" s="56">
        <v>1221.7529999999999</v>
      </c>
      <c r="L4383" s="58">
        <v>1441668.5399999998</v>
      </c>
      <c r="M4383" s="59">
        <v>41631</v>
      </c>
      <c r="N4383" s="60">
        <v>2014</v>
      </c>
      <c r="O4383" s="61">
        <v>41649</v>
      </c>
      <c r="P4383" s="60">
        <v>2014</v>
      </c>
      <c r="Q4383" s="61">
        <v>41759</v>
      </c>
      <c r="R4383" s="53" t="s">
        <v>342</v>
      </c>
      <c r="S4383" s="62"/>
      <c r="T4383" s="53" t="s">
        <v>8231</v>
      </c>
      <c r="U4383" s="57" t="s">
        <v>8232</v>
      </c>
      <c r="V4383" s="53" t="s">
        <v>372</v>
      </c>
      <c r="W4383" s="53" t="s">
        <v>390</v>
      </c>
      <c r="X4383" s="53"/>
      <c r="Y4383" s="63"/>
      <c r="Z4383" s="58"/>
      <c r="AA4383" s="53"/>
      <c r="AB4383" s="62"/>
      <c r="AC4383" s="65"/>
      <c r="AD4383" s="66"/>
      <c r="AE4383" s="53"/>
      <c r="AF4383" s="53"/>
      <c r="AG4383" s="58"/>
      <c r="AH4383" s="367"/>
      <c r="AI4383" s="52"/>
      <c r="AJ4383" s="52"/>
      <c r="AK4383" s="148"/>
    </row>
    <row r="4384" spans="1:46" s="67" customFormat="1" ht="60">
      <c r="A4384" s="52" t="s">
        <v>1285</v>
      </c>
      <c r="B4384" s="54">
        <v>31774</v>
      </c>
      <c r="C4384" s="54" t="s">
        <v>431</v>
      </c>
      <c r="D4384" s="52" t="s">
        <v>429</v>
      </c>
      <c r="E4384" s="53" t="s">
        <v>60</v>
      </c>
      <c r="F4384" s="55">
        <v>41598</v>
      </c>
      <c r="G4384" s="371">
        <v>41623</v>
      </c>
      <c r="H4384" s="53" t="s">
        <v>105</v>
      </c>
      <c r="I4384" s="57">
        <v>193.88376400000001</v>
      </c>
      <c r="J4384" s="56">
        <v>193.88376302699092</v>
      </c>
      <c r="K4384" s="56">
        <v>193.88300000000001</v>
      </c>
      <c r="L4384" s="58">
        <v>228781.94</v>
      </c>
      <c r="M4384" s="59">
        <v>41638</v>
      </c>
      <c r="N4384" s="60">
        <v>2014</v>
      </c>
      <c r="O4384" s="61">
        <v>41649</v>
      </c>
      <c r="P4384" s="60">
        <v>2014</v>
      </c>
      <c r="Q4384" s="61">
        <v>41789</v>
      </c>
      <c r="R4384" s="53" t="s">
        <v>348</v>
      </c>
      <c r="S4384" s="62"/>
      <c r="T4384" s="53" t="s">
        <v>8233</v>
      </c>
      <c r="U4384" s="128" t="s">
        <v>8234</v>
      </c>
      <c r="V4384" s="53" t="s">
        <v>372</v>
      </c>
      <c r="W4384" s="53" t="s">
        <v>394</v>
      </c>
      <c r="X4384" s="53"/>
      <c r="Y4384" s="63"/>
      <c r="Z4384" s="58"/>
      <c r="AA4384" s="53"/>
      <c r="AB4384" s="62"/>
      <c r="AC4384" s="65"/>
      <c r="AD4384" s="66"/>
      <c r="AE4384" s="53"/>
      <c r="AF4384" s="53"/>
      <c r="AG4384" s="58"/>
      <c r="AH4384" s="367"/>
      <c r="AI4384" s="52"/>
      <c r="AJ4384" s="52"/>
      <c r="AK4384" s="148"/>
    </row>
    <row r="4385" spans="1:46" s="67" customFormat="1" ht="45">
      <c r="A4385" s="52" t="s">
        <v>1285</v>
      </c>
      <c r="B4385" s="54">
        <v>31775</v>
      </c>
      <c r="C4385" s="54" t="s">
        <v>480</v>
      </c>
      <c r="D4385" s="52" t="s">
        <v>481</v>
      </c>
      <c r="E4385" s="53" t="s">
        <v>65</v>
      </c>
      <c r="F4385" s="55">
        <v>41598</v>
      </c>
      <c r="G4385" s="55">
        <v>41623</v>
      </c>
      <c r="H4385" s="53" t="s">
        <v>105</v>
      </c>
      <c r="I4385" s="57">
        <v>3585.59229</v>
      </c>
      <c r="J4385" s="56">
        <v>3585.5922903619871</v>
      </c>
      <c r="K4385" s="56">
        <v>3585.5920000000001</v>
      </c>
      <c r="L4385" s="58">
        <v>4230998.5599999996</v>
      </c>
      <c r="M4385" s="59">
        <v>41638</v>
      </c>
      <c r="N4385" s="60">
        <v>2014</v>
      </c>
      <c r="O4385" s="61">
        <v>41649</v>
      </c>
      <c r="P4385" s="60">
        <v>2014</v>
      </c>
      <c r="Q4385" s="61">
        <v>41728</v>
      </c>
      <c r="R4385" s="53" t="s">
        <v>342</v>
      </c>
      <c r="S4385" s="62"/>
      <c r="T4385" s="53" t="s">
        <v>8237</v>
      </c>
      <c r="U4385" s="60" t="s">
        <v>8238</v>
      </c>
      <c r="V4385" s="53" t="s">
        <v>372</v>
      </c>
      <c r="W4385" s="53" t="s">
        <v>390</v>
      </c>
      <c r="X4385" s="53"/>
      <c r="Y4385" s="63"/>
      <c r="Z4385" s="58"/>
      <c r="AA4385" s="53"/>
      <c r="AB4385" s="62"/>
      <c r="AC4385" s="65"/>
      <c r="AD4385" s="66"/>
      <c r="AE4385" s="53"/>
      <c r="AF4385" s="53"/>
      <c r="AG4385" s="58"/>
      <c r="AH4385" s="367"/>
      <c r="AI4385" s="52"/>
      <c r="AJ4385" s="52"/>
      <c r="AK4385" s="148"/>
    </row>
    <row r="4386" spans="1:46" s="67" customFormat="1" ht="45">
      <c r="A4386" s="52" t="s">
        <v>1285</v>
      </c>
      <c r="B4386" s="54">
        <v>31776</v>
      </c>
      <c r="C4386" s="54" t="s">
        <v>430</v>
      </c>
      <c r="D4386" s="52" t="s">
        <v>432</v>
      </c>
      <c r="E4386" s="53" t="s">
        <v>82</v>
      </c>
      <c r="F4386" s="55">
        <v>41598</v>
      </c>
      <c r="G4386" s="55">
        <v>41623</v>
      </c>
      <c r="H4386" s="53" t="s">
        <v>105</v>
      </c>
      <c r="I4386" s="57">
        <v>205.0609</v>
      </c>
      <c r="J4386" s="56">
        <v>205.06089654844041</v>
      </c>
      <c r="K4386" s="56">
        <v>205.06</v>
      </c>
      <c r="L4386" s="58">
        <v>241970.8</v>
      </c>
      <c r="M4386" s="59">
        <v>41638</v>
      </c>
      <c r="N4386" s="60">
        <v>2014</v>
      </c>
      <c r="O4386" s="61">
        <v>41649</v>
      </c>
      <c r="P4386" s="60">
        <v>2014</v>
      </c>
      <c r="Q4386" s="61">
        <v>41789</v>
      </c>
      <c r="R4386" s="53" t="s">
        <v>342</v>
      </c>
      <c r="S4386" s="62"/>
      <c r="T4386" s="53" t="s">
        <v>423</v>
      </c>
      <c r="U4386" s="128">
        <v>1590</v>
      </c>
      <c r="V4386" s="53" t="s">
        <v>372</v>
      </c>
      <c r="W4386" s="53" t="s">
        <v>390</v>
      </c>
      <c r="X4386" s="53"/>
      <c r="Y4386" s="63"/>
      <c r="Z4386" s="58"/>
      <c r="AA4386" s="53"/>
      <c r="AB4386" s="62"/>
      <c r="AC4386" s="65"/>
      <c r="AD4386" s="66"/>
      <c r="AE4386" s="53"/>
      <c r="AF4386" s="53"/>
      <c r="AG4386" s="58"/>
      <c r="AH4386" s="367"/>
      <c r="AI4386" s="52"/>
      <c r="AJ4386" s="52"/>
      <c r="AK4386" s="148"/>
    </row>
    <row r="4387" spans="1:46" s="67" customFormat="1" ht="60">
      <c r="A4387" s="52" t="s">
        <v>1285</v>
      </c>
      <c r="B4387" s="54">
        <v>31777</v>
      </c>
      <c r="C4387" s="54" t="s">
        <v>651</v>
      </c>
      <c r="D4387" s="52" t="s">
        <v>652</v>
      </c>
      <c r="E4387" s="53" t="s">
        <v>60</v>
      </c>
      <c r="F4387" s="371">
        <v>41598</v>
      </c>
      <c r="G4387" s="55">
        <v>41623</v>
      </c>
      <c r="H4387" s="53" t="s">
        <v>105</v>
      </c>
      <c r="I4387" s="57">
        <v>19.263000000000002</v>
      </c>
      <c r="J4387" s="56">
        <v>19.263005323952147</v>
      </c>
      <c r="K4387" s="56">
        <v>19.263000000000002</v>
      </c>
      <c r="L4387" s="58">
        <v>22730.34</v>
      </c>
      <c r="M4387" s="372">
        <v>41638</v>
      </c>
      <c r="N4387" s="60">
        <v>2014</v>
      </c>
      <c r="O4387" s="61">
        <v>41651</v>
      </c>
      <c r="P4387" s="60">
        <v>2014</v>
      </c>
      <c r="Q4387" s="61">
        <v>41728</v>
      </c>
      <c r="R4387" s="53" t="s">
        <v>348</v>
      </c>
      <c r="S4387" s="62"/>
      <c r="T4387" s="53" t="s">
        <v>423</v>
      </c>
      <c r="U4387" s="128">
        <v>350</v>
      </c>
      <c r="V4387" s="53" t="s">
        <v>372</v>
      </c>
      <c r="W4387" s="53" t="s">
        <v>390</v>
      </c>
      <c r="X4387" s="53"/>
      <c r="Y4387" s="63"/>
      <c r="Z4387" s="58"/>
      <c r="AA4387" s="53"/>
      <c r="AB4387" s="62"/>
      <c r="AC4387" s="65"/>
      <c r="AD4387" s="66"/>
      <c r="AE4387" s="53"/>
      <c r="AF4387" s="53"/>
      <c r="AG4387" s="58"/>
      <c r="AH4387" s="367"/>
      <c r="AI4387" s="52"/>
      <c r="AJ4387" s="52"/>
      <c r="AK4387" s="148"/>
    </row>
    <row r="4388" spans="1:46" s="67" customFormat="1" ht="45">
      <c r="A4388" s="52" t="s">
        <v>1285</v>
      </c>
      <c r="B4388" s="54">
        <v>31778</v>
      </c>
      <c r="C4388" s="54" t="s">
        <v>484</v>
      </c>
      <c r="D4388" s="52" t="s">
        <v>433</v>
      </c>
      <c r="E4388" s="53" t="s">
        <v>82</v>
      </c>
      <c r="F4388" s="55">
        <v>41598</v>
      </c>
      <c r="G4388" s="55">
        <v>41623</v>
      </c>
      <c r="H4388" s="53" t="s">
        <v>105</v>
      </c>
      <c r="I4388" s="57">
        <v>3494.5306580000001</v>
      </c>
      <c r="J4388" s="56">
        <v>3494.5306614595188</v>
      </c>
      <c r="K4388" s="56">
        <v>3494.53</v>
      </c>
      <c r="L4388" s="58">
        <v>4123545.4</v>
      </c>
      <c r="M4388" s="59">
        <v>41638</v>
      </c>
      <c r="N4388" s="60">
        <v>2014</v>
      </c>
      <c r="O4388" s="61">
        <v>41653</v>
      </c>
      <c r="P4388" s="60">
        <v>2014</v>
      </c>
      <c r="Q4388" s="61">
        <v>41728</v>
      </c>
      <c r="R4388" s="53" t="s">
        <v>342</v>
      </c>
      <c r="S4388" s="62"/>
      <c r="T4388" s="53" t="s">
        <v>8240</v>
      </c>
      <c r="U4388" s="60" t="s">
        <v>8241</v>
      </c>
      <c r="V4388" s="53" t="s">
        <v>372</v>
      </c>
      <c r="W4388" s="53" t="s">
        <v>390</v>
      </c>
      <c r="X4388" s="53" t="s">
        <v>1393</v>
      </c>
      <c r="Y4388" s="63"/>
      <c r="Z4388" s="58"/>
      <c r="AA4388" s="53"/>
      <c r="AB4388" s="62"/>
      <c r="AC4388" s="65"/>
      <c r="AD4388" s="66"/>
      <c r="AE4388" s="53"/>
      <c r="AF4388" s="53"/>
      <c r="AG4388" s="58"/>
      <c r="AH4388" s="367"/>
      <c r="AI4388" s="52"/>
      <c r="AJ4388" s="52"/>
      <c r="AK4388" s="148"/>
    </row>
    <row r="4389" spans="1:46" s="67" customFormat="1" ht="45">
      <c r="A4389" s="52" t="s">
        <v>1285</v>
      </c>
      <c r="B4389" s="54">
        <v>31779</v>
      </c>
      <c r="C4389" s="54" t="s">
        <v>484</v>
      </c>
      <c r="D4389" s="52" t="s">
        <v>433</v>
      </c>
      <c r="E4389" s="53" t="s">
        <v>82</v>
      </c>
      <c r="F4389" s="55">
        <v>41598</v>
      </c>
      <c r="G4389" s="55">
        <v>41623</v>
      </c>
      <c r="H4389" s="53" t="s">
        <v>105</v>
      </c>
      <c r="I4389" s="57">
        <v>213.1472</v>
      </c>
      <c r="J4389" s="56">
        <v>213.14719503216887</v>
      </c>
      <c r="K4389" s="56">
        <v>213.14699999999999</v>
      </c>
      <c r="L4389" s="58">
        <v>251513.46</v>
      </c>
      <c r="M4389" s="59">
        <v>41638</v>
      </c>
      <c r="N4389" s="60">
        <v>2014</v>
      </c>
      <c r="O4389" s="61">
        <v>41655</v>
      </c>
      <c r="P4389" s="60">
        <v>2014</v>
      </c>
      <c r="Q4389" s="61">
        <v>41728</v>
      </c>
      <c r="R4389" s="53" t="s">
        <v>342</v>
      </c>
      <c r="S4389" s="62"/>
      <c r="T4389" s="53" t="s">
        <v>423</v>
      </c>
      <c r="U4389" s="60">
        <v>4190</v>
      </c>
      <c r="V4389" s="53" t="s">
        <v>372</v>
      </c>
      <c r="W4389" s="53" t="s">
        <v>390</v>
      </c>
      <c r="X4389" s="53" t="s">
        <v>1394</v>
      </c>
      <c r="Y4389" s="63"/>
      <c r="Z4389" s="58"/>
      <c r="AA4389" s="53"/>
      <c r="AB4389" s="62"/>
      <c r="AC4389" s="65"/>
      <c r="AD4389" s="66"/>
      <c r="AE4389" s="53"/>
      <c r="AF4389" s="53"/>
      <c r="AG4389" s="58"/>
      <c r="AH4389" s="367"/>
      <c r="AI4389" s="52"/>
      <c r="AJ4389" s="52"/>
      <c r="AK4389" s="148"/>
    </row>
    <row r="4390" spans="1:46" s="67" customFormat="1" ht="45">
      <c r="A4390" s="52" t="s">
        <v>1285</v>
      </c>
      <c r="B4390" s="54">
        <v>31780</v>
      </c>
      <c r="C4390" s="54" t="s">
        <v>435</v>
      </c>
      <c r="D4390" s="52" t="s">
        <v>434</v>
      </c>
      <c r="E4390" s="53" t="s">
        <v>82</v>
      </c>
      <c r="F4390" s="55">
        <v>41579</v>
      </c>
      <c r="G4390" s="55">
        <v>41609</v>
      </c>
      <c r="H4390" s="53" t="s">
        <v>105</v>
      </c>
      <c r="I4390" s="56">
        <v>2460.4208199999998</v>
      </c>
      <c r="J4390" s="56">
        <v>2460.42082390317</v>
      </c>
      <c r="K4390" s="56">
        <v>2460.42</v>
      </c>
      <c r="L4390" s="58">
        <v>2903295.6</v>
      </c>
      <c r="M4390" s="59">
        <v>41631</v>
      </c>
      <c r="N4390" s="60">
        <v>2014</v>
      </c>
      <c r="O4390" s="61">
        <v>41657</v>
      </c>
      <c r="P4390" s="60">
        <v>2014</v>
      </c>
      <c r="Q4390" s="61">
        <v>41728</v>
      </c>
      <c r="R4390" s="53" t="s">
        <v>342</v>
      </c>
      <c r="S4390" s="62"/>
      <c r="T4390" s="53" t="s">
        <v>423</v>
      </c>
      <c r="U4390" s="128">
        <v>68498</v>
      </c>
      <c r="V4390" s="53" t="s">
        <v>372</v>
      </c>
      <c r="W4390" s="53" t="s">
        <v>390</v>
      </c>
      <c r="X4390" s="53"/>
      <c r="Y4390" s="63"/>
      <c r="Z4390" s="58"/>
      <c r="AA4390" s="53"/>
      <c r="AB4390" s="62"/>
      <c r="AC4390" s="65"/>
      <c r="AD4390" s="66"/>
      <c r="AE4390" s="53"/>
      <c r="AF4390" s="53"/>
      <c r="AG4390" s="58"/>
      <c r="AH4390" s="367"/>
      <c r="AI4390" s="52"/>
      <c r="AJ4390" s="52"/>
      <c r="AK4390" s="148"/>
    </row>
    <row r="4391" spans="1:46" s="67" customFormat="1" ht="45">
      <c r="A4391" s="52" t="s">
        <v>1285</v>
      </c>
      <c r="B4391" s="54">
        <v>31781</v>
      </c>
      <c r="C4391" s="54" t="s">
        <v>485</v>
      </c>
      <c r="D4391" s="52" t="s">
        <v>486</v>
      </c>
      <c r="E4391" s="53" t="s">
        <v>82</v>
      </c>
      <c r="F4391" s="55">
        <v>41579</v>
      </c>
      <c r="G4391" s="55">
        <v>41609</v>
      </c>
      <c r="H4391" s="53" t="s">
        <v>105</v>
      </c>
      <c r="I4391" s="57">
        <v>8.6419999999999995</v>
      </c>
      <c r="J4391" s="56">
        <v>8.6420015479203123</v>
      </c>
      <c r="K4391" s="56">
        <v>8.6419999999999995</v>
      </c>
      <c r="L4391" s="58">
        <v>10197.56</v>
      </c>
      <c r="M4391" s="59">
        <v>41631</v>
      </c>
      <c r="N4391" s="60">
        <v>2014</v>
      </c>
      <c r="O4391" s="61">
        <v>41659</v>
      </c>
      <c r="P4391" s="60">
        <v>2014</v>
      </c>
      <c r="Q4391" s="61">
        <v>41728</v>
      </c>
      <c r="R4391" s="53" t="s">
        <v>342</v>
      </c>
      <c r="S4391" s="62"/>
      <c r="T4391" s="53" t="s">
        <v>309</v>
      </c>
      <c r="U4391" s="128">
        <v>4</v>
      </c>
      <c r="V4391" s="53" t="s">
        <v>372</v>
      </c>
      <c r="W4391" s="53" t="s">
        <v>390</v>
      </c>
      <c r="X4391" s="53"/>
      <c r="Y4391" s="63"/>
      <c r="Z4391" s="58"/>
      <c r="AA4391" s="53"/>
      <c r="AB4391" s="62"/>
      <c r="AC4391" s="65"/>
      <c r="AD4391" s="66"/>
      <c r="AE4391" s="53"/>
      <c r="AF4391" s="53"/>
      <c r="AG4391" s="58"/>
      <c r="AH4391" s="367"/>
      <c r="AI4391" s="52"/>
      <c r="AJ4391" s="52"/>
      <c r="AK4391" s="148"/>
    </row>
    <row r="4392" spans="1:46" s="67" customFormat="1" ht="45">
      <c r="A4392" s="52" t="s">
        <v>1285</v>
      </c>
      <c r="B4392" s="54">
        <v>31782</v>
      </c>
      <c r="C4392" s="54" t="s">
        <v>487</v>
      </c>
      <c r="D4392" s="52" t="s">
        <v>488</v>
      </c>
      <c r="E4392" s="53" t="s">
        <v>65</v>
      </c>
      <c r="F4392" s="55">
        <v>41598</v>
      </c>
      <c r="G4392" s="55">
        <v>41623</v>
      </c>
      <c r="H4392" s="53" t="s">
        <v>105</v>
      </c>
      <c r="I4392" s="56">
        <v>17000.863000000001</v>
      </c>
      <c r="J4392" s="56">
        <v>17000.863003118186</v>
      </c>
      <c r="K4392" s="56">
        <v>17000.863000000001</v>
      </c>
      <c r="L4392" s="58">
        <v>20061018.34</v>
      </c>
      <c r="M4392" s="59">
        <v>41638</v>
      </c>
      <c r="N4392" s="60">
        <v>2014</v>
      </c>
      <c r="O4392" s="61">
        <v>41661</v>
      </c>
      <c r="P4392" s="60">
        <v>2014</v>
      </c>
      <c r="Q4392" s="61">
        <v>41728</v>
      </c>
      <c r="R4392" s="53" t="s">
        <v>342</v>
      </c>
      <c r="S4392" s="62"/>
      <c r="T4392" s="53" t="s">
        <v>309</v>
      </c>
      <c r="U4392" s="128">
        <v>2321</v>
      </c>
      <c r="V4392" s="53" t="s">
        <v>372</v>
      </c>
      <c r="W4392" s="53" t="s">
        <v>390</v>
      </c>
      <c r="X4392" s="53"/>
      <c r="Y4392" s="63"/>
      <c r="Z4392" s="58"/>
      <c r="AA4392" s="53"/>
      <c r="AB4392" s="62"/>
      <c r="AC4392" s="65"/>
      <c r="AD4392" s="66"/>
      <c r="AE4392" s="53"/>
      <c r="AF4392" s="53"/>
      <c r="AG4392" s="58"/>
      <c r="AH4392" s="367"/>
      <c r="AI4392" s="52"/>
      <c r="AJ4392" s="52"/>
      <c r="AK4392" s="148"/>
    </row>
    <row r="4393" spans="1:46" s="67" customFormat="1" ht="45">
      <c r="A4393" s="52" t="s">
        <v>1285</v>
      </c>
      <c r="B4393" s="54">
        <v>31783</v>
      </c>
      <c r="C4393" s="54" t="s">
        <v>489</v>
      </c>
      <c r="D4393" s="52" t="s">
        <v>490</v>
      </c>
      <c r="E4393" s="368" t="s">
        <v>60</v>
      </c>
      <c r="F4393" s="55">
        <v>41598</v>
      </c>
      <c r="G4393" s="55">
        <v>41623</v>
      </c>
      <c r="H4393" s="53" t="s">
        <v>105</v>
      </c>
      <c r="I4393" s="56">
        <v>713.06876</v>
      </c>
      <c r="J4393" s="56">
        <v>713.0687565385806</v>
      </c>
      <c r="K4393" s="56">
        <v>713.06799999999998</v>
      </c>
      <c r="L4393" s="58">
        <v>841420.23999999987</v>
      </c>
      <c r="M4393" s="76">
        <v>41638</v>
      </c>
      <c r="N4393" s="60">
        <v>2014</v>
      </c>
      <c r="O4393" s="61">
        <v>41663</v>
      </c>
      <c r="P4393" s="60">
        <v>2014</v>
      </c>
      <c r="Q4393" s="61">
        <v>41728</v>
      </c>
      <c r="R4393" s="53" t="s">
        <v>342</v>
      </c>
      <c r="S4393" s="62"/>
      <c r="T4393" s="53" t="s">
        <v>309</v>
      </c>
      <c r="U4393" s="128">
        <v>281</v>
      </c>
      <c r="V4393" s="53" t="s">
        <v>372</v>
      </c>
      <c r="W4393" s="53" t="s">
        <v>390</v>
      </c>
      <c r="X4393" s="53"/>
      <c r="Y4393" s="63"/>
      <c r="Z4393" s="58"/>
      <c r="AA4393" s="53"/>
      <c r="AB4393" s="62"/>
      <c r="AC4393" s="65"/>
      <c r="AD4393" s="66"/>
      <c r="AE4393" s="53"/>
      <c r="AF4393" s="53"/>
      <c r="AG4393" s="58"/>
      <c r="AH4393" s="367"/>
      <c r="AI4393" s="52"/>
      <c r="AJ4393" s="52"/>
      <c r="AK4393" s="148"/>
    </row>
    <row r="4394" spans="1:46" s="67" customFormat="1" ht="45">
      <c r="A4394" s="52" t="s">
        <v>1285</v>
      </c>
      <c r="B4394" s="54">
        <v>31785</v>
      </c>
      <c r="C4394" s="54" t="s">
        <v>491</v>
      </c>
      <c r="D4394" s="52" t="s">
        <v>492</v>
      </c>
      <c r="E4394" s="53" t="s">
        <v>65</v>
      </c>
      <c r="F4394" s="55">
        <v>41598</v>
      </c>
      <c r="G4394" s="55">
        <v>41623</v>
      </c>
      <c r="H4394" s="53" t="s">
        <v>105</v>
      </c>
      <c r="I4394" s="56">
        <v>140.7938</v>
      </c>
      <c r="J4394" s="56">
        <v>140.7937983357225</v>
      </c>
      <c r="K4394" s="56">
        <v>140.79300000000001</v>
      </c>
      <c r="L4394" s="58">
        <v>166135.74</v>
      </c>
      <c r="M4394" s="59">
        <v>41638</v>
      </c>
      <c r="N4394" s="60">
        <v>2014</v>
      </c>
      <c r="O4394" s="61">
        <v>41666</v>
      </c>
      <c r="P4394" s="60">
        <v>2014</v>
      </c>
      <c r="Q4394" s="61">
        <v>41728</v>
      </c>
      <c r="R4394" s="53" t="s">
        <v>342</v>
      </c>
      <c r="S4394" s="62"/>
      <c r="T4394" s="53" t="s">
        <v>309</v>
      </c>
      <c r="U4394" s="128">
        <v>690</v>
      </c>
      <c r="V4394" s="53" t="s">
        <v>372</v>
      </c>
      <c r="W4394" s="53" t="s">
        <v>390</v>
      </c>
      <c r="X4394" s="53"/>
      <c r="Y4394" s="63"/>
      <c r="Z4394" s="58"/>
      <c r="AA4394" s="53"/>
      <c r="AB4394" s="62"/>
      <c r="AC4394" s="65"/>
      <c r="AD4394" s="66"/>
      <c r="AE4394" s="53"/>
      <c r="AF4394" s="53"/>
      <c r="AG4394" s="58"/>
      <c r="AH4394" s="367"/>
      <c r="AI4394" s="52"/>
      <c r="AJ4394" s="52"/>
      <c r="AK4394" s="148"/>
    </row>
    <row r="4395" spans="1:46" s="417" customFormat="1" ht="45">
      <c r="A4395" s="52" t="s">
        <v>1285</v>
      </c>
      <c r="B4395" s="54">
        <v>31786</v>
      </c>
      <c r="C4395" s="54" t="s">
        <v>436</v>
      </c>
      <c r="D4395" s="52" t="s">
        <v>437</v>
      </c>
      <c r="E4395" s="53" t="s">
        <v>65</v>
      </c>
      <c r="F4395" s="55">
        <v>41598</v>
      </c>
      <c r="G4395" s="55">
        <v>41623</v>
      </c>
      <c r="H4395" s="53" t="s">
        <v>105</v>
      </c>
      <c r="I4395" s="56">
        <v>44.432000000000002</v>
      </c>
      <c r="J4395" s="56">
        <v>44.432000889284446</v>
      </c>
      <c r="K4395" s="56">
        <v>44.432000000000002</v>
      </c>
      <c r="L4395" s="58">
        <v>52429.760000000002</v>
      </c>
      <c r="M4395" s="59">
        <v>41638</v>
      </c>
      <c r="N4395" s="60">
        <v>2014</v>
      </c>
      <c r="O4395" s="61">
        <v>41668</v>
      </c>
      <c r="P4395" s="60">
        <v>2014</v>
      </c>
      <c r="Q4395" s="61">
        <v>41728</v>
      </c>
      <c r="R4395" s="53" t="s">
        <v>342</v>
      </c>
      <c r="S4395" s="62"/>
      <c r="T4395" s="53" t="s">
        <v>309</v>
      </c>
      <c r="U4395" s="128">
        <v>33</v>
      </c>
      <c r="V4395" s="53" t="s">
        <v>372</v>
      </c>
      <c r="W4395" s="53" t="s">
        <v>390</v>
      </c>
      <c r="X4395" s="53"/>
      <c r="Y4395" s="63"/>
      <c r="Z4395" s="58"/>
      <c r="AA4395" s="53"/>
      <c r="AB4395" s="62"/>
      <c r="AC4395" s="65"/>
      <c r="AD4395" s="66"/>
      <c r="AE4395" s="53"/>
      <c r="AF4395" s="53"/>
      <c r="AG4395" s="58"/>
      <c r="AH4395" s="367"/>
      <c r="AI4395" s="52"/>
      <c r="AJ4395" s="52"/>
      <c r="AK4395" s="148"/>
      <c r="AL4395" s="67"/>
      <c r="AM4395" s="67"/>
      <c r="AN4395" s="67"/>
      <c r="AO4395" s="67"/>
      <c r="AP4395" s="67"/>
      <c r="AQ4395" s="67"/>
      <c r="AR4395" s="67"/>
      <c r="AS4395" s="67"/>
      <c r="AT4395" s="67"/>
    </row>
    <row r="4396" spans="1:46" s="417" customFormat="1" ht="45">
      <c r="A4396" s="52" t="s">
        <v>1285</v>
      </c>
      <c r="B4396" s="54">
        <v>31787</v>
      </c>
      <c r="C4396" s="54" t="s">
        <v>493</v>
      </c>
      <c r="D4396" s="52" t="s">
        <v>494</v>
      </c>
      <c r="E4396" s="53" t="s">
        <v>60</v>
      </c>
      <c r="F4396" s="55">
        <v>41579</v>
      </c>
      <c r="G4396" s="55">
        <v>41609</v>
      </c>
      <c r="H4396" s="53" t="s">
        <v>105</v>
      </c>
      <c r="I4396" s="56">
        <v>1424.4404643</v>
      </c>
      <c r="J4396" s="56">
        <v>1424.4404630016963</v>
      </c>
      <c r="K4396" s="56">
        <v>1424.44</v>
      </c>
      <c r="L4396" s="58">
        <v>1680839.2</v>
      </c>
      <c r="M4396" s="59">
        <v>41631</v>
      </c>
      <c r="N4396" s="60">
        <v>2014</v>
      </c>
      <c r="O4396" s="61">
        <v>41670</v>
      </c>
      <c r="P4396" s="60">
        <v>2014</v>
      </c>
      <c r="Q4396" s="61">
        <v>41881</v>
      </c>
      <c r="R4396" s="53" t="s">
        <v>342</v>
      </c>
      <c r="S4396" s="62"/>
      <c r="T4396" s="53" t="s">
        <v>845</v>
      </c>
      <c r="U4396" s="367">
        <v>23.344999999999999</v>
      </c>
      <c r="V4396" s="53" t="s">
        <v>372</v>
      </c>
      <c r="W4396" s="53" t="s">
        <v>390</v>
      </c>
      <c r="X4396" s="53"/>
      <c r="Y4396" s="63"/>
      <c r="Z4396" s="58"/>
      <c r="AA4396" s="53"/>
      <c r="AB4396" s="62"/>
      <c r="AC4396" s="65"/>
      <c r="AD4396" s="66"/>
      <c r="AE4396" s="53"/>
      <c r="AF4396" s="53"/>
      <c r="AG4396" s="58"/>
      <c r="AH4396" s="367"/>
      <c r="AI4396" s="52"/>
      <c r="AJ4396" s="52"/>
      <c r="AK4396" s="148"/>
      <c r="AL4396" s="67"/>
      <c r="AM4396" s="67"/>
      <c r="AN4396" s="67"/>
      <c r="AO4396" s="67"/>
      <c r="AP4396" s="67"/>
      <c r="AQ4396" s="67"/>
      <c r="AR4396" s="67"/>
      <c r="AS4396" s="67"/>
      <c r="AT4396" s="67"/>
    </row>
    <row r="4397" spans="1:46" s="485" customFormat="1" ht="45">
      <c r="A4397" s="293" t="s">
        <v>1285</v>
      </c>
      <c r="B4397" s="54">
        <v>31789</v>
      </c>
      <c r="C4397" s="54" t="s">
        <v>503</v>
      </c>
      <c r="D4397" s="293" t="s">
        <v>504</v>
      </c>
      <c r="E4397" s="53" t="s">
        <v>65</v>
      </c>
      <c r="F4397" s="55">
        <v>41598</v>
      </c>
      <c r="G4397" s="55">
        <v>41623</v>
      </c>
      <c r="H4397" s="53" t="s">
        <v>105</v>
      </c>
      <c r="I4397" s="56">
        <v>667.755045</v>
      </c>
      <c r="J4397" s="56">
        <v>667.75504624748328</v>
      </c>
      <c r="K4397" s="56">
        <v>667.755</v>
      </c>
      <c r="L4397" s="58">
        <v>787950.89999999991</v>
      </c>
      <c r="M4397" s="59">
        <v>41638</v>
      </c>
      <c r="N4397" s="60">
        <v>2014</v>
      </c>
      <c r="O4397" s="61">
        <v>41680</v>
      </c>
      <c r="P4397" s="60">
        <v>2014</v>
      </c>
      <c r="Q4397" s="61">
        <v>41881</v>
      </c>
      <c r="R4397" s="53" t="s">
        <v>342</v>
      </c>
      <c r="S4397" s="62"/>
      <c r="T4397" s="53" t="s">
        <v>8244</v>
      </c>
      <c r="U4397" s="60" t="s">
        <v>8245</v>
      </c>
      <c r="V4397" s="53" t="s">
        <v>372</v>
      </c>
      <c r="W4397" s="53" t="s">
        <v>390</v>
      </c>
      <c r="X4397" s="53"/>
      <c r="Y4397" s="63"/>
      <c r="Z4397" s="58"/>
      <c r="AA4397" s="53"/>
      <c r="AB4397" s="62"/>
      <c r="AC4397" s="65"/>
      <c r="AD4397" s="66"/>
      <c r="AE4397" s="53"/>
      <c r="AF4397" s="53"/>
      <c r="AG4397" s="58"/>
      <c r="AH4397" s="367"/>
      <c r="AI4397" s="52"/>
      <c r="AJ4397" s="52"/>
      <c r="AK4397" s="148"/>
      <c r="AL4397" s="67"/>
      <c r="AM4397" s="67"/>
      <c r="AN4397" s="67"/>
      <c r="AO4397" s="67"/>
      <c r="AP4397" s="67"/>
      <c r="AQ4397" s="67"/>
      <c r="AR4397" s="67"/>
      <c r="AS4397" s="67"/>
      <c r="AT4397" s="67"/>
    </row>
    <row r="4398" spans="1:46" s="148" customFormat="1" ht="45">
      <c r="A4398" s="52" t="s">
        <v>1285</v>
      </c>
      <c r="B4398" s="54">
        <v>31790</v>
      </c>
      <c r="C4398" s="54" t="s">
        <v>623</v>
      </c>
      <c r="D4398" s="52" t="s">
        <v>624</v>
      </c>
      <c r="E4398" s="53" t="s">
        <v>82</v>
      </c>
      <c r="F4398" s="55">
        <v>41598</v>
      </c>
      <c r="G4398" s="55">
        <v>41623</v>
      </c>
      <c r="H4398" s="53" t="s">
        <v>105</v>
      </c>
      <c r="I4398" s="56">
        <v>577.04975999999999</v>
      </c>
      <c r="J4398" s="56">
        <v>577.04976181184702</v>
      </c>
      <c r="K4398" s="56">
        <v>577.04899999999998</v>
      </c>
      <c r="L4398" s="58">
        <v>680917.82</v>
      </c>
      <c r="M4398" s="59">
        <v>41638</v>
      </c>
      <c r="N4398" s="60">
        <v>2014</v>
      </c>
      <c r="O4398" s="61">
        <v>41682</v>
      </c>
      <c r="P4398" s="60">
        <v>2014</v>
      </c>
      <c r="Q4398" s="61">
        <v>41881</v>
      </c>
      <c r="R4398" s="53" t="s">
        <v>342</v>
      </c>
      <c r="S4398" s="62"/>
      <c r="T4398" s="53" t="s">
        <v>309</v>
      </c>
      <c r="U4398" s="60">
        <v>22</v>
      </c>
      <c r="V4398" s="53" t="s">
        <v>372</v>
      </c>
      <c r="W4398" s="53" t="s">
        <v>390</v>
      </c>
      <c r="X4398" s="53"/>
      <c r="Y4398" s="63"/>
      <c r="Z4398" s="58"/>
      <c r="AA4398" s="53"/>
      <c r="AB4398" s="62"/>
      <c r="AC4398" s="65"/>
      <c r="AD4398" s="66"/>
      <c r="AE4398" s="53"/>
      <c r="AF4398" s="53"/>
      <c r="AG4398" s="58"/>
      <c r="AH4398" s="367"/>
      <c r="AI4398" s="52"/>
      <c r="AJ4398" s="52"/>
      <c r="AL4398" s="67"/>
      <c r="AM4398" s="67"/>
      <c r="AN4398" s="67"/>
      <c r="AO4398" s="67"/>
      <c r="AP4398" s="67"/>
      <c r="AQ4398" s="67"/>
      <c r="AR4398" s="67"/>
      <c r="AS4398" s="67"/>
      <c r="AT4398" s="67"/>
    </row>
    <row r="4399" spans="1:46" s="153" customFormat="1" ht="45">
      <c r="A4399" s="293" t="s">
        <v>1285</v>
      </c>
      <c r="B4399" s="54">
        <v>31791</v>
      </c>
      <c r="C4399" s="54" t="s">
        <v>626</v>
      </c>
      <c r="D4399" s="52" t="s">
        <v>4525</v>
      </c>
      <c r="E4399" s="53" t="s">
        <v>82</v>
      </c>
      <c r="F4399" s="55">
        <v>41598</v>
      </c>
      <c r="G4399" s="55">
        <v>41623</v>
      </c>
      <c r="H4399" s="53" t="s">
        <v>105</v>
      </c>
      <c r="I4399" s="56">
        <v>85.762</v>
      </c>
      <c r="J4399" s="56">
        <v>85.761996445166574</v>
      </c>
      <c r="K4399" s="56">
        <v>85.760999999999996</v>
      </c>
      <c r="L4399" s="58">
        <v>101197.97999999998</v>
      </c>
      <c r="M4399" s="76">
        <v>41638</v>
      </c>
      <c r="N4399" s="60">
        <v>2014</v>
      </c>
      <c r="O4399" s="61">
        <v>41684</v>
      </c>
      <c r="P4399" s="60">
        <v>2014</v>
      </c>
      <c r="Q4399" s="61">
        <v>41723</v>
      </c>
      <c r="R4399" s="53" t="s">
        <v>342</v>
      </c>
      <c r="S4399" s="62"/>
      <c r="T4399" s="53" t="s">
        <v>309</v>
      </c>
      <c r="U4399" s="128">
        <v>2</v>
      </c>
      <c r="V4399" s="53" t="s">
        <v>372</v>
      </c>
      <c r="W4399" s="53" t="s">
        <v>390</v>
      </c>
      <c r="X4399" s="53"/>
      <c r="Y4399" s="63"/>
      <c r="Z4399" s="58"/>
      <c r="AA4399" s="53"/>
      <c r="AB4399" s="62"/>
      <c r="AC4399" s="65"/>
      <c r="AD4399" s="66"/>
      <c r="AE4399" s="53"/>
      <c r="AF4399" s="53"/>
      <c r="AG4399" s="58"/>
      <c r="AH4399" s="367"/>
      <c r="AI4399" s="52"/>
      <c r="AJ4399" s="52"/>
      <c r="AK4399" s="148"/>
      <c r="AL4399" s="67"/>
      <c r="AM4399" s="67"/>
      <c r="AN4399" s="67"/>
      <c r="AO4399" s="67"/>
      <c r="AP4399" s="67"/>
      <c r="AQ4399" s="67"/>
      <c r="AR4399" s="67"/>
      <c r="AS4399" s="67"/>
      <c r="AT4399" s="67"/>
    </row>
    <row r="4400" spans="1:46" s="153" customFormat="1" ht="45">
      <c r="A4400" s="293" t="s">
        <v>1285</v>
      </c>
      <c r="B4400" s="54">
        <v>31792</v>
      </c>
      <c r="C4400" s="54" t="s">
        <v>539</v>
      </c>
      <c r="D4400" s="52" t="s">
        <v>540</v>
      </c>
      <c r="E4400" s="53" t="s">
        <v>82</v>
      </c>
      <c r="F4400" s="55">
        <v>41598</v>
      </c>
      <c r="G4400" s="55">
        <v>41623</v>
      </c>
      <c r="H4400" s="53" t="s">
        <v>105</v>
      </c>
      <c r="I4400" s="56">
        <v>626.69749000000002</v>
      </c>
      <c r="J4400" s="56">
        <v>626.69749212456452</v>
      </c>
      <c r="K4400" s="56">
        <v>626.697</v>
      </c>
      <c r="L4400" s="58">
        <v>739502.46</v>
      </c>
      <c r="M4400" s="59">
        <v>41638</v>
      </c>
      <c r="N4400" s="60">
        <v>2014</v>
      </c>
      <c r="O4400" s="61">
        <v>41650</v>
      </c>
      <c r="P4400" s="60">
        <v>2014</v>
      </c>
      <c r="Q4400" s="61">
        <v>41728</v>
      </c>
      <c r="R4400" s="53" t="s">
        <v>342</v>
      </c>
      <c r="S4400" s="158"/>
      <c r="T4400" s="53" t="s">
        <v>309</v>
      </c>
      <c r="U4400" s="128">
        <v>6</v>
      </c>
      <c r="V4400" s="53" t="s">
        <v>372</v>
      </c>
      <c r="W4400" s="53" t="s">
        <v>390</v>
      </c>
      <c r="X4400" s="62" t="s">
        <v>8247</v>
      </c>
      <c r="Y4400" s="63"/>
      <c r="Z4400" s="58"/>
      <c r="AA4400" s="53"/>
      <c r="AB4400" s="62"/>
      <c r="AC4400" s="65"/>
      <c r="AD4400" s="66"/>
      <c r="AE4400" s="53"/>
      <c r="AF4400" s="53"/>
      <c r="AG4400" s="58"/>
      <c r="AH4400" s="367"/>
      <c r="AI4400" s="52"/>
      <c r="AJ4400" s="52"/>
      <c r="AK4400" s="148"/>
      <c r="AL4400" s="67"/>
      <c r="AM4400" s="67"/>
      <c r="AN4400" s="67"/>
      <c r="AO4400" s="67"/>
      <c r="AP4400" s="67"/>
      <c r="AQ4400" s="67"/>
      <c r="AR4400" s="67"/>
      <c r="AS4400" s="67"/>
      <c r="AT4400" s="67"/>
    </row>
    <row r="4401" spans="1:46" s="485" customFormat="1" ht="45">
      <c r="A4401" s="52" t="s">
        <v>1285</v>
      </c>
      <c r="B4401" s="54">
        <v>31795</v>
      </c>
      <c r="C4401" s="54" t="s">
        <v>505</v>
      </c>
      <c r="D4401" s="52" t="s">
        <v>506</v>
      </c>
      <c r="E4401" s="53" t="s">
        <v>82</v>
      </c>
      <c r="F4401" s="55">
        <v>41579</v>
      </c>
      <c r="G4401" s="55">
        <v>41609</v>
      </c>
      <c r="H4401" s="53" t="s">
        <v>105</v>
      </c>
      <c r="I4401" s="56">
        <v>471.78609999999998</v>
      </c>
      <c r="J4401" s="56">
        <v>471.78610301041516</v>
      </c>
      <c r="K4401" s="56">
        <v>471.786</v>
      </c>
      <c r="L4401" s="58">
        <v>556707.47999999986</v>
      </c>
      <c r="M4401" s="59">
        <v>41631</v>
      </c>
      <c r="N4401" s="60">
        <v>2014</v>
      </c>
      <c r="O4401" s="61">
        <v>41649</v>
      </c>
      <c r="P4401" s="60">
        <v>2014</v>
      </c>
      <c r="Q4401" s="61">
        <v>41728</v>
      </c>
      <c r="R4401" s="53" t="s">
        <v>342</v>
      </c>
      <c r="S4401" s="62"/>
      <c r="T4401" s="53" t="s">
        <v>309</v>
      </c>
      <c r="U4401" s="128">
        <v>530</v>
      </c>
      <c r="V4401" s="53" t="s">
        <v>372</v>
      </c>
      <c r="W4401" s="53" t="s">
        <v>390</v>
      </c>
      <c r="X4401" s="53"/>
      <c r="Y4401" s="63"/>
      <c r="Z4401" s="58"/>
      <c r="AA4401" s="53"/>
      <c r="AB4401" s="62"/>
      <c r="AC4401" s="65"/>
      <c r="AD4401" s="66"/>
      <c r="AE4401" s="53"/>
      <c r="AF4401" s="53"/>
      <c r="AG4401" s="58"/>
      <c r="AH4401" s="367"/>
      <c r="AI4401" s="52"/>
      <c r="AJ4401" s="52"/>
      <c r="AK4401" s="148"/>
      <c r="AL4401" s="67"/>
      <c r="AM4401" s="67"/>
      <c r="AN4401" s="67"/>
      <c r="AO4401" s="67"/>
      <c r="AP4401" s="67"/>
      <c r="AQ4401" s="67"/>
      <c r="AR4401" s="67"/>
      <c r="AS4401" s="67"/>
      <c r="AT4401" s="67"/>
    </row>
    <row r="4402" spans="1:46" s="485" customFormat="1" ht="45">
      <c r="A4402" s="52" t="s">
        <v>1285</v>
      </c>
      <c r="B4402" s="54">
        <v>31796</v>
      </c>
      <c r="C4402" s="54" t="s">
        <v>633</v>
      </c>
      <c r="D4402" s="52" t="s">
        <v>634</v>
      </c>
      <c r="E4402" s="53" t="s">
        <v>82</v>
      </c>
      <c r="F4402" s="55">
        <v>41579</v>
      </c>
      <c r="G4402" s="55">
        <v>41609</v>
      </c>
      <c r="H4402" s="53" t="s">
        <v>105</v>
      </c>
      <c r="I4402" s="56">
        <v>390.20812000000001</v>
      </c>
      <c r="J4402" s="56">
        <v>390.2081207846295</v>
      </c>
      <c r="K4402" s="56">
        <v>390.20800000000003</v>
      </c>
      <c r="L4402" s="58">
        <v>460445.44</v>
      </c>
      <c r="M4402" s="59">
        <v>41631</v>
      </c>
      <c r="N4402" s="60">
        <v>2014</v>
      </c>
      <c r="O4402" s="61">
        <v>41649</v>
      </c>
      <c r="P4402" s="60">
        <v>2014</v>
      </c>
      <c r="Q4402" s="61">
        <v>41728</v>
      </c>
      <c r="R4402" s="53" t="s">
        <v>342</v>
      </c>
      <c r="S4402" s="62"/>
      <c r="T4402" s="53" t="s">
        <v>309</v>
      </c>
      <c r="U4402" s="128">
        <v>34</v>
      </c>
      <c r="V4402" s="53" t="s">
        <v>372</v>
      </c>
      <c r="W4402" s="53" t="s">
        <v>390</v>
      </c>
      <c r="X4402" s="53"/>
      <c r="Y4402" s="63"/>
      <c r="Z4402" s="58"/>
      <c r="AA4402" s="53"/>
      <c r="AB4402" s="62"/>
      <c r="AC4402" s="65"/>
      <c r="AD4402" s="66"/>
      <c r="AE4402" s="53"/>
      <c r="AF4402" s="53"/>
      <c r="AG4402" s="58"/>
      <c r="AH4402" s="367"/>
      <c r="AI4402" s="52"/>
      <c r="AJ4402" s="52"/>
      <c r="AK4402" s="148"/>
      <c r="AL4402" s="67"/>
      <c r="AM4402" s="67"/>
      <c r="AN4402" s="67"/>
      <c r="AO4402" s="67"/>
      <c r="AP4402" s="67"/>
      <c r="AQ4402" s="67"/>
      <c r="AR4402" s="67"/>
      <c r="AS4402" s="67"/>
      <c r="AT4402" s="67"/>
    </row>
    <row r="4403" spans="1:46" s="485" customFormat="1" ht="45">
      <c r="A4403" s="52" t="s">
        <v>1285</v>
      </c>
      <c r="B4403" s="54">
        <v>31798</v>
      </c>
      <c r="C4403" s="54" t="s">
        <v>544</v>
      </c>
      <c r="D4403" s="52" t="s">
        <v>635</v>
      </c>
      <c r="E4403" s="53" t="s">
        <v>65</v>
      </c>
      <c r="F4403" s="55">
        <v>41598</v>
      </c>
      <c r="G4403" s="55">
        <v>41623</v>
      </c>
      <c r="H4403" s="53" t="s">
        <v>105</v>
      </c>
      <c r="I4403" s="56">
        <v>646.64113999999995</v>
      </c>
      <c r="J4403" s="56">
        <v>646.64114152806633</v>
      </c>
      <c r="K4403" s="56">
        <v>646.64099999999996</v>
      </c>
      <c r="L4403" s="58">
        <v>763036.37999999989</v>
      </c>
      <c r="M4403" s="59">
        <v>41638</v>
      </c>
      <c r="N4403" s="60">
        <v>2014</v>
      </c>
      <c r="O4403" s="61">
        <v>41649</v>
      </c>
      <c r="P4403" s="60">
        <v>2014</v>
      </c>
      <c r="Q4403" s="61">
        <v>41728</v>
      </c>
      <c r="R4403" s="53" t="s">
        <v>342</v>
      </c>
      <c r="S4403" s="62"/>
      <c r="T4403" s="53" t="s">
        <v>309</v>
      </c>
      <c r="U4403" s="128">
        <v>115</v>
      </c>
      <c r="V4403" s="53" t="s">
        <v>372</v>
      </c>
      <c r="W4403" s="53" t="s">
        <v>390</v>
      </c>
      <c r="X4403" s="53"/>
      <c r="Y4403" s="63"/>
      <c r="Z4403" s="58"/>
      <c r="AA4403" s="53"/>
      <c r="AB4403" s="62"/>
      <c r="AC4403" s="65"/>
      <c r="AD4403" s="66"/>
      <c r="AE4403" s="53"/>
      <c r="AF4403" s="53"/>
      <c r="AG4403" s="58"/>
      <c r="AH4403" s="367"/>
      <c r="AI4403" s="52"/>
      <c r="AJ4403" s="52"/>
      <c r="AK4403" s="148"/>
      <c r="AL4403" s="67"/>
      <c r="AM4403" s="67"/>
      <c r="AN4403" s="67"/>
      <c r="AO4403" s="67"/>
      <c r="AP4403" s="67"/>
      <c r="AQ4403" s="67"/>
      <c r="AR4403" s="67"/>
      <c r="AS4403" s="67"/>
      <c r="AT4403" s="67"/>
    </row>
    <row r="4404" spans="1:46" s="485" customFormat="1" ht="45">
      <c r="A4404" s="52" t="s">
        <v>1285</v>
      </c>
      <c r="B4404" s="54">
        <v>31799</v>
      </c>
      <c r="C4404" s="54" t="s">
        <v>426</v>
      </c>
      <c r="D4404" s="52" t="s">
        <v>424</v>
      </c>
      <c r="E4404" s="53" t="s">
        <v>65</v>
      </c>
      <c r="F4404" s="55">
        <v>41579</v>
      </c>
      <c r="G4404" s="55">
        <v>41609</v>
      </c>
      <c r="H4404" s="53" t="s">
        <v>105</v>
      </c>
      <c r="I4404" s="56">
        <v>533.90553999999997</v>
      </c>
      <c r="J4404" s="56">
        <v>533.90553956483268</v>
      </c>
      <c r="K4404" s="56">
        <v>533.90499999999997</v>
      </c>
      <c r="L4404" s="58">
        <v>630007.89999999991</v>
      </c>
      <c r="M4404" s="59">
        <v>41631</v>
      </c>
      <c r="N4404" s="60">
        <v>2014</v>
      </c>
      <c r="O4404" s="61">
        <v>41649</v>
      </c>
      <c r="P4404" s="60">
        <v>2014</v>
      </c>
      <c r="Q4404" s="61">
        <v>41728</v>
      </c>
      <c r="R4404" s="53" t="s">
        <v>342</v>
      </c>
      <c r="S4404" s="62"/>
      <c r="T4404" s="53" t="s">
        <v>309</v>
      </c>
      <c r="U4404" s="128">
        <v>338</v>
      </c>
      <c r="V4404" s="53" t="s">
        <v>372</v>
      </c>
      <c r="W4404" s="53" t="s">
        <v>390</v>
      </c>
      <c r="X4404" s="53"/>
      <c r="Y4404" s="63"/>
      <c r="Z4404" s="58"/>
      <c r="AA4404" s="53"/>
      <c r="AB4404" s="62"/>
      <c r="AC4404" s="65"/>
      <c r="AD4404" s="66"/>
      <c r="AE4404" s="53"/>
      <c r="AF4404" s="53"/>
      <c r="AG4404" s="58"/>
      <c r="AH4404" s="367"/>
      <c r="AI4404" s="52"/>
      <c r="AJ4404" s="52"/>
      <c r="AK4404" s="148"/>
      <c r="AL4404" s="67"/>
      <c r="AM4404" s="67"/>
      <c r="AN4404" s="67"/>
      <c r="AO4404" s="67"/>
      <c r="AP4404" s="67"/>
      <c r="AQ4404" s="67"/>
      <c r="AR4404" s="67"/>
      <c r="AS4404" s="67"/>
      <c r="AT4404" s="67"/>
    </row>
    <row r="4405" spans="1:46" s="148" customFormat="1" ht="45">
      <c r="A4405" s="52" t="s">
        <v>1285</v>
      </c>
      <c r="B4405" s="54">
        <v>31800</v>
      </c>
      <c r="C4405" s="54" t="s">
        <v>507</v>
      </c>
      <c r="D4405" s="293" t="s">
        <v>508</v>
      </c>
      <c r="E4405" s="53" t="s">
        <v>60</v>
      </c>
      <c r="F4405" s="55">
        <v>41579</v>
      </c>
      <c r="G4405" s="55">
        <v>41609</v>
      </c>
      <c r="H4405" s="53" t="s">
        <v>105</v>
      </c>
      <c r="I4405" s="56">
        <v>1806.3851999999999</v>
      </c>
      <c r="J4405" s="56">
        <v>1806.3851982666063</v>
      </c>
      <c r="K4405" s="56">
        <v>1806.385</v>
      </c>
      <c r="L4405" s="58">
        <v>2131534.2999999998</v>
      </c>
      <c r="M4405" s="59">
        <v>41631</v>
      </c>
      <c r="N4405" s="60">
        <v>2014</v>
      </c>
      <c r="O4405" s="61">
        <v>41649</v>
      </c>
      <c r="P4405" s="60">
        <v>2014</v>
      </c>
      <c r="Q4405" s="61">
        <v>41728</v>
      </c>
      <c r="R4405" s="53" t="s">
        <v>342</v>
      </c>
      <c r="S4405" s="62"/>
      <c r="T4405" s="53" t="s">
        <v>309</v>
      </c>
      <c r="U4405" s="128">
        <v>403</v>
      </c>
      <c r="V4405" s="53" t="s">
        <v>372</v>
      </c>
      <c r="W4405" s="53" t="s">
        <v>390</v>
      </c>
      <c r="X4405" s="53"/>
      <c r="Y4405" s="63"/>
      <c r="Z4405" s="58"/>
      <c r="AA4405" s="53"/>
      <c r="AB4405" s="62"/>
      <c r="AC4405" s="65"/>
      <c r="AD4405" s="66"/>
      <c r="AE4405" s="53"/>
      <c r="AF4405" s="53"/>
      <c r="AG4405" s="58"/>
      <c r="AH4405" s="367"/>
      <c r="AI4405" s="52"/>
      <c r="AJ4405" s="52"/>
      <c r="AL4405" s="67"/>
      <c r="AM4405" s="67"/>
      <c r="AN4405" s="67"/>
      <c r="AO4405" s="67"/>
      <c r="AP4405" s="67"/>
      <c r="AQ4405" s="67"/>
      <c r="AR4405" s="67"/>
      <c r="AS4405" s="67"/>
      <c r="AT4405" s="67"/>
    </row>
    <row r="4406" spans="1:46" s="153" customFormat="1" ht="45">
      <c r="A4406" s="293" t="s">
        <v>1285</v>
      </c>
      <c r="B4406" s="54">
        <v>31802</v>
      </c>
      <c r="C4406" s="54" t="s">
        <v>511</v>
      </c>
      <c r="D4406" s="52" t="s">
        <v>512</v>
      </c>
      <c r="E4406" s="53" t="s">
        <v>60</v>
      </c>
      <c r="F4406" s="55">
        <v>41579</v>
      </c>
      <c r="G4406" s="55">
        <v>41609</v>
      </c>
      <c r="H4406" s="53" t="s">
        <v>105</v>
      </c>
      <c r="I4406" s="56">
        <v>1025.4902400000001</v>
      </c>
      <c r="J4406" s="56">
        <v>1025.4902422430569</v>
      </c>
      <c r="K4406" s="56">
        <v>1025.49</v>
      </c>
      <c r="L4406" s="58">
        <v>1210078.2</v>
      </c>
      <c r="M4406" s="59">
        <v>41631</v>
      </c>
      <c r="N4406" s="60">
        <v>2014</v>
      </c>
      <c r="O4406" s="61">
        <v>41649</v>
      </c>
      <c r="P4406" s="60">
        <v>2014</v>
      </c>
      <c r="Q4406" s="61">
        <v>41728</v>
      </c>
      <c r="R4406" s="53" t="s">
        <v>342</v>
      </c>
      <c r="S4406" s="62"/>
      <c r="T4406" s="53" t="s">
        <v>309</v>
      </c>
      <c r="U4406" s="128">
        <v>447</v>
      </c>
      <c r="V4406" s="53" t="s">
        <v>372</v>
      </c>
      <c r="W4406" s="53" t="s">
        <v>390</v>
      </c>
      <c r="X4406" s="53"/>
      <c r="Y4406" s="63"/>
      <c r="Z4406" s="58"/>
      <c r="AA4406" s="53"/>
      <c r="AB4406" s="62"/>
      <c r="AC4406" s="65"/>
      <c r="AD4406" s="66"/>
      <c r="AE4406" s="53"/>
      <c r="AF4406" s="53"/>
      <c r="AG4406" s="58"/>
      <c r="AH4406" s="367"/>
      <c r="AI4406" s="52"/>
      <c r="AJ4406" s="52"/>
      <c r="AK4406" s="148"/>
      <c r="AL4406" s="67"/>
      <c r="AM4406" s="67"/>
      <c r="AN4406" s="67"/>
      <c r="AO4406" s="67"/>
      <c r="AP4406" s="67"/>
      <c r="AQ4406" s="67"/>
      <c r="AR4406" s="67"/>
      <c r="AS4406" s="67"/>
      <c r="AT4406" s="67"/>
    </row>
    <row r="4407" spans="1:46" s="153" customFormat="1" ht="60">
      <c r="A4407" s="293" t="s">
        <v>1285</v>
      </c>
      <c r="B4407" s="54">
        <v>31803</v>
      </c>
      <c r="C4407" s="54" t="s">
        <v>515</v>
      </c>
      <c r="D4407" s="293" t="s">
        <v>415</v>
      </c>
      <c r="E4407" s="53" t="s">
        <v>60</v>
      </c>
      <c r="F4407" s="55">
        <v>41579</v>
      </c>
      <c r="G4407" s="55">
        <v>41609</v>
      </c>
      <c r="H4407" s="53" t="s">
        <v>105</v>
      </c>
      <c r="I4407" s="56">
        <v>6.0679999999999996</v>
      </c>
      <c r="J4407" s="56">
        <v>6.0679978206637672</v>
      </c>
      <c r="K4407" s="56">
        <v>6.0670000000000002</v>
      </c>
      <c r="L4407" s="58">
        <v>7159.06</v>
      </c>
      <c r="M4407" s="59">
        <v>41631</v>
      </c>
      <c r="N4407" s="60">
        <v>2014</v>
      </c>
      <c r="O4407" s="61">
        <v>41649</v>
      </c>
      <c r="P4407" s="60">
        <v>2014</v>
      </c>
      <c r="Q4407" s="61">
        <v>41789</v>
      </c>
      <c r="R4407" s="53" t="s">
        <v>348</v>
      </c>
      <c r="S4407" s="62"/>
      <c r="T4407" s="53" t="s">
        <v>725</v>
      </c>
      <c r="U4407" s="385">
        <v>18.5</v>
      </c>
      <c r="V4407" s="53" t="s">
        <v>372</v>
      </c>
      <c r="W4407" s="53" t="s">
        <v>390</v>
      </c>
      <c r="X4407" s="53"/>
      <c r="Y4407" s="63"/>
      <c r="Z4407" s="58"/>
      <c r="AA4407" s="53"/>
      <c r="AB4407" s="62"/>
      <c r="AC4407" s="65"/>
      <c r="AD4407" s="66"/>
      <c r="AE4407" s="53"/>
      <c r="AF4407" s="53"/>
      <c r="AG4407" s="58"/>
      <c r="AH4407" s="367"/>
      <c r="AI4407" s="52"/>
      <c r="AJ4407" s="52"/>
      <c r="AK4407" s="148"/>
      <c r="AL4407" s="67"/>
      <c r="AM4407" s="67"/>
      <c r="AN4407" s="67"/>
      <c r="AO4407" s="67"/>
      <c r="AP4407" s="67"/>
      <c r="AQ4407" s="67"/>
      <c r="AR4407" s="67"/>
      <c r="AS4407" s="67"/>
      <c r="AT4407" s="67"/>
    </row>
    <row r="4408" spans="1:46" s="153" customFormat="1" ht="60">
      <c r="A4408" s="293" t="s">
        <v>1285</v>
      </c>
      <c r="B4408" s="54">
        <v>31804</v>
      </c>
      <c r="C4408" s="54" t="s">
        <v>444</v>
      </c>
      <c r="D4408" s="52" t="s">
        <v>445</v>
      </c>
      <c r="E4408" s="53" t="s">
        <v>60</v>
      </c>
      <c r="F4408" s="55">
        <v>41579</v>
      </c>
      <c r="G4408" s="55">
        <v>41609</v>
      </c>
      <c r="H4408" s="53" t="s">
        <v>105</v>
      </c>
      <c r="I4408" s="56">
        <v>6.6675000000000004</v>
      </c>
      <c r="J4408" s="56">
        <v>6.6674958834963594</v>
      </c>
      <c r="K4408" s="56">
        <v>6.6669999999999998</v>
      </c>
      <c r="L4408" s="58">
        <v>7867.0599999999995</v>
      </c>
      <c r="M4408" s="59">
        <v>41631</v>
      </c>
      <c r="N4408" s="60">
        <v>2014</v>
      </c>
      <c r="O4408" s="61">
        <v>41649</v>
      </c>
      <c r="P4408" s="60">
        <v>2014</v>
      </c>
      <c r="Q4408" s="61">
        <v>41728</v>
      </c>
      <c r="R4408" s="53" t="s">
        <v>348</v>
      </c>
      <c r="S4408" s="62"/>
      <c r="T4408" s="53" t="s">
        <v>8250</v>
      </c>
      <c r="U4408" s="60" t="s">
        <v>8251</v>
      </c>
      <c r="V4408" s="53" t="s">
        <v>372</v>
      </c>
      <c r="W4408" s="53" t="s">
        <v>390</v>
      </c>
      <c r="X4408" s="53"/>
      <c r="Y4408" s="63"/>
      <c r="Z4408" s="58"/>
      <c r="AA4408" s="53"/>
      <c r="AB4408" s="62"/>
      <c r="AC4408" s="65"/>
      <c r="AD4408" s="66"/>
      <c r="AE4408" s="53"/>
      <c r="AF4408" s="53"/>
      <c r="AG4408" s="58"/>
      <c r="AH4408" s="367"/>
      <c r="AI4408" s="52"/>
      <c r="AJ4408" s="52"/>
      <c r="AK4408" s="148"/>
      <c r="AL4408" s="67"/>
      <c r="AM4408" s="67"/>
      <c r="AN4408" s="67"/>
      <c r="AO4408" s="67"/>
      <c r="AP4408" s="67"/>
      <c r="AQ4408" s="67"/>
      <c r="AR4408" s="67"/>
      <c r="AS4408" s="67"/>
      <c r="AT4408" s="67"/>
    </row>
    <row r="4409" spans="1:46" s="153" customFormat="1" ht="45">
      <c r="A4409" s="293" t="s">
        <v>1285</v>
      </c>
      <c r="B4409" s="54">
        <v>31806</v>
      </c>
      <c r="C4409" s="54" t="s">
        <v>453</v>
      </c>
      <c r="D4409" s="52" t="s">
        <v>454</v>
      </c>
      <c r="E4409" s="53" t="s">
        <v>60</v>
      </c>
      <c r="F4409" s="55">
        <v>41598</v>
      </c>
      <c r="G4409" s="55">
        <v>41623</v>
      </c>
      <c r="H4409" s="53" t="s">
        <v>105</v>
      </c>
      <c r="I4409" s="56">
        <v>157.11372</v>
      </c>
      <c r="J4409" s="56">
        <v>157.11372067207688</v>
      </c>
      <c r="K4409" s="56">
        <v>157.113</v>
      </c>
      <c r="L4409" s="58">
        <v>185393.34</v>
      </c>
      <c r="M4409" s="59">
        <v>41638</v>
      </c>
      <c r="N4409" s="60">
        <v>2014</v>
      </c>
      <c r="O4409" s="61">
        <v>41649</v>
      </c>
      <c r="P4409" s="60">
        <v>2014</v>
      </c>
      <c r="Q4409" s="61">
        <v>41882</v>
      </c>
      <c r="R4409" s="53" t="s">
        <v>342</v>
      </c>
      <c r="S4409" s="62"/>
      <c r="T4409" s="53" t="s">
        <v>309</v>
      </c>
      <c r="U4409" s="128">
        <v>92</v>
      </c>
      <c r="V4409" s="53" t="s">
        <v>372</v>
      </c>
      <c r="W4409" s="53" t="s">
        <v>390</v>
      </c>
      <c r="X4409" s="53"/>
      <c r="Y4409" s="63"/>
      <c r="Z4409" s="58"/>
      <c r="AA4409" s="53"/>
      <c r="AB4409" s="62"/>
      <c r="AC4409" s="65"/>
      <c r="AD4409" s="66"/>
      <c r="AE4409" s="53"/>
      <c r="AF4409" s="53"/>
      <c r="AG4409" s="58"/>
      <c r="AH4409" s="367"/>
      <c r="AI4409" s="52"/>
      <c r="AJ4409" s="52"/>
      <c r="AK4409" s="148"/>
      <c r="AL4409" s="67"/>
      <c r="AM4409" s="67"/>
      <c r="AN4409" s="67"/>
      <c r="AO4409" s="67"/>
      <c r="AP4409" s="67"/>
      <c r="AQ4409" s="67"/>
      <c r="AR4409" s="67"/>
      <c r="AS4409" s="67"/>
      <c r="AT4409" s="67"/>
    </row>
    <row r="4410" spans="1:46" s="153" customFormat="1" ht="45">
      <c r="A4410" s="293" t="s">
        <v>1285</v>
      </c>
      <c r="B4410" s="54">
        <v>31807</v>
      </c>
      <c r="C4410" s="54" t="s">
        <v>523</v>
      </c>
      <c r="D4410" s="52" t="s">
        <v>524</v>
      </c>
      <c r="E4410" s="53" t="s">
        <v>65</v>
      </c>
      <c r="F4410" s="55">
        <v>41598</v>
      </c>
      <c r="G4410" s="55">
        <v>41623</v>
      </c>
      <c r="H4410" s="53" t="s">
        <v>105</v>
      </c>
      <c r="I4410" s="56">
        <v>163.34703999999999</v>
      </c>
      <c r="J4410" s="56">
        <v>163.3470410569326</v>
      </c>
      <c r="K4410" s="56">
        <v>163.34700000000001</v>
      </c>
      <c r="L4410" s="58">
        <v>192749.46</v>
      </c>
      <c r="M4410" s="59">
        <v>41638</v>
      </c>
      <c r="N4410" s="60">
        <v>2014</v>
      </c>
      <c r="O4410" s="61">
        <v>41649</v>
      </c>
      <c r="P4410" s="60">
        <v>2014</v>
      </c>
      <c r="Q4410" s="61">
        <v>41728</v>
      </c>
      <c r="R4410" s="53" t="s">
        <v>342</v>
      </c>
      <c r="S4410" s="62"/>
      <c r="T4410" s="53" t="s">
        <v>309</v>
      </c>
      <c r="U4410" s="128">
        <v>730</v>
      </c>
      <c r="V4410" s="53" t="s">
        <v>372</v>
      </c>
      <c r="W4410" s="53" t="s">
        <v>390</v>
      </c>
      <c r="X4410" s="53"/>
      <c r="Y4410" s="63"/>
      <c r="Z4410" s="58"/>
      <c r="AA4410" s="53"/>
      <c r="AB4410" s="62"/>
      <c r="AC4410" s="65"/>
      <c r="AD4410" s="66"/>
      <c r="AE4410" s="53"/>
      <c r="AF4410" s="53"/>
      <c r="AG4410" s="58"/>
      <c r="AH4410" s="367"/>
      <c r="AI4410" s="52"/>
      <c r="AJ4410" s="52"/>
      <c r="AK4410" s="148"/>
      <c r="AL4410" s="67"/>
      <c r="AM4410" s="67"/>
      <c r="AN4410" s="67"/>
      <c r="AO4410" s="67"/>
      <c r="AP4410" s="67"/>
      <c r="AQ4410" s="67"/>
      <c r="AR4410" s="67"/>
      <c r="AS4410" s="67"/>
      <c r="AT4410" s="67"/>
    </row>
    <row r="4411" spans="1:46" s="153" customFormat="1" ht="60">
      <c r="A4411" s="293" t="s">
        <v>1285</v>
      </c>
      <c r="B4411" s="54">
        <v>31808</v>
      </c>
      <c r="C4411" s="54" t="s">
        <v>525</v>
      </c>
      <c r="D4411" s="52" t="s">
        <v>526</v>
      </c>
      <c r="E4411" s="53" t="s">
        <v>65</v>
      </c>
      <c r="F4411" s="55">
        <v>41598</v>
      </c>
      <c r="G4411" s="55">
        <v>41623</v>
      </c>
      <c r="H4411" s="53" t="s">
        <v>105</v>
      </c>
      <c r="I4411" s="56">
        <v>1325.1078514000001</v>
      </c>
      <c r="J4411" s="56">
        <v>1325.1078558417978</v>
      </c>
      <c r="K4411" s="56">
        <v>1325.107</v>
      </c>
      <c r="L4411" s="58">
        <v>1563626.2599999998</v>
      </c>
      <c r="M4411" s="59">
        <v>41638</v>
      </c>
      <c r="N4411" s="60">
        <v>2014</v>
      </c>
      <c r="O4411" s="61">
        <v>41649</v>
      </c>
      <c r="P4411" s="60">
        <v>2014</v>
      </c>
      <c r="Q4411" s="61">
        <v>41942</v>
      </c>
      <c r="R4411" s="53" t="s">
        <v>348</v>
      </c>
      <c r="S4411" s="62"/>
      <c r="T4411" s="53" t="s">
        <v>8254</v>
      </c>
      <c r="U4411" s="367" t="s">
        <v>8255</v>
      </c>
      <c r="V4411" s="53" t="s">
        <v>372</v>
      </c>
      <c r="W4411" s="78" t="s">
        <v>390</v>
      </c>
      <c r="X4411" s="53"/>
      <c r="Y4411" s="63"/>
      <c r="Z4411" s="58"/>
      <c r="AA4411" s="53"/>
      <c r="AB4411" s="62"/>
      <c r="AC4411" s="65"/>
      <c r="AD4411" s="66"/>
      <c r="AE4411" s="53"/>
      <c r="AF4411" s="53"/>
      <c r="AG4411" s="58"/>
      <c r="AH4411" s="367"/>
      <c r="AI4411" s="52"/>
      <c r="AJ4411" s="52"/>
      <c r="AK4411" s="148"/>
      <c r="AL4411" s="67"/>
      <c r="AM4411" s="67"/>
      <c r="AN4411" s="67"/>
      <c r="AO4411" s="67"/>
      <c r="AP4411" s="67"/>
      <c r="AQ4411" s="67"/>
      <c r="AR4411" s="67"/>
      <c r="AS4411" s="67"/>
      <c r="AT4411" s="67"/>
    </row>
    <row r="4412" spans="1:46" s="153" customFormat="1" ht="60">
      <c r="A4412" s="293" t="s">
        <v>1285</v>
      </c>
      <c r="B4412" s="54">
        <v>31809</v>
      </c>
      <c r="C4412" s="54" t="s">
        <v>527</v>
      </c>
      <c r="D4412" s="52" t="s">
        <v>528</v>
      </c>
      <c r="E4412" s="53" t="s">
        <v>60</v>
      </c>
      <c r="F4412" s="75">
        <v>41598</v>
      </c>
      <c r="G4412" s="55">
        <v>41623</v>
      </c>
      <c r="H4412" s="53" t="s">
        <v>105</v>
      </c>
      <c r="I4412" s="57">
        <v>101.81695000000001</v>
      </c>
      <c r="J4412" s="56">
        <v>101.81694974028177</v>
      </c>
      <c r="K4412" s="56">
        <v>101.816</v>
      </c>
      <c r="L4412" s="58">
        <v>120142.87999999999</v>
      </c>
      <c r="M4412" s="76">
        <v>41638</v>
      </c>
      <c r="N4412" s="60">
        <v>2014</v>
      </c>
      <c r="O4412" s="61">
        <v>41650</v>
      </c>
      <c r="P4412" s="60">
        <v>2014</v>
      </c>
      <c r="Q4412" s="61">
        <v>41942</v>
      </c>
      <c r="R4412" s="53" t="s">
        <v>348</v>
      </c>
      <c r="S4412" s="62"/>
      <c r="T4412" s="53" t="s">
        <v>8258</v>
      </c>
      <c r="U4412" s="367" t="s">
        <v>8259</v>
      </c>
      <c r="V4412" s="53" t="s">
        <v>372</v>
      </c>
      <c r="W4412" s="78" t="s">
        <v>390</v>
      </c>
      <c r="X4412" s="53"/>
      <c r="Y4412" s="63"/>
      <c r="Z4412" s="58"/>
      <c r="AA4412" s="53"/>
      <c r="AB4412" s="62"/>
      <c r="AC4412" s="65"/>
      <c r="AD4412" s="66"/>
      <c r="AE4412" s="53"/>
      <c r="AF4412" s="53"/>
      <c r="AG4412" s="58"/>
      <c r="AH4412" s="367"/>
      <c r="AI4412" s="52"/>
      <c r="AJ4412" s="52"/>
      <c r="AK4412" s="148"/>
      <c r="AL4412" s="67"/>
      <c r="AM4412" s="67"/>
      <c r="AN4412" s="67"/>
      <c r="AO4412" s="67"/>
      <c r="AP4412" s="67"/>
      <c r="AQ4412" s="67"/>
      <c r="AR4412" s="67"/>
      <c r="AS4412" s="67"/>
      <c r="AT4412" s="67"/>
    </row>
    <row r="4413" spans="1:46" s="153" customFormat="1" ht="45">
      <c r="A4413" s="293" t="s">
        <v>1285</v>
      </c>
      <c r="B4413" s="54">
        <v>31815</v>
      </c>
      <c r="C4413" s="54" t="s">
        <v>534</v>
      </c>
      <c r="D4413" s="52" t="s">
        <v>535</v>
      </c>
      <c r="E4413" s="53" t="s">
        <v>60</v>
      </c>
      <c r="F4413" s="55">
        <v>41579</v>
      </c>
      <c r="G4413" s="55">
        <v>41609</v>
      </c>
      <c r="H4413" s="53" t="s">
        <v>105</v>
      </c>
      <c r="I4413" s="56">
        <v>2970.0709999999999</v>
      </c>
      <c r="J4413" s="56">
        <v>2970.0710018126106</v>
      </c>
      <c r="K4413" s="56">
        <v>2970.0709999999999</v>
      </c>
      <c r="L4413" s="58">
        <v>3504683.78</v>
      </c>
      <c r="M4413" s="59">
        <v>41631</v>
      </c>
      <c r="N4413" s="60">
        <v>2014</v>
      </c>
      <c r="O4413" s="61">
        <v>41649</v>
      </c>
      <c r="P4413" s="60">
        <v>2014</v>
      </c>
      <c r="Q4413" s="61">
        <v>41942</v>
      </c>
      <c r="R4413" s="53" t="s">
        <v>342</v>
      </c>
      <c r="S4413" s="62"/>
      <c r="T4413" s="53" t="s">
        <v>8237</v>
      </c>
      <c r="U4413" s="60" t="s">
        <v>8261</v>
      </c>
      <c r="V4413" s="53" t="s">
        <v>372</v>
      </c>
      <c r="W4413" s="53" t="s">
        <v>390</v>
      </c>
      <c r="X4413" s="53"/>
      <c r="Y4413" s="63"/>
      <c r="Z4413" s="58"/>
      <c r="AA4413" s="53"/>
      <c r="AB4413" s="62"/>
      <c r="AC4413" s="65"/>
      <c r="AD4413" s="66"/>
      <c r="AE4413" s="53"/>
      <c r="AF4413" s="53"/>
      <c r="AG4413" s="58"/>
      <c r="AH4413" s="367"/>
      <c r="AI4413" s="52"/>
      <c r="AJ4413" s="52"/>
      <c r="AK4413" s="148"/>
      <c r="AL4413" s="67"/>
      <c r="AM4413" s="67"/>
      <c r="AN4413" s="67"/>
      <c r="AO4413" s="67"/>
      <c r="AP4413" s="67"/>
      <c r="AQ4413" s="67"/>
      <c r="AR4413" s="67"/>
      <c r="AS4413" s="67"/>
      <c r="AT4413" s="67"/>
    </row>
    <row r="4414" spans="1:46" s="153" customFormat="1" ht="45">
      <c r="A4414" s="293" t="s">
        <v>1285</v>
      </c>
      <c r="B4414" s="54">
        <v>31818</v>
      </c>
      <c r="C4414" s="54" t="s">
        <v>1108</v>
      </c>
      <c r="D4414" s="52" t="s">
        <v>738</v>
      </c>
      <c r="E4414" s="53" t="s">
        <v>83</v>
      </c>
      <c r="F4414" s="55">
        <v>41572</v>
      </c>
      <c r="G4414" s="55">
        <v>41614</v>
      </c>
      <c r="H4414" s="53" t="s">
        <v>105</v>
      </c>
      <c r="I4414" s="57">
        <v>12618.02</v>
      </c>
      <c r="J4414" s="56">
        <v>12618.020004113871</v>
      </c>
      <c r="K4414" s="56">
        <v>12618.02</v>
      </c>
      <c r="L4414" s="58">
        <v>14889263.6</v>
      </c>
      <c r="M4414" s="59">
        <v>41634</v>
      </c>
      <c r="N4414" s="60">
        <v>2014</v>
      </c>
      <c r="O4414" s="61">
        <v>41699</v>
      </c>
      <c r="P4414" s="60">
        <v>2014</v>
      </c>
      <c r="Q4414" s="61">
        <v>41942</v>
      </c>
      <c r="R4414" s="53" t="s">
        <v>342</v>
      </c>
      <c r="S4414" s="62"/>
      <c r="T4414" s="53" t="s">
        <v>308</v>
      </c>
      <c r="U4414" s="128">
        <v>497.06</v>
      </c>
      <c r="V4414" s="53" t="s">
        <v>372</v>
      </c>
      <c r="W4414" s="53" t="s">
        <v>390</v>
      </c>
      <c r="X4414" s="53"/>
      <c r="Y4414" s="63"/>
      <c r="Z4414" s="58"/>
      <c r="AA4414" s="53"/>
      <c r="AB4414" s="62"/>
      <c r="AC4414" s="65"/>
      <c r="AD4414" s="66"/>
      <c r="AE4414" s="53"/>
      <c r="AF4414" s="53"/>
      <c r="AG4414" s="58"/>
      <c r="AH4414" s="367"/>
      <c r="AI4414" s="52"/>
      <c r="AJ4414" s="52"/>
      <c r="AK4414" s="148"/>
      <c r="AL4414" s="67"/>
      <c r="AM4414" s="67"/>
      <c r="AN4414" s="67"/>
      <c r="AO4414" s="67"/>
      <c r="AP4414" s="67"/>
      <c r="AQ4414" s="67"/>
      <c r="AR4414" s="67"/>
      <c r="AS4414" s="67"/>
      <c r="AT4414" s="67"/>
    </row>
    <row r="4415" spans="1:46" s="153" customFormat="1" ht="45">
      <c r="A4415" s="293" t="s">
        <v>1285</v>
      </c>
      <c r="B4415" s="54">
        <v>31819</v>
      </c>
      <c r="C4415" s="54">
        <v>3000410</v>
      </c>
      <c r="D4415" s="52" t="s">
        <v>583</v>
      </c>
      <c r="E4415" s="53" t="s">
        <v>83</v>
      </c>
      <c r="F4415" s="55">
        <v>41572</v>
      </c>
      <c r="G4415" s="55">
        <v>41614</v>
      </c>
      <c r="H4415" s="53" t="s">
        <v>105</v>
      </c>
      <c r="I4415" s="57">
        <v>14424.807000000001</v>
      </c>
      <c r="J4415" s="56">
        <v>14424.807004808676</v>
      </c>
      <c r="K4415" s="56">
        <v>14424.807000000001</v>
      </c>
      <c r="L4415" s="58">
        <v>17021272.260000002</v>
      </c>
      <c r="M4415" s="59">
        <v>41634</v>
      </c>
      <c r="N4415" s="60">
        <v>2014</v>
      </c>
      <c r="O4415" s="61">
        <v>41760</v>
      </c>
      <c r="P4415" s="60">
        <v>2014</v>
      </c>
      <c r="Q4415" s="61">
        <v>41942</v>
      </c>
      <c r="R4415" s="53" t="s">
        <v>342</v>
      </c>
      <c r="S4415" s="62"/>
      <c r="T4415" s="53" t="s">
        <v>329</v>
      </c>
      <c r="U4415" s="128">
        <v>1</v>
      </c>
      <c r="V4415" s="53" t="s">
        <v>372</v>
      </c>
      <c r="W4415" s="53" t="s">
        <v>390</v>
      </c>
      <c r="X4415" s="53"/>
      <c r="Y4415" s="63"/>
      <c r="Z4415" s="58"/>
      <c r="AA4415" s="53"/>
      <c r="AB4415" s="62"/>
      <c r="AC4415" s="65"/>
      <c r="AD4415" s="66"/>
      <c r="AE4415" s="53"/>
      <c r="AF4415" s="53"/>
      <c r="AG4415" s="58"/>
      <c r="AH4415" s="367"/>
      <c r="AI4415" s="52"/>
      <c r="AJ4415" s="52"/>
      <c r="AK4415" s="148"/>
      <c r="AL4415" s="67"/>
      <c r="AM4415" s="67"/>
      <c r="AN4415" s="67"/>
      <c r="AO4415" s="67"/>
      <c r="AP4415" s="67"/>
      <c r="AQ4415" s="67"/>
      <c r="AR4415" s="67"/>
      <c r="AS4415" s="67"/>
      <c r="AT4415" s="67"/>
    </row>
    <row r="4416" spans="1:46" s="153" customFormat="1" ht="45">
      <c r="A4416" s="293" t="s">
        <v>1285</v>
      </c>
      <c r="B4416" s="54">
        <v>31820</v>
      </c>
      <c r="C4416" s="54">
        <v>3000401</v>
      </c>
      <c r="D4416" s="52" t="s">
        <v>581</v>
      </c>
      <c r="E4416" s="53" t="s">
        <v>83</v>
      </c>
      <c r="F4416" s="55">
        <v>41572</v>
      </c>
      <c r="G4416" s="55">
        <v>41614</v>
      </c>
      <c r="H4416" s="53" t="s">
        <v>105</v>
      </c>
      <c r="I4416" s="57">
        <v>10532</v>
      </c>
      <c r="J4416" s="56">
        <v>10531.999997859903</v>
      </c>
      <c r="K4416" s="56">
        <v>10531.999</v>
      </c>
      <c r="L4416" s="58">
        <v>12427758.819999998</v>
      </c>
      <c r="M4416" s="59">
        <v>41634</v>
      </c>
      <c r="N4416" s="60">
        <v>2014</v>
      </c>
      <c r="O4416" s="61">
        <v>41760</v>
      </c>
      <c r="P4416" s="60">
        <v>2014</v>
      </c>
      <c r="Q4416" s="61">
        <v>41912</v>
      </c>
      <c r="R4416" s="53" t="s">
        <v>342</v>
      </c>
      <c r="S4416" s="62"/>
      <c r="T4416" s="53" t="s">
        <v>329</v>
      </c>
      <c r="U4416" s="128">
        <v>1</v>
      </c>
      <c r="V4416" s="53" t="s">
        <v>372</v>
      </c>
      <c r="W4416" s="53" t="s">
        <v>390</v>
      </c>
      <c r="X4416" s="53"/>
      <c r="Y4416" s="63"/>
      <c r="Z4416" s="58"/>
      <c r="AA4416" s="53"/>
      <c r="AB4416" s="62"/>
      <c r="AC4416" s="65"/>
      <c r="AD4416" s="66"/>
      <c r="AE4416" s="53"/>
      <c r="AF4416" s="53"/>
      <c r="AG4416" s="58"/>
      <c r="AH4416" s="367"/>
      <c r="AI4416" s="52"/>
      <c r="AJ4416" s="52"/>
      <c r="AK4416" s="148"/>
      <c r="AL4416" s="67"/>
      <c r="AM4416" s="67"/>
      <c r="AN4416" s="67"/>
      <c r="AO4416" s="67"/>
      <c r="AP4416" s="67"/>
      <c r="AQ4416" s="67"/>
      <c r="AR4416" s="67"/>
      <c r="AS4416" s="67"/>
      <c r="AT4416" s="67"/>
    </row>
    <row r="4417" spans="1:46" s="153" customFormat="1" ht="45">
      <c r="A4417" s="293" t="s">
        <v>1285</v>
      </c>
      <c r="B4417" s="54">
        <v>31821</v>
      </c>
      <c r="C4417" s="54">
        <v>3000408</v>
      </c>
      <c r="D4417" s="52" t="s">
        <v>835</v>
      </c>
      <c r="E4417" s="53" t="s">
        <v>60</v>
      </c>
      <c r="F4417" s="55">
        <v>41579</v>
      </c>
      <c r="G4417" s="55">
        <v>41609</v>
      </c>
      <c r="H4417" s="53" t="s">
        <v>105</v>
      </c>
      <c r="I4417" s="57">
        <v>3817.165</v>
      </c>
      <c r="J4417" s="56">
        <v>3817.165002996162</v>
      </c>
      <c r="K4417" s="56">
        <v>3817.165</v>
      </c>
      <c r="L4417" s="58">
        <v>4504254.6999999993</v>
      </c>
      <c r="M4417" s="59">
        <v>41631</v>
      </c>
      <c r="N4417" s="60">
        <v>2014</v>
      </c>
      <c r="O4417" s="61">
        <v>41699</v>
      </c>
      <c r="P4417" s="60">
        <v>2014</v>
      </c>
      <c r="Q4417" s="61">
        <v>41942</v>
      </c>
      <c r="R4417" s="53" t="s">
        <v>342</v>
      </c>
      <c r="S4417" s="62"/>
      <c r="T4417" s="53" t="s">
        <v>329</v>
      </c>
      <c r="U4417" s="128">
        <v>1</v>
      </c>
      <c r="V4417" s="53" t="s">
        <v>372</v>
      </c>
      <c r="W4417" s="53" t="s">
        <v>390</v>
      </c>
      <c r="X4417" s="53"/>
      <c r="Y4417" s="63"/>
      <c r="Z4417" s="58"/>
      <c r="AA4417" s="53"/>
      <c r="AB4417" s="62"/>
      <c r="AC4417" s="65"/>
      <c r="AD4417" s="66"/>
      <c r="AE4417" s="53"/>
      <c r="AF4417" s="53"/>
      <c r="AG4417" s="58"/>
      <c r="AH4417" s="367"/>
      <c r="AI4417" s="52"/>
      <c r="AJ4417" s="52"/>
      <c r="AK4417" s="148"/>
      <c r="AL4417" s="67"/>
      <c r="AM4417" s="67"/>
      <c r="AN4417" s="67"/>
      <c r="AO4417" s="67"/>
      <c r="AP4417" s="67"/>
      <c r="AQ4417" s="67"/>
      <c r="AR4417" s="67"/>
      <c r="AS4417" s="67"/>
      <c r="AT4417" s="67"/>
    </row>
    <row r="4418" spans="1:46" s="153" customFormat="1" ht="60">
      <c r="A4418" s="293" t="s">
        <v>1285</v>
      </c>
      <c r="B4418" s="54">
        <v>31822</v>
      </c>
      <c r="C4418" s="54">
        <v>3000402</v>
      </c>
      <c r="D4418" s="52" t="s">
        <v>825</v>
      </c>
      <c r="E4418" s="53" t="s">
        <v>60</v>
      </c>
      <c r="F4418" s="55">
        <v>41579</v>
      </c>
      <c r="G4418" s="55">
        <v>41609</v>
      </c>
      <c r="H4418" s="53" t="s">
        <v>105</v>
      </c>
      <c r="I4418" s="57">
        <v>720</v>
      </c>
      <c r="J4418" s="56">
        <v>719.9999961223599</v>
      </c>
      <c r="K4418" s="56">
        <v>719.99900000000002</v>
      </c>
      <c r="L4418" s="58">
        <v>849598.82</v>
      </c>
      <c r="M4418" s="59">
        <v>41631</v>
      </c>
      <c r="N4418" s="60">
        <v>2014</v>
      </c>
      <c r="O4418" s="61">
        <v>41659</v>
      </c>
      <c r="P4418" s="60">
        <v>2014</v>
      </c>
      <c r="Q4418" s="61">
        <v>41912</v>
      </c>
      <c r="R4418" s="53" t="s">
        <v>348</v>
      </c>
      <c r="S4418" s="62"/>
      <c r="T4418" s="53" t="s">
        <v>329</v>
      </c>
      <c r="U4418" s="128">
        <v>1</v>
      </c>
      <c r="V4418" s="53" t="s">
        <v>372</v>
      </c>
      <c r="W4418" s="53" t="s">
        <v>394</v>
      </c>
      <c r="X4418" s="53"/>
      <c r="Y4418" s="63"/>
      <c r="Z4418" s="58"/>
      <c r="AA4418" s="53"/>
      <c r="AB4418" s="62"/>
      <c r="AC4418" s="65"/>
      <c r="AD4418" s="66"/>
      <c r="AE4418" s="53"/>
      <c r="AF4418" s="53"/>
      <c r="AG4418" s="58"/>
      <c r="AH4418" s="367"/>
      <c r="AI4418" s="52"/>
      <c r="AJ4418" s="52"/>
      <c r="AK4418" s="148"/>
      <c r="AL4418" s="67"/>
      <c r="AM4418" s="67"/>
      <c r="AN4418" s="67"/>
      <c r="AO4418" s="67"/>
      <c r="AP4418" s="67"/>
      <c r="AQ4418" s="67"/>
      <c r="AR4418" s="67"/>
      <c r="AS4418" s="67"/>
      <c r="AT4418" s="67"/>
    </row>
    <row r="4419" spans="1:46" s="153" customFormat="1" ht="45">
      <c r="A4419" s="293" t="s">
        <v>1285</v>
      </c>
      <c r="B4419" s="54">
        <v>31823</v>
      </c>
      <c r="C4419" s="54">
        <v>3000404</v>
      </c>
      <c r="D4419" s="52" t="s">
        <v>664</v>
      </c>
      <c r="E4419" s="53" t="s">
        <v>60</v>
      </c>
      <c r="F4419" s="55">
        <v>41579</v>
      </c>
      <c r="G4419" s="55">
        <v>41609</v>
      </c>
      <c r="H4419" s="53" t="s">
        <v>105</v>
      </c>
      <c r="I4419" s="57">
        <v>6329</v>
      </c>
      <c r="J4419" s="56">
        <v>6328.9999956058882</v>
      </c>
      <c r="K4419" s="56">
        <v>6328.9989999999998</v>
      </c>
      <c r="L4419" s="58">
        <v>7468218.8199999994</v>
      </c>
      <c r="M4419" s="59">
        <v>41631</v>
      </c>
      <c r="N4419" s="60">
        <v>2014</v>
      </c>
      <c r="O4419" s="61">
        <v>41760</v>
      </c>
      <c r="P4419" s="60">
        <v>2014</v>
      </c>
      <c r="Q4419" s="61">
        <v>41912</v>
      </c>
      <c r="R4419" s="53" t="s">
        <v>342</v>
      </c>
      <c r="S4419" s="62"/>
      <c r="T4419" s="53" t="s">
        <v>329</v>
      </c>
      <c r="U4419" s="128">
        <v>1</v>
      </c>
      <c r="V4419" s="53" t="s">
        <v>372</v>
      </c>
      <c r="W4419" s="53" t="s">
        <v>390</v>
      </c>
      <c r="X4419" s="53"/>
      <c r="Y4419" s="63"/>
      <c r="Z4419" s="58"/>
      <c r="AA4419" s="53"/>
      <c r="AB4419" s="62"/>
      <c r="AC4419" s="65"/>
      <c r="AD4419" s="66"/>
      <c r="AE4419" s="53"/>
      <c r="AF4419" s="53"/>
      <c r="AG4419" s="58"/>
      <c r="AH4419" s="367"/>
      <c r="AI4419" s="52"/>
      <c r="AJ4419" s="52"/>
      <c r="AK4419" s="148"/>
      <c r="AL4419" s="67"/>
      <c r="AM4419" s="67"/>
      <c r="AN4419" s="67"/>
      <c r="AO4419" s="67"/>
      <c r="AP4419" s="67"/>
      <c r="AQ4419" s="67"/>
      <c r="AR4419" s="67"/>
      <c r="AS4419" s="67"/>
      <c r="AT4419" s="67"/>
    </row>
    <row r="4420" spans="1:46" s="153" customFormat="1" ht="60">
      <c r="A4420" s="293" t="s">
        <v>1285</v>
      </c>
      <c r="B4420" s="54">
        <v>31824</v>
      </c>
      <c r="C4420" s="54">
        <v>3000407</v>
      </c>
      <c r="D4420" s="52" t="s">
        <v>421</v>
      </c>
      <c r="E4420" s="53" t="s">
        <v>60</v>
      </c>
      <c r="F4420" s="55">
        <v>41579</v>
      </c>
      <c r="G4420" s="55">
        <v>41609</v>
      </c>
      <c r="H4420" s="53" t="s">
        <v>105</v>
      </c>
      <c r="I4420" s="57">
        <v>3351</v>
      </c>
      <c r="J4420" s="56">
        <v>3351</v>
      </c>
      <c r="K4420" s="56">
        <v>3351</v>
      </c>
      <c r="L4420" s="58">
        <v>3954180</v>
      </c>
      <c r="M4420" s="59">
        <v>41635</v>
      </c>
      <c r="N4420" s="60">
        <v>2014</v>
      </c>
      <c r="O4420" s="61">
        <v>41648</v>
      </c>
      <c r="P4420" s="60">
        <v>2014</v>
      </c>
      <c r="Q4420" s="61">
        <v>42003</v>
      </c>
      <c r="R4420" s="53" t="s">
        <v>348</v>
      </c>
      <c r="S4420" s="62" t="s">
        <v>1113</v>
      </c>
      <c r="T4420" s="53" t="s">
        <v>329</v>
      </c>
      <c r="U4420" s="367" t="s">
        <v>9</v>
      </c>
      <c r="V4420" s="53" t="s">
        <v>372</v>
      </c>
      <c r="W4420" s="53" t="s">
        <v>390</v>
      </c>
      <c r="X4420" s="53"/>
      <c r="Y4420" s="63"/>
      <c r="Z4420" s="58"/>
      <c r="AA4420" s="53"/>
      <c r="AB4420" s="62"/>
      <c r="AC4420" s="65"/>
      <c r="AD4420" s="66"/>
      <c r="AE4420" s="53"/>
      <c r="AF4420" s="53"/>
      <c r="AG4420" s="58"/>
      <c r="AH4420" s="367"/>
      <c r="AI4420" s="52"/>
      <c r="AJ4420" s="52"/>
      <c r="AK4420" s="148"/>
      <c r="AL4420" s="67"/>
      <c r="AM4420" s="67"/>
      <c r="AN4420" s="67"/>
      <c r="AO4420" s="67"/>
      <c r="AP4420" s="67"/>
      <c r="AQ4420" s="67"/>
      <c r="AR4420" s="67"/>
      <c r="AS4420" s="67"/>
      <c r="AT4420" s="67"/>
    </row>
    <row r="4421" spans="1:46" s="153" customFormat="1" ht="60">
      <c r="A4421" s="293" t="s">
        <v>1285</v>
      </c>
      <c r="B4421" s="54">
        <v>31825</v>
      </c>
      <c r="C4421" s="54">
        <v>3000407</v>
      </c>
      <c r="D4421" s="52" t="s">
        <v>421</v>
      </c>
      <c r="E4421" s="53" t="s">
        <v>60</v>
      </c>
      <c r="F4421" s="55">
        <v>41575</v>
      </c>
      <c r="G4421" s="55">
        <v>41606</v>
      </c>
      <c r="H4421" s="53" t="s">
        <v>105</v>
      </c>
      <c r="I4421" s="57">
        <v>420</v>
      </c>
      <c r="J4421" s="56">
        <v>419.99999956146735</v>
      </c>
      <c r="K4421" s="56">
        <v>419.99900000000002</v>
      </c>
      <c r="L4421" s="58">
        <v>495598.82</v>
      </c>
      <c r="M4421" s="59">
        <v>41626</v>
      </c>
      <c r="N4421" s="60">
        <v>2013</v>
      </c>
      <c r="O4421" s="61">
        <v>41626</v>
      </c>
      <c r="P4421" s="60">
        <v>2013</v>
      </c>
      <c r="Q4421" s="61">
        <v>41638</v>
      </c>
      <c r="R4421" s="53" t="s">
        <v>348</v>
      </c>
      <c r="S4421" s="62" t="s">
        <v>1113</v>
      </c>
      <c r="T4421" s="53" t="s">
        <v>329</v>
      </c>
      <c r="U4421" s="367" t="s">
        <v>9</v>
      </c>
      <c r="V4421" s="53" t="s">
        <v>372</v>
      </c>
      <c r="W4421" s="53" t="s">
        <v>390</v>
      </c>
      <c r="X4421" s="53"/>
      <c r="Y4421" s="63"/>
      <c r="Z4421" s="58"/>
      <c r="AA4421" s="53" t="s">
        <v>8307</v>
      </c>
      <c r="AB4421" s="62"/>
      <c r="AC4421" s="65"/>
      <c r="AD4421" s="66"/>
      <c r="AE4421" s="53"/>
      <c r="AF4421" s="53"/>
      <c r="AG4421" s="58"/>
      <c r="AH4421" s="367"/>
      <c r="AI4421" s="52"/>
      <c r="AJ4421" s="52"/>
      <c r="AK4421" s="148"/>
      <c r="AL4421" s="67"/>
      <c r="AM4421" s="67"/>
      <c r="AN4421" s="67"/>
      <c r="AO4421" s="67"/>
      <c r="AP4421" s="67"/>
      <c r="AQ4421" s="67"/>
      <c r="AR4421" s="67"/>
      <c r="AS4421" s="67"/>
      <c r="AT4421" s="67"/>
    </row>
    <row r="4422" spans="1:46" s="153" customFormat="1" ht="60">
      <c r="A4422" s="293" t="s">
        <v>1285</v>
      </c>
      <c r="B4422" s="54">
        <v>31827</v>
      </c>
      <c r="C4422" s="54">
        <v>3000407</v>
      </c>
      <c r="D4422" s="52" t="s">
        <v>421</v>
      </c>
      <c r="E4422" s="53" t="s">
        <v>60</v>
      </c>
      <c r="F4422" s="55">
        <v>41579</v>
      </c>
      <c r="G4422" s="55">
        <v>41609</v>
      </c>
      <c r="H4422" s="53" t="s">
        <v>105</v>
      </c>
      <c r="I4422" s="57">
        <v>2100</v>
      </c>
      <c r="J4422" s="56">
        <v>2099.999997807337</v>
      </c>
      <c r="K4422" s="56">
        <v>2099.9989999999998</v>
      </c>
      <c r="L4422" s="58">
        <v>2477998.8199999998</v>
      </c>
      <c r="M4422" s="59">
        <v>41635</v>
      </c>
      <c r="N4422" s="60">
        <v>2014</v>
      </c>
      <c r="O4422" s="61">
        <v>41648</v>
      </c>
      <c r="P4422" s="60">
        <v>2014</v>
      </c>
      <c r="Q4422" s="61">
        <v>42003</v>
      </c>
      <c r="R4422" s="53" t="s">
        <v>348</v>
      </c>
      <c r="S4422" s="62" t="s">
        <v>1296</v>
      </c>
      <c r="T4422" s="53" t="s">
        <v>329</v>
      </c>
      <c r="U4422" s="367" t="s">
        <v>9</v>
      </c>
      <c r="V4422" s="53" t="s">
        <v>372</v>
      </c>
      <c r="W4422" s="53" t="s">
        <v>390</v>
      </c>
      <c r="X4422" s="53"/>
      <c r="Y4422" s="63"/>
      <c r="Z4422" s="58"/>
      <c r="AA4422" s="53"/>
      <c r="AB4422" s="62"/>
      <c r="AC4422" s="65"/>
      <c r="AD4422" s="66"/>
      <c r="AE4422" s="53"/>
      <c r="AF4422" s="53"/>
      <c r="AG4422" s="58"/>
      <c r="AH4422" s="367"/>
      <c r="AI4422" s="52"/>
      <c r="AJ4422" s="52"/>
      <c r="AK4422" s="148"/>
      <c r="AL4422" s="67"/>
      <c r="AM4422" s="67"/>
      <c r="AN4422" s="67"/>
      <c r="AO4422" s="67"/>
      <c r="AP4422" s="67"/>
      <c r="AQ4422" s="67"/>
      <c r="AR4422" s="67"/>
      <c r="AS4422" s="67"/>
      <c r="AT4422" s="67"/>
    </row>
    <row r="4423" spans="1:46" s="153" customFormat="1" ht="60">
      <c r="A4423" s="293" t="s">
        <v>1285</v>
      </c>
      <c r="B4423" s="54">
        <v>31828</v>
      </c>
      <c r="C4423" s="54">
        <v>3000407</v>
      </c>
      <c r="D4423" s="52" t="s">
        <v>421</v>
      </c>
      <c r="E4423" s="53" t="s">
        <v>60</v>
      </c>
      <c r="F4423" s="55">
        <v>41579</v>
      </c>
      <c r="G4423" s="55">
        <v>41609</v>
      </c>
      <c r="H4423" s="53" t="s">
        <v>105</v>
      </c>
      <c r="I4423" s="57">
        <v>500</v>
      </c>
      <c r="J4423" s="56">
        <v>500.00000520869867</v>
      </c>
      <c r="K4423" s="56">
        <v>500</v>
      </c>
      <c r="L4423" s="58">
        <v>590000</v>
      </c>
      <c r="M4423" s="59">
        <v>41635</v>
      </c>
      <c r="N4423" s="60">
        <v>2014</v>
      </c>
      <c r="O4423" s="61">
        <v>41648</v>
      </c>
      <c r="P4423" s="60">
        <v>2014</v>
      </c>
      <c r="Q4423" s="61">
        <v>42003</v>
      </c>
      <c r="R4423" s="53" t="s">
        <v>348</v>
      </c>
      <c r="S4423" s="62" t="s">
        <v>8308</v>
      </c>
      <c r="T4423" s="53" t="s">
        <v>329</v>
      </c>
      <c r="U4423" s="367" t="s">
        <v>9</v>
      </c>
      <c r="V4423" s="53" t="s">
        <v>372</v>
      </c>
      <c r="W4423" s="53" t="s">
        <v>394</v>
      </c>
      <c r="X4423" s="53"/>
      <c r="Y4423" s="63"/>
      <c r="Z4423" s="58"/>
      <c r="AA4423" s="53"/>
      <c r="AB4423" s="62"/>
      <c r="AC4423" s="65"/>
      <c r="AD4423" s="66"/>
      <c r="AE4423" s="53"/>
      <c r="AF4423" s="53"/>
      <c r="AG4423" s="58"/>
      <c r="AH4423" s="367"/>
      <c r="AI4423" s="52"/>
      <c r="AJ4423" s="52"/>
      <c r="AK4423" s="148"/>
      <c r="AL4423" s="67"/>
      <c r="AM4423" s="67"/>
      <c r="AN4423" s="67"/>
      <c r="AO4423" s="67"/>
      <c r="AP4423" s="67"/>
      <c r="AQ4423" s="67"/>
      <c r="AR4423" s="67"/>
      <c r="AS4423" s="67"/>
      <c r="AT4423" s="67"/>
    </row>
    <row r="4424" spans="1:46" s="153" customFormat="1" ht="60">
      <c r="A4424" s="293" t="s">
        <v>1285</v>
      </c>
      <c r="B4424" s="54">
        <v>31829</v>
      </c>
      <c r="C4424" s="54">
        <v>3000407</v>
      </c>
      <c r="D4424" s="52" t="s">
        <v>421</v>
      </c>
      <c r="E4424" s="53" t="s">
        <v>60</v>
      </c>
      <c r="F4424" s="55">
        <v>41579</v>
      </c>
      <c r="G4424" s="55">
        <v>41609</v>
      </c>
      <c r="H4424" s="53" t="s">
        <v>105</v>
      </c>
      <c r="I4424" s="57">
        <v>500</v>
      </c>
      <c r="J4424" s="56">
        <v>500.00000520869867</v>
      </c>
      <c r="K4424" s="56">
        <v>500</v>
      </c>
      <c r="L4424" s="58">
        <v>590000</v>
      </c>
      <c r="M4424" s="59">
        <v>41635</v>
      </c>
      <c r="N4424" s="60">
        <v>2014</v>
      </c>
      <c r="O4424" s="61">
        <v>41648</v>
      </c>
      <c r="P4424" s="60">
        <v>2014</v>
      </c>
      <c r="Q4424" s="61">
        <v>42003</v>
      </c>
      <c r="R4424" s="53" t="s">
        <v>348</v>
      </c>
      <c r="S4424" s="62" t="s">
        <v>8309</v>
      </c>
      <c r="T4424" s="53" t="s">
        <v>329</v>
      </c>
      <c r="U4424" s="367" t="s">
        <v>9</v>
      </c>
      <c r="V4424" s="53" t="s">
        <v>372</v>
      </c>
      <c r="W4424" s="53" t="s">
        <v>394</v>
      </c>
      <c r="X4424" s="53"/>
      <c r="Y4424" s="63"/>
      <c r="Z4424" s="58"/>
      <c r="AA4424" s="53"/>
      <c r="AB4424" s="62"/>
      <c r="AC4424" s="65"/>
      <c r="AD4424" s="66"/>
      <c r="AE4424" s="53"/>
      <c r="AF4424" s="53"/>
      <c r="AG4424" s="58"/>
      <c r="AH4424" s="367"/>
      <c r="AI4424" s="52"/>
      <c r="AJ4424" s="52"/>
      <c r="AK4424" s="148"/>
      <c r="AL4424" s="67"/>
      <c r="AM4424" s="67"/>
      <c r="AN4424" s="67"/>
      <c r="AO4424" s="67"/>
      <c r="AP4424" s="67"/>
      <c r="AQ4424" s="67"/>
      <c r="AR4424" s="67"/>
      <c r="AS4424" s="67"/>
      <c r="AT4424" s="67"/>
    </row>
    <row r="4425" spans="1:46" s="153" customFormat="1" ht="45">
      <c r="A4425" s="293" t="s">
        <v>1344</v>
      </c>
      <c r="B4425" s="54">
        <v>31830</v>
      </c>
      <c r="C4425" s="54">
        <v>3000410</v>
      </c>
      <c r="D4425" s="52" t="s">
        <v>583</v>
      </c>
      <c r="E4425" s="53" t="s">
        <v>60</v>
      </c>
      <c r="F4425" s="55">
        <v>41596</v>
      </c>
      <c r="G4425" s="55">
        <v>41624</v>
      </c>
      <c r="H4425" s="53" t="s">
        <v>105</v>
      </c>
      <c r="I4425" s="56">
        <v>3328.63436</v>
      </c>
      <c r="J4425" s="56">
        <v>3313.0502019079922</v>
      </c>
      <c r="K4425" s="56">
        <v>3313.05</v>
      </c>
      <c r="L4425" s="58">
        <v>3909399</v>
      </c>
      <c r="M4425" s="59">
        <v>41639</v>
      </c>
      <c r="N4425" s="60">
        <v>2014</v>
      </c>
      <c r="O4425" s="61">
        <v>41701</v>
      </c>
      <c r="P4425" s="60">
        <v>2014</v>
      </c>
      <c r="Q4425" s="61">
        <v>41789</v>
      </c>
      <c r="R4425" s="53" t="s">
        <v>342</v>
      </c>
      <c r="S4425" s="62"/>
      <c r="T4425" s="53" t="s">
        <v>1739</v>
      </c>
      <c r="U4425" s="367">
        <v>53.1</v>
      </c>
      <c r="V4425" s="53" t="s">
        <v>372</v>
      </c>
      <c r="W4425" s="53" t="s">
        <v>390</v>
      </c>
      <c r="X4425" s="53"/>
      <c r="Y4425" s="63"/>
      <c r="Z4425" s="58"/>
      <c r="AA4425" s="53"/>
      <c r="AB4425" s="62"/>
      <c r="AC4425" s="65"/>
      <c r="AD4425" s="66"/>
      <c r="AE4425" s="53"/>
      <c r="AF4425" s="53"/>
      <c r="AG4425" s="58"/>
      <c r="AH4425" s="367"/>
      <c r="AI4425" s="52"/>
      <c r="AJ4425" s="52"/>
      <c r="AK4425" s="148"/>
      <c r="AL4425" s="67"/>
      <c r="AM4425" s="67"/>
      <c r="AN4425" s="67"/>
      <c r="AO4425" s="67"/>
      <c r="AP4425" s="67"/>
      <c r="AQ4425" s="67"/>
      <c r="AR4425" s="67"/>
      <c r="AS4425" s="67"/>
      <c r="AT4425" s="67"/>
    </row>
    <row r="4426" spans="1:46" s="153" customFormat="1" ht="60">
      <c r="A4426" s="293" t="s">
        <v>1344</v>
      </c>
      <c r="B4426" s="54">
        <v>31831</v>
      </c>
      <c r="C4426" s="54">
        <v>3000407</v>
      </c>
      <c r="D4426" s="52" t="s">
        <v>421</v>
      </c>
      <c r="E4426" s="53" t="s">
        <v>60</v>
      </c>
      <c r="F4426" s="55">
        <v>41596</v>
      </c>
      <c r="G4426" s="55">
        <v>41624</v>
      </c>
      <c r="H4426" s="53" t="s">
        <v>105</v>
      </c>
      <c r="I4426" s="56">
        <v>3157.54</v>
      </c>
      <c r="J4426" s="56">
        <v>3142.7568795908728</v>
      </c>
      <c r="K4426" s="56">
        <v>3142.7559999999999</v>
      </c>
      <c r="L4426" s="58">
        <v>3708452.0799999996</v>
      </c>
      <c r="M4426" s="59">
        <v>41639</v>
      </c>
      <c r="N4426" s="60">
        <v>2014</v>
      </c>
      <c r="O4426" s="61">
        <v>41673</v>
      </c>
      <c r="P4426" s="60">
        <v>2014</v>
      </c>
      <c r="Q4426" s="61">
        <v>41943</v>
      </c>
      <c r="R4426" s="53" t="s">
        <v>349</v>
      </c>
      <c r="S4426" s="62"/>
      <c r="T4426" s="53" t="s">
        <v>329</v>
      </c>
      <c r="U4426" s="367">
        <v>1</v>
      </c>
      <c r="V4426" s="53" t="s">
        <v>372</v>
      </c>
      <c r="W4426" s="53" t="s">
        <v>390</v>
      </c>
      <c r="X4426" s="53"/>
      <c r="Y4426" s="63"/>
      <c r="Z4426" s="58"/>
      <c r="AA4426" s="53"/>
      <c r="AB4426" s="62"/>
      <c r="AC4426" s="65"/>
      <c r="AD4426" s="66"/>
      <c r="AE4426" s="53"/>
      <c r="AF4426" s="53"/>
      <c r="AG4426" s="58"/>
      <c r="AH4426" s="367"/>
      <c r="AI4426" s="52"/>
      <c r="AJ4426" s="52"/>
      <c r="AK4426" s="148"/>
      <c r="AL4426" s="67"/>
      <c r="AM4426" s="67"/>
      <c r="AN4426" s="67"/>
      <c r="AO4426" s="67"/>
      <c r="AP4426" s="67"/>
      <c r="AQ4426" s="67"/>
      <c r="AR4426" s="67"/>
      <c r="AS4426" s="67"/>
      <c r="AT4426" s="67"/>
    </row>
    <row r="4427" spans="1:46" s="153" customFormat="1" ht="45">
      <c r="A4427" s="293" t="s">
        <v>1344</v>
      </c>
      <c r="B4427" s="54">
        <v>31832</v>
      </c>
      <c r="C4427" s="54">
        <v>3000401</v>
      </c>
      <c r="D4427" s="52" t="s">
        <v>581</v>
      </c>
      <c r="E4427" s="53" t="s">
        <v>60</v>
      </c>
      <c r="F4427" s="55">
        <v>41596</v>
      </c>
      <c r="G4427" s="55">
        <v>41624</v>
      </c>
      <c r="H4427" s="53" t="s">
        <v>105</v>
      </c>
      <c r="I4427" s="56">
        <v>4100</v>
      </c>
      <c r="J4427" s="56">
        <v>4080.8044256993035</v>
      </c>
      <c r="K4427" s="56">
        <v>4080.8040000000001</v>
      </c>
      <c r="L4427" s="58">
        <v>4815348.72</v>
      </c>
      <c r="M4427" s="59">
        <v>41639</v>
      </c>
      <c r="N4427" s="60">
        <v>2014</v>
      </c>
      <c r="O4427" s="61">
        <v>41701</v>
      </c>
      <c r="P4427" s="60">
        <v>2014</v>
      </c>
      <c r="Q4427" s="61">
        <v>41971</v>
      </c>
      <c r="R4427" s="53" t="s">
        <v>342</v>
      </c>
      <c r="S4427" s="62"/>
      <c r="T4427" s="53" t="s">
        <v>329</v>
      </c>
      <c r="U4427" s="367">
        <v>1</v>
      </c>
      <c r="V4427" s="53" t="s">
        <v>372</v>
      </c>
      <c r="W4427" s="53" t="s">
        <v>390</v>
      </c>
      <c r="X4427" s="53"/>
      <c r="Y4427" s="63"/>
      <c r="Z4427" s="58"/>
      <c r="AA4427" s="53"/>
      <c r="AB4427" s="62"/>
      <c r="AC4427" s="65"/>
      <c r="AD4427" s="66"/>
      <c r="AE4427" s="53"/>
      <c r="AF4427" s="53"/>
      <c r="AG4427" s="58"/>
      <c r="AH4427" s="367"/>
      <c r="AI4427" s="52"/>
      <c r="AJ4427" s="52"/>
      <c r="AK4427" s="148"/>
      <c r="AL4427" s="67"/>
      <c r="AM4427" s="67"/>
      <c r="AN4427" s="67"/>
      <c r="AO4427" s="67"/>
      <c r="AP4427" s="67"/>
      <c r="AQ4427" s="67"/>
      <c r="AR4427" s="67"/>
      <c r="AS4427" s="67"/>
      <c r="AT4427" s="67"/>
    </row>
    <row r="4428" spans="1:46" s="153" customFormat="1" ht="45">
      <c r="A4428" s="293" t="s">
        <v>1344</v>
      </c>
      <c r="B4428" s="54">
        <v>31833</v>
      </c>
      <c r="C4428" s="54" t="s">
        <v>469</v>
      </c>
      <c r="D4428" s="52" t="s">
        <v>470</v>
      </c>
      <c r="E4428" s="53" t="s">
        <v>82</v>
      </c>
      <c r="F4428" s="55">
        <v>41586</v>
      </c>
      <c r="G4428" s="55">
        <v>41624</v>
      </c>
      <c r="H4428" s="53" t="s">
        <v>105</v>
      </c>
      <c r="I4428" s="56">
        <v>1004.1420000000001</v>
      </c>
      <c r="J4428" s="56">
        <v>1062.727270788823</v>
      </c>
      <c r="K4428" s="56">
        <v>1004.1420000000001</v>
      </c>
      <c r="L4428" s="58">
        <v>1184887.5599999998</v>
      </c>
      <c r="M4428" s="59">
        <v>41639</v>
      </c>
      <c r="N4428" s="60">
        <v>2014</v>
      </c>
      <c r="O4428" s="61">
        <v>41648</v>
      </c>
      <c r="P4428" s="60">
        <v>2014</v>
      </c>
      <c r="Q4428" s="61">
        <v>42004</v>
      </c>
      <c r="R4428" s="53" t="s">
        <v>342</v>
      </c>
      <c r="S4428" s="62"/>
      <c r="T4428" s="53" t="s">
        <v>417</v>
      </c>
      <c r="U4428" s="367">
        <v>3968</v>
      </c>
      <c r="V4428" s="53" t="s">
        <v>372</v>
      </c>
      <c r="W4428" s="53" t="s">
        <v>390</v>
      </c>
      <c r="X4428" s="53"/>
      <c r="Y4428" s="63"/>
      <c r="Z4428" s="58"/>
      <c r="AA4428" s="53"/>
      <c r="AB4428" s="62"/>
      <c r="AC4428" s="65"/>
      <c r="AD4428" s="66"/>
      <c r="AE4428" s="53"/>
      <c r="AF4428" s="53"/>
      <c r="AG4428" s="58"/>
      <c r="AH4428" s="367"/>
      <c r="AI4428" s="52"/>
      <c r="AJ4428" s="52"/>
      <c r="AK4428" s="148"/>
      <c r="AL4428" s="67"/>
      <c r="AM4428" s="67"/>
      <c r="AN4428" s="67"/>
      <c r="AO4428" s="67"/>
      <c r="AP4428" s="67"/>
      <c r="AQ4428" s="67"/>
      <c r="AR4428" s="67"/>
      <c r="AS4428" s="67"/>
      <c r="AT4428" s="67"/>
    </row>
    <row r="4429" spans="1:46" s="153" customFormat="1" ht="45">
      <c r="A4429" s="293" t="s">
        <v>1344</v>
      </c>
      <c r="B4429" s="54">
        <v>31834</v>
      </c>
      <c r="C4429" s="54" t="s">
        <v>7906</v>
      </c>
      <c r="D4429" s="52" t="s">
        <v>2159</v>
      </c>
      <c r="E4429" s="53" t="s">
        <v>60</v>
      </c>
      <c r="F4429" s="55">
        <v>41598</v>
      </c>
      <c r="G4429" s="55">
        <v>41623</v>
      </c>
      <c r="H4429" s="53" t="s">
        <v>105</v>
      </c>
      <c r="I4429" s="56">
        <v>1053.2809999999999</v>
      </c>
      <c r="J4429" s="56">
        <v>884.26839511347475</v>
      </c>
      <c r="K4429" s="56">
        <v>884.26800000000003</v>
      </c>
      <c r="L4429" s="58">
        <v>1043436.24</v>
      </c>
      <c r="M4429" s="59">
        <v>41639</v>
      </c>
      <c r="N4429" s="60">
        <v>2014</v>
      </c>
      <c r="O4429" s="61">
        <v>41648</v>
      </c>
      <c r="P4429" s="60">
        <v>2014</v>
      </c>
      <c r="Q4429" s="61">
        <v>42004</v>
      </c>
      <c r="R4429" s="53" t="s">
        <v>342</v>
      </c>
      <c r="S4429" s="62"/>
      <c r="T4429" s="53" t="s">
        <v>417</v>
      </c>
      <c r="U4429" s="367">
        <v>4640</v>
      </c>
      <c r="V4429" s="53" t="s">
        <v>372</v>
      </c>
      <c r="W4429" s="53" t="s">
        <v>390</v>
      </c>
      <c r="X4429" s="53"/>
      <c r="Y4429" s="63"/>
      <c r="Z4429" s="58"/>
      <c r="AA4429" s="53"/>
      <c r="AB4429" s="62"/>
      <c r="AC4429" s="65"/>
      <c r="AD4429" s="66"/>
      <c r="AE4429" s="53"/>
      <c r="AF4429" s="53"/>
      <c r="AG4429" s="58"/>
      <c r="AH4429" s="367"/>
      <c r="AI4429" s="52"/>
      <c r="AJ4429" s="52"/>
      <c r="AK4429" s="148"/>
      <c r="AL4429" s="67"/>
      <c r="AM4429" s="67"/>
      <c r="AN4429" s="67"/>
      <c r="AO4429" s="67"/>
      <c r="AP4429" s="67"/>
      <c r="AQ4429" s="67"/>
      <c r="AR4429" s="67"/>
      <c r="AS4429" s="67"/>
      <c r="AT4429" s="67"/>
    </row>
    <row r="4430" spans="1:46" s="153" customFormat="1" ht="45">
      <c r="A4430" s="293" t="s">
        <v>1344</v>
      </c>
      <c r="B4430" s="54">
        <v>31835</v>
      </c>
      <c r="C4430" s="54" t="s">
        <v>475</v>
      </c>
      <c r="D4430" s="52" t="s">
        <v>476</v>
      </c>
      <c r="E4430" s="53" t="s">
        <v>65</v>
      </c>
      <c r="F4430" s="55">
        <v>41598</v>
      </c>
      <c r="G4430" s="55">
        <v>41623</v>
      </c>
      <c r="H4430" s="53" t="s">
        <v>105</v>
      </c>
      <c r="I4430" s="56">
        <v>15.682</v>
      </c>
      <c r="J4430" s="56">
        <v>17.156961495986401</v>
      </c>
      <c r="K4430" s="56">
        <v>15.682</v>
      </c>
      <c r="L4430" s="58">
        <v>18504.760000000002</v>
      </c>
      <c r="M4430" s="59">
        <v>41638</v>
      </c>
      <c r="N4430" s="60">
        <v>2014</v>
      </c>
      <c r="O4430" s="61">
        <v>41648</v>
      </c>
      <c r="P4430" s="60">
        <v>2014</v>
      </c>
      <c r="Q4430" s="61">
        <v>42004</v>
      </c>
      <c r="R4430" s="53" t="s">
        <v>342</v>
      </c>
      <c r="S4430" s="62" t="s">
        <v>8335</v>
      </c>
      <c r="T4430" s="53" t="s">
        <v>417</v>
      </c>
      <c r="U4430" s="367">
        <v>3950</v>
      </c>
      <c r="V4430" s="53" t="s">
        <v>372</v>
      </c>
      <c r="W4430" s="53" t="s">
        <v>390</v>
      </c>
      <c r="X4430" s="53"/>
      <c r="Y4430" s="63"/>
      <c r="Z4430" s="58"/>
      <c r="AA4430" s="53"/>
      <c r="AB4430" s="62"/>
      <c r="AC4430" s="65"/>
      <c r="AD4430" s="66"/>
      <c r="AE4430" s="53"/>
      <c r="AF4430" s="53"/>
      <c r="AG4430" s="58"/>
      <c r="AH4430" s="367"/>
      <c r="AI4430" s="52"/>
      <c r="AJ4430" s="52"/>
      <c r="AK4430" s="148"/>
      <c r="AL4430" s="67"/>
      <c r="AM4430" s="67"/>
      <c r="AN4430" s="67"/>
      <c r="AO4430" s="67"/>
      <c r="AP4430" s="67"/>
      <c r="AQ4430" s="67"/>
      <c r="AR4430" s="67"/>
      <c r="AS4430" s="67"/>
      <c r="AT4430" s="67"/>
    </row>
    <row r="4431" spans="1:46" s="153" customFormat="1" ht="45">
      <c r="A4431" s="293" t="s">
        <v>1344</v>
      </c>
      <c r="B4431" s="54">
        <v>31836</v>
      </c>
      <c r="C4431" s="54" t="s">
        <v>477</v>
      </c>
      <c r="D4431" s="52" t="s">
        <v>427</v>
      </c>
      <c r="E4431" s="53" t="s">
        <v>82</v>
      </c>
      <c r="F4431" s="55">
        <v>41586</v>
      </c>
      <c r="G4431" s="55">
        <v>41624</v>
      </c>
      <c r="H4431" s="53" t="s">
        <v>105</v>
      </c>
      <c r="I4431" s="56">
        <v>1469.306</v>
      </c>
      <c r="J4431" s="56">
        <v>1581.9283031382863</v>
      </c>
      <c r="K4431" s="56">
        <v>1469.306</v>
      </c>
      <c r="L4431" s="58">
        <v>1733781.08</v>
      </c>
      <c r="M4431" s="59">
        <v>41639</v>
      </c>
      <c r="N4431" s="60">
        <v>2014</v>
      </c>
      <c r="O4431" s="61">
        <v>41648</v>
      </c>
      <c r="P4431" s="60">
        <v>2014</v>
      </c>
      <c r="Q4431" s="61">
        <v>42004</v>
      </c>
      <c r="R4431" s="53" t="s">
        <v>342</v>
      </c>
      <c r="S4431" s="62"/>
      <c r="T4431" s="53" t="s">
        <v>417</v>
      </c>
      <c r="U4431" s="367">
        <v>7235</v>
      </c>
      <c r="V4431" s="53" t="s">
        <v>372</v>
      </c>
      <c r="W4431" s="53" t="s">
        <v>390</v>
      </c>
      <c r="X4431" s="53"/>
      <c r="Y4431" s="63"/>
      <c r="Z4431" s="58"/>
      <c r="AA4431" s="53"/>
      <c r="AB4431" s="62"/>
      <c r="AC4431" s="65"/>
      <c r="AD4431" s="66"/>
      <c r="AE4431" s="53"/>
      <c r="AF4431" s="53"/>
      <c r="AG4431" s="58"/>
      <c r="AH4431" s="367"/>
      <c r="AI4431" s="52"/>
      <c r="AJ4431" s="52"/>
      <c r="AK4431" s="148"/>
      <c r="AL4431" s="67"/>
      <c r="AM4431" s="67"/>
      <c r="AN4431" s="67"/>
      <c r="AO4431" s="67"/>
      <c r="AP4431" s="67"/>
      <c r="AQ4431" s="67"/>
      <c r="AR4431" s="67"/>
      <c r="AS4431" s="67"/>
      <c r="AT4431" s="67"/>
    </row>
    <row r="4432" spans="1:46" s="153" customFormat="1" ht="45">
      <c r="A4432" s="293" t="s">
        <v>1344</v>
      </c>
      <c r="B4432" s="54">
        <v>31837</v>
      </c>
      <c r="C4432" s="54" t="s">
        <v>480</v>
      </c>
      <c r="D4432" s="52" t="s">
        <v>481</v>
      </c>
      <c r="E4432" s="53" t="s">
        <v>65</v>
      </c>
      <c r="F4432" s="55">
        <v>41586</v>
      </c>
      <c r="G4432" s="55">
        <v>41624</v>
      </c>
      <c r="H4432" s="53" t="s">
        <v>105</v>
      </c>
      <c r="I4432" s="56">
        <v>974.77099999999996</v>
      </c>
      <c r="J4432" s="56">
        <v>902.48440129305482</v>
      </c>
      <c r="K4432" s="56">
        <v>902.48400000000004</v>
      </c>
      <c r="L4432" s="58">
        <v>1064931.1199999999</v>
      </c>
      <c r="M4432" s="59">
        <v>41639</v>
      </c>
      <c r="N4432" s="60">
        <v>2014</v>
      </c>
      <c r="O4432" s="61">
        <v>41648</v>
      </c>
      <c r="P4432" s="60">
        <v>2014</v>
      </c>
      <c r="Q4432" s="61">
        <v>42004</v>
      </c>
      <c r="R4432" s="53" t="s">
        <v>342</v>
      </c>
      <c r="S4432" s="62"/>
      <c r="T4432" s="53" t="s">
        <v>417</v>
      </c>
      <c r="U4432" s="367">
        <v>1234</v>
      </c>
      <c r="V4432" s="53" t="s">
        <v>372</v>
      </c>
      <c r="W4432" s="53" t="s">
        <v>390</v>
      </c>
      <c r="X4432" s="53"/>
      <c r="Y4432" s="63"/>
      <c r="Z4432" s="58"/>
      <c r="AA4432" s="53"/>
      <c r="AB4432" s="62"/>
      <c r="AC4432" s="65"/>
      <c r="AD4432" s="66"/>
      <c r="AE4432" s="53"/>
      <c r="AF4432" s="53"/>
      <c r="AG4432" s="58"/>
      <c r="AH4432" s="367"/>
      <c r="AI4432" s="52"/>
      <c r="AJ4432" s="52"/>
      <c r="AK4432" s="148"/>
      <c r="AL4432" s="67"/>
      <c r="AM4432" s="67"/>
      <c r="AN4432" s="67"/>
      <c r="AO4432" s="67"/>
      <c r="AP4432" s="67"/>
      <c r="AQ4432" s="67"/>
      <c r="AR4432" s="67"/>
      <c r="AS4432" s="67"/>
      <c r="AT4432" s="67"/>
    </row>
    <row r="4433" spans="1:46" s="153" customFormat="1" ht="45">
      <c r="A4433" s="293" t="s">
        <v>1344</v>
      </c>
      <c r="B4433" s="54">
        <v>31838</v>
      </c>
      <c r="C4433" s="54" t="s">
        <v>484</v>
      </c>
      <c r="D4433" s="52" t="s">
        <v>433</v>
      </c>
      <c r="E4433" s="53" t="s">
        <v>82</v>
      </c>
      <c r="F4433" s="55">
        <v>41598</v>
      </c>
      <c r="G4433" s="55">
        <v>41623</v>
      </c>
      <c r="H4433" s="53" t="s">
        <v>105</v>
      </c>
      <c r="I4433" s="56">
        <v>463.89600000000002</v>
      </c>
      <c r="J4433" s="56">
        <v>330.68451434325118</v>
      </c>
      <c r="K4433" s="56">
        <v>330.68400000000003</v>
      </c>
      <c r="L4433" s="58">
        <v>390207.12000000005</v>
      </c>
      <c r="M4433" s="59">
        <v>41639</v>
      </c>
      <c r="N4433" s="60">
        <v>2014</v>
      </c>
      <c r="O4433" s="61">
        <v>41648</v>
      </c>
      <c r="P4433" s="60">
        <v>2014</v>
      </c>
      <c r="Q4433" s="61">
        <v>42004</v>
      </c>
      <c r="R4433" s="53" t="s">
        <v>342</v>
      </c>
      <c r="S4433" s="62" t="s">
        <v>8336</v>
      </c>
      <c r="T4433" s="53" t="s">
        <v>520</v>
      </c>
      <c r="U4433" s="367">
        <v>3600</v>
      </c>
      <c r="V4433" s="53" t="s">
        <v>372</v>
      </c>
      <c r="W4433" s="53" t="s">
        <v>390</v>
      </c>
      <c r="X4433" s="53"/>
      <c r="Y4433" s="63"/>
      <c r="Z4433" s="58"/>
      <c r="AA4433" s="53"/>
      <c r="AB4433" s="62"/>
      <c r="AC4433" s="65"/>
      <c r="AD4433" s="66"/>
      <c r="AE4433" s="53"/>
      <c r="AF4433" s="53"/>
      <c r="AG4433" s="58"/>
      <c r="AH4433" s="367"/>
      <c r="AI4433" s="52"/>
      <c r="AJ4433" s="52"/>
      <c r="AK4433" s="148"/>
      <c r="AL4433" s="67"/>
      <c r="AM4433" s="67"/>
      <c r="AN4433" s="67"/>
      <c r="AO4433" s="67"/>
      <c r="AP4433" s="67"/>
      <c r="AQ4433" s="67"/>
      <c r="AR4433" s="67"/>
      <c r="AS4433" s="67"/>
      <c r="AT4433" s="67"/>
    </row>
    <row r="4434" spans="1:46" s="153" customFormat="1" ht="45">
      <c r="A4434" s="293" t="s">
        <v>1344</v>
      </c>
      <c r="B4434" s="54">
        <v>31839</v>
      </c>
      <c r="C4434" s="54" t="s">
        <v>435</v>
      </c>
      <c r="D4434" s="52" t="s">
        <v>434</v>
      </c>
      <c r="E4434" s="53" t="s">
        <v>82</v>
      </c>
      <c r="F4434" s="55">
        <v>41586</v>
      </c>
      <c r="G4434" s="55">
        <v>41624</v>
      </c>
      <c r="H4434" s="53" t="s">
        <v>105</v>
      </c>
      <c r="I4434" s="56">
        <v>6415.0950000000003</v>
      </c>
      <c r="J4434" s="56">
        <v>6700.8069962021946</v>
      </c>
      <c r="K4434" s="56">
        <v>6415.0950000000003</v>
      </c>
      <c r="L4434" s="58">
        <v>7569812.1000000006</v>
      </c>
      <c r="M4434" s="59">
        <v>41639</v>
      </c>
      <c r="N4434" s="60">
        <v>2014</v>
      </c>
      <c r="O4434" s="61">
        <v>41648</v>
      </c>
      <c r="P4434" s="60">
        <v>2014</v>
      </c>
      <c r="Q4434" s="61">
        <v>42004</v>
      </c>
      <c r="R4434" s="53" t="s">
        <v>342</v>
      </c>
      <c r="S4434" s="62"/>
      <c r="T4434" s="53" t="s">
        <v>1739</v>
      </c>
      <c r="U4434" s="367">
        <v>93.58</v>
      </c>
      <c r="V4434" s="53" t="s">
        <v>372</v>
      </c>
      <c r="W4434" s="53" t="s">
        <v>390</v>
      </c>
      <c r="X4434" s="53"/>
      <c r="Y4434" s="63"/>
      <c r="Z4434" s="58"/>
      <c r="AA4434" s="53"/>
      <c r="AB4434" s="62"/>
      <c r="AC4434" s="65"/>
      <c r="AD4434" s="66"/>
      <c r="AE4434" s="53"/>
      <c r="AF4434" s="53"/>
      <c r="AG4434" s="58"/>
      <c r="AH4434" s="367"/>
      <c r="AI4434" s="52"/>
      <c r="AJ4434" s="52"/>
      <c r="AK4434" s="148"/>
      <c r="AL4434" s="67"/>
      <c r="AM4434" s="67"/>
      <c r="AN4434" s="67"/>
      <c r="AO4434" s="67"/>
      <c r="AP4434" s="67"/>
      <c r="AQ4434" s="67"/>
      <c r="AR4434" s="67"/>
      <c r="AS4434" s="67"/>
      <c r="AT4434" s="67"/>
    </row>
    <row r="4435" spans="1:46" s="153" customFormat="1" ht="45">
      <c r="A4435" s="293" t="s">
        <v>1344</v>
      </c>
      <c r="B4435" s="54">
        <v>31840</v>
      </c>
      <c r="C4435" s="54" t="s">
        <v>487</v>
      </c>
      <c r="D4435" s="52" t="s">
        <v>488</v>
      </c>
      <c r="E4435" s="53" t="s">
        <v>65</v>
      </c>
      <c r="F4435" s="55">
        <v>41598</v>
      </c>
      <c r="G4435" s="55">
        <v>41623</v>
      </c>
      <c r="H4435" s="53" t="s">
        <v>105</v>
      </c>
      <c r="I4435" s="56">
        <v>17304.099999999999</v>
      </c>
      <c r="J4435" s="56">
        <v>15108.848068645875</v>
      </c>
      <c r="K4435" s="56">
        <v>15108.848</v>
      </c>
      <c r="L4435" s="58">
        <v>17828440.640000001</v>
      </c>
      <c r="M4435" s="59">
        <v>41639</v>
      </c>
      <c r="N4435" s="60">
        <v>2014</v>
      </c>
      <c r="O4435" s="61">
        <v>41648</v>
      </c>
      <c r="P4435" s="60">
        <v>2014</v>
      </c>
      <c r="Q4435" s="61">
        <v>42004</v>
      </c>
      <c r="R4435" s="53" t="s">
        <v>342</v>
      </c>
      <c r="S4435" s="62"/>
      <c r="T4435" s="53" t="s">
        <v>417</v>
      </c>
      <c r="U4435" s="367">
        <v>2170</v>
      </c>
      <c r="V4435" s="53" t="s">
        <v>372</v>
      </c>
      <c r="W4435" s="53" t="s">
        <v>390</v>
      </c>
      <c r="X4435" s="53"/>
      <c r="Y4435" s="63"/>
      <c r="Z4435" s="58"/>
      <c r="AA4435" s="53"/>
      <c r="AB4435" s="62"/>
      <c r="AC4435" s="65"/>
      <c r="AD4435" s="66"/>
      <c r="AE4435" s="53"/>
      <c r="AF4435" s="53"/>
      <c r="AG4435" s="58"/>
      <c r="AH4435" s="367"/>
      <c r="AI4435" s="52"/>
      <c r="AJ4435" s="52"/>
      <c r="AK4435" s="148"/>
      <c r="AL4435" s="67"/>
      <c r="AM4435" s="67"/>
      <c r="AN4435" s="67"/>
      <c r="AO4435" s="67"/>
      <c r="AP4435" s="67"/>
      <c r="AQ4435" s="67"/>
      <c r="AR4435" s="67"/>
      <c r="AS4435" s="67"/>
      <c r="AT4435" s="67"/>
    </row>
    <row r="4436" spans="1:46" s="153" customFormat="1" ht="45">
      <c r="A4436" s="293" t="s">
        <v>1344</v>
      </c>
      <c r="B4436" s="54">
        <v>31841</v>
      </c>
      <c r="C4436" s="54" t="s">
        <v>699</v>
      </c>
      <c r="D4436" s="52" t="s">
        <v>700</v>
      </c>
      <c r="E4436" s="53" t="s">
        <v>60</v>
      </c>
      <c r="F4436" s="55">
        <v>41598</v>
      </c>
      <c r="G4436" s="55">
        <v>41623</v>
      </c>
      <c r="H4436" s="53" t="s">
        <v>105</v>
      </c>
      <c r="I4436" s="56">
        <v>621.12419999999997</v>
      </c>
      <c r="J4436" s="56">
        <v>782.7132307160548</v>
      </c>
      <c r="K4436" s="56">
        <v>621.12400000000002</v>
      </c>
      <c r="L4436" s="58">
        <v>732926.32000000007</v>
      </c>
      <c r="M4436" s="59">
        <v>41639</v>
      </c>
      <c r="N4436" s="60">
        <v>2014</v>
      </c>
      <c r="O4436" s="61">
        <v>41648</v>
      </c>
      <c r="P4436" s="60">
        <v>2014</v>
      </c>
      <c r="Q4436" s="61">
        <v>42004</v>
      </c>
      <c r="R4436" s="53" t="s">
        <v>342</v>
      </c>
      <c r="S4436" s="62"/>
      <c r="T4436" s="53" t="s">
        <v>417</v>
      </c>
      <c r="U4436" s="367">
        <v>180</v>
      </c>
      <c r="V4436" s="53" t="s">
        <v>372</v>
      </c>
      <c r="W4436" s="53" t="s">
        <v>390</v>
      </c>
      <c r="X4436" s="53"/>
      <c r="Y4436" s="63"/>
      <c r="Z4436" s="58"/>
      <c r="AA4436" s="53"/>
      <c r="AB4436" s="62"/>
      <c r="AC4436" s="65"/>
      <c r="AD4436" s="66"/>
      <c r="AE4436" s="53"/>
      <c r="AF4436" s="53"/>
      <c r="AG4436" s="58"/>
      <c r="AH4436" s="367"/>
      <c r="AI4436" s="52"/>
      <c r="AJ4436" s="52"/>
      <c r="AK4436" s="148"/>
      <c r="AL4436" s="67"/>
      <c r="AM4436" s="67"/>
      <c r="AN4436" s="67"/>
      <c r="AO4436" s="67"/>
      <c r="AP4436" s="67"/>
      <c r="AQ4436" s="67"/>
      <c r="AR4436" s="67"/>
      <c r="AS4436" s="67"/>
      <c r="AT4436" s="67"/>
    </row>
    <row r="4437" spans="1:46" s="153" customFormat="1" ht="45">
      <c r="A4437" s="293" t="s">
        <v>1344</v>
      </c>
      <c r="B4437" s="54">
        <v>31842</v>
      </c>
      <c r="C4437" s="54" t="s">
        <v>623</v>
      </c>
      <c r="D4437" s="52" t="s">
        <v>624</v>
      </c>
      <c r="E4437" s="53" t="s">
        <v>82</v>
      </c>
      <c r="F4437" s="55">
        <v>41598</v>
      </c>
      <c r="G4437" s="55">
        <v>41623</v>
      </c>
      <c r="H4437" s="53" t="s">
        <v>105</v>
      </c>
      <c r="I4437" s="56">
        <v>217.75200000000001</v>
      </c>
      <c r="J4437" s="56">
        <v>200.81587785431037</v>
      </c>
      <c r="K4437" s="56">
        <v>200.815</v>
      </c>
      <c r="L4437" s="58">
        <v>236961.69999999998</v>
      </c>
      <c r="M4437" s="59">
        <v>41639</v>
      </c>
      <c r="N4437" s="60">
        <v>2014</v>
      </c>
      <c r="O4437" s="61">
        <v>41648</v>
      </c>
      <c r="P4437" s="60">
        <v>2014</v>
      </c>
      <c r="Q4437" s="61">
        <v>42004</v>
      </c>
      <c r="R4437" s="53" t="s">
        <v>342</v>
      </c>
      <c r="S4437" s="62"/>
      <c r="T4437" s="53" t="s">
        <v>417</v>
      </c>
      <c r="U4437" s="367">
        <v>12</v>
      </c>
      <c r="V4437" s="53" t="s">
        <v>372</v>
      </c>
      <c r="W4437" s="53" t="s">
        <v>390</v>
      </c>
      <c r="X4437" s="53"/>
      <c r="Y4437" s="63"/>
      <c r="Z4437" s="58"/>
      <c r="AA4437" s="53"/>
      <c r="AB4437" s="62"/>
      <c r="AC4437" s="65"/>
      <c r="AD4437" s="66"/>
      <c r="AE4437" s="53"/>
      <c r="AF4437" s="53"/>
      <c r="AG4437" s="58"/>
      <c r="AH4437" s="367"/>
      <c r="AI4437" s="52"/>
      <c r="AJ4437" s="52"/>
      <c r="AK4437" s="148"/>
      <c r="AL4437" s="67"/>
      <c r="AM4437" s="67"/>
      <c r="AN4437" s="67"/>
      <c r="AO4437" s="67"/>
      <c r="AP4437" s="67"/>
      <c r="AQ4437" s="67"/>
      <c r="AR4437" s="67"/>
      <c r="AS4437" s="67"/>
      <c r="AT4437" s="67"/>
    </row>
    <row r="4438" spans="1:46" s="153" customFormat="1" ht="45">
      <c r="A4438" s="52" t="s">
        <v>1344</v>
      </c>
      <c r="B4438" s="54">
        <v>31843</v>
      </c>
      <c r="C4438" s="54" t="s">
        <v>539</v>
      </c>
      <c r="D4438" s="52" t="s">
        <v>540</v>
      </c>
      <c r="E4438" s="53" t="s">
        <v>82</v>
      </c>
      <c r="F4438" s="55">
        <v>41598</v>
      </c>
      <c r="G4438" s="55">
        <v>41623</v>
      </c>
      <c r="H4438" s="53" t="s">
        <v>105</v>
      </c>
      <c r="I4438" s="56">
        <v>38.76</v>
      </c>
      <c r="J4438" s="56">
        <v>42.405549520751997</v>
      </c>
      <c r="K4438" s="56">
        <v>38.76</v>
      </c>
      <c r="L4438" s="58">
        <v>45736.799999999996</v>
      </c>
      <c r="M4438" s="59">
        <v>41639</v>
      </c>
      <c r="N4438" s="60">
        <v>2014</v>
      </c>
      <c r="O4438" s="61">
        <v>41729</v>
      </c>
      <c r="P4438" s="60">
        <v>2014</v>
      </c>
      <c r="Q4438" s="61">
        <v>41789</v>
      </c>
      <c r="R4438" s="53" t="s">
        <v>342</v>
      </c>
      <c r="S4438" s="62" t="s">
        <v>8337</v>
      </c>
      <c r="T4438" s="53" t="s">
        <v>417</v>
      </c>
      <c r="U4438" s="367">
        <v>10</v>
      </c>
      <c r="V4438" s="53" t="s">
        <v>372</v>
      </c>
      <c r="W4438" s="53" t="s">
        <v>390</v>
      </c>
      <c r="X4438" s="53"/>
      <c r="Y4438" s="63"/>
      <c r="Z4438" s="58"/>
      <c r="AA4438" s="53"/>
      <c r="AB4438" s="62"/>
      <c r="AC4438" s="65"/>
      <c r="AD4438" s="66"/>
      <c r="AE4438" s="53"/>
      <c r="AF4438" s="53"/>
      <c r="AG4438" s="58"/>
      <c r="AH4438" s="367"/>
      <c r="AI4438" s="52"/>
      <c r="AJ4438" s="52"/>
      <c r="AK4438" s="148"/>
      <c r="AL4438" s="67"/>
      <c r="AM4438" s="67"/>
      <c r="AN4438" s="67"/>
      <c r="AO4438" s="67"/>
      <c r="AP4438" s="67"/>
      <c r="AQ4438" s="67"/>
      <c r="AR4438" s="67"/>
      <c r="AS4438" s="67"/>
      <c r="AT4438" s="67"/>
    </row>
    <row r="4439" spans="1:46" s="153" customFormat="1" ht="45">
      <c r="A4439" s="52" t="s">
        <v>1344</v>
      </c>
      <c r="B4439" s="54">
        <v>31844</v>
      </c>
      <c r="C4439" s="54" t="s">
        <v>538</v>
      </c>
      <c r="D4439" s="52" t="s">
        <v>466</v>
      </c>
      <c r="E4439" s="375" t="s">
        <v>65</v>
      </c>
      <c r="F4439" s="55">
        <v>41598</v>
      </c>
      <c r="G4439" s="55">
        <v>41624</v>
      </c>
      <c r="H4439" s="53" t="s">
        <v>105</v>
      </c>
      <c r="I4439" s="56">
        <v>434.77800000000002</v>
      </c>
      <c r="J4439" s="56">
        <v>475.67079487960558</v>
      </c>
      <c r="K4439" s="56">
        <v>434.77800000000002</v>
      </c>
      <c r="L4439" s="58">
        <v>513038.04000000004</v>
      </c>
      <c r="M4439" s="59">
        <v>41639</v>
      </c>
      <c r="N4439" s="60">
        <v>2014</v>
      </c>
      <c r="O4439" s="61">
        <v>41729</v>
      </c>
      <c r="P4439" s="60">
        <v>2014</v>
      </c>
      <c r="Q4439" s="61">
        <v>41789</v>
      </c>
      <c r="R4439" s="53" t="s">
        <v>342</v>
      </c>
      <c r="S4439" s="62" t="s">
        <v>8337</v>
      </c>
      <c r="T4439" s="53" t="s">
        <v>417</v>
      </c>
      <c r="U4439" s="367">
        <v>15</v>
      </c>
      <c r="V4439" s="53" t="s">
        <v>372</v>
      </c>
      <c r="W4439" s="53" t="s">
        <v>390</v>
      </c>
      <c r="X4439" s="53"/>
      <c r="Y4439" s="63"/>
      <c r="Z4439" s="58"/>
      <c r="AA4439" s="53"/>
      <c r="AB4439" s="62"/>
      <c r="AC4439" s="65"/>
      <c r="AD4439" s="66"/>
      <c r="AE4439" s="53"/>
      <c r="AF4439" s="53"/>
      <c r="AG4439" s="58"/>
      <c r="AH4439" s="367"/>
      <c r="AI4439" s="52"/>
      <c r="AJ4439" s="52"/>
      <c r="AK4439" s="148"/>
      <c r="AL4439" s="67"/>
      <c r="AM4439" s="67"/>
      <c r="AN4439" s="67"/>
      <c r="AO4439" s="67"/>
      <c r="AP4439" s="67"/>
      <c r="AQ4439" s="67"/>
      <c r="AR4439" s="67"/>
      <c r="AS4439" s="67"/>
      <c r="AT4439" s="67"/>
    </row>
    <row r="4440" spans="1:46" s="153" customFormat="1" ht="45">
      <c r="A4440" s="52" t="s">
        <v>1344</v>
      </c>
      <c r="B4440" s="54">
        <v>31845</v>
      </c>
      <c r="C4440" s="54" t="s">
        <v>511</v>
      </c>
      <c r="D4440" s="52" t="s">
        <v>512</v>
      </c>
      <c r="E4440" s="53" t="s">
        <v>60</v>
      </c>
      <c r="F4440" s="55">
        <v>41586</v>
      </c>
      <c r="G4440" s="55">
        <v>41624</v>
      </c>
      <c r="H4440" s="53" t="s">
        <v>105</v>
      </c>
      <c r="I4440" s="56">
        <v>1867.6890000000001</v>
      </c>
      <c r="J4440" s="56">
        <v>1985.1705069608015</v>
      </c>
      <c r="K4440" s="56">
        <v>1867.6890000000001</v>
      </c>
      <c r="L4440" s="58">
        <v>2203873.02</v>
      </c>
      <c r="M4440" s="59">
        <v>41639</v>
      </c>
      <c r="N4440" s="60">
        <v>2014</v>
      </c>
      <c r="O4440" s="61">
        <v>41729</v>
      </c>
      <c r="P4440" s="60">
        <v>2014</v>
      </c>
      <c r="Q4440" s="61">
        <v>41789</v>
      </c>
      <c r="R4440" s="53" t="s">
        <v>342</v>
      </c>
      <c r="S4440" s="62" t="s">
        <v>8337</v>
      </c>
      <c r="T4440" s="53" t="s">
        <v>417</v>
      </c>
      <c r="U4440" s="367">
        <v>240</v>
      </c>
      <c r="V4440" s="53" t="s">
        <v>372</v>
      </c>
      <c r="W4440" s="53" t="s">
        <v>390</v>
      </c>
      <c r="X4440" s="53"/>
      <c r="Y4440" s="63"/>
      <c r="Z4440" s="58"/>
      <c r="AA4440" s="53"/>
      <c r="AB4440" s="62"/>
      <c r="AC4440" s="65"/>
      <c r="AD4440" s="66"/>
      <c r="AE4440" s="53"/>
      <c r="AF4440" s="53"/>
      <c r="AG4440" s="58"/>
      <c r="AH4440" s="367"/>
      <c r="AI4440" s="52"/>
      <c r="AJ4440" s="52"/>
      <c r="AK4440" s="148"/>
      <c r="AL4440" s="67"/>
      <c r="AM4440" s="67"/>
      <c r="AN4440" s="67"/>
      <c r="AO4440" s="67"/>
      <c r="AP4440" s="67"/>
      <c r="AQ4440" s="67"/>
      <c r="AR4440" s="67"/>
      <c r="AS4440" s="67"/>
      <c r="AT4440" s="67"/>
    </row>
    <row r="4441" spans="1:46" s="153" customFormat="1" ht="60">
      <c r="A4441" s="52" t="s">
        <v>1344</v>
      </c>
      <c r="B4441" s="54">
        <v>31846</v>
      </c>
      <c r="C4441" s="54" t="s">
        <v>453</v>
      </c>
      <c r="D4441" s="52" t="s">
        <v>454</v>
      </c>
      <c r="E4441" s="53" t="s">
        <v>60</v>
      </c>
      <c r="F4441" s="55">
        <v>41598</v>
      </c>
      <c r="G4441" s="55">
        <v>41623</v>
      </c>
      <c r="H4441" s="53" t="s">
        <v>105</v>
      </c>
      <c r="I4441" s="56">
        <v>108.434</v>
      </c>
      <c r="J4441" s="56">
        <v>119.04843822371279</v>
      </c>
      <c r="K4441" s="56">
        <v>108.434</v>
      </c>
      <c r="L4441" s="58">
        <v>127952.12</v>
      </c>
      <c r="M4441" s="59">
        <v>41638</v>
      </c>
      <c r="N4441" s="60">
        <v>2014</v>
      </c>
      <c r="O4441" s="61">
        <v>41729</v>
      </c>
      <c r="P4441" s="60">
        <v>2014</v>
      </c>
      <c r="Q4441" s="61">
        <v>41789</v>
      </c>
      <c r="R4441" s="53" t="s">
        <v>349</v>
      </c>
      <c r="S4441" s="62" t="s">
        <v>8337</v>
      </c>
      <c r="T4441" s="53" t="s">
        <v>417</v>
      </c>
      <c r="U4441" s="367">
        <v>30</v>
      </c>
      <c r="V4441" s="53" t="s">
        <v>372</v>
      </c>
      <c r="W4441" s="53" t="s">
        <v>390</v>
      </c>
      <c r="X4441" s="53"/>
      <c r="Y4441" s="63"/>
      <c r="Z4441" s="58"/>
      <c r="AA4441" s="53"/>
      <c r="AB4441" s="62"/>
      <c r="AC4441" s="65"/>
      <c r="AD4441" s="66"/>
      <c r="AE4441" s="53"/>
      <c r="AF4441" s="53"/>
      <c r="AG4441" s="58"/>
      <c r="AH4441" s="367"/>
      <c r="AI4441" s="52"/>
      <c r="AJ4441" s="52"/>
      <c r="AK4441" s="148"/>
      <c r="AL4441" s="67"/>
      <c r="AM4441" s="67"/>
      <c r="AN4441" s="67"/>
      <c r="AO4441" s="67"/>
      <c r="AP4441" s="67"/>
      <c r="AQ4441" s="67"/>
      <c r="AR4441" s="67"/>
      <c r="AS4441" s="67"/>
      <c r="AT4441" s="67"/>
    </row>
    <row r="4442" spans="1:46" s="153" customFormat="1" ht="45">
      <c r="A4442" s="52" t="s">
        <v>1381</v>
      </c>
      <c r="B4442" s="54">
        <v>31848</v>
      </c>
      <c r="C4442" s="156">
        <v>3000170</v>
      </c>
      <c r="D4442" s="155" t="s">
        <v>582</v>
      </c>
      <c r="E4442" s="53" t="s">
        <v>60</v>
      </c>
      <c r="F4442" s="75">
        <v>41579</v>
      </c>
      <c r="G4442" s="55">
        <v>41619</v>
      </c>
      <c r="H4442" s="53" t="s">
        <v>105</v>
      </c>
      <c r="I4442" s="56">
        <v>7124.5</v>
      </c>
      <c r="J4442" s="56">
        <v>6483.7151113561567</v>
      </c>
      <c r="K4442" s="56">
        <v>6483.7150000000001</v>
      </c>
      <c r="L4442" s="58">
        <v>7650783.7000000002</v>
      </c>
      <c r="M4442" s="59">
        <v>41639</v>
      </c>
      <c r="N4442" s="60">
        <v>2014</v>
      </c>
      <c r="O4442" s="61">
        <v>41760</v>
      </c>
      <c r="P4442" s="60">
        <v>2014</v>
      </c>
      <c r="Q4442" s="61">
        <v>41912</v>
      </c>
      <c r="R4442" s="53" t="s">
        <v>342</v>
      </c>
      <c r="S4442" s="62"/>
      <c r="T4442" s="53" t="s">
        <v>389</v>
      </c>
      <c r="U4442" s="81">
        <v>1</v>
      </c>
      <c r="V4442" s="53" t="s">
        <v>372</v>
      </c>
      <c r="W4442" s="53" t="s">
        <v>390</v>
      </c>
      <c r="X4442" s="53"/>
      <c r="Y4442" s="63"/>
      <c r="Z4442" s="58"/>
      <c r="AA4442" s="53"/>
      <c r="AB4442" s="62"/>
      <c r="AC4442" s="65"/>
      <c r="AD4442" s="66"/>
      <c r="AE4442" s="53"/>
      <c r="AF4442" s="53"/>
      <c r="AG4442" s="58"/>
      <c r="AH4442" s="367"/>
      <c r="AI4442" s="53" t="s">
        <v>105</v>
      </c>
      <c r="AJ4442" s="53" t="s">
        <v>689</v>
      </c>
      <c r="AK4442" s="148"/>
      <c r="AL4442" s="67"/>
      <c r="AM4442" s="67"/>
      <c r="AN4442" s="67"/>
      <c r="AO4442" s="67"/>
      <c r="AP4442" s="67"/>
      <c r="AQ4442" s="67"/>
      <c r="AR4442" s="67"/>
      <c r="AS4442" s="67"/>
      <c r="AT4442" s="67"/>
    </row>
    <row r="4443" spans="1:46" s="153" customFormat="1" ht="45">
      <c r="A4443" s="52" t="s">
        <v>1381</v>
      </c>
      <c r="B4443" s="54">
        <v>31849</v>
      </c>
      <c r="C4443" s="54">
        <v>3000401</v>
      </c>
      <c r="D4443" s="52" t="s">
        <v>581</v>
      </c>
      <c r="E4443" s="53" t="s">
        <v>83</v>
      </c>
      <c r="F4443" s="429">
        <v>41568</v>
      </c>
      <c r="G4443" s="112">
        <v>41619</v>
      </c>
      <c r="H4443" s="53" t="s">
        <v>105</v>
      </c>
      <c r="I4443" s="56">
        <v>10200</v>
      </c>
      <c r="J4443" s="56">
        <v>9282.6014631394974</v>
      </c>
      <c r="K4443" s="56">
        <v>9282.6010000000006</v>
      </c>
      <c r="L4443" s="58">
        <v>10953469.18</v>
      </c>
      <c r="M4443" s="114">
        <v>41639</v>
      </c>
      <c r="N4443" s="60">
        <v>2014</v>
      </c>
      <c r="O4443" s="61">
        <v>41760</v>
      </c>
      <c r="P4443" s="60">
        <v>2014</v>
      </c>
      <c r="Q4443" s="116">
        <v>41913</v>
      </c>
      <c r="R4443" s="53" t="s">
        <v>342</v>
      </c>
      <c r="S4443" s="62"/>
      <c r="T4443" s="53" t="s">
        <v>389</v>
      </c>
      <c r="U4443" s="81">
        <v>1</v>
      </c>
      <c r="V4443" s="53" t="s">
        <v>372</v>
      </c>
      <c r="W4443" s="53" t="s">
        <v>390</v>
      </c>
      <c r="X4443" s="53"/>
      <c r="Y4443" s="63"/>
      <c r="Z4443" s="58"/>
      <c r="AA4443" s="53"/>
      <c r="AB4443" s="62"/>
      <c r="AC4443" s="65"/>
      <c r="AD4443" s="66"/>
      <c r="AE4443" s="53"/>
      <c r="AF4443" s="53"/>
      <c r="AG4443" s="58"/>
      <c r="AH4443" s="367"/>
      <c r="AI4443" s="53" t="s">
        <v>105</v>
      </c>
      <c r="AJ4443" s="53" t="s">
        <v>689</v>
      </c>
      <c r="AK4443" s="148"/>
      <c r="AL4443" s="67"/>
      <c r="AM4443" s="67"/>
      <c r="AN4443" s="67"/>
      <c r="AO4443" s="67"/>
      <c r="AP4443" s="67"/>
      <c r="AQ4443" s="67"/>
      <c r="AR4443" s="67"/>
      <c r="AS4443" s="67"/>
      <c r="AT4443" s="67"/>
    </row>
    <row r="4444" spans="1:46" s="153" customFormat="1" ht="45">
      <c r="A4444" s="52" t="s">
        <v>1381</v>
      </c>
      <c r="B4444" s="54">
        <v>31850</v>
      </c>
      <c r="C4444" s="54">
        <v>3000403</v>
      </c>
      <c r="D4444" s="52" t="s">
        <v>579</v>
      </c>
      <c r="E4444" s="53" t="s">
        <v>60</v>
      </c>
      <c r="F4444" s="75">
        <v>41579</v>
      </c>
      <c r="G4444" s="55">
        <v>41619</v>
      </c>
      <c r="H4444" s="53" t="s">
        <v>105</v>
      </c>
      <c r="I4444" s="56">
        <v>3775.5</v>
      </c>
      <c r="J4444" s="56">
        <v>4130.6024823425996</v>
      </c>
      <c r="K4444" s="56">
        <v>3775.5</v>
      </c>
      <c r="L4444" s="58">
        <v>4455090</v>
      </c>
      <c r="M4444" s="59">
        <v>41639</v>
      </c>
      <c r="N4444" s="60">
        <v>2014</v>
      </c>
      <c r="O4444" s="61">
        <v>41699</v>
      </c>
      <c r="P4444" s="60">
        <v>2014</v>
      </c>
      <c r="Q4444" s="61">
        <v>41912</v>
      </c>
      <c r="R4444" s="53" t="s">
        <v>342</v>
      </c>
      <c r="S4444" s="62"/>
      <c r="T4444" s="53" t="s">
        <v>389</v>
      </c>
      <c r="U4444" s="81">
        <v>1</v>
      </c>
      <c r="V4444" s="53" t="s">
        <v>372</v>
      </c>
      <c r="W4444" s="53" t="s">
        <v>390</v>
      </c>
      <c r="X4444" s="53"/>
      <c r="Y4444" s="63"/>
      <c r="Z4444" s="58"/>
      <c r="AA4444" s="53"/>
      <c r="AB4444" s="62"/>
      <c r="AC4444" s="65"/>
      <c r="AD4444" s="66"/>
      <c r="AE4444" s="53"/>
      <c r="AF4444" s="53"/>
      <c r="AG4444" s="58"/>
      <c r="AH4444" s="367"/>
      <c r="AI4444" s="53" t="s">
        <v>105</v>
      </c>
      <c r="AJ4444" s="53" t="s">
        <v>689</v>
      </c>
      <c r="AK4444" s="148"/>
      <c r="AL4444" s="67"/>
      <c r="AM4444" s="67"/>
      <c r="AN4444" s="67"/>
      <c r="AO4444" s="67"/>
      <c r="AP4444" s="67"/>
      <c r="AQ4444" s="67"/>
      <c r="AR4444" s="67"/>
      <c r="AS4444" s="67"/>
      <c r="AT4444" s="67"/>
    </row>
    <row r="4445" spans="1:46" s="153" customFormat="1" ht="45">
      <c r="A4445" s="52" t="s">
        <v>1381</v>
      </c>
      <c r="B4445" s="54">
        <v>31851</v>
      </c>
      <c r="C4445" s="54">
        <v>3000404</v>
      </c>
      <c r="D4445" s="52" t="s">
        <v>664</v>
      </c>
      <c r="E4445" s="53" t="s">
        <v>60</v>
      </c>
      <c r="F4445" s="75">
        <v>41579</v>
      </c>
      <c r="G4445" s="55">
        <v>41619</v>
      </c>
      <c r="H4445" s="53" t="s">
        <v>105</v>
      </c>
      <c r="I4445" s="56">
        <v>1500</v>
      </c>
      <c r="J4445" s="56">
        <v>1365.0884556101826</v>
      </c>
      <c r="K4445" s="56">
        <v>1365.088</v>
      </c>
      <c r="L4445" s="58">
        <v>1610803.8399999999</v>
      </c>
      <c r="M4445" s="59">
        <v>41639</v>
      </c>
      <c r="N4445" s="60">
        <v>2014</v>
      </c>
      <c r="O4445" s="61">
        <v>41760</v>
      </c>
      <c r="P4445" s="60">
        <v>2014</v>
      </c>
      <c r="Q4445" s="61">
        <v>41851</v>
      </c>
      <c r="R4445" s="53" t="s">
        <v>342</v>
      </c>
      <c r="S4445" s="62" t="s">
        <v>8341</v>
      </c>
      <c r="T4445" s="53" t="s">
        <v>389</v>
      </c>
      <c r="U4445" s="81">
        <v>1</v>
      </c>
      <c r="V4445" s="53" t="s">
        <v>372</v>
      </c>
      <c r="W4445" s="53" t="s">
        <v>390</v>
      </c>
      <c r="X4445" s="53"/>
      <c r="Y4445" s="63"/>
      <c r="Z4445" s="58"/>
      <c r="AA4445" s="53"/>
      <c r="AB4445" s="62"/>
      <c r="AC4445" s="65"/>
      <c r="AD4445" s="66"/>
      <c r="AE4445" s="53"/>
      <c r="AF4445" s="53"/>
      <c r="AG4445" s="58"/>
      <c r="AH4445" s="367"/>
      <c r="AI4445" s="53" t="s">
        <v>105</v>
      </c>
      <c r="AJ4445" s="53" t="s">
        <v>689</v>
      </c>
      <c r="AK4445" s="148"/>
      <c r="AL4445" s="67"/>
      <c r="AM4445" s="67"/>
      <c r="AN4445" s="67"/>
      <c r="AO4445" s="67"/>
      <c r="AP4445" s="67"/>
      <c r="AQ4445" s="67"/>
      <c r="AR4445" s="67"/>
      <c r="AS4445" s="67"/>
      <c r="AT4445" s="67"/>
    </row>
    <row r="4446" spans="1:46" s="153" customFormat="1" ht="45">
      <c r="A4446" s="52" t="s">
        <v>1381</v>
      </c>
      <c r="B4446" s="54">
        <v>31852</v>
      </c>
      <c r="C4446" s="54">
        <v>3000404</v>
      </c>
      <c r="D4446" s="52" t="s">
        <v>664</v>
      </c>
      <c r="E4446" s="53" t="s">
        <v>60</v>
      </c>
      <c r="F4446" s="75">
        <v>41579</v>
      </c>
      <c r="G4446" s="55">
        <v>41619</v>
      </c>
      <c r="H4446" s="53" t="s">
        <v>105</v>
      </c>
      <c r="I4446" s="56">
        <v>1200</v>
      </c>
      <c r="J4446" s="56">
        <v>1312.8653102399999</v>
      </c>
      <c r="K4446" s="56">
        <v>1200</v>
      </c>
      <c r="L4446" s="58">
        <v>1416000</v>
      </c>
      <c r="M4446" s="59">
        <v>41639</v>
      </c>
      <c r="N4446" s="60">
        <v>2014</v>
      </c>
      <c r="O4446" s="61">
        <v>41760</v>
      </c>
      <c r="P4446" s="60">
        <v>2014</v>
      </c>
      <c r="Q4446" s="61">
        <v>41851</v>
      </c>
      <c r="R4446" s="53" t="s">
        <v>342</v>
      </c>
      <c r="S4446" s="62" t="s">
        <v>8342</v>
      </c>
      <c r="T4446" s="53" t="s">
        <v>389</v>
      </c>
      <c r="U4446" s="81">
        <v>1</v>
      </c>
      <c r="V4446" s="53" t="s">
        <v>372</v>
      </c>
      <c r="W4446" s="53" t="s">
        <v>390</v>
      </c>
      <c r="X4446" s="53"/>
      <c r="Y4446" s="63"/>
      <c r="Z4446" s="58"/>
      <c r="AA4446" s="53"/>
      <c r="AB4446" s="62"/>
      <c r="AC4446" s="65"/>
      <c r="AD4446" s="66"/>
      <c r="AE4446" s="53"/>
      <c r="AF4446" s="53"/>
      <c r="AG4446" s="58"/>
      <c r="AH4446" s="367"/>
      <c r="AI4446" s="53" t="s">
        <v>105</v>
      </c>
      <c r="AJ4446" s="53" t="s">
        <v>689</v>
      </c>
      <c r="AK4446" s="148"/>
      <c r="AL4446" s="67"/>
      <c r="AM4446" s="67"/>
      <c r="AN4446" s="67"/>
      <c r="AO4446" s="67"/>
      <c r="AP4446" s="67"/>
      <c r="AQ4446" s="67"/>
      <c r="AR4446" s="67"/>
      <c r="AS4446" s="67"/>
      <c r="AT4446" s="67"/>
    </row>
    <row r="4447" spans="1:46" s="153" customFormat="1" ht="45">
      <c r="A4447" s="52" t="s">
        <v>1381</v>
      </c>
      <c r="B4447" s="54">
        <v>31853</v>
      </c>
      <c r="C4447" s="54" t="s">
        <v>1108</v>
      </c>
      <c r="D4447" s="52" t="s">
        <v>738</v>
      </c>
      <c r="E4447" s="53" t="s">
        <v>83</v>
      </c>
      <c r="F4447" s="429">
        <v>41568</v>
      </c>
      <c r="G4447" s="112">
        <v>41619</v>
      </c>
      <c r="H4447" s="53" t="s">
        <v>105</v>
      </c>
      <c r="I4447" s="56">
        <v>29133.35</v>
      </c>
      <c r="J4447" s="56">
        <v>31873.470488400417</v>
      </c>
      <c r="K4447" s="56">
        <v>29133.35</v>
      </c>
      <c r="L4447" s="58">
        <v>34377352.999999993</v>
      </c>
      <c r="M4447" s="114">
        <v>41639</v>
      </c>
      <c r="N4447" s="60">
        <v>2014</v>
      </c>
      <c r="O4447" s="116">
        <v>41671</v>
      </c>
      <c r="P4447" s="60">
        <v>2014</v>
      </c>
      <c r="Q4447" s="116">
        <v>41913</v>
      </c>
      <c r="R4447" s="53" t="s">
        <v>342</v>
      </c>
      <c r="S4447" s="62" t="s">
        <v>1287</v>
      </c>
      <c r="T4447" s="53" t="s">
        <v>321</v>
      </c>
      <c r="U4447" s="81">
        <v>1452.65</v>
      </c>
      <c r="V4447" s="53" t="s">
        <v>372</v>
      </c>
      <c r="W4447" s="53" t="s">
        <v>390</v>
      </c>
      <c r="X4447" s="53"/>
      <c r="Y4447" s="63"/>
      <c r="Z4447" s="58"/>
      <c r="AA4447" s="53"/>
      <c r="AB4447" s="62"/>
      <c r="AC4447" s="65"/>
      <c r="AD4447" s="66"/>
      <c r="AE4447" s="53"/>
      <c r="AF4447" s="53"/>
      <c r="AG4447" s="58"/>
      <c r="AH4447" s="367"/>
      <c r="AI4447" s="53" t="s">
        <v>105</v>
      </c>
      <c r="AJ4447" s="53" t="s">
        <v>689</v>
      </c>
      <c r="AK4447" s="148"/>
      <c r="AL4447" s="67"/>
      <c r="AM4447" s="67"/>
      <c r="AN4447" s="67"/>
      <c r="AO4447" s="67"/>
      <c r="AP4447" s="67"/>
      <c r="AQ4447" s="67"/>
      <c r="AR4447" s="67"/>
      <c r="AS4447" s="67"/>
      <c r="AT4447" s="67"/>
    </row>
    <row r="4448" spans="1:46" s="153" customFormat="1" ht="45">
      <c r="A4448" s="52" t="s">
        <v>1381</v>
      </c>
      <c r="B4448" s="54">
        <v>31854</v>
      </c>
      <c r="C4448" s="54">
        <v>3000406</v>
      </c>
      <c r="D4448" s="52" t="s">
        <v>584</v>
      </c>
      <c r="E4448" s="53" t="s">
        <v>60</v>
      </c>
      <c r="F4448" s="75">
        <v>41579</v>
      </c>
      <c r="G4448" s="55">
        <v>41619</v>
      </c>
      <c r="H4448" s="53" t="s">
        <v>105</v>
      </c>
      <c r="I4448" s="56">
        <v>6000</v>
      </c>
      <c r="J4448" s="56">
        <v>6296.613063494653</v>
      </c>
      <c r="K4448" s="56">
        <v>6000</v>
      </c>
      <c r="L4448" s="58">
        <v>7080000</v>
      </c>
      <c r="M4448" s="59">
        <v>41639</v>
      </c>
      <c r="N4448" s="60">
        <v>2014</v>
      </c>
      <c r="O4448" s="61">
        <v>41760</v>
      </c>
      <c r="P4448" s="60">
        <v>2014</v>
      </c>
      <c r="Q4448" s="61">
        <v>41912</v>
      </c>
      <c r="R4448" s="53" t="s">
        <v>342</v>
      </c>
      <c r="S4448" s="62" t="s">
        <v>8343</v>
      </c>
      <c r="T4448" s="53" t="s">
        <v>389</v>
      </c>
      <c r="U4448" s="81">
        <v>1</v>
      </c>
      <c r="V4448" s="53" t="s">
        <v>372</v>
      </c>
      <c r="W4448" s="53" t="s">
        <v>390</v>
      </c>
      <c r="X4448" s="53"/>
      <c r="Y4448" s="63"/>
      <c r="Z4448" s="58"/>
      <c r="AA4448" s="53"/>
      <c r="AB4448" s="62"/>
      <c r="AC4448" s="65"/>
      <c r="AD4448" s="66"/>
      <c r="AE4448" s="53"/>
      <c r="AF4448" s="53"/>
      <c r="AG4448" s="58"/>
      <c r="AH4448" s="367"/>
      <c r="AI4448" s="53" t="s">
        <v>105</v>
      </c>
      <c r="AJ4448" s="53" t="s">
        <v>689</v>
      </c>
      <c r="AK4448" s="148"/>
      <c r="AL4448" s="67"/>
      <c r="AM4448" s="67"/>
      <c r="AN4448" s="67"/>
      <c r="AO4448" s="67"/>
      <c r="AP4448" s="67"/>
      <c r="AQ4448" s="67"/>
      <c r="AR4448" s="67"/>
      <c r="AS4448" s="67"/>
      <c r="AT4448" s="67"/>
    </row>
    <row r="4449" spans="1:46" s="153" customFormat="1" ht="60">
      <c r="A4449" s="52" t="s">
        <v>1381</v>
      </c>
      <c r="B4449" s="54">
        <v>31856</v>
      </c>
      <c r="C4449" s="54">
        <v>3000407</v>
      </c>
      <c r="D4449" s="52" t="s">
        <v>421</v>
      </c>
      <c r="E4449" s="53" t="s">
        <v>60</v>
      </c>
      <c r="F4449" s="75">
        <v>41579</v>
      </c>
      <c r="G4449" s="55">
        <v>41619</v>
      </c>
      <c r="H4449" s="53" t="s">
        <v>105</v>
      </c>
      <c r="I4449" s="56">
        <v>3600</v>
      </c>
      <c r="J4449" s="56">
        <v>3276.2122869001114</v>
      </c>
      <c r="K4449" s="56">
        <v>3276.212</v>
      </c>
      <c r="L4449" s="58">
        <v>3865930.1599999997</v>
      </c>
      <c r="M4449" s="59">
        <v>41639</v>
      </c>
      <c r="N4449" s="60">
        <v>2014</v>
      </c>
      <c r="O4449" s="61">
        <v>41640</v>
      </c>
      <c r="P4449" s="60">
        <v>2014</v>
      </c>
      <c r="Q4449" s="61">
        <v>42004</v>
      </c>
      <c r="R4449" s="53" t="s">
        <v>350</v>
      </c>
      <c r="S4449" s="62" t="s">
        <v>1390</v>
      </c>
      <c r="T4449" s="53" t="s">
        <v>389</v>
      </c>
      <c r="U4449" s="81">
        <v>1</v>
      </c>
      <c r="V4449" s="53" t="s">
        <v>372</v>
      </c>
      <c r="W4449" s="53" t="s">
        <v>394</v>
      </c>
      <c r="X4449" s="53"/>
      <c r="Y4449" s="63"/>
      <c r="Z4449" s="58"/>
      <c r="AA4449" s="53"/>
      <c r="AB4449" s="62"/>
      <c r="AC4449" s="65"/>
      <c r="AD4449" s="66"/>
      <c r="AE4449" s="53"/>
      <c r="AF4449" s="53"/>
      <c r="AG4449" s="58"/>
      <c r="AH4449" s="367"/>
      <c r="AI4449" s="53" t="s">
        <v>105</v>
      </c>
      <c r="AJ4449" s="53" t="s">
        <v>689</v>
      </c>
      <c r="AK4449" s="148"/>
      <c r="AL4449" s="67"/>
      <c r="AM4449" s="67"/>
      <c r="AN4449" s="67"/>
      <c r="AO4449" s="67"/>
      <c r="AP4449" s="67"/>
      <c r="AQ4449" s="67"/>
      <c r="AR4449" s="67"/>
      <c r="AS4449" s="67"/>
      <c r="AT4449" s="67"/>
    </row>
    <row r="4450" spans="1:46" s="153" customFormat="1" ht="60">
      <c r="A4450" s="52" t="s">
        <v>1381</v>
      </c>
      <c r="B4450" s="54">
        <v>31857</v>
      </c>
      <c r="C4450" s="54">
        <v>3000407</v>
      </c>
      <c r="D4450" s="52" t="s">
        <v>421</v>
      </c>
      <c r="E4450" s="53" t="s">
        <v>60</v>
      </c>
      <c r="F4450" s="75">
        <v>41579</v>
      </c>
      <c r="G4450" s="55">
        <v>41619</v>
      </c>
      <c r="H4450" s="53" t="s">
        <v>105</v>
      </c>
      <c r="I4450" s="56">
        <v>2500</v>
      </c>
      <c r="J4450" s="56">
        <v>2275.1474223701225</v>
      </c>
      <c r="K4450" s="56">
        <v>2275.1469999999999</v>
      </c>
      <c r="L4450" s="58">
        <v>2684673.46</v>
      </c>
      <c r="M4450" s="59">
        <v>41639</v>
      </c>
      <c r="N4450" s="60">
        <v>2014</v>
      </c>
      <c r="O4450" s="61">
        <v>41640</v>
      </c>
      <c r="P4450" s="60">
        <v>2014</v>
      </c>
      <c r="Q4450" s="61">
        <v>42004</v>
      </c>
      <c r="R4450" s="53" t="s">
        <v>350</v>
      </c>
      <c r="S4450" s="62" t="s">
        <v>1391</v>
      </c>
      <c r="T4450" s="53" t="s">
        <v>389</v>
      </c>
      <c r="U4450" s="81">
        <v>1</v>
      </c>
      <c r="V4450" s="53" t="s">
        <v>372</v>
      </c>
      <c r="W4450" s="53" t="s">
        <v>390</v>
      </c>
      <c r="X4450" s="53"/>
      <c r="Y4450" s="63"/>
      <c r="Z4450" s="58"/>
      <c r="AA4450" s="53"/>
      <c r="AB4450" s="62"/>
      <c r="AC4450" s="65"/>
      <c r="AD4450" s="66"/>
      <c r="AE4450" s="53"/>
      <c r="AF4450" s="53"/>
      <c r="AG4450" s="58"/>
      <c r="AH4450" s="367"/>
      <c r="AI4450" s="53" t="s">
        <v>105</v>
      </c>
      <c r="AJ4450" s="53" t="s">
        <v>689</v>
      </c>
      <c r="AK4450" s="148"/>
      <c r="AL4450" s="67"/>
      <c r="AM4450" s="67"/>
      <c r="AN4450" s="67"/>
      <c r="AO4450" s="67"/>
      <c r="AP4450" s="67"/>
      <c r="AQ4450" s="67"/>
      <c r="AR4450" s="67"/>
      <c r="AS4450" s="67"/>
      <c r="AT4450" s="67"/>
    </row>
    <row r="4451" spans="1:46" s="153" customFormat="1" ht="45">
      <c r="A4451" s="52" t="s">
        <v>1381</v>
      </c>
      <c r="B4451" s="54">
        <v>31858</v>
      </c>
      <c r="C4451" s="54">
        <v>3000408</v>
      </c>
      <c r="D4451" s="52" t="s">
        <v>835</v>
      </c>
      <c r="E4451" s="53" t="s">
        <v>60</v>
      </c>
      <c r="F4451" s="75">
        <v>41579</v>
      </c>
      <c r="G4451" s="55">
        <v>41619</v>
      </c>
      <c r="H4451" s="53" t="s">
        <v>105</v>
      </c>
      <c r="I4451" s="56">
        <v>1000</v>
      </c>
      <c r="J4451" s="56">
        <v>910.05896675994029</v>
      </c>
      <c r="K4451" s="56">
        <v>910.05799999999999</v>
      </c>
      <c r="L4451" s="58">
        <v>1073868.44</v>
      </c>
      <c r="M4451" s="59">
        <v>41639</v>
      </c>
      <c r="N4451" s="60">
        <v>2014</v>
      </c>
      <c r="O4451" s="61">
        <v>41821</v>
      </c>
      <c r="P4451" s="60">
        <v>2014</v>
      </c>
      <c r="Q4451" s="61">
        <v>41882</v>
      </c>
      <c r="R4451" s="53" t="s">
        <v>342</v>
      </c>
      <c r="S4451" s="62" t="s">
        <v>8344</v>
      </c>
      <c r="T4451" s="53" t="s">
        <v>389</v>
      </c>
      <c r="U4451" s="81">
        <v>1</v>
      </c>
      <c r="V4451" s="53" t="s">
        <v>372</v>
      </c>
      <c r="W4451" s="53" t="s">
        <v>390</v>
      </c>
      <c r="X4451" s="53"/>
      <c r="Y4451" s="63"/>
      <c r="Z4451" s="58"/>
      <c r="AA4451" s="53"/>
      <c r="AB4451" s="62"/>
      <c r="AC4451" s="65"/>
      <c r="AD4451" s="66"/>
      <c r="AE4451" s="53"/>
      <c r="AF4451" s="53"/>
      <c r="AG4451" s="58"/>
      <c r="AH4451" s="367"/>
      <c r="AI4451" s="53" t="s">
        <v>105</v>
      </c>
      <c r="AJ4451" s="53" t="s">
        <v>689</v>
      </c>
      <c r="AK4451" s="148"/>
      <c r="AL4451" s="67"/>
      <c r="AM4451" s="67"/>
      <c r="AN4451" s="67"/>
      <c r="AO4451" s="67"/>
      <c r="AP4451" s="67"/>
      <c r="AQ4451" s="67"/>
      <c r="AR4451" s="67"/>
      <c r="AS4451" s="67"/>
      <c r="AT4451" s="67"/>
    </row>
    <row r="4452" spans="1:46" s="153" customFormat="1" ht="45">
      <c r="A4452" s="52" t="s">
        <v>1381</v>
      </c>
      <c r="B4452" s="54">
        <v>31860</v>
      </c>
      <c r="C4452" s="54" t="s">
        <v>469</v>
      </c>
      <c r="D4452" s="52" t="s">
        <v>470</v>
      </c>
      <c r="E4452" s="53" t="s">
        <v>82</v>
      </c>
      <c r="F4452" s="75">
        <v>41579</v>
      </c>
      <c r="G4452" s="55">
        <v>41619</v>
      </c>
      <c r="H4452" s="53" t="s">
        <v>105</v>
      </c>
      <c r="I4452" s="66">
        <v>1853.4114400000001</v>
      </c>
      <c r="J4452" s="56">
        <v>1723.57334146008</v>
      </c>
      <c r="K4452" s="56">
        <v>1723.5730000000001</v>
      </c>
      <c r="L4452" s="58">
        <v>2033816.14</v>
      </c>
      <c r="M4452" s="59">
        <v>41639</v>
      </c>
      <c r="N4452" s="60">
        <v>2014</v>
      </c>
      <c r="O4452" s="61">
        <v>41640</v>
      </c>
      <c r="P4452" s="60">
        <v>2014</v>
      </c>
      <c r="Q4452" s="61">
        <v>41790</v>
      </c>
      <c r="R4452" s="53" t="s">
        <v>342</v>
      </c>
      <c r="S4452" s="62"/>
      <c r="T4452" s="53" t="s">
        <v>309</v>
      </c>
      <c r="U4452" s="115">
        <v>7324</v>
      </c>
      <c r="V4452" s="53" t="s">
        <v>372</v>
      </c>
      <c r="W4452" s="53" t="s">
        <v>390</v>
      </c>
      <c r="X4452" s="53"/>
      <c r="Y4452" s="63"/>
      <c r="Z4452" s="58"/>
      <c r="AA4452" s="53"/>
      <c r="AB4452" s="62"/>
      <c r="AC4452" s="65"/>
      <c r="AD4452" s="66"/>
      <c r="AE4452" s="53"/>
      <c r="AF4452" s="53"/>
      <c r="AG4452" s="58"/>
      <c r="AH4452" s="367"/>
      <c r="AI4452" s="53" t="s">
        <v>105</v>
      </c>
      <c r="AJ4452" s="53" t="s">
        <v>689</v>
      </c>
      <c r="AK4452" s="148"/>
      <c r="AL4452" s="67"/>
      <c r="AM4452" s="67"/>
      <c r="AN4452" s="67"/>
      <c r="AO4452" s="67"/>
      <c r="AP4452" s="67"/>
      <c r="AQ4452" s="67"/>
      <c r="AR4452" s="67"/>
      <c r="AS4452" s="67"/>
      <c r="AT4452" s="67"/>
    </row>
    <row r="4453" spans="1:46" s="153" customFormat="1" ht="45">
      <c r="A4453" s="52" t="s">
        <v>1381</v>
      </c>
      <c r="B4453" s="54">
        <v>31861</v>
      </c>
      <c r="C4453" s="54" t="s">
        <v>1141</v>
      </c>
      <c r="D4453" s="52" t="s">
        <v>8631</v>
      </c>
      <c r="E4453" s="53" t="s">
        <v>82</v>
      </c>
      <c r="F4453" s="75">
        <v>41579</v>
      </c>
      <c r="G4453" s="55">
        <v>41619</v>
      </c>
      <c r="H4453" s="53" t="s">
        <v>105</v>
      </c>
      <c r="I4453" s="56">
        <v>77.119860000000003</v>
      </c>
      <c r="J4453" s="56">
        <v>76.704155750772003</v>
      </c>
      <c r="K4453" s="56">
        <v>76.703999999999994</v>
      </c>
      <c r="L4453" s="58">
        <v>90510.719999999987</v>
      </c>
      <c r="M4453" s="59">
        <v>41639</v>
      </c>
      <c r="N4453" s="60">
        <v>2014</v>
      </c>
      <c r="O4453" s="61">
        <v>41640</v>
      </c>
      <c r="P4453" s="60">
        <v>2014</v>
      </c>
      <c r="Q4453" s="61">
        <v>41790</v>
      </c>
      <c r="R4453" s="53" t="s">
        <v>342</v>
      </c>
      <c r="S4453" s="62"/>
      <c r="T4453" s="53" t="s">
        <v>309</v>
      </c>
      <c r="U4453" s="81">
        <v>78</v>
      </c>
      <c r="V4453" s="53" t="s">
        <v>372</v>
      </c>
      <c r="W4453" s="53" t="s">
        <v>390</v>
      </c>
      <c r="X4453" s="53"/>
      <c r="Y4453" s="63"/>
      <c r="Z4453" s="58"/>
      <c r="AA4453" s="53"/>
      <c r="AB4453" s="62"/>
      <c r="AC4453" s="65"/>
      <c r="AD4453" s="66"/>
      <c r="AE4453" s="53"/>
      <c r="AF4453" s="53"/>
      <c r="AG4453" s="58"/>
      <c r="AH4453" s="367"/>
      <c r="AI4453" s="53" t="s">
        <v>105</v>
      </c>
      <c r="AJ4453" s="53" t="s">
        <v>689</v>
      </c>
      <c r="AK4453" s="148"/>
      <c r="AL4453" s="67"/>
      <c r="AM4453" s="67"/>
      <c r="AN4453" s="67"/>
      <c r="AO4453" s="67"/>
      <c r="AP4453" s="67"/>
      <c r="AQ4453" s="67"/>
      <c r="AR4453" s="67"/>
      <c r="AS4453" s="67"/>
      <c r="AT4453" s="67"/>
    </row>
    <row r="4454" spans="1:46" s="153" customFormat="1" ht="45">
      <c r="A4454" s="52" t="s">
        <v>1381</v>
      </c>
      <c r="B4454" s="54">
        <v>31862</v>
      </c>
      <c r="C4454" s="54" t="s">
        <v>1042</v>
      </c>
      <c r="D4454" s="52" t="s">
        <v>1043</v>
      </c>
      <c r="E4454" s="53" t="s">
        <v>82</v>
      </c>
      <c r="F4454" s="75">
        <v>41579</v>
      </c>
      <c r="G4454" s="55">
        <v>41619</v>
      </c>
      <c r="H4454" s="53" t="s">
        <v>105</v>
      </c>
      <c r="I4454" s="56">
        <v>3642.7092499999999</v>
      </c>
      <c r="J4454" s="56">
        <v>4488.4436156281663</v>
      </c>
      <c r="K4454" s="56">
        <v>3642.7089999999998</v>
      </c>
      <c r="L4454" s="58">
        <v>4298396.6199999992</v>
      </c>
      <c r="M4454" s="59">
        <v>41639</v>
      </c>
      <c r="N4454" s="60">
        <v>2014</v>
      </c>
      <c r="O4454" s="61">
        <v>41640</v>
      </c>
      <c r="P4454" s="60">
        <v>2014</v>
      </c>
      <c r="Q4454" s="61">
        <v>41790</v>
      </c>
      <c r="R4454" s="53" t="s">
        <v>342</v>
      </c>
      <c r="S4454" s="62"/>
      <c r="T4454" s="53" t="s">
        <v>309</v>
      </c>
      <c r="U4454" s="81">
        <v>928</v>
      </c>
      <c r="V4454" s="53" t="s">
        <v>372</v>
      </c>
      <c r="W4454" s="53" t="s">
        <v>390</v>
      </c>
      <c r="X4454" s="53"/>
      <c r="Y4454" s="63"/>
      <c r="Z4454" s="58"/>
      <c r="AA4454" s="53"/>
      <c r="AB4454" s="62"/>
      <c r="AC4454" s="65"/>
      <c r="AD4454" s="66"/>
      <c r="AE4454" s="53"/>
      <c r="AF4454" s="53"/>
      <c r="AG4454" s="58"/>
      <c r="AH4454" s="367"/>
      <c r="AI4454" s="53" t="s">
        <v>105</v>
      </c>
      <c r="AJ4454" s="53" t="s">
        <v>689</v>
      </c>
      <c r="AK4454" s="148"/>
      <c r="AL4454" s="67"/>
      <c r="AM4454" s="67"/>
      <c r="AN4454" s="67"/>
      <c r="AO4454" s="67"/>
      <c r="AP4454" s="67"/>
      <c r="AQ4454" s="67"/>
      <c r="AR4454" s="67"/>
      <c r="AS4454" s="67"/>
      <c r="AT4454" s="67"/>
    </row>
    <row r="4455" spans="1:46" s="153" customFormat="1" ht="45">
      <c r="A4455" s="52" t="s">
        <v>1381</v>
      </c>
      <c r="B4455" s="54">
        <v>31863</v>
      </c>
      <c r="C4455" s="54" t="s">
        <v>471</v>
      </c>
      <c r="D4455" s="52" t="s">
        <v>472</v>
      </c>
      <c r="E4455" s="53" t="s">
        <v>60</v>
      </c>
      <c r="F4455" s="55">
        <v>41598</v>
      </c>
      <c r="G4455" s="55">
        <v>41623</v>
      </c>
      <c r="H4455" s="53" t="s">
        <v>105</v>
      </c>
      <c r="I4455" s="56">
        <v>212.54214999999999</v>
      </c>
      <c r="J4455" s="56">
        <v>223.92887164108558</v>
      </c>
      <c r="K4455" s="56">
        <v>212.542</v>
      </c>
      <c r="L4455" s="58">
        <v>250799.56</v>
      </c>
      <c r="M4455" s="59">
        <v>41638</v>
      </c>
      <c r="N4455" s="60">
        <v>2014</v>
      </c>
      <c r="O4455" s="61">
        <v>41640</v>
      </c>
      <c r="P4455" s="60">
        <v>2014</v>
      </c>
      <c r="Q4455" s="61">
        <v>41790</v>
      </c>
      <c r="R4455" s="53" t="s">
        <v>342</v>
      </c>
      <c r="S4455" s="62"/>
      <c r="T4455" s="53" t="s">
        <v>309</v>
      </c>
      <c r="U4455" s="81">
        <v>1122</v>
      </c>
      <c r="V4455" s="53" t="s">
        <v>372</v>
      </c>
      <c r="W4455" s="53" t="s">
        <v>390</v>
      </c>
      <c r="X4455" s="53"/>
      <c r="Y4455" s="63"/>
      <c r="Z4455" s="58"/>
      <c r="AA4455" s="53"/>
      <c r="AB4455" s="62"/>
      <c r="AC4455" s="65"/>
      <c r="AD4455" s="66"/>
      <c r="AE4455" s="53"/>
      <c r="AF4455" s="53"/>
      <c r="AG4455" s="58"/>
      <c r="AH4455" s="367"/>
      <c r="AI4455" s="53" t="s">
        <v>105</v>
      </c>
      <c r="AJ4455" s="53" t="s">
        <v>689</v>
      </c>
      <c r="AK4455" s="148"/>
      <c r="AL4455" s="67"/>
      <c r="AM4455" s="67"/>
      <c r="AN4455" s="67"/>
      <c r="AO4455" s="67"/>
      <c r="AP4455" s="67"/>
      <c r="AQ4455" s="67"/>
      <c r="AR4455" s="67"/>
      <c r="AS4455" s="67"/>
      <c r="AT4455" s="67"/>
    </row>
    <row r="4456" spans="1:46" s="153" customFormat="1" ht="45">
      <c r="A4456" s="52" t="s">
        <v>1381</v>
      </c>
      <c r="B4456" s="54">
        <v>31864</v>
      </c>
      <c r="C4456" s="54" t="s">
        <v>473</v>
      </c>
      <c r="D4456" s="52" t="s">
        <v>474</v>
      </c>
      <c r="E4456" s="53" t="s">
        <v>60</v>
      </c>
      <c r="F4456" s="55">
        <v>41598</v>
      </c>
      <c r="G4456" s="55">
        <v>41623</v>
      </c>
      <c r="H4456" s="53" t="s">
        <v>105</v>
      </c>
      <c r="I4456" s="56">
        <v>473.09964000000002</v>
      </c>
      <c r="J4456" s="56">
        <v>421.58293220656793</v>
      </c>
      <c r="K4456" s="56">
        <v>421.58199999999999</v>
      </c>
      <c r="L4456" s="58">
        <v>497466.75999999995</v>
      </c>
      <c r="M4456" s="59">
        <v>41638</v>
      </c>
      <c r="N4456" s="60">
        <v>2014</v>
      </c>
      <c r="O4456" s="61">
        <v>41640</v>
      </c>
      <c r="P4456" s="60">
        <v>2014</v>
      </c>
      <c r="Q4456" s="61">
        <v>41790</v>
      </c>
      <c r="R4456" s="53" t="s">
        <v>342</v>
      </c>
      <c r="S4456" s="62"/>
      <c r="T4456" s="53" t="s">
        <v>309</v>
      </c>
      <c r="U4456" s="81">
        <v>596</v>
      </c>
      <c r="V4456" s="53" t="s">
        <v>372</v>
      </c>
      <c r="W4456" s="53" t="s">
        <v>390</v>
      </c>
      <c r="X4456" s="53"/>
      <c r="Y4456" s="63"/>
      <c r="Z4456" s="58"/>
      <c r="AA4456" s="53"/>
      <c r="AB4456" s="62"/>
      <c r="AC4456" s="65"/>
      <c r="AD4456" s="66"/>
      <c r="AE4456" s="53"/>
      <c r="AF4456" s="53"/>
      <c r="AG4456" s="58"/>
      <c r="AH4456" s="367"/>
      <c r="AI4456" s="53" t="s">
        <v>105</v>
      </c>
      <c r="AJ4456" s="53" t="s">
        <v>689</v>
      </c>
      <c r="AK4456" s="148"/>
      <c r="AL4456" s="67"/>
      <c r="AM4456" s="67"/>
      <c r="AN4456" s="67"/>
      <c r="AO4456" s="67"/>
      <c r="AP4456" s="67"/>
      <c r="AQ4456" s="67"/>
      <c r="AR4456" s="67"/>
      <c r="AS4456" s="67"/>
      <c r="AT4456" s="67"/>
    </row>
    <row r="4457" spans="1:46" s="153" customFormat="1" ht="45">
      <c r="A4457" s="52" t="s">
        <v>1381</v>
      </c>
      <c r="B4457" s="54">
        <v>31865</v>
      </c>
      <c r="C4457" s="54" t="s">
        <v>619</v>
      </c>
      <c r="D4457" s="52" t="s">
        <v>620</v>
      </c>
      <c r="E4457" s="53" t="s">
        <v>82</v>
      </c>
      <c r="F4457" s="75">
        <v>41579</v>
      </c>
      <c r="G4457" s="55">
        <v>41619</v>
      </c>
      <c r="H4457" s="53" t="s">
        <v>105</v>
      </c>
      <c r="I4457" s="56">
        <v>2928.8870000000002</v>
      </c>
      <c r="J4457" s="56">
        <v>2861.0373064828141</v>
      </c>
      <c r="K4457" s="56">
        <v>2861.0369999999998</v>
      </c>
      <c r="L4457" s="58">
        <v>3376023.6599999992</v>
      </c>
      <c r="M4457" s="59">
        <v>41639</v>
      </c>
      <c r="N4457" s="60">
        <v>2014</v>
      </c>
      <c r="O4457" s="61">
        <v>41640</v>
      </c>
      <c r="P4457" s="60">
        <v>2014</v>
      </c>
      <c r="Q4457" s="61">
        <v>41790</v>
      </c>
      <c r="R4457" s="53" t="s">
        <v>342</v>
      </c>
      <c r="S4457" s="62"/>
      <c r="T4457" s="53" t="s">
        <v>309</v>
      </c>
      <c r="U4457" s="81">
        <v>53</v>
      </c>
      <c r="V4457" s="53" t="s">
        <v>372</v>
      </c>
      <c r="W4457" s="53" t="s">
        <v>390</v>
      </c>
      <c r="X4457" s="53"/>
      <c r="Y4457" s="63"/>
      <c r="Z4457" s="58"/>
      <c r="AA4457" s="53"/>
      <c r="AB4457" s="62"/>
      <c r="AC4457" s="65"/>
      <c r="AD4457" s="66"/>
      <c r="AE4457" s="53"/>
      <c r="AF4457" s="53"/>
      <c r="AG4457" s="58"/>
      <c r="AH4457" s="367"/>
      <c r="AI4457" s="53" t="s">
        <v>105</v>
      </c>
      <c r="AJ4457" s="53" t="s">
        <v>689</v>
      </c>
      <c r="AK4457" s="148"/>
      <c r="AL4457" s="67"/>
      <c r="AM4457" s="67"/>
      <c r="AN4457" s="67"/>
      <c r="AO4457" s="67"/>
      <c r="AP4457" s="67"/>
      <c r="AQ4457" s="67"/>
      <c r="AR4457" s="67"/>
      <c r="AS4457" s="67"/>
      <c r="AT4457" s="67"/>
    </row>
    <row r="4458" spans="1:46" s="153" customFormat="1" ht="45">
      <c r="A4458" s="52" t="s">
        <v>1381</v>
      </c>
      <c r="B4458" s="54">
        <v>31866</v>
      </c>
      <c r="C4458" s="54" t="s">
        <v>621</v>
      </c>
      <c r="D4458" s="52" t="s">
        <v>622</v>
      </c>
      <c r="E4458" s="53" t="s">
        <v>82</v>
      </c>
      <c r="F4458" s="75">
        <v>41579</v>
      </c>
      <c r="G4458" s="55">
        <v>41619</v>
      </c>
      <c r="H4458" s="53" t="s">
        <v>105</v>
      </c>
      <c r="I4458" s="56">
        <v>2560.7377200000001</v>
      </c>
      <c r="J4458" s="56">
        <v>2501.4164592344273</v>
      </c>
      <c r="K4458" s="56">
        <v>2501.4160000000002</v>
      </c>
      <c r="L4458" s="58">
        <v>2951670.8800000004</v>
      </c>
      <c r="M4458" s="59">
        <v>41639</v>
      </c>
      <c r="N4458" s="60">
        <v>2014</v>
      </c>
      <c r="O4458" s="61">
        <v>41640</v>
      </c>
      <c r="P4458" s="60">
        <v>2014</v>
      </c>
      <c r="Q4458" s="61">
        <v>41790</v>
      </c>
      <c r="R4458" s="53" t="s">
        <v>342</v>
      </c>
      <c r="S4458" s="62"/>
      <c r="T4458" s="53" t="s">
        <v>309</v>
      </c>
      <c r="U4458" s="81">
        <v>10</v>
      </c>
      <c r="V4458" s="53" t="s">
        <v>372</v>
      </c>
      <c r="W4458" s="53" t="s">
        <v>390</v>
      </c>
      <c r="X4458" s="53"/>
      <c r="Y4458" s="63"/>
      <c r="Z4458" s="58"/>
      <c r="AA4458" s="53"/>
      <c r="AB4458" s="62"/>
      <c r="AC4458" s="65"/>
      <c r="AD4458" s="66"/>
      <c r="AE4458" s="53"/>
      <c r="AF4458" s="53"/>
      <c r="AG4458" s="58"/>
      <c r="AH4458" s="367"/>
      <c r="AI4458" s="53" t="s">
        <v>105</v>
      </c>
      <c r="AJ4458" s="53" t="s">
        <v>689</v>
      </c>
      <c r="AK4458" s="148"/>
      <c r="AL4458" s="67"/>
      <c r="AM4458" s="67"/>
      <c r="AN4458" s="67"/>
      <c r="AO4458" s="67"/>
      <c r="AP4458" s="67"/>
      <c r="AQ4458" s="67"/>
      <c r="AR4458" s="67"/>
      <c r="AS4458" s="67"/>
      <c r="AT4458" s="67"/>
    </row>
    <row r="4459" spans="1:46" s="153" customFormat="1" ht="45">
      <c r="A4459" s="52" t="s">
        <v>1381</v>
      </c>
      <c r="B4459" s="54">
        <v>31867</v>
      </c>
      <c r="C4459" s="54" t="s">
        <v>469</v>
      </c>
      <c r="D4459" s="52" t="s">
        <v>470</v>
      </c>
      <c r="E4459" s="53" t="s">
        <v>82</v>
      </c>
      <c r="F4459" s="75">
        <v>41579</v>
      </c>
      <c r="G4459" s="55">
        <v>41619</v>
      </c>
      <c r="H4459" s="53" t="s">
        <v>105</v>
      </c>
      <c r="I4459" s="66">
        <v>731.24739999999997</v>
      </c>
      <c r="J4459" s="56">
        <v>698.64783917076716</v>
      </c>
      <c r="K4459" s="56">
        <v>698.64700000000005</v>
      </c>
      <c r="L4459" s="58">
        <v>824403.46</v>
      </c>
      <c r="M4459" s="59">
        <v>41639</v>
      </c>
      <c r="N4459" s="60">
        <v>2014</v>
      </c>
      <c r="O4459" s="61">
        <v>41640</v>
      </c>
      <c r="P4459" s="60">
        <v>2014</v>
      </c>
      <c r="Q4459" s="61">
        <v>41790</v>
      </c>
      <c r="R4459" s="53" t="s">
        <v>342</v>
      </c>
      <c r="S4459" s="62" t="s">
        <v>6326</v>
      </c>
      <c r="T4459" s="53" t="s">
        <v>309</v>
      </c>
      <c r="U4459" s="60">
        <v>15935</v>
      </c>
      <c r="V4459" s="53" t="s">
        <v>372</v>
      </c>
      <c r="W4459" s="53" t="s">
        <v>390</v>
      </c>
      <c r="X4459" s="53"/>
      <c r="Y4459" s="63"/>
      <c r="Z4459" s="58"/>
      <c r="AA4459" s="53"/>
      <c r="AB4459" s="62"/>
      <c r="AC4459" s="65"/>
      <c r="AD4459" s="66"/>
      <c r="AE4459" s="53"/>
      <c r="AF4459" s="53"/>
      <c r="AG4459" s="58"/>
      <c r="AH4459" s="367"/>
      <c r="AI4459" s="53" t="s">
        <v>105</v>
      </c>
      <c r="AJ4459" s="53" t="s">
        <v>689</v>
      </c>
      <c r="AK4459" s="148"/>
      <c r="AL4459" s="67"/>
      <c r="AM4459" s="67"/>
      <c r="AN4459" s="67"/>
      <c r="AO4459" s="67"/>
      <c r="AP4459" s="67"/>
      <c r="AQ4459" s="67"/>
      <c r="AR4459" s="67"/>
      <c r="AS4459" s="67"/>
      <c r="AT4459" s="67"/>
    </row>
    <row r="4460" spans="1:46" s="153" customFormat="1" ht="45">
      <c r="A4460" s="52" t="s">
        <v>1381</v>
      </c>
      <c r="B4460" s="54">
        <v>31868</v>
      </c>
      <c r="C4460" s="54" t="s">
        <v>475</v>
      </c>
      <c r="D4460" s="52" t="s">
        <v>476</v>
      </c>
      <c r="E4460" s="53" t="s">
        <v>65</v>
      </c>
      <c r="F4460" s="55">
        <v>41598</v>
      </c>
      <c r="G4460" s="55">
        <v>41623</v>
      </c>
      <c r="H4460" s="53" t="s">
        <v>105</v>
      </c>
      <c r="I4460" s="56">
        <v>499.84715999999997</v>
      </c>
      <c r="J4460" s="56">
        <v>488.26785475147534</v>
      </c>
      <c r="K4460" s="56">
        <v>488.267</v>
      </c>
      <c r="L4460" s="58">
        <v>576155.05999999994</v>
      </c>
      <c r="M4460" s="59">
        <v>41638</v>
      </c>
      <c r="N4460" s="60">
        <v>2014</v>
      </c>
      <c r="O4460" s="61">
        <v>41640</v>
      </c>
      <c r="P4460" s="60">
        <v>2014</v>
      </c>
      <c r="Q4460" s="61">
        <v>41790</v>
      </c>
      <c r="R4460" s="53" t="s">
        <v>342</v>
      </c>
      <c r="S4460" s="62"/>
      <c r="T4460" s="53" t="s">
        <v>309</v>
      </c>
      <c r="U4460" s="81">
        <v>7801.0020000000004</v>
      </c>
      <c r="V4460" s="53" t="s">
        <v>372</v>
      </c>
      <c r="W4460" s="53" t="s">
        <v>390</v>
      </c>
      <c r="X4460" s="53"/>
      <c r="Y4460" s="63"/>
      <c r="Z4460" s="58"/>
      <c r="AA4460" s="53"/>
      <c r="AB4460" s="62"/>
      <c r="AC4460" s="65"/>
      <c r="AD4460" s="66"/>
      <c r="AE4460" s="53"/>
      <c r="AF4460" s="53"/>
      <c r="AG4460" s="58"/>
      <c r="AH4460" s="367"/>
      <c r="AI4460" s="53" t="s">
        <v>105</v>
      </c>
      <c r="AJ4460" s="53" t="s">
        <v>689</v>
      </c>
      <c r="AK4460" s="148"/>
      <c r="AL4460" s="67"/>
      <c r="AM4460" s="67"/>
      <c r="AN4460" s="67"/>
      <c r="AO4460" s="67"/>
      <c r="AP4460" s="67"/>
      <c r="AQ4460" s="67"/>
      <c r="AR4460" s="67"/>
      <c r="AS4460" s="67"/>
      <c r="AT4460" s="67"/>
    </row>
    <row r="4461" spans="1:46" s="153" customFormat="1" ht="45">
      <c r="A4461" s="52" t="s">
        <v>1381</v>
      </c>
      <c r="B4461" s="54">
        <v>31869</v>
      </c>
      <c r="C4461" s="54" t="s">
        <v>477</v>
      </c>
      <c r="D4461" s="52" t="s">
        <v>427</v>
      </c>
      <c r="E4461" s="53" t="s">
        <v>82</v>
      </c>
      <c r="F4461" s="75">
        <v>41579</v>
      </c>
      <c r="G4461" s="55">
        <v>41619</v>
      </c>
      <c r="H4461" s="53" t="s">
        <v>105</v>
      </c>
      <c r="I4461" s="56">
        <v>1356.31681</v>
      </c>
      <c r="J4461" s="56">
        <v>1321.3574425232837</v>
      </c>
      <c r="K4461" s="56">
        <v>1321.357</v>
      </c>
      <c r="L4461" s="58">
        <v>1559201.2599999998</v>
      </c>
      <c r="M4461" s="59">
        <v>41639</v>
      </c>
      <c r="N4461" s="60">
        <v>2014</v>
      </c>
      <c r="O4461" s="61">
        <v>41640</v>
      </c>
      <c r="P4461" s="60">
        <v>2014</v>
      </c>
      <c r="Q4461" s="61">
        <v>41790</v>
      </c>
      <c r="R4461" s="53" t="s">
        <v>342</v>
      </c>
      <c r="S4461" s="62"/>
      <c r="T4461" s="53" t="s">
        <v>309</v>
      </c>
      <c r="U4461" s="81">
        <v>7715</v>
      </c>
      <c r="V4461" s="53" t="s">
        <v>372</v>
      </c>
      <c r="W4461" s="53" t="s">
        <v>390</v>
      </c>
      <c r="X4461" s="53"/>
      <c r="Y4461" s="63"/>
      <c r="Z4461" s="58"/>
      <c r="AA4461" s="53"/>
      <c r="AB4461" s="62"/>
      <c r="AC4461" s="65"/>
      <c r="AD4461" s="66"/>
      <c r="AE4461" s="53"/>
      <c r="AF4461" s="53"/>
      <c r="AG4461" s="58"/>
      <c r="AH4461" s="367"/>
      <c r="AI4461" s="53" t="s">
        <v>105</v>
      </c>
      <c r="AJ4461" s="53" t="s">
        <v>689</v>
      </c>
      <c r="AK4461" s="148"/>
      <c r="AL4461" s="67"/>
      <c r="AM4461" s="67"/>
      <c r="AN4461" s="67"/>
      <c r="AO4461" s="67"/>
      <c r="AP4461" s="67"/>
      <c r="AQ4461" s="67"/>
      <c r="AR4461" s="67"/>
      <c r="AS4461" s="67"/>
      <c r="AT4461" s="67"/>
    </row>
    <row r="4462" spans="1:46" s="153" customFormat="1" ht="45">
      <c r="A4462" s="52" t="s">
        <v>1381</v>
      </c>
      <c r="B4462" s="54">
        <v>31870</v>
      </c>
      <c r="C4462" s="54" t="s">
        <v>478</v>
      </c>
      <c r="D4462" s="52" t="s">
        <v>479</v>
      </c>
      <c r="E4462" s="53" t="s">
        <v>60</v>
      </c>
      <c r="F4462" s="75">
        <v>41579</v>
      </c>
      <c r="G4462" s="55">
        <v>41619</v>
      </c>
      <c r="H4462" s="53" t="s">
        <v>105</v>
      </c>
      <c r="I4462" s="56">
        <v>2176.3167600000002</v>
      </c>
      <c r="J4462" s="56">
        <v>2174.6410404257881</v>
      </c>
      <c r="K4462" s="56">
        <v>2174.6410000000001</v>
      </c>
      <c r="L4462" s="58">
        <v>2566076.38</v>
      </c>
      <c r="M4462" s="59">
        <v>41639</v>
      </c>
      <c r="N4462" s="60">
        <v>2014</v>
      </c>
      <c r="O4462" s="61">
        <v>41640</v>
      </c>
      <c r="P4462" s="60">
        <v>2014</v>
      </c>
      <c r="Q4462" s="61">
        <v>41790</v>
      </c>
      <c r="R4462" s="53" t="s">
        <v>342</v>
      </c>
      <c r="S4462" s="62"/>
      <c r="T4462" s="53" t="s">
        <v>4651</v>
      </c>
      <c r="U4462" s="81">
        <v>80.116</v>
      </c>
      <c r="V4462" s="53" t="s">
        <v>372</v>
      </c>
      <c r="W4462" s="53" t="s">
        <v>390</v>
      </c>
      <c r="X4462" s="53"/>
      <c r="Y4462" s="63"/>
      <c r="Z4462" s="58"/>
      <c r="AA4462" s="53"/>
      <c r="AB4462" s="62"/>
      <c r="AC4462" s="65"/>
      <c r="AD4462" s="66"/>
      <c r="AE4462" s="53"/>
      <c r="AF4462" s="53"/>
      <c r="AG4462" s="58"/>
      <c r="AH4462" s="367"/>
      <c r="AI4462" s="53" t="s">
        <v>105</v>
      </c>
      <c r="AJ4462" s="53" t="s">
        <v>689</v>
      </c>
      <c r="AK4462" s="148"/>
      <c r="AL4462" s="67"/>
      <c r="AM4462" s="67"/>
      <c r="AN4462" s="67"/>
      <c r="AO4462" s="67"/>
      <c r="AP4462" s="67"/>
      <c r="AQ4462" s="67"/>
      <c r="AR4462" s="67"/>
      <c r="AS4462" s="67"/>
      <c r="AT4462" s="67"/>
    </row>
    <row r="4463" spans="1:46" s="153" customFormat="1" ht="60">
      <c r="A4463" s="52" t="s">
        <v>1381</v>
      </c>
      <c r="B4463" s="54">
        <v>31871</v>
      </c>
      <c r="C4463" s="54" t="s">
        <v>431</v>
      </c>
      <c r="D4463" s="52" t="s">
        <v>429</v>
      </c>
      <c r="E4463" s="53" t="s">
        <v>60</v>
      </c>
      <c r="F4463" s="55">
        <v>41598</v>
      </c>
      <c r="G4463" s="371">
        <v>41623</v>
      </c>
      <c r="H4463" s="53" t="s">
        <v>105</v>
      </c>
      <c r="I4463" s="56">
        <v>149.05671000000001</v>
      </c>
      <c r="J4463" s="56">
        <v>143.8823796213276</v>
      </c>
      <c r="K4463" s="56">
        <v>143.88200000000001</v>
      </c>
      <c r="L4463" s="58">
        <v>169780.75999999998</v>
      </c>
      <c r="M4463" s="59">
        <v>41638</v>
      </c>
      <c r="N4463" s="60">
        <v>2014</v>
      </c>
      <c r="O4463" s="61">
        <v>41640</v>
      </c>
      <c r="P4463" s="60">
        <v>2014</v>
      </c>
      <c r="Q4463" s="61">
        <v>41790</v>
      </c>
      <c r="R4463" s="53" t="s">
        <v>350</v>
      </c>
      <c r="S4463" s="62"/>
      <c r="T4463" s="53" t="s">
        <v>520</v>
      </c>
      <c r="U4463" s="81">
        <v>11351.32</v>
      </c>
      <c r="V4463" s="53" t="s">
        <v>372</v>
      </c>
      <c r="W4463" s="53" t="s">
        <v>394</v>
      </c>
      <c r="X4463" s="53"/>
      <c r="Y4463" s="63"/>
      <c r="Z4463" s="58"/>
      <c r="AA4463" s="53"/>
      <c r="AB4463" s="62"/>
      <c r="AC4463" s="65"/>
      <c r="AD4463" s="66"/>
      <c r="AE4463" s="53"/>
      <c r="AF4463" s="53"/>
      <c r="AG4463" s="58"/>
      <c r="AH4463" s="367"/>
      <c r="AI4463" s="53" t="s">
        <v>105</v>
      </c>
      <c r="AJ4463" s="53" t="s">
        <v>689</v>
      </c>
      <c r="AK4463" s="148"/>
      <c r="AL4463" s="67"/>
      <c r="AM4463" s="67"/>
      <c r="AN4463" s="67"/>
      <c r="AO4463" s="67"/>
      <c r="AP4463" s="67"/>
      <c r="AQ4463" s="67"/>
      <c r="AR4463" s="67"/>
      <c r="AS4463" s="67"/>
      <c r="AT4463" s="67"/>
    </row>
    <row r="4464" spans="1:46" s="153" customFormat="1" ht="45">
      <c r="A4464" s="52" t="s">
        <v>1381</v>
      </c>
      <c r="B4464" s="54">
        <v>31872</v>
      </c>
      <c r="C4464" s="54" t="s">
        <v>480</v>
      </c>
      <c r="D4464" s="52" t="s">
        <v>481</v>
      </c>
      <c r="E4464" s="53" t="s">
        <v>65</v>
      </c>
      <c r="F4464" s="75">
        <v>41579</v>
      </c>
      <c r="G4464" s="55">
        <v>41619</v>
      </c>
      <c r="H4464" s="53" t="s">
        <v>105</v>
      </c>
      <c r="I4464" s="56">
        <v>1984.68849</v>
      </c>
      <c r="J4464" s="56">
        <v>1954.2234568386621</v>
      </c>
      <c r="K4464" s="56">
        <v>1954.223</v>
      </c>
      <c r="L4464" s="58">
        <v>2305983.1399999997</v>
      </c>
      <c r="M4464" s="59">
        <v>41639</v>
      </c>
      <c r="N4464" s="60">
        <v>2014</v>
      </c>
      <c r="O4464" s="61">
        <v>41640</v>
      </c>
      <c r="P4464" s="60">
        <v>2014</v>
      </c>
      <c r="Q4464" s="61">
        <v>41790</v>
      </c>
      <c r="R4464" s="53" t="s">
        <v>342</v>
      </c>
      <c r="S4464" s="62"/>
      <c r="T4464" s="53" t="s">
        <v>309</v>
      </c>
      <c r="U4464" s="81">
        <v>4594</v>
      </c>
      <c r="V4464" s="53" t="s">
        <v>372</v>
      </c>
      <c r="W4464" s="53" t="s">
        <v>390</v>
      </c>
      <c r="X4464" s="53"/>
      <c r="Y4464" s="63"/>
      <c r="Z4464" s="58"/>
      <c r="AA4464" s="53"/>
      <c r="AB4464" s="62"/>
      <c r="AC4464" s="65"/>
      <c r="AD4464" s="66"/>
      <c r="AE4464" s="53"/>
      <c r="AF4464" s="53"/>
      <c r="AG4464" s="58"/>
      <c r="AH4464" s="367"/>
      <c r="AI4464" s="53" t="s">
        <v>105</v>
      </c>
      <c r="AJ4464" s="53" t="s">
        <v>689</v>
      </c>
      <c r="AK4464" s="148"/>
      <c r="AL4464" s="67"/>
      <c r="AM4464" s="67"/>
      <c r="AN4464" s="67"/>
      <c r="AO4464" s="67"/>
      <c r="AP4464" s="67"/>
      <c r="AQ4464" s="67"/>
      <c r="AR4464" s="67"/>
      <c r="AS4464" s="67"/>
      <c r="AT4464" s="67"/>
    </row>
    <row r="4465" spans="1:46" s="153" customFormat="1" ht="60">
      <c r="A4465" s="52" t="s">
        <v>1381</v>
      </c>
      <c r="B4465" s="54">
        <v>31873</v>
      </c>
      <c r="C4465" s="54" t="s">
        <v>849</v>
      </c>
      <c r="D4465" s="293" t="s">
        <v>850</v>
      </c>
      <c r="E4465" s="53" t="s">
        <v>60</v>
      </c>
      <c r="F4465" s="371">
        <v>41598</v>
      </c>
      <c r="G4465" s="55">
        <v>41623</v>
      </c>
      <c r="H4465" s="53" t="s">
        <v>105</v>
      </c>
      <c r="I4465" s="56">
        <v>304.20846</v>
      </c>
      <c r="J4465" s="56">
        <v>299.5385806155075</v>
      </c>
      <c r="K4465" s="56">
        <v>299.53800000000001</v>
      </c>
      <c r="L4465" s="58">
        <v>353454.83999999997</v>
      </c>
      <c r="M4465" s="59">
        <v>41638</v>
      </c>
      <c r="N4465" s="60">
        <v>2014</v>
      </c>
      <c r="O4465" s="61">
        <v>41640</v>
      </c>
      <c r="P4465" s="60">
        <v>2014</v>
      </c>
      <c r="Q4465" s="61">
        <v>41790</v>
      </c>
      <c r="R4465" s="53" t="s">
        <v>350</v>
      </c>
      <c r="S4465" s="62"/>
      <c r="T4465" s="53" t="s">
        <v>313</v>
      </c>
      <c r="U4465" s="81">
        <v>5617</v>
      </c>
      <c r="V4465" s="53" t="s">
        <v>372</v>
      </c>
      <c r="W4465" s="53" t="s">
        <v>390</v>
      </c>
      <c r="X4465" s="53"/>
      <c r="Y4465" s="63"/>
      <c r="Z4465" s="58"/>
      <c r="AA4465" s="53"/>
      <c r="AB4465" s="62"/>
      <c r="AC4465" s="65"/>
      <c r="AD4465" s="66"/>
      <c r="AE4465" s="53"/>
      <c r="AF4465" s="53"/>
      <c r="AG4465" s="58"/>
      <c r="AH4465" s="367"/>
      <c r="AI4465" s="53" t="s">
        <v>105</v>
      </c>
      <c r="AJ4465" s="53" t="s">
        <v>689</v>
      </c>
      <c r="AK4465" s="148"/>
      <c r="AL4465" s="67"/>
      <c r="AM4465" s="67"/>
      <c r="AN4465" s="67"/>
      <c r="AO4465" s="67"/>
      <c r="AP4465" s="67"/>
      <c r="AQ4465" s="67"/>
      <c r="AR4465" s="67"/>
      <c r="AS4465" s="67"/>
      <c r="AT4465" s="67"/>
    </row>
    <row r="4466" spans="1:46" s="153" customFormat="1" ht="45">
      <c r="A4466" s="52" t="s">
        <v>1381</v>
      </c>
      <c r="B4466" s="54">
        <v>31874</v>
      </c>
      <c r="C4466" s="54" t="s">
        <v>430</v>
      </c>
      <c r="D4466" s="52" t="s">
        <v>432</v>
      </c>
      <c r="E4466" s="53" t="s">
        <v>82</v>
      </c>
      <c r="F4466" s="55">
        <v>41598</v>
      </c>
      <c r="G4466" s="55">
        <v>41623</v>
      </c>
      <c r="H4466" s="53" t="s">
        <v>105</v>
      </c>
      <c r="I4466" s="56">
        <v>105.86924999999999</v>
      </c>
      <c r="J4466" s="56">
        <v>108.85841530739999</v>
      </c>
      <c r="K4466" s="56">
        <v>105.869</v>
      </c>
      <c r="L4466" s="58">
        <v>124925.41999999998</v>
      </c>
      <c r="M4466" s="59">
        <v>41638</v>
      </c>
      <c r="N4466" s="60">
        <v>2014</v>
      </c>
      <c r="O4466" s="61">
        <v>41640</v>
      </c>
      <c r="P4466" s="60">
        <v>2014</v>
      </c>
      <c r="Q4466" s="61">
        <v>41790</v>
      </c>
      <c r="R4466" s="53" t="s">
        <v>342</v>
      </c>
      <c r="S4466" s="103" t="s">
        <v>2223</v>
      </c>
      <c r="T4466" s="103" t="s">
        <v>313</v>
      </c>
      <c r="U4466" s="115">
        <v>255</v>
      </c>
      <c r="V4466" s="103" t="s">
        <v>372</v>
      </c>
      <c r="W4466" s="53" t="s">
        <v>390</v>
      </c>
      <c r="X4466" s="53"/>
      <c r="Y4466" s="63"/>
      <c r="Z4466" s="58"/>
      <c r="AA4466" s="53"/>
      <c r="AB4466" s="62"/>
      <c r="AC4466" s="65"/>
      <c r="AD4466" s="66"/>
      <c r="AE4466" s="53"/>
      <c r="AF4466" s="53"/>
      <c r="AG4466" s="58"/>
      <c r="AH4466" s="367"/>
      <c r="AI4466" s="53" t="s">
        <v>105</v>
      </c>
      <c r="AJ4466" s="53" t="s">
        <v>689</v>
      </c>
      <c r="AK4466" s="148"/>
      <c r="AL4466" s="67"/>
      <c r="AM4466" s="67"/>
      <c r="AN4466" s="67"/>
      <c r="AO4466" s="67"/>
      <c r="AP4466" s="67"/>
      <c r="AQ4466" s="67"/>
      <c r="AR4466" s="67"/>
      <c r="AS4466" s="67"/>
      <c r="AT4466" s="67"/>
    </row>
    <row r="4467" spans="1:46" s="153" customFormat="1" ht="45">
      <c r="A4467" s="52" t="s">
        <v>1381</v>
      </c>
      <c r="B4467" s="54">
        <v>31875</v>
      </c>
      <c r="C4467" s="54" t="s">
        <v>430</v>
      </c>
      <c r="D4467" s="52" t="s">
        <v>432</v>
      </c>
      <c r="E4467" s="53" t="s">
        <v>60</v>
      </c>
      <c r="F4467" s="55">
        <v>41598</v>
      </c>
      <c r="G4467" s="55">
        <v>41623</v>
      </c>
      <c r="H4467" s="53" t="s">
        <v>105</v>
      </c>
      <c r="I4467" s="56">
        <v>184.42764</v>
      </c>
      <c r="J4467" s="56">
        <v>191.03284318417201</v>
      </c>
      <c r="K4467" s="56">
        <v>184.42699999999999</v>
      </c>
      <c r="L4467" s="58">
        <v>217623.86</v>
      </c>
      <c r="M4467" s="59">
        <v>41638</v>
      </c>
      <c r="N4467" s="60">
        <v>2014</v>
      </c>
      <c r="O4467" s="61">
        <v>41640</v>
      </c>
      <c r="P4467" s="60">
        <v>2014</v>
      </c>
      <c r="Q4467" s="61">
        <v>41790</v>
      </c>
      <c r="R4467" s="53" t="s">
        <v>342</v>
      </c>
      <c r="S4467" s="53" t="s">
        <v>2224</v>
      </c>
      <c r="T4467" s="53" t="s">
        <v>313</v>
      </c>
      <c r="U4467" s="60">
        <v>4096</v>
      </c>
      <c r="V4467" s="53" t="s">
        <v>372</v>
      </c>
      <c r="W4467" s="53" t="s">
        <v>390</v>
      </c>
      <c r="X4467" s="53"/>
      <c r="Y4467" s="63"/>
      <c r="Z4467" s="58"/>
      <c r="AA4467" s="53"/>
      <c r="AB4467" s="62"/>
      <c r="AC4467" s="65"/>
      <c r="AD4467" s="66"/>
      <c r="AE4467" s="53"/>
      <c r="AF4467" s="53"/>
      <c r="AG4467" s="58"/>
      <c r="AH4467" s="367"/>
      <c r="AI4467" s="53" t="s">
        <v>105</v>
      </c>
      <c r="AJ4467" s="53" t="s">
        <v>689</v>
      </c>
      <c r="AK4467" s="148"/>
      <c r="AL4467" s="67"/>
      <c r="AM4467" s="67"/>
      <c r="AN4467" s="67"/>
      <c r="AO4467" s="67"/>
      <c r="AP4467" s="67"/>
      <c r="AQ4467" s="67"/>
      <c r="AR4467" s="67"/>
      <c r="AS4467" s="67"/>
      <c r="AT4467" s="67"/>
    </row>
    <row r="4468" spans="1:46" s="153" customFormat="1" ht="45">
      <c r="A4468" s="52" t="s">
        <v>1381</v>
      </c>
      <c r="B4468" s="54">
        <v>31876</v>
      </c>
      <c r="C4468" s="54" t="s">
        <v>651</v>
      </c>
      <c r="D4468" s="52" t="s">
        <v>652</v>
      </c>
      <c r="E4468" s="53" t="s">
        <v>60</v>
      </c>
      <c r="F4468" s="371">
        <v>41598</v>
      </c>
      <c r="G4468" s="55">
        <v>41623</v>
      </c>
      <c r="H4468" s="53" t="s">
        <v>105</v>
      </c>
      <c r="I4468" s="56">
        <v>886.02642000000003</v>
      </c>
      <c r="J4468" s="56">
        <v>1180.4672199199968</v>
      </c>
      <c r="K4468" s="56">
        <v>886.02599999999995</v>
      </c>
      <c r="L4468" s="58">
        <v>1045510.6799999998</v>
      </c>
      <c r="M4468" s="372">
        <v>41638</v>
      </c>
      <c r="N4468" s="60">
        <v>2014</v>
      </c>
      <c r="O4468" s="61">
        <v>41640</v>
      </c>
      <c r="P4468" s="60">
        <v>2014</v>
      </c>
      <c r="Q4468" s="61">
        <v>41790</v>
      </c>
      <c r="R4468" s="53" t="s">
        <v>342</v>
      </c>
      <c r="S4468" s="62"/>
      <c r="T4468" s="53" t="s">
        <v>313</v>
      </c>
      <c r="U4468" s="81">
        <v>9627</v>
      </c>
      <c r="V4468" s="53" t="s">
        <v>372</v>
      </c>
      <c r="W4468" s="53" t="s">
        <v>390</v>
      </c>
      <c r="X4468" s="53"/>
      <c r="Y4468" s="63"/>
      <c r="Z4468" s="58"/>
      <c r="AA4468" s="53"/>
      <c r="AB4468" s="62"/>
      <c r="AC4468" s="65"/>
      <c r="AD4468" s="66"/>
      <c r="AE4468" s="53"/>
      <c r="AF4468" s="53"/>
      <c r="AG4468" s="58"/>
      <c r="AH4468" s="367"/>
      <c r="AI4468" s="53" t="s">
        <v>105</v>
      </c>
      <c r="AJ4468" s="53" t="s">
        <v>689</v>
      </c>
      <c r="AK4468" s="148"/>
      <c r="AL4468" s="67"/>
      <c r="AM4468" s="67"/>
      <c r="AN4468" s="67"/>
      <c r="AO4468" s="67"/>
      <c r="AP4468" s="67"/>
      <c r="AQ4468" s="67"/>
      <c r="AR4468" s="67"/>
      <c r="AS4468" s="67"/>
      <c r="AT4468" s="67"/>
    </row>
    <row r="4469" spans="1:46" s="153" customFormat="1" ht="45">
      <c r="A4469" s="52" t="s">
        <v>1381</v>
      </c>
      <c r="B4469" s="54">
        <v>31877</v>
      </c>
      <c r="C4469" s="54" t="s">
        <v>484</v>
      </c>
      <c r="D4469" s="52" t="s">
        <v>433</v>
      </c>
      <c r="E4469" s="53" t="s">
        <v>82</v>
      </c>
      <c r="F4469" s="55">
        <v>41598</v>
      </c>
      <c r="G4469" s="55">
        <v>41623</v>
      </c>
      <c r="H4469" s="53" t="s">
        <v>105</v>
      </c>
      <c r="I4469" s="56">
        <v>2495.6468300000001</v>
      </c>
      <c r="J4469" s="56">
        <v>2459.7959081962631</v>
      </c>
      <c r="K4469" s="56">
        <v>2459.7950000000001</v>
      </c>
      <c r="L4469" s="58">
        <v>2902558.0999999996</v>
      </c>
      <c r="M4469" s="59">
        <v>41639</v>
      </c>
      <c r="N4469" s="60">
        <v>2014</v>
      </c>
      <c r="O4469" s="61">
        <v>41640</v>
      </c>
      <c r="P4469" s="60">
        <v>2014</v>
      </c>
      <c r="Q4469" s="61">
        <v>41790</v>
      </c>
      <c r="R4469" s="53" t="s">
        <v>342</v>
      </c>
      <c r="S4469" s="53" t="s">
        <v>1393</v>
      </c>
      <c r="T4469" s="53" t="s">
        <v>520</v>
      </c>
      <c r="U4469" s="115">
        <v>19595.759999999998</v>
      </c>
      <c r="V4469" s="53" t="s">
        <v>372</v>
      </c>
      <c r="W4469" s="53" t="s">
        <v>390</v>
      </c>
      <c r="X4469" s="53"/>
      <c r="Y4469" s="63"/>
      <c r="Z4469" s="58"/>
      <c r="AA4469" s="53"/>
      <c r="AB4469" s="62"/>
      <c r="AC4469" s="65"/>
      <c r="AD4469" s="66"/>
      <c r="AE4469" s="53"/>
      <c r="AF4469" s="53"/>
      <c r="AG4469" s="58"/>
      <c r="AH4469" s="367"/>
      <c r="AI4469" s="53" t="s">
        <v>105</v>
      </c>
      <c r="AJ4469" s="53" t="s">
        <v>689</v>
      </c>
      <c r="AK4469" s="148"/>
      <c r="AL4469" s="67"/>
      <c r="AM4469" s="67"/>
      <c r="AN4469" s="67"/>
      <c r="AO4469" s="67"/>
      <c r="AP4469" s="67"/>
      <c r="AQ4469" s="67"/>
      <c r="AR4469" s="67"/>
      <c r="AS4469" s="67"/>
      <c r="AT4469" s="67"/>
    </row>
    <row r="4470" spans="1:46" s="153" customFormat="1" ht="45">
      <c r="A4470" s="52" t="s">
        <v>1381</v>
      </c>
      <c r="B4470" s="54">
        <v>31878</v>
      </c>
      <c r="C4470" s="54" t="s">
        <v>484</v>
      </c>
      <c r="D4470" s="52" t="s">
        <v>433</v>
      </c>
      <c r="E4470" s="53" t="s">
        <v>60</v>
      </c>
      <c r="F4470" s="55">
        <v>41598</v>
      </c>
      <c r="G4470" s="55">
        <v>41623</v>
      </c>
      <c r="H4470" s="53" t="s">
        <v>105</v>
      </c>
      <c r="I4470" s="56">
        <v>447.56047000000001</v>
      </c>
      <c r="J4470" s="56">
        <v>441.13109256584846</v>
      </c>
      <c r="K4470" s="56">
        <v>441.13099999999997</v>
      </c>
      <c r="L4470" s="58">
        <v>520534.5799999999</v>
      </c>
      <c r="M4470" s="59">
        <v>41639</v>
      </c>
      <c r="N4470" s="60">
        <v>2014</v>
      </c>
      <c r="O4470" s="61">
        <v>41640</v>
      </c>
      <c r="P4470" s="60">
        <v>2014</v>
      </c>
      <c r="Q4470" s="61">
        <v>41790</v>
      </c>
      <c r="R4470" s="53" t="s">
        <v>342</v>
      </c>
      <c r="S4470" s="53" t="s">
        <v>1394</v>
      </c>
      <c r="T4470" s="53" t="s">
        <v>520</v>
      </c>
      <c r="U4470" s="60">
        <v>17393.18</v>
      </c>
      <c r="V4470" s="53" t="s">
        <v>372</v>
      </c>
      <c r="W4470" s="53" t="s">
        <v>390</v>
      </c>
      <c r="X4470" s="53"/>
      <c r="Y4470" s="63"/>
      <c r="Z4470" s="58"/>
      <c r="AA4470" s="53"/>
      <c r="AB4470" s="62"/>
      <c r="AC4470" s="65"/>
      <c r="AD4470" s="66"/>
      <c r="AE4470" s="53"/>
      <c r="AF4470" s="53"/>
      <c r="AG4470" s="58"/>
      <c r="AH4470" s="367"/>
      <c r="AI4470" s="53" t="s">
        <v>105</v>
      </c>
      <c r="AJ4470" s="53" t="s">
        <v>689</v>
      </c>
      <c r="AK4470" s="148"/>
      <c r="AL4470" s="67"/>
      <c r="AM4470" s="67"/>
      <c r="AN4470" s="67"/>
      <c r="AO4470" s="67"/>
      <c r="AP4470" s="67"/>
      <c r="AQ4470" s="67"/>
      <c r="AR4470" s="67"/>
      <c r="AS4470" s="67"/>
      <c r="AT4470" s="67"/>
    </row>
    <row r="4471" spans="1:46" s="153" customFormat="1" ht="45">
      <c r="A4471" s="52" t="s">
        <v>1381</v>
      </c>
      <c r="B4471" s="54">
        <v>31879</v>
      </c>
      <c r="C4471" s="54" t="s">
        <v>435</v>
      </c>
      <c r="D4471" s="52" t="s">
        <v>434</v>
      </c>
      <c r="E4471" s="53" t="s">
        <v>82</v>
      </c>
      <c r="F4471" s="75">
        <v>41579</v>
      </c>
      <c r="G4471" s="55">
        <v>41619</v>
      </c>
      <c r="H4471" s="53" t="s">
        <v>105</v>
      </c>
      <c r="I4471" s="56">
        <v>989.67016999999998</v>
      </c>
      <c r="J4471" s="56">
        <v>1193.5389821922863</v>
      </c>
      <c r="K4471" s="56">
        <v>989.67</v>
      </c>
      <c r="L4471" s="58">
        <v>1167810.5999999999</v>
      </c>
      <c r="M4471" s="59">
        <v>41639</v>
      </c>
      <c r="N4471" s="60">
        <v>2014</v>
      </c>
      <c r="O4471" s="61">
        <v>41640</v>
      </c>
      <c r="P4471" s="60">
        <v>2014</v>
      </c>
      <c r="Q4471" s="61">
        <v>41790</v>
      </c>
      <c r="R4471" s="53" t="s">
        <v>342</v>
      </c>
      <c r="S4471" s="62"/>
      <c r="T4471" s="53" t="s">
        <v>313</v>
      </c>
      <c r="U4471" s="81">
        <v>34188.79</v>
      </c>
      <c r="V4471" s="53" t="s">
        <v>372</v>
      </c>
      <c r="W4471" s="53" t="s">
        <v>390</v>
      </c>
      <c r="X4471" s="53"/>
      <c r="Y4471" s="63"/>
      <c r="Z4471" s="58"/>
      <c r="AA4471" s="53"/>
      <c r="AB4471" s="62"/>
      <c r="AC4471" s="65"/>
      <c r="AD4471" s="66"/>
      <c r="AE4471" s="53"/>
      <c r="AF4471" s="53"/>
      <c r="AG4471" s="58"/>
      <c r="AH4471" s="367"/>
      <c r="AI4471" s="53" t="s">
        <v>105</v>
      </c>
      <c r="AJ4471" s="53" t="s">
        <v>689</v>
      </c>
      <c r="AK4471" s="148"/>
      <c r="AL4471" s="67"/>
      <c r="AM4471" s="67"/>
      <c r="AN4471" s="67"/>
      <c r="AO4471" s="67"/>
      <c r="AP4471" s="67"/>
      <c r="AQ4471" s="67"/>
      <c r="AR4471" s="67"/>
      <c r="AS4471" s="67"/>
      <c r="AT4471" s="67"/>
    </row>
    <row r="4472" spans="1:46" s="153" customFormat="1" ht="45">
      <c r="A4472" s="52" t="s">
        <v>1381</v>
      </c>
      <c r="B4472" s="54">
        <v>31880</v>
      </c>
      <c r="C4472" s="54" t="s">
        <v>485</v>
      </c>
      <c r="D4472" s="52" t="s">
        <v>486</v>
      </c>
      <c r="E4472" s="53" t="s">
        <v>82</v>
      </c>
      <c r="F4472" s="75">
        <v>41579</v>
      </c>
      <c r="G4472" s="55">
        <v>41619</v>
      </c>
      <c r="H4472" s="53" t="s">
        <v>105</v>
      </c>
      <c r="I4472" s="56">
        <v>76.221999999999994</v>
      </c>
      <c r="J4472" s="56">
        <v>301.10894106681963</v>
      </c>
      <c r="K4472" s="56">
        <v>76.221999999999994</v>
      </c>
      <c r="L4472" s="58">
        <v>89941.959999999992</v>
      </c>
      <c r="M4472" s="59">
        <v>41639</v>
      </c>
      <c r="N4472" s="60">
        <v>2014</v>
      </c>
      <c r="O4472" s="61">
        <v>41640</v>
      </c>
      <c r="P4472" s="60">
        <v>2014</v>
      </c>
      <c r="Q4472" s="61">
        <v>41790</v>
      </c>
      <c r="R4472" s="53" t="s">
        <v>342</v>
      </c>
      <c r="S4472" s="62"/>
      <c r="T4472" s="53" t="s">
        <v>309</v>
      </c>
      <c r="U4472" s="81">
        <v>30</v>
      </c>
      <c r="V4472" s="53" t="s">
        <v>372</v>
      </c>
      <c r="W4472" s="53" t="s">
        <v>390</v>
      </c>
      <c r="X4472" s="53"/>
      <c r="Y4472" s="63"/>
      <c r="Z4472" s="58"/>
      <c r="AA4472" s="53"/>
      <c r="AB4472" s="62"/>
      <c r="AC4472" s="65"/>
      <c r="AD4472" s="66"/>
      <c r="AE4472" s="53"/>
      <c r="AF4472" s="53"/>
      <c r="AG4472" s="58"/>
      <c r="AH4472" s="367"/>
      <c r="AI4472" s="53" t="s">
        <v>105</v>
      </c>
      <c r="AJ4472" s="53" t="s">
        <v>689</v>
      </c>
      <c r="AK4472" s="148"/>
      <c r="AL4472" s="67"/>
      <c r="AM4472" s="67"/>
      <c r="AN4472" s="67"/>
      <c r="AO4472" s="67"/>
      <c r="AP4472" s="67"/>
      <c r="AQ4472" s="67"/>
      <c r="AR4472" s="67"/>
      <c r="AS4472" s="67"/>
      <c r="AT4472" s="67"/>
    </row>
    <row r="4473" spans="1:46" s="153" customFormat="1" ht="45">
      <c r="A4473" s="52" t="s">
        <v>1381</v>
      </c>
      <c r="B4473" s="54">
        <v>31881</v>
      </c>
      <c r="C4473" s="54" t="s">
        <v>1045</v>
      </c>
      <c r="D4473" s="52" t="s">
        <v>1046</v>
      </c>
      <c r="E4473" s="53" t="s">
        <v>82</v>
      </c>
      <c r="F4473" s="75">
        <v>41579</v>
      </c>
      <c r="G4473" s="55">
        <v>41619</v>
      </c>
      <c r="H4473" s="53" t="s">
        <v>105</v>
      </c>
      <c r="I4473" s="56">
        <v>23.031749999999999</v>
      </c>
      <c r="J4473" s="56">
        <v>30.106189672653599</v>
      </c>
      <c r="K4473" s="56">
        <v>23.030999999999999</v>
      </c>
      <c r="L4473" s="58">
        <v>27176.579999999998</v>
      </c>
      <c r="M4473" s="59">
        <v>41639</v>
      </c>
      <c r="N4473" s="60">
        <v>2014</v>
      </c>
      <c r="O4473" s="61">
        <v>41640</v>
      </c>
      <c r="P4473" s="60">
        <v>2014</v>
      </c>
      <c r="Q4473" s="61">
        <v>41790</v>
      </c>
      <c r="R4473" s="53" t="s">
        <v>342</v>
      </c>
      <c r="S4473" s="62"/>
      <c r="T4473" s="53" t="s">
        <v>309</v>
      </c>
      <c r="U4473" s="81">
        <v>5</v>
      </c>
      <c r="V4473" s="53" t="s">
        <v>372</v>
      </c>
      <c r="W4473" s="53" t="s">
        <v>390</v>
      </c>
      <c r="X4473" s="53"/>
      <c r="Y4473" s="63"/>
      <c r="Z4473" s="58"/>
      <c r="AA4473" s="53"/>
      <c r="AB4473" s="62"/>
      <c r="AC4473" s="65"/>
      <c r="AD4473" s="66"/>
      <c r="AE4473" s="53"/>
      <c r="AF4473" s="53"/>
      <c r="AG4473" s="58"/>
      <c r="AH4473" s="367"/>
      <c r="AI4473" s="53" t="s">
        <v>105</v>
      </c>
      <c r="AJ4473" s="53" t="s">
        <v>689</v>
      </c>
      <c r="AK4473" s="148"/>
      <c r="AL4473" s="67"/>
      <c r="AM4473" s="67"/>
      <c r="AN4473" s="67"/>
      <c r="AO4473" s="67"/>
      <c r="AP4473" s="67"/>
      <c r="AQ4473" s="67"/>
      <c r="AR4473" s="67"/>
      <c r="AS4473" s="67"/>
      <c r="AT4473" s="67"/>
    </row>
    <row r="4474" spans="1:46" s="153" customFormat="1" ht="45">
      <c r="A4474" s="52" t="s">
        <v>1381</v>
      </c>
      <c r="B4474" s="54">
        <v>31882</v>
      </c>
      <c r="C4474" s="54" t="s">
        <v>487</v>
      </c>
      <c r="D4474" s="52" t="s">
        <v>488</v>
      </c>
      <c r="E4474" s="53" t="s">
        <v>65</v>
      </c>
      <c r="F4474" s="55">
        <v>41598</v>
      </c>
      <c r="G4474" s="55">
        <v>41623</v>
      </c>
      <c r="H4474" s="53" t="s">
        <v>105</v>
      </c>
      <c r="I4474" s="56">
        <v>11444.165209999999</v>
      </c>
      <c r="J4474" s="56">
        <v>11637.222793205407</v>
      </c>
      <c r="K4474" s="56">
        <v>11444.165000000001</v>
      </c>
      <c r="L4474" s="58">
        <v>13504114.699999999</v>
      </c>
      <c r="M4474" s="59">
        <v>41639</v>
      </c>
      <c r="N4474" s="60">
        <v>2014</v>
      </c>
      <c r="O4474" s="61">
        <v>41640</v>
      </c>
      <c r="P4474" s="60">
        <v>2014</v>
      </c>
      <c r="Q4474" s="61">
        <v>41790</v>
      </c>
      <c r="R4474" s="53" t="s">
        <v>342</v>
      </c>
      <c r="S4474" s="62"/>
      <c r="T4474" s="53" t="s">
        <v>309</v>
      </c>
      <c r="U4474" s="81">
        <v>1836</v>
      </c>
      <c r="V4474" s="53" t="s">
        <v>372</v>
      </c>
      <c r="W4474" s="53" t="s">
        <v>390</v>
      </c>
      <c r="X4474" s="53"/>
      <c r="Y4474" s="63"/>
      <c r="Z4474" s="58"/>
      <c r="AA4474" s="53"/>
      <c r="AB4474" s="62"/>
      <c r="AC4474" s="65"/>
      <c r="AD4474" s="66"/>
      <c r="AE4474" s="53"/>
      <c r="AF4474" s="53"/>
      <c r="AG4474" s="58"/>
      <c r="AH4474" s="367"/>
      <c r="AI4474" s="53" t="s">
        <v>105</v>
      </c>
      <c r="AJ4474" s="53" t="s">
        <v>689</v>
      </c>
      <c r="AK4474" s="148"/>
      <c r="AL4474" s="67"/>
      <c r="AM4474" s="67"/>
      <c r="AN4474" s="67"/>
      <c r="AO4474" s="67"/>
      <c r="AP4474" s="67"/>
      <c r="AQ4474" s="67"/>
      <c r="AR4474" s="67"/>
      <c r="AS4474" s="67"/>
      <c r="AT4474" s="67"/>
    </row>
    <row r="4475" spans="1:46" s="153" customFormat="1" ht="60">
      <c r="A4475" s="52" t="s">
        <v>1381</v>
      </c>
      <c r="B4475" s="54">
        <v>31883</v>
      </c>
      <c r="C4475" s="54" t="s">
        <v>1217</v>
      </c>
      <c r="D4475" s="52" t="s">
        <v>1218</v>
      </c>
      <c r="E4475" s="53" t="s">
        <v>60</v>
      </c>
      <c r="F4475" s="55">
        <v>41598</v>
      </c>
      <c r="G4475" s="55">
        <v>41623</v>
      </c>
      <c r="H4475" s="53" t="s">
        <v>105</v>
      </c>
      <c r="I4475" s="56">
        <v>214.35400000000001</v>
      </c>
      <c r="J4475" s="56">
        <v>211.06607376400919</v>
      </c>
      <c r="K4475" s="56">
        <v>211.066</v>
      </c>
      <c r="L4475" s="58">
        <v>249057.87999999998</v>
      </c>
      <c r="M4475" s="59">
        <v>41638</v>
      </c>
      <c r="N4475" s="60">
        <v>2014</v>
      </c>
      <c r="O4475" s="61">
        <v>41640</v>
      </c>
      <c r="P4475" s="60">
        <v>2014</v>
      </c>
      <c r="Q4475" s="61">
        <v>41790</v>
      </c>
      <c r="R4475" s="53" t="s">
        <v>350</v>
      </c>
      <c r="S4475" s="62"/>
      <c r="T4475" s="53" t="s">
        <v>309</v>
      </c>
      <c r="U4475" s="81">
        <v>2</v>
      </c>
      <c r="V4475" s="53" t="s">
        <v>372</v>
      </c>
      <c r="W4475" s="78" t="s">
        <v>390</v>
      </c>
      <c r="X4475" s="53"/>
      <c r="Y4475" s="63"/>
      <c r="Z4475" s="58"/>
      <c r="AA4475" s="53"/>
      <c r="AB4475" s="62"/>
      <c r="AC4475" s="65"/>
      <c r="AD4475" s="66"/>
      <c r="AE4475" s="53"/>
      <c r="AF4475" s="53"/>
      <c r="AG4475" s="58"/>
      <c r="AH4475" s="367"/>
      <c r="AI4475" s="53" t="s">
        <v>105</v>
      </c>
      <c r="AJ4475" s="53" t="s">
        <v>689</v>
      </c>
      <c r="AK4475" s="148"/>
      <c r="AL4475" s="67"/>
      <c r="AM4475" s="67"/>
      <c r="AN4475" s="67"/>
      <c r="AO4475" s="67"/>
      <c r="AP4475" s="67"/>
      <c r="AQ4475" s="67"/>
      <c r="AR4475" s="67"/>
      <c r="AS4475" s="67"/>
      <c r="AT4475" s="67"/>
    </row>
    <row r="4476" spans="1:46" s="153" customFormat="1" ht="45">
      <c r="A4476" s="52" t="s">
        <v>1381</v>
      </c>
      <c r="B4476" s="54">
        <v>31884</v>
      </c>
      <c r="C4476" s="54" t="s">
        <v>489</v>
      </c>
      <c r="D4476" s="52" t="s">
        <v>490</v>
      </c>
      <c r="E4476" s="53" t="s">
        <v>60</v>
      </c>
      <c r="F4476" s="55">
        <v>41598</v>
      </c>
      <c r="G4476" s="55">
        <v>41623</v>
      </c>
      <c r="H4476" s="53" t="s">
        <v>105</v>
      </c>
      <c r="I4476" s="56">
        <v>531.55050000000006</v>
      </c>
      <c r="J4476" s="56">
        <v>637.86983368763163</v>
      </c>
      <c r="K4476" s="56">
        <v>531.54999999999995</v>
      </c>
      <c r="L4476" s="58">
        <v>627228.99999999988</v>
      </c>
      <c r="M4476" s="76">
        <v>41638</v>
      </c>
      <c r="N4476" s="60">
        <v>2014</v>
      </c>
      <c r="O4476" s="61">
        <v>41640</v>
      </c>
      <c r="P4476" s="60">
        <v>2014</v>
      </c>
      <c r="Q4476" s="61">
        <v>41790</v>
      </c>
      <c r="R4476" s="53" t="s">
        <v>342</v>
      </c>
      <c r="S4476" s="62"/>
      <c r="T4476" s="53" t="s">
        <v>309</v>
      </c>
      <c r="U4476" s="81">
        <v>201</v>
      </c>
      <c r="V4476" s="53" t="s">
        <v>372</v>
      </c>
      <c r="W4476" s="53" t="s">
        <v>390</v>
      </c>
      <c r="X4476" s="53"/>
      <c r="Y4476" s="63"/>
      <c r="Z4476" s="58"/>
      <c r="AA4476" s="53"/>
      <c r="AB4476" s="62"/>
      <c r="AC4476" s="65"/>
      <c r="AD4476" s="66"/>
      <c r="AE4476" s="53"/>
      <c r="AF4476" s="53"/>
      <c r="AG4476" s="58"/>
      <c r="AH4476" s="367"/>
      <c r="AI4476" s="53" t="s">
        <v>105</v>
      </c>
      <c r="AJ4476" s="53" t="s">
        <v>689</v>
      </c>
      <c r="AK4476" s="148"/>
      <c r="AL4476" s="67"/>
      <c r="AM4476" s="67"/>
      <c r="AN4476" s="67"/>
      <c r="AO4476" s="67"/>
      <c r="AP4476" s="67"/>
      <c r="AQ4476" s="67"/>
      <c r="AR4476" s="67"/>
      <c r="AS4476" s="67"/>
      <c r="AT4476" s="67"/>
    </row>
    <row r="4477" spans="1:46" s="153" customFormat="1" ht="45">
      <c r="A4477" s="52" t="s">
        <v>1381</v>
      </c>
      <c r="B4477" s="54">
        <v>31886</v>
      </c>
      <c r="C4477" s="54" t="s">
        <v>491</v>
      </c>
      <c r="D4477" s="52" t="s">
        <v>492</v>
      </c>
      <c r="E4477" s="53" t="s">
        <v>65</v>
      </c>
      <c r="F4477" s="55">
        <v>41598</v>
      </c>
      <c r="G4477" s="55">
        <v>41623</v>
      </c>
      <c r="H4477" s="53" t="s">
        <v>105</v>
      </c>
      <c r="I4477" s="56">
        <v>44.653210000000001</v>
      </c>
      <c r="J4477" s="56">
        <v>42.837701018705999</v>
      </c>
      <c r="K4477" s="56">
        <v>42.837000000000003</v>
      </c>
      <c r="L4477" s="58">
        <v>50547.66</v>
      </c>
      <c r="M4477" s="59">
        <v>41638</v>
      </c>
      <c r="N4477" s="60">
        <v>2014</v>
      </c>
      <c r="O4477" s="61">
        <v>41640</v>
      </c>
      <c r="P4477" s="60">
        <v>2014</v>
      </c>
      <c r="Q4477" s="61">
        <v>42004</v>
      </c>
      <c r="R4477" s="53" t="s">
        <v>342</v>
      </c>
      <c r="S4477" s="62"/>
      <c r="T4477" s="53" t="s">
        <v>309</v>
      </c>
      <c r="U4477" s="81">
        <v>1081</v>
      </c>
      <c r="V4477" s="53" t="s">
        <v>372</v>
      </c>
      <c r="W4477" s="53" t="s">
        <v>390</v>
      </c>
      <c r="X4477" s="53"/>
      <c r="Y4477" s="63"/>
      <c r="Z4477" s="58"/>
      <c r="AA4477" s="53"/>
      <c r="AB4477" s="62"/>
      <c r="AC4477" s="65"/>
      <c r="AD4477" s="66"/>
      <c r="AE4477" s="53"/>
      <c r="AF4477" s="53"/>
      <c r="AG4477" s="58"/>
      <c r="AH4477" s="367"/>
      <c r="AI4477" s="53" t="s">
        <v>105</v>
      </c>
      <c r="AJ4477" s="53" t="s">
        <v>689</v>
      </c>
      <c r="AK4477" s="148"/>
      <c r="AL4477" s="67"/>
      <c r="AM4477" s="67"/>
      <c r="AN4477" s="67"/>
      <c r="AO4477" s="67"/>
      <c r="AP4477" s="67"/>
      <c r="AQ4477" s="67"/>
      <c r="AR4477" s="67"/>
      <c r="AS4477" s="67"/>
      <c r="AT4477" s="67"/>
    </row>
    <row r="4478" spans="1:46" s="153" customFormat="1" ht="45">
      <c r="A4478" s="52" t="s">
        <v>1381</v>
      </c>
      <c r="B4478" s="54">
        <v>31887</v>
      </c>
      <c r="C4478" s="54" t="s">
        <v>436</v>
      </c>
      <c r="D4478" s="52" t="s">
        <v>437</v>
      </c>
      <c r="E4478" s="53" t="s">
        <v>65</v>
      </c>
      <c r="F4478" s="55">
        <v>41598</v>
      </c>
      <c r="G4478" s="55">
        <v>41623</v>
      </c>
      <c r="H4478" s="53" t="s">
        <v>105</v>
      </c>
      <c r="I4478" s="56">
        <v>89.280460000000005</v>
      </c>
      <c r="J4478" s="56">
        <v>89.229984864886788</v>
      </c>
      <c r="K4478" s="56">
        <v>89.228999999999999</v>
      </c>
      <c r="L4478" s="58">
        <v>105290.21999999999</v>
      </c>
      <c r="M4478" s="59">
        <v>41639</v>
      </c>
      <c r="N4478" s="60">
        <v>2014</v>
      </c>
      <c r="O4478" s="61">
        <v>41640</v>
      </c>
      <c r="P4478" s="60">
        <v>2014</v>
      </c>
      <c r="Q4478" s="61">
        <v>42004</v>
      </c>
      <c r="R4478" s="53" t="s">
        <v>342</v>
      </c>
      <c r="S4478" s="62"/>
      <c r="T4478" s="53" t="s">
        <v>309</v>
      </c>
      <c r="U4478" s="81">
        <v>526</v>
      </c>
      <c r="V4478" s="53" t="s">
        <v>372</v>
      </c>
      <c r="W4478" s="53" t="s">
        <v>390</v>
      </c>
      <c r="X4478" s="53"/>
      <c r="Y4478" s="63"/>
      <c r="Z4478" s="58"/>
      <c r="AA4478" s="53"/>
      <c r="AB4478" s="62"/>
      <c r="AC4478" s="65"/>
      <c r="AD4478" s="66"/>
      <c r="AE4478" s="53"/>
      <c r="AF4478" s="53"/>
      <c r="AG4478" s="58"/>
      <c r="AH4478" s="367"/>
      <c r="AI4478" s="53" t="s">
        <v>105</v>
      </c>
      <c r="AJ4478" s="53" t="s">
        <v>689</v>
      </c>
      <c r="AK4478" s="148"/>
      <c r="AL4478" s="67"/>
      <c r="AM4478" s="67"/>
      <c r="AN4478" s="67"/>
      <c r="AO4478" s="67"/>
      <c r="AP4478" s="67"/>
      <c r="AQ4478" s="67"/>
      <c r="AR4478" s="67"/>
      <c r="AS4478" s="67"/>
      <c r="AT4478" s="67"/>
    </row>
    <row r="4479" spans="1:46" s="153" customFormat="1" ht="45">
      <c r="A4479" s="52" t="s">
        <v>1381</v>
      </c>
      <c r="B4479" s="54">
        <v>31888</v>
      </c>
      <c r="C4479" s="54" t="s">
        <v>493</v>
      </c>
      <c r="D4479" s="52" t="s">
        <v>494</v>
      </c>
      <c r="E4479" s="53" t="s">
        <v>60</v>
      </c>
      <c r="F4479" s="75">
        <v>41579</v>
      </c>
      <c r="G4479" s="55">
        <v>41619</v>
      </c>
      <c r="H4479" s="53" t="s">
        <v>105</v>
      </c>
      <c r="I4479" s="56">
        <v>1603.6688099999999</v>
      </c>
      <c r="J4479" s="56">
        <v>1607.0676147792001</v>
      </c>
      <c r="K4479" s="56">
        <v>1603.6679999999999</v>
      </c>
      <c r="L4479" s="58">
        <v>1892328.2399999998</v>
      </c>
      <c r="M4479" s="59">
        <v>41639</v>
      </c>
      <c r="N4479" s="60">
        <v>2014</v>
      </c>
      <c r="O4479" s="61">
        <v>41640</v>
      </c>
      <c r="P4479" s="60">
        <v>2014</v>
      </c>
      <c r="Q4479" s="61">
        <v>41790</v>
      </c>
      <c r="R4479" s="53" t="s">
        <v>342</v>
      </c>
      <c r="S4479" s="62"/>
      <c r="T4479" s="53" t="s">
        <v>4651</v>
      </c>
      <c r="U4479" s="81">
        <v>24.931999999999999</v>
      </c>
      <c r="V4479" s="53" t="s">
        <v>372</v>
      </c>
      <c r="W4479" s="53" t="s">
        <v>390</v>
      </c>
      <c r="X4479" s="53"/>
      <c r="Y4479" s="63"/>
      <c r="Z4479" s="58"/>
      <c r="AA4479" s="53"/>
      <c r="AB4479" s="62"/>
      <c r="AC4479" s="65"/>
      <c r="AD4479" s="66"/>
      <c r="AE4479" s="53"/>
      <c r="AF4479" s="53"/>
      <c r="AG4479" s="58"/>
      <c r="AH4479" s="367"/>
      <c r="AI4479" s="53" t="s">
        <v>105</v>
      </c>
      <c r="AJ4479" s="53" t="s">
        <v>689</v>
      </c>
      <c r="AK4479" s="148"/>
      <c r="AL4479" s="67"/>
      <c r="AM4479" s="67"/>
      <c r="AN4479" s="67"/>
      <c r="AO4479" s="67"/>
      <c r="AP4479" s="67"/>
      <c r="AQ4479" s="67"/>
      <c r="AR4479" s="67"/>
      <c r="AS4479" s="67"/>
      <c r="AT4479" s="67"/>
    </row>
    <row r="4480" spans="1:46" s="153" customFormat="1" ht="60">
      <c r="A4480" s="52" t="s">
        <v>1381</v>
      </c>
      <c r="B4480" s="54">
        <v>31892</v>
      </c>
      <c r="C4480" s="156" t="s">
        <v>502</v>
      </c>
      <c r="D4480" s="293" t="s">
        <v>418</v>
      </c>
      <c r="E4480" s="53" t="s">
        <v>65</v>
      </c>
      <c r="F4480" s="429">
        <v>41579</v>
      </c>
      <c r="G4480" s="112">
        <v>41619</v>
      </c>
      <c r="H4480" s="103" t="s">
        <v>105</v>
      </c>
      <c r="I4480" s="66">
        <v>3300</v>
      </c>
      <c r="J4480" s="56">
        <v>3285.4454388755998</v>
      </c>
      <c r="K4480" s="56">
        <v>3285.4450000000002</v>
      </c>
      <c r="L4480" s="58">
        <v>3876825.1</v>
      </c>
      <c r="M4480" s="59">
        <v>41639</v>
      </c>
      <c r="N4480" s="60">
        <v>2014</v>
      </c>
      <c r="O4480" s="61">
        <v>41640</v>
      </c>
      <c r="P4480" s="60">
        <v>2014</v>
      </c>
      <c r="Q4480" s="61">
        <v>42004</v>
      </c>
      <c r="R4480" s="53" t="s">
        <v>350</v>
      </c>
      <c r="S4480" s="103" t="s">
        <v>2364</v>
      </c>
      <c r="T4480" s="53" t="s">
        <v>309</v>
      </c>
      <c r="U4480" s="104">
        <v>186.8</v>
      </c>
      <c r="V4480" s="53" t="s">
        <v>372</v>
      </c>
      <c r="W4480" s="53" t="s">
        <v>390</v>
      </c>
      <c r="X4480" s="53"/>
      <c r="Y4480" s="63"/>
      <c r="Z4480" s="58"/>
      <c r="AA4480" s="53"/>
      <c r="AB4480" s="62"/>
      <c r="AC4480" s="65"/>
      <c r="AD4480" s="66"/>
      <c r="AE4480" s="53"/>
      <c r="AF4480" s="53"/>
      <c r="AG4480" s="58"/>
      <c r="AH4480" s="367"/>
      <c r="AI4480" s="53" t="s">
        <v>105</v>
      </c>
      <c r="AJ4480" s="53" t="s">
        <v>689</v>
      </c>
      <c r="AK4480" s="148"/>
      <c r="AL4480" s="67"/>
      <c r="AM4480" s="67"/>
      <c r="AN4480" s="67"/>
      <c r="AO4480" s="67"/>
      <c r="AP4480" s="67"/>
      <c r="AQ4480" s="67"/>
      <c r="AR4480" s="67"/>
      <c r="AS4480" s="67"/>
      <c r="AT4480" s="67"/>
    </row>
    <row r="4481" spans="1:46" s="153" customFormat="1" ht="60">
      <c r="A4481" s="52" t="s">
        <v>1381</v>
      </c>
      <c r="B4481" s="54">
        <v>31893</v>
      </c>
      <c r="C4481" s="156" t="s">
        <v>502</v>
      </c>
      <c r="D4481" s="293" t="s">
        <v>418</v>
      </c>
      <c r="E4481" s="53" t="s">
        <v>65</v>
      </c>
      <c r="F4481" s="429">
        <v>41579</v>
      </c>
      <c r="G4481" s="112">
        <v>41619</v>
      </c>
      <c r="H4481" s="103" t="s">
        <v>105</v>
      </c>
      <c r="I4481" s="66">
        <v>2508.3772399999998</v>
      </c>
      <c r="J4481" s="56">
        <v>2497.3105120500236</v>
      </c>
      <c r="K4481" s="56">
        <v>2497.31</v>
      </c>
      <c r="L4481" s="58">
        <v>2946825.8</v>
      </c>
      <c r="M4481" s="59">
        <v>41639</v>
      </c>
      <c r="N4481" s="60">
        <v>2014</v>
      </c>
      <c r="O4481" s="61">
        <v>41640</v>
      </c>
      <c r="P4481" s="60">
        <v>2014</v>
      </c>
      <c r="Q4481" s="61">
        <v>42004</v>
      </c>
      <c r="R4481" s="53" t="s">
        <v>350</v>
      </c>
      <c r="S4481" s="103" t="s">
        <v>2365</v>
      </c>
      <c r="T4481" s="53" t="s">
        <v>309</v>
      </c>
      <c r="U4481" s="104">
        <v>112</v>
      </c>
      <c r="V4481" s="53" t="s">
        <v>372</v>
      </c>
      <c r="W4481" s="53" t="s">
        <v>390</v>
      </c>
      <c r="X4481" s="53"/>
      <c r="Y4481" s="63"/>
      <c r="Z4481" s="58"/>
      <c r="AA4481" s="53"/>
      <c r="AB4481" s="62"/>
      <c r="AC4481" s="65"/>
      <c r="AD4481" s="66"/>
      <c r="AE4481" s="53"/>
      <c r="AF4481" s="53"/>
      <c r="AG4481" s="58"/>
      <c r="AH4481" s="367"/>
      <c r="AI4481" s="53" t="s">
        <v>105</v>
      </c>
      <c r="AJ4481" s="53" t="s">
        <v>689</v>
      </c>
      <c r="AK4481" s="148"/>
      <c r="AL4481" s="67"/>
      <c r="AM4481" s="67"/>
      <c r="AN4481" s="67"/>
      <c r="AO4481" s="67"/>
      <c r="AP4481" s="67"/>
      <c r="AQ4481" s="67"/>
      <c r="AR4481" s="67"/>
      <c r="AS4481" s="67"/>
      <c r="AT4481" s="67"/>
    </row>
    <row r="4482" spans="1:46" s="153" customFormat="1" ht="60">
      <c r="A4482" s="52" t="s">
        <v>1381</v>
      </c>
      <c r="B4482" s="54">
        <v>31894</v>
      </c>
      <c r="C4482" s="156" t="s">
        <v>502</v>
      </c>
      <c r="D4482" s="293" t="s">
        <v>418</v>
      </c>
      <c r="E4482" s="53" t="s">
        <v>65</v>
      </c>
      <c r="F4482" s="429">
        <v>41579</v>
      </c>
      <c r="G4482" s="112">
        <v>41619</v>
      </c>
      <c r="H4482" s="103" t="s">
        <v>105</v>
      </c>
      <c r="I4482" s="66">
        <v>800</v>
      </c>
      <c r="J4482" s="56">
        <v>796.47162154559999</v>
      </c>
      <c r="K4482" s="56">
        <v>796.471</v>
      </c>
      <c r="L4482" s="58">
        <v>939835.78</v>
      </c>
      <c r="M4482" s="59">
        <v>41639</v>
      </c>
      <c r="N4482" s="60">
        <v>2014</v>
      </c>
      <c r="O4482" s="61">
        <v>41640</v>
      </c>
      <c r="P4482" s="60">
        <v>2014</v>
      </c>
      <c r="Q4482" s="61">
        <v>42004</v>
      </c>
      <c r="R4482" s="53" t="s">
        <v>350</v>
      </c>
      <c r="S4482" s="103" t="s">
        <v>2367</v>
      </c>
      <c r="T4482" s="53" t="s">
        <v>309</v>
      </c>
      <c r="U4482" s="104">
        <v>97</v>
      </c>
      <c r="V4482" s="53" t="s">
        <v>372</v>
      </c>
      <c r="W4482" s="53" t="s">
        <v>390</v>
      </c>
      <c r="X4482" s="53"/>
      <c r="Y4482" s="63"/>
      <c r="Z4482" s="58"/>
      <c r="AA4482" s="53"/>
      <c r="AB4482" s="62"/>
      <c r="AC4482" s="65"/>
      <c r="AD4482" s="66"/>
      <c r="AE4482" s="53"/>
      <c r="AF4482" s="53"/>
      <c r="AG4482" s="58"/>
      <c r="AH4482" s="367"/>
      <c r="AI4482" s="53" t="s">
        <v>105</v>
      </c>
      <c r="AJ4482" s="53" t="s">
        <v>689</v>
      </c>
      <c r="AK4482" s="148"/>
      <c r="AL4482" s="67"/>
      <c r="AM4482" s="67"/>
      <c r="AN4482" s="67"/>
      <c r="AO4482" s="67"/>
      <c r="AP4482" s="67"/>
      <c r="AQ4482" s="67"/>
      <c r="AR4482" s="67"/>
      <c r="AS4482" s="67"/>
      <c r="AT4482" s="67"/>
    </row>
    <row r="4483" spans="1:46" s="153" customFormat="1" ht="45">
      <c r="A4483" s="52" t="s">
        <v>1381</v>
      </c>
      <c r="B4483" s="54">
        <v>31896</v>
      </c>
      <c r="C4483" s="54" t="s">
        <v>503</v>
      </c>
      <c r="D4483" s="52" t="s">
        <v>504</v>
      </c>
      <c r="E4483" s="53" t="s">
        <v>65</v>
      </c>
      <c r="F4483" s="55">
        <v>41598</v>
      </c>
      <c r="G4483" s="55">
        <v>41623</v>
      </c>
      <c r="H4483" s="53" t="s">
        <v>105</v>
      </c>
      <c r="I4483" s="56">
        <v>1171.2101500000001</v>
      </c>
      <c r="J4483" s="56">
        <v>4046.7979133722802</v>
      </c>
      <c r="K4483" s="56">
        <v>1171.21</v>
      </c>
      <c r="L4483" s="58">
        <v>1382027.8</v>
      </c>
      <c r="M4483" s="59">
        <v>41638</v>
      </c>
      <c r="N4483" s="60">
        <v>2014</v>
      </c>
      <c r="O4483" s="61">
        <v>41640</v>
      </c>
      <c r="P4483" s="60">
        <v>2014</v>
      </c>
      <c r="Q4483" s="61">
        <v>41790</v>
      </c>
      <c r="R4483" s="53" t="s">
        <v>342</v>
      </c>
      <c r="S4483" s="53"/>
      <c r="T4483" s="53" t="s">
        <v>520</v>
      </c>
      <c r="U4483" s="81">
        <v>16094.332</v>
      </c>
      <c r="V4483" s="53" t="s">
        <v>372</v>
      </c>
      <c r="W4483" s="53" t="s">
        <v>390</v>
      </c>
      <c r="X4483" s="53"/>
      <c r="Y4483" s="63"/>
      <c r="Z4483" s="58"/>
      <c r="AA4483" s="53"/>
      <c r="AB4483" s="62"/>
      <c r="AC4483" s="65"/>
      <c r="AD4483" s="66"/>
      <c r="AE4483" s="53"/>
      <c r="AF4483" s="53"/>
      <c r="AG4483" s="58"/>
      <c r="AH4483" s="367"/>
      <c r="AI4483" s="53" t="s">
        <v>105</v>
      </c>
      <c r="AJ4483" s="53" t="s">
        <v>689</v>
      </c>
      <c r="AK4483" s="148"/>
      <c r="AL4483" s="67"/>
      <c r="AM4483" s="67"/>
      <c r="AN4483" s="67"/>
      <c r="AO4483" s="67"/>
      <c r="AP4483" s="67"/>
      <c r="AQ4483" s="67"/>
      <c r="AR4483" s="67"/>
      <c r="AS4483" s="67"/>
      <c r="AT4483" s="67"/>
    </row>
    <row r="4484" spans="1:46" s="153" customFormat="1" ht="45">
      <c r="A4484" s="52" t="s">
        <v>1381</v>
      </c>
      <c r="B4484" s="54">
        <v>31897</v>
      </c>
      <c r="C4484" s="54" t="s">
        <v>623</v>
      </c>
      <c r="D4484" s="52" t="s">
        <v>624</v>
      </c>
      <c r="E4484" s="53" t="s">
        <v>82</v>
      </c>
      <c r="F4484" s="55">
        <v>41598</v>
      </c>
      <c r="G4484" s="55">
        <v>41623</v>
      </c>
      <c r="H4484" s="53" t="s">
        <v>105</v>
      </c>
      <c r="I4484" s="56">
        <v>21.556999999999999</v>
      </c>
      <c r="J4484" s="56">
        <v>21.00136352986322</v>
      </c>
      <c r="K4484" s="56">
        <v>21.001000000000001</v>
      </c>
      <c r="L4484" s="58">
        <v>24781.18</v>
      </c>
      <c r="M4484" s="59">
        <v>41639</v>
      </c>
      <c r="N4484" s="60">
        <v>2014</v>
      </c>
      <c r="O4484" s="61">
        <v>41640</v>
      </c>
      <c r="P4484" s="60">
        <v>2014</v>
      </c>
      <c r="Q4484" s="61">
        <v>41790</v>
      </c>
      <c r="R4484" s="53" t="s">
        <v>342</v>
      </c>
      <c r="S4484" s="62"/>
      <c r="T4484" s="53" t="s">
        <v>309</v>
      </c>
      <c r="U4484" s="81">
        <v>73</v>
      </c>
      <c r="V4484" s="53" t="s">
        <v>372</v>
      </c>
      <c r="W4484" s="53" t="s">
        <v>390</v>
      </c>
      <c r="X4484" s="53"/>
      <c r="Y4484" s="63"/>
      <c r="Z4484" s="58"/>
      <c r="AA4484" s="53"/>
      <c r="AB4484" s="62"/>
      <c r="AC4484" s="65"/>
      <c r="AD4484" s="66"/>
      <c r="AE4484" s="53"/>
      <c r="AF4484" s="53"/>
      <c r="AG4484" s="58"/>
      <c r="AH4484" s="367"/>
      <c r="AI4484" s="53" t="s">
        <v>105</v>
      </c>
      <c r="AJ4484" s="53" t="s">
        <v>689</v>
      </c>
      <c r="AK4484" s="148"/>
      <c r="AL4484" s="67"/>
      <c r="AM4484" s="67"/>
      <c r="AN4484" s="67"/>
      <c r="AO4484" s="67"/>
      <c r="AP4484" s="67"/>
      <c r="AQ4484" s="67"/>
      <c r="AR4484" s="67"/>
      <c r="AS4484" s="67"/>
      <c r="AT4484" s="67"/>
    </row>
    <row r="4485" spans="1:46" s="153" customFormat="1" ht="45">
      <c r="A4485" s="52" t="s">
        <v>1381</v>
      </c>
      <c r="B4485" s="54">
        <v>31898</v>
      </c>
      <c r="C4485" s="54" t="s">
        <v>539</v>
      </c>
      <c r="D4485" s="52" t="s">
        <v>540</v>
      </c>
      <c r="E4485" s="53" t="s">
        <v>82</v>
      </c>
      <c r="F4485" s="55">
        <v>41598</v>
      </c>
      <c r="G4485" s="55">
        <v>41623</v>
      </c>
      <c r="H4485" s="53" t="s">
        <v>105</v>
      </c>
      <c r="I4485" s="56">
        <v>19.38035</v>
      </c>
      <c r="J4485" s="56">
        <v>19.005913474574399</v>
      </c>
      <c r="K4485" s="56">
        <v>19.004999999999999</v>
      </c>
      <c r="L4485" s="58">
        <v>22425.899999999998</v>
      </c>
      <c r="M4485" s="59">
        <v>41639</v>
      </c>
      <c r="N4485" s="60">
        <v>2014</v>
      </c>
      <c r="O4485" s="61">
        <v>41640</v>
      </c>
      <c r="P4485" s="60">
        <v>2014</v>
      </c>
      <c r="Q4485" s="61">
        <v>41790</v>
      </c>
      <c r="R4485" s="53" t="s">
        <v>342</v>
      </c>
      <c r="S4485" s="62"/>
      <c r="T4485" s="53" t="s">
        <v>309</v>
      </c>
      <c r="U4485" s="81">
        <v>5</v>
      </c>
      <c r="V4485" s="53" t="s">
        <v>372</v>
      </c>
      <c r="W4485" s="53" t="s">
        <v>390</v>
      </c>
      <c r="X4485" s="53"/>
      <c r="Y4485" s="63"/>
      <c r="Z4485" s="58"/>
      <c r="AA4485" s="53"/>
      <c r="AB4485" s="62"/>
      <c r="AC4485" s="65"/>
      <c r="AD4485" s="66"/>
      <c r="AE4485" s="53"/>
      <c r="AF4485" s="53"/>
      <c r="AG4485" s="58"/>
      <c r="AH4485" s="367"/>
      <c r="AI4485" s="53" t="s">
        <v>105</v>
      </c>
      <c r="AJ4485" s="53" t="s">
        <v>689</v>
      </c>
      <c r="AK4485" s="148"/>
      <c r="AL4485" s="67"/>
      <c r="AM4485" s="67"/>
      <c r="AN4485" s="67"/>
      <c r="AO4485" s="67"/>
      <c r="AP4485" s="67"/>
      <c r="AQ4485" s="67"/>
      <c r="AR4485" s="67"/>
      <c r="AS4485" s="67"/>
      <c r="AT4485" s="67"/>
    </row>
    <row r="4486" spans="1:46" s="153" customFormat="1" ht="45">
      <c r="A4486" s="52" t="s">
        <v>1381</v>
      </c>
      <c r="B4486" s="54">
        <v>31900</v>
      </c>
      <c r="C4486" s="54" t="s">
        <v>542</v>
      </c>
      <c r="D4486" s="52" t="s">
        <v>543</v>
      </c>
      <c r="E4486" s="53" t="s">
        <v>65</v>
      </c>
      <c r="F4486" s="75">
        <v>41579</v>
      </c>
      <c r="G4486" s="55">
        <v>41619</v>
      </c>
      <c r="H4486" s="53" t="s">
        <v>105</v>
      </c>
      <c r="I4486" s="56">
        <v>442.76521000000002</v>
      </c>
      <c r="J4486" s="56">
        <v>402.99275941356962</v>
      </c>
      <c r="K4486" s="56">
        <v>402.99200000000002</v>
      </c>
      <c r="L4486" s="58">
        <v>475530.56</v>
      </c>
      <c r="M4486" s="59">
        <v>41639</v>
      </c>
      <c r="N4486" s="60">
        <v>2014</v>
      </c>
      <c r="O4486" s="61">
        <v>41640</v>
      </c>
      <c r="P4486" s="60">
        <v>2014</v>
      </c>
      <c r="Q4486" s="61">
        <v>41790</v>
      </c>
      <c r="R4486" s="53" t="s">
        <v>342</v>
      </c>
      <c r="S4486" s="62" t="s">
        <v>8345</v>
      </c>
      <c r="T4486" s="53" t="s">
        <v>309</v>
      </c>
      <c r="U4486" s="81">
        <v>39</v>
      </c>
      <c r="V4486" s="53" t="s">
        <v>372</v>
      </c>
      <c r="W4486" s="53" t="s">
        <v>390</v>
      </c>
      <c r="X4486" s="53"/>
      <c r="Y4486" s="63"/>
      <c r="Z4486" s="58"/>
      <c r="AA4486" s="53"/>
      <c r="AB4486" s="62"/>
      <c r="AC4486" s="65"/>
      <c r="AD4486" s="66"/>
      <c r="AE4486" s="53"/>
      <c r="AF4486" s="53"/>
      <c r="AG4486" s="58"/>
      <c r="AH4486" s="367"/>
      <c r="AI4486" s="53" t="s">
        <v>105</v>
      </c>
      <c r="AJ4486" s="53" t="s">
        <v>689</v>
      </c>
      <c r="AK4486" s="148"/>
      <c r="AL4486" s="67"/>
      <c r="AM4486" s="67"/>
      <c r="AN4486" s="67"/>
      <c r="AO4486" s="67"/>
      <c r="AP4486" s="67"/>
      <c r="AQ4486" s="67"/>
      <c r="AR4486" s="67"/>
      <c r="AS4486" s="67"/>
      <c r="AT4486" s="67"/>
    </row>
    <row r="4487" spans="1:46" s="153" customFormat="1" ht="45">
      <c r="A4487" s="52" t="s">
        <v>1381</v>
      </c>
      <c r="B4487" s="54">
        <v>31901</v>
      </c>
      <c r="C4487" s="54" t="s">
        <v>505</v>
      </c>
      <c r="D4487" s="52" t="s">
        <v>506</v>
      </c>
      <c r="E4487" s="53" t="s">
        <v>82</v>
      </c>
      <c r="F4487" s="75">
        <v>41579</v>
      </c>
      <c r="G4487" s="55">
        <v>41619</v>
      </c>
      <c r="H4487" s="53" t="s">
        <v>105</v>
      </c>
      <c r="I4487" s="56">
        <v>759.49657999999999</v>
      </c>
      <c r="J4487" s="56">
        <v>832.17280554872627</v>
      </c>
      <c r="K4487" s="56">
        <v>759.49599999999998</v>
      </c>
      <c r="L4487" s="58">
        <v>896205.27999999991</v>
      </c>
      <c r="M4487" s="59">
        <v>41639</v>
      </c>
      <c r="N4487" s="60">
        <v>2014</v>
      </c>
      <c r="O4487" s="61">
        <v>41640</v>
      </c>
      <c r="P4487" s="60">
        <v>2014</v>
      </c>
      <c r="Q4487" s="61">
        <v>41790</v>
      </c>
      <c r="R4487" s="53" t="s">
        <v>342</v>
      </c>
      <c r="S4487" s="62"/>
      <c r="T4487" s="53" t="s">
        <v>309</v>
      </c>
      <c r="U4487" s="81">
        <v>1036</v>
      </c>
      <c r="V4487" s="53" t="s">
        <v>372</v>
      </c>
      <c r="W4487" s="53" t="s">
        <v>390</v>
      </c>
      <c r="X4487" s="53"/>
      <c r="Y4487" s="63"/>
      <c r="Z4487" s="58"/>
      <c r="AA4487" s="53"/>
      <c r="AB4487" s="62"/>
      <c r="AC4487" s="65"/>
      <c r="AD4487" s="66"/>
      <c r="AE4487" s="53"/>
      <c r="AF4487" s="53"/>
      <c r="AG4487" s="58"/>
      <c r="AH4487" s="367"/>
      <c r="AI4487" s="53" t="s">
        <v>105</v>
      </c>
      <c r="AJ4487" s="53" t="s">
        <v>689</v>
      </c>
      <c r="AK4487" s="148"/>
      <c r="AL4487" s="67"/>
      <c r="AM4487" s="67"/>
      <c r="AN4487" s="67"/>
      <c r="AO4487" s="67"/>
      <c r="AP4487" s="67"/>
      <c r="AQ4487" s="67"/>
      <c r="AR4487" s="67"/>
      <c r="AS4487" s="67"/>
      <c r="AT4487" s="67"/>
    </row>
    <row r="4488" spans="1:46" s="153" customFormat="1" ht="45">
      <c r="A4488" s="52" t="s">
        <v>1381</v>
      </c>
      <c r="B4488" s="54">
        <v>31903</v>
      </c>
      <c r="C4488" s="54" t="s">
        <v>628</v>
      </c>
      <c r="D4488" s="52" t="s">
        <v>701</v>
      </c>
      <c r="E4488" s="53" t="s">
        <v>82</v>
      </c>
      <c r="F4488" s="55">
        <v>41598</v>
      </c>
      <c r="G4488" s="55">
        <v>41623</v>
      </c>
      <c r="H4488" s="53" t="s">
        <v>105</v>
      </c>
      <c r="I4488" s="56">
        <v>106.048</v>
      </c>
      <c r="J4488" s="56">
        <v>107.2698482820096</v>
      </c>
      <c r="K4488" s="56">
        <v>106.048</v>
      </c>
      <c r="L4488" s="58">
        <v>125136.64</v>
      </c>
      <c r="M4488" s="59">
        <v>41638</v>
      </c>
      <c r="N4488" s="60">
        <v>2014</v>
      </c>
      <c r="O4488" s="61">
        <v>41640</v>
      </c>
      <c r="P4488" s="60">
        <v>2014</v>
      </c>
      <c r="Q4488" s="61">
        <v>41790</v>
      </c>
      <c r="R4488" s="53" t="s">
        <v>342</v>
      </c>
      <c r="S4488" s="62"/>
      <c r="T4488" s="53" t="s">
        <v>309</v>
      </c>
      <c r="U4488" s="81">
        <v>4</v>
      </c>
      <c r="V4488" s="53" t="s">
        <v>372</v>
      </c>
      <c r="W4488" s="53" t="s">
        <v>390</v>
      </c>
      <c r="X4488" s="53"/>
      <c r="Y4488" s="63"/>
      <c r="Z4488" s="58"/>
      <c r="AA4488" s="53"/>
      <c r="AB4488" s="62"/>
      <c r="AC4488" s="65"/>
      <c r="AD4488" s="66"/>
      <c r="AE4488" s="53"/>
      <c r="AF4488" s="53"/>
      <c r="AG4488" s="58"/>
      <c r="AH4488" s="367"/>
      <c r="AI4488" s="53" t="s">
        <v>105</v>
      </c>
      <c r="AJ4488" s="53" t="s">
        <v>689</v>
      </c>
      <c r="AK4488" s="148"/>
      <c r="AL4488" s="67"/>
      <c r="AM4488" s="67"/>
      <c r="AN4488" s="67"/>
      <c r="AO4488" s="67"/>
      <c r="AP4488" s="67"/>
      <c r="AQ4488" s="67"/>
      <c r="AR4488" s="67"/>
      <c r="AS4488" s="67"/>
      <c r="AT4488" s="67"/>
    </row>
    <row r="4489" spans="1:46" s="153" customFormat="1" ht="45">
      <c r="A4489" s="52" t="s">
        <v>1381</v>
      </c>
      <c r="B4489" s="54">
        <v>31904</v>
      </c>
      <c r="C4489" s="54" t="s">
        <v>544</v>
      </c>
      <c r="D4489" s="52" t="s">
        <v>635</v>
      </c>
      <c r="E4489" s="53" t="s">
        <v>65</v>
      </c>
      <c r="F4489" s="55">
        <v>41598</v>
      </c>
      <c r="G4489" s="55">
        <v>41623</v>
      </c>
      <c r="H4489" s="53" t="s">
        <v>105</v>
      </c>
      <c r="I4489" s="56">
        <v>1229.8321900000001</v>
      </c>
      <c r="J4489" s="56">
        <v>1200.7564592353308</v>
      </c>
      <c r="K4489" s="56">
        <v>1200.7560000000001</v>
      </c>
      <c r="L4489" s="58">
        <v>1416892.08</v>
      </c>
      <c r="M4489" s="59">
        <v>41639</v>
      </c>
      <c r="N4489" s="60">
        <v>2014</v>
      </c>
      <c r="O4489" s="61">
        <v>41640</v>
      </c>
      <c r="P4489" s="60">
        <v>2014</v>
      </c>
      <c r="Q4489" s="61">
        <v>41790</v>
      </c>
      <c r="R4489" s="53" t="s">
        <v>342</v>
      </c>
      <c r="S4489" s="62"/>
      <c r="T4489" s="53" t="s">
        <v>309</v>
      </c>
      <c r="U4489" s="81">
        <v>192</v>
      </c>
      <c r="V4489" s="53" t="s">
        <v>372</v>
      </c>
      <c r="W4489" s="53" t="s">
        <v>390</v>
      </c>
      <c r="X4489" s="53"/>
      <c r="Y4489" s="63"/>
      <c r="Z4489" s="58"/>
      <c r="AA4489" s="53"/>
      <c r="AB4489" s="62"/>
      <c r="AC4489" s="65"/>
      <c r="AD4489" s="66"/>
      <c r="AE4489" s="53"/>
      <c r="AF4489" s="53"/>
      <c r="AG4489" s="58"/>
      <c r="AH4489" s="367"/>
      <c r="AI4489" s="53" t="s">
        <v>105</v>
      </c>
      <c r="AJ4489" s="53" t="s">
        <v>689</v>
      </c>
      <c r="AK4489" s="148"/>
      <c r="AL4489" s="67"/>
      <c r="AM4489" s="67"/>
      <c r="AN4489" s="67"/>
      <c r="AO4489" s="67"/>
      <c r="AP4489" s="67"/>
      <c r="AQ4489" s="67"/>
      <c r="AR4489" s="67"/>
      <c r="AS4489" s="67"/>
      <c r="AT4489" s="67"/>
    </row>
    <row r="4490" spans="1:46" s="153" customFormat="1" ht="45">
      <c r="A4490" s="52" t="s">
        <v>1381</v>
      </c>
      <c r="B4490" s="54">
        <v>31905</v>
      </c>
      <c r="C4490" s="54" t="s">
        <v>426</v>
      </c>
      <c r="D4490" s="52" t="s">
        <v>424</v>
      </c>
      <c r="E4490" s="53" t="s">
        <v>65</v>
      </c>
      <c r="F4490" s="75">
        <v>41579</v>
      </c>
      <c r="G4490" s="55">
        <v>41619</v>
      </c>
      <c r="H4490" s="53" t="s">
        <v>105</v>
      </c>
      <c r="I4490" s="56">
        <v>2150.5471499999999</v>
      </c>
      <c r="J4490" s="56">
        <v>2259.6818908965838</v>
      </c>
      <c r="K4490" s="56">
        <v>2150.547</v>
      </c>
      <c r="L4490" s="58">
        <v>2537645.46</v>
      </c>
      <c r="M4490" s="59">
        <v>41639</v>
      </c>
      <c r="N4490" s="60">
        <v>2014</v>
      </c>
      <c r="O4490" s="61">
        <v>41640</v>
      </c>
      <c r="P4490" s="60">
        <v>2014</v>
      </c>
      <c r="Q4490" s="61">
        <v>41790</v>
      </c>
      <c r="R4490" s="53" t="s">
        <v>342</v>
      </c>
      <c r="S4490" s="62"/>
      <c r="T4490" s="53" t="s">
        <v>309</v>
      </c>
      <c r="U4490" s="81">
        <v>1124.07</v>
      </c>
      <c r="V4490" s="53" t="s">
        <v>372</v>
      </c>
      <c r="W4490" s="53" t="s">
        <v>390</v>
      </c>
      <c r="X4490" s="53"/>
      <c r="Y4490" s="63"/>
      <c r="Z4490" s="58"/>
      <c r="AA4490" s="53"/>
      <c r="AB4490" s="62"/>
      <c r="AC4490" s="65"/>
      <c r="AD4490" s="66"/>
      <c r="AE4490" s="53"/>
      <c r="AF4490" s="53"/>
      <c r="AG4490" s="58"/>
      <c r="AH4490" s="367"/>
      <c r="AI4490" s="53" t="s">
        <v>105</v>
      </c>
      <c r="AJ4490" s="53" t="s">
        <v>689</v>
      </c>
      <c r="AK4490" s="148"/>
      <c r="AL4490" s="67"/>
      <c r="AM4490" s="67"/>
      <c r="AN4490" s="67"/>
      <c r="AO4490" s="67"/>
      <c r="AP4490" s="67"/>
      <c r="AQ4490" s="67"/>
      <c r="AR4490" s="67"/>
      <c r="AS4490" s="67"/>
      <c r="AT4490" s="67"/>
    </row>
    <row r="4491" spans="1:46" s="153" customFormat="1" ht="45">
      <c r="A4491" s="52" t="s">
        <v>1381</v>
      </c>
      <c r="B4491" s="54">
        <v>31906</v>
      </c>
      <c r="C4491" s="54" t="s">
        <v>507</v>
      </c>
      <c r="D4491" s="293" t="s">
        <v>508</v>
      </c>
      <c r="E4491" s="53" t="s">
        <v>60</v>
      </c>
      <c r="F4491" s="75">
        <v>41579</v>
      </c>
      <c r="G4491" s="55">
        <v>41619</v>
      </c>
      <c r="H4491" s="53" t="s">
        <v>105</v>
      </c>
      <c r="I4491" s="56">
        <v>6381.74784</v>
      </c>
      <c r="J4491" s="56">
        <v>6762.5318182660412</v>
      </c>
      <c r="K4491" s="56">
        <v>6381.7470000000003</v>
      </c>
      <c r="L4491" s="58">
        <v>7530461.46</v>
      </c>
      <c r="M4491" s="59">
        <v>41639</v>
      </c>
      <c r="N4491" s="60">
        <v>2014</v>
      </c>
      <c r="O4491" s="61">
        <v>41640</v>
      </c>
      <c r="P4491" s="60">
        <v>2014</v>
      </c>
      <c r="Q4491" s="61">
        <v>41790</v>
      </c>
      <c r="R4491" s="53" t="s">
        <v>342</v>
      </c>
      <c r="S4491" s="62"/>
      <c r="T4491" s="53" t="s">
        <v>309</v>
      </c>
      <c r="U4491" s="81">
        <v>2269</v>
      </c>
      <c r="V4491" s="53" t="s">
        <v>372</v>
      </c>
      <c r="W4491" s="53" t="s">
        <v>390</v>
      </c>
      <c r="X4491" s="53"/>
      <c r="Y4491" s="63"/>
      <c r="Z4491" s="58"/>
      <c r="AA4491" s="53"/>
      <c r="AB4491" s="62"/>
      <c r="AC4491" s="65"/>
      <c r="AD4491" s="66"/>
      <c r="AE4491" s="53"/>
      <c r="AF4491" s="53"/>
      <c r="AG4491" s="58"/>
      <c r="AH4491" s="367"/>
      <c r="AI4491" s="53" t="s">
        <v>105</v>
      </c>
      <c r="AJ4491" s="53" t="s">
        <v>689</v>
      </c>
      <c r="AK4491" s="148"/>
      <c r="AL4491" s="67"/>
      <c r="AM4491" s="67"/>
      <c r="AN4491" s="67"/>
      <c r="AO4491" s="67"/>
      <c r="AP4491" s="67"/>
      <c r="AQ4491" s="67"/>
      <c r="AR4491" s="67"/>
      <c r="AS4491" s="67"/>
      <c r="AT4491" s="67"/>
    </row>
    <row r="4492" spans="1:46" s="150" customFormat="1" ht="45">
      <c r="A4492" s="52" t="s">
        <v>1381</v>
      </c>
      <c r="B4492" s="54">
        <v>31907</v>
      </c>
      <c r="C4492" s="54" t="s">
        <v>594</v>
      </c>
      <c r="D4492" s="52" t="s">
        <v>702</v>
      </c>
      <c r="E4492" s="53" t="s">
        <v>65</v>
      </c>
      <c r="F4492" s="429">
        <v>41579</v>
      </c>
      <c r="G4492" s="112">
        <v>41619</v>
      </c>
      <c r="H4492" s="53" t="s">
        <v>105</v>
      </c>
      <c r="I4492" s="56">
        <v>32.689</v>
      </c>
      <c r="J4492" s="56">
        <v>31.628369475522863</v>
      </c>
      <c r="K4492" s="56">
        <v>31.628</v>
      </c>
      <c r="L4492" s="58">
        <v>37321.039999999994</v>
      </c>
      <c r="M4492" s="59">
        <v>41639</v>
      </c>
      <c r="N4492" s="60">
        <v>2013</v>
      </c>
      <c r="O4492" s="61">
        <v>41639</v>
      </c>
      <c r="P4492" s="115">
        <v>2014</v>
      </c>
      <c r="Q4492" s="61">
        <v>41790</v>
      </c>
      <c r="R4492" s="53" t="s">
        <v>342</v>
      </c>
      <c r="S4492" s="62"/>
      <c r="T4492" s="53" t="s">
        <v>309</v>
      </c>
      <c r="U4492" s="81">
        <v>3</v>
      </c>
      <c r="V4492" s="53" t="s">
        <v>372</v>
      </c>
      <c r="W4492" s="103" t="s">
        <v>390</v>
      </c>
      <c r="X4492" s="53"/>
      <c r="Y4492" s="63"/>
      <c r="Z4492" s="58"/>
      <c r="AA4492" s="53"/>
      <c r="AB4492" s="62"/>
      <c r="AC4492" s="65"/>
      <c r="AD4492" s="66"/>
      <c r="AE4492" s="53"/>
      <c r="AF4492" s="53"/>
      <c r="AG4492" s="58"/>
      <c r="AH4492" s="367"/>
      <c r="AI4492" s="53" t="s">
        <v>105</v>
      </c>
      <c r="AJ4492" s="53" t="s">
        <v>689</v>
      </c>
      <c r="AK4492" s="148"/>
      <c r="AL4492" s="67"/>
      <c r="AM4492" s="67"/>
      <c r="AN4492" s="67"/>
      <c r="AO4492" s="67"/>
      <c r="AP4492" s="67"/>
      <c r="AQ4492" s="67"/>
      <c r="AR4492" s="67"/>
      <c r="AS4492" s="67"/>
      <c r="AT4492" s="67"/>
    </row>
    <row r="4493" spans="1:46" s="153" customFormat="1" ht="60">
      <c r="A4493" s="52" t="s">
        <v>1381</v>
      </c>
      <c r="B4493" s="54">
        <v>31908</v>
      </c>
      <c r="C4493" s="54" t="s">
        <v>593</v>
      </c>
      <c r="D4493" s="52" t="s">
        <v>636</v>
      </c>
      <c r="E4493" s="53" t="s">
        <v>60</v>
      </c>
      <c r="F4493" s="55">
        <v>41598</v>
      </c>
      <c r="G4493" s="55">
        <v>41623</v>
      </c>
      <c r="H4493" s="53" t="s">
        <v>105</v>
      </c>
      <c r="I4493" s="56">
        <v>664.92192999999997</v>
      </c>
      <c r="J4493" s="56">
        <v>649.51855350805761</v>
      </c>
      <c r="K4493" s="56">
        <v>649.51800000000003</v>
      </c>
      <c r="L4493" s="58">
        <v>766431.24</v>
      </c>
      <c r="M4493" s="59">
        <v>41639</v>
      </c>
      <c r="N4493" s="60">
        <v>2014</v>
      </c>
      <c r="O4493" s="61">
        <v>41640</v>
      </c>
      <c r="P4493" s="60">
        <v>2014</v>
      </c>
      <c r="Q4493" s="61">
        <v>41790</v>
      </c>
      <c r="R4493" s="53" t="s">
        <v>350</v>
      </c>
      <c r="S4493" s="62"/>
      <c r="T4493" s="53" t="s">
        <v>309</v>
      </c>
      <c r="U4493" s="81">
        <v>44</v>
      </c>
      <c r="V4493" s="53" t="s">
        <v>372</v>
      </c>
      <c r="W4493" s="53" t="s">
        <v>390</v>
      </c>
      <c r="X4493" s="53"/>
      <c r="Y4493" s="63"/>
      <c r="Z4493" s="58"/>
      <c r="AA4493" s="53"/>
      <c r="AB4493" s="62"/>
      <c r="AC4493" s="65"/>
      <c r="AD4493" s="66"/>
      <c r="AE4493" s="53"/>
      <c r="AF4493" s="53"/>
      <c r="AG4493" s="58"/>
      <c r="AH4493" s="367"/>
      <c r="AI4493" s="53" t="s">
        <v>105</v>
      </c>
      <c r="AJ4493" s="53" t="s">
        <v>689</v>
      </c>
      <c r="AK4493" s="148"/>
      <c r="AL4493" s="67"/>
      <c r="AM4493" s="67"/>
      <c r="AN4493" s="67"/>
      <c r="AO4493" s="67"/>
      <c r="AP4493" s="67"/>
      <c r="AQ4493" s="67"/>
      <c r="AR4493" s="67"/>
      <c r="AS4493" s="67"/>
      <c r="AT4493" s="67"/>
    </row>
    <row r="4494" spans="1:46" s="153" customFormat="1" ht="60">
      <c r="A4494" s="52" t="s">
        <v>1381</v>
      </c>
      <c r="B4494" s="54">
        <v>31909</v>
      </c>
      <c r="C4494" s="54" t="s">
        <v>509</v>
      </c>
      <c r="D4494" s="52" t="s">
        <v>510</v>
      </c>
      <c r="E4494" s="53" t="s">
        <v>60</v>
      </c>
      <c r="F4494" s="75">
        <v>41598</v>
      </c>
      <c r="G4494" s="55">
        <v>41623</v>
      </c>
      <c r="H4494" s="53" t="s">
        <v>105</v>
      </c>
      <c r="I4494" s="56">
        <v>244.60033999999999</v>
      </c>
      <c r="J4494" s="56">
        <v>240.86956290047212</v>
      </c>
      <c r="K4494" s="56">
        <v>240.869</v>
      </c>
      <c r="L4494" s="58">
        <v>284225.42</v>
      </c>
      <c r="M4494" s="59">
        <v>41639</v>
      </c>
      <c r="N4494" s="60">
        <v>2014</v>
      </c>
      <c r="O4494" s="61">
        <v>41640</v>
      </c>
      <c r="P4494" s="60">
        <v>2014</v>
      </c>
      <c r="Q4494" s="61">
        <v>41790</v>
      </c>
      <c r="R4494" s="53" t="s">
        <v>350</v>
      </c>
      <c r="S4494" s="62"/>
      <c r="T4494" s="53" t="s">
        <v>309</v>
      </c>
      <c r="U4494" s="81">
        <v>39</v>
      </c>
      <c r="V4494" s="53" t="s">
        <v>372</v>
      </c>
      <c r="W4494" s="53" t="s">
        <v>390</v>
      </c>
      <c r="X4494" s="53"/>
      <c r="Y4494" s="63"/>
      <c r="Z4494" s="58"/>
      <c r="AA4494" s="53"/>
      <c r="AB4494" s="62"/>
      <c r="AC4494" s="65"/>
      <c r="AD4494" s="66"/>
      <c r="AE4494" s="53"/>
      <c r="AF4494" s="53"/>
      <c r="AG4494" s="58"/>
      <c r="AH4494" s="367"/>
      <c r="AI4494" s="53" t="s">
        <v>105</v>
      </c>
      <c r="AJ4494" s="53" t="s">
        <v>689</v>
      </c>
      <c r="AK4494" s="148"/>
      <c r="AL4494" s="67"/>
      <c r="AM4494" s="67"/>
      <c r="AN4494" s="67"/>
      <c r="AO4494" s="67"/>
      <c r="AP4494" s="67"/>
      <c r="AQ4494" s="67"/>
      <c r="AR4494" s="67"/>
      <c r="AS4494" s="67"/>
      <c r="AT4494" s="67"/>
    </row>
    <row r="4495" spans="1:46" s="153" customFormat="1" ht="45">
      <c r="A4495" s="52" t="s">
        <v>1381</v>
      </c>
      <c r="B4495" s="54">
        <v>31910</v>
      </c>
      <c r="C4495" s="54" t="s">
        <v>538</v>
      </c>
      <c r="D4495" s="52" t="s">
        <v>466</v>
      </c>
      <c r="E4495" s="53" t="s">
        <v>65</v>
      </c>
      <c r="F4495" s="55">
        <v>41598</v>
      </c>
      <c r="G4495" s="55">
        <v>41623</v>
      </c>
      <c r="H4495" s="53" t="s">
        <v>105</v>
      </c>
      <c r="I4495" s="56">
        <v>1554.19812</v>
      </c>
      <c r="J4495" s="56">
        <v>1530.3549012901815</v>
      </c>
      <c r="K4495" s="56">
        <v>1530.354</v>
      </c>
      <c r="L4495" s="58">
        <v>1805817.72</v>
      </c>
      <c r="M4495" s="59">
        <v>41639</v>
      </c>
      <c r="N4495" s="60">
        <v>2014</v>
      </c>
      <c r="O4495" s="61">
        <v>41640</v>
      </c>
      <c r="P4495" s="60">
        <v>2014</v>
      </c>
      <c r="Q4495" s="61">
        <v>41790</v>
      </c>
      <c r="R4495" s="53" t="s">
        <v>342</v>
      </c>
      <c r="S4495" s="62"/>
      <c r="T4495" s="53" t="s">
        <v>309</v>
      </c>
      <c r="U4495" s="81">
        <v>49</v>
      </c>
      <c r="V4495" s="53" t="s">
        <v>372</v>
      </c>
      <c r="W4495" s="53" t="s">
        <v>390</v>
      </c>
      <c r="X4495" s="53"/>
      <c r="Y4495" s="63"/>
      <c r="Z4495" s="58"/>
      <c r="AA4495" s="53"/>
      <c r="AB4495" s="62"/>
      <c r="AC4495" s="65"/>
      <c r="AD4495" s="66"/>
      <c r="AE4495" s="53"/>
      <c r="AF4495" s="53"/>
      <c r="AG4495" s="58"/>
      <c r="AH4495" s="367"/>
      <c r="AI4495" s="53" t="s">
        <v>105</v>
      </c>
      <c r="AJ4495" s="53" t="s">
        <v>689</v>
      </c>
      <c r="AK4495" s="148"/>
      <c r="AL4495" s="67"/>
      <c r="AM4495" s="67"/>
      <c r="AN4495" s="67"/>
      <c r="AO4495" s="67"/>
      <c r="AP4495" s="67"/>
      <c r="AQ4495" s="67"/>
      <c r="AR4495" s="67"/>
      <c r="AS4495" s="67"/>
      <c r="AT4495" s="67"/>
    </row>
    <row r="4496" spans="1:46" s="153" customFormat="1" ht="45">
      <c r="A4496" s="52" t="s">
        <v>1381</v>
      </c>
      <c r="B4496" s="54">
        <v>31911</v>
      </c>
      <c r="C4496" s="54" t="s">
        <v>511</v>
      </c>
      <c r="D4496" s="52" t="s">
        <v>512</v>
      </c>
      <c r="E4496" s="53" t="s">
        <v>60</v>
      </c>
      <c r="F4496" s="75">
        <v>41579</v>
      </c>
      <c r="G4496" s="55">
        <v>41619</v>
      </c>
      <c r="H4496" s="53" t="s">
        <v>105</v>
      </c>
      <c r="I4496" s="56">
        <v>2531.8460799999998</v>
      </c>
      <c r="J4496" s="56">
        <v>2466.5871841044282</v>
      </c>
      <c r="K4496" s="56">
        <v>2466.587</v>
      </c>
      <c r="L4496" s="58">
        <v>2910572.6599999997</v>
      </c>
      <c r="M4496" s="59">
        <v>41639</v>
      </c>
      <c r="N4496" s="60">
        <v>2014</v>
      </c>
      <c r="O4496" s="61">
        <v>41640</v>
      </c>
      <c r="P4496" s="60">
        <v>2014</v>
      </c>
      <c r="Q4496" s="61">
        <v>41790</v>
      </c>
      <c r="R4496" s="53" t="s">
        <v>342</v>
      </c>
      <c r="S4496" s="62"/>
      <c r="T4496" s="53" t="s">
        <v>309</v>
      </c>
      <c r="U4496" s="81">
        <v>1572</v>
      </c>
      <c r="V4496" s="53" t="s">
        <v>372</v>
      </c>
      <c r="W4496" s="53" t="s">
        <v>390</v>
      </c>
      <c r="X4496" s="53"/>
      <c r="Y4496" s="63"/>
      <c r="Z4496" s="58"/>
      <c r="AA4496" s="53"/>
      <c r="AB4496" s="62"/>
      <c r="AC4496" s="65"/>
      <c r="AD4496" s="66"/>
      <c r="AE4496" s="53"/>
      <c r="AF4496" s="53"/>
      <c r="AG4496" s="58"/>
      <c r="AH4496" s="367"/>
      <c r="AI4496" s="53" t="s">
        <v>105</v>
      </c>
      <c r="AJ4496" s="53" t="s">
        <v>689</v>
      </c>
      <c r="AK4496" s="148"/>
      <c r="AL4496" s="67"/>
      <c r="AM4496" s="67"/>
      <c r="AN4496" s="67"/>
      <c r="AO4496" s="67"/>
      <c r="AP4496" s="67"/>
      <c r="AQ4496" s="67"/>
      <c r="AR4496" s="67"/>
      <c r="AS4496" s="67"/>
      <c r="AT4496" s="67"/>
    </row>
    <row r="4497" spans="1:46" s="153" customFormat="1" ht="45">
      <c r="A4497" s="52" t="s">
        <v>1381</v>
      </c>
      <c r="B4497" s="54">
        <v>31912</v>
      </c>
      <c r="C4497" s="54" t="s">
        <v>442</v>
      </c>
      <c r="D4497" s="457" t="s">
        <v>416</v>
      </c>
      <c r="E4497" s="53" t="s">
        <v>65</v>
      </c>
      <c r="F4497" s="75">
        <v>41579</v>
      </c>
      <c r="G4497" s="55">
        <v>41619</v>
      </c>
      <c r="H4497" s="53" t="s">
        <v>105</v>
      </c>
      <c r="I4497" s="56">
        <v>504.38173999999998</v>
      </c>
      <c r="J4497" s="56">
        <v>496.64393361270436</v>
      </c>
      <c r="K4497" s="56">
        <v>496.64299999999997</v>
      </c>
      <c r="L4497" s="58">
        <v>586038.74</v>
      </c>
      <c r="M4497" s="59">
        <v>41639</v>
      </c>
      <c r="N4497" s="60">
        <v>2014</v>
      </c>
      <c r="O4497" s="61">
        <v>41640</v>
      </c>
      <c r="P4497" s="60">
        <v>2014</v>
      </c>
      <c r="Q4497" s="61">
        <v>41790</v>
      </c>
      <c r="R4497" s="53" t="s">
        <v>342</v>
      </c>
      <c r="S4497" s="62"/>
      <c r="T4497" s="53" t="s">
        <v>309</v>
      </c>
      <c r="U4497" s="81">
        <v>100</v>
      </c>
      <c r="V4497" s="53" t="s">
        <v>372</v>
      </c>
      <c r="W4497" s="53" t="s">
        <v>390</v>
      </c>
      <c r="X4497" s="53"/>
      <c r="Y4497" s="63"/>
      <c r="Z4497" s="58"/>
      <c r="AA4497" s="53"/>
      <c r="AB4497" s="62"/>
      <c r="AC4497" s="65"/>
      <c r="AD4497" s="66"/>
      <c r="AE4497" s="53"/>
      <c r="AF4497" s="53"/>
      <c r="AG4497" s="58"/>
      <c r="AH4497" s="367"/>
      <c r="AI4497" s="53" t="s">
        <v>105</v>
      </c>
      <c r="AJ4497" s="53" t="s">
        <v>689</v>
      </c>
      <c r="AK4497" s="148"/>
      <c r="AL4497" s="67"/>
      <c r="AM4497" s="67"/>
      <c r="AN4497" s="67"/>
      <c r="AO4497" s="67"/>
      <c r="AP4497" s="67"/>
      <c r="AQ4497" s="67"/>
      <c r="AR4497" s="67"/>
      <c r="AS4497" s="67"/>
      <c r="AT4497" s="67"/>
    </row>
    <row r="4498" spans="1:46" s="153" customFormat="1" ht="45">
      <c r="A4498" s="52" t="s">
        <v>1381</v>
      </c>
      <c r="B4498" s="54">
        <v>31913</v>
      </c>
      <c r="C4498" s="54" t="s">
        <v>515</v>
      </c>
      <c r="D4498" s="293" t="s">
        <v>415</v>
      </c>
      <c r="E4498" s="53" t="s">
        <v>60</v>
      </c>
      <c r="F4498" s="75">
        <v>41579</v>
      </c>
      <c r="G4498" s="55">
        <v>41619</v>
      </c>
      <c r="H4498" s="53" t="s">
        <v>105</v>
      </c>
      <c r="I4498" s="56">
        <v>191.39913000000001</v>
      </c>
      <c r="J4498" s="56">
        <v>186.3993814811555</v>
      </c>
      <c r="K4498" s="56">
        <v>186.399</v>
      </c>
      <c r="L4498" s="58">
        <v>219950.82</v>
      </c>
      <c r="M4498" s="59">
        <v>41639</v>
      </c>
      <c r="N4498" s="60">
        <v>2014</v>
      </c>
      <c r="O4498" s="61">
        <v>41640</v>
      </c>
      <c r="P4498" s="60">
        <v>2014</v>
      </c>
      <c r="Q4498" s="61">
        <v>41790</v>
      </c>
      <c r="R4498" s="53" t="s">
        <v>342</v>
      </c>
      <c r="S4498" s="62"/>
      <c r="T4498" s="53" t="s">
        <v>309</v>
      </c>
      <c r="U4498" s="81">
        <v>549.79999999999995</v>
      </c>
      <c r="V4498" s="53" t="s">
        <v>372</v>
      </c>
      <c r="W4498" s="53" t="s">
        <v>390</v>
      </c>
      <c r="X4498" s="53"/>
      <c r="Y4498" s="63"/>
      <c r="Z4498" s="58"/>
      <c r="AA4498" s="53"/>
      <c r="AB4498" s="62"/>
      <c r="AC4498" s="65"/>
      <c r="AD4498" s="66"/>
      <c r="AE4498" s="53"/>
      <c r="AF4498" s="53"/>
      <c r="AG4498" s="58"/>
      <c r="AH4498" s="367"/>
      <c r="AI4498" s="53" t="s">
        <v>105</v>
      </c>
      <c r="AJ4498" s="53" t="s">
        <v>689</v>
      </c>
      <c r="AK4498" s="148"/>
      <c r="AL4498" s="67"/>
      <c r="AM4498" s="67"/>
      <c r="AN4498" s="67"/>
      <c r="AO4498" s="67"/>
      <c r="AP4498" s="67"/>
      <c r="AQ4498" s="67"/>
      <c r="AR4498" s="67"/>
      <c r="AS4498" s="67"/>
      <c r="AT4498" s="67"/>
    </row>
    <row r="4499" spans="1:46" s="153" customFormat="1" ht="45">
      <c r="A4499" s="52" t="s">
        <v>1381</v>
      </c>
      <c r="B4499" s="54">
        <v>31914</v>
      </c>
      <c r="C4499" s="54" t="s">
        <v>443</v>
      </c>
      <c r="D4499" s="293" t="s">
        <v>705</v>
      </c>
      <c r="E4499" s="53" t="s">
        <v>65</v>
      </c>
      <c r="F4499" s="55">
        <v>41598</v>
      </c>
      <c r="G4499" s="55">
        <v>41623</v>
      </c>
      <c r="H4499" s="53" t="s">
        <v>105</v>
      </c>
      <c r="I4499" s="56">
        <v>65.913719999999998</v>
      </c>
      <c r="J4499" s="56">
        <v>64.312135064116418</v>
      </c>
      <c r="K4499" s="56">
        <v>64.311999999999998</v>
      </c>
      <c r="L4499" s="58">
        <v>75888.160000000003</v>
      </c>
      <c r="M4499" s="59">
        <v>41638</v>
      </c>
      <c r="N4499" s="60">
        <v>2014</v>
      </c>
      <c r="O4499" s="116">
        <v>41640</v>
      </c>
      <c r="P4499" s="60">
        <v>2014</v>
      </c>
      <c r="Q4499" s="61">
        <v>42004</v>
      </c>
      <c r="R4499" s="53" t="s">
        <v>342</v>
      </c>
      <c r="S4499" s="62"/>
      <c r="T4499" s="53" t="s">
        <v>327</v>
      </c>
      <c r="U4499" s="81">
        <v>64.349999999999994</v>
      </c>
      <c r="V4499" s="53" t="s">
        <v>372</v>
      </c>
      <c r="W4499" s="53" t="s">
        <v>390</v>
      </c>
      <c r="X4499" s="53"/>
      <c r="Y4499" s="63"/>
      <c r="Z4499" s="58"/>
      <c r="AA4499" s="53"/>
      <c r="AB4499" s="62"/>
      <c r="AC4499" s="65"/>
      <c r="AD4499" s="66"/>
      <c r="AE4499" s="53"/>
      <c r="AF4499" s="53"/>
      <c r="AG4499" s="58"/>
      <c r="AH4499" s="367"/>
      <c r="AI4499" s="53" t="s">
        <v>105</v>
      </c>
      <c r="AJ4499" s="53" t="s">
        <v>689</v>
      </c>
      <c r="AK4499" s="148"/>
      <c r="AL4499" s="67"/>
      <c r="AM4499" s="67"/>
      <c r="AN4499" s="67"/>
      <c r="AO4499" s="67"/>
      <c r="AP4499" s="67"/>
      <c r="AQ4499" s="67"/>
      <c r="AR4499" s="67"/>
      <c r="AS4499" s="67"/>
      <c r="AT4499" s="67"/>
    </row>
    <row r="4500" spans="1:46" s="153" customFormat="1" ht="60">
      <c r="A4500" s="52" t="s">
        <v>1381</v>
      </c>
      <c r="B4500" s="54">
        <v>31917</v>
      </c>
      <c r="C4500" s="54" t="s">
        <v>444</v>
      </c>
      <c r="D4500" s="52" t="s">
        <v>445</v>
      </c>
      <c r="E4500" s="53" t="s">
        <v>60</v>
      </c>
      <c r="F4500" s="75">
        <v>41579</v>
      </c>
      <c r="G4500" s="55">
        <v>41619</v>
      </c>
      <c r="H4500" s="53" t="s">
        <v>105</v>
      </c>
      <c r="I4500" s="56">
        <v>77.324550000000002</v>
      </c>
      <c r="J4500" s="56">
        <v>78.33080194823944</v>
      </c>
      <c r="K4500" s="56">
        <v>77.323999999999998</v>
      </c>
      <c r="L4500" s="58">
        <v>91242.319999999992</v>
      </c>
      <c r="M4500" s="59">
        <v>41639</v>
      </c>
      <c r="N4500" s="60">
        <v>2014</v>
      </c>
      <c r="O4500" s="61">
        <v>41640</v>
      </c>
      <c r="P4500" s="60">
        <v>2014</v>
      </c>
      <c r="Q4500" s="61">
        <v>42004</v>
      </c>
      <c r="R4500" s="53" t="s">
        <v>350</v>
      </c>
      <c r="S4500" s="62"/>
      <c r="T4500" s="53" t="s">
        <v>309</v>
      </c>
      <c r="U4500" s="81">
        <v>435</v>
      </c>
      <c r="V4500" s="53" t="s">
        <v>372</v>
      </c>
      <c r="W4500" s="53" t="s">
        <v>390</v>
      </c>
      <c r="X4500" s="53"/>
      <c r="Y4500" s="63"/>
      <c r="Z4500" s="58"/>
      <c r="AA4500" s="53"/>
      <c r="AB4500" s="62"/>
      <c r="AC4500" s="65"/>
      <c r="AD4500" s="66"/>
      <c r="AE4500" s="53"/>
      <c r="AF4500" s="53"/>
      <c r="AG4500" s="58"/>
      <c r="AH4500" s="367"/>
      <c r="AI4500" s="53" t="s">
        <v>105</v>
      </c>
      <c r="AJ4500" s="53" t="s">
        <v>689</v>
      </c>
      <c r="AK4500" s="148"/>
      <c r="AL4500" s="67"/>
      <c r="AM4500" s="67"/>
      <c r="AN4500" s="67"/>
      <c r="AO4500" s="67"/>
      <c r="AP4500" s="67"/>
      <c r="AQ4500" s="67"/>
      <c r="AR4500" s="67"/>
      <c r="AS4500" s="67"/>
      <c r="AT4500" s="67"/>
    </row>
    <row r="4501" spans="1:46" s="153" customFormat="1" ht="45">
      <c r="A4501" s="52" t="s">
        <v>1381</v>
      </c>
      <c r="B4501" s="54">
        <v>31919</v>
      </c>
      <c r="C4501" s="54" t="s">
        <v>457</v>
      </c>
      <c r="D4501" s="52" t="s">
        <v>458</v>
      </c>
      <c r="E4501" s="53" t="s">
        <v>60</v>
      </c>
      <c r="F4501" s="55">
        <v>41598</v>
      </c>
      <c r="G4501" s="55">
        <v>41623</v>
      </c>
      <c r="H4501" s="53" t="s">
        <v>105</v>
      </c>
      <c r="I4501" s="56">
        <v>86.760459999999995</v>
      </c>
      <c r="J4501" s="56">
        <v>76.229252485855739</v>
      </c>
      <c r="K4501" s="56">
        <v>76.228999999999999</v>
      </c>
      <c r="L4501" s="58">
        <v>89950.219999999987</v>
      </c>
      <c r="M4501" s="59">
        <v>41639</v>
      </c>
      <c r="N4501" s="60">
        <v>2014</v>
      </c>
      <c r="O4501" s="61">
        <v>41640</v>
      </c>
      <c r="P4501" s="60">
        <v>2014</v>
      </c>
      <c r="Q4501" s="61">
        <v>41790</v>
      </c>
      <c r="R4501" s="53" t="s">
        <v>8346</v>
      </c>
      <c r="S4501" s="62"/>
      <c r="T4501" s="53" t="s">
        <v>309</v>
      </c>
      <c r="U4501" s="81">
        <v>801.2</v>
      </c>
      <c r="V4501" s="53" t="s">
        <v>372</v>
      </c>
      <c r="W4501" s="53" t="s">
        <v>390</v>
      </c>
      <c r="X4501" s="53"/>
      <c r="Y4501" s="63"/>
      <c r="Z4501" s="58"/>
      <c r="AA4501" s="53"/>
      <c r="AB4501" s="62"/>
      <c r="AC4501" s="65"/>
      <c r="AD4501" s="66"/>
      <c r="AE4501" s="53"/>
      <c r="AF4501" s="53"/>
      <c r="AG4501" s="58"/>
      <c r="AH4501" s="367"/>
      <c r="AI4501" s="53" t="s">
        <v>105</v>
      </c>
      <c r="AJ4501" s="53" t="s">
        <v>689</v>
      </c>
      <c r="AK4501" s="148"/>
      <c r="AL4501" s="67"/>
      <c r="AM4501" s="67"/>
      <c r="AN4501" s="67"/>
      <c r="AO4501" s="67"/>
      <c r="AP4501" s="67"/>
      <c r="AQ4501" s="67"/>
      <c r="AR4501" s="67"/>
      <c r="AS4501" s="67"/>
      <c r="AT4501" s="67"/>
    </row>
    <row r="4502" spans="1:46" s="153" customFormat="1" ht="45">
      <c r="A4502" s="52" t="s">
        <v>1381</v>
      </c>
      <c r="B4502" s="54">
        <v>31920</v>
      </c>
      <c r="C4502" s="54" t="s">
        <v>536</v>
      </c>
      <c r="D4502" s="52" t="s">
        <v>537</v>
      </c>
      <c r="E4502" s="53" t="s">
        <v>60</v>
      </c>
      <c r="F4502" s="55">
        <v>41598</v>
      </c>
      <c r="G4502" s="55">
        <v>41623</v>
      </c>
      <c r="H4502" s="53" t="s">
        <v>105</v>
      </c>
      <c r="I4502" s="56">
        <v>13.74</v>
      </c>
      <c r="J4502" s="56">
        <v>13.380431334943514</v>
      </c>
      <c r="K4502" s="56">
        <v>13.38</v>
      </c>
      <c r="L4502" s="58">
        <v>15788.4</v>
      </c>
      <c r="M4502" s="59">
        <v>41638</v>
      </c>
      <c r="N4502" s="60">
        <v>2014</v>
      </c>
      <c r="O4502" s="61">
        <v>41640</v>
      </c>
      <c r="P4502" s="60">
        <v>2014</v>
      </c>
      <c r="Q4502" s="61">
        <v>41790</v>
      </c>
      <c r="R4502" s="53" t="s">
        <v>8346</v>
      </c>
      <c r="S4502" s="62"/>
      <c r="T4502" s="53" t="s">
        <v>309</v>
      </c>
      <c r="U4502" s="81">
        <v>3</v>
      </c>
      <c r="V4502" s="53" t="s">
        <v>372</v>
      </c>
      <c r="W4502" s="78" t="s">
        <v>390</v>
      </c>
      <c r="X4502" s="53"/>
      <c r="Y4502" s="63"/>
      <c r="Z4502" s="58"/>
      <c r="AA4502" s="53"/>
      <c r="AB4502" s="62"/>
      <c r="AC4502" s="65"/>
      <c r="AD4502" s="66"/>
      <c r="AE4502" s="53"/>
      <c r="AF4502" s="53"/>
      <c r="AG4502" s="58"/>
      <c r="AH4502" s="367"/>
      <c r="AI4502" s="53" t="s">
        <v>105</v>
      </c>
      <c r="AJ4502" s="53" t="s">
        <v>689</v>
      </c>
      <c r="AK4502" s="148"/>
      <c r="AL4502" s="67"/>
      <c r="AM4502" s="67"/>
      <c r="AN4502" s="67"/>
      <c r="AO4502" s="67"/>
      <c r="AP4502" s="67"/>
      <c r="AQ4502" s="67"/>
      <c r="AR4502" s="67"/>
      <c r="AS4502" s="67"/>
      <c r="AT4502" s="67"/>
    </row>
    <row r="4503" spans="1:46" s="153" customFormat="1" ht="45">
      <c r="A4503" s="52" t="s">
        <v>1381</v>
      </c>
      <c r="B4503" s="54">
        <v>31923</v>
      </c>
      <c r="C4503" s="54" t="s">
        <v>1158</v>
      </c>
      <c r="D4503" s="52" t="s">
        <v>272</v>
      </c>
      <c r="E4503" s="53" t="s">
        <v>60</v>
      </c>
      <c r="F4503" s="75">
        <v>41579</v>
      </c>
      <c r="G4503" s="55">
        <v>41619</v>
      </c>
      <c r="H4503" s="53" t="s">
        <v>105</v>
      </c>
      <c r="I4503" s="56">
        <v>3.1607400000000001</v>
      </c>
      <c r="J4503" s="56">
        <v>3.0780652139025206</v>
      </c>
      <c r="K4503" s="56">
        <v>3.0779999999999998</v>
      </c>
      <c r="L4503" s="58">
        <v>3632.0399999999995</v>
      </c>
      <c r="M4503" s="59">
        <v>41639</v>
      </c>
      <c r="N4503" s="60">
        <v>2014</v>
      </c>
      <c r="O4503" s="61">
        <v>41640</v>
      </c>
      <c r="P4503" s="60">
        <v>2014</v>
      </c>
      <c r="Q4503" s="61">
        <v>41790</v>
      </c>
      <c r="R4503" s="53" t="s">
        <v>342</v>
      </c>
      <c r="S4503" s="62"/>
      <c r="T4503" s="53" t="s">
        <v>309</v>
      </c>
      <c r="U4503" s="81">
        <v>32</v>
      </c>
      <c r="V4503" s="53" t="s">
        <v>372</v>
      </c>
      <c r="W4503" s="53" t="s">
        <v>390</v>
      </c>
      <c r="X4503" s="53"/>
      <c r="Y4503" s="63"/>
      <c r="Z4503" s="58"/>
      <c r="AA4503" s="53"/>
      <c r="AB4503" s="62"/>
      <c r="AC4503" s="65"/>
      <c r="AD4503" s="66"/>
      <c r="AE4503" s="53"/>
      <c r="AF4503" s="53"/>
      <c r="AG4503" s="58"/>
      <c r="AH4503" s="367"/>
      <c r="AI4503" s="53" t="s">
        <v>105</v>
      </c>
      <c r="AJ4503" s="53" t="s">
        <v>689</v>
      </c>
      <c r="AK4503" s="148"/>
      <c r="AL4503" s="67"/>
      <c r="AM4503" s="67"/>
      <c r="AN4503" s="67"/>
      <c r="AO4503" s="67"/>
      <c r="AP4503" s="67"/>
      <c r="AQ4503" s="67"/>
      <c r="AR4503" s="67"/>
      <c r="AS4503" s="67"/>
      <c r="AT4503" s="67"/>
    </row>
    <row r="4504" spans="1:46" s="153" customFormat="1" ht="45">
      <c r="A4504" s="52" t="s">
        <v>1381</v>
      </c>
      <c r="B4504" s="54">
        <v>31928</v>
      </c>
      <c r="C4504" s="54" t="s">
        <v>525</v>
      </c>
      <c r="D4504" s="52" t="s">
        <v>526</v>
      </c>
      <c r="E4504" s="53" t="s">
        <v>65</v>
      </c>
      <c r="F4504" s="55">
        <v>41598</v>
      </c>
      <c r="G4504" s="55">
        <v>41623</v>
      </c>
      <c r="H4504" s="53" t="s">
        <v>105</v>
      </c>
      <c r="I4504" s="56">
        <v>39.116990000000001</v>
      </c>
      <c r="J4504" s="56">
        <v>38.095171808798426</v>
      </c>
      <c r="K4504" s="56">
        <v>38.094999999999999</v>
      </c>
      <c r="L4504" s="58">
        <v>44952.099999999991</v>
      </c>
      <c r="M4504" s="59">
        <v>41638</v>
      </c>
      <c r="N4504" s="60">
        <v>2014</v>
      </c>
      <c r="O4504" s="61">
        <v>41640</v>
      </c>
      <c r="P4504" s="60">
        <v>2014</v>
      </c>
      <c r="Q4504" s="61">
        <v>41790</v>
      </c>
      <c r="R4504" s="53" t="s">
        <v>8346</v>
      </c>
      <c r="S4504" s="62"/>
      <c r="T4504" s="53" t="s">
        <v>307</v>
      </c>
      <c r="U4504" s="81">
        <v>93.73</v>
      </c>
      <c r="V4504" s="53" t="s">
        <v>372</v>
      </c>
      <c r="W4504" s="78" t="s">
        <v>390</v>
      </c>
      <c r="X4504" s="53"/>
      <c r="Y4504" s="63"/>
      <c r="Z4504" s="58"/>
      <c r="AA4504" s="53"/>
      <c r="AB4504" s="62"/>
      <c r="AC4504" s="65"/>
      <c r="AD4504" s="66"/>
      <c r="AE4504" s="53"/>
      <c r="AF4504" s="53"/>
      <c r="AG4504" s="58"/>
      <c r="AH4504" s="367"/>
      <c r="AI4504" s="53" t="s">
        <v>105</v>
      </c>
      <c r="AJ4504" s="53" t="s">
        <v>689</v>
      </c>
      <c r="AK4504" s="148"/>
      <c r="AL4504" s="67"/>
      <c r="AM4504" s="67"/>
      <c r="AN4504" s="67"/>
      <c r="AO4504" s="67"/>
      <c r="AP4504" s="67"/>
      <c r="AQ4504" s="67"/>
      <c r="AR4504" s="67"/>
      <c r="AS4504" s="67"/>
      <c r="AT4504" s="67"/>
    </row>
    <row r="4505" spans="1:46" s="153" customFormat="1" ht="45">
      <c r="A4505" s="52" t="s">
        <v>1381</v>
      </c>
      <c r="B4505" s="54">
        <v>31929</v>
      </c>
      <c r="C4505" s="54" t="s">
        <v>523</v>
      </c>
      <c r="D4505" s="52" t="s">
        <v>524</v>
      </c>
      <c r="E4505" s="53" t="s">
        <v>65</v>
      </c>
      <c r="F4505" s="55">
        <v>41598</v>
      </c>
      <c r="G4505" s="55">
        <v>41623</v>
      </c>
      <c r="H4505" s="53" t="s">
        <v>105</v>
      </c>
      <c r="I4505" s="56">
        <v>577.23721</v>
      </c>
      <c r="J4505" s="56">
        <v>568.25641361647524</v>
      </c>
      <c r="K4505" s="56">
        <v>568.25599999999997</v>
      </c>
      <c r="L4505" s="58">
        <v>670542.07999999996</v>
      </c>
      <c r="M4505" s="59">
        <v>41638</v>
      </c>
      <c r="N4505" s="60">
        <v>2014</v>
      </c>
      <c r="O4505" s="61">
        <v>41640</v>
      </c>
      <c r="P4505" s="60">
        <v>2014</v>
      </c>
      <c r="Q4505" s="61">
        <v>41790</v>
      </c>
      <c r="R4505" s="53" t="s">
        <v>342</v>
      </c>
      <c r="S4505" s="62"/>
      <c r="T4505" s="53" t="s">
        <v>309</v>
      </c>
      <c r="U4505" s="81">
        <v>3152</v>
      </c>
      <c r="V4505" s="53" t="s">
        <v>372</v>
      </c>
      <c r="W4505" s="53" t="s">
        <v>390</v>
      </c>
      <c r="X4505" s="53"/>
      <c r="Y4505" s="63"/>
      <c r="Z4505" s="58"/>
      <c r="AA4505" s="53"/>
      <c r="AB4505" s="62"/>
      <c r="AC4505" s="65"/>
      <c r="AD4505" s="66"/>
      <c r="AE4505" s="53"/>
      <c r="AF4505" s="53"/>
      <c r="AG4505" s="58"/>
      <c r="AH4505" s="367"/>
      <c r="AI4505" s="53" t="s">
        <v>105</v>
      </c>
      <c r="AJ4505" s="53" t="s">
        <v>689</v>
      </c>
      <c r="AK4505" s="148"/>
      <c r="AL4505" s="67"/>
      <c r="AM4505" s="67"/>
      <c r="AN4505" s="67"/>
      <c r="AO4505" s="67"/>
      <c r="AP4505" s="67"/>
      <c r="AQ4505" s="67"/>
      <c r="AR4505" s="67"/>
      <c r="AS4505" s="67"/>
      <c r="AT4505" s="67"/>
    </row>
    <row r="4506" spans="1:46" s="153" customFormat="1" ht="45">
      <c r="A4506" s="52" t="s">
        <v>1381</v>
      </c>
      <c r="B4506" s="54">
        <v>31930</v>
      </c>
      <c r="C4506" s="54" t="s">
        <v>453</v>
      </c>
      <c r="D4506" s="52" t="s">
        <v>454</v>
      </c>
      <c r="E4506" s="53" t="s">
        <v>60</v>
      </c>
      <c r="F4506" s="55">
        <v>41598</v>
      </c>
      <c r="G4506" s="55">
        <v>41623</v>
      </c>
      <c r="H4506" s="53" t="s">
        <v>105</v>
      </c>
      <c r="I4506" s="56">
        <v>144.63981000000001</v>
      </c>
      <c r="J4506" s="56">
        <v>140.85524428375734</v>
      </c>
      <c r="K4506" s="56">
        <v>140.85499999999999</v>
      </c>
      <c r="L4506" s="58">
        <v>166208.89999999997</v>
      </c>
      <c r="M4506" s="59">
        <v>41638</v>
      </c>
      <c r="N4506" s="60">
        <v>2014</v>
      </c>
      <c r="O4506" s="61">
        <v>41640</v>
      </c>
      <c r="P4506" s="60">
        <v>2014</v>
      </c>
      <c r="Q4506" s="61">
        <v>41790</v>
      </c>
      <c r="R4506" s="53" t="s">
        <v>8346</v>
      </c>
      <c r="S4506" s="62"/>
      <c r="T4506" s="53" t="s">
        <v>309</v>
      </c>
      <c r="U4506" s="81">
        <v>196</v>
      </c>
      <c r="V4506" s="53" t="s">
        <v>372</v>
      </c>
      <c r="W4506" s="53" t="s">
        <v>390</v>
      </c>
      <c r="X4506" s="53"/>
      <c r="Y4506" s="63"/>
      <c r="Z4506" s="58"/>
      <c r="AA4506" s="53"/>
      <c r="AB4506" s="62"/>
      <c r="AC4506" s="65"/>
      <c r="AD4506" s="66"/>
      <c r="AE4506" s="53"/>
      <c r="AF4506" s="53"/>
      <c r="AG4506" s="58"/>
      <c r="AH4506" s="367"/>
      <c r="AI4506" s="53" t="s">
        <v>105</v>
      </c>
      <c r="AJ4506" s="53" t="s">
        <v>689</v>
      </c>
      <c r="AK4506" s="148"/>
      <c r="AL4506" s="67"/>
      <c r="AM4506" s="67"/>
      <c r="AN4506" s="67"/>
      <c r="AO4506" s="67"/>
      <c r="AP4506" s="67"/>
      <c r="AQ4506" s="67"/>
      <c r="AR4506" s="67"/>
      <c r="AS4506" s="67"/>
      <c r="AT4506" s="67"/>
    </row>
    <row r="4507" spans="1:46" s="153" customFormat="1" ht="60">
      <c r="A4507" s="52" t="s">
        <v>1381</v>
      </c>
      <c r="B4507" s="54">
        <v>31932</v>
      </c>
      <c r="C4507" s="54" t="s">
        <v>521</v>
      </c>
      <c r="D4507" s="52" t="s">
        <v>522</v>
      </c>
      <c r="E4507" s="53" t="s">
        <v>60</v>
      </c>
      <c r="F4507" s="75">
        <v>41579</v>
      </c>
      <c r="G4507" s="55">
        <v>41619</v>
      </c>
      <c r="H4507" s="53" t="s">
        <v>105</v>
      </c>
      <c r="I4507" s="56">
        <v>8.0079999999999991</v>
      </c>
      <c r="J4507" s="56">
        <v>8.0079999999999991</v>
      </c>
      <c r="K4507" s="56">
        <v>8.0079999999999991</v>
      </c>
      <c r="L4507" s="58">
        <v>9449.4399999999987</v>
      </c>
      <c r="M4507" s="59">
        <v>41639</v>
      </c>
      <c r="N4507" s="60">
        <v>2014</v>
      </c>
      <c r="O4507" s="61">
        <v>41640</v>
      </c>
      <c r="P4507" s="60">
        <v>2014</v>
      </c>
      <c r="Q4507" s="61">
        <v>42004</v>
      </c>
      <c r="R4507" s="53" t="s">
        <v>350</v>
      </c>
      <c r="S4507" s="62" t="s">
        <v>8347</v>
      </c>
      <c r="T4507" s="53" t="s">
        <v>309</v>
      </c>
      <c r="U4507" s="81">
        <v>800</v>
      </c>
      <c r="V4507" s="53" t="s">
        <v>372</v>
      </c>
      <c r="W4507" s="53" t="s">
        <v>390</v>
      </c>
      <c r="X4507" s="53"/>
      <c r="Y4507" s="63"/>
      <c r="Z4507" s="58"/>
      <c r="AA4507" s="53"/>
      <c r="AB4507" s="62"/>
      <c r="AC4507" s="65"/>
      <c r="AD4507" s="66"/>
      <c r="AE4507" s="53"/>
      <c r="AF4507" s="53"/>
      <c r="AG4507" s="58"/>
      <c r="AH4507" s="367"/>
      <c r="AI4507" s="53" t="s">
        <v>105</v>
      </c>
      <c r="AJ4507" s="53" t="s">
        <v>689</v>
      </c>
      <c r="AK4507" s="148"/>
      <c r="AL4507" s="67"/>
      <c r="AM4507" s="67"/>
      <c r="AN4507" s="67"/>
      <c r="AO4507" s="67"/>
      <c r="AP4507" s="67"/>
      <c r="AQ4507" s="67"/>
      <c r="AR4507" s="67"/>
      <c r="AS4507" s="67"/>
      <c r="AT4507" s="67"/>
    </row>
    <row r="4508" spans="1:46" s="153" customFormat="1" ht="60">
      <c r="A4508" s="53" t="s">
        <v>1600</v>
      </c>
      <c r="B4508" s="54">
        <v>31935</v>
      </c>
      <c r="C4508" s="53" t="s">
        <v>469</v>
      </c>
      <c r="D4508" s="52" t="s">
        <v>470</v>
      </c>
      <c r="E4508" s="53" t="s">
        <v>82</v>
      </c>
      <c r="F4508" s="55">
        <v>41577</v>
      </c>
      <c r="G4508" s="55">
        <v>41607</v>
      </c>
      <c r="H4508" s="53" t="s">
        <v>109</v>
      </c>
      <c r="I4508" s="79">
        <v>1227.8471199999999</v>
      </c>
      <c r="J4508" s="56">
        <v>1492.5906390056393</v>
      </c>
      <c r="K4508" s="56">
        <v>1227.847</v>
      </c>
      <c r="L4508" s="58">
        <v>1448859.46</v>
      </c>
      <c r="M4508" s="59">
        <v>41632</v>
      </c>
      <c r="N4508" s="53" t="s">
        <v>1651</v>
      </c>
      <c r="O4508" s="61">
        <v>41670</v>
      </c>
      <c r="P4508" s="53" t="s">
        <v>1651</v>
      </c>
      <c r="Q4508" s="61">
        <v>41912</v>
      </c>
      <c r="R4508" s="53" t="s">
        <v>342</v>
      </c>
      <c r="S4508" s="78"/>
      <c r="T4508" s="418" t="s">
        <v>428</v>
      </c>
      <c r="U4508" s="418">
        <v>4852</v>
      </c>
      <c r="V4508" s="418" t="s">
        <v>372</v>
      </c>
      <c r="W4508" s="78" t="s">
        <v>390</v>
      </c>
      <c r="X4508" s="78"/>
      <c r="Y4508" s="58"/>
      <c r="Z4508" s="78"/>
      <c r="AA4508" s="78"/>
      <c r="AB4508" s="78"/>
      <c r="AC4508" s="78"/>
      <c r="AD4508" s="78"/>
      <c r="AE4508" s="78"/>
      <c r="AF4508" s="78"/>
      <c r="AG4508" s="78"/>
      <c r="AH4508" s="78"/>
      <c r="AI4508" s="78"/>
      <c r="AJ4508" s="78"/>
      <c r="AK4508" s="148"/>
    </row>
    <row r="4509" spans="1:46" s="153" customFormat="1" ht="60">
      <c r="A4509" s="53" t="s">
        <v>1600</v>
      </c>
      <c r="B4509" s="54">
        <v>31936</v>
      </c>
      <c r="C4509" s="53" t="s">
        <v>471</v>
      </c>
      <c r="D4509" s="52" t="s">
        <v>472</v>
      </c>
      <c r="E4509" s="53" t="s">
        <v>60</v>
      </c>
      <c r="F4509" s="55">
        <v>41598</v>
      </c>
      <c r="G4509" s="55">
        <v>41623</v>
      </c>
      <c r="H4509" s="53" t="s">
        <v>109</v>
      </c>
      <c r="I4509" s="79">
        <v>605.81105000000002</v>
      </c>
      <c r="J4509" s="56">
        <v>605.81105000000002</v>
      </c>
      <c r="K4509" s="56">
        <v>605.81100000000004</v>
      </c>
      <c r="L4509" s="58">
        <v>714856.98</v>
      </c>
      <c r="M4509" s="59">
        <v>41638</v>
      </c>
      <c r="N4509" s="53" t="s">
        <v>1651</v>
      </c>
      <c r="O4509" s="61">
        <v>41670</v>
      </c>
      <c r="P4509" s="53" t="s">
        <v>1651</v>
      </c>
      <c r="Q4509" s="61">
        <v>41912</v>
      </c>
      <c r="R4509" s="53" t="s">
        <v>342</v>
      </c>
      <c r="S4509" s="78"/>
      <c r="T4509" s="418" t="s">
        <v>428</v>
      </c>
      <c r="U4509" s="418">
        <v>1168</v>
      </c>
      <c r="V4509" s="418" t="s">
        <v>372</v>
      </c>
      <c r="W4509" s="78" t="s">
        <v>390</v>
      </c>
      <c r="X4509" s="78"/>
      <c r="Y4509" s="58"/>
      <c r="Z4509" s="78"/>
      <c r="AA4509" s="78"/>
      <c r="AB4509" s="78"/>
      <c r="AC4509" s="78"/>
      <c r="AD4509" s="78"/>
      <c r="AE4509" s="78"/>
      <c r="AF4509" s="78"/>
      <c r="AG4509" s="78"/>
      <c r="AH4509" s="78"/>
      <c r="AI4509" s="78"/>
      <c r="AJ4509" s="78"/>
      <c r="AK4509" s="148"/>
    </row>
    <row r="4510" spans="1:46" s="153" customFormat="1" ht="60">
      <c r="A4510" s="53" t="s">
        <v>1600</v>
      </c>
      <c r="B4510" s="54">
        <v>31937</v>
      </c>
      <c r="C4510" s="53" t="s">
        <v>473</v>
      </c>
      <c r="D4510" s="52" t="s">
        <v>474</v>
      </c>
      <c r="E4510" s="53" t="s">
        <v>60</v>
      </c>
      <c r="F4510" s="55">
        <v>41598</v>
      </c>
      <c r="G4510" s="55">
        <v>41623</v>
      </c>
      <c r="H4510" s="53" t="s">
        <v>109</v>
      </c>
      <c r="I4510" s="79">
        <v>497.43149</v>
      </c>
      <c r="J4510" s="56">
        <v>497.43149</v>
      </c>
      <c r="K4510" s="56">
        <v>497.43099999999998</v>
      </c>
      <c r="L4510" s="58">
        <v>586968.57999999996</v>
      </c>
      <c r="M4510" s="372">
        <v>41638</v>
      </c>
      <c r="N4510" s="53" t="s">
        <v>1651</v>
      </c>
      <c r="O4510" s="61">
        <v>41670</v>
      </c>
      <c r="P4510" s="53" t="s">
        <v>1651</v>
      </c>
      <c r="Q4510" s="61">
        <v>41973</v>
      </c>
      <c r="R4510" s="53" t="s">
        <v>342</v>
      </c>
      <c r="S4510" s="78"/>
      <c r="T4510" s="418" t="s">
        <v>428</v>
      </c>
      <c r="U4510" s="418">
        <v>729</v>
      </c>
      <c r="V4510" s="418" t="s">
        <v>372</v>
      </c>
      <c r="W4510" s="78" t="s">
        <v>390</v>
      </c>
      <c r="X4510" s="78"/>
      <c r="Y4510" s="58"/>
      <c r="Z4510" s="78"/>
      <c r="AA4510" s="78"/>
      <c r="AB4510" s="78"/>
      <c r="AC4510" s="78"/>
      <c r="AD4510" s="78"/>
      <c r="AE4510" s="78"/>
      <c r="AF4510" s="78"/>
      <c r="AG4510" s="78"/>
      <c r="AH4510" s="78"/>
      <c r="AI4510" s="78"/>
      <c r="AJ4510" s="78"/>
      <c r="AK4510" s="148"/>
    </row>
    <row r="4511" spans="1:46" s="153" customFormat="1" ht="60">
      <c r="A4511" s="53" t="s">
        <v>1600</v>
      </c>
      <c r="B4511" s="54">
        <v>31938</v>
      </c>
      <c r="C4511" s="53" t="s">
        <v>619</v>
      </c>
      <c r="D4511" s="52" t="s">
        <v>620</v>
      </c>
      <c r="E4511" s="53" t="s">
        <v>82</v>
      </c>
      <c r="F4511" s="55">
        <v>41572</v>
      </c>
      <c r="G4511" s="55">
        <v>41603</v>
      </c>
      <c r="H4511" s="53" t="s">
        <v>109</v>
      </c>
      <c r="I4511" s="79">
        <v>4722.2889999999998</v>
      </c>
      <c r="J4511" s="56">
        <v>4722.2889999999998</v>
      </c>
      <c r="K4511" s="56">
        <v>4722.2889999999998</v>
      </c>
      <c r="L4511" s="58">
        <v>5572301.0199999986</v>
      </c>
      <c r="M4511" s="59">
        <v>41631</v>
      </c>
      <c r="N4511" s="53" t="s">
        <v>1651</v>
      </c>
      <c r="O4511" s="61">
        <v>41670</v>
      </c>
      <c r="P4511" s="53" t="s">
        <v>1651</v>
      </c>
      <c r="Q4511" s="61">
        <v>41912</v>
      </c>
      <c r="R4511" s="53" t="s">
        <v>342</v>
      </c>
      <c r="S4511" s="78"/>
      <c r="T4511" s="418" t="s">
        <v>428</v>
      </c>
      <c r="U4511" s="418">
        <v>86</v>
      </c>
      <c r="V4511" s="418" t="s">
        <v>372</v>
      </c>
      <c r="W4511" s="78" t="s">
        <v>390</v>
      </c>
      <c r="X4511" s="78"/>
      <c r="Y4511" s="58"/>
      <c r="Z4511" s="78"/>
      <c r="AA4511" s="78"/>
      <c r="AB4511" s="78"/>
      <c r="AC4511" s="78"/>
      <c r="AD4511" s="78"/>
      <c r="AE4511" s="78"/>
      <c r="AF4511" s="78"/>
      <c r="AG4511" s="78"/>
      <c r="AH4511" s="78"/>
      <c r="AI4511" s="78"/>
      <c r="AJ4511" s="78"/>
      <c r="AK4511" s="148"/>
    </row>
    <row r="4512" spans="1:46" s="153" customFormat="1" ht="60">
      <c r="A4512" s="53" t="s">
        <v>1600</v>
      </c>
      <c r="B4512" s="54">
        <v>31939</v>
      </c>
      <c r="C4512" s="52" t="s">
        <v>7906</v>
      </c>
      <c r="D4512" s="52" t="s">
        <v>2159</v>
      </c>
      <c r="E4512" s="53" t="s">
        <v>60</v>
      </c>
      <c r="F4512" s="55">
        <v>41598</v>
      </c>
      <c r="G4512" s="55">
        <v>41623</v>
      </c>
      <c r="H4512" s="53" t="s">
        <v>109</v>
      </c>
      <c r="I4512" s="79">
        <v>1864.9681</v>
      </c>
      <c r="J4512" s="56">
        <v>1864.9681</v>
      </c>
      <c r="K4512" s="56">
        <v>1864.9680000000001</v>
      </c>
      <c r="L4512" s="58">
        <v>2200662.2400000002</v>
      </c>
      <c r="M4512" s="59">
        <v>41638</v>
      </c>
      <c r="N4512" s="53" t="s">
        <v>1651</v>
      </c>
      <c r="O4512" s="61">
        <v>41670</v>
      </c>
      <c r="P4512" s="53" t="s">
        <v>1651</v>
      </c>
      <c r="Q4512" s="61">
        <v>41912</v>
      </c>
      <c r="R4512" s="53" t="s">
        <v>342</v>
      </c>
      <c r="S4512" s="78"/>
      <c r="T4512" s="418" t="s">
        <v>428</v>
      </c>
      <c r="U4512" s="418">
        <v>40432</v>
      </c>
      <c r="V4512" s="418" t="s">
        <v>372</v>
      </c>
      <c r="W4512" s="78" t="s">
        <v>390</v>
      </c>
      <c r="X4512" s="78"/>
      <c r="Y4512" s="58"/>
      <c r="Z4512" s="78"/>
      <c r="AA4512" s="78"/>
      <c r="AB4512" s="78"/>
      <c r="AC4512" s="78"/>
      <c r="AD4512" s="78"/>
      <c r="AE4512" s="78"/>
      <c r="AF4512" s="78"/>
      <c r="AG4512" s="78"/>
      <c r="AH4512" s="78"/>
      <c r="AI4512" s="78"/>
      <c r="AJ4512" s="78"/>
      <c r="AK4512" s="148"/>
    </row>
    <row r="4513" spans="1:37" s="153" customFormat="1" ht="60">
      <c r="A4513" s="53" t="s">
        <v>1600</v>
      </c>
      <c r="B4513" s="54">
        <v>31940</v>
      </c>
      <c r="C4513" s="52" t="s">
        <v>475</v>
      </c>
      <c r="D4513" s="52" t="s">
        <v>476</v>
      </c>
      <c r="E4513" s="53" t="s">
        <v>65</v>
      </c>
      <c r="F4513" s="55">
        <v>41598</v>
      </c>
      <c r="G4513" s="55">
        <v>41623</v>
      </c>
      <c r="H4513" s="53" t="s">
        <v>109</v>
      </c>
      <c r="I4513" s="79">
        <v>1629.57321</v>
      </c>
      <c r="J4513" s="56">
        <v>1629.57321</v>
      </c>
      <c r="K4513" s="56">
        <v>1629.5730000000001</v>
      </c>
      <c r="L4513" s="58">
        <v>1922896.1400000001</v>
      </c>
      <c r="M4513" s="59">
        <v>41638</v>
      </c>
      <c r="N4513" s="53" t="s">
        <v>1651</v>
      </c>
      <c r="O4513" s="61">
        <v>41670</v>
      </c>
      <c r="P4513" s="53" t="s">
        <v>1651</v>
      </c>
      <c r="Q4513" s="61">
        <v>41973</v>
      </c>
      <c r="R4513" s="53" t="s">
        <v>342</v>
      </c>
      <c r="S4513" s="78"/>
      <c r="T4513" s="418" t="s">
        <v>428</v>
      </c>
      <c r="U4513" s="415">
        <v>25327</v>
      </c>
      <c r="V4513" s="418" t="s">
        <v>372</v>
      </c>
      <c r="W4513" s="78" t="s">
        <v>390</v>
      </c>
      <c r="X4513" s="78"/>
      <c r="Y4513" s="58"/>
      <c r="Z4513" s="78"/>
      <c r="AA4513" s="78"/>
      <c r="AB4513" s="78"/>
      <c r="AC4513" s="78"/>
      <c r="AD4513" s="78"/>
      <c r="AE4513" s="78"/>
      <c r="AF4513" s="78"/>
      <c r="AG4513" s="78"/>
      <c r="AH4513" s="78"/>
      <c r="AI4513" s="78"/>
      <c r="AJ4513" s="78"/>
      <c r="AK4513" s="148"/>
    </row>
    <row r="4514" spans="1:37" s="153" customFormat="1" ht="60">
      <c r="A4514" s="53" t="s">
        <v>1600</v>
      </c>
      <c r="B4514" s="54">
        <v>31941</v>
      </c>
      <c r="C4514" s="52" t="s">
        <v>477</v>
      </c>
      <c r="D4514" s="52" t="s">
        <v>427</v>
      </c>
      <c r="E4514" s="53" t="s">
        <v>82</v>
      </c>
      <c r="F4514" s="55">
        <v>41583</v>
      </c>
      <c r="G4514" s="55">
        <v>41612</v>
      </c>
      <c r="H4514" s="53" t="s">
        <v>109</v>
      </c>
      <c r="I4514" s="79">
        <v>1360.3859600000001</v>
      </c>
      <c r="J4514" s="56">
        <v>1360.3859600000001</v>
      </c>
      <c r="K4514" s="56">
        <v>1360.385</v>
      </c>
      <c r="L4514" s="58">
        <v>1605254.2999999998</v>
      </c>
      <c r="M4514" s="59">
        <v>41638</v>
      </c>
      <c r="N4514" s="53" t="s">
        <v>1651</v>
      </c>
      <c r="O4514" s="61">
        <v>41694</v>
      </c>
      <c r="P4514" s="53" t="s">
        <v>1651</v>
      </c>
      <c r="Q4514" s="61">
        <v>41973</v>
      </c>
      <c r="R4514" s="53" t="s">
        <v>342</v>
      </c>
      <c r="S4514" s="78"/>
      <c r="T4514" s="418" t="s">
        <v>428</v>
      </c>
      <c r="U4514" s="418">
        <v>10259</v>
      </c>
      <c r="V4514" s="418" t="s">
        <v>372</v>
      </c>
      <c r="W4514" s="78" t="s">
        <v>390</v>
      </c>
      <c r="X4514" s="78"/>
      <c r="Y4514" s="58"/>
      <c r="Z4514" s="78"/>
      <c r="AA4514" s="78"/>
      <c r="AB4514" s="78"/>
      <c r="AC4514" s="78"/>
      <c r="AD4514" s="78"/>
      <c r="AE4514" s="78"/>
      <c r="AF4514" s="78"/>
      <c r="AG4514" s="78"/>
      <c r="AH4514" s="78"/>
      <c r="AI4514" s="78"/>
      <c r="AJ4514" s="78"/>
      <c r="AK4514" s="148"/>
    </row>
    <row r="4515" spans="1:37" s="153" customFormat="1" ht="60">
      <c r="A4515" s="53" t="s">
        <v>1600</v>
      </c>
      <c r="B4515" s="54">
        <v>31942</v>
      </c>
      <c r="C4515" s="52" t="s">
        <v>478</v>
      </c>
      <c r="D4515" s="52" t="s">
        <v>479</v>
      </c>
      <c r="E4515" s="53" t="s">
        <v>60</v>
      </c>
      <c r="F4515" s="55">
        <v>41583</v>
      </c>
      <c r="G4515" s="55">
        <v>41612</v>
      </c>
      <c r="H4515" s="53" t="s">
        <v>109</v>
      </c>
      <c r="I4515" s="79">
        <v>3210.0780399999999</v>
      </c>
      <c r="J4515" s="56">
        <v>3210.0780399999999</v>
      </c>
      <c r="K4515" s="56">
        <v>3210.078</v>
      </c>
      <c r="L4515" s="58">
        <v>3787892.0399999996</v>
      </c>
      <c r="M4515" s="59">
        <v>41638</v>
      </c>
      <c r="N4515" s="53" t="s">
        <v>1651</v>
      </c>
      <c r="O4515" s="61">
        <v>41694</v>
      </c>
      <c r="P4515" s="53" t="s">
        <v>1651</v>
      </c>
      <c r="Q4515" s="61">
        <v>41984</v>
      </c>
      <c r="R4515" s="53" t="s">
        <v>342</v>
      </c>
      <c r="S4515" s="78"/>
      <c r="T4515" s="418" t="s">
        <v>845</v>
      </c>
      <c r="U4515" s="415">
        <v>319.36</v>
      </c>
      <c r="V4515" s="418" t="s">
        <v>372</v>
      </c>
      <c r="W4515" s="78" t="s">
        <v>390</v>
      </c>
      <c r="X4515" s="78"/>
      <c r="Y4515" s="58"/>
      <c r="Z4515" s="78"/>
      <c r="AA4515" s="78"/>
      <c r="AB4515" s="78"/>
      <c r="AC4515" s="78"/>
      <c r="AD4515" s="78"/>
      <c r="AE4515" s="78"/>
      <c r="AF4515" s="78"/>
      <c r="AG4515" s="78"/>
      <c r="AH4515" s="78"/>
      <c r="AI4515" s="78"/>
      <c r="AJ4515" s="78"/>
      <c r="AK4515" s="148"/>
    </row>
    <row r="4516" spans="1:37" s="153" customFormat="1" ht="60">
      <c r="A4516" s="53" t="s">
        <v>1600</v>
      </c>
      <c r="B4516" s="54">
        <v>31943</v>
      </c>
      <c r="C4516" s="53" t="s">
        <v>431</v>
      </c>
      <c r="D4516" s="52" t="s">
        <v>429</v>
      </c>
      <c r="E4516" s="53" t="s">
        <v>60</v>
      </c>
      <c r="F4516" s="55">
        <v>41598</v>
      </c>
      <c r="G4516" s="55">
        <v>41623</v>
      </c>
      <c r="H4516" s="53" t="s">
        <v>109</v>
      </c>
      <c r="I4516" s="79">
        <v>389.89312999999999</v>
      </c>
      <c r="J4516" s="56">
        <v>389.89312999999999</v>
      </c>
      <c r="K4516" s="56">
        <v>389.89299999999997</v>
      </c>
      <c r="L4516" s="58">
        <v>460073.73999999993</v>
      </c>
      <c r="M4516" s="59">
        <v>41638</v>
      </c>
      <c r="N4516" s="53" t="s">
        <v>1651</v>
      </c>
      <c r="O4516" s="61">
        <v>41730</v>
      </c>
      <c r="P4516" s="53" t="s">
        <v>1651</v>
      </c>
      <c r="Q4516" s="61">
        <v>41991</v>
      </c>
      <c r="R4516" s="53" t="s">
        <v>342</v>
      </c>
      <c r="S4516" s="78"/>
      <c r="T4516" s="418" t="s">
        <v>327</v>
      </c>
      <c r="U4516" s="415">
        <v>12238.358</v>
      </c>
      <c r="V4516" s="418" t="s">
        <v>372</v>
      </c>
      <c r="W4516" s="78" t="s">
        <v>390</v>
      </c>
      <c r="X4516" s="78"/>
      <c r="Y4516" s="58"/>
      <c r="Z4516" s="78"/>
      <c r="AA4516" s="78"/>
      <c r="AB4516" s="78"/>
      <c r="AC4516" s="78"/>
      <c r="AD4516" s="78"/>
      <c r="AE4516" s="78"/>
      <c r="AF4516" s="78"/>
      <c r="AG4516" s="78"/>
      <c r="AH4516" s="78"/>
      <c r="AI4516" s="78"/>
      <c r="AJ4516" s="78"/>
      <c r="AK4516" s="148"/>
    </row>
    <row r="4517" spans="1:37" s="153" customFormat="1" ht="60">
      <c r="A4517" s="53" t="s">
        <v>1600</v>
      </c>
      <c r="B4517" s="54">
        <v>31944</v>
      </c>
      <c r="C4517" s="52" t="s">
        <v>480</v>
      </c>
      <c r="D4517" s="52" t="s">
        <v>481</v>
      </c>
      <c r="E4517" s="53" t="s">
        <v>65</v>
      </c>
      <c r="F4517" s="55">
        <v>41598</v>
      </c>
      <c r="G4517" s="55">
        <v>41623</v>
      </c>
      <c r="H4517" s="53" t="s">
        <v>109</v>
      </c>
      <c r="I4517" s="79">
        <v>218.50565</v>
      </c>
      <c r="J4517" s="56">
        <v>218.50565</v>
      </c>
      <c r="K4517" s="56">
        <v>218.505</v>
      </c>
      <c r="L4517" s="58">
        <v>257835.9</v>
      </c>
      <c r="M4517" s="59">
        <v>41638</v>
      </c>
      <c r="N4517" s="53" t="s">
        <v>1651</v>
      </c>
      <c r="O4517" s="61">
        <v>41697</v>
      </c>
      <c r="P4517" s="53" t="s">
        <v>1651</v>
      </c>
      <c r="Q4517" s="61">
        <v>41881</v>
      </c>
      <c r="R4517" s="53" t="s">
        <v>342</v>
      </c>
      <c r="S4517" s="78"/>
      <c r="T4517" s="418" t="s">
        <v>428</v>
      </c>
      <c r="U4517" s="415">
        <v>174</v>
      </c>
      <c r="V4517" s="418" t="s">
        <v>372</v>
      </c>
      <c r="W4517" s="78" t="s">
        <v>390</v>
      </c>
      <c r="X4517" s="78"/>
      <c r="Y4517" s="58"/>
      <c r="Z4517" s="78"/>
      <c r="AA4517" s="78"/>
      <c r="AB4517" s="78"/>
      <c r="AC4517" s="78"/>
      <c r="AD4517" s="78"/>
      <c r="AE4517" s="78"/>
      <c r="AF4517" s="78"/>
      <c r="AG4517" s="78"/>
      <c r="AH4517" s="78"/>
      <c r="AI4517" s="78"/>
      <c r="AJ4517" s="78"/>
      <c r="AK4517" s="148"/>
    </row>
    <row r="4518" spans="1:37" s="153" customFormat="1" ht="60">
      <c r="A4518" s="53" t="s">
        <v>1600</v>
      </c>
      <c r="B4518" s="54">
        <v>31945</v>
      </c>
      <c r="C4518" s="53" t="s">
        <v>849</v>
      </c>
      <c r="D4518" s="293" t="s">
        <v>850</v>
      </c>
      <c r="E4518" s="53" t="s">
        <v>60</v>
      </c>
      <c r="F4518" s="371">
        <v>41598</v>
      </c>
      <c r="G4518" s="55">
        <v>41623</v>
      </c>
      <c r="H4518" s="53" t="s">
        <v>109</v>
      </c>
      <c r="I4518" s="79">
        <v>249.52979999999999</v>
      </c>
      <c r="J4518" s="56">
        <v>249.52979999999999</v>
      </c>
      <c r="K4518" s="56">
        <v>249.529</v>
      </c>
      <c r="L4518" s="58">
        <v>294444.21999999997</v>
      </c>
      <c r="M4518" s="59">
        <v>41638</v>
      </c>
      <c r="N4518" s="53" t="s">
        <v>1651</v>
      </c>
      <c r="O4518" s="61">
        <v>41786</v>
      </c>
      <c r="P4518" s="53" t="s">
        <v>1651</v>
      </c>
      <c r="Q4518" s="61">
        <v>41912</v>
      </c>
      <c r="R4518" s="53" t="s">
        <v>342</v>
      </c>
      <c r="S4518" s="78"/>
      <c r="T4518" s="418" t="s">
        <v>423</v>
      </c>
      <c r="U4518" s="415">
        <v>3620</v>
      </c>
      <c r="V4518" s="418" t="s">
        <v>372</v>
      </c>
      <c r="W4518" s="78" t="s">
        <v>390</v>
      </c>
      <c r="X4518" s="78"/>
      <c r="Y4518" s="58"/>
      <c r="Z4518" s="78"/>
      <c r="AA4518" s="78"/>
      <c r="AB4518" s="78"/>
      <c r="AC4518" s="78"/>
      <c r="AD4518" s="78"/>
      <c r="AE4518" s="78"/>
      <c r="AF4518" s="78"/>
      <c r="AG4518" s="78"/>
      <c r="AH4518" s="78"/>
      <c r="AI4518" s="78"/>
      <c r="AJ4518" s="78"/>
      <c r="AK4518" s="148"/>
    </row>
    <row r="4519" spans="1:37" s="153" customFormat="1" ht="60">
      <c r="A4519" s="53" t="s">
        <v>1600</v>
      </c>
      <c r="B4519" s="54">
        <v>31946</v>
      </c>
      <c r="C4519" s="53" t="s">
        <v>430</v>
      </c>
      <c r="D4519" s="52" t="s">
        <v>432</v>
      </c>
      <c r="E4519" s="53" t="s">
        <v>60</v>
      </c>
      <c r="F4519" s="55">
        <v>41598</v>
      </c>
      <c r="G4519" s="55">
        <v>41623</v>
      </c>
      <c r="H4519" s="53" t="s">
        <v>109</v>
      </c>
      <c r="I4519" s="79">
        <v>129.00115</v>
      </c>
      <c r="J4519" s="56">
        <v>129.00115</v>
      </c>
      <c r="K4519" s="56">
        <v>129.001</v>
      </c>
      <c r="L4519" s="58">
        <v>152221.18</v>
      </c>
      <c r="M4519" s="59">
        <v>41638</v>
      </c>
      <c r="N4519" s="53" t="s">
        <v>1651</v>
      </c>
      <c r="O4519" s="61">
        <v>41675</v>
      </c>
      <c r="P4519" s="53" t="s">
        <v>1651</v>
      </c>
      <c r="Q4519" s="61">
        <v>41912</v>
      </c>
      <c r="R4519" s="53" t="s">
        <v>342</v>
      </c>
      <c r="S4519" s="53" t="s">
        <v>2247</v>
      </c>
      <c r="T4519" s="418" t="s">
        <v>423</v>
      </c>
      <c r="U4519" s="418">
        <v>2405</v>
      </c>
      <c r="V4519" s="418" t="s">
        <v>372</v>
      </c>
      <c r="W4519" s="78" t="s">
        <v>390</v>
      </c>
      <c r="X4519" s="78"/>
      <c r="Y4519" s="58"/>
      <c r="Z4519" s="78"/>
      <c r="AA4519" s="78"/>
      <c r="AB4519" s="78"/>
      <c r="AC4519" s="78"/>
      <c r="AD4519" s="78"/>
      <c r="AE4519" s="78"/>
      <c r="AF4519" s="78"/>
      <c r="AG4519" s="78"/>
      <c r="AH4519" s="78"/>
      <c r="AI4519" s="78"/>
      <c r="AJ4519" s="78"/>
      <c r="AK4519" s="148"/>
    </row>
    <row r="4520" spans="1:37" s="153" customFormat="1" ht="60">
      <c r="A4520" s="53" t="s">
        <v>1600</v>
      </c>
      <c r="B4520" s="54">
        <v>31947</v>
      </c>
      <c r="C4520" s="69" t="s">
        <v>651</v>
      </c>
      <c r="D4520" s="52" t="s">
        <v>652</v>
      </c>
      <c r="E4520" s="53" t="s">
        <v>60</v>
      </c>
      <c r="F4520" s="371">
        <v>41598</v>
      </c>
      <c r="G4520" s="55">
        <v>41623</v>
      </c>
      <c r="H4520" s="53" t="s">
        <v>109</v>
      </c>
      <c r="I4520" s="79">
        <v>592.93124999999998</v>
      </c>
      <c r="J4520" s="56">
        <v>592.93125000000009</v>
      </c>
      <c r="K4520" s="56">
        <v>592.93100000000004</v>
      </c>
      <c r="L4520" s="58">
        <v>699658.58000000007</v>
      </c>
      <c r="M4520" s="372">
        <v>41638</v>
      </c>
      <c r="N4520" s="53" t="s">
        <v>1651</v>
      </c>
      <c r="O4520" s="61">
        <v>41675</v>
      </c>
      <c r="P4520" s="53" t="s">
        <v>1651</v>
      </c>
      <c r="Q4520" s="61">
        <v>41881</v>
      </c>
      <c r="R4520" s="53" t="s">
        <v>342</v>
      </c>
      <c r="S4520" s="78"/>
      <c r="T4520" s="418" t="s">
        <v>423</v>
      </c>
      <c r="U4520" s="418">
        <v>5989</v>
      </c>
      <c r="V4520" s="418" t="s">
        <v>372</v>
      </c>
      <c r="W4520" s="78" t="s">
        <v>390</v>
      </c>
      <c r="X4520" s="78"/>
      <c r="Y4520" s="58"/>
      <c r="Z4520" s="78"/>
      <c r="AA4520" s="78"/>
      <c r="AB4520" s="78"/>
      <c r="AC4520" s="78"/>
      <c r="AD4520" s="78"/>
      <c r="AE4520" s="78"/>
      <c r="AF4520" s="78"/>
      <c r="AG4520" s="78"/>
      <c r="AH4520" s="78"/>
      <c r="AI4520" s="78"/>
      <c r="AJ4520" s="78"/>
      <c r="AK4520" s="148"/>
    </row>
    <row r="4521" spans="1:37" s="153" customFormat="1" ht="60">
      <c r="A4521" s="53" t="s">
        <v>1600</v>
      </c>
      <c r="B4521" s="54">
        <v>31948</v>
      </c>
      <c r="C4521" s="53" t="s">
        <v>484</v>
      </c>
      <c r="D4521" s="52" t="s">
        <v>433</v>
      </c>
      <c r="E4521" s="53" t="s">
        <v>82</v>
      </c>
      <c r="F4521" s="55">
        <v>41598</v>
      </c>
      <c r="G4521" s="55">
        <v>41623</v>
      </c>
      <c r="H4521" s="53" t="s">
        <v>109</v>
      </c>
      <c r="I4521" s="79">
        <v>7073.51523</v>
      </c>
      <c r="J4521" s="56">
        <v>7073.51523</v>
      </c>
      <c r="K4521" s="56">
        <v>7073.5150000000003</v>
      </c>
      <c r="L4521" s="58">
        <v>8346747.7000000002</v>
      </c>
      <c r="M4521" s="59">
        <v>41638</v>
      </c>
      <c r="N4521" s="53" t="s">
        <v>1651</v>
      </c>
      <c r="O4521" s="61">
        <v>41685</v>
      </c>
      <c r="P4521" s="53" t="s">
        <v>1651</v>
      </c>
      <c r="Q4521" s="61">
        <v>41973</v>
      </c>
      <c r="R4521" s="53" t="s">
        <v>342</v>
      </c>
      <c r="S4521" s="53" t="s">
        <v>2156</v>
      </c>
      <c r="T4521" s="418" t="s">
        <v>327</v>
      </c>
      <c r="U4521" s="415">
        <v>52004</v>
      </c>
      <c r="V4521" s="418" t="s">
        <v>372</v>
      </c>
      <c r="W4521" s="78" t="s">
        <v>390</v>
      </c>
      <c r="X4521" s="78"/>
      <c r="Y4521" s="58"/>
      <c r="Z4521" s="78"/>
      <c r="AA4521" s="78"/>
      <c r="AB4521" s="78"/>
      <c r="AC4521" s="78"/>
      <c r="AD4521" s="78"/>
      <c r="AE4521" s="78"/>
      <c r="AF4521" s="78"/>
      <c r="AG4521" s="78"/>
      <c r="AH4521" s="78"/>
      <c r="AI4521" s="78"/>
      <c r="AJ4521" s="78"/>
      <c r="AK4521" s="148"/>
    </row>
    <row r="4522" spans="1:37" s="153" customFormat="1" ht="60">
      <c r="A4522" s="53" t="s">
        <v>1600</v>
      </c>
      <c r="B4522" s="54">
        <v>31949</v>
      </c>
      <c r="C4522" s="53" t="s">
        <v>484</v>
      </c>
      <c r="D4522" s="52" t="s">
        <v>433</v>
      </c>
      <c r="E4522" s="53" t="s">
        <v>60</v>
      </c>
      <c r="F4522" s="55">
        <v>41598</v>
      </c>
      <c r="G4522" s="55">
        <v>41623</v>
      </c>
      <c r="H4522" s="53" t="s">
        <v>109</v>
      </c>
      <c r="I4522" s="79">
        <v>243.58145999999999</v>
      </c>
      <c r="J4522" s="56">
        <v>243.58145999999999</v>
      </c>
      <c r="K4522" s="56">
        <v>243.58099999999999</v>
      </c>
      <c r="L4522" s="58">
        <v>287425.57999999996</v>
      </c>
      <c r="M4522" s="59">
        <v>41638</v>
      </c>
      <c r="N4522" s="53" t="s">
        <v>1651</v>
      </c>
      <c r="O4522" s="61">
        <v>41685</v>
      </c>
      <c r="P4522" s="53" t="s">
        <v>1651</v>
      </c>
      <c r="Q4522" s="61">
        <v>41973</v>
      </c>
      <c r="R4522" s="53" t="s">
        <v>342</v>
      </c>
      <c r="S4522" s="53" t="s">
        <v>2157</v>
      </c>
      <c r="T4522" s="418" t="s">
        <v>423</v>
      </c>
      <c r="U4522" s="415">
        <v>9771</v>
      </c>
      <c r="V4522" s="418" t="s">
        <v>372</v>
      </c>
      <c r="W4522" s="78" t="s">
        <v>390</v>
      </c>
      <c r="X4522" s="78"/>
      <c r="Y4522" s="58"/>
      <c r="Z4522" s="78"/>
      <c r="AA4522" s="78"/>
      <c r="AB4522" s="78"/>
      <c r="AC4522" s="78"/>
      <c r="AD4522" s="78"/>
      <c r="AE4522" s="78"/>
      <c r="AF4522" s="78"/>
      <c r="AG4522" s="78"/>
      <c r="AH4522" s="78"/>
      <c r="AI4522" s="78"/>
      <c r="AJ4522" s="78"/>
      <c r="AK4522" s="148"/>
    </row>
    <row r="4523" spans="1:37" s="153" customFormat="1" ht="60">
      <c r="A4523" s="53" t="s">
        <v>1600</v>
      </c>
      <c r="B4523" s="54">
        <v>31950</v>
      </c>
      <c r="C4523" s="60" t="s">
        <v>435</v>
      </c>
      <c r="D4523" s="52" t="s">
        <v>434</v>
      </c>
      <c r="E4523" s="53" t="s">
        <v>82</v>
      </c>
      <c r="F4523" s="55">
        <v>41598</v>
      </c>
      <c r="G4523" s="55">
        <v>41623</v>
      </c>
      <c r="H4523" s="53" t="s">
        <v>109</v>
      </c>
      <c r="I4523" s="79">
        <v>2429.75</v>
      </c>
      <c r="J4523" s="56">
        <v>2429.75</v>
      </c>
      <c r="K4523" s="56">
        <v>2429.75</v>
      </c>
      <c r="L4523" s="58">
        <v>2867105</v>
      </c>
      <c r="M4523" s="59">
        <v>41628</v>
      </c>
      <c r="N4523" s="53" t="s">
        <v>1651</v>
      </c>
      <c r="O4523" s="61">
        <v>41685</v>
      </c>
      <c r="P4523" s="53" t="s">
        <v>1651</v>
      </c>
      <c r="Q4523" s="61">
        <v>41912</v>
      </c>
      <c r="R4523" s="53" t="s">
        <v>342</v>
      </c>
      <c r="S4523" s="78"/>
      <c r="T4523" s="418" t="s">
        <v>423</v>
      </c>
      <c r="U4523" s="418">
        <v>82559</v>
      </c>
      <c r="V4523" s="418" t="s">
        <v>372</v>
      </c>
      <c r="W4523" s="78" t="s">
        <v>390</v>
      </c>
      <c r="X4523" s="78"/>
      <c r="Y4523" s="58"/>
      <c r="Z4523" s="78"/>
      <c r="AA4523" s="78"/>
      <c r="AB4523" s="78"/>
      <c r="AC4523" s="78"/>
      <c r="AD4523" s="78"/>
      <c r="AE4523" s="78"/>
      <c r="AF4523" s="78"/>
      <c r="AG4523" s="78"/>
      <c r="AH4523" s="78"/>
      <c r="AI4523" s="78"/>
      <c r="AJ4523" s="78"/>
      <c r="AK4523" s="148"/>
    </row>
    <row r="4524" spans="1:37" s="153" customFormat="1" ht="60">
      <c r="A4524" s="53" t="s">
        <v>1600</v>
      </c>
      <c r="B4524" s="54">
        <v>31951</v>
      </c>
      <c r="C4524" s="60" t="s">
        <v>487</v>
      </c>
      <c r="D4524" s="52" t="s">
        <v>488</v>
      </c>
      <c r="E4524" s="53" t="s">
        <v>65</v>
      </c>
      <c r="F4524" s="55">
        <v>41598</v>
      </c>
      <c r="G4524" s="55">
        <v>41623</v>
      </c>
      <c r="H4524" s="53" t="s">
        <v>109</v>
      </c>
      <c r="I4524" s="57">
        <v>23996.80545</v>
      </c>
      <c r="J4524" s="56">
        <v>23996.80545</v>
      </c>
      <c r="K4524" s="56">
        <v>23996.805</v>
      </c>
      <c r="L4524" s="58">
        <v>28316229.899999999</v>
      </c>
      <c r="M4524" s="59">
        <v>41638</v>
      </c>
      <c r="N4524" s="53" t="s">
        <v>1651</v>
      </c>
      <c r="O4524" s="61">
        <v>41685</v>
      </c>
      <c r="P4524" s="53" t="s">
        <v>1651</v>
      </c>
      <c r="Q4524" s="61">
        <v>41912</v>
      </c>
      <c r="R4524" s="53" t="s">
        <v>342</v>
      </c>
      <c r="S4524" s="78"/>
      <c r="T4524" s="418" t="s">
        <v>428</v>
      </c>
      <c r="U4524" s="418">
        <v>3506</v>
      </c>
      <c r="V4524" s="418" t="s">
        <v>372</v>
      </c>
      <c r="W4524" s="78" t="s">
        <v>390</v>
      </c>
      <c r="X4524" s="78"/>
      <c r="Y4524" s="58"/>
      <c r="Z4524" s="78"/>
      <c r="AA4524" s="78"/>
      <c r="AB4524" s="78"/>
      <c r="AC4524" s="78"/>
      <c r="AD4524" s="78"/>
      <c r="AE4524" s="78"/>
      <c r="AF4524" s="78"/>
      <c r="AG4524" s="78"/>
      <c r="AH4524" s="78"/>
      <c r="AI4524" s="78"/>
      <c r="AJ4524" s="78"/>
      <c r="AK4524" s="148"/>
    </row>
    <row r="4525" spans="1:37" s="153" customFormat="1" ht="60">
      <c r="A4525" s="53" t="s">
        <v>1600</v>
      </c>
      <c r="B4525" s="54">
        <v>31952</v>
      </c>
      <c r="C4525" s="53" t="s">
        <v>1217</v>
      </c>
      <c r="D4525" s="52" t="s">
        <v>1218</v>
      </c>
      <c r="E4525" s="53" t="s">
        <v>60</v>
      </c>
      <c r="F4525" s="55">
        <v>41598</v>
      </c>
      <c r="G4525" s="55">
        <v>41623</v>
      </c>
      <c r="H4525" s="53" t="s">
        <v>109</v>
      </c>
      <c r="I4525" s="79">
        <v>655.89700000000005</v>
      </c>
      <c r="J4525" s="56">
        <v>655.89700000000005</v>
      </c>
      <c r="K4525" s="56">
        <v>655.89700000000005</v>
      </c>
      <c r="L4525" s="58">
        <v>773958.46000000008</v>
      </c>
      <c r="M4525" s="59">
        <v>41638</v>
      </c>
      <c r="N4525" s="53" t="s">
        <v>1651</v>
      </c>
      <c r="O4525" s="61">
        <v>41730</v>
      </c>
      <c r="P4525" s="53" t="s">
        <v>1651</v>
      </c>
      <c r="Q4525" s="61">
        <v>41912</v>
      </c>
      <c r="R4525" s="53" t="s">
        <v>342</v>
      </c>
      <c r="S4525" s="78"/>
      <c r="T4525" s="418" t="s">
        <v>428</v>
      </c>
      <c r="U4525" s="418">
        <v>6</v>
      </c>
      <c r="V4525" s="418" t="s">
        <v>372</v>
      </c>
      <c r="W4525" s="78" t="s">
        <v>390</v>
      </c>
      <c r="X4525" s="78"/>
      <c r="Y4525" s="58"/>
      <c r="Z4525" s="78"/>
      <c r="AA4525" s="78"/>
      <c r="AB4525" s="78"/>
      <c r="AC4525" s="78"/>
      <c r="AD4525" s="78"/>
      <c r="AE4525" s="78"/>
      <c r="AF4525" s="78"/>
      <c r="AG4525" s="78"/>
      <c r="AH4525" s="78"/>
      <c r="AI4525" s="78"/>
      <c r="AJ4525" s="78"/>
      <c r="AK4525" s="148"/>
    </row>
    <row r="4526" spans="1:37" s="153" customFormat="1" ht="60">
      <c r="A4526" s="53" t="s">
        <v>1600</v>
      </c>
      <c r="B4526" s="54">
        <v>31954</v>
      </c>
      <c r="C4526" s="53" t="s">
        <v>489</v>
      </c>
      <c r="D4526" s="52" t="s">
        <v>490</v>
      </c>
      <c r="E4526" s="368" t="s">
        <v>60</v>
      </c>
      <c r="F4526" s="55">
        <v>41598</v>
      </c>
      <c r="G4526" s="55">
        <v>41623</v>
      </c>
      <c r="H4526" s="53" t="s">
        <v>109</v>
      </c>
      <c r="I4526" s="79">
        <v>1052.7443599999999</v>
      </c>
      <c r="J4526" s="56">
        <v>1052.7443599999999</v>
      </c>
      <c r="K4526" s="56">
        <v>1052.7439999999999</v>
      </c>
      <c r="L4526" s="58">
        <v>1242237.9199999997</v>
      </c>
      <c r="M4526" s="76">
        <v>41638</v>
      </c>
      <c r="N4526" s="53" t="s">
        <v>1651</v>
      </c>
      <c r="O4526" s="61">
        <v>41791</v>
      </c>
      <c r="P4526" s="53" t="s">
        <v>1651</v>
      </c>
      <c r="Q4526" s="61">
        <v>41912</v>
      </c>
      <c r="R4526" s="53" t="s">
        <v>342</v>
      </c>
      <c r="S4526" s="78"/>
      <c r="T4526" s="418" t="s">
        <v>428</v>
      </c>
      <c r="U4526" s="418">
        <v>394</v>
      </c>
      <c r="V4526" s="418" t="s">
        <v>372</v>
      </c>
      <c r="W4526" s="78" t="s">
        <v>390</v>
      </c>
      <c r="X4526" s="78"/>
      <c r="Y4526" s="58"/>
      <c r="Z4526" s="78"/>
      <c r="AA4526" s="78"/>
      <c r="AB4526" s="78"/>
      <c r="AC4526" s="78"/>
      <c r="AD4526" s="78"/>
      <c r="AE4526" s="78"/>
      <c r="AF4526" s="78"/>
      <c r="AG4526" s="78"/>
      <c r="AH4526" s="78"/>
      <c r="AI4526" s="78"/>
      <c r="AJ4526" s="78"/>
      <c r="AK4526" s="148"/>
    </row>
    <row r="4527" spans="1:37" s="153" customFormat="1" ht="60">
      <c r="A4527" s="53" t="s">
        <v>1600</v>
      </c>
      <c r="B4527" s="54">
        <v>31955</v>
      </c>
      <c r="C4527" s="53" t="s">
        <v>856</v>
      </c>
      <c r="D4527" s="52" t="s">
        <v>857</v>
      </c>
      <c r="E4527" s="53" t="s">
        <v>60</v>
      </c>
      <c r="F4527" s="55">
        <v>41579</v>
      </c>
      <c r="G4527" s="55">
        <v>41610</v>
      </c>
      <c r="H4527" s="53" t="s">
        <v>109</v>
      </c>
      <c r="I4527" s="79">
        <v>634.30403999999999</v>
      </c>
      <c r="J4527" s="56">
        <v>634.30403999999999</v>
      </c>
      <c r="K4527" s="56">
        <v>634.30399999999997</v>
      </c>
      <c r="L4527" s="58">
        <v>748478.72</v>
      </c>
      <c r="M4527" s="59">
        <v>41630</v>
      </c>
      <c r="N4527" s="53" t="s">
        <v>1651</v>
      </c>
      <c r="O4527" s="61">
        <v>41791</v>
      </c>
      <c r="P4527" s="53" t="s">
        <v>1651</v>
      </c>
      <c r="Q4527" s="61">
        <v>41912</v>
      </c>
      <c r="R4527" s="53" t="s">
        <v>342</v>
      </c>
      <c r="S4527" s="78"/>
      <c r="T4527" s="418" t="s">
        <v>428</v>
      </c>
      <c r="U4527" s="418">
        <v>656</v>
      </c>
      <c r="V4527" s="418" t="s">
        <v>372</v>
      </c>
      <c r="W4527" s="78" t="s">
        <v>390</v>
      </c>
      <c r="X4527" s="78"/>
      <c r="Y4527" s="58"/>
      <c r="Z4527" s="78"/>
      <c r="AA4527" s="78"/>
      <c r="AB4527" s="78"/>
      <c r="AC4527" s="78"/>
      <c r="AD4527" s="78"/>
      <c r="AE4527" s="78"/>
      <c r="AF4527" s="78"/>
      <c r="AG4527" s="78"/>
      <c r="AH4527" s="78"/>
      <c r="AI4527" s="78"/>
      <c r="AJ4527" s="78"/>
      <c r="AK4527" s="148"/>
    </row>
    <row r="4528" spans="1:37" s="153" customFormat="1" ht="60">
      <c r="A4528" s="53" t="s">
        <v>1600</v>
      </c>
      <c r="B4528" s="54">
        <v>31956</v>
      </c>
      <c r="C4528" s="53" t="s">
        <v>491</v>
      </c>
      <c r="D4528" s="52" t="s">
        <v>492</v>
      </c>
      <c r="E4528" s="53" t="s">
        <v>65</v>
      </c>
      <c r="F4528" s="55">
        <v>41598</v>
      </c>
      <c r="G4528" s="55">
        <v>41623</v>
      </c>
      <c r="H4528" s="53" t="s">
        <v>109</v>
      </c>
      <c r="I4528" s="79">
        <v>65.502660000000006</v>
      </c>
      <c r="J4528" s="56">
        <v>65.502660000000006</v>
      </c>
      <c r="K4528" s="56">
        <v>65.501999999999995</v>
      </c>
      <c r="L4528" s="58">
        <v>77292.359999999986</v>
      </c>
      <c r="M4528" s="59">
        <v>41638</v>
      </c>
      <c r="N4528" s="53" t="s">
        <v>1651</v>
      </c>
      <c r="O4528" s="61">
        <v>41657</v>
      </c>
      <c r="P4528" s="53" t="s">
        <v>1651</v>
      </c>
      <c r="Q4528" s="61">
        <v>42003</v>
      </c>
      <c r="R4528" s="53" t="s">
        <v>342</v>
      </c>
      <c r="S4528" s="78"/>
      <c r="T4528" s="418" t="s">
        <v>428</v>
      </c>
      <c r="U4528" s="418">
        <v>690</v>
      </c>
      <c r="V4528" s="418" t="s">
        <v>372</v>
      </c>
      <c r="W4528" s="78" t="s">
        <v>390</v>
      </c>
      <c r="X4528" s="78"/>
      <c r="Y4528" s="58"/>
      <c r="Z4528" s="78"/>
      <c r="AA4528" s="78"/>
      <c r="AB4528" s="78"/>
      <c r="AC4528" s="78"/>
      <c r="AD4528" s="78"/>
      <c r="AE4528" s="78"/>
      <c r="AF4528" s="78"/>
      <c r="AG4528" s="78"/>
      <c r="AH4528" s="78"/>
      <c r="AI4528" s="78"/>
      <c r="AJ4528" s="78"/>
      <c r="AK4528" s="148"/>
    </row>
    <row r="4529" spans="1:46" s="153" customFormat="1" ht="60">
      <c r="A4529" s="53" t="s">
        <v>1600</v>
      </c>
      <c r="B4529" s="54">
        <v>31957</v>
      </c>
      <c r="C4529" s="60" t="s">
        <v>436</v>
      </c>
      <c r="D4529" s="52" t="s">
        <v>437</v>
      </c>
      <c r="E4529" s="53" t="s">
        <v>65</v>
      </c>
      <c r="F4529" s="55">
        <v>41598</v>
      </c>
      <c r="G4529" s="55">
        <v>41623</v>
      </c>
      <c r="H4529" s="53" t="s">
        <v>109</v>
      </c>
      <c r="I4529" s="79">
        <v>49.232089999999999</v>
      </c>
      <c r="J4529" s="56">
        <v>49.232089999999999</v>
      </c>
      <c r="K4529" s="56">
        <v>49.231999999999999</v>
      </c>
      <c r="L4529" s="58">
        <v>58093.759999999995</v>
      </c>
      <c r="M4529" s="59">
        <v>41638</v>
      </c>
      <c r="N4529" s="53" t="s">
        <v>1651</v>
      </c>
      <c r="O4529" s="61">
        <v>41657</v>
      </c>
      <c r="P4529" s="53" t="s">
        <v>1651</v>
      </c>
      <c r="Q4529" s="61">
        <v>42003</v>
      </c>
      <c r="R4529" s="53" t="s">
        <v>342</v>
      </c>
      <c r="S4529" s="78"/>
      <c r="T4529" s="418" t="s">
        <v>428</v>
      </c>
      <c r="U4529" s="418">
        <v>390</v>
      </c>
      <c r="V4529" s="418" t="s">
        <v>372</v>
      </c>
      <c r="W4529" s="78" t="s">
        <v>390</v>
      </c>
      <c r="X4529" s="78"/>
      <c r="Y4529" s="58"/>
      <c r="Z4529" s="78"/>
      <c r="AA4529" s="78"/>
      <c r="AB4529" s="78"/>
      <c r="AC4529" s="78"/>
      <c r="AD4529" s="78"/>
      <c r="AE4529" s="78"/>
      <c r="AF4529" s="78"/>
      <c r="AG4529" s="78"/>
      <c r="AH4529" s="78"/>
      <c r="AI4529" s="78"/>
      <c r="AJ4529" s="78"/>
      <c r="AK4529" s="148"/>
    </row>
    <row r="4530" spans="1:46" s="153" customFormat="1" ht="60">
      <c r="A4530" s="53" t="s">
        <v>1600</v>
      </c>
      <c r="B4530" s="54">
        <v>31958</v>
      </c>
      <c r="C4530" s="53" t="s">
        <v>493</v>
      </c>
      <c r="D4530" s="52" t="s">
        <v>494</v>
      </c>
      <c r="E4530" s="53" t="s">
        <v>60</v>
      </c>
      <c r="F4530" s="55">
        <v>41583</v>
      </c>
      <c r="G4530" s="55">
        <v>41613</v>
      </c>
      <c r="H4530" s="53" t="s">
        <v>109</v>
      </c>
      <c r="I4530" s="57">
        <v>532.74180999999999</v>
      </c>
      <c r="J4530" s="56">
        <v>4982.4087128365909</v>
      </c>
      <c r="K4530" s="56">
        <v>532.74099999999999</v>
      </c>
      <c r="L4530" s="58">
        <v>628634.38</v>
      </c>
      <c r="M4530" s="59">
        <v>41635</v>
      </c>
      <c r="N4530" s="53" t="s">
        <v>1651</v>
      </c>
      <c r="O4530" s="61">
        <v>41688</v>
      </c>
      <c r="P4530" s="53" t="s">
        <v>1651</v>
      </c>
      <c r="Q4530" s="61">
        <v>41912</v>
      </c>
      <c r="R4530" s="53" t="s">
        <v>342</v>
      </c>
      <c r="S4530" s="53"/>
      <c r="T4530" s="53" t="s">
        <v>845</v>
      </c>
      <c r="U4530" s="68">
        <v>8.3049999999999997</v>
      </c>
      <c r="V4530" s="53" t="s">
        <v>372</v>
      </c>
      <c r="W4530" s="53" t="s">
        <v>390</v>
      </c>
      <c r="X4530" s="78"/>
      <c r="Y4530" s="58"/>
      <c r="Z4530" s="78"/>
      <c r="AA4530" s="78"/>
      <c r="AB4530" s="78"/>
      <c r="AC4530" s="78"/>
      <c r="AD4530" s="78"/>
      <c r="AE4530" s="78"/>
      <c r="AF4530" s="78"/>
      <c r="AG4530" s="78"/>
      <c r="AH4530" s="78"/>
      <c r="AI4530" s="78"/>
      <c r="AJ4530" s="78"/>
      <c r="AK4530" s="148"/>
    </row>
    <row r="4531" spans="1:46" s="153" customFormat="1" ht="60">
      <c r="A4531" s="53" t="s">
        <v>1600</v>
      </c>
      <c r="B4531" s="54">
        <v>31963</v>
      </c>
      <c r="C4531" s="53" t="s">
        <v>503</v>
      </c>
      <c r="D4531" s="52" t="s">
        <v>504</v>
      </c>
      <c r="E4531" s="53" t="s">
        <v>65</v>
      </c>
      <c r="F4531" s="55">
        <v>41598</v>
      </c>
      <c r="G4531" s="55">
        <v>41623</v>
      </c>
      <c r="H4531" s="53" t="s">
        <v>109</v>
      </c>
      <c r="I4531" s="79">
        <v>1325.51695</v>
      </c>
      <c r="J4531" s="56">
        <v>1325.51695</v>
      </c>
      <c r="K4531" s="56">
        <v>1325.5160000000001</v>
      </c>
      <c r="L4531" s="58">
        <v>1564108.88</v>
      </c>
      <c r="M4531" s="59">
        <v>41638</v>
      </c>
      <c r="N4531" s="78">
        <v>2014</v>
      </c>
      <c r="O4531" s="61">
        <v>41744</v>
      </c>
      <c r="P4531" s="53" t="s">
        <v>1651</v>
      </c>
      <c r="Q4531" s="61">
        <v>41974</v>
      </c>
      <c r="R4531" s="53" t="s">
        <v>342</v>
      </c>
      <c r="S4531" s="78"/>
      <c r="T4531" s="53" t="s">
        <v>327</v>
      </c>
      <c r="U4531" s="418">
        <v>13307</v>
      </c>
      <c r="V4531" s="418" t="s">
        <v>372</v>
      </c>
      <c r="W4531" s="78" t="s">
        <v>390</v>
      </c>
      <c r="X4531" s="78"/>
      <c r="Y4531" s="58"/>
      <c r="Z4531" s="78"/>
      <c r="AA4531" s="78"/>
      <c r="AB4531" s="78"/>
      <c r="AC4531" s="78"/>
      <c r="AD4531" s="78"/>
      <c r="AE4531" s="78"/>
      <c r="AF4531" s="78"/>
      <c r="AG4531" s="78"/>
      <c r="AH4531" s="78"/>
      <c r="AI4531" s="78"/>
      <c r="AJ4531" s="78"/>
      <c r="AK4531" s="148"/>
    </row>
    <row r="4532" spans="1:46" s="153" customFormat="1" ht="60">
      <c r="A4532" s="53" t="s">
        <v>1600</v>
      </c>
      <c r="B4532" s="54">
        <v>31964</v>
      </c>
      <c r="C4532" s="415">
        <v>3000401</v>
      </c>
      <c r="D4532" s="69" t="s">
        <v>581</v>
      </c>
      <c r="E4532" s="53" t="s">
        <v>60</v>
      </c>
      <c r="F4532" s="55">
        <v>41579</v>
      </c>
      <c r="G4532" s="55">
        <v>41617</v>
      </c>
      <c r="H4532" s="53" t="s">
        <v>109</v>
      </c>
      <c r="I4532" s="436">
        <v>3407.7966000000001</v>
      </c>
      <c r="J4532" s="56">
        <v>4207.1851980521742</v>
      </c>
      <c r="K4532" s="56">
        <v>3407.7959999999998</v>
      </c>
      <c r="L4532" s="58">
        <v>4021199.2799999993</v>
      </c>
      <c r="M4532" s="59">
        <v>41631</v>
      </c>
      <c r="N4532" s="78">
        <v>2014</v>
      </c>
      <c r="O4532" s="61">
        <v>41792</v>
      </c>
      <c r="P4532" s="78">
        <v>2014</v>
      </c>
      <c r="Q4532" s="61">
        <v>41820</v>
      </c>
      <c r="R4532" s="53" t="s">
        <v>342</v>
      </c>
      <c r="S4532" s="53" t="s">
        <v>581</v>
      </c>
      <c r="T4532" s="53" t="s">
        <v>389</v>
      </c>
      <c r="U4532" s="60">
        <v>1</v>
      </c>
      <c r="V4532" s="53" t="s">
        <v>372</v>
      </c>
      <c r="W4532" s="53" t="s">
        <v>390</v>
      </c>
      <c r="X4532" s="78"/>
      <c r="Y4532" s="58"/>
      <c r="Z4532" s="78"/>
      <c r="AA4532" s="78"/>
      <c r="AB4532" s="78"/>
      <c r="AC4532" s="78"/>
      <c r="AD4532" s="78"/>
      <c r="AE4532" s="78"/>
      <c r="AF4532" s="78"/>
      <c r="AG4532" s="78"/>
      <c r="AH4532" s="78"/>
      <c r="AI4532" s="78"/>
      <c r="AJ4532" s="78"/>
      <c r="AK4532" s="148"/>
    </row>
    <row r="4533" spans="1:46" s="153" customFormat="1" ht="60">
      <c r="A4533" s="53" t="s">
        <v>1600</v>
      </c>
      <c r="B4533" s="54">
        <v>31965</v>
      </c>
      <c r="C4533" s="415">
        <v>3000404</v>
      </c>
      <c r="D4533" s="69" t="s">
        <v>664</v>
      </c>
      <c r="E4533" s="53" t="s">
        <v>60</v>
      </c>
      <c r="F4533" s="55">
        <v>41585</v>
      </c>
      <c r="G4533" s="55">
        <v>41617</v>
      </c>
      <c r="H4533" s="53" t="s">
        <v>109</v>
      </c>
      <c r="I4533" s="436">
        <v>1048</v>
      </c>
      <c r="J4533" s="56">
        <v>1293.8353275680711</v>
      </c>
      <c r="K4533" s="56">
        <v>1048</v>
      </c>
      <c r="L4533" s="58">
        <v>1236639.9999999998</v>
      </c>
      <c r="M4533" s="59">
        <v>41631</v>
      </c>
      <c r="N4533" s="78">
        <v>2014</v>
      </c>
      <c r="O4533" s="61">
        <v>41792</v>
      </c>
      <c r="P4533" s="78">
        <v>2014</v>
      </c>
      <c r="Q4533" s="61">
        <v>41820</v>
      </c>
      <c r="R4533" s="53" t="s">
        <v>342</v>
      </c>
      <c r="S4533" s="53" t="s">
        <v>8384</v>
      </c>
      <c r="T4533" s="53" t="s">
        <v>389</v>
      </c>
      <c r="U4533" s="60">
        <v>1</v>
      </c>
      <c r="V4533" s="53" t="s">
        <v>372</v>
      </c>
      <c r="W4533" s="53" t="s">
        <v>390</v>
      </c>
      <c r="X4533" s="78"/>
      <c r="Y4533" s="58"/>
      <c r="Z4533" s="78"/>
      <c r="AA4533" s="78"/>
      <c r="AB4533" s="78"/>
      <c r="AC4533" s="78"/>
      <c r="AD4533" s="78"/>
      <c r="AE4533" s="78"/>
      <c r="AF4533" s="78"/>
      <c r="AG4533" s="78"/>
      <c r="AH4533" s="78"/>
      <c r="AI4533" s="78"/>
      <c r="AJ4533" s="78"/>
      <c r="AK4533" s="148"/>
    </row>
    <row r="4534" spans="1:46" s="153" customFormat="1" ht="60">
      <c r="A4534" s="53" t="s">
        <v>1600</v>
      </c>
      <c r="B4534" s="54">
        <v>31966</v>
      </c>
      <c r="C4534" s="415">
        <v>3000405</v>
      </c>
      <c r="D4534" s="69" t="s">
        <v>738</v>
      </c>
      <c r="E4534" s="53" t="s">
        <v>83</v>
      </c>
      <c r="F4534" s="55">
        <v>41575</v>
      </c>
      <c r="G4534" s="55">
        <v>41624</v>
      </c>
      <c r="H4534" s="53" t="s">
        <v>109</v>
      </c>
      <c r="I4534" s="436">
        <v>240</v>
      </c>
      <c r="J4534" s="56">
        <v>296.29728970478999</v>
      </c>
      <c r="K4534" s="56">
        <v>240</v>
      </c>
      <c r="L4534" s="58">
        <v>283200</v>
      </c>
      <c r="M4534" s="59">
        <v>41635</v>
      </c>
      <c r="N4534" s="78">
        <v>2014</v>
      </c>
      <c r="O4534" s="61">
        <v>41764</v>
      </c>
      <c r="P4534" s="78">
        <v>2014</v>
      </c>
      <c r="Q4534" s="61">
        <v>41789</v>
      </c>
      <c r="R4534" s="53" t="s">
        <v>342</v>
      </c>
      <c r="S4534" s="53" t="s">
        <v>8385</v>
      </c>
      <c r="T4534" s="53" t="s">
        <v>308</v>
      </c>
      <c r="U4534" s="60">
        <v>10</v>
      </c>
      <c r="V4534" s="53" t="s">
        <v>372</v>
      </c>
      <c r="W4534" s="53" t="s">
        <v>390</v>
      </c>
      <c r="X4534" s="78"/>
      <c r="Y4534" s="58"/>
      <c r="Z4534" s="78"/>
      <c r="AA4534" s="78"/>
      <c r="AB4534" s="78"/>
      <c r="AC4534" s="78"/>
      <c r="AD4534" s="78"/>
      <c r="AE4534" s="78"/>
      <c r="AF4534" s="78"/>
      <c r="AG4534" s="78"/>
      <c r="AH4534" s="78"/>
      <c r="AI4534" s="78"/>
      <c r="AJ4534" s="78"/>
      <c r="AK4534" s="148"/>
    </row>
    <row r="4535" spans="1:46" s="153" customFormat="1" ht="60">
      <c r="A4535" s="53" t="s">
        <v>1600</v>
      </c>
      <c r="B4535" s="54">
        <v>31967</v>
      </c>
      <c r="C4535" s="415">
        <v>3000405</v>
      </c>
      <c r="D4535" s="69" t="s">
        <v>738</v>
      </c>
      <c r="E4535" s="53" t="s">
        <v>83</v>
      </c>
      <c r="F4535" s="55">
        <v>41575</v>
      </c>
      <c r="G4535" s="55">
        <v>41624</v>
      </c>
      <c r="H4535" s="53" t="s">
        <v>109</v>
      </c>
      <c r="I4535" s="436">
        <v>7135.3130000000001</v>
      </c>
      <c r="J4535" s="56">
        <v>8809.0899159545552</v>
      </c>
      <c r="K4535" s="56">
        <v>7135.3130000000001</v>
      </c>
      <c r="L4535" s="58">
        <v>8419669.3399999999</v>
      </c>
      <c r="M4535" s="59">
        <v>41635</v>
      </c>
      <c r="N4535" s="78">
        <v>2014</v>
      </c>
      <c r="O4535" s="61">
        <v>41730</v>
      </c>
      <c r="P4535" s="78">
        <v>2014</v>
      </c>
      <c r="Q4535" s="61">
        <v>41942</v>
      </c>
      <c r="R4535" s="53" t="s">
        <v>342</v>
      </c>
      <c r="S4535" s="53" t="s">
        <v>8386</v>
      </c>
      <c r="T4535" s="53" t="s">
        <v>308</v>
      </c>
      <c r="U4535" s="60">
        <v>124.05</v>
      </c>
      <c r="V4535" s="53" t="s">
        <v>372</v>
      </c>
      <c r="W4535" s="53" t="s">
        <v>390</v>
      </c>
      <c r="X4535" s="78"/>
      <c r="Y4535" s="58"/>
      <c r="Z4535" s="78"/>
      <c r="AA4535" s="78"/>
      <c r="AB4535" s="78"/>
      <c r="AC4535" s="78"/>
      <c r="AD4535" s="78"/>
      <c r="AE4535" s="78"/>
      <c r="AF4535" s="78"/>
      <c r="AG4535" s="78"/>
      <c r="AH4535" s="78"/>
      <c r="AI4535" s="78"/>
      <c r="AJ4535" s="78"/>
      <c r="AK4535" s="148"/>
    </row>
    <row r="4536" spans="1:46" s="153" customFormat="1" ht="60">
      <c r="A4536" s="53" t="s">
        <v>1600</v>
      </c>
      <c r="B4536" s="54">
        <v>31968</v>
      </c>
      <c r="C4536" s="415">
        <v>3000407</v>
      </c>
      <c r="D4536" s="69" t="s">
        <v>421</v>
      </c>
      <c r="E4536" s="53" t="s">
        <v>60</v>
      </c>
      <c r="F4536" s="55">
        <v>41579</v>
      </c>
      <c r="G4536" s="55">
        <v>41617</v>
      </c>
      <c r="H4536" s="53" t="s">
        <v>109</v>
      </c>
      <c r="I4536" s="436">
        <v>5200</v>
      </c>
      <c r="J4536" s="56">
        <v>6419.7910210868286</v>
      </c>
      <c r="K4536" s="56">
        <v>5200</v>
      </c>
      <c r="L4536" s="58">
        <v>6136000</v>
      </c>
      <c r="M4536" s="59">
        <v>41636</v>
      </c>
      <c r="N4536" s="78">
        <v>2014</v>
      </c>
      <c r="O4536" s="61">
        <v>41671</v>
      </c>
      <c r="P4536" s="78">
        <v>2014</v>
      </c>
      <c r="Q4536" s="61">
        <v>41940</v>
      </c>
      <c r="R4536" s="53" t="s">
        <v>351</v>
      </c>
      <c r="S4536" s="53" t="s">
        <v>1585</v>
      </c>
      <c r="T4536" s="53" t="s">
        <v>389</v>
      </c>
      <c r="U4536" s="60">
        <v>1</v>
      </c>
      <c r="V4536" s="53" t="s">
        <v>372</v>
      </c>
      <c r="W4536" s="53" t="s">
        <v>394</v>
      </c>
      <c r="X4536" s="78"/>
      <c r="Y4536" s="58"/>
      <c r="Z4536" s="78"/>
      <c r="AA4536" s="78"/>
      <c r="AB4536" s="78"/>
      <c r="AC4536" s="78"/>
      <c r="AD4536" s="78"/>
      <c r="AE4536" s="78"/>
      <c r="AF4536" s="78"/>
      <c r="AG4536" s="78"/>
      <c r="AH4536" s="78"/>
      <c r="AI4536" s="78"/>
      <c r="AJ4536" s="78"/>
      <c r="AK4536" s="148"/>
    </row>
    <row r="4537" spans="1:46" s="153" customFormat="1" ht="60">
      <c r="A4537" s="53" t="s">
        <v>1600</v>
      </c>
      <c r="B4537" s="54">
        <v>31969</v>
      </c>
      <c r="C4537" s="53" t="s">
        <v>623</v>
      </c>
      <c r="D4537" s="52" t="s">
        <v>624</v>
      </c>
      <c r="E4537" s="53" t="s">
        <v>82</v>
      </c>
      <c r="F4537" s="55">
        <v>41598</v>
      </c>
      <c r="G4537" s="55">
        <v>41623</v>
      </c>
      <c r="H4537" s="53" t="s">
        <v>109</v>
      </c>
      <c r="I4537" s="79">
        <v>875.67933000000005</v>
      </c>
      <c r="J4537" s="56">
        <v>875.67933000000005</v>
      </c>
      <c r="K4537" s="56">
        <v>875.67899999999997</v>
      </c>
      <c r="L4537" s="58">
        <v>1033301.2199999999</v>
      </c>
      <c r="M4537" s="59">
        <v>41638</v>
      </c>
      <c r="N4537" s="78">
        <v>2014</v>
      </c>
      <c r="O4537" s="61">
        <v>41744</v>
      </c>
      <c r="P4537" s="53" t="s">
        <v>1651</v>
      </c>
      <c r="Q4537" s="61">
        <v>41852</v>
      </c>
      <c r="R4537" s="53" t="s">
        <v>342</v>
      </c>
      <c r="S4537" s="78"/>
      <c r="T4537" s="418" t="s">
        <v>428</v>
      </c>
      <c r="U4537" s="418">
        <v>44</v>
      </c>
      <c r="V4537" s="418" t="s">
        <v>372</v>
      </c>
      <c r="W4537" s="78" t="s">
        <v>390</v>
      </c>
      <c r="X4537" s="78"/>
      <c r="Y4537" s="58"/>
      <c r="Z4537" s="78"/>
      <c r="AA4537" s="78"/>
      <c r="AB4537" s="78"/>
      <c r="AC4537" s="78"/>
      <c r="AD4537" s="78"/>
      <c r="AE4537" s="78"/>
      <c r="AF4537" s="78"/>
      <c r="AG4537" s="78"/>
      <c r="AH4537" s="78"/>
      <c r="AI4537" s="78"/>
      <c r="AJ4537" s="78"/>
      <c r="AK4537" s="148"/>
    </row>
    <row r="4538" spans="1:46" s="153" customFormat="1" ht="60">
      <c r="A4538" s="53" t="s">
        <v>1600</v>
      </c>
      <c r="B4538" s="54">
        <v>31970</v>
      </c>
      <c r="C4538" s="60" t="s">
        <v>626</v>
      </c>
      <c r="D4538" s="52" t="s">
        <v>4525</v>
      </c>
      <c r="E4538" s="53" t="s">
        <v>82</v>
      </c>
      <c r="F4538" s="55">
        <v>41598</v>
      </c>
      <c r="G4538" s="55">
        <v>41623</v>
      </c>
      <c r="H4538" s="53" t="s">
        <v>109</v>
      </c>
      <c r="I4538" s="79">
        <v>49.5</v>
      </c>
      <c r="J4538" s="56">
        <v>49.5</v>
      </c>
      <c r="K4538" s="56">
        <v>49.5</v>
      </c>
      <c r="L4538" s="58">
        <v>58410</v>
      </c>
      <c r="M4538" s="76">
        <v>41638</v>
      </c>
      <c r="N4538" s="78">
        <v>2014</v>
      </c>
      <c r="O4538" s="61">
        <v>41744</v>
      </c>
      <c r="P4538" s="53" t="s">
        <v>1651</v>
      </c>
      <c r="Q4538" s="61">
        <v>41852</v>
      </c>
      <c r="R4538" s="53" t="s">
        <v>342</v>
      </c>
      <c r="S4538" s="78"/>
      <c r="T4538" s="418" t="s">
        <v>428</v>
      </c>
      <c r="U4538" s="418">
        <v>1</v>
      </c>
      <c r="V4538" s="418" t="s">
        <v>372</v>
      </c>
      <c r="W4538" s="78" t="s">
        <v>390</v>
      </c>
      <c r="X4538" s="78"/>
      <c r="Y4538" s="58"/>
      <c r="Z4538" s="78"/>
      <c r="AA4538" s="78"/>
      <c r="AB4538" s="78"/>
      <c r="AC4538" s="78"/>
      <c r="AD4538" s="78"/>
      <c r="AE4538" s="78"/>
      <c r="AF4538" s="78"/>
      <c r="AG4538" s="78"/>
      <c r="AH4538" s="78"/>
      <c r="AI4538" s="78"/>
      <c r="AJ4538" s="78"/>
      <c r="AK4538" s="148"/>
    </row>
    <row r="4539" spans="1:46" s="153" customFormat="1" ht="60">
      <c r="A4539" s="53" t="s">
        <v>1600</v>
      </c>
      <c r="B4539" s="54">
        <v>31971</v>
      </c>
      <c r="C4539" s="84" t="s">
        <v>539</v>
      </c>
      <c r="D4539" s="52" t="s">
        <v>540</v>
      </c>
      <c r="E4539" s="84" t="s">
        <v>82</v>
      </c>
      <c r="F4539" s="55">
        <v>41598</v>
      </c>
      <c r="G4539" s="55">
        <v>41623</v>
      </c>
      <c r="H4539" s="53" t="s">
        <v>109</v>
      </c>
      <c r="I4539" s="79">
        <v>3970.277</v>
      </c>
      <c r="J4539" s="56">
        <v>3970.277</v>
      </c>
      <c r="K4539" s="56">
        <v>3970.277</v>
      </c>
      <c r="L4539" s="58">
        <v>4684926.8599999994</v>
      </c>
      <c r="M4539" s="59">
        <v>41638</v>
      </c>
      <c r="N4539" s="78">
        <v>2014</v>
      </c>
      <c r="O4539" s="61">
        <v>41685</v>
      </c>
      <c r="P4539" s="53" t="s">
        <v>1651</v>
      </c>
      <c r="Q4539" s="61">
        <v>41883</v>
      </c>
      <c r="R4539" s="53" t="s">
        <v>342</v>
      </c>
      <c r="S4539" s="78"/>
      <c r="T4539" s="418" t="s">
        <v>428</v>
      </c>
      <c r="U4539" s="418">
        <v>50</v>
      </c>
      <c r="V4539" s="418" t="s">
        <v>372</v>
      </c>
      <c r="W4539" s="78" t="s">
        <v>390</v>
      </c>
      <c r="X4539" s="78"/>
      <c r="Y4539" s="58"/>
      <c r="Z4539" s="78"/>
      <c r="AA4539" s="78"/>
      <c r="AB4539" s="78"/>
      <c r="AC4539" s="78"/>
      <c r="AD4539" s="78"/>
      <c r="AE4539" s="78"/>
      <c r="AF4539" s="78"/>
      <c r="AG4539" s="78"/>
      <c r="AH4539" s="78"/>
      <c r="AI4539" s="78"/>
      <c r="AJ4539" s="78"/>
      <c r="AK4539" s="148"/>
    </row>
    <row r="4540" spans="1:46" s="153" customFormat="1" ht="60">
      <c r="A4540" s="53" t="s">
        <v>1600</v>
      </c>
      <c r="B4540" s="54">
        <v>31972</v>
      </c>
      <c r="C4540" s="53" t="s">
        <v>627</v>
      </c>
      <c r="D4540" s="52" t="s">
        <v>1226</v>
      </c>
      <c r="E4540" s="53" t="s">
        <v>65</v>
      </c>
      <c r="F4540" s="55">
        <v>41583</v>
      </c>
      <c r="G4540" s="55">
        <v>41610</v>
      </c>
      <c r="H4540" s="53" t="s">
        <v>109</v>
      </c>
      <c r="I4540" s="79">
        <v>1132.2424900000001</v>
      </c>
      <c r="J4540" s="56">
        <v>1132.2424900000001</v>
      </c>
      <c r="K4540" s="56">
        <v>1132.242</v>
      </c>
      <c r="L4540" s="58">
        <v>1336045.5599999998</v>
      </c>
      <c r="M4540" s="59">
        <v>41632</v>
      </c>
      <c r="N4540" s="78">
        <v>2014</v>
      </c>
      <c r="O4540" s="61">
        <v>41744</v>
      </c>
      <c r="P4540" s="78">
        <v>2014</v>
      </c>
      <c r="Q4540" s="61">
        <v>41791</v>
      </c>
      <c r="R4540" s="53" t="s">
        <v>342</v>
      </c>
      <c r="S4540" s="78"/>
      <c r="T4540" s="418" t="s">
        <v>428</v>
      </c>
      <c r="U4540" s="418">
        <v>11</v>
      </c>
      <c r="V4540" s="418" t="s">
        <v>372</v>
      </c>
      <c r="W4540" s="78" t="s">
        <v>390</v>
      </c>
      <c r="X4540" s="78"/>
      <c r="Y4540" s="58"/>
      <c r="Z4540" s="78"/>
      <c r="AA4540" s="78"/>
      <c r="AB4540" s="78"/>
      <c r="AC4540" s="78"/>
      <c r="AD4540" s="78"/>
      <c r="AE4540" s="78"/>
      <c r="AF4540" s="78"/>
      <c r="AG4540" s="78"/>
      <c r="AH4540" s="78"/>
      <c r="AI4540" s="78"/>
      <c r="AJ4540" s="78"/>
      <c r="AK4540" s="148"/>
    </row>
    <row r="4541" spans="1:46" s="153" customFormat="1" ht="60">
      <c r="A4541" s="53" t="s">
        <v>1600</v>
      </c>
      <c r="B4541" s="54">
        <v>31973</v>
      </c>
      <c r="C4541" s="69" t="s">
        <v>542</v>
      </c>
      <c r="D4541" s="52" t="s">
        <v>543</v>
      </c>
      <c r="E4541" s="53" t="s">
        <v>65</v>
      </c>
      <c r="F4541" s="55">
        <v>41598</v>
      </c>
      <c r="G4541" s="55">
        <v>41623</v>
      </c>
      <c r="H4541" s="53" t="s">
        <v>109</v>
      </c>
      <c r="I4541" s="79">
        <v>969.47091999999998</v>
      </c>
      <c r="J4541" s="56">
        <v>969.47092000000009</v>
      </c>
      <c r="K4541" s="56">
        <v>969.47</v>
      </c>
      <c r="L4541" s="58">
        <v>1143974.6000000001</v>
      </c>
      <c r="M4541" s="59">
        <v>41638</v>
      </c>
      <c r="N4541" s="78">
        <v>2014</v>
      </c>
      <c r="O4541" s="61">
        <v>41835</v>
      </c>
      <c r="P4541" s="78">
        <v>2014</v>
      </c>
      <c r="Q4541" s="61">
        <v>41912</v>
      </c>
      <c r="R4541" s="53" t="s">
        <v>342</v>
      </c>
      <c r="S4541" s="78" t="s">
        <v>8389</v>
      </c>
      <c r="T4541" s="418" t="s">
        <v>428</v>
      </c>
      <c r="U4541" s="418">
        <v>31</v>
      </c>
      <c r="V4541" s="418" t="s">
        <v>372</v>
      </c>
      <c r="W4541" s="78" t="s">
        <v>390</v>
      </c>
      <c r="X4541" s="78"/>
      <c r="Y4541" s="58"/>
      <c r="Z4541" s="78"/>
      <c r="AA4541" s="78"/>
      <c r="AB4541" s="78"/>
      <c r="AC4541" s="78"/>
      <c r="AD4541" s="78"/>
      <c r="AE4541" s="78"/>
      <c r="AF4541" s="78"/>
      <c r="AG4541" s="78"/>
      <c r="AH4541" s="78"/>
      <c r="AI4541" s="78"/>
      <c r="AJ4541" s="78"/>
      <c r="AK4541" s="148"/>
    </row>
    <row r="4542" spans="1:46" s="150" customFormat="1" ht="60">
      <c r="A4542" s="53" t="s">
        <v>1600</v>
      </c>
      <c r="B4542" s="54">
        <v>31975</v>
      </c>
      <c r="C4542" s="53" t="s">
        <v>505</v>
      </c>
      <c r="D4542" s="52" t="s">
        <v>506</v>
      </c>
      <c r="E4542" s="53" t="s">
        <v>82</v>
      </c>
      <c r="F4542" s="55">
        <v>41583</v>
      </c>
      <c r="G4542" s="55">
        <v>41613</v>
      </c>
      <c r="H4542" s="53" t="s">
        <v>109</v>
      </c>
      <c r="I4542" s="79">
        <v>502.952</v>
      </c>
      <c r="J4542" s="56">
        <v>502.952</v>
      </c>
      <c r="K4542" s="56">
        <v>502.952</v>
      </c>
      <c r="L4542" s="58">
        <v>593483.36</v>
      </c>
      <c r="M4542" s="59">
        <v>41634</v>
      </c>
      <c r="N4542" s="78">
        <v>2014</v>
      </c>
      <c r="O4542" s="61">
        <v>41685</v>
      </c>
      <c r="P4542" s="78">
        <v>2014</v>
      </c>
      <c r="Q4542" s="61">
        <v>41912</v>
      </c>
      <c r="R4542" s="53" t="s">
        <v>342</v>
      </c>
      <c r="S4542" s="78"/>
      <c r="T4542" s="418" t="s">
        <v>428</v>
      </c>
      <c r="U4542" s="418">
        <v>643</v>
      </c>
      <c r="V4542" s="418" t="s">
        <v>372</v>
      </c>
      <c r="W4542" s="78" t="s">
        <v>390</v>
      </c>
      <c r="X4542" s="78"/>
      <c r="Y4542" s="58"/>
      <c r="Z4542" s="78"/>
      <c r="AA4542" s="78"/>
      <c r="AB4542" s="78"/>
      <c r="AC4542" s="78"/>
      <c r="AD4542" s="78"/>
      <c r="AE4542" s="78"/>
      <c r="AF4542" s="78"/>
      <c r="AG4542" s="78"/>
      <c r="AH4542" s="78"/>
      <c r="AI4542" s="78"/>
      <c r="AJ4542" s="78"/>
      <c r="AK4542" s="148"/>
      <c r="AL4542" s="153"/>
      <c r="AM4542" s="153"/>
      <c r="AN4542" s="153"/>
      <c r="AO4542" s="153"/>
      <c r="AP4542" s="153"/>
      <c r="AQ4542" s="153"/>
      <c r="AR4542" s="153"/>
      <c r="AS4542" s="153"/>
      <c r="AT4542" s="153"/>
    </row>
    <row r="4543" spans="1:46" s="153" customFormat="1" ht="60">
      <c r="A4543" s="53" t="s">
        <v>1600</v>
      </c>
      <c r="B4543" s="54">
        <v>31976</v>
      </c>
      <c r="C4543" s="84" t="s">
        <v>633</v>
      </c>
      <c r="D4543" s="52" t="s">
        <v>634</v>
      </c>
      <c r="E4543" s="84" t="s">
        <v>82</v>
      </c>
      <c r="F4543" s="55">
        <v>41583</v>
      </c>
      <c r="G4543" s="55">
        <v>41613</v>
      </c>
      <c r="H4543" s="53" t="s">
        <v>109</v>
      </c>
      <c r="I4543" s="79">
        <v>622.66597999999999</v>
      </c>
      <c r="J4543" s="56">
        <v>622.66597999999999</v>
      </c>
      <c r="K4543" s="56">
        <v>622.66499999999996</v>
      </c>
      <c r="L4543" s="58">
        <v>734744.7</v>
      </c>
      <c r="M4543" s="59">
        <v>41634</v>
      </c>
      <c r="N4543" s="78">
        <v>2014</v>
      </c>
      <c r="O4543" s="61">
        <v>41685</v>
      </c>
      <c r="P4543" s="78">
        <v>2014</v>
      </c>
      <c r="Q4543" s="61">
        <v>41912</v>
      </c>
      <c r="R4543" s="53" t="s">
        <v>342</v>
      </c>
      <c r="S4543" s="78"/>
      <c r="T4543" s="418" t="s">
        <v>428</v>
      </c>
      <c r="U4543" s="418">
        <v>65</v>
      </c>
      <c r="V4543" s="418" t="s">
        <v>372</v>
      </c>
      <c r="W4543" s="78" t="s">
        <v>390</v>
      </c>
      <c r="X4543" s="78"/>
      <c r="Y4543" s="58"/>
      <c r="Z4543" s="78"/>
      <c r="AA4543" s="78"/>
      <c r="AB4543" s="78"/>
      <c r="AC4543" s="78"/>
      <c r="AD4543" s="78"/>
      <c r="AE4543" s="78"/>
      <c r="AF4543" s="78"/>
      <c r="AG4543" s="78"/>
      <c r="AH4543" s="78"/>
      <c r="AI4543" s="78"/>
      <c r="AJ4543" s="78"/>
      <c r="AK4543" s="148"/>
    </row>
    <row r="4544" spans="1:46" s="153" customFormat="1" ht="60">
      <c r="A4544" s="53" t="s">
        <v>1600</v>
      </c>
      <c r="B4544" s="54">
        <v>31978</v>
      </c>
      <c r="C4544" s="84" t="s">
        <v>628</v>
      </c>
      <c r="D4544" s="52" t="s">
        <v>701</v>
      </c>
      <c r="E4544" s="84" t="s">
        <v>82</v>
      </c>
      <c r="F4544" s="55">
        <v>41598</v>
      </c>
      <c r="G4544" s="55">
        <v>41623</v>
      </c>
      <c r="H4544" s="53" t="s">
        <v>109</v>
      </c>
      <c r="I4544" s="79">
        <v>87.283799999999999</v>
      </c>
      <c r="J4544" s="56">
        <v>87.283799999999999</v>
      </c>
      <c r="K4544" s="56">
        <v>87.283000000000001</v>
      </c>
      <c r="L4544" s="58">
        <v>102993.93999999999</v>
      </c>
      <c r="M4544" s="59">
        <v>41638</v>
      </c>
      <c r="N4544" s="78">
        <v>2014</v>
      </c>
      <c r="O4544" s="61">
        <v>41685</v>
      </c>
      <c r="P4544" s="78">
        <v>2014</v>
      </c>
      <c r="Q4544" s="61">
        <v>41912</v>
      </c>
      <c r="R4544" s="53" t="s">
        <v>342</v>
      </c>
      <c r="S4544" s="78"/>
      <c r="T4544" s="418" t="s">
        <v>428</v>
      </c>
      <c r="U4544" s="418">
        <v>5</v>
      </c>
      <c r="V4544" s="418" t="s">
        <v>372</v>
      </c>
      <c r="W4544" s="78" t="s">
        <v>390</v>
      </c>
      <c r="X4544" s="78"/>
      <c r="Y4544" s="58"/>
      <c r="Z4544" s="78"/>
      <c r="AA4544" s="78"/>
      <c r="AB4544" s="78"/>
      <c r="AC4544" s="78"/>
      <c r="AD4544" s="78"/>
      <c r="AE4544" s="78"/>
      <c r="AF4544" s="78"/>
      <c r="AG4544" s="78"/>
      <c r="AH4544" s="78"/>
      <c r="AI4544" s="78"/>
      <c r="AJ4544" s="78"/>
      <c r="AK4544" s="148"/>
    </row>
    <row r="4545" spans="1:37" s="153" customFormat="1" ht="60">
      <c r="A4545" s="53" t="s">
        <v>1600</v>
      </c>
      <c r="B4545" s="54">
        <v>31979</v>
      </c>
      <c r="C4545" s="84" t="s">
        <v>544</v>
      </c>
      <c r="D4545" s="52" t="s">
        <v>635</v>
      </c>
      <c r="E4545" s="84" t="s">
        <v>65</v>
      </c>
      <c r="F4545" s="55">
        <v>41598</v>
      </c>
      <c r="G4545" s="55">
        <v>41623</v>
      </c>
      <c r="H4545" s="53" t="s">
        <v>109</v>
      </c>
      <c r="I4545" s="79">
        <v>626.82000000000005</v>
      </c>
      <c r="J4545" s="56">
        <v>626.82000000000005</v>
      </c>
      <c r="K4545" s="56">
        <v>626.82000000000005</v>
      </c>
      <c r="L4545" s="58">
        <v>739647.6</v>
      </c>
      <c r="M4545" s="59">
        <v>41638</v>
      </c>
      <c r="N4545" s="78">
        <v>2014</v>
      </c>
      <c r="O4545" s="61">
        <v>41685</v>
      </c>
      <c r="P4545" s="78">
        <v>2014</v>
      </c>
      <c r="Q4545" s="61">
        <v>41912</v>
      </c>
      <c r="R4545" s="53" t="s">
        <v>342</v>
      </c>
      <c r="S4545" s="78"/>
      <c r="T4545" s="418" t="s">
        <v>428</v>
      </c>
      <c r="U4545" s="418">
        <v>125</v>
      </c>
      <c r="V4545" s="418" t="s">
        <v>372</v>
      </c>
      <c r="W4545" s="78" t="s">
        <v>390</v>
      </c>
      <c r="X4545" s="78"/>
      <c r="Y4545" s="58"/>
      <c r="Z4545" s="78"/>
      <c r="AA4545" s="78"/>
      <c r="AB4545" s="78"/>
      <c r="AC4545" s="78"/>
      <c r="AD4545" s="78"/>
      <c r="AE4545" s="78"/>
      <c r="AF4545" s="78"/>
      <c r="AG4545" s="78"/>
      <c r="AH4545" s="78"/>
      <c r="AI4545" s="78"/>
      <c r="AJ4545" s="78"/>
      <c r="AK4545" s="148"/>
    </row>
    <row r="4546" spans="1:37" s="153" customFormat="1" ht="60">
      <c r="A4546" s="53" t="s">
        <v>1600</v>
      </c>
      <c r="B4546" s="54">
        <v>31980</v>
      </c>
      <c r="C4546" s="54" t="s">
        <v>426</v>
      </c>
      <c r="D4546" s="52" t="s">
        <v>424</v>
      </c>
      <c r="E4546" s="53" t="s">
        <v>65</v>
      </c>
      <c r="F4546" s="55">
        <v>41598</v>
      </c>
      <c r="G4546" s="55">
        <v>41623</v>
      </c>
      <c r="H4546" s="53" t="s">
        <v>109</v>
      </c>
      <c r="I4546" s="79">
        <v>530.52300000000002</v>
      </c>
      <c r="J4546" s="56">
        <v>530.52300000000002</v>
      </c>
      <c r="K4546" s="56">
        <v>530.52300000000002</v>
      </c>
      <c r="L4546" s="58">
        <v>626017.14</v>
      </c>
      <c r="M4546" s="59">
        <v>41628</v>
      </c>
      <c r="N4546" s="78">
        <v>2014</v>
      </c>
      <c r="O4546" s="61">
        <v>41685</v>
      </c>
      <c r="P4546" s="78">
        <v>2014</v>
      </c>
      <c r="Q4546" s="61">
        <v>41973</v>
      </c>
      <c r="R4546" s="53" t="s">
        <v>342</v>
      </c>
      <c r="S4546" s="78"/>
      <c r="T4546" s="418" t="s">
        <v>428</v>
      </c>
      <c r="U4546" s="418">
        <v>362</v>
      </c>
      <c r="V4546" s="418" t="s">
        <v>372</v>
      </c>
      <c r="W4546" s="78" t="s">
        <v>390</v>
      </c>
      <c r="X4546" s="78"/>
      <c r="Y4546" s="58"/>
      <c r="Z4546" s="78"/>
      <c r="AA4546" s="78"/>
      <c r="AB4546" s="78"/>
      <c r="AC4546" s="78"/>
      <c r="AD4546" s="78"/>
      <c r="AE4546" s="78"/>
      <c r="AF4546" s="78"/>
      <c r="AG4546" s="78"/>
      <c r="AH4546" s="78"/>
      <c r="AI4546" s="78"/>
      <c r="AJ4546" s="78"/>
      <c r="AK4546" s="148"/>
    </row>
    <row r="4547" spans="1:37" s="153" customFormat="1" ht="60">
      <c r="A4547" s="53" t="s">
        <v>1600</v>
      </c>
      <c r="B4547" s="54">
        <v>31981</v>
      </c>
      <c r="C4547" s="418" t="s">
        <v>507</v>
      </c>
      <c r="D4547" s="293" t="s">
        <v>508</v>
      </c>
      <c r="E4547" s="78" t="s">
        <v>60</v>
      </c>
      <c r="F4547" s="55">
        <v>41598</v>
      </c>
      <c r="G4547" s="55">
        <v>41623</v>
      </c>
      <c r="H4547" s="53" t="s">
        <v>109</v>
      </c>
      <c r="I4547" s="79">
        <v>2285.9783600000001</v>
      </c>
      <c r="J4547" s="56">
        <v>2285.9783600000001</v>
      </c>
      <c r="K4547" s="56">
        <v>2285.9780000000001</v>
      </c>
      <c r="L4547" s="58">
        <v>2697454.04</v>
      </c>
      <c r="M4547" s="59">
        <v>41628</v>
      </c>
      <c r="N4547" s="78">
        <v>2014</v>
      </c>
      <c r="O4547" s="61">
        <v>41685</v>
      </c>
      <c r="P4547" s="78">
        <v>2014</v>
      </c>
      <c r="Q4547" s="61">
        <v>41912</v>
      </c>
      <c r="R4547" s="53" t="s">
        <v>342</v>
      </c>
      <c r="S4547" s="78"/>
      <c r="T4547" s="418" t="s">
        <v>428</v>
      </c>
      <c r="U4547" s="418">
        <v>459</v>
      </c>
      <c r="V4547" s="418" t="s">
        <v>372</v>
      </c>
      <c r="W4547" s="78" t="s">
        <v>390</v>
      </c>
      <c r="X4547" s="78"/>
      <c r="Y4547" s="58"/>
      <c r="Z4547" s="78"/>
      <c r="AA4547" s="78"/>
      <c r="AB4547" s="78"/>
      <c r="AC4547" s="78"/>
      <c r="AD4547" s="78"/>
      <c r="AE4547" s="78"/>
      <c r="AF4547" s="78"/>
      <c r="AG4547" s="78"/>
      <c r="AH4547" s="78"/>
      <c r="AI4547" s="78"/>
      <c r="AJ4547" s="78"/>
      <c r="AK4547" s="148"/>
    </row>
    <row r="4548" spans="1:37" s="153" customFormat="1" ht="60">
      <c r="A4548" s="53" t="s">
        <v>1600</v>
      </c>
      <c r="B4548" s="54">
        <v>31982</v>
      </c>
      <c r="C4548" s="84" t="s">
        <v>594</v>
      </c>
      <c r="D4548" s="52" t="s">
        <v>702</v>
      </c>
      <c r="E4548" s="53" t="s">
        <v>65</v>
      </c>
      <c r="F4548" s="55">
        <v>41579</v>
      </c>
      <c r="G4548" s="55">
        <v>41610</v>
      </c>
      <c r="H4548" s="53" t="s">
        <v>109</v>
      </c>
      <c r="I4548" s="79">
        <v>53.165999999999997</v>
      </c>
      <c r="J4548" s="56">
        <v>53.166000000000004</v>
      </c>
      <c r="K4548" s="56">
        <v>53.165999999999997</v>
      </c>
      <c r="L4548" s="58">
        <v>62735.88</v>
      </c>
      <c r="M4548" s="59">
        <v>41631</v>
      </c>
      <c r="N4548" s="78">
        <v>2014</v>
      </c>
      <c r="O4548" s="61">
        <v>41685</v>
      </c>
      <c r="P4548" s="78">
        <v>2014</v>
      </c>
      <c r="Q4548" s="61">
        <v>41881</v>
      </c>
      <c r="R4548" s="53" t="s">
        <v>342</v>
      </c>
      <c r="S4548" s="78"/>
      <c r="T4548" s="418" t="s">
        <v>428</v>
      </c>
      <c r="U4548" s="418">
        <v>8</v>
      </c>
      <c r="V4548" s="418" t="s">
        <v>372</v>
      </c>
      <c r="W4548" s="78" t="s">
        <v>390</v>
      </c>
      <c r="X4548" s="78"/>
      <c r="Y4548" s="58"/>
      <c r="Z4548" s="78"/>
      <c r="AA4548" s="78"/>
      <c r="AB4548" s="78"/>
      <c r="AC4548" s="78"/>
      <c r="AD4548" s="78"/>
      <c r="AE4548" s="78"/>
      <c r="AF4548" s="78"/>
      <c r="AG4548" s="78"/>
      <c r="AH4548" s="78"/>
      <c r="AI4548" s="78"/>
      <c r="AJ4548" s="78"/>
      <c r="AK4548" s="148"/>
    </row>
    <row r="4549" spans="1:37" s="153" customFormat="1" ht="60">
      <c r="A4549" s="53" t="s">
        <v>1600</v>
      </c>
      <c r="B4549" s="54">
        <v>31984</v>
      </c>
      <c r="C4549" s="53" t="s">
        <v>509</v>
      </c>
      <c r="D4549" s="52" t="s">
        <v>510</v>
      </c>
      <c r="E4549" s="53" t="s">
        <v>60</v>
      </c>
      <c r="F4549" s="75">
        <v>41598</v>
      </c>
      <c r="G4549" s="55">
        <v>41623</v>
      </c>
      <c r="H4549" s="53" t="s">
        <v>109</v>
      </c>
      <c r="I4549" s="79">
        <v>199.09800000000001</v>
      </c>
      <c r="J4549" s="56">
        <v>199.09799999999998</v>
      </c>
      <c r="K4549" s="56">
        <v>199.09800000000001</v>
      </c>
      <c r="L4549" s="58">
        <v>234935.64</v>
      </c>
      <c r="M4549" s="59">
        <v>41638</v>
      </c>
      <c r="N4549" s="78">
        <v>2014</v>
      </c>
      <c r="O4549" s="61">
        <v>41685</v>
      </c>
      <c r="P4549" s="78">
        <v>2014</v>
      </c>
      <c r="Q4549" s="61">
        <v>41820</v>
      </c>
      <c r="R4549" s="53" t="s">
        <v>351</v>
      </c>
      <c r="S4549" s="78"/>
      <c r="T4549" s="418" t="s">
        <v>428</v>
      </c>
      <c r="U4549" s="418">
        <v>35</v>
      </c>
      <c r="V4549" s="418" t="s">
        <v>372</v>
      </c>
      <c r="W4549" s="53" t="s">
        <v>390</v>
      </c>
      <c r="X4549" s="78"/>
      <c r="Y4549" s="58"/>
      <c r="Z4549" s="78"/>
      <c r="AA4549" s="78"/>
      <c r="AB4549" s="78"/>
      <c r="AC4549" s="78"/>
      <c r="AD4549" s="78"/>
      <c r="AE4549" s="78"/>
      <c r="AF4549" s="78"/>
      <c r="AG4549" s="78"/>
      <c r="AH4549" s="78"/>
      <c r="AI4549" s="78"/>
      <c r="AJ4549" s="78"/>
      <c r="AK4549" s="148"/>
    </row>
    <row r="4550" spans="1:37" s="153" customFormat="1" ht="60">
      <c r="A4550" s="53" t="s">
        <v>1600</v>
      </c>
      <c r="B4550" s="54">
        <v>31985</v>
      </c>
      <c r="C4550" s="68" t="s">
        <v>538</v>
      </c>
      <c r="D4550" s="52" t="s">
        <v>466</v>
      </c>
      <c r="E4550" s="53" t="s">
        <v>65</v>
      </c>
      <c r="F4550" s="55">
        <v>41598</v>
      </c>
      <c r="G4550" s="55">
        <v>41623</v>
      </c>
      <c r="H4550" s="53" t="s">
        <v>109</v>
      </c>
      <c r="I4550" s="79">
        <v>48.941000000000003</v>
      </c>
      <c r="J4550" s="56">
        <v>48.941000000000003</v>
      </c>
      <c r="K4550" s="56">
        <v>48.941000000000003</v>
      </c>
      <c r="L4550" s="58">
        <v>57750.38</v>
      </c>
      <c r="M4550" s="59">
        <v>41638</v>
      </c>
      <c r="N4550" s="78">
        <v>2014</v>
      </c>
      <c r="O4550" s="61">
        <v>41685</v>
      </c>
      <c r="P4550" s="78">
        <v>2014</v>
      </c>
      <c r="Q4550" s="61">
        <v>41820</v>
      </c>
      <c r="R4550" s="53" t="s">
        <v>342</v>
      </c>
      <c r="S4550" s="78"/>
      <c r="T4550" s="53" t="s">
        <v>428</v>
      </c>
      <c r="U4550" s="415">
        <v>280</v>
      </c>
      <c r="V4550" s="418" t="s">
        <v>372</v>
      </c>
      <c r="W4550" s="78" t="s">
        <v>390</v>
      </c>
      <c r="X4550" s="78"/>
      <c r="Y4550" s="58"/>
      <c r="Z4550" s="78"/>
      <c r="AA4550" s="78"/>
      <c r="AB4550" s="78"/>
      <c r="AC4550" s="78"/>
      <c r="AD4550" s="78"/>
      <c r="AE4550" s="78"/>
      <c r="AF4550" s="78"/>
      <c r="AG4550" s="78"/>
      <c r="AH4550" s="78"/>
      <c r="AI4550" s="78"/>
      <c r="AJ4550" s="78"/>
      <c r="AK4550" s="148"/>
    </row>
    <row r="4551" spans="1:37" s="153" customFormat="1" ht="60">
      <c r="A4551" s="53" t="s">
        <v>1600</v>
      </c>
      <c r="B4551" s="54">
        <v>31986</v>
      </c>
      <c r="C4551" s="53" t="s">
        <v>511</v>
      </c>
      <c r="D4551" s="52" t="s">
        <v>512</v>
      </c>
      <c r="E4551" s="53" t="s">
        <v>60</v>
      </c>
      <c r="F4551" s="55">
        <v>41598</v>
      </c>
      <c r="G4551" s="55">
        <v>41623</v>
      </c>
      <c r="H4551" s="53" t="s">
        <v>109</v>
      </c>
      <c r="I4551" s="79">
        <v>1817.44829</v>
      </c>
      <c r="J4551" s="56">
        <v>1817.44829</v>
      </c>
      <c r="K4551" s="56">
        <v>1817.4480000000001</v>
      </c>
      <c r="L4551" s="58">
        <v>2144588.64</v>
      </c>
      <c r="M4551" s="59">
        <v>41631</v>
      </c>
      <c r="N4551" s="78">
        <v>2014</v>
      </c>
      <c r="O4551" s="61">
        <v>41685</v>
      </c>
      <c r="P4551" s="78">
        <v>2014</v>
      </c>
      <c r="Q4551" s="61">
        <v>41850</v>
      </c>
      <c r="R4551" s="53" t="s">
        <v>342</v>
      </c>
      <c r="S4551" s="78"/>
      <c r="T4551" s="418" t="s">
        <v>428</v>
      </c>
      <c r="U4551" s="418">
        <v>413</v>
      </c>
      <c r="V4551" s="418" t="s">
        <v>372</v>
      </c>
      <c r="W4551" s="78" t="s">
        <v>390</v>
      </c>
      <c r="X4551" s="78"/>
      <c r="Y4551" s="58"/>
      <c r="Z4551" s="78"/>
      <c r="AA4551" s="78"/>
      <c r="AB4551" s="78"/>
      <c r="AC4551" s="78"/>
      <c r="AD4551" s="78"/>
      <c r="AE4551" s="78"/>
      <c r="AF4551" s="78"/>
      <c r="AG4551" s="78"/>
      <c r="AH4551" s="78"/>
      <c r="AI4551" s="78"/>
      <c r="AJ4551" s="78"/>
      <c r="AK4551" s="148"/>
    </row>
    <row r="4552" spans="1:37" s="153" customFormat="1" ht="60">
      <c r="A4552" s="53" t="s">
        <v>1600</v>
      </c>
      <c r="B4552" s="54">
        <v>31987</v>
      </c>
      <c r="C4552" s="60" t="s">
        <v>513</v>
      </c>
      <c r="D4552" s="52" t="s">
        <v>514</v>
      </c>
      <c r="E4552" s="53" t="s">
        <v>60</v>
      </c>
      <c r="F4552" s="55">
        <v>41598</v>
      </c>
      <c r="G4552" s="55">
        <v>41623</v>
      </c>
      <c r="H4552" s="53" t="s">
        <v>109</v>
      </c>
      <c r="I4552" s="79">
        <v>13.5</v>
      </c>
      <c r="J4552" s="56">
        <v>13.5</v>
      </c>
      <c r="K4552" s="56">
        <v>13.5</v>
      </c>
      <c r="L4552" s="58">
        <v>15930</v>
      </c>
      <c r="M4552" s="59">
        <v>41638</v>
      </c>
      <c r="N4552" s="78">
        <v>2014</v>
      </c>
      <c r="O4552" s="61">
        <v>41685</v>
      </c>
      <c r="P4552" s="78">
        <v>2014</v>
      </c>
      <c r="Q4552" s="61">
        <v>41850</v>
      </c>
      <c r="R4552" s="53" t="s">
        <v>351</v>
      </c>
      <c r="S4552" s="78"/>
      <c r="T4552" s="418" t="s">
        <v>428</v>
      </c>
      <c r="U4552" s="418">
        <v>3</v>
      </c>
      <c r="V4552" s="418" t="s">
        <v>372</v>
      </c>
      <c r="W4552" s="78" t="s">
        <v>390</v>
      </c>
      <c r="X4552" s="78"/>
      <c r="Y4552" s="58"/>
      <c r="Z4552" s="78"/>
      <c r="AA4552" s="78"/>
      <c r="AB4552" s="78"/>
      <c r="AC4552" s="78"/>
      <c r="AD4552" s="78"/>
      <c r="AE4552" s="78"/>
      <c r="AF4552" s="78"/>
      <c r="AG4552" s="78"/>
      <c r="AH4552" s="78"/>
      <c r="AI4552" s="78"/>
      <c r="AJ4552" s="78"/>
      <c r="AK4552" s="148"/>
    </row>
    <row r="4553" spans="1:37" s="153" customFormat="1" ht="60">
      <c r="A4553" s="53" t="s">
        <v>1600</v>
      </c>
      <c r="B4553" s="54">
        <v>31989</v>
      </c>
      <c r="C4553" s="53" t="s">
        <v>515</v>
      </c>
      <c r="D4553" s="293" t="s">
        <v>415</v>
      </c>
      <c r="E4553" s="53" t="s">
        <v>60</v>
      </c>
      <c r="F4553" s="55">
        <v>41598</v>
      </c>
      <c r="G4553" s="55">
        <v>41623</v>
      </c>
      <c r="H4553" s="53" t="s">
        <v>109</v>
      </c>
      <c r="I4553" s="79">
        <v>2.22465</v>
      </c>
      <c r="J4553" s="56">
        <v>2.22465</v>
      </c>
      <c r="K4553" s="56">
        <v>2.2240000000000002</v>
      </c>
      <c r="L4553" s="58">
        <v>2624.32</v>
      </c>
      <c r="M4553" s="59">
        <v>41630</v>
      </c>
      <c r="N4553" s="60" t="s">
        <v>1651</v>
      </c>
      <c r="O4553" s="61">
        <v>41698</v>
      </c>
      <c r="P4553" s="60" t="s">
        <v>1651</v>
      </c>
      <c r="Q4553" s="61">
        <v>41971</v>
      </c>
      <c r="R4553" s="53" t="s">
        <v>342</v>
      </c>
      <c r="S4553" s="78"/>
      <c r="T4553" s="418" t="s">
        <v>428</v>
      </c>
      <c r="U4553" s="418">
        <v>15</v>
      </c>
      <c r="V4553" s="418" t="s">
        <v>372</v>
      </c>
      <c r="W4553" s="78" t="s">
        <v>390</v>
      </c>
      <c r="X4553" s="78"/>
      <c r="Y4553" s="58"/>
      <c r="Z4553" s="78"/>
      <c r="AA4553" s="78"/>
      <c r="AB4553" s="78"/>
      <c r="AC4553" s="78"/>
      <c r="AD4553" s="78"/>
      <c r="AE4553" s="78"/>
      <c r="AF4553" s="78"/>
      <c r="AG4553" s="78"/>
      <c r="AH4553" s="78"/>
      <c r="AI4553" s="78"/>
      <c r="AJ4553" s="78"/>
      <c r="AK4553" s="148"/>
    </row>
    <row r="4554" spans="1:37" s="153" customFormat="1" ht="60">
      <c r="A4554" s="53" t="s">
        <v>1600</v>
      </c>
      <c r="B4554" s="54">
        <v>31990</v>
      </c>
      <c r="C4554" s="53" t="s">
        <v>419</v>
      </c>
      <c r="D4554" s="52" t="s">
        <v>420</v>
      </c>
      <c r="E4554" s="53" t="s">
        <v>65</v>
      </c>
      <c r="F4554" s="55">
        <v>41598</v>
      </c>
      <c r="G4554" s="55">
        <v>41623</v>
      </c>
      <c r="H4554" s="53" t="s">
        <v>109</v>
      </c>
      <c r="I4554" s="79">
        <v>1486.48</v>
      </c>
      <c r="J4554" s="56">
        <v>1486.48</v>
      </c>
      <c r="K4554" s="56">
        <v>1486.48</v>
      </c>
      <c r="L4554" s="58">
        <v>1754046.4</v>
      </c>
      <c r="M4554" s="59">
        <v>41638</v>
      </c>
      <c r="N4554" s="78">
        <v>2014</v>
      </c>
      <c r="O4554" s="61">
        <v>41730</v>
      </c>
      <c r="P4554" s="78">
        <v>2014</v>
      </c>
      <c r="Q4554" s="61">
        <v>41791</v>
      </c>
      <c r="R4554" s="53" t="s">
        <v>342</v>
      </c>
      <c r="S4554" s="78" t="s">
        <v>8391</v>
      </c>
      <c r="T4554" s="418" t="s">
        <v>428</v>
      </c>
      <c r="U4554" s="418">
        <v>474</v>
      </c>
      <c r="V4554" s="418" t="s">
        <v>372</v>
      </c>
      <c r="W4554" s="78" t="s">
        <v>390</v>
      </c>
      <c r="X4554" s="78"/>
      <c r="Y4554" s="58"/>
      <c r="Z4554" s="78"/>
      <c r="AA4554" s="78"/>
      <c r="AB4554" s="78"/>
      <c r="AC4554" s="78"/>
      <c r="AD4554" s="78"/>
      <c r="AE4554" s="78"/>
      <c r="AF4554" s="78"/>
      <c r="AG4554" s="78"/>
      <c r="AH4554" s="78"/>
      <c r="AI4554" s="78"/>
      <c r="AJ4554" s="78"/>
      <c r="AK4554" s="148"/>
    </row>
    <row r="4555" spans="1:37" s="153" customFormat="1" ht="60">
      <c r="A4555" s="53" t="s">
        <v>1600</v>
      </c>
      <c r="B4555" s="54">
        <v>31994</v>
      </c>
      <c r="C4555" s="80" t="s">
        <v>444</v>
      </c>
      <c r="D4555" s="52" t="s">
        <v>445</v>
      </c>
      <c r="E4555" s="53" t="s">
        <v>60</v>
      </c>
      <c r="F4555" s="55">
        <v>41583</v>
      </c>
      <c r="G4555" s="55">
        <v>41610</v>
      </c>
      <c r="H4555" s="53" t="s">
        <v>109</v>
      </c>
      <c r="I4555" s="79">
        <v>76.37912</v>
      </c>
      <c r="J4555" s="56">
        <v>76.37912</v>
      </c>
      <c r="K4555" s="56">
        <v>76.379000000000005</v>
      </c>
      <c r="L4555" s="58">
        <v>90127.22</v>
      </c>
      <c r="M4555" s="59">
        <v>41631</v>
      </c>
      <c r="N4555" s="78">
        <v>2014</v>
      </c>
      <c r="O4555" s="61">
        <v>41698</v>
      </c>
      <c r="P4555" s="78">
        <v>2014</v>
      </c>
      <c r="Q4555" s="61">
        <v>42001</v>
      </c>
      <c r="R4555" s="53" t="s">
        <v>342</v>
      </c>
      <c r="S4555" s="78"/>
      <c r="T4555" s="418" t="s">
        <v>428</v>
      </c>
      <c r="U4555" s="418">
        <v>812</v>
      </c>
      <c r="V4555" s="418" t="s">
        <v>372</v>
      </c>
      <c r="W4555" s="78" t="s">
        <v>390</v>
      </c>
      <c r="X4555" s="78"/>
      <c r="Y4555" s="58"/>
      <c r="Z4555" s="78"/>
      <c r="AA4555" s="78"/>
      <c r="AB4555" s="78"/>
      <c r="AC4555" s="78"/>
      <c r="AD4555" s="78"/>
      <c r="AE4555" s="78"/>
      <c r="AF4555" s="78"/>
      <c r="AG4555" s="78"/>
      <c r="AH4555" s="78"/>
      <c r="AI4555" s="78"/>
      <c r="AJ4555" s="78"/>
      <c r="AK4555" s="148"/>
    </row>
    <row r="4556" spans="1:37" s="153" customFormat="1" ht="60">
      <c r="A4556" s="53" t="s">
        <v>1600</v>
      </c>
      <c r="B4556" s="54">
        <v>31998</v>
      </c>
      <c r="C4556" s="53" t="s">
        <v>453</v>
      </c>
      <c r="D4556" s="52" t="s">
        <v>454</v>
      </c>
      <c r="E4556" s="53" t="s">
        <v>60</v>
      </c>
      <c r="F4556" s="55">
        <v>41598</v>
      </c>
      <c r="G4556" s="55">
        <v>41623</v>
      </c>
      <c r="H4556" s="53" t="s">
        <v>109</v>
      </c>
      <c r="I4556" s="79">
        <v>120.85951</v>
      </c>
      <c r="J4556" s="56">
        <v>120.85951</v>
      </c>
      <c r="K4556" s="56">
        <v>120.85899999999999</v>
      </c>
      <c r="L4556" s="58">
        <v>142613.62</v>
      </c>
      <c r="M4556" s="59">
        <v>41638</v>
      </c>
      <c r="N4556" s="78">
        <v>2014</v>
      </c>
      <c r="O4556" s="61">
        <v>41698</v>
      </c>
      <c r="P4556" s="78">
        <v>2014</v>
      </c>
      <c r="Q4556" s="61">
        <v>41879</v>
      </c>
      <c r="R4556" s="53" t="s">
        <v>351</v>
      </c>
      <c r="S4556" s="78"/>
      <c r="T4556" s="418" t="s">
        <v>428</v>
      </c>
      <c r="U4556" s="418">
        <v>319</v>
      </c>
      <c r="V4556" s="418" t="s">
        <v>372</v>
      </c>
      <c r="W4556" s="53" t="s">
        <v>390</v>
      </c>
      <c r="X4556" s="78"/>
      <c r="Y4556" s="58"/>
      <c r="Z4556" s="78"/>
      <c r="AA4556" s="78"/>
      <c r="AB4556" s="78"/>
      <c r="AC4556" s="78"/>
      <c r="AD4556" s="78"/>
      <c r="AE4556" s="78"/>
      <c r="AF4556" s="78"/>
      <c r="AG4556" s="78"/>
      <c r="AH4556" s="78"/>
      <c r="AI4556" s="78"/>
      <c r="AJ4556" s="78"/>
      <c r="AK4556" s="148"/>
    </row>
    <row r="4557" spans="1:37" s="153" customFormat="1" ht="60">
      <c r="A4557" s="53" t="s">
        <v>1600</v>
      </c>
      <c r="B4557" s="54">
        <v>31999</v>
      </c>
      <c r="C4557" s="53" t="s">
        <v>523</v>
      </c>
      <c r="D4557" s="52" t="s">
        <v>524</v>
      </c>
      <c r="E4557" s="53" t="s">
        <v>65</v>
      </c>
      <c r="F4557" s="55">
        <v>41598</v>
      </c>
      <c r="G4557" s="55">
        <v>41623</v>
      </c>
      <c r="H4557" s="53" t="s">
        <v>109</v>
      </c>
      <c r="I4557" s="79">
        <v>149.50881999999999</v>
      </c>
      <c r="J4557" s="56">
        <v>149.50881999999999</v>
      </c>
      <c r="K4557" s="56">
        <v>149.50800000000001</v>
      </c>
      <c r="L4557" s="58">
        <v>176419.44</v>
      </c>
      <c r="M4557" s="59">
        <v>41638</v>
      </c>
      <c r="N4557" s="78">
        <v>2014</v>
      </c>
      <c r="O4557" s="61">
        <v>41698</v>
      </c>
      <c r="P4557" s="78">
        <v>2014</v>
      </c>
      <c r="Q4557" s="61">
        <v>41971</v>
      </c>
      <c r="R4557" s="53" t="s">
        <v>342</v>
      </c>
      <c r="S4557" s="78"/>
      <c r="T4557" s="418" t="s">
        <v>428</v>
      </c>
      <c r="U4557" s="418">
        <v>916</v>
      </c>
      <c r="V4557" s="418" t="s">
        <v>372</v>
      </c>
      <c r="W4557" s="78" t="s">
        <v>390</v>
      </c>
      <c r="X4557" s="78"/>
      <c r="Y4557" s="58"/>
      <c r="Z4557" s="78"/>
      <c r="AA4557" s="78"/>
      <c r="AB4557" s="78"/>
      <c r="AC4557" s="78"/>
      <c r="AD4557" s="78"/>
      <c r="AE4557" s="78"/>
      <c r="AF4557" s="78"/>
      <c r="AG4557" s="78"/>
      <c r="AH4557" s="78"/>
      <c r="AI4557" s="78"/>
      <c r="AJ4557" s="78"/>
      <c r="AK4557" s="148"/>
    </row>
    <row r="4558" spans="1:37" s="153" customFormat="1" ht="60">
      <c r="A4558" s="53" t="s">
        <v>1600</v>
      </c>
      <c r="B4558" s="54">
        <v>32000</v>
      </c>
      <c r="C4558" s="80" t="s">
        <v>525</v>
      </c>
      <c r="D4558" s="52" t="s">
        <v>526</v>
      </c>
      <c r="E4558" s="53" t="s">
        <v>65</v>
      </c>
      <c r="F4558" s="55">
        <v>41598</v>
      </c>
      <c r="G4558" s="55">
        <v>41623</v>
      </c>
      <c r="H4558" s="53" t="s">
        <v>109</v>
      </c>
      <c r="I4558" s="79">
        <v>1719.317</v>
      </c>
      <c r="J4558" s="56">
        <v>1719.317</v>
      </c>
      <c r="K4558" s="56">
        <v>1719.317</v>
      </c>
      <c r="L4558" s="58">
        <v>2028794.06</v>
      </c>
      <c r="M4558" s="59">
        <v>41638</v>
      </c>
      <c r="N4558" s="78">
        <v>2014</v>
      </c>
      <c r="O4558" s="61">
        <v>41698</v>
      </c>
      <c r="P4558" s="78">
        <v>2014</v>
      </c>
      <c r="Q4558" s="61">
        <v>41974</v>
      </c>
      <c r="R4558" s="53" t="s">
        <v>351</v>
      </c>
      <c r="S4558" s="78"/>
      <c r="T4558" s="418" t="s">
        <v>428</v>
      </c>
      <c r="U4558" s="418">
        <v>8808</v>
      </c>
      <c r="V4558" s="418" t="s">
        <v>372</v>
      </c>
      <c r="W4558" s="78" t="s">
        <v>390</v>
      </c>
      <c r="X4558" s="78"/>
      <c r="Y4558" s="58"/>
      <c r="Z4558" s="78"/>
      <c r="AA4558" s="78"/>
      <c r="AB4558" s="78"/>
      <c r="AC4558" s="78"/>
      <c r="AD4558" s="78"/>
      <c r="AE4558" s="78"/>
      <c r="AF4558" s="78"/>
      <c r="AG4558" s="78"/>
      <c r="AH4558" s="78"/>
      <c r="AI4558" s="78"/>
      <c r="AJ4558" s="78"/>
      <c r="AK4558" s="148"/>
    </row>
    <row r="4559" spans="1:37" s="153" customFormat="1" ht="60">
      <c r="A4559" s="53" t="s">
        <v>1600</v>
      </c>
      <c r="B4559" s="54">
        <v>32001</v>
      </c>
      <c r="C4559" s="68" t="s">
        <v>527</v>
      </c>
      <c r="D4559" s="52" t="s">
        <v>528</v>
      </c>
      <c r="E4559" s="53" t="s">
        <v>60</v>
      </c>
      <c r="F4559" s="55">
        <v>41598</v>
      </c>
      <c r="G4559" s="55">
        <v>41623</v>
      </c>
      <c r="H4559" s="53" t="s">
        <v>109</v>
      </c>
      <c r="I4559" s="79">
        <v>253.49</v>
      </c>
      <c r="J4559" s="56">
        <v>253.49</v>
      </c>
      <c r="K4559" s="56">
        <v>253.49</v>
      </c>
      <c r="L4559" s="58">
        <v>299118.2</v>
      </c>
      <c r="M4559" s="59">
        <v>41633</v>
      </c>
      <c r="N4559" s="78">
        <v>2014</v>
      </c>
      <c r="O4559" s="61">
        <v>41730</v>
      </c>
      <c r="P4559" s="78">
        <v>2014</v>
      </c>
      <c r="Q4559" s="61">
        <v>41974</v>
      </c>
      <c r="R4559" s="53" t="s">
        <v>351</v>
      </c>
      <c r="S4559" s="78"/>
      <c r="T4559" s="53" t="s">
        <v>327</v>
      </c>
      <c r="U4559" s="418">
        <v>5472</v>
      </c>
      <c r="V4559" s="418" t="s">
        <v>372</v>
      </c>
      <c r="W4559" s="78" t="s">
        <v>390</v>
      </c>
      <c r="X4559" s="78"/>
      <c r="Y4559" s="58"/>
      <c r="Z4559" s="78"/>
      <c r="AA4559" s="78"/>
      <c r="AB4559" s="78"/>
      <c r="AC4559" s="78"/>
      <c r="AD4559" s="78"/>
      <c r="AE4559" s="78"/>
      <c r="AF4559" s="78"/>
      <c r="AG4559" s="78"/>
      <c r="AH4559" s="78"/>
      <c r="AI4559" s="78"/>
      <c r="AJ4559" s="78"/>
      <c r="AK4559" s="148"/>
    </row>
    <row r="4560" spans="1:37" s="153" customFormat="1" ht="60">
      <c r="A4560" s="53" t="s">
        <v>1600</v>
      </c>
      <c r="B4560" s="54">
        <v>32008</v>
      </c>
      <c r="C4560" s="53" t="s">
        <v>534</v>
      </c>
      <c r="D4560" s="52" t="s">
        <v>535</v>
      </c>
      <c r="E4560" s="486" t="s">
        <v>60</v>
      </c>
      <c r="F4560" s="55">
        <v>41583</v>
      </c>
      <c r="G4560" s="55">
        <v>41617</v>
      </c>
      <c r="H4560" s="53" t="s">
        <v>109</v>
      </c>
      <c r="I4560" s="487">
        <v>1772.6379999999999</v>
      </c>
      <c r="J4560" s="56">
        <v>1772.6379999999999</v>
      </c>
      <c r="K4560" s="56">
        <v>1772.6379999999999</v>
      </c>
      <c r="L4560" s="58">
        <v>2091712.8399999996</v>
      </c>
      <c r="M4560" s="59">
        <v>41633</v>
      </c>
      <c r="N4560" s="78">
        <v>2014</v>
      </c>
      <c r="O4560" s="61">
        <v>41671</v>
      </c>
      <c r="P4560" s="78">
        <v>2014</v>
      </c>
      <c r="Q4560" s="61">
        <v>41944</v>
      </c>
      <c r="R4560" s="53" t="s">
        <v>342</v>
      </c>
      <c r="S4560" s="78"/>
      <c r="T4560" s="418" t="s">
        <v>428</v>
      </c>
      <c r="U4560" s="418">
        <v>1070</v>
      </c>
      <c r="V4560" s="418" t="s">
        <v>372</v>
      </c>
      <c r="W4560" s="78" t="s">
        <v>390</v>
      </c>
      <c r="X4560" s="488"/>
      <c r="Y4560" s="58"/>
      <c r="Z4560" s="488"/>
      <c r="AA4560" s="488"/>
      <c r="AB4560" s="488"/>
      <c r="AC4560" s="488"/>
      <c r="AD4560" s="488"/>
      <c r="AE4560" s="488"/>
      <c r="AF4560" s="488"/>
      <c r="AG4560" s="488"/>
      <c r="AH4560" s="488"/>
      <c r="AI4560" s="488"/>
      <c r="AJ4560" s="488"/>
      <c r="AK4560" s="148"/>
    </row>
    <row r="4561" spans="1:37" s="153" customFormat="1" ht="60">
      <c r="A4561" s="53" t="s">
        <v>1600</v>
      </c>
      <c r="B4561" s="54">
        <v>32010</v>
      </c>
      <c r="C4561" s="53" t="s">
        <v>457</v>
      </c>
      <c r="D4561" s="52" t="s">
        <v>458</v>
      </c>
      <c r="E4561" s="486" t="s">
        <v>60</v>
      </c>
      <c r="F4561" s="55">
        <v>41598</v>
      </c>
      <c r="G4561" s="55">
        <v>41623</v>
      </c>
      <c r="H4561" s="53" t="s">
        <v>109</v>
      </c>
      <c r="I4561" s="487">
        <v>159.66800000000001</v>
      </c>
      <c r="J4561" s="56">
        <v>159.66800000000001</v>
      </c>
      <c r="K4561" s="56">
        <v>159.66800000000001</v>
      </c>
      <c r="L4561" s="58">
        <v>188408.24000000002</v>
      </c>
      <c r="M4561" s="76">
        <v>41638</v>
      </c>
      <c r="N4561" s="78">
        <v>2014</v>
      </c>
      <c r="O4561" s="61">
        <v>41671</v>
      </c>
      <c r="P4561" s="78">
        <v>2014</v>
      </c>
      <c r="Q4561" s="61">
        <v>41944</v>
      </c>
      <c r="R4561" s="53" t="s">
        <v>351</v>
      </c>
      <c r="S4561" s="78"/>
      <c r="T4561" s="53" t="s">
        <v>423</v>
      </c>
      <c r="U4561" s="418">
        <v>3605</v>
      </c>
      <c r="V4561" s="418" t="s">
        <v>372</v>
      </c>
      <c r="W4561" s="53" t="s">
        <v>390</v>
      </c>
      <c r="X4561" s="488"/>
      <c r="Y4561" s="58"/>
      <c r="Z4561" s="488"/>
      <c r="AA4561" s="488"/>
      <c r="AB4561" s="488"/>
      <c r="AC4561" s="488"/>
      <c r="AD4561" s="488"/>
      <c r="AE4561" s="488"/>
      <c r="AF4561" s="488"/>
      <c r="AG4561" s="488"/>
      <c r="AH4561" s="488"/>
      <c r="AI4561" s="488"/>
      <c r="AJ4561" s="488"/>
      <c r="AK4561" s="148"/>
    </row>
    <row r="4562" spans="1:37" s="153" customFormat="1" ht="60">
      <c r="A4562" s="53" t="s">
        <v>1600</v>
      </c>
      <c r="B4562" s="54">
        <v>32011</v>
      </c>
      <c r="C4562" s="53" t="s">
        <v>487</v>
      </c>
      <c r="D4562" s="52" t="s">
        <v>488</v>
      </c>
      <c r="E4562" s="53" t="s">
        <v>65</v>
      </c>
      <c r="F4562" s="55">
        <v>41598</v>
      </c>
      <c r="G4562" s="55">
        <v>41623</v>
      </c>
      <c r="H4562" s="53" t="s">
        <v>109</v>
      </c>
      <c r="I4562" s="489">
        <v>1657.4085</v>
      </c>
      <c r="J4562" s="56">
        <v>1657.4085</v>
      </c>
      <c r="K4562" s="56">
        <v>1657.4079999999999</v>
      </c>
      <c r="L4562" s="58">
        <v>1955741.4399999997</v>
      </c>
      <c r="M4562" s="59">
        <v>41628</v>
      </c>
      <c r="N4562" s="60">
        <v>2013</v>
      </c>
      <c r="O4562" s="61">
        <v>41631</v>
      </c>
      <c r="P4562" s="60">
        <v>2013</v>
      </c>
      <c r="Q4562" s="61">
        <v>41639</v>
      </c>
      <c r="R4562" s="53" t="s">
        <v>342</v>
      </c>
      <c r="S4562" s="53"/>
      <c r="T4562" s="53" t="s">
        <v>428</v>
      </c>
      <c r="U4562" s="68">
        <v>234</v>
      </c>
      <c r="V4562" s="53" t="s">
        <v>372</v>
      </c>
      <c r="W4562" s="53" t="s">
        <v>390</v>
      </c>
      <c r="X4562" s="488"/>
      <c r="Y4562" s="58"/>
      <c r="Z4562" s="490"/>
      <c r="AA4562" s="488"/>
      <c r="AB4562" s="486"/>
      <c r="AC4562" s="486"/>
      <c r="AD4562" s="491"/>
      <c r="AE4562" s="488"/>
      <c r="AF4562" s="491"/>
      <c r="AG4562" s="488"/>
      <c r="AH4562" s="490"/>
      <c r="AI4562" s="486"/>
      <c r="AJ4562" s="486"/>
      <c r="AK4562" s="148"/>
    </row>
    <row r="4563" spans="1:37" s="153" customFormat="1" ht="45">
      <c r="A4563" s="492" t="s">
        <v>994</v>
      </c>
      <c r="B4563" s="54">
        <v>32012</v>
      </c>
      <c r="C4563" s="418" t="s">
        <v>469</v>
      </c>
      <c r="D4563" s="52" t="s">
        <v>470</v>
      </c>
      <c r="E4563" s="53" t="s">
        <v>82</v>
      </c>
      <c r="F4563" s="55">
        <v>41598</v>
      </c>
      <c r="G4563" s="55">
        <v>41623</v>
      </c>
      <c r="H4563" s="53" t="s">
        <v>105</v>
      </c>
      <c r="I4563" s="493">
        <v>1721.2203389830509</v>
      </c>
      <c r="J4563" s="438">
        <v>1835.9006532523733</v>
      </c>
      <c r="K4563" s="438">
        <v>1721.22</v>
      </c>
      <c r="L4563" s="438">
        <v>2031039.5999999999</v>
      </c>
      <c r="M4563" s="59">
        <v>41638</v>
      </c>
      <c r="N4563" s="415">
        <v>2014</v>
      </c>
      <c r="O4563" s="61">
        <v>41659</v>
      </c>
      <c r="P4563" s="415">
        <v>2014</v>
      </c>
      <c r="Q4563" s="61">
        <v>41713</v>
      </c>
      <c r="R4563" s="53" t="s">
        <v>342</v>
      </c>
      <c r="S4563" s="494" t="s">
        <v>8491</v>
      </c>
      <c r="T4563" s="53" t="s">
        <v>5675</v>
      </c>
      <c r="U4563" s="495">
        <v>9871.0040000000008</v>
      </c>
      <c r="V4563" s="53" t="s">
        <v>372</v>
      </c>
      <c r="W4563" s="78" t="s">
        <v>390</v>
      </c>
      <c r="X4563" s="486" t="s">
        <v>7355</v>
      </c>
      <c r="Y4563" s="78"/>
      <c r="Z4563" s="488"/>
      <c r="AA4563" s="488"/>
      <c r="AB4563" s="488"/>
      <c r="AC4563" s="488"/>
      <c r="AD4563" s="488"/>
      <c r="AE4563" s="488"/>
      <c r="AF4563" s="488"/>
      <c r="AG4563" s="488"/>
      <c r="AH4563" s="488"/>
      <c r="AI4563" s="488"/>
      <c r="AJ4563" s="488"/>
      <c r="AK4563" s="148"/>
    </row>
    <row r="4564" spans="1:37" s="153" customFormat="1" ht="60">
      <c r="A4564" s="492" t="s">
        <v>994</v>
      </c>
      <c r="B4564" s="54">
        <v>32014</v>
      </c>
      <c r="C4564" s="418" t="s">
        <v>1042</v>
      </c>
      <c r="D4564" s="52" t="s">
        <v>1043</v>
      </c>
      <c r="E4564" s="53" t="s">
        <v>82</v>
      </c>
      <c r="F4564" s="75">
        <v>41579</v>
      </c>
      <c r="G4564" s="55">
        <v>41619</v>
      </c>
      <c r="H4564" s="53" t="s">
        <v>105</v>
      </c>
      <c r="I4564" s="493">
        <v>371.23728813559325</v>
      </c>
      <c r="J4564" s="438">
        <v>383.13785970504</v>
      </c>
      <c r="K4564" s="438">
        <v>371.23700000000002</v>
      </c>
      <c r="L4564" s="438">
        <v>438059.66000000003</v>
      </c>
      <c r="M4564" s="59">
        <v>41638</v>
      </c>
      <c r="N4564" s="415">
        <v>2014</v>
      </c>
      <c r="O4564" s="61">
        <v>41659</v>
      </c>
      <c r="P4564" s="415">
        <v>2014</v>
      </c>
      <c r="Q4564" s="61">
        <v>41730</v>
      </c>
      <c r="R4564" s="53" t="s">
        <v>352</v>
      </c>
      <c r="S4564" s="494"/>
      <c r="T4564" s="53" t="s">
        <v>5675</v>
      </c>
      <c r="U4564" s="415">
        <v>71</v>
      </c>
      <c r="V4564" s="53" t="s">
        <v>372</v>
      </c>
      <c r="W4564" s="53" t="s">
        <v>390</v>
      </c>
      <c r="X4564" s="486" t="s">
        <v>7355</v>
      </c>
      <c r="Y4564" s="78"/>
      <c r="Z4564" s="488"/>
      <c r="AA4564" s="488"/>
      <c r="AB4564" s="488"/>
      <c r="AC4564" s="488"/>
      <c r="AD4564" s="488"/>
      <c r="AE4564" s="488"/>
      <c r="AF4564" s="488"/>
      <c r="AG4564" s="488"/>
      <c r="AH4564" s="488"/>
      <c r="AI4564" s="488"/>
      <c r="AJ4564" s="488"/>
      <c r="AK4564" s="148"/>
    </row>
    <row r="4565" spans="1:37" s="153" customFormat="1" ht="45">
      <c r="A4565" s="492" t="s">
        <v>994</v>
      </c>
      <c r="B4565" s="54">
        <v>32015</v>
      </c>
      <c r="C4565" s="418" t="s">
        <v>471</v>
      </c>
      <c r="D4565" s="52" t="s">
        <v>472</v>
      </c>
      <c r="E4565" s="496" t="s">
        <v>60</v>
      </c>
      <c r="F4565" s="55">
        <v>41598</v>
      </c>
      <c r="G4565" s="55">
        <v>41623</v>
      </c>
      <c r="H4565" s="53" t="s">
        <v>105</v>
      </c>
      <c r="I4565" s="493">
        <v>1504.07</v>
      </c>
      <c r="J4565" s="438">
        <v>1452.0946763909519</v>
      </c>
      <c r="K4565" s="438">
        <v>1452.0940000000001</v>
      </c>
      <c r="L4565" s="438">
        <v>1713470.92</v>
      </c>
      <c r="M4565" s="59">
        <v>41638</v>
      </c>
      <c r="N4565" s="415">
        <v>2014</v>
      </c>
      <c r="O4565" s="61">
        <v>41659</v>
      </c>
      <c r="P4565" s="415">
        <v>2014</v>
      </c>
      <c r="Q4565" s="61">
        <v>41730</v>
      </c>
      <c r="R4565" s="53" t="s">
        <v>342</v>
      </c>
      <c r="S4565" s="494"/>
      <c r="T4565" s="53" t="s">
        <v>5675</v>
      </c>
      <c r="U4565" s="495">
        <v>718</v>
      </c>
      <c r="V4565" s="53" t="s">
        <v>372</v>
      </c>
      <c r="W4565" s="78" t="s">
        <v>390</v>
      </c>
      <c r="X4565" s="486" t="s">
        <v>7355</v>
      </c>
      <c r="Y4565" s="78"/>
      <c r="Z4565" s="488"/>
      <c r="AA4565" s="488"/>
      <c r="AB4565" s="488"/>
      <c r="AC4565" s="488"/>
      <c r="AD4565" s="488"/>
      <c r="AE4565" s="488"/>
      <c r="AF4565" s="488"/>
      <c r="AG4565" s="488"/>
      <c r="AH4565" s="488"/>
      <c r="AI4565" s="488"/>
      <c r="AJ4565" s="488"/>
      <c r="AK4565" s="148"/>
    </row>
    <row r="4566" spans="1:37" s="153" customFormat="1" ht="60">
      <c r="A4566" s="492" t="s">
        <v>994</v>
      </c>
      <c r="B4566" s="54">
        <v>32016</v>
      </c>
      <c r="C4566" s="418" t="s">
        <v>473</v>
      </c>
      <c r="D4566" s="418" t="s">
        <v>474</v>
      </c>
      <c r="E4566" s="53" t="s">
        <v>60</v>
      </c>
      <c r="F4566" s="55">
        <v>41598</v>
      </c>
      <c r="G4566" s="55">
        <v>41629</v>
      </c>
      <c r="H4566" s="53" t="s">
        <v>105</v>
      </c>
      <c r="I4566" s="452">
        <v>393.27966101694915</v>
      </c>
      <c r="J4566" s="438">
        <v>431.27625441383998</v>
      </c>
      <c r="K4566" s="438">
        <v>393.279</v>
      </c>
      <c r="L4566" s="438">
        <v>464069.22</v>
      </c>
      <c r="M4566" s="59">
        <v>41638</v>
      </c>
      <c r="N4566" s="415">
        <v>2014</v>
      </c>
      <c r="O4566" s="61">
        <v>41659</v>
      </c>
      <c r="P4566" s="415">
        <v>2014</v>
      </c>
      <c r="Q4566" s="61">
        <v>41713</v>
      </c>
      <c r="R4566" s="53" t="s">
        <v>352</v>
      </c>
      <c r="S4566" s="494"/>
      <c r="T4566" s="53" t="s">
        <v>5675</v>
      </c>
      <c r="U4566" s="415">
        <v>657</v>
      </c>
      <c r="V4566" s="53" t="s">
        <v>372</v>
      </c>
      <c r="W4566" s="78" t="s">
        <v>390</v>
      </c>
      <c r="X4566" s="486" t="s">
        <v>7355</v>
      </c>
      <c r="Y4566" s="78"/>
      <c r="Z4566" s="488"/>
      <c r="AA4566" s="488"/>
      <c r="AB4566" s="488"/>
      <c r="AC4566" s="488"/>
      <c r="AD4566" s="488"/>
      <c r="AE4566" s="488"/>
      <c r="AF4566" s="488"/>
      <c r="AG4566" s="488"/>
      <c r="AH4566" s="488"/>
      <c r="AI4566" s="488"/>
      <c r="AJ4566" s="488"/>
      <c r="AK4566" s="148"/>
    </row>
    <row r="4567" spans="1:37" s="153" customFormat="1" ht="45">
      <c r="A4567" s="492" t="s">
        <v>994</v>
      </c>
      <c r="B4567" s="54">
        <v>32017</v>
      </c>
      <c r="C4567" s="418" t="s">
        <v>619</v>
      </c>
      <c r="D4567" s="418" t="s">
        <v>620</v>
      </c>
      <c r="E4567" s="53" t="s">
        <v>82</v>
      </c>
      <c r="F4567" s="55">
        <v>41598</v>
      </c>
      <c r="G4567" s="55">
        <v>41623</v>
      </c>
      <c r="H4567" s="53" t="s">
        <v>105</v>
      </c>
      <c r="I4567" s="452">
        <v>1320.921</v>
      </c>
      <c r="J4567" s="438">
        <v>1411.4833761275281</v>
      </c>
      <c r="K4567" s="438">
        <v>1320.921</v>
      </c>
      <c r="L4567" s="438">
        <v>1558686.78</v>
      </c>
      <c r="M4567" s="59">
        <v>41638</v>
      </c>
      <c r="N4567" s="415">
        <v>2014</v>
      </c>
      <c r="O4567" s="61">
        <v>41659</v>
      </c>
      <c r="P4567" s="415">
        <v>2014</v>
      </c>
      <c r="Q4567" s="61">
        <v>41713</v>
      </c>
      <c r="R4567" s="53" t="s">
        <v>342</v>
      </c>
      <c r="S4567" s="494"/>
      <c r="T4567" s="53" t="s">
        <v>5675</v>
      </c>
      <c r="U4567" s="415">
        <v>37</v>
      </c>
      <c r="V4567" s="53" t="s">
        <v>372</v>
      </c>
      <c r="W4567" s="78" t="s">
        <v>390</v>
      </c>
      <c r="X4567" s="486" t="s">
        <v>7355</v>
      </c>
      <c r="Y4567" s="78"/>
      <c r="Z4567" s="488"/>
      <c r="AA4567" s="488"/>
      <c r="AB4567" s="488"/>
      <c r="AC4567" s="488"/>
      <c r="AD4567" s="488"/>
      <c r="AE4567" s="488"/>
      <c r="AF4567" s="488"/>
      <c r="AG4567" s="488"/>
      <c r="AH4567" s="488"/>
      <c r="AI4567" s="488"/>
      <c r="AJ4567" s="488"/>
      <c r="AK4567" s="148"/>
    </row>
    <row r="4568" spans="1:37" s="153" customFormat="1" ht="45">
      <c r="A4568" s="492" t="s">
        <v>994</v>
      </c>
      <c r="B4568" s="54">
        <v>32018</v>
      </c>
      <c r="C4568" s="418" t="s">
        <v>7906</v>
      </c>
      <c r="D4568" s="52" t="s">
        <v>2159</v>
      </c>
      <c r="E4568" s="496" t="s">
        <v>60</v>
      </c>
      <c r="F4568" s="55">
        <v>41598</v>
      </c>
      <c r="G4568" s="55">
        <v>41623</v>
      </c>
      <c r="H4568" s="53" t="s">
        <v>105</v>
      </c>
      <c r="I4568" s="452">
        <v>445.76</v>
      </c>
      <c r="J4568" s="438">
        <v>456.22069530839997</v>
      </c>
      <c r="K4568" s="438">
        <v>445.76</v>
      </c>
      <c r="L4568" s="438">
        <v>525996.80000000005</v>
      </c>
      <c r="M4568" s="59">
        <v>41638</v>
      </c>
      <c r="N4568" s="415">
        <v>2014</v>
      </c>
      <c r="O4568" s="61">
        <v>41659</v>
      </c>
      <c r="P4568" s="415">
        <v>2014</v>
      </c>
      <c r="Q4568" s="61">
        <v>41713</v>
      </c>
      <c r="R4568" s="53" t="s">
        <v>342</v>
      </c>
      <c r="S4568" s="494"/>
      <c r="T4568" s="53" t="s">
        <v>5675</v>
      </c>
      <c r="U4568" s="495">
        <v>14112</v>
      </c>
      <c r="V4568" s="53" t="s">
        <v>372</v>
      </c>
      <c r="W4568" s="78" t="s">
        <v>390</v>
      </c>
      <c r="X4568" s="486" t="s">
        <v>7355</v>
      </c>
      <c r="Y4568" s="78"/>
      <c r="Z4568" s="488"/>
      <c r="AA4568" s="488"/>
      <c r="AB4568" s="488"/>
      <c r="AC4568" s="488"/>
      <c r="AD4568" s="488"/>
      <c r="AE4568" s="488"/>
      <c r="AF4568" s="488"/>
      <c r="AG4568" s="488"/>
      <c r="AH4568" s="488"/>
      <c r="AI4568" s="488"/>
      <c r="AJ4568" s="488"/>
      <c r="AK4568" s="148"/>
    </row>
    <row r="4569" spans="1:37" s="153" customFormat="1" ht="45">
      <c r="A4569" s="492" t="s">
        <v>994</v>
      </c>
      <c r="B4569" s="54">
        <v>32019</v>
      </c>
      <c r="C4569" s="418" t="s">
        <v>475</v>
      </c>
      <c r="D4569" s="52" t="s">
        <v>476</v>
      </c>
      <c r="E4569" s="53" t="s">
        <v>65</v>
      </c>
      <c r="F4569" s="55">
        <v>41598</v>
      </c>
      <c r="G4569" s="55">
        <v>41623</v>
      </c>
      <c r="H4569" s="53" t="s">
        <v>105</v>
      </c>
      <c r="I4569" s="452">
        <v>1531.31</v>
      </c>
      <c r="J4569" s="438">
        <v>1630.3927260657961</v>
      </c>
      <c r="K4569" s="438">
        <v>1531.31</v>
      </c>
      <c r="L4569" s="438">
        <v>1806945.7999999998</v>
      </c>
      <c r="M4569" s="59">
        <v>41638</v>
      </c>
      <c r="N4569" s="415">
        <v>2014</v>
      </c>
      <c r="O4569" s="61">
        <v>41659</v>
      </c>
      <c r="P4569" s="415">
        <v>2014</v>
      </c>
      <c r="Q4569" s="61">
        <v>41713</v>
      </c>
      <c r="R4569" s="53" t="s">
        <v>342</v>
      </c>
      <c r="S4569" s="494" t="s">
        <v>8492</v>
      </c>
      <c r="T4569" s="53" t="s">
        <v>5675</v>
      </c>
      <c r="U4569" s="495">
        <v>16088</v>
      </c>
      <c r="V4569" s="53" t="s">
        <v>372</v>
      </c>
      <c r="W4569" s="78" t="s">
        <v>390</v>
      </c>
      <c r="X4569" s="486" t="s">
        <v>7355</v>
      </c>
      <c r="Y4569" s="78"/>
      <c r="Z4569" s="488"/>
      <c r="AA4569" s="488"/>
      <c r="AB4569" s="488"/>
      <c r="AC4569" s="488"/>
      <c r="AD4569" s="488"/>
      <c r="AE4569" s="488"/>
      <c r="AF4569" s="488"/>
      <c r="AG4569" s="488"/>
      <c r="AH4569" s="488"/>
      <c r="AI4569" s="488"/>
      <c r="AJ4569" s="488"/>
      <c r="AK4569" s="148"/>
    </row>
    <row r="4570" spans="1:37" s="153" customFormat="1" ht="45">
      <c r="A4570" s="492" t="s">
        <v>994</v>
      </c>
      <c r="B4570" s="54">
        <v>32020</v>
      </c>
      <c r="C4570" s="418" t="s">
        <v>477</v>
      </c>
      <c r="D4570" s="418" t="s">
        <v>427</v>
      </c>
      <c r="E4570" s="53" t="s">
        <v>82</v>
      </c>
      <c r="F4570" s="55">
        <v>41598</v>
      </c>
      <c r="G4570" s="55">
        <v>41623</v>
      </c>
      <c r="H4570" s="53" t="s">
        <v>105</v>
      </c>
      <c r="I4570" s="452">
        <v>1959.67</v>
      </c>
      <c r="J4570" s="438">
        <v>1950.8303266626237</v>
      </c>
      <c r="K4570" s="438">
        <v>1950.83</v>
      </c>
      <c r="L4570" s="438">
        <v>2301979.4</v>
      </c>
      <c r="M4570" s="59">
        <v>41638</v>
      </c>
      <c r="N4570" s="415">
        <v>2014</v>
      </c>
      <c r="O4570" s="61">
        <v>41659</v>
      </c>
      <c r="P4570" s="415">
        <v>2014</v>
      </c>
      <c r="Q4570" s="61">
        <v>41713</v>
      </c>
      <c r="R4570" s="53" t="s">
        <v>342</v>
      </c>
      <c r="S4570" s="494"/>
      <c r="T4570" s="53" t="s">
        <v>5675</v>
      </c>
      <c r="U4570" s="495">
        <v>17732</v>
      </c>
      <c r="V4570" s="53" t="s">
        <v>372</v>
      </c>
      <c r="W4570" s="78" t="s">
        <v>390</v>
      </c>
      <c r="X4570" s="486" t="s">
        <v>7355</v>
      </c>
      <c r="Y4570" s="78"/>
      <c r="Z4570" s="488"/>
      <c r="AA4570" s="488"/>
      <c r="AB4570" s="488"/>
      <c r="AC4570" s="488"/>
      <c r="AD4570" s="488"/>
      <c r="AE4570" s="488"/>
      <c r="AF4570" s="488"/>
      <c r="AG4570" s="488"/>
      <c r="AH4570" s="488"/>
      <c r="AI4570" s="488"/>
      <c r="AJ4570" s="488"/>
      <c r="AK4570" s="148"/>
    </row>
    <row r="4571" spans="1:37" s="153" customFormat="1" ht="45">
      <c r="A4571" s="492" t="s">
        <v>994</v>
      </c>
      <c r="B4571" s="54">
        <v>32021</v>
      </c>
      <c r="C4571" s="418" t="s">
        <v>478</v>
      </c>
      <c r="D4571" s="418" t="s">
        <v>479</v>
      </c>
      <c r="E4571" s="496" t="s">
        <v>60</v>
      </c>
      <c r="F4571" s="55">
        <v>41598</v>
      </c>
      <c r="G4571" s="55">
        <v>41623</v>
      </c>
      <c r="H4571" s="53" t="s">
        <v>105</v>
      </c>
      <c r="I4571" s="493">
        <v>1238.3800000000001</v>
      </c>
      <c r="J4571" s="438">
        <v>1219.8706840979999</v>
      </c>
      <c r="K4571" s="438">
        <v>1219.8699999999999</v>
      </c>
      <c r="L4571" s="438">
        <v>1439446.5999999999</v>
      </c>
      <c r="M4571" s="59">
        <v>41638</v>
      </c>
      <c r="N4571" s="415">
        <v>2014</v>
      </c>
      <c r="O4571" s="61">
        <v>41659</v>
      </c>
      <c r="P4571" s="415">
        <v>2014</v>
      </c>
      <c r="Q4571" s="61">
        <v>41718</v>
      </c>
      <c r="R4571" s="53" t="s">
        <v>342</v>
      </c>
      <c r="S4571" s="494"/>
      <c r="T4571" s="53" t="s">
        <v>845</v>
      </c>
      <c r="U4571" s="495">
        <v>73.290999999999997</v>
      </c>
      <c r="V4571" s="53" t="s">
        <v>372</v>
      </c>
      <c r="W4571" s="78" t="s">
        <v>390</v>
      </c>
      <c r="X4571" s="486" t="s">
        <v>7355</v>
      </c>
      <c r="Y4571" s="78"/>
      <c r="Z4571" s="488"/>
      <c r="AA4571" s="488"/>
      <c r="AB4571" s="488"/>
      <c r="AC4571" s="488"/>
      <c r="AD4571" s="488"/>
      <c r="AE4571" s="488"/>
      <c r="AF4571" s="488"/>
      <c r="AG4571" s="488"/>
      <c r="AH4571" s="488"/>
      <c r="AI4571" s="488"/>
      <c r="AJ4571" s="488"/>
      <c r="AK4571" s="148"/>
    </row>
    <row r="4572" spans="1:37" s="153" customFormat="1" ht="60">
      <c r="A4572" s="492" t="s">
        <v>994</v>
      </c>
      <c r="B4572" s="54">
        <v>32022</v>
      </c>
      <c r="C4572" s="418" t="s">
        <v>431</v>
      </c>
      <c r="D4572" s="418" t="s">
        <v>429</v>
      </c>
      <c r="E4572" s="53" t="s">
        <v>60</v>
      </c>
      <c r="F4572" s="55">
        <v>41598</v>
      </c>
      <c r="G4572" s="371">
        <v>41623</v>
      </c>
      <c r="H4572" s="53" t="s">
        <v>105</v>
      </c>
      <c r="I4572" s="493">
        <v>334.452</v>
      </c>
      <c r="J4572" s="438">
        <v>324.93416428439997</v>
      </c>
      <c r="K4572" s="438">
        <v>324.93400000000003</v>
      </c>
      <c r="L4572" s="438">
        <v>383422.12</v>
      </c>
      <c r="M4572" s="59">
        <v>41638</v>
      </c>
      <c r="N4572" s="415">
        <v>2014</v>
      </c>
      <c r="O4572" s="61">
        <v>41659</v>
      </c>
      <c r="P4572" s="415">
        <v>2014</v>
      </c>
      <c r="Q4572" s="61">
        <v>41713</v>
      </c>
      <c r="R4572" s="53" t="s">
        <v>352</v>
      </c>
      <c r="S4572" s="494"/>
      <c r="T4572" s="53" t="s">
        <v>520</v>
      </c>
      <c r="U4572" s="495">
        <v>28008</v>
      </c>
      <c r="V4572" s="53" t="s">
        <v>372</v>
      </c>
      <c r="W4572" s="53" t="s">
        <v>394</v>
      </c>
      <c r="X4572" s="486" t="s">
        <v>7355</v>
      </c>
      <c r="Y4572" s="78"/>
      <c r="Z4572" s="488"/>
      <c r="AA4572" s="488"/>
      <c r="AB4572" s="488"/>
      <c r="AC4572" s="488"/>
      <c r="AD4572" s="488"/>
      <c r="AE4572" s="488"/>
      <c r="AF4572" s="488"/>
      <c r="AG4572" s="488"/>
      <c r="AH4572" s="488"/>
      <c r="AI4572" s="488"/>
      <c r="AJ4572" s="488"/>
      <c r="AK4572" s="148"/>
    </row>
    <row r="4573" spans="1:37" s="153" customFormat="1" ht="45">
      <c r="A4573" s="492" t="s">
        <v>994</v>
      </c>
      <c r="B4573" s="54">
        <v>32023</v>
      </c>
      <c r="C4573" s="418" t="s">
        <v>480</v>
      </c>
      <c r="D4573" s="418" t="s">
        <v>481</v>
      </c>
      <c r="E4573" s="53" t="s">
        <v>65</v>
      </c>
      <c r="F4573" s="55">
        <v>41598</v>
      </c>
      <c r="G4573" s="55">
        <v>41623</v>
      </c>
      <c r="H4573" s="53" t="s">
        <v>105</v>
      </c>
      <c r="I4573" s="493">
        <v>2114.2199999999998</v>
      </c>
      <c r="J4573" s="438">
        <v>2185.9207415495998</v>
      </c>
      <c r="K4573" s="438">
        <v>2114.2199999999998</v>
      </c>
      <c r="L4573" s="438">
        <v>2494779.5999999996</v>
      </c>
      <c r="M4573" s="59">
        <v>41638</v>
      </c>
      <c r="N4573" s="415">
        <v>2014</v>
      </c>
      <c r="O4573" s="61">
        <v>41659</v>
      </c>
      <c r="P4573" s="415">
        <v>2014</v>
      </c>
      <c r="Q4573" s="61">
        <v>41749</v>
      </c>
      <c r="R4573" s="53" t="s">
        <v>342</v>
      </c>
      <c r="S4573" s="494"/>
      <c r="T4573" s="53" t="s">
        <v>5675</v>
      </c>
      <c r="U4573" s="495">
        <v>7576</v>
      </c>
      <c r="V4573" s="53" t="s">
        <v>372</v>
      </c>
      <c r="W4573" s="78" t="s">
        <v>390</v>
      </c>
      <c r="X4573" s="486" t="s">
        <v>7355</v>
      </c>
      <c r="Y4573" s="78"/>
      <c r="Z4573" s="488"/>
      <c r="AA4573" s="488"/>
      <c r="AB4573" s="488"/>
      <c r="AC4573" s="488"/>
      <c r="AD4573" s="488"/>
      <c r="AE4573" s="488"/>
      <c r="AF4573" s="488"/>
      <c r="AG4573" s="488"/>
      <c r="AH4573" s="488"/>
      <c r="AI4573" s="488"/>
      <c r="AJ4573" s="488"/>
      <c r="AK4573" s="148"/>
    </row>
    <row r="4574" spans="1:37" s="153" customFormat="1" ht="60">
      <c r="A4574" s="492" t="s">
        <v>994</v>
      </c>
      <c r="B4574" s="54">
        <v>32024</v>
      </c>
      <c r="C4574" s="418" t="s">
        <v>430</v>
      </c>
      <c r="D4574" s="418" t="s">
        <v>432</v>
      </c>
      <c r="E4574" s="53" t="s">
        <v>82</v>
      </c>
      <c r="F4574" s="55">
        <v>41598</v>
      </c>
      <c r="G4574" s="55">
        <v>41623</v>
      </c>
      <c r="H4574" s="53" t="s">
        <v>105</v>
      </c>
      <c r="I4574" s="493">
        <v>273.9406779661017</v>
      </c>
      <c r="J4574" s="438">
        <v>280.03417067419196</v>
      </c>
      <c r="K4574" s="438">
        <v>273.94</v>
      </c>
      <c r="L4574" s="438">
        <v>323249.19999999995</v>
      </c>
      <c r="M4574" s="59">
        <v>41638</v>
      </c>
      <c r="N4574" s="415">
        <v>2014</v>
      </c>
      <c r="O4574" s="61">
        <v>41659</v>
      </c>
      <c r="P4574" s="415">
        <v>2014</v>
      </c>
      <c r="Q4574" s="61">
        <v>41749</v>
      </c>
      <c r="R4574" s="53" t="s">
        <v>352</v>
      </c>
      <c r="S4574" s="494"/>
      <c r="T4574" s="418" t="s">
        <v>313</v>
      </c>
      <c r="U4574" s="415">
        <v>4266</v>
      </c>
      <c r="V4574" s="53" t="s">
        <v>372</v>
      </c>
      <c r="W4574" s="78" t="s">
        <v>390</v>
      </c>
      <c r="X4574" s="486" t="s">
        <v>7355</v>
      </c>
      <c r="Y4574" s="78"/>
      <c r="Z4574" s="488"/>
      <c r="AA4574" s="488"/>
      <c r="AB4574" s="488"/>
      <c r="AC4574" s="488"/>
      <c r="AD4574" s="488"/>
      <c r="AE4574" s="488"/>
      <c r="AF4574" s="488"/>
      <c r="AG4574" s="488"/>
      <c r="AH4574" s="488"/>
      <c r="AI4574" s="488"/>
      <c r="AJ4574" s="488"/>
      <c r="AK4574" s="148"/>
    </row>
    <row r="4575" spans="1:37" s="153" customFormat="1" ht="60">
      <c r="A4575" s="492" t="s">
        <v>994</v>
      </c>
      <c r="B4575" s="54">
        <v>32025</v>
      </c>
      <c r="C4575" s="418" t="s">
        <v>651</v>
      </c>
      <c r="D4575" s="418" t="s">
        <v>652</v>
      </c>
      <c r="E4575" s="53" t="s">
        <v>60</v>
      </c>
      <c r="F4575" s="371">
        <v>41598</v>
      </c>
      <c r="G4575" s="55">
        <v>41623</v>
      </c>
      <c r="H4575" s="53" t="s">
        <v>105</v>
      </c>
      <c r="I4575" s="493">
        <v>191.05799999999999</v>
      </c>
      <c r="J4575" s="438">
        <v>164.9287045989</v>
      </c>
      <c r="K4575" s="438">
        <v>164.928</v>
      </c>
      <c r="L4575" s="438">
        <v>194615.03999999998</v>
      </c>
      <c r="M4575" s="372">
        <v>41638</v>
      </c>
      <c r="N4575" s="415">
        <v>2014</v>
      </c>
      <c r="O4575" s="61">
        <v>41659</v>
      </c>
      <c r="P4575" s="415">
        <v>2014</v>
      </c>
      <c r="Q4575" s="61">
        <v>41749</v>
      </c>
      <c r="R4575" s="53" t="s">
        <v>352</v>
      </c>
      <c r="S4575" s="494"/>
      <c r="T4575" s="418" t="s">
        <v>313</v>
      </c>
      <c r="U4575" s="495">
        <v>2775</v>
      </c>
      <c r="V4575" s="53" t="s">
        <v>372</v>
      </c>
      <c r="W4575" s="53" t="s">
        <v>390</v>
      </c>
      <c r="X4575" s="486" t="s">
        <v>7355</v>
      </c>
      <c r="Y4575" s="78"/>
      <c r="Z4575" s="488"/>
      <c r="AA4575" s="488"/>
      <c r="AB4575" s="488"/>
      <c r="AC4575" s="488"/>
      <c r="AD4575" s="488"/>
      <c r="AE4575" s="488"/>
      <c r="AF4575" s="488"/>
      <c r="AG4575" s="488"/>
      <c r="AH4575" s="488"/>
      <c r="AI4575" s="488"/>
      <c r="AJ4575" s="488"/>
      <c r="AK4575" s="148"/>
    </row>
    <row r="4576" spans="1:37" s="153" customFormat="1" ht="45">
      <c r="A4576" s="492" t="s">
        <v>994</v>
      </c>
      <c r="B4576" s="54">
        <v>32026</v>
      </c>
      <c r="C4576" s="418" t="s">
        <v>484</v>
      </c>
      <c r="D4576" s="52" t="s">
        <v>433</v>
      </c>
      <c r="E4576" s="477" t="s">
        <v>82</v>
      </c>
      <c r="F4576" s="55">
        <v>41598</v>
      </c>
      <c r="G4576" s="55">
        <v>41623</v>
      </c>
      <c r="H4576" s="53" t="s">
        <v>105</v>
      </c>
      <c r="I4576" s="493">
        <v>4490.3456200000001</v>
      </c>
      <c r="J4576" s="438">
        <v>4507.8324481515601</v>
      </c>
      <c r="K4576" s="438">
        <v>4490.3450000000003</v>
      </c>
      <c r="L4576" s="438">
        <v>5298607.1000000006</v>
      </c>
      <c r="M4576" s="59">
        <v>41638</v>
      </c>
      <c r="N4576" s="415">
        <v>2014</v>
      </c>
      <c r="O4576" s="61">
        <v>41659</v>
      </c>
      <c r="P4576" s="415">
        <v>2014</v>
      </c>
      <c r="Q4576" s="61">
        <v>41779</v>
      </c>
      <c r="R4576" s="53" t="s">
        <v>342</v>
      </c>
      <c r="S4576" s="494"/>
      <c r="T4576" s="53" t="s">
        <v>520</v>
      </c>
      <c r="U4576" s="495">
        <v>44466.773000000001</v>
      </c>
      <c r="V4576" s="53" t="s">
        <v>372</v>
      </c>
      <c r="W4576" s="78" t="s">
        <v>390</v>
      </c>
      <c r="X4576" s="486" t="s">
        <v>7355</v>
      </c>
      <c r="Y4576" s="78"/>
      <c r="Z4576" s="488"/>
      <c r="AA4576" s="488"/>
      <c r="AB4576" s="488"/>
      <c r="AC4576" s="488"/>
      <c r="AD4576" s="488"/>
      <c r="AE4576" s="488"/>
      <c r="AF4576" s="488"/>
      <c r="AG4576" s="488"/>
      <c r="AH4576" s="488"/>
      <c r="AI4576" s="488"/>
      <c r="AJ4576" s="488"/>
      <c r="AK4576" s="148"/>
    </row>
    <row r="4577" spans="1:37" s="153" customFormat="1" ht="45">
      <c r="A4577" s="492" t="s">
        <v>994</v>
      </c>
      <c r="B4577" s="54">
        <v>32027</v>
      </c>
      <c r="C4577" s="418" t="s">
        <v>435</v>
      </c>
      <c r="D4577" s="418" t="s">
        <v>434</v>
      </c>
      <c r="E4577" s="53" t="s">
        <v>82</v>
      </c>
      <c r="F4577" s="55">
        <v>41598</v>
      </c>
      <c r="G4577" s="55">
        <v>41623</v>
      </c>
      <c r="H4577" s="53" t="s">
        <v>105</v>
      </c>
      <c r="I4577" s="493">
        <v>4598.593220338983</v>
      </c>
      <c r="J4577" s="438">
        <v>4539.8597973948645</v>
      </c>
      <c r="K4577" s="438">
        <v>4539.8590000000004</v>
      </c>
      <c r="L4577" s="438">
        <v>5357033.62</v>
      </c>
      <c r="M4577" s="59">
        <v>41638</v>
      </c>
      <c r="N4577" s="415">
        <v>2014</v>
      </c>
      <c r="O4577" s="61">
        <v>41659</v>
      </c>
      <c r="P4577" s="415">
        <v>2014</v>
      </c>
      <c r="Q4577" s="61">
        <v>41791</v>
      </c>
      <c r="R4577" s="53" t="s">
        <v>342</v>
      </c>
      <c r="S4577" s="494"/>
      <c r="T4577" s="418" t="s">
        <v>313</v>
      </c>
      <c r="U4577" s="415">
        <v>82991.48</v>
      </c>
      <c r="V4577" s="53" t="s">
        <v>372</v>
      </c>
      <c r="W4577" s="78" t="s">
        <v>390</v>
      </c>
      <c r="X4577" s="486" t="s">
        <v>7355</v>
      </c>
      <c r="Y4577" s="78"/>
      <c r="Z4577" s="488"/>
      <c r="AA4577" s="488"/>
      <c r="AB4577" s="488"/>
      <c r="AC4577" s="488"/>
      <c r="AD4577" s="488"/>
      <c r="AE4577" s="488"/>
      <c r="AF4577" s="488"/>
      <c r="AG4577" s="488"/>
      <c r="AH4577" s="488"/>
      <c r="AI4577" s="488"/>
      <c r="AJ4577" s="488"/>
      <c r="AK4577" s="148"/>
    </row>
    <row r="4578" spans="1:37" s="153" customFormat="1" ht="45">
      <c r="A4578" s="492" t="s">
        <v>994</v>
      </c>
      <c r="B4578" s="54">
        <v>32029</v>
      </c>
      <c r="C4578" s="418" t="s">
        <v>1045</v>
      </c>
      <c r="D4578" s="418" t="s">
        <v>1046</v>
      </c>
      <c r="E4578" s="53" t="s">
        <v>82</v>
      </c>
      <c r="F4578" s="55">
        <v>41598</v>
      </c>
      <c r="G4578" s="55">
        <v>41623</v>
      </c>
      <c r="H4578" s="53" t="s">
        <v>105</v>
      </c>
      <c r="I4578" s="493">
        <v>8568.7970000000005</v>
      </c>
      <c r="J4578" s="438">
        <v>7443.9463090607996</v>
      </c>
      <c r="K4578" s="438">
        <v>7443.9459999999999</v>
      </c>
      <c r="L4578" s="438">
        <v>8783856.2799999993</v>
      </c>
      <c r="M4578" s="59">
        <v>41638</v>
      </c>
      <c r="N4578" s="415">
        <v>2014</v>
      </c>
      <c r="O4578" s="61">
        <v>41659</v>
      </c>
      <c r="P4578" s="415">
        <v>2014</v>
      </c>
      <c r="Q4578" s="61">
        <v>41718</v>
      </c>
      <c r="R4578" s="53" t="s">
        <v>342</v>
      </c>
      <c r="S4578" s="494"/>
      <c r="T4578" s="53" t="s">
        <v>5675</v>
      </c>
      <c r="U4578" s="495">
        <v>1800</v>
      </c>
      <c r="V4578" s="53" t="s">
        <v>372</v>
      </c>
      <c r="W4578" s="78" t="s">
        <v>390</v>
      </c>
      <c r="X4578" s="486" t="s">
        <v>7355</v>
      </c>
      <c r="Y4578" s="78"/>
      <c r="Z4578" s="488"/>
      <c r="AA4578" s="488"/>
      <c r="AB4578" s="488"/>
      <c r="AC4578" s="488"/>
      <c r="AD4578" s="488"/>
      <c r="AE4578" s="488"/>
      <c r="AF4578" s="488"/>
      <c r="AG4578" s="488"/>
      <c r="AH4578" s="488"/>
      <c r="AI4578" s="488"/>
      <c r="AJ4578" s="488"/>
      <c r="AK4578" s="148"/>
    </row>
    <row r="4579" spans="1:37" s="153" customFormat="1" ht="45">
      <c r="A4579" s="492" t="s">
        <v>994</v>
      </c>
      <c r="B4579" s="54">
        <v>32030</v>
      </c>
      <c r="C4579" s="418" t="s">
        <v>487</v>
      </c>
      <c r="D4579" s="418" t="s">
        <v>488</v>
      </c>
      <c r="E4579" s="53" t="s">
        <v>65</v>
      </c>
      <c r="F4579" s="55">
        <v>41598</v>
      </c>
      <c r="G4579" s="55">
        <v>41623</v>
      </c>
      <c r="H4579" s="53" t="s">
        <v>105</v>
      </c>
      <c r="I4579" s="493">
        <v>12019.423728813559</v>
      </c>
      <c r="J4579" s="438">
        <v>9996.6487966586992</v>
      </c>
      <c r="K4579" s="438">
        <v>9996.6479999999992</v>
      </c>
      <c r="L4579" s="438">
        <v>11796044.639999999</v>
      </c>
      <c r="M4579" s="59">
        <v>41638</v>
      </c>
      <c r="N4579" s="415">
        <v>2014</v>
      </c>
      <c r="O4579" s="61">
        <v>41659</v>
      </c>
      <c r="P4579" s="415">
        <v>2014</v>
      </c>
      <c r="Q4579" s="61">
        <v>41718</v>
      </c>
      <c r="R4579" s="53" t="s">
        <v>342</v>
      </c>
      <c r="S4579" s="494"/>
      <c r="T4579" s="53" t="s">
        <v>5675</v>
      </c>
      <c r="U4579" s="415">
        <v>1395</v>
      </c>
      <c r="V4579" s="53" t="s">
        <v>372</v>
      </c>
      <c r="W4579" s="78" t="s">
        <v>390</v>
      </c>
      <c r="X4579" s="486" t="s">
        <v>7355</v>
      </c>
      <c r="Y4579" s="78"/>
      <c r="Z4579" s="488"/>
      <c r="AA4579" s="488"/>
      <c r="AB4579" s="488"/>
      <c r="AC4579" s="488"/>
      <c r="AD4579" s="488"/>
      <c r="AE4579" s="488"/>
      <c r="AF4579" s="488"/>
      <c r="AG4579" s="488"/>
      <c r="AH4579" s="488"/>
      <c r="AI4579" s="488"/>
      <c r="AJ4579" s="488"/>
      <c r="AK4579" s="148"/>
    </row>
    <row r="4580" spans="1:37" s="153" customFormat="1" ht="45">
      <c r="A4580" s="492" t="s">
        <v>994</v>
      </c>
      <c r="B4580" s="54">
        <v>32031</v>
      </c>
      <c r="C4580" s="418" t="s">
        <v>489</v>
      </c>
      <c r="D4580" s="418" t="s">
        <v>490</v>
      </c>
      <c r="E4580" s="78" t="s">
        <v>60</v>
      </c>
      <c r="F4580" s="55">
        <v>41598</v>
      </c>
      <c r="G4580" s="55">
        <v>41623</v>
      </c>
      <c r="H4580" s="53" t="s">
        <v>105</v>
      </c>
      <c r="I4580" s="493">
        <v>669.70338983050851</v>
      </c>
      <c r="J4580" s="438">
        <v>702.44858424391191</v>
      </c>
      <c r="K4580" s="438">
        <v>669.70299999999997</v>
      </c>
      <c r="L4580" s="438">
        <v>790249.53999999992</v>
      </c>
      <c r="M4580" s="59">
        <v>41638</v>
      </c>
      <c r="N4580" s="415">
        <v>2014</v>
      </c>
      <c r="O4580" s="61">
        <v>41671</v>
      </c>
      <c r="P4580" s="415">
        <v>2014</v>
      </c>
      <c r="Q4580" s="61">
        <v>41749</v>
      </c>
      <c r="R4580" s="53" t="s">
        <v>342</v>
      </c>
      <c r="S4580" s="494"/>
      <c r="T4580" s="53" t="s">
        <v>5675</v>
      </c>
      <c r="U4580" s="415">
        <v>261</v>
      </c>
      <c r="V4580" s="53" t="s">
        <v>372</v>
      </c>
      <c r="W4580" s="78" t="s">
        <v>390</v>
      </c>
      <c r="X4580" s="486" t="s">
        <v>7355</v>
      </c>
      <c r="Y4580" s="78"/>
      <c r="Z4580" s="488"/>
      <c r="AA4580" s="488"/>
      <c r="AB4580" s="488"/>
      <c r="AC4580" s="488"/>
      <c r="AD4580" s="488"/>
      <c r="AE4580" s="488"/>
      <c r="AF4580" s="488"/>
      <c r="AG4580" s="488"/>
      <c r="AH4580" s="488"/>
      <c r="AI4580" s="488"/>
      <c r="AJ4580" s="488"/>
      <c r="AK4580" s="148"/>
    </row>
    <row r="4581" spans="1:37" s="153" customFormat="1" ht="45">
      <c r="A4581" s="492" t="s">
        <v>994</v>
      </c>
      <c r="B4581" s="54">
        <v>32033</v>
      </c>
      <c r="C4581" s="418" t="s">
        <v>491</v>
      </c>
      <c r="D4581" s="418" t="s">
        <v>492</v>
      </c>
      <c r="E4581" s="44" t="s">
        <v>65</v>
      </c>
      <c r="F4581" s="55">
        <v>41598</v>
      </c>
      <c r="G4581" s="55">
        <v>41623</v>
      </c>
      <c r="H4581" s="53" t="s">
        <v>105</v>
      </c>
      <c r="I4581" s="493">
        <v>552.48031000000003</v>
      </c>
      <c r="J4581" s="438">
        <v>536.30547923303993</v>
      </c>
      <c r="K4581" s="438">
        <v>536.30499999999995</v>
      </c>
      <c r="L4581" s="438">
        <v>632839.89999999991</v>
      </c>
      <c r="M4581" s="59">
        <v>41638</v>
      </c>
      <c r="N4581" s="415">
        <v>2014</v>
      </c>
      <c r="O4581" s="61">
        <v>41659</v>
      </c>
      <c r="P4581" s="415">
        <v>2014</v>
      </c>
      <c r="Q4581" s="61">
        <v>41749</v>
      </c>
      <c r="R4581" s="53" t="s">
        <v>342</v>
      </c>
      <c r="S4581" s="494" t="s">
        <v>8493</v>
      </c>
      <c r="T4581" s="53" t="s">
        <v>5675</v>
      </c>
      <c r="U4581" s="495">
        <v>13104</v>
      </c>
      <c r="V4581" s="53" t="s">
        <v>372</v>
      </c>
      <c r="W4581" s="78" t="s">
        <v>390</v>
      </c>
      <c r="X4581" s="486" t="s">
        <v>7355</v>
      </c>
      <c r="Y4581" s="78"/>
      <c r="Z4581" s="488"/>
      <c r="AA4581" s="488"/>
      <c r="AB4581" s="488"/>
      <c r="AC4581" s="488"/>
      <c r="AD4581" s="488"/>
      <c r="AE4581" s="488"/>
      <c r="AF4581" s="488"/>
      <c r="AG4581" s="488"/>
      <c r="AH4581" s="488"/>
      <c r="AI4581" s="488"/>
      <c r="AJ4581" s="488"/>
      <c r="AK4581" s="148"/>
    </row>
    <row r="4582" spans="1:37" s="153" customFormat="1" ht="60">
      <c r="A4582" s="492" t="s">
        <v>994</v>
      </c>
      <c r="B4582" s="54">
        <v>32034</v>
      </c>
      <c r="C4582" s="418" t="s">
        <v>436</v>
      </c>
      <c r="D4582" s="418" t="s">
        <v>437</v>
      </c>
      <c r="E4582" s="53" t="s">
        <v>65</v>
      </c>
      <c r="F4582" s="55">
        <v>41598</v>
      </c>
      <c r="G4582" s="55">
        <v>41623</v>
      </c>
      <c r="H4582" s="53" t="s">
        <v>105</v>
      </c>
      <c r="I4582" s="493">
        <v>353.16101694915255</v>
      </c>
      <c r="J4582" s="438">
        <v>339.15687181199996</v>
      </c>
      <c r="K4582" s="438">
        <v>339.15600000000001</v>
      </c>
      <c r="L4582" s="438">
        <v>400204.07999999996</v>
      </c>
      <c r="M4582" s="59">
        <v>41638</v>
      </c>
      <c r="N4582" s="415">
        <v>2014</v>
      </c>
      <c r="O4582" s="61">
        <v>41659</v>
      </c>
      <c r="P4582" s="415">
        <v>2014</v>
      </c>
      <c r="Q4582" s="61">
        <v>41749</v>
      </c>
      <c r="R4582" s="53" t="s">
        <v>352</v>
      </c>
      <c r="S4582" s="494"/>
      <c r="T4582" s="53" t="s">
        <v>5675</v>
      </c>
      <c r="U4582" s="495">
        <v>836</v>
      </c>
      <c r="V4582" s="53" t="s">
        <v>372</v>
      </c>
      <c r="W4582" s="53" t="s">
        <v>390</v>
      </c>
      <c r="X4582" s="486" t="s">
        <v>7355</v>
      </c>
      <c r="Y4582" s="78"/>
      <c r="Z4582" s="488"/>
      <c r="AA4582" s="488"/>
      <c r="AB4582" s="488"/>
      <c r="AC4582" s="488"/>
      <c r="AD4582" s="488"/>
      <c r="AE4582" s="488"/>
      <c r="AF4582" s="488"/>
      <c r="AG4582" s="488"/>
      <c r="AH4582" s="488"/>
      <c r="AI4582" s="488"/>
      <c r="AJ4582" s="488"/>
      <c r="AK4582" s="148"/>
    </row>
    <row r="4583" spans="1:37" s="153" customFormat="1" ht="45">
      <c r="A4583" s="492" t="s">
        <v>994</v>
      </c>
      <c r="B4583" s="54">
        <v>32035</v>
      </c>
      <c r="C4583" s="418" t="s">
        <v>493</v>
      </c>
      <c r="D4583" s="418" t="s">
        <v>494</v>
      </c>
      <c r="E4583" s="477" t="s">
        <v>60</v>
      </c>
      <c r="F4583" s="55">
        <v>41598</v>
      </c>
      <c r="G4583" s="55">
        <v>41623</v>
      </c>
      <c r="H4583" s="53" t="s">
        <v>105</v>
      </c>
      <c r="I4583" s="493">
        <v>1655.31</v>
      </c>
      <c r="J4583" s="438">
        <v>1654.6710389489278</v>
      </c>
      <c r="K4583" s="438">
        <v>1654.671</v>
      </c>
      <c r="L4583" s="438">
        <v>1952511.78</v>
      </c>
      <c r="M4583" s="59">
        <v>41638</v>
      </c>
      <c r="N4583" s="415">
        <v>2014</v>
      </c>
      <c r="O4583" s="61">
        <v>41671</v>
      </c>
      <c r="P4583" s="415">
        <v>2014</v>
      </c>
      <c r="Q4583" s="61">
        <v>41779</v>
      </c>
      <c r="R4583" s="53" t="s">
        <v>342</v>
      </c>
      <c r="S4583" s="494"/>
      <c r="T4583" s="53" t="s">
        <v>845</v>
      </c>
      <c r="U4583" s="495">
        <v>29.009999999999998</v>
      </c>
      <c r="V4583" s="53" t="s">
        <v>372</v>
      </c>
      <c r="W4583" s="78" t="s">
        <v>390</v>
      </c>
      <c r="X4583" s="486" t="s">
        <v>7355</v>
      </c>
      <c r="Y4583" s="78"/>
      <c r="Z4583" s="488"/>
      <c r="AA4583" s="488"/>
      <c r="AB4583" s="488"/>
      <c r="AC4583" s="488"/>
      <c r="AD4583" s="488"/>
      <c r="AE4583" s="488"/>
      <c r="AF4583" s="488"/>
      <c r="AG4583" s="488"/>
      <c r="AH4583" s="488"/>
      <c r="AI4583" s="488"/>
      <c r="AJ4583" s="488"/>
      <c r="AK4583" s="148"/>
    </row>
    <row r="4584" spans="1:37" s="153" customFormat="1" ht="45">
      <c r="A4584" s="492" t="s">
        <v>994</v>
      </c>
      <c r="B4584" s="54">
        <v>32038</v>
      </c>
      <c r="C4584" s="418" t="s">
        <v>503</v>
      </c>
      <c r="D4584" s="418" t="s">
        <v>504</v>
      </c>
      <c r="E4584" s="44" t="s">
        <v>65</v>
      </c>
      <c r="F4584" s="55">
        <v>41598</v>
      </c>
      <c r="G4584" s="55">
        <v>41623</v>
      </c>
      <c r="H4584" s="53" t="s">
        <v>105</v>
      </c>
      <c r="I4584" s="493">
        <v>1843.288</v>
      </c>
      <c r="J4584" s="438">
        <v>1707.8627199142079</v>
      </c>
      <c r="K4584" s="438">
        <v>1707.8620000000001</v>
      </c>
      <c r="L4584" s="438">
        <v>2015277.1600000001</v>
      </c>
      <c r="M4584" s="59">
        <v>41638</v>
      </c>
      <c r="N4584" s="415">
        <v>2014</v>
      </c>
      <c r="O4584" s="61">
        <v>41699</v>
      </c>
      <c r="P4584" s="415">
        <v>2014</v>
      </c>
      <c r="Q4584" s="61">
        <v>41749</v>
      </c>
      <c r="R4584" s="53" t="s">
        <v>342</v>
      </c>
      <c r="S4584" s="494" t="s">
        <v>8494</v>
      </c>
      <c r="T4584" s="53" t="s">
        <v>520</v>
      </c>
      <c r="U4584" s="495">
        <v>19513</v>
      </c>
      <c r="V4584" s="53" t="s">
        <v>372</v>
      </c>
      <c r="W4584" s="78" t="s">
        <v>390</v>
      </c>
      <c r="X4584" s="486" t="s">
        <v>7355</v>
      </c>
      <c r="Y4584" s="78"/>
      <c r="Z4584" s="488"/>
      <c r="AA4584" s="488"/>
      <c r="AB4584" s="488"/>
      <c r="AC4584" s="488"/>
      <c r="AD4584" s="488"/>
      <c r="AE4584" s="488"/>
      <c r="AF4584" s="488"/>
      <c r="AG4584" s="488"/>
      <c r="AH4584" s="488"/>
      <c r="AI4584" s="488"/>
      <c r="AJ4584" s="488"/>
      <c r="AK4584" s="148"/>
    </row>
    <row r="4585" spans="1:37" s="153" customFormat="1" ht="60">
      <c r="A4585" s="492" t="s">
        <v>994</v>
      </c>
      <c r="B4585" s="54">
        <v>32039</v>
      </c>
      <c r="C4585" s="418" t="s">
        <v>623</v>
      </c>
      <c r="D4585" s="52" t="s">
        <v>624</v>
      </c>
      <c r="E4585" s="53" t="s">
        <v>82</v>
      </c>
      <c r="F4585" s="55">
        <v>41598</v>
      </c>
      <c r="G4585" s="55">
        <v>41623</v>
      </c>
      <c r="H4585" s="53" t="s">
        <v>105</v>
      </c>
      <c r="I4585" s="493">
        <v>425.57299999999998</v>
      </c>
      <c r="J4585" s="438">
        <v>344.18952216791996</v>
      </c>
      <c r="K4585" s="438">
        <v>344.18900000000002</v>
      </c>
      <c r="L4585" s="438">
        <v>406143.01999999996</v>
      </c>
      <c r="M4585" s="59">
        <v>41638</v>
      </c>
      <c r="N4585" s="415">
        <v>2014</v>
      </c>
      <c r="O4585" s="61">
        <v>41671</v>
      </c>
      <c r="P4585" s="415">
        <v>2014</v>
      </c>
      <c r="Q4585" s="61">
        <v>41749</v>
      </c>
      <c r="R4585" s="53" t="s">
        <v>352</v>
      </c>
      <c r="S4585" s="494"/>
      <c r="T4585" s="53" t="s">
        <v>5675</v>
      </c>
      <c r="U4585" s="415">
        <v>26</v>
      </c>
      <c r="V4585" s="53" t="s">
        <v>372</v>
      </c>
      <c r="W4585" s="78" t="s">
        <v>390</v>
      </c>
      <c r="X4585" s="486" t="s">
        <v>7355</v>
      </c>
      <c r="Y4585" s="78"/>
      <c r="Z4585" s="488"/>
      <c r="AA4585" s="488"/>
      <c r="AB4585" s="488"/>
      <c r="AC4585" s="488"/>
      <c r="AD4585" s="488"/>
      <c r="AE4585" s="488"/>
      <c r="AF4585" s="488"/>
      <c r="AG4585" s="488"/>
      <c r="AH4585" s="488"/>
      <c r="AI4585" s="488"/>
      <c r="AJ4585" s="488"/>
      <c r="AK4585" s="148"/>
    </row>
    <row r="4586" spans="1:37" s="153" customFormat="1" ht="60">
      <c r="A4586" s="492" t="s">
        <v>994</v>
      </c>
      <c r="B4586" s="54">
        <v>32040</v>
      </c>
      <c r="C4586" s="418" t="s">
        <v>626</v>
      </c>
      <c r="D4586" s="52" t="s">
        <v>4525</v>
      </c>
      <c r="E4586" s="53" t="s">
        <v>82</v>
      </c>
      <c r="F4586" s="75">
        <v>41598</v>
      </c>
      <c r="G4586" s="55">
        <v>41623</v>
      </c>
      <c r="H4586" s="53" t="s">
        <v>105</v>
      </c>
      <c r="I4586" s="493">
        <v>182.06200000000001</v>
      </c>
      <c r="J4586" s="438">
        <v>153.49583585556002</v>
      </c>
      <c r="K4586" s="438">
        <v>153.495</v>
      </c>
      <c r="L4586" s="438">
        <v>181124.1</v>
      </c>
      <c r="M4586" s="76">
        <v>41638</v>
      </c>
      <c r="N4586" s="415">
        <v>2014</v>
      </c>
      <c r="O4586" s="61">
        <v>41671</v>
      </c>
      <c r="P4586" s="415">
        <v>2014</v>
      </c>
      <c r="Q4586" s="61">
        <v>41749</v>
      </c>
      <c r="R4586" s="53" t="s">
        <v>352</v>
      </c>
      <c r="S4586" s="494"/>
      <c r="T4586" s="53" t="s">
        <v>5675</v>
      </c>
      <c r="U4586" s="415">
        <v>4</v>
      </c>
      <c r="V4586" s="53" t="s">
        <v>372</v>
      </c>
      <c r="W4586" s="53" t="s">
        <v>390</v>
      </c>
      <c r="X4586" s="486" t="s">
        <v>7355</v>
      </c>
      <c r="Y4586" s="78"/>
      <c r="Z4586" s="488"/>
      <c r="AA4586" s="488"/>
      <c r="AB4586" s="488"/>
      <c r="AC4586" s="488"/>
      <c r="AD4586" s="488"/>
      <c r="AE4586" s="488"/>
      <c r="AF4586" s="488"/>
      <c r="AG4586" s="488"/>
      <c r="AH4586" s="488"/>
      <c r="AI4586" s="488"/>
      <c r="AJ4586" s="488"/>
      <c r="AK4586" s="148"/>
    </row>
    <row r="4587" spans="1:37" s="153" customFormat="1" ht="45">
      <c r="A4587" s="492" t="s">
        <v>994</v>
      </c>
      <c r="B4587" s="54">
        <v>32041</v>
      </c>
      <c r="C4587" s="418" t="s">
        <v>539</v>
      </c>
      <c r="D4587" s="418" t="s">
        <v>540</v>
      </c>
      <c r="E4587" s="53" t="s">
        <v>82</v>
      </c>
      <c r="F4587" s="55">
        <v>41598</v>
      </c>
      <c r="G4587" s="55">
        <v>41623</v>
      </c>
      <c r="H4587" s="53" t="s">
        <v>105</v>
      </c>
      <c r="I4587" s="493">
        <v>2397.36</v>
      </c>
      <c r="J4587" s="438">
        <v>2162.1710080873581</v>
      </c>
      <c r="K4587" s="438">
        <v>2162.1709999999998</v>
      </c>
      <c r="L4587" s="438">
        <v>2551361.7799999998</v>
      </c>
      <c r="M4587" s="59">
        <v>41638</v>
      </c>
      <c r="N4587" s="415">
        <v>2014</v>
      </c>
      <c r="O4587" s="61">
        <v>41671</v>
      </c>
      <c r="P4587" s="415">
        <v>2014</v>
      </c>
      <c r="Q4587" s="61">
        <v>41760</v>
      </c>
      <c r="R4587" s="53" t="s">
        <v>342</v>
      </c>
      <c r="S4587" s="494"/>
      <c r="T4587" s="53" t="s">
        <v>5675</v>
      </c>
      <c r="U4587" s="415">
        <v>28</v>
      </c>
      <c r="V4587" s="53" t="s">
        <v>372</v>
      </c>
      <c r="W4587" s="78" t="s">
        <v>390</v>
      </c>
      <c r="X4587" s="486" t="s">
        <v>7355</v>
      </c>
      <c r="Y4587" s="78"/>
      <c r="Z4587" s="488"/>
      <c r="AA4587" s="488"/>
      <c r="AB4587" s="488"/>
      <c r="AC4587" s="488"/>
      <c r="AD4587" s="488"/>
      <c r="AE4587" s="488"/>
      <c r="AF4587" s="488"/>
      <c r="AG4587" s="488"/>
      <c r="AH4587" s="488"/>
      <c r="AI4587" s="488"/>
      <c r="AJ4587" s="488"/>
      <c r="AK4587" s="148"/>
    </row>
    <row r="4588" spans="1:37" s="153" customFormat="1" ht="45">
      <c r="A4588" s="492" t="s">
        <v>994</v>
      </c>
      <c r="B4588" s="54">
        <v>32042</v>
      </c>
      <c r="C4588" s="418" t="s">
        <v>542</v>
      </c>
      <c r="D4588" s="53" t="s">
        <v>543</v>
      </c>
      <c r="E4588" s="53" t="s">
        <v>65</v>
      </c>
      <c r="F4588" s="55">
        <v>41598</v>
      </c>
      <c r="G4588" s="55">
        <v>41623</v>
      </c>
      <c r="H4588" s="53" t="s">
        <v>105</v>
      </c>
      <c r="I4588" s="493">
        <v>1933.42</v>
      </c>
      <c r="J4588" s="438">
        <v>1797.7371028355376</v>
      </c>
      <c r="K4588" s="438">
        <v>1797.7370000000001</v>
      </c>
      <c r="L4588" s="438">
        <v>2121329.6599999997</v>
      </c>
      <c r="M4588" s="59">
        <v>41638</v>
      </c>
      <c r="N4588" s="415">
        <v>2014</v>
      </c>
      <c r="O4588" s="61">
        <v>41671</v>
      </c>
      <c r="P4588" s="415">
        <v>2014</v>
      </c>
      <c r="Q4588" s="61">
        <v>41760</v>
      </c>
      <c r="R4588" s="53" t="s">
        <v>342</v>
      </c>
      <c r="S4588" s="494" t="s">
        <v>8495</v>
      </c>
      <c r="T4588" s="53" t="s">
        <v>5675</v>
      </c>
      <c r="U4588" s="415">
        <v>60</v>
      </c>
      <c r="V4588" s="53" t="s">
        <v>372</v>
      </c>
      <c r="W4588" s="78" t="s">
        <v>390</v>
      </c>
      <c r="X4588" s="486" t="s">
        <v>7355</v>
      </c>
      <c r="Y4588" s="78"/>
      <c r="Z4588" s="488"/>
      <c r="AA4588" s="488"/>
      <c r="AB4588" s="488"/>
      <c r="AC4588" s="488"/>
      <c r="AD4588" s="488"/>
      <c r="AE4588" s="488"/>
      <c r="AF4588" s="488"/>
      <c r="AG4588" s="488"/>
      <c r="AH4588" s="488"/>
      <c r="AI4588" s="488"/>
      <c r="AJ4588" s="488"/>
      <c r="AK4588" s="148"/>
    </row>
    <row r="4589" spans="1:37" s="153" customFormat="1" ht="60">
      <c r="A4589" s="52" t="s">
        <v>994</v>
      </c>
      <c r="B4589" s="54">
        <v>32043</v>
      </c>
      <c r="C4589" s="418" t="s">
        <v>629</v>
      </c>
      <c r="D4589" s="418" t="s">
        <v>595</v>
      </c>
      <c r="E4589" s="53" t="s">
        <v>60</v>
      </c>
      <c r="F4589" s="75">
        <v>41598</v>
      </c>
      <c r="G4589" s="85">
        <v>41623</v>
      </c>
      <c r="H4589" s="53" t="s">
        <v>105</v>
      </c>
      <c r="I4589" s="493">
        <v>264.77267000000001</v>
      </c>
      <c r="J4589" s="438">
        <v>252.94538310623997</v>
      </c>
      <c r="K4589" s="438">
        <v>252.94499999999999</v>
      </c>
      <c r="L4589" s="438">
        <v>298475.09999999998</v>
      </c>
      <c r="M4589" s="59">
        <v>41638</v>
      </c>
      <c r="N4589" s="415">
        <v>2014</v>
      </c>
      <c r="O4589" s="61">
        <v>41671</v>
      </c>
      <c r="P4589" s="415">
        <v>2014</v>
      </c>
      <c r="Q4589" s="61">
        <v>41749</v>
      </c>
      <c r="R4589" s="53" t="s">
        <v>352</v>
      </c>
      <c r="S4589" s="494"/>
      <c r="T4589" s="53" t="s">
        <v>5675</v>
      </c>
      <c r="U4589" s="415">
        <v>8</v>
      </c>
      <c r="V4589" s="53" t="s">
        <v>372</v>
      </c>
      <c r="W4589" s="78" t="s">
        <v>390</v>
      </c>
      <c r="X4589" s="486" t="s">
        <v>7355</v>
      </c>
      <c r="Y4589" s="78"/>
      <c r="Z4589" s="488"/>
      <c r="AA4589" s="488"/>
      <c r="AB4589" s="488"/>
      <c r="AC4589" s="488"/>
      <c r="AD4589" s="488"/>
      <c r="AE4589" s="488"/>
      <c r="AF4589" s="488"/>
      <c r="AG4589" s="488"/>
      <c r="AH4589" s="488"/>
      <c r="AI4589" s="488"/>
      <c r="AJ4589" s="488"/>
      <c r="AK4589" s="148"/>
    </row>
    <row r="4590" spans="1:37" s="153" customFormat="1" ht="45">
      <c r="A4590" s="492" t="s">
        <v>994</v>
      </c>
      <c r="B4590" s="54">
        <v>32044</v>
      </c>
      <c r="C4590" s="418" t="s">
        <v>505</v>
      </c>
      <c r="D4590" s="418" t="s">
        <v>506</v>
      </c>
      <c r="E4590" s="53" t="s">
        <v>82</v>
      </c>
      <c r="F4590" s="55">
        <v>41598</v>
      </c>
      <c r="G4590" s="55">
        <v>41623</v>
      </c>
      <c r="H4590" s="53" t="s">
        <v>105</v>
      </c>
      <c r="I4590" s="493">
        <v>481.55682999999999</v>
      </c>
      <c r="J4590" s="438">
        <v>470.924786783088</v>
      </c>
      <c r="K4590" s="438">
        <v>470.92399999999998</v>
      </c>
      <c r="L4590" s="438">
        <v>555690.31999999995</v>
      </c>
      <c r="M4590" s="59">
        <v>41638</v>
      </c>
      <c r="N4590" s="415">
        <v>2014</v>
      </c>
      <c r="O4590" s="61">
        <v>41659</v>
      </c>
      <c r="P4590" s="415">
        <v>2014</v>
      </c>
      <c r="Q4590" s="61">
        <v>41730</v>
      </c>
      <c r="R4590" s="53" t="s">
        <v>342</v>
      </c>
      <c r="S4590" s="494"/>
      <c r="T4590" s="53" t="s">
        <v>5675</v>
      </c>
      <c r="U4590" s="495">
        <v>620</v>
      </c>
      <c r="V4590" s="53" t="s">
        <v>372</v>
      </c>
      <c r="W4590" s="78" t="s">
        <v>390</v>
      </c>
      <c r="X4590" s="486" t="s">
        <v>7355</v>
      </c>
      <c r="Y4590" s="78"/>
      <c r="Z4590" s="488"/>
      <c r="AA4590" s="488"/>
      <c r="AB4590" s="488"/>
      <c r="AC4590" s="488"/>
      <c r="AD4590" s="488"/>
      <c r="AE4590" s="488"/>
      <c r="AF4590" s="488"/>
      <c r="AG4590" s="488"/>
      <c r="AH4590" s="488"/>
      <c r="AI4590" s="488"/>
      <c r="AJ4590" s="488"/>
      <c r="AK4590" s="148"/>
    </row>
    <row r="4591" spans="1:37" s="153" customFormat="1" ht="60">
      <c r="A4591" s="492" t="s">
        <v>994</v>
      </c>
      <c r="B4591" s="54">
        <v>32045</v>
      </c>
      <c r="C4591" s="418" t="s">
        <v>633</v>
      </c>
      <c r="D4591" s="418" t="s">
        <v>634</v>
      </c>
      <c r="E4591" s="53" t="s">
        <v>82</v>
      </c>
      <c r="F4591" s="55">
        <v>41598</v>
      </c>
      <c r="G4591" s="55">
        <v>41623</v>
      </c>
      <c r="H4591" s="53" t="s">
        <v>105</v>
      </c>
      <c r="I4591" s="493">
        <v>427.471</v>
      </c>
      <c r="J4591" s="438">
        <v>450.66289882838402</v>
      </c>
      <c r="K4591" s="438">
        <v>427.471</v>
      </c>
      <c r="L4591" s="438">
        <v>504415.77999999997</v>
      </c>
      <c r="M4591" s="59">
        <v>41638</v>
      </c>
      <c r="N4591" s="415">
        <v>2014</v>
      </c>
      <c r="O4591" s="61">
        <v>41659</v>
      </c>
      <c r="P4591" s="415">
        <v>2014</v>
      </c>
      <c r="Q4591" s="61">
        <v>41760</v>
      </c>
      <c r="R4591" s="53" t="s">
        <v>352</v>
      </c>
      <c r="S4591" s="494"/>
      <c r="T4591" s="53" t="s">
        <v>5675</v>
      </c>
      <c r="U4591" s="415">
        <v>38</v>
      </c>
      <c r="V4591" s="53" t="s">
        <v>372</v>
      </c>
      <c r="W4591" s="78" t="s">
        <v>390</v>
      </c>
      <c r="X4591" s="486" t="s">
        <v>7355</v>
      </c>
      <c r="Y4591" s="78"/>
      <c r="Z4591" s="488"/>
      <c r="AA4591" s="488"/>
      <c r="AB4591" s="488"/>
      <c r="AC4591" s="488"/>
      <c r="AD4591" s="488"/>
      <c r="AE4591" s="488"/>
      <c r="AF4591" s="488"/>
      <c r="AG4591" s="488"/>
      <c r="AH4591" s="488"/>
      <c r="AI4591" s="488"/>
      <c r="AJ4591" s="488"/>
      <c r="AK4591" s="148"/>
    </row>
    <row r="4592" spans="1:37" s="153" customFormat="1" ht="60">
      <c r="A4592" s="492" t="s">
        <v>994</v>
      </c>
      <c r="B4592" s="54">
        <v>32046</v>
      </c>
      <c r="C4592" s="418" t="s">
        <v>699</v>
      </c>
      <c r="D4592" s="418" t="s">
        <v>700</v>
      </c>
      <c r="E4592" s="53" t="s">
        <v>60</v>
      </c>
      <c r="F4592" s="55">
        <v>41598</v>
      </c>
      <c r="G4592" s="55">
        <v>41623</v>
      </c>
      <c r="H4592" s="53" t="s">
        <v>105</v>
      </c>
      <c r="I4592" s="493">
        <v>319.69491525423729</v>
      </c>
      <c r="J4592" s="438">
        <v>301.41199414260001</v>
      </c>
      <c r="K4592" s="438">
        <v>301.411</v>
      </c>
      <c r="L4592" s="438">
        <v>355664.98</v>
      </c>
      <c r="M4592" s="76">
        <v>41639</v>
      </c>
      <c r="N4592" s="415">
        <v>2014</v>
      </c>
      <c r="O4592" s="61">
        <v>41659</v>
      </c>
      <c r="P4592" s="415">
        <v>2014</v>
      </c>
      <c r="Q4592" s="61">
        <v>41730</v>
      </c>
      <c r="R4592" s="53" t="s">
        <v>352</v>
      </c>
      <c r="S4592" s="494"/>
      <c r="T4592" s="53" t="s">
        <v>5675</v>
      </c>
      <c r="U4592" s="415">
        <v>95</v>
      </c>
      <c r="V4592" s="53" t="s">
        <v>372</v>
      </c>
      <c r="W4592" s="53" t="s">
        <v>390</v>
      </c>
      <c r="X4592" s="486" t="s">
        <v>7355</v>
      </c>
      <c r="Y4592" s="78"/>
      <c r="Z4592" s="488"/>
      <c r="AA4592" s="488"/>
      <c r="AB4592" s="488"/>
      <c r="AC4592" s="488"/>
      <c r="AD4592" s="488"/>
      <c r="AE4592" s="488"/>
      <c r="AF4592" s="488"/>
      <c r="AG4592" s="488"/>
      <c r="AH4592" s="488"/>
      <c r="AI4592" s="488"/>
      <c r="AJ4592" s="488"/>
      <c r="AK4592" s="148"/>
    </row>
    <row r="4593" spans="1:46" s="153" customFormat="1" ht="45">
      <c r="A4593" s="492" t="s">
        <v>994</v>
      </c>
      <c r="B4593" s="54">
        <v>32047</v>
      </c>
      <c r="C4593" s="418" t="s">
        <v>544</v>
      </c>
      <c r="D4593" s="53" t="s">
        <v>7915</v>
      </c>
      <c r="E4593" s="53" t="s">
        <v>65</v>
      </c>
      <c r="F4593" s="55">
        <v>41598</v>
      </c>
      <c r="G4593" s="55">
        <v>41623</v>
      </c>
      <c r="H4593" s="53" t="s">
        <v>105</v>
      </c>
      <c r="I4593" s="493">
        <v>654.38135593220341</v>
      </c>
      <c r="J4593" s="438">
        <v>686.19093548543992</v>
      </c>
      <c r="K4593" s="438">
        <v>654.38099999999997</v>
      </c>
      <c r="L4593" s="438">
        <v>772169.57999999984</v>
      </c>
      <c r="M4593" s="59">
        <v>41638</v>
      </c>
      <c r="N4593" s="415">
        <v>2014</v>
      </c>
      <c r="O4593" s="61">
        <v>41671</v>
      </c>
      <c r="P4593" s="415">
        <v>2014</v>
      </c>
      <c r="Q4593" s="61">
        <v>41730</v>
      </c>
      <c r="R4593" s="53" t="s">
        <v>342</v>
      </c>
      <c r="S4593" s="494"/>
      <c r="T4593" s="53" t="s">
        <v>5675</v>
      </c>
      <c r="U4593" s="415">
        <v>112</v>
      </c>
      <c r="V4593" s="53" t="s">
        <v>372</v>
      </c>
      <c r="W4593" s="78" t="s">
        <v>390</v>
      </c>
      <c r="X4593" s="486" t="s">
        <v>7355</v>
      </c>
      <c r="Y4593" s="78"/>
      <c r="Z4593" s="488"/>
      <c r="AA4593" s="488"/>
      <c r="AB4593" s="488"/>
      <c r="AC4593" s="488"/>
      <c r="AD4593" s="488"/>
      <c r="AE4593" s="488"/>
      <c r="AF4593" s="488"/>
      <c r="AG4593" s="488"/>
      <c r="AH4593" s="488"/>
      <c r="AI4593" s="488"/>
      <c r="AJ4593" s="488"/>
      <c r="AK4593" s="148"/>
    </row>
    <row r="4594" spans="1:46" s="153" customFormat="1" ht="45">
      <c r="A4594" s="492" t="s">
        <v>994</v>
      </c>
      <c r="B4594" s="54">
        <v>32048</v>
      </c>
      <c r="C4594" s="54" t="s">
        <v>426</v>
      </c>
      <c r="D4594" s="52" t="s">
        <v>424</v>
      </c>
      <c r="E4594" s="53" t="s">
        <v>65</v>
      </c>
      <c r="F4594" s="55">
        <v>41598</v>
      </c>
      <c r="G4594" s="55">
        <v>41623</v>
      </c>
      <c r="H4594" s="53" t="s">
        <v>105</v>
      </c>
      <c r="I4594" s="452">
        <v>1140.17365</v>
      </c>
      <c r="J4594" s="438">
        <v>1063.4209012944</v>
      </c>
      <c r="K4594" s="438">
        <v>1063.42</v>
      </c>
      <c r="L4594" s="438">
        <v>1254835.6000000001</v>
      </c>
      <c r="M4594" s="59">
        <v>41638</v>
      </c>
      <c r="N4594" s="415">
        <v>2014</v>
      </c>
      <c r="O4594" s="61">
        <v>41659</v>
      </c>
      <c r="P4594" s="415">
        <v>2014</v>
      </c>
      <c r="Q4594" s="61">
        <v>41760</v>
      </c>
      <c r="R4594" s="53" t="s">
        <v>342</v>
      </c>
      <c r="S4594" s="494"/>
      <c r="T4594" s="53" t="s">
        <v>5675</v>
      </c>
      <c r="U4594" s="495">
        <v>801</v>
      </c>
      <c r="V4594" s="53" t="s">
        <v>372</v>
      </c>
      <c r="W4594" s="78" t="s">
        <v>390</v>
      </c>
      <c r="X4594" s="53" t="s">
        <v>7355</v>
      </c>
      <c r="Y4594" s="78"/>
      <c r="Z4594" s="78"/>
      <c r="AA4594" s="78"/>
      <c r="AB4594" s="78"/>
      <c r="AC4594" s="78"/>
      <c r="AD4594" s="78"/>
      <c r="AE4594" s="78"/>
      <c r="AF4594" s="78"/>
      <c r="AG4594" s="78"/>
      <c r="AH4594" s="78"/>
      <c r="AI4594" s="78"/>
      <c r="AJ4594" s="78"/>
      <c r="AK4594" s="148"/>
    </row>
    <row r="4595" spans="1:46" s="153" customFormat="1" ht="45">
      <c r="A4595" s="492" t="s">
        <v>994</v>
      </c>
      <c r="B4595" s="54">
        <v>32049</v>
      </c>
      <c r="C4595" s="418" t="s">
        <v>507</v>
      </c>
      <c r="D4595" s="293" t="s">
        <v>508</v>
      </c>
      <c r="E4595" s="477" t="s">
        <v>60</v>
      </c>
      <c r="F4595" s="55">
        <v>41598</v>
      </c>
      <c r="G4595" s="55">
        <v>41623</v>
      </c>
      <c r="H4595" s="53" t="s">
        <v>105</v>
      </c>
      <c r="I4595" s="452">
        <v>838.56399999999996</v>
      </c>
      <c r="J4595" s="438">
        <v>787.91611594053586</v>
      </c>
      <c r="K4595" s="438">
        <v>787.91600000000005</v>
      </c>
      <c r="L4595" s="438">
        <v>929740.88</v>
      </c>
      <c r="M4595" s="59">
        <v>41638</v>
      </c>
      <c r="N4595" s="415">
        <v>2014</v>
      </c>
      <c r="O4595" s="61">
        <v>41671</v>
      </c>
      <c r="P4595" s="415">
        <v>2014</v>
      </c>
      <c r="Q4595" s="61">
        <v>41730</v>
      </c>
      <c r="R4595" s="53" t="s">
        <v>342</v>
      </c>
      <c r="S4595" s="494"/>
      <c r="T4595" s="53" t="s">
        <v>5675</v>
      </c>
      <c r="U4595" s="495">
        <v>616</v>
      </c>
      <c r="V4595" s="53" t="s">
        <v>372</v>
      </c>
      <c r="W4595" s="78" t="s">
        <v>390</v>
      </c>
      <c r="X4595" s="53" t="s">
        <v>7355</v>
      </c>
      <c r="Y4595" s="78"/>
      <c r="Z4595" s="78"/>
      <c r="AA4595" s="78"/>
      <c r="AB4595" s="78"/>
      <c r="AC4595" s="78"/>
      <c r="AD4595" s="78"/>
      <c r="AE4595" s="78"/>
      <c r="AF4595" s="78"/>
      <c r="AG4595" s="78"/>
      <c r="AH4595" s="78"/>
      <c r="AI4595" s="78"/>
      <c r="AJ4595" s="78"/>
      <c r="AK4595" s="148"/>
    </row>
    <row r="4596" spans="1:46" s="153" customFormat="1" ht="45">
      <c r="A4596" s="492" t="s">
        <v>994</v>
      </c>
      <c r="B4596" s="54">
        <v>32051</v>
      </c>
      <c r="C4596" s="418" t="s">
        <v>509</v>
      </c>
      <c r="D4596" s="53" t="s">
        <v>510</v>
      </c>
      <c r="E4596" s="477" t="s">
        <v>60</v>
      </c>
      <c r="F4596" s="55">
        <v>41598</v>
      </c>
      <c r="G4596" s="55">
        <v>41623</v>
      </c>
      <c r="H4596" s="53" t="s">
        <v>105</v>
      </c>
      <c r="I4596" s="452">
        <v>772.25225999999998</v>
      </c>
      <c r="J4596" s="438">
        <v>709.93191651228005</v>
      </c>
      <c r="K4596" s="438">
        <v>709.93100000000004</v>
      </c>
      <c r="L4596" s="438">
        <v>837718.58</v>
      </c>
      <c r="M4596" s="59">
        <v>41638</v>
      </c>
      <c r="N4596" s="415">
        <v>2014</v>
      </c>
      <c r="O4596" s="61">
        <v>41671</v>
      </c>
      <c r="P4596" s="415">
        <v>2014</v>
      </c>
      <c r="Q4596" s="61">
        <v>41791</v>
      </c>
      <c r="R4596" s="53" t="s">
        <v>342</v>
      </c>
      <c r="S4596" s="494"/>
      <c r="T4596" s="53" t="s">
        <v>5675</v>
      </c>
      <c r="U4596" s="495">
        <v>126</v>
      </c>
      <c r="V4596" s="53" t="s">
        <v>372</v>
      </c>
      <c r="W4596" s="78" t="s">
        <v>390</v>
      </c>
      <c r="X4596" s="53" t="s">
        <v>7355</v>
      </c>
      <c r="Y4596" s="78"/>
      <c r="Z4596" s="78"/>
      <c r="AA4596" s="78"/>
      <c r="AB4596" s="78"/>
      <c r="AC4596" s="78"/>
      <c r="AD4596" s="78"/>
      <c r="AE4596" s="78"/>
      <c r="AF4596" s="78"/>
      <c r="AG4596" s="78"/>
      <c r="AH4596" s="78"/>
      <c r="AI4596" s="78"/>
      <c r="AJ4596" s="78"/>
      <c r="AK4596" s="148"/>
    </row>
    <row r="4597" spans="1:46" s="153" customFormat="1" ht="45">
      <c r="A4597" s="492" t="s">
        <v>994</v>
      </c>
      <c r="B4597" s="54">
        <v>32052</v>
      </c>
      <c r="C4597" s="418" t="s">
        <v>511</v>
      </c>
      <c r="D4597" s="53" t="s">
        <v>512</v>
      </c>
      <c r="E4597" s="477" t="s">
        <v>60</v>
      </c>
      <c r="F4597" s="55">
        <v>41598</v>
      </c>
      <c r="G4597" s="55">
        <v>41623</v>
      </c>
      <c r="H4597" s="53" t="s">
        <v>105</v>
      </c>
      <c r="I4597" s="452">
        <v>1214.5446199999999</v>
      </c>
      <c r="J4597" s="438">
        <v>1137.9478887390239</v>
      </c>
      <c r="K4597" s="438">
        <v>1137.9469999999999</v>
      </c>
      <c r="L4597" s="438">
        <v>1342777.4599999997</v>
      </c>
      <c r="M4597" s="59">
        <v>41638</v>
      </c>
      <c r="N4597" s="415">
        <v>2014</v>
      </c>
      <c r="O4597" s="61">
        <v>41699</v>
      </c>
      <c r="P4597" s="415">
        <v>2014</v>
      </c>
      <c r="Q4597" s="61">
        <v>41791</v>
      </c>
      <c r="R4597" s="53" t="s">
        <v>8496</v>
      </c>
      <c r="S4597" s="494"/>
      <c r="T4597" s="53" t="s">
        <v>5675</v>
      </c>
      <c r="U4597" s="495">
        <v>312</v>
      </c>
      <c r="V4597" s="53" t="s">
        <v>372</v>
      </c>
      <c r="W4597" s="53" t="s">
        <v>390</v>
      </c>
      <c r="X4597" s="53" t="s">
        <v>7355</v>
      </c>
      <c r="Y4597" s="78"/>
      <c r="Z4597" s="78"/>
      <c r="AA4597" s="78"/>
      <c r="AB4597" s="78"/>
      <c r="AC4597" s="78"/>
      <c r="AD4597" s="78"/>
      <c r="AE4597" s="78"/>
      <c r="AF4597" s="78"/>
      <c r="AG4597" s="78"/>
      <c r="AH4597" s="78"/>
      <c r="AI4597" s="78"/>
      <c r="AJ4597" s="78"/>
      <c r="AK4597" s="148"/>
    </row>
    <row r="4598" spans="1:46" s="153" customFormat="1" ht="60">
      <c r="A4598" s="492" t="s">
        <v>994</v>
      </c>
      <c r="B4598" s="54">
        <v>32054</v>
      </c>
      <c r="C4598" s="418" t="s">
        <v>538</v>
      </c>
      <c r="D4598" s="53" t="s">
        <v>466</v>
      </c>
      <c r="E4598" s="477" t="s">
        <v>65</v>
      </c>
      <c r="F4598" s="55">
        <v>41598</v>
      </c>
      <c r="G4598" s="55">
        <v>41623</v>
      </c>
      <c r="H4598" s="53" t="s">
        <v>105</v>
      </c>
      <c r="I4598" s="452">
        <v>327.68599999999998</v>
      </c>
      <c r="J4598" s="438">
        <v>327.88811123244</v>
      </c>
      <c r="K4598" s="438">
        <v>327.68599999999998</v>
      </c>
      <c r="L4598" s="438">
        <v>386669.48</v>
      </c>
      <c r="M4598" s="59">
        <v>41638</v>
      </c>
      <c r="N4598" s="415">
        <v>2014</v>
      </c>
      <c r="O4598" s="61">
        <v>41659</v>
      </c>
      <c r="P4598" s="415">
        <v>2014</v>
      </c>
      <c r="Q4598" s="61">
        <v>41730</v>
      </c>
      <c r="R4598" s="53" t="s">
        <v>352</v>
      </c>
      <c r="S4598" s="494"/>
      <c r="T4598" s="53" t="s">
        <v>5675</v>
      </c>
      <c r="U4598" s="495">
        <v>10</v>
      </c>
      <c r="V4598" s="53" t="s">
        <v>372</v>
      </c>
      <c r="W4598" s="78" t="s">
        <v>390</v>
      </c>
      <c r="X4598" s="53" t="s">
        <v>7355</v>
      </c>
      <c r="Y4598" s="78"/>
      <c r="Z4598" s="78"/>
      <c r="AA4598" s="78"/>
      <c r="AB4598" s="78"/>
      <c r="AC4598" s="78"/>
      <c r="AD4598" s="78"/>
      <c r="AE4598" s="78"/>
      <c r="AF4598" s="78"/>
      <c r="AG4598" s="78"/>
      <c r="AH4598" s="78"/>
      <c r="AI4598" s="78"/>
      <c r="AJ4598" s="78"/>
      <c r="AK4598" s="148"/>
    </row>
    <row r="4599" spans="1:46" s="153" customFormat="1" ht="60">
      <c r="A4599" s="492" t="s">
        <v>994</v>
      </c>
      <c r="B4599" s="54">
        <v>32056</v>
      </c>
      <c r="C4599" s="418" t="s">
        <v>453</v>
      </c>
      <c r="D4599" s="52" t="s">
        <v>454</v>
      </c>
      <c r="E4599" s="53" t="s">
        <v>60</v>
      </c>
      <c r="F4599" s="55">
        <v>41598</v>
      </c>
      <c r="G4599" s="55">
        <v>41623</v>
      </c>
      <c r="H4599" s="53" t="s">
        <v>105</v>
      </c>
      <c r="I4599" s="452">
        <v>329.71300000000002</v>
      </c>
      <c r="J4599" s="438">
        <v>318.36983773319997</v>
      </c>
      <c r="K4599" s="438">
        <v>318.36900000000003</v>
      </c>
      <c r="L4599" s="438">
        <v>375675.42000000004</v>
      </c>
      <c r="M4599" s="59">
        <v>41638</v>
      </c>
      <c r="N4599" s="415">
        <v>2014</v>
      </c>
      <c r="O4599" s="61">
        <v>41659</v>
      </c>
      <c r="P4599" s="415">
        <v>2014</v>
      </c>
      <c r="Q4599" s="61">
        <v>41730</v>
      </c>
      <c r="R4599" s="53" t="s">
        <v>352</v>
      </c>
      <c r="S4599" s="494"/>
      <c r="T4599" s="53" t="s">
        <v>5675</v>
      </c>
      <c r="U4599" s="495">
        <v>1077</v>
      </c>
      <c r="V4599" s="53" t="s">
        <v>372</v>
      </c>
      <c r="W4599" s="53" t="s">
        <v>390</v>
      </c>
      <c r="X4599" s="53" t="s">
        <v>7355</v>
      </c>
      <c r="Y4599" s="78"/>
      <c r="Z4599" s="78"/>
      <c r="AA4599" s="78"/>
      <c r="AB4599" s="78"/>
      <c r="AC4599" s="78"/>
      <c r="AD4599" s="78"/>
      <c r="AE4599" s="78"/>
      <c r="AF4599" s="78"/>
      <c r="AG4599" s="78"/>
      <c r="AH4599" s="78"/>
      <c r="AI4599" s="78"/>
      <c r="AJ4599" s="78"/>
      <c r="AK4599" s="148"/>
    </row>
    <row r="4600" spans="1:46" s="153" customFormat="1" ht="60">
      <c r="A4600" s="497" t="s">
        <v>994</v>
      </c>
      <c r="B4600" s="54">
        <v>32057</v>
      </c>
      <c r="C4600" s="418" t="s">
        <v>523</v>
      </c>
      <c r="D4600" s="53" t="s">
        <v>524</v>
      </c>
      <c r="E4600" s="53" t="s">
        <v>65</v>
      </c>
      <c r="F4600" s="55">
        <v>41598</v>
      </c>
      <c r="G4600" s="55">
        <v>41623</v>
      </c>
      <c r="H4600" s="53" t="s">
        <v>105</v>
      </c>
      <c r="I4600" s="452">
        <v>201.256</v>
      </c>
      <c r="J4600" s="438">
        <v>190.49675651582399</v>
      </c>
      <c r="K4600" s="438">
        <v>190.49600000000001</v>
      </c>
      <c r="L4600" s="438">
        <v>224785.28</v>
      </c>
      <c r="M4600" s="59">
        <v>41638</v>
      </c>
      <c r="N4600" s="415">
        <v>2014</v>
      </c>
      <c r="O4600" s="61">
        <v>41659</v>
      </c>
      <c r="P4600" s="415">
        <v>2014</v>
      </c>
      <c r="Q4600" s="61">
        <v>41730</v>
      </c>
      <c r="R4600" s="53" t="s">
        <v>352</v>
      </c>
      <c r="S4600" s="494"/>
      <c r="T4600" s="53" t="s">
        <v>5675</v>
      </c>
      <c r="U4600" s="495">
        <v>850</v>
      </c>
      <c r="V4600" s="53" t="s">
        <v>372</v>
      </c>
      <c r="W4600" s="53" t="s">
        <v>390</v>
      </c>
      <c r="X4600" s="53" t="s">
        <v>7355</v>
      </c>
      <c r="Y4600" s="78"/>
      <c r="Z4600" s="78"/>
      <c r="AA4600" s="78"/>
      <c r="AB4600" s="78"/>
      <c r="AC4600" s="78"/>
      <c r="AD4600" s="78"/>
      <c r="AE4600" s="78"/>
      <c r="AF4600" s="78"/>
      <c r="AG4600" s="78"/>
      <c r="AH4600" s="78"/>
      <c r="AI4600" s="78"/>
      <c r="AJ4600" s="78"/>
      <c r="AK4600" s="148"/>
    </row>
    <row r="4601" spans="1:46" s="153" customFormat="1" ht="60">
      <c r="A4601" s="497" t="s">
        <v>994</v>
      </c>
      <c r="B4601" s="54">
        <v>32065</v>
      </c>
      <c r="C4601" s="418" t="s">
        <v>534</v>
      </c>
      <c r="D4601" s="52" t="s">
        <v>535</v>
      </c>
      <c r="E4601" s="53" t="s">
        <v>60</v>
      </c>
      <c r="F4601" s="55">
        <v>41598</v>
      </c>
      <c r="G4601" s="85">
        <v>41623</v>
      </c>
      <c r="H4601" s="53" t="s">
        <v>105</v>
      </c>
      <c r="I4601" s="452">
        <v>263.13900000000001</v>
      </c>
      <c r="J4601" s="438">
        <v>217.60742517227999</v>
      </c>
      <c r="K4601" s="438">
        <v>217.607</v>
      </c>
      <c r="L4601" s="438">
        <v>256776.25999999998</v>
      </c>
      <c r="M4601" s="59">
        <v>41638</v>
      </c>
      <c r="N4601" s="415">
        <v>2014</v>
      </c>
      <c r="O4601" s="61">
        <v>41699</v>
      </c>
      <c r="P4601" s="415">
        <v>2014</v>
      </c>
      <c r="Q4601" s="61">
        <v>41760</v>
      </c>
      <c r="R4601" s="53" t="s">
        <v>352</v>
      </c>
      <c r="S4601" s="494"/>
      <c r="T4601" s="53" t="s">
        <v>5675</v>
      </c>
      <c r="U4601" s="495">
        <v>497.1</v>
      </c>
      <c r="V4601" s="53" t="s">
        <v>372</v>
      </c>
      <c r="W4601" s="78" t="s">
        <v>390</v>
      </c>
      <c r="X4601" s="53" t="s">
        <v>7355</v>
      </c>
      <c r="Y4601" s="78"/>
      <c r="Z4601" s="78"/>
      <c r="AA4601" s="78"/>
      <c r="AB4601" s="78"/>
      <c r="AC4601" s="78"/>
      <c r="AD4601" s="78"/>
      <c r="AE4601" s="78"/>
      <c r="AF4601" s="78"/>
      <c r="AG4601" s="78"/>
      <c r="AH4601" s="78"/>
      <c r="AI4601" s="78"/>
      <c r="AJ4601" s="78"/>
      <c r="AK4601" s="148"/>
    </row>
    <row r="4602" spans="1:46" s="153" customFormat="1" ht="60">
      <c r="A4602" s="492" t="s">
        <v>994</v>
      </c>
      <c r="B4602" s="54">
        <v>32068</v>
      </c>
      <c r="C4602" s="418" t="s">
        <v>1114</v>
      </c>
      <c r="D4602" s="53" t="s">
        <v>581</v>
      </c>
      <c r="E4602" s="477" t="s">
        <v>83</v>
      </c>
      <c r="F4602" s="55">
        <v>41558</v>
      </c>
      <c r="G4602" s="85">
        <v>41618</v>
      </c>
      <c r="H4602" s="52" t="s">
        <v>105</v>
      </c>
      <c r="I4602" s="452">
        <v>33899.949999999997</v>
      </c>
      <c r="J4602" s="438">
        <v>34997.717948267047</v>
      </c>
      <c r="K4602" s="438">
        <v>33899.949999999997</v>
      </c>
      <c r="L4602" s="438">
        <v>40001940.999999993</v>
      </c>
      <c r="M4602" s="59">
        <v>41638</v>
      </c>
      <c r="N4602" s="418">
        <v>2014</v>
      </c>
      <c r="O4602" s="61">
        <v>41770</v>
      </c>
      <c r="P4602" s="418">
        <v>2014</v>
      </c>
      <c r="Q4602" s="61">
        <v>41942</v>
      </c>
      <c r="R4602" s="53" t="s">
        <v>342</v>
      </c>
      <c r="S4602" s="494" t="s">
        <v>8500</v>
      </c>
      <c r="T4602" s="53" t="s">
        <v>389</v>
      </c>
      <c r="U4602" s="440">
        <v>1</v>
      </c>
      <c r="V4602" s="418" t="s">
        <v>372</v>
      </c>
      <c r="W4602" s="78" t="s">
        <v>390</v>
      </c>
      <c r="X4602" s="53" t="s">
        <v>7355</v>
      </c>
      <c r="Y4602" s="78"/>
      <c r="Z4602" s="78"/>
      <c r="AA4602" s="78"/>
      <c r="AB4602" s="78"/>
      <c r="AC4602" s="78"/>
      <c r="AD4602" s="78"/>
      <c r="AE4602" s="78"/>
      <c r="AF4602" s="78"/>
      <c r="AG4602" s="78"/>
      <c r="AH4602" s="78"/>
      <c r="AI4602" s="78"/>
      <c r="AJ4602" s="78"/>
      <c r="AK4602" s="148"/>
    </row>
    <row r="4603" spans="1:46" s="153" customFormat="1" ht="60">
      <c r="A4603" s="492" t="s">
        <v>994</v>
      </c>
      <c r="B4603" s="54">
        <v>32069</v>
      </c>
      <c r="C4603" s="418" t="s">
        <v>8501</v>
      </c>
      <c r="D4603" s="418" t="s">
        <v>584</v>
      </c>
      <c r="E4603" s="477" t="s">
        <v>60</v>
      </c>
      <c r="F4603" s="55">
        <v>41573</v>
      </c>
      <c r="G4603" s="85">
        <v>41618</v>
      </c>
      <c r="H4603" s="52" t="s">
        <v>105</v>
      </c>
      <c r="I4603" s="452">
        <v>6000</v>
      </c>
      <c r="J4603" s="438">
        <v>6333.4810674827995</v>
      </c>
      <c r="K4603" s="438">
        <v>6000</v>
      </c>
      <c r="L4603" s="438">
        <v>7080000</v>
      </c>
      <c r="M4603" s="59">
        <v>41638</v>
      </c>
      <c r="N4603" s="415">
        <v>2014</v>
      </c>
      <c r="O4603" s="61">
        <v>41760</v>
      </c>
      <c r="P4603" s="415">
        <v>2014</v>
      </c>
      <c r="Q4603" s="61">
        <v>41883</v>
      </c>
      <c r="R4603" s="53" t="s">
        <v>342</v>
      </c>
      <c r="S4603" s="494" t="s">
        <v>8502</v>
      </c>
      <c r="T4603" s="52" t="s">
        <v>310</v>
      </c>
      <c r="U4603" s="415">
        <v>1</v>
      </c>
      <c r="V4603" s="418" t="s">
        <v>372</v>
      </c>
      <c r="W4603" s="78" t="s">
        <v>390</v>
      </c>
      <c r="X4603" s="53" t="s">
        <v>7355</v>
      </c>
      <c r="Y4603" s="78"/>
      <c r="Z4603" s="78"/>
      <c r="AA4603" s="78"/>
      <c r="AB4603" s="78"/>
      <c r="AC4603" s="78"/>
      <c r="AD4603" s="78"/>
      <c r="AE4603" s="78"/>
      <c r="AF4603" s="78"/>
      <c r="AG4603" s="78"/>
      <c r="AH4603" s="78"/>
      <c r="AI4603" s="78"/>
      <c r="AJ4603" s="78"/>
      <c r="AK4603" s="148"/>
    </row>
    <row r="4604" spans="1:46" s="153" customFormat="1" ht="45">
      <c r="A4604" s="492" t="s">
        <v>994</v>
      </c>
      <c r="B4604" s="54">
        <v>32070</v>
      </c>
      <c r="C4604" s="418" t="s">
        <v>8503</v>
      </c>
      <c r="D4604" s="418" t="s">
        <v>583</v>
      </c>
      <c r="E4604" s="477" t="s">
        <v>60</v>
      </c>
      <c r="F4604" s="55">
        <v>41573</v>
      </c>
      <c r="G4604" s="85">
        <v>41618</v>
      </c>
      <c r="H4604" s="52" t="s">
        <v>105</v>
      </c>
      <c r="I4604" s="452">
        <v>7015.58</v>
      </c>
      <c r="J4604" s="438">
        <v>7417.6890028560001</v>
      </c>
      <c r="K4604" s="438">
        <v>7015.58</v>
      </c>
      <c r="L4604" s="438">
        <v>8278384.3999999994</v>
      </c>
      <c r="M4604" s="59">
        <v>41638</v>
      </c>
      <c r="N4604" s="415">
        <v>2014</v>
      </c>
      <c r="O4604" s="61">
        <v>41791</v>
      </c>
      <c r="P4604" s="415">
        <v>2014</v>
      </c>
      <c r="Q4604" s="61">
        <v>41942</v>
      </c>
      <c r="R4604" s="53" t="s">
        <v>342</v>
      </c>
      <c r="S4604" s="494"/>
      <c r="T4604" s="53" t="s">
        <v>389</v>
      </c>
      <c r="U4604" s="415">
        <v>1</v>
      </c>
      <c r="V4604" s="418" t="s">
        <v>372</v>
      </c>
      <c r="W4604" s="78" t="s">
        <v>390</v>
      </c>
      <c r="X4604" s="53" t="s">
        <v>7355</v>
      </c>
      <c r="Y4604" s="78"/>
      <c r="Z4604" s="78"/>
      <c r="AA4604" s="78"/>
      <c r="AB4604" s="78"/>
      <c r="AC4604" s="78"/>
      <c r="AD4604" s="78"/>
      <c r="AE4604" s="78"/>
      <c r="AF4604" s="78"/>
      <c r="AG4604" s="78"/>
      <c r="AH4604" s="78"/>
      <c r="AI4604" s="78"/>
      <c r="AJ4604" s="78"/>
      <c r="AK4604" s="148"/>
    </row>
    <row r="4605" spans="1:46" s="153" customFormat="1" ht="45">
      <c r="A4605" s="53" t="s">
        <v>994</v>
      </c>
      <c r="B4605" s="54">
        <v>32071</v>
      </c>
      <c r="C4605" s="53" t="s">
        <v>1108</v>
      </c>
      <c r="D4605" s="52" t="s">
        <v>738</v>
      </c>
      <c r="E4605" s="477" t="s">
        <v>83</v>
      </c>
      <c r="F4605" s="55">
        <v>41572</v>
      </c>
      <c r="G4605" s="85">
        <v>41624</v>
      </c>
      <c r="H4605" s="52" t="s">
        <v>105</v>
      </c>
      <c r="I4605" s="452">
        <v>19234.990000000002</v>
      </c>
      <c r="J4605" s="438">
        <v>19852.952291652746</v>
      </c>
      <c r="K4605" s="438">
        <v>19234.990000000002</v>
      </c>
      <c r="L4605" s="438">
        <v>22697288.199999999</v>
      </c>
      <c r="M4605" s="59">
        <v>41638</v>
      </c>
      <c r="N4605" s="60">
        <v>2014</v>
      </c>
      <c r="O4605" s="61">
        <v>41792</v>
      </c>
      <c r="P4605" s="60">
        <v>2014</v>
      </c>
      <c r="Q4605" s="61">
        <v>41943</v>
      </c>
      <c r="R4605" s="53" t="s">
        <v>342</v>
      </c>
      <c r="S4605" s="439" t="s">
        <v>8505</v>
      </c>
      <c r="T4605" s="53" t="s">
        <v>5986</v>
      </c>
      <c r="U4605" s="60">
        <v>818.51</v>
      </c>
      <c r="V4605" s="53" t="s">
        <v>372</v>
      </c>
      <c r="W4605" s="53" t="s">
        <v>390</v>
      </c>
      <c r="X4605" s="53" t="s">
        <v>7355</v>
      </c>
      <c r="Y4605" s="70">
        <v>23.500006108660862</v>
      </c>
      <c r="Z4605" s="367"/>
      <c r="AA4605" s="53"/>
      <c r="AB4605" s="53"/>
      <c r="AC4605" s="71"/>
      <c r="AD4605" s="57"/>
      <c r="AE4605" s="53"/>
      <c r="AF4605" s="53"/>
      <c r="AG4605" s="53"/>
      <c r="AH4605" s="367"/>
      <c r="AI4605" s="53"/>
      <c r="AJ4605" s="53"/>
      <c r="AK4605" s="148"/>
      <c r="AL4605" s="498"/>
      <c r="AM4605" s="498"/>
      <c r="AN4605" s="498"/>
      <c r="AO4605" s="498"/>
      <c r="AP4605" s="498"/>
      <c r="AQ4605" s="498"/>
      <c r="AR4605" s="498"/>
      <c r="AS4605" s="498"/>
      <c r="AT4605" s="498"/>
    </row>
    <row r="4606" spans="1:46" s="417" customFormat="1" ht="45">
      <c r="A4606" s="53" t="s">
        <v>994</v>
      </c>
      <c r="B4606" s="54">
        <v>32072</v>
      </c>
      <c r="C4606" s="53" t="s">
        <v>1108</v>
      </c>
      <c r="D4606" s="52" t="s">
        <v>738</v>
      </c>
      <c r="E4606" s="477" t="s">
        <v>83</v>
      </c>
      <c r="F4606" s="55">
        <v>41572</v>
      </c>
      <c r="G4606" s="85">
        <v>41624</v>
      </c>
      <c r="H4606" s="52" t="s">
        <v>105</v>
      </c>
      <c r="I4606" s="452">
        <v>16341.5</v>
      </c>
      <c r="J4606" s="438">
        <v>16866.500986640051</v>
      </c>
      <c r="K4606" s="438">
        <v>16341.5</v>
      </c>
      <c r="L4606" s="438">
        <v>19282969.999999996</v>
      </c>
      <c r="M4606" s="59">
        <v>41638</v>
      </c>
      <c r="N4606" s="60">
        <v>2014</v>
      </c>
      <c r="O4606" s="61">
        <v>41701</v>
      </c>
      <c r="P4606" s="60">
        <v>2014</v>
      </c>
      <c r="Q4606" s="61">
        <v>41912</v>
      </c>
      <c r="R4606" s="53" t="s">
        <v>342</v>
      </c>
      <c r="S4606" s="439" t="s">
        <v>8506</v>
      </c>
      <c r="T4606" s="53" t="s">
        <v>5986</v>
      </c>
      <c r="U4606" s="60">
        <v>912.93</v>
      </c>
      <c r="V4606" s="53" t="s">
        <v>372</v>
      </c>
      <c r="W4606" s="53" t="s">
        <v>390</v>
      </c>
      <c r="X4606" s="53" t="s">
        <v>7355</v>
      </c>
      <c r="Y4606" s="70">
        <v>17.900058054834435</v>
      </c>
      <c r="Z4606" s="367"/>
      <c r="AA4606" s="53"/>
      <c r="AB4606" s="53"/>
      <c r="AC4606" s="71"/>
      <c r="AD4606" s="57"/>
      <c r="AE4606" s="53"/>
      <c r="AF4606" s="53"/>
      <c r="AG4606" s="53"/>
      <c r="AH4606" s="367"/>
      <c r="AI4606" s="53"/>
      <c r="AJ4606" s="53"/>
      <c r="AK4606" s="148"/>
      <c r="AL4606" s="498"/>
      <c r="AM4606" s="498"/>
      <c r="AN4606" s="498"/>
      <c r="AO4606" s="498"/>
      <c r="AP4606" s="498"/>
      <c r="AQ4606" s="498"/>
      <c r="AR4606" s="498"/>
      <c r="AS4606" s="498"/>
      <c r="AT4606" s="498"/>
    </row>
    <row r="4607" spans="1:46" s="417" customFormat="1" ht="45">
      <c r="A4607" s="53" t="s">
        <v>994</v>
      </c>
      <c r="B4607" s="54">
        <v>32073</v>
      </c>
      <c r="C4607" s="53" t="s">
        <v>1108</v>
      </c>
      <c r="D4607" s="52" t="s">
        <v>738</v>
      </c>
      <c r="E4607" s="477" t="s">
        <v>83</v>
      </c>
      <c r="F4607" s="55">
        <v>41572</v>
      </c>
      <c r="G4607" s="85">
        <v>41624</v>
      </c>
      <c r="H4607" s="52" t="s">
        <v>105</v>
      </c>
      <c r="I4607" s="452">
        <v>21411.35</v>
      </c>
      <c r="J4607" s="438">
        <v>22099.232015840626</v>
      </c>
      <c r="K4607" s="438">
        <v>21411.35</v>
      </c>
      <c r="L4607" s="438">
        <v>25265392.999999996</v>
      </c>
      <c r="M4607" s="59">
        <v>41638</v>
      </c>
      <c r="N4607" s="60">
        <v>2014</v>
      </c>
      <c r="O4607" s="61">
        <v>41770</v>
      </c>
      <c r="P4607" s="60">
        <v>2014</v>
      </c>
      <c r="Q4607" s="61">
        <v>41882</v>
      </c>
      <c r="R4607" s="53" t="s">
        <v>342</v>
      </c>
      <c r="S4607" s="439" t="s">
        <v>8507</v>
      </c>
      <c r="T4607" s="53" t="s">
        <v>5986</v>
      </c>
      <c r="U4607" s="60">
        <v>1647.03</v>
      </c>
      <c r="V4607" s="53" t="s">
        <v>372</v>
      </c>
      <c r="W4607" s="53" t="s">
        <v>390</v>
      </c>
      <c r="X4607" s="53" t="s">
        <v>7355</v>
      </c>
      <c r="Y4607" s="70">
        <v>12.999975713860707</v>
      </c>
      <c r="Z4607" s="367"/>
      <c r="AA4607" s="53"/>
      <c r="AB4607" s="53"/>
      <c r="AC4607" s="71"/>
      <c r="AD4607" s="57"/>
      <c r="AE4607" s="53"/>
      <c r="AF4607" s="53"/>
      <c r="AG4607" s="53"/>
      <c r="AH4607" s="367"/>
      <c r="AI4607" s="53"/>
      <c r="AJ4607" s="53"/>
      <c r="AK4607" s="148"/>
      <c r="AL4607" s="498"/>
      <c r="AM4607" s="498"/>
      <c r="AN4607" s="498"/>
      <c r="AO4607" s="498"/>
      <c r="AP4607" s="498"/>
      <c r="AQ4607" s="498"/>
      <c r="AR4607" s="498"/>
      <c r="AS4607" s="498"/>
      <c r="AT4607" s="498"/>
    </row>
    <row r="4608" spans="1:46" s="417" customFormat="1" ht="45">
      <c r="A4608" s="492" t="s">
        <v>994</v>
      </c>
      <c r="B4608" s="54">
        <v>32074</v>
      </c>
      <c r="C4608" s="54" t="s">
        <v>502</v>
      </c>
      <c r="D4608" s="293" t="s">
        <v>418</v>
      </c>
      <c r="E4608" s="53" t="s">
        <v>65</v>
      </c>
      <c r="F4608" s="55">
        <v>41598</v>
      </c>
      <c r="G4608" s="55">
        <v>41623</v>
      </c>
      <c r="H4608" s="53" t="s">
        <v>105</v>
      </c>
      <c r="I4608" s="452">
        <v>1800.1877199999999</v>
      </c>
      <c r="J4608" s="438">
        <v>1836.8648652983904</v>
      </c>
      <c r="K4608" s="438">
        <v>1800.1869999999999</v>
      </c>
      <c r="L4608" s="438">
        <v>2124220.66</v>
      </c>
      <c r="M4608" s="59">
        <v>41638</v>
      </c>
      <c r="N4608" s="60">
        <v>2014</v>
      </c>
      <c r="O4608" s="61">
        <v>41659</v>
      </c>
      <c r="P4608" s="60">
        <v>2014</v>
      </c>
      <c r="Q4608" s="61">
        <v>42004</v>
      </c>
      <c r="R4608" s="53" t="s">
        <v>342</v>
      </c>
      <c r="S4608" s="62" t="s">
        <v>2367</v>
      </c>
      <c r="T4608" s="53" t="s">
        <v>5675</v>
      </c>
      <c r="U4608" s="440">
        <v>392</v>
      </c>
      <c r="V4608" s="53" t="s">
        <v>372</v>
      </c>
      <c r="W4608" s="78" t="s">
        <v>390</v>
      </c>
      <c r="X4608" s="53" t="s">
        <v>7355</v>
      </c>
      <c r="Y4608" s="63"/>
      <c r="Z4608" s="58"/>
      <c r="AA4608" s="53"/>
      <c r="AB4608" s="62"/>
      <c r="AC4608" s="65"/>
      <c r="AD4608" s="66"/>
      <c r="AE4608" s="53"/>
      <c r="AF4608" s="53"/>
      <c r="AG4608" s="58"/>
      <c r="AH4608" s="367"/>
      <c r="AI4608" s="52"/>
      <c r="AJ4608" s="52"/>
      <c r="AK4608" s="148"/>
      <c r="AL4608" s="153"/>
      <c r="AM4608" s="153"/>
      <c r="AN4608" s="153"/>
      <c r="AO4608" s="153"/>
      <c r="AP4608" s="153"/>
      <c r="AQ4608" s="153"/>
      <c r="AR4608" s="153"/>
      <c r="AS4608" s="153"/>
      <c r="AT4608" s="153"/>
    </row>
    <row r="4609" spans="1:46" s="417" customFormat="1" ht="45">
      <c r="A4609" s="492" t="s">
        <v>994</v>
      </c>
      <c r="B4609" s="54">
        <v>32075</v>
      </c>
      <c r="C4609" s="54" t="s">
        <v>502</v>
      </c>
      <c r="D4609" s="293" t="s">
        <v>418</v>
      </c>
      <c r="E4609" s="53" t="s">
        <v>65</v>
      </c>
      <c r="F4609" s="55">
        <v>41598</v>
      </c>
      <c r="G4609" s="55">
        <v>41623</v>
      </c>
      <c r="H4609" s="53" t="s">
        <v>105</v>
      </c>
      <c r="I4609" s="452">
        <v>4205.6045999999997</v>
      </c>
      <c r="J4609" s="438">
        <v>4355.5619532522242</v>
      </c>
      <c r="K4609" s="438">
        <v>4205.6040000000003</v>
      </c>
      <c r="L4609" s="438">
        <v>4962612.72</v>
      </c>
      <c r="M4609" s="59">
        <v>41638</v>
      </c>
      <c r="N4609" s="60">
        <v>2014</v>
      </c>
      <c r="O4609" s="61">
        <v>41659</v>
      </c>
      <c r="P4609" s="60">
        <v>2014</v>
      </c>
      <c r="Q4609" s="61">
        <v>42004</v>
      </c>
      <c r="R4609" s="53" t="s">
        <v>342</v>
      </c>
      <c r="S4609" s="62" t="s">
        <v>8508</v>
      </c>
      <c r="T4609" s="53" t="s">
        <v>5675</v>
      </c>
      <c r="U4609" s="440">
        <v>508</v>
      </c>
      <c r="V4609" s="53" t="s">
        <v>372</v>
      </c>
      <c r="W4609" s="78" t="s">
        <v>390</v>
      </c>
      <c r="X4609" s="53" t="s">
        <v>7355</v>
      </c>
      <c r="Y4609" s="63"/>
      <c r="Z4609" s="58"/>
      <c r="AA4609" s="53"/>
      <c r="AB4609" s="62"/>
      <c r="AC4609" s="65"/>
      <c r="AD4609" s="66"/>
      <c r="AE4609" s="53"/>
      <c r="AF4609" s="53"/>
      <c r="AG4609" s="58"/>
      <c r="AH4609" s="367"/>
      <c r="AI4609" s="52"/>
      <c r="AJ4609" s="52"/>
      <c r="AK4609" s="148"/>
      <c r="AL4609" s="153"/>
      <c r="AM4609" s="153"/>
      <c r="AN4609" s="153"/>
      <c r="AO4609" s="153"/>
      <c r="AP4609" s="153"/>
      <c r="AQ4609" s="153"/>
      <c r="AR4609" s="153"/>
      <c r="AS4609" s="153"/>
      <c r="AT4609" s="153"/>
    </row>
    <row r="4610" spans="1:46" s="417" customFormat="1" ht="45">
      <c r="A4610" s="492" t="s">
        <v>994</v>
      </c>
      <c r="B4610" s="54">
        <v>32076</v>
      </c>
      <c r="C4610" s="54" t="s">
        <v>502</v>
      </c>
      <c r="D4610" s="293" t="s">
        <v>418</v>
      </c>
      <c r="E4610" s="53" t="s">
        <v>65</v>
      </c>
      <c r="F4610" s="55">
        <v>41598</v>
      </c>
      <c r="G4610" s="55">
        <v>41623</v>
      </c>
      <c r="H4610" s="53" t="s">
        <v>105</v>
      </c>
      <c r="I4610" s="452">
        <v>3999.8900600000002</v>
      </c>
      <c r="J4610" s="438">
        <v>4061.8947703856147</v>
      </c>
      <c r="K4610" s="438">
        <v>3999.89</v>
      </c>
      <c r="L4610" s="438">
        <v>4719870.1999999993</v>
      </c>
      <c r="M4610" s="59">
        <v>41638</v>
      </c>
      <c r="N4610" s="60">
        <v>2014</v>
      </c>
      <c r="O4610" s="61">
        <v>41659</v>
      </c>
      <c r="P4610" s="60">
        <v>2014</v>
      </c>
      <c r="Q4610" s="61">
        <v>42004</v>
      </c>
      <c r="R4610" s="53" t="s">
        <v>342</v>
      </c>
      <c r="S4610" s="62" t="s">
        <v>8509</v>
      </c>
      <c r="T4610" s="53" t="s">
        <v>5675</v>
      </c>
      <c r="U4610" s="440">
        <v>3061</v>
      </c>
      <c r="V4610" s="53" t="s">
        <v>372</v>
      </c>
      <c r="W4610" s="78" t="s">
        <v>390</v>
      </c>
      <c r="X4610" s="53" t="s">
        <v>7355</v>
      </c>
      <c r="Y4610" s="63"/>
      <c r="Z4610" s="58"/>
      <c r="AA4610" s="53"/>
      <c r="AB4610" s="62"/>
      <c r="AC4610" s="65"/>
      <c r="AD4610" s="66"/>
      <c r="AE4610" s="53"/>
      <c r="AF4610" s="53"/>
      <c r="AG4610" s="58"/>
      <c r="AH4610" s="367"/>
      <c r="AI4610" s="52"/>
      <c r="AJ4610" s="52"/>
      <c r="AK4610" s="148"/>
      <c r="AL4610" s="153"/>
      <c r="AM4610" s="153"/>
      <c r="AN4610" s="153"/>
      <c r="AO4610" s="153"/>
      <c r="AP4610" s="153"/>
      <c r="AQ4610" s="153"/>
      <c r="AR4610" s="153"/>
      <c r="AS4610" s="153"/>
      <c r="AT4610" s="153"/>
    </row>
    <row r="4611" spans="1:46" s="153" customFormat="1" ht="45">
      <c r="A4611" s="492" t="s">
        <v>994</v>
      </c>
      <c r="B4611" s="54">
        <v>32077</v>
      </c>
      <c r="C4611" s="54" t="s">
        <v>502</v>
      </c>
      <c r="D4611" s="293" t="s">
        <v>418</v>
      </c>
      <c r="E4611" s="53" t="s">
        <v>65</v>
      </c>
      <c r="F4611" s="55">
        <v>41598</v>
      </c>
      <c r="G4611" s="55">
        <v>41623</v>
      </c>
      <c r="H4611" s="53" t="s">
        <v>105</v>
      </c>
      <c r="I4611" s="452">
        <v>1577.5094999999999</v>
      </c>
      <c r="J4611" s="438">
        <v>1597.8883690931038</v>
      </c>
      <c r="K4611" s="438">
        <v>1577.509</v>
      </c>
      <c r="L4611" s="438">
        <v>1861460.6199999999</v>
      </c>
      <c r="M4611" s="59">
        <v>41638</v>
      </c>
      <c r="N4611" s="60">
        <v>2014</v>
      </c>
      <c r="O4611" s="61">
        <v>41659</v>
      </c>
      <c r="P4611" s="60">
        <v>2014</v>
      </c>
      <c r="Q4611" s="61">
        <v>42004</v>
      </c>
      <c r="R4611" s="53" t="s">
        <v>342</v>
      </c>
      <c r="S4611" s="62" t="s">
        <v>8510</v>
      </c>
      <c r="T4611" s="53" t="s">
        <v>5675</v>
      </c>
      <c r="U4611" s="440">
        <v>87</v>
      </c>
      <c r="V4611" s="53" t="s">
        <v>372</v>
      </c>
      <c r="W4611" s="78" t="s">
        <v>390</v>
      </c>
      <c r="X4611" s="53" t="s">
        <v>7355</v>
      </c>
      <c r="Y4611" s="63"/>
      <c r="Z4611" s="58"/>
      <c r="AA4611" s="53"/>
      <c r="AB4611" s="62"/>
      <c r="AC4611" s="65"/>
      <c r="AD4611" s="66"/>
      <c r="AE4611" s="53"/>
      <c r="AF4611" s="53"/>
      <c r="AG4611" s="58"/>
      <c r="AH4611" s="367"/>
      <c r="AI4611" s="52"/>
      <c r="AJ4611" s="52"/>
      <c r="AK4611" s="148"/>
    </row>
    <row r="4612" spans="1:46" s="153" customFormat="1" ht="60">
      <c r="A4612" s="492" t="s">
        <v>994</v>
      </c>
      <c r="B4612" s="54">
        <v>32080</v>
      </c>
      <c r="C4612" s="54">
        <v>3000407</v>
      </c>
      <c r="D4612" s="52" t="s">
        <v>8511</v>
      </c>
      <c r="E4612" s="477" t="s">
        <v>60</v>
      </c>
      <c r="F4612" s="55">
        <v>41608</v>
      </c>
      <c r="G4612" s="85">
        <v>41633</v>
      </c>
      <c r="H4612" s="53" t="s">
        <v>105</v>
      </c>
      <c r="I4612" s="452">
        <v>400</v>
      </c>
      <c r="J4612" s="438">
        <v>417.05354688623999</v>
      </c>
      <c r="K4612" s="438">
        <v>400</v>
      </c>
      <c r="L4612" s="438">
        <v>472000</v>
      </c>
      <c r="M4612" s="59">
        <v>41638</v>
      </c>
      <c r="N4612" s="60">
        <v>2014</v>
      </c>
      <c r="O4612" s="61">
        <v>41659</v>
      </c>
      <c r="P4612" s="60">
        <v>2014</v>
      </c>
      <c r="Q4612" s="61">
        <v>42004</v>
      </c>
      <c r="R4612" s="53" t="s">
        <v>352</v>
      </c>
      <c r="S4612" s="62" t="s">
        <v>8512</v>
      </c>
      <c r="T4612" s="53" t="s">
        <v>389</v>
      </c>
      <c r="U4612" s="440">
        <v>1</v>
      </c>
      <c r="V4612" s="53" t="s">
        <v>372</v>
      </c>
      <c r="W4612" s="78" t="s">
        <v>390</v>
      </c>
      <c r="X4612" s="53" t="s">
        <v>7355</v>
      </c>
      <c r="Y4612" s="63"/>
      <c r="Z4612" s="58"/>
      <c r="AA4612" s="53"/>
      <c r="AB4612" s="62"/>
      <c r="AC4612" s="65"/>
      <c r="AD4612" s="66"/>
      <c r="AE4612" s="53"/>
      <c r="AF4612" s="53"/>
      <c r="AG4612" s="58"/>
      <c r="AH4612" s="367"/>
      <c r="AI4612" s="52"/>
      <c r="AJ4612" s="52"/>
      <c r="AK4612" s="148"/>
    </row>
    <row r="4613" spans="1:46" s="153" customFormat="1" ht="60">
      <c r="A4613" s="492" t="s">
        <v>994</v>
      </c>
      <c r="B4613" s="54">
        <v>32081</v>
      </c>
      <c r="C4613" s="54">
        <v>3000407</v>
      </c>
      <c r="D4613" s="52" t="s">
        <v>8511</v>
      </c>
      <c r="E4613" s="477" t="s">
        <v>60</v>
      </c>
      <c r="F4613" s="55">
        <v>41608</v>
      </c>
      <c r="G4613" s="85">
        <v>41633</v>
      </c>
      <c r="H4613" s="53" t="s">
        <v>105</v>
      </c>
      <c r="I4613" s="452">
        <v>100</v>
      </c>
      <c r="J4613" s="438">
        <v>100.54360167588</v>
      </c>
      <c r="K4613" s="438">
        <v>100</v>
      </c>
      <c r="L4613" s="438">
        <v>118000</v>
      </c>
      <c r="M4613" s="59">
        <v>41638</v>
      </c>
      <c r="N4613" s="60">
        <v>2014</v>
      </c>
      <c r="O4613" s="61">
        <v>41659</v>
      </c>
      <c r="P4613" s="60">
        <v>2014</v>
      </c>
      <c r="Q4613" s="61">
        <v>42004</v>
      </c>
      <c r="R4613" s="53" t="s">
        <v>352</v>
      </c>
      <c r="S4613" s="62" t="s">
        <v>8513</v>
      </c>
      <c r="T4613" s="53" t="s">
        <v>389</v>
      </c>
      <c r="U4613" s="440">
        <v>1</v>
      </c>
      <c r="V4613" s="53" t="s">
        <v>372</v>
      </c>
      <c r="W4613" s="78" t="s">
        <v>390</v>
      </c>
      <c r="X4613" s="53" t="s">
        <v>7355</v>
      </c>
      <c r="Y4613" s="63"/>
      <c r="Z4613" s="58"/>
      <c r="AA4613" s="53"/>
      <c r="AB4613" s="62"/>
      <c r="AC4613" s="65"/>
      <c r="AD4613" s="66"/>
      <c r="AE4613" s="53"/>
      <c r="AF4613" s="53"/>
      <c r="AG4613" s="58"/>
      <c r="AH4613" s="367"/>
      <c r="AI4613" s="52"/>
      <c r="AJ4613" s="52"/>
      <c r="AK4613" s="148"/>
    </row>
    <row r="4614" spans="1:46" s="153" customFormat="1" ht="45">
      <c r="A4614" s="492" t="s">
        <v>994</v>
      </c>
      <c r="B4614" s="54">
        <v>32082</v>
      </c>
      <c r="C4614" s="54">
        <v>3000407</v>
      </c>
      <c r="D4614" s="52" t="s">
        <v>8511</v>
      </c>
      <c r="E4614" s="477" t="s">
        <v>60</v>
      </c>
      <c r="F4614" s="55">
        <v>41573</v>
      </c>
      <c r="G4614" s="85">
        <v>41618</v>
      </c>
      <c r="H4614" s="53" t="s">
        <v>105</v>
      </c>
      <c r="I4614" s="452">
        <v>500</v>
      </c>
      <c r="J4614" s="438">
        <v>501.47078633467197</v>
      </c>
      <c r="K4614" s="438">
        <v>500</v>
      </c>
      <c r="L4614" s="438">
        <v>590000</v>
      </c>
      <c r="M4614" s="59">
        <v>41638</v>
      </c>
      <c r="N4614" s="60">
        <v>2014</v>
      </c>
      <c r="O4614" s="61">
        <v>41659</v>
      </c>
      <c r="P4614" s="60">
        <v>2014</v>
      </c>
      <c r="Q4614" s="61">
        <v>42004</v>
      </c>
      <c r="R4614" s="53" t="s">
        <v>342</v>
      </c>
      <c r="S4614" s="62" t="s">
        <v>8514</v>
      </c>
      <c r="T4614" s="53" t="s">
        <v>389</v>
      </c>
      <c r="U4614" s="440">
        <v>1</v>
      </c>
      <c r="V4614" s="53" t="s">
        <v>372</v>
      </c>
      <c r="W4614" s="78" t="s">
        <v>390</v>
      </c>
      <c r="X4614" s="53" t="s">
        <v>7355</v>
      </c>
      <c r="Y4614" s="63"/>
      <c r="Z4614" s="58"/>
      <c r="AA4614" s="53"/>
      <c r="AB4614" s="62"/>
      <c r="AC4614" s="65"/>
      <c r="AD4614" s="66"/>
      <c r="AE4614" s="53"/>
      <c r="AF4614" s="53"/>
      <c r="AG4614" s="58"/>
      <c r="AH4614" s="367"/>
      <c r="AI4614" s="52"/>
      <c r="AJ4614" s="52"/>
      <c r="AK4614" s="148"/>
    </row>
    <row r="4615" spans="1:46" s="153" customFormat="1" ht="60">
      <c r="A4615" s="492" t="s">
        <v>994</v>
      </c>
      <c r="B4615" s="54">
        <v>32083</v>
      </c>
      <c r="C4615" s="54">
        <v>3000407</v>
      </c>
      <c r="D4615" s="52" t="s">
        <v>8511</v>
      </c>
      <c r="E4615" s="477" t="s">
        <v>60</v>
      </c>
      <c r="F4615" s="55">
        <v>41608</v>
      </c>
      <c r="G4615" s="85">
        <v>41633</v>
      </c>
      <c r="H4615" s="53" t="s">
        <v>105</v>
      </c>
      <c r="I4615" s="452">
        <v>300</v>
      </c>
      <c r="J4615" s="438">
        <v>311.06155417286396</v>
      </c>
      <c r="K4615" s="438">
        <v>300</v>
      </c>
      <c r="L4615" s="438">
        <v>354000</v>
      </c>
      <c r="M4615" s="59">
        <v>41638</v>
      </c>
      <c r="N4615" s="60">
        <v>2014</v>
      </c>
      <c r="O4615" s="61">
        <v>41659</v>
      </c>
      <c r="P4615" s="60">
        <v>2014</v>
      </c>
      <c r="Q4615" s="61">
        <v>42004</v>
      </c>
      <c r="R4615" s="53" t="s">
        <v>352</v>
      </c>
      <c r="S4615" s="62" t="s">
        <v>8515</v>
      </c>
      <c r="T4615" s="53" t="s">
        <v>389</v>
      </c>
      <c r="U4615" s="440">
        <v>1</v>
      </c>
      <c r="V4615" s="53" t="s">
        <v>372</v>
      </c>
      <c r="W4615" s="78" t="s">
        <v>390</v>
      </c>
      <c r="X4615" s="53" t="s">
        <v>7355</v>
      </c>
      <c r="Y4615" s="63"/>
      <c r="Z4615" s="58"/>
      <c r="AA4615" s="53"/>
      <c r="AB4615" s="62"/>
      <c r="AC4615" s="65"/>
      <c r="AD4615" s="66"/>
      <c r="AE4615" s="53"/>
      <c r="AF4615" s="53"/>
      <c r="AG4615" s="58"/>
      <c r="AH4615" s="367"/>
      <c r="AI4615" s="52"/>
      <c r="AJ4615" s="52"/>
      <c r="AK4615" s="148"/>
    </row>
    <row r="4616" spans="1:46" s="153" customFormat="1" ht="45">
      <c r="A4616" s="492" t="s">
        <v>994</v>
      </c>
      <c r="B4616" s="54">
        <v>32084</v>
      </c>
      <c r="C4616" s="54">
        <v>3000407</v>
      </c>
      <c r="D4616" s="52" t="s">
        <v>8511</v>
      </c>
      <c r="E4616" s="477" t="s">
        <v>60</v>
      </c>
      <c r="F4616" s="55">
        <v>41573</v>
      </c>
      <c r="G4616" s="85">
        <v>41618</v>
      </c>
      <c r="H4616" s="53" t="s">
        <v>105</v>
      </c>
      <c r="I4616" s="452">
        <v>1104.7</v>
      </c>
      <c r="J4616" s="438">
        <v>1105.7181394270572</v>
      </c>
      <c r="K4616" s="438">
        <v>1104.7</v>
      </c>
      <c r="L4616" s="438">
        <v>1303546</v>
      </c>
      <c r="M4616" s="59">
        <v>41638</v>
      </c>
      <c r="N4616" s="60">
        <v>2014</v>
      </c>
      <c r="O4616" s="61">
        <v>41659</v>
      </c>
      <c r="P4616" s="60">
        <v>2014</v>
      </c>
      <c r="Q4616" s="61">
        <v>42004</v>
      </c>
      <c r="R4616" s="53" t="s">
        <v>342</v>
      </c>
      <c r="S4616" s="62" t="s">
        <v>8516</v>
      </c>
      <c r="T4616" s="53" t="s">
        <v>389</v>
      </c>
      <c r="U4616" s="440">
        <v>1</v>
      </c>
      <c r="V4616" s="53" t="s">
        <v>372</v>
      </c>
      <c r="W4616" s="78" t="s">
        <v>390</v>
      </c>
      <c r="X4616" s="53" t="s">
        <v>7355</v>
      </c>
      <c r="Y4616" s="63"/>
      <c r="Z4616" s="58"/>
      <c r="AA4616" s="53"/>
      <c r="AB4616" s="62"/>
      <c r="AC4616" s="65"/>
      <c r="AD4616" s="66"/>
      <c r="AE4616" s="53"/>
      <c r="AF4616" s="53"/>
      <c r="AG4616" s="58"/>
      <c r="AH4616" s="367"/>
      <c r="AI4616" s="52"/>
      <c r="AJ4616" s="52"/>
      <c r="AK4616" s="148"/>
    </row>
    <row r="4617" spans="1:46" s="153" customFormat="1" ht="45">
      <c r="A4617" s="492" t="s">
        <v>994</v>
      </c>
      <c r="B4617" s="54">
        <v>32085</v>
      </c>
      <c r="C4617" s="54">
        <v>3000407</v>
      </c>
      <c r="D4617" s="52" t="s">
        <v>8511</v>
      </c>
      <c r="E4617" s="477" t="s">
        <v>60</v>
      </c>
      <c r="F4617" s="55">
        <v>41573</v>
      </c>
      <c r="G4617" s="85">
        <v>41618</v>
      </c>
      <c r="H4617" s="53" t="s">
        <v>105</v>
      </c>
      <c r="I4617" s="452">
        <v>600</v>
      </c>
      <c r="J4617" s="438">
        <v>625.05517420526405</v>
      </c>
      <c r="K4617" s="438">
        <v>600</v>
      </c>
      <c r="L4617" s="438">
        <v>708000</v>
      </c>
      <c r="M4617" s="59">
        <v>41638</v>
      </c>
      <c r="N4617" s="60">
        <v>2014</v>
      </c>
      <c r="O4617" s="61">
        <v>41659</v>
      </c>
      <c r="P4617" s="60">
        <v>2014</v>
      </c>
      <c r="Q4617" s="61">
        <v>42004</v>
      </c>
      <c r="R4617" s="53" t="s">
        <v>342</v>
      </c>
      <c r="S4617" s="62" t="s">
        <v>8517</v>
      </c>
      <c r="T4617" s="53" t="s">
        <v>389</v>
      </c>
      <c r="U4617" s="440">
        <v>1</v>
      </c>
      <c r="V4617" s="53" t="s">
        <v>372</v>
      </c>
      <c r="W4617" s="78" t="s">
        <v>390</v>
      </c>
      <c r="X4617" s="53" t="s">
        <v>7355</v>
      </c>
      <c r="Y4617" s="63"/>
      <c r="Z4617" s="58"/>
      <c r="AA4617" s="53"/>
      <c r="AB4617" s="62"/>
      <c r="AC4617" s="65"/>
      <c r="AD4617" s="66"/>
      <c r="AE4617" s="53"/>
      <c r="AF4617" s="53"/>
      <c r="AG4617" s="58"/>
      <c r="AH4617" s="367"/>
      <c r="AI4617" s="52"/>
      <c r="AJ4617" s="52"/>
      <c r="AK4617" s="148"/>
    </row>
    <row r="4618" spans="1:46" s="153" customFormat="1" ht="45">
      <c r="A4618" s="52" t="s">
        <v>1503</v>
      </c>
      <c r="B4618" s="54">
        <v>32086</v>
      </c>
      <c r="C4618" s="54">
        <v>3000401</v>
      </c>
      <c r="D4618" s="52" t="s">
        <v>581</v>
      </c>
      <c r="E4618" s="53" t="s">
        <v>60</v>
      </c>
      <c r="F4618" s="55">
        <v>41579</v>
      </c>
      <c r="G4618" s="55">
        <v>41624</v>
      </c>
      <c r="H4618" s="53" t="s">
        <v>105</v>
      </c>
      <c r="I4618" s="57">
        <v>8000</v>
      </c>
      <c r="J4618" s="56">
        <v>8008.4783924639996</v>
      </c>
      <c r="K4618" s="56">
        <v>8000</v>
      </c>
      <c r="L4618" s="58">
        <v>9440000</v>
      </c>
      <c r="M4618" s="59">
        <v>41639</v>
      </c>
      <c r="N4618" s="60">
        <v>2014</v>
      </c>
      <c r="O4618" s="61">
        <v>41671</v>
      </c>
      <c r="P4618" s="60">
        <v>2014</v>
      </c>
      <c r="Q4618" s="61">
        <v>41943</v>
      </c>
      <c r="R4618" s="53" t="s">
        <v>342</v>
      </c>
      <c r="S4618" s="62" t="s">
        <v>1516</v>
      </c>
      <c r="T4618" s="53" t="s">
        <v>329</v>
      </c>
      <c r="U4618" s="367">
        <v>1</v>
      </c>
      <c r="V4618" s="53" t="s">
        <v>372</v>
      </c>
      <c r="W4618" s="53" t="s">
        <v>390</v>
      </c>
      <c r="X4618" s="53"/>
      <c r="Y4618" s="63">
        <v>9440</v>
      </c>
      <c r="Z4618" s="58"/>
      <c r="AA4618" s="53"/>
      <c r="AB4618" s="62"/>
      <c r="AC4618" s="65"/>
      <c r="AD4618" s="66"/>
      <c r="AE4618" s="53"/>
      <c r="AF4618" s="53"/>
      <c r="AG4618" s="58"/>
      <c r="AH4618" s="367"/>
      <c r="AI4618" s="52"/>
      <c r="AJ4618" s="52"/>
      <c r="AK4618" s="148"/>
      <c r="AL4618" s="67"/>
      <c r="AM4618" s="67"/>
      <c r="AN4618" s="67"/>
      <c r="AO4618" s="67"/>
      <c r="AP4618" s="67"/>
      <c r="AQ4618" s="67"/>
      <c r="AR4618" s="67"/>
      <c r="AS4618" s="67"/>
      <c r="AT4618" s="67"/>
    </row>
    <row r="4619" spans="1:46" s="153" customFormat="1" ht="45">
      <c r="A4619" s="52" t="s">
        <v>1503</v>
      </c>
      <c r="B4619" s="54">
        <v>32087</v>
      </c>
      <c r="C4619" s="54">
        <v>3000405</v>
      </c>
      <c r="D4619" s="52" t="s">
        <v>738</v>
      </c>
      <c r="E4619" s="53" t="s">
        <v>60</v>
      </c>
      <c r="F4619" s="55">
        <v>41579</v>
      </c>
      <c r="G4619" s="55">
        <v>41624</v>
      </c>
      <c r="H4619" s="53" t="s">
        <v>105</v>
      </c>
      <c r="I4619" s="57">
        <v>6501.04</v>
      </c>
      <c r="J4619" s="56">
        <v>7829.0206450984442</v>
      </c>
      <c r="K4619" s="56">
        <v>6501.04</v>
      </c>
      <c r="L4619" s="58">
        <v>7671227.1999999993</v>
      </c>
      <c r="M4619" s="59">
        <v>41639</v>
      </c>
      <c r="N4619" s="60">
        <v>2014</v>
      </c>
      <c r="O4619" s="61">
        <v>41791</v>
      </c>
      <c r="P4619" s="60">
        <v>2014</v>
      </c>
      <c r="Q4619" s="61">
        <v>41912</v>
      </c>
      <c r="R4619" s="53" t="s">
        <v>342</v>
      </c>
      <c r="S4619" s="62" t="s">
        <v>1518</v>
      </c>
      <c r="T4619" s="53" t="s">
        <v>308</v>
      </c>
      <c r="U4619" s="367">
        <v>500.08</v>
      </c>
      <c r="V4619" s="53" t="s">
        <v>372</v>
      </c>
      <c r="W4619" s="53" t="s">
        <v>390</v>
      </c>
      <c r="X4619" s="53"/>
      <c r="Y4619" s="63">
        <v>15.339999999999998</v>
      </c>
      <c r="Z4619" s="58"/>
      <c r="AA4619" s="53"/>
      <c r="AB4619" s="62"/>
      <c r="AC4619" s="65"/>
      <c r="AD4619" s="66"/>
      <c r="AE4619" s="53"/>
      <c r="AF4619" s="53"/>
      <c r="AG4619" s="58"/>
      <c r="AH4619" s="367"/>
      <c r="AI4619" s="52"/>
      <c r="AJ4619" s="52"/>
      <c r="AK4619" s="148"/>
      <c r="AL4619" s="67"/>
      <c r="AM4619" s="67"/>
      <c r="AN4619" s="67"/>
      <c r="AO4619" s="67"/>
      <c r="AP4619" s="67"/>
      <c r="AQ4619" s="67"/>
      <c r="AR4619" s="67"/>
      <c r="AS4619" s="67"/>
      <c r="AT4619" s="67"/>
    </row>
    <row r="4620" spans="1:46" s="153" customFormat="1" ht="45">
      <c r="A4620" s="52" t="s">
        <v>1503</v>
      </c>
      <c r="B4620" s="54">
        <v>32088</v>
      </c>
      <c r="C4620" s="54">
        <v>3000405</v>
      </c>
      <c r="D4620" s="52" t="s">
        <v>738</v>
      </c>
      <c r="E4620" s="53" t="s">
        <v>60</v>
      </c>
      <c r="F4620" s="55">
        <v>41579</v>
      </c>
      <c r="G4620" s="55">
        <v>41624</v>
      </c>
      <c r="H4620" s="53" t="s">
        <v>105</v>
      </c>
      <c r="I4620" s="57">
        <v>1250</v>
      </c>
      <c r="J4620" s="56">
        <v>1563.3600114337919</v>
      </c>
      <c r="K4620" s="56">
        <v>1250</v>
      </c>
      <c r="L4620" s="58">
        <v>1475000</v>
      </c>
      <c r="M4620" s="59">
        <v>41639</v>
      </c>
      <c r="N4620" s="60">
        <v>2014</v>
      </c>
      <c r="O4620" s="61">
        <v>41760</v>
      </c>
      <c r="P4620" s="60">
        <v>2014</v>
      </c>
      <c r="Q4620" s="61">
        <v>41820</v>
      </c>
      <c r="R4620" s="53" t="s">
        <v>342</v>
      </c>
      <c r="S4620" s="62" t="s">
        <v>8630</v>
      </c>
      <c r="T4620" s="53" t="s">
        <v>308</v>
      </c>
      <c r="U4620" s="367">
        <v>50</v>
      </c>
      <c r="V4620" s="53" t="s">
        <v>372</v>
      </c>
      <c r="W4620" s="53" t="s">
        <v>390</v>
      </c>
      <c r="X4620" s="53"/>
      <c r="Y4620" s="63">
        <v>29.5</v>
      </c>
      <c r="Z4620" s="58"/>
      <c r="AA4620" s="53"/>
      <c r="AB4620" s="62"/>
      <c r="AC4620" s="65"/>
      <c r="AD4620" s="66"/>
      <c r="AE4620" s="53"/>
      <c r="AF4620" s="53"/>
      <c r="AG4620" s="58"/>
      <c r="AH4620" s="367"/>
      <c r="AI4620" s="52"/>
      <c r="AJ4620" s="52"/>
      <c r="AK4620" s="148"/>
      <c r="AL4620" s="67"/>
      <c r="AM4620" s="67"/>
      <c r="AN4620" s="67"/>
      <c r="AO4620" s="67"/>
      <c r="AP4620" s="67"/>
      <c r="AQ4620" s="67"/>
      <c r="AR4620" s="67"/>
      <c r="AS4620" s="67"/>
      <c r="AT4620" s="67"/>
    </row>
    <row r="4621" spans="1:46" s="153" customFormat="1" ht="45">
      <c r="A4621" s="52" t="s">
        <v>1503</v>
      </c>
      <c r="B4621" s="54">
        <v>32090</v>
      </c>
      <c r="C4621" s="54" t="s">
        <v>469</v>
      </c>
      <c r="D4621" s="52" t="s">
        <v>470</v>
      </c>
      <c r="E4621" s="53" t="s">
        <v>82</v>
      </c>
      <c r="F4621" s="55">
        <v>41587</v>
      </c>
      <c r="G4621" s="55">
        <v>41632</v>
      </c>
      <c r="H4621" s="53" t="s">
        <v>105</v>
      </c>
      <c r="I4621" s="57">
        <v>1477.94372</v>
      </c>
      <c r="J4621" s="56">
        <v>1469.9190157991457</v>
      </c>
      <c r="K4621" s="56">
        <v>1469.9190000000001</v>
      </c>
      <c r="L4621" s="58">
        <v>1734504.42</v>
      </c>
      <c r="M4621" s="59">
        <v>41638</v>
      </c>
      <c r="N4621" s="60">
        <v>2014</v>
      </c>
      <c r="O4621" s="61">
        <v>41668</v>
      </c>
      <c r="P4621" s="60">
        <v>2014</v>
      </c>
      <c r="Q4621" s="61">
        <v>42004</v>
      </c>
      <c r="R4621" s="53" t="s">
        <v>342</v>
      </c>
      <c r="S4621" s="62"/>
      <c r="T4621" s="53" t="s">
        <v>309</v>
      </c>
      <c r="U4621" s="367">
        <v>8869</v>
      </c>
      <c r="V4621" s="53" t="s">
        <v>372</v>
      </c>
      <c r="W4621" s="53" t="s">
        <v>390</v>
      </c>
      <c r="X4621" s="53"/>
      <c r="Y4621" s="63">
        <v>0.19556933363400608</v>
      </c>
      <c r="Z4621" s="58"/>
      <c r="AA4621" s="53"/>
      <c r="AB4621" s="62"/>
      <c r="AC4621" s="65"/>
      <c r="AD4621" s="66"/>
      <c r="AE4621" s="53"/>
      <c r="AF4621" s="53"/>
      <c r="AG4621" s="58"/>
      <c r="AH4621" s="367"/>
      <c r="AI4621" s="52"/>
      <c r="AJ4621" s="52"/>
      <c r="AK4621" s="148"/>
      <c r="AL4621" s="67"/>
      <c r="AM4621" s="67"/>
      <c r="AN4621" s="67"/>
      <c r="AO4621" s="67"/>
      <c r="AP4621" s="67"/>
      <c r="AQ4621" s="67"/>
      <c r="AR4621" s="67"/>
      <c r="AS4621" s="67"/>
      <c r="AT4621" s="67"/>
    </row>
    <row r="4622" spans="1:46" s="153" customFormat="1" ht="45">
      <c r="A4622" s="52" t="s">
        <v>1503</v>
      </c>
      <c r="B4622" s="54">
        <v>32091</v>
      </c>
      <c r="C4622" s="54" t="s">
        <v>1141</v>
      </c>
      <c r="D4622" s="52" t="s">
        <v>8631</v>
      </c>
      <c r="E4622" s="53" t="s">
        <v>82</v>
      </c>
      <c r="F4622" s="55">
        <v>41587</v>
      </c>
      <c r="G4622" s="55">
        <v>41632</v>
      </c>
      <c r="H4622" s="53" t="s">
        <v>105</v>
      </c>
      <c r="I4622" s="57">
        <v>47.451799999999999</v>
      </c>
      <c r="J4622" s="56">
        <v>44.899993610208</v>
      </c>
      <c r="K4622" s="56">
        <v>44.899000000000001</v>
      </c>
      <c r="L4622" s="58">
        <v>52980.82</v>
      </c>
      <c r="M4622" s="59">
        <v>41638</v>
      </c>
      <c r="N4622" s="60">
        <v>2014</v>
      </c>
      <c r="O4622" s="61">
        <v>41668</v>
      </c>
      <c r="P4622" s="60">
        <v>2014</v>
      </c>
      <c r="Q4622" s="61">
        <v>42004</v>
      </c>
      <c r="R4622" s="53" t="s">
        <v>342</v>
      </c>
      <c r="S4622" s="62"/>
      <c r="T4622" s="53" t="s">
        <v>309</v>
      </c>
      <c r="U4622" s="367">
        <v>40</v>
      </c>
      <c r="V4622" s="53" t="s">
        <v>372</v>
      </c>
      <c r="W4622" s="53" t="s">
        <v>390</v>
      </c>
      <c r="X4622" s="53"/>
      <c r="Y4622" s="63">
        <v>1.3245205</v>
      </c>
      <c r="Z4622" s="58"/>
      <c r="AA4622" s="53"/>
      <c r="AB4622" s="62"/>
      <c r="AC4622" s="65"/>
      <c r="AD4622" s="66"/>
      <c r="AE4622" s="53"/>
      <c r="AF4622" s="53"/>
      <c r="AG4622" s="58"/>
      <c r="AH4622" s="367"/>
      <c r="AI4622" s="52"/>
      <c r="AJ4622" s="52"/>
      <c r="AK4622" s="148"/>
      <c r="AL4622" s="67"/>
      <c r="AM4622" s="67"/>
      <c r="AN4622" s="67"/>
      <c r="AO4622" s="67"/>
      <c r="AP4622" s="67"/>
      <c r="AQ4622" s="67"/>
      <c r="AR4622" s="67"/>
      <c r="AS4622" s="67"/>
      <c r="AT4622" s="67"/>
    </row>
    <row r="4623" spans="1:46" s="153" customFormat="1" ht="45">
      <c r="A4623" s="52" t="s">
        <v>1503</v>
      </c>
      <c r="B4623" s="54">
        <v>32092</v>
      </c>
      <c r="C4623" s="54" t="s">
        <v>1042</v>
      </c>
      <c r="D4623" s="52" t="s">
        <v>1043</v>
      </c>
      <c r="E4623" s="53" t="s">
        <v>82</v>
      </c>
      <c r="F4623" s="55">
        <v>41587</v>
      </c>
      <c r="G4623" s="55">
        <v>41632</v>
      </c>
      <c r="H4623" s="53" t="s">
        <v>105</v>
      </c>
      <c r="I4623" s="57">
        <v>405.30419999999998</v>
      </c>
      <c r="J4623" s="56">
        <v>444.23311909039506</v>
      </c>
      <c r="K4623" s="56">
        <v>405.30399999999997</v>
      </c>
      <c r="L4623" s="58">
        <v>478258.71999999991</v>
      </c>
      <c r="M4623" s="59">
        <v>41638</v>
      </c>
      <c r="N4623" s="60">
        <v>2014</v>
      </c>
      <c r="O4623" s="61">
        <v>41668</v>
      </c>
      <c r="P4623" s="60">
        <v>2014</v>
      </c>
      <c r="Q4623" s="61">
        <v>42004</v>
      </c>
      <c r="R4623" s="53" t="s">
        <v>342</v>
      </c>
      <c r="S4623" s="62"/>
      <c r="T4623" s="53" t="s">
        <v>309</v>
      </c>
      <c r="U4623" s="367">
        <v>173</v>
      </c>
      <c r="V4623" s="53" t="s">
        <v>372</v>
      </c>
      <c r="W4623" s="53" t="s">
        <v>390</v>
      </c>
      <c r="X4623" s="53"/>
      <c r="Y4623" s="63"/>
      <c r="Z4623" s="58"/>
      <c r="AA4623" s="53"/>
      <c r="AB4623" s="62"/>
      <c r="AC4623" s="65"/>
      <c r="AD4623" s="66"/>
      <c r="AE4623" s="53"/>
      <c r="AF4623" s="53"/>
      <c r="AG4623" s="58"/>
      <c r="AH4623" s="367"/>
      <c r="AI4623" s="52"/>
      <c r="AJ4623" s="52"/>
      <c r="AK4623" s="148"/>
      <c r="AL4623" s="67"/>
      <c r="AM4623" s="67"/>
      <c r="AN4623" s="67"/>
      <c r="AO4623" s="67"/>
      <c r="AP4623" s="67"/>
      <c r="AQ4623" s="67"/>
      <c r="AR4623" s="67"/>
      <c r="AS4623" s="67"/>
      <c r="AT4623" s="67"/>
    </row>
    <row r="4624" spans="1:46" s="153" customFormat="1" ht="45">
      <c r="A4624" s="52" t="s">
        <v>1503</v>
      </c>
      <c r="B4624" s="54">
        <v>32093</v>
      </c>
      <c r="C4624" s="54" t="s">
        <v>471</v>
      </c>
      <c r="D4624" s="52" t="s">
        <v>472</v>
      </c>
      <c r="E4624" s="53" t="s">
        <v>60</v>
      </c>
      <c r="F4624" s="55">
        <v>41598</v>
      </c>
      <c r="G4624" s="55">
        <v>41623</v>
      </c>
      <c r="H4624" s="53" t="s">
        <v>105</v>
      </c>
      <c r="I4624" s="57">
        <v>247.54266000000001</v>
      </c>
      <c r="J4624" s="56">
        <v>248.91423017114806</v>
      </c>
      <c r="K4624" s="56">
        <v>247.542</v>
      </c>
      <c r="L4624" s="58">
        <v>292099.56</v>
      </c>
      <c r="M4624" s="59">
        <v>41638</v>
      </c>
      <c r="N4624" s="60">
        <v>2014</v>
      </c>
      <c r="O4624" s="61">
        <v>41668</v>
      </c>
      <c r="P4624" s="60">
        <v>2014</v>
      </c>
      <c r="Q4624" s="61">
        <v>42004</v>
      </c>
      <c r="R4624" s="53" t="s">
        <v>342</v>
      </c>
      <c r="S4624" s="62"/>
      <c r="T4624" s="53" t="s">
        <v>309</v>
      </c>
      <c r="U4624" s="367">
        <v>1118</v>
      </c>
      <c r="V4624" s="53" t="s">
        <v>372</v>
      </c>
      <c r="W4624" s="53" t="s">
        <v>390</v>
      </c>
      <c r="X4624" s="53"/>
      <c r="Y4624" s="63">
        <v>0.26126973166368517</v>
      </c>
      <c r="Z4624" s="58"/>
      <c r="AA4624" s="53"/>
      <c r="AB4624" s="62"/>
      <c r="AC4624" s="65"/>
      <c r="AD4624" s="66"/>
      <c r="AE4624" s="53"/>
      <c r="AF4624" s="53"/>
      <c r="AG4624" s="58"/>
      <c r="AH4624" s="367"/>
      <c r="AI4624" s="52"/>
      <c r="AJ4624" s="52"/>
      <c r="AK4624" s="148"/>
      <c r="AL4624" s="67"/>
      <c r="AM4624" s="67"/>
      <c r="AN4624" s="67"/>
      <c r="AO4624" s="67"/>
      <c r="AP4624" s="67"/>
      <c r="AQ4624" s="67"/>
      <c r="AR4624" s="67"/>
      <c r="AS4624" s="67"/>
      <c r="AT4624" s="67"/>
    </row>
    <row r="4625" spans="1:46" s="153" customFormat="1" ht="45">
      <c r="A4625" s="52" t="s">
        <v>1503</v>
      </c>
      <c r="B4625" s="54">
        <v>32094</v>
      </c>
      <c r="C4625" s="54" t="s">
        <v>473</v>
      </c>
      <c r="D4625" s="52" t="s">
        <v>474</v>
      </c>
      <c r="E4625" s="53" t="s">
        <v>60</v>
      </c>
      <c r="F4625" s="55">
        <v>41598</v>
      </c>
      <c r="G4625" s="55">
        <v>41623</v>
      </c>
      <c r="H4625" s="53" t="s">
        <v>105</v>
      </c>
      <c r="I4625" s="57">
        <v>820.82033999999999</v>
      </c>
      <c r="J4625" s="56">
        <v>764.93854421051196</v>
      </c>
      <c r="K4625" s="56">
        <v>764.93799999999999</v>
      </c>
      <c r="L4625" s="58">
        <v>902626.83999999985</v>
      </c>
      <c r="M4625" s="59">
        <v>41638</v>
      </c>
      <c r="N4625" s="60">
        <v>2014</v>
      </c>
      <c r="O4625" s="61">
        <v>41668</v>
      </c>
      <c r="P4625" s="60">
        <v>2014</v>
      </c>
      <c r="Q4625" s="61">
        <v>42004</v>
      </c>
      <c r="R4625" s="53" t="s">
        <v>342</v>
      </c>
      <c r="S4625" s="62"/>
      <c r="T4625" s="53" t="s">
        <v>309</v>
      </c>
      <c r="U4625" s="367">
        <v>858</v>
      </c>
      <c r="V4625" s="53" t="s">
        <v>372</v>
      </c>
      <c r="W4625" s="53" t="s">
        <v>390</v>
      </c>
      <c r="X4625" s="53"/>
      <c r="Y4625" s="63">
        <v>1.0520126340326339</v>
      </c>
      <c r="Z4625" s="58"/>
      <c r="AA4625" s="53"/>
      <c r="AB4625" s="62"/>
      <c r="AC4625" s="65"/>
      <c r="AD4625" s="66"/>
      <c r="AE4625" s="53"/>
      <c r="AF4625" s="53"/>
      <c r="AG4625" s="58"/>
      <c r="AH4625" s="367"/>
      <c r="AI4625" s="52"/>
      <c r="AJ4625" s="52"/>
      <c r="AK4625" s="148"/>
      <c r="AL4625" s="67"/>
      <c r="AM4625" s="67"/>
      <c r="AN4625" s="67"/>
      <c r="AO4625" s="67"/>
      <c r="AP4625" s="67"/>
      <c r="AQ4625" s="67"/>
      <c r="AR4625" s="67"/>
      <c r="AS4625" s="67"/>
      <c r="AT4625" s="67"/>
    </row>
    <row r="4626" spans="1:46" s="153" customFormat="1" ht="45">
      <c r="A4626" s="52" t="s">
        <v>1503</v>
      </c>
      <c r="B4626" s="54">
        <v>32095</v>
      </c>
      <c r="C4626" s="54" t="s">
        <v>619</v>
      </c>
      <c r="D4626" s="52" t="s">
        <v>620</v>
      </c>
      <c r="E4626" s="53" t="s">
        <v>82</v>
      </c>
      <c r="F4626" s="55">
        <v>41587</v>
      </c>
      <c r="G4626" s="55">
        <v>41632</v>
      </c>
      <c r="H4626" s="53" t="s">
        <v>105</v>
      </c>
      <c r="I4626" s="57">
        <v>2574.1930000000002</v>
      </c>
      <c r="J4626" s="56">
        <v>2137.2156266485463</v>
      </c>
      <c r="K4626" s="56">
        <v>2137.2150000000001</v>
      </c>
      <c r="L4626" s="58">
        <v>2521913.7000000002</v>
      </c>
      <c r="M4626" s="59">
        <v>41638</v>
      </c>
      <c r="N4626" s="60">
        <v>2014</v>
      </c>
      <c r="O4626" s="61">
        <v>41668</v>
      </c>
      <c r="P4626" s="60">
        <v>2014</v>
      </c>
      <c r="Q4626" s="61">
        <v>42004</v>
      </c>
      <c r="R4626" s="53" t="s">
        <v>342</v>
      </c>
      <c r="S4626" s="62" t="s">
        <v>8632</v>
      </c>
      <c r="T4626" s="53" t="s">
        <v>309</v>
      </c>
      <c r="U4626" s="367">
        <v>46</v>
      </c>
      <c r="V4626" s="53" t="s">
        <v>372</v>
      </c>
      <c r="W4626" s="53" t="s">
        <v>390</v>
      </c>
      <c r="X4626" s="53"/>
      <c r="Y4626" s="63">
        <v>54.824210869565221</v>
      </c>
      <c r="Z4626" s="58"/>
      <c r="AA4626" s="53"/>
      <c r="AB4626" s="62"/>
      <c r="AC4626" s="65"/>
      <c r="AD4626" s="66"/>
      <c r="AE4626" s="53"/>
      <c r="AF4626" s="53"/>
      <c r="AG4626" s="58"/>
      <c r="AH4626" s="367"/>
      <c r="AI4626" s="52"/>
      <c r="AJ4626" s="52"/>
      <c r="AK4626" s="148"/>
      <c r="AL4626" s="67"/>
      <c r="AM4626" s="67"/>
      <c r="AN4626" s="67"/>
      <c r="AO4626" s="67"/>
      <c r="AP4626" s="67"/>
      <c r="AQ4626" s="67"/>
      <c r="AR4626" s="67"/>
      <c r="AS4626" s="67"/>
      <c r="AT4626" s="67"/>
    </row>
    <row r="4627" spans="1:46" s="153" customFormat="1" ht="45">
      <c r="A4627" s="52" t="s">
        <v>1503</v>
      </c>
      <c r="B4627" s="54">
        <v>32096</v>
      </c>
      <c r="C4627" s="54" t="s">
        <v>7906</v>
      </c>
      <c r="D4627" s="52" t="s">
        <v>2159</v>
      </c>
      <c r="E4627" s="53" t="s">
        <v>60</v>
      </c>
      <c r="F4627" s="55">
        <v>41598</v>
      </c>
      <c r="G4627" s="55">
        <v>41623</v>
      </c>
      <c r="H4627" s="53" t="s">
        <v>105</v>
      </c>
      <c r="I4627" s="57">
        <v>540.33780999999999</v>
      </c>
      <c r="J4627" s="56">
        <v>227.34701494119369</v>
      </c>
      <c r="K4627" s="56">
        <v>227.34700000000001</v>
      </c>
      <c r="L4627" s="58">
        <v>268269.45999999996</v>
      </c>
      <c r="M4627" s="59">
        <v>41638</v>
      </c>
      <c r="N4627" s="60">
        <v>2014</v>
      </c>
      <c r="O4627" s="61">
        <v>41668</v>
      </c>
      <c r="P4627" s="60">
        <v>2014</v>
      </c>
      <c r="Q4627" s="61">
        <v>42004</v>
      </c>
      <c r="R4627" s="53" t="s">
        <v>342</v>
      </c>
      <c r="S4627" s="62"/>
      <c r="T4627" s="53" t="s">
        <v>309</v>
      </c>
      <c r="U4627" s="367">
        <v>8789</v>
      </c>
      <c r="V4627" s="53" t="s">
        <v>372</v>
      </c>
      <c r="W4627" s="53" t="s">
        <v>390</v>
      </c>
      <c r="X4627" s="53"/>
      <c r="Y4627" s="63"/>
      <c r="Z4627" s="58"/>
      <c r="AA4627" s="53"/>
      <c r="AB4627" s="62"/>
      <c r="AC4627" s="65"/>
      <c r="AD4627" s="66"/>
      <c r="AE4627" s="53"/>
      <c r="AF4627" s="53"/>
      <c r="AG4627" s="58"/>
      <c r="AH4627" s="367"/>
      <c r="AI4627" s="52"/>
      <c r="AJ4627" s="52"/>
      <c r="AK4627" s="148"/>
      <c r="AL4627" s="67"/>
      <c r="AM4627" s="67"/>
      <c r="AN4627" s="67"/>
      <c r="AO4627" s="67"/>
      <c r="AP4627" s="67"/>
      <c r="AQ4627" s="67"/>
      <c r="AR4627" s="67"/>
      <c r="AS4627" s="67"/>
      <c r="AT4627" s="67"/>
    </row>
    <row r="4628" spans="1:46" s="153" customFormat="1" ht="45">
      <c r="A4628" s="52" t="s">
        <v>1503</v>
      </c>
      <c r="B4628" s="54">
        <v>32097</v>
      </c>
      <c r="C4628" s="54" t="s">
        <v>475</v>
      </c>
      <c r="D4628" s="52" t="s">
        <v>476</v>
      </c>
      <c r="E4628" s="53" t="s">
        <v>65</v>
      </c>
      <c r="F4628" s="55">
        <v>41598</v>
      </c>
      <c r="G4628" s="55">
        <v>41623</v>
      </c>
      <c r="H4628" s="53" t="s">
        <v>105</v>
      </c>
      <c r="I4628" s="57">
        <v>1310.1638499999999</v>
      </c>
      <c r="J4628" s="56">
        <v>1311.5523604140556</v>
      </c>
      <c r="K4628" s="56">
        <v>1310.163</v>
      </c>
      <c r="L4628" s="58">
        <v>1545992.34</v>
      </c>
      <c r="M4628" s="59">
        <v>41638</v>
      </c>
      <c r="N4628" s="60">
        <v>2014</v>
      </c>
      <c r="O4628" s="61">
        <v>41668</v>
      </c>
      <c r="P4628" s="60">
        <v>2014</v>
      </c>
      <c r="Q4628" s="61">
        <v>42004</v>
      </c>
      <c r="R4628" s="53" t="s">
        <v>342</v>
      </c>
      <c r="S4628" s="62"/>
      <c r="T4628" s="53" t="s">
        <v>309</v>
      </c>
      <c r="U4628" s="367">
        <v>14015</v>
      </c>
      <c r="V4628" s="53" t="s">
        <v>372</v>
      </c>
      <c r="W4628" s="53" t="s">
        <v>390</v>
      </c>
      <c r="X4628" s="53"/>
      <c r="Y4628" s="63">
        <v>0.11030983517659651</v>
      </c>
      <c r="Z4628" s="58"/>
      <c r="AA4628" s="53"/>
      <c r="AB4628" s="62"/>
      <c r="AC4628" s="65"/>
      <c r="AD4628" s="66"/>
      <c r="AE4628" s="53"/>
      <c r="AF4628" s="53"/>
      <c r="AG4628" s="58"/>
      <c r="AH4628" s="367"/>
      <c r="AI4628" s="52"/>
      <c r="AJ4628" s="52"/>
      <c r="AK4628" s="148"/>
      <c r="AL4628" s="67"/>
      <c r="AM4628" s="67"/>
      <c r="AN4628" s="67"/>
      <c r="AO4628" s="67"/>
      <c r="AP4628" s="67"/>
      <c r="AQ4628" s="67"/>
      <c r="AR4628" s="67"/>
      <c r="AS4628" s="67"/>
      <c r="AT4628" s="67"/>
    </row>
    <row r="4629" spans="1:46" s="153" customFormat="1" ht="45">
      <c r="A4629" s="52" t="s">
        <v>1503</v>
      </c>
      <c r="B4629" s="54">
        <v>32098</v>
      </c>
      <c r="C4629" s="54" t="s">
        <v>477</v>
      </c>
      <c r="D4629" s="52" t="s">
        <v>427</v>
      </c>
      <c r="E4629" s="53" t="s">
        <v>82</v>
      </c>
      <c r="F4629" s="55">
        <v>41587</v>
      </c>
      <c r="G4629" s="55">
        <v>41632</v>
      </c>
      <c r="H4629" s="53" t="s">
        <v>105</v>
      </c>
      <c r="I4629" s="57">
        <v>4760.6064399999996</v>
      </c>
      <c r="J4629" s="56">
        <v>4765.6517262206207</v>
      </c>
      <c r="K4629" s="56">
        <v>4760.6059999999998</v>
      </c>
      <c r="L4629" s="58">
        <v>5617515.0799999991</v>
      </c>
      <c r="M4629" s="59">
        <v>41638</v>
      </c>
      <c r="N4629" s="60">
        <v>2014</v>
      </c>
      <c r="O4629" s="61">
        <v>41668</v>
      </c>
      <c r="P4629" s="60">
        <v>2014</v>
      </c>
      <c r="Q4629" s="61">
        <v>42004</v>
      </c>
      <c r="R4629" s="53" t="s">
        <v>342</v>
      </c>
      <c r="S4629" s="62"/>
      <c r="T4629" s="53" t="s">
        <v>309</v>
      </c>
      <c r="U4629" s="367">
        <v>34335</v>
      </c>
      <c r="V4629" s="53" t="s">
        <v>372</v>
      </c>
      <c r="W4629" s="53" t="s">
        <v>390</v>
      </c>
      <c r="X4629" s="53"/>
      <c r="Y4629" s="63">
        <v>0.16360900189311195</v>
      </c>
      <c r="Z4629" s="58"/>
      <c r="AA4629" s="53"/>
      <c r="AB4629" s="62"/>
      <c r="AC4629" s="65"/>
      <c r="AD4629" s="66"/>
      <c r="AE4629" s="53"/>
      <c r="AF4629" s="53"/>
      <c r="AG4629" s="58"/>
      <c r="AH4629" s="367"/>
      <c r="AI4629" s="52"/>
      <c r="AJ4629" s="52"/>
      <c r="AK4629" s="148"/>
      <c r="AL4629" s="67"/>
      <c r="AM4629" s="67"/>
      <c r="AN4629" s="67"/>
      <c r="AO4629" s="67"/>
      <c r="AP4629" s="67"/>
      <c r="AQ4629" s="67"/>
      <c r="AR4629" s="67"/>
      <c r="AS4629" s="67"/>
      <c r="AT4629" s="67"/>
    </row>
    <row r="4630" spans="1:46" s="153" customFormat="1" ht="45">
      <c r="A4630" s="52" t="s">
        <v>1503</v>
      </c>
      <c r="B4630" s="54">
        <v>32099</v>
      </c>
      <c r="C4630" s="54" t="s">
        <v>478</v>
      </c>
      <c r="D4630" s="52" t="s">
        <v>479</v>
      </c>
      <c r="E4630" s="53" t="s">
        <v>60</v>
      </c>
      <c r="F4630" s="55">
        <v>41587</v>
      </c>
      <c r="G4630" s="55">
        <v>41632</v>
      </c>
      <c r="H4630" s="53" t="s">
        <v>105</v>
      </c>
      <c r="I4630" s="57">
        <v>1808.4510299999999</v>
      </c>
      <c r="J4630" s="56">
        <v>1642.5782567288247</v>
      </c>
      <c r="K4630" s="56">
        <v>1642.578</v>
      </c>
      <c r="L4630" s="58">
        <v>1938242.0399999998</v>
      </c>
      <c r="M4630" s="59">
        <v>41638</v>
      </c>
      <c r="N4630" s="60">
        <v>2014</v>
      </c>
      <c r="O4630" s="61">
        <v>41668</v>
      </c>
      <c r="P4630" s="60">
        <v>2014</v>
      </c>
      <c r="Q4630" s="61">
        <v>42004</v>
      </c>
      <c r="R4630" s="53" t="s">
        <v>342</v>
      </c>
      <c r="S4630" s="62"/>
      <c r="T4630" s="53" t="s">
        <v>8482</v>
      </c>
      <c r="U4630" s="367">
        <v>58.85</v>
      </c>
      <c r="V4630" s="53" t="s">
        <v>372</v>
      </c>
      <c r="W4630" s="53" t="s">
        <v>390</v>
      </c>
      <c r="X4630" s="53"/>
      <c r="Y4630" s="63">
        <v>32.93529379779099</v>
      </c>
      <c r="Z4630" s="58"/>
      <c r="AA4630" s="53"/>
      <c r="AB4630" s="62"/>
      <c r="AC4630" s="65"/>
      <c r="AD4630" s="66"/>
      <c r="AE4630" s="53"/>
      <c r="AF4630" s="53"/>
      <c r="AG4630" s="58"/>
      <c r="AH4630" s="367"/>
      <c r="AI4630" s="52"/>
      <c r="AJ4630" s="52"/>
      <c r="AK4630" s="148"/>
      <c r="AL4630" s="67"/>
      <c r="AM4630" s="67"/>
      <c r="AN4630" s="67"/>
      <c r="AO4630" s="67"/>
      <c r="AP4630" s="67"/>
      <c r="AQ4630" s="67"/>
      <c r="AR4630" s="67"/>
      <c r="AS4630" s="67"/>
      <c r="AT4630" s="67"/>
    </row>
    <row r="4631" spans="1:46" s="153" customFormat="1" ht="45">
      <c r="A4631" s="52" t="s">
        <v>1503</v>
      </c>
      <c r="B4631" s="54">
        <v>32101</v>
      </c>
      <c r="C4631" s="54" t="s">
        <v>480</v>
      </c>
      <c r="D4631" s="52" t="s">
        <v>481</v>
      </c>
      <c r="E4631" s="53" t="s">
        <v>65</v>
      </c>
      <c r="F4631" s="55">
        <v>41598</v>
      </c>
      <c r="G4631" s="55">
        <v>41623</v>
      </c>
      <c r="H4631" s="53" t="s">
        <v>105</v>
      </c>
      <c r="I4631" s="57">
        <v>3563.4721800000002</v>
      </c>
      <c r="J4631" s="56">
        <v>3431.1111353376091</v>
      </c>
      <c r="K4631" s="56">
        <v>3431.1109999999999</v>
      </c>
      <c r="L4631" s="58">
        <v>4048710.98</v>
      </c>
      <c r="M4631" s="59">
        <v>41638</v>
      </c>
      <c r="N4631" s="60">
        <v>2014</v>
      </c>
      <c r="O4631" s="61">
        <v>41668</v>
      </c>
      <c r="P4631" s="60">
        <v>2014</v>
      </c>
      <c r="Q4631" s="61">
        <v>42004</v>
      </c>
      <c r="R4631" s="53" t="s">
        <v>342</v>
      </c>
      <c r="S4631" s="62"/>
      <c r="T4631" s="53" t="s">
        <v>309</v>
      </c>
      <c r="U4631" s="367">
        <v>8068</v>
      </c>
      <c r="V4631" s="53" t="s">
        <v>372</v>
      </c>
      <c r="W4631" s="53" t="s">
        <v>390</v>
      </c>
      <c r="X4631" s="53"/>
      <c r="Y4631" s="63">
        <v>0.50182337382250874</v>
      </c>
      <c r="Z4631" s="58"/>
      <c r="AA4631" s="53"/>
      <c r="AB4631" s="62"/>
      <c r="AC4631" s="65"/>
      <c r="AD4631" s="66"/>
      <c r="AE4631" s="53"/>
      <c r="AF4631" s="53"/>
      <c r="AG4631" s="58"/>
      <c r="AH4631" s="367"/>
      <c r="AI4631" s="52"/>
      <c r="AJ4631" s="52"/>
      <c r="AK4631" s="148"/>
      <c r="AL4631" s="67"/>
      <c r="AM4631" s="67"/>
      <c r="AN4631" s="67"/>
      <c r="AO4631" s="67"/>
      <c r="AP4631" s="67"/>
      <c r="AQ4631" s="67"/>
      <c r="AR4631" s="67"/>
      <c r="AS4631" s="67"/>
      <c r="AT4631" s="67"/>
    </row>
    <row r="4632" spans="1:46" s="153" customFormat="1" ht="45">
      <c r="A4632" s="52" t="s">
        <v>1503</v>
      </c>
      <c r="B4632" s="54">
        <v>32102</v>
      </c>
      <c r="C4632" s="54" t="s">
        <v>849</v>
      </c>
      <c r="D4632" s="293" t="s">
        <v>850</v>
      </c>
      <c r="E4632" s="53" t="s">
        <v>60</v>
      </c>
      <c r="F4632" s="371">
        <v>41598</v>
      </c>
      <c r="G4632" s="55">
        <v>41623</v>
      </c>
      <c r="H4632" s="53" t="s">
        <v>105</v>
      </c>
      <c r="I4632" s="57">
        <v>160.85169999999999</v>
      </c>
      <c r="J4632" s="56">
        <v>166.68860054727671</v>
      </c>
      <c r="K4632" s="56">
        <v>160.851</v>
      </c>
      <c r="L4632" s="58">
        <v>189804.18</v>
      </c>
      <c r="M4632" s="59">
        <v>41638</v>
      </c>
      <c r="N4632" s="60">
        <v>2014</v>
      </c>
      <c r="O4632" s="61">
        <v>41668</v>
      </c>
      <c r="P4632" s="60">
        <v>2014</v>
      </c>
      <c r="Q4632" s="61">
        <v>42004</v>
      </c>
      <c r="R4632" s="53" t="s">
        <v>342</v>
      </c>
      <c r="S4632" s="62"/>
      <c r="T4632" s="53" t="s">
        <v>423</v>
      </c>
      <c r="U4632" s="367">
        <v>3920</v>
      </c>
      <c r="V4632" s="53" t="s">
        <v>372</v>
      </c>
      <c r="W4632" s="53" t="s">
        <v>390</v>
      </c>
      <c r="X4632" s="53"/>
      <c r="Y4632" s="63"/>
      <c r="Z4632" s="58"/>
      <c r="AA4632" s="53"/>
      <c r="AB4632" s="62"/>
      <c r="AC4632" s="65"/>
      <c r="AD4632" s="66"/>
      <c r="AE4632" s="53"/>
      <c r="AF4632" s="53"/>
      <c r="AG4632" s="58"/>
      <c r="AH4632" s="367"/>
      <c r="AI4632" s="52"/>
      <c r="AJ4632" s="52"/>
      <c r="AK4632" s="148"/>
      <c r="AL4632" s="67"/>
      <c r="AM4632" s="67"/>
      <c r="AN4632" s="67"/>
      <c r="AO4632" s="67"/>
      <c r="AP4632" s="67"/>
      <c r="AQ4632" s="67"/>
      <c r="AR4632" s="67"/>
      <c r="AS4632" s="67"/>
      <c r="AT4632" s="67"/>
    </row>
    <row r="4633" spans="1:46" s="153" customFormat="1" ht="45">
      <c r="A4633" s="52" t="s">
        <v>1503</v>
      </c>
      <c r="B4633" s="54">
        <v>32103</v>
      </c>
      <c r="C4633" s="54" t="s">
        <v>430</v>
      </c>
      <c r="D4633" s="52" t="s">
        <v>432</v>
      </c>
      <c r="E4633" s="53" t="s">
        <v>82</v>
      </c>
      <c r="F4633" s="55">
        <v>41598</v>
      </c>
      <c r="G4633" s="55">
        <v>41623</v>
      </c>
      <c r="H4633" s="53" t="s">
        <v>105</v>
      </c>
      <c r="I4633" s="57">
        <v>215.386</v>
      </c>
      <c r="J4633" s="56">
        <v>215.61426587990638</v>
      </c>
      <c r="K4633" s="56">
        <v>215.386</v>
      </c>
      <c r="L4633" s="58">
        <v>254155.47999999998</v>
      </c>
      <c r="M4633" s="59">
        <v>41638</v>
      </c>
      <c r="N4633" s="60">
        <v>2014</v>
      </c>
      <c r="O4633" s="61">
        <v>41668</v>
      </c>
      <c r="P4633" s="60">
        <v>2014</v>
      </c>
      <c r="Q4633" s="61">
        <v>42004</v>
      </c>
      <c r="R4633" s="53" t="s">
        <v>342</v>
      </c>
      <c r="S4633" s="62" t="s">
        <v>2247</v>
      </c>
      <c r="T4633" s="53" t="s">
        <v>423</v>
      </c>
      <c r="U4633" s="367">
        <v>3000</v>
      </c>
      <c r="V4633" s="53" t="s">
        <v>372</v>
      </c>
      <c r="W4633" s="53" t="s">
        <v>390</v>
      </c>
      <c r="X4633" s="53"/>
      <c r="Y4633" s="63">
        <v>8.4718493333333325E-2</v>
      </c>
      <c r="Z4633" s="58"/>
      <c r="AA4633" s="53"/>
      <c r="AB4633" s="62"/>
      <c r="AC4633" s="65"/>
      <c r="AD4633" s="66"/>
      <c r="AE4633" s="53"/>
      <c r="AF4633" s="53"/>
      <c r="AG4633" s="58"/>
      <c r="AH4633" s="367"/>
      <c r="AI4633" s="52"/>
      <c r="AJ4633" s="52"/>
      <c r="AK4633" s="148"/>
      <c r="AL4633" s="67"/>
      <c r="AM4633" s="67"/>
      <c r="AN4633" s="67"/>
      <c r="AO4633" s="67"/>
      <c r="AP4633" s="67"/>
      <c r="AQ4633" s="67"/>
      <c r="AR4633" s="67"/>
      <c r="AS4633" s="67"/>
      <c r="AT4633" s="67"/>
    </row>
    <row r="4634" spans="1:46" s="153" customFormat="1" ht="45">
      <c r="A4634" s="52" t="s">
        <v>1503</v>
      </c>
      <c r="B4634" s="54" t="s">
        <v>8741</v>
      </c>
      <c r="C4634" s="54" t="s">
        <v>430</v>
      </c>
      <c r="D4634" s="52" t="s">
        <v>432</v>
      </c>
      <c r="E4634" s="53" t="s">
        <v>82</v>
      </c>
      <c r="F4634" s="55">
        <v>41598</v>
      </c>
      <c r="G4634" s="55">
        <v>41623</v>
      </c>
      <c r="H4634" s="53" t="s">
        <v>105</v>
      </c>
      <c r="I4634" s="57">
        <v>410.40100000000007</v>
      </c>
      <c r="J4634" s="56">
        <v>410.83594259320222</v>
      </c>
      <c r="K4634" s="56">
        <v>410.40100000000001</v>
      </c>
      <c r="L4634" s="58">
        <v>484273.18</v>
      </c>
      <c r="M4634" s="59">
        <v>41638</v>
      </c>
      <c r="N4634" s="60">
        <v>2014</v>
      </c>
      <c r="O4634" s="61">
        <v>41668</v>
      </c>
      <c r="P4634" s="60">
        <v>2014</v>
      </c>
      <c r="Q4634" s="61">
        <v>42004</v>
      </c>
      <c r="R4634" s="53" t="s">
        <v>342</v>
      </c>
      <c r="S4634" s="62" t="s">
        <v>8742</v>
      </c>
      <c r="T4634" s="53" t="s">
        <v>423</v>
      </c>
      <c r="U4634" s="367">
        <v>600</v>
      </c>
      <c r="V4634" s="53" t="s">
        <v>372</v>
      </c>
      <c r="W4634" s="53" t="s">
        <v>390</v>
      </c>
      <c r="X4634" s="53"/>
      <c r="Y4634" s="63">
        <v>0.80712196666666669</v>
      </c>
      <c r="Z4634" s="58"/>
      <c r="AA4634" s="53"/>
      <c r="AB4634" s="62"/>
      <c r="AC4634" s="65"/>
      <c r="AD4634" s="66"/>
      <c r="AE4634" s="53"/>
      <c r="AF4634" s="53"/>
      <c r="AG4634" s="58"/>
      <c r="AH4634" s="367"/>
      <c r="AI4634" s="52"/>
      <c r="AJ4634" s="52"/>
      <c r="AK4634" s="148"/>
      <c r="AL4634" s="67"/>
      <c r="AM4634" s="67"/>
      <c r="AN4634" s="67"/>
      <c r="AO4634" s="67"/>
      <c r="AP4634" s="67"/>
      <c r="AQ4634" s="67"/>
      <c r="AR4634" s="67"/>
      <c r="AS4634" s="67"/>
      <c r="AT4634" s="67"/>
    </row>
    <row r="4635" spans="1:46" s="153" customFormat="1" ht="45">
      <c r="A4635" s="52" t="s">
        <v>1503</v>
      </c>
      <c r="B4635" s="54">
        <v>32104</v>
      </c>
      <c r="C4635" s="54" t="s">
        <v>651</v>
      </c>
      <c r="D4635" s="52" t="s">
        <v>652</v>
      </c>
      <c r="E4635" s="53" t="s">
        <v>60</v>
      </c>
      <c r="F4635" s="371">
        <v>41598</v>
      </c>
      <c r="G4635" s="55">
        <v>41623</v>
      </c>
      <c r="H4635" s="53" t="s">
        <v>105</v>
      </c>
      <c r="I4635" s="57">
        <v>141.23150000000001</v>
      </c>
      <c r="J4635" s="56">
        <v>155.065803955722</v>
      </c>
      <c r="K4635" s="56">
        <v>141.23099999999999</v>
      </c>
      <c r="L4635" s="58">
        <v>166652.57999999996</v>
      </c>
      <c r="M4635" s="59">
        <v>41638</v>
      </c>
      <c r="N4635" s="60">
        <v>2014</v>
      </c>
      <c r="O4635" s="61">
        <v>41668</v>
      </c>
      <c r="P4635" s="60">
        <v>2014</v>
      </c>
      <c r="Q4635" s="61">
        <v>42004</v>
      </c>
      <c r="R4635" s="53" t="s">
        <v>342</v>
      </c>
      <c r="S4635" s="62"/>
      <c r="T4635" s="53" t="s">
        <v>423</v>
      </c>
      <c r="U4635" s="367">
        <v>2400</v>
      </c>
      <c r="V4635" s="53" t="s">
        <v>372</v>
      </c>
      <c r="W4635" s="53" t="s">
        <v>390</v>
      </c>
      <c r="X4635" s="53"/>
      <c r="Y4635" s="63"/>
      <c r="Z4635" s="58"/>
      <c r="AA4635" s="53"/>
      <c r="AB4635" s="62"/>
      <c r="AC4635" s="65"/>
      <c r="AD4635" s="66"/>
      <c r="AE4635" s="53"/>
      <c r="AF4635" s="53"/>
      <c r="AG4635" s="58"/>
      <c r="AH4635" s="367"/>
      <c r="AI4635" s="52"/>
      <c r="AJ4635" s="52"/>
      <c r="AK4635" s="148"/>
      <c r="AL4635" s="67"/>
      <c r="AM4635" s="67"/>
      <c r="AN4635" s="67"/>
      <c r="AO4635" s="67"/>
      <c r="AP4635" s="67"/>
      <c r="AQ4635" s="67"/>
      <c r="AR4635" s="67"/>
      <c r="AS4635" s="67"/>
      <c r="AT4635" s="67"/>
    </row>
    <row r="4636" spans="1:46" s="153" customFormat="1" ht="45">
      <c r="A4636" s="52" t="s">
        <v>1503</v>
      </c>
      <c r="B4636" s="54">
        <v>32105</v>
      </c>
      <c r="C4636" s="54" t="s">
        <v>484</v>
      </c>
      <c r="D4636" s="52" t="s">
        <v>433</v>
      </c>
      <c r="E4636" s="477" t="s">
        <v>82</v>
      </c>
      <c r="F4636" s="55">
        <v>41598</v>
      </c>
      <c r="G4636" s="55">
        <v>41623</v>
      </c>
      <c r="H4636" s="53" t="s">
        <v>105</v>
      </c>
      <c r="I4636" s="57">
        <v>1157.2843700000001</v>
      </c>
      <c r="J4636" s="56">
        <v>1084.4488765494993</v>
      </c>
      <c r="K4636" s="56">
        <v>1084.4480000000001</v>
      </c>
      <c r="L4636" s="58">
        <v>1279648.6400000001</v>
      </c>
      <c r="M4636" s="59">
        <v>41638</v>
      </c>
      <c r="N4636" s="60">
        <v>2014</v>
      </c>
      <c r="O4636" s="61">
        <v>41668</v>
      </c>
      <c r="P4636" s="60">
        <v>2014</v>
      </c>
      <c r="Q4636" s="61">
        <v>42004</v>
      </c>
      <c r="R4636" s="53" t="s">
        <v>342</v>
      </c>
      <c r="S4636" s="62"/>
      <c r="T4636" s="53" t="s">
        <v>423</v>
      </c>
      <c r="U4636" s="367">
        <v>28942.65</v>
      </c>
      <c r="V4636" s="53" t="s">
        <v>372</v>
      </c>
      <c r="W4636" s="53" t="s">
        <v>390</v>
      </c>
      <c r="X4636" s="53"/>
      <c r="Y4636" s="63">
        <v>4.4213250687134734E-2</v>
      </c>
      <c r="Z4636" s="58"/>
      <c r="AA4636" s="53"/>
      <c r="AB4636" s="62"/>
      <c r="AC4636" s="65"/>
      <c r="AD4636" s="66"/>
      <c r="AE4636" s="53"/>
      <c r="AF4636" s="53"/>
      <c r="AG4636" s="58"/>
      <c r="AH4636" s="367"/>
      <c r="AI4636" s="52"/>
      <c r="AJ4636" s="52"/>
      <c r="AK4636" s="148"/>
      <c r="AL4636" s="67"/>
      <c r="AM4636" s="67"/>
      <c r="AN4636" s="67"/>
      <c r="AO4636" s="67"/>
      <c r="AP4636" s="67"/>
      <c r="AQ4636" s="67"/>
      <c r="AR4636" s="67"/>
      <c r="AS4636" s="67"/>
      <c r="AT4636" s="67"/>
    </row>
    <row r="4637" spans="1:46" s="153" customFormat="1" ht="45">
      <c r="A4637" s="52" t="s">
        <v>1503</v>
      </c>
      <c r="B4637" s="54">
        <v>32106</v>
      </c>
      <c r="C4637" s="54" t="s">
        <v>435</v>
      </c>
      <c r="D4637" s="52" t="s">
        <v>434</v>
      </c>
      <c r="E4637" s="53" t="s">
        <v>82</v>
      </c>
      <c r="F4637" s="55">
        <v>41598</v>
      </c>
      <c r="G4637" s="55">
        <v>41623</v>
      </c>
      <c r="H4637" s="53" t="s">
        <v>105</v>
      </c>
      <c r="I4637" s="57">
        <v>11359.87844</v>
      </c>
      <c r="J4637" s="56">
        <v>11524.251615468156</v>
      </c>
      <c r="K4637" s="56">
        <v>11359.878000000001</v>
      </c>
      <c r="L4637" s="58">
        <v>13404656.039999999</v>
      </c>
      <c r="M4637" s="59">
        <v>41638</v>
      </c>
      <c r="N4637" s="60">
        <v>2014</v>
      </c>
      <c r="O4637" s="61">
        <v>41668</v>
      </c>
      <c r="P4637" s="60">
        <v>2014</v>
      </c>
      <c r="Q4637" s="61">
        <v>42004</v>
      </c>
      <c r="R4637" s="53" t="s">
        <v>342</v>
      </c>
      <c r="S4637" s="62"/>
      <c r="T4637" s="53" t="s">
        <v>423</v>
      </c>
      <c r="U4637" s="367">
        <v>125948</v>
      </c>
      <c r="V4637" s="53" t="s">
        <v>372</v>
      </c>
      <c r="W4637" s="53" t="s">
        <v>390</v>
      </c>
      <c r="X4637" s="53"/>
      <c r="Y4637" s="63">
        <v>0.10643008257376059</v>
      </c>
      <c r="Z4637" s="58"/>
      <c r="AA4637" s="53"/>
      <c r="AB4637" s="62"/>
      <c r="AC4637" s="65"/>
      <c r="AD4637" s="66"/>
      <c r="AE4637" s="53"/>
      <c r="AF4637" s="53"/>
      <c r="AG4637" s="58"/>
      <c r="AH4637" s="367"/>
      <c r="AI4637" s="52"/>
      <c r="AJ4637" s="52"/>
      <c r="AK4637" s="148"/>
      <c r="AL4637" s="67"/>
      <c r="AM4637" s="67"/>
      <c r="AN4637" s="67"/>
      <c r="AO4637" s="67"/>
      <c r="AP4637" s="67"/>
      <c r="AQ4637" s="67"/>
      <c r="AR4637" s="67"/>
      <c r="AS4637" s="67"/>
      <c r="AT4637" s="67"/>
    </row>
    <row r="4638" spans="1:46" s="67" customFormat="1" ht="45">
      <c r="A4638" s="52" t="s">
        <v>1503</v>
      </c>
      <c r="B4638" s="54">
        <v>32107</v>
      </c>
      <c r="C4638" s="54" t="s">
        <v>485</v>
      </c>
      <c r="D4638" s="52" t="s">
        <v>486</v>
      </c>
      <c r="E4638" s="53" t="s">
        <v>82</v>
      </c>
      <c r="F4638" s="55">
        <v>41587</v>
      </c>
      <c r="G4638" s="55">
        <v>41632</v>
      </c>
      <c r="H4638" s="53" t="s">
        <v>105</v>
      </c>
      <c r="I4638" s="57">
        <v>691.77191000000005</v>
      </c>
      <c r="J4638" s="56">
        <v>463.46308397070618</v>
      </c>
      <c r="K4638" s="56">
        <v>463.46300000000002</v>
      </c>
      <c r="L4638" s="58">
        <v>546886.34</v>
      </c>
      <c r="M4638" s="59">
        <v>41638</v>
      </c>
      <c r="N4638" s="60">
        <v>2014</v>
      </c>
      <c r="O4638" s="61">
        <v>41668</v>
      </c>
      <c r="P4638" s="60">
        <v>2014</v>
      </c>
      <c r="Q4638" s="61">
        <v>42004</v>
      </c>
      <c r="R4638" s="53" t="s">
        <v>342</v>
      </c>
      <c r="S4638" s="62"/>
      <c r="T4638" s="53" t="s">
        <v>309</v>
      </c>
      <c r="U4638" s="367">
        <v>301</v>
      </c>
      <c r="V4638" s="53" t="s">
        <v>372</v>
      </c>
      <c r="W4638" s="53" t="s">
        <v>390</v>
      </c>
      <c r="X4638" s="53"/>
      <c r="Y4638" s="63"/>
      <c r="Z4638" s="58"/>
      <c r="AA4638" s="53"/>
      <c r="AB4638" s="62"/>
      <c r="AC4638" s="65"/>
      <c r="AD4638" s="66"/>
      <c r="AE4638" s="53"/>
      <c r="AF4638" s="53"/>
      <c r="AG4638" s="58"/>
      <c r="AH4638" s="367"/>
      <c r="AI4638" s="52"/>
      <c r="AJ4638" s="52"/>
      <c r="AK4638" s="148"/>
    </row>
    <row r="4639" spans="1:46" s="67" customFormat="1" ht="45">
      <c r="A4639" s="52" t="s">
        <v>1503</v>
      </c>
      <c r="B4639" s="54">
        <v>32108</v>
      </c>
      <c r="C4639" s="54" t="s">
        <v>1045</v>
      </c>
      <c r="D4639" s="52" t="s">
        <v>1046</v>
      </c>
      <c r="E4639" s="53" t="s">
        <v>82</v>
      </c>
      <c r="F4639" s="55">
        <v>41587</v>
      </c>
      <c r="G4639" s="55">
        <v>41632</v>
      </c>
      <c r="H4639" s="53" t="s">
        <v>105</v>
      </c>
      <c r="I4639" s="57">
        <v>331.39184</v>
      </c>
      <c r="J4639" s="56">
        <v>353.49018824198765</v>
      </c>
      <c r="K4639" s="56">
        <v>331.39100000000002</v>
      </c>
      <c r="L4639" s="58">
        <v>391041.38</v>
      </c>
      <c r="M4639" s="59">
        <v>41638</v>
      </c>
      <c r="N4639" s="60">
        <v>2014</v>
      </c>
      <c r="O4639" s="61">
        <v>41668</v>
      </c>
      <c r="P4639" s="60">
        <v>2014</v>
      </c>
      <c r="Q4639" s="61">
        <v>42004</v>
      </c>
      <c r="R4639" s="53" t="s">
        <v>342</v>
      </c>
      <c r="S4639" s="62"/>
      <c r="T4639" s="53" t="s">
        <v>309</v>
      </c>
      <c r="U4639" s="367">
        <v>70</v>
      </c>
      <c r="V4639" s="53" t="s">
        <v>372</v>
      </c>
      <c r="W4639" s="53" t="s">
        <v>390</v>
      </c>
      <c r="X4639" s="53"/>
      <c r="Y4639" s="63">
        <v>5.5863054285714284</v>
      </c>
      <c r="Z4639" s="58"/>
      <c r="AA4639" s="53"/>
      <c r="AB4639" s="62"/>
      <c r="AC4639" s="65"/>
      <c r="AD4639" s="66"/>
      <c r="AE4639" s="53"/>
      <c r="AF4639" s="53"/>
      <c r="AG4639" s="58"/>
      <c r="AH4639" s="367"/>
      <c r="AI4639" s="52"/>
      <c r="AJ4639" s="52"/>
      <c r="AK4639" s="148"/>
    </row>
    <row r="4640" spans="1:46" s="67" customFormat="1" ht="45">
      <c r="A4640" s="52" t="s">
        <v>1503</v>
      </c>
      <c r="B4640" s="54">
        <v>32109</v>
      </c>
      <c r="C4640" s="54" t="s">
        <v>487</v>
      </c>
      <c r="D4640" s="52" t="s">
        <v>488</v>
      </c>
      <c r="E4640" s="53" t="s">
        <v>65</v>
      </c>
      <c r="F4640" s="55">
        <v>41598</v>
      </c>
      <c r="G4640" s="55">
        <v>41623</v>
      </c>
      <c r="H4640" s="53" t="s">
        <v>105</v>
      </c>
      <c r="I4640" s="57">
        <v>27338.566449999998</v>
      </c>
      <c r="J4640" s="56">
        <v>19260.431156116727</v>
      </c>
      <c r="K4640" s="56">
        <v>19260.431</v>
      </c>
      <c r="L4640" s="58">
        <v>22727308.580000002</v>
      </c>
      <c r="M4640" s="59">
        <v>41638</v>
      </c>
      <c r="N4640" s="60">
        <v>2014</v>
      </c>
      <c r="O4640" s="61">
        <v>41668</v>
      </c>
      <c r="P4640" s="60">
        <v>2014</v>
      </c>
      <c r="Q4640" s="61">
        <v>42004</v>
      </c>
      <c r="R4640" s="53" t="s">
        <v>342</v>
      </c>
      <c r="S4640" s="62"/>
      <c r="T4640" s="53" t="s">
        <v>309</v>
      </c>
      <c r="U4640" s="367">
        <v>3545</v>
      </c>
      <c r="V4640" s="53" t="s">
        <v>372</v>
      </c>
      <c r="W4640" s="53" t="s">
        <v>390</v>
      </c>
      <c r="X4640" s="53"/>
      <c r="Y4640" s="63">
        <v>6.4110884569816644</v>
      </c>
      <c r="Z4640" s="58"/>
      <c r="AA4640" s="53"/>
      <c r="AB4640" s="62"/>
      <c r="AC4640" s="65"/>
      <c r="AD4640" s="66"/>
      <c r="AE4640" s="53"/>
      <c r="AF4640" s="53"/>
      <c r="AG4640" s="58"/>
      <c r="AH4640" s="367"/>
      <c r="AI4640" s="52"/>
      <c r="AJ4640" s="52"/>
      <c r="AK4640" s="148"/>
    </row>
    <row r="4641" spans="1:46" s="67" customFormat="1" ht="45">
      <c r="A4641" s="52" t="s">
        <v>1503</v>
      </c>
      <c r="B4641" s="54">
        <v>32110</v>
      </c>
      <c r="C4641" s="54" t="s">
        <v>1217</v>
      </c>
      <c r="D4641" s="52" t="s">
        <v>1218</v>
      </c>
      <c r="E4641" s="53" t="s">
        <v>60</v>
      </c>
      <c r="F4641" s="55">
        <v>41598</v>
      </c>
      <c r="G4641" s="55">
        <v>41623</v>
      </c>
      <c r="H4641" s="53" t="s">
        <v>105</v>
      </c>
      <c r="I4641" s="57">
        <v>469.08600000000001</v>
      </c>
      <c r="J4641" s="56">
        <v>392.81457416613745</v>
      </c>
      <c r="K4641" s="56">
        <v>392.81400000000002</v>
      </c>
      <c r="L4641" s="58">
        <v>463520.51999999996</v>
      </c>
      <c r="M4641" s="59">
        <v>41638</v>
      </c>
      <c r="N4641" s="60">
        <v>2014</v>
      </c>
      <c r="O4641" s="61">
        <v>41668</v>
      </c>
      <c r="P4641" s="60">
        <v>2014</v>
      </c>
      <c r="Q4641" s="61">
        <v>42004</v>
      </c>
      <c r="R4641" s="53" t="s">
        <v>342</v>
      </c>
      <c r="S4641" s="62"/>
      <c r="T4641" s="53" t="s">
        <v>309</v>
      </c>
      <c r="U4641" s="367">
        <v>4</v>
      </c>
      <c r="V4641" s="53" t="s">
        <v>372</v>
      </c>
      <c r="W4641" s="53" t="s">
        <v>390</v>
      </c>
      <c r="X4641" s="53"/>
      <c r="Y4641" s="63"/>
      <c r="Z4641" s="58"/>
      <c r="AA4641" s="53"/>
      <c r="AB4641" s="62"/>
      <c r="AC4641" s="65"/>
      <c r="AD4641" s="66"/>
      <c r="AE4641" s="53"/>
      <c r="AF4641" s="53"/>
      <c r="AG4641" s="58"/>
      <c r="AH4641" s="367"/>
      <c r="AI4641" s="52"/>
      <c r="AJ4641" s="52"/>
      <c r="AK4641" s="148"/>
    </row>
    <row r="4642" spans="1:46" s="67" customFormat="1" ht="45">
      <c r="A4642" s="52" t="s">
        <v>1503</v>
      </c>
      <c r="B4642" s="54">
        <v>32111</v>
      </c>
      <c r="C4642" s="54" t="s">
        <v>489</v>
      </c>
      <c r="D4642" s="52" t="s">
        <v>490</v>
      </c>
      <c r="E4642" s="368" t="s">
        <v>60</v>
      </c>
      <c r="F4642" s="55">
        <v>41598</v>
      </c>
      <c r="G4642" s="55">
        <v>41623</v>
      </c>
      <c r="H4642" s="53" t="s">
        <v>105</v>
      </c>
      <c r="I4642" s="57">
        <v>680.54935999999998</v>
      </c>
      <c r="J4642" s="56">
        <v>640.12500807429626</v>
      </c>
      <c r="K4642" s="56">
        <v>640.125</v>
      </c>
      <c r="L4642" s="58">
        <v>755347.5</v>
      </c>
      <c r="M4642" s="59">
        <v>41638</v>
      </c>
      <c r="N4642" s="60">
        <v>2014</v>
      </c>
      <c r="O4642" s="61">
        <v>41668</v>
      </c>
      <c r="P4642" s="60">
        <v>2014</v>
      </c>
      <c r="Q4642" s="61">
        <v>42004</v>
      </c>
      <c r="R4642" s="53" t="s">
        <v>342</v>
      </c>
      <c r="S4642" s="62"/>
      <c r="T4642" s="53" t="s">
        <v>309</v>
      </c>
      <c r="U4642" s="367">
        <v>262</v>
      </c>
      <c r="V4642" s="53" t="s">
        <v>372</v>
      </c>
      <c r="W4642" s="53" t="s">
        <v>390</v>
      </c>
      <c r="X4642" s="53"/>
      <c r="Y4642" s="63">
        <v>2.8830057251908396</v>
      </c>
      <c r="Z4642" s="58"/>
      <c r="AA4642" s="53"/>
      <c r="AB4642" s="62"/>
      <c r="AC4642" s="65"/>
      <c r="AD4642" s="66"/>
      <c r="AE4642" s="53"/>
      <c r="AF4642" s="53"/>
      <c r="AG4642" s="58"/>
      <c r="AH4642" s="367"/>
      <c r="AI4642" s="52"/>
      <c r="AJ4642" s="52"/>
      <c r="AK4642" s="148"/>
    </row>
    <row r="4643" spans="1:46" s="67" customFormat="1" ht="45">
      <c r="A4643" s="52" t="s">
        <v>1503</v>
      </c>
      <c r="B4643" s="54">
        <v>32112</v>
      </c>
      <c r="C4643" s="54" t="s">
        <v>856</v>
      </c>
      <c r="D4643" s="52" t="s">
        <v>857</v>
      </c>
      <c r="E4643" s="53" t="s">
        <v>60</v>
      </c>
      <c r="F4643" s="55">
        <v>41587</v>
      </c>
      <c r="G4643" s="55">
        <v>41632</v>
      </c>
      <c r="H4643" s="53" t="s">
        <v>105</v>
      </c>
      <c r="I4643" s="57">
        <v>723.9443</v>
      </c>
      <c r="J4643" s="56">
        <v>606.88402425711718</v>
      </c>
      <c r="K4643" s="56">
        <v>606.88400000000001</v>
      </c>
      <c r="L4643" s="58">
        <v>716123.12</v>
      </c>
      <c r="M4643" s="59">
        <v>41638</v>
      </c>
      <c r="N4643" s="60">
        <v>2014</v>
      </c>
      <c r="O4643" s="61">
        <v>41668</v>
      </c>
      <c r="P4643" s="60">
        <v>2014</v>
      </c>
      <c r="Q4643" s="61">
        <v>42004</v>
      </c>
      <c r="R4643" s="53" t="s">
        <v>342</v>
      </c>
      <c r="S4643" s="62"/>
      <c r="T4643" s="53" t="s">
        <v>309</v>
      </c>
      <c r="U4643" s="367">
        <v>1013</v>
      </c>
      <c r="V4643" s="53" t="s">
        <v>372</v>
      </c>
      <c r="W4643" s="53" t="s">
        <v>390</v>
      </c>
      <c r="X4643" s="53"/>
      <c r="Y4643" s="63"/>
      <c r="Z4643" s="58"/>
      <c r="AA4643" s="53"/>
      <c r="AB4643" s="62"/>
      <c r="AC4643" s="65"/>
      <c r="AD4643" s="66"/>
      <c r="AE4643" s="53"/>
      <c r="AF4643" s="53"/>
      <c r="AG4643" s="58"/>
      <c r="AH4643" s="367"/>
      <c r="AI4643" s="52"/>
      <c r="AJ4643" s="52"/>
      <c r="AK4643" s="148"/>
    </row>
    <row r="4644" spans="1:46" s="67" customFormat="1" ht="45">
      <c r="A4644" s="52" t="s">
        <v>1503</v>
      </c>
      <c r="B4644" s="54">
        <v>32113</v>
      </c>
      <c r="C4644" s="54" t="s">
        <v>493</v>
      </c>
      <c r="D4644" s="52" t="s">
        <v>494</v>
      </c>
      <c r="E4644" s="53" t="s">
        <v>60</v>
      </c>
      <c r="F4644" s="55">
        <v>41587</v>
      </c>
      <c r="G4644" s="55">
        <v>41632</v>
      </c>
      <c r="H4644" s="53" t="s">
        <v>105</v>
      </c>
      <c r="I4644" s="57">
        <v>4327.1512700000003</v>
      </c>
      <c r="J4644" s="56">
        <v>4355.099375736776</v>
      </c>
      <c r="K4644" s="56">
        <v>4327.1509999999998</v>
      </c>
      <c r="L4644" s="58">
        <v>5106038.18</v>
      </c>
      <c r="M4644" s="59">
        <v>41638</v>
      </c>
      <c r="N4644" s="60">
        <v>2014</v>
      </c>
      <c r="O4644" s="61">
        <v>41668</v>
      </c>
      <c r="P4644" s="60">
        <v>2014</v>
      </c>
      <c r="Q4644" s="61">
        <v>42004</v>
      </c>
      <c r="R4644" s="53" t="s">
        <v>342</v>
      </c>
      <c r="S4644" s="62"/>
      <c r="T4644" s="53" t="s">
        <v>8482</v>
      </c>
      <c r="U4644" s="367">
        <v>69.873999999999995</v>
      </c>
      <c r="V4644" s="53" t="s">
        <v>372</v>
      </c>
      <c r="W4644" s="53" t="s">
        <v>390</v>
      </c>
      <c r="X4644" s="53"/>
      <c r="Y4644" s="63">
        <v>73.074937458854507</v>
      </c>
      <c r="Z4644" s="58"/>
      <c r="AA4644" s="53"/>
      <c r="AB4644" s="62"/>
      <c r="AC4644" s="65"/>
      <c r="AD4644" s="66"/>
      <c r="AE4644" s="53"/>
      <c r="AF4644" s="53"/>
      <c r="AG4644" s="58"/>
      <c r="AH4644" s="367"/>
      <c r="AI4644" s="52"/>
      <c r="AJ4644" s="52"/>
      <c r="AK4644" s="148"/>
    </row>
    <row r="4645" spans="1:46" s="67" customFormat="1" ht="45">
      <c r="A4645" s="52" t="s">
        <v>1503</v>
      </c>
      <c r="B4645" s="54">
        <v>32116</v>
      </c>
      <c r="C4645" s="54" t="s">
        <v>502</v>
      </c>
      <c r="D4645" s="293" t="s">
        <v>418</v>
      </c>
      <c r="E4645" s="53" t="s">
        <v>65</v>
      </c>
      <c r="F4645" s="55">
        <v>41587</v>
      </c>
      <c r="G4645" s="55">
        <v>41632</v>
      </c>
      <c r="H4645" s="53" t="s">
        <v>105</v>
      </c>
      <c r="I4645" s="57">
        <v>4795</v>
      </c>
      <c r="J4645" s="56">
        <v>4800.08173648311</v>
      </c>
      <c r="K4645" s="56">
        <v>4795</v>
      </c>
      <c r="L4645" s="58">
        <v>5658099.9999999991</v>
      </c>
      <c r="M4645" s="59">
        <v>41638</v>
      </c>
      <c r="N4645" s="60">
        <v>2014</v>
      </c>
      <c r="O4645" s="61">
        <v>41668</v>
      </c>
      <c r="P4645" s="60">
        <v>2014</v>
      </c>
      <c r="Q4645" s="61">
        <v>42004</v>
      </c>
      <c r="R4645" s="53" t="s">
        <v>353</v>
      </c>
      <c r="S4645" s="62"/>
      <c r="T4645" s="53" t="s">
        <v>309</v>
      </c>
      <c r="U4645" s="367">
        <v>1</v>
      </c>
      <c r="V4645" s="53" t="s">
        <v>372</v>
      </c>
      <c r="W4645" s="53" t="s">
        <v>390</v>
      </c>
      <c r="X4645" s="53"/>
      <c r="Y4645" s="63">
        <v>5658.0999999999995</v>
      </c>
      <c r="Z4645" s="58"/>
      <c r="AA4645" s="53"/>
      <c r="AB4645" s="62"/>
      <c r="AC4645" s="65"/>
      <c r="AD4645" s="66"/>
      <c r="AE4645" s="53"/>
      <c r="AF4645" s="53"/>
      <c r="AG4645" s="58"/>
      <c r="AH4645" s="367"/>
      <c r="AI4645" s="52"/>
      <c r="AJ4645" s="52"/>
      <c r="AK4645" s="148"/>
    </row>
    <row r="4646" spans="1:46" s="67" customFormat="1" ht="45">
      <c r="A4646" s="52" t="s">
        <v>1503</v>
      </c>
      <c r="B4646" s="54">
        <v>32119</v>
      </c>
      <c r="C4646" s="54" t="s">
        <v>503</v>
      </c>
      <c r="D4646" s="52" t="s">
        <v>504</v>
      </c>
      <c r="E4646" s="53" t="s">
        <v>65</v>
      </c>
      <c r="F4646" s="55">
        <v>41598</v>
      </c>
      <c r="G4646" s="55">
        <v>41623</v>
      </c>
      <c r="H4646" s="53" t="s">
        <v>105</v>
      </c>
      <c r="I4646" s="57">
        <v>1385.42057</v>
      </c>
      <c r="J4646" s="56">
        <v>1493.0116882824095</v>
      </c>
      <c r="K4646" s="56">
        <v>1385.42</v>
      </c>
      <c r="L4646" s="58">
        <v>1634795.5999999999</v>
      </c>
      <c r="M4646" s="59">
        <v>41638</v>
      </c>
      <c r="N4646" s="60">
        <v>2014</v>
      </c>
      <c r="O4646" s="61">
        <v>41668</v>
      </c>
      <c r="P4646" s="60">
        <v>2014</v>
      </c>
      <c r="Q4646" s="61">
        <v>42004</v>
      </c>
      <c r="R4646" s="53" t="s">
        <v>342</v>
      </c>
      <c r="S4646" s="62"/>
      <c r="T4646" s="53" t="s">
        <v>327</v>
      </c>
      <c r="U4646" s="367">
        <v>19195.900000000001</v>
      </c>
      <c r="V4646" s="53" t="s">
        <v>372</v>
      </c>
      <c r="W4646" s="53" t="s">
        <v>390</v>
      </c>
      <c r="X4646" s="53"/>
      <c r="Y4646" s="63">
        <v>8.5163790184362265E-2</v>
      </c>
      <c r="Z4646" s="58"/>
      <c r="AA4646" s="53"/>
      <c r="AB4646" s="62"/>
      <c r="AC4646" s="65"/>
      <c r="AD4646" s="66"/>
      <c r="AE4646" s="53"/>
      <c r="AF4646" s="53"/>
      <c r="AG4646" s="58"/>
      <c r="AH4646" s="367"/>
      <c r="AI4646" s="52"/>
      <c r="AJ4646" s="52"/>
      <c r="AK4646" s="148"/>
    </row>
    <row r="4647" spans="1:46" s="67" customFormat="1" ht="45">
      <c r="A4647" s="52" t="s">
        <v>1503</v>
      </c>
      <c r="B4647" s="54">
        <v>32120</v>
      </c>
      <c r="C4647" s="54" t="s">
        <v>623</v>
      </c>
      <c r="D4647" s="52" t="s">
        <v>624</v>
      </c>
      <c r="E4647" s="53" t="s">
        <v>82</v>
      </c>
      <c r="F4647" s="55">
        <v>41598</v>
      </c>
      <c r="G4647" s="55">
        <v>41623</v>
      </c>
      <c r="H4647" s="53" t="s">
        <v>105</v>
      </c>
      <c r="I4647" s="57">
        <v>791.76957000000004</v>
      </c>
      <c r="J4647" s="56">
        <v>792.6086866444391</v>
      </c>
      <c r="K4647" s="56">
        <v>791.76900000000001</v>
      </c>
      <c r="L4647" s="58">
        <v>934287.42</v>
      </c>
      <c r="M4647" s="59">
        <v>41638</v>
      </c>
      <c r="N4647" s="60">
        <v>2014</v>
      </c>
      <c r="O4647" s="61">
        <v>41668</v>
      </c>
      <c r="P4647" s="60">
        <v>2014</v>
      </c>
      <c r="Q4647" s="61">
        <v>42004</v>
      </c>
      <c r="R4647" s="53" t="s">
        <v>342</v>
      </c>
      <c r="S4647" s="62"/>
      <c r="T4647" s="53" t="s">
        <v>309</v>
      </c>
      <c r="U4647" s="367">
        <v>592</v>
      </c>
      <c r="V4647" s="53" t="s">
        <v>372</v>
      </c>
      <c r="W4647" s="53" t="s">
        <v>390</v>
      </c>
      <c r="X4647" s="53"/>
      <c r="Y4647" s="63"/>
      <c r="Z4647" s="58"/>
      <c r="AA4647" s="53"/>
      <c r="AB4647" s="62"/>
      <c r="AC4647" s="65"/>
      <c r="AD4647" s="66"/>
      <c r="AE4647" s="53"/>
      <c r="AF4647" s="53"/>
      <c r="AG4647" s="58"/>
      <c r="AH4647" s="367"/>
      <c r="AI4647" s="52"/>
      <c r="AJ4647" s="52"/>
      <c r="AK4647" s="148"/>
    </row>
    <row r="4648" spans="1:46" s="67" customFormat="1" ht="45">
      <c r="A4648" s="52" t="s">
        <v>1503</v>
      </c>
      <c r="B4648" s="54">
        <v>32121</v>
      </c>
      <c r="C4648" s="54" t="s">
        <v>539</v>
      </c>
      <c r="D4648" s="52" t="s">
        <v>540</v>
      </c>
      <c r="E4648" s="53" t="s">
        <v>82</v>
      </c>
      <c r="F4648" s="55">
        <v>41598</v>
      </c>
      <c r="G4648" s="55">
        <v>41623</v>
      </c>
      <c r="H4648" s="53" t="s">
        <v>105</v>
      </c>
      <c r="I4648" s="57">
        <v>1902.4440300000001</v>
      </c>
      <c r="J4648" s="56">
        <v>1953.1256090845166</v>
      </c>
      <c r="K4648" s="56">
        <v>1902.444</v>
      </c>
      <c r="L4648" s="58">
        <v>2244883.92</v>
      </c>
      <c r="M4648" s="59">
        <v>41638</v>
      </c>
      <c r="N4648" s="60">
        <v>2014</v>
      </c>
      <c r="O4648" s="61">
        <v>41668</v>
      </c>
      <c r="P4648" s="60">
        <v>2014</v>
      </c>
      <c r="Q4648" s="61">
        <v>42004</v>
      </c>
      <c r="R4648" s="53" t="s">
        <v>342</v>
      </c>
      <c r="S4648" s="62"/>
      <c r="T4648" s="53" t="s">
        <v>309</v>
      </c>
      <c r="U4648" s="367">
        <v>23</v>
      </c>
      <c r="V4648" s="53" t="s">
        <v>372</v>
      </c>
      <c r="W4648" s="53" t="s">
        <v>390</v>
      </c>
      <c r="X4648" s="53"/>
      <c r="Y4648" s="63">
        <v>97.603648695652168</v>
      </c>
      <c r="Z4648" s="58"/>
      <c r="AA4648" s="53"/>
      <c r="AB4648" s="62"/>
      <c r="AC4648" s="65"/>
      <c r="AD4648" s="66"/>
      <c r="AE4648" s="53"/>
      <c r="AF4648" s="53"/>
      <c r="AG4648" s="58"/>
      <c r="AH4648" s="367"/>
      <c r="AI4648" s="52"/>
      <c r="AJ4648" s="52"/>
      <c r="AK4648" s="148"/>
    </row>
    <row r="4649" spans="1:46" s="67" customFormat="1" ht="45">
      <c r="A4649" s="52" t="s">
        <v>1503</v>
      </c>
      <c r="B4649" s="54">
        <v>32122</v>
      </c>
      <c r="C4649" s="54" t="s">
        <v>542</v>
      </c>
      <c r="D4649" s="52" t="s">
        <v>543</v>
      </c>
      <c r="E4649" s="53" t="s">
        <v>65</v>
      </c>
      <c r="F4649" s="55">
        <v>41587</v>
      </c>
      <c r="G4649" s="55">
        <v>41623</v>
      </c>
      <c r="H4649" s="53" t="s">
        <v>105</v>
      </c>
      <c r="I4649" s="57">
        <v>3350.2689599999999</v>
      </c>
      <c r="J4649" s="56">
        <v>2895.3949603930978</v>
      </c>
      <c r="K4649" s="56">
        <v>2895.3939999999998</v>
      </c>
      <c r="L4649" s="58">
        <v>3416564.9199999995</v>
      </c>
      <c r="M4649" s="59">
        <v>41638</v>
      </c>
      <c r="N4649" s="60">
        <v>2014</v>
      </c>
      <c r="O4649" s="61">
        <v>41668</v>
      </c>
      <c r="P4649" s="60">
        <v>2014</v>
      </c>
      <c r="Q4649" s="61">
        <v>42004</v>
      </c>
      <c r="R4649" s="53" t="s">
        <v>342</v>
      </c>
      <c r="S4649" s="62" t="s">
        <v>8008</v>
      </c>
      <c r="T4649" s="53" t="s">
        <v>309</v>
      </c>
      <c r="U4649" s="367">
        <v>39</v>
      </c>
      <c r="V4649" s="53" t="s">
        <v>372</v>
      </c>
      <c r="W4649" s="53" t="s">
        <v>390</v>
      </c>
      <c r="X4649" s="53"/>
      <c r="Y4649" s="63">
        <v>87.6042287179487</v>
      </c>
      <c r="Z4649" s="58"/>
      <c r="AA4649" s="53"/>
      <c r="AB4649" s="62"/>
      <c r="AC4649" s="65"/>
      <c r="AD4649" s="66"/>
      <c r="AE4649" s="53"/>
      <c r="AF4649" s="53"/>
      <c r="AG4649" s="58"/>
      <c r="AH4649" s="367"/>
      <c r="AI4649" s="52"/>
      <c r="AJ4649" s="52"/>
      <c r="AK4649" s="148"/>
    </row>
    <row r="4650" spans="1:46" s="67" customFormat="1" ht="45">
      <c r="A4650" s="52" t="s">
        <v>1503</v>
      </c>
      <c r="B4650" s="54">
        <v>32124</v>
      </c>
      <c r="C4650" s="54" t="s">
        <v>505</v>
      </c>
      <c r="D4650" s="52" t="s">
        <v>506</v>
      </c>
      <c r="E4650" s="53" t="s">
        <v>82</v>
      </c>
      <c r="F4650" s="55">
        <v>41587</v>
      </c>
      <c r="G4650" s="55">
        <v>41632</v>
      </c>
      <c r="H4650" s="53" t="s">
        <v>105</v>
      </c>
      <c r="I4650" s="57">
        <v>1488.24963</v>
      </c>
      <c r="J4650" s="56">
        <v>1380.5572254848198</v>
      </c>
      <c r="K4650" s="56">
        <v>1380.557</v>
      </c>
      <c r="L4650" s="58">
        <v>1629057.26</v>
      </c>
      <c r="M4650" s="59">
        <v>41638</v>
      </c>
      <c r="N4650" s="60">
        <v>2014</v>
      </c>
      <c r="O4650" s="61">
        <v>41668</v>
      </c>
      <c r="P4650" s="60">
        <v>2014</v>
      </c>
      <c r="Q4650" s="61">
        <v>42004</v>
      </c>
      <c r="R4650" s="53" t="s">
        <v>342</v>
      </c>
      <c r="S4650" s="62"/>
      <c r="T4650" s="53" t="s">
        <v>309</v>
      </c>
      <c r="U4650" s="367">
        <v>1893</v>
      </c>
      <c r="V4650" s="53" t="s">
        <v>372</v>
      </c>
      <c r="W4650" s="53" t="s">
        <v>390</v>
      </c>
      <c r="X4650" s="53"/>
      <c r="Y4650" s="63">
        <v>0.86056907554146855</v>
      </c>
      <c r="Z4650" s="58"/>
      <c r="AA4650" s="53"/>
      <c r="AB4650" s="62"/>
      <c r="AC4650" s="65"/>
      <c r="AD4650" s="66"/>
      <c r="AE4650" s="53"/>
      <c r="AF4650" s="53"/>
      <c r="AG4650" s="58"/>
      <c r="AH4650" s="367"/>
      <c r="AI4650" s="52"/>
      <c r="AJ4650" s="52"/>
      <c r="AK4650" s="148"/>
    </row>
    <row r="4651" spans="1:46" s="67" customFormat="1" ht="45">
      <c r="A4651" s="52" t="s">
        <v>1503</v>
      </c>
      <c r="B4651" s="54">
        <v>32125</v>
      </c>
      <c r="C4651" s="54" t="s">
        <v>633</v>
      </c>
      <c r="D4651" s="52" t="s">
        <v>634</v>
      </c>
      <c r="E4651" s="53" t="s">
        <v>82</v>
      </c>
      <c r="F4651" s="55">
        <v>41587</v>
      </c>
      <c r="G4651" s="55">
        <v>41632</v>
      </c>
      <c r="H4651" s="53" t="s">
        <v>105</v>
      </c>
      <c r="I4651" s="57">
        <v>270.22379999999998</v>
      </c>
      <c r="J4651" s="56">
        <v>295.63954418435975</v>
      </c>
      <c r="K4651" s="56">
        <v>270.22300000000001</v>
      </c>
      <c r="L4651" s="58">
        <v>318863.14</v>
      </c>
      <c r="M4651" s="59">
        <v>41638</v>
      </c>
      <c r="N4651" s="60">
        <v>2014</v>
      </c>
      <c r="O4651" s="61">
        <v>41668</v>
      </c>
      <c r="P4651" s="60">
        <v>2014</v>
      </c>
      <c r="Q4651" s="61">
        <v>42004</v>
      </c>
      <c r="R4651" s="53" t="s">
        <v>342</v>
      </c>
      <c r="S4651" s="62"/>
      <c r="T4651" s="53" t="s">
        <v>309</v>
      </c>
      <c r="U4651" s="367">
        <v>24</v>
      </c>
      <c r="V4651" s="53" t="s">
        <v>372</v>
      </c>
      <c r="W4651" s="53" t="s">
        <v>390</v>
      </c>
      <c r="X4651" s="53"/>
      <c r="Y4651" s="63">
        <v>13.285964166666666</v>
      </c>
      <c r="Z4651" s="58"/>
      <c r="AA4651" s="53"/>
      <c r="AB4651" s="62"/>
      <c r="AC4651" s="65"/>
      <c r="AD4651" s="66"/>
      <c r="AE4651" s="53"/>
      <c r="AF4651" s="53"/>
      <c r="AG4651" s="58"/>
      <c r="AH4651" s="367"/>
      <c r="AI4651" s="52"/>
      <c r="AJ4651" s="52"/>
      <c r="AK4651" s="148"/>
    </row>
    <row r="4652" spans="1:46" s="67" customFormat="1" ht="45">
      <c r="A4652" s="52" t="s">
        <v>1503</v>
      </c>
      <c r="B4652" s="54">
        <v>32126</v>
      </c>
      <c r="C4652" s="54" t="s">
        <v>544</v>
      </c>
      <c r="D4652" s="52" t="s">
        <v>635</v>
      </c>
      <c r="E4652" s="53" t="s">
        <v>65</v>
      </c>
      <c r="F4652" s="55">
        <v>41598</v>
      </c>
      <c r="G4652" s="55">
        <v>41623</v>
      </c>
      <c r="H4652" s="53" t="s">
        <v>105</v>
      </c>
      <c r="I4652" s="57">
        <v>1212.4799599999999</v>
      </c>
      <c r="J4652" s="56">
        <v>1122.4839655254902</v>
      </c>
      <c r="K4652" s="56">
        <v>1122.4829999999999</v>
      </c>
      <c r="L4652" s="58">
        <v>1324529.94</v>
      </c>
      <c r="M4652" s="59">
        <v>41638</v>
      </c>
      <c r="N4652" s="60">
        <v>2014</v>
      </c>
      <c r="O4652" s="61">
        <v>41668</v>
      </c>
      <c r="P4652" s="60">
        <v>2014</v>
      </c>
      <c r="Q4652" s="61">
        <v>42004</v>
      </c>
      <c r="R4652" s="53" t="s">
        <v>342</v>
      </c>
      <c r="S4652" s="62"/>
      <c r="T4652" s="53" t="s">
        <v>309</v>
      </c>
      <c r="U4652" s="367">
        <v>212</v>
      </c>
      <c r="V4652" s="53" t="s">
        <v>372</v>
      </c>
      <c r="W4652" s="53" t="s">
        <v>390</v>
      </c>
      <c r="X4652" s="53"/>
      <c r="Y4652" s="63">
        <v>6.2477827358490563</v>
      </c>
      <c r="Z4652" s="58"/>
      <c r="AA4652" s="53"/>
      <c r="AB4652" s="62"/>
      <c r="AC4652" s="65"/>
      <c r="AD4652" s="66"/>
      <c r="AE4652" s="53"/>
      <c r="AF4652" s="53"/>
      <c r="AG4652" s="58"/>
      <c r="AH4652" s="367"/>
      <c r="AI4652" s="52"/>
      <c r="AJ4652" s="52"/>
      <c r="AK4652" s="148"/>
    </row>
    <row r="4653" spans="1:46" s="67" customFormat="1" ht="45">
      <c r="A4653" s="52" t="s">
        <v>1503</v>
      </c>
      <c r="B4653" s="54">
        <v>32127</v>
      </c>
      <c r="C4653" s="54" t="s">
        <v>426</v>
      </c>
      <c r="D4653" s="52" t="s">
        <v>424</v>
      </c>
      <c r="E4653" s="53" t="s">
        <v>65</v>
      </c>
      <c r="F4653" s="55">
        <v>41587</v>
      </c>
      <c r="G4653" s="55">
        <v>41632</v>
      </c>
      <c r="H4653" s="53" t="s">
        <v>105</v>
      </c>
      <c r="I4653" s="57">
        <v>2802.7332999999999</v>
      </c>
      <c r="J4653" s="56">
        <v>2645.7363627077384</v>
      </c>
      <c r="K4653" s="56">
        <v>2645.7359999999999</v>
      </c>
      <c r="L4653" s="58">
        <v>3121968.4799999995</v>
      </c>
      <c r="M4653" s="59">
        <v>41638</v>
      </c>
      <c r="N4653" s="60">
        <v>2014</v>
      </c>
      <c r="O4653" s="61">
        <v>41668</v>
      </c>
      <c r="P4653" s="60">
        <v>2014</v>
      </c>
      <c r="Q4653" s="61">
        <v>42004</v>
      </c>
      <c r="R4653" s="53" t="s">
        <v>342</v>
      </c>
      <c r="S4653" s="62"/>
      <c r="T4653" s="53" t="s">
        <v>309</v>
      </c>
      <c r="U4653" s="367">
        <v>1532</v>
      </c>
      <c r="V4653" s="53" t="s">
        <v>372</v>
      </c>
      <c r="W4653" s="53" t="s">
        <v>390</v>
      </c>
      <c r="X4653" s="53"/>
      <c r="Y4653" s="63">
        <v>2.0378384334203652</v>
      </c>
      <c r="Z4653" s="58"/>
      <c r="AA4653" s="53"/>
      <c r="AB4653" s="62"/>
      <c r="AC4653" s="65"/>
      <c r="AD4653" s="66"/>
      <c r="AE4653" s="53"/>
      <c r="AF4653" s="53"/>
      <c r="AG4653" s="58"/>
      <c r="AH4653" s="367"/>
      <c r="AI4653" s="52"/>
      <c r="AJ4653" s="52"/>
      <c r="AK4653" s="148"/>
    </row>
    <row r="4654" spans="1:46" s="67" customFormat="1" ht="45">
      <c r="A4654" s="52" t="s">
        <v>1503</v>
      </c>
      <c r="B4654" s="54">
        <v>32128</v>
      </c>
      <c r="C4654" s="54" t="s">
        <v>507</v>
      </c>
      <c r="D4654" s="293" t="s">
        <v>508</v>
      </c>
      <c r="E4654" s="53" t="s">
        <v>60</v>
      </c>
      <c r="F4654" s="55">
        <v>41587</v>
      </c>
      <c r="G4654" s="55">
        <v>41632</v>
      </c>
      <c r="H4654" s="53" t="s">
        <v>105</v>
      </c>
      <c r="I4654" s="57">
        <v>1433.50971</v>
      </c>
      <c r="J4654" s="56">
        <v>1473.3959598117729</v>
      </c>
      <c r="K4654" s="56">
        <v>1433.509</v>
      </c>
      <c r="L4654" s="58">
        <v>1691540.6199999999</v>
      </c>
      <c r="M4654" s="59">
        <v>41638</v>
      </c>
      <c r="N4654" s="60">
        <v>2014</v>
      </c>
      <c r="O4654" s="61">
        <v>41668</v>
      </c>
      <c r="P4654" s="60">
        <v>2014</v>
      </c>
      <c r="Q4654" s="61">
        <v>42004</v>
      </c>
      <c r="R4654" s="53" t="s">
        <v>342</v>
      </c>
      <c r="S4654" s="62"/>
      <c r="T4654" s="53" t="s">
        <v>309</v>
      </c>
      <c r="U4654" s="367">
        <v>853</v>
      </c>
      <c r="V4654" s="53" t="s">
        <v>372</v>
      </c>
      <c r="W4654" s="53" t="s">
        <v>390</v>
      </c>
      <c r="X4654" s="53"/>
      <c r="Y4654" s="63">
        <v>1.983048792497069</v>
      </c>
      <c r="Z4654" s="58"/>
      <c r="AA4654" s="53"/>
      <c r="AB4654" s="62"/>
      <c r="AC4654" s="65"/>
      <c r="AD4654" s="66"/>
      <c r="AE4654" s="53"/>
      <c r="AF4654" s="53"/>
      <c r="AG4654" s="58"/>
      <c r="AH4654" s="367"/>
      <c r="AI4654" s="52"/>
      <c r="AJ4654" s="52"/>
      <c r="AK4654" s="148"/>
    </row>
    <row r="4655" spans="1:46" s="67" customFormat="1" ht="45">
      <c r="A4655" s="52" t="s">
        <v>1503</v>
      </c>
      <c r="B4655" s="54">
        <v>32129</v>
      </c>
      <c r="C4655" s="54" t="s">
        <v>509</v>
      </c>
      <c r="D4655" s="52" t="s">
        <v>510</v>
      </c>
      <c r="E4655" s="53" t="s">
        <v>60</v>
      </c>
      <c r="F4655" s="75">
        <v>41598</v>
      </c>
      <c r="G4655" s="55">
        <v>41623</v>
      </c>
      <c r="H4655" s="53" t="s">
        <v>105</v>
      </c>
      <c r="I4655" s="57">
        <v>227.30172999999999</v>
      </c>
      <c r="J4655" s="56">
        <v>227.54262415933576</v>
      </c>
      <c r="K4655" s="56">
        <v>227.30099999999999</v>
      </c>
      <c r="L4655" s="58">
        <v>268215.18</v>
      </c>
      <c r="M4655" s="59">
        <v>41638</v>
      </c>
      <c r="N4655" s="60">
        <v>2014</v>
      </c>
      <c r="O4655" s="61">
        <v>41668</v>
      </c>
      <c r="P4655" s="60">
        <v>2014</v>
      </c>
      <c r="Q4655" s="61">
        <v>42004</v>
      </c>
      <c r="R4655" s="53" t="s">
        <v>342</v>
      </c>
      <c r="S4655" s="62"/>
      <c r="T4655" s="53" t="s">
        <v>309</v>
      </c>
      <c r="U4655" s="367">
        <v>53</v>
      </c>
      <c r="V4655" s="53" t="s">
        <v>372</v>
      </c>
      <c r="W4655" s="53" t="s">
        <v>390</v>
      </c>
      <c r="X4655" s="53"/>
      <c r="Y4655" s="63">
        <v>5.0606637735849054</v>
      </c>
      <c r="Z4655" s="58"/>
      <c r="AA4655" s="53"/>
      <c r="AB4655" s="62"/>
      <c r="AC4655" s="65"/>
      <c r="AD4655" s="66"/>
      <c r="AE4655" s="53"/>
      <c r="AF4655" s="53"/>
      <c r="AG4655" s="58"/>
      <c r="AH4655" s="367"/>
      <c r="AI4655" s="52"/>
      <c r="AJ4655" s="52"/>
      <c r="AK4655" s="148"/>
    </row>
    <row r="4656" spans="1:46" s="153" customFormat="1" ht="45">
      <c r="A4656" s="52" t="s">
        <v>1503</v>
      </c>
      <c r="B4656" s="54">
        <v>32130</v>
      </c>
      <c r="C4656" s="54" t="s">
        <v>511</v>
      </c>
      <c r="D4656" s="52" t="s">
        <v>512</v>
      </c>
      <c r="E4656" s="53" t="s">
        <v>60</v>
      </c>
      <c r="F4656" s="55">
        <v>41587</v>
      </c>
      <c r="G4656" s="55">
        <v>41632</v>
      </c>
      <c r="H4656" s="53" t="s">
        <v>105</v>
      </c>
      <c r="I4656" s="57">
        <v>635.36126000000002</v>
      </c>
      <c r="J4656" s="56">
        <v>681.43965404659286</v>
      </c>
      <c r="K4656" s="56">
        <v>635.36099999999999</v>
      </c>
      <c r="L4656" s="58">
        <v>749725.98</v>
      </c>
      <c r="M4656" s="59">
        <v>41638</v>
      </c>
      <c r="N4656" s="60">
        <v>2014</v>
      </c>
      <c r="O4656" s="61">
        <v>41668</v>
      </c>
      <c r="P4656" s="60">
        <v>2014</v>
      </c>
      <c r="Q4656" s="61">
        <v>42004</v>
      </c>
      <c r="R4656" s="53" t="s">
        <v>342</v>
      </c>
      <c r="S4656" s="62"/>
      <c r="T4656" s="53" t="s">
        <v>309</v>
      </c>
      <c r="U4656" s="367">
        <v>174</v>
      </c>
      <c r="V4656" s="53" t="s">
        <v>372</v>
      </c>
      <c r="W4656" s="53" t="s">
        <v>390</v>
      </c>
      <c r="X4656" s="53"/>
      <c r="Y4656" s="63">
        <v>4.3087699999999991</v>
      </c>
      <c r="Z4656" s="58"/>
      <c r="AA4656" s="53"/>
      <c r="AB4656" s="62"/>
      <c r="AC4656" s="65"/>
      <c r="AD4656" s="66"/>
      <c r="AE4656" s="53"/>
      <c r="AF4656" s="53"/>
      <c r="AG4656" s="58"/>
      <c r="AH4656" s="367"/>
      <c r="AI4656" s="52"/>
      <c r="AJ4656" s="52"/>
      <c r="AK4656" s="148"/>
      <c r="AL4656" s="67"/>
      <c r="AM4656" s="67"/>
      <c r="AN4656" s="67"/>
      <c r="AO4656" s="67"/>
      <c r="AP4656" s="67"/>
      <c r="AQ4656" s="67"/>
      <c r="AR4656" s="67"/>
      <c r="AS4656" s="67"/>
      <c r="AT4656" s="67"/>
    </row>
    <row r="4657" spans="1:46" s="153" customFormat="1" ht="45">
      <c r="A4657" s="52" t="s">
        <v>1503</v>
      </c>
      <c r="B4657" s="54">
        <v>32132</v>
      </c>
      <c r="C4657" s="54" t="s">
        <v>453</v>
      </c>
      <c r="D4657" s="52" t="s">
        <v>454</v>
      </c>
      <c r="E4657" s="53" t="s">
        <v>60</v>
      </c>
      <c r="F4657" s="55">
        <v>41598</v>
      </c>
      <c r="G4657" s="55">
        <v>41623</v>
      </c>
      <c r="H4657" s="53" t="s">
        <v>105</v>
      </c>
      <c r="I4657" s="57">
        <v>377.70335</v>
      </c>
      <c r="J4657" s="56">
        <v>378.10363965453348</v>
      </c>
      <c r="K4657" s="56">
        <v>377.70299999999997</v>
      </c>
      <c r="L4657" s="58">
        <v>445689.54</v>
      </c>
      <c r="M4657" s="59">
        <v>41638</v>
      </c>
      <c r="N4657" s="60">
        <v>2014</v>
      </c>
      <c r="O4657" s="61">
        <v>41668</v>
      </c>
      <c r="P4657" s="60">
        <v>2014</v>
      </c>
      <c r="Q4657" s="61">
        <v>42004</v>
      </c>
      <c r="R4657" s="53" t="s">
        <v>342</v>
      </c>
      <c r="S4657" s="62"/>
      <c r="T4657" s="53" t="s">
        <v>309</v>
      </c>
      <c r="U4657" s="367">
        <v>1244</v>
      </c>
      <c r="V4657" s="53" t="s">
        <v>372</v>
      </c>
      <c r="W4657" s="53" t="s">
        <v>390</v>
      </c>
      <c r="X4657" s="53"/>
      <c r="Y4657" s="63">
        <v>0.35827133440514469</v>
      </c>
      <c r="Z4657" s="58"/>
      <c r="AA4657" s="53"/>
      <c r="AB4657" s="62"/>
      <c r="AC4657" s="65"/>
      <c r="AD4657" s="66"/>
      <c r="AE4657" s="53"/>
      <c r="AF4657" s="53"/>
      <c r="AG4657" s="58"/>
      <c r="AH4657" s="367"/>
      <c r="AI4657" s="52"/>
      <c r="AJ4657" s="52"/>
      <c r="AK4657" s="148"/>
      <c r="AL4657" s="67"/>
      <c r="AM4657" s="67"/>
      <c r="AN4657" s="67"/>
      <c r="AO4657" s="67"/>
      <c r="AP4657" s="67"/>
      <c r="AQ4657" s="67"/>
      <c r="AR4657" s="67"/>
      <c r="AS4657" s="67"/>
      <c r="AT4657" s="67"/>
    </row>
    <row r="4658" spans="1:46" s="153" customFormat="1" ht="45">
      <c r="A4658" s="52" t="s">
        <v>1503</v>
      </c>
      <c r="B4658" s="54">
        <v>32133</v>
      </c>
      <c r="C4658" s="54" t="s">
        <v>523</v>
      </c>
      <c r="D4658" s="52" t="s">
        <v>524</v>
      </c>
      <c r="E4658" s="53" t="s">
        <v>65</v>
      </c>
      <c r="F4658" s="55">
        <v>41598</v>
      </c>
      <c r="G4658" s="55">
        <v>41623</v>
      </c>
      <c r="H4658" s="53" t="s">
        <v>105</v>
      </c>
      <c r="I4658" s="57">
        <v>1022.30634</v>
      </c>
      <c r="J4658" s="56">
        <v>1021.4344840239421</v>
      </c>
      <c r="K4658" s="56">
        <v>1021.434</v>
      </c>
      <c r="L4658" s="58">
        <v>1205292.1199999999</v>
      </c>
      <c r="M4658" s="59">
        <v>41638</v>
      </c>
      <c r="N4658" s="60">
        <v>2014</v>
      </c>
      <c r="O4658" s="61">
        <v>41668</v>
      </c>
      <c r="P4658" s="60">
        <v>2014</v>
      </c>
      <c r="Q4658" s="61">
        <v>42004</v>
      </c>
      <c r="R4658" s="53" t="s">
        <v>342</v>
      </c>
      <c r="S4658" s="62"/>
      <c r="T4658" s="53" t="s">
        <v>309</v>
      </c>
      <c r="U4658" s="367">
        <v>5476</v>
      </c>
      <c r="V4658" s="53" t="s">
        <v>372</v>
      </c>
      <c r="W4658" s="53" t="s">
        <v>390</v>
      </c>
      <c r="X4658" s="53"/>
      <c r="Y4658" s="63">
        <v>0.22010447772096417</v>
      </c>
      <c r="Z4658" s="58"/>
      <c r="AA4658" s="53"/>
      <c r="AB4658" s="62"/>
      <c r="AC4658" s="65"/>
      <c r="AD4658" s="66"/>
      <c r="AE4658" s="53"/>
      <c r="AF4658" s="53"/>
      <c r="AG4658" s="58"/>
      <c r="AH4658" s="367"/>
      <c r="AI4658" s="52"/>
      <c r="AJ4658" s="52"/>
      <c r="AK4658" s="148"/>
      <c r="AL4658" s="67"/>
      <c r="AM4658" s="67"/>
      <c r="AN4658" s="67"/>
      <c r="AO4658" s="67"/>
      <c r="AP4658" s="67"/>
      <c r="AQ4658" s="67"/>
      <c r="AR4658" s="67"/>
      <c r="AS4658" s="67"/>
      <c r="AT4658" s="67"/>
    </row>
    <row r="4659" spans="1:46" s="417" customFormat="1" ht="45">
      <c r="A4659" s="52" t="s">
        <v>1503</v>
      </c>
      <c r="B4659" s="54">
        <v>32134</v>
      </c>
      <c r="C4659" s="54" t="s">
        <v>455</v>
      </c>
      <c r="D4659" s="52" t="s">
        <v>456</v>
      </c>
      <c r="E4659" s="53" t="s">
        <v>60</v>
      </c>
      <c r="F4659" s="55">
        <v>41587</v>
      </c>
      <c r="G4659" s="55">
        <v>41632</v>
      </c>
      <c r="H4659" s="53" t="s">
        <v>105</v>
      </c>
      <c r="I4659" s="57">
        <v>299.04710999999998</v>
      </c>
      <c r="J4659" s="56">
        <v>299.36403984547565</v>
      </c>
      <c r="K4659" s="56">
        <v>299.04700000000003</v>
      </c>
      <c r="L4659" s="58">
        <v>352875.46</v>
      </c>
      <c r="M4659" s="59">
        <v>41638</v>
      </c>
      <c r="N4659" s="60">
        <v>2014</v>
      </c>
      <c r="O4659" s="61">
        <v>41668</v>
      </c>
      <c r="P4659" s="60">
        <v>2014</v>
      </c>
      <c r="Q4659" s="61">
        <v>42004</v>
      </c>
      <c r="R4659" s="53" t="s">
        <v>342</v>
      </c>
      <c r="S4659" s="62"/>
      <c r="T4659" s="53" t="s">
        <v>309</v>
      </c>
      <c r="U4659" s="367">
        <v>15121</v>
      </c>
      <c r="V4659" s="53" t="s">
        <v>372</v>
      </c>
      <c r="W4659" s="53" t="s">
        <v>390</v>
      </c>
      <c r="X4659" s="53"/>
      <c r="Y4659" s="63">
        <v>2.3336780636201312E-2</v>
      </c>
      <c r="Z4659" s="58"/>
      <c r="AA4659" s="53"/>
      <c r="AB4659" s="62"/>
      <c r="AC4659" s="65"/>
      <c r="AD4659" s="66"/>
      <c r="AE4659" s="53"/>
      <c r="AF4659" s="53"/>
      <c r="AG4659" s="58"/>
      <c r="AH4659" s="367"/>
      <c r="AI4659" s="52"/>
      <c r="AJ4659" s="52"/>
      <c r="AK4659" s="148"/>
      <c r="AL4659" s="67"/>
      <c r="AM4659" s="67"/>
      <c r="AN4659" s="67"/>
      <c r="AO4659" s="67"/>
      <c r="AP4659" s="67"/>
      <c r="AQ4659" s="67"/>
      <c r="AR4659" s="67"/>
      <c r="AS4659" s="67"/>
      <c r="AT4659" s="67"/>
    </row>
    <row r="4660" spans="1:46" s="417" customFormat="1" ht="45">
      <c r="A4660" s="52" t="s">
        <v>1503</v>
      </c>
      <c r="B4660" s="54">
        <v>32135</v>
      </c>
      <c r="C4660" s="54" t="s">
        <v>534</v>
      </c>
      <c r="D4660" s="52" t="s">
        <v>535</v>
      </c>
      <c r="E4660" s="53" t="s">
        <v>60</v>
      </c>
      <c r="F4660" s="55">
        <v>41587</v>
      </c>
      <c r="G4660" s="55">
        <v>41632</v>
      </c>
      <c r="H4660" s="53" t="s">
        <v>105</v>
      </c>
      <c r="I4660" s="57">
        <v>242.52556000000001</v>
      </c>
      <c r="J4660" s="56">
        <v>274.77256754871041</v>
      </c>
      <c r="K4660" s="56">
        <v>242.52500000000001</v>
      </c>
      <c r="L4660" s="58">
        <v>286179.5</v>
      </c>
      <c r="M4660" s="59">
        <v>41638</v>
      </c>
      <c r="N4660" s="60">
        <v>2014</v>
      </c>
      <c r="O4660" s="61">
        <v>41668</v>
      </c>
      <c r="P4660" s="60">
        <v>2014</v>
      </c>
      <c r="Q4660" s="61">
        <v>42004</v>
      </c>
      <c r="R4660" s="53" t="s">
        <v>342</v>
      </c>
      <c r="S4660" s="62"/>
      <c r="T4660" s="53" t="s">
        <v>309</v>
      </c>
      <c r="U4660" s="367">
        <v>904</v>
      </c>
      <c r="V4660" s="53" t="s">
        <v>372</v>
      </c>
      <c r="W4660" s="53" t="s">
        <v>390</v>
      </c>
      <c r="X4660" s="53"/>
      <c r="Y4660" s="63">
        <v>0.31657024336283185</v>
      </c>
      <c r="Z4660" s="58"/>
      <c r="AA4660" s="53"/>
      <c r="AB4660" s="62"/>
      <c r="AC4660" s="65"/>
      <c r="AD4660" s="66"/>
      <c r="AE4660" s="53"/>
      <c r="AF4660" s="53"/>
      <c r="AG4660" s="58"/>
      <c r="AH4660" s="367"/>
      <c r="AI4660" s="52"/>
      <c r="AJ4660" s="52"/>
      <c r="AK4660" s="148"/>
      <c r="AL4660" s="67"/>
      <c r="AM4660" s="67"/>
      <c r="AN4660" s="67"/>
      <c r="AO4660" s="67"/>
      <c r="AP4660" s="67"/>
      <c r="AQ4660" s="67"/>
      <c r="AR4660" s="67"/>
      <c r="AS4660" s="67"/>
      <c r="AT4660" s="67"/>
    </row>
    <row r="4661" spans="1:46" s="417" customFormat="1" ht="45">
      <c r="A4661" s="52" t="s">
        <v>1503</v>
      </c>
      <c r="B4661" s="54">
        <v>32136</v>
      </c>
      <c r="C4661" s="54" t="s">
        <v>457</v>
      </c>
      <c r="D4661" s="52" t="s">
        <v>458</v>
      </c>
      <c r="E4661" s="53" t="s">
        <v>60</v>
      </c>
      <c r="F4661" s="55">
        <v>41598</v>
      </c>
      <c r="G4661" s="55">
        <v>41623</v>
      </c>
      <c r="H4661" s="53" t="s">
        <v>105</v>
      </c>
      <c r="I4661" s="57">
        <v>98.478949999999998</v>
      </c>
      <c r="J4661" s="56">
        <v>98.583317898442829</v>
      </c>
      <c r="K4661" s="56">
        <v>98.477999999999994</v>
      </c>
      <c r="L4661" s="58">
        <v>116204.04</v>
      </c>
      <c r="M4661" s="59">
        <v>41638</v>
      </c>
      <c r="N4661" s="60">
        <v>2014</v>
      </c>
      <c r="O4661" s="61">
        <v>41668</v>
      </c>
      <c r="P4661" s="60">
        <v>2014</v>
      </c>
      <c r="Q4661" s="61">
        <v>42004</v>
      </c>
      <c r="R4661" s="53" t="s">
        <v>353</v>
      </c>
      <c r="S4661" s="62" t="s">
        <v>6881</v>
      </c>
      <c r="T4661" s="53" t="s">
        <v>313</v>
      </c>
      <c r="U4661" s="367">
        <v>960</v>
      </c>
      <c r="V4661" s="53" t="s">
        <v>372</v>
      </c>
      <c r="W4661" s="53" t="s">
        <v>390</v>
      </c>
      <c r="X4661" s="53"/>
      <c r="Y4661" s="63"/>
      <c r="Z4661" s="58"/>
      <c r="AA4661" s="53"/>
      <c r="AB4661" s="62"/>
      <c r="AC4661" s="65"/>
      <c r="AD4661" s="66"/>
      <c r="AE4661" s="53"/>
      <c r="AF4661" s="53"/>
      <c r="AG4661" s="58"/>
      <c r="AH4661" s="367"/>
      <c r="AI4661" s="52"/>
      <c r="AJ4661" s="52"/>
      <c r="AK4661" s="148"/>
      <c r="AL4661" s="67"/>
      <c r="AM4661" s="67"/>
      <c r="AN4661" s="67"/>
      <c r="AO4661" s="67"/>
      <c r="AP4661" s="67"/>
      <c r="AQ4661" s="67"/>
      <c r="AR4661" s="67"/>
      <c r="AS4661" s="67"/>
      <c r="AT4661" s="67"/>
    </row>
    <row r="4662" spans="1:46" s="417" customFormat="1" ht="45">
      <c r="A4662" s="52" t="s">
        <v>1503</v>
      </c>
      <c r="B4662" s="54">
        <v>32137</v>
      </c>
      <c r="C4662" s="54">
        <v>3000407</v>
      </c>
      <c r="D4662" s="52" t="s">
        <v>421</v>
      </c>
      <c r="E4662" s="53" t="s">
        <v>60</v>
      </c>
      <c r="F4662" s="55">
        <v>41579</v>
      </c>
      <c r="G4662" s="55">
        <v>41609</v>
      </c>
      <c r="H4662" s="53" t="s">
        <v>105</v>
      </c>
      <c r="I4662" s="57">
        <v>720</v>
      </c>
      <c r="J4662" s="56">
        <v>720.76305532176002</v>
      </c>
      <c r="K4662" s="56">
        <v>720</v>
      </c>
      <c r="L4662" s="58">
        <v>849599.99999999988</v>
      </c>
      <c r="M4662" s="59">
        <v>41617</v>
      </c>
      <c r="N4662" s="60">
        <v>2014</v>
      </c>
      <c r="O4662" s="61">
        <v>41760</v>
      </c>
      <c r="P4662" s="60">
        <v>2014</v>
      </c>
      <c r="Q4662" s="61">
        <v>41912</v>
      </c>
      <c r="R4662" s="53" t="s">
        <v>353</v>
      </c>
      <c r="S4662" s="62" t="s">
        <v>740</v>
      </c>
      <c r="T4662" s="53" t="s">
        <v>1573</v>
      </c>
      <c r="U4662" s="367">
        <v>472</v>
      </c>
      <c r="V4662" s="53" t="s">
        <v>372</v>
      </c>
      <c r="W4662" s="53" t="s">
        <v>390</v>
      </c>
      <c r="X4662" s="53"/>
      <c r="Y4662" s="63">
        <v>1.7999999999999998</v>
      </c>
      <c r="Z4662" s="58"/>
      <c r="AA4662" s="53"/>
      <c r="AB4662" s="62"/>
      <c r="AC4662" s="65"/>
      <c r="AD4662" s="66"/>
      <c r="AE4662" s="53"/>
      <c r="AF4662" s="53"/>
      <c r="AG4662" s="58"/>
      <c r="AH4662" s="367"/>
      <c r="AI4662" s="52"/>
      <c r="AJ4662" s="52"/>
      <c r="AK4662" s="148"/>
      <c r="AL4662" s="67"/>
      <c r="AM4662" s="67"/>
      <c r="AN4662" s="67"/>
      <c r="AO4662" s="67"/>
      <c r="AP4662" s="67"/>
      <c r="AQ4662" s="67"/>
      <c r="AR4662" s="67"/>
      <c r="AS4662" s="67"/>
      <c r="AT4662" s="67"/>
    </row>
    <row r="4663" spans="1:46" s="417" customFormat="1" ht="45">
      <c r="A4663" s="52" t="s">
        <v>1503</v>
      </c>
      <c r="B4663" s="54">
        <v>32138</v>
      </c>
      <c r="C4663" s="54">
        <v>3000407</v>
      </c>
      <c r="D4663" s="52" t="s">
        <v>421</v>
      </c>
      <c r="E4663" s="53" t="s">
        <v>64</v>
      </c>
      <c r="F4663" s="55">
        <v>41579</v>
      </c>
      <c r="G4663" s="55">
        <v>41609</v>
      </c>
      <c r="H4663" s="53" t="s">
        <v>105</v>
      </c>
      <c r="I4663" s="57">
        <v>480</v>
      </c>
      <c r="J4663" s="56">
        <v>481.51085740132316</v>
      </c>
      <c r="K4663" s="56">
        <v>480</v>
      </c>
      <c r="L4663" s="58">
        <v>566400</v>
      </c>
      <c r="M4663" s="59">
        <v>41617</v>
      </c>
      <c r="N4663" s="60">
        <v>2014</v>
      </c>
      <c r="O4663" s="61">
        <v>41760</v>
      </c>
      <c r="P4663" s="60">
        <v>2014</v>
      </c>
      <c r="Q4663" s="61">
        <v>41912</v>
      </c>
      <c r="R4663" s="53" t="s">
        <v>353</v>
      </c>
      <c r="S4663" s="62" t="s">
        <v>8663</v>
      </c>
      <c r="T4663" s="53" t="s">
        <v>329</v>
      </c>
      <c r="U4663" s="367">
        <v>24</v>
      </c>
      <c r="V4663" s="53" t="s">
        <v>372</v>
      </c>
      <c r="W4663" s="53" t="s">
        <v>394</v>
      </c>
      <c r="X4663" s="53"/>
      <c r="Y4663" s="63">
        <v>23.6</v>
      </c>
      <c r="Z4663" s="58"/>
      <c r="AA4663" s="53"/>
      <c r="AB4663" s="62"/>
      <c r="AC4663" s="65"/>
      <c r="AD4663" s="66"/>
      <c r="AE4663" s="53"/>
      <c r="AF4663" s="53"/>
      <c r="AG4663" s="58"/>
      <c r="AH4663" s="367"/>
      <c r="AI4663" s="52"/>
      <c r="AJ4663" s="52"/>
      <c r="AK4663" s="148"/>
      <c r="AL4663" s="67"/>
      <c r="AM4663" s="67"/>
      <c r="AN4663" s="67"/>
      <c r="AO4663" s="67"/>
      <c r="AP4663" s="67"/>
      <c r="AQ4663" s="67"/>
      <c r="AR4663" s="67"/>
      <c r="AS4663" s="67"/>
      <c r="AT4663" s="67"/>
    </row>
    <row r="4664" spans="1:46" s="417" customFormat="1" ht="60">
      <c r="A4664" s="52" t="s">
        <v>382</v>
      </c>
      <c r="B4664" s="54">
        <v>32142</v>
      </c>
      <c r="C4664" s="60">
        <v>3000417</v>
      </c>
      <c r="D4664" s="52" t="s">
        <v>588</v>
      </c>
      <c r="E4664" s="78" t="s">
        <v>60</v>
      </c>
      <c r="F4664" s="371">
        <v>41575</v>
      </c>
      <c r="G4664" s="371">
        <v>41615</v>
      </c>
      <c r="H4664" s="371" t="s">
        <v>109</v>
      </c>
      <c r="I4664" s="79">
        <v>1863</v>
      </c>
      <c r="J4664" s="56">
        <v>1852.9299604780272</v>
      </c>
      <c r="K4664" s="56">
        <v>1852.9290000000001</v>
      </c>
      <c r="L4664" s="58">
        <v>2186456.2200000002</v>
      </c>
      <c r="M4664" s="372">
        <v>41635</v>
      </c>
      <c r="N4664" s="78">
        <v>2014</v>
      </c>
      <c r="O4664" s="373">
        <v>41671</v>
      </c>
      <c r="P4664" s="78">
        <v>2014</v>
      </c>
      <c r="Q4664" s="373">
        <v>41820</v>
      </c>
      <c r="R4664" s="53" t="s">
        <v>342</v>
      </c>
      <c r="S4664" s="68" t="s">
        <v>7929</v>
      </c>
      <c r="T4664" s="78" t="s">
        <v>389</v>
      </c>
      <c r="U4664" s="449">
        <v>1</v>
      </c>
      <c r="V4664" s="420" t="s">
        <v>373</v>
      </c>
      <c r="W4664" s="78" t="s">
        <v>390</v>
      </c>
      <c r="X4664" s="78"/>
      <c r="Y4664" s="78"/>
      <c r="Z4664" s="78"/>
      <c r="AA4664" s="78"/>
      <c r="AB4664" s="78"/>
      <c r="AC4664" s="78"/>
      <c r="AD4664" s="78"/>
      <c r="AE4664" s="78"/>
      <c r="AF4664" s="78"/>
      <c r="AG4664" s="78"/>
      <c r="AH4664" s="78"/>
      <c r="AI4664" s="78"/>
      <c r="AJ4664" s="78"/>
      <c r="AK4664" s="148"/>
      <c r="AL4664" s="153"/>
      <c r="AM4664" s="153"/>
      <c r="AN4664" s="153"/>
      <c r="AO4664" s="153"/>
      <c r="AP4664" s="153"/>
      <c r="AQ4664" s="153"/>
      <c r="AR4664" s="153"/>
      <c r="AS4664" s="153"/>
      <c r="AT4664" s="153"/>
    </row>
    <row r="4665" spans="1:46" s="417" customFormat="1" ht="60">
      <c r="A4665" s="52" t="s">
        <v>382</v>
      </c>
      <c r="B4665" s="54">
        <v>32144</v>
      </c>
      <c r="C4665" s="60">
        <v>3000405</v>
      </c>
      <c r="D4665" s="52" t="s">
        <v>738</v>
      </c>
      <c r="E4665" s="78" t="s">
        <v>83</v>
      </c>
      <c r="F4665" s="371">
        <v>41555</v>
      </c>
      <c r="G4665" s="371">
        <v>41615</v>
      </c>
      <c r="H4665" s="371" t="s">
        <v>109</v>
      </c>
      <c r="I4665" s="79">
        <v>13000</v>
      </c>
      <c r="J4665" s="56">
        <v>12929.734117989188</v>
      </c>
      <c r="K4665" s="56">
        <v>12929.734</v>
      </c>
      <c r="L4665" s="58">
        <v>15257086.119999999</v>
      </c>
      <c r="M4665" s="372">
        <v>41635</v>
      </c>
      <c r="N4665" s="78">
        <v>2014</v>
      </c>
      <c r="O4665" s="373">
        <v>41730</v>
      </c>
      <c r="P4665" s="78">
        <v>2014</v>
      </c>
      <c r="Q4665" s="373">
        <v>41912</v>
      </c>
      <c r="R4665" s="53" t="s">
        <v>342</v>
      </c>
      <c r="S4665" s="68" t="s">
        <v>7930</v>
      </c>
      <c r="T4665" s="78" t="s">
        <v>389</v>
      </c>
      <c r="U4665" s="449">
        <v>1</v>
      </c>
      <c r="V4665" s="420" t="s">
        <v>373</v>
      </c>
      <c r="W4665" s="78" t="s">
        <v>390</v>
      </c>
      <c r="X4665" s="78" t="s">
        <v>7931</v>
      </c>
      <c r="Y4665" s="78"/>
      <c r="Z4665" s="78"/>
      <c r="AA4665" s="78"/>
      <c r="AB4665" s="78"/>
      <c r="AC4665" s="78"/>
      <c r="AD4665" s="78"/>
      <c r="AE4665" s="78"/>
      <c r="AF4665" s="78"/>
      <c r="AG4665" s="78"/>
      <c r="AH4665" s="78"/>
      <c r="AI4665" s="78"/>
      <c r="AJ4665" s="78"/>
      <c r="AK4665" s="148"/>
      <c r="AL4665" s="153"/>
      <c r="AM4665" s="153"/>
      <c r="AN4665" s="153"/>
      <c r="AO4665" s="153"/>
      <c r="AP4665" s="153"/>
      <c r="AQ4665" s="153"/>
      <c r="AR4665" s="153"/>
      <c r="AS4665" s="153"/>
      <c r="AT4665" s="153"/>
    </row>
    <row r="4666" spans="1:46" s="417" customFormat="1" ht="60">
      <c r="A4666" s="52" t="s">
        <v>382</v>
      </c>
      <c r="B4666" s="54">
        <v>32145</v>
      </c>
      <c r="C4666" s="60">
        <v>3000452</v>
      </c>
      <c r="D4666" s="52" t="s">
        <v>422</v>
      </c>
      <c r="E4666" s="78" t="s">
        <v>60</v>
      </c>
      <c r="F4666" s="371">
        <v>41575</v>
      </c>
      <c r="G4666" s="371">
        <v>41615</v>
      </c>
      <c r="H4666" s="371" t="s">
        <v>109</v>
      </c>
      <c r="I4666" s="79">
        <v>3000</v>
      </c>
      <c r="J4666" s="56">
        <v>2983.7847989837846</v>
      </c>
      <c r="K4666" s="56">
        <v>2983.7840000000001</v>
      </c>
      <c r="L4666" s="58">
        <v>3520865.12</v>
      </c>
      <c r="M4666" s="372">
        <v>41635</v>
      </c>
      <c r="N4666" s="78">
        <v>2014</v>
      </c>
      <c r="O4666" s="373">
        <v>41671</v>
      </c>
      <c r="P4666" s="78">
        <v>2014</v>
      </c>
      <c r="Q4666" s="373">
        <v>42004</v>
      </c>
      <c r="R4666" s="53" t="s">
        <v>342</v>
      </c>
      <c r="S4666" s="68" t="s">
        <v>7932</v>
      </c>
      <c r="T4666" s="78" t="s">
        <v>389</v>
      </c>
      <c r="U4666" s="449">
        <v>1</v>
      </c>
      <c r="V4666" s="420" t="s">
        <v>373</v>
      </c>
      <c r="W4666" s="78" t="s">
        <v>390</v>
      </c>
      <c r="X4666" s="78"/>
      <c r="Y4666" s="78"/>
      <c r="Z4666" s="78"/>
      <c r="AA4666" s="78"/>
      <c r="AB4666" s="78"/>
      <c r="AC4666" s="78"/>
      <c r="AD4666" s="78"/>
      <c r="AE4666" s="78"/>
      <c r="AF4666" s="78"/>
      <c r="AG4666" s="78"/>
      <c r="AH4666" s="78"/>
      <c r="AI4666" s="78"/>
      <c r="AJ4666" s="78"/>
      <c r="AK4666" s="148"/>
      <c r="AL4666" s="153"/>
      <c r="AM4666" s="153"/>
      <c r="AN4666" s="153"/>
      <c r="AO4666" s="153"/>
      <c r="AP4666" s="153"/>
      <c r="AQ4666" s="153"/>
      <c r="AR4666" s="153"/>
      <c r="AS4666" s="153"/>
      <c r="AT4666" s="153"/>
    </row>
    <row r="4667" spans="1:46" s="153" customFormat="1" ht="60">
      <c r="A4667" s="52" t="s">
        <v>382</v>
      </c>
      <c r="B4667" s="54">
        <v>32147</v>
      </c>
      <c r="C4667" s="60">
        <v>3000452</v>
      </c>
      <c r="D4667" s="52" t="s">
        <v>422</v>
      </c>
      <c r="E4667" s="78" t="s">
        <v>60</v>
      </c>
      <c r="F4667" s="371">
        <v>41575</v>
      </c>
      <c r="G4667" s="371">
        <v>41615</v>
      </c>
      <c r="H4667" s="371" t="s">
        <v>109</v>
      </c>
      <c r="I4667" s="79">
        <v>700</v>
      </c>
      <c r="J4667" s="56">
        <v>696.21645637837969</v>
      </c>
      <c r="K4667" s="56">
        <v>696.21600000000001</v>
      </c>
      <c r="L4667" s="58">
        <v>821534.87999999989</v>
      </c>
      <c r="M4667" s="372">
        <v>41635</v>
      </c>
      <c r="N4667" s="78">
        <v>2014</v>
      </c>
      <c r="O4667" s="373">
        <v>41671</v>
      </c>
      <c r="P4667" s="78">
        <v>2014</v>
      </c>
      <c r="Q4667" s="373">
        <v>41912</v>
      </c>
      <c r="R4667" s="53" t="s">
        <v>342</v>
      </c>
      <c r="S4667" s="68" t="s">
        <v>585</v>
      </c>
      <c r="T4667" s="78" t="s">
        <v>389</v>
      </c>
      <c r="U4667" s="449">
        <v>1</v>
      </c>
      <c r="V4667" s="420" t="s">
        <v>373</v>
      </c>
      <c r="W4667" s="78" t="s">
        <v>390</v>
      </c>
      <c r="X4667" s="78"/>
      <c r="Y4667" s="78"/>
      <c r="Z4667" s="78"/>
      <c r="AA4667" s="78"/>
      <c r="AB4667" s="78"/>
      <c r="AC4667" s="78"/>
      <c r="AD4667" s="78"/>
      <c r="AE4667" s="78"/>
      <c r="AF4667" s="78"/>
      <c r="AG4667" s="78"/>
      <c r="AH4667" s="78"/>
      <c r="AI4667" s="78"/>
      <c r="AJ4667" s="78"/>
      <c r="AK4667" s="148"/>
    </row>
    <row r="4668" spans="1:46" s="153" customFormat="1" ht="60">
      <c r="A4668" s="52" t="s">
        <v>382</v>
      </c>
      <c r="B4668" s="54">
        <v>32148</v>
      </c>
      <c r="C4668" s="60" t="s">
        <v>469</v>
      </c>
      <c r="D4668" s="52" t="s">
        <v>470</v>
      </c>
      <c r="E4668" s="53" t="s">
        <v>82</v>
      </c>
      <c r="F4668" s="55">
        <v>41598</v>
      </c>
      <c r="G4668" s="55">
        <v>41623</v>
      </c>
      <c r="H4668" s="371" t="s">
        <v>109</v>
      </c>
      <c r="I4668" s="79">
        <v>194.57576</v>
      </c>
      <c r="J4668" s="56">
        <v>192.61424415307735</v>
      </c>
      <c r="K4668" s="56">
        <v>192.614</v>
      </c>
      <c r="L4668" s="58">
        <v>227284.52</v>
      </c>
      <c r="M4668" s="372">
        <v>41635</v>
      </c>
      <c r="N4668" s="78">
        <v>2014</v>
      </c>
      <c r="O4668" s="373">
        <v>41673</v>
      </c>
      <c r="P4668" s="78">
        <v>2014</v>
      </c>
      <c r="Q4668" s="373">
        <v>41912</v>
      </c>
      <c r="R4668" s="53" t="s">
        <v>342</v>
      </c>
      <c r="S4668" s="68"/>
      <c r="T4668" s="78" t="s">
        <v>417</v>
      </c>
      <c r="U4668" s="449">
        <v>4892</v>
      </c>
      <c r="V4668" s="420" t="s">
        <v>373</v>
      </c>
      <c r="W4668" s="78" t="s">
        <v>390</v>
      </c>
      <c r="X4668" s="78"/>
      <c r="Y4668" s="78"/>
      <c r="Z4668" s="78"/>
      <c r="AA4668" s="78"/>
      <c r="AB4668" s="78"/>
      <c r="AC4668" s="78"/>
      <c r="AD4668" s="78"/>
      <c r="AE4668" s="78"/>
      <c r="AF4668" s="78"/>
      <c r="AG4668" s="78"/>
      <c r="AH4668" s="78"/>
      <c r="AI4668" s="78"/>
      <c r="AJ4668" s="78"/>
      <c r="AK4668" s="148"/>
    </row>
    <row r="4669" spans="1:46" s="153" customFormat="1" ht="60">
      <c r="A4669" s="52" t="s">
        <v>382</v>
      </c>
      <c r="B4669" s="54">
        <v>32149</v>
      </c>
      <c r="C4669" s="60" t="s">
        <v>471</v>
      </c>
      <c r="D4669" s="52" t="s">
        <v>472</v>
      </c>
      <c r="E4669" s="78" t="s">
        <v>60</v>
      </c>
      <c r="F4669" s="371">
        <v>41598</v>
      </c>
      <c r="G4669" s="371">
        <v>41623</v>
      </c>
      <c r="H4669" s="371" t="s">
        <v>109</v>
      </c>
      <c r="I4669" s="79">
        <v>54.758229999999998</v>
      </c>
      <c r="J4669" s="56">
        <v>54.462248097341039</v>
      </c>
      <c r="K4669" s="56">
        <v>54.462000000000003</v>
      </c>
      <c r="L4669" s="58">
        <v>64265.159999999996</v>
      </c>
      <c r="M4669" s="372">
        <v>41638</v>
      </c>
      <c r="N4669" s="78">
        <v>2014</v>
      </c>
      <c r="O4669" s="373">
        <v>41730</v>
      </c>
      <c r="P4669" s="78">
        <v>2014</v>
      </c>
      <c r="Q4669" s="373">
        <v>41943</v>
      </c>
      <c r="R4669" s="53" t="s">
        <v>343</v>
      </c>
      <c r="S4669" s="68"/>
      <c r="T4669" s="78" t="s">
        <v>417</v>
      </c>
      <c r="U4669" s="449">
        <v>331</v>
      </c>
      <c r="V4669" s="420" t="s">
        <v>373</v>
      </c>
      <c r="W4669" s="53" t="s">
        <v>390</v>
      </c>
      <c r="X4669" s="78"/>
      <c r="Y4669" s="78"/>
      <c r="Z4669" s="78"/>
      <c r="AA4669" s="78"/>
      <c r="AB4669" s="78"/>
      <c r="AC4669" s="78"/>
      <c r="AD4669" s="78"/>
      <c r="AE4669" s="78"/>
      <c r="AF4669" s="78"/>
      <c r="AG4669" s="78"/>
      <c r="AH4669" s="78"/>
      <c r="AI4669" s="78"/>
      <c r="AJ4669" s="78"/>
      <c r="AK4669" s="148"/>
    </row>
    <row r="4670" spans="1:46" s="153" customFormat="1" ht="60">
      <c r="A4670" s="52" t="s">
        <v>382</v>
      </c>
      <c r="B4670" s="54">
        <v>32150</v>
      </c>
      <c r="C4670" s="60" t="s">
        <v>473</v>
      </c>
      <c r="D4670" s="52" t="s">
        <v>474</v>
      </c>
      <c r="E4670" s="78" t="s">
        <v>60</v>
      </c>
      <c r="F4670" s="55">
        <v>41598</v>
      </c>
      <c r="G4670" s="55">
        <v>41623</v>
      </c>
      <c r="H4670" s="371" t="s">
        <v>109</v>
      </c>
      <c r="I4670" s="79">
        <v>117.96972000000002</v>
      </c>
      <c r="J4670" s="56">
        <v>117.33208564145905</v>
      </c>
      <c r="K4670" s="56">
        <v>117.33199999999999</v>
      </c>
      <c r="L4670" s="58">
        <v>138451.75999999998</v>
      </c>
      <c r="M4670" s="372">
        <v>41638</v>
      </c>
      <c r="N4670" s="78">
        <v>2014</v>
      </c>
      <c r="O4670" s="373">
        <v>41671</v>
      </c>
      <c r="P4670" s="78">
        <v>2014</v>
      </c>
      <c r="Q4670" s="373">
        <v>41912</v>
      </c>
      <c r="R4670" s="53" t="s">
        <v>342</v>
      </c>
      <c r="S4670" s="68"/>
      <c r="T4670" s="78" t="s">
        <v>417</v>
      </c>
      <c r="U4670" s="449">
        <v>149</v>
      </c>
      <c r="V4670" s="420" t="s">
        <v>373</v>
      </c>
      <c r="W4670" s="78" t="s">
        <v>390</v>
      </c>
      <c r="X4670" s="78"/>
      <c r="Y4670" s="78"/>
      <c r="Z4670" s="78"/>
      <c r="AA4670" s="78"/>
      <c r="AB4670" s="78"/>
      <c r="AC4670" s="78"/>
      <c r="AD4670" s="78"/>
      <c r="AE4670" s="78"/>
      <c r="AF4670" s="78"/>
      <c r="AG4670" s="78"/>
      <c r="AH4670" s="78"/>
      <c r="AI4670" s="78"/>
      <c r="AJ4670" s="78"/>
      <c r="AK4670" s="148"/>
    </row>
    <row r="4671" spans="1:46" s="153" customFormat="1" ht="60">
      <c r="A4671" s="52" t="s">
        <v>382</v>
      </c>
      <c r="B4671" s="54">
        <v>32151</v>
      </c>
      <c r="C4671" s="60" t="s">
        <v>7906</v>
      </c>
      <c r="D4671" s="52" t="s">
        <v>2159</v>
      </c>
      <c r="E4671" s="78" t="s">
        <v>60</v>
      </c>
      <c r="F4671" s="55">
        <v>41598</v>
      </c>
      <c r="G4671" s="55">
        <v>41623</v>
      </c>
      <c r="H4671" s="371" t="s">
        <v>109</v>
      </c>
      <c r="I4671" s="79">
        <v>650.01419999999996</v>
      </c>
      <c r="J4671" s="56">
        <v>646.50082904803423</v>
      </c>
      <c r="K4671" s="56">
        <v>646.5</v>
      </c>
      <c r="L4671" s="58">
        <v>762870</v>
      </c>
      <c r="M4671" s="372">
        <v>41635</v>
      </c>
      <c r="N4671" s="78">
        <v>2014</v>
      </c>
      <c r="O4671" s="373">
        <v>41699</v>
      </c>
      <c r="P4671" s="78">
        <v>2014</v>
      </c>
      <c r="Q4671" s="373">
        <v>41912</v>
      </c>
      <c r="R4671" s="53" t="s">
        <v>342</v>
      </c>
      <c r="S4671" s="68"/>
      <c r="T4671" s="78" t="s">
        <v>417</v>
      </c>
      <c r="U4671" s="449">
        <v>9602</v>
      </c>
      <c r="V4671" s="420" t="s">
        <v>373</v>
      </c>
      <c r="W4671" s="78" t="s">
        <v>390</v>
      </c>
      <c r="X4671" s="78"/>
      <c r="Y4671" s="78"/>
      <c r="Z4671" s="78"/>
      <c r="AA4671" s="78"/>
      <c r="AB4671" s="78"/>
      <c r="AC4671" s="78"/>
      <c r="AD4671" s="78"/>
      <c r="AE4671" s="78"/>
      <c r="AF4671" s="78"/>
      <c r="AG4671" s="78"/>
      <c r="AH4671" s="78"/>
      <c r="AI4671" s="78"/>
      <c r="AJ4671" s="78"/>
      <c r="AK4671" s="148"/>
    </row>
    <row r="4672" spans="1:46" s="153" customFormat="1" ht="60">
      <c r="A4672" s="52" t="s">
        <v>382</v>
      </c>
      <c r="B4672" s="54">
        <v>32152</v>
      </c>
      <c r="C4672" s="60" t="s">
        <v>475</v>
      </c>
      <c r="D4672" s="52" t="s">
        <v>476</v>
      </c>
      <c r="E4672" s="53" t="s">
        <v>65</v>
      </c>
      <c r="F4672" s="55">
        <v>41598</v>
      </c>
      <c r="G4672" s="55">
        <v>41623</v>
      </c>
      <c r="H4672" s="371" t="s">
        <v>109</v>
      </c>
      <c r="I4672" s="79">
        <v>327.31799000000001</v>
      </c>
      <c r="J4672" s="56">
        <v>325.54880406047738</v>
      </c>
      <c r="K4672" s="56">
        <v>325.548</v>
      </c>
      <c r="L4672" s="58">
        <v>384146.64</v>
      </c>
      <c r="M4672" s="59">
        <v>41638</v>
      </c>
      <c r="N4672" s="78">
        <v>2014</v>
      </c>
      <c r="O4672" s="373">
        <v>41760</v>
      </c>
      <c r="P4672" s="78">
        <v>2014</v>
      </c>
      <c r="Q4672" s="373">
        <v>41820</v>
      </c>
      <c r="R4672" s="53" t="s">
        <v>342</v>
      </c>
      <c r="S4672" s="68"/>
      <c r="T4672" s="78" t="s">
        <v>417</v>
      </c>
      <c r="U4672" s="449">
        <v>2632</v>
      </c>
      <c r="V4672" s="420" t="s">
        <v>373</v>
      </c>
      <c r="W4672" s="78" t="s">
        <v>390</v>
      </c>
      <c r="X4672" s="78"/>
      <c r="Y4672" s="78"/>
      <c r="Z4672" s="78"/>
      <c r="AA4672" s="78"/>
      <c r="AB4672" s="78"/>
      <c r="AC4672" s="78"/>
      <c r="AD4672" s="78"/>
      <c r="AE4672" s="78"/>
      <c r="AF4672" s="78"/>
      <c r="AG4672" s="78"/>
      <c r="AH4672" s="78"/>
      <c r="AI4672" s="78"/>
      <c r="AJ4672" s="78"/>
      <c r="AK4672" s="148"/>
    </row>
    <row r="4673" spans="1:37" s="153" customFormat="1" ht="60">
      <c r="A4673" s="52" t="s">
        <v>382</v>
      </c>
      <c r="B4673" s="54">
        <v>32153</v>
      </c>
      <c r="C4673" s="60" t="s">
        <v>477</v>
      </c>
      <c r="D4673" s="52" t="s">
        <v>427</v>
      </c>
      <c r="E4673" s="53" t="s">
        <v>82</v>
      </c>
      <c r="F4673" s="55">
        <v>41598</v>
      </c>
      <c r="G4673" s="55">
        <v>41623</v>
      </c>
      <c r="H4673" s="371" t="s">
        <v>109</v>
      </c>
      <c r="I4673" s="79">
        <v>2823.6490199999998</v>
      </c>
      <c r="J4673" s="56">
        <v>2656.0569557840922</v>
      </c>
      <c r="K4673" s="56">
        <v>2656.056</v>
      </c>
      <c r="L4673" s="58">
        <v>3134146.08</v>
      </c>
      <c r="M4673" s="59">
        <v>41638</v>
      </c>
      <c r="N4673" s="78">
        <v>2014</v>
      </c>
      <c r="O4673" s="373">
        <v>41699</v>
      </c>
      <c r="P4673" s="78">
        <v>2014</v>
      </c>
      <c r="Q4673" s="373">
        <v>41912</v>
      </c>
      <c r="R4673" s="53" t="s">
        <v>342</v>
      </c>
      <c r="S4673" s="68"/>
      <c r="T4673" s="78" t="s">
        <v>7907</v>
      </c>
      <c r="U4673" s="449">
        <v>28002</v>
      </c>
      <c r="V4673" s="420" t="s">
        <v>373</v>
      </c>
      <c r="W4673" s="78" t="s">
        <v>390</v>
      </c>
      <c r="X4673" s="78"/>
      <c r="Y4673" s="78"/>
      <c r="Z4673" s="78"/>
      <c r="AA4673" s="78"/>
      <c r="AB4673" s="78"/>
      <c r="AC4673" s="78"/>
      <c r="AD4673" s="78"/>
      <c r="AE4673" s="78"/>
      <c r="AF4673" s="78"/>
      <c r="AG4673" s="78"/>
      <c r="AH4673" s="78"/>
      <c r="AI4673" s="78"/>
      <c r="AJ4673" s="78"/>
      <c r="AK4673" s="148"/>
    </row>
    <row r="4674" spans="1:37" s="153" customFormat="1" ht="60">
      <c r="A4674" s="52" t="s">
        <v>382</v>
      </c>
      <c r="B4674" s="54">
        <v>32154</v>
      </c>
      <c r="C4674" s="60" t="s">
        <v>478</v>
      </c>
      <c r="D4674" s="52" t="s">
        <v>479</v>
      </c>
      <c r="E4674" s="78" t="s">
        <v>60</v>
      </c>
      <c r="F4674" s="55">
        <v>41598</v>
      </c>
      <c r="G4674" s="55">
        <v>41623</v>
      </c>
      <c r="H4674" s="371" t="s">
        <v>109</v>
      </c>
      <c r="I4674" s="79">
        <v>1342.4612999999999</v>
      </c>
      <c r="J4674" s="56">
        <v>1337.4314818170471</v>
      </c>
      <c r="K4674" s="56">
        <v>1337.431</v>
      </c>
      <c r="L4674" s="58">
        <v>1578168.58</v>
      </c>
      <c r="M4674" s="372">
        <v>41635</v>
      </c>
      <c r="N4674" s="78">
        <v>2014</v>
      </c>
      <c r="O4674" s="373">
        <v>41673</v>
      </c>
      <c r="P4674" s="78">
        <v>2014</v>
      </c>
      <c r="Q4674" s="373">
        <v>41912</v>
      </c>
      <c r="R4674" s="53" t="s">
        <v>342</v>
      </c>
      <c r="S4674" s="68"/>
      <c r="T4674" s="78" t="s">
        <v>4651</v>
      </c>
      <c r="U4674" s="449">
        <v>44.453000000000003</v>
      </c>
      <c r="V4674" s="420" t="s">
        <v>373</v>
      </c>
      <c r="W4674" s="78" t="s">
        <v>390</v>
      </c>
      <c r="X4674" s="78"/>
      <c r="Y4674" s="78"/>
      <c r="Z4674" s="78"/>
      <c r="AA4674" s="78"/>
      <c r="AB4674" s="78"/>
      <c r="AC4674" s="78"/>
      <c r="AD4674" s="78"/>
      <c r="AE4674" s="78"/>
      <c r="AF4674" s="78"/>
      <c r="AG4674" s="78"/>
      <c r="AH4674" s="78"/>
      <c r="AI4674" s="78"/>
      <c r="AJ4674" s="78"/>
      <c r="AK4674" s="148"/>
    </row>
    <row r="4675" spans="1:37" s="153" customFormat="1" ht="60">
      <c r="A4675" s="52" t="s">
        <v>382</v>
      </c>
      <c r="B4675" s="54">
        <v>32155</v>
      </c>
      <c r="C4675" s="60" t="s">
        <v>431</v>
      </c>
      <c r="D4675" s="52" t="s">
        <v>429</v>
      </c>
      <c r="E4675" s="53" t="s">
        <v>60</v>
      </c>
      <c r="F4675" s="55">
        <v>41598</v>
      </c>
      <c r="G4675" s="371">
        <v>41623</v>
      </c>
      <c r="H4675" s="371" t="s">
        <v>109</v>
      </c>
      <c r="I4675" s="79">
        <v>125.94206</v>
      </c>
      <c r="J4675" s="56">
        <v>125.26124508809603</v>
      </c>
      <c r="K4675" s="56">
        <v>125.261</v>
      </c>
      <c r="L4675" s="58">
        <v>147807.97999999998</v>
      </c>
      <c r="M4675" s="59">
        <v>41638</v>
      </c>
      <c r="N4675" s="78">
        <v>2014</v>
      </c>
      <c r="O4675" s="373">
        <v>41673</v>
      </c>
      <c r="P4675" s="78">
        <v>2014</v>
      </c>
      <c r="Q4675" s="373">
        <v>41912</v>
      </c>
      <c r="R4675" s="53" t="s">
        <v>343</v>
      </c>
      <c r="S4675" s="68"/>
      <c r="T4675" s="78" t="s">
        <v>7933</v>
      </c>
      <c r="U4675" s="449">
        <v>2954.9</v>
      </c>
      <c r="V4675" s="420" t="s">
        <v>373</v>
      </c>
      <c r="W4675" s="78" t="s">
        <v>394</v>
      </c>
      <c r="X4675" s="78"/>
      <c r="Y4675" s="78"/>
      <c r="Z4675" s="78"/>
      <c r="AA4675" s="78"/>
      <c r="AB4675" s="78"/>
      <c r="AC4675" s="78"/>
      <c r="AD4675" s="78"/>
      <c r="AE4675" s="78"/>
      <c r="AF4675" s="78"/>
      <c r="AG4675" s="78"/>
      <c r="AH4675" s="78"/>
      <c r="AI4675" s="78"/>
      <c r="AJ4675" s="78"/>
      <c r="AK4675" s="148"/>
    </row>
    <row r="4676" spans="1:37" s="153" customFormat="1" ht="60">
      <c r="A4676" s="52" t="s">
        <v>382</v>
      </c>
      <c r="B4676" s="54">
        <v>32156</v>
      </c>
      <c r="C4676" s="60" t="s">
        <v>480</v>
      </c>
      <c r="D4676" s="52" t="s">
        <v>481</v>
      </c>
      <c r="E4676" s="53" t="s">
        <v>65</v>
      </c>
      <c r="F4676" s="55">
        <v>41598</v>
      </c>
      <c r="G4676" s="55">
        <v>41623</v>
      </c>
      <c r="H4676" s="371" t="s">
        <v>109</v>
      </c>
      <c r="I4676" s="79">
        <v>2096.8842</v>
      </c>
      <c r="J4676" s="56">
        <v>2066.7615850180568</v>
      </c>
      <c r="K4676" s="56">
        <v>2066.761</v>
      </c>
      <c r="L4676" s="58">
        <v>2438777.98</v>
      </c>
      <c r="M4676" s="372">
        <v>41635</v>
      </c>
      <c r="N4676" s="78">
        <v>2014</v>
      </c>
      <c r="O4676" s="373">
        <v>41673</v>
      </c>
      <c r="P4676" s="78">
        <v>2014</v>
      </c>
      <c r="Q4676" s="373">
        <v>41912</v>
      </c>
      <c r="R4676" s="53" t="s">
        <v>342</v>
      </c>
      <c r="S4676" s="68"/>
      <c r="T4676" s="78" t="s">
        <v>7910</v>
      </c>
      <c r="U4676" s="449">
        <v>4472</v>
      </c>
      <c r="V4676" s="420" t="s">
        <v>373</v>
      </c>
      <c r="W4676" s="78" t="s">
        <v>390</v>
      </c>
      <c r="X4676" s="78"/>
      <c r="Y4676" s="78"/>
      <c r="Z4676" s="78"/>
      <c r="AA4676" s="78"/>
      <c r="AB4676" s="78"/>
      <c r="AC4676" s="78"/>
      <c r="AD4676" s="78"/>
      <c r="AE4676" s="78"/>
      <c r="AF4676" s="78"/>
      <c r="AG4676" s="78"/>
      <c r="AH4676" s="78"/>
      <c r="AI4676" s="78"/>
      <c r="AJ4676" s="78"/>
      <c r="AK4676" s="148"/>
    </row>
    <row r="4677" spans="1:37" s="153" customFormat="1" ht="60">
      <c r="A4677" s="52" t="s">
        <v>382</v>
      </c>
      <c r="B4677" s="54">
        <v>32157</v>
      </c>
      <c r="C4677" s="60" t="s">
        <v>849</v>
      </c>
      <c r="D4677" s="293" t="s">
        <v>850</v>
      </c>
      <c r="E4677" s="53" t="s">
        <v>60</v>
      </c>
      <c r="F4677" s="371">
        <v>41598</v>
      </c>
      <c r="G4677" s="55">
        <v>41623</v>
      </c>
      <c r="H4677" s="371" t="s">
        <v>109</v>
      </c>
      <c r="I4677" s="79">
        <v>164.0675</v>
      </c>
      <c r="J4677" s="56">
        <v>151.31407252082613</v>
      </c>
      <c r="K4677" s="56">
        <v>151.31399999999999</v>
      </c>
      <c r="L4677" s="58">
        <v>178550.52</v>
      </c>
      <c r="M4677" s="372">
        <v>41638</v>
      </c>
      <c r="N4677" s="78">
        <v>2014</v>
      </c>
      <c r="O4677" s="373">
        <v>41673</v>
      </c>
      <c r="P4677" s="78">
        <v>2014</v>
      </c>
      <c r="Q4677" s="373">
        <v>41912</v>
      </c>
      <c r="R4677" s="53" t="s">
        <v>343</v>
      </c>
      <c r="S4677" s="68"/>
      <c r="T4677" s="78" t="s">
        <v>313</v>
      </c>
      <c r="U4677" s="449">
        <v>2190</v>
      </c>
      <c r="V4677" s="420" t="s">
        <v>373</v>
      </c>
      <c r="W4677" s="53" t="s">
        <v>390</v>
      </c>
      <c r="X4677" s="78"/>
      <c r="Y4677" s="78"/>
      <c r="Z4677" s="78"/>
      <c r="AA4677" s="78"/>
      <c r="AB4677" s="78"/>
      <c r="AC4677" s="78"/>
      <c r="AD4677" s="78"/>
      <c r="AE4677" s="78"/>
      <c r="AF4677" s="78"/>
      <c r="AG4677" s="78"/>
      <c r="AH4677" s="78"/>
      <c r="AI4677" s="78"/>
      <c r="AJ4677" s="78"/>
      <c r="AK4677" s="148"/>
    </row>
    <row r="4678" spans="1:37" s="153" customFormat="1" ht="60">
      <c r="A4678" s="52" t="s">
        <v>382</v>
      </c>
      <c r="B4678" s="54">
        <v>32158</v>
      </c>
      <c r="C4678" s="60" t="s">
        <v>482</v>
      </c>
      <c r="D4678" s="52" t="s">
        <v>483</v>
      </c>
      <c r="E4678" s="53" t="s">
        <v>65</v>
      </c>
      <c r="F4678" s="55">
        <v>41598</v>
      </c>
      <c r="G4678" s="55">
        <v>41623</v>
      </c>
      <c r="H4678" s="371" t="s">
        <v>109</v>
      </c>
      <c r="I4678" s="79">
        <v>1126.89067</v>
      </c>
      <c r="J4678" s="56">
        <v>1120.7997453217047</v>
      </c>
      <c r="K4678" s="56">
        <v>1120.799</v>
      </c>
      <c r="L4678" s="58">
        <v>1322542.8199999998</v>
      </c>
      <c r="M4678" s="59">
        <v>41638</v>
      </c>
      <c r="N4678" s="78">
        <v>2014</v>
      </c>
      <c r="O4678" s="373">
        <v>41699</v>
      </c>
      <c r="P4678" s="78">
        <v>2014</v>
      </c>
      <c r="Q4678" s="373">
        <v>41912</v>
      </c>
      <c r="R4678" s="53" t="s">
        <v>342</v>
      </c>
      <c r="S4678" s="68"/>
      <c r="T4678" s="78" t="s">
        <v>417</v>
      </c>
      <c r="U4678" s="449">
        <v>145</v>
      </c>
      <c r="V4678" s="420" t="s">
        <v>373</v>
      </c>
      <c r="W4678" s="78" t="s">
        <v>390</v>
      </c>
      <c r="X4678" s="78"/>
      <c r="Y4678" s="78"/>
      <c r="Z4678" s="78"/>
      <c r="AA4678" s="78"/>
      <c r="AB4678" s="78"/>
      <c r="AC4678" s="78"/>
      <c r="AD4678" s="78"/>
      <c r="AE4678" s="78"/>
      <c r="AF4678" s="78"/>
      <c r="AG4678" s="78"/>
      <c r="AH4678" s="78"/>
      <c r="AI4678" s="78"/>
      <c r="AJ4678" s="78"/>
      <c r="AK4678" s="148"/>
    </row>
    <row r="4679" spans="1:37" s="153" customFormat="1" ht="60">
      <c r="A4679" s="52" t="s">
        <v>382</v>
      </c>
      <c r="B4679" s="54">
        <v>32159</v>
      </c>
      <c r="C4679" s="60" t="s">
        <v>430</v>
      </c>
      <c r="D4679" s="52" t="s">
        <v>432</v>
      </c>
      <c r="E4679" s="53" t="s">
        <v>82</v>
      </c>
      <c r="F4679" s="55">
        <v>41598</v>
      </c>
      <c r="G4679" s="55">
        <v>41623</v>
      </c>
      <c r="H4679" s="371" t="s">
        <v>109</v>
      </c>
      <c r="I4679" s="79">
        <v>1797.3382999999999</v>
      </c>
      <c r="J4679" s="56">
        <v>1787.6234449181038</v>
      </c>
      <c r="K4679" s="56">
        <v>1787.623</v>
      </c>
      <c r="L4679" s="58">
        <v>2109395.14</v>
      </c>
      <c r="M4679" s="59">
        <v>41638</v>
      </c>
      <c r="N4679" s="78">
        <v>2014</v>
      </c>
      <c r="O4679" s="373">
        <v>41673</v>
      </c>
      <c r="P4679" s="78">
        <v>2014</v>
      </c>
      <c r="Q4679" s="373">
        <v>41912</v>
      </c>
      <c r="R4679" s="53" t="s">
        <v>342</v>
      </c>
      <c r="S4679" s="68" t="s">
        <v>2224</v>
      </c>
      <c r="T4679" s="78" t="s">
        <v>313</v>
      </c>
      <c r="U4679" s="449">
        <v>58032</v>
      </c>
      <c r="V4679" s="420" t="s">
        <v>373</v>
      </c>
      <c r="W4679" s="78" t="s">
        <v>390</v>
      </c>
      <c r="X4679" s="78"/>
      <c r="Y4679" s="78"/>
      <c r="Z4679" s="78"/>
      <c r="AA4679" s="78"/>
      <c r="AB4679" s="78"/>
      <c r="AC4679" s="78"/>
      <c r="AD4679" s="78"/>
      <c r="AE4679" s="78"/>
      <c r="AF4679" s="78"/>
      <c r="AG4679" s="78"/>
      <c r="AH4679" s="78"/>
      <c r="AI4679" s="78"/>
      <c r="AJ4679" s="78"/>
      <c r="AK4679" s="148"/>
    </row>
    <row r="4680" spans="1:37" s="153" customFormat="1" ht="60">
      <c r="A4680" s="52" t="s">
        <v>382</v>
      </c>
      <c r="B4680" s="54" t="s">
        <v>8785</v>
      </c>
      <c r="C4680" s="60" t="s">
        <v>430</v>
      </c>
      <c r="D4680" s="52" t="s">
        <v>432</v>
      </c>
      <c r="E4680" s="53" t="s">
        <v>82</v>
      </c>
      <c r="F4680" s="55">
        <v>41598</v>
      </c>
      <c r="G4680" s="55">
        <v>41623</v>
      </c>
      <c r="H4680" s="371" t="s">
        <v>109</v>
      </c>
      <c r="I4680" s="79">
        <v>3051.8562000000002</v>
      </c>
      <c r="J4680" s="56">
        <v>3035.3607017560189</v>
      </c>
      <c r="K4680" s="56">
        <v>3035.36</v>
      </c>
      <c r="L4680" s="58">
        <v>3581724.8</v>
      </c>
      <c r="M4680" s="59">
        <v>41638</v>
      </c>
      <c r="N4680" s="78">
        <v>2014</v>
      </c>
      <c r="O4680" s="373">
        <v>41673</v>
      </c>
      <c r="P4680" s="78">
        <v>2014</v>
      </c>
      <c r="Q4680" s="373">
        <v>41912</v>
      </c>
      <c r="R4680" s="53" t="s">
        <v>342</v>
      </c>
      <c r="S4680" s="68" t="s">
        <v>2223</v>
      </c>
      <c r="T4680" s="78" t="s">
        <v>313</v>
      </c>
      <c r="U4680" s="449">
        <v>4520</v>
      </c>
      <c r="V4680" s="420" t="s">
        <v>373</v>
      </c>
      <c r="W4680" s="78" t="s">
        <v>390</v>
      </c>
      <c r="X4680" s="78"/>
      <c r="Y4680" s="78"/>
      <c r="Z4680" s="78"/>
      <c r="AA4680" s="78"/>
      <c r="AB4680" s="78"/>
      <c r="AC4680" s="78"/>
      <c r="AD4680" s="78"/>
      <c r="AE4680" s="78"/>
      <c r="AF4680" s="78"/>
      <c r="AG4680" s="78"/>
      <c r="AH4680" s="78"/>
      <c r="AI4680" s="78"/>
      <c r="AJ4680" s="78"/>
      <c r="AK4680" s="148"/>
    </row>
    <row r="4681" spans="1:37" s="153" customFormat="1" ht="60">
      <c r="A4681" s="52" t="s">
        <v>382</v>
      </c>
      <c r="B4681" s="54" t="s">
        <v>8786</v>
      </c>
      <c r="C4681" s="60" t="s">
        <v>430</v>
      </c>
      <c r="D4681" s="52" t="s">
        <v>432</v>
      </c>
      <c r="E4681" s="53" t="s">
        <v>82</v>
      </c>
      <c r="F4681" s="55">
        <v>41598</v>
      </c>
      <c r="G4681" s="55">
        <v>41623</v>
      </c>
      <c r="H4681" s="371" t="s">
        <v>109</v>
      </c>
      <c r="I4681" s="79">
        <v>62.951999999999998</v>
      </c>
      <c r="J4681" s="56">
        <v>62.611739164669068</v>
      </c>
      <c r="K4681" s="56">
        <v>62.611730000000001</v>
      </c>
      <c r="L4681" s="58">
        <v>73882.159999999683</v>
      </c>
      <c r="M4681" s="59">
        <v>41638</v>
      </c>
      <c r="N4681" s="78">
        <v>2014</v>
      </c>
      <c r="O4681" s="373">
        <v>41673</v>
      </c>
      <c r="P4681" s="78">
        <v>2014</v>
      </c>
      <c r="Q4681" s="373">
        <v>41912</v>
      </c>
      <c r="R4681" s="53" t="s">
        <v>342</v>
      </c>
      <c r="S4681" s="68" t="s">
        <v>8787</v>
      </c>
      <c r="T4681" s="78" t="s">
        <v>313</v>
      </c>
      <c r="U4681" s="449">
        <v>300</v>
      </c>
      <c r="V4681" s="420" t="s">
        <v>373</v>
      </c>
      <c r="W4681" s="78" t="s">
        <v>390</v>
      </c>
      <c r="X4681" s="78"/>
      <c r="Y4681" s="78"/>
      <c r="Z4681" s="78"/>
      <c r="AA4681" s="78"/>
      <c r="AB4681" s="78"/>
      <c r="AC4681" s="78"/>
      <c r="AD4681" s="78"/>
      <c r="AE4681" s="78"/>
      <c r="AF4681" s="78"/>
      <c r="AG4681" s="78"/>
      <c r="AH4681" s="78"/>
      <c r="AI4681" s="78"/>
      <c r="AJ4681" s="78"/>
      <c r="AK4681" s="148"/>
    </row>
    <row r="4682" spans="1:37" s="153" customFormat="1" ht="60">
      <c r="A4682" s="52" t="s">
        <v>382</v>
      </c>
      <c r="B4682" s="54">
        <v>32160</v>
      </c>
      <c r="C4682" s="60" t="s">
        <v>484</v>
      </c>
      <c r="D4682" s="52" t="s">
        <v>433</v>
      </c>
      <c r="E4682" s="477" t="s">
        <v>82</v>
      </c>
      <c r="F4682" s="55">
        <v>41598</v>
      </c>
      <c r="G4682" s="55">
        <v>41623</v>
      </c>
      <c r="H4682" s="371" t="s">
        <v>109</v>
      </c>
      <c r="I4682" s="79">
        <v>171.55119999999999</v>
      </c>
      <c r="J4682" s="56">
        <v>167.57631630788399</v>
      </c>
      <c r="K4682" s="56">
        <v>167.57599999999999</v>
      </c>
      <c r="L4682" s="58">
        <v>197739.68</v>
      </c>
      <c r="M4682" s="59">
        <v>41638</v>
      </c>
      <c r="N4682" s="78">
        <v>2014</v>
      </c>
      <c r="O4682" s="373">
        <v>41673</v>
      </c>
      <c r="P4682" s="78">
        <v>2014</v>
      </c>
      <c r="Q4682" s="373">
        <v>41912</v>
      </c>
      <c r="R4682" s="53" t="s">
        <v>342</v>
      </c>
      <c r="S4682" s="68"/>
      <c r="T4682" s="78" t="s">
        <v>7911</v>
      </c>
      <c r="U4682" s="449">
        <v>12755</v>
      </c>
      <c r="V4682" s="420" t="s">
        <v>373</v>
      </c>
      <c r="W4682" s="78" t="s">
        <v>390</v>
      </c>
      <c r="X4682" s="78"/>
      <c r="Y4682" s="78"/>
      <c r="Z4682" s="78"/>
      <c r="AA4682" s="78"/>
      <c r="AB4682" s="78"/>
      <c r="AC4682" s="78"/>
      <c r="AD4682" s="78"/>
      <c r="AE4682" s="78"/>
      <c r="AF4682" s="78"/>
      <c r="AG4682" s="78"/>
      <c r="AH4682" s="78"/>
      <c r="AI4682" s="78"/>
      <c r="AJ4682" s="78"/>
      <c r="AK4682" s="148"/>
    </row>
    <row r="4683" spans="1:37" s="153" customFormat="1" ht="60">
      <c r="A4683" s="52" t="s">
        <v>382</v>
      </c>
      <c r="B4683" s="54">
        <v>32161</v>
      </c>
      <c r="C4683" s="60" t="s">
        <v>651</v>
      </c>
      <c r="D4683" s="52" t="s">
        <v>652</v>
      </c>
      <c r="E4683" s="53" t="s">
        <v>60</v>
      </c>
      <c r="F4683" s="371">
        <v>41598</v>
      </c>
      <c r="G4683" s="55">
        <v>41623</v>
      </c>
      <c r="H4683" s="371" t="s">
        <v>109</v>
      </c>
      <c r="I4683" s="79">
        <v>2.762</v>
      </c>
      <c r="J4683" s="56">
        <v>2.7470612562346797</v>
      </c>
      <c r="K4683" s="56">
        <v>2.7469999999999999</v>
      </c>
      <c r="L4683" s="58">
        <v>3241.4599999999996</v>
      </c>
      <c r="M4683" s="372">
        <v>41638</v>
      </c>
      <c r="N4683" s="78">
        <v>2014</v>
      </c>
      <c r="O4683" s="373">
        <v>41671</v>
      </c>
      <c r="P4683" s="78">
        <v>2014</v>
      </c>
      <c r="Q4683" s="373">
        <v>41943</v>
      </c>
      <c r="R4683" s="53" t="s">
        <v>343</v>
      </c>
      <c r="S4683" s="68"/>
      <c r="T4683" s="78" t="s">
        <v>313</v>
      </c>
      <c r="U4683" s="449">
        <v>50</v>
      </c>
      <c r="V4683" s="420" t="s">
        <v>373</v>
      </c>
      <c r="W4683" s="53" t="s">
        <v>390</v>
      </c>
      <c r="X4683" s="78"/>
      <c r="Y4683" s="78"/>
      <c r="Z4683" s="78"/>
      <c r="AA4683" s="78"/>
      <c r="AB4683" s="78"/>
      <c r="AC4683" s="78"/>
      <c r="AD4683" s="78"/>
      <c r="AE4683" s="78"/>
      <c r="AF4683" s="78"/>
      <c r="AG4683" s="78"/>
      <c r="AH4683" s="78"/>
      <c r="AI4683" s="78"/>
      <c r="AJ4683" s="78"/>
      <c r="AK4683" s="148"/>
    </row>
    <row r="4684" spans="1:37" s="153" customFormat="1" ht="60">
      <c r="A4684" s="52" t="s">
        <v>382</v>
      </c>
      <c r="B4684" s="54">
        <v>32162</v>
      </c>
      <c r="C4684" s="60" t="s">
        <v>435</v>
      </c>
      <c r="D4684" s="52" t="s">
        <v>434</v>
      </c>
      <c r="E4684" s="53" t="s">
        <v>82</v>
      </c>
      <c r="F4684" s="55">
        <v>41598</v>
      </c>
      <c r="G4684" s="55">
        <v>41623</v>
      </c>
      <c r="H4684" s="371" t="s">
        <v>109</v>
      </c>
      <c r="I4684" s="79">
        <v>3879.1516099999999</v>
      </c>
      <c r="J4684" s="56">
        <v>3823.4260248390638</v>
      </c>
      <c r="K4684" s="56">
        <v>3823.4259999999999</v>
      </c>
      <c r="L4684" s="58">
        <v>4511642.68</v>
      </c>
      <c r="M4684" s="59">
        <v>41638</v>
      </c>
      <c r="N4684" s="78">
        <v>2014</v>
      </c>
      <c r="O4684" s="373">
        <v>41701</v>
      </c>
      <c r="P4684" s="78">
        <v>2014</v>
      </c>
      <c r="Q4684" s="373">
        <v>41882</v>
      </c>
      <c r="R4684" s="53" t="s">
        <v>342</v>
      </c>
      <c r="S4684" s="68"/>
      <c r="T4684" s="78" t="s">
        <v>313</v>
      </c>
      <c r="U4684" s="449">
        <v>80754</v>
      </c>
      <c r="V4684" s="420" t="s">
        <v>373</v>
      </c>
      <c r="W4684" s="78" t="s">
        <v>390</v>
      </c>
      <c r="X4684" s="78"/>
      <c r="Y4684" s="78"/>
      <c r="Z4684" s="78"/>
      <c r="AA4684" s="78"/>
      <c r="AB4684" s="78"/>
      <c r="AC4684" s="78"/>
      <c r="AD4684" s="78"/>
      <c r="AE4684" s="78"/>
      <c r="AF4684" s="78"/>
      <c r="AG4684" s="78"/>
      <c r="AH4684" s="78"/>
      <c r="AI4684" s="78"/>
      <c r="AJ4684" s="78"/>
      <c r="AK4684" s="148"/>
    </row>
    <row r="4685" spans="1:37" s="153" customFormat="1" ht="60">
      <c r="A4685" s="52" t="s">
        <v>382</v>
      </c>
      <c r="B4685" s="54">
        <v>32163</v>
      </c>
      <c r="C4685" s="60" t="s">
        <v>485</v>
      </c>
      <c r="D4685" s="52" t="s">
        <v>486</v>
      </c>
      <c r="E4685" s="53" t="s">
        <v>82</v>
      </c>
      <c r="F4685" s="55">
        <v>41598</v>
      </c>
      <c r="G4685" s="55">
        <v>41623</v>
      </c>
      <c r="H4685" s="371" t="s">
        <v>109</v>
      </c>
      <c r="I4685" s="79">
        <v>6112.9434700000002</v>
      </c>
      <c r="J4685" s="56">
        <v>6049.4301853919278</v>
      </c>
      <c r="K4685" s="56">
        <v>6049.43</v>
      </c>
      <c r="L4685" s="58">
        <v>7138327.4000000004</v>
      </c>
      <c r="M4685" s="372">
        <v>41635</v>
      </c>
      <c r="N4685" s="78">
        <v>2014</v>
      </c>
      <c r="O4685" s="373">
        <v>41673</v>
      </c>
      <c r="P4685" s="78">
        <v>2014</v>
      </c>
      <c r="Q4685" s="373">
        <v>41912</v>
      </c>
      <c r="R4685" s="53" t="s">
        <v>342</v>
      </c>
      <c r="S4685" s="68"/>
      <c r="T4685" s="78" t="s">
        <v>7910</v>
      </c>
      <c r="U4685" s="449">
        <v>3083</v>
      </c>
      <c r="V4685" s="420" t="s">
        <v>373</v>
      </c>
      <c r="W4685" s="78" t="s">
        <v>390</v>
      </c>
      <c r="X4685" s="78"/>
      <c r="Y4685" s="78"/>
      <c r="Z4685" s="78"/>
      <c r="AA4685" s="78"/>
      <c r="AB4685" s="78"/>
      <c r="AC4685" s="78"/>
      <c r="AD4685" s="78"/>
      <c r="AE4685" s="78"/>
      <c r="AF4685" s="78"/>
      <c r="AG4685" s="78"/>
      <c r="AH4685" s="78"/>
      <c r="AI4685" s="78"/>
      <c r="AJ4685" s="78"/>
      <c r="AK4685" s="148"/>
    </row>
    <row r="4686" spans="1:37" s="153" customFormat="1" ht="60">
      <c r="A4686" s="52" t="s">
        <v>382</v>
      </c>
      <c r="B4686" s="54">
        <v>32164</v>
      </c>
      <c r="C4686" s="60" t="s">
        <v>487</v>
      </c>
      <c r="D4686" s="52" t="s">
        <v>488</v>
      </c>
      <c r="E4686" s="53" t="s">
        <v>65</v>
      </c>
      <c r="F4686" s="55">
        <v>41598</v>
      </c>
      <c r="G4686" s="55">
        <v>41623</v>
      </c>
      <c r="H4686" s="371" t="s">
        <v>109</v>
      </c>
      <c r="I4686" s="79">
        <v>480.16649999999998</v>
      </c>
      <c r="J4686" s="56">
        <v>423.30606792625792</v>
      </c>
      <c r="K4686" s="56">
        <v>423.30599999999998</v>
      </c>
      <c r="L4686" s="58">
        <v>499501.07999999996</v>
      </c>
      <c r="M4686" s="59">
        <v>41638</v>
      </c>
      <c r="N4686" s="78">
        <v>2014</v>
      </c>
      <c r="O4686" s="373">
        <v>41821</v>
      </c>
      <c r="P4686" s="78">
        <v>2014</v>
      </c>
      <c r="Q4686" s="373">
        <v>41880</v>
      </c>
      <c r="R4686" s="53" t="s">
        <v>342</v>
      </c>
      <c r="S4686" s="68"/>
      <c r="T4686" s="78" t="s">
        <v>417</v>
      </c>
      <c r="U4686" s="449">
        <v>61</v>
      </c>
      <c r="V4686" s="420" t="s">
        <v>373</v>
      </c>
      <c r="W4686" s="78" t="s">
        <v>390</v>
      </c>
      <c r="X4686" s="78"/>
      <c r="Y4686" s="78"/>
      <c r="Z4686" s="78"/>
      <c r="AA4686" s="78"/>
      <c r="AB4686" s="78"/>
      <c r="AC4686" s="78"/>
      <c r="AD4686" s="78"/>
      <c r="AE4686" s="78"/>
      <c r="AF4686" s="78"/>
      <c r="AG4686" s="78"/>
      <c r="AH4686" s="78"/>
      <c r="AI4686" s="78"/>
      <c r="AJ4686" s="78"/>
      <c r="AK4686" s="148"/>
    </row>
    <row r="4687" spans="1:37" s="153" customFormat="1" ht="60">
      <c r="A4687" s="52" t="s">
        <v>382</v>
      </c>
      <c r="B4687" s="54">
        <v>32165</v>
      </c>
      <c r="C4687" s="60" t="s">
        <v>489</v>
      </c>
      <c r="D4687" s="52" t="s">
        <v>490</v>
      </c>
      <c r="E4687" s="78" t="s">
        <v>60</v>
      </c>
      <c r="F4687" s="55">
        <v>41598</v>
      </c>
      <c r="G4687" s="55">
        <v>41623</v>
      </c>
      <c r="H4687" s="371" t="s">
        <v>109</v>
      </c>
      <c r="I4687" s="79">
        <v>3.2296199999999997</v>
      </c>
      <c r="J4687" s="56">
        <v>3.8838932094599996</v>
      </c>
      <c r="K4687" s="56">
        <v>3.2290000000000001</v>
      </c>
      <c r="L4687" s="58">
        <v>3810.22</v>
      </c>
      <c r="M4687" s="372">
        <v>41638</v>
      </c>
      <c r="N4687" s="78">
        <v>2014</v>
      </c>
      <c r="O4687" s="373">
        <v>41699</v>
      </c>
      <c r="P4687" s="78">
        <v>2014</v>
      </c>
      <c r="Q4687" s="373">
        <v>41912</v>
      </c>
      <c r="R4687" s="53" t="s">
        <v>342</v>
      </c>
      <c r="S4687" s="68"/>
      <c r="T4687" s="78" t="s">
        <v>417</v>
      </c>
      <c r="U4687" s="449">
        <v>2</v>
      </c>
      <c r="V4687" s="420" t="s">
        <v>373</v>
      </c>
      <c r="W4687" s="78" t="s">
        <v>390</v>
      </c>
      <c r="X4687" s="78"/>
      <c r="Y4687" s="78"/>
      <c r="Z4687" s="78"/>
      <c r="AA4687" s="78"/>
      <c r="AB4687" s="78"/>
      <c r="AC4687" s="78"/>
      <c r="AD4687" s="78"/>
      <c r="AE4687" s="78"/>
      <c r="AF4687" s="78"/>
      <c r="AG4687" s="78"/>
      <c r="AH4687" s="78"/>
      <c r="AI4687" s="78"/>
      <c r="AJ4687" s="78"/>
      <c r="AK4687" s="148"/>
    </row>
    <row r="4688" spans="1:37" s="153" customFormat="1" ht="60">
      <c r="A4688" s="52" t="s">
        <v>382</v>
      </c>
      <c r="B4688" s="54">
        <v>32166</v>
      </c>
      <c r="C4688" s="60" t="s">
        <v>491</v>
      </c>
      <c r="D4688" s="52" t="s">
        <v>492</v>
      </c>
      <c r="E4688" s="53" t="s">
        <v>65</v>
      </c>
      <c r="F4688" s="55">
        <v>41598</v>
      </c>
      <c r="G4688" s="55">
        <v>41623</v>
      </c>
      <c r="H4688" s="371" t="s">
        <v>109</v>
      </c>
      <c r="I4688" s="79">
        <v>12960.48948</v>
      </c>
      <c r="J4688" s="56">
        <v>12890.436974020227</v>
      </c>
      <c r="K4688" s="56">
        <v>12890.436</v>
      </c>
      <c r="L4688" s="58">
        <v>15210714.479999999</v>
      </c>
      <c r="M4688" s="59">
        <v>41638</v>
      </c>
      <c r="N4688" s="78">
        <v>2014</v>
      </c>
      <c r="O4688" s="373">
        <v>41671</v>
      </c>
      <c r="P4688" s="78">
        <v>2014</v>
      </c>
      <c r="Q4688" s="373">
        <v>41912</v>
      </c>
      <c r="R4688" s="53" t="s">
        <v>342</v>
      </c>
      <c r="S4688" s="68"/>
      <c r="T4688" s="78" t="s">
        <v>7928</v>
      </c>
      <c r="U4688" s="449">
        <v>36709</v>
      </c>
      <c r="V4688" s="420" t="s">
        <v>373</v>
      </c>
      <c r="W4688" s="78" t="s">
        <v>390</v>
      </c>
      <c r="X4688" s="78"/>
      <c r="Y4688" s="78"/>
      <c r="Z4688" s="78"/>
      <c r="AA4688" s="78"/>
      <c r="AB4688" s="78"/>
      <c r="AC4688" s="78"/>
      <c r="AD4688" s="78"/>
      <c r="AE4688" s="78"/>
      <c r="AF4688" s="78"/>
      <c r="AG4688" s="78"/>
      <c r="AH4688" s="78"/>
      <c r="AI4688" s="78"/>
      <c r="AJ4688" s="78"/>
      <c r="AK4688" s="148"/>
    </row>
    <row r="4689" spans="1:37" s="153" customFormat="1" ht="60">
      <c r="A4689" s="52" t="s">
        <v>382</v>
      </c>
      <c r="B4689" s="54">
        <v>32167</v>
      </c>
      <c r="C4689" s="60" t="s">
        <v>436</v>
      </c>
      <c r="D4689" s="52" t="s">
        <v>437</v>
      </c>
      <c r="E4689" s="53" t="s">
        <v>65</v>
      </c>
      <c r="F4689" s="55">
        <v>41598</v>
      </c>
      <c r="G4689" s="55">
        <v>41623</v>
      </c>
      <c r="H4689" s="371" t="s">
        <v>109</v>
      </c>
      <c r="I4689" s="79">
        <v>39875.606849999996</v>
      </c>
      <c r="J4689" s="56">
        <v>39660.076393920936</v>
      </c>
      <c r="K4689" s="56">
        <v>39660.076000000001</v>
      </c>
      <c r="L4689" s="58">
        <v>46798889.68</v>
      </c>
      <c r="M4689" s="59">
        <v>41638</v>
      </c>
      <c r="N4689" s="78">
        <v>2014</v>
      </c>
      <c r="O4689" s="373">
        <v>41671</v>
      </c>
      <c r="P4689" s="78">
        <v>2014</v>
      </c>
      <c r="Q4689" s="373">
        <v>41912</v>
      </c>
      <c r="R4689" s="53" t="s">
        <v>342</v>
      </c>
      <c r="S4689" s="68"/>
      <c r="T4689" s="78" t="s">
        <v>7928</v>
      </c>
      <c r="U4689" s="449">
        <v>22393</v>
      </c>
      <c r="V4689" s="420" t="s">
        <v>373</v>
      </c>
      <c r="W4689" s="78" t="s">
        <v>390</v>
      </c>
      <c r="X4689" s="78"/>
      <c r="Y4689" s="78"/>
      <c r="Z4689" s="78"/>
      <c r="AA4689" s="78"/>
      <c r="AB4689" s="78"/>
      <c r="AC4689" s="78"/>
      <c r="AD4689" s="78"/>
      <c r="AE4689" s="78"/>
      <c r="AF4689" s="78"/>
      <c r="AG4689" s="78"/>
      <c r="AH4689" s="78"/>
      <c r="AI4689" s="78"/>
      <c r="AJ4689" s="78"/>
      <c r="AK4689" s="148"/>
    </row>
    <row r="4690" spans="1:37" s="153" customFormat="1" ht="60">
      <c r="A4690" s="52" t="s">
        <v>382</v>
      </c>
      <c r="B4690" s="54">
        <v>32168</v>
      </c>
      <c r="C4690" s="60" t="s">
        <v>493</v>
      </c>
      <c r="D4690" s="52" t="s">
        <v>494</v>
      </c>
      <c r="E4690" s="78" t="s">
        <v>60</v>
      </c>
      <c r="F4690" s="55">
        <v>41598</v>
      </c>
      <c r="G4690" s="55">
        <v>41623</v>
      </c>
      <c r="H4690" s="371" t="s">
        <v>109</v>
      </c>
      <c r="I4690" s="79">
        <v>287.99995000000001</v>
      </c>
      <c r="J4690" s="56">
        <v>283.63844288586245</v>
      </c>
      <c r="K4690" s="56">
        <v>283.63799999999998</v>
      </c>
      <c r="L4690" s="58">
        <v>334692.83999999991</v>
      </c>
      <c r="M4690" s="372">
        <v>41635</v>
      </c>
      <c r="N4690" s="78">
        <v>2014</v>
      </c>
      <c r="O4690" s="373">
        <v>41673</v>
      </c>
      <c r="P4690" s="78">
        <v>2014</v>
      </c>
      <c r="Q4690" s="373">
        <v>41912</v>
      </c>
      <c r="R4690" s="53" t="s">
        <v>342</v>
      </c>
      <c r="S4690" s="68"/>
      <c r="T4690" s="78" t="s">
        <v>4651</v>
      </c>
      <c r="U4690" s="449">
        <v>4.72</v>
      </c>
      <c r="V4690" s="420" t="s">
        <v>373</v>
      </c>
      <c r="W4690" s="78" t="s">
        <v>390</v>
      </c>
      <c r="X4690" s="78"/>
      <c r="Y4690" s="78"/>
      <c r="Z4690" s="78"/>
      <c r="AA4690" s="78"/>
      <c r="AB4690" s="78"/>
      <c r="AC4690" s="78"/>
      <c r="AD4690" s="78"/>
      <c r="AE4690" s="78"/>
      <c r="AF4690" s="78"/>
      <c r="AG4690" s="78"/>
      <c r="AH4690" s="78"/>
      <c r="AI4690" s="78"/>
      <c r="AJ4690" s="78"/>
      <c r="AK4690" s="148"/>
    </row>
    <row r="4691" spans="1:37" s="153" customFormat="1" ht="60">
      <c r="A4691" s="52" t="s">
        <v>382</v>
      </c>
      <c r="B4691" s="54">
        <v>32171</v>
      </c>
      <c r="C4691" s="60" t="s">
        <v>502</v>
      </c>
      <c r="D4691" s="293" t="s">
        <v>418</v>
      </c>
      <c r="E4691" s="53" t="s">
        <v>65</v>
      </c>
      <c r="F4691" s="55">
        <v>41598</v>
      </c>
      <c r="G4691" s="55">
        <v>41623</v>
      </c>
      <c r="H4691" s="371" t="s">
        <v>109</v>
      </c>
      <c r="I4691" s="79">
        <v>5400</v>
      </c>
      <c r="J4691" s="56">
        <v>5370.8126228540505</v>
      </c>
      <c r="K4691" s="56">
        <v>5370.8119999999999</v>
      </c>
      <c r="L4691" s="58">
        <v>6337558.1599999992</v>
      </c>
      <c r="M4691" s="372">
        <v>41635</v>
      </c>
      <c r="N4691" s="78">
        <v>2014</v>
      </c>
      <c r="O4691" s="373">
        <v>41699</v>
      </c>
      <c r="P4691" s="78">
        <v>2014</v>
      </c>
      <c r="Q4691" s="373">
        <v>41913</v>
      </c>
      <c r="R4691" s="53" t="s">
        <v>343</v>
      </c>
      <c r="S4691" s="62" t="s">
        <v>7934</v>
      </c>
      <c r="T4691" s="78" t="s">
        <v>417</v>
      </c>
      <c r="U4691" s="449">
        <v>6049</v>
      </c>
      <c r="V4691" s="420" t="s">
        <v>373</v>
      </c>
      <c r="W4691" s="78" t="s">
        <v>390</v>
      </c>
      <c r="X4691" s="78"/>
      <c r="Y4691" s="78"/>
      <c r="Z4691" s="78"/>
      <c r="AA4691" s="78"/>
      <c r="AB4691" s="78"/>
      <c r="AC4691" s="78"/>
      <c r="AD4691" s="78"/>
      <c r="AE4691" s="78"/>
      <c r="AF4691" s="78"/>
      <c r="AG4691" s="78"/>
      <c r="AH4691" s="78"/>
      <c r="AI4691" s="78"/>
      <c r="AJ4691" s="78"/>
      <c r="AK4691" s="148"/>
    </row>
    <row r="4692" spans="1:37" s="153" customFormat="1" ht="60">
      <c r="A4692" s="52" t="s">
        <v>382</v>
      </c>
      <c r="B4692" s="54">
        <v>32172</v>
      </c>
      <c r="C4692" s="60" t="s">
        <v>502</v>
      </c>
      <c r="D4692" s="293" t="s">
        <v>418</v>
      </c>
      <c r="E4692" s="53" t="s">
        <v>65</v>
      </c>
      <c r="F4692" s="55">
        <v>41598</v>
      </c>
      <c r="G4692" s="55">
        <v>41623</v>
      </c>
      <c r="H4692" s="371" t="s">
        <v>109</v>
      </c>
      <c r="I4692" s="79">
        <v>2500</v>
      </c>
      <c r="J4692" s="56">
        <v>2486.4873270162147</v>
      </c>
      <c r="K4692" s="56">
        <v>2486.4870000000001</v>
      </c>
      <c r="L4692" s="58">
        <v>2934054.6599999997</v>
      </c>
      <c r="M4692" s="372">
        <v>41635</v>
      </c>
      <c r="N4692" s="78">
        <v>2014</v>
      </c>
      <c r="O4692" s="373">
        <v>41699</v>
      </c>
      <c r="P4692" s="78">
        <v>2014</v>
      </c>
      <c r="Q4692" s="373">
        <v>41913</v>
      </c>
      <c r="R4692" s="53" t="s">
        <v>343</v>
      </c>
      <c r="S4692" s="62" t="s">
        <v>7935</v>
      </c>
      <c r="T4692" s="78" t="s">
        <v>417</v>
      </c>
      <c r="U4692" s="449">
        <v>2049</v>
      </c>
      <c r="V4692" s="420" t="s">
        <v>373</v>
      </c>
      <c r="W4692" s="78" t="s">
        <v>390</v>
      </c>
      <c r="X4692" s="78"/>
      <c r="Y4692" s="78"/>
      <c r="Z4692" s="78"/>
      <c r="AA4692" s="78"/>
      <c r="AB4692" s="78"/>
      <c r="AC4692" s="78"/>
      <c r="AD4692" s="78"/>
      <c r="AE4692" s="78"/>
      <c r="AF4692" s="78"/>
      <c r="AG4692" s="78"/>
      <c r="AH4692" s="78"/>
      <c r="AI4692" s="78"/>
      <c r="AJ4692" s="78"/>
      <c r="AK4692" s="148"/>
    </row>
    <row r="4693" spans="1:37" s="153" customFormat="1" ht="60">
      <c r="A4693" s="52" t="s">
        <v>382</v>
      </c>
      <c r="B4693" s="54">
        <v>32173</v>
      </c>
      <c r="C4693" s="60" t="s">
        <v>502</v>
      </c>
      <c r="D4693" s="293" t="s">
        <v>418</v>
      </c>
      <c r="E4693" s="53" t="s">
        <v>65</v>
      </c>
      <c r="F4693" s="55">
        <v>41598</v>
      </c>
      <c r="G4693" s="55">
        <v>41623</v>
      </c>
      <c r="H4693" s="371" t="s">
        <v>109</v>
      </c>
      <c r="I4693" s="79">
        <v>1500</v>
      </c>
      <c r="J4693" s="56">
        <v>1491.8923940216202</v>
      </c>
      <c r="K4693" s="56">
        <v>1491.8920000000001</v>
      </c>
      <c r="L4693" s="58">
        <v>1760432.56</v>
      </c>
      <c r="M4693" s="372">
        <v>41635</v>
      </c>
      <c r="N4693" s="78">
        <v>2014</v>
      </c>
      <c r="O4693" s="373">
        <v>41699</v>
      </c>
      <c r="P4693" s="78">
        <v>2014</v>
      </c>
      <c r="Q4693" s="373">
        <v>41913</v>
      </c>
      <c r="R4693" s="53" t="s">
        <v>343</v>
      </c>
      <c r="S4693" s="62" t="s">
        <v>2367</v>
      </c>
      <c r="T4693" s="78" t="s">
        <v>417</v>
      </c>
      <c r="U4693" s="449">
        <v>1149</v>
      </c>
      <c r="V4693" s="420" t="s">
        <v>373</v>
      </c>
      <c r="W4693" s="78" t="s">
        <v>390</v>
      </c>
      <c r="X4693" s="78"/>
      <c r="Y4693" s="78"/>
      <c r="Z4693" s="78"/>
      <c r="AA4693" s="78"/>
      <c r="AB4693" s="78"/>
      <c r="AC4693" s="78"/>
      <c r="AD4693" s="78"/>
      <c r="AE4693" s="78"/>
      <c r="AF4693" s="78"/>
      <c r="AG4693" s="78"/>
      <c r="AH4693" s="78"/>
      <c r="AI4693" s="78"/>
      <c r="AJ4693" s="78"/>
      <c r="AK4693" s="148"/>
    </row>
    <row r="4694" spans="1:37" s="153" customFormat="1" ht="60">
      <c r="A4694" s="52" t="s">
        <v>382</v>
      </c>
      <c r="B4694" s="54">
        <v>32174</v>
      </c>
      <c r="C4694" s="60" t="s">
        <v>502</v>
      </c>
      <c r="D4694" s="293" t="s">
        <v>418</v>
      </c>
      <c r="E4694" s="53" t="s">
        <v>65</v>
      </c>
      <c r="F4694" s="55">
        <v>41598</v>
      </c>
      <c r="G4694" s="55">
        <v>41623</v>
      </c>
      <c r="H4694" s="371" t="s">
        <v>109</v>
      </c>
      <c r="I4694" s="79">
        <v>1489.3</v>
      </c>
      <c r="J4694" s="56">
        <v>1481.250231233005</v>
      </c>
      <c r="K4694" s="56">
        <v>1481.25</v>
      </c>
      <c r="L4694" s="58">
        <v>1747875</v>
      </c>
      <c r="M4694" s="372">
        <v>41635</v>
      </c>
      <c r="N4694" s="78">
        <v>2014</v>
      </c>
      <c r="O4694" s="373">
        <v>41699</v>
      </c>
      <c r="P4694" s="78">
        <v>2014</v>
      </c>
      <c r="Q4694" s="373">
        <v>41913</v>
      </c>
      <c r="R4694" s="53" t="s">
        <v>343</v>
      </c>
      <c r="S4694" s="62" t="s">
        <v>7936</v>
      </c>
      <c r="T4694" s="78" t="s">
        <v>417</v>
      </c>
      <c r="U4694" s="449">
        <v>1149</v>
      </c>
      <c r="V4694" s="420" t="s">
        <v>373</v>
      </c>
      <c r="W4694" s="78" t="s">
        <v>390</v>
      </c>
      <c r="X4694" s="78"/>
      <c r="Y4694" s="78"/>
      <c r="Z4694" s="78"/>
      <c r="AA4694" s="78"/>
      <c r="AB4694" s="78"/>
      <c r="AC4694" s="78"/>
      <c r="AD4694" s="78"/>
      <c r="AE4694" s="78"/>
      <c r="AF4694" s="78"/>
      <c r="AG4694" s="78"/>
      <c r="AH4694" s="78"/>
      <c r="AI4694" s="78"/>
      <c r="AJ4694" s="78"/>
      <c r="AK4694" s="148"/>
    </row>
    <row r="4695" spans="1:37" s="153" customFormat="1" ht="60">
      <c r="A4695" s="52" t="s">
        <v>382</v>
      </c>
      <c r="B4695" s="54">
        <v>32175</v>
      </c>
      <c r="C4695" s="60" t="s">
        <v>503</v>
      </c>
      <c r="D4695" s="52" t="s">
        <v>504</v>
      </c>
      <c r="E4695" s="44" t="s">
        <v>65</v>
      </c>
      <c r="F4695" s="55">
        <v>41598</v>
      </c>
      <c r="G4695" s="55">
        <v>41623</v>
      </c>
      <c r="H4695" s="371" t="s">
        <v>109</v>
      </c>
      <c r="I4695" s="79">
        <v>662.6404</v>
      </c>
      <c r="J4695" s="56">
        <v>647.28986109948858</v>
      </c>
      <c r="K4695" s="56">
        <v>647.28899999999999</v>
      </c>
      <c r="L4695" s="58">
        <v>763801.02</v>
      </c>
      <c r="M4695" s="480">
        <v>41638</v>
      </c>
      <c r="N4695" s="78">
        <v>2014</v>
      </c>
      <c r="O4695" s="373">
        <v>41699</v>
      </c>
      <c r="P4695" s="78">
        <v>2014</v>
      </c>
      <c r="Q4695" s="373">
        <v>41913</v>
      </c>
      <c r="R4695" s="53" t="s">
        <v>342</v>
      </c>
      <c r="S4695" s="368"/>
      <c r="T4695" s="78" t="s">
        <v>7933</v>
      </c>
      <c r="U4695" s="449">
        <v>10308</v>
      </c>
      <c r="V4695" s="420" t="s">
        <v>373</v>
      </c>
      <c r="W4695" s="78" t="s">
        <v>390</v>
      </c>
      <c r="X4695" s="78"/>
      <c r="Y4695" s="78"/>
      <c r="Z4695" s="78"/>
      <c r="AA4695" s="78"/>
      <c r="AB4695" s="78"/>
      <c r="AC4695" s="78"/>
      <c r="AD4695" s="78"/>
      <c r="AE4695" s="78"/>
      <c r="AF4695" s="78"/>
      <c r="AG4695" s="78"/>
      <c r="AH4695" s="78"/>
      <c r="AI4695" s="78"/>
      <c r="AJ4695" s="78"/>
      <c r="AK4695" s="148"/>
    </row>
    <row r="4696" spans="1:37" s="153" customFormat="1" ht="60">
      <c r="A4696" s="52" t="s">
        <v>382</v>
      </c>
      <c r="B4696" s="54">
        <v>32176</v>
      </c>
      <c r="C4696" s="60" t="s">
        <v>539</v>
      </c>
      <c r="D4696" s="52" t="s">
        <v>540</v>
      </c>
      <c r="E4696" s="44" t="s">
        <v>82</v>
      </c>
      <c r="F4696" s="481">
        <v>41598</v>
      </c>
      <c r="G4696" s="481">
        <v>41623</v>
      </c>
      <c r="H4696" s="371" t="s">
        <v>109</v>
      </c>
      <c r="I4696" s="79">
        <v>57</v>
      </c>
      <c r="J4696" s="56">
        <v>55.796775685199997</v>
      </c>
      <c r="K4696" s="56">
        <v>55.795999999999999</v>
      </c>
      <c r="L4696" s="58">
        <v>65839.28</v>
      </c>
      <c r="M4696" s="480">
        <v>41638</v>
      </c>
      <c r="N4696" s="78">
        <v>2014</v>
      </c>
      <c r="O4696" s="373">
        <v>41699</v>
      </c>
      <c r="P4696" s="78">
        <v>2014</v>
      </c>
      <c r="Q4696" s="373">
        <v>41913</v>
      </c>
      <c r="R4696" s="53" t="s">
        <v>343</v>
      </c>
      <c r="S4696" s="368"/>
      <c r="T4696" s="78" t="s">
        <v>417</v>
      </c>
      <c r="U4696" s="449">
        <v>2</v>
      </c>
      <c r="V4696" s="420" t="s">
        <v>373</v>
      </c>
      <c r="W4696" s="53" t="s">
        <v>390</v>
      </c>
      <c r="X4696" s="78"/>
      <c r="Y4696" s="78"/>
      <c r="Z4696" s="78"/>
      <c r="AA4696" s="78"/>
      <c r="AB4696" s="78"/>
      <c r="AC4696" s="78"/>
      <c r="AD4696" s="78"/>
      <c r="AE4696" s="78"/>
      <c r="AF4696" s="78"/>
      <c r="AG4696" s="78"/>
      <c r="AH4696" s="78"/>
      <c r="AI4696" s="78"/>
      <c r="AJ4696" s="78"/>
      <c r="AK4696" s="148"/>
    </row>
    <row r="4697" spans="1:37" s="153" customFormat="1" ht="60">
      <c r="A4697" s="52" t="s">
        <v>382</v>
      </c>
      <c r="B4697" s="54">
        <v>32177</v>
      </c>
      <c r="C4697" s="60" t="s">
        <v>505</v>
      </c>
      <c r="D4697" s="52" t="s">
        <v>506</v>
      </c>
      <c r="E4697" s="53" t="s">
        <v>82</v>
      </c>
      <c r="F4697" s="55">
        <v>41598</v>
      </c>
      <c r="G4697" s="55">
        <v>41623</v>
      </c>
      <c r="H4697" s="371" t="s">
        <v>109</v>
      </c>
      <c r="I4697" s="79">
        <v>1509.70235</v>
      </c>
      <c r="J4697" s="56">
        <v>1501.5422166249461</v>
      </c>
      <c r="K4697" s="56">
        <v>1501.5419999999999</v>
      </c>
      <c r="L4697" s="58">
        <v>1771819.5599999998</v>
      </c>
      <c r="M4697" s="372">
        <v>41635</v>
      </c>
      <c r="N4697" s="78">
        <v>2014</v>
      </c>
      <c r="O4697" s="373">
        <v>41699</v>
      </c>
      <c r="P4697" s="78">
        <v>2014</v>
      </c>
      <c r="Q4697" s="373">
        <v>41913</v>
      </c>
      <c r="R4697" s="53" t="s">
        <v>342</v>
      </c>
      <c r="S4697" s="368"/>
      <c r="T4697" s="78" t="s">
        <v>417</v>
      </c>
      <c r="U4697" s="449">
        <v>2086</v>
      </c>
      <c r="V4697" s="420" t="s">
        <v>373</v>
      </c>
      <c r="W4697" s="78" t="s">
        <v>390</v>
      </c>
      <c r="X4697" s="78"/>
      <c r="Y4697" s="78"/>
      <c r="Z4697" s="78"/>
      <c r="AA4697" s="78"/>
      <c r="AB4697" s="78"/>
      <c r="AC4697" s="78"/>
      <c r="AD4697" s="78"/>
      <c r="AE4697" s="78"/>
      <c r="AF4697" s="78"/>
      <c r="AG4697" s="78"/>
      <c r="AH4697" s="78"/>
      <c r="AI4697" s="78"/>
      <c r="AJ4697" s="78"/>
      <c r="AK4697" s="148"/>
    </row>
    <row r="4698" spans="1:37" s="153" customFormat="1" ht="60">
      <c r="A4698" s="52" t="s">
        <v>382</v>
      </c>
      <c r="B4698" s="54">
        <v>32178</v>
      </c>
      <c r="C4698" s="54" t="s">
        <v>426</v>
      </c>
      <c r="D4698" s="52" t="s">
        <v>424</v>
      </c>
      <c r="E4698" s="53" t="s">
        <v>65</v>
      </c>
      <c r="F4698" s="55">
        <v>41598</v>
      </c>
      <c r="G4698" s="55">
        <v>41623</v>
      </c>
      <c r="H4698" s="371" t="s">
        <v>109</v>
      </c>
      <c r="I4698" s="79">
        <v>2925.0907999999999</v>
      </c>
      <c r="J4698" s="56">
        <v>2893.3748764213196</v>
      </c>
      <c r="K4698" s="56">
        <v>2893.3739999999998</v>
      </c>
      <c r="L4698" s="58">
        <v>3414181.32</v>
      </c>
      <c r="M4698" s="59">
        <v>41638</v>
      </c>
      <c r="N4698" s="78">
        <v>2014</v>
      </c>
      <c r="O4698" s="373">
        <v>41699</v>
      </c>
      <c r="P4698" s="78">
        <v>2014</v>
      </c>
      <c r="Q4698" s="373">
        <v>41913</v>
      </c>
      <c r="R4698" s="53" t="s">
        <v>342</v>
      </c>
      <c r="S4698" s="368"/>
      <c r="T4698" s="78" t="s">
        <v>417</v>
      </c>
      <c r="U4698" s="449">
        <v>1651</v>
      </c>
      <c r="V4698" s="420" t="s">
        <v>373</v>
      </c>
      <c r="W4698" s="78" t="s">
        <v>390</v>
      </c>
      <c r="X4698" s="78"/>
      <c r="Y4698" s="78"/>
      <c r="Z4698" s="78"/>
      <c r="AA4698" s="78"/>
      <c r="AB4698" s="78"/>
      <c r="AC4698" s="78"/>
      <c r="AD4698" s="78"/>
      <c r="AE4698" s="78"/>
      <c r="AF4698" s="78"/>
      <c r="AG4698" s="78"/>
      <c r="AH4698" s="78"/>
      <c r="AI4698" s="78"/>
      <c r="AJ4698" s="78"/>
      <c r="AK4698" s="148"/>
    </row>
    <row r="4699" spans="1:37" s="153" customFormat="1" ht="60">
      <c r="A4699" s="52" t="s">
        <v>382</v>
      </c>
      <c r="B4699" s="54">
        <v>32179</v>
      </c>
      <c r="C4699" s="60" t="s">
        <v>507</v>
      </c>
      <c r="D4699" s="293" t="s">
        <v>508</v>
      </c>
      <c r="E4699" s="78" t="s">
        <v>60</v>
      </c>
      <c r="F4699" s="55">
        <v>41598</v>
      </c>
      <c r="G4699" s="55">
        <v>41623</v>
      </c>
      <c r="H4699" s="371" t="s">
        <v>109</v>
      </c>
      <c r="I4699" s="79">
        <v>285.05563000000001</v>
      </c>
      <c r="J4699" s="56">
        <v>296.91967538619781</v>
      </c>
      <c r="K4699" s="56">
        <v>285.05500000000001</v>
      </c>
      <c r="L4699" s="58">
        <v>336364.89999999997</v>
      </c>
      <c r="M4699" s="372">
        <v>41635</v>
      </c>
      <c r="N4699" s="78">
        <v>2014</v>
      </c>
      <c r="O4699" s="373">
        <v>41673</v>
      </c>
      <c r="P4699" s="78">
        <v>2014</v>
      </c>
      <c r="Q4699" s="373">
        <v>41912</v>
      </c>
      <c r="R4699" s="53" t="s">
        <v>342</v>
      </c>
      <c r="S4699" s="68"/>
      <c r="T4699" s="78" t="s">
        <v>417</v>
      </c>
      <c r="U4699" s="449">
        <v>80</v>
      </c>
      <c r="V4699" s="420" t="s">
        <v>373</v>
      </c>
      <c r="W4699" s="78" t="s">
        <v>390</v>
      </c>
      <c r="X4699" s="78"/>
      <c r="Y4699" s="78"/>
      <c r="Z4699" s="78"/>
      <c r="AA4699" s="78"/>
      <c r="AB4699" s="78"/>
      <c r="AC4699" s="78"/>
      <c r="AD4699" s="78"/>
      <c r="AE4699" s="78"/>
      <c r="AF4699" s="78"/>
      <c r="AG4699" s="78"/>
      <c r="AH4699" s="78"/>
      <c r="AI4699" s="78"/>
      <c r="AJ4699" s="78"/>
      <c r="AK4699" s="148"/>
    </row>
    <row r="4700" spans="1:37" s="153" customFormat="1" ht="60">
      <c r="A4700" s="52" t="s">
        <v>382</v>
      </c>
      <c r="B4700" s="54">
        <v>32183</v>
      </c>
      <c r="C4700" s="60" t="s">
        <v>509</v>
      </c>
      <c r="D4700" s="52" t="s">
        <v>510</v>
      </c>
      <c r="E4700" s="44" t="s">
        <v>60</v>
      </c>
      <c r="F4700" s="371">
        <v>41598</v>
      </c>
      <c r="G4700" s="481">
        <v>41623</v>
      </c>
      <c r="H4700" s="371" t="s">
        <v>109</v>
      </c>
      <c r="I4700" s="79">
        <v>112.56639</v>
      </c>
      <c r="J4700" s="56">
        <v>132.83953034002712</v>
      </c>
      <c r="K4700" s="56">
        <v>112.566</v>
      </c>
      <c r="L4700" s="58">
        <v>132827.88</v>
      </c>
      <c r="M4700" s="480">
        <v>41638</v>
      </c>
      <c r="N4700" s="78">
        <v>2014</v>
      </c>
      <c r="O4700" s="373">
        <v>41699</v>
      </c>
      <c r="P4700" s="78">
        <v>2014</v>
      </c>
      <c r="Q4700" s="373">
        <v>41912</v>
      </c>
      <c r="R4700" s="53" t="s">
        <v>343</v>
      </c>
      <c r="S4700" s="68"/>
      <c r="T4700" s="78" t="s">
        <v>417</v>
      </c>
      <c r="U4700" s="449">
        <v>4</v>
      </c>
      <c r="V4700" s="420" t="s">
        <v>373</v>
      </c>
      <c r="W4700" s="53" t="s">
        <v>390</v>
      </c>
      <c r="X4700" s="78"/>
      <c r="Y4700" s="78"/>
      <c r="Z4700" s="78"/>
      <c r="AA4700" s="78"/>
      <c r="AB4700" s="78"/>
      <c r="AC4700" s="78"/>
      <c r="AD4700" s="78"/>
      <c r="AE4700" s="78"/>
      <c r="AF4700" s="78"/>
      <c r="AG4700" s="78"/>
      <c r="AH4700" s="78"/>
      <c r="AI4700" s="78"/>
      <c r="AJ4700" s="78"/>
      <c r="AK4700" s="148"/>
    </row>
    <row r="4701" spans="1:37" s="153" customFormat="1" ht="60">
      <c r="A4701" s="52" t="s">
        <v>382</v>
      </c>
      <c r="B4701" s="54">
        <v>32184</v>
      </c>
      <c r="C4701" s="60" t="s">
        <v>511</v>
      </c>
      <c r="D4701" s="52" t="s">
        <v>512</v>
      </c>
      <c r="E4701" s="78" t="s">
        <v>60</v>
      </c>
      <c r="F4701" s="55">
        <v>41598</v>
      </c>
      <c r="G4701" s="55">
        <v>41623</v>
      </c>
      <c r="H4701" s="371" t="s">
        <v>109</v>
      </c>
      <c r="I4701" s="79">
        <v>278.02800000000002</v>
      </c>
      <c r="J4701" s="56">
        <v>271.58719526810785</v>
      </c>
      <c r="K4701" s="56">
        <v>271.58699999999999</v>
      </c>
      <c r="L4701" s="58">
        <v>320472.65999999997</v>
      </c>
      <c r="M4701" s="372">
        <v>41635</v>
      </c>
      <c r="N4701" s="78">
        <v>2014</v>
      </c>
      <c r="O4701" s="373">
        <v>41671</v>
      </c>
      <c r="P4701" s="78">
        <v>2014</v>
      </c>
      <c r="Q4701" s="373">
        <v>41912</v>
      </c>
      <c r="R4701" s="53" t="s">
        <v>342</v>
      </c>
      <c r="S4701" s="68"/>
      <c r="T4701" s="78" t="s">
        <v>417</v>
      </c>
      <c r="U4701" s="449">
        <v>217</v>
      </c>
      <c r="V4701" s="420" t="s">
        <v>373</v>
      </c>
      <c r="W4701" s="78" t="s">
        <v>390</v>
      </c>
      <c r="X4701" s="78"/>
      <c r="Y4701" s="78"/>
      <c r="Z4701" s="78"/>
      <c r="AA4701" s="78"/>
      <c r="AB4701" s="78"/>
      <c r="AC4701" s="78"/>
      <c r="AD4701" s="78"/>
      <c r="AE4701" s="78"/>
      <c r="AF4701" s="78"/>
      <c r="AG4701" s="78"/>
      <c r="AH4701" s="78"/>
      <c r="AI4701" s="78"/>
      <c r="AJ4701" s="78"/>
      <c r="AK4701" s="148"/>
    </row>
    <row r="4702" spans="1:37" s="153" customFormat="1" ht="60">
      <c r="A4702" s="52" t="s">
        <v>382</v>
      </c>
      <c r="B4702" s="54">
        <v>32187</v>
      </c>
      <c r="C4702" s="60" t="s">
        <v>515</v>
      </c>
      <c r="D4702" s="293" t="s">
        <v>415</v>
      </c>
      <c r="E4702" s="371" t="s">
        <v>60</v>
      </c>
      <c r="F4702" s="55">
        <v>41598</v>
      </c>
      <c r="G4702" s="55">
        <v>41623</v>
      </c>
      <c r="H4702" s="371" t="s">
        <v>109</v>
      </c>
      <c r="I4702" s="79">
        <v>2408.92418</v>
      </c>
      <c r="J4702" s="56">
        <v>2365.6772204759568</v>
      </c>
      <c r="K4702" s="56">
        <v>2365.6770000000001</v>
      </c>
      <c r="L4702" s="58">
        <v>2791498.8600000003</v>
      </c>
      <c r="M4702" s="372">
        <v>41635</v>
      </c>
      <c r="N4702" s="78">
        <v>2014</v>
      </c>
      <c r="O4702" s="373">
        <v>41673</v>
      </c>
      <c r="P4702" s="78">
        <v>2014</v>
      </c>
      <c r="Q4702" s="373">
        <v>41912</v>
      </c>
      <c r="R4702" s="53" t="s">
        <v>342</v>
      </c>
      <c r="S4702" s="68"/>
      <c r="T4702" s="78" t="s">
        <v>7937</v>
      </c>
      <c r="U4702" s="449">
        <v>11992</v>
      </c>
      <c r="V4702" s="420" t="s">
        <v>373</v>
      </c>
      <c r="W4702" s="78" t="s">
        <v>390</v>
      </c>
      <c r="X4702" s="78"/>
      <c r="Y4702" s="78"/>
      <c r="Z4702" s="78"/>
      <c r="AA4702" s="78"/>
      <c r="AB4702" s="78"/>
      <c r="AC4702" s="78"/>
      <c r="AD4702" s="78"/>
      <c r="AE4702" s="78"/>
      <c r="AF4702" s="78"/>
      <c r="AG4702" s="78"/>
      <c r="AH4702" s="78"/>
      <c r="AI4702" s="78"/>
      <c r="AJ4702" s="78"/>
      <c r="AK4702" s="148"/>
    </row>
    <row r="4703" spans="1:37" s="153" customFormat="1" ht="60">
      <c r="A4703" s="52" t="s">
        <v>382</v>
      </c>
      <c r="B4703" s="54">
        <v>32191</v>
      </c>
      <c r="C4703" s="60" t="s">
        <v>444</v>
      </c>
      <c r="D4703" s="52" t="s">
        <v>445</v>
      </c>
      <c r="E4703" s="78" t="s">
        <v>60</v>
      </c>
      <c r="F4703" s="55">
        <v>41598</v>
      </c>
      <c r="G4703" s="55">
        <v>41623</v>
      </c>
      <c r="H4703" s="371" t="s">
        <v>109</v>
      </c>
      <c r="I4703" s="79">
        <v>1647.18065</v>
      </c>
      <c r="J4703" s="56">
        <v>1638.2775216054911</v>
      </c>
      <c r="K4703" s="56">
        <v>1638.277</v>
      </c>
      <c r="L4703" s="58">
        <v>1933166.86</v>
      </c>
      <c r="M4703" s="372">
        <v>41635</v>
      </c>
      <c r="N4703" s="78">
        <v>2014</v>
      </c>
      <c r="O4703" s="373">
        <v>41701</v>
      </c>
      <c r="P4703" s="78">
        <v>2014</v>
      </c>
      <c r="Q4703" s="373">
        <v>41729</v>
      </c>
      <c r="R4703" s="53" t="s">
        <v>343</v>
      </c>
      <c r="S4703" s="68"/>
      <c r="T4703" s="78" t="s">
        <v>7938</v>
      </c>
      <c r="U4703" s="449">
        <v>4684</v>
      </c>
      <c r="V4703" s="420" t="s">
        <v>373</v>
      </c>
      <c r="W4703" s="78" t="s">
        <v>390</v>
      </c>
      <c r="X4703" s="78"/>
      <c r="Y4703" s="78"/>
      <c r="Z4703" s="78"/>
      <c r="AA4703" s="78"/>
      <c r="AB4703" s="78"/>
      <c r="AC4703" s="78"/>
      <c r="AD4703" s="78"/>
      <c r="AE4703" s="78"/>
      <c r="AF4703" s="78"/>
      <c r="AG4703" s="78"/>
      <c r="AH4703" s="78"/>
      <c r="AI4703" s="78"/>
      <c r="AJ4703" s="78"/>
      <c r="AK4703" s="148"/>
    </row>
    <row r="4704" spans="1:37" s="153" customFormat="1" ht="60">
      <c r="A4704" s="499" t="s">
        <v>382</v>
      </c>
      <c r="B4704" s="54">
        <v>32194</v>
      </c>
      <c r="C4704" s="500" t="s">
        <v>402</v>
      </c>
      <c r="D4704" s="499" t="s">
        <v>403</v>
      </c>
      <c r="E4704" s="488" t="s">
        <v>60</v>
      </c>
      <c r="F4704" s="55">
        <v>41598</v>
      </c>
      <c r="G4704" s="55">
        <v>41623</v>
      </c>
      <c r="H4704" s="501" t="s">
        <v>109</v>
      </c>
      <c r="I4704" s="487">
        <v>977.33991000000003</v>
      </c>
      <c r="J4704" s="56">
        <v>954.43247910891967</v>
      </c>
      <c r="K4704" s="502">
        <v>954.43200000000002</v>
      </c>
      <c r="L4704" s="503">
        <v>1126229.76</v>
      </c>
      <c r="M4704" s="504">
        <v>41635</v>
      </c>
      <c r="N4704" s="488">
        <v>2014</v>
      </c>
      <c r="O4704" s="505">
        <v>41673</v>
      </c>
      <c r="P4704" s="488">
        <v>2014</v>
      </c>
      <c r="Q4704" s="505">
        <v>41835</v>
      </c>
      <c r="R4704" s="486" t="s">
        <v>343</v>
      </c>
      <c r="S4704" s="506" t="s">
        <v>7939</v>
      </c>
      <c r="T4704" s="488" t="s">
        <v>7940</v>
      </c>
      <c r="U4704" s="507">
        <v>12990</v>
      </c>
      <c r="V4704" s="508" t="s">
        <v>373</v>
      </c>
      <c r="W4704" s="78" t="s">
        <v>390</v>
      </c>
      <c r="X4704" s="488"/>
      <c r="Y4704" s="488"/>
      <c r="Z4704" s="488"/>
      <c r="AA4704" s="488"/>
      <c r="AB4704" s="488"/>
      <c r="AC4704" s="488"/>
      <c r="AD4704" s="488"/>
      <c r="AE4704" s="488"/>
      <c r="AF4704" s="488"/>
      <c r="AG4704" s="488"/>
      <c r="AH4704" s="488"/>
      <c r="AI4704" s="488"/>
      <c r="AJ4704" s="488"/>
      <c r="AK4704" s="148"/>
    </row>
    <row r="4705" spans="1:46" s="153" customFormat="1" ht="60">
      <c r="A4705" s="52" t="s">
        <v>382</v>
      </c>
      <c r="B4705" s="54">
        <v>32195</v>
      </c>
      <c r="C4705" s="60" t="s">
        <v>402</v>
      </c>
      <c r="D4705" s="52" t="s">
        <v>403</v>
      </c>
      <c r="E4705" s="78" t="s">
        <v>60</v>
      </c>
      <c r="F4705" s="55">
        <v>41598</v>
      </c>
      <c r="G4705" s="55">
        <v>41623</v>
      </c>
      <c r="H4705" s="371" t="s">
        <v>109</v>
      </c>
      <c r="I4705" s="79">
        <v>196.07595000000001</v>
      </c>
      <c r="J4705" s="56">
        <v>195.01614217870565</v>
      </c>
      <c r="K4705" s="56">
        <v>195.01599999999999</v>
      </c>
      <c r="L4705" s="58">
        <v>230118.88</v>
      </c>
      <c r="M4705" s="372">
        <v>41635</v>
      </c>
      <c r="N4705" s="78">
        <v>2014</v>
      </c>
      <c r="O4705" s="373">
        <v>41673</v>
      </c>
      <c r="P4705" s="78">
        <v>2014</v>
      </c>
      <c r="Q4705" s="373">
        <v>41835</v>
      </c>
      <c r="R4705" s="53" t="s">
        <v>343</v>
      </c>
      <c r="S4705" s="68" t="s">
        <v>7941</v>
      </c>
      <c r="T4705" s="78" t="s">
        <v>417</v>
      </c>
      <c r="U4705" s="449">
        <v>1893</v>
      </c>
      <c r="V4705" s="420" t="s">
        <v>373</v>
      </c>
      <c r="W4705" s="78" t="s">
        <v>390</v>
      </c>
      <c r="X4705" s="78"/>
      <c r="Y4705" s="78"/>
      <c r="Z4705" s="78"/>
      <c r="AA4705" s="78"/>
      <c r="AB4705" s="78"/>
      <c r="AC4705" s="78"/>
      <c r="AD4705" s="78"/>
      <c r="AE4705" s="78"/>
      <c r="AF4705" s="78"/>
      <c r="AG4705" s="78"/>
      <c r="AH4705" s="78"/>
      <c r="AI4705" s="78"/>
      <c r="AJ4705" s="78"/>
      <c r="AK4705" s="148"/>
    </row>
    <row r="4706" spans="1:46" s="153" customFormat="1" ht="60">
      <c r="A4706" s="52" t="s">
        <v>382</v>
      </c>
      <c r="B4706" s="54">
        <v>32198</v>
      </c>
      <c r="C4706" s="60" t="s">
        <v>521</v>
      </c>
      <c r="D4706" s="52" t="s">
        <v>522</v>
      </c>
      <c r="E4706" s="78" t="s">
        <v>60</v>
      </c>
      <c r="F4706" s="55">
        <v>41598</v>
      </c>
      <c r="G4706" s="55">
        <v>41623</v>
      </c>
      <c r="H4706" s="371" t="s">
        <v>109</v>
      </c>
      <c r="I4706" s="79">
        <v>2915.2550000000001</v>
      </c>
      <c r="J4706" s="56">
        <v>2915.2550000000001</v>
      </c>
      <c r="K4706" s="56">
        <v>2915.2550000000001</v>
      </c>
      <c r="L4706" s="58">
        <v>3440000.9</v>
      </c>
      <c r="M4706" s="372">
        <v>41635</v>
      </c>
      <c r="N4706" s="78">
        <v>2014</v>
      </c>
      <c r="O4706" s="373">
        <v>41652</v>
      </c>
      <c r="P4706" s="78">
        <v>2014</v>
      </c>
      <c r="Q4706" s="373">
        <v>41820</v>
      </c>
      <c r="R4706" s="53" t="s">
        <v>343</v>
      </c>
      <c r="S4706" s="68" t="s">
        <v>7942</v>
      </c>
      <c r="T4706" s="78" t="s">
        <v>417</v>
      </c>
      <c r="U4706" s="449">
        <v>23000</v>
      </c>
      <c r="V4706" s="420" t="s">
        <v>373</v>
      </c>
      <c r="W4706" s="78" t="s">
        <v>390</v>
      </c>
      <c r="X4706" s="78"/>
      <c r="Y4706" s="78"/>
      <c r="Z4706" s="78"/>
      <c r="AA4706" s="78"/>
      <c r="AB4706" s="78"/>
      <c r="AC4706" s="78"/>
      <c r="AD4706" s="78"/>
      <c r="AE4706" s="78"/>
      <c r="AF4706" s="78"/>
      <c r="AG4706" s="78"/>
      <c r="AH4706" s="78"/>
      <c r="AI4706" s="78"/>
      <c r="AJ4706" s="78"/>
      <c r="AK4706" s="148"/>
    </row>
    <row r="4707" spans="1:46" s="153" customFormat="1" ht="60">
      <c r="A4707" s="52" t="s">
        <v>382</v>
      </c>
      <c r="B4707" s="54">
        <v>32199</v>
      </c>
      <c r="C4707" s="60" t="s">
        <v>521</v>
      </c>
      <c r="D4707" s="52" t="s">
        <v>522</v>
      </c>
      <c r="E4707" s="78" t="s">
        <v>60</v>
      </c>
      <c r="F4707" s="55">
        <v>41598</v>
      </c>
      <c r="G4707" s="55">
        <v>41623</v>
      </c>
      <c r="H4707" s="371" t="s">
        <v>109</v>
      </c>
      <c r="I4707" s="79">
        <v>2731.7449999999999</v>
      </c>
      <c r="J4707" s="56">
        <v>2731.7449999999999</v>
      </c>
      <c r="K4707" s="56">
        <v>2731.7449999999999</v>
      </c>
      <c r="L4707" s="58">
        <v>3223459.0999999996</v>
      </c>
      <c r="M4707" s="372">
        <v>41635</v>
      </c>
      <c r="N4707" s="78">
        <v>2014</v>
      </c>
      <c r="O4707" s="373">
        <v>41652</v>
      </c>
      <c r="P4707" s="78">
        <v>2014</v>
      </c>
      <c r="Q4707" s="373">
        <v>41820</v>
      </c>
      <c r="R4707" s="53" t="s">
        <v>343</v>
      </c>
      <c r="S4707" s="68"/>
      <c r="T4707" s="78" t="s">
        <v>417</v>
      </c>
      <c r="U4707" s="449">
        <v>87200</v>
      </c>
      <c r="V4707" s="420" t="s">
        <v>373</v>
      </c>
      <c r="W4707" s="78" t="s">
        <v>390</v>
      </c>
      <c r="X4707" s="78"/>
      <c r="Y4707" s="78"/>
      <c r="Z4707" s="78"/>
      <c r="AA4707" s="78"/>
      <c r="AB4707" s="78"/>
      <c r="AC4707" s="78"/>
      <c r="AD4707" s="78"/>
      <c r="AE4707" s="78"/>
      <c r="AF4707" s="78"/>
      <c r="AG4707" s="78"/>
      <c r="AH4707" s="78"/>
      <c r="AI4707" s="78"/>
      <c r="AJ4707" s="78"/>
      <c r="AK4707" s="148"/>
    </row>
    <row r="4708" spans="1:46" s="153" customFormat="1" ht="60">
      <c r="A4708" s="52" t="s">
        <v>382</v>
      </c>
      <c r="B4708" s="54">
        <v>32203</v>
      </c>
      <c r="C4708" s="60" t="s">
        <v>453</v>
      </c>
      <c r="D4708" s="52" t="s">
        <v>454</v>
      </c>
      <c r="E4708" s="53" t="s">
        <v>60</v>
      </c>
      <c r="F4708" s="55">
        <v>41598</v>
      </c>
      <c r="G4708" s="55">
        <v>41623</v>
      </c>
      <c r="H4708" s="371" t="s">
        <v>109</v>
      </c>
      <c r="I4708" s="79">
        <v>779.25621999999998</v>
      </c>
      <c r="J4708" s="56">
        <v>883.5394922932295</v>
      </c>
      <c r="K4708" s="56">
        <v>779.25599999999997</v>
      </c>
      <c r="L4708" s="58">
        <v>919522.08</v>
      </c>
      <c r="M4708" s="59">
        <v>41638</v>
      </c>
      <c r="N4708" s="78">
        <v>2014</v>
      </c>
      <c r="O4708" s="373">
        <v>41671</v>
      </c>
      <c r="P4708" s="78">
        <v>2014</v>
      </c>
      <c r="Q4708" s="373">
        <v>41851</v>
      </c>
      <c r="R4708" s="53" t="s">
        <v>342</v>
      </c>
      <c r="S4708" s="68"/>
      <c r="T4708" s="78" t="s">
        <v>417</v>
      </c>
      <c r="U4708" s="449">
        <v>604</v>
      </c>
      <c r="V4708" s="420" t="s">
        <v>373</v>
      </c>
      <c r="W4708" s="78" t="s">
        <v>390</v>
      </c>
      <c r="X4708" s="78"/>
      <c r="Y4708" s="78"/>
      <c r="Z4708" s="78"/>
      <c r="AA4708" s="78"/>
      <c r="AB4708" s="78"/>
      <c r="AC4708" s="78"/>
      <c r="AD4708" s="78"/>
      <c r="AE4708" s="78"/>
      <c r="AF4708" s="78"/>
      <c r="AG4708" s="78"/>
      <c r="AH4708" s="78"/>
      <c r="AI4708" s="78"/>
      <c r="AJ4708" s="78"/>
      <c r="AK4708" s="148"/>
    </row>
    <row r="4709" spans="1:46" s="153" customFormat="1" ht="60">
      <c r="A4709" s="52" t="s">
        <v>382</v>
      </c>
      <c r="B4709" s="54">
        <v>32204</v>
      </c>
      <c r="C4709" s="60" t="s">
        <v>523</v>
      </c>
      <c r="D4709" s="52" t="s">
        <v>524</v>
      </c>
      <c r="E4709" s="53" t="s">
        <v>65</v>
      </c>
      <c r="F4709" s="55">
        <v>41598</v>
      </c>
      <c r="G4709" s="55">
        <v>41623</v>
      </c>
      <c r="H4709" s="371" t="s">
        <v>109</v>
      </c>
      <c r="I4709" s="79">
        <v>1168.2608299999999</v>
      </c>
      <c r="J4709" s="56">
        <v>1141.1972303818679</v>
      </c>
      <c r="K4709" s="56">
        <v>1141.1969999999999</v>
      </c>
      <c r="L4709" s="58">
        <v>1346612.4599999997</v>
      </c>
      <c r="M4709" s="59">
        <v>41638</v>
      </c>
      <c r="N4709" s="78">
        <v>2014</v>
      </c>
      <c r="O4709" s="373">
        <v>41673</v>
      </c>
      <c r="P4709" s="78">
        <v>2014</v>
      </c>
      <c r="Q4709" s="373">
        <v>41912</v>
      </c>
      <c r="R4709" s="53" t="s">
        <v>342</v>
      </c>
      <c r="S4709" s="68"/>
      <c r="T4709" s="78" t="s">
        <v>417</v>
      </c>
      <c r="U4709" s="449">
        <v>3999</v>
      </c>
      <c r="V4709" s="420" t="s">
        <v>373</v>
      </c>
      <c r="W4709" s="78" t="s">
        <v>390</v>
      </c>
      <c r="X4709" s="78"/>
      <c r="Y4709" s="78"/>
      <c r="Z4709" s="78"/>
      <c r="AA4709" s="78"/>
      <c r="AB4709" s="78"/>
      <c r="AC4709" s="78"/>
      <c r="AD4709" s="78"/>
      <c r="AE4709" s="78"/>
      <c r="AF4709" s="78"/>
      <c r="AG4709" s="78"/>
      <c r="AH4709" s="78"/>
      <c r="AI4709" s="78"/>
      <c r="AJ4709" s="78"/>
      <c r="AK4709" s="148"/>
    </row>
    <row r="4710" spans="1:46" s="153" customFormat="1" ht="60">
      <c r="A4710" s="52" t="s">
        <v>382</v>
      </c>
      <c r="B4710" s="54">
        <v>32206</v>
      </c>
      <c r="C4710" s="60" t="s">
        <v>525</v>
      </c>
      <c r="D4710" s="52" t="s">
        <v>526</v>
      </c>
      <c r="E4710" s="53" t="s">
        <v>65</v>
      </c>
      <c r="F4710" s="55">
        <v>41598</v>
      </c>
      <c r="G4710" s="55">
        <v>41623</v>
      </c>
      <c r="H4710" s="371" t="s">
        <v>109</v>
      </c>
      <c r="I4710" s="79">
        <v>165.55</v>
      </c>
      <c r="J4710" s="56">
        <v>164.65519099259998</v>
      </c>
      <c r="K4710" s="56">
        <v>164.655</v>
      </c>
      <c r="L4710" s="58">
        <v>194292.9</v>
      </c>
      <c r="M4710" s="59">
        <v>41638</v>
      </c>
      <c r="N4710" s="78">
        <v>2014</v>
      </c>
      <c r="O4710" s="373">
        <v>41673</v>
      </c>
      <c r="P4710" s="78">
        <v>2014</v>
      </c>
      <c r="Q4710" s="373">
        <v>41912</v>
      </c>
      <c r="R4710" s="53" t="s">
        <v>343</v>
      </c>
      <c r="S4710" s="68" t="s">
        <v>7919</v>
      </c>
      <c r="T4710" s="78" t="s">
        <v>1396</v>
      </c>
      <c r="U4710" s="449">
        <v>47.3</v>
      </c>
      <c r="V4710" s="420" t="s">
        <v>373</v>
      </c>
      <c r="W4710" s="78" t="s">
        <v>390</v>
      </c>
      <c r="X4710" s="78"/>
      <c r="Y4710" s="78"/>
      <c r="Z4710" s="78"/>
      <c r="AA4710" s="78"/>
      <c r="AB4710" s="78"/>
      <c r="AC4710" s="78"/>
      <c r="AD4710" s="78"/>
      <c r="AE4710" s="78"/>
      <c r="AF4710" s="78"/>
      <c r="AG4710" s="78"/>
      <c r="AH4710" s="78"/>
      <c r="AI4710" s="78"/>
      <c r="AJ4710" s="78"/>
      <c r="AK4710" s="148"/>
    </row>
    <row r="4711" spans="1:46" s="153" customFormat="1" ht="60">
      <c r="A4711" s="52" t="s">
        <v>382</v>
      </c>
      <c r="B4711" s="54">
        <v>32207</v>
      </c>
      <c r="C4711" s="60" t="s">
        <v>525</v>
      </c>
      <c r="D4711" s="52" t="s">
        <v>526</v>
      </c>
      <c r="E4711" s="53" t="s">
        <v>65</v>
      </c>
      <c r="F4711" s="55">
        <v>41598</v>
      </c>
      <c r="G4711" s="55">
        <v>41623</v>
      </c>
      <c r="H4711" s="371" t="s">
        <v>109</v>
      </c>
      <c r="I4711" s="79">
        <v>117.1337</v>
      </c>
      <c r="J4711" s="56">
        <v>116.50058239721854</v>
      </c>
      <c r="K4711" s="56">
        <v>116.5</v>
      </c>
      <c r="L4711" s="58">
        <v>137470</v>
      </c>
      <c r="M4711" s="59">
        <v>41638</v>
      </c>
      <c r="N4711" s="78">
        <v>2014</v>
      </c>
      <c r="O4711" s="373">
        <v>41673</v>
      </c>
      <c r="P4711" s="78">
        <v>2014</v>
      </c>
      <c r="Q4711" s="373">
        <v>41912</v>
      </c>
      <c r="R4711" s="53" t="s">
        <v>343</v>
      </c>
      <c r="S4711" s="68" t="s">
        <v>7920</v>
      </c>
      <c r="T4711" s="78" t="s">
        <v>1396</v>
      </c>
      <c r="U4711" s="449">
        <v>336</v>
      </c>
      <c r="V4711" s="420" t="s">
        <v>373</v>
      </c>
      <c r="W4711" s="78" t="s">
        <v>390</v>
      </c>
      <c r="X4711" s="78"/>
      <c r="Y4711" s="78"/>
      <c r="Z4711" s="78"/>
      <c r="AA4711" s="78"/>
      <c r="AB4711" s="78"/>
      <c r="AC4711" s="78"/>
      <c r="AD4711" s="78"/>
      <c r="AE4711" s="78"/>
      <c r="AF4711" s="78"/>
      <c r="AG4711" s="78"/>
      <c r="AH4711" s="78"/>
      <c r="AI4711" s="78"/>
      <c r="AJ4711" s="78"/>
      <c r="AK4711" s="148"/>
    </row>
    <row r="4712" spans="1:46" s="153" customFormat="1" ht="60">
      <c r="A4712" s="52" t="s">
        <v>382</v>
      </c>
      <c r="B4712" s="54">
        <v>32208</v>
      </c>
      <c r="C4712" s="60" t="s">
        <v>525</v>
      </c>
      <c r="D4712" s="52" t="s">
        <v>526</v>
      </c>
      <c r="E4712" s="53" t="s">
        <v>65</v>
      </c>
      <c r="F4712" s="55">
        <v>41598</v>
      </c>
      <c r="G4712" s="55">
        <v>41623</v>
      </c>
      <c r="H4712" s="371" t="s">
        <v>109</v>
      </c>
      <c r="I4712" s="79">
        <v>239.70206999999999</v>
      </c>
      <c r="J4712" s="56">
        <v>238.40646102812443</v>
      </c>
      <c r="K4712" s="56">
        <v>238.40600000000001</v>
      </c>
      <c r="L4712" s="58">
        <v>281319.07999999996</v>
      </c>
      <c r="M4712" s="59">
        <v>41638</v>
      </c>
      <c r="N4712" s="78">
        <v>2014</v>
      </c>
      <c r="O4712" s="373">
        <v>41673</v>
      </c>
      <c r="P4712" s="78">
        <v>2014</v>
      </c>
      <c r="Q4712" s="373">
        <v>41912</v>
      </c>
      <c r="R4712" s="53" t="s">
        <v>343</v>
      </c>
      <c r="S4712" s="68" t="s">
        <v>7922</v>
      </c>
      <c r="T4712" s="78" t="s">
        <v>7943</v>
      </c>
      <c r="U4712" s="449">
        <v>664.9</v>
      </c>
      <c r="V4712" s="420" t="s">
        <v>373</v>
      </c>
      <c r="W4712" s="78" t="s">
        <v>390</v>
      </c>
      <c r="X4712" s="78"/>
      <c r="Y4712" s="78"/>
      <c r="Z4712" s="78"/>
      <c r="AA4712" s="78"/>
      <c r="AB4712" s="78"/>
      <c r="AC4712" s="78"/>
      <c r="AD4712" s="78"/>
      <c r="AE4712" s="78"/>
      <c r="AF4712" s="78"/>
      <c r="AG4712" s="78"/>
      <c r="AH4712" s="78"/>
      <c r="AI4712" s="78"/>
      <c r="AJ4712" s="78"/>
      <c r="AK4712" s="148"/>
    </row>
    <row r="4713" spans="1:46" s="153" customFormat="1" ht="60">
      <c r="A4713" s="52" t="s">
        <v>382</v>
      </c>
      <c r="B4713" s="54">
        <v>32210</v>
      </c>
      <c r="C4713" s="60" t="s">
        <v>525</v>
      </c>
      <c r="D4713" s="52" t="s">
        <v>526</v>
      </c>
      <c r="E4713" s="53" t="s">
        <v>65</v>
      </c>
      <c r="F4713" s="55">
        <v>41598</v>
      </c>
      <c r="G4713" s="55">
        <v>41623</v>
      </c>
      <c r="H4713" s="371" t="s">
        <v>109</v>
      </c>
      <c r="I4713" s="79">
        <v>124.65991</v>
      </c>
      <c r="J4713" s="56">
        <v>123.98601525008291</v>
      </c>
      <c r="K4713" s="56">
        <v>123.986</v>
      </c>
      <c r="L4713" s="58">
        <v>146303.48000000001</v>
      </c>
      <c r="M4713" s="59">
        <v>41638</v>
      </c>
      <c r="N4713" s="78">
        <v>2014</v>
      </c>
      <c r="O4713" s="373">
        <v>41673</v>
      </c>
      <c r="P4713" s="78">
        <v>2014</v>
      </c>
      <c r="Q4713" s="373">
        <v>41912</v>
      </c>
      <c r="R4713" s="53" t="s">
        <v>342</v>
      </c>
      <c r="S4713" s="68" t="s">
        <v>7923</v>
      </c>
      <c r="T4713" s="78" t="s">
        <v>1396</v>
      </c>
      <c r="U4713" s="449">
        <v>78</v>
      </c>
      <c r="V4713" s="420" t="s">
        <v>373</v>
      </c>
      <c r="W4713" s="78" t="s">
        <v>390</v>
      </c>
      <c r="X4713" s="78"/>
      <c r="Y4713" s="78"/>
      <c r="Z4713" s="78"/>
      <c r="AA4713" s="78"/>
      <c r="AB4713" s="78"/>
      <c r="AC4713" s="78"/>
      <c r="AD4713" s="78"/>
      <c r="AE4713" s="78"/>
      <c r="AF4713" s="78"/>
      <c r="AG4713" s="78"/>
      <c r="AH4713" s="78"/>
      <c r="AI4713" s="78"/>
      <c r="AJ4713" s="78"/>
      <c r="AK4713" s="148"/>
    </row>
    <row r="4714" spans="1:46" s="153" customFormat="1" ht="60">
      <c r="A4714" s="52" t="s">
        <v>382</v>
      </c>
      <c r="B4714" s="54">
        <v>32211</v>
      </c>
      <c r="C4714" s="60" t="s">
        <v>527</v>
      </c>
      <c r="D4714" s="52" t="s">
        <v>528</v>
      </c>
      <c r="E4714" s="44" t="s">
        <v>60</v>
      </c>
      <c r="F4714" s="371">
        <v>41598</v>
      </c>
      <c r="G4714" s="481">
        <v>41623</v>
      </c>
      <c r="H4714" s="371" t="s">
        <v>109</v>
      </c>
      <c r="I4714" s="79">
        <v>160.80181999999999</v>
      </c>
      <c r="J4714" s="56">
        <v>159.93259566078169</v>
      </c>
      <c r="K4714" s="56">
        <v>159.93199999999999</v>
      </c>
      <c r="L4714" s="58">
        <v>188719.75999999998</v>
      </c>
      <c r="M4714" s="372">
        <v>41638</v>
      </c>
      <c r="N4714" s="78">
        <v>2014</v>
      </c>
      <c r="O4714" s="373">
        <v>41699</v>
      </c>
      <c r="P4714" s="78">
        <v>2014</v>
      </c>
      <c r="Q4714" s="373">
        <v>41882</v>
      </c>
      <c r="R4714" s="53" t="s">
        <v>343</v>
      </c>
      <c r="S4714" s="68" t="s">
        <v>7924</v>
      </c>
      <c r="T4714" s="78" t="s">
        <v>7944</v>
      </c>
      <c r="U4714" s="449">
        <v>1262</v>
      </c>
      <c r="V4714" s="420" t="s">
        <v>373</v>
      </c>
      <c r="W4714" s="78" t="s">
        <v>390</v>
      </c>
      <c r="X4714" s="78"/>
      <c r="Y4714" s="78"/>
      <c r="Z4714" s="78"/>
      <c r="AA4714" s="78"/>
      <c r="AB4714" s="78"/>
      <c r="AC4714" s="78"/>
      <c r="AD4714" s="78"/>
      <c r="AE4714" s="78"/>
      <c r="AF4714" s="78"/>
      <c r="AG4714" s="78"/>
      <c r="AH4714" s="78"/>
      <c r="AI4714" s="78"/>
      <c r="AJ4714" s="78"/>
      <c r="AK4714" s="148"/>
    </row>
    <row r="4715" spans="1:46" s="153" customFormat="1" ht="60">
      <c r="A4715" s="52" t="s">
        <v>382</v>
      </c>
      <c r="B4715" s="54">
        <v>32212</v>
      </c>
      <c r="C4715" s="60" t="s">
        <v>527</v>
      </c>
      <c r="D4715" s="52" t="s">
        <v>528</v>
      </c>
      <c r="E4715" s="78" t="s">
        <v>60</v>
      </c>
      <c r="F4715" s="55">
        <v>41598</v>
      </c>
      <c r="G4715" s="55">
        <v>41623</v>
      </c>
      <c r="H4715" s="371" t="s">
        <v>109</v>
      </c>
      <c r="I4715" s="79">
        <v>133.63722999999999</v>
      </c>
      <c r="J4715" s="56">
        <v>130.54137055499626</v>
      </c>
      <c r="K4715" s="56">
        <v>130.541</v>
      </c>
      <c r="L4715" s="58">
        <v>154038.37999999998</v>
      </c>
      <c r="M4715" s="372">
        <v>41635</v>
      </c>
      <c r="N4715" s="78">
        <v>2014</v>
      </c>
      <c r="O4715" s="373">
        <v>41699</v>
      </c>
      <c r="P4715" s="78">
        <v>2014</v>
      </c>
      <c r="Q4715" s="373">
        <v>41882</v>
      </c>
      <c r="R4715" s="53" t="s">
        <v>342</v>
      </c>
      <c r="S4715" s="68" t="s">
        <v>7926</v>
      </c>
      <c r="T4715" s="78" t="s">
        <v>7945</v>
      </c>
      <c r="U4715" s="449">
        <v>4291.5</v>
      </c>
      <c r="V4715" s="420" t="s">
        <v>373</v>
      </c>
      <c r="W4715" s="78" t="s">
        <v>390</v>
      </c>
      <c r="X4715" s="78"/>
      <c r="Y4715" s="78"/>
      <c r="Z4715" s="78"/>
      <c r="AA4715" s="78"/>
      <c r="AB4715" s="78"/>
      <c r="AC4715" s="78"/>
      <c r="AD4715" s="78"/>
      <c r="AE4715" s="78"/>
      <c r="AF4715" s="78"/>
      <c r="AG4715" s="78"/>
      <c r="AH4715" s="78"/>
      <c r="AI4715" s="78"/>
      <c r="AJ4715" s="78"/>
      <c r="AK4715" s="148"/>
    </row>
    <row r="4716" spans="1:46" s="153" customFormat="1" ht="60">
      <c r="A4716" s="52" t="s">
        <v>382</v>
      </c>
      <c r="B4716" s="54">
        <v>32215</v>
      </c>
      <c r="C4716" s="60" t="s">
        <v>531</v>
      </c>
      <c r="D4716" s="52" t="s">
        <v>532</v>
      </c>
      <c r="E4716" s="78" t="s">
        <v>60</v>
      </c>
      <c r="F4716" s="55">
        <v>41598</v>
      </c>
      <c r="G4716" s="55">
        <v>41623</v>
      </c>
      <c r="H4716" s="371" t="s">
        <v>109</v>
      </c>
      <c r="I4716" s="79">
        <v>82.632999999999996</v>
      </c>
      <c r="J4716" s="56">
        <v>60.74487751514053</v>
      </c>
      <c r="K4716" s="56">
        <v>60.744</v>
      </c>
      <c r="L4716" s="58">
        <v>71677.919999999998</v>
      </c>
      <c r="M4716" s="372">
        <v>41635</v>
      </c>
      <c r="N4716" s="78">
        <v>2014</v>
      </c>
      <c r="O4716" s="373">
        <v>41671</v>
      </c>
      <c r="P4716" s="78">
        <v>2014</v>
      </c>
      <c r="Q4716" s="373">
        <v>41943</v>
      </c>
      <c r="R4716" s="53" t="s">
        <v>342</v>
      </c>
      <c r="S4716" s="68"/>
      <c r="T4716" s="78" t="s">
        <v>7911</v>
      </c>
      <c r="U4716" s="449">
        <v>858</v>
      </c>
      <c r="V4716" s="420" t="s">
        <v>373</v>
      </c>
      <c r="W4716" s="78" t="s">
        <v>390</v>
      </c>
      <c r="X4716" s="78"/>
      <c r="Y4716" s="78"/>
      <c r="Z4716" s="78"/>
      <c r="AA4716" s="78"/>
      <c r="AB4716" s="78"/>
      <c r="AC4716" s="78"/>
      <c r="AD4716" s="78"/>
      <c r="AE4716" s="78"/>
      <c r="AF4716" s="78"/>
      <c r="AG4716" s="78"/>
      <c r="AH4716" s="78"/>
      <c r="AI4716" s="78"/>
      <c r="AJ4716" s="78"/>
      <c r="AK4716" s="148"/>
    </row>
    <row r="4717" spans="1:46" s="67" customFormat="1" ht="60">
      <c r="A4717" s="52" t="s">
        <v>382</v>
      </c>
      <c r="B4717" s="54">
        <v>32217</v>
      </c>
      <c r="C4717" s="60" t="s">
        <v>533</v>
      </c>
      <c r="D4717" s="52" t="s">
        <v>7946</v>
      </c>
      <c r="E4717" s="53" t="s">
        <v>65</v>
      </c>
      <c r="F4717" s="55">
        <v>41598</v>
      </c>
      <c r="G4717" s="55">
        <v>41623</v>
      </c>
      <c r="H4717" s="371" t="s">
        <v>109</v>
      </c>
      <c r="I4717" s="79">
        <v>63.844580000000001</v>
      </c>
      <c r="J4717" s="56">
        <v>62.365478454100796</v>
      </c>
      <c r="K4717" s="56">
        <v>62.365000000000002</v>
      </c>
      <c r="L4717" s="58">
        <v>73590.7</v>
      </c>
      <c r="M4717" s="59">
        <v>41638</v>
      </c>
      <c r="N4717" s="78">
        <v>2014</v>
      </c>
      <c r="O4717" s="373">
        <v>41673</v>
      </c>
      <c r="P4717" s="78">
        <v>2014</v>
      </c>
      <c r="Q4717" s="373">
        <v>41912</v>
      </c>
      <c r="R4717" s="53" t="s">
        <v>343</v>
      </c>
      <c r="S4717" s="68"/>
      <c r="T4717" s="78" t="s">
        <v>417</v>
      </c>
      <c r="U4717" s="449">
        <v>16</v>
      </c>
      <c r="V4717" s="420" t="s">
        <v>373</v>
      </c>
      <c r="W4717" s="53" t="s">
        <v>390</v>
      </c>
      <c r="X4717" s="78"/>
      <c r="Y4717" s="78"/>
      <c r="Z4717" s="78"/>
      <c r="AA4717" s="78"/>
      <c r="AB4717" s="78"/>
      <c r="AC4717" s="78"/>
      <c r="AD4717" s="78"/>
      <c r="AE4717" s="78"/>
      <c r="AF4717" s="78"/>
      <c r="AG4717" s="78"/>
      <c r="AH4717" s="78"/>
      <c r="AI4717" s="78"/>
      <c r="AJ4717" s="78"/>
      <c r="AK4717" s="148"/>
      <c r="AL4717" s="153"/>
      <c r="AM4717" s="153"/>
      <c r="AN4717" s="153"/>
      <c r="AO4717" s="153"/>
      <c r="AP4717" s="153"/>
      <c r="AQ4717" s="153"/>
      <c r="AR4717" s="153"/>
      <c r="AS4717" s="153"/>
      <c r="AT4717" s="153"/>
    </row>
    <row r="4718" spans="1:46" s="67" customFormat="1" ht="60">
      <c r="A4718" s="52" t="s">
        <v>382</v>
      </c>
      <c r="B4718" s="54">
        <v>32218</v>
      </c>
      <c r="C4718" s="60" t="s">
        <v>455</v>
      </c>
      <c r="D4718" s="52" t="s">
        <v>456</v>
      </c>
      <c r="E4718" s="78" t="s">
        <v>60</v>
      </c>
      <c r="F4718" s="55">
        <v>41598</v>
      </c>
      <c r="G4718" s="55">
        <v>41623</v>
      </c>
      <c r="H4718" s="371" t="s">
        <v>109</v>
      </c>
      <c r="I4718" s="79">
        <v>235.02064999999999</v>
      </c>
      <c r="J4718" s="56">
        <v>231.64447166392355</v>
      </c>
      <c r="K4718" s="56">
        <v>231.64400000000001</v>
      </c>
      <c r="L4718" s="58">
        <v>273339.92</v>
      </c>
      <c r="M4718" s="372">
        <v>41635</v>
      </c>
      <c r="N4718" s="78">
        <v>2014</v>
      </c>
      <c r="O4718" s="373">
        <v>41701</v>
      </c>
      <c r="P4718" s="78">
        <v>2014</v>
      </c>
      <c r="Q4718" s="373">
        <v>41882</v>
      </c>
      <c r="R4718" s="53" t="s">
        <v>342</v>
      </c>
      <c r="S4718" s="68"/>
      <c r="T4718" s="78" t="s">
        <v>7907</v>
      </c>
      <c r="U4718" s="449">
        <v>26595</v>
      </c>
      <c r="V4718" s="420" t="s">
        <v>373</v>
      </c>
      <c r="W4718" s="78" t="s">
        <v>390</v>
      </c>
      <c r="X4718" s="78"/>
      <c r="Y4718" s="78"/>
      <c r="Z4718" s="78"/>
      <c r="AA4718" s="78"/>
      <c r="AB4718" s="78"/>
      <c r="AC4718" s="78"/>
      <c r="AD4718" s="78"/>
      <c r="AE4718" s="78"/>
      <c r="AF4718" s="78"/>
      <c r="AG4718" s="78"/>
      <c r="AH4718" s="78"/>
      <c r="AI4718" s="78"/>
      <c r="AJ4718" s="78"/>
      <c r="AK4718" s="148"/>
      <c r="AL4718" s="153"/>
      <c r="AM4718" s="153"/>
      <c r="AN4718" s="153"/>
      <c r="AO4718" s="153"/>
      <c r="AP4718" s="153"/>
      <c r="AQ4718" s="153"/>
      <c r="AR4718" s="153"/>
      <c r="AS4718" s="153"/>
      <c r="AT4718" s="153"/>
    </row>
    <row r="4719" spans="1:46" s="153" customFormat="1" ht="60">
      <c r="A4719" s="52" t="s">
        <v>382</v>
      </c>
      <c r="B4719" s="54">
        <v>32219</v>
      </c>
      <c r="C4719" s="60" t="s">
        <v>534</v>
      </c>
      <c r="D4719" s="52" t="s">
        <v>535</v>
      </c>
      <c r="E4719" s="78" t="s">
        <v>60</v>
      </c>
      <c r="F4719" s="55">
        <v>41598</v>
      </c>
      <c r="G4719" s="55">
        <v>41623</v>
      </c>
      <c r="H4719" s="371" t="s">
        <v>109</v>
      </c>
      <c r="I4719" s="79">
        <v>115.2242</v>
      </c>
      <c r="J4719" s="56">
        <v>113.56886663509859</v>
      </c>
      <c r="K4719" s="56">
        <v>113.568</v>
      </c>
      <c r="L4719" s="58">
        <v>134010.23999999999</v>
      </c>
      <c r="M4719" s="372">
        <v>41635</v>
      </c>
      <c r="N4719" s="78">
        <v>2014</v>
      </c>
      <c r="O4719" s="373">
        <v>41701</v>
      </c>
      <c r="P4719" s="78">
        <v>2014</v>
      </c>
      <c r="Q4719" s="373">
        <v>41882</v>
      </c>
      <c r="R4719" s="53" t="s">
        <v>342</v>
      </c>
      <c r="S4719" s="68"/>
      <c r="T4719" s="78" t="s">
        <v>7910</v>
      </c>
      <c r="U4719" s="449">
        <v>687</v>
      </c>
      <c r="V4719" s="420" t="s">
        <v>373</v>
      </c>
      <c r="W4719" s="78" t="s">
        <v>390</v>
      </c>
      <c r="X4719" s="78"/>
      <c r="Y4719" s="78"/>
      <c r="Z4719" s="78"/>
      <c r="AA4719" s="78"/>
      <c r="AB4719" s="78"/>
      <c r="AC4719" s="78"/>
      <c r="AD4719" s="78"/>
      <c r="AE4719" s="78"/>
      <c r="AF4719" s="78"/>
      <c r="AG4719" s="78"/>
      <c r="AH4719" s="78"/>
      <c r="AI4719" s="78"/>
      <c r="AJ4719" s="78"/>
      <c r="AK4719" s="148"/>
    </row>
    <row r="4720" spans="1:46" s="509" customFormat="1" ht="60.75" thickBot="1">
      <c r="A4720" s="52" t="s">
        <v>382</v>
      </c>
      <c r="B4720" s="54">
        <v>32220</v>
      </c>
      <c r="C4720" s="60" t="s">
        <v>536</v>
      </c>
      <c r="D4720" s="52" t="s">
        <v>537</v>
      </c>
      <c r="E4720" s="78" t="s">
        <v>60</v>
      </c>
      <c r="F4720" s="481">
        <v>41598</v>
      </c>
      <c r="G4720" s="481">
        <v>41623</v>
      </c>
      <c r="H4720" s="371" t="s">
        <v>109</v>
      </c>
      <c r="I4720" s="79">
        <v>447.79774999999995</v>
      </c>
      <c r="J4720" s="56">
        <v>396.46171399798419</v>
      </c>
      <c r="K4720" s="56">
        <v>396.46100000000001</v>
      </c>
      <c r="L4720" s="58">
        <v>467823.98</v>
      </c>
      <c r="M4720" s="480">
        <v>41638</v>
      </c>
      <c r="N4720" s="78">
        <v>2014</v>
      </c>
      <c r="O4720" s="373">
        <v>41701</v>
      </c>
      <c r="P4720" s="78">
        <v>2014</v>
      </c>
      <c r="Q4720" s="373">
        <v>41882</v>
      </c>
      <c r="R4720" s="53" t="s">
        <v>343</v>
      </c>
      <c r="S4720" s="68"/>
      <c r="T4720" s="78" t="s">
        <v>7916</v>
      </c>
      <c r="U4720" s="449">
        <v>698</v>
      </c>
      <c r="V4720" s="420" t="s">
        <v>373</v>
      </c>
      <c r="W4720" s="78" t="s">
        <v>390</v>
      </c>
      <c r="X4720" s="78"/>
      <c r="Y4720" s="78"/>
      <c r="Z4720" s="78"/>
      <c r="AA4720" s="78"/>
      <c r="AB4720" s="78"/>
      <c r="AC4720" s="78"/>
      <c r="AD4720" s="78"/>
      <c r="AE4720" s="78"/>
      <c r="AF4720" s="78"/>
      <c r="AG4720" s="78"/>
      <c r="AH4720" s="78"/>
      <c r="AI4720" s="78"/>
      <c r="AJ4720" s="78"/>
      <c r="AK4720" s="148"/>
    </row>
    <row r="4721" spans="1:46" s="153" customFormat="1" ht="60.75" thickTop="1">
      <c r="A4721" s="52" t="s">
        <v>382</v>
      </c>
      <c r="B4721" s="54">
        <v>32221</v>
      </c>
      <c r="C4721" s="60" t="s">
        <v>457</v>
      </c>
      <c r="D4721" s="52" t="s">
        <v>458</v>
      </c>
      <c r="E4721" s="482" t="s">
        <v>60</v>
      </c>
      <c r="F4721" s="481">
        <v>41598</v>
      </c>
      <c r="G4721" s="481">
        <v>41623</v>
      </c>
      <c r="H4721" s="371" t="s">
        <v>109</v>
      </c>
      <c r="I4721" s="79">
        <v>173.12154000000001</v>
      </c>
      <c r="J4721" s="56">
        <v>169.11105585555455</v>
      </c>
      <c r="K4721" s="56">
        <v>169.11099999999999</v>
      </c>
      <c r="L4721" s="58">
        <v>199550.97999999998</v>
      </c>
      <c r="M4721" s="372">
        <v>41638</v>
      </c>
      <c r="N4721" s="78">
        <v>2014</v>
      </c>
      <c r="O4721" s="373">
        <v>41701</v>
      </c>
      <c r="P4721" s="78">
        <v>2014</v>
      </c>
      <c r="Q4721" s="373">
        <v>41882</v>
      </c>
      <c r="R4721" s="53" t="s">
        <v>343</v>
      </c>
      <c r="S4721" s="68"/>
      <c r="T4721" s="78" t="s">
        <v>7916</v>
      </c>
      <c r="U4721" s="449">
        <v>6107.5</v>
      </c>
      <c r="V4721" s="420" t="s">
        <v>373</v>
      </c>
      <c r="W4721" s="53" t="s">
        <v>390</v>
      </c>
      <c r="X4721" s="78"/>
      <c r="Y4721" s="78"/>
      <c r="Z4721" s="78"/>
      <c r="AA4721" s="78"/>
      <c r="AB4721" s="78"/>
      <c r="AC4721" s="78"/>
      <c r="AD4721" s="78"/>
      <c r="AE4721" s="78"/>
      <c r="AF4721" s="78"/>
      <c r="AG4721" s="78"/>
      <c r="AH4721" s="78"/>
      <c r="AI4721" s="78"/>
      <c r="AJ4721" s="78"/>
      <c r="AK4721" s="148"/>
    </row>
    <row r="4722" spans="1:46" s="153" customFormat="1" ht="60">
      <c r="A4722" s="53" t="s">
        <v>1599</v>
      </c>
      <c r="B4722" s="54">
        <v>32222</v>
      </c>
      <c r="C4722" s="69" t="s">
        <v>469</v>
      </c>
      <c r="D4722" s="52" t="s">
        <v>470</v>
      </c>
      <c r="E4722" s="53" t="s">
        <v>82</v>
      </c>
      <c r="F4722" s="55">
        <v>41589</v>
      </c>
      <c r="G4722" s="55">
        <v>41629</v>
      </c>
      <c r="H4722" s="53" t="s">
        <v>387</v>
      </c>
      <c r="I4722" s="57">
        <v>136.24104</v>
      </c>
      <c r="J4722" s="56">
        <v>147.69734740199999</v>
      </c>
      <c r="K4722" s="56">
        <v>136.24100000000001</v>
      </c>
      <c r="L4722" s="58">
        <v>160764.38</v>
      </c>
      <c r="M4722" s="59">
        <v>41633</v>
      </c>
      <c r="N4722" s="60" t="s">
        <v>1651</v>
      </c>
      <c r="O4722" s="61">
        <v>41649</v>
      </c>
      <c r="P4722" s="60" t="s">
        <v>1651</v>
      </c>
      <c r="Q4722" s="61">
        <v>41944</v>
      </c>
      <c r="R4722" s="53" t="s">
        <v>344</v>
      </c>
      <c r="S4722" s="70" t="s">
        <v>6328</v>
      </c>
      <c r="T4722" s="53" t="s">
        <v>417</v>
      </c>
      <c r="U4722" s="60">
        <v>621</v>
      </c>
      <c r="V4722" s="53" t="s">
        <v>5727</v>
      </c>
      <c r="W4722" s="53" t="s">
        <v>390</v>
      </c>
      <c r="X4722" s="53"/>
      <c r="Y4722" s="367"/>
      <c r="Z4722" s="367"/>
      <c r="AA4722" s="53"/>
      <c r="AB4722" s="53"/>
      <c r="AC4722" s="71"/>
      <c r="AD4722" s="57"/>
      <c r="AE4722" s="53"/>
      <c r="AF4722" s="53"/>
      <c r="AG4722" s="53"/>
      <c r="AH4722" s="367"/>
      <c r="AI4722" s="53"/>
      <c r="AJ4722" s="53"/>
      <c r="AK4722" s="148"/>
      <c r="AL4722" s="148"/>
      <c r="AM4722" s="148"/>
      <c r="AN4722" s="148"/>
      <c r="AO4722" s="148"/>
      <c r="AP4722" s="148"/>
      <c r="AQ4722" s="148"/>
      <c r="AR4722" s="148"/>
      <c r="AS4722" s="148"/>
      <c r="AT4722" s="148"/>
    </row>
    <row r="4723" spans="1:46" s="153" customFormat="1" ht="60">
      <c r="A4723" s="53" t="s">
        <v>1599</v>
      </c>
      <c r="B4723" s="54">
        <v>32223</v>
      </c>
      <c r="C4723" s="69" t="s">
        <v>471</v>
      </c>
      <c r="D4723" s="52" t="s">
        <v>472</v>
      </c>
      <c r="E4723" s="78" t="s">
        <v>60</v>
      </c>
      <c r="F4723" s="55">
        <v>41609</v>
      </c>
      <c r="G4723" s="55">
        <v>41629</v>
      </c>
      <c r="H4723" s="53" t="s">
        <v>387</v>
      </c>
      <c r="I4723" s="57">
        <v>11.6814</v>
      </c>
      <c r="J4723" s="56">
        <v>10.940544251999999</v>
      </c>
      <c r="K4723" s="56">
        <v>10.94</v>
      </c>
      <c r="L4723" s="58">
        <v>12909.199999999999</v>
      </c>
      <c r="M4723" s="372">
        <v>41638</v>
      </c>
      <c r="N4723" s="60" t="s">
        <v>1651</v>
      </c>
      <c r="O4723" s="61">
        <v>41649</v>
      </c>
      <c r="P4723" s="60" t="s">
        <v>1651</v>
      </c>
      <c r="Q4723" s="61">
        <v>41944</v>
      </c>
      <c r="R4723" s="53" t="s">
        <v>344</v>
      </c>
      <c r="S4723" s="70"/>
      <c r="T4723" s="53" t="s">
        <v>417</v>
      </c>
      <c r="U4723" s="53">
        <v>114</v>
      </c>
      <c r="V4723" s="53" t="s">
        <v>5727</v>
      </c>
      <c r="W4723" s="53" t="s">
        <v>390</v>
      </c>
      <c r="X4723" s="53"/>
      <c r="Y4723" s="367"/>
      <c r="Z4723" s="367"/>
      <c r="AA4723" s="53"/>
      <c r="AB4723" s="53"/>
      <c r="AC4723" s="71"/>
      <c r="AD4723" s="57"/>
      <c r="AE4723" s="53"/>
      <c r="AF4723" s="53"/>
      <c r="AG4723" s="53"/>
      <c r="AH4723" s="367"/>
      <c r="AI4723" s="53"/>
      <c r="AJ4723" s="53"/>
      <c r="AK4723" s="148"/>
      <c r="AL4723" s="148"/>
      <c r="AM4723" s="148"/>
      <c r="AN4723" s="148"/>
      <c r="AO4723" s="148"/>
      <c r="AP4723" s="148"/>
      <c r="AQ4723" s="148"/>
      <c r="AR4723" s="148"/>
      <c r="AS4723" s="148"/>
      <c r="AT4723" s="148"/>
    </row>
    <row r="4724" spans="1:46" s="153" customFormat="1" ht="60">
      <c r="A4724" s="53" t="s">
        <v>1599</v>
      </c>
      <c r="B4724" s="54">
        <v>32224</v>
      </c>
      <c r="C4724" s="69" t="s">
        <v>473</v>
      </c>
      <c r="D4724" s="52" t="s">
        <v>474</v>
      </c>
      <c r="E4724" s="53" t="s">
        <v>60</v>
      </c>
      <c r="F4724" s="55">
        <v>41598</v>
      </c>
      <c r="G4724" s="55">
        <v>41629</v>
      </c>
      <c r="H4724" s="53" t="s">
        <v>387</v>
      </c>
      <c r="I4724" s="57">
        <v>99.169669999999996</v>
      </c>
      <c r="J4724" s="56">
        <v>108.31138809479999</v>
      </c>
      <c r="K4724" s="56">
        <v>99.168999999999997</v>
      </c>
      <c r="L4724" s="58">
        <v>117019.42</v>
      </c>
      <c r="M4724" s="59">
        <v>41638</v>
      </c>
      <c r="N4724" s="60" t="s">
        <v>1651</v>
      </c>
      <c r="O4724" s="61">
        <v>41649</v>
      </c>
      <c r="P4724" s="60" t="s">
        <v>1651</v>
      </c>
      <c r="Q4724" s="61">
        <v>41944</v>
      </c>
      <c r="R4724" s="53" t="s">
        <v>344</v>
      </c>
      <c r="S4724" s="70"/>
      <c r="T4724" s="53" t="s">
        <v>417</v>
      </c>
      <c r="U4724" s="53">
        <v>84</v>
      </c>
      <c r="V4724" s="53" t="s">
        <v>5727</v>
      </c>
      <c r="W4724" s="78" t="s">
        <v>390</v>
      </c>
      <c r="X4724" s="53"/>
      <c r="Y4724" s="367"/>
      <c r="Z4724" s="367"/>
      <c r="AA4724" s="53"/>
      <c r="AB4724" s="53"/>
      <c r="AC4724" s="71"/>
      <c r="AD4724" s="57"/>
      <c r="AE4724" s="53"/>
      <c r="AF4724" s="53"/>
      <c r="AG4724" s="53"/>
      <c r="AH4724" s="367"/>
      <c r="AI4724" s="53"/>
      <c r="AJ4724" s="53"/>
      <c r="AK4724" s="148"/>
      <c r="AL4724" s="148"/>
      <c r="AM4724" s="148"/>
      <c r="AN4724" s="148"/>
      <c r="AO4724" s="148"/>
      <c r="AP4724" s="148"/>
      <c r="AQ4724" s="148"/>
      <c r="AR4724" s="148"/>
      <c r="AS4724" s="148"/>
      <c r="AT4724" s="148"/>
    </row>
    <row r="4725" spans="1:46" s="498" customFormat="1" ht="45">
      <c r="A4725" s="53" t="s">
        <v>1599</v>
      </c>
      <c r="B4725" s="54">
        <v>32225</v>
      </c>
      <c r="C4725" s="69" t="s">
        <v>7906</v>
      </c>
      <c r="D4725" s="52" t="s">
        <v>2159</v>
      </c>
      <c r="E4725" s="53" t="s">
        <v>60</v>
      </c>
      <c r="F4725" s="55">
        <v>41598</v>
      </c>
      <c r="G4725" s="55">
        <v>41629</v>
      </c>
      <c r="H4725" s="53" t="s">
        <v>387</v>
      </c>
      <c r="I4725" s="57">
        <v>22.729800000000001</v>
      </c>
      <c r="J4725" s="56">
        <v>21.881088503999997</v>
      </c>
      <c r="K4725" s="56">
        <v>21.881</v>
      </c>
      <c r="L4725" s="58">
        <v>25819.579999999998</v>
      </c>
      <c r="M4725" s="59">
        <v>41633</v>
      </c>
      <c r="N4725" s="60" t="s">
        <v>1651</v>
      </c>
      <c r="O4725" s="61">
        <v>41649</v>
      </c>
      <c r="P4725" s="60" t="s">
        <v>1651</v>
      </c>
      <c r="Q4725" s="61">
        <v>41944</v>
      </c>
      <c r="R4725" s="53" t="s">
        <v>342</v>
      </c>
      <c r="S4725" s="70"/>
      <c r="T4725" s="53" t="s">
        <v>417</v>
      </c>
      <c r="U4725" s="53" t="s">
        <v>7967</v>
      </c>
      <c r="V4725" s="53" t="s">
        <v>5727</v>
      </c>
      <c r="W4725" s="53" t="s">
        <v>390</v>
      </c>
      <c r="X4725" s="53"/>
      <c r="Y4725" s="367"/>
      <c r="Z4725" s="367"/>
      <c r="AA4725" s="53"/>
      <c r="AB4725" s="53"/>
      <c r="AC4725" s="71"/>
      <c r="AD4725" s="57"/>
      <c r="AE4725" s="53"/>
      <c r="AF4725" s="53"/>
      <c r="AG4725" s="53"/>
      <c r="AH4725" s="367"/>
      <c r="AI4725" s="53"/>
      <c r="AJ4725" s="53"/>
      <c r="AK4725" s="148"/>
      <c r="AL4725" s="148"/>
      <c r="AM4725" s="148"/>
      <c r="AN4725" s="148"/>
      <c r="AO4725" s="148"/>
      <c r="AP4725" s="148"/>
      <c r="AQ4725" s="148"/>
      <c r="AR4725" s="148"/>
      <c r="AS4725" s="148"/>
      <c r="AT4725" s="148"/>
    </row>
    <row r="4726" spans="1:46" s="498" customFormat="1" ht="60">
      <c r="A4726" s="53" t="s">
        <v>1599</v>
      </c>
      <c r="B4726" s="54">
        <v>32226</v>
      </c>
      <c r="C4726" s="69" t="s">
        <v>475</v>
      </c>
      <c r="D4726" s="52" t="s">
        <v>476</v>
      </c>
      <c r="E4726" s="53" t="s">
        <v>65</v>
      </c>
      <c r="F4726" s="55">
        <v>41598</v>
      </c>
      <c r="G4726" s="55">
        <v>41623</v>
      </c>
      <c r="H4726" s="53" t="s">
        <v>387</v>
      </c>
      <c r="I4726" s="57">
        <v>118.06706</v>
      </c>
      <c r="J4726" s="56">
        <v>125.816258898</v>
      </c>
      <c r="K4726" s="56">
        <v>118.06699999999999</v>
      </c>
      <c r="L4726" s="58">
        <v>139319.05999999997</v>
      </c>
      <c r="M4726" s="59">
        <v>41638</v>
      </c>
      <c r="N4726" s="60" t="s">
        <v>1651</v>
      </c>
      <c r="O4726" s="61">
        <v>41649</v>
      </c>
      <c r="P4726" s="60" t="s">
        <v>1651</v>
      </c>
      <c r="Q4726" s="61">
        <v>41944</v>
      </c>
      <c r="R4726" s="53" t="s">
        <v>344</v>
      </c>
      <c r="S4726" s="70"/>
      <c r="T4726" s="53" t="s">
        <v>417</v>
      </c>
      <c r="U4726" s="53" t="s">
        <v>7969</v>
      </c>
      <c r="V4726" s="53" t="s">
        <v>5727</v>
      </c>
      <c r="W4726" s="78" t="s">
        <v>390</v>
      </c>
      <c r="X4726" s="53"/>
      <c r="Y4726" s="367"/>
      <c r="Z4726" s="367"/>
      <c r="AA4726" s="53"/>
      <c r="AB4726" s="53"/>
      <c r="AC4726" s="71"/>
      <c r="AD4726" s="57"/>
      <c r="AE4726" s="53"/>
      <c r="AF4726" s="53"/>
      <c r="AG4726" s="53"/>
      <c r="AH4726" s="367"/>
      <c r="AI4726" s="53"/>
      <c r="AJ4726" s="53"/>
      <c r="AK4726" s="148"/>
      <c r="AL4726" s="148"/>
      <c r="AM4726" s="148"/>
      <c r="AN4726" s="148"/>
      <c r="AO4726" s="148"/>
      <c r="AP4726" s="148"/>
      <c r="AQ4726" s="148"/>
      <c r="AR4726" s="148"/>
      <c r="AS4726" s="148"/>
      <c r="AT4726" s="148"/>
    </row>
    <row r="4727" spans="1:46" s="511" customFormat="1" ht="45.75" thickBot="1">
      <c r="A4727" s="53" t="s">
        <v>1599</v>
      </c>
      <c r="B4727" s="54">
        <v>32227</v>
      </c>
      <c r="C4727" s="69" t="s">
        <v>477</v>
      </c>
      <c r="D4727" s="52" t="s">
        <v>427</v>
      </c>
      <c r="E4727" s="53" t="s">
        <v>82</v>
      </c>
      <c r="F4727" s="55">
        <v>41569</v>
      </c>
      <c r="G4727" s="55">
        <v>41629</v>
      </c>
      <c r="H4727" s="53" t="s">
        <v>387</v>
      </c>
      <c r="I4727" s="57">
        <v>107.89389</v>
      </c>
      <c r="J4727" s="56">
        <v>117.06382349639999</v>
      </c>
      <c r="K4727" s="56">
        <v>107.893</v>
      </c>
      <c r="L4727" s="58">
        <v>127313.73999999999</v>
      </c>
      <c r="M4727" s="59">
        <v>41633</v>
      </c>
      <c r="N4727" s="60" t="s">
        <v>1651</v>
      </c>
      <c r="O4727" s="61">
        <v>41649</v>
      </c>
      <c r="P4727" s="60" t="s">
        <v>1651</v>
      </c>
      <c r="Q4727" s="61">
        <v>41944</v>
      </c>
      <c r="R4727" s="53" t="s">
        <v>342</v>
      </c>
      <c r="S4727" s="70"/>
      <c r="T4727" s="53" t="s">
        <v>428</v>
      </c>
      <c r="U4727" s="53">
        <v>363</v>
      </c>
      <c r="V4727" s="53" t="s">
        <v>5727</v>
      </c>
      <c r="W4727" s="53" t="s">
        <v>390</v>
      </c>
      <c r="X4727" s="53"/>
      <c r="Y4727" s="367"/>
      <c r="Z4727" s="367"/>
      <c r="AA4727" s="53"/>
      <c r="AB4727" s="53"/>
      <c r="AC4727" s="71"/>
      <c r="AD4727" s="57"/>
      <c r="AE4727" s="53"/>
      <c r="AF4727" s="53"/>
      <c r="AG4727" s="53"/>
      <c r="AH4727" s="367"/>
      <c r="AI4727" s="53"/>
      <c r="AJ4727" s="53"/>
      <c r="AK4727" s="148"/>
      <c r="AL4727" s="510"/>
      <c r="AM4727" s="510"/>
      <c r="AN4727" s="510"/>
      <c r="AO4727" s="510"/>
      <c r="AP4727" s="510"/>
      <c r="AQ4727" s="510"/>
      <c r="AR4727" s="510"/>
      <c r="AS4727" s="510"/>
      <c r="AT4727" s="510"/>
    </row>
    <row r="4728" spans="1:46" s="153" customFormat="1" ht="45.75" thickTop="1">
      <c r="A4728" s="53" t="s">
        <v>1599</v>
      </c>
      <c r="B4728" s="54">
        <v>32228</v>
      </c>
      <c r="C4728" s="69" t="s">
        <v>478</v>
      </c>
      <c r="D4728" s="52" t="s">
        <v>479</v>
      </c>
      <c r="E4728" s="53" t="s">
        <v>60</v>
      </c>
      <c r="F4728" s="55">
        <v>41598</v>
      </c>
      <c r="G4728" s="55">
        <v>41629</v>
      </c>
      <c r="H4728" s="53" t="s">
        <v>387</v>
      </c>
      <c r="I4728" s="57">
        <v>104.95350000000001</v>
      </c>
      <c r="J4728" s="56">
        <v>113.78166022079999</v>
      </c>
      <c r="K4728" s="56">
        <v>104.953</v>
      </c>
      <c r="L4728" s="58">
        <v>123844.54</v>
      </c>
      <c r="M4728" s="59">
        <v>41633</v>
      </c>
      <c r="N4728" s="60" t="s">
        <v>1651</v>
      </c>
      <c r="O4728" s="61">
        <v>41649</v>
      </c>
      <c r="P4728" s="60" t="s">
        <v>1651</v>
      </c>
      <c r="Q4728" s="61">
        <v>41974</v>
      </c>
      <c r="R4728" s="53" t="s">
        <v>342</v>
      </c>
      <c r="S4728" s="70"/>
      <c r="T4728" s="53" t="s">
        <v>4651</v>
      </c>
      <c r="U4728" s="53">
        <v>3.1750000000000007</v>
      </c>
      <c r="V4728" s="53" t="s">
        <v>5727</v>
      </c>
      <c r="W4728" s="53" t="s">
        <v>390</v>
      </c>
      <c r="X4728" s="53"/>
      <c r="Y4728" s="367"/>
      <c r="Z4728" s="367"/>
      <c r="AA4728" s="53"/>
      <c r="AB4728" s="53"/>
      <c r="AC4728" s="71"/>
      <c r="AD4728" s="57"/>
      <c r="AE4728" s="53"/>
      <c r="AF4728" s="53"/>
      <c r="AG4728" s="53"/>
      <c r="AH4728" s="367"/>
      <c r="AI4728" s="53"/>
      <c r="AJ4728" s="53"/>
      <c r="AK4728" s="148"/>
      <c r="AL4728" s="148"/>
      <c r="AM4728" s="148"/>
      <c r="AN4728" s="148"/>
      <c r="AO4728" s="148"/>
      <c r="AP4728" s="148"/>
      <c r="AQ4728" s="148"/>
      <c r="AR4728" s="148"/>
      <c r="AS4728" s="148"/>
      <c r="AT4728" s="148"/>
    </row>
    <row r="4729" spans="1:46" s="153" customFormat="1" ht="45">
      <c r="A4729" s="53" t="s">
        <v>1599</v>
      </c>
      <c r="B4729" s="54">
        <v>32230</v>
      </c>
      <c r="C4729" s="69" t="s">
        <v>480</v>
      </c>
      <c r="D4729" s="52" t="s">
        <v>481</v>
      </c>
      <c r="E4729" s="53" t="s">
        <v>65</v>
      </c>
      <c r="F4729" s="55">
        <v>41598</v>
      </c>
      <c r="G4729" s="55">
        <v>41629</v>
      </c>
      <c r="H4729" s="53" t="s">
        <v>387</v>
      </c>
      <c r="I4729" s="57">
        <v>56.828809999999997</v>
      </c>
      <c r="J4729" s="56">
        <v>61.267047811200001</v>
      </c>
      <c r="K4729" s="56">
        <v>56.828000000000003</v>
      </c>
      <c r="L4729" s="58">
        <v>67057.039999999994</v>
      </c>
      <c r="M4729" s="59">
        <v>41633</v>
      </c>
      <c r="N4729" s="60" t="s">
        <v>1651</v>
      </c>
      <c r="O4729" s="61">
        <v>41649</v>
      </c>
      <c r="P4729" s="60" t="s">
        <v>1651</v>
      </c>
      <c r="Q4729" s="61">
        <v>41944</v>
      </c>
      <c r="R4729" s="53" t="s">
        <v>342</v>
      </c>
      <c r="S4729" s="70"/>
      <c r="T4729" s="53" t="s">
        <v>7962</v>
      </c>
      <c r="U4729" s="53" t="s">
        <v>7974</v>
      </c>
      <c r="V4729" s="53" t="s">
        <v>5727</v>
      </c>
      <c r="W4729" s="53" t="s">
        <v>390</v>
      </c>
      <c r="X4729" s="53"/>
      <c r="Y4729" s="367"/>
      <c r="Z4729" s="367"/>
      <c r="AA4729" s="53"/>
      <c r="AB4729" s="53"/>
      <c r="AC4729" s="71"/>
      <c r="AD4729" s="57"/>
      <c r="AE4729" s="53"/>
      <c r="AF4729" s="53"/>
      <c r="AG4729" s="53"/>
      <c r="AH4729" s="367"/>
      <c r="AI4729" s="53"/>
      <c r="AJ4729" s="53"/>
      <c r="AK4729" s="148"/>
      <c r="AL4729" s="148"/>
      <c r="AM4729" s="148"/>
      <c r="AN4729" s="148"/>
      <c r="AO4729" s="148"/>
      <c r="AP4729" s="148"/>
      <c r="AQ4729" s="148"/>
      <c r="AR4729" s="148"/>
      <c r="AS4729" s="148"/>
      <c r="AT4729" s="148"/>
    </row>
    <row r="4730" spans="1:46" s="153" customFormat="1" ht="45">
      <c r="A4730" s="53" t="s">
        <v>1599</v>
      </c>
      <c r="B4730" s="54">
        <v>32232</v>
      </c>
      <c r="C4730" s="69" t="s">
        <v>484</v>
      </c>
      <c r="D4730" s="52" t="s">
        <v>433</v>
      </c>
      <c r="E4730" s="53" t="s">
        <v>82</v>
      </c>
      <c r="F4730" s="55">
        <v>41598</v>
      </c>
      <c r="G4730" s="55">
        <v>41623</v>
      </c>
      <c r="H4730" s="53" t="s">
        <v>387</v>
      </c>
      <c r="I4730" s="57">
        <v>118.57129999999999</v>
      </c>
      <c r="J4730" s="56">
        <v>120.34598677199999</v>
      </c>
      <c r="K4730" s="56">
        <v>118.571</v>
      </c>
      <c r="L4730" s="58">
        <v>139913.78</v>
      </c>
      <c r="M4730" s="59">
        <v>41638</v>
      </c>
      <c r="N4730" s="60" t="s">
        <v>1651</v>
      </c>
      <c r="O4730" s="61">
        <v>41649</v>
      </c>
      <c r="P4730" s="60" t="s">
        <v>1651</v>
      </c>
      <c r="Q4730" s="61">
        <v>41944</v>
      </c>
      <c r="R4730" s="53" t="s">
        <v>342</v>
      </c>
      <c r="S4730" s="70" t="s">
        <v>7975</v>
      </c>
      <c r="T4730" s="53" t="s">
        <v>7976</v>
      </c>
      <c r="U4730" s="53" t="s">
        <v>7980</v>
      </c>
      <c r="V4730" s="53" t="s">
        <v>5727</v>
      </c>
      <c r="W4730" s="53" t="s">
        <v>390</v>
      </c>
      <c r="X4730" s="53"/>
      <c r="Y4730" s="367"/>
      <c r="Z4730" s="367"/>
      <c r="AA4730" s="53"/>
      <c r="AB4730" s="53"/>
      <c r="AC4730" s="71"/>
      <c r="AD4730" s="57"/>
      <c r="AE4730" s="53"/>
      <c r="AF4730" s="53"/>
      <c r="AG4730" s="53"/>
      <c r="AH4730" s="367"/>
      <c r="AI4730" s="53"/>
      <c r="AJ4730" s="53"/>
      <c r="AK4730" s="148"/>
      <c r="AL4730" s="148"/>
      <c r="AM4730" s="148"/>
      <c r="AN4730" s="148"/>
      <c r="AO4730" s="148"/>
      <c r="AP4730" s="148"/>
      <c r="AQ4730" s="148"/>
      <c r="AR4730" s="148"/>
      <c r="AS4730" s="148"/>
      <c r="AT4730" s="148"/>
    </row>
    <row r="4731" spans="1:46" s="153" customFormat="1" ht="45">
      <c r="A4731" s="53" t="s">
        <v>1599</v>
      </c>
      <c r="B4731" s="54">
        <v>32233</v>
      </c>
      <c r="C4731" s="69" t="s">
        <v>484</v>
      </c>
      <c r="D4731" s="52" t="s">
        <v>433</v>
      </c>
      <c r="E4731" s="53" t="s">
        <v>60</v>
      </c>
      <c r="F4731" s="55">
        <v>41598</v>
      </c>
      <c r="G4731" s="55">
        <v>41623</v>
      </c>
      <c r="H4731" s="53" t="s">
        <v>387</v>
      </c>
      <c r="I4731" s="57">
        <v>50.4938</v>
      </c>
      <c r="J4731" s="56">
        <v>54.702721259999997</v>
      </c>
      <c r="K4731" s="56">
        <v>50.493000000000002</v>
      </c>
      <c r="L4731" s="58">
        <v>59581.74</v>
      </c>
      <c r="M4731" s="59">
        <v>41638</v>
      </c>
      <c r="N4731" s="60" t="s">
        <v>1651</v>
      </c>
      <c r="O4731" s="61">
        <v>41649</v>
      </c>
      <c r="P4731" s="60" t="s">
        <v>1651</v>
      </c>
      <c r="Q4731" s="61">
        <v>41944</v>
      </c>
      <c r="R4731" s="53" t="s">
        <v>342</v>
      </c>
      <c r="S4731" s="70" t="s">
        <v>7978</v>
      </c>
      <c r="T4731" s="53" t="s">
        <v>7981</v>
      </c>
      <c r="U4731" s="53" t="s">
        <v>7982</v>
      </c>
      <c r="V4731" s="53" t="s">
        <v>5727</v>
      </c>
      <c r="W4731" s="53" t="s">
        <v>390</v>
      </c>
      <c r="X4731" s="53"/>
      <c r="Y4731" s="367"/>
      <c r="Z4731" s="367"/>
      <c r="AA4731" s="53"/>
      <c r="AB4731" s="53"/>
      <c r="AC4731" s="71"/>
      <c r="AD4731" s="57"/>
      <c r="AE4731" s="53"/>
      <c r="AF4731" s="53"/>
      <c r="AG4731" s="53"/>
      <c r="AH4731" s="367"/>
      <c r="AI4731" s="53"/>
      <c r="AJ4731" s="53"/>
      <c r="AK4731" s="148"/>
      <c r="AL4731" s="148"/>
      <c r="AM4731" s="148"/>
      <c r="AN4731" s="148"/>
      <c r="AO4731" s="148"/>
      <c r="AP4731" s="148"/>
      <c r="AQ4731" s="148"/>
      <c r="AR4731" s="148"/>
      <c r="AS4731" s="148"/>
      <c r="AT4731" s="148"/>
    </row>
    <row r="4732" spans="1:46" s="153" customFormat="1" ht="45">
      <c r="A4732" s="53" t="s">
        <v>1599</v>
      </c>
      <c r="B4732" s="54">
        <v>32236</v>
      </c>
      <c r="C4732" s="69" t="s">
        <v>449</v>
      </c>
      <c r="D4732" s="52" t="s">
        <v>450</v>
      </c>
      <c r="E4732" s="53" t="s">
        <v>65</v>
      </c>
      <c r="F4732" s="55">
        <v>41598</v>
      </c>
      <c r="G4732" s="55">
        <v>41629</v>
      </c>
      <c r="H4732" s="53" t="s">
        <v>387</v>
      </c>
      <c r="I4732" s="57">
        <v>603.14599999999996</v>
      </c>
      <c r="J4732" s="56">
        <v>659.87455034167908</v>
      </c>
      <c r="K4732" s="56">
        <v>603.14599999999996</v>
      </c>
      <c r="L4732" s="58">
        <v>711712.27999999991</v>
      </c>
      <c r="M4732" s="59">
        <v>41633</v>
      </c>
      <c r="N4732" s="60" t="s">
        <v>1651</v>
      </c>
      <c r="O4732" s="61">
        <v>41649</v>
      </c>
      <c r="P4732" s="60" t="s">
        <v>1651</v>
      </c>
      <c r="Q4732" s="61">
        <v>41944</v>
      </c>
      <c r="R4732" s="53" t="s">
        <v>342</v>
      </c>
      <c r="S4732" s="70" t="s">
        <v>8886</v>
      </c>
      <c r="T4732" s="53" t="s">
        <v>761</v>
      </c>
      <c r="U4732" s="53" t="s">
        <v>8887</v>
      </c>
      <c r="V4732" s="53" t="s">
        <v>5727</v>
      </c>
      <c r="W4732" s="53" t="s">
        <v>390</v>
      </c>
      <c r="X4732" s="53"/>
      <c r="Y4732" s="367"/>
      <c r="Z4732" s="367"/>
      <c r="AA4732" s="53"/>
      <c r="AB4732" s="53"/>
      <c r="AC4732" s="71"/>
      <c r="AD4732" s="57"/>
      <c r="AE4732" s="53"/>
      <c r="AF4732" s="53"/>
      <c r="AG4732" s="53"/>
      <c r="AH4732" s="367"/>
      <c r="AI4732" s="53"/>
      <c r="AJ4732" s="53"/>
      <c r="AK4732" s="148"/>
      <c r="AL4732" s="148"/>
      <c r="AM4732" s="148"/>
      <c r="AN4732" s="148"/>
      <c r="AO4732" s="148"/>
      <c r="AP4732" s="148"/>
      <c r="AQ4732" s="148"/>
      <c r="AR4732" s="148"/>
      <c r="AS4732" s="148"/>
      <c r="AT4732" s="148"/>
    </row>
    <row r="4733" spans="1:46" s="153" customFormat="1" ht="45">
      <c r="A4733" s="53" t="s">
        <v>1599</v>
      </c>
      <c r="B4733" s="54" t="s">
        <v>8888</v>
      </c>
      <c r="C4733" s="69" t="s">
        <v>449</v>
      </c>
      <c r="D4733" s="52" t="s">
        <v>450</v>
      </c>
      <c r="E4733" s="53" t="s">
        <v>65</v>
      </c>
      <c r="F4733" s="55">
        <v>41598</v>
      </c>
      <c r="G4733" s="55">
        <v>41629</v>
      </c>
      <c r="H4733" s="53" t="s">
        <v>387</v>
      </c>
      <c r="I4733" s="57">
        <v>828.83500000000004</v>
      </c>
      <c r="J4733" s="56">
        <v>975.01036319398804</v>
      </c>
      <c r="K4733" s="56">
        <v>828.83500000000004</v>
      </c>
      <c r="L4733" s="58">
        <v>978025.3</v>
      </c>
      <c r="M4733" s="59">
        <v>41633</v>
      </c>
      <c r="N4733" s="60" t="s">
        <v>1651</v>
      </c>
      <c r="O4733" s="61">
        <v>41649</v>
      </c>
      <c r="P4733" s="60" t="s">
        <v>1651</v>
      </c>
      <c r="Q4733" s="61">
        <v>41944</v>
      </c>
      <c r="R4733" s="53" t="s">
        <v>342</v>
      </c>
      <c r="S4733" s="70" t="s">
        <v>8889</v>
      </c>
      <c r="T4733" s="53" t="s">
        <v>761</v>
      </c>
      <c r="U4733" s="53" t="s">
        <v>8890</v>
      </c>
      <c r="V4733" s="53" t="s">
        <v>5727</v>
      </c>
      <c r="W4733" s="53" t="s">
        <v>390</v>
      </c>
      <c r="X4733" s="53"/>
      <c r="Y4733" s="367"/>
      <c r="Z4733" s="367"/>
      <c r="AA4733" s="53"/>
      <c r="AB4733" s="53"/>
      <c r="AC4733" s="71"/>
      <c r="AD4733" s="57"/>
      <c r="AE4733" s="53"/>
      <c r="AF4733" s="53"/>
      <c r="AG4733" s="53"/>
      <c r="AH4733" s="367"/>
      <c r="AI4733" s="53"/>
      <c r="AJ4733" s="53"/>
      <c r="AK4733" s="148"/>
      <c r="AL4733" s="148"/>
      <c r="AM4733" s="148"/>
      <c r="AN4733" s="148"/>
      <c r="AO4733" s="148"/>
      <c r="AP4733" s="148"/>
      <c r="AQ4733" s="148"/>
      <c r="AR4733" s="148"/>
      <c r="AS4733" s="148"/>
      <c r="AT4733" s="148"/>
    </row>
    <row r="4734" spans="1:46" s="153" customFormat="1" ht="45">
      <c r="A4734" s="53" t="s">
        <v>1599</v>
      </c>
      <c r="B4734" s="54" t="s">
        <v>8891</v>
      </c>
      <c r="C4734" s="69" t="s">
        <v>449</v>
      </c>
      <c r="D4734" s="52" t="s">
        <v>450</v>
      </c>
      <c r="E4734" s="53" t="s">
        <v>65</v>
      </c>
      <c r="F4734" s="55">
        <v>41598</v>
      </c>
      <c r="G4734" s="55">
        <v>41629</v>
      </c>
      <c r="H4734" s="53" t="s">
        <v>387</v>
      </c>
      <c r="I4734" s="57">
        <v>1201.4459999999999</v>
      </c>
      <c r="J4734" s="56">
        <v>1314.4473129388391</v>
      </c>
      <c r="K4734" s="56">
        <v>1201.4459999999999</v>
      </c>
      <c r="L4734" s="58">
        <v>1417706.2799999998</v>
      </c>
      <c r="M4734" s="59">
        <v>41633</v>
      </c>
      <c r="N4734" s="60" t="s">
        <v>1651</v>
      </c>
      <c r="O4734" s="61">
        <v>41649</v>
      </c>
      <c r="P4734" s="60" t="s">
        <v>1651</v>
      </c>
      <c r="Q4734" s="61">
        <v>41944</v>
      </c>
      <c r="R4734" s="53" t="s">
        <v>342</v>
      </c>
      <c r="S4734" s="70" t="s">
        <v>8892</v>
      </c>
      <c r="T4734" s="53" t="s">
        <v>2188</v>
      </c>
      <c r="U4734" s="53" t="s">
        <v>8893</v>
      </c>
      <c r="V4734" s="53" t="s">
        <v>5727</v>
      </c>
      <c r="W4734" s="53" t="s">
        <v>390</v>
      </c>
      <c r="X4734" s="53"/>
      <c r="Y4734" s="367"/>
      <c r="Z4734" s="367"/>
      <c r="AA4734" s="53"/>
      <c r="AB4734" s="53"/>
      <c r="AC4734" s="71"/>
      <c r="AD4734" s="57"/>
      <c r="AE4734" s="53"/>
      <c r="AF4734" s="53"/>
      <c r="AG4734" s="53"/>
      <c r="AH4734" s="367"/>
      <c r="AI4734" s="53"/>
      <c r="AJ4734" s="53"/>
      <c r="AK4734" s="148"/>
      <c r="AL4734" s="148"/>
      <c r="AM4734" s="148"/>
      <c r="AN4734" s="148"/>
      <c r="AO4734" s="148"/>
      <c r="AP4734" s="148"/>
      <c r="AQ4734" s="148"/>
      <c r="AR4734" s="148"/>
      <c r="AS4734" s="148"/>
      <c r="AT4734" s="148"/>
    </row>
    <row r="4735" spans="1:46" s="153" customFormat="1" ht="45">
      <c r="A4735" s="53" t="s">
        <v>1599</v>
      </c>
      <c r="B4735" s="54" t="s">
        <v>8894</v>
      </c>
      <c r="C4735" s="69" t="s">
        <v>449</v>
      </c>
      <c r="D4735" s="52" t="s">
        <v>450</v>
      </c>
      <c r="E4735" s="53" t="s">
        <v>65</v>
      </c>
      <c r="F4735" s="55">
        <v>41598</v>
      </c>
      <c r="G4735" s="55">
        <v>41629</v>
      </c>
      <c r="H4735" s="53" t="s">
        <v>387</v>
      </c>
      <c r="I4735" s="57">
        <v>1109.335</v>
      </c>
      <c r="J4735" s="56">
        <v>1323.3988662458255</v>
      </c>
      <c r="K4735" s="56">
        <v>1109.335</v>
      </c>
      <c r="L4735" s="58">
        <v>1309015.3</v>
      </c>
      <c r="M4735" s="59">
        <v>41633</v>
      </c>
      <c r="N4735" s="60" t="s">
        <v>1651</v>
      </c>
      <c r="O4735" s="61">
        <v>41649</v>
      </c>
      <c r="P4735" s="60" t="s">
        <v>1651</v>
      </c>
      <c r="Q4735" s="61">
        <v>41944</v>
      </c>
      <c r="R4735" s="53" t="s">
        <v>342</v>
      </c>
      <c r="S4735" s="70" t="s">
        <v>8895</v>
      </c>
      <c r="T4735" s="53" t="s">
        <v>2188</v>
      </c>
      <c r="U4735" s="53" t="s">
        <v>8896</v>
      </c>
      <c r="V4735" s="53" t="s">
        <v>5727</v>
      </c>
      <c r="W4735" s="53" t="s">
        <v>390</v>
      </c>
      <c r="X4735" s="53"/>
      <c r="Y4735" s="367"/>
      <c r="Z4735" s="367"/>
      <c r="AA4735" s="53"/>
      <c r="AB4735" s="53"/>
      <c r="AC4735" s="71"/>
      <c r="AD4735" s="57"/>
      <c r="AE4735" s="53"/>
      <c r="AF4735" s="53"/>
      <c r="AG4735" s="53"/>
      <c r="AH4735" s="367"/>
      <c r="AI4735" s="53"/>
      <c r="AJ4735" s="53"/>
      <c r="AK4735" s="148"/>
      <c r="AL4735" s="148"/>
      <c r="AM4735" s="148"/>
      <c r="AN4735" s="148"/>
      <c r="AO4735" s="148"/>
      <c r="AP4735" s="148"/>
      <c r="AQ4735" s="148"/>
      <c r="AR4735" s="148"/>
      <c r="AS4735" s="148"/>
      <c r="AT4735" s="148"/>
    </row>
    <row r="4736" spans="1:46" s="153" customFormat="1" ht="45">
      <c r="A4736" s="53" t="s">
        <v>1599</v>
      </c>
      <c r="B4736" s="54" t="s">
        <v>8897</v>
      </c>
      <c r="C4736" s="69" t="s">
        <v>449</v>
      </c>
      <c r="D4736" s="52" t="s">
        <v>450</v>
      </c>
      <c r="E4736" s="53" t="s">
        <v>65</v>
      </c>
      <c r="F4736" s="55">
        <v>41598</v>
      </c>
      <c r="G4736" s="55">
        <v>41629</v>
      </c>
      <c r="H4736" s="53" t="s">
        <v>387</v>
      </c>
      <c r="I4736" s="57">
        <v>663.57500000000005</v>
      </c>
      <c r="J4736" s="56">
        <v>725.06706543049677</v>
      </c>
      <c r="K4736" s="56">
        <v>663.57500000000005</v>
      </c>
      <c r="L4736" s="58">
        <v>783018.5</v>
      </c>
      <c r="M4736" s="59">
        <v>41633</v>
      </c>
      <c r="N4736" s="60" t="s">
        <v>1651</v>
      </c>
      <c r="O4736" s="61">
        <v>41649</v>
      </c>
      <c r="P4736" s="60" t="s">
        <v>1651</v>
      </c>
      <c r="Q4736" s="61">
        <v>41944</v>
      </c>
      <c r="R4736" s="53" t="s">
        <v>342</v>
      </c>
      <c r="S4736" s="70" t="s">
        <v>8898</v>
      </c>
      <c r="T4736" s="53" t="s">
        <v>761</v>
      </c>
      <c r="U4736" s="53" t="s">
        <v>8899</v>
      </c>
      <c r="V4736" s="53" t="s">
        <v>5727</v>
      </c>
      <c r="W4736" s="53" t="s">
        <v>390</v>
      </c>
      <c r="X4736" s="53"/>
      <c r="Y4736" s="367"/>
      <c r="Z4736" s="367"/>
      <c r="AA4736" s="53"/>
      <c r="AB4736" s="53"/>
      <c r="AC4736" s="71"/>
      <c r="AD4736" s="57"/>
      <c r="AE4736" s="53"/>
      <c r="AF4736" s="53"/>
      <c r="AG4736" s="53"/>
      <c r="AH4736" s="367"/>
      <c r="AI4736" s="53"/>
      <c r="AJ4736" s="53"/>
      <c r="AK4736" s="148"/>
      <c r="AL4736" s="148"/>
      <c r="AM4736" s="148"/>
      <c r="AN4736" s="148"/>
      <c r="AO4736" s="148"/>
      <c r="AP4736" s="148"/>
      <c r="AQ4736" s="148"/>
      <c r="AR4736" s="148"/>
      <c r="AS4736" s="148"/>
      <c r="AT4736" s="148"/>
    </row>
    <row r="4737" spans="1:46" s="153" customFormat="1" ht="45">
      <c r="A4737" s="53" t="s">
        <v>1599</v>
      </c>
      <c r="B4737" s="54">
        <v>32237</v>
      </c>
      <c r="C4737" s="69" t="s">
        <v>533</v>
      </c>
      <c r="D4737" s="52" t="s">
        <v>7946</v>
      </c>
      <c r="E4737" s="53" t="s">
        <v>65</v>
      </c>
      <c r="F4737" s="55">
        <v>41598</v>
      </c>
      <c r="G4737" s="55">
        <v>41623</v>
      </c>
      <c r="H4737" s="53" t="s">
        <v>387</v>
      </c>
      <c r="I4737" s="57">
        <v>48.439</v>
      </c>
      <c r="J4737" s="56">
        <v>48.441409782689981</v>
      </c>
      <c r="K4737" s="56">
        <v>48.439</v>
      </c>
      <c r="L4737" s="58">
        <v>57158.020000000004</v>
      </c>
      <c r="M4737" s="59">
        <v>41638</v>
      </c>
      <c r="N4737" s="60" t="s">
        <v>1651</v>
      </c>
      <c r="O4737" s="61">
        <v>41649</v>
      </c>
      <c r="P4737" s="60" t="s">
        <v>1651</v>
      </c>
      <c r="Q4737" s="61">
        <v>41944</v>
      </c>
      <c r="R4737" s="53" t="s">
        <v>342</v>
      </c>
      <c r="S4737" s="70" t="s">
        <v>2612</v>
      </c>
      <c r="T4737" s="53" t="s">
        <v>8900</v>
      </c>
      <c r="U4737" s="53" t="s">
        <v>785</v>
      </c>
      <c r="V4737" s="53" t="s">
        <v>5727</v>
      </c>
      <c r="W4737" s="53" t="s">
        <v>390</v>
      </c>
      <c r="X4737" s="53"/>
      <c r="Y4737" s="367"/>
      <c r="Z4737" s="367"/>
      <c r="AA4737" s="53"/>
      <c r="AB4737" s="53"/>
      <c r="AC4737" s="71"/>
      <c r="AD4737" s="57"/>
      <c r="AE4737" s="53"/>
      <c r="AF4737" s="53"/>
      <c r="AG4737" s="53"/>
      <c r="AH4737" s="367"/>
      <c r="AI4737" s="53"/>
      <c r="AJ4737" s="53"/>
      <c r="AK4737" s="148"/>
      <c r="AL4737" s="148"/>
      <c r="AM4737" s="148"/>
      <c r="AN4737" s="148"/>
      <c r="AO4737" s="148"/>
      <c r="AP4737" s="148"/>
      <c r="AQ4737" s="148"/>
      <c r="AR4737" s="148"/>
      <c r="AS4737" s="148"/>
      <c r="AT4737" s="148"/>
    </row>
    <row r="4738" spans="1:46" s="153" customFormat="1" ht="45">
      <c r="A4738" s="53" t="s">
        <v>1599</v>
      </c>
      <c r="B4738" s="54" t="s">
        <v>8901</v>
      </c>
      <c r="C4738" s="69" t="s">
        <v>533</v>
      </c>
      <c r="D4738" s="52" t="s">
        <v>7946</v>
      </c>
      <c r="E4738" s="53" t="s">
        <v>65</v>
      </c>
      <c r="F4738" s="55">
        <v>41598</v>
      </c>
      <c r="G4738" s="55">
        <v>41623</v>
      </c>
      <c r="H4738" s="53" t="s">
        <v>387</v>
      </c>
      <c r="I4738" s="57">
        <v>55.698</v>
      </c>
      <c r="J4738" s="56">
        <v>55.700770909314073</v>
      </c>
      <c r="K4738" s="56">
        <v>55.698</v>
      </c>
      <c r="L4738" s="58">
        <v>65723.64</v>
      </c>
      <c r="M4738" s="59">
        <v>41638</v>
      </c>
      <c r="N4738" s="60" t="s">
        <v>1651</v>
      </c>
      <c r="O4738" s="61">
        <v>41649</v>
      </c>
      <c r="P4738" s="60" t="s">
        <v>1651</v>
      </c>
      <c r="Q4738" s="61">
        <v>41944</v>
      </c>
      <c r="R4738" s="53" t="s">
        <v>342</v>
      </c>
      <c r="S4738" s="70" t="s">
        <v>2614</v>
      </c>
      <c r="T4738" s="53" t="s">
        <v>8900</v>
      </c>
      <c r="U4738" s="53" t="s">
        <v>684</v>
      </c>
      <c r="V4738" s="53" t="s">
        <v>5727</v>
      </c>
      <c r="W4738" s="53" t="s">
        <v>390</v>
      </c>
      <c r="X4738" s="53"/>
      <c r="Y4738" s="367"/>
      <c r="Z4738" s="367"/>
      <c r="AA4738" s="53"/>
      <c r="AB4738" s="53"/>
      <c r="AC4738" s="71"/>
      <c r="AD4738" s="57"/>
      <c r="AE4738" s="53"/>
      <c r="AF4738" s="53"/>
      <c r="AG4738" s="53"/>
      <c r="AH4738" s="367"/>
      <c r="AI4738" s="53"/>
      <c r="AJ4738" s="53"/>
      <c r="AK4738" s="148"/>
      <c r="AL4738" s="148"/>
      <c r="AM4738" s="148"/>
      <c r="AN4738" s="148"/>
      <c r="AO4738" s="148"/>
      <c r="AP4738" s="148"/>
      <c r="AQ4738" s="148"/>
      <c r="AR4738" s="148"/>
      <c r="AS4738" s="148"/>
      <c r="AT4738" s="148"/>
    </row>
    <row r="4739" spans="1:46" s="153" customFormat="1" ht="45">
      <c r="A4739" s="53" t="s">
        <v>1599</v>
      </c>
      <c r="B4739" s="54" t="s">
        <v>8902</v>
      </c>
      <c r="C4739" s="69" t="s">
        <v>533</v>
      </c>
      <c r="D4739" s="52" t="s">
        <v>7946</v>
      </c>
      <c r="E4739" s="53" t="s">
        <v>65</v>
      </c>
      <c r="F4739" s="55">
        <v>41598</v>
      </c>
      <c r="G4739" s="55">
        <v>41623</v>
      </c>
      <c r="H4739" s="53" t="s">
        <v>387</v>
      </c>
      <c r="I4739" s="57">
        <v>83.912999999999997</v>
      </c>
      <c r="J4739" s="56">
        <v>83.917174572036188</v>
      </c>
      <c r="K4739" s="56">
        <v>83.912999999999997</v>
      </c>
      <c r="L4739" s="58">
        <v>99017.34</v>
      </c>
      <c r="M4739" s="59">
        <v>41638</v>
      </c>
      <c r="N4739" s="60" t="s">
        <v>1651</v>
      </c>
      <c r="O4739" s="61">
        <v>41649</v>
      </c>
      <c r="P4739" s="60" t="s">
        <v>1651</v>
      </c>
      <c r="Q4739" s="61">
        <v>41944</v>
      </c>
      <c r="R4739" s="53" t="s">
        <v>342</v>
      </c>
      <c r="S4739" s="70" t="s">
        <v>2660</v>
      </c>
      <c r="T4739" s="53" t="s">
        <v>8900</v>
      </c>
      <c r="U4739" s="53" t="s">
        <v>817</v>
      </c>
      <c r="V4739" s="53" t="s">
        <v>5727</v>
      </c>
      <c r="W4739" s="53" t="s">
        <v>390</v>
      </c>
      <c r="X4739" s="53"/>
      <c r="Y4739" s="367"/>
      <c r="Z4739" s="367"/>
      <c r="AA4739" s="53"/>
      <c r="AB4739" s="53"/>
      <c r="AC4739" s="71"/>
      <c r="AD4739" s="57"/>
      <c r="AE4739" s="53"/>
      <c r="AF4739" s="53"/>
      <c r="AG4739" s="53"/>
      <c r="AH4739" s="367"/>
      <c r="AI4739" s="53"/>
      <c r="AJ4739" s="53"/>
      <c r="AK4739" s="148"/>
      <c r="AL4739" s="148"/>
      <c r="AM4739" s="148"/>
      <c r="AN4739" s="148"/>
      <c r="AO4739" s="148"/>
      <c r="AP4739" s="148"/>
      <c r="AQ4739" s="148"/>
      <c r="AR4739" s="148"/>
      <c r="AS4739" s="148"/>
      <c r="AT4739" s="148"/>
    </row>
    <row r="4740" spans="1:46" s="153" customFormat="1" ht="45">
      <c r="A4740" s="53" t="s">
        <v>1599</v>
      </c>
      <c r="B4740" s="54" t="s">
        <v>8903</v>
      </c>
      <c r="C4740" s="69" t="s">
        <v>533</v>
      </c>
      <c r="D4740" s="52" t="s">
        <v>7946</v>
      </c>
      <c r="E4740" s="53" t="s">
        <v>65</v>
      </c>
      <c r="F4740" s="55">
        <v>41598</v>
      </c>
      <c r="G4740" s="55">
        <v>41623</v>
      </c>
      <c r="H4740" s="53" t="s">
        <v>387</v>
      </c>
      <c r="I4740" s="57">
        <v>90.218999999999994</v>
      </c>
      <c r="J4740" s="56">
        <v>90.223488288042759</v>
      </c>
      <c r="K4740" s="56">
        <v>90.218999999999994</v>
      </c>
      <c r="L4740" s="58">
        <v>106458.41999999998</v>
      </c>
      <c r="M4740" s="59">
        <v>41638</v>
      </c>
      <c r="N4740" s="60" t="s">
        <v>1651</v>
      </c>
      <c r="O4740" s="61">
        <v>41649</v>
      </c>
      <c r="P4740" s="60" t="s">
        <v>1651</v>
      </c>
      <c r="Q4740" s="61">
        <v>41944</v>
      </c>
      <c r="R4740" s="53" t="s">
        <v>342</v>
      </c>
      <c r="S4740" s="70" t="s">
        <v>2615</v>
      </c>
      <c r="T4740" s="53" t="s">
        <v>8904</v>
      </c>
      <c r="U4740" s="53" t="s">
        <v>684</v>
      </c>
      <c r="V4740" s="53" t="s">
        <v>5727</v>
      </c>
      <c r="W4740" s="53" t="s">
        <v>390</v>
      </c>
      <c r="X4740" s="53"/>
      <c r="Y4740" s="367"/>
      <c r="Z4740" s="367"/>
      <c r="AA4740" s="53"/>
      <c r="AB4740" s="53"/>
      <c r="AC4740" s="71"/>
      <c r="AD4740" s="57"/>
      <c r="AE4740" s="53"/>
      <c r="AF4740" s="53"/>
      <c r="AG4740" s="53"/>
      <c r="AH4740" s="367"/>
      <c r="AI4740" s="53"/>
      <c r="AJ4740" s="53"/>
      <c r="AK4740" s="148"/>
      <c r="AL4740" s="148"/>
      <c r="AM4740" s="148"/>
      <c r="AN4740" s="148"/>
      <c r="AO4740" s="148"/>
      <c r="AP4740" s="148"/>
      <c r="AQ4740" s="148"/>
      <c r="AR4740" s="148"/>
      <c r="AS4740" s="148"/>
      <c r="AT4740" s="148"/>
    </row>
    <row r="4741" spans="1:46" s="153" customFormat="1" ht="45">
      <c r="A4741" s="53" t="s">
        <v>1599</v>
      </c>
      <c r="B4741" s="54" t="s">
        <v>8905</v>
      </c>
      <c r="C4741" s="69" t="s">
        <v>533</v>
      </c>
      <c r="D4741" s="52" t="s">
        <v>7946</v>
      </c>
      <c r="E4741" s="53" t="s">
        <v>65</v>
      </c>
      <c r="F4741" s="55">
        <v>41598</v>
      </c>
      <c r="G4741" s="55">
        <v>41623</v>
      </c>
      <c r="H4741" s="53" t="s">
        <v>387</v>
      </c>
      <c r="I4741" s="57">
        <v>158.88800000000001</v>
      </c>
      <c r="J4741" s="56">
        <v>158.89590448919341</v>
      </c>
      <c r="K4741" s="56">
        <v>158.88800000000001</v>
      </c>
      <c r="L4741" s="58">
        <v>187487.84</v>
      </c>
      <c r="M4741" s="59">
        <v>41638</v>
      </c>
      <c r="N4741" s="60" t="s">
        <v>1651</v>
      </c>
      <c r="O4741" s="61">
        <v>41649</v>
      </c>
      <c r="P4741" s="60" t="s">
        <v>1651</v>
      </c>
      <c r="Q4741" s="61">
        <v>41944</v>
      </c>
      <c r="R4741" s="53" t="s">
        <v>342</v>
      </c>
      <c r="S4741" s="70" t="s">
        <v>2617</v>
      </c>
      <c r="T4741" s="53" t="s">
        <v>8904</v>
      </c>
      <c r="U4741" s="53" t="s">
        <v>684</v>
      </c>
      <c r="V4741" s="53" t="s">
        <v>5727</v>
      </c>
      <c r="W4741" s="53" t="s">
        <v>390</v>
      </c>
      <c r="X4741" s="53"/>
      <c r="Y4741" s="367"/>
      <c r="Z4741" s="367"/>
      <c r="AA4741" s="53"/>
      <c r="AB4741" s="53"/>
      <c r="AC4741" s="71"/>
      <c r="AD4741" s="57"/>
      <c r="AE4741" s="53"/>
      <c r="AF4741" s="53"/>
      <c r="AG4741" s="53"/>
      <c r="AH4741" s="367"/>
      <c r="AI4741" s="53"/>
      <c r="AJ4741" s="53"/>
      <c r="AK4741" s="148"/>
      <c r="AL4741" s="148"/>
      <c r="AM4741" s="148"/>
      <c r="AN4741" s="148"/>
      <c r="AO4741" s="148"/>
      <c r="AP4741" s="148"/>
      <c r="AQ4741" s="148"/>
      <c r="AR4741" s="148"/>
      <c r="AS4741" s="148"/>
      <c r="AT4741" s="148"/>
    </row>
    <row r="4742" spans="1:46" s="153" customFormat="1" ht="45">
      <c r="A4742" s="53" t="s">
        <v>1599</v>
      </c>
      <c r="B4742" s="54" t="s">
        <v>8906</v>
      </c>
      <c r="C4742" s="69" t="s">
        <v>533</v>
      </c>
      <c r="D4742" s="52" t="s">
        <v>7946</v>
      </c>
      <c r="E4742" s="53" t="s">
        <v>65</v>
      </c>
      <c r="F4742" s="55">
        <v>41598</v>
      </c>
      <c r="G4742" s="55">
        <v>41623</v>
      </c>
      <c r="H4742" s="53" t="s">
        <v>387</v>
      </c>
      <c r="I4742" s="57">
        <v>28.292000000000002</v>
      </c>
      <c r="J4742" s="56">
        <v>28.29340749338062</v>
      </c>
      <c r="K4742" s="56">
        <v>28.292000000000002</v>
      </c>
      <c r="L4742" s="58">
        <v>33384.559999999998</v>
      </c>
      <c r="M4742" s="59">
        <v>41638</v>
      </c>
      <c r="N4742" s="60" t="s">
        <v>1651</v>
      </c>
      <c r="O4742" s="61">
        <v>41649</v>
      </c>
      <c r="P4742" s="60" t="s">
        <v>1651</v>
      </c>
      <c r="Q4742" s="61">
        <v>41944</v>
      </c>
      <c r="R4742" s="53" t="s">
        <v>342</v>
      </c>
      <c r="S4742" s="70" t="s">
        <v>2618</v>
      </c>
      <c r="T4742" s="53" t="s">
        <v>8904</v>
      </c>
      <c r="U4742" s="53" t="s">
        <v>668</v>
      </c>
      <c r="V4742" s="53" t="s">
        <v>5727</v>
      </c>
      <c r="W4742" s="53" t="s">
        <v>390</v>
      </c>
      <c r="X4742" s="53"/>
      <c r="Y4742" s="367"/>
      <c r="Z4742" s="367"/>
      <c r="AA4742" s="53"/>
      <c r="AB4742" s="53"/>
      <c r="AC4742" s="71"/>
      <c r="AD4742" s="57"/>
      <c r="AE4742" s="53"/>
      <c r="AF4742" s="53"/>
      <c r="AG4742" s="53"/>
      <c r="AH4742" s="367"/>
      <c r="AI4742" s="53"/>
      <c r="AJ4742" s="53"/>
      <c r="AK4742" s="148"/>
      <c r="AL4742" s="148"/>
      <c r="AM4742" s="148"/>
      <c r="AN4742" s="148"/>
      <c r="AO4742" s="148"/>
      <c r="AP4742" s="148"/>
      <c r="AQ4742" s="148"/>
      <c r="AR4742" s="148"/>
      <c r="AS4742" s="148"/>
      <c r="AT4742" s="148"/>
    </row>
    <row r="4743" spans="1:46" s="153" customFormat="1" ht="45">
      <c r="A4743" s="53" t="s">
        <v>1599</v>
      </c>
      <c r="B4743" s="54" t="s">
        <v>8907</v>
      </c>
      <c r="C4743" s="69" t="s">
        <v>533</v>
      </c>
      <c r="D4743" s="52" t="s">
        <v>7946</v>
      </c>
      <c r="E4743" s="53" t="s">
        <v>65</v>
      </c>
      <c r="F4743" s="55">
        <v>41598</v>
      </c>
      <c r="G4743" s="55">
        <v>41623</v>
      </c>
      <c r="H4743" s="53" t="s">
        <v>387</v>
      </c>
      <c r="I4743" s="57">
        <v>23.725000000000001</v>
      </c>
      <c r="J4743" s="56">
        <v>23.726180290557586</v>
      </c>
      <c r="K4743" s="56">
        <v>23.725000000000001</v>
      </c>
      <c r="L4743" s="58">
        <v>27995.5</v>
      </c>
      <c r="M4743" s="59">
        <v>41638</v>
      </c>
      <c r="N4743" s="60" t="s">
        <v>1651</v>
      </c>
      <c r="O4743" s="61">
        <v>41649</v>
      </c>
      <c r="P4743" s="60" t="s">
        <v>1651</v>
      </c>
      <c r="Q4743" s="61">
        <v>41944</v>
      </c>
      <c r="R4743" s="53" t="s">
        <v>342</v>
      </c>
      <c r="S4743" s="70" t="s">
        <v>8908</v>
      </c>
      <c r="T4743" s="53" t="s">
        <v>8904</v>
      </c>
      <c r="U4743" s="53" t="s">
        <v>694</v>
      </c>
      <c r="V4743" s="53" t="s">
        <v>5727</v>
      </c>
      <c r="W4743" s="53" t="s">
        <v>390</v>
      </c>
      <c r="X4743" s="53"/>
      <c r="Y4743" s="367"/>
      <c r="Z4743" s="367"/>
      <c r="AA4743" s="53"/>
      <c r="AB4743" s="53"/>
      <c r="AC4743" s="71"/>
      <c r="AD4743" s="57"/>
      <c r="AE4743" s="53"/>
      <c r="AF4743" s="53"/>
      <c r="AG4743" s="53"/>
      <c r="AH4743" s="367"/>
      <c r="AI4743" s="53"/>
      <c r="AJ4743" s="53"/>
      <c r="AK4743" s="148"/>
      <c r="AL4743" s="148"/>
      <c r="AM4743" s="148"/>
      <c r="AN4743" s="148"/>
      <c r="AO4743" s="148"/>
      <c r="AP4743" s="148"/>
      <c r="AQ4743" s="148"/>
      <c r="AR4743" s="148"/>
      <c r="AS4743" s="148"/>
      <c r="AT4743" s="148"/>
    </row>
    <row r="4744" spans="1:46" s="153" customFormat="1" ht="45">
      <c r="A4744" s="53" t="s">
        <v>1599</v>
      </c>
      <c r="B4744" s="54" t="s">
        <v>8909</v>
      </c>
      <c r="C4744" s="69" t="s">
        <v>533</v>
      </c>
      <c r="D4744" s="52" t="s">
        <v>7946</v>
      </c>
      <c r="E4744" s="53" t="s">
        <v>65</v>
      </c>
      <c r="F4744" s="55">
        <v>41598</v>
      </c>
      <c r="G4744" s="55">
        <v>41623</v>
      </c>
      <c r="H4744" s="53" t="s">
        <v>387</v>
      </c>
      <c r="I4744" s="57">
        <v>2217.683</v>
      </c>
      <c r="J4744" s="56">
        <v>2217.7933270939775</v>
      </c>
      <c r="K4744" s="56">
        <v>2217.683</v>
      </c>
      <c r="L4744" s="58">
        <v>2616865.9399999995</v>
      </c>
      <c r="M4744" s="59">
        <v>41638</v>
      </c>
      <c r="N4744" s="60" t="s">
        <v>1651</v>
      </c>
      <c r="O4744" s="61">
        <v>41649</v>
      </c>
      <c r="P4744" s="60" t="s">
        <v>1651</v>
      </c>
      <c r="Q4744" s="61">
        <v>41944</v>
      </c>
      <c r="R4744" s="53" t="s">
        <v>342</v>
      </c>
      <c r="S4744" s="70" t="s">
        <v>8910</v>
      </c>
      <c r="T4744" s="53" t="s">
        <v>8904</v>
      </c>
      <c r="U4744" s="53" t="s">
        <v>8911</v>
      </c>
      <c r="V4744" s="53" t="s">
        <v>5727</v>
      </c>
      <c r="W4744" s="53" t="s">
        <v>390</v>
      </c>
      <c r="X4744" s="53"/>
      <c r="Y4744" s="367"/>
      <c r="Z4744" s="367"/>
      <c r="AA4744" s="53"/>
      <c r="AB4744" s="53"/>
      <c r="AC4744" s="71"/>
      <c r="AD4744" s="57"/>
      <c r="AE4744" s="53"/>
      <c r="AF4744" s="53"/>
      <c r="AG4744" s="53"/>
      <c r="AH4744" s="367"/>
      <c r="AI4744" s="53"/>
      <c r="AJ4744" s="53"/>
      <c r="AK4744" s="148"/>
      <c r="AL4744" s="148"/>
      <c r="AM4744" s="148"/>
      <c r="AN4744" s="148"/>
      <c r="AO4744" s="148"/>
      <c r="AP4744" s="148"/>
      <c r="AQ4744" s="148"/>
      <c r="AR4744" s="148"/>
      <c r="AS4744" s="148"/>
      <c r="AT4744" s="148"/>
    </row>
    <row r="4745" spans="1:46" s="153" customFormat="1" ht="45">
      <c r="A4745" s="53" t="s">
        <v>1599</v>
      </c>
      <c r="B4745" s="54" t="s">
        <v>8912</v>
      </c>
      <c r="C4745" s="69" t="s">
        <v>533</v>
      </c>
      <c r="D4745" s="52" t="s">
        <v>7946</v>
      </c>
      <c r="E4745" s="53" t="s">
        <v>65</v>
      </c>
      <c r="F4745" s="55">
        <v>41598</v>
      </c>
      <c r="G4745" s="55">
        <v>41623</v>
      </c>
      <c r="H4745" s="53" t="s">
        <v>387</v>
      </c>
      <c r="I4745" s="57">
        <v>100.934</v>
      </c>
      <c r="J4745" s="56">
        <v>100.93902134656012</v>
      </c>
      <c r="K4745" s="56">
        <v>100.934</v>
      </c>
      <c r="L4745" s="58">
        <v>119102.11999999998</v>
      </c>
      <c r="M4745" s="59">
        <v>41638</v>
      </c>
      <c r="N4745" s="60" t="s">
        <v>1651</v>
      </c>
      <c r="O4745" s="61">
        <v>41649</v>
      </c>
      <c r="P4745" s="60" t="s">
        <v>1651</v>
      </c>
      <c r="Q4745" s="61">
        <v>41944</v>
      </c>
      <c r="R4745" s="53" t="s">
        <v>342</v>
      </c>
      <c r="S4745" s="70" t="s">
        <v>3025</v>
      </c>
      <c r="T4745" s="53" t="s">
        <v>8904</v>
      </c>
      <c r="U4745" s="53" t="s">
        <v>669</v>
      </c>
      <c r="V4745" s="53" t="s">
        <v>5727</v>
      </c>
      <c r="W4745" s="53" t="s">
        <v>390</v>
      </c>
      <c r="X4745" s="53"/>
      <c r="Y4745" s="367"/>
      <c r="Z4745" s="367"/>
      <c r="AA4745" s="53"/>
      <c r="AB4745" s="53"/>
      <c r="AC4745" s="71"/>
      <c r="AD4745" s="57"/>
      <c r="AE4745" s="53"/>
      <c r="AF4745" s="53"/>
      <c r="AG4745" s="53"/>
      <c r="AH4745" s="367"/>
      <c r="AI4745" s="53"/>
      <c r="AJ4745" s="53"/>
      <c r="AK4745" s="148"/>
      <c r="AL4745" s="148"/>
      <c r="AM4745" s="148"/>
      <c r="AN4745" s="148"/>
      <c r="AO4745" s="148"/>
      <c r="AP4745" s="148"/>
      <c r="AQ4745" s="148"/>
      <c r="AR4745" s="148"/>
      <c r="AS4745" s="148"/>
      <c r="AT4745" s="148"/>
    </row>
    <row r="4746" spans="1:46" s="153" customFormat="1" ht="45">
      <c r="A4746" s="53" t="s">
        <v>1599</v>
      </c>
      <c r="B4746" s="54" t="s">
        <v>8913</v>
      </c>
      <c r="C4746" s="69" t="s">
        <v>533</v>
      </c>
      <c r="D4746" s="52" t="s">
        <v>7946</v>
      </c>
      <c r="E4746" s="53" t="s">
        <v>65</v>
      </c>
      <c r="F4746" s="55">
        <v>41598</v>
      </c>
      <c r="G4746" s="55">
        <v>41623</v>
      </c>
      <c r="H4746" s="53" t="s">
        <v>387</v>
      </c>
      <c r="I4746" s="57">
        <v>181.417</v>
      </c>
      <c r="J4746" s="56">
        <v>181.42602528017218</v>
      </c>
      <c r="K4746" s="56">
        <v>181.417</v>
      </c>
      <c r="L4746" s="58">
        <v>214072.06</v>
      </c>
      <c r="M4746" s="59">
        <v>41638</v>
      </c>
      <c r="N4746" s="60" t="s">
        <v>1651</v>
      </c>
      <c r="O4746" s="61">
        <v>41649</v>
      </c>
      <c r="P4746" s="60" t="s">
        <v>1651</v>
      </c>
      <c r="Q4746" s="61">
        <v>41944</v>
      </c>
      <c r="R4746" s="53" t="s">
        <v>342</v>
      </c>
      <c r="S4746" s="70" t="s">
        <v>2623</v>
      </c>
      <c r="T4746" s="53" t="s">
        <v>8900</v>
      </c>
      <c r="U4746" s="53" t="s">
        <v>810</v>
      </c>
      <c r="V4746" s="53" t="s">
        <v>5727</v>
      </c>
      <c r="W4746" s="53" t="s">
        <v>390</v>
      </c>
      <c r="X4746" s="53"/>
      <c r="Y4746" s="367"/>
      <c r="Z4746" s="367"/>
      <c r="AA4746" s="53"/>
      <c r="AB4746" s="53"/>
      <c r="AC4746" s="71"/>
      <c r="AD4746" s="57"/>
      <c r="AE4746" s="53"/>
      <c r="AF4746" s="53"/>
      <c r="AG4746" s="53"/>
      <c r="AH4746" s="367"/>
      <c r="AI4746" s="53"/>
      <c r="AJ4746" s="53"/>
      <c r="AK4746" s="148"/>
      <c r="AL4746" s="148"/>
      <c r="AM4746" s="148"/>
      <c r="AN4746" s="148"/>
      <c r="AO4746" s="148"/>
      <c r="AP4746" s="148"/>
      <c r="AQ4746" s="148"/>
      <c r="AR4746" s="148"/>
      <c r="AS4746" s="148"/>
      <c r="AT4746" s="148"/>
    </row>
    <row r="4747" spans="1:46" s="153" customFormat="1" ht="45">
      <c r="A4747" s="53" t="s">
        <v>1599</v>
      </c>
      <c r="B4747" s="54" t="s">
        <v>8914</v>
      </c>
      <c r="C4747" s="69" t="s">
        <v>533</v>
      </c>
      <c r="D4747" s="52" t="s">
        <v>7946</v>
      </c>
      <c r="E4747" s="53" t="s">
        <v>65</v>
      </c>
      <c r="F4747" s="55">
        <v>41598</v>
      </c>
      <c r="G4747" s="55">
        <v>41623</v>
      </c>
      <c r="H4747" s="53" t="s">
        <v>387</v>
      </c>
      <c r="I4747" s="57">
        <v>48.447000000000003</v>
      </c>
      <c r="J4747" s="56">
        <v>48.449410180680438</v>
      </c>
      <c r="K4747" s="56">
        <v>48.447000000000003</v>
      </c>
      <c r="L4747" s="58">
        <v>57167.46</v>
      </c>
      <c r="M4747" s="59">
        <v>41638</v>
      </c>
      <c r="N4747" s="60" t="s">
        <v>1651</v>
      </c>
      <c r="O4747" s="61">
        <v>41649</v>
      </c>
      <c r="P4747" s="60" t="s">
        <v>1651</v>
      </c>
      <c r="Q4747" s="61">
        <v>41944</v>
      </c>
      <c r="R4747" s="53" t="s">
        <v>342</v>
      </c>
      <c r="S4747" s="70" t="s">
        <v>8915</v>
      </c>
      <c r="T4747" s="53" t="s">
        <v>8900</v>
      </c>
      <c r="U4747" s="53" t="s">
        <v>8916</v>
      </c>
      <c r="V4747" s="53" t="s">
        <v>5727</v>
      </c>
      <c r="W4747" s="53" t="s">
        <v>390</v>
      </c>
      <c r="X4747" s="53"/>
      <c r="Y4747" s="367"/>
      <c r="Z4747" s="367"/>
      <c r="AA4747" s="53"/>
      <c r="AB4747" s="53"/>
      <c r="AC4747" s="71"/>
      <c r="AD4747" s="57"/>
      <c r="AE4747" s="53"/>
      <c r="AF4747" s="53"/>
      <c r="AG4747" s="53"/>
      <c r="AH4747" s="367"/>
      <c r="AI4747" s="53"/>
      <c r="AJ4747" s="53"/>
      <c r="AK4747" s="148"/>
      <c r="AL4747" s="148"/>
      <c r="AM4747" s="148"/>
      <c r="AN4747" s="148"/>
      <c r="AO4747" s="148"/>
      <c r="AP4747" s="148"/>
      <c r="AQ4747" s="148"/>
      <c r="AR4747" s="148"/>
      <c r="AS4747" s="148"/>
      <c r="AT4747" s="148"/>
    </row>
    <row r="4748" spans="1:46" s="153" customFormat="1" ht="45">
      <c r="A4748" s="53" t="s">
        <v>1599</v>
      </c>
      <c r="B4748" s="54" t="s">
        <v>8917</v>
      </c>
      <c r="C4748" s="69" t="s">
        <v>533</v>
      </c>
      <c r="D4748" s="52" t="s">
        <v>7946</v>
      </c>
      <c r="E4748" s="53" t="s">
        <v>65</v>
      </c>
      <c r="F4748" s="55">
        <v>41598</v>
      </c>
      <c r="G4748" s="55">
        <v>41623</v>
      </c>
      <c r="H4748" s="53" t="s">
        <v>387</v>
      </c>
      <c r="I4748" s="57">
        <v>372.351</v>
      </c>
      <c r="J4748" s="56">
        <v>372.36952401978533</v>
      </c>
      <c r="K4748" s="56">
        <v>372.351</v>
      </c>
      <c r="L4748" s="58">
        <v>439374.18</v>
      </c>
      <c r="M4748" s="59">
        <v>41638</v>
      </c>
      <c r="N4748" s="60" t="s">
        <v>1651</v>
      </c>
      <c r="O4748" s="61">
        <v>41649</v>
      </c>
      <c r="P4748" s="60" t="s">
        <v>1651</v>
      </c>
      <c r="Q4748" s="61">
        <v>41944</v>
      </c>
      <c r="R4748" s="53" t="s">
        <v>342</v>
      </c>
      <c r="S4748" s="70" t="s">
        <v>8918</v>
      </c>
      <c r="T4748" s="53" t="s">
        <v>8904</v>
      </c>
      <c r="U4748" s="53" t="s">
        <v>720</v>
      </c>
      <c r="V4748" s="53" t="s">
        <v>5727</v>
      </c>
      <c r="W4748" s="53" t="s">
        <v>390</v>
      </c>
      <c r="X4748" s="53"/>
      <c r="Y4748" s="367"/>
      <c r="Z4748" s="367"/>
      <c r="AA4748" s="53"/>
      <c r="AB4748" s="53"/>
      <c r="AC4748" s="71"/>
      <c r="AD4748" s="57"/>
      <c r="AE4748" s="53"/>
      <c r="AF4748" s="53"/>
      <c r="AG4748" s="53"/>
      <c r="AH4748" s="367"/>
      <c r="AI4748" s="53"/>
      <c r="AJ4748" s="53"/>
      <c r="AK4748" s="148"/>
      <c r="AL4748" s="148"/>
      <c r="AM4748" s="148"/>
      <c r="AN4748" s="148"/>
      <c r="AO4748" s="148"/>
      <c r="AP4748" s="148"/>
      <c r="AQ4748" s="148"/>
      <c r="AR4748" s="148"/>
      <c r="AS4748" s="148"/>
      <c r="AT4748" s="148"/>
    </row>
    <row r="4749" spans="1:46" s="153" customFormat="1" ht="45">
      <c r="A4749" s="53" t="s">
        <v>1599</v>
      </c>
      <c r="B4749" s="54" t="s">
        <v>8919</v>
      </c>
      <c r="C4749" s="69" t="s">
        <v>533</v>
      </c>
      <c r="D4749" s="52" t="s">
        <v>7946</v>
      </c>
      <c r="E4749" s="53" t="s">
        <v>65</v>
      </c>
      <c r="F4749" s="55">
        <v>41598</v>
      </c>
      <c r="G4749" s="55">
        <v>41623</v>
      </c>
      <c r="H4749" s="53" t="s">
        <v>387</v>
      </c>
      <c r="I4749" s="57">
        <v>211.25399999999999</v>
      </c>
      <c r="J4749" s="56">
        <v>211.26450963546688</v>
      </c>
      <c r="K4749" s="56">
        <v>211.25399999999999</v>
      </c>
      <c r="L4749" s="58">
        <v>249279.71999999997</v>
      </c>
      <c r="M4749" s="59">
        <v>41638</v>
      </c>
      <c r="N4749" s="60" t="s">
        <v>1651</v>
      </c>
      <c r="O4749" s="61">
        <v>41649</v>
      </c>
      <c r="P4749" s="60" t="s">
        <v>1651</v>
      </c>
      <c r="Q4749" s="61">
        <v>41944</v>
      </c>
      <c r="R4749" s="53" t="s">
        <v>342</v>
      </c>
      <c r="S4749" s="70" t="s">
        <v>2626</v>
      </c>
      <c r="T4749" s="53" t="s">
        <v>8900</v>
      </c>
      <c r="U4749" s="53" t="s">
        <v>687</v>
      </c>
      <c r="V4749" s="53" t="s">
        <v>5727</v>
      </c>
      <c r="W4749" s="53" t="s">
        <v>390</v>
      </c>
      <c r="X4749" s="53"/>
      <c r="Y4749" s="367"/>
      <c r="Z4749" s="367"/>
      <c r="AA4749" s="53"/>
      <c r="AB4749" s="53"/>
      <c r="AC4749" s="71"/>
      <c r="AD4749" s="57"/>
      <c r="AE4749" s="53"/>
      <c r="AF4749" s="53"/>
      <c r="AG4749" s="53"/>
      <c r="AH4749" s="367"/>
      <c r="AI4749" s="53"/>
      <c r="AJ4749" s="53"/>
      <c r="AK4749" s="148"/>
      <c r="AL4749" s="148"/>
      <c r="AM4749" s="148"/>
      <c r="AN4749" s="148"/>
      <c r="AO4749" s="148"/>
      <c r="AP4749" s="148"/>
      <c r="AQ4749" s="148"/>
      <c r="AR4749" s="148"/>
      <c r="AS4749" s="148"/>
      <c r="AT4749" s="148"/>
    </row>
    <row r="4750" spans="1:46" s="153" customFormat="1" ht="45">
      <c r="A4750" s="53" t="s">
        <v>1599</v>
      </c>
      <c r="B4750" s="54" t="s">
        <v>8920</v>
      </c>
      <c r="C4750" s="69" t="s">
        <v>533</v>
      </c>
      <c r="D4750" s="52" t="s">
        <v>7946</v>
      </c>
      <c r="E4750" s="53" t="s">
        <v>65</v>
      </c>
      <c r="F4750" s="55">
        <v>41598</v>
      </c>
      <c r="G4750" s="55">
        <v>41623</v>
      </c>
      <c r="H4750" s="53" t="s">
        <v>387</v>
      </c>
      <c r="I4750" s="57">
        <v>70.076999999999998</v>
      </c>
      <c r="J4750" s="56">
        <v>70.080486247477495</v>
      </c>
      <c r="K4750" s="56">
        <v>70.076999999999998</v>
      </c>
      <c r="L4750" s="58">
        <v>82690.859999999986</v>
      </c>
      <c r="M4750" s="59">
        <v>41638</v>
      </c>
      <c r="N4750" s="60" t="s">
        <v>1651</v>
      </c>
      <c r="O4750" s="61">
        <v>41649</v>
      </c>
      <c r="P4750" s="60" t="s">
        <v>1651</v>
      </c>
      <c r="Q4750" s="61">
        <v>41944</v>
      </c>
      <c r="R4750" s="53" t="s">
        <v>342</v>
      </c>
      <c r="S4750" s="70" t="s">
        <v>2627</v>
      </c>
      <c r="T4750" s="53" t="s">
        <v>8904</v>
      </c>
      <c r="U4750" s="53" t="s">
        <v>667</v>
      </c>
      <c r="V4750" s="53" t="s">
        <v>5727</v>
      </c>
      <c r="W4750" s="53" t="s">
        <v>390</v>
      </c>
      <c r="X4750" s="53"/>
      <c r="Y4750" s="367"/>
      <c r="Z4750" s="367"/>
      <c r="AA4750" s="53"/>
      <c r="AB4750" s="53"/>
      <c r="AC4750" s="71"/>
      <c r="AD4750" s="57"/>
      <c r="AE4750" s="53"/>
      <c r="AF4750" s="53"/>
      <c r="AG4750" s="53"/>
      <c r="AH4750" s="367"/>
      <c r="AI4750" s="53"/>
      <c r="AJ4750" s="53"/>
      <c r="AK4750" s="148"/>
      <c r="AL4750" s="148"/>
      <c r="AM4750" s="148"/>
      <c r="AN4750" s="148"/>
      <c r="AO4750" s="148"/>
      <c r="AP4750" s="148"/>
      <c r="AQ4750" s="148"/>
      <c r="AR4750" s="148"/>
      <c r="AS4750" s="148"/>
      <c r="AT4750" s="148"/>
    </row>
    <row r="4751" spans="1:46" s="153" customFormat="1" ht="45">
      <c r="A4751" s="53" t="s">
        <v>1599</v>
      </c>
      <c r="B4751" s="54" t="s">
        <v>8921</v>
      </c>
      <c r="C4751" s="69" t="s">
        <v>533</v>
      </c>
      <c r="D4751" s="52" t="s">
        <v>7946</v>
      </c>
      <c r="E4751" s="53" t="s">
        <v>65</v>
      </c>
      <c r="F4751" s="55">
        <v>41598</v>
      </c>
      <c r="G4751" s="55">
        <v>41623</v>
      </c>
      <c r="H4751" s="53" t="s">
        <v>387</v>
      </c>
      <c r="I4751" s="57">
        <v>84.87</v>
      </c>
      <c r="J4751" s="56">
        <v>84.874222181648989</v>
      </c>
      <c r="K4751" s="56">
        <v>84.87</v>
      </c>
      <c r="L4751" s="58">
        <v>100146.6</v>
      </c>
      <c r="M4751" s="59">
        <v>41638</v>
      </c>
      <c r="N4751" s="60" t="s">
        <v>1651</v>
      </c>
      <c r="O4751" s="61">
        <v>41649</v>
      </c>
      <c r="P4751" s="60" t="s">
        <v>1651</v>
      </c>
      <c r="Q4751" s="61">
        <v>41944</v>
      </c>
      <c r="R4751" s="53" t="s">
        <v>342</v>
      </c>
      <c r="S4751" s="70" t="s">
        <v>2628</v>
      </c>
      <c r="T4751" s="53" t="s">
        <v>8900</v>
      </c>
      <c r="U4751" s="53" t="s">
        <v>8922</v>
      </c>
      <c r="V4751" s="53" t="s">
        <v>5727</v>
      </c>
      <c r="W4751" s="53" t="s">
        <v>390</v>
      </c>
      <c r="X4751" s="53"/>
      <c r="Y4751" s="367"/>
      <c r="Z4751" s="367"/>
      <c r="AA4751" s="53"/>
      <c r="AB4751" s="53"/>
      <c r="AC4751" s="71"/>
      <c r="AD4751" s="57"/>
      <c r="AE4751" s="53"/>
      <c r="AF4751" s="53"/>
      <c r="AG4751" s="53"/>
      <c r="AH4751" s="367"/>
      <c r="AI4751" s="53"/>
      <c r="AJ4751" s="53"/>
      <c r="AK4751" s="148"/>
      <c r="AL4751" s="148"/>
      <c r="AM4751" s="148"/>
      <c r="AN4751" s="148"/>
      <c r="AO4751" s="148"/>
      <c r="AP4751" s="148"/>
      <c r="AQ4751" s="148"/>
      <c r="AR4751" s="148"/>
      <c r="AS4751" s="148"/>
      <c r="AT4751" s="148"/>
    </row>
    <row r="4752" spans="1:46" s="153" customFormat="1" ht="45">
      <c r="A4752" s="53" t="s">
        <v>1599</v>
      </c>
      <c r="B4752" s="54" t="s">
        <v>8923</v>
      </c>
      <c r="C4752" s="69" t="s">
        <v>533</v>
      </c>
      <c r="D4752" s="52" t="s">
        <v>7946</v>
      </c>
      <c r="E4752" s="53" t="s">
        <v>65</v>
      </c>
      <c r="F4752" s="55">
        <v>41598</v>
      </c>
      <c r="G4752" s="55">
        <v>41623</v>
      </c>
      <c r="H4752" s="53" t="s">
        <v>387</v>
      </c>
      <c r="I4752" s="57">
        <v>15.461</v>
      </c>
      <c r="J4752" s="56">
        <v>15.461769166377694</v>
      </c>
      <c r="K4752" s="56">
        <v>15.461</v>
      </c>
      <c r="L4752" s="58">
        <v>18243.98</v>
      </c>
      <c r="M4752" s="59">
        <v>41638</v>
      </c>
      <c r="N4752" s="60" t="s">
        <v>1651</v>
      </c>
      <c r="O4752" s="61">
        <v>41649</v>
      </c>
      <c r="P4752" s="60" t="s">
        <v>1651</v>
      </c>
      <c r="Q4752" s="61">
        <v>41944</v>
      </c>
      <c r="R4752" s="53" t="s">
        <v>342</v>
      </c>
      <c r="S4752" s="70" t="s">
        <v>2629</v>
      </c>
      <c r="T4752" s="53" t="s">
        <v>8900</v>
      </c>
      <c r="U4752" s="53" t="s">
        <v>672</v>
      </c>
      <c r="V4752" s="53" t="s">
        <v>5727</v>
      </c>
      <c r="W4752" s="53" t="s">
        <v>390</v>
      </c>
      <c r="X4752" s="53"/>
      <c r="Y4752" s="367"/>
      <c r="Z4752" s="367"/>
      <c r="AA4752" s="53"/>
      <c r="AB4752" s="53"/>
      <c r="AC4752" s="71"/>
      <c r="AD4752" s="57"/>
      <c r="AE4752" s="53"/>
      <c r="AF4752" s="53"/>
      <c r="AG4752" s="53"/>
      <c r="AH4752" s="367"/>
      <c r="AI4752" s="53"/>
      <c r="AJ4752" s="53"/>
      <c r="AK4752" s="148"/>
      <c r="AL4752" s="148"/>
      <c r="AM4752" s="148"/>
      <c r="AN4752" s="148"/>
      <c r="AO4752" s="148"/>
      <c r="AP4752" s="148"/>
      <c r="AQ4752" s="148"/>
      <c r="AR4752" s="148"/>
      <c r="AS4752" s="148"/>
      <c r="AT4752" s="148"/>
    </row>
    <row r="4753" spans="1:46" s="153" customFormat="1" ht="45">
      <c r="A4753" s="53" t="s">
        <v>1599</v>
      </c>
      <c r="B4753" s="54" t="s">
        <v>8924</v>
      </c>
      <c r="C4753" s="69" t="s">
        <v>533</v>
      </c>
      <c r="D4753" s="52" t="s">
        <v>7946</v>
      </c>
      <c r="E4753" s="53" t="s">
        <v>65</v>
      </c>
      <c r="F4753" s="55">
        <v>41598</v>
      </c>
      <c r="G4753" s="55">
        <v>41623</v>
      </c>
      <c r="H4753" s="53" t="s">
        <v>387</v>
      </c>
      <c r="I4753" s="57">
        <v>157.03399999999999</v>
      </c>
      <c r="J4753" s="56">
        <v>157.04181225489651</v>
      </c>
      <c r="K4753" s="56">
        <v>157.03399999999999</v>
      </c>
      <c r="L4753" s="58">
        <v>185300.12</v>
      </c>
      <c r="M4753" s="59">
        <v>41638</v>
      </c>
      <c r="N4753" s="60" t="s">
        <v>1651</v>
      </c>
      <c r="O4753" s="61">
        <v>41649</v>
      </c>
      <c r="P4753" s="60" t="s">
        <v>1651</v>
      </c>
      <c r="Q4753" s="61">
        <v>41944</v>
      </c>
      <c r="R4753" s="53" t="s">
        <v>342</v>
      </c>
      <c r="S4753" s="70" t="s">
        <v>2631</v>
      </c>
      <c r="T4753" s="53" t="s">
        <v>2188</v>
      </c>
      <c r="U4753" s="53" t="s">
        <v>8925</v>
      </c>
      <c r="V4753" s="53" t="s">
        <v>5727</v>
      </c>
      <c r="W4753" s="53" t="s">
        <v>390</v>
      </c>
      <c r="X4753" s="53"/>
      <c r="Y4753" s="367"/>
      <c r="Z4753" s="367"/>
      <c r="AA4753" s="53"/>
      <c r="AB4753" s="53"/>
      <c r="AC4753" s="71"/>
      <c r="AD4753" s="57"/>
      <c r="AE4753" s="53"/>
      <c r="AF4753" s="53"/>
      <c r="AG4753" s="53"/>
      <c r="AH4753" s="367"/>
      <c r="AI4753" s="53"/>
      <c r="AJ4753" s="53"/>
      <c r="AK4753" s="148"/>
      <c r="AL4753" s="148"/>
      <c r="AM4753" s="148"/>
      <c r="AN4753" s="148"/>
      <c r="AO4753" s="148"/>
      <c r="AP4753" s="148"/>
      <c r="AQ4753" s="148"/>
      <c r="AR4753" s="148"/>
      <c r="AS4753" s="148"/>
      <c r="AT4753" s="148"/>
    </row>
    <row r="4754" spans="1:46" s="153" customFormat="1" ht="45">
      <c r="A4754" s="53" t="s">
        <v>1599</v>
      </c>
      <c r="B4754" s="54" t="s">
        <v>8926</v>
      </c>
      <c r="C4754" s="69" t="s">
        <v>533</v>
      </c>
      <c r="D4754" s="52" t="s">
        <v>7946</v>
      </c>
      <c r="E4754" s="53" t="s">
        <v>65</v>
      </c>
      <c r="F4754" s="55">
        <v>41598</v>
      </c>
      <c r="G4754" s="55">
        <v>41623</v>
      </c>
      <c r="H4754" s="53" t="s">
        <v>387</v>
      </c>
      <c r="I4754" s="57">
        <v>243.45</v>
      </c>
      <c r="J4754" s="56">
        <v>243.4621113482084</v>
      </c>
      <c r="K4754" s="56">
        <v>243.45</v>
      </c>
      <c r="L4754" s="58">
        <v>287270.99999999994</v>
      </c>
      <c r="M4754" s="59">
        <v>41638</v>
      </c>
      <c r="N4754" s="60" t="s">
        <v>1651</v>
      </c>
      <c r="O4754" s="61">
        <v>41649</v>
      </c>
      <c r="P4754" s="60" t="s">
        <v>1651</v>
      </c>
      <c r="Q4754" s="61">
        <v>41944</v>
      </c>
      <c r="R4754" s="53" t="s">
        <v>342</v>
      </c>
      <c r="S4754" s="70" t="s">
        <v>2632</v>
      </c>
      <c r="T4754" s="53" t="s">
        <v>8900</v>
      </c>
      <c r="U4754" s="53" t="s">
        <v>8927</v>
      </c>
      <c r="V4754" s="53" t="s">
        <v>5727</v>
      </c>
      <c r="W4754" s="53" t="s">
        <v>390</v>
      </c>
      <c r="X4754" s="53"/>
      <c r="Y4754" s="367"/>
      <c r="Z4754" s="367"/>
      <c r="AA4754" s="53"/>
      <c r="AB4754" s="53"/>
      <c r="AC4754" s="71"/>
      <c r="AD4754" s="57"/>
      <c r="AE4754" s="53"/>
      <c r="AF4754" s="53"/>
      <c r="AG4754" s="53"/>
      <c r="AH4754" s="367"/>
      <c r="AI4754" s="53"/>
      <c r="AJ4754" s="53"/>
      <c r="AK4754" s="148"/>
      <c r="AL4754" s="148"/>
      <c r="AM4754" s="148"/>
      <c r="AN4754" s="148"/>
      <c r="AO4754" s="148"/>
      <c r="AP4754" s="148"/>
      <c r="AQ4754" s="148"/>
      <c r="AR4754" s="148"/>
      <c r="AS4754" s="148"/>
      <c r="AT4754" s="148"/>
    </row>
    <row r="4755" spans="1:46" s="153" customFormat="1" ht="45">
      <c r="A4755" s="53" t="s">
        <v>1599</v>
      </c>
      <c r="B4755" s="54" t="s">
        <v>8928</v>
      </c>
      <c r="C4755" s="69" t="s">
        <v>533</v>
      </c>
      <c r="D4755" s="52" t="s">
        <v>7946</v>
      </c>
      <c r="E4755" s="53" t="s">
        <v>65</v>
      </c>
      <c r="F4755" s="55">
        <v>41598</v>
      </c>
      <c r="G4755" s="55">
        <v>41623</v>
      </c>
      <c r="H4755" s="53" t="s">
        <v>387</v>
      </c>
      <c r="I4755" s="57">
        <v>22.146000000000001</v>
      </c>
      <c r="J4755" s="56">
        <v>22.14710173718391</v>
      </c>
      <c r="K4755" s="56">
        <v>22.146000000000001</v>
      </c>
      <c r="L4755" s="58">
        <v>26132.28</v>
      </c>
      <c r="M4755" s="59">
        <v>41638</v>
      </c>
      <c r="N4755" s="60" t="s">
        <v>1651</v>
      </c>
      <c r="O4755" s="61">
        <v>41649</v>
      </c>
      <c r="P4755" s="60" t="s">
        <v>1651</v>
      </c>
      <c r="Q4755" s="61">
        <v>41944</v>
      </c>
      <c r="R4755" s="53" t="s">
        <v>342</v>
      </c>
      <c r="S4755" s="70" t="s">
        <v>8929</v>
      </c>
      <c r="T4755" s="53" t="s">
        <v>8904</v>
      </c>
      <c r="U4755" s="53" t="s">
        <v>669</v>
      </c>
      <c r="V4755" s="53" t="s">
        <v>5727</v>
      </c>
      <c r="W4755" s="53" t="s">
        <v>390</v>
      </c>
      <c r="X4755" s="53"/>
      <c r="Y4755" s="367"/>
      <c r="Z4755" s="367"/>
      <c r="AA4755" s="53"/>
      <c r="AB4755" s="53"/>
      <c r="AC4755" s="71"/>
      <c r="AD4755" s="57"/>
      <c r="AE4755" s="53"/>
      <c r="AF4755" s="53"/>
      <c r="AG4755" s="53"/>
      <c r="AH4755" s="367"/>
      <c r="AI4755" s="53"/>
      <c r="AJ4755" s="53"/>
      <c r="AK4755" s="148"/>
      <c r="AL4755" s="148"/>
      <c r="AM4755" s="148"/>
      <c r="AN4755" s="148"/>
      <c r="AO4755" s="148"/>
      <c r="AP4755" s="148"/>
      <c r="AQ4755" s="148"/>
      <c r="AR4755" s="148"/>
      <c r="AS4755" s="148"/>
      <c r="AT4755" s="148"/>
    </row>
    <row r="4756" spans="1:46" s="153" customFormat="1" ht="45">
      <c r="A4756" s="53" t="s">
        <v>1599</v>
      </c>
      <c r="B4756" s="54">
        <v>32238</v>
      </c>
      <c r="C4756" s="69" t="s">
        <v>435</v>
      </c>
      <c r="D4756" s="52" t="s">
        <v>434</v>
      </c>
      <c r="E4756" s="53" t="s">
        <v>82</v>
      </c>
      <c r="F4756" s="55">
        <v>41569</v>
      </c>
      <c r="G4756" s="55">
        <v>41629</v>
      </c>
      <c r="H4756" s="53" t="s">
        <v>387</v>
      </c>
      <c r="I4756" s="57">
        <v>76.908119999999997</v>
      </c>
      <c r="J4756" s="56">
        <v>83.148136315199991</v>
      </c>
      <c r="K4756" s="56">
        <v>76.908000000000001</v>
      </c>
      <c r="L4756" s="58">
        <v>90751.44</v>
      </c>
      <c r="M4756" s="59">
        <v>41633</v>
      </c>
      <c r="N4756" s="60" t="s">
        <v>1651</v>
      </c>
      <c r="O4756" s="61">
        <v>41649</v>
      </c>
      <c r="P4756" s="60" t="s">
        <v>1651</v>
      </c>
      <c r="Q4756" s="61">
        <v>41944</v>
      </c>
      <c r="R4756" s="53" t="s">
        <v>342</v>
      </c>
      <c r="S4756" s="70"/>
      <c r="T4756" s="53" t="s">
        <v>313</v>
      </c>
      <c r="U4756" s="53">
        <v>1426</v>
      </c>
      <c r="V4756" s="53" t="s">
        <v>5727</v>
      </c>
      <c r="W4756" s="53" t="s">
        <v>390</v>
      </c>
      <c r="X4756" s="53"/>
      <c r="Y4756" s="367"/>
      <c r="Z4756" s="367"/>
      <c r="AA4756" s="53"/>
      <c r="AB4756" s="53"/>
      <c r="AC4756" s="71"/>
      <c r="AD4756" s="57"/>
      <c r="AE4756" s="53"/>
      <c r="AF4756" s="53"/>
      <c r="AG4756" s="53"/>
      <c r="AH4756" s="367"/>
      <c r="AI4756" s="53"/>
      <c r="AJ4756" s="53"/>
      <c r="AK4756" s="148"/>
      <c r="AL4756" s="148"/>
      <c r="AM4756" s="148"/>
      <c r="AN4756" s="148"/>
      <c r="AO4756" s="148"/>
      <c r="AP4756" s="148"/>
      <c r="AQ4756" s="148"/>
      <c r="AR4756" s="148"/>
      <c r="AS4756" s="148"/>
      <c r="AT4756" s="148"/>
    </row>
    <row r="4757" spans="1:46" s="153" customFormat="1" ht="45">
      <c r="A4757" s="53" t="s">
        <v>1599</v>
      </c>
      <c r="B4757" s="54">
        <v>32239</v>
      </c>
      <c r="C4757" s="69" t="s">
        <v>487</v>
      </c>
      <c r="D4757" s="52" t="s">
        <v>488</v>
      </c>
      <c r="E4757" s="53" t="s">
        <v>65</v>
      </c>
      <c r="F4757" s="55">
        <v>41598</v>
      </c>
      <c r="G4757" s="55">
        <v>41629</v>
      </c>
      <c r="H4757" s="53" t="s">
        <v>387</v>
      </c>
      <c r="I4757" s="57">
        <v>60.485999999999997</v>
      </c>
      <c r="J4757" s="56">
        <v>65.643265511999999</v>
      </c>
      <c r="K4757" s="56">
        <v>60.485999999999997</v>
      </c>
      <c r="L4757" s="58">
        <v>71373.479999999981</v>
      </c>
      <c r="M4757" s="59">
        <v>41638</v>
      </c>
      <c r="N4757" s="60" t="s">
        <v>1651</v>
      </c>
      <c r="O4757" s="61">
        <v>41649</v>
      </c>
      <c r="P4757" s="60" t="s">
        <v>1651</v>
      </c>
      <c r="Q4757" s="61">
        <v>41944</v>
      </c>
      <c r="R4757" s="53" t="s">
        <v>342</v>
      </c>
      <c r="S4757" s="70"/>
      <c r="T4757" s="53" t="s">
        <v>417</v>
      </c>
      <c r="U4757" s="53">
        <v>8</v>
      </c>
      <c r="V4757" s="53" t="s">
        <v>5727</v>
      </c>
      <c r="W4757" s="53" t="s">
        <v>390</v>
      </c>
      <c r="X4757" s="53"/>
      <c r="Y4757" s="367"/>
      <c r="Z4757" s="367"/>
      <c r="AA4757" s="53"/>
      <c r="AB4757" s="53"/>
      <c r="AC4757" s="71"/>
      <c r="AD4757" s="57"/>
      <c r="AE4757" s="53"/>
      <c r="AF4757" s="53"/>
      <c r="AG4757" s="53"/>
      <c r="AH4757" s="367"/>
      <c r="AI4757" s="53"/>
      <c r="AJ4757" s="53"/>
      <c r="AK4757" s="148"/>
      <c r="AL4757" s="148"/>
      <c r="AM4757" s="148"/>
      <c r="AN4757" s="148"/>
      <c r="AO4757" s="148"/>
      <c r="AP4757" s="148"/>
      <c r="AQ4757" s="148"/>
      <c r="AR4757" s="148"/>
      <c r="AS4757" s="148"/>
      <c r="AT4757" s="148"/>
    </row>
    <row r="4758" spans="1:46" s="153" customFormat="1" ht="45">
      <c r="A4758" s="53" t="s">
        <v>1599</v>
      </c>
      <c r="B4758" s="54">
        <v>32245</v>
      </c>
      <c r="C4758" s="69" t="s">
        <v>440</v>
      </c>
      <c r="D4758" s="52" t="s">
        <v>441</v>
      </c>
      <c r="E4758" s="53" t="s">
        <v>65</v>
      </c>
      <c r="F4758" s="55">
        <v>41598</v>
      </c>
      <c r="G4758" s="55">
        <v>41623</v>
      </c>
      <c r="H4758" s="53" t="s">
        <v>387</v>
      </c>
      <c r="I4758" s="57">
        <v>564.80754000000002</v>
      </c>
      <c r="J4758" s="56">
        <v>615.95264138760001</v>
      </c>
      <c r="K4758" s="56">
        <v>564.80700000000002</v>
      </c>
      <c r="L4758" s="58">
        <v>666472.26</v>
      </c>
      <c r="M4758" s="59">
        <v>41638</v>
      </c>
      <c r="N4758" s="60" t="s">
        <v>1651</v>
      </c>
      <c r="O4758" s="61">
        <v>41649</v>
      </c>
      <c r="P4758" s="60" t="s">
        <v>1651</v>
      </c>
      <c r="Q4758" s="61">
        <v>41974</v>
      </c>
      <c r="R4758" s="53" t="s">
        <v>342</v>
      </c>
      <c r="S4758" s="70"/>
      <c r="T4758" s="53" t="s">
        <v>417</v>
      </c>
      <c r="U4758" s="53" t="s">
        <v>7985</v>
      </c>
      <c r="V4758" s="53" t="s">
        <v>5727</v>
      </c>
      <c r="W4758" s="53" t="s">
        <v>390</v>
      </c>
      <c r="X4758" s="53"/>
      <c r="Y4758" s="367"/>
      <c r="Z4758" s="367"/>
      <c r="AA4758" s="53"/>
      <c r="AB4758" s="53"/>
      <c r="AC4758" s="71"/>
      <c r="AD4758" s="57"/>
      <c r="AE4758" s="53"/>
      <c r="AF4758" s="53"/>
      <c r="AG4758" s="53"/>
      <c r="AH4758" s="367"/>
      <c r="AI4758" s="53"/>
      <c r="AJ4758" s="53"/>
      <c r="AK4758" s="148"/>
      <c r="AL4758" s="148"/>
      <c r="AM4758" s="148"/>
      <c r="AN4758" s="148"/>
      <c r="AO4758" s="148"/>
      <c r="AP4758" s="148"/>
      <c r="AQ4758" s="148"/>
      <c r="AR4758" s="148"/>
      <c r="AS4758" s="148"/>
      <c r="AT4758" s="148"/>
    </row>
    <row r="4759" spans="1:46" s="153" customFormat="1" ht="45">
      <c r="A4759" s="53" t="s">
        <v>1599</v>
      </c>
      <c r="B4759" s="54">
        <v>32246</v>
      </c>
      <c r="C4759" s="69" t="s">
        <v>503</v>
      </c>
      <c r="D4759" s="52" t="s">
        <v>504</v>
      </c>
      <c r="E4759" s="53" t="s">
        <v>65</v>
      </c>
      <c r="F4759" s="55">
        <v>41598</v>
      </c>
      <c r="G4759" s="55">
        <v>41623</v>
      </c>
      <c r="H4759" s="53" t="s">
        <v>387</v>
      </c>
      <c r="I4759" s="57">
        <v>303.93529999999998</v>
      </c>
      <c r="J4759" s="56">
        <v>329.31038198519997</v>
      </c>
      <c r="K4759" s="56">
        <v>303.935</v>
      </c>
      <c r="L4759" s="58">
        <v>358643.3</v>
      </c>
      <c r="M4759" s="59">
        <v>41638</v>
      </c>
      <c r="N4759" s="60" t="s">
        <v>1651</v>
      </c>
      <c r="O4759" s="61">
        <v>41649</v>
      </c>
      <c r="P4759" s="60" t="s">
        <v>1651</v>
      </c>
      <c r="Q4759" s="61">
        <v>41974</v>
      </c>
      <c r="R4759" s="53" t="s">
        <v>342</v>
      </c>
      <c r="S4759" s="70"/>
      <c r="T4759" s="53" t="s">
        <v>7988</v>
      </c>
      <c r="U4759" s="53" t="s">
        <v>7989</v>
      </c>
      <c r="V4759" s="53" t="s">
        <v>5727</v>
      </c>
      <c r="W4759" s="53" t="s">
        <v>390</v>
      </c>
      <c r="X4759" s="53"/>
      <c r="Y4759" s="367"/>
      <c r="Z4759" s="367"/>
      <c r="AA4759" s="53"/>
      <c r="AB4759" s="53"/>
      <c r="AC4759" s="71"/>
      <c r="AD4759" s="57"/>
      <c r="AE4759" s="53"/>
      <c r="AF4759" s="53"/>
      <c r="AG4759" s="53"/>
      <c r="AH4759" s="367"/>
      <c r="AI4759" s="53"/>
      <c r="AJ4759" s="53"/>
      <c r="AK4759" s="148"/>
      <c r="AL4759" s="148"/>
      <c r="AM4759" s="148"/>
      <c r="AN4759" s="148"/>
      <c r="AO4759" s="148"/>
      <c r="AP4759" s="148"/>
      <c r="AQ4759" s="148"/>
      <c r="AR4759" s="148"/>
      <c r="AS4759" s="148"/>
      <c r="AT4759" s="148"/>
    </row>
    <row r="4760" spans="1:46" s="153" customFormat="1" ht="60">
      <c r="A4760" s="53" t="s">
        <v>1599</v>
      </c>
      <c r="B4760" s="54">
        <v>32247</v>
      </c>
      <c r="C4760" s="69" t="s">
        <v>8005</v>
      </c>
      <c r="D4760" s="52" t="s">
        <v>422</v>
      </c>
      <c r="E4760" s="53" t="s">
        <v>60</v>
      </c>
      <c r="F4760" s="55">
        <v>41599</v>
      </c>
      <c r="G4760" s="55">
        <v>41629</v>
      </c>
      <c r="H4760" s="53" t="s">
        <v>393</v>
      </c>
      <c r="I4760" s="57">
        <v>2830</v>
      </c>
      <c r="J4760" s="56">
        <v>3079.7632069379997</v>
      </c>
      <c r="K4760" s="56">
        <v>2830</v>
      </c>
      <c r="L4760" s="58">
        <v>3339399.9999999995</v>
      </c>
      <c r="M4760" s="59">
        <v>41633</v>
      </c>
      <c r="N4760" s="60" t="s">
        <v>1651</v>
      </c>
      <c r="O4760" s="61">
        <v>41649</v>
      </c>
      <c r="P4760" s="60" t="s">
        <v>1651</v>
      </c>
      <c r="Q4760" s="61">
        <v>41883</v>
      </c>
      <c r="R4760" s="53" t="s">
        <v>344</v>
      </c>
      <c r="S4760" s="70" t="s">
        <v>8006</v>
      </c>
      <c r="T4760" s="53" t="s">
        <v>389</v>
      </c>
      <c r="U4760" s="53" t="s">
        <v>695</v>
      </c>
      <c r="V4760" s="53" t="s">
        <v>5727</v>
      </c>
      <c r="W4760" s="53" t="s">
        <v>394</v>
      </c>
      <c r="X4760" s="53"/>
      <c r="Y4760" s="367"/>
      <c r="Z4760" s="367"/>
      <c r="AA4760" s="53"/>
      <c r="AB4760" s="53"/>
      <c r="AC4760" s="71"/>
      <c r="AD4760" s="57"/>
      <c r="AE4760" s="53"/>
      <c r="AF4760" s="53"/>
      <c r="AG4760" s="53"/>
      <c r="AH4760" s="367"/>
      <c r="AI4760" s="53"/>
      <c r="AJ4760" s="53"/>
      <c r="AK4760" s="148"/>
      <c r="AL4760" s="148"/>
      <c r="AM4760" s="148"/>
      <c r="AN4760" s="148"/>
      <c r="AO4760" s="148"/>
      <c r="AP4760" s="148"/>
      <c r="AQ4760" s="148"/>
      <c r="AR4760" s="148"/>
      <c r="AS4760" s="148"/>
      <c r="AT4760" s="148"/>
    </row>
    <row r="4761" spans="1:46" s="454" customFormat="1" ht="45">
      <c r="A4761" s="53" t="s">
        <v>1599</v>
      </c>
      <c r="B4761" s="54">
        <v>32248</v>
      </c>
      <c r="C4761" s="69" t="s">
        <v>623</v>
      </c>
      <c r="D4761" s="52" t="s">
        <v>624</v>
      </c>
      <c r="E4761" s="53" t="s">
        <v>82</v>
      </c>
      <c r="F4761" s="55">
        <v>41598</v>
      </c>
      <c r="G4761" s="55">
        <v>41623</v>
      </c>
      <c r="H4761" s="53" t="s">
        <v>387</v>
      </c>
      <c r="I4761" s="57">
        <v>35.325000000000003</v>
      </c>
      <c r="J4761" s="56">
        <v>38.291904881999997</v>
      </c>
      <c r="K4761" s="56">
        <v>35.325000000000003</v>
      </c>
      <c r="L4761" s="58">
        <v>41683.5</v>
      </c>
      <c r="M4761" s="59">
        <v>41638</v>
      </c>
      <c r="N4761" s="60" t="s">
        <v>1651</v>
      </c>
      <c r="O4761" s="61">
        <v>41649</v>
      </c>
      <c r="P4761" s="60" t="s">
        <v>1651</v>
      </c>
      <c r="Q4761" s="61">
        <v>41883</v>
      </c>
      <c r="R4761" s="53" t="s">
        <v>342</v>
      </c>
      <c r="S4761" s="70"/>
      <c r="T4761" s="53" t="s">
        <v>417</v>
      </c>
      <c r="U4761" s="53">
        <v>114</v>
      </c>
      <c r="V4761" s="53" t="s">
        <v>5727</v>
      </c>
      <c r="W4761" s="53" t="s">
        <v>390</v>
      </c>
      <c r="X4761" s="53"/>
      <c r="Y4761" s="367"/>
      <c r="Z4761" s="367"/>
      <c r="AA4761" s="53"/>
      <c r="AB4761" s="53"/>
      <c r="AC4761" s="71"/>
      <c r="AD4761" s="57"/>
      <c r="AE4761" s="53"/>
      <c r="AF4761" s="53"/>
      <c r="AG4761" s="53"/>
      <c r="AH4761" s="367"/>
      <c r="AI4761" s="53"/>
      <c r="AJ4761" s="53"/>
      <c r="AK4761" s="148"/>
      <c r="AL4761" s="148"/>
      <c r="AM4761" s="148"/>
      <c r="AN4761" s="148"/>
      <c r="AO4761" s="148"/>
      <c r="AP4761" s="148"/>
      <c r="AQ4761" s="148"/>
      <c r="AR4761" s="148"/>
      <c r="AS4761" s="148"/>
      <c r="AT4761" s="148"/>
    </row>
    <row r="4762" spans="1:46" s="454" customFormat="1" ht="45">
      <c r="A4762" s="53" t="s">
        <v>1599</v>
      </c>
      <c r="B4762" s="54">
        <v>32249</v>
      </c>
      <c r="C4762" s="69" t="s">
        <v>505</v>
      </c>
      <c r="D4762" s="52" t="s">
        <v>506</v>
      </c>
      <c r="E4762" s="53" t="s">
        <v>82</v>
      </c>
      <c r="F4762" s="55">
        <v>41569</v>
      </c>
      <c r="G4762" s="55">
        <v>41629</v>
      </c>
      <c r="H4762" s="53" t="s">
        <v>387</v>
      </c>
      <c r="I4762" s="57">
        <v>7.9851599999999996</v>
      </c>
      <c r="J4762" s="56">
        <v>8.3148136315199999</v>
      </c>
      <c r="K4762" s="56">
        <v>7.9850000000000003</v>
      </c>
      <c r="L4762" s="58">
        <v>9422.2999999999993</v>
      </c>
      <c r="M4762" s="59">
        <v>41633</v>
      </c>
      <c r="N4762" s="60" t="s">
        <v>1651</v>
      </c>
      <c r="O4762" s="61">
        <v>41649</v>
      </c>
      <c r="P4762" s="60" t="s">
        <v>1651</v>
      </c>
      <c r="Q4762" s="61">
        <v>41974</v>
      </c>
      <c r="R4762" s="53" t="s">
        <v>342</v>
      </c>
      <c r="S4762" s="70"/>
      <c r="T4762" s="53" t="s">
        <v>417</v>
      </c>
      <c r="U4762" s="53">
        <v>12</v>
      </c>
      <c r="V4762" s="53" t="s">
        <v>5727</v>
      </c>
      <c r="W4762" s="53" t="s">
        <v>390</v>
      </c>
      <c r="X4762" s="53"/>
      <c r="Y4762" s="367"/>
      <c r="Z4762" s="367"/>
      <c r="AA4762" s="53"/>
      <c r="AB4762" s="53"/>
      <c r="AC4762" s="71"/>
      <c r="AD4762" s="57"/>
      <c r="AE4762" s="53"/>
      <c r="AF4762" s="53"/>
      <c r="AG4762" s="53"/>
      <c r="AH4762" s="367"/>
      <c r="AI4762" s="53"/>
      <c r="AJ4762" s="53"/>
      <c r="AK4762" s="148"/>
      <c r="AL4762" s="148"/>
      <c r="AM4762" s="148"/>
      <c r="AN4762" s="148"/>
      <c r="AO4762" s="148"/>
      <c r="AP4762" s="148"/>
      <c r="AQ4762" s="148"/>
      <c r="AR4762" s="148"/>
      <c r="AS4762" s="148"/>
      <c r="AT4762" s="148"/>
    </row>
    <row r="4763" spans="1:46" s="454" customFormat="1" ht="45">
      <c r="A4763" s="53" t="s">
        <v>1599</v>
      </c>
      <c r="B4763" s="54">
        <v>32250</v>
      </c>
      <c r="C4763" s="69" t="s">
        <v>544</v>
      </c>
      <c r="D4763" s="52" t="s">
        <v>7915</v>
      </c>
      <c r="E4763" s="53" t="s">
        <v>65</v>
      </c>
      <c r="F4763" s="55">
        <v>41598</v>
      </c>
      <c r="G4763" s="55">
        <v>41623</v>
      </c>
      <c r="H4763" s="53" t="s">
        <v>387</v>
      </c>
      <c r="I4763" s="57">
        <v>54.02478</v>
      </c>
      <c r="J4763" s="56">
        <v>59.078938960799995</v>
      </c>
      <c r="K4763" s="56">
        <v>54.024000000000001</v>
      </c>
      <c r="L4763" s="58">
        <v>63748.32</v>
      </c>
      <c r="M4763" s="76">
        <v>41638</v>
      </c>
      <c r="N4763" s="60" t="s">
        <v>1651</v>
      </c>
      <c r="O4763" s="61">
        <v>41649</v>
      </c>
      <c r="P4763" s="60" t="s">
        <v>1651</v>
      </c>
      <c r="Q4763" s="61">
        <v>41974</v>
      </c>
      <c r="R4763" s="53" t="s">
        <v>342</v>
      </c>
      <c r="S4763" s="70"/>
      <c r="T4763" s="53" t="s">
        <v>417</v>
      </c>
      <c r="U4763" s="53">
        <v>10</v>
      </c>
      <c r="V4763" s="53" t="s">
        <v>5727</v>
      </c>
      <c r="W4763" s="53" t="s">
        <v>390</v>
      </c>
      <c r="X4763" s="53"/>
      <c r="Y4763" s="367"/>
      <c r="Z4763" s="367"/>
      <c r="AA4763" s="53"/>
      <c r="AB4763" s="53"/>
      <c r="AC4763" s="71"/>
      <c r="AD4763" s="57"/>
      <c r="AE4763" s="53"/>
      <c r="AF4763" s="53"/>
      <c r="AG4763" s="53"/>
      <c r="AH4763" s="367"/>
      <c r="AI4763" s="53"/>
      <c r="AJ4763" s="53"/>
      <c r="AK4763" s="148"/>
      <c r="AL4763" s="148"/>
      <c r="AM4763" s="148"/>
      <c r="AN4763" s="148"/>
      <c r="AO4763" s="148"/>
      <c r="AP4763" s="148"/>
      <c r="AQ4763" s="148"/>
      <c r="AR4763" s="148"/>
      <c r="AS4763" s="148"/>
      <c r="AT4763" s="148"/>
    </row>
    <row r="4764" spans="1:46" s="454" customFormat="1" ht="45">
      <c r="A4764" s="53" t="s">
        <v>1599</v>
      </c>
      <c r="B4764" s="54">
        <v>32251</v>
      </c>
      <c r="C4764" s="54" t="s">
        <v>426</v>
      </c>
      <c r="D4764" s="52" t="s">
        <v>424</v>
      </c>
      <c r="E4764" s="53" t="s">
        <v>65</v>
      </c>
      <c r="F4764" s="55">
        <v>41599</v>
      </c>
      <c r="G4764" s="55">
        <v>41629</v>
      </c>
      <c r="H4764" s="53" t="s">
        <v>387</v>
      </c>
      <c r="I4764" s="57">
        <v>351.76445000000001</v>
      </c>
      <c r="J4764" s="56">
        <v>384.56013045779997</v>
      </c>
      <c r="K4764" s="56">
        <v>351.76400000000001</v>
      </c>
      <c r="L4764" s="58">
        <v>415081.52</v>
      </c>
      <c r="M4764" s="59">
        <v>41633</v>
      </c>
      <c r="N4764" s="60" t="s">
        <v>1651</v>
      </c>
      <c r="O4764" s="61">
        <v>41649</v>
      </c>
      <c r="P4764" s="60" t="s">
        <v>1651</v>
      </c>
      <c r="Q4764" s="61">
        <v>41974</v>
      </c>
      <c r="R4764" s="53" t="s">
        <v>342</v>
      </c>
      <c r="S4764" s="70"/>
      <c r="T4764" s="53" t="s">
        <v>417</v>
      </c>
      <c r="U4764" s="53">
        <v>218</v>
      </c>
      <c r="V4764" s="53" t="s">
        <v>5727</v>
      </c>
      <c r="W4764" s="53" t="s">
        <v>390</v>
      </c>
      <c r="X4764" s="53"/>
      <c r="Y4764" s="367"/>
      <c r="Z4764" s="367"/>
      <c r="AA4764" s="53"/>
      <c r="AB4764" s="53"/>
      <c r="AC4764" s="71"/>
      <c r="AD4764" s="57"/>
      <c r="AE4764" s="53"/>
      <c r="AF4764" s="53"/>
      <c r="AG4764" s="53"/>
      <c r="AH4764" s="367"/>
      <c r="AI4764" s="53"/>
      <c r="AJ4764" s="53"/>
      <c r="AK4764" s="148"/>
      <c r="AL4764" s="148"/>
      <c r="AM4764" s="148"/>
      <c r="AN4764" s="148"/>
      <c r="AO4764" s="148"/>
      <c r="AP4764" s="148"/>
      <c r="AQ4764" s="148"/>
      <c r="AR4764" s="148"/>
      <c r="AS4764" s="148"/>
      <c r="AT4764" s="148"/>
    </row>
    <row r="4765" spans="1:46" s="454" customFormat="1" ht="60">
      <c r="A4765" s="53" t="s">
        <v>1599</v>
      </c>
      <c r="B4765" s="54">
        <v>32253</v>
      </c>
      <c r="C4765" s="69" t="s">
        <v>442</v>
      </c>
      <c r="D4765" s="457" t="s">
        <v>416</v>
      </c>
      <c r="E4765" s="53" t="s">
        <v>65</v>
      </c>
      <c r="F4765" s="55">
        <v>41599</v>
      </c>
      <c r="G4765" s="55">
        <v>41629</v>
      </c>
      <c r="H4765" s="53" t="s">
        <v>387</v>
      </c>
      <c r="I4765" s="57">
        <v>382.80788000000001</v>
      </c>
      <c r="J4765" s="56">
        <v>416.83473600119999</v>
      </c>
      <c r="K4765" s="56">
        <v>382.80700000000002</v>
      </c>
      <c r="L4765" s="58">
        <v>451712.26</v>
      </c>
      <c r="M4765" s="59">
        <v>41633</v>
      </c>
      <c r="N4765" s="60" t="s">
        <v>1651</v>
      </c>
      <c r="O4765" s="61">
        <v>41649</v>
      </c>
      <c r="P4765" s="60" t="s">
        <v>1651</v>
      </c>
      <c r="Q4765" s="61">
        <v>41883</v>
      </c>
      <c r="R4765" s="53" t="s">
        <v>344</v>
      </c>
      <c r="S4765" s="70"/>
      <c r="T4765" s="53" t="s">
        <v>417</v>
      </c>
      <c r="U4765" s="53" t="s">
        <v>8010</v>
      </c>
      <c r="V4765" s="53" t="s">
        <v>5727</v>
      </c>
      <c r="W4765" s="78" t="s">
        <v>390</v>
      </c>
      <c r="X4765" s="53"/>
      <c r="Y4765" s="367"/>
      <c r="Z4765" s="367"/>
      <c r="AA4765" s="53"/>
      <c r="AB4765" s="53"/>
      <c r="AC4765" s="71"/>
      <c r="AD4765" s="57"/>
      <c r="AE4765" s="53"/>
      <c r="AF4765" s="53"/>
      <c r="AG4765" s="53"/>
      <c r="AH4765" s="367"/>
      <c r="AI4765" s="53"/>
      <c r="AJ4765" s="53"/>
      <c r="AK4765" s="148"/>
      <c r="AL4765" s="148"/>
      <c r="AM4765" s="148"/>
      <c r="AN4765" s="148"/>
      <c r="AO4765" s="148"/>
      <c r="AP4765" s="148"/>
      <c r="AQ4765" s="148"/>
      <c r="AR4765" s="148"/>
      <c r="AS4765" s="148"/>
      <c r="AT4765" s="148"/>
    </row>
    <row r="4766" spans="1:46" s="454" customFormat="1" ht="45">
      <c r="A4766" s="53" t="s">
        <v>1599</v>
      </c>
      <c r="B4766" s="54">
        <v>32254</v>
      </c>
      <c r="C4766" s="69" t="s">
        <v>515</v>
      </c>
      <c r="D4766" s="293" t="s">
        <v>415</v>
      </c>
      <c r="E4766" s="53" t="s">
        <v>60</v>
      </c>
      <c r="F4766" s="55">
        <v>41599</v>
      </c>
      <c r="G4766" s="55">
        <v>41629</v>
      </c>
      <c r="H4766" s="53" t="s">
        <v>387</v>
      </c>
      <c r="I4766" s="57">
        <v>997.85934999999995</v>
      </c>
      <c r="J4766" s="56">
        <v>1089.2405857291201</v>
      </c>
      <c r="K4766" s="56">
        <v>997.85900000000004</v>
      </c>
      <c r="L4766" s="58">
        <v>1177473.6199999999</v>
      </c>
      <c r="M4766" s="59">
        <v>41633</v>
      </c>
      <c r="N4766" s="60" t="s">
        <v>1651</v>
      </c>
      <c r="O4766" s="61">
        <v>41649</v>
      </c>
      <c r="P4766" s="60" t="s">
        <v>1651</v>
      </c>
      <c r="Q4766" s="61">
        <v>41944</v>
      </c>
      <c r="R4766" s="53" t="s">
        <v>342</v>
      </c>
      <c r="S4766" s="70"/>
      <c r="T4766" s="53" t="s">
        <v>8011</v>
      </c>
      <c r="U4766" s="53" t="s">
        <v>8012</v>
      </c>
      <c r="V4766" s="53" t="s">
        <v>5727</v>
      </c>
      <c r="W4766" s="53" t="s">
        <v>390</v>
      </c>
      <c r="X4766" s="53"/>
      <c r="Y4766" s="367"/>
      <c r="Z4766" s="367"/>
      <c r="AA4766" s="53"/>
      <c r="AB4766" s="53"/>
      <c r="AC4766" s="71"/>
      <c r="AD4766" s="57"/>
      <c r="AE4766" s="53"/>
      <c r="AF4766" s="53"/>
      <c r="AG4766" s="53"/>
      <c r="AH4766" s="367"/>
      <c r="AI4766" s="53"/>
      <c r="AJ4766" s="53"/>
      <c r="AK4766" s="148"/>
      <c r="AL4766" s="148"/>
      <c r="AM4766" s="148"/>
      <c r="AN4766" s="148"/>
      <c r="AO4766" s="148"/>
      <c r="AP4766" s="148"/>
      <c r="AQ4766" s="148"/>
      <c r="AR4766" s="148"/>
      <c r="AS4766" s="148"/>
      <c r="AT4766" s="148"/>
    </row>
    <row r="4767" spans="1:46" s="454" customFormat="1" ht="45">
      <c r="A4767" s="53" t="s">
        <v>1599</v>
      </c>
      <c r="B4767" s="54">
        <v>32257</v>
      </c>
      <c r="C4767" s="69" t="s">
        <v>444</v>
      </c>
      <c r="D4767" s="52" t="s">
        <v>445</v>
      </c>
      <c r="E4767" s="53" t="s">
        <v>60</v>
      </c>
      <c r="F4767" s="55">
        <v>41599</v>
      </c>
      <c r="G4767" s="55">
        <v>41629</v>
      </c>
      <c r="H4767" s="53" t="s">
        <v>387</v>
      </c>
      <c r="I4767" s="57">
        <v>1123.72045</v>
      </c>
      <c r="J4767" s="56">
        <v>1226.9820378617999</v>
      </c>
      <c r="K4767" s="56">
        <v>1123.72</v>
      </c>
      <c r="L4767" s="58">
        <v>1325989.5999999999</v>
      </c>
      <c r="M4767" s="59">
        <v>41633</v>
      </c>
      <c r="N4767" s="60" t="s">
        <v>1651</v>
      </c>
      <c r="O4767" s="61">
        <v>41649</v>
      </c>
      <c r="P4767" s="60" t="s">
        <v>1651</v>
      </c>
      <c r="Q4767" s="61">
        <v>41974</v>
      </c>
      <c r="R4767" s="53" t="s">
        <v>342</v>
      </c>
      <c r="S4767" s="70"/>
      <c r="T4767" s="53" t="s">
        <v>8014</v>
      </c>
      <c r="U4767" s="53" t="s">
        <v>8015</v>
      </c>
      <c r="V4767" s="53" t="s">
        <v>5727</v>
      </c>
      <c r="W4767" s="53" t="s">
        <v>390</v>
      </c>
      <c r="X4767" s="53"/>
      <c r="Y4767" s="367"/>
      <c r="Z4767" s="367"/>
      <c r="AA4767" s="53"/>
      <c r="AB4767" s="53"/>
      <c r="AC4767" s="71"/>
      <c r="AD4767" s="57"/>
      <c r="AE4767" s="53"/>
      <c r="AF4767" s="53"/>
      <c r="AG4767" s="53"/>
      <c r="AH4767" s="367"/>
      <c r="AI4767" s="53"/>
      <c r="AJ4767" s="53"/>
      <c r="AK4767" s="148"/>
      <c r="AL4767" s="148"/>
      <c r="AM4767" s="148"/>
      <c r="AN4767" s="148"/>
      <c r="AO4767" s="148"/>
      <c r="AP4767" s="148"/>
      <c r="AQ4767" s="148"/>
      <c r="AR4767" s="148"/>
      <c r="AS4767" s="148"/>
      <c r="AT4767" s="148"/>
    </row>
    <row r="4768" spans="1:46" s="153" customFormat="1" ht="60">
      <c r="A4768" s="53" t="s">
        <v>1599</v>
      </c>
      <c r="B4768" s="54">
        <v>32260</v>
      </c>
      <c r="C4768" s="69" t="s">
        <v>402</v>
      </c>
      <c r="D4768" s="52" t="s">
        <v>403</v>
      </c>
      <c r="E4768" s="53" t="s">
        <v>60</v>
      </c>
      <c r="F4768" s="55">
        <v>41579</v>
      </c>
      <c r="G4768" s="55">
        <v>41629</v>
      </c>
      <c r="H4768" s="53" t="s">
        <v>387</v>
      </c>
      <c r="I4768" s="57">
        <v>480.12400000000002</v>
      </c>
      <c r="J4768" s="56">
        <v>525.14612409599999</v>
      </c>
      <c r="K4768" s="56">
        <v>480.12400000000002</v>
      </c>
      <c r="L4768" s="58">
        <v>566546.32000000007</v>
      </c>
      <c r="M4768" s="59">
        <v>41633</v>
      </c>
      <c r="N4768" s="60" t="s">
        <v>1651</v>
      </c>
      <c r="O4768" s="61">
        <v>41649</v>
      </c>
      <c r="P4768" s="60" t="s">
        <v>1651</v>
      </c>
      <c r="Q4768" s="61">
        <v>41974</v>
      </c>
      <c r="R4768" s="53" t="s">
        <v>344</v>
      </c>
      <c r="S4768" s="70"/>
      <c r="T4768" s="53" t="s">
        <v>8019</v>
      </c>
      <c r="U4768" s="53" t="s">
        <v>8020</v>
      </c>
      <c r="V4768" s="53" t="s">
        <v>5727</v>
      </c>
      <c r="W4768" s="78" t="s">
        <v>390</v>
      </c>
      <c r="X4768" s="53"/>
      <c r="Y4768" s="367"/>
      <c r="Z4768" s="367"/>
      <c r="AA4768" s="53"/>
      <c r="AB4768" s="53"/>
      <c r="AC4768" s="71"/>
      <c r="AD4768" s="57"/>
      <c r="AE4768" s="53"/>
      <c r="AF4768" s="53"/>
      <c r="AG4768" s="53"/>
      <c r="AH4768" s="367"/>
      <c r="AI4768" s="53"/>
      <c r="AJ4768" s="53"/>
      <c r="AK4768" s="148"/>
      <c r="AL4768" s="148"/>
      <c r="AM4768" s="148"/>
      <c r="AN4768" s="148"/>
      <c r="AO4768" s="148"/>
      <c r="AP4768" s="148"/>
      <c r="AQ4768" s="148"/>
      <c r="AR4768" s="148"/>
      <c r="AS4768" s="148"/>
      <c r="AT4768" s="148"/>
    </row>
    <row r="4769" spans="1:46" s="153" customFormat="1" ht="45">
      <c r="A4769" s="53" t="s">
        <v>1599</v>
      </c>
      <c r="B4769" s="54">
        <v>32263</v>
      </c>
      <c r="C4769" s="69" t="s">
        <v>523</v>
      </c>
      <c r="D4769" s="52" t="s">
        <v>524</v>
      </c>
      <c r="E4769" s="53" t="s">
        <v>65</v>
      </c>
      <c r="F4769" s="55">
        <v>41598</v>
      </c>
      <c r="G4769" s="55">
        <v>41623</v>
      </c>
      <c r="H4769" s="53" t="s">
        <v>387</v>
      </c>
      <c r="I4769" s="57">
        <v>334.23921999999999</v>
      </c>
      <c r="J4769" s="56">
        <v>365.41417801680001</v>
      </c>
      <c r="K4769" s="56">
        <v>334.23899999999998</v>
      </c>
      <c r="L4769" s="58">
        <v>394402.01999999996</v>
      </c>
      <c r="M4769" s="59">
        <v>41638</v>
      </c>
      <c r="N4769" s="60" t="s">
        <v>1651</v>
      </c>
      <c r="O4769" s="61">
        <v>41649</v>
      </c>
      <c r="P4769" s="60" t="s">
        <v>1651</v>
      </c>
      <c r="Q4769" s="61">
        <v>41944</v>
      </c>
      <c r="R4769" s="53" t="s">
        <v>342</v>
      </c>
      <c r="S4769" s="70"/>
      <c r="T4769" s="53" t="s">
        <v>417</v>
      </c>
      <c r="U4769" s="53">
        <v>2606</v>
      </c>
      <c r="V4769" s="53" t="s">
        <v>5727</v>
      </c>
      <c r="W4769" s="53" t="s">
        <v>390</v>
      </c>
      <c r="X4769" s="53"/>
      <c r="Y4769" s="367"/>
      <c r="Z4769" s="367"/>
      <c r="AA4769" s="53"/>
      <c r="AB4769" s="53"/>
      <c r="AC4769" s="71"/>
      <c r="AD4769" s="57"/>
      <c r="AE4769" s="53"/>
      <c r="AF4769" s="53"/>
      <c r="AG4769" s="53"/>
      <c r="AH4769" s="367"/>
      <c r="AI4769" s="53"/>
      <c r="AJ4769" s="53"/>
      <c r="AK4769" s="148"/>
      <c r="AL4769" s="148"/>
      <c r="AM4769" s="148"/>
      <c r="AN4769" s="148"/>
      <c r="AO4769" s="148"/>
      <c r="AP4769" s="148"/>
      <c r="AQ4769" s="148"/>
      <c r="AR4769" s="148"/>
      <c r="AS4769" s="148"/>
      <c r="AT4769" s="148"/>
    </row>
    <row r="4770" spans="1:46" s="417" customFormat="1" ht="45">
      <c r="A4770" s="53" t="s">
        <v>1599</v>
      </c>
      <c r="B4770" s="54">
        <v>32264</v>
      </c>
      <c r="C4770" s="69" t="s">
        <v>449</v>
      </c>
      <c r="D4770" s="52" t="s">
        <v>450</v>
      </c>
      <c r="E4770" s="53" t="s">
        <v>65</v>
      </c>
      <c r="F4770" s="55">
        <v>41598</v>
      </c>
      <c r="G4770" s="55">
        <v>41629</v>
      </c>
      <c r="H4770" s="53" t="s">
        <v>387</v>
      </c>
      <c r="I4770" s="57">
        <v>15.257999999999999</v>
      </c>
      <c r="J4770" s="56">
        <v>16.6930824197016</v>
      </c>
      <c r="K4770" s="56">
        <v>15.257999999999999</v>
      </c>
      <c r="L4770" s="58">
        <v>18004.439999999999</v>
      </c>
      <c r="M4770" s="59">
        <v>41633</v>
      </c>
      <c r="N4770" s="60" t="s">
        <v>1651</v>
      </c>
      <c r="O4770" s="61">
        <v>41649</v>
      </c>
      <c r="P4770" s="60" t="s">
        <v>1651</v>
      </c>
      <c r="Q4770" s="61">
        <v>41944</v>
      </c>
      <c r="R4770" s="53" t="s">
        <v>342</v>
      </c>
      <c r="S4770" s="70" t="s">
        <v>8930</v>
      </c>
      <c r="T4770" s="53" t="s">
        <v>417</v>
      </c>
      <c r="U4770" s="53" t="s">
        <v>880</v>
      </c>
      <c r="V4770" s="53" t="s">
        <v>5727</v>
      </c>
      <c r="W4770" s="53" t="s">
        <v>390</v>
      </c>
      <c r="X4770" s="53"/>
      <c r="Y4770" s="367"/>
      <c r="Z4770" s="367"/>
      <c r="AA4770" s="53"/>
      <c r="AB4770" s="53"/>
      <c r="AC4770" s="71"/>
      <c r="AD4770" s="57"/>
      <c r="AE4770" s="53"/>
      <c r="AF4770" s="53"/>
      <c r="AG4770" s="53"/>
      <c r="AH4770" s="367"/>
      <c r="AI4770" s="53"/>
      <c r="AJ4770" s="53"/>
      <c r="AK4770" s="148"/>
      <c r="AL4770" s="148"/>
      <c r="AM4770" s="148"/>
      <c r="AN4770" s="148"/>
      <c r="AO4770" s="148"/>
      <c r="AP4770" s="148"/>
      <c r="AQ4770" s="148"/>
      <c r="AR4770" s="148"/>
      <c r="AS4770" s="148"/>
      <c r="AT4770" s="148"/>
    </row>
    <row r="4771" spans="1:46" s="417" customFormat="1" ht="60">
      <c r="A4771" s="52" t="s">
        <v>783</v>
      </c>
      <c r="B4771" s="54">
        <v>32271</v>
      </c>
      <c r="C4771" s="412" t="s">
        <v>431</v>
      </c>
      <c r="D4771" s="52" t="s">
        <v>429</v>
      </c>
      <c r="E4771" s="53" t="s">
        <v>60</v>
      </c>
      <c r="F4771" s="55">
        <v>41598</v>
      </c>
      <c r="G4771" s="55">
        <v>41623</v>
      </c>
      <c r="H4771" s="53" t="s">
        <v>106</v>
      </c>
      <c r="I4771" s="56">
        <v>22.11984</v>
      </c>
      <c r="J4771" s="56">
        <v>22.016751252724799</v>
      </c>
      <c r="K4771" s="56">
        <v>22.015999999999998</v>
      </c>
      <c r="L4771" s="58">
        <v>25978.879999999997</v>
      </c>
      <c r="M4771" s="59">
        <v>41638</v>
      </c>
      <c r="N4771" s="60">
        <v>2014</v>
      </c>
      <c r="O4771" s="61">
        <v>41640</v>
      </c>
      <c r="P4771" s="60">
        <v>2014</v>
      </c>
      <c r="Q4771" s="61">
        <v>41765</v>
      </c>
      <c r="R4771" s="53" t="s">
        <v>345</v>
      </c>
      <c r="S4771" s="62"/>
      <c r="T4771" s="53" t="s">
        <v>520</v>
      </c>
      <c r="U4771" s="367">
        <v>184.5</v>
      </c>
      <c r="V4771" s="53" t="s">
        <v>373</v>
      </c>
      <c r="W4771" s="53" t="s">
        <v>394</v>
      </c>
      <c r="X4771" s="53"/>
      <c r="Y4771" s="63"/>
      <c r="Z4771" s="58"/>
      <c r="AA4771" s="53"/>
      <c r="AB4771" s="62"/>
      <c r="AC4771" s="65"/>
      <c r="AD4771" s="66"/>
      <c r="AE4771" s="53"/>
      <c r="AF4771" s="53"/>
      <c r="AG4771" s="58"/>
      <c r="AH4771" s="367"/>
      <c r="AI4771" s="52"/>
      <c r="AJ4771" s="52"/>
      <c r="AK4771" s="148"/>
      <c r="AL4771" s="67"/>
      <c r="AM4771" s="67"/>
      <c r="AN4771" s="67"/>
      <c r="AO4771" s="67"/>
      <c r="AP4771" s="67"/>
      <c r="AQ4771" s="67"/>
      <c r="AR4771" s="67"/>
      <c r="AS4771" s="67"/>
      <c r="AT4771" s="67"/>
    </row>
    <row r="4772" spans="1:46" s="153" customFormat="1" ht="60">
      <c r="A4772" s="52" t="s">
        <v>783</v>
      </c>
      <c r="B4772" s="54">
        <v>32272</v>
      </c>
      <c r="C4772" s="412" t="s">
        <v>525</v>
      </c>
      <c r="D4772" s="52" t="s">
        <v>526</v>
      </c>
      <c r="E4772" s="53" t="s">
        <v>65</v>
      </c>
      <c r="F4772" s="55">
        <v>41598</v>
      </c>
      <c r="G4772" s="55">
        <v>41623</v>
      </c>
      <c r="H4772" s="53" t="s">
        <v>106</v>
      </c>
      <c r="I4772" s="56">
        <v>23.941479999999999</v>
      </c>
      <c r="J4772" s="56">
        <v>23.8295994352812</v>
      </c>
      <c r="K4772" s="56">
        <v>23.829000000000001</v>
      </c>
      <c r="L4772" s="58">
        <v>28118.22</v>
      </c>
      <c r="M4772" s="59">
        <v>41638</v>
      </c>
      <c r="N4772" s="60">
        <v>2014</v>
      </c>
      <c r="O4772" s="61">
        <v>41640</v>
      </c>
      <c r="P4772" s="60">
        <v>2014</v>
      </c>
      <c r="Q4772" s="61">
        <v>41730</v>
      </c>
      <c r="R4772" s="53" t="s">
        <v>345</v>
      </c>
      <c r="S4772" s="62"/>
      <c r="T4772" s="53" t="s">
        <v>8045</v>
      </c>
      <c r="U4772" s="367" t="s">
        <v>8046</v>
      </c>
      <c r="V4772" s="53" t="s">
        <v>373</v>
      </c>
      <c r="W4772" s="78" t="s">
        <v>390</v>
      </c>
      <c r="X4772" s="53"/>
      <c r="Y4772" s="63"/>
      <c r="Z4772" s="58"/>
      <c r="AA4772" s="53"/>
      <c r="AB4772" s="62"/>
      <c r="AC4772" s="65"/>
      <c r="AD4772" s="66"/>
      <c r="AE4772" s="53"/>
      <c r="AF4772" s="53"/>
      <c r="AG4772" s="58"/>
      <c r="AH4772" s="367"/>
      <c r="AI4772" s="52"/>
      <c r="AJ4772" s="52"/>
      <c r="AK4772" s="148"/>
      <c r="AL4772" s="67"/>
      <c r="AM4772" s="67"/>
      <c r="AN4772" s="67"/>
      <c r="AO4772" s="67"/>
      <c r="AP4772" s="67"/>
      <c r="AQ4772" s="67"/>
      <c r="AR4772" s="67"/>
      <c r="AS4772" s="67"/>
      <c r="AT4772" s="67"/>
    </row>
    <row r="4773" spans="1:46" s="509" customFormat="1" ht="45.75" thickBot="1">
      <c r="A4773" s="52" t="s">
        <v>783</v>
      </c>
      <c r="B4773" s="54">
        <v>32273</v>
      </c>
      <c r="C4773" s="412" t="s">
        <v>471</v>
      </c>
      <c r="D4773" s="52" t="s">
        <v>472</v>
      </c>
      <c r="E4773" s="53" t="s">
        <v>60</v>
      </c>
      <c r="F4773" s="55">
        <v>41591</v>
      </c>
      <c r="G4773" s="55">
        <v>41621</v>
      </c>
      <c r="H4773" s="53" t="s">
        <v>106</v>
      </c>
      <c r="I4773" s="56">
        <v>106.36651000000001</v>
      </c>
      <c r="J4773" s="56">
        <v>105.86836456332838</v>
      </c>
      <c r="K4773" s="56">
        <v>105.86799999999999</v>
      </c>
      <c r="L4773" s="58">
        <v>124924.23999999998</v>
      </c>
      <c r="M4773" s="59">
        <v>41633</v>
      </c>
      <c r="N4773" s="60">
        <v>2014</v>
      </c>
      <c r="O4773" s="61">
        <v>41640</v>
      </c>
      <c r="P4773" s="60">
        <v>2014</v>
      </c>
      <c r="Q4773" s="61">
        <v>41730</v>
      </c>
      <c r="R4773" s="53" t="s">
        <v>342</v>
      </c>
      <c r="S4773" s="62"/>
      <c r="T4773" s="53" t="s">
        <v>5675</v>
      </c>
      <c r="U4773" s="53">
        <v>287</v>
      </c>
      <c r="V4773" s="53" t="s">
        <v>373</v>
      </c>
      <c r="W4773" s="53" t="s">
        <v>390</v>
      </c>
      <c r="X4773" s="53"/>
      <c r="Y4773" s="63"/>
      <c r="Z4773" s="58"/>
      <c r="AA4773" s="53"/>
      <c r="AB4773" s="62"/>
      <c r="AC4773" s="65"/>
      <c r="AD4773" s="66"/>
      <c r="AE4773" s="53"/>
      <c r="AF4773" s="53"/>
      <c r="AG4773" s="58"/>
      <c r="AH4773" s="367"/>
      <c r="AI4773" s="52"/>
      <c r="AJ4773" s="52"/>
      <c r="AK4773" s="148"/>
      <c r="AL4773" s="512"/>
      <c r="AM4773" s="512"/>
      <c r="AN4773" s="512"/>
      <c r="AO4773" s="512"/>
      <c r="AP4773" s="512"/>
      <c r="AQ4773" s="512"/>
      <c r="AR4773" s="512"/>
      <c r="AS4773" s="512"/>
      <c r="AT4773" s="512"/>
    </row>
    <row r="4774" spans="1:46" s="153" customFormat="1" ht="45.75" thickTop="1">
      <c r="A4774" s="52" t="s">
        <v>783</v>
      </c>
      <c r="B4774" s="54">
        <v>32274</v>
      </c>
      <c r="C4774" s="412" t="s">
        <v>473</v>
      </c>
      <c r="D4774" s="52" t="s">
        <v>474</v>
      </c>
      <c r="E4774" s="53" t="s">
        <v>60</v>
      </c>
      <c r="F4774" s="55">
        <v>41598</v>
      </c>
      <c r="G4774" s="55">
        <v>41623</v>
      </c>
      <c r="H4774" s="53" t="s">
        <v>106</v>
      </c>
      <c r="I4774" s="56">
        <v>381.39893999999998</v>
      </c>
      <c r="J4774" s="56">
        <v>379.61281634704562</v>
      </c>
      <c r="K4774" s="56">
        <v>379.61200000000002</v>
      </c>
      <c r="L4774" s="58">
        <v>447942.16</v>
      </c>
      <c r="M4774" s="59">
        <v>41638</v>
      </c>
      <c r="N4774" s="60">
        <v>2014</v>
      </c>
      <c r="O4774" s="61">
        <v>41640</v>
      </c>
      <c r="P4774" s="60">
        <v>2014</v>
      </c>
      <c r="Q4774" s="61">
        <v>41739</v>
      </c>
      <c r="R4774" s="53" t="s">
        <v>342</v>
      </c>
      <c r="S4774" s="62"/>
      <c r="T4774" s="53" t="s">
        <v>5675</v>
      </c>
      <c r="U4774" s="53" t="s">
        <v>8047</v>
      </c>
      <c r="V4774" s="53" t="s">
        <v>373</v>
      </c>
      <c r="W4774" s="53" t="s">
        <v>390</v>
      </c>
      <c r="X4774" s="53"/>
      <c r="Y4774" s="63"/>
      <c r="Z4774" s="58"/>
      <c r="AA4774" s="53"/>
      <c r="AB4774" s="62"/>
      <c r="AC4774" s="65"/>
      <c r="AD4774" s="66"/>
      <c r="AE4774" s="53"/>
      <c r="AF4774" s="53"/>
      <c r="AG4774" s="58"/>
      <c r="AH4774" s="367"/>
      <c r="AI4774" s="52"/>
      <c r="AJ4774" s="52"/>
      <c r="AK4774" s="148"/>
      <c r="AL4774" s="67"/>
      <c r="AM4774" s="67"/>
      <c r="AN4774" s="67"/>
      <c r="AO4774" s="67"/>
      <c r="AP4774" s="67"/>
      <c r="AQ4774" s="67"/>
      <c r="AR4774" s="67"/>
      <c r="AS4774" s="67"/>
      <c r="AT4774" s="67"/>
    </row>
    <row r="4775" spans="1:46" s="153" customFormat="1" ht="45">
      <c r="A4775" s="52" t="s">
        <v>783</v>
      </c>
      <c r="B4775" s="54">
        <v>32275</v>
      </c>
      <c r="C4775" s="412" t="s">
        <v>7906</v>
      </c>
      <c r="D4775" s="52" t="s">
        <v>2159</v>
      </c>
      <c r="E4775" s="53" t="s">
        <v>60</v>
      </c>
      <c r="F4775" s="55">
        <v>41598</v>
      </c>
      <c r="G4775" s="55">
        <v>41623</v>
      </c>
      <c r="H4775" s="53" t="s">
        <v>106</v>
      </c>
      <c r="I4775" s="56">
        <v>227.92000999999999</v>
      </c>
      <c r="J4775" s="56">
        <v>226.85327911964518</v>
      </c>
      <c r="K4775" s="56">
        <v>226.85300000000001</v>
      </c>
      <c r="L4775" s="58">
        <v>267686.53999999998</v>
      </c>
      <c r="M4775" s="59">
        <v>41633</v>
      </c>
      <c r="N4775" s="60">
        <v>2014</v>
      </c>
      <c r="O4775" s="61">
        <v>41640</v>
      </c>
      <c r="P4775" s="60">
        <v>2014</v>
      </c>
      <c r="Q4775" s="61">
        <v>41866</v>
      </c>
      <c r="R4775" s="53" t="s">
        <v>342</v>
      </c>
      <c r="S4775" s="62"/>
      <c r="T4775" s="53" t="s">
        <v>5675</v>
      </c>
      <c r="U4775" s="53" t="s">
        <v>8050</v>
      </c>
      <c r="V4775" s="53" t="s">
        <v>373</v>
      </c>
      <c r="W4775" s="53" t="s">
        <v>390</v>
      </c>
      <c r="X4775" s="53"/>
      <c r="Y4775" s="63"/>
      <c r="Z4775" s="58"/>
      <c r="AA4775" s="53"/>
      <c r="AB4775" s="62"/>
      <c r="AC4775" s="65"/>
      <c r="AD4775" s="66"/>
      <c r="AE4775" s="53"/>
      <c r="AF4775" s="53"/>
      <c r="AG4775" s="58"/>
      <c r="AH4775" s="367"/>
      <c r="AI4775" s="52"/>
      <c r="AJ4775" s="52"/>
      <c r="AK4775" s="148"/>
      <c r="AL4775" s="67"/>
      <c r="AM4775" s="67"/>
      <c r="AN4775" s="67"/>
      <c r="AO4775" s="67"/>
      <c r="AP4775" s="67"/>
      <c r="AQ4775" s="67"/>
      <c r="AR4775" s="67"/>
      <c r="AS4775" s="67"/>
      <c r="AT4775" s="67"/>
    </row>
    <row r="4776" spans="1:46" s="512" customFormat="1" ht="45.75" thickBot="1">
      <c r="A4776" s="52" t="s">
        <v>783</v>
      </c>
      <c r="B4776" s="54">
        <v>32276</v>
      </c>
      <c r="C4776" s="412" t="s">
        <v>475</v>
      </c>
      <c r="D4776" s="52" t="s">
        <v>476</v>
      </c>
      <c r="E4776" s="53" t="s">
        <v>65</v>
      </c>
      <c r="F4776" s="55">
        <v>41598</v>
      </c>
      <c r="G4776" s="55">
        <v>41623</v>
      </c>
      <c r="H4776" s="53" t="s">
        <v>106</v>
      </c>
      <c r="I4776" s="56">
        <v>118.85467</v>
      </c>
      <c r="J4776" s="56">
        <v>118.85467</v>
      </c>
      <c r="K4776" s="56">
        <v>118.854</v>
      </c>
      <c r="L4776" s="58">
        <v>140247.72</v>
      </c>
      <c r="M4776" s="59">
        <v>41638</v>
      </c>
      <c r="N4776" s="60">
        <v>2014</v>
      </c>
      <c r="O4776" s="61">
        <v>41640</v>
      </c>
      <c r="P4776" s="60">
        <v>2014</v>
      </c>
      <c r="Q4776" s="61">
        <v>41866</v>
      </c>
      <c r="R4776" s="53" t="s">
        <v>342</v>
      </c>
      <c r="S4776" s="62"/>
      <c r="T4776" s="53" t="s">
        <v>5675</v>
      </c>
      <c r="U4776" s="367">
        <v>1685</v>
      </c>
      <c r="V4776" s="53" t="s">
        <v>373</v>
      </c>
      <c r="W4776" s="53" t="s">
        <v>390</v>
      </c>
      <c r="X4776" s="53"/>
      <c r="Y4776" s="63"/>
      <c r="Z4776" s="58"/>
      <c r="AA4776" s="53"/>
      <c r="AB4776" s="62"/>
      <c r="AC4776" s="65"/>
      <c r="AD4776" s="66"/>
      <c r="AE4776" s="53"/>
      <c r="AF4776" s="53"/>
      <c r="AG4776" s="58"/>
      <c r="AH4776" s="367"/>
      <c r="AI4776" s="52"/>
      <c r="AJ4776" s="52"/>
      <c r="AK4776" s="148"/>
    </row>
    <row r="4777" spans="1:46" s="67" customFormat="1" ht="45.75" thickTop="1">
      <c r="A4777" s="52" t="s">
        <v>783</v>
      </c>
      <c r="B4777" s="54">
        <v>32277</v>
      </c>
      <c r="C4777" s="412" t="s">
        <v>477</v>
      </c>
      <c r="D4777" s="52" t="s">
        <v>427</v>
      </c>
      <c r="E4777" s="53" t="s">
        <v>82</v>
      </c>
      <c r="F4777" s="55">
        <v>41591</v>
      </c>
      <c r="G4777" s="55">
        <v>41621</v>
      </c>
      <c r="H4777" s="53" t="s">
        <v>106</v>
      </c>
      <c r="I4777" s="56">
        <v>254.35597000000001</v>
      </c>
      <c r="J4777" s="56">
        <v>254.35597000000001</v>
      </c>
      <c r="K4777" s="56">
        <v>254.35499999999999</v>
      </c>
      <c r="L4777" s="58">
        <v>300138.89999999997</v>
      </c>
      <c r="M4777" s="59">
        <v>41633</v>
      </c>
      <c r="N4777" s="60">
        <v>2014</v>
      </c>
      <c r="O4777" s="61">
        <v>41640</v>
      </c>
      <c r="P4777" s="60">
        <v>2014</v>
      </c>
      <c r="Q4777" s="61">
        <v>41699</v>
      </c>
      <c r="R4777" s="53" t="s">
        <v>342</v>
      </c>
      <c r="S4777" s="62"/>
      <c r="T4777" s="53" t="s">
        <v>8053</v>
      </c>
      <c r="U4777" s="367" t="s">
        <v>8055</v>
      </c>
      <c r="V4777" s="53" t="s">
        <v>373</v>
      </c>
      <c r="W4777" s="53" t="s">
        <v>390</v>
      </c>
      <c r="X4777" s="53"/>
      <c r="Y4777" s="63"/>
      <c r="Z4777" s="58"/>
      <c r="AA4777" s="53"/>
      <c r="AB4777" s="62"/>
      <c r="AC4777" s="65"/>
      <c r="AD4777" s="66"/>
      <c r="AE4777" s="53"/>
      <c r="AF4777" s="53"/>
      <c r="AG4777" s="58"/>
      <c r="AH4777" s="367"/>
      <c r="AI4777" s="52"/>
      <c r="AJ4777" s="52"/>
      <c r="AK4777" s="148"/>
    </row>
    <row r="4778" spans="1:46" s="67" customFormat="1" ht="60">
      <c r="A4778" s="52" t="s">
        <v>783</v>
      </c>
      <c r="B4778" s="54">
        <v>32278</v>
      </c>
      <c r="C4778" s="412" t="s">
        <v>478</v>
      </c>
      <c r="D4778" s="52" t="s">
        <v>479</v>
      </c>
      <c r="E4778" s="53" t="s">
        <v>60</v>
      </c>
      <c r="F4778" s="55">
        <v>41591</v>
      </c>
      <c r="G4778" s="55">
        <v>41621</v>
      </c>
      <c r="H4778" s="53" t="s">
        <v>106</v>
      </c>
      <c r="I4778" s="56">
        <v>664.88009999999997</v>
      </c>
      <c r="J4778" s="56">
        <v>661.76726449727516</v>
      </c>
      <c r="K4778" s="56">
        <v>661.76700000000005</v>
      </c>
      <c r="L4778" s="58">
        <v>780885.06</v>
      </c>
      <c r="M4778" s="59">
        <v>41633</v>
      </c>
      <c r="N4778" s="60">
        <v>2014</v>
      </c>
      <c r="O4778" s="61">
        <v>41640</v>
      </c>
      <c r="P4778" s="60">
        <v>2014</v>
      </c>
      <c r="Q4778" s="61">
        <v>41730</v>
      </c>
      <c r="R4778" s="53" t="s">
        <v>345</v>
      </c>
      <c r="S4778" s="62"/>
      <c r="T4778" s="53" t="s">
        <v>845</v>
      </c>
      <c r="U4778" s="367">
        <v>21.513000000000002</v>
      </c>
      <c r="V4778" s="53" t="s">
        <v>373</v>
      </c>
      <c r="W4778" s="53" t="s">
        <v>390</v>
      </c>
      <c r="X4778" s="53"/>
      <c r="Y4778" s="63"/>
      <c r="Z4778" s="58"/>
      <c r="AA4778" s="53"/>
      <c r="AB4778" s="62"/>
      <c r="AC4778" s="65"/>
      <c r="AD4778" s="66"/>
      <c r="AE4778" s="53"/>
      <c r="AF4778" s="53"/>
      <c r="AG4778" s="58"/>
      <c r="AH4778" s="367"/>
      <c r="AI4778" s="52"/>
      <c r="AJ4778" s="52"/>
      <c r="AK4778" s="148"/>
    </row>
    <row r="4779" spans="1:46" s="67" customFormat="1" ht="45">
      <c r="A4779" s="52" t="s">
        <v>783</v>
      </c>
      <c r="B4779" s="54">
        <v>32279</v>
      </c>
      <c r="C4779" s="412" t="s">
        <v>480</v>
      </c>
      <c r="D4779" s="52" t="s">
        <v>481</v>
      </c>
      <c r="E4779" s="53" t="s">
        <v>65</v>
      </c>
      <c r="F4779" s="55">
        <v>41591</v>
      </c>
      <c r="G4779" s="55">
        <v>41621</v>
      </c>
      <c r="H4779" s="53" t="s">
        <v>106</v>
      </c>
      <c r="I4779" s="56">
        <v>114.59344</v>
      </c>
      <c r="J4779" s="56">
        <v>114.0573619359504</v>
      </c>
      <c r="K4779" s="56">
        <v>114.057</v>
      </c>
      <c r="L4779" s="58">
        <v>134587.25999999998</v>
      </c>
      <c r="M4779" s="59">
        <v>41633</v>
      </c>
      <c r="N4779" s="60">
        <v>2014</v>
      </c>
      <c r="O4779" s="61">
        <v>41654</v>
      </c>
      <c r="P4779" s="60">
        <v>2014</v>
      </c>
      <c r="Q4779" s="61">
        <v>41771</v>
      </c>
      <c r="R4779" s="53" t="s">
        <v>342</v>
      </c>
      <c r="S4779" s="62"/>
      <c r="T4779" s="53" t="s">
        <v>8058</v>
      </c>
      <c r="U4779" s="53" t="s">
        <v>8060</v>
      </c>
      <c r="V4779" s="53" t="s">
        <v>373</v>
      </c>
      <c r="W4779" s="53" t="s">
        <v>390</v>
      </c>
      <c r="X4779" s="53"/>
      <c r="Y4779" s="63"/>
      <c r="Z4779" s="58"/>
      <c r="AA4779" s="53"/>
      <c r="AB4779" s="62"/>
      <c r="AC4779" s="65"/>
      <c r="AD4779" s="66"/>
      <c r="AE4779" s="53"/>
      <c r="AF4779" s="53"/>
      <c r="AG4779" s="58"/>
      <c r="AH4779" s="367"/>
      <c r="AI4779" s="52"/>
      <c r="AJ4779" s="52"/>
      <c r="AK4779" s="148"/>
    </row>
    <row r="4780" spans="1:46" s="67" customFormat="1" ht="60">
      <c r="A4780" s="52" t="s">
        <v>783</v>
      </c>
      <c r="B4780" s="54">
        <v>32280</v>
      </c>
      <c r="C4780" s="412" t="s">
        <v>849</v>
      </c>
      <c r="D4780" s="293" t="s">
        <v>850</v>
      </c>
      <c r="E4780" s="53" t="s">
        <v>60</v>
      </c>
      <c r="F4780" s="371">
        <v>41598</v>
      </c>
      <c r="G4780" s="55">
        <v>41623</v>
      </c>
      <c r="H4780" s="53" t="s">
        <v>106</v>
      </c>
      <c r="I4780" s="56">
        <v>100.08814</v>
      </c>
      <c r="J4780" s="56">
        <v>99.619125686586003</v>
      </c>
      <c r="K4780" s="56">
        <v>99.619</v>
      </c>
      <c r="L4780" s="58">
        <v>117550.41999999998</v>
      </c>
      <c r="M4780" s="372">
        <v>41638</v>
      </c>
      <c r="N4780" s="60">
        <v>2014</v>
      </c>
      <c r="O4780" s="61">
        <v>41640</v>
      </c>
      <c r="P4780" s="60">
        <v>2014</v>
      </c>
      <c r="Q4780" s="61">
        <v>41764</v>
      </c>
      <c r="R4780" s="53" t="s">
        <v>345</v>
      </c>
      <c r="S4780" s="62"/>
      <c r="T4780" s="53" t="s">
        <v>423</v>
      </c>
      <c r="U4780" s="367">
        <v>1074</v>
      </c>
      <c r="V4780" s="53" t="s">
        <v>373</v>
      </c>
      <c r="W4780" s="53" t="s">
        <v>390</v>
      </c>
      <c r="X4780" s="53"/>
      <c r="Y4780" s="63"/>
      <c r="Z4780" s="58"/>
      <c r="AA4780" s="53"/>
      <c r="AB4780" s="62"/>
      <c r="AC4780" s="65"/>
      <c r="AD4780" s="66"/>
      <c r="AE4780" s="53"/>
      <c r="AF4780" s="53"/>
      <c r="AG4780" s="58"/>
      <c r="AH4780" s="367"/>
      <c r="AI4780" s="52"/>
      <c r="AJ4780" s="52"/>
      <c r="AK4780" s="148"/>
    </row>
    <row r="4781" spans="1:46" s="67" customFormat="1" ht="60">
      <c r="A4781" s="52" t="s">
        <v>783</v>
      </c>
      <c r="B4781" s="54">
        <v>32281</v>
      </c>
      <c r="C4781" s="412" t="s">
        <v>849</v>
      </c>
      <c r="D4781" s="293" t="s">
        <v>850</v>
      </c>
      <c r="E4781" s="53" t="s">
        <v>60</v>
      </c>
      <c r="F4781" s="371">
        <v>41598</v>
      </c>
      <c r="G4781" s="55">
        <v>41623</v>
      </c>
      <c r="H4781" s="53" t="s">
        <v>106</v>
      </c>
      <c r="I4781" s="56">
        <v>14.9825</v>
      </c>
      <c r="J4781" s="56">
        <v>14.911961815475999</v>
      </c>
      <c r="K4781" s="56">
        <v>14.911</v>
      </c>
      <c r="L4781" s="58">
        <v>17594.98</v>
      </c>
      <c r="M4781" s="372">
        <v>41638</v>
      </c>
      <c r="N4781" s="60">
        <v>2014</v>
      </c>
      <c r="O4781" s="61">
        <v>41640</v>
      </c>
      <c r="P4781" s="60">
        <v>2014</v>
      </c>
      <c r="Q4781" s="61">
        <v>41699</v>
      </c>
      <c r="R4781" s="53" t="s">
        <v>345</v>
      </c>
      <c r="S4781" s="62"/>
      <c r="T4781" s="53" t="s">
        <v>423</v>
      </c>
      <c r="U4781" s="367">
        <v>280</v>
      </c>
      <c r="V4781" s="53" t="s">
        <v>373</v>
      </c>
      <c r="W4781" s="53" t="s">
        <v>390</v>
      </c>
      <c r="X4781" s="53"/>
      <c r="Y4781" s="63"/>
      <c r="Z4781" s="58"/>
      <c r="AA4781" s="53"/>
      <c r="AB4781" s="62"/>
      <c r="AC4781" s="65"/>
      <c r="AD4781" s="66"/>
      <c r="AE4781" s="53"/>
      <c r="AF4781" s="53"/>
      <c r="AG4781" s="58"/>
      <c r="AH4781" s="367"/>
      <c r="AI4781" s="52"/>
      <c r="AJ4781" s="52"/>
      <c r="AK4781" s="148"/>
    </row>
    <row r="4782" spans="1:46" s="67" customFormat="1" ht="45">
      <c r="A4782" s="52" t="s">
        <v>783</v>
      </c>
      <c r="B4782" s="54">
        <v>32282</v>
      </c>
      <c r="C4782" s="412" t="s">
        <v>430</v>
      </c>
      <c r="D4782" s="52" t="s">
        <v>432</v>
      </c>
      <c r="E4782" s="53" t="s">
        <v>60</v>
      </c>
      <c r="F4782" s="55">
        <v>41598</v>
      </c>
      <c r="G4782" s="55">
        <v>41623</v>
      </c>
      <c r="H4782" s="53" t="s">
        <v>106</v>
      </c>
      <c r="I4782" s="56">
        <v>19.898399999999999</v>
      </c>
      <c r="J4782" s="56">
        <v>19.805667259395602</v>
      </c>
      <c r="K4782" s="56">
        <v>19.805</v>
      </c>
      <c r="L4782" s="58">
        <v>23369.899999999998</v>
      </c>
      <c r="M4782" s="59">
        <v>41638</v>
      </c>
      <c r="N4782" s="60">
        <v>2014</v>
      </c>
      <c r="O4782" s="61">
        <v>41640</v>
      </c>
      <c r="P4782" s="60">
        <v>2014</v>
      </c>
      <c r="Q4782" s="61">
        <v>41730</v>
      </c>
      <c r="R4782" s="53" t="s">
        <v>342</v>
      </c>
      <c r="S4782" s="62" t="s">
        <v>8062</v>
      </c>
      <c r="T4782" s="53" t="s">
        <v>423</v>
      </c>
      <c r="U4782" s="367">
        <v>531</v>
      </c>
      <c r="V4782" s="53" t="s">
        <v>373</v>
      </c>
      <c r="W4782" s="78" t="s">
        <v>390</v>
      </c>
      <c r="X4782" s="53"/>
      <c r="Y4782" s="63"/>
      <c r="Z4782" s="58"/>
      <c r="AA4782" s="53"/>
      <c r="AB4782" s="62"/>
      <c r="AC4782" s="65"/>
      <c r="AD4782" s="66"/>
      <c r="AE4782" s="53"/>
      <c r="AF4782" s="53"/>
      <c r="AG4782" s="58"/>
      <c r="AH4782" s="367"/>
      <c r="AI4782" s="52"/>
      <c r="AJ4782" s="52"/>
      <c r="AK4782" s="148"/>
    </row>
    <row r="4783" spans="1:46" s="67" customFormat="1" ht="45">
      <c r="A4783" s="52" t="s">
        <v>783</v>
      </c>
      <c r="B4783" s="54">
        <v>32283</v>
      </c>
      <c r="C4783" s="412" t="s">
        <v>651</v>
      </c>
      <c r="D4783" s="52" t="s">
        <v>652</v>
      </c>
      <c r="E4783" s="53" t="s">
        <v>60</v>
      </c>
      <c r="F4783" s="371">
        <v>41598</v>
      </c>
      <c r="G4783" s="55">
        <v>41623</v>
      </c>
      <c r="H4783" s="53" t="s">
        <v>106</v>
      </c>
      <c r="I4783" s="56">
        <v>267.87599999999998</v>
      </c>
      <c r="J4783" s="56">
        <v>266.62215747566518</v>
      </c>
      <c r="K4783" s="56">
        <v>266.62200000000001</v>
      </c>
      <c r="L4783" s="58">
        <v>314613.96000000002</v>
      </c>
      <c r="M4783" s="372">
        <v>41638</v>
      </c>
      <c r="N4783" s="60">
        <v>2014</v>
      </c>
      <c r="O4783" s="61">
        <v>41699</v>
      </c>
      <c r="P4783" s="60">
        <v>2014</v>
      </c>
      <c r="Q4783" s="61">
        <v>41762</v>
      </c>
      <c r="R4783" s="53" t="s">
        <v>342</v>
      </c>
      <c r="S4783" s="62"/>
      <c r="T4783" s="53" t="s">
        <v>423</v>
      </c>
      <c r="U4783" s="367">
        <v>2400</v>
      </c>
      <c r="V4783" s="53" t="s">
        <v>373</v>
      </c>
      <c r="W4783" s="53" t="s">
        <v>390</v>
      </c>
      <c r="X4783" s="53"/>
      <c r="Y4783" s="63"/>
      <c r="Z4783" s="58"/>
      <c r="AA4783" s="53"/>
      <c r="AB4783" s="62"/>
      <c r="AC4783" s="65"/>
      <c r="AD4783" s="66"/>
      <c r="AE4783" s="53"/>
      <c r="AF4783" s="53"/>
      <c r="AG4783" s="58"/>
      <c r="AH4783" s="367"/>
      <c r="AI4783" s="52"/>
      <c r="AJ4783" s="52"/>
      <c r="AK4783" s="148"/>
    </row>
    <row r="4784" spans="1:46" s="67" customFormat="1" ht="45">
      <c r="A4784" s="52" t="s">
        <v>783</v>
      </c>
      <c r="B4784" s="54">
        <v>32284</v>
      </c>
      <c r="C4784" s="412" t="s">
        <v>484</v>
      </c>
      <c r="D4784" s="52" t="s">
        <v>433</v>
      </c>
      <c r="E4784" s="53" t="s">
        <v>82</v>
      </c>
      <c r="F4784" s="55">
        <v>41598</v>
      </c>
      <c r="G4784" s="55">
        <v>41623</v>
      </c>
      <c r="H4784" s="53" t="s">
        <v>106</v>
      </c>
      <c r="I4784" s="56">
        <v>29.73</v>
      </c>
      <c r="J4784" s="56">
        <v>29.590890038384398</v>
      </c>
      <c r="K4784" s="56">
        <v>29.59</v>
      </c>
      <c r="L4784" s="58">
        <v>34916.199999999997</v>
      </c>
      <c r="M4784" s="59">
        <v>41638</v>
      </c>
      <c r="N4784" s="60">
        <v>2014</v>
      </c>
      <c r="O4784" s="61">
        <v>41654</v>
      </c>
      <c r="P4784" s="60">
        <v>2014</v>
      </c>
      <c r="Q4784" s="61">
        <v>41730</v>
      </c>
      <c r="R4784" s="53" t="s">
        <v>342</v>
      </c>
      <c r="S4784" s="62" t="s">
        <v>1393</v>
      </c>
      <c r="T4784" s="53" t="s">
        <v>520</v>
      </c>
      <c r="U4784" s="367">
        <v>230</v>
      </c>
      <c r="V4784" s="53" t="s">
        <v>373</v>
      </c>
      <c r="W4784" s="53" t="s">
        <v>390</v>
      </c>
      <c r="X4784" s="53"/>
      <c r="Y4784" s="63"/>
      <c r="Z4784" s="58"/>
      <c r="AA4784" s="53"/>
      <c r="AB4784" s="62"/>
      <c r="AC4784" s="65"/>
      <c r="AD4784" s="66"/>
      <c r="AE4784" s="53"/>
      <c r="AF4784" s="53"/>
      <c r="AG4784" s="58"/>
      <c r="AH4784" s="367"/>
      <c r="AI4784" s="52"/>
      <c r="AJ4784" s="52"/>
      <c r="AK4784" s="148"/>
    </row>
    <row r="4785" spans="1:46" s="67" customFormat="1" ht="45">
      <c r="A4785" s="52" t="s">
        <v>783</v>
      </c>
      <c r="B4785" s="54">
        <v>32285</v>
      </c>
      <c r="C4785" s="412" t="s">
        <v>484</v>
      </c>
      <c r="D4785" s="52" t="s">
        <v>433</v>
      </c>
      <c r="E4785" s="53" t="s">
        <v>60</v>
      </c>
      <c r="F4785" s="55">
        <v>41591</v>
      </c>
      <c r="G4785" s="55">
        <v>41623</v>
      </c>
      <c r="H4785" s="53" t="s">
        <v>106</v>
      </c>
      <c r="I4785" s="56">
        <v>65.135999999999996</v>
      </c>
      <c r="J4785" s="56">
        <v>64.831477128501604</v>
      </c>
      <c r="K4785" s="56">
        <v>64.831000000000003</v>
      </c>
      <c r="L4785" s="58">
        <v>76500.58</v>
      </c>
      <c r="M4785" s="59">
        <v>41638</v>
      </c>
      <c r="N4785" s="60">
        <v>2014</v>
      </c>
      <c r="O4785" s="61">
        <v>41701</v>
      </c>
      <c r="P4785" s="60">
        <v>2014</v>
      </c>
      <c r="Q4785" s="61">
        <v>41765</v>
      </c>
      <c r="R4785" s="53" t="s">
        <v>342</v>
      </c>
      <c r="S4785" s="62" t="s">
        <v>1394</v>
      </c>
      <c r="T4785" s="53" t="s">
        <v>423</v>
      </c>
      <c r="U4785" s="367">
        <v>5150</v>
      </c>
      <c r="V4785" s="53" t="s">
        <v>373</v>
      </c>
      <c r="W4785" s="53" t="s">
        <v>390</v>
      </c>
      <c r="X4785" s="53"/>
      <c r="Y4785" s="63"/>
      <c r="Z4785" s="58"/>
      <c r="AA4785" s="53"/>
      <c r="AB4785" s="62"/>
      <c r="AC4785" s="65"/>
      <c r="AD4785" s="66"/>
      <c r="AE4785" s="53"/>
      <c r="AF4785" s="53"/>
      <c r="AG4785" s="58"/>
      <c r="AH4785" s="367"/>
      <c r="AI4785" s="52"/>
      <c r="AJ4785" s="52"/>
      <c r="AK4785" s="148"/>
    </row>
    <row r="4786" spans="1:46" s="67" customFormat="1" ht="45">
      <c r="A4786" s="52" t="s">
        <v>783</v>
      </c>
      <c r="B4786" s="54">
        <v>32286</v>
      </c>
      <c r="C4786" s="412" t="s">
        <v>435</v>
      </c>
      <c r="D4786" s="52" t="s">
        <v>434</v>
      </c>
      <c r="E4786" s="53" t="s">
        <v>82</v>
      </c>
      <c r="F4786" s="55">
        <v>41591</v>
      </c>
      <c r="G4786" s="55">
        <v>41621</v>
      </c>
      <c r="H4786" s="53" t="s">
        <v>106</v>
      </c>
      <c r="I4786" s="56">
        <v>672.37240999999995</v>
      </c>
      <c r="J4786" s="56">
        <v>669.2243394594384</v>
      </c>
      <c r="K4786" s="56">
        <v>669.22400000000005</v>
      </c>
      <c r="L4786" s="58">
        <v>789684.32</v>
      </c>
      <c r="M4786" s="59">
        <v>41633</v>
      </c>
      <c r="N4786" s="60">
        <v>2014</v>
      </c>
      <c r="O4786" s="61">
        <v>41730</v>
      </c>
      <c r="P4786" s="60">
        <v>2014</v>
      </c>
      <c r="Q4786" s="61">
        <v>41760</v>
      </c>
      <c r="R4786" s="53" t="s">
        <v>342</v>
      </c>
      <c r="S4786" s="62"/>
      <c r="T4786" s="53" t="s">
        <v>423</v>
      </c>
      <c r="U4786" s="367">
        <v>9618</v>
      </c>
      <c r="V4786" s="53" t="s">
        <v>373</v>
      </c>
      <c r="W4786" s="53" t="s">
        <v>390</v>
      </c>
      <c r="X4786" s="53"/>
      <c r="Y4786" s="63"/>
      <c r="Z4786" s="58"/>
      <c r="AA4786" s="53"/>
      <c r="AB4786" s="62"/>
      <c r="AC4786" s="65"/>
      <c r="AD4786" s="66"/>
      <c r="AE4786" s="53"/>
      <c r="AF4786" s="53"/>
      <c r="AG4786" s="58"/>
      <c r="AH4786" s="367"/>
      <c r="AI4786" s="52"/>
      <c r="AJ4786" s="52"/>
      <c r="AK4786" s="148"/>
    </row>
    <row r="4787" spans="1:46" s="67" customFormat="1" ht="45">
      <c r="A4787" s="52" t="s">
        <v>783</v>
      </c>
      <c r="B4787" s="54">
        <v>32287</v>
      </c>
      <c r="C4787" s="412" t="s">
        <v>485</v>
      </c>
      <c r="D4787" s="52" t="s">
        <v>486</v>
      </c>
      <c r="E4787" s="53" t="s">
        <v>82</v>
      </c>
      <c r="F4787" s="55">
        <v>41591</v>
      </c>
      <c r="G4787" s="55">
        <v>41621</v>
      </c>
      <c r="H4787" s="53" t="s">
        <v>106</v>
      </c>
      <c r="I4787" s="56">
        <v>94.367710000000002</v>
      </c>
      <c r="J4787" s="56">
        <v>93.925666457845196</v>
      </c>
      <c r="K4787" s="56">
        <v>93.924999999999997</v>
      </c>
      <c r="L4787" s="58">
        <v>110831.49999999999</v>
      </c>
      <c r="M4787" s="59">
        <v>41633</v>
      </c>
      <c r="N4787" s="60">
        <v>2014</v>
      </c>
      <c r="O4787" s="61">
        <v>41654</v>
      </c>
      <c r="P4787" s="60">
        <v>2014</v>
      </c>
      <c r="Q4787" s="61">
        <v>41739</v>
      </c>
      <c r="R4787" s="53" t="s">
        <v>342</v>
      </c>
      <c r="S4787" s="62"/>
      <c r="T4787" s="53" t="s">
        <v>8058</v>
      </c>
      <c r="U4787" s="53" t="s">
        <v>8063</v>
      </c>
      <c r="V4787" s="53" t="s">
        <v>373</v>
      </c>
      <c r="W4787" s="53" t="s">
        <v>390</v>
      </c>
      <c r="X4787" s="53"/>
      <c r="Y4787" s="63"/>
      <c r="Z4787" s="58"/>
      <c r="AA4787" s="53"/>
      <c r="AB4787" s="62"/>
      <c r="AC4787" s="65"/>
      <c r="AD4787" s="66"/>
      <c r="AE4787" s="53"/>
      <c r="AF4787" s="53"/>
      <c r="AG4787" s="58"/>
      <c r="AH4787" s="367"/>
      <c r="AI4787" s="52"/>
      <c r="AJ4787" s="52"/>
      <c r="AK4787" s="148"/>
    </row>
    <row r="4788" spans="1:46" s="67" customFormat="1" ht="45">
      <c r="A4788" s="52" t="s">
        <v>783</v>
      </c>
      <c r="B4788" s="54">
        <v>32288</v>
      </c>
      <c r="C4788" s="412" t="s">
        <v>487</v>
      </c>
      <c r="D4788" s="52" t="s">
        <v>488</v>
      </c>
      <c r="E4788" s="53" t="s">
        <v>65</v>
      </c>
      <c r="F4788" s="55">
        <v>41598</v>
      </c>
      <c r="G4788" s="55">
        <v>41623</v>
      </c>
      <c r="H4788" s="53" t="s">
        <v>106</v>
      </c>
      <c r="I4788" s="56">
        <v>264.137</v>
      </c>
      <c r="J4788" s="56">
        <v>262.90018432113482</v>
      </c>
      <c r="K4788" s="56">
        <v>262.89999999999998</v>
      </c>
      <c r="L4788" s="58">
        <v>310222</v>
      </c>
      <c r="M4788" s="59">
        <v>41638</v>
      </c>
      <c r="N4788" s="60">
        <v>2014</v>
      </c>
      <c r="O4788" s="61">
        <v>41654</v>
      </c>
      <c r="P4788" s="60">
        <v>2014</v>
      </c>
      <c r="Q4788" s="61">
        <v>41761</v>
      </c>
      <c r="R4788" s="53" t="s">
        <v>342</v>
      </c>
      <c r="S4788" s="62"/>
      <c r="T4788" s="53" t="s">
        <v>5675</v>
      </c>
      <c r="U4788" s="367">
        <v>35</v>
      </c>
      <c r="V4788" s="53" t="s">
        <v>373</v>
      </c>
      <c r="W4788" s="53" t="s">
        <v>390</v>
      </c>
      <c r="X4788" s="53"/>
      <c r="Y4788" s="63"/>
      <c r="Z4788" s="58"/>
      <c r="AA4788" s="53"/>
      <c r="AB4788" s="62"/>
      <c r="AC4788" s="65"/>
      <c r="AD4788" s="66"/>
      <c r="AE4788" s="53"/>
      <c r="AF4788" s="53"/>
      <c r="AG4788" s="58"/>
      <c r="AH4788" s="367"/>
      <c r="AI4788" s="52"/>
      <c r="AJ4788" s="52"/>
      <c r="AK4788" s="148"/>
    </row>
    <row r="4789" spans="1:46" s="67" customFormat="1" ht="45">
      <c r="A4789" s="52" t="s">
        <v>783</v>
      </c>
      <c r="B4789" s="54">
        <v>32289</v>
      </c>
      <c r="C4789" s="412" t="s">
        <v>489</v>
      </c>
      <c r="D4789" s="52" t="s">
        <v>490</v>
      </c>
      <c r="E4789" s="53" t="s">
        <v>60</v>
      </c>
      <c r="F4789" s="55">
        <v>41598</v>
      </c>
      <c r="G4789" s="55">
        <v>41623</v>
      </c>
      <c r="H4789" s="53" t="s">
        <v>106</v>
      </c>
      <c r="I4789" s="56">
        <v>57.226100000000002</v>
      </c>
      <c r="J4789" s="56">
        <v>56.958661484762395</v>
      </c>
      <c r="K4789" s="56">
        <v>56.957999999999998</v>
      </c>
      <c r="L4789" s="58">
        <v>67210.439999999988</v>
      </c>
      <c r="M4789" s="76">
        <v>41638</v>
      </c>
      <c r="N4789" s="60">
        <v>2014</v>
      </c>
      <c r="O4789" s="61">
        <v>41649</v>
      </c>
      <c r="P4789" s="60">
        <v>2014</v>
      </c>
      <c r="Q4789" s="61">
        <v>41761</v>
      </c>
      <c r="R4789" s="53" t="s">
        <v>342</v>
      </c>
      <c r="S4789" s="62"/>
      <c r="T4789" s="53" t="s">
        <v>5675</v>
      </c>
      <c r="U4789" s="53" t="s">
        <v>3736</v>
      </c>
      <c r="V4789" s="53" t="s">
        <v>373</v>
      </c>
      <c r="W4789" s="53" t="s">
        <v>390</v>
      </c>
      <c r="X4789" s="53"/>
      <c r="Y4789" s="63"/>
      <c r="Z4789" s="58"/>
      <c r="AA4789" s="53"/>
      <c r="AB4789" s="62"/>
      <c r="AC4789" s="65"/>
      <c r="AD4789" s="66"/>
      <c r="AE4789" s="53"/>
      <c r="AF4789" s="53"/>
      <c r="AG4789" s="58"/>
      <c r="AH4789" s="367"/>
      <c r="AI4789" s="52"/>
      <c r="AJ4789" s="52"/>
      <c r="AK4789" s="148"/>
    </row>
    <row r="4790" spans="1:46" s="67" customFormat="1" ht="45">
      <c r="A4790" s="52" t="s">
        <v>783</v>
      </c>
      <c r="B4790" s="54">
        <v>32292</v>
      </c>
      <c r="C4790" s="412" t="s">
        <v>493</v>
      </c>
      <c r="D4790" s="52" t="s">
        <v>494</v>
      </c>
      <c r="E4790" s="53" t="s">
        <v>60</v>
      </c>
      <c r="F4790" s="55">
        <v>41591</v>
      </c>
      <c r="G4790" s="55">
        <v>41621</v>
      </c>
      <c r="H4790" s="53" t="s">
        <v>106</v>
      </c>
      <c r="I4790" s="56">
        <v>287.11011999999999</v>
      </c>
      <c r="J4790" s="56">
        <v>334.74498128870403</v>
      </c>
      <c r="K4790" s="56">
        <v>287.11</v>
      </c>
      <c r="L4790" s="58">
        <v>338789.8</v>
      </c>
      <c r="M4790" s="59">
        <v>41633</v>
      </c>
      <c r="N4790" s="60">
        <v>2014</v>
      </c>
      <c r="O4790" s="61">
        <v>41654</v>
      </c>
      <c r="P4790" s="60">
        <v>2014</v>
      </c>
      <c r="Q4790" s="61">
        <v>41709</v>
      </c>
      <c r="R4790" s="53" t="s">
        <v>342</v>
      </c>
      <c r="S4790" s="62"/>
      <c r="T4790" s="53" t="s">
        <v>845</v>
      </c>
      <c r="U4790" s="367">
        <v>4.7</v>
      </c>
      <c r="V4790" s="53" t="s">
        <v>373</v>
      </c>
      <c r="W4790" s="53" t="s">
        <v>390</v>
      </c>
      <c r="X4790" s="53"/>
      <c r="Y4790" s="63"/>
      <c r="Z4790" s="58"/>
      <c r="AA4790" s="53"/>
      <c r="AB4790" s="62"/>
      <c r="AC4790" s="65"/>
      <c r="AD4790" s="66"/>
      <c r="AE4790" s="53"/>
      <c r="AF4790" s="53"/>
      <c r="AG4790" s="58"/>
      <c r="AH4790" s="367"/>
      <c r="AI4790" s="52"/>
      <c r="AJ4790" s="52"/>
      <c r="AK4790" s="148"/>
      <c r="AL4790" s="148"/>
      <c r="AM4790" s="148"/>
      <c r="AN4790" s="148"/>
      <c r="AO4790" s="148"/>
      <c r="AP4790" s="148"/>
      <c r="AQ4790" s="148"/>
      <c r="AR4790" s="148"/>
      <c r="AS4790" s="148"/>
      <c r="AT4790" s="148"/>
    </row>
    <row r="4791" spans="1:46" s="67" customFormat="1" ht="60">
      <c r="A4791" s="52" t="s">
        <v>783</v>
      </c>
      <c r="B4791" s="54">
        <v>32296</v>
      </c>
      <c r="C4791" s="412" t="s">
        <v>502</v>
      </c>
      <c r="D4791" s="293" t="s">
        <v>418</v>
      </c>
      <c r="E4791" s="53" t="s">
        <v>65</v>
      </c>
      <c r="F4791" s="55">
        <v>41591</v>
      </c>
      <c r="G4791" s="55">
        <v>41621</v>
      </c>
      <c r="H4791" s="53" t="s">
        <v>106</v>
      </c>
      <c r="I4791" s="56">
        <v>6150</v>
      </c>
      <c r="J4791" s="56">
        <v>6121.2071576333701</v>
      </c>
      <c r="K4791" s="56">
        <v>6121.2070000000003</v>
      </c>
      <c r="L4791" s="58">
        <v>7223024.2599999998</v>
      </c>
      <c r="M4791" s="59">
        <v>41633</v>
      </c>
      <c r="N4791" s="60">
        <v>2014</v>
      </c>
      <c r="O4791" s="61">
        <v>41654</v>
      </c>
      <c r="P4791" s="60">
        <v>2014</v>
      </c>
      <c r="Q4791" s="61">
        <v>42003</v>
      </c>
      <c r="R4791" s="53" t="s">
        <v>345</v>
      </c>
      <c r="S4791" s="62"/>
      <c r="T4791" s="53" t="s">
        <v>818</v>
      </c>
      <c r="U4791" s="53" t="s">
        <v>9</v>
      </c>
      <c r="V4791" s="53" t="s">
        <v>373</v>
      </c>
      <c r="W4791" s="53" t="s">
        <v>390</v>
      </c>
      <c r="X4791" s="53"/>
      <c r="Y4791" s="63"/>
      <c r="Z4791" s="58"/>
      <c r="AA4791" s="53"/>
      <c r="AB4791" s="62"/>
      <c r="AC4791" s="65"/>
      <c r="AD4791" s="66"/>
      <c r="AE4791" s="53"/>
      <c r="AF4791" s="53"/>
      <c r="AG4791" s="58"/>
      <c r="AH4791" s="367"/>
      <c r="AI4791" s="52"/>
      <c r="AJ4791" s="52"/>
      <c r="AK4791" s="148"/>
    </row>
    <row r="4792" spans="1:46" s="67" customFormat="1" ht="60">
      <c r="A4792" s="52" t="s">
        <v>783</v>
      </c>
      <c r="B4792" s="54">
        <v>32297</v>
      </c>
      <c r="C4792" s="412" t="s">
        <v>503</v>
      </c>
      <c r="D4792" s="52" t="s">
        <v>504</v>
      </c>
      <c r="E4792" s="53" t="s">
        <v>65</v>
      </c>
      <c r="F4792" s="55">
        <v>41598</v>
      </c>
      <c r="G4792" s="55">
        <v>41623</v>
      </c>
      <c r="H4792" s="53" t="s">
        <v>106</v>
      </c>
      <c r="I4792" s="56">
        <v>229.71449999999999</v>
      </c>
      <c r="J4792" s="56">
        <v>229.73283036677159</v>
      </c>
      <c r="K4792" s="56">
        <v>229.714</v>
      </c>
      <c r="L4792" s="58">
        <v>271062.52</v>
      </c>
      <c r="M4792" s="59">
        <v>41638</v>
      </c>
      <c r="N4792" s="60">
        <v>2014</v>
      </c>
      <c r="O4792" s="61">
        <v>41640</v>
      </c>
      <c r="P4792" s="60">
        <v>2014</v>
      </c>
      <c r="Q4792" s="61">
        <v>41774</v>
      </c>
      <c r="R4792" s="53" t="s">
        <v>345</v>
      </c>
      <c r="S4792" s="62"/>
      <c r="T4792" s="53" t="s">
        <v>8065</v>
      </c>
      <c r="U4792" s="367" t="s">
        <v>8067</v>
      </c>
      <c r="V4792" s="53" t="s">
        <v>373</v>
      </c>
      <c r="W4792" s="53" t="s">
        <v>390</v>
      </c>
      <c r="X4792" s="53"/>
      <c r="Y4792" s="63"/>
      <c r="Z4792" s="58"/>
      <c r="AA4792" s="53"/>
      <c r="AB4792" s="62"/>
      <c r="AC4792" s="65"/>
      <c r="AD4792" s="66"/>
      <c r="AE4792" s="53"/>
      <c r="AF4792" s="53"/>
      <c r="AG4792" s="58"/>
      <c r="AH4792" s="367"/>
      <c r="AI4792" s="52"/>
      <c r="AJ4792" s="52"/>
      <c r="AK4792" s="148"/>
    </row>
    <row r="4793" spans="1:46" s="67" customFormat="1" ht="60">
      <c r="A4793" s="52" t="s">
        <v>783</v>
      </c>
      <c r="B4793" s="54">
        <v>32298</v>
      </c>
      <c r="C4793" s="412" t="s">
        <v>503</v>
      </c>
      <c r="D4793" s="52" t="s">
        <v>504</v>
      </c>
      <c r="E4793" s="53" t="s">
        <v>65</v>
      </c>
      <c r="F4793" s="55">
        <v>41598</v>
      </c>
      <c r="G4793" s="55">
        <v>41623</v>
      </c>
      <c r="H4793" s="53" t="s">
        <v>106</v>
      </c>
      <c r="I4793" s="56">
        <v>54.747450000000001</v>
      </c>
      <c r="J4793" s="56">
        <v>54.491568755936399</v>
      </c>
      <c r="K4793" s="56">
        <v>54.491</v>
      </c>
      <c r="L4793" s="58">
        <v>64299.38</v>
      </c>
      <c r="M4793" s="59">
        <v>41638</v>
      </c>
      <c r="N4793" s="60">
        <v>2014</v>
      </c>
      <c r="O4793" s="61">
        <v>41640</v>
      </c>
      <c r="P4793" s="60">
        <v>2014</v>
      </c>
      <c r="Q4793" s="61">
        <v>41730</v>
      </c>
      <c r="R4793" s="53" t="s">
        <v>345</v>
      </c>
      <c r="S4793" s="62"/>
      <c r="T4793" s="53" t="s">
        <v>520</v>
      </c>
      <c r="U4793" s="367">
        <v>795</v>
      </c>
      <c r="V4793" s="53" t="s">
        <v>373</v>
      </c>
      <c r="W4793" s="53" t="s">
        <v>390</v>
      </c>
      <c r="X4793" s="53"/>
      <c r="Y4793" s="63"/>
      <c r="Z4793" s="58"/>
      <c r="AA4793" s="53"/>
      <c r="AB4793" s="62"/>
      <c r="AC4793" s="65"/>
      <c r="AD4793" s="66"/>
      <c r="AE4793" s="53"/>
      <c r="AF4793" s="53"/>
      <c r="AG4793" s="58"/>
      <c r="AH4793" s="367"/>
      <c r="AI4793" s="52"/>
      <c r="AJ4793" s="52"/>
      <c r="AK4793" s="148"/>
    </row>
    <row r="4794" spans="1:46" s="67" customFormat="1" ht="45">
      <c r="A4794" s="52" t="s">
        <v>783</v>
      </c>
      <c r="B4794" s="54">
        <v>32299</v>
      </c>
      <c r="C4794" s="412" t="s">
        <v>505</v>
      </c>
      <c r="D4794" s="52" t="s">
        <v>506</v>
      </c>
      <c r="E4794" s="53" t="s">
        <v>82</v>
      </c>
      <c r="F4794" s="55">
        <v>41591</v>
      </c>
      <c r="G4794" s="55">
        <v>41621</v>
      </c>
      <c r="H4794" s="53" t="s">
        <v>106</v>
      </c>
      <c r="I4794" s="56">
        <v>808.11788000000001</v>
      </c>
      <c r="J4794" s="56">
        <v>804.33459069951243</v>
      </c>
      <c r="K4794" s="56">
        <v>804.33399999999995</v>
      </c>
      <c r="L4794" s="58">
        <v>949114.11999999988</v>
      </c>
      <c r="M4794" s="59">
        <v>41633</v>
      </c>
      <c r="N4794" s="60">
        <v>2014</v>
      </c>
      <c r="O4794" s="61">
        <v>41654</v>
      </c>
      <c r="P4794" s="60">
        <v>2014</v>
      </c>
      <c r="Q4794" s="61">
        <v>41760</v>
      </c>
      <c r="R4794" s="53" t="s">
        <v>342</v>
      </c>
      <c r="S4794" s="62"/>
      <c r="T4794" s="53" t="s">
        <v>5675</v>
      </c>
      <c r="U4794" s="53" t="s">
        <v>8068</v>
      </c>
      <c r="V4794" s="53" t="s">
        <v>373</v>
      </c>
      <c r="W4794" s="53" t="s">
        <v>390</v>
      </c>
      <c r="X4794" s="53"/>
      <c r="Y4794" s="63"/>
      <c r="Z4794" s="58"/>
      <c r="AA4794" s="53"/>
      <c r="AB4794" s="62"/>
      <c r="AC4794" s="65"/>
      <c r="AD4794" s="66"/>
      <c r="AE4794" s="53"/>
      <c r="AF4794" s="53"/>
      <c r="AG4794" s="58"/>
      <c r="AH4794" s="367"/>
      <c r="AI4794" s="52"/>
      <c r="AJ4794" s="52"/>
      <c r="AK4794" s="148"/>
    </row>
    <row r="4795" spans="1:46" s="67" customFormat="1" ht="45">
      <c r="A4795" s="52" t="s">
        <v>783</v>
      </c>
      <c r="B4795" s="54">
        <v>32300</v>
      </c>
      <c r="C4795" s="412" t="s">
        <v>699</v>
      </c>
      <c r="D4795" s="52" t="s">
        <v>700</v>
      </c>
      <c r="E4795" s="53" t="s">
        <v>60</v>
      </c>
      <c r="F4795" s="55">
        <v>41598</v>
      </c>
      <c r="G4795" s="55">
        <v>41623</v>
      </c>
      <c r="H4795" s="53" t="s">
        <v>106</v>
      </c>
      <c r="I4795" s="56">
        <v>33.660800000000002</v>
      </c>
      <c r="J4795" s="56">
        <v>33.503228662899602</v>
      </c>
      <c r="K4795" s="56">
        <v>33.503</v>
      </c>
      <c r="L4795" s="58">
        <v>39533.539999999994</v>
      </c>
      <c r="M4795" s="76">
        <v>41639</v>
      </c>
      <c r="N4795" s="60">
        <v>2014</v>
      </c>
      <c r="O4795" s="61">
        <v>41744</v>
      </c>
      <c r="P4795" s="60">
        <v>2014</v>
      </c>
      <c r="Q4795" s="61">
        <v>41760</v>
      </c>
      <c r="R4795" s="53" t="s">
        <v>342</v>
      </c>
      <c r="S4795" s="62"/>
      <c r="T4795" s="53" t="s">
        <v>5675</v>
      </c>
      <c r="U4795" s="53" t="s">
        <v>672</v>
      </c>
      <c r="V4795" s="53" t="s">
        <v>373</v>
      </c>
      <c r="W4795" s="53" t="s">
        <v>390</v>
      </c>
      <c r="X4795" s="53"/>
      <c r="Y4795" s="63"/>
      <c r="Z4795" s="58"/>
      <c r="AA4795" s="53"/>
      <c r="AB4795" s="62"/>
      <c r="AC4795" s="65"/>
      <c r="AD4795" s="66"/>
      <c r="AE4795" s="53"/>
      <c r="AF4795" s="53"/>
      <c r="AG4795" s="58"/>
      <c r="AH4795" s="367"/>
      <c r="AI4795" s="52"/>
      <c r="AJ4795" s="52"/>
      <c r="AK4795" s="148"/>
    </row>
    <row r="4796" spans="1:46" s="67" customFormat="1" ht="60">
      <c r="A4796" s="52" t="s">
        <v>783</v>
      </c>
      <c r="B4796" s="54">
        <v>32301</v>
      </c>
      <c r="C4796" s="412" t="s">
        <v>628</v>
      </c>
      <c r="D4796" s="52" t="s">
        <v>701</v>
      </c>
      <c r="E4796" s="53" t="s">
        <v>82</v>
      </c>
      <c r="F4796" s="55">
        <v>41598</v>
      </c>
      <c r="G4796" s="55">
        <v>41623</v>
      </c>
      <c r="H4796" s="53" t="s">
        <v>106</v>
      </c>
      <c r="I4796" s="56">
        <v>101.366</v>
      </c>
      <c r="J4796" s="56">
        <v>100.8915109830936</v>
      </c>
      <c r="K4796" s="56">
        <v>100.89100000000001</v>
      </c>
      <c r="L4796" s="58">
        <v>119051.37999999999</v>
      </c>
      <c r="M4796" s="59">
        <v>41638</v>
      </c>
      <c r="N4796" s="60">
        <v>2014</v>
      </c>
      <c r="O4796" s="61">
        <v>41699</v>
      </c>
      <c r="P4796" s="60">
        <v>2014</v>
      </c>
      <c r="Q4796" s="61">
        <v>41728</v>
      </c>
      <c r="R4796" s="53" t="s">
        <v>345</v>
      </c>
      <c r="S4796" s="62" t="s">
        <v>8069</v>
      </c>
      <c r="T4796" s="53" t="s">
        <v>5675</v>
      </c>
      <c r="U4796" s="53" t="s">
        <v>668</v>
      </c>
      <c r="V4796" s="53" t="s">
        <v>373</v>
      </c>
      <c r="W4796" s="53" t="s">
        <v>390</v>
      </c>
      <c r="X4796" s="53"/>
      <c r="Y4796" s="63"/>
      <c r="Z4796" s="58"/>
      <c r="AA4796" s="53"/>
      <c r="AB4796" s="62"/>
      <c r="AC4796" s="65"/>
      <c r="AD4796" s="66"/>
      <c r="AE4796" s="53"/>
      <c r="AF4796" s="53"/>
      <c r="AG4796" s="58"/>
      <c r="AH4796" s="367"/>
      <c r="AI4796" s="52"/>
      <c r="AJ4796" s="52"/>
      <c r="AK4796" s="148"/>
    </row>
    <row r="4797" spans="1:46" s="67" customFormat="1" ht="45">
      <c r="A4797" s="52" t="s">
        <v>783</v>
      </c>
      <c r="B4797" s="54">
        <v>32302</v>
      </c>
      <c r="C4797" s="412" t="s">
        <v>544</v>
      </c>
      <c r="D4797" s="52" t="s">
        <v>7915</v>
      </c>
      <c r="E4797" s="53" t="s">
        <v>65</v>
      </c>
      <c r="F4797" s="55">
        <v>41598</v>
      </c>
      <c r="G4797" s="55">
        <v>41623</v>
      </c>
      <c r="H4797" s="53" t="s">
        <v>106</v>
      </c>
      <c r="I4797" s="56">
        <v>97.027010000000004</v>
      </c>
      <c r="J4797" s="56">
        <v>96.573278166829198</v>
      </c>
      <c r="K4797" s="56">
        <v>96.572999999999993</v>
      </c>
      <c r="L4797" s="58">
        <v>113956.13999999998</v>
      </c>
      <c r="M4797" s="76">
        <v>41638</v>
      </c>
      <c r="N4797" s="60">
        <v>2014</v>
      </c>
      <c r="O4797" s="61">
        <v>41654</v>
      </c>
      <c r="P4797" s="60">
        <v>2014</v>
      </c>
      <c r="Q4797" s="61">
        <v>41703</v>
      </c>
      <c r="R4797" s="53" t="s">
        <v>342</v>
      </c>
      <c r="S4797" s="62"/>
      <c r="T4797" s="53" t="s">
        <v>5675</v>
      </c>
      <c r="U4797" s="53" t="s">
        <v>679</v>
      </c>
      <c r="V4797" s="53" t="s">
        <v>373</v>
      </c>
      <c r="W4797" s="53" t="s">
        <v>390</v>
      </c>
      <c r="X4797" s="53"/>
      <c r="Y4797" s="63"/>
      <c r="Z4797" s="58"/>
      <c r="AA4797" s="53"/>
      <c r="AB4797" s="62"/>
      <c r="AC4797" s="65"/>
      <c r="AD4797" s="66"/>
      <c r="AE4797" s="53"/>
      <c r="AF4797" s="53"/>
      <c r="AG4797" s="58"/>
      <c r="AH4797" s="367"/>
      <c r="AI4797" s="52"/>
      <c r="AJ4797" s="52"/>
      <c r="AK4797" s="148"/>
    </row>
    <row r="4798" spans="1:46" s="67" customFormat="1" ht="45">
      <c r="A4798" s="52" t="s">
        <v>783</v>
      </c>
      <c r="B4798" s="54">
        <v>32303</v>
      </c>
      <c r="C4798" s="54" t="s">
        <v>426</v>
      </c>
      <c r="D4798" s="52" t="s">
        <v>424</v>
      </c>
      <c r="E4798" s="53" t="s">
        <v>65</v>
      </c>
      <c r="F4798" s="55">
        <v>41591</v>
      </c>
      <c r="G4798" s="55">
        <v>41621</v>
      </c>
      <c r="H4798" s="53" t="s">
        <v>106</v>
      </c>
      <c r="I4798" s="56">
        <v>1833.8396</v>
      </c>
      <c r="J4798" s="56">
        <v>1825.2536656837426</v>
      </c>
      <c r="K4798" s="56">
        <v>1825.2529999999999</v>
      </c>
      <c r="L4798" s="58">
        <v>2153798.5399999996</v>
      </c>
      <c r="M4798" s="59">
        <v>41633</v>
      </c>
      <c r="N4798" s="60">
        <v>2014</v>
      </c>
      <c r="O4798" s="61">
        <v>41654</v>
      </c>
      <c r="P4798" s="60">
        <v>2014</v>
      </c>
      <c r="Q4798" s="61">
        <v>41795</v>
      </c>
      <c r="R4798" s="53" t="s">
        <v>342</v>
      </c>
      <c r="S4798" s="62"/>
      <c r="T4798" s="53" t="s">
        <v>5675</v>
      </c>
      <c r="U4798" s="53" t="s">
        <v>8070</v>
      </c>
      <c r="V4798" s="53" t="s">
        <v>373</v>
      </c>
      <c r="W4798" s="53" t="s">
        <v>390</v>
      </c>
      <c r="X4798" s="53"/>
      <c r="Y4798" s="63"/>
      <c r="Z4798" s="58"/>
      <c r="AA4798" s="53"/>
      <c r="AB4798" s="62"/>
      <c r="AC4798" s="65"/>
      <c r="AD4798" s="66"/>
      <c r="AE4798" s="53"/>
      <c r="AF4798" s="53"/>
      <c r="AG4798" s="58"/>
      <c r="AH4798" s="367"/>
      <c r="AI4798" s="52"/>
      <c r="AJ4798" s="52"/>
      <c r="AK4798" s="148"/>
    </row>
    <row r="4799" spans="1:46" s="67" customFormat="1" ht="45">
      <c r="A4799" s="52" t="s">
        <v>783</v>
      </c>
      <c r="B4799" s="54">
        <v>32304</v>
      </c>
      <c r="C4799" s="412" t="s">
        <v>509</v>
      </c>
      <c r="D4799" s="52" t="s">
        <v>510</v>
      </c>
      <c r="E4799" s="53" t="s">
        <v>60</v>
      </c>
      <c r="F4799" s="75">
        <v>41598</v>
      </c>
      <c r="G4799" s="55">
        <v>41623</v>
      </c>
      <c r="H4799" s="53" t="s">
        <v>106</v>
      </c>
      <c r="I4799" s="56">
        <v>602.97019999999998</v>
      </c>
      <c r="J4799" s="56">
        <v>600.14683710673557</v>
      </c>
      <c r="K4799" s="56">
        <v>600.14599999999996</v>
      </c>
      <c r="L4799" s="58">
        <v>708172.27999999991</v>
      </c>
      <c r="M4799" s="59">
        <v>41638</v>
      </c>
      <c r="N4799" s="60">
        <v>2014</v>
      </c>
      <c r="O4799" s="61">
        <v>41672</v>
      </c>
      <c r="P4799" s="60">
        <v>2014</v>
      </c>
      <c r="Q4799" s="61">
        <v>41730</v>
      </c>
      <c r="R4799" s="53" t="s">
        <v>342</v>
      </c>
      <c r="S4799" s="62"/>
      <c r="T4799" s="53" t="s">
        <v>5675</v>
      </c>
      <c r="U4799" s="367">
        <v>78</v>
      </c>
      <c r="V4799" s="53" t="s">
        <v>373</v>
      </c>
      <c r="W4799" s="53" t="s">
        <v>390</v>
      </c>
      <c r="X4799" s="53"/>
      <c r="Y4799" s="63"/>
      <c r="Z4799" s="58"/>
      <c r="AA4799" s="53"/>
      <c r="AB4799" s="62"/>
      <c r="AC4799" s="65"/>
      <c r="AD4799" s="66"/>
      <c r="AE4799" s="53"/>
      <c r="AF4799" s="53"/>
      <c r="AG4799" s="58"/>
      <c r="AH4799" s="367"/>
      <c r="AI4799" s="52"/>
      <c r="AJ4799" s="52"/>
      <c r="AK4799" s="148"/>
    </row>
    <row r="4800" spans="1:46" s="67" customFormat="1" ht="45">
      <c r="A4800" s="52" t="s">
        <v>783</v>
      </c>
      <c r="B4800" s="54">
        <v>32305</v>
      </c>
      <c r="C4800" s="412" t="s">
        <v>538</v>
      </c>
      <c r="D4800" s="52" t="s">
        <v>466</v>
      </c>
      <c r="E4800" s="375" t="s">
        <v>65</v>
      </c>
      <c r="F4800" s="55">
        <v>41598</v>
      </c>
      <c r="G4800" s="55">
        <v>41623</v>
      </c>
      <c r="H4800" s="53" t="s">
        <v>106</v>
      </c>
      <c r="I4800" s="56">
        <v>16.1282</v>
      </c>
      <c r="J4800" s="56">
        <v>16.053060580959599</v>
      </c>
      <c r="K4800" s="56">
        <v>16.053000000000001</v>
      </c>
      <c r="L4800" s="58">
        <v>18942.54</v>
      </c>
      <c r="M4800" s="59">
        <v>41638</v>
      </c>
      <c r="N4800" s="60">
        <v>2014</v>
      </c>
      <c r="O4800" s="61">
        <v>41744</v>
      </c>
      <c r="P4800" s="60">
        <v>2014</v>
      </c>
      <c r="Q4800" s="61">
        <v>41769</v>
      </c>
      <c r="R4800" s="53" t="s">
        <v>342</v>
      </c>
      <c r="S4800" s="62"/>
      <c r="T4800" s="53" t="s">
        <v>5675</v>
      </c>
      <c r="U4800" s="367">
        <v>10</v>
      </c>
      <c r="V4800" s="53" t="s">
        <v>373</v>
      </c>
      <c r="W4800" s="53" t="s">
        <v>390</v>
      </c>
      <c r="X4800" s="53"/>
      <c r="Y4800" s="63"/>
      <c r="Z4800" s="58"/>
      <c r="AA4800" s="53"/>
      <c r="AB4800" s="62"/>
      <c r="AC4800" s="65"/>
      <c r="AD4800" s="66"/>
      <c r="AE4800" s="53"/>
      <c r="AF4800" s="53"/>
      <c r="AG4800" s="58"/>
      <c r="AH4800" s="367"/>
      <c r="AI4800" s="52"/>
      <c r="AJ4800" s="52"/>
      <c r="AK4800" s="148"/>
    </row>
    <row r="4801" spans="1:37" s="67" customFormat="1" ht="45">
      <c r="A4801" s="52" t="s">
        <v>783</v>
      </c>
      <c r="B4801" s="54">
        <v>32306</v>
      </c>
      <c r="C4801" s="412" t="s">
        <v>511</v>
      </c>
      <c r="D4801" s="52" t="s">
        <v>512</v>
      </c>
      <c r="E4801" s="53" t="s">
        <v>60</v>
      </c>
      <c r="F4801" s="55">
        <v>41591</v>
      </c>
      <c r="G4801" s="55">
        <v>41621</v>
      </c>
      <c r="H4801" s="53" t="s">
        <v>106</v>
      </c>
      <c r="I4801" s="56">
        <v>302.05387000000002</v>
      </c>
      <c r="J4801" s="56">
        <v>300.63959171840878</v>
      </c>
      <c r="K4801" s="56">
        <v>300.63900000000001</v>
      </c>
      <c r="L4801" s="58">
        <v>354754.01999999996</v>
      </c>
      <c r="M4801" s="59">
        <v>41633</v>
      </c>
      <c r="N4801" s="60">
        <v>2014</v>
      </c>
      <c r="O4801" s="61">
        <v>41699</v>
      </c>
      <c r="P4801" s="60">
        <v>2014</v>
      </c>
      <c r="Q4801" s="61">
        <v>41796</v>
      </c>
      <c r="R4801" s="53" t="s">
        <v>342</v>
      </c>
      <c r="S4801" s="62"/>
      <c r="T4801" s="53" t="s">
        <v>5675</v>
      </c>
      <c r="U4801" s="367">
        <v>162</v>
      </c>
      <c r="V4801" s="53" t="s">
        <v>373</v>
      </c>
      <c r="W4801" s="53" t="s">
        <v>390</v>
      </c>
      <c r="X4801" s="53"/>
      <c r="Y4801" s="63"/>
      <c r="Z4801" s="58"/>
      <c r="AA4801" s="53"/>
      <c r="AB4801" s="62"/>
      <c r="AC4801" s="65"/>
      <c r="AD4801" s="66"/>
      <c r="AE4801" s="53"/>
      <c r="AF4801" s="53"/>
      <c r="AG4801" s="58"/>
      <c r="AH4801" s="367"/>
      <c r="AI4801" s="52"/>
      <c r="AJ4801" s="52"/>
      <c r="AK4801" s="148"/>
    </row>
    <row r="4802" spans="1:37" s="67" customFormat="1" ht="45">
      <c r="A4802" s="52" t="s">
        <v>783</v>
      </c>
      <c r="B4802" s="54">
        <v>32309</v>
      </c>
      <c r="C4802" s="412" t="s">
        <v>515</v>
      </c>
      <c r="D4802" s="293" t="s">
        <v>415</v>
      </c>
      <c r="E4802" s="53" t="s">
        <v>60</v>
      </c>
      <c r="F4802" s="55">
        <v>41591</v>
      </c>
      <c r="G4802" s="55">
        <v>41621</v>
      </c>
      <c r="H4802" s="53" t="s">
        <v>106</v>
      </c>
      <c r="I4802" s="56">
        <v>1355.24629</v>
      </c>
      <c r="J4802" s="56">
        <v>1355.24629</v>
      </c>
      <c r="K4802" s="56">
        <v>1355.2460000000001</v>
      </c>
      <c r="L4802" s="58">
        <v>1599190.28</v>
      </c>
      <c r="M4802" s="59">
        <v>41633</v>
      </c>
      <c r="N4802" s="60">
        <v>2014</v>
      </c>
      <c r="O4802" s="61">
        <v>41649</v>
      </c>
      <c r="P4802" s="60">
        <v>2014</v>
      </c>
      <c r="Q4802" s="61">
        <v>41821</v>
      </c>
      <c r="R4802" s="53" t="s">
        <v>342</v>
      </c>
      <c r="S4802" s="62"/>
      <c r="T4802" s="53" t="s">
        <v>8072</v>
      </c>
      <c r="U4802" s="367" t="s">
        <v>8073</v>
      </c>
      <c r="V4802" s="53" t="s">
        <v>373</v>
      </c>
      <c r="W4802" s="53" t="s">
        <v>390</v>
      </c>
      <c r="X4802" s="53"/>
      <c r="Y4802" s="63"/>
      <c r="Z4802" s="58"/>
      <c r="AA4802" s="53"/>
      <c r="AB4802" s="62"/>
      <c r="AC4802" s="65"/>
      <c r="AD4802" s="66"/>
      <c r="AE4802" s="53"/>
      <c r="AF4802" s="53"/>
      <c r="AG4802" s="58"/>
      <c r="AH4802" s="367"/>
      <c r="AI4802" s="52"/>
      <c r="AJ4802" s="52"/>
      <c r="AK4802" s="148"/>
    </row>
    <row r="4803" spans="1:37" s="67" customFormat="1" ht="60">
      <c r="A4803" s="52" t="s">
        <v>783</v>
      </c>
      <c r="B4803" s="54">
        <v>32312</v>
      </c>
      <c r="C4803" s="412" t="s">
        <v>444</v>
      </c>
      <c r="D4803" s="52" t="s">
        <v>445</v>
      </c>
      <c r="E4803" s="53" t="s">
        <v>60</v>
      </c>
      <c r="F4803" s="55">
        <v>41591</v>
      </c>
      <c r="G4803" s="55">
        <v>41621</v>
      </c>
      <c r="H4803" s="53" t="s">
        <v>106</v>
      </c>
      <c r="I4803" s="56">
        <v>561.61753999999996</v>
      </c>
      <c r="J4803" s="56">
        <v>558.98850963071152</v>
      </c>
      <c r="K4803" s="56">
        <v>558.98800000000006</v>
      </c>
      <c r="L4803" s="58">
        <v>659605.84000000008</v>
      </c>
      <c r="M4803" s="59">
        <v>41633</v>
      </c>
      <c r="N4803" s="60">
        <v>2014</v>
      </c>
      <c r="O4803" s="61">
        <v>41649</v>
      </c>
      <c r="P4803" s="60">
        <v>2014</v>
      </c>
      <c r="Q4803" s="61">
        <v>41728</v>
      </c>
      <c r="R4803" s="53" t="s">
        <v>345</v>
      </c>
      <c r="S4803" s="62"/>
      <c r="T4803" s="53" t="s">
        <v>8076</v>
      </c>
      <c r="U4803" s="367" t="s">
        <v>8077</v>
      </c>
      <c r="V4803" s="53" t="s">
        <v>373</v>
      </c>
      <c r="W4803" s="53" t="s">
        <v>390</v>
      </c>
      <c r="X4803" s="53"/>
      <c r="Y4803" s="63"/>
      <c r="Z4803" s="58"/>
      <c r="AA4803" s="53"/>
      <c r="AB4803" s="62"/>
      <c r="AC4803" s="65"/>
      <c r="AD4803" s="66"/>
      <c r="AE4803" s="53"/>
      <c r="AF4803" s="53"/>
      <c r="AG4803" s="58"/>
      <c r="AH4803" s="367"/>
      <c r="AI4803" s="52"/>
      <c r="AJ4803" s="52"/>
      <c r="AK4803" s="148"/>
    </row>
    <row r="4804" spans="1:37" s="67" customFormat="1" ht="60">
      <c r="A4804" s="52" t="s">
        <v>783</v>
      </c>
      <c r="B4804" s="54">
        <v>32313</v>
      </c>
      <c r="C4804" s="412" t="s">
        <v>444</v>
      </c>
      <c r="D4804" s="52" t="s">
        <v>445</v>
      </c>
      <c r="E4804" s="53" t="s">
        <v>60</v>
      </c>
      <c r="F4804" s="55">
        <v>41591</v>
      </c>
      <c r="G4804" s="55">
        <v>41621</v>
      </c>
      <c r="H4804" s="53" t="s">
        <v>106</v>
      </c>
      <c r="I4804" s="56">
        <v>1338.5394799999999</v>
      </c>
      <c r="J4804" s="56">
        <v>1332.2727416886228</v>
      </c>
      <c r="K4804" s="56">
        <v>1332.2719999999999</v>
      </c>
      <c r="L4804" s="58">
        <v>1572080.9599999997</v>
      </c>
      <c r="M4804" s="59">
        <v>41633</v>
      </c>
      <c r="N4804" s="60">
        <v>2014</v>
      </c>
      <c r="O4804" s="61">
        <v>41649</v>
      </c>
      <c r="P4804" s="60">
        <v>2014</v>
      </c>
      <c r="Q4804" s="61">
        <v>41769</v>
      </c>
      <c r="R4804" s="53" t="s">
        <v>345</v>
      </c>
      <c r="S4804" s="62"/>
      <c r="T4804" s="53" t="s">
        <v>8078</v>
      </c>
      <c r="U4804" s="367" t="s">
        <v>8079</v>
      </c>
      <c r="V4804" s="53" t="s">
        <v>373</v>
      </c>
      <c r="W4804" s="53" t="s">
        <v>390</v>
      </c>
      <c r="X4804" s="53"/>
      <c r="Y4804" s="63"/>
      <c r="Z4804" s="58"/>
      <c r="AA4804" s="53"/>
      <c r="AB4804" s="62"/>
      <c r="AC4804" s="65"/>
      <c r="AD4804" s="66"/>
      <c r="AE4804" s="53"/>
      <c r="AF4804" s="53"/>
      <c r="AG4804" s="58"/>
      <c r="AH4804" s="367"/>
      <c r="AI4804" s="52"/>
      <c r="AJ4804" s="52"/>
      <c r="AK4804" s="148"/>
    </row>
    <row r="4805" spans="1:37" s="67" customFormat="1" ht="60">
      <c r="A4805" s="52" t="s">
        <v>783</v>
      </c>
      <c r="B4805" s="54">
        <v>32316</v>
      </c>
      <c r="C4805" s="412" t="s">
        <v>402</v>
      </c>
      <c r="D4805" s="52" t="s">
        <v>403</v>
      </c>
      <c r="E4805" s="53" t="s">
        <v>60</v>
      </c>
      <c r="F4805" s="55">
        <v>41591</v>
      </c>
      <c r="G4805" s="55">
        <v>41621</v>
      </c>
      <c r="H4805" s="53" t="s">
        <v>106</v>
      </c>
      <c r="I4805" s="56">
        <v>34.534999999999997</v>
      </c>
      <c r="J4805" s="56">
        <v>34.373001930933597</v>
      </c>
      <c r="K4805" s="56">
        <v>34.372999999999998</v>
      </c>
      <c r="L4805" s="58">
        <v>40560.14</v>
      </c>
      <c r="M4805" s="59">
        <v>41633</v>
      </c>
      <c r="N4805" s="60">
        <v>2014</v>
      </c>
      <c r="O4805" s="61">
        <v>41654</v>
      </c>
      <c r="P4805" s="60">
        <v>2014</v>
      </c>
      <c r="Q4805" s="61">
        <v>41669</v>
      </c>
      <c r="R4805" s="53" t="s">
        <v>345</v>
      </c>
      <c r="S4805" s="62"/>
      <c r="T4805" s="53" t="s">
        <v>8082</v>
      </c>
      <c r="U4805" s="367" t="s">
        <v>8083</v>
      </c>
      <c r="V4805" s="53" t="s">
        <v>373</v>
      </c>
      <c r="W4805" s="78" t="s">
        <v>390</v>
      </c>
      <c r="X4805" s="53"/>
      <c r="Y4805" s="63"/>
      <c r="Z4805" s="58"/>
      <c r="AA4805" s="53"/>
      <c r="AB4805" s="62"/>
      <c r="AC4805" s="65"/>
      <c r="AD4805" s="66"/>
      <c r="AE4805" s="53"/>
      <c r="AF4805" s="53"/>
      <c r="AG4805" s="58"/>
      <c r="AH4805" s="367"/>
      <c r="AI4805" s="52"/>
      <c r="AJ4805" s="52"/>
      <c r="AK4805" s="148"/>
    </row>
    <row r="4806" spans="1:37" s="67" customFormat="1" ht="60">
      <c r="A4806" s="52" t="s">
        <v>783</v>
      </c>
      <c r="B4806" s="54">
        <v>32317</v>
      </c>
      <c r="C4806" s="412" t="s">
        <v>402</v>
      </c>
      <c r="D4806" s="52" t="s">
        <v>403</v>
      </c>
      <c r="E4806" s="53" t="s">
        <v>60</v>
      </c>
      <c r="F4806" s="55">
        <v>41591</v>
      </c>
      <c r="G4806" s="55">
        <v>41621</v>
      </c>
      <c r="H4806" s="53" t="s">
        <v>106</v>
      </c>
      <c r="I4806" s="56">
        <v>761.36270999999999</v>
      </c>
      <c r="J4806" s="56">
        <v>757.79789166920511</v>
      </c>
      <c r="K4806" s="56">
        <v>757.79700000000003</v>
      </c>
      <c r="L4806" s="58">
        <v>894200.46</v>
      </c>
      <c r="M4806" s="59">
        <v>41633</v>
      </c>
      <c r="N4806" s="60">
        <v>2014</v>
      </c>
      <c r="O4806" s="61">
        <v>41654</v>
      </c>
      <c r="P4806" s="60">
        <v>2014</v>
      </c>
      <c r="Q4806" s="61">
        <v>41861</v>
      </c>
      <c r="R4806" s="53" t="s">
        <v>345</v>
      </c>
      <c r="S4806" s="62"/>
      <c r="T4806" s="53" t="s">
        <v>8084</v>
      </c>
      <c r="U4806" s="367" t="s">
        <v>8085</v>
      </c>
      <c r="V4806" s="53" t="s">
        <v>373</v>
      </c>
      <c r="W4806" s="78" t="s">
        <v>390</v>
      </c>
      <c r="X4806" s="53"/>
      <c r="Y4806" s="63"/>
      <c r="Z4806" s="58"/>
      <c r="AA4806" s="53"/>
      <c r="AB4806" s="62"/>
      <c r="AC4806" s="65"/>
      <c r="AD4806" s="66"/>
      <c r="AE4806" s="53"/>
      <c r="AF4806" s="53"/>
      <c r="AG4806" s="58"/>
      <c r="AH4806" s="367"/>
      <c r="AI4806" s="52"/>
      <c r="AJ4806" s="52"/>
      <c r="AK4806" s="148"/>
    </row>
    <row r="4807" spans="1:37" s="67" customFormat="1" ht="60">
      <c r="A4807" s="52" t="s">
        <v>783</v>
      </c>
      <c r="B4807" s="54">
        <v>32319</v>
      </c>
      <c r="C4807" s="412" t="s">
        <v>453</v>
      </c>
      <c r="D4807" s="52" t="s">
        <v>454</v>
      </c>
      <c r="E4807" s="53" t="s">
        <v>60</v>
      </c>
      <c r="F4807" s="55">
        <v>41598</v>
      </c>
      <c r="G4807" s="55">
        <v>41623</v>
      </c>
      <c r="H4807" s="53" t="s">
        <v>106</v>
      </c>
      <c r="I4807" s="56">
        <v>212.43317999999999</v>
      </c>
      <c r="J4807" s="56">
        <v>211.4391463230024</v>
      </c>
      <c r="K4807" s="56">
        <v>211.43899999999999</v>
      </c>
      <c r="L4807" s="58">
        <v>249498.01999999996</v>
      </c>
      <c r="M4807" s="59">
        <v>41638</v>
      </c>
      <c r="N4807" s="60">
        <v>2014</v>
      </c>
      <c r="O4807" s="61">
        <v>41672</v>
      </c>
      <c r="P4807" s="60">
        <v>2014</v>
      </c>
      <c r="Q4807" s="61">
        <v>41852</v>
      </c>
      <c r="R4807" s="53" t="s">
        <v>345</v>
      </c>
      <c r="S4807" s="62"/>
      <c r="T4807" s="53" t="s">
        <v>5675</v>
      </c>
      <c r="U4807" s="367">
        <v>457</v>
      </c>
      <c r="V4807" s="53" t="s">
        <v>373</v>
      </c>
      <c r="W4807" s="53" t="s">
        <v>390</v>
      </c>
      <c r="X4807" s="53"/>
      <c r="Y4807" s="63"/>
      <c r="Z4807" s="58"/>
      <c r="AA4807" s="53"/>
      <c r="AB4807" s="62"/>
      <c r="AC4807" s="65"/>
      <c r="AD4807" s="66"/>
      <c r="AE4807" s="53"/>
      <c r="AF4807" s="53"/>
      <c r="AG4807" s="58"/>
      <c r="AH4807" s="367"/>
      <c r="AI4807" s="52"/>
      <c r="AJ4807" s="52"/>
      <c r="AK4807" s="148"/>
    </row>
    <row r="4808" spans="1:37" s="67" customFormat="1" ht="60">
      <c r="A4808" s="52" t="s">
        <v>783</v>
      </c>
      <c r="B4808" s="54">
        <v>32320</v>
      </c>
      <c r="C4808" s="412" t="s">
        <v>523</v>
      </c>
      <c r="D4808" s="52" t="s">
        <v>524</v>
      </c>
      <c r="E4808" s="53" t="s">
        <v>65</v>
      </c>
      <c r="F4808" s="55">
        <v>41598</v>
      </c>
      <c r="G4808" s="55">
        <v>41623</v>
      </c>
      <c r="H4808" s="53" t="s">
        <v>106</v>
      </c>
      <c r="I4808" s="56">
        <v>964.99085999999897</v>
      </c>
      <c r="J4808" s="56">
        <v>960.47256799193042</v>
      </c>
      <c r="K4808" s="56">
        <v>960.47199999999998</v>
      </c>
      <c r="L4808" s="58">
        <v>1133356.9599999997</v>
      </c>
      <c r="M4808" s="59">
        <v>41638</v>
      </c>
      <c r="N4808" s="60">
        <v>2014</v>
      </c>
      <c r="O4808" s="61">
        <v>41654</v>
      </c>
      <c r="P4808" s="60">
        <v>2014</v>
      </c>
      <c r="Q4808" s="61">
        <v>41760</v>
      </c>
      <c r="R4808" s="53" t="s">
        <v>345</v>
      </c>
      <c r="S4808" s="62"/>
      <c r="T4808" s="53" t="s">
        <v>5675</v>
      </c>
      <c r="U4808" s="367">
        <v>4814</v>
      </c>
      <c r="V4808" s="53" t="s">
        <v>373</v>
      </c>
      <c r="W4808" s="53" t="s">
        <v>390</v>
      </c>
      <c r="X4808" s="53"/>
      <c r="Y4808" s="63"/>
      <c r="Z4808" s="58"/>
      <c r="AA4808" s="53"/>
      <c r="AB4808" s="62"/>
      <c r="AC4808" s="65"/>
      <c r="AD4808" s="66"/>
      <c r="AE4808" s="53"/>
      <c r="AF4808" s="53"/>
      <c r="AG4808" s="58"/>
      <c r="AH4808" s="367"/>
      <c r="AI4808" s="52"/>
      <c r="AJ4808" s="52"/>
      <c r="AK4808" s="148"/>
    </row>
    <row r="4809" spans="1:37" s="67" customFormat="1" ht="45">
      <c r="A4809" s="52" t="s">
        <v>783</v>
      </c>
      <c r="B4809" s="54">
        <v>32321</v>
      </c>
      <c r="C4809" s="412" t="s">
        <v>449</v>
      </c>
      <c r="D4809" s="52" t="s">
        <v>450</v>
      </c>
      <c r="E4809" s="53" t="s">
        <v>65</v>
      </c>
      <c r="F4809" s="55">
        <v>41598</v>
      </c>
      <c r="G4809" s="55">
        <v>41623</v>
      </c>
      <c r="H4809" s="53" t="s">
        <v>106</v>
      </c>
      <c r="I4809" s="56">
        <v>2869.556</v>
      </c>
      <c r="J4809" s="56">
        <v>2869.556</v>
      </c>
      <c r="K4809" s="56">
        <v>2869.556</v>
      </c>
      <c r="L4809" s="58">
        <v>3386076.0799999996</v>
      </c>
      <c r="M4809" s="59">
        <v>41638</v>
      </c>
      <c r="N4809" s="60">
        <v>2014</v>
      </c>
      <c r="O4809" s="61">
        <v>41671</v>
      </c>
      <c r="P4809" s="60">
        <v>2014</v>
      </c>
      <c r="Q4809" s="61">
        <v>41821</v>
      </c>
      <c r="R4809" s="53" t="s">
        <v>342</v>
      </c>
      <c r="S4809" s="53" t="s">
        <v>8844</v>
      </c>
      <c r="T4809" s="53" t="s">
        <v>8828</v>
      </c>
      <c r="U4809" s="367" t="s">
        <v>8845</v>
      </c>
      <c r="V4809" s="53" t="s">
        <v>373</v>
      </c>
      <c r="W4809" s="53" t="s">
        <v>390</v>
      </c>
      <c r="X4809" s="53"/>
      <c r="Y4809" s="63"/>
      <c r="Z4809" s="58"/>
      <c r="AA4809" s="53"/>
      <c r="AB4809" s="62"/>
      <c r="AC4809" s="65"/>
      <c r="AD4809" s="66"/>
      <c r="AE4809" s="53"/>
      <c r="AF4809" s="53"/>
      <c r="AG4809" s="58"/>
      <c r="AH4809" s="367"/>
      <c r="AI4809" s="52"/>
      <c r="AJ4809" s="52"/>
      <c r="AK4809" s="148"/>
    </row>
    <row r="4810" spans="1:37" s="67" customFormat="1" ht="45">
      <c r="A4810" s="52" t="s">
        <v>783</v>
      </c>
      <c r="B4810" s="54" t="s">
        <v>8846</v>
      </c>
      <c r="C4810" s="412" t="s">
        <v>449</v>
      </c>
      <c r="D4810" s="52" t="s">
        <v>450</v>
      </c>
      <c r="E4810" s="53" t="s">
        <v>65</v>
      </c>
      <c r="F4810" s="55">
        <v>41598</v>
      </c>
      <c r="G4810" s="55">
        <v>41623</v>
      </c>
      <c r="H4810" s="53" t="s">
        <v>106</v>
      </c>
      <c r="I4810" s="56">
        <v>1508.019</v>
      </c>
      <c r="J4810" s="56">
        <v>1621.4699966169098</v>
      </c>
      <c r="K4810" s="56">
        <v>1508.019</v>
      </c>
      <c r="L4810" s="58">
        <v>1779462.42</v>
      </c>
      <c r="M4810" s="59">
        <v>41638</v>
      </c>
      <c r="N4810" s="60">
        <v>2014</v>
      </c>
      <c r="O4810" s="61">
        <v>41671</v>
      </c>
      <c r="P4810" s="60">
        <v>2014</v>
      </c>
      <c r="Q4810" s="61">
        <v>41821</v>
      </c>
      <c r="R4810" s="53" t="s">
        <v>342</v>
      </c>
      <c r="S4810" s="53" t="s">
        <v>3035</v>
      </c>
      <c r="T4810" s="53" t="s">
        <v>8828</v>
      </c>
      <c r="U4810" s="367" t="s">
        <v>3934</v>
      </c>
      <c r="V4810" s="53" t="s">
        <v>373</v>
      </c>
      <c r="W4810" s="53" t="s">
        <v>390</v>
      </c>
      <c r="X4810" s="53"/>
      <c r="Y4810" s="63"/>
      <c r="Z4810" s="58"/>
      <c r="AA4810" s="53"/>
      <c r="AB4810" s="62"/>
      <c r="AC4810" s="65"/>
      <c r="AD4810" s="66"/>
      <c r="AE4810" s="53"/>
      <c r="AF4810" s="53"/>
      <c r="AG4810" s="58"/>
      <c r="AH4810" s="367"/>
      <c r="AI4810" s="52"/>
      <c r="AJ4810" s="52"/>
      <c r="AK4810" s="148"/>
    </row>
    <row r="4811" spans="1:37" s="67" customFormat="1" ht="45">
      <c r="A4811" s="52" t="s">
        <v>783</v>
      </c>
      <c r="B4811" s="54" t="s">
        <v>8847</v>
      </c>
      <c r="C4811" s="412" t="s">
        <v>449</v>
      </c>
      <c r="D4811" s="52" t="s">
        <v>450</v>
      </c>
      <c r="E4811" s="53" t="s">
        <v>65</v>
      </c>
      <c r="F4811" s="55">
        <v>41598</v>
      </c>
      <c r="G4811" s="55">
        <v>41623</v>
      </c>
      <c r="H4811" s="53" t="s">
        <v>106</v>
      </c>
      <c r="I4811" s="56">
        <v>2293.81</v>
      </c>
      <c r="J4811" s="56">
        <v>2291.2717996265328</v>
      </c>
      <c r="K4811" s="56">
        <v>2291.2710000000002</v>
      </c>
      <c r="L4811" s="58">
        <v>2703699.78</v>
      </c>
      <c r="M4811" s="59">
        <v>41638</v>
      </c>
      <c r="N4811" s="60">
        <v>2014</v>
      </c>
      <c r="O4811" s="61">
        <v>41671</v>
      </c>
      <c r="P4811" s="60">
        <v>2014</v>
      </c>
      <c r="Q4811" s="61">
        <v>41821</v>
      </c>
      <c r="R4811" s="53" t="s">
        <v>342</v>
      </c>
      <c r="S4811" s="53" t="s">
        <v>3036</v>
      </c>
      <c r="T4811" s="53" t="s">
        <v>2678</v>
      </c>
      <c r="U4811" s="367" t="s">
        <v>8848</v>
      </c>
      <c r="V4811" s="53" t="s">
        <v>373</v>
      </c>
      <c r="W4811" s="53" t="s">
        <v>390</v>
      </c>
      <c r="X4811" s="53"/>
      <c r="Y4811" s="63"/>
      <c r="Z4811" s="58"/>
      <c r="AA4811" s="53"/>
      <c r="AB4811" s="62"/>
      <c r="AC4811" s="65"/>
      <c r="AD4811" s="66"/>
      <c r="AE4811" s="53"/>
      <c r="AF4811" s="53"/>
      <c r="AG4811" s="58"/>
      <c r="AH4811" s="367"/>
      <c r="AI4811" s="52"/>
      <c r="AJ4811" s="52"/>
      <c r="AK4811" s="148"/>
    </row>
    <row r="4812" spans="1:37" s="67" customFormat="1" ht="45">
      <c r="A4812" s="52" t="s">
        <v>783</v>
      </c>
      <c r="B4812" s="54" t="s">
        <v>8849</v>
      </c>
      <c r="C4812" s="412" t="s">
        <v>449</v>
      </c>
      <c r="D4812" s="52" t="s">
        <v>450</v>
      </c>
      <c r="E4812" s="53" t="s">
        <v>65</v>
      </c>
      <c r="F4812" s="55">
        <v>41598</v>
      </c>
      <c r="G4812" s="55">
        <v>41623</v>
      </c>
      <c r="H4812" s="53" t="s">
        <v>106</v>
      </c>
      <c r="I4812" s="56">
        <v>1907.864</v>
      </c>
      <c r="J4812" s="56">
        <v>1941.8700004626455</v>
      </c>
      <c r="K4812" s="56">
        <v>1907.864</v>
      </c>
      <c r="L4812" s="58">
        <v>2251279.52</v>
      </c>
      <c r="M4812" s="59">
        <v>41638</v>
      </c>
      <c r="N4812" s="60">
        <v>2014</v>
      </c>
      <c r="O4812" s="61">
        <v>41671</v>
      </c>
      <c r="P4812" s="60">
        <v>2014</v>
      </c>
      <c r="Q4812" s="61">
        <v>41821</v>
      </c>
      <c r="R4812" s="53" t="s">
        <v>342</v>
      </c>
      <c r="S4812" s="53" t="s">
        <v>3037</v>
      </c>
      <c r="T4812" s="53" t="s">
        <v>2678</v>
      </c>
      <c r="U4812" s="367" t="s">
        <v>8850</v>
      </c>
      <c r="V4812" s="53" t="s">
        <v>373</v>
      </c>
      <c r="W4812" s="53" t="s">
        <v>390</v>
      </c>
      <c r="X4812" s="53"/>
      <c r="Y4812" s="63"/>
      <c r="Z4812" s="58"/>
      <c r="AA4812" s="53"/>
      <c r="AB4812" s="62"/>
      <c r="AC4812" s="65"/>
      <c r="AD4812" s="66"/>
      <c r="AE4812" s="53"/>
      <c r="AF4812" s="53"/>
      <c r="AG4812" s="58"/>
      <c r="AH4812" s="367"/>
      <c r="AI4812" s="52"/>
      <c r="AJ4812" s="52"/>
      <c r="AK4812" s="148"/>
    </row>
    <row r="4813" spans="1:37" s="67" customFormat="1" ht="45">
      <c r="A4813" s="52" t="s">
        <v>783</v>
      </c>
      <c r="B4813" s="54" t="s">
        <v>8851</v>
      </c>
      <c r="C4813" s="412" t="s">
        <v>449</v>
      </c>
      <c r="D4813" s="52" t="s">
        <v>450</v>
      </c>
      <c r="E4813" s="53" t="s">
        <v>65</v>
      </c>
      <c r="F4813" s="55">
        <v>41598</v>
      </c>
      <c r="G4813" s="55">
        <v>41623</v>
      </c>
      <c r="H4813" s="53" t="s">
        <v>106</v>
      </c>
      <c r="I4813" s="56">
        <v>1110.9939999999999</v>
      </c>
      <c r="J4813" s="56">
        <v>1104.3990002622882</v>
      </c>
      <c r="K4813" s="56">
        <v>1104.3989999999999</v>
      </c>
      <c r="L4813" s="58">
        <v>1303190.8199999998</v>
      </c>
      <c r="M4813" s="59">
        <v>41638</v>
      </c>
      <c r="N4813" s="60">
        <v>2014</v>
      </c>
      <c r="O4813" s="61">
        <v>41671</v>
      </c>
      <c r="P4813" s="60">
        <v>2014</v>
      </c>
      <c r="Q4813" s="61">
        <v>41821</v>
      </c>
      <c r="R4813" s="53" t="s">
        <v>342</v>
      </c>
      <c r="S4813" s="53" t="s">
        <v>3038</v>
      </c>
      <c r="T4813" s="53" t="s">
        <v>8828</v>
      </c>
      <c r="U4813" s="367" t="s">
        <v>8852</v>
      </c>
      <c r="V4813" s="53" t="s">
        <v>373</v>
      </c>
      <c r="W4813" s="53" t="s">
        <v>390</v>
      </c>
      <c r="X4813" s="53"/>
      <c r="Y4813" s="63"/>
      <c r="Z4813" s="58"/>
      <c r="AA4813" s="53"/>
      <c r="AB4813" s="62"/>
      <c r="AC4813" s="65"/>
      <c r="AD4813" s="66"/>
      <c r="AE4813" s="53"/>
      <c r="AF4813" s="53"/>
      <c r="AG4813" s="58"/>
      <c r="AH4813" s="367"/>
      <c r="AI4813" s="52"/>
      <c r="AJ4813" s="52"/>
      <c r="AK4813" s="148"/>
    </row>
    <row r="4814" spans="1:37" s="67" customFormat="1" ht="45">
      <c r="A4814" s="52" t="s">
        <v>783</v>
      </c>
      <c r="B4814" s="54" t="s">
        <v>8853</v>
      </c>
      <c r="C4814" s="412" t="s">
        <v>449</v>
      </c>
      <c r="D4814" s="52" t="s">
        <v>450</v>
      </c>
      <c r="E4814" s="53" t="s">
        <v>65</v>
      </c>
      <c r="F4814" s="55">
        <v>41598</v>
      </c>
      <c r="G4814" s="55">
        <v>41623</v>
      </c>
      <c r="H4814" s="53" t="s">
        <v>106</v>
      </c>
      <c r="I4814" s="56">
        <v>15.99</v>
      </c>
      <c r="J4814" s="56">
        <v>24.412995068427506</v>
      </c>
      <c r="K4814" s="56">
        <v>15.99</v>
      </c>
      <c r="L4814" s="58">
        <v>18868.199999999997</v>
      </c>
      <c r="M4814" s="59">
        <v>41638</v>
      </c>
      <c r="N4814" s="60">
        <v>2014</v>
      </c>
      <c r="O4814" s="61">
        <v>41671</v>
      </c>
      <c r="P4814" s="60">
        <v>2014</v>
      </c>
      <c r="Q4814" s="61">
        <v>41821</v>
      </c>
      <c r="R4814" s="53" t="s">
        <v>342</v>
      </c>
      <c r="S4814" s="53" t="s">
        <v>3039</v>
      </c>
      <c r="T4814" s="53" t="s">
        <v>8828</v>
      </c>
      <c r="U4814" s="367" t="s">
        <v>1767</v>
      </c>
      <c r="V4814" s="53" t="s">
        <v>373</v>
      </c>
      <c r="W4814" s="53" t="s">
        <v>390</v>
      </c>
      <c r="X4814" s="53"/>
      <c r="Y4814" s="63"/>
      <c r="Z4814" s="58"/>
      <c r="AA4814" s="53"/>
      <c r="AB4814" s="62"/>
      <c r="AC4814" s="65"/>
      <c r="AD4814" s="66"/>
      <c r="AE4814" s="53"/>
      <c r="AF4814" s="53"/>
      <c r="AG4814" s="58"/>
      <c r="AH4814" s="367"/>
      <c r="AI4814" s="52"/>
      <c r="AJ4814" s="52"/>
      <c r="AK4814" s="148"/>
    </row>
    <row r="4815" spans="1:37" s="67" customFormat="1" ht="45">
      <c r="A4815" s="52" t="s">
        <v>783</v>
      </c>
      <c r="B4815" s="54">
        <v>32326</v>
      </c>
      <c r="C4815" s="412" t="s">
        <v>533</v>
      </c>
      <c r="D4815" s="52" t="s">
        <v>7946</v>
      </c>
      <c r="E4815" s="53" t="s">
        <v>65</v>
      </c>
      <c r="F4815" s="55">
        <v>41598</v>
      </c>
      <c r="G4815" s="55">
        <v>41623</v>
      </c>
      <c r="H4815" s="53" t="s">
        <v>106</v>
      </c>
      <c r="I4815" s="56">
        <v>51.911000000000001</v>
      </c>
      <c r="J4815" s="56">
        <v>51.993842503204796</v>
      </c>
      <c r="K4815" s="56">
        <v>51.911000000000001</v>
      </c>
      <c r="L4815" s="58">
        <v>61254.979999999996</v>
      </c>
      <c r="M4815" s="59">
        <v>41638</v>
      </c>
      <c r="N4815" s="60">
        <v>2014</v>
      </c>
      <c r="O4815" s="61">
        <v>41671</v>
      </c>
      <c r="P4815" s="60">
        <v>2014</v>
      </c>
      <c r="Q4815" s="61">
        <v>41698</v>
      </c>
      <c r="R4815" s="53" t="s">
        <v>342</v>
      </c>
      <c r="S4815" s="62" t="s">
        <v>3067</v>
      </c>
      <c r="T4815" s="53" t="s">
        <v>309</v>
      </c>
      <c r="U4815" s="367" t="s">
        <v>805</v>
      </c>
      <c r="V4815" s="53" t="s">
        <v>373</v>
      </c>
      <c r="W4815" s="53" t="s">
        <v>390</v>
      </c>
      <c r="X4815" s="53"/>
      <c r="Y4815" s="63"/>
      <c r="Z4815" s="58"/>
      <c r="AA4815" s="53"/>
      <c r="AB4815" s="62"/>
      <c r="AC4815" s="65"/>
      <c r="AD4815" s="66"/>
      <c r="AE4815" s="53"/>
      <c r="AF4815" s="53"/>
      <c r="AG4815" s="58"/>
      <c r="AH4815" s="367"/>
      <c r="AI4815" s="52"/>
      <c r="AJ4815" s="52"/>
      <c r="AK4815" s="148"/>
    </row>
    <row r="4816" spans="1:37" s="67" customFormat="1" ht="45">
      <c r="A4816" s="52" t="s">
        <v>783</v>
      </c>
      <c r="B4816" s="54" t="s">
        <v>8806</v>
      </c>
      <c r="C4816" s="412" t="s">
        <v>533</v>
      </c>
      <c r="D4816" s="52" t="s">
        <v>7946</v>
      </c>
      <c r="E4816" s="53" t="s">
        <v>65</v>
      </c>
      <c r="F4816" s="55">
        <v>41598</v>
      </c>
      <c r="G4816" s="55">
        <v>41623</v>
      </c>
      <c r="H4816" s="53" t="s">
        <v>106</v>
      </c>
      <c r="I4816" s="56">
        <v>63.978000000000002</v>
      </c>
      <c r="J4816" s="56">
        <v>63.9781146768456</v>
      </c>
      <c r="K4816" s="56">
        <v>63.978000000000002</v>
      </c>
      <c r="L4816" s="58">
        <v>75494.039999999994</v>
      </c>
      <c r="M4816" s="59">
        <v>41638</v>
      </c>
      <c r="N4816" s="60">
        <v>2014</v>
      </c>
      <c r="O4816" s="61">
        <v>41671</v>
      </c>
      <c r="P4816" s="60">
        <v>2014</v>
      </c>
      <c r="Q4816" s="61">
        <v>41698</v>
      </c>
      <c r="R4816" s="53" t="s">
        <v>342</v>
      </c>
      <c r="S4816" s="62" t="s">
        <v>8807</v>
      </c>
      <c r="T4816" s="53" t="s">
        <v>309</v>
      </c>
      <c r="U4816" s="367" t="s">
        <v>678</v>
      </c>
      <c r="V4816" s="53" t="s">
        <v>373</v>
      </c>
      <c r="W4816" s="53" t="s">
        <v>390</v>
      </c>
      <c r="X4816" s="53"/>
      <c r="Y4816" s="63"/>
      <c r="Z4816" s="58"/>
      <c r="AA4816" s="53"/>
      <c r="AB4816" s="62"/>
      <c r="AC4816" s="65"/>
      <c r="AD4816" s="66"/>
      <c r="AE4816" s="53"/>
      <c r="AF4816" s="53"/>
      <c r="AG4816" s="58"/>
      <c r="AH4816" s="367"/>
      <c r="AI4816" s="52"/>
      <c r="AJ4816" s="52"/>
      <c r="AK4816" s="148"/>
    </row>
    <row r="4817" spans="1:37" s="67" customFormat="1" ht="45">
      <c r="A4817" s="52" t="s">
        <v>783</v>
      </c>
      <c r="B4817" s="54" t="s">
        <v>8808</v>
      </c>
      <c r="C4817" s="412" t="s">
        <v>533</v>
      </c>
      <c r="D4817" s="52" t="s">
        <v>7946</v>
      </c>
      <c r="E4817" s="53" t="s">
        <v>65</v>
      </c>
      <c r="F4817" s="55">
        <v>41598</v>
      </c>
      <c r="G4817" s="55">
        <v>41623</v>
      </c>
      <c r="H4817" s="53" t="s">
        <v>106</v>
      </c>
      <c r="I4817" s="56">
        <v>150.065</v>
      </c>
      <c r="J4817" s="56">
        <v>150.06500000000003</v>
      </c>
      <c r="K4817" s="56">
        <v>150.065</v>
      </c>
      <c r="L4817" s="58">
        <v>177076.69999999998</v>
      </c>
      <c r="M4817" s="59">
        <v>41638</v>
      </c>
      <c r="N4817" s="60">
        <v>2014</v>
      </c>
      <c r="O4817" s="61">
        <v>41671</v>
      </c>
      <c r="P4817" s="60">
        <v>2014</v>
      </c>
      <c r="Q4817" s="61">
        <v>41698</v>
      </c>
      <c r="R4817" s="53" t="s">
        <v>342</v>
      </c>
      <c r="S4817" s="62" t="s">
        <v>3069</v>
      </c>
      <c r="T4817" s="53" t="s">
        <v>309</v>
      </c>
      <c r="U4817" s="367" t="s">
        <v>8809</v>
      </c>
      <c r="V4817" s="53" t="s">
        <v>373</v>
      </c>
      <c r="W4817" s="53" t="s">
        <v>390</v>
      </c>
      <c r="X4817" s="53"/>
      <c r="Y4817" s="63"/>
      <c r="Z4817" s="58"/>
      <c r="AA4817" s="53"/>
      <c r="AB4817" s="62"/>
      <c r="AC4817" s="65"/>
      <c r="AD4817" s="66"/>
      <c r="AE4817" s="53"/>
      <c r="AF4817" s="53"/>
      <c r="AG4817" s="58"/>
      <c r="AH4817" s="367"/>
      <c r="AI4817" s="52"/>
      <c r="AJ4817" s="52"/>
      <c r="AK4817" s="148"/>
    </row>
    <row r="4818" spans="1:37" s="67" customFormat="1" ht="45">
      <c r="A4818" s="52" t="s">
        <v>783</v>
      </c>
      <c r="B4818" s="54" t="s">
        <v>8810</v>
      </c>
      <c r="C4818" s="412" t="s">
        <v>533</v>
      </c>
      <c r="D4818" s="52" t="s">
        <v>7946</v>
      </c>
      <c r="E4818" s="53" t="s">
        <v>65</v>
      </c>
      <c r="F4818" s="55">
        <v>41598</v>
      </c>
      <c r="G4818" s="55">
        <v>41623</v>
      </c>
      <c r="H4818" s="53" t="s">
        <v>106</v>
      </c>
      <c r="I4818" s="56">
        <v>146.84700000000001</v>
      </c>
      <c r="J4818" s="56">
        <v>146.84726711361961</v>
      </c>
      <c r="K4818" s="56">
        <v>146.84700000000001</v>
      </c>
      <c r="L4818" s="58">
        <v>173279.46</v>
      </c>
      <c r="M4818" s="59">
        <v>41638</v>
      </c>
      <c r="N4818" s="60">
        <v>2014</v>
      </c>
      <c r="O4818" s="61">
        <v>41671</v>
      </c>
      <c r="P4818" s="60">
        <v>2014</v>
      </c>
      <c r="Q4818" s="61">
        <v>41698</v>
      </c>
      <c r="R4818" s="53" t="s">
        <v>342</v>
      </c>
      <c r="S4818" s="62" t="s">
        <v>8811</v>
      </c>
      <c r="T4818" s="53" t="s">
        <v>309</v>
      </c>
      <c r="U4818" s="367" t="s">
        <v>8812</v>
      </c>
      <c r="V4818" s="53" t="s">
        <v>373</v>
      </c>
      <c r="W4818" s="53" t="s">
        <v>390</v>
      </c>
      <c r="X4818" s="53"/>
      <c r="Y4818" s="63"/>
      <c r="Z4818" s="58"/>
      <c r="AA4818" s="53"/>
      <c r="AB4818" s="62"/>
      <c r="AC4818" s="65"/>
      <c r="AD4818" s="66"/>
      <c r="AE4818" s="53"/>
      <c r="AF4818" s="53"/>
      <c r="AG4818" s="58"/>
      <c r="AH4818" s="367"/>
      <c r="AI4818" s="52"/>
      <c r="AJ4818" s="52"/>
      <c r="AK4818" s="148"/>
    </row>
    <row r="4819" spans="1:37" s="67" customFormat="1" ht="45">
      <c r="A4819" s="52" t="s">
        <v>783</v>
      </c>
      <c r="B4819" s="54" t="s">
        <v>8813</v>
      </c>
      <c r="C4819" s="412" t="s">
        <v>533</v>
      </c>
      <c r="D4819" s="52" t="s">
        <v>7946</v>
      </c>
      <c r="E4819" s="53" t="s">
        <v>65</v>
      </c>
      <c r="F4819" s="55">
        <v>41598</v>
      </c>
      <c r="G4819" s="55">
        <v>41623</v>
      </c>
      <c r="H4819" s="53" t="s">
        <v>106</v>
      </c>
      <c r="I4819" s="56">
        <v>144.351</v>
      </c>
      <c r="J4819" s="56">
        <v>144.35118194252578</v>
      </c>
      <c r="K4819" s="56">
        <v>144.351</v>
      </c>
      <c r="L4819" s="58">
        <v>170334.18</v>
      </c>
      <c r="M4819" s="59">
        <v>41638</v>
      </c>
      <c r="N4819" s="60">
        <v>2014</v>
      </c>
      <c r="O4819" s="61">
        <v>41671</v>
      </c>
      <c r="P4819" s="60">
        <v>2014</v>
      </c>
      <c r="Q4819" s="61">
        <v>41698</v>
      </c>
      <c r="R4819" s="53" t="s">
        <v>342</v>
      </c>
      <c r="S4819" s="62" t="s">
        <v>3071</v>
      </c>
      <c r="T4819" s="53" t="s">
        <v>309</v>
      </c>
      <c r="U4819" s="367" t="s">
        <v>796</v>
      </c>
      <c r="V4819" s="53" t="s">
        <v>373</v>
      </c>
      <c r="W4819" s="53" t="s">
        <v>390</v>
      </c>
      <c r="X4819" s="53"/>
      <c r="Y4819" s="63"/>
      <c r="Z4819" s="58"/>
      <c r="AA4819" s="53"/>
      <c r="AB4819" s="62"/>
      <c r="AC4819" s="65"/>
      <c r="AD4819" s="66"/>
      <c r="AE4819" s="53"/>
      <c r="AF4819" s="53"/>
      <c r="AG4819" s="58"/>
      <c r="AH4819" s="367"/>
      <c r="AI4819" s="52"/>
      <c r="AJ4819" s="52"/>
      <c r="AK4819" s="148"/>
    </row>
    <row r="4820" spans="1:37" s="67" customFormat="1" ht="45">
      <c r="A4820" s="52" t="s">
        <v>783</v>
      </c>
      <c r="B4820" s="54" t="s">
        <v>8814</v>
      </c>
      <c r="C4820" s="412" t="s">
        <v>533</v>
      </c>
      <c r="D4820" s="52" t="s">
        <v>7946</v>
      </c>
      <c r="E4820" s="53" t="s">
        <v>65</v>
      </c>
      <c r="F4820" s="55">
        <v>41598</v>
      </c>
      <c r="G4820" s="55">
        <v>41623</v>
      </c>
      <c r="H4820" s="53" t="s">
        <v>106</v>
      </c>
      <c r="I4820" s="56">
        <v>114.982</v>
      </c>
      <c r="J4820" s="56">
        <v>114.98200203340818</v>
      </c>
      <c r="K4820" s="56">
        <v>114.982</v>
      </c>
      <c r="L4820" s="58">
        <v>135678.75999999998</v>
      </c>
      <c r="M4820" s="59">
        <v>41638</v>
      </c>
      <c r="N4820" s="60">
        <v>2014</v>
      </c>
      <c r="O4820" s="61">
        <v>41671</v>
      </c>
      <c r="P4820" s="60">
        <v>2014</v>
      </c>
      <c r="Q4820" s="61">
        <v>41698</v>
      </c>
      <c r="R4820" s="53" t="s">
        <v>342</v>
      </c>
      <c r="S4820" s="62" t="s">
        <v>3072</v>
      </c>
      <c r="T4820" s="53" t="s">
        <v>309</v>
      </c>
      <c r="U4820" s="367" t="s">
        <v>8815</v>
      </c>
      <c r="V4820" s="53" t="s">
        <v>373</v>
      </c>
      <c r="W4820" s="53" t="s">
        <v>390</v>
      </c>
      <c r="X4820" s="53"/>
      <c r="Y4820" s="63"/>
      <c r="Z4820" s="58"/>
      <c r="AA4820" s="53"/>
      <c r="AB4820" s="62"/>
      <c r="AC4820" s="65"/>
      <c r="AD4820" s="66"/>
      <c r="AE4820" s="53"/>
      <c r="AF4820" s="53"/>
      <c r="AG4820" s="58"/>
      <c r="AH4820" s="367"/>
      <c r="AI4820" s="52"/>
      <c r="AJ4820" s="52"/>
      <c r="AK4820" s="148"/>
    </row>
    <row r="4821" spans="1:37" s="67" customFormat="1" ht="45">
      <c r="A4821" s="52" t="s">
        <v>783</v>
      </c>
      <c r="B4821" s="54" t="s">
        <v>8816</v>
      </c>
      <c r="C4821" s="412" t="s">
        <v>533</v>
      </c>
      <c r="D4821" s="52" t="s">
        <v>7946</v>
      </c>
      <c r="E4821" s="53" t="s">
        <v>65</v>
      </c>
      <c r="F4821" s="55">
        <v>41598</v>
      </c>
      <c r="G4821" s="55">
        <v>41623</v>
      </c>
      <c r="H4821" s="53" t="s">
        <v>106</v>
      </c>
      <c r="I4821" s="56">
        <v>183.322</v>
      </c>
      <c r="J4821" s="56">
        <v>183.32200229808365</v>
      </c>
      <c r="K4821" s="56">
        <v>183.322</v>
      </c>
      <c r="L4821" s="58">
        <v>216319.96</v>
      </c>
      <c r="M4821" s="59">
        <v>41638</v>
      </c>
      <c r="N4821" s="60">
        <v>2014</v>
      </c>
      <c r="O4821" s="61">
        <v>41671</v>
      </c>
      <c r="P4821" s="60">
        <v>2014</v>
      </c>
      <c r="Q4821" s="61">
        <v>41698</v>
      </c>
      <c r="R4821" s="53" t="s">
        <v>342</v>
      </c>
      <c r="S4821" s="62" t="s">
        <v>3073</v>
      </c>
      <c r="T4821" s="53" t="s">
        <v>309</v>
      </c>
      <c r="U4821" s="367" t="s">
        <v>685</v>
      </c>
      <c r="V4821" s="53" t="s">
        <v>373</v>
      </c>
      <c r="W4821" s="53" t="s">
        <v>390</v>
      </c>
      <c r="X4821" s="53"/>
      <c r="Y4821" s="63"/>
      <c r="Z4821" s="58"/>
      <c r="AA4821" s="53"/>
      <c r="AB4821" s="62"/>
      <c r="AC4821" s="65"/>
      <c r="AD4821" s="66"/>
      <c r="AE4821" s="53"/>
      <c r="AF4821" s="53"/>
      <c r="AG4821" s="58"/>
      <c r="AH4821" s="367"/>
      <c r="AI4821" s="52"/>
      <c r="AJ4821" s="52"/>
      <c r="AK4821" s="148"/>
    </row>
    <row r="4822" spans="1:37" s="67" customFormat="1" ht="45">
      <c r="A4822" s="52" t="s">
        <v>783</v>
      </c>
      <c r="B4822" s="54" t="s">
        <v>8817</v>
      </c>
      <c r="C4822" s="412" t="s">
        <v>533</v>
      </c>
      <c r="D4822" s="52" t="s">
        <v>7946</v>
      </c>
      <c r="E4822" s="53" t="s">
        <v>65</v>
      </c>
      <c r="F4822" s="55">
        <v>41598</v>
      </c>
      <c r="G4822" s="55">
        <v>41623</v>
      </c>
      <c r="H4822" s="53" t="s">
        <v>106</v>
      </c>
      <c r="I4822" s="56">
        <v>83.289000000000001</v>
      </c>
      <c r="J4822" s="56">
        <v>83.289006762988748</v>
      </c>
      <c r="K4822" s="56">
        <v>83.289000000000001</v>
      </c>
      <c r="L4822" s="58">
        <v>98281.02</v>
      </c>
      <c r="M4822" s="59">
        <v>41638</v>
      </c>
      <c r="N4822" s="60">
        <v>2014</v>
      </c>
      <c r="O4822" s="61">
        <v>41671</v>
      </c>
      <c r="P4822" s="60">
        <v>2014</v>
      </c>
      <c r="Q4822" s="61">
        <v>41698</v>
      </c>
      <c r="R4822" s="53" t="s">
        <v>342</v>
      </c>
      <c r="S4822" s="62" t="s">
        <v>3074</v>
      </c>
      <c r="T4822" s="53" t="s">
        <v>309</v>
      </c>
      <c r="U4822" s="367" t="s">
        <v>680</v>
      </c>
      <c r="V4822" s="53" t="s">
        <v>373</v>
      </c>
      <c r="W4822" s="53" t="s">
        <v>390</v>
      </c>
      <c r="X4822" s="53"/>
      <c r="Y4822" s="63"/>
      <c r="Z4822" s="58"/>
      <c r="AA4822" s="53"/>
      <c r="AB4822" s="62"/>
      <c r="AC4822" s="65"/>
      <c r="AD4822" s="66"/>
      <c r="AE4822" s="53"/>
      <c r="AF4822" s="53"/>
      <c r="AG4822" s="58"/>
      <c r="AH4822" s="367"/>
      <c r="AI4822" s="52"/>
      <c r="AJ4822" s="52"/>
      <c r="AK4822" s="148"/>
    </row>
    <row r="4823" spans="1:37" s="67" customFormat="1" ht="45">
      <c r="A4823" s="52" t="s">
        <v>783</v>
      </c>
      <c r="B4823" s="54" t="s">
        <v>8818</v>
      </c>
      <c r="C4823" s="412" t="s">
        <v>533</v>
      </c>
      <c r="D4823" s="52" t="s">
        <v>7946</v>
      </c>
      <c r="E4823" s="53" t="s">
        <v>65</v>
      </c>
      <c r="F4823" s="55">
        <v>41598</v>
      </c>
      <c r="G4823" s="55">
        <v>41623</v>
      </c>
      <c r="H4823" s="53" t="s">
        <v>106</v>
      </c>
      <c r="I4823" s="56">
        <v>337.34699999999998</v>
      </c>
      <c r="J4823" s="56">
        <v>337.34701039802439</v>
      </c>
      <c r="K4823" s="56">
        <v>337.34699999999998</v>
      </c>
      <c r="L4823" s="58">
        <v>398069.45999999996</v>
      </c>
      <c r="M4823" s="59">
        <v>41638</v>
      </c>
      <c r="N4823" s="60">
        <v>2014</v>
      </c>
      <c r="O4823" s="61">
        <v>41671</v>
      </c>
      <c r="P4823" s="60">
        <v>2014</v>
      </c>
      <c r="Q4823" s="61">
        <v>41698</v>
      </c>
      <c r="R4823" s="53" t="s">
        <v>342</v>
      </c>
      <c r="S4823" s="62" t="s">
        <v>3075</v>
      </c>
      <c r="T4823" s="53" t="s">
        <v>309</v>
      </c>
      <c r="U4823" s="367" t="s">
        <v>685</v>
      </c>
      <c r="V4823" s="53" t="s">
        <v>373</v>
      </c>
      <c r="W4823" s="53" t="s">
        <v>390</v>
      </c>
      <c r="X4823" s="53"/>
      <c r="Y4823" s="63"/>
      <c r="Z4823" s="58"/>
      <c r="AA4823" s="53"/>
      <c r="AB4823" s="62"/>
      <c r="AC4823" s="65"/>
      <c r="AD4823" s="66"/>
      <c r="AE4823" s="53"/>
      <c r="AF4823" s="53"/>
      <c r="AG4823" s="58"/>
      <c r="AH4823" s="367"/>
      <c r="AI4823" s="52"/>
      <c r="AJ4823" s="52"/>
      <c r="AK4823" s="148"/>
    </row>
    <row r="4824" spans="1:37" s="67" customFormat="1" ht="45">
      <c r="A4824" s="52" t="s">
        <v>783</v>
      </c>
      <c r="B4824" s="54" t="s">
        <v>8819</v>
      </c>
      <c r="C4824" s="412" t="s">
        <v>533</v>
      </c>
      <c r="D4824" s="52" t="s">
        <v>7946</v>
      </c>
      <c r="E4824" s="53" t="s">
        <v>65</v>
      </c>
      <c r="F4824" s="55">
        <v>41598</v>
      </c>
      <c r="G4824" s="55">
        <v>41623</v>
      </c>
      <c r="H4824" s="53" t="s">
        <v>106</v>
      </c>
      <c r="I4824" s="56">
        <v>85.436000000000007</v>
      </c>
      <c r="J4824" s="56">
        <v>85.436001048089722</v>
      </c>
      <c r="K4824" s="56">
        <v>85.436000000000007</v>
      </c>
      <c r="L4824" s="58">
        <v>100814.48000000001</v>
      </c>
      <c r="M4824" s="59">
        <v>41638</v>
      </c>
      <c r="N4824" s="60">
        <v>2014</v>
      </c>
      <c r="O4824" s="61">
        <v>41671</v>
      </c>
      <c r="P4824" s="60">
        <v>2014</v>
      </c>
      <c r="Q4824" s="61">
        <v>41698</v>
      </c>
      <c r="R4824" s="53" t="s">
        <v>342</v>
      </c>
      <c r="S4824" s="62" t="s">
        <v>3076</v>
      </c>
      <c r="T4824" s="53" t="s">
        <v>309</v>
      </c>
      <c r="U4824" s="367" t="s">
        <v>674</v>
      </c>
      <c r="V4824" s="53" t="s">
        <v>373</v>
      </c>
      <c r="W4824" s="53" t="s">
        <v>390</v>
      </c>
      <c r="X4824" s="53"/>
      <c r="Y4824" s="63"/>
      <c r="Z4824" s="58"/>
      <c r="AA4824" s="53"/>
      <c r="AB4824" s="62"/>
      <c r="AC4824" s="65"/>
      <c r="AD4824" s="66"/>
      <c r="AE4824" s="53"/>
      <c r="AF4824" s="53"/>
      <c r="AG4824" s="58"/>
      <c r="AH4824" s="367"/>
      <c r="AI4824" s="52"/>
      <c r="AJ4824" s="52"/>
      <c r="AK4824" s="148"/>
    </row>
    <row r="4825" spans="1:37" s="67" customFormat="1" ht="45">
      <c r="A4825" s="52" t="s">
        <v>783</v>
      </c>
      <c r="B4825" s="54" t="s">
        <v>8820</v>
      </c>
      <c r="C4825" s="412" t="s">
        <v>533</v>
      </c>
      <c r="D4825" s="52" t="s">
        <v>7946</v>
      </c>
      <c r="E4825" s="53" t="s">
        <v>65</v>
      </c>
      <c r="F4825" s="55">
        <v>41598</v>
      </c>
      <c r="G4825" s="55">
        <v>41623</v>
      </c>
      <c r="H4825" s="53" t="s">
        <v>106</v>
      </c>
      <c r="I4825" s="56">
        <v>118.626</v>
      </c>
      <c r="J4825" s="56">
        <v>118.62600192905457</v>
      </c>
      <c r="K4825" s="56">
        <v>118.626</v>
      </c>
      <c r="L4825" s="58">
        <v>139978.68</v>
      </c>
      <c r="M4825" s="59">
        <v>41638</v>
      </c>
      <c r="N4825" s="60">
        <v>2014</v>
      </c>
      <c r="O4825" s="61">
        <v>41671</v>
      </c>
      <c r="P4825" s="60">
        <v>2014</v>
      </c>
      <c r="Q4825" s="61">
        <v>41698</v>
      </c>
      <c r="R4825" s="53" t="s">
        <v>342</v>
      </c>
      <c r="S4825" s="62" t="s">
        <v>3077</v>
      </c>
      <c r="T4825" s="53" t="s">
        <v>309</v>
      </c>
      <c r="U4825" s="367" t="s">
        <v>672</v>
      </c>
      <c r="V4825" s="53" t="s">
        <v>373</v>
      </c>
      <c r="W4825" s="53" t="s">
        <v>390</v>
      </c>
      <c r="X4825" s="53"/>
      <c r="Y4825" s="63"/>
      <c r="Z4825" s="58"/>
      <c r="AA4825" s="53"/>
      <c r="AB4825" s="62"/>
      <c r="AC4825" s="65"/>
      <c r="AD4825" s="66"/>
      <c r="AE4825" s="53"/>
      <c r="AF4825" s="53"/>
      <c r="AG4825" s="58"/>
      <c r="AH4825" s="367"/>
      <c r="AI4825" s="52"/>
      <c r="AJ4825" s="52"/>
      <c r="AK4825" s="148"/>
    </row>
    <row r="4826" spans="1:37" s="67" customFormat="1" ht="45">
      <c r="A4826" s="52" t="s">
        <v>783</v>
      </c>
      <c r="B4826" s="54" t="s">
        <v>8821</v>
      </c>
      <c r="C4826" s="412" t="s">
        <v>533</v>
      </c>
      <c r="D4826" s="52" t="s">
        <v>7946</v>
      </c>
      <c r="E4826" s="53" t="s">
        <v>65</v>
      </c>
      <c r="F4826" s="55">
        <v>41598</v>
      </c>
      <c r="G4826" s="55">
        <v>41623</v>
      </c>
      <c r="H4826" s="53" t="s">
        <v>106</v>
      </c>
      <c r="I4826" s="56">
        <v>1096.029</v>
      </c>
      <c r="J4826" s="56">
        <v>1096.029018388778</v>
      </c>
      <c r="K4826" s="56">
        <v>1096.029</v>
      </c>
      <c r="L4826" s="58">
        <v>1293314.22</v>
      </c>
      <c r="M4826" s="59">
        <v>41638</v>
      </c>
      <c r="N4826" s="60">
        <v>2014</v>
      </c>
      <c r="O4826" s="61">
        <v>41671</v>
      </c>
      <c r="P4826" s="60">
        <v>2014</v>
      </c>
      <c r="Q4826" s="61">
        <v>41698</v>
      </c>
      <c r="R4826" s="53" t="s">
        <v>342</v>
      </c>
      <c r="S4826" s="62" t="s">
        <v>3078</v>
      </c>
      <c r="T4826" s="53" t="s">
        <v>309</v>
      </c>
      <c r="U4826" s="367" t="s">
        <v>8822</v>
      </c>
      <c r="V4826" s="53" t="s">
        <v>373</v>
      </c>
      <c r="W4826" s="53" t="s">
        <v>390</v>
      </c>
      <c r="X4826" s="53"/>
      <c r="Y4826" s="63"/>
      <c r="Z4826" s="58"/>
      <c r="AA4826" s="53"/>
      <c r="AB4826" s="62"/>
      <c r="AC4826" s="65"/>
      <c r="AD4826" s="66"/>
      <c r="AE4826" s="53"/>
      <c r="AF4826" s="53"/>
      <c r="AG4826" s="58"/>
      <c r="AH4826" s="367"/>
      <c r="AI4826" s="52"/>
      <c r="AJ4826" s="52"/>
      <c r="AK4826" s="148"/>
    </row>
    <row r="4827" spans="1:37" s="67" customFormat="1" ht="45">
      <c r="A4827" s="52" t="s">
        <v>783</v>
      </c>
      <c r="B4827" s="54" t="s">
        <v>8823</v>
      </c>
      <c r="C4827" s="412" t="s">
        <v>533</v>
      </c>
      <c r="D4827" s="52" t="s">
        <v>7946</v>
      </c>
      <c r="E4827" s="53" t="s">
        <v>65</v>
      </c>
      <c r="F4827" s="55">
        <v>41598</v>
      </c>
      <c r="G4827" s="55">
        <v>41623</v>
      </c>
      <c r="H4827" s="53" t="s">
        <v>106</v>
      </c>
      <c r="I4827" s="56">
        <v>336.44799999999998</v>
      </c>
      <c r="J4827" s="56">
        <v>336.4480149362933</v>
      </c>
      <c r="K4827" s="56">
        <v>336.44799999999998</v>
      </c>
      <c r="L4827" s="58">
        <v>397008.63999999996</v>
      </c>
      <c r="M4827" s="59">
        <v>41638</v>
      </c>
      <c r="N4827" s="60">
        <v>2014</v>
      </c>
      <c r="O4827" s="61">
        <v>41671</v>
      </c>
      <c r="P4827" s="60">
        <v>2014</v>
      </c>
      <c r="Q4827" s="61">
        <v>41698</v>
      </c>
      <c r="R4827" s="53" t="s">
        <v>342</v>
      </c>
      <c r="S4827" s="62" t="s">
        <v>3079</v>
      </c>
      <c r="T4827" s="53" t="s">
        <v>309</v>
      </c>
      <c r="U4827" s="367" t="s">
        <v>680</v>
      </c>
      <c r="V4827" s="53" t="s">
        <v>373</v>
      </c>
      <c r="W4827" s="53" t="s">
        <v>390</v>
      </c>
      <c r="X4827" s="53"/>
      <c r="Y4827" s="63"/>
      <c r="Z4827" s="58"/>
      <c r="AA4827" s="53"/>
      <c r="AB4827" s="62"/>
      <c r="AC4827" s="65"/>
      <c r="AD4827" s="66"/>
      <c r="AE4827" s="53"/>
      <c r="AF4827" s="53"/>
      <c r="AG4827" s="58"/>
      <c r="AH4827" s="367"/>
      <c r="AI4827" s="52"/>
      <c r="AJ4827" s="52"/>
      <c r="AK4827" s="148"/>
    </row>
    <row r="4828" spans="1:37" s="67" customFormat="1" ht="45">
      <c r="A4828" s="52" t="s">
        <v>783</v>
      </c>
      <c r="B4828" s="54" t="s">
        <v>8824</v>
      </c>
      <c r="C4828" s="412" t="s">
        <v>533</v>
      </c>
      <c r="D4828" s="52" t="s">
        <v>7946</v>
      </c>
      <c r="E4828" s="53" t="s">
        <v>65</v>
      </c>
      <c r="F4828" s="55">
        <v>41598</v>
      </c>
      <c r="G4828" s="55">
        <v>41623</v>
      </c>
      <c r="H4828" s="53" t="s">
        <v>106</v>
      </c>
      <c r="I4828" s="56">
        <v>180.654</v>
      </c>
      <c r="J4828" s="56">
        <v>180.6540083551582</v>
      </c>
      <c r="K4828" s="56">
        <v>180.654</v>
      </c>
      <c r="L4828" s="58">
        <v>213171.72</v>
      </c>
      <c r="M4828" s="59">
        <v>41638</v>
      </c>
      <c r="N4828" s="60">
        <v>2014</v>
      </c>
      <c r="O4828" s="61">
        <v>41671</v>
      </c>
      <c r="P4828" s="60">
        <v>2014</v>
      </c>
      <c r="Q4828" s="61">
        <v>41698</v>
      </c>
      <c r="R4828" s="53" t="s">
        <v>342</v>
      </c>
      <c r="S4828" s="62" t="s">
        <v>3080</v>
      </c>
      <c r="T4828" s="53" t="s">
        <v>309</v>
      </c>
      <c r="U4828" s="367" t="s">
        <v>817</v>
      </c>
      <c r="V4828" s="53" t="s">
        <v>373</v>
      </c>
      <c r="W4828" s="53" t="s">
        <v>390</v>
      </c>
      <c r="X4828" s="53"/>
      <c r="Y4828" s="63"/>
      <c r="Z4828" s="58"/>
      <c r="AA4828" s="53"/>
      <c r="AB4828" s="62"/>
      <c r="AC4828" s="65"/>
      <c r="AD4828" s="66"/>
      <c r="AE4828" s="53"/>
      <c r="AF4828" s="53"/>
      <c r="AG4828" s="58"/>
      <c r="AH4828" s="367"/>
      <c r="AI4828" s="52"/>
      <c r="AJ4828" s="52"/>
      <c r="AK4828" s="148"/>
    </row>
    <row r="4829" spans="1:37" s="67" customFormat="1" ht="45">
      <c r="A4829" s="52" t="s">
        <v>783</v>
      </c>
      <c r="B4829" s="54" t="s">
        <v>8825</v>
      </c>
      <c r="C4829" s="412" t="s">
        <v>533</v>
      </c>
      <c r="D4829" s="52" t="s">
        <v>7946</v>
      </c>
      <c r="E4829" s="53" t="s">
        <v>65</v>
      </c>
      <c r="F4829" s="55">
        <v>41598</v>
      </c>
      <c r="G4829" s="55">
        <v>41623</v>
      </c>
      <c r="H4829" s="53" t="s">
        <v>106</v>
      </c>
      <c r="I4829" s="56">
        <v>169.90100000000001</v>
      </c>
      <c r="J4829" s="56">
        <v>169.90100691272596</v>
      </c>
      <c r="K4829" s="56">
        <v>169.90100000000001</v>
      </c>
      <c r="L4829" s="58">
        <v>200483.18</v>
      </c>
      <c r="M4829" s="59">
        <v>41638</v>
      </c>
      <c r="N4829" s="60">
        <v>2014</v>
      </c>
      <c r="O4829" s="61">
        <v>41671</v>
      </c>
      <c r="P4829" s="60">
        <v>2014</v>
      </c>
      <c r="Q4829" s="61">
        <v>41698</v>
      </c>
      <c r="R4829" s="53" t="s">
        <v>342</v>
      </c>
      <c r="S4829" s="62" t="s">
        <v>3081</v>
      </c>
      <c r="T4829" s="53" t="s">
        <v>309</v>
      </c>
      <c r="U4829" s="367" t="s">
        <v>8826</v>
      </c>
      <c r="V4829" s="53" t="s">
        <v>373</v>
      </c>
      <c r="W4829" s="53" t="s">
        <v>390</v>
      </c>
      <c r="X4829" s="53"/>
      <c r="Y4829" s="63"/>
      <c r="Z4829" s="58"/>
      <c r="AA4829" s="53"/>
      <c r="AB4829" s="62"/>
      <c r="AC4829" s="65"/>
      <c r="AD4829" s="66"/>
      <c r="AE4829" s="53"/>
      <c r="AF4829" s="53"/>
      <c r="AG4829" s="58"/>
      <c r="AH4829" s="367"/>
      <c r="AI4829" s="52"/>
      <c r="AJ4829" s="52"/>
      <c r="AK4829" s="148"/>
    </row>
    <row r="4830" spans="1:37" s="67" customFormat="1" ht="45">
      <c r="A4830" s="52" t="s">
        <v>783</v>
      </c>
      <c r="B4830" s="54" t="s">
        <v>8827</v>
      </c>
      <c r="C4830" s="412" t="s">
        <v>533</v>
      </c>
      <c r="D4830" s="52" t="s">
        <v>7946</v>
      </c>
      <c r="E4830" s="53" t="s">
        <v>65</v>
      </c>
      <c r="F4830" s="55">
        <v>41598</v>
      </c>
      <c r="G4830" s="55">
        <v>41623</v>
      </c>
      <c r="H4830" s="53" t="s">
        <v>106</v>
      </c>
      <c r="I4830" s="56">
        <v>320.28300000000002</v>
      </c>
      <c r="J4830" s="56">
        <v>320.2830107065472</v>
      </c>
      <c r="K4830" s="56">
        <v>320.28300000000002</v>
      </c>
      <c r="L4830" s="58">
        <v>377933.94</v>
      </c>
      <c r="M4830" s="59">
        <v>41638</v>
      </c>
      <c r="N4830" s="60">
        <v>2014</v>
      </c>
      <c r="O4830" s="61">
        <v>41671</v>
      </c>
      <c r="P4830" s="60">
        <v>2014</v>
      </c>
      <c r="Q4830" s="61">
        <v>41698</v>
      </c>
      <c r="R4830" s="53" t="s">
        <v>342</v>
      </c>
      <c r="S4830" s="62" t="s">
        <v>3082</v>
      </c>
      <c r="T4830" s="53" t="s">
        <v>8828</v>
      </c>
      <c r="U4830" s="367" t="s">
        <v>8829</v>
      </c>
      <c r="V4830" s="53" t="s">
        <v>373</v>
      </c>
      <c r="W4830" s="53" t="s">
        <v>390</v>
      </c>
      <c r="X4830" s="53"/>
      <c r="Y4830" s="63"/>
      <c r="Z4830" s="58"/>
      <c r="AA4830" s="53"/>
      <c r="AB4830" s="62"/>
      <c r="AC4830" s="65"/>
      <c r="AD4830" s="66"/>
      <c r="AE4830" s="53"/>
      <c r="AF4830" s="53"/>
      <c r="AG4830" s="58"/>
      <c r="AH4830" s="367"/>
      <c r="AI4830" s="52"/>
      <c r="AJ4830" s="52"/>
      <c r="AK4830" s="148"/>
    </row>
    <row r="4831" spans="1:37" s="67" customFormat="1" ht="45">
      <c r="A4831" s="52" t="s">
        <v>783</v>
      </c>
      <c r="B4831" s="54" t="s">
        <v>8830</v>
      </c>
      <c r="C4831" s="412" t="s">
        <v>533</v>
      </c>
      <c r="D4831" s="52" t="s">
        <v>7946</v>
      </c>
      <c r="E4831" s="53" t="s">
        <v>65</v>
      </c>
      <c r="F4831" s="55">
        <v>41598</v>
      </c>
      <c r="G4831" s="55">
        <v>41623</v>
      </c>
      <c r="H4831" s="53" t="s">
        <v>106</v>
      </c>
      <c r="I4831" s="56">
        <v>270.82799999999997</v>
      </c>
      <c r="J4831" s="56">
        <v>270.82800902137302</v>
      </c>
      <c r="K4831" s="56">
        <v>270.82799999999997</v>
      </c>
      <c r="L4831" s="58">
        <v>319577.03999999998</v>
      </c>
      <c r="M4831" s="59">
        <v>41638</v>
      </c>
      <c r="N4831" s="60">
        <v>2014</v>
      </c>
      <c r="O4831" s="61">
        <v>41671</v>
      </c>
      <c r="P4831" s="60">
        <v>2014</v>
      </c>
      <c r="Q4831" s="61">
        <v>41698</v>
      </c>
      <c r="R4831" s="53" t="s">
        <v>342</v>
      </c>
      <c r="S4831" s="62" t="s">
        <v>3083</v>
      </c>
      <c r="T4831" s="53" t="s">
        <v>309</v>
      </c>
      <c r="U4831" s="367" t="s">
        <v>8822</v>
      </c>
      <c r="V4831" s="53" t="s">
        <v>373</v>
      </c>
      <c r="W4831" s="53" t="s">
        <v>390</v>
      </c>
      <c r="X4831" s="53"/>
      <c r="Y4831" s="63"/>
      <c r="Z4831" s="58"/>
      <c r="AA4831" s="53"/>
      <c r="AB4831" s="62"/>
      <c r="AC4831" s="65"/>
      <c r="AD4831" s="66"/>
      <c r="AE4831" s="53"/>
      <c r="AF4831" s="53"/>
      <c r="AG4831" s="58"/>
      <c r="AH4831" s="367"/>
      <c r="AI4831" s="52"/>
      <c r="AJ4831" s="52"/>
      <c r="AK4831" s="148"/>
    </row>
    <row r="4832" spans="1:37" s="67" customFormat="1" ht="45">
      <c r="A4832" s="52" t="s">
        <v>783</v>
      </c>
      <c r="B4832" s="54" t="s">
        <v>8831</v>
      </c>
      <c r="C4832" s="412" t="s">
        <v>533</v>
      </c>
      <c r="D4832" s="52" t="s">
        <v>7946</v>
      </c>
      <c r="E4832" s="53" t="s">
        <v>65</v>
      </c>
      <c r="F4832" s="55">
        <v>41598</v>
      </c>
      <c r="G4832" s="55">
        <v>41623</v>
      </c>
      <c r="H4832" s="53" t="s">
        <v>106</v>
      </c>
      <c r="I4832" s="56">
        <v>35.037999999999997</v>
      </c>
      <c r="J4832" s="56">
        <v>35.038001032202914</v>
      </c>
      <c r="K4832" s="56">
        <v>35.037999999999997</v>
      </c>
      <c r="L4832" s="58">
        <v>41344.839999999989</v>
      </c>
      <c r="M4832" s="59">
        <v>41638</v>
      </c>
      <c r="N4832" s="60">
        <v>2014</v>
      </c>
      <c r="O4832" s="61">
        <v>41671</v>
      </c>
      <c r="P4832" s="60">
        <v>2014</v>
      </c>
      <c r="Q4832" s="61">
        <v>41698</v>
      </c>
      <c r="R4832" s="53" t="s">
        <v>342</v>
      </c>
      <c r="S4832" s="62" t="s">
        <v>3084</v>
      </c>
      <c r="T4832" s="53" t="s">
        <v>8828</v>
      </c>
      <c r="U4832" s="367" t="s">
        <v>694</v>
      </c>
      <c r="V4832" s="53" t="s">
        <v>373</v>
      </c>
      <c r="W4832" s="53" t="s">
        <v>390</v>
      </c>
      <c r="X4832" s="53"/>
      <c r="Y4832" s="63"/>
      <c r="Z4832" s="58"/>
      <c r="AA4832" s="53"/>
      <c r="AB4832" s="62"/>
      <c r="AC4832" s="65"/>
      <c r="AD4832" s="66"/>
      <c r="AE4832" s="53"/>
      <c r="AF4832" s="53"/>
      <c r="AG4832" s="58"/>
      <c r="AH4832" s="367"/>
      <c r="AI4832" s="52"/>
      <c r="AJ4832" s="52"/>
      <c r="AK4832" s="148"/>
    </row>
    <row r="4833" spans="1:46" s="67" customFormat="1" ht="45">
      <c r="A4833" s="52" t="s">
        <v>783</v>
      </c>
      <c r="B4833" s="54" t="s">
        <v>8832</v>
      </c>
      <c r="C4833" s="412" t="s">
        <v>533</v>
      </c>
      <c r="D4833" s="52" t="s">
        <v>7946</v>
      </c>
      <c r="E4833" s="53" t="s">
        <v>65</v>
      </c>
      <c r="F4833" s="55">
        <v>41598</v>
      </c>
      <c r="G4833" s="55">
        <v>41623</v>
      </c>
      <c r="H4833" s="53" t="s">
        <v>106</v>
      </c>
      <c r="I4833" s="56">
        <v>316.64600000000002</v>
      </c>
      <c r="J4833" s="56">
        <v>316.64600181867786</v>
      </c>
      <c r="K4833" s="56">
        <v>316.64600000000002</v>
      </c>
      <c r="L4833" s="58">
        <v>373642.27999999997</v>
      </c>
      <c r="M4833" s="59">
        <v>41638</v>
      </c>
      <c r="N4833" s="60">
        <v>2014</v>
      </c>
      <c r="O4833" s="61">
        <v>41671</v>
      </c>
      <c r="P4833" s="60">
        <v>2014</v>
      </c>
      <c r="Q4833" s="61">
        <v>41698</v>
      </c>
      <c r="R4833" s="53" t="s">
        <v>342</v>
      </c>
      <c r="S4833" s="62" t="s">
        <v>3085</v>
      </c>
      <c r="T4833" s="53" t="s">
        <v>309</v>
      </c>
      <c r="U4833" s="367" t="s">
        <v>8833</v>
      </c>
      <c r="V4833" s="53" t="s">
        <v>373</v>
      </c>
      <c r="W4833" s="53" t="s">
        <v>390</v>
      </c>
      <c r="X4833" s="53"/>
      <c r="Y4833" s="63"/>
      <c r="Z4833" s="58"/>
      <c r="AA4833" s="53"/>
      <c r="AB4833" s="62"/>
      <c r="AC4833" s="65"/>
      <c r="AD4833" s="66"/>
      <c r="AE4833" s="53"/>
      <c r="AF4833" s="53"/>
      <c r="AG4833" s="58"/>
      <c r="AH4833" s="367"/>
      <c r="AI4833" s="52"/>
      <c r="AJ4833" s="52"/>
      <c r="AK4833" s="148"/>
    </row>
    <row r="4834" spans="1:46" s="67" customFormat="1" ht="45">
      <c r="A4834" s="52" t="s">
        <v>783</v>
      </c>
      <c r="B4834" s="54" t="s">
        <v>8834</v>
      </c>
      <c r="C4834" s="412" t="s">
        <v>533</v>
      </c>
      <c r="D4834" s="52" t="s">
        <v>7946</v>
      </c>
      <c r="E4834" s="53" t="s">
        <v>65</v>
      </c>
      <c r="F4834" s="55">
        <v>41598</v>
      </c>
      <c r="G4834" s="55">
        <v>41623</v>
      </c>
      <c r="H4834" s="53" t="s">
        <v>106</v>
      </c>
      <c r="I4834" s="56">
        <v>40.997999999999998</v>
      </c>
      <c r="J4834" s="56">
        <v>40.998004740555196</v>
      </c>
      <c r="K4834" s="56">
        <v>40.997999999999998</v>
      </c>
      <c r="L4834" s="58">
        <v>48377.639999999992</v>
      </c>
      <c r="M4834" s="59">
        <v>41638</v>
      </c>
      <c r="N4834" s="60">
        <v>2014</v>
      </c>
      <c r="O4834" s="61">
        <v>41671</v>
      </c>
      <c r="P4834" s="60">
        <v>2014</v>
      </c>
      <c r="Q4834" s="61">
        <v>41698</v>
      </c>
      <c r="R4834" s="53" t="s">
        <v>342</v>
      </c>
      <c r="S4834" s="62" t="s">
        <v>3086</v>
      </c>
      <c r="T4834" s="53" t="s">
        <v>309</v>
      </c>
      <c r="U4834" s="367" t="s">
        <v>8835</v>
      </c>
      <c r="V4834" s="53" t="s">
        <v>373</v>
      </c>
      <c r="W4834" s="53" t="s">
        <v>390</v>
      </c>
      <c r="X4834" s="53"/>
      <c r="Y4834" s="63"/>
      <c r="Z4834" s="58"/>
      <c r="AA4834" s="53"/>
      <c r="AB4834" s="62"/>
      <c r="AC4834" s="65"/>
      <c r="AD4834" s="66"/>
      <c r="AE4834" s="53"/>
      <c r="AF4834" s="53"/>
      <c r="AG4834" s="58"/>
      <c r="AH4834" s="367"/>
      <c r="AI4834" s="52"/>
      <c r="AJ4834" s="52"/>
      <c r="AK4834" s="148"/>
    </row>
    <row r="4835" spans="1:46" s="67" customFormat="1" ht="45">
      <c r="A4835" s="52" t="s">
        <v>783</v>
      </c>
      <c r="B4835" s="54" t="s">
        <v>8836</v>
      </c>
      <c r="C4835" s="412" t="s">
        <v>533</v>
      </c>
      <c r="D4835" s="52" t="s">
        <v>7946</v>
      </c>
      <c r="E4835" s="53" t="s">
        <v>65</v>
      </c>
      <c r="F4835" s="55">
        <v>41598</v>
      </c>
      <c r="G4835" s="55">
        <v>41623</v>
      </c>
      <c r="H4835" s="53" t="s">
        <v>106</v>
      </c>
      <c r="I4835" s="56">
        <v>209.09399999999999</v>
      </c>
      <c r="J4835" s="56">
        <v>209.09401878149768</v>
      </c>
      <c r="K4835" s="56">
        <v>209.09399999999999</v>
      </c>
      <c r="L4835" s="58">
        <v>246730.91999999998</v>
      </c>
      <c r="M4835" s="59">
        <v>41638</v>
      </c>
      <c r="N4835" s="60">
        <v>2014</v>
      </c>
      <c r="O4835" s="61">
        <v>41671</v>
      </c>
      <c r="P4835" s="60">
        <v>2014</v>
      </c>
      <c r="Q4835" s="61">
        <v>41698</v>
      </c>
      <c r="R4835" s="53" t="s">
        <v>342</v>
      </c>
      <c r="S4835" s="62" t="s">
        <v>3087</v>
      </c>
      <c r="T4835" s="53" t="s">
        <v>309</v>
      </c>
      <c r="U4835" s="367" t="s">
        <v>680</v>
      </c>
      <c r="V4835" s="53" t="s">
        <v>373</v>
      </c>
      <c r="W4835" s="53" t="s">
        <v>390</v>
      </c>
      <c r="X4835" s="53"/>
      <c r="Y4835" s="63"/>
      <c r="Z4835" s="58"/>
      <c r="AA4835" s="53"/>
      <c r="AB4835" s="62"/>
      <c r="AC4835" s="65"/>
      <c r="AD4835" s="66"/>
      <c r="AE4835" s="53"/>
      <c r="AF4835" s="53"/>
      <c r="AG4835" s="58"/>
      <c r="AH4835" s="367"/>
      <c r="AI4835" s="52"/>
      <c r="AJ4835" s="52"/>
      <c r="AK4835" s="148"/>
    </row>
    <row r="4836" spans="1:46" s="67" customFormat="1" ht="45">
      <c r="A4836" s="52" t="s">
        <v>783</v>
      </c>
      <c r="B4836" s="54" t="s">
        <v>8837</v>
      </c>
      <c r="C4836" s="412" t="s">
        <v>533</v>
      </c>
      <c r="D4836" s="52" t="s">
        <v>7946</v>
      </c>
      <c r="E4836" s="53" t="s">
        <v>65</v>
      </c>
      <c r="F4836" s="55">
        <v>41598</v>
      </c>
      <c r="G4836" s="55">
        <v>41623</v>
      </c>
      <c r="H4836" s="53" t="s">
        <v>106</v>
      </c>
      <c r="I4836" s="56">
        <v>108.62</v>
      </c>
      <c r="J4836" s="56">
        <v>108.62000990760465</v>
      </c>
      <c r="K4836" s="56">
        <v>108.62</v>
      </c>
      <c r="L4836" s="58">
        <v>128171.6</v>
      </c>
      <c r="M4836" s="59">
        <v>41638</v>
      </c>
      <c r="N4836" s="60">
        <v>2014</v>
      </c>
      <c r="O4836" s="61">
        <v>41671</v>
      </c>
      <c r="P4836" s="60">
        <v>2014</v>
      </c>
      <c r="Q4836" s="61">
        <v>41698</v>
      </c>
      <c r="R4836" s="53" t="s">
        <v>342</v>
      </c>
      <c r="S4836" s="62" t="s">
        <v>3088</v>
      </c>
      <c r="T4836" s="53" t="s">
        <v>8838</v>
      </c>
      <c r="U4836" s="367" t="s">
        <v>8839</v>
      </c>
      <c r="V4836" s="53" t="s">
        <v>373</v>
      </c>
      <c r="W4836" s="53" t="s">
        <v>390</v>
      </c>
      <c r="X4836" s="53"/>
      <c r="Y4836" s="63"/>
      <c r="Z4836" s="58"/>
      <c r="AA4836" s="53"/>
      <c r="AB4836" s="62"/>
      <c r="AC4836" s="65"/>
      <c r="AD4836" s="66"/>
      <c r="AE4836" s="53"/>
      <c r="AF4836" s="53"/>
      <c r="AG4836" s="58"/>
      <c r="AH4836" s="367"/>
      <c r="AI4836" s="52"/>
      <c r="AJ4836" s="52"/>
      <c r="AK4836" s="148"/>
    </row>
    <row r="4837" spans="1:46" s="67" customFormat="1" ht="45">
      <c r="A4837" s="52" t="s">
        <v>783</v>
      </c>
      <c r="B4837" s="54" t="s">
        <v>8840</v>
      </c>
      <c r="C4837" s="412" t="s">
        <v>533</v>
      </c>
      <c r="D4837" s="52" t="s">
        <v>7946</v>
      </c>
      <c r="E4837" s="53" t="s">
        <v>65</v>
      </c>
      <c r="F4837" s="55">
        <v>41598</v>
      </c>
      <c r="G4837" s="55">
        <v>41623</v>
      </c>
      <c r="H4837" s="53" t="s">
        <v>106</v>
      </c>
      <c r="I4837" s="56">
        <v>525.13</v>
      </c>
      <c r="J4837" s="56">
        <v>525.13000867431685</v>
      </c>
      <c r="K4837" s="56">
        <v>525.13</v>
      </c>
      <c r="L4837" s="58">
        <v>619653.39999999991</v>
      </c>
      <c r="M4837" s="59">
        <v>41638</v>
      </c>
      <c r="N4837" s="60">
        <v>2014</v>
      </c>
      <c r="O4837" s="61">
        <v>41671</v>
      </c>
      <c r="P4837" s="60">
        <v>2014</v>
      </c>
      <c r="Q4837" s="61">
        <v>41698</v>
      </c>
      <c r="R4837" s="53" t="s">
        <v>342</v>
      </c>
      <c r="S4837" s="62" t="s">
        <v>3090</v>
      </c>
      <c r="T4837" s="53" t="s">
        <v>497</v>
      </c>
      <c r="U4837" s="367" t="s">
        <v>8841</v>
      </c>
      <c r="V4837" s="53" t="s">
        <v>373</v>
      </c>
      <c r="W4837" s="53" t="s">
        <v>390</v>
      </c>
      <c r="X4837" s="53"/>
      <c r="Y4837" s="63"/>
      <c r="Z4837" s="58"/>
      <c r="AA4837" s="53"/>
      <c r="AB4837" s="62"/>
      <c r="AC4837" s="65"/>
      <c r="AD4837" s="66"/>
      <c r="AE4837" s="53"/>
      <c r="AF4837" s="53"/>
      <c r="AG4837" s="58"/>
      <c r="AH4837" s="367"/>
      <c r="AI4837" s="52"/>
      <c r="AJ4837" s="52"/>
      <c r="AK4837" s="148"/>
    </row>
    <row r="4838" spans="1:46" s="67" customFormat="1" ht="45">
      <c r="A4838" s="52" t="s">
        <v>783</v>
      </c>
      <c r="B4838" s="54" t="s">
        <v>8842</v>
      </c>
      <c r="C4838" s="412" t="s">
        <v>533</v>
      </c>
      <c r="D4838" s="52" t="s">
        <v>7946</v>
      </c>
      <c r="E4838" s="53" t="s">
        <v>65</v>
      </c>
      <c r="F4838" s="55">
        <v>41598</v>
      </c>
      <c r="G4838" s="55">
        <v>41623</v>
      </c>
      <c r="H4838" s="53" t="s">
        <v>106</v>
      </c>
      <c r="I4838" s="56">
        <v>69.114999999999995</v>
      </c>
      <c r="J4838" s="56">
        <v>69.115006538398646</v>
      </c>
      <c r="K4838" s="56">
        <v>69.114999999999995</v>
      </c>
      <c r="L4838" s="58">
        <v>81555.699999999983</v>
      </c>
      <c r="M4838" s="59">
        <v>41638</v>
      </c>
      <c r="N4838" s="60">
        <v>2014</v>
      </c>
      <c r="O4838" s="61">
        <v>41671</v>
      </c>
      <c r="P4838" s="60">
        <v>2014</v>
      </c>
      <c r="Q4838" s="61">
        <v>41698</v>
      </c>
      <c r="R4838" s="53" t="s">
        <v>342</v>
      </c>
      <c r="S4838" s="62" t="s">
        <v>8843</v>
      </c>
      <c r="T4838" s="53" t="s">
        <v>8828</v>
      </c>
      <c r="U4838" s="367" t="s">
        <v>677</v>
      </c>
      <c r="V4838" s="53" t="s">
        <v>373</v>
      </c>
      <c r="W4838" s="53" t="s">
        <v>390</v>
      </c>
      <c r="X4838" s="53"/>
      <c r="Y4838" s="63"/>
      <c r="Z4838" s="58"/>
      <c r="AA4838" s="53"/>
      <c r="AB4838" s="62"/>
      <c r="AC4838" s="65"/>
      <c r="AD4838" s="66"/>
      <c r="AE4838" s="53"/>
      <c r="AF4838" s="53"/>
      <c r="AG4838" s="58"/>
      <c r="AH4838" s="367"/>
      <c r="AI4838" s="52"/>
      <c r="AJ4838" s="52"/>
      <c r="AK4838" s="148"/>
    </row>
    <row r="4839" spans="1:46" s="67" customFormat="1" ht="45">
      <c r="A4839" s="52" t="s">
        <v>783</v>
      </c>
      <c r="B4839" s="54">
        <v>32329</v>
      </c>
      <c r="C4839" s="412" t="s">
        <v>534</v>
      </c>
      <c r="D4839" s="52" t="s">
        <v>535</v>
      </c>
      <c r="E4839" s="53" t="s">
        <v>60</v>
      </c>
      <c r="F4839" s="55">
        <v>41591</v>
      </c>
      <c r="G4839" s="55">
        <v>41621</v>
      </c>
      <c r="H4839" s="53" t="s">
        <v>106</v>
      </c>
      <c r="I4839" s="56">
        <v>45.141739999999999</v>
      </c>
      <c r="J4839" s="56">
        <v>44.930627134113593</v>
      </c>
      <c r="K4839" s="56">
        <v>44.93</v>
      </c>
      <c r="L4839" s="58">
        <v>53017.399999999994</v>
      </c>
      <c r="M4839" s="59">
        <v>41633</v>
      </c>
      <c r="N4839" s="60">
        <v>2014</v>
      </c>
      <c r="O4839" s="61">
        <v>41654</v>
      </c>
      <c r="P4839" s="60">
        <v>2014</v>
      </c>
      <c r="Q4839" s="61">
        <v>41760</v>
      </c>
      <c r="R4839" s="53" t="s">
        <v>342</v>
      </c>
      <c r="S4839" s="62"/>
      <c r="T4839" s="53" t="s">
        <v>8058</v>
      </c>
      <c r="U4839" s="53" t="s">
        <v>8087</v>
      </c>
      <c r="V4839" s="53" t="s">
        <v>373</v>
      </c>
      <c r="W4839" s="53" t="s">
        <v>390</v>
      </c>
      <c r="X4839" s="53"/>
      <c r="Y4839" s="63"/>
      <c r="Z4839" s="58"/>
      <c r="AA4839" s="53"/>
      <c r="AB4839" s="62"/>
      <c r="AC4839" s="65"/>
      <c r="AD4839" s="66"/>
      <c r="AE4839" s="53"/>
      <c r="AF4839" s="53"/>
      <c r="AG4839" s="58"/>
      <c r="AH4839" s="367"/>
      <c r="AI4839" s="52"/>
      <c r="AJ4839" s="52"/>
      <c r="AK4839" s="148"/>
    </row>
    <row r="4840" spans="1:46" s="67" customFormat="1" ht="60">
      <c r="A4840" s="52" t="s">
        <v>783</v>
      </c>
      <c r="B4840" s="54">
        <v>32330</v>
      </c>
      <c r="C4840" s="412" t="s">
        <v>536</v>
      </c>
      <c r="D4840" s="52" t="s">
        <v>537</v>
      </c>
      <c r="E4840" s="368" t="s">
        <v>60</v>
      </c>
      <c r="F4840" s="55">
        <v>41598</v>
      </c>
      <c r="G4840" s="55">
        <v>41623</v>
      </c>
      <c r="H4840" s="53" t="s">
        <v>106</v>
      </c>
      <c r="I4840" s="56">
        <v>356.49610999999999</v>
      </c>
      <c r="J4840" s="56">
        <v>354.82701334413957</v>
      </c>
      <c r="K4840" s="56">
        <v>354.827</v>
      </c>
      <c r="L4840" s="58">
        <v>418695.86</v>
      </c>
      <c r="M4840" s="59">
        <v>41638</v>
      </c>
      <c r="N4840" s="60">
        <v>2014</v>
      </c>
      <c r="O4840" s="61">
        <v>41654</v>
      </c>
      <c r="P4840" s="60">
        <v>2014</v>
      </c>
      <c r="Q4840" s="61">
        <v>41762</v>
      </c>
      <c r="R4840" s="53" t="s">
        <v>345</v>
      </c>
      <c r="S4840" s="62"/>
      <c r="T4840" s="53" t="s">
        <v>5675</v>
      </c>
      <c r="U4840" s="53" t="s">
        <v>8088</v>
      </c>
      <c r="V4840" s="53" t="s">
        <v>373</v>
      </c>
      <c r="W4840" s="78" t="s">
        <v>390</v>
      </c>
      <c r="X4840" s="53"/>
      <c r="Y4840" s="63"/>
      <c r="Z4840" s="58"/>
      <c r="AA4840" s="53"/>
      <c r="AB4840" s="62"/>
      <c r="AC4840" s="65"/>
      <c r="AD4840" s="66"/>
      <c r="AE4840" s="53"/>
      <c r="AF4840" s="53"/>
      <c r="AG4840" s="58"/>
      <c r="AH4840" s="367"/>
      <c r="AI4840" s="52"/>
      <c r="AJ4840" s="52"/>
      <c r="AK4840" s="148"/>
    </row>
    <row r="4841" spans="1:46" s="67" customFormat="1" ht="60">
      <c r="A4841" s="52" t="s">
        <v>783</v>
      </c>
      <c r="B4841" s="54">
        <v>32332</v>
      </c>
      <c r="C4841" s="412" t="s">
        <v>457</v>
      </c>
      <c r="D4841" s="52" t="s">
        <v>458</v>
      </c>
      <c r="E4841" s="53" t="s">
        <v>60</v>
      </c>
      <c r="F4841" s="55">
        <v>41598</v>
      </c>
      <c r="G4841" s="55">
        <v>41623</v>
      </c>
      <c r="H4841" s="53" t="s">
        <v>106</v>
      </c>
      <c r="I4841" s="56">
        <v>44.47878</v>
      </c>
      <c r="J4841" s="56">
        <v>44.270912315718</v>
      </c>
      <c r="K4841" s="56">
        <v>44.27</v>
      </c>
      <c r="L4841" s="58">
        <v>52238.6</v>
      </c>
      <c r="M4841" s="76">
        <v>41638</v>
      </c>
      <c r="N4841" s="60">
        <v>2014</v>
      </c>
      <c r="O4841" s="61">
        <v>41654</v>
      </c>
      <c r="P4841" s="60">
        <v>2014</v>
      </c>
      <c r="Q4841" s="61">
        <v>41760</v>
      </c>
      <c r="R4841" s="53" t="s">
        <v>345</v>
      </c>
      <c r="S4841" s="62"/>
      <c r="T4841" s="53" t="s">
        <v>8089</v>
      </c>
      <c r="U4841" s="367" t="s">
        <v>8091</v>
      </c>
      <c r="V4841" s="53" t="s">
        <v>373</v>
      </c>
      <c r="W4841" s="53" t="s">
        <v>390</v>
      </c>
      <c r="X4841" s="53"/>
      <c r="Y4841" s="63"/>
      <c r="Z4841" s="58"/>
      <c r="AA4841" s="53"/>
      <c r="AB4841" s="62"/>
      <c r="AC4841" s="65"/>
      <c r="AD4841" s="66"/>
      <c r="AE4841" s="53"/>
      <c r="AF4841" s="53"/>
      <c r="AG4841" s="58"/>
      <c r="AH4841" s="367"/>
      <c r="AI4841" s="52"/>
      <c r="AJ4841" s="52"/>
      <c r="AK4841" s="148"/>
    </row>
    <row r="4842" spans="1:46" s="67" customFormat="1" ht="45">
      <c r="A4842" s="52" t="s">
        <v>1104</v>
      </c>
      <c r="B4842" s="54">
        <v>32334</v>
      </c>
      <c r="C4842" s="54" t="s">
        <v>491</v>
      </c>
      <c r="D4842" s="52" t="s">
        <v>492</v>
      </c>
      <c r="E4842" s="53" t="s">
        <v>65</v>
      </c>
      <c r="F4842" s="55">
        <v>41598</v>
      </c>
      <c r="G4842" s="55">
        <v>41623</v>
      </c>
      <c r="H4842" s="53" t="s">
        <v>105</v>
      </c>
      <c r="I4842" s="57">
        <v>146.51626999999999</v>
      </c>
      <c r="J4842" s="56">
        <v>152.07356510279999</v>
      </c>
      <c r="K4842" s="56">
        <v>146.51599999999999</v>
      </c>
      <c r="L4842" s="58">
        <v>172888.87999999998</v>
      </c>
      <c r="M4842" s="59">
        <v>41638</v>
      </c>
      <c r="N4842" s="60">
        <v>2014</v>
      </c>
      <c r="O4842" s="61">
        <v>41649</v>
      </c>
      <c r="P4842" s="60">
        <v>2014</v>
      </c>
      <c r="Q4842" s="61">
        <v>41912</v>
      </c>
      <c r="R4842" s="53" t="s">
        <v>342</v>
      </c>
      <c r="S4842" s="62"/>
      <c r="T4842" s="53" t="s">
        <v>309</v>
      </c>
      <c r="U4842" s="367">
        <v>3744</v>
      </c>
      <c r="V4842" s="53" t="s">
        <v>373</v>
      </c>
      <c r="W4842" s="53" t="s">
        <v>390</v>
      </c>
      <c r="X4842" s="53"/>
      <c r="Y4842" s="63"/>
      <c r="Z4842" s="58"/>
      <c r="AA4842" s="53"/>
      <c r="AB4842" s="62"/>
      <c r="AC4842" s="65"/>
      <c r="AD4842" s="56"/>
      <c r="AE4842" s="53"/>
      <c r="AF4842" s="53"/>
      <c r="AG4842" s="58"/>
      <c r="AH4842" s="367"/>
      <c r="AI4842" s="52"/>
      <c r="AJ4842" s="52"/>
      <c r="AK4842" s="148"/>
      <c r="AL4842" s="294"/>
      <c r="AM4842" s="294"/>
      <c r="AN4842" s="294"/>
      <c r="AO4842" s="294"/>
      <c r="AP4842" s="294"/>
      <c r="AQ4842" s="294"/>
      <c r="AR4842" s="294"/>
      <c r="AS4842" s="294"/>
      <c r="AT4842" s="294"/>
    </row>
    <row r="4843" spans="1:46" s="67" customFormat="1" ht="60">
      <c r="A4843" s="52" t="s">
        <v>1104</v>
      </c>
      <c r="B4843" s="54">
        <v>32336</v>
      </c>
      <c r="C4843" s="54" t="s">
        <v>502</v>
      </c>
      <c r="D4843" s="293" t="s">
        <v>418</v>
      </c>
      <c r="E4843" s="53" t="s">
        <v>65</v>
      </c>
      <c r="F4843" s="55">
        <v>41598</v>
      </c>
      <c r="G4843" s="55">
        <v>41623</v>
      </c>
      <c r="H4843" s="53" t="s">
        <v>105</v>
      </c>
      <c r="I4843" s="57">
        <v>3450</v>
      </c>
      <c r="J4843" s="56">
        <v>3560.0530996007997</v>
      </c>
      <c r="K4843" s="56">
        <v>3450</v>
      </c>
      <c r="L4843" s="58">
        <v>4071000</v>
      </c>
      <c r="M4843" s="59">
        <v>41638</v>
      </c>
      <c r="N4843" s="60">
        <v>2014</v>
      </c>
      <c r="O4843" s="61">
        <v>41649</v>
      </c>
      <c r="P4843" s="60">
        <v>2014</v>
      </c>
      <c r="Q4843" s="61">
        <v>42003</v>
      </c>
      <c r="R4843" s="53" t="s">
        <v>346</v>
      </c>
      <c r="S4843" s="62" t="s">
        <v>1135</v>
      </c>
      <c r="T4843" s="53" t="s">
        <v>309</v>
      </c>
      <c r="U4843" s="367">
        <v>3524</v>
      </c>
      <c r="V4843" s="53" t="s">
        <v>373</v>
      </c>
      <c r="W4843" s="53" t="s">
        <v>390</v>
      </c>
      <c r="X4843" s="53"/>
      <c r="Y4843" s="63"/>
      <c r="Z4843" s="58"/>
      <c r="AA4843" s="53"/>
      <c r="AB4843" s="62"/>
      <c r="AC4843" s="65"/>
      <c r="AD4843" s="56"/>
      <c r="AE4843" s="53"/>
      <c r="AF4843" s="53"/>
      <c r="AG4843" s="58"/>
      <c r="AH4843" s="367"/>
      <c r="AI4843" s="52"/>
      <c r="AJ4843" s="52"/>
      <c r="AK4843" s="148"/>
      <c r="AL4843" s="294"/>
      <c r="AM4843" s="294"/>
      <c r="AN4843" s="294"/>
      <c r="AO4843" s="294"/>
      <c r="AP4843" s="294"/>
      <c r="AQ4843" s="294"/>
      <c r="AR4843" s="294"/>
      <c r="AS4843" s="294"/>
      <c r="AT4843" s="294"/>
    </row>
    <row r="4844" spans="1:46" s="67" customFormat="1" ht="60">
      <c r="A4844" s="52" t="s">
        <v>1104</v>
      </c>
      <c r="B4844" s="54">
        <v>32337</v>
      </c>
      <c r="C4844" s="54" t="s">
        <v>502</v>
      </c>
      <c r="D4844" s="293" t="s">
        <v>418</v>
      </c>
      <c r="E4844" s="53" t="s">
        <v>65</v>
      </c>
      <c r="F4844" s="55">
        <v>41598</v>
      </c>
      <c r="G4844" s="55">
        <v>41623</v>
      </c>
      <c r="H4844" s="53" t="s">
        <v>105</v>
      </c>
      <c r="I4844" s="57">
        <v>2040</v>
      </c>
      <c r="J4844" s="56">
        <v>2173.8861428723999</v>
      </c>
      <c r="K4844" s="56">
        <v>2040</v>
      </c>
      <c r="L4844" s="58">
        <v>2407200</v>
      </c>
      <c r="M4844" s="59">
        <v>41638</v>
      </c>
      <c r="N4844" s="60">
        <v>2014</v>
      </c>
      <c r="O4844" s="61">
        <v>41649</v>
      </c>
      <c r="P4844" s="60">
        <v>2014</v>
      </c>
      <c r="Q4844" s="61">
        <v>42003</v>
      </c>
      <c r="R4844" s="53" t="s">
        <v>346</v>
      </c>
      <c r="S4844" s="62" t="s">
        <v>1136</v>
      </c>
      <c r="T4844" s="53" t="s">
        <v>309</v>
      </c>
      <c r="U4844" s="367">
        <v>1986</v>
      </c>
      <c r="V4844" s="53" t="s">
        <v>373</v>
      </c>
      <c r="W4844" s="53" t="s">
        <v>390</v>
      </c>
      <c r="X4844" s="53"/>
      <c r="Y4844" s="63"/>
      <c r="Z4844" s="58"/>
      <c r="AA4844" s="53"/>
      <c r="AB4844" s="62"/>
      <c r="AC4844" s="65"/>
      <c r="AD4844" s="56"/>
      <c r="AE4844" s="53"/>
      <c r="AF4844" s="53"/>
      <c r="AG4844" s="58"/>
      <c r="AH4844" s="367"/>
      <c r="AI4844" s="52"/>
      <c r="AJ4844" s="52"/>
      <c r="AK4844" s="148"/>
      <c r="AL4844" s="294"/>
      <c r="AM4844" s="294"/>
      <c r="AN4844" s="294"/>
      <c r="AO4844" s="294"/>
      <c r="AP4844" s="294"/>
      <c r="AQ4844" s="294"/>
      <c r="AR4844" s="294"/>
      <c r="AS4844" s="294"/>
      <c r="AT4844" s="294"/>
    </row>
    <row r="4845" spans="1:46" s="67" customFormat="1" ht="60">
      <c r="A4845" s="52" t="s">
        <v>1104</v>
      </c>
      <c r="B4845" s="54">
        <v>32338</v>
      </c>
      <c r="C4845" s="54" t="s">
        <v>502</v>
      </c>
      <c r="D4845" s="293" t="s">
        <v>418</v>
      </c>
      <c r="E4845" s="53" t="s">
        <v>65</v>
      </c>
      <c r="F4845" s="55">
        <v>41598</v>
      </c>
      <c r="G4845" s="55">
        <v>41623</v>
      </c>
      <c r="H4845" s="53" t="s">
        <v>105</v>
      </c>
      <c r="I4845" s="57">
        <v>250</v>
      </c>
      <c r="J4845" s="56">
        <v>257.102789922</v>
      </c>
      <c r="K4845" s="56">
        <v>250</v>
      </c>
      <c r="L4845" s="58">
        <v>295000</v>
      </c>
      <c r="M4845" s="59">
        <v>41638</v>
      </c>
      <c r="N4845" s="60">
        <v>2014</v>
      </c>
      <c r="O4845" s="61">
        <v>41649</v>
      </c>
      <c r="P4845" s="60">
        <v>2014</v>
      </c>
      <c r="Q4845" s="61">
        <v>42003</v>
      </c>
      <c r="R4845" s="53" t="s">
        <v>346</v>
      </c>
      <c r="S4845" s="62" t="s">
        <v>8140</v>
      </c>
      <c r="T4845" s="53" t="s">
        <v>309</v>
      </c>
      <c r="U4845" s="367">
        <v>523</v>
      </c>
      <c r="V4845" s="53" t="s">
        <v>373</v>
      </c>
      <c r="W4845" s="53" t="s">
        <v>390</v>
      </c>
      <c r="X4845" s="53"/>
      <c r="Y4845" s="63"/>
      <c r="Z4845" s="58"/>
      <c r="AA4845" s="53"/>
      <c r="AB4845" s="62"/>
      <c r="AC4845" s="65"/>
      <c r="AD4845" s="56"/>
      <c r="AE4845" s="53"/>
      <c r="AF4845" s="53"/>
      <c r="AG4845" s="58"/>
      <c r="AH4845" s="367"/>
      <c r="AI4845" s="52"/>
      <c r="AJ4845" s="52"/>
      <c r="AK4845" s="148"/>
      <c r="AL4845" s="294"/>
      <c r="AM4845" s="294"/>
      <c r="AN4845" s="294"/>
      <c r="AO4845" s="294"/>
      <c r="AP4845" s="294"/>
      <c r="AQ4845" s="294"/>
      <c r="AR4845" s="294"/>
      <c r="AS4845" s="294"/>
      <c r="AT4845" s="294"/>
    </row>
    <row r="4846" spans="1:46" s="67" customFormat="1" ht="45">
      <c r="A4846" s="52" t="s">
        <v>1104</v>
      </c>
      <c r="B4846" s="54">
        <v>32339</v>
      </c>
      <c r="C4846" s="54" t="s">
        <v>623</v>
      </c>
      <c r="D4846" s="52" t="s">
        <v>624</v>
      </c>
      <c r="E4846" s="53" t="s">
        <v>82</v>
      </c>
      <c r="F4846" s="55">
        <v>41598</v>
      </c>
      <c r="G4846" s="55">
        <v>41623</v>
      </c>
      <c r="H4846" s="53" t="s">
        <v>105</v>
      </c>
      <c r="I4846" s="57">
        <v>1894.5343800000001</v>
      </c>
      <c r="J4846" s="56">
        <v>1918.31502914568</v>
      </c>
      <c r="K4846" s="56">
        <v>1894.5340000000001</v>
      </c>
      <c r="L4846" s="58">
        <v>2235550.12</v>
      </c>
      <c r="M4846" s="59">
        <v>41638</v>
      </c>
      <c r="N4846" s="60">
        <v>2014</v>
      </c>
      <c r="O4846" s="61">
        <v>41649</v>
      </c>
      <c r="P4846" s="60">
        <v>2014</v>
      </c>
      <c r="Q4846" s="61">
        <v>41881</v>
      </c>
      <c r="R4846" s="53" t="s">
        <v>342</v>
      </c>
      <c r="S4846" s="62"/>
      <c r="T4846" s="53" t="s">
        <v>309</v>
      </c>
      <c r="U4846" s="367">
        <v>2261</v>
      </c>
      <c r="V4846" s="53" t="s">
        <v>373</v>
      </c>
      <c r="W4846" s="53" t="s">
        <v>390</v>
      </c>
      <c r="X4846" s="53"/>
      <c r="Y4846" s="63"/>
      <c r="Z4846" s="58"/>
      <c r="AA4846" s="53"/>
      <c r="AB4846" s="62"/>
      <c r="AC4846" s="65"/>
      <c r="AD4846" s="56"/>
      <c r="AE4846" s="53"/>
      <c r="AF4846" s="53"/>
      <c r="AG4846" s="58"/>
      <c r="AH4846" s="367"/>
      <c r="AI4846" s="52"/>
      <c r="AJ4846" s="52"/>
      <c r="AK4846" s="148"/>
      <c r="AL4846" s="294"/>
      <c r="AM4846" s="294"/>
      <c r="AN4846" s="294"/>
      <c r="AO4846" s="294"/>
      <c r="AP4846" s="294"/>
      <c r="AQ4846" s="294"/>
      <c r="AR4846" s="294"/>
      <c r="AS4846" s="294"/>
      <c r="AT4846" s="294"/>
    </row>
    <row r="4847" spans="1:46" s="67" customFormat="1" ht="60">
      <c r="A4847" s="52" t="s">
        <v>1104</v>
      </c>
      <c r="B4847" s="54">
        <v>32340</v>
      </c>
      <c r="C4847" s="54" t="s">
        <v>444</v>
      </c>
      <c r="D4847" s="52" t="s">
        <v>254</v>
      </c>
      <c r="E4847" s="53" t="s">
        <v>60</v>
      </c>
      <c r="F4847" s="55">
        <v>41598</v>
      </c>
      <c r="G4847" s="55">
        <v>41623</v>
      </c>
      <c r="H4847" s="53" t="s">
        <v>105</v>
      </c>
      <c r="I4847" s="57">
        <v>523.73159984999995</v>
      </c>
      <c r="J4847" s="56">
        <v>544.83910374959999</v>
      </c>
      <c r="K4847" s="56">
        <v>523.73099999999999</v>
      </c>
      <c r="L4847" s="58">
        <v>618002.57999999996</v>
      </c>
      <c r="M4847" s="59">
        <v>41638</v>
      </c>
      <c r="N4847" s="60">
        <v>2014</v>
      </c>
      <c r="O4847" s="61">
        <v>41649</v>
      </c>
      <c r="P4847" s="60">
        <v>2014</v>
      </c>
      <c r="Q4847" s="61">
        <v>41881</v>
      </c>
      <c r="R4847" s="53" t="s">
        <v>346</v>
      </c>
      <c r="S4847" s="62"/>
      <c r="T4847" s="53" t="s">
        <v>309</v>
      </c>
      <c r="U4847" s="367">
        <v>3679.9650000000001</v>
      </c>
      <c r="V4847" s="53" t="s">
        <v>373</v>
      </c>
      <c r="W4847" s="53" t="s">
        <v>390</v>
      </c>
      <c r="X4847" s="53"/>
      <c r="Y4847" s="63"/>
      <c r="Z4847" s="58"/>
      <c r="AA4847" s="53"/>
      <c r="AB4847" s="62"/>
      <c r="AC4847" s="65"/>
      <c r="AD4847" s="56"/>
      <c r="AE4847" s="53"/>
      <c r="AF4847" s="53"/>
      <c r="AG4847" s="58"/>
      <c r="AH4847" s="367"/>
      <c r="AI4847" s="52"/>
      <c r="AJ4847" s="52"/>
      <c r="AK4847" s="148"/>
      <c r="AL4847" s="294"/>
      <c r="AM4847" s="294"/>
      <c r="AN4847" s="294"/>
      <c r="AO4847" s="294"/>
      <c r="AP4847" s="294"/>
      <c r="AQ4847" s="294"/>
      <c r="AR4847" s="294"/>
      <c r="AS4847" s="294"/>
      <c r="AT4847" s="294"/>
    </row>
    <row r="4848" spans="1:46" s="67" customFormat="1" ht="60">
      <c r="A4848" s="52" t="s">
        <v>1104</v>
      </c>
      <c r="B4848" s="54">
        <v>32342</v>
      </c>
      <c r="C4848" s="54" t="s">
        <v>402</v>
      </c>
      <c r="D4848" s="52" t="s">
        <v>403</v>
      </c>
      <c r="E4848" s="53" t="s">
        <v>60</v>
      </c>
      <c r="F4848" s="55">
        <v>41598</v>
      </c>
      <c r="G4848" s="55">
        <v>41623</v>
      </c>
      <c r="H4848" s="53" t="s">
        <v>105</v>
      </c>
      <c r="I4848" s="57">
        <v>884.63832000000002</v>
      </c>
      <c r="J4848" s="56">
        <v>910.69090353647994</v>
      </c>
      <c r="K4848" s="56">
        <v>884.63800000000003</v>
      </c>
      <c r="L4848" s="58">
        <v>1043872.84</v>
      </c>
      <c r="M4848" s="59">
        <v>41638</v>
      </c>
      <c r="N4848" s="60">
        <v>2014</v>
      </c>
      <c r="O4848" s="61">
        <v>41649</v>
      </c>
      <c r="P4848" s="60">
        <v>2014</v>
      </c>
      <c r="Q4848" s="61">
        <v>41881</v>
      </c>
      <c r="R4848" s="53" t="s">
        <v>346</v>
      </c>
      <c r="S4848" s="62"/>
      <c r="T4848" s="53" t="s">
        <v>309</v>
      </c>
      <c r="U4848" s="367">
        <v>13339.6</v>
      </c>
      <c r="V4848" s="53" t="s">
        <v>373</v>
      </c>
      <c r="W4848" s="78" t="s">
        <v>390</v>
      </c>
      <c r="X4848" s="53"/>
      <c r="Y4848" s="63"/>
      <c r="Z4848" s="58"/>
      <c r="AA4848" s="53"/>
      <c r="AB4848" s="62"/>
      <c r="AC4848" s="65"/>
      <c r="AD4848" s="56"/>
      <c r="AE4848" s="53"/>
      <c r="AF4848" s="53"/>
      <c r="AG4848" s="58"/>
      <c r="AH4848" s="367"/>
      <c r="AI4848" s="52"/>
      <c r="AJ4848" s="52"/>
      <c r="AK4848" s="148"/>
      <c r="AL4848" s="294"/>
      <c r="AM4848" s="294"/>
      <c r="AN4848" s="294"/>
      <c r="AO4848" s="294"/>
      <c r="AP4848" s="294"/>
      <c r="AQ4848" s="294"/>
      <c r="AR4848" s="294"/>
      <c r="AS4848" s="294"/>
      <c r="AT4848" s="294"/>
    </row>
    <row r="4849" spans="1:46" s="67" customFormat="1" ht="45">
      <c r="A4849" s="52" t="s">
        <v>1104</v>
      </c>
      <c r="B4849" s="54">
        <v>32343</v>
      </c>
      <c r="C4849" s="54" t="s">
        <v>523</v>
      </c>
      <c r="D4849" s="52" t="s">
        <v>524</v>
      </c>
      <c r="E4849" s="53" t="s">
        <v>65</v>
      </c>
      <c r="F4849" s="55">
        <v>41598</v>
      </c>
      <c r="G4849" s="55">
        <v>41623</v>
      </c>
      <c r="H4849" s="53" t="s">
        <v>105</v>
      </c>
      <c r="I4849" s="57">
        <v>915.53877</v>
      </c>
      <c r="J4849" s="56">
        <v>982.02325205952002</v>
      </c>
      <c r="K4849" s="56">
        <v>915.53800000000001</v>
      </c>
      <c r="L4849" s="58">
        <v>1080334.8400000001</v>
      </c>
      <c r="M4849" s="59">
        <v>41638</v>
      </c>
      <c r="N4849" s="60">
        <v>2014</v>
      </c>
      <c r="O4849" s="61">
        <v>41649</v>
      </c>
      <c r="P4849" s="60">
        <v>2014</v>
      </c>
      <c r="Q4849" s="61">
        <v>41912</v>
      </c>
      <c r="R4849" s="53" t="s">
        <v>342</v>
      </c>
      <c r="S4849" s="62"/>
      <c r="T4849" s="53" t="s">
        <v>309</v>
      </c>
      <c r="U4849" s="367">
        <v>7341</v>
      </c>
      <c r="V4849" s="53" t="s">
        <v>373</v>
      </c>
      <c r="W4849" s="53" t="s">
        <v>390</v>
      </c>
      <c r="X4849" s="53"/>
      <c r="Y4849" s="63"/>
      <c r="Z4849" s="58"/>
      <c r="AA4849" s="53"/>
      <c r="AB4849" s="62"/>
      <c r="AC4849" s="65"/>
      <c r="AD4849" s="56"/>
      <c r="AE4849" s="53"/>
      <c r="AF4849" s="53"/>
      <c r="AG4849" s="58"/>
      <c r="AH4849" s="367"/>
      <c r="AI4849" s="52"/>
      <c r="AJ4849" s="52"/>
      <c r="AK4849" s="148"/>
      <c r="AL4849" s="294"/>
      <c r="AM4849" s="294"/>
      <c r="AN4849" s="294"/>
      <c r="AO4849" s="294"/>
      <c r="AP4849" s="294"/>
      <c r="AQ4849" s="294"/>
      <c r="AR4849" s="294"/>
      <c r="AS4849" s="294"/>
      <c r="AT4849" s="294"/>
    </row>
    <row r="4850" spans="1:46" s="67" customFormat="1" ht="45">
      <c r="A4850" s="52" t="s">
        <v>1104</v>
      </c>
      <c r="B4850" s="54">
        <v>32344</v>
      </c>
      <c r="C4850" s="54" t="s">
        <v>449</v>
      </c>
      <c r="D4850" s="52" t="s">
        <v>8142</v>
      </c>
      <c r="E4850" s="53" t="s">
        <v>65</v>
      </c>
      <c r="F4850" s="55">
        <v>41598</v>
      </c>
      <c r="G4850" s="55">
        <v>41623</v>
      </c>
      <c r="H4850" s="53" t="s">
        <v>105</v>
      </c>
      <c r="I4850" s="57">
        <v>1752.645</v>
      </c>
      <c r="J4850" s="56">
        <v>1879.6051954732536</v>
      </c>
      <c r="K4850" s="56">
        <v>1752.645</v>
      </c>
      <c r="L4850" s="58">
        <v>2068121.0999999999</v>
      </c>
      <c r="M4850" s="59">
        <v>41638</v>
      </c>
      <c r="N4850" s="60">
        <v>2014</v>
      </c>
      <c r="O4850" s="61">
        <v>41649</v>
      </c>
      <c r="P4850" s="60">
        <v>2014</v>
      </c>
      <c r="Q4850" s="61">
        <v>41728</v>
      </c>
      <c r="R4850" s="53" t="s">
        <v>342</v>
      </c>
      <c r="S4850" s="62" t="s">
        <v>2915</v>
      </c>
      <c r="T4850" s="53" t="s">
        <v>818</v>
      </c>
      <c r="U4850" s="367">
        <v>1184</v>
      </c>
      <c r="V4850" s="53" t="s">
        <v>373</v>
      </c>
      <c r="W4850" s="53" t="s">
        <v>390</v>
      </c>
      <c r="X4850" s="53"/>
      <c r="Y4850" s="63"/>
      <c r="Z4850" s="58"/>
      <c r="AA4850" s="53"/>
      <c r="AB4850" s="62"/>
      <c r="AC4850" s="65"/>
      <c r="AD4850" s="56"/>
      <c r="AE4850" s="53"/>
      <c r="AF4850" s="53"/>
      <c r="AG4850" s="58"/>
      <c r="AH4850" s="367"/>
      <c r="AI4850" s="52"/>
      <c r="AJ4850" s="52"/>
      <c r="AK4850" s="148"/>
      <c r="AL4850" s="294"/>
      <c r="AM4850" s="294"/>
      <c r="AN4850" s="294"/>
      <c r="AO4850" s="294"/>
      <c r="AP4850" s="294"/>
      <c r="AQ4850" s="294"/>
      <c r="AR4850" s="294"/>
      <c r="AS4850" s="294"/>
      <c r="AT4850" s="294"/>
    </row>
    <row r="4851" spans="1:46" s="67" customFormat="1" ht="45">
      <c r="A4851" s="52" t="s">
        <v>1104</v>
      </c>
      <c r="B4851" s="54" t="s">
        <v>8969</v>
      </c>
      <c r="C4851" s="54" t="s">
        <v>449</v>
      </c>
      <c r="D4851" s="52" t="s">
        <v>8142</v>
      </c>
      <c r="E4851" s="53" t="s">
        <v>65</v>
      </c>
      <c r="F4851" s="55">
        <v>41598</v>
      </c>
      <c r="G4851" s="55">
        <v>41623</v>
      </c>
      <c r="H4851" s="53" t="s">
        <v>105</v>
      </c>
      <c r="I4851" s="57">
        <v>1554.8309999999999</v>
      </c>
      <c r="J4851" s="56">
        <v>1667.4614781004225</v>
      </c>
      <c r="K4851" s="56">
        <v>1554.8309999999999</v>
      </c>
      <c r="L4851" s="58">
        <v>1834700.5799999996</v>
      </c>
      <c r="M4851" s="59">
        <v>41638</v>
      </c>
      <c r="N4851" s="60">
        <v>2014</v>
      </c>
      <c r="O4851" s="61">
        <v>41649</v>
      </c>
      <c r="P4851" s="60">
        <v>2014</v>
      </c>
      <c r="Q4851" s="61">
        <v>41728</v>
      </c>
      <c r="R4851" s="53" t="s">
        <v>342</v>
      </c>
      <c r="S4851" s="62" t="s">
        <v>2917</v>
      </c>
      <c r="T4851" s="53" t="s">
        <v>2678</v>
      </c>
      <c r="U4851" s="367">
        <v>6330</v>
      </c>
      <c r="V4851" s="53" t="s">
        <v>373</v>
      </c>
      <c r="W4851" s="53" t="s">
        <v>390</v>
      </c>
      <c r="X4851" s="53"/>
      <c r="Y4851" s="63"/>
      <c r="Z4851" s="58"/>
      <c r="AA4851" s="53"/>
      <c r="AB4851" s="62"/>
      <c r="AC4851" s="65"/>
      <c r="AD4851" s="56"/>
      <c r="AE4851" s="53"/>
      <c r="AF4851" s="53"/>
      <c r="AG4851" s="58"/>
      <c r="AH4851" s="367"/>
      <c r="AI4851" s="52"/>
      <c r="AJ4851" s="52"/>
      <c r="AK4851" s="148"/>
      <c r="AL4851" s="294"/>
      <c r="AM4851" s="294"/>
      <c r="AN4851" s="294"/>
      <c r="AO4851" s="294"/>
      <c r="AP4851" s="294"/>
      <c r="AQ4851" s="294"/>
      <c r="AR4851" s="294"/>
      <c r="AS4851" s="294"/>
      <c r="AT4851" s="294"/>
    </row>
    <row r="4852" spans="1:46" s="67" customFormat="1" ht="45">
      <c r="A4852" s="52" t="s">
        <v>1104</v>
      </c>
      <c r="B4852" s="54" t="s">
        <v>8970</v>
      </c>
      <c r="C4852" s="54" t="s">
        <v>449</v>
      </c>
      <c r="D4852" s="52" t="s">
        <v>8142</v>
      </c>
      <c r="E4852" s="53" t="s">
        <v>65</v>
      </c>
      <c r="F4852" s="55">
        <v>41598</v>
      </c>
      <c r="G4852" s="55">
        <v>41623</v>
      </c>
      <c r="H4852" s="53" t="s">
        <v>105</v>
      </c>
      <c r="I4852" s="57">
        <v>1302.4090000000001</v>
      </c>
      <c r="J4852" s="56">
        <v>1396.7552154554858</v>
      </c>
      <c r="K4852" s="56">
        <v>1302.4090000000001</v>
      </c>
      <c r="L4852" s="58">
        <v>1536842.62</v>
      </c>
      <c r="M4852" s="59">
        <v>41638</v>
      </c>
      <c r="N4852" s="60">
        <v>2014</v>
      </c>
      <c r="O4852" s="61">
        <v>41649</v>
      </c>
      <c r="P4852" s="60">
        <v>2014</v>
      </c>
      <c r="Q4852" s="61">
        <v>41728</v>
      </c>
      <c r="R4852" s="53" t="s">
        <v>342</v>
      </c>
      <c r="S4852" s="62" t="s">
        <v>2918</v>
      </c>
      <c r="T4852" s="53" t="s">
        <v>2678</v>
      </c>
      <c r="U4852" s="367">
        <v>896</v>
      </c>
      <c r="V4852" s="53" t="s">
        <v>373</v>
      </c>
      <c r="W4852" s="53" t="s">
        <v>390</v>
      </c>
      <c r="X4852" s="53"/>
      <c r="Y4852" s="63"/>
      <c r="Z4852" s="58"/>
      <c r="AA4852" s="53"/>
      <c r="AB4852" s="62"/>
      <c r="AC4852" s="65"/>
      <c r="AD4852" s="56"/>
      <c r="AE4852" s="53"/>
      <c r="AF4852" s="53"/>
      <c r="AG4852" s="58"/>
      <c r="AH4852" s="367"/>
      <c r="AI4852" s="52"/>
      <c r="AJ4852" s="52"/>
      <c r="AK4852" s="148"/>
      <c r="AL4852" s="294"/>
      <c r="AM4852" s="294"/>
      <c r="AN4852" s="294"/>
      <c r="AO4852" s="294"/>
      <c r="AP4852" s="294"/>
      <c r="AQ4852" s="294"/>
      <c r="AR4852" s="294"/>
      <c r="AS4852" s="294"/>
      <c r="AT4852" s="294"/>
    </row>
    <row r="4853" spans="1:46" s="67" customFormat="1" ht="45">
      <c r="A4853" s="52" t="s">
        <v>1104</v>
      </c>
      <c r="B4853" s="54" t="s">
        <v>8971</v>
      </c>
      <c r="C4853" s="54" t="s">
        <v>449</v>
      </c>
      <c r="D4853" s="52" t="s">
        <v>8142</v>
      </c>
      <c r="E4853" s="53" t="s">
        <v>65</v>
      </c>
      <c r="F4853" s="55">
        <v>41598</v>
      </c>
      <c r="G4853" s="55">
        <v>41623</v>
      </c>
      <c r="H4853" s="53" t="s">
        <v>105</v>
      </c>
      <c r="I4853" s="57">
        <v>1628.567</v>
      </c>
      <c r="J4853" s="56">
        <v>1746.5397319538783</v>
      </c>
      <c r="K4853" s="56">
        <v>1628.567</v>
      </c>
      <c r="L4853" s="58">
        <v>1921709.0599999998</v>
      </c>
      <c r="M4853" s="59">
        <v>41638</v>
      </c>
      <c r="N4853" s="60">
        <v>2014</v>
      </c>
      <c r="O4853" s="61">
        <v>41649</v>
      </c>
      <c r="P4853" s="60">
        <v>2014</v>
      </c>
      <c r="Q4853" s="61">
        <v>41728</v>
      </c>
      <c r="R4853" s="53" t="s">
        <v>342</v>
      </c>
      <c r="S4853" s="62" t="s">
        <v>2919</v>
      </c>
      <c r="T4853" s="53" t="s">
        <v>818</v>
      </c>
      <c r="U4853" s="367">
        <v>336</v>
      </c>
      <c r="V4853" s="53" t="s">
        <v>373</v>
      </c>
      <c r="W4853" s="53" t="s">
        <v>390</v>
      </c>
      <c r="X4853" s="53"/>
      <c r="Y4853" s="63"/>
      <c r="Z4853" s="58"/>
      <c r="AA4853" s="53"/>
      <c r="AB4853" s="62"/>
      <c r="AC4853" s="65"/>
      <c r="AD4853" s="56"/>
      <c r="AE4853" s="53"/>
      <c r="AF4853" s="53"/>
      <c r="AG4853" s="58"/>
      <c r="AH4853" s="367"/>
      <c r="AI4853" s="52"/>
      <c r="AJ4853" s="52"/>
      <c r="AK4853" s="148"/>
      <c r="AL4853" s="294"/>
      <c r="AM4853" s="294"/>
      <c r="AN4853" s="294"/>
      <c r="AO4853" s="294"/>
      <c r="AP4853" s="294"/>
      <c r="AQ4853" s="294"/>
      <c r="AR4853" s="294"/>
      <c r="AS4853" s="294"/>
      <c r="AT4853" s="294"/>
    </row>
    <row r="4854" spans="1:46" s="67" customFormat="1" ht="60">
      <c r="A4854" s="52" t="s">
        <v>1104</v>
      </c>
      <c r="B4854" s="54">
        <v>32345</v>
      </c>
      <c r="C4854" s="54" t="s">
        <v>525</v>
      </c>
      <c r="D4854" s="52" t="s">
        <v>526</v>
      </c>
      <c r="E4854" s="53" t="s">
        <v>65</v>
      </c>
      <c r="F4854" s="55">
        <v>41598</v>
      </c>
      <c r="G4854" s="55">
        <v>41623</v>
      </c>
      <c r="H4854" s="53" t="s">
        <v>105</v>
      </c>
      <c r="I4854" s="56">
        <v>2148.5500000000002</v>
      </c>
      <c r="J4854" s="56">
        <v>2214.7162540208637</v>
      </c>
      <c r="K4854" s="56">
        <v>2148.5500000000002</v>
      </c>
      <c r="L4854" s="58">
        <v>2535289</v>
      </c>
      <c r="M4854" s="59">
        <v>41638</v>
      </c>
      <c r="N4854" s="60">
        <v>2014</v>
      </c>
      <c r="O4854" s="61">
        <v>41649</v>
      </c>
      <c r="P4854" s="60">
        <v>2014</v>
      </c>
      <c r="Q4854" s="61">
        <v>41912</v>
      </c>
      <c r="R4854" s="53" t="s">
        <v>346</v>
      </c>
      <c r="S4854" s="62"/>
      <c r="T4854" s="53" t="s">
        <v>309</v>
      </c>
      <c r="U4854" s="367">
        <v>15046.25</v>
      </c>
      <c r="V4854" s="53" t="s">
        <v>373</v>
      </c>
      <c r="W4854" s="78" t="s">
        <v>390</v>
      </c>
      <c r="X4854" s="53"/>
      <c r="Y4854" s="63"/>
      <c r="Z4854" s="58"/>
      <c r="AA4854" s="53"/>
      <c r="AB4854" s="62"/>
      <c r="AC4854" s="65"/>
      <c r="AD4854" s="56"/>
      <c r="AE4854" s="53"/>
      <c r="AF4854" s="53"/>
      <c r="AG4854" s="58"/>
      <c r="AH4854" s="367"/>
      <c r="AI4854" s="52"/>
      <c r="AJ4854" s="52"/>
      <c r="AK4854" s="148"/>
      <c r="AL4854" s="294"/>
      <c r="AM4854" s="294"/>
      <c r="AN4854" s="294"/>
      <c r="AO4854" s="294"/>
      <c r="AP4854" s="294"/>
      <c r="AQ4854" s="294"/>
      <c r="AR4854" s="294"/>
      <c r="AS4854" s="294"/>
      <c r="AT4854" s="294"/>
    </row>
    <row r="4855" spans="1:46" s="67" customFormat="1" ht="60">
      <c r="A4855" s="52" t="s">
        <v>1104</v>
      </c>
      <c r="B4855" s="54">
        <v>32347</v>
      </c>
      <c r="C4855" s="54" t="s">
        <v>525</v>
      </c>
      <c r="D4855" s="52" t="s">
        <v>1156</v>
      </c>
      <c r="E4855" s="53" t="s">
        <v>65</v>
      </c>
      <c r="F4855" s="55">
        <v>41598</v>
      </c>
      <c r="G4855" s="55">
        <v>41623</v>
      </c>
      <c r="H4855" s="53" t="s">
        <v>105</v>
      </c>
      <c r="I4855" s="56">
        <v>303.678</v>
      </c>
      <c r="J4855" s="56">
        <v>314.58769158528361</v>
      </c>
      <c r="K4855" s="56">
        <v>303.678</v>
      </c>
      <c r="L4855" s="58">
        <v>358340.04</v>
      </c>
      <c r="M4855" s="59">
        <v>41638</v>
      </c>
      <c r="N4855" s="60">
        <v>2014</v>
      </c>
      <c r="O4855" s="61">
        <v>41649</v>
      </c>
      <c r="P4855" s="60">
        <v>2014</v>
      </c>
      <c r="Q4855" s="61">
        <v>41912</v>
      </c>
      <c r="R4855" s="53" t="s">
        <v>346</v>
      </c>
      <c r="S4855" s="62"/>
      <c r="T4855" s="53" t="s">
        <v>307</v>
      </c>
      <c r="U4855" s="367">
        <v>118.6</v>
      </c>
      <c r="V4855" s="53" t="s">
        <v>373</v>
      </c>
      <c r="W4855" s="78" t="s">
        <v>390</v>
      </c>
      <c r="X4855" s="53"/>
      <c r="Y4855" s="63"/>
      <c r="Z4855" s="58"/>
      <c r="AA4855" s="53"/>
      <c r="AB4855" s="62"/>
      <c r="AC4855" s="65"/>
      <c r="AD4855" s="56"/>
      <c r="AE4855" s="53"/>
      <c r="AF4855" s="53"/>
      <c r="AG4855" s="58"/>
      <c r="AH4855" s="367"/>
      <c r="AI4855" s="52"/>
      <c r="AJ4855" s="52"/>
      <c r="AK4855" s="148"/>
      <c r="AL4855" s="294"/>
      <c r="AM4855" s="294"/>
      <c r="AN4855" s="294"/>
      <c r="AO4855" s="294"/>
      <c r="AP4855" s="294"/>
      <c r="AQ4855" s="294"/>
      <c r="AR4855" s="294"/>
      <c r="AS4855" s="294"/>
      <c r="AT4855" s="294"/>
    </row>
    <row r="4856" spans="1:46" s="67" customFormat="1" ht="45">
      <c r="A4856" s="52" t="s">
        <v>1104</v>
      </c>
      <c r="B4856" s="54">
        <v>32348</v>
      </c>
      <c r="C4856" s="54" t="s">
        <v>533</v>
      </c>
      <c r="D4856" s="52" t="s">
        <v>4652</v>
      </c>
      <c r="E4856" s="53" t="s">
        <v>65</v>
      </c>
      <c r="F4856" s="55">
        <v>41598</v>
      </c>
      <c r="G4856" s="55">
        <v>41623</v>
      </c>
      <c r="H4856" s="53" t="s">
        <v>105</v>
      </c>
      <c r="I4856" s="57">
        <v>57.709000000000003</v>
      </c>
      <c r="J4856" s="56">
        <v>61.729832833059596</v>
      </c>
      <c r="K4856" s="56">
        <v>57.709000000000003</v>
      </c>
      <c r="L4856" s="58">
        <v>68096.62</v>
      </c>
      <c r="M4856" s="59">
        <v>41638</v>
      </c>
      <c r="N4856" s="60">
        <v>2014</v>
      </c>
      <c r="O4856" s="61">
        <v>41649</v>
      </c>
      <c r="P4856" s="60">
        <v>2014</v>
      </c>
      <c r="Q4856" s="61">
        <v>41728</v>
      </c>
      <c r="R4856" s="53" t="s">
        <v>342</v>
      </c>
      <c r="S4856" s="62" t="s">
        <v>2825</v>
      </c>
      <c r="T4856" s="53" t="s">
        <v>309</v>
      </c>
      <c r="U4856" s="367">
        <v>75</v>
      </c>
      <c r="V4856" s="53" t="s">
        <v>373</v>
      </c>
      <c r="W4856" s="53" t="s">
        <v>390</v>
      </c>
      <c r="X4856" s="53"/>
      <c r="Y4856" s="63"/>
      <c r="Z4856" s="58"/>
      <c r="AA4856" s="53"/>
      <c r="AB4856" s="62"/>
      <c r="AC4856" s="65"/>
      <c r="AD4856" s="56"/>
      <c r="AE4856" s="53"/>
      <c r="AF4856" s="53"/>
      <c r="AG4856" s="58"/>
      <c r="AH4856" s="367"/>
      <c r="AI4856" s="52"/>
      <c r="AJ4856" s="52"/>
      <c r="AK4856" s="148"/>
      <c r="AL4856" s="294"/>
      <c r="AM4856" s="294"/>
      <c r="AN4856" s="294"/>
      <c r="AO4856" s="294"/>
      <c r="AP4856" s="294"/>
      <c r="AQ4856" s="294"/>
      <c r="AR4856" s="294"/>
      <c r="AS4856" s="294"/>
      <c r="AT4856" s="294"/>
    </row>
    <row r="4857" spans="1:46" s="67" customFormat="1" ht="45">
      <c r="A4857" s="52" t="s">
        <v>1104</v>
      </c>
      <c r="B4857" s="54" t="s">
        <v>8972</v>
      </c>
      <c r="C4857" s="54" t="s">
        <v>533</v>
      </c>
      <c r="D4857" s="52" t="s">
        <v>4652</v>
      </c>
      <c r="E4857" s="53" t="s">
        <v>65</v>
      </c>
      <c r="F4857" s="55">
        <v>41598</v>
      </c>
      <c r="G4857" s="55">
        <v>41623</v>
      </c>
      <c r="H4857" s="53" t="s">
        <v>105</v>
      </c>
      <c r="I4857" s="57">
        <v>403.96</v>
      </c>
      <c r="J4857" s="56">
        <v>432.09679523273996</v>
      </c>
      <c r="K4857" s="56">
        <v>403.96</v>
      </c>
      <c r="L4857" s="58">
        <v>476672.79999999993</v>
      </c>
      <c r="M4857" s="59">
        <v>41638</v>
      </c>
      <c r="N4857" s="60">
        <v>2014</v>
      </c>
      <c r="O4857" s="61">
        <v>41649</v>
      </c>
      <c r="P4857" s="60">
        <v>2014</v>
      </c>
      <c r="Q4857" s="61">
        <v>41728</v>
      </c>
      <c r="R4857" s="53" t="s">
        <v>342</v>
      </c>
      <c r="S4857" s="62" t="s">
        <v>8973</v>
      </c>
      <c r="T4857" s="53" t="s">
        <v>309</v>
      </c>
      <c r="U4857" s="367">
        <v>103</v>
      </c>
      <c r="V4857" s="53" t="s">
        <v>373</v>
      </c>
      <c r="W4857" s="53" t="s">
        <v>390</v>
      </c>
      <c r="X4857" s="53"/>
      <c r="Y4857" s="63"/>
      <c r="Z4857" s="58"/>
      <c r="AA4857" s="53"/>
      <c r="AB4857" s="62"/>
      <c r="AC4857" s="65"/>
      <c r="AD4857" s="56"/>
      <c r="AE4857" s="53"/>
      <c r="AF4857" s="53"/>
      <c r="AG4857" s="58"/>
      <c r="AH4857" s="367"/>
      <c r="AI4857" s="52"/>
      <c r="AJ4857" s="52"/>
      <c r="AK4857" s="148"/>
      <c r="AL4857" s="294"/>
      <c r="AM4857" s="294"/>
      <c r="AN4857" s="294"/>
      <c r="AO4857" s="294"/>
      <c r="AP4857" s="294"/>
      <c r="AQ4857" s="294"/>
      <c r="AR4857" s="294"/>
      <c r="AS4857" s="294"/>
      <c r="AT4857" s="294"/>
    </row>
    <row r="4858" spans="1:46" s="67" customFormat="1" ht="45">
      <c r="A4858" s="52" t="s">
        <v>1104</v>
      </c>
      <c r="B4858" s="54" t="s">
        <v>8974</v>
      </c>
      <c r="C4858" s="54" t="s">
        <v>533</v>
      </c>
      <c r="D4858" s="52" t="s">
        <v>4652</v>
      </c>
      <c r="E4858" s="53" t="s">
        <v>65</v>
      </c>
      <c r="F4858" s="55">
        <v>41598</v>
      </c>
      <c r="G4858" s="55">
        <v>41623</v>
      </c>
      <c r="H4858" s="53" t="s">
        <v>105</v>
      </c>
      <c r="I4858" s="57">
        <v>316.791</v>
      </c>
      <c r="J4858" s="56">
        <v>338.85600684507</v>
      </c>
      <c r="K4858" s="56">
        <v>316.791</v>
      </c>
      <c r="L4858" s="58">
        <v>373813.38</v>
      </c>
      <c r="M4858" s="59">
        <v>41638</v>
      </c>
      <c r="N4858" s="60">
        <v>2014</v>
      </c>
      <c r="O4858" s="61">
        <v>41649</v>
      </c>
      <c r="P4858" s="60">
        <v>2014</v>
      </c>
      <c r="Q4858" s="61">
        <v>41728</v>
      </c>
      <c r="R4858" s="53" t="s">
        <v>342</v>
      </c>
      <c r="S4858" s="62" t="s">
        <v>8975</v>
      </c>
      <c r="T4858" s="53" t="s">
        <v>309</v>
      </c>
      <c r="U4858" s="367">
        <v>227</v>
      </c>
      <c r="V4858" s="53" t="s">
        <v>373</v>
      </c>
      <c r="W4858" s="53" t="s">
        <v>390</v>
      </c>
      <c r="X4858" s="53"/>
      <c r="Y4858" s="63"/>
      <c r="Z4858" s="58"/>
      <c r="AA4858" s="53"/>
      <c r="AB4858" s="62"/>
      <c r="AC4858" s="65"/>
      <c r="AD4858" s="56"/>
      <c r="AE4858" s="53"/>
      <c r="AF4858" s="53"/>
      <c r="AG4858" s="58"/>
      <c r="AH4858" s="367"/>
      <c r="AI4858" s="52"/>
      <c r="AJ4858" s="52"/>
      <c r="AK4858" s="148"/>
      <c r="AL4858" s="294"/>
      <c r="AM4858" s="294"/>
      <c r="AN4858" s="294"/>
      <c r="AO4858" s="294"/>
      <c r="AP4858" s="294"/>
      <c r="AQ4858" s="294"/>
      <c r="AR4858" s="294"/>
      <c r="AS4858" s="294"/>
      <c r="AT4858" s="294"/>
    </row>
    <row r="4859" spans="1:46" s="67" customFormat="1" ht="45">
      <c r="A4859" s="52" t="s">
        <v>1104</v>
      </c>
      <c r="B4859" s="54" t="s">
        <v>8976</v>
      </c>
      <c r="C4859" s="54" t="s">
        <v>533</v>
      </c>
      <c r="D4859" s="52" t="s">
        <v>4652</v>
      </c>
      <c r="E4859" s="53" t="s">
        <v>65</v>
      </c>
      <c r="F4859" s="55">
        <v>41598</v>
      </c>
      <c r="G4859" s="55">
        <v>41623</v>
      </c>
      <c r="H4859" s="53" t="s">
        <v>105</v>
      </c>
      <c r="I4859" s="57">
        <v>210.62100000000001</v>
      </c>
      <c r="J4859" s="56">
        <v>225.2909694004596</v>
      </c>
      <c r="K4859" s="56">
        <v>210.62100000000001</v>
      </c>
      <c r="L4859" s="58">
        <v>248532.78</v>
      </c>
      <c r="M4859" s="59">
        <v>41638</v>
      </c>
      <c r="N4859" s="60">
        <v>2014</v>
      </c>
      <c r="O4859" s="61">
        <v>41649</v>
      </c>
      <c r="P4859" s="60">
        <v>2014</v>
      </c>
      <c r="Q4859" s="61">
        <v>41728</v>
      </c>
      <c r="R4859" s="53" t="s">
        <v>342</v>
      </c>
      <c r="S4859" s="62" t="s">
        <v>2772</v>
      </c>
      <c r="T4859" s="53" t="s">
        <v>309</v>
      </c>
      <c r="U4859" s="367">
        <v>251</v>
      </c>
      <c r="V4859" s="53" t="s">
        <v>373</v>
      </c>
      <c r="W4859" s="53" t="s">
        <v>390</v>
      </c>
      <c r="X4859" s="53"/>
      <c r="Y4859" s="63"/>
      <c r="Z4859" s="58"/>
      <c r="AA4859" s="53"/>
      <c r="AB4859" s="62"/>
      <c r="AC4859" s="65"/>
      <c r="AD4859" s="56"/>
      <c r="AE4859" s="53"/>
      <c r="AF4859" s="53"/>
      <c r="AG4859" s="58"/>
      <c r="AH4859" s="367"/>
      <c r="AI4859" s="52"/>
      <c r="AJ4859" s="52"/>
      <c r="AK4859" s="148"/>
      <c r="AL4859" s="294"/>
      <c r="AM4859" s="294"/>
      <c r="AN4859" s="294"/>
      <c r="AO4859" s="294"/>
      <c r="AP4859" s="294"/>
      <c r="AQ4859" s="294"/>
      <c r="AR4859" s="294"/>
      <c r="AS4859" s="294"/>
      <c r="AT4859" s="294"/>
    </row>
    <row r="4860" spans="1:46" s="67" customFormat="1" ht="45">
      <c r="A4860" s="52" t="s">
        <v>1104</v>
      </c>
      <c r="B4860" s="54" t="s">
        <v>8977</v>
      </c>
      <c r="C4860" s="54" t="s">
        <v>533</v>
      </c>
      <c r="D4860" s="52" t="s">
        <v>4652</v>
      </c>
      <c r="E4860" s="53" t="s">
        <v>65</v>
      </c>
      <c r="F4860" s="55">
        <v>41598</v>
      </c>
      <c r="G4860" s="55">
        <v>41623</v>
      </c>
      <c r="H4860" s="53" t="s">
        <v>105</v>
      </c>
      <c r="I4860" s="57">
        <v>39.695999999999998</v>
      </c>
      <c r="J4860" s="56">
        <v>42.461346296437199</v>
      </c>
      <c r="K4860" s="56">
        <v>39.695999999999998</v>
      </c>
      <c r="L4860" s="58">
        <v>46841.279999999999</v>
      </c>
      <c r="M4860" s="59">
        <v>41638</v>
      </c>
      <c r="N4860" s="60">
        <v>2014</v>
      </c>
      <c r="O4860" s="61">
        <v>41649</v>
      </c>
      <c r="P4860" s="60">
        <v>2014</v>
      </c>
      <c r="Q4860" s="61">
        <v>41728</v>
      </c>
      <c r="R4860" s="53" t="s">
        <v>342</v>
      </c>
      <c r="S4860" s="62" t="s">
        <v>8978</v>
      </c>
      <c r="T4860" s="53" t="s">
        <v>818</v>
      </c>
      <c r="U4860" s="367">
        <v>11</v>
      </c>
      <c r="V4860" s="53" t="s">
        <v>373</v>
      </c>
      <c r="W4860" s="53" t="s">
        <v>390</v>
      </c>
      <c r="X4860" s="53"/>
      <c r="Y4860" s="63"/>
      <c r="Z4860" s="58"/>
      <c r="AA4860" s="53"/>
      <c r="AB4860" s="62"/>
      <c r="AC4860" s="65"/>
      <c r="AD4860" s="56"/>
      <c r="AE4860" s="53"/>
      <c r="AF4860" s="53"/>
      <c r="AG4860" s="58"/>
      <c r="AH4860" s="367"/>
      <c r="AI4860" s="52"/>
      <c r="AJ4860" s="52"/>
      <c r="AK4860" s="148"/>
      <c r="AL4860" s="294"/>
      <c r="AM4860" s="294"/>
      <c r="AN4860" s="294"/>
      <c r="AO4860" s="294"/>
      <c r="AP4860" s="294"/>
      <c r="AQ4860" s="294"/>
      <c r="AR4860" s="294"/>
      <c r="AS4860" s="294"/>
      <c r="AT4860" s="294"/>
    </row>
    <row r="4861" spans="1:46" s="67" customFormat="1" ht="45">
      <c r="A4861" s="52" t="s">
        <v>1104</v>
      </c>
      <c r="B4861" s="54" t="s">
        <v>8979</v>
      </c>
      <c r="C4861" s="54" t="s">
        <v>533</v>
      </c>
      <c r="D4861" s="52" t="s">
        <v>4652</v>
      </c>
      <c r="E4861" s="53" t="s">
        <v>65</v>
      </c>
      <c r="F4861" s="55">
        <v>41598</v>
      </c>
      <c r="G4861" s="55">
        <v>41623</v>
      </c>
      <c r="H4861" s="53" t="s">
        <v>105</v>
      </c>
      <c r="I4861" s="57">
        <v>73.075000000000003</v>
      </c>
      <c r="J4861" s="56">
        <v>78.164718408413989</v>
      </c>
      <c r="K4861" s="56">
        <v>73.075000000000003</v>
      </c>
      <c r="L4861" s="58">
        <v>86228.5</v>
      </c>
      <c r="M4861" s="59">
        <v>41638</v>
      </c>
      <c r="N4861" s="60">
        <v>2014</v>
      </c>
      <c r="O4861" s="61">
        <v>41649</v>
      </c>
      <c r="P4861" s="60">
        <v>2014</v>
      </c>
      <c r="Q4861" s="61">
        <v>41728</v>
      </c>
      <c r="R4861" s="53" t="s">
        <v>342</v>
      </c>
      <c r="S4861" s="62" t="s">
        <v>8980</v>
      </c>
      <c r="T4861" s="53" t="s">
        <v>818</v>
      </c>
      <c r="U4861" s="367">
        <v>27</v>
      </c>
      <c r="V4861" s="53" t="s">
        <v>373</v>
      </c>
      <c r="W4861" s="53" t="s">
        <v>390</v>
      </c>
      <c r="X4861" s="53"/>
      <c r="Y4861" s="63"/>
      <c r="Z4861" s="58"/>
      <c r="AA4861" s="53"/>
      <c r="AB4861" s="62"/>
      <c r="AC4861" s="65"/>
      <c r="AD4861" s="56"/>
      <c r="AE4861" s="53"/>
      <c r="AF4861" s="53"/>
      <c r="AG4861" s="58"/>
      <c r="AH4861" s="367"/>
      <c r="AI4861" s="52"/>
      <c r="AJ4861" s="52"/>
      <c r="AK4861" s="148"/>
      <c r="AL4861" s="294"/>
      <c r="AM4861" s="294"/>
      <c r="AN4861" s="294"/>
      <c r="AO4861" s="294"/>
      <c r="AP4861" s="294"/>
      <c r="AQ4861" s="294"/>
      <c r="AR4861" s="294"/>
      <c r="AS4861" s="294"/>
      <c r="AT4861" s="294"/>
    </row>
    <row r="4862" spans="1:46" s="67" customFormat="1" ht="45">
      <c r="A4862" s="52" t="s">
        <v>1104</v>
      </c>
      <c r="B4862" s="54" t="s">
        <v>8981</v>
      </c>
      <c r="C4862" s="54" t="s">
        <v>533</v>
      </c>
      <c r="D4862" s="52" t="s">
        <v>4652</v>
      </c>
      <c r="E4862" s="53" t="s">
        <v>65</v>
      </c>
      <c r="F4862" s="55">
        <v>41598</v>
      </c>
      <c r="G4862" s="55">
        <v>41623</v>
      </c>
      <c r="H4862" s="53" t="s">
        <v>105</v>
      </c>
      <c r="I4862" s="57">
        <v>63.555</v>
      </c>
      <c r="J4862" s="56">
        <v>67.981259818652404</v>
      </c>
      <c r="K4862" s="56">
        <v>63.555</v>
      </c>
      <c r="L4862" s="58">
        <v>74994.899999999994</v>
      </c>
      <c r="M4862" s="59">
        <v>41638</v>
      </c>
      <c r="N4862" s="60">
        <v>2014</v>
      </c>
      <c r="O4862" s="61">
        <v>41649</v>
      </c>
      <c r="P4862" s="60">
        <v>2014</v>
      </c>
      <c r="Q4862" s="61">
        <v>41728</v>
      </c>
      <c r="R4862" s="53" t="s">
        <v>342</v>
      </c>
      <c r="S4862" s="62" t="s">
        <v>8982</v>
      </c>
      <c r="T4862" s="53" t="s">
        <v>818</v>
      </c>
      <c r="U4862" s="367">
        <v>10</v>
      </c>
      <c r="V4862" s="53" t="s">
        <v>373</v>
      </c>
      <c r="W4862" s="53" t="s">
        <v>390</v>
      </c>
      <c r="X4862" s="53"/>
      <c r="Y4862" s="63"/>
      <c r="Z4862" s="58"/>
      <c r="AA4862" s="53"/>
      <c r="AB4862" s="62"/>
      <c r="AC4862" s="65"/>
      <c r="AD4862" s="56"/>
      <c r="AE4862" s="53"/>
      <c r="AF4862" s="53"/>
      <c r="AG4862" s="58"/>
      <c r="AH4862" s="367"/>
      <c r="AI4862" s="52"/>
      <c r="AJ4862" s="52"/>
      <c r="AK4862" s="148"/>
      <c r="AL4862" s="294"/>
      <c r="AM4862" s="294"/>
      <c r="AN4862" s="294"/>
      <c r="AO4862" s="294"/>
      <c r="AP4862" s="294"/>
      <c r="AQ4862" s="294"/>
      <c r="AR4862" s="294"/>
      <c r="AS4862" s="294"/>
      <c r="AT4862" s="294"/>
    </row>
    <row r="4863" spans="1:46" s="67" customFormat="1" ht="45">
      <c r="A4863" s="52" t="s">
        <v>1104</v>
      </c>
      <c r="B4863" s="54" t="s">
        <v>8983</v>
      </c>
      <c r="C4863" s="54" t="s">
        <v>533</v>
      </c>
      <c r="D4863" s="52" t="s">
        <v>4652</v>
      </c>
      <c r="E4863" s="53" t="s">
        <v>65</v>
      </c>
      <c r="F4863" s="55">
        <v>41598</v>
      </c>
      <c r="G4863" s="55">
        <v>41623</v>
      </c>
      <c r="H4863" s="53" t="s">
        <v>105</v>
      </c>
      <c r="I4863" s="57">
        <v>106.199</v>
      </c>
      <c r="J4863" s="56">
        <v>113.59457691409079</v>
      </c>
      <c r="K4863" s="56">
        <v>106.199</v>
      </c>
      <c r="L4863" s="58">
        <v>125314.81999999999</v>
      </c>
      <c r="M4863" s="59">
        <v>41638</v>
      </c>
      <c r="N4863" s="60">
        <v>2014</v>
      </c>
      <c r="O4863" s="61">
        <v>41649</v>
      </c>
      <c r="P4863" s="60">
        <v>2014</v>
      </c>
      <c r="Q4863" s="61">
        <v>41728</v>
      </c>
      <c r="R4863" s="53" t="s">
        <v>342</v>
      </c>
      <c r="S4863" s="62" t="s">
        <v>8984</v>
      </c>
      <c r="T4863" s="53" t="s">
        <v>818</v>
      </c>
      <c r="U4863" s="367">
        <v>24</v>
      </c>
      <c r="V4863" s="53" t="s">
        <v>373</v>
      </c>
      <c r="W4863" s="53" t="s">
        <v>390</v>
      </c>
      <c r="X4863" s="53"/>
      <c r="Y4863" s="63"/>
      <c r="Z4863" s="58"/>
      <c r="AA4863" s="53"/>
      <c r="AB4863" s="62"/>
      <c r="AC4863" s="65"/>
      <c r="AD4863" s="56"/>
      <c r="AE4863" s="53"/>
      <c r="AF4863" s="53"/>
      <c r="AG4863" s="58"/>
      <c r="AH4863" s="367"/>
      <c r="AI4863" s="52"/>
      <c r="AJ4863" s="52"/>
      <c r="AK4863" s="148"/>
      <c r="AL4863" s="294"/>
      <c r="AM4863" s="294"/>
      <c r="AN4863" s="294"/>
      <c r="AO4863" s="294"/>
      <c r="AP4863" s="294"/>
      <c r="AQ4863" s="294"/>
      <c r="AR4863" s="294"/>
      <c r="AS4863" s="294"/>
      <c r="AT4863" s="294"/>
    </row>
    <row r="4864" spans="1:46" s="67" customFormat="1" ht="45">
      <c r="A4864" s="52" t="s">
        <v>1104</v>
      </c>
      <c r="B4864" s="54" t="s">
        <v>8985</v>
      </c>
      <c r="C4864" s="54" t="s">
        <v>533</v>
      </c>
      <c r="D4864" s="52" t="s">
        <v>4652</v>
      </c>
      <c r="E4864" s="53" t="s">
        <v>65</v>
      </c>
      <c r="F4864" s="55">
        <v>41598</v>
      </c>
      <c r="G4864" s="55">
        <v>41623</v>
      </c>
      <c r="H4864" s="53" t="s">
        <v>105</v>
      </c>
      <c r="I4864" s="57">
        <v>14.53</v>
      </c>
      <c r="J4864" s="56">
        <v>15.5421371643912</v>
      </c>
      <c r="K4864" s="56">
        <v>14.53</v>
      </c>
      <c r="L4864" s="58">
        <v>17145.399999999998</v>
      </c>
      <c r="M4864" s="59">
        <v>41638</v>
      </c>
      <c r="N4864" s="60">
        <v>2014</v>
      </c>
      <c r="O4864" s="61">
        <v>41649</v>
      </c>
      <c r="P4864" s="60">
        <v>2014</v>
      </c>
      <c r="Q4864" s="61">
        <v>41728</v>
      </c>
      <c r="R4864" s="53" t="s">
        <v>342</v>
      </c>
      <c r="S4864" s="62" t="s">
        <v>2776</v>
      </c>
      <c r="T4864" s="53" t="s">
        <v>818</v>
      </c>
      <c r="U4864" s="367">
        <v>1</v>
      </c>
      <c r="V4864" s="53" t="s">
        <v>373</v>
      </c>
      <c r="W4864" s="53" t="s">
        <v>390</v>
      </c>
      <c r="X4864" s="53"/>
      <c r="Y4864" s="63"/>
      <c r="Z4864" s="58"/>
      <c r="AA4864" s="53"/>
      <c r="AB4864" s="62"/>
      <c r="AC4864" s="65"/>
      <c r="AD4864" s="56"/>
      <c r="AE4864" s="53"/>
      <c r="AF4864" s="53"/>
      <c r="AG4864" s="58"/>
      <c r="AH4864" s="367"/>
      <c r="AI4864" s="52"/>
      <c r="AJ4864" s="52"/>
      <c r="AK4864" s="148"/>
      <c r="AL4864" s="294"/>
      <c r="AM4864" s="294"/>
      <c r="AN4864" s="294"/>
      <c r="AO4864" s="294"/>
      <c r="AP4864" s="294"/>
      <c r="AQ4864" s="294"/>
      <c r="AR4864" s="294"/>
      <c r="AS4864" s="294"/>
      <c r="AT4864" s="294"/>
    </row>
    <row r="4865" spans="1:46" s="67" customFormat="1" ht="45">
      <c r="A4865" s="52" t="s">
        <v>1104</v>
      </c>
      <c r="B4865" s="54" t="s">
        <v>8986</v>
      </c>
      <c r="C4865" s="54" t="s">
        <v>533</v>
      </c>
      <c r="D4865" s="52" t="s">
        <v>4652</v>
      </c>
      <c r="E4865" s="53" t="s">
        <v>65</v>
      </c>
      <c r="F4865" s="55">
        <v>41598</v>
      </c>
      <c r="G4865" s="55">
        <v>41623</v>
      </c>
      <c r="H4865" s="53" t="s">
        <v>105</v>
      </c>
      <c r="I4865" s="57">
        <v>140.233</v>
      </c>
      <c r="J4865" s="56">
        <v>150.00033196704598</v>
      </c>
      <c r="K4865" s="56">
        <v>140.233</v>
      </c>
      <c r="L4865" s="58">
        <v>165474.94</v>
      </c>
      <c r="M4865" s="59">
        <v>41638</v>
      </c>
      <c r="N4865" s="60">
        <v>2014</v>
      </c>
      <c r="O4865" s="61">
        <v>41649</v>
      </c>
      <c r="P4865" s="60">
        <v>2014</v>
      </c>
      <c r="Q4865" s="61">
        <v>41728</v>
      </c>
      <c r="R4865" s="53" t="s">
        <v>342</v>
      </c>
      <c r="S4865" s="62" t="s">
        <v>2835</v>
      </c>
      <c r="T4865" s="53" t="s">
        <v>818</v>
      </c>
      <c r="U4865" s="367">
        <v>16</v>
      </c>
      <c r="V4865" s="53" t="s">
        <v>373</v>
      </c>
      <c r="W4865" s="53" t="s">
        <v>390</v>
      </c>
      <c r="X4865" s="53"/>
      <c r="Y4865" s="63"/>
      <c r="Z4865" s="58"/>
      <c r="AA4865" s="53"/>
      <c r="AB4865" s="62"/>
      <c r="AC4865" s="65"/>
      <c r="AD4865" s="56"/>
      <c r="AE4865" s="53"/>
      <c r="AF4865" s="53"/>
      <c r="AG4865" s="58"/>
      <c r="AH4865" s="367"/>
      <c r="AI4865" s="52"/>
      <c r="AJ4865" s="52"/>
      <c r="AK4865" s="148"/>
      <c r="AL4865" s="294"/>
      <c r="AM4865" s="294"/>
      <c r="AN4865" s="294"/>
      <c r="AO4865" s="294"/>
      <c r="AP4865" s="294"/>
      <c r="AQ4865" s="294"/>
      <c r="AR4865" s="294"/>
      <c r="AS4865" s="294"/>
      <c r="AT4865" s="294"/>
    </row>
    <row r="4866" spans="1:46" s="67" customFormat="1" ht="45">
      <c r="A4866" s="52" t="s">
        <v>1104</v>
      </c>
      <c r="B4866" s="54" t="s">
        <v>8987</v>
      </c>
      <c r="C4866" s="54" t="s">
        <v>533</v>
      </c>
      <c r="D4866" s="52" t="s">
        <v>4652</v>
      </c>
      <c r="E4866" s="53" t="s">
        <v>65</v>
      </c>
      <c r="F4866" s="55">
        <v>41598</v>
      </c>
      <c r="G4866" s="55">
        <v>41623</v>
      </c>
      <c r="H4866" s="53" t="s">
        <v>105</v>
      </c>
      <c r="I4866" s="57">
        <v>106.76300000000001</v>
      </c>
      <c r="J4866" s="56">
        <v>114.19958901122641</v>
      </c>
      <c r="K4866" s="56">
        <v>106.76300000000001</v>
      </c>
      <c r="L4866" s="58">
        <v>125980.34</v>
      </c>
      <c r="M4866" s="59">
        <v>41638</v>
      </c>
      <c r="N4866" s="60">
        <v>2014</v>
      </c>
      <c r="O4866" s="61">
        <v>41649</v>
      </c>
      <c r="P4866" s="60">
        <v>2014</v>
      </c>
      <c r="Q4866" s="61">
        <v>41728</v>
      </c>
      <c r="R4866" s="53" t="s">
        <v>342</v>
      </c>
      <c r="S4866" s="62" t="s">
        <v>2777</v>
      </c>
      <c r="T4866" s="53" t="s">
        <v>818</v>
      </c>
      <c r="U4866" s="367">
        <v>9</v>
      </c>
      <c r="V4866" s="53" t="s">
        <v>373</v>
      </c>
      <c r="W4866" s="53" t="s">
        <v>390</v>
      </c>
      <c r="X4866" s="53"/>
      <c r="Y4866" s="63"/>
      <c r="Z4866" s="58"/>
      <c r="AA4866" s="53"/>
      <c r="AB4866" s="62"/>
      <c r="AC4866" s="65"/>
      <c r="AD4866" s="56"/>
      <c r="AE4866" s="53"/>
      <c r="AF4866" s="53"/>
      <c r="AG4866" s="58"/>
      <c r="AH4866" s="367"/>
      <c r="AI4866" s="52"/>
      <c r="AJ4866" s="52"/>
      <c r="AK4866" s="148"/>
      <c r="AL4866" s="294"/>
      <c r="AM4866" s="294"/>
      <c r="AN4866" s="294"/>
      <c r="AO4866" s="294"/>
      <c r="AP4866" s="294"/>
      <c r="AQ4866" s="294"/>
      <c r="AR4866" s="294"/>
      <c r="AS4866" s="294"/>
      <c r="AT4866" s="294"/>
    </row>
    <row r="4867" spans="1:46" s="67" customFormat="1" ht="45">
      <c r="A4867" s="52" t="s">
        <v>1104</v>
      </c>
      <c r="B4867" s="54" t="s">
        <v>8988</v>
      </c>
      <c r="C4867" s="54" t="s">
        <v>533</v>
      </c>
      <c r="D4867" s="52" t="s">
        <v>4652</v>
      </c>
      <c r="E4867" s="53" t="s">
        <v>65</v>
      </c>
      <c r="F4867" s="55">
        <v>41598</v>
      </c>
      <c r="G4867" s="55">
        <v>41623</v>
      </c>
      <c r="H4867" s="53" t="s">
        <v>105</v>
      </c>
      <c r="I4867" s="57">
        <v>2071.0279999999998</v>
      </c>
      <c r="J4867" s="56">
        <v>2215.280786104267</v>
      </c>
      <c r="K4867" s="56">
        <v>2071.0279999999998</v>
      </c>
      <c r="L4867" s="58">
        <v>2443813.0399999996</v>
      </c>
      <c r="M4867" s="59">
        <v>41638</v>
      </c>
      <c r="N4867" s="60">
        <v>2014</v>
      </c>
      <c r="O4867" s="61">
        <v>41649</v>
      </c>
      <c r="P4867" s="60">
        <v>2014</v>
      </c>
      <c r="Q4867" s="61">
        <v>41728</v>
      </c>
      <c r="R4867" s="53" t="s">
        <v>342</v>
      </c>
      <c r="S4867" s="62" t="s">
        <v>2778</v>
      </c>
      <c r="T4867" s="53" t="s">
        <v>818</v>
      </c>
      <c r="U4867" s="367">
        <v>87</v>
      </c>
      <c r="V4867" s="53" t="s">
        <v>373</v>
      </c>
      <c r="W4867" s="53" t="s">
        <v>390</v>
      </c>
      <c r="X4867" s="53"/>
      <c r="Y4867" s="63"/>
      <c r="Z4867" s="58"/>
      <c r="AA4867" s="53"/>
      <c r="AB4867" s="62"/>
      <c r="AC4867" s="65"/>
      <c r="AD4867" s="56"/>
      <c r="AE4867" s="53"/>
      <c r="AF4867" s="53"/>
      <c r="AG4867" s="58"/>
      <c r="AH4867" s="367"/>
      <c r="AI4867" s="52"/>
      <c r="AJ4867" s="52"/>
      <c r="AK4867" s="148"/>
      <c r="AL4867" s="294"/>
      <c r="AM4867" s="294"/>
      <c r="AN4867" s="294"/>
      <c r="AO4867" s="294"/>
      <c r="AP4867" s="294"/>
      <c r="AQ4867" s="294"/>
      <c r="AR4867" s="294"/>
      <c r="AS4867" s="294"/>
      <c r="AT4867" s="294"/>
    </row>
    <row r="4868" spans="1:46" s="67" customFormat="1" ht="45">
      <c r="A4868" s="52" t="s">
        <v>1104</v>
      </c>
      <c r="B4868" s="54" t="s">
        <v>8989</v>
      </c>
      <c r="C4868" s="54" t="s">
        <v>533</v>
      </c>
      <c r="D4868" s="52" t="s">
        <v>4652</v>
      </c>
      <c r="E4868" s="53" t="s">
        <v>65</v>
      </c>
      <c r="F4868" s="55">
        <v>41598</v>
      </c>
      <c r="G4868" s="55">
        <v>41623</v>
      </c>
      <c r="H4868" s="53" t="s">
        <v>105</v>
      </c>
      <c r="I4868" s="57">
        <v>201.86799999999999</v>
      </c>
      <c r="J4868" s="56">
        <v>215.92914568402321</v>
      </c>
      <c r="K4868" s="56">
        <v>201.86799999999999</v>
      </c>
      <c r="L4868" s="58">
        <v>238204.23999999996</v>
      </c>
      <c r="M4868" s="59">
        <v>41638</v>
      </c>
      <c r="N4868" s="60">
        <v>2014</v>
      </c>
      <c r="O4868" s="61">
        <v>41649</v>
      </c>
      <c r="P4868" s="60">
        <v>2014</v>
      </c>
      <c r="Q4868" s="61">
        <v>41728</v>
      </c>
      <c r="R4868" s="53" t="s">
        <v>342</v>
      </c>
      <c r="S4868" s="62" t="s">
        <v>8990</v>
      </c>
      <c r="T4868" s="53" t="s">
        <v>818</v>
      </c>
      <c r="U4868" s="367">
        <v>12</v>
      </c>
      <c r="V4868" s="53" t="s">
        <v>373</v>
      </c>
      <c r="W4868" s="53" t="s">
        <v>390</v>
      </c>
      <c r="X4868" s="53"/>
      <c r="Y4868" s="63"/>
      <c r="Z4868" s="58"/>
      <c r="AA4868" s="53"/>
      <c r="AB4868" s="62"/>
      <c r="AC4868" s="65"/>
      <c r="AD4868" s="56"/>
      <c r="AE4868" s="53"/>
      <c r="AF4868" s="53"/>
      <c r="AG4868" s="58"/>
      <c r="AH4868" s="367"/>
      <c r="AI4868" s="52"/>
      <c r="AJ4868" s="52"/>
      <c r="AK4868" s="148"/>
      <c r="AL4868" s="294"/>
      <c r="AM4868" s="294"/>
      <c r="AN4868" s="294"/>
      <c r="AO4868" s="294"/>
      <c r="AP4868" s="294"/>
      <c r="AQ4868" s="294"/>
      <c r="AR4868" s="294"/>
      <c r="AS4868" s="294"/>
      <c r="AT4868" s="294"/>
    </row>
    <row r="4869" spans="1:46" s="67" customFormat="1" ht="45">
      <c r="A4869" s="52" t="s">
        <v>1104</v>
      </c>
      <c r="B4869" s="54" t="s">
        <v>8991</v>
      </c>
      <c r="C4869" s="54" t="s">
        <v>533</v>
      </c>
      <c r="D4869" s="52" t="s">
        <v>4652</v>
      </c>
      <c r="E4869" s="53" t="s">
        <v>65</v>
      </c>
      <c r="F4869" s="55">
        <v>41598</v>
      </c>
      <c r="G4869" s="55">
        <v>41623</v>
      </c>
      <c r="H4869" s="53" t="s">
        <v>105</v>
      </c>
      <c r="I4869" s="57">
        <v>185.66</v>
      </c>
      <c r="J4869" s="56">
        <v>198.5916652078788</v>
      </c>
      <c r="K4869" s="56">
        <v>185.66</v>
      </c>
      <c r="L4869" s="58">
        <v>219078.79999999996</v>
      </c>
      <c r="M4869" s="59">
        <v>41638</v>
      </c>
      <c r="N4869" s="60">
        <v>2014</v>
      </c>
      <c r="O4869" s="61">
        <v>41649</v>
      </c>
      <c r="P4869" s="60">
        <v>2014</v>
      </c>
      <c r="Q4869" s="61">
        <v>41728</v>
      </c>
      <c r="R4869" s="53" t="s">
        <v>342</v>
      </c>
      <c r="S4869" s="62" t="s">
        <v>8992</v>
      </c>
      <c r="T4869" s="53" t="s">
        <v>309</v>
      </c>
      <c r="U4869" s="367">
        <v>133</v>
      </c>
      <c r="V4869" s="53" t="s">
        <v>373</v>
      </c>
      <c r="W4869" s="53" t="s">
        <v>390</v>
      </c>
      <c r="X4869" s="53"/>
      <c r="Y4869" s="63"/>
      <c r="Z4869" s="58"/>
      <c r="AA4869" s="53"/>
      <c r="AB4869" s="62"/>
      <c r="AC4869" s="65"/>
      <c r="AD4869" s="56"/>
      <c r="AE4869" s="53"/>
      <c r="AF4869" s="53"/>
      <c r="AG4869" s="58"/>
      <c r="AH4869" s="367"/>
      <c r="AI4869" s="52"/>
      <c r="AJ4869" s="52"/>
      <c r="AK4869" s="148"/>
      <c r="AL4869" s="294"/>
      <c r="AM4869" s="294"/>
      <c r="AN4869" s="294"/>
      <c r="AO4869" s="294"/>
      <c r="AP4869" s="294"/>
      <c r="AQ4869" s="294"/>
      <c r="AR4869" s="294"/>
      <c r="AS4869" s="294"/>
      <c r="AT4869" s="294"/>
    </row>
    <row r="4870" spans="1:46" s="67" customFormat="1" ht="45">
      <c r="A4870" s="52" t="s">
        <v>1104</v>
      </c>
      <c r="B4870" s="54" t="s">
        <v>8993</v>
      </c>
      <c r="C4870" s="54" t="s">
        <v>533</v>
      </c>
      <c r="D4870" s="52" t="s">
        <v>4652</v>
      </c>
      <c r="E4870" s="53" t="s">
        <v>65</v>
      </c>
      <c r="F4870" s="55">
        <v>41598</v>
      </c>
      <c r="G4870" s="55">
        <v>41623</v>
      </c>
      <c r="H4870" s="53" t="s">
        <v>105</v>
      </c>
      <c r="I4870" s="57">
        <v>128.99299999999999</v>
      </c>
      <c r="J4870" s="56">
        <v>137.9777678885232</v>
      </c>
      <c r="K4870" s="56">
        <v>128.99299999999999</v>
      </c>
      <c r="L4870" s="58">
        <v>152211.74</v>
      </c>
      <c r="M4870" s="59">
        <v>41638</v>
      </c>
      <c r="N4870" s="60">
        <v>2014</v>
      </c>
      <c r="O4870" s="61">
        <v>41649</v>
      </c>
      <c r="P4870" s="60">
        <v>2014</v>
      </c>
      <c r="Q4870" s="61">
        <v>41728</v>
      </c>
      <c r="R4870" s="53" t="s">
        <v>342</v>
      </c>
      <c r="S4870" s="62" t="s">
        <v>8994</v>
      </c>
      <c r="T4870" s="53" t="s">
        <v>309</v>
      </c>
      <c r="U4870" s="367">
        <v>340</v>
      </c>
      <c r="V4870" s="53" t="s">
        <v>373</v>
      </c>
      <c r="W4870" s="53" t="s">
        <v>390</v>
      </c>
      <c r="X4870" s="53"/>
      <c r="Y4870" s="63"/>
      <c r="Z4870" s="58"/>
      <c r="AA4870" s="53"/>
      <c r="AB4870" s="62"/>
      <c r="AC4870" s="65"/>
      <c r="AD4870" s="56"/>
      <c r="AE4870" s="53"/>
      <c r="AF4870" s="53"/>
      <c r="AG4870" s="58"/>
      <c r="AH4870" s="367"/>
      <c r="AI4870" s="52"/>
      <c r="AJ4870" s="52"/>
      <c r="AK4870" s="148"/>
      <c r="AL4870" s="294"/>
      <c r="AM4870" s="294"/>
      <c r="AN4870" s="294"/>
      <c r="AO4870" s="294"/>
      <c r="AP4870" s="294"/>
      <c r="AQ4870" s="294"/>
      <c r="AR4870" s="294"/>
      <c r="AS4870" s="294"/>
      <c r="AT4870" s="294"/>
    </row>
    <row r="4871" spans="1:46" s="67" customFormat="1" ht="45">
      <c r="A4871" s="52" t="s">
        <v>1104</v>
      </c>
      <c r="B4871" s="54" t="s">
        <v>8995</v>
      </c>
      <c r="C4871" s="54" t="s">
        <v>533</v>
      </c>
      <c r="D4871" s="52" t="s">
        <v>4652</v>
      </c>
      <c r="E4871" s="53" t="s">
        <v>65</v>
      </c>
      <c r="F4871" s="55">
        <v>41598</v>
      </c>
      <c r="G4871" s="55">
        <v>41623</v>
      </c>
      <c r="H4871" s="53" t="s">
        <v>105</v>
      </c>
      <c r="I4871" s="57">
        <v>901.77099999999996</v>
      </c>
      <c r="J4871" s="56">
        <v>964.5818364129816</v>
      </c>
      <c r="K4871" s="56">
        <v>901.77099999999996</v>
      </c>
      <c r="L4871" s="58">
        <v>1064089.7799999998</v>
      </c>
      <c r="M4871" s="59">
        <v>41638</v>
      </c>
      <c r="N4871" s="60">
        <v>2014</v>
      </c>
      <c r="O4871" s="61">
        <v>41649</v>
      </c>
      <c r="P4871" s="60">
        <v>2014</v>
      </c>
      <c r="Q4871" s="61">
        <v>41728</v>
      </c>
      <c r="R4871" s="53" t="s">
        <v>342</v>
      </c>
      <c r="S4871" s="62" t="s">
        <v>8996</v>
      </c>
      <c r="T4871" s="53" t="s">
        <v>818</v>
      </c>
      <c r="U4871" s="367">
        <v>503</v>
      </c>
      <c r="V4871" s="53" t="s">
        <v>373</v>
      </c>
      <c r="W4871" s="53" t="s">
        <v>390</v>
      </c>
      <c r="X4871" s="53"/>
      <c r="Y4871" s="63"/>
      <c r="Z4871" s="58"/>
      <c r="AA4871" s="53"/>
      <c r="AB4871" s="62"/>
      <c r="AC4871" s="65"/>
      <c r="AD4871" s="56"/>
      <c r="AE4871" s="53"/>
      <c r="AF4871" s="53"/>
      <c r="AG4871" s="58"/>
      <c r="AH4871" s="367"/>
      <c r="AI4871" s="52"/>
      <c r="AJ4871" s="52"/>
      <c r="AK4871" s="148"/>
      <c r="AL4871" s="294"/>
      <c r="AM4871" s="294"/>
      <c r="AN4871" s="294"/>
      <c r="AO4871" s="294"/>
      <c r="AP4871" s="294"/>
      <c r="AQ4871" s="294"/>
      <c r="AR4871" s="294"/>
      <c r="AS4871" s="294"/>
      <c r="AT4871" s="294"/>
    </row>
    <row r="4872" spans="1:46" s="67" customFormat="1" ht="45">
      <c r="A4872" s="52" t="s">
        <v>1104</v>
      </c>
      <c r="B4872" s="54" t="s">
        <v>8997</v>
      </c>
      <c r="C4872" s="54" t="s">
        <v>533</v>
      </c>
      <c r="D4872" s="52" t="s">
        <v>4652</v>
      </c>
      <c r="E4872" s="53" t="s">
        <v>65</v>
      </c>
      <c r="F4872" s="55">
        <v>41598</v>
      </c>
      <c r="G4872" s="55">
        <v>41623</v>
      </c>
      <c r="H4872" s="53" t="s">
        <v>105</v>
      </c>
      <c r="I4872" s="57">
        <v>342.04</v>
      </c>
      <c r="J4872" s="56">
        <v>365.8638343855572</v>
      </c>
      <c r="K4872" s="56">
        <v>342.04</v>
      </c>
      <c r="L4872" s="58">
        <v>403607.19999999995</v>
      </c>
      <c r="M4872" s="59">
        <v>41638</v>
      </c>
      <c r="N4872" s="60">
        <v>2014</v>
      </c>
      <c r="O4872" s="61">
        <v>41649</v>
      </c>
      <c r="P4872" s="60">
        <v>2014</v>
      </c>
      <c r="Q4872" s="61">
        <v>41728</v>
      </c>
      <c r="R4872" s="53" t="s">
        <v>342</v>
      </c>
      <c r="S4872" s="62" t="s">
        <v>2843</v>
      </c>
      <c r="T4872" s="53" t="s">
        <v>309</v>
      </c>
      <c r="U4872" s="367">
        <v>56</v>
      </c>
      <c r="V4872" s="53" t="s">
        <v>373</v>
      </c>
      <c r="W4872" s="53" t="s">
        <v>390</v>
      </c>
      <c r="X4872" s="53"/>
      <c r="Y4872" s="63"/>
      <c r="Z4872" s="58"/>
      <c r="AA4872" s="53"/>
      <c r="AB4872" s="62"/>
      <c r="AC4872" s="65"/>
      <c r="AD4872" s="56"/>
      <c r="AE4872" s="53"/>
      <c r="AF4872" s="53"/>
      <c r="AG4872" s="58"/>
      <c r="AH4872" s="367"/>
      <c r="AI4872" s="52"/>
      <c r="AJ4872" s="52"/>
      <c r="AK4872" s="148"/>
      <c r="AL4872" s="294"/>
      <c r="AM4872" s="294"/>
      <c r="AN4872" s="294"/>
      <c r="AO4872" s="294"/>
      <c r="AP4872" s="294"/>
      <c r="AQ4872" s="294"/>
      <c r="AR4872" s="294"/>
      <c r="AS4872" s="294"/>
      <c r="AT4872" s="294"/>
    </row>
    <row r="4873" spans="1:46" s="67" customFormat="1" ht="45">
      <c r="A4873" s="52" t="s">
        <v>1104</v>
      </c>
      <c r="B4873" s="54" t="s">
        <v>8998</v>
      </c>
      <c r="C4873" s="54" t="s">
        <v>533</v>
      </c>
      <c r="D4873" s="52" t="s">
        <v>4652</v>
      </c>
      <c r="E4873" s="53" t="s">
        <v>65</v>
      </c>
      <c r="F4873" s="55">
        <v>41598</v>
      </c>
      <c r="G4873" s="55">
        <v>41623</v>
      </c>
      <c r="H4873" s="53" t="s">
        <v>105</v>
      </c>
      <c r="I4873" s="57">
        <v>157.67400000000001</v>
      </c>
      <c r="J4873" s="56">
        <v>168.6561480255564</v>
      </c>
      <c r="K4873" s="56">
        <v>157.67400000000001</v>
      </c>
      <c r="L4873" s="58">
        <v>186055.32</v>
      </c>
      <c r="M4873" s="59">
        <v>41638</v>
      </c>
      <c r="N4873" s="60">
        <v>2014</v>
      </c>
      <c r="O4873" s="61">
        <v>41649</v>
      </c>
      <c r="P4873" s="60">
        <v>2014</v>
      </c>
      <c r="Q4873" s="61">
        <v>41728</v>
      </c>
      <c r="R4873" s="53" t="s">
        <v>342</v>
      </c>
      <c r="S4873" s="62" t="s">
        <v>2783</v>
      </c>
      <c r="T4873" s="53" t="s">
        <v>818</v>
      </c>
      <c r="U4873" s="367">
        <v>9</v>
      </c>
      <c r="V4873" s="53" t="s">
        <v>373</v>
      </c>
      <c r="W4873" s="53" t="s">
        <v>390</v>
      </c>
      <c r="X4873" s="53"/>
      <c r="Y4873" s="63"/>
      <c r="Z4873" s="58"/>
      <c r="AA4873" s="53"/>
      <c r="AB4873" s="62"/>
      <c r="AC4873" s="65"/>
      <c r="AD4873" s="56"/>
      <c r="AE4873" s="53"/>
      <c r="AF4873" s="53"/>
      <c r="AG4873" s="58"/>
      <c r="AH4873" s="367"/>
      <c r="AI4873" s="52"/>
      <c r="AJ4873" s="52"/>
      <c r="AK4873" s="148"/>
      <c r="AL4873" s="294"/>
      <c r="AM4873" s="294"/>
      <c r="AN4873" s="294"/>
      <c r="AO4873" s="294"/>
      <c r="AP4873" s="294"/>
      <c r="AQ4873" s="294"/>
      <c r="AR4873" s="294"/>
      <c r="AS4873" s="294"/>
      <c r="AT4873" s="294"/>
    </row>
    <row r="4874" spans="1:46" s="67" customFormat="1" ht="45">
      <c r="A4874" s="52" t="s">
        <v>1104</v>
      </c>
      <c r="B4874" s="54" t="s">
        <v>8999</v>
      </c>
      <c r="C4874" s="54" t="s">
        <v>533</v>
      </c>
      <c r="D4874" s="52" t="s">
        <v>4652</v>
      </c>
      <c r="E4874" s="53" t="s">
        <v>65</v>
      </c>
      <c r="F4874" s="55">
        <v>41598</v>
      </c>
      <c r="G4874" s="55">
        <v>41623</v>
      </c>
      <c r="H4874" s="53" t="s">
        <v>105</v>
      </c>
      <c r="I4874" s="57">
        <v>250.434</v>
      </c>
      <c r="J4874" s="56">
        <v>267.87703790136959</v>
      </c>
      <c r="K4874" s="56">
        <v>250.434</v>
      </c>
      <c r="L4874" s="58">
        <v>295512.12</v>
      </c>
      <c r="M4874" s="59">
        <v>41638</v>
      </c>
      <c r="N4874" s="60">
        <v>2014</v>
      </c>
      <c r="O4874" s="61">
        <v>41649</v>
      </c>
      <c r="P4874" s="60">
        <v>2014</v>
      </c>
      <c r="Q4874" s="61">
        <v>41728</v>
      </c>
      <c r="R4874" s="53" t="s">
        <v>342</v>
      </c>
      <c r="S4874" s="62" t="s">
        <v>9000</v>
      </c>
      <c r="T4874" s="53" t="s">
        <v>309</v>
      </c>
      <c r="U4874" s="367">
        <v>11401</v>
      </c>
      <c r="V4874" s="53" t="s">
        <v>373</v>
      </c>
      <c r="W4874" s="53" t="s">
        <v>390</v>
      </c>
      <c r="X4874" s="53"/>
      <c r="Y4874" s="63"/>
      <c r="Z4874" s="58"/>
      <c r="AA4874" s="53"/>
      <c r="AB4874" s="62"/>
      <c r="AC4874" s="65"/>
      <c r="AD4874" s="56"/>
      <c r="AE4874" s="53"/>
      <c r="AF4874" s="53"/>
      <c r="AG4874" s="58"/>
      <c r="AH4874" s="367"/>
      <c r="AI4874" s="52"/>
      <c r="AJ4874" s="52"/>
      <c r="AK4874" s="148"/>
      <c r="AL4874" s="294"/>
      <c r="AM4874" s="294"/>
      <c r="AN4874" s="294"/>
      <c r="AO4874" s="294"/>
      <c r="AP4874" s="294"/>
      <c r="AQ4874" s="294"/>
      <c r="AR4874" s="294"/>
      <c r="AS4874" s="294"/>
      <c r="AT4874" s="294"/>
    </row>
    <row r="4875" spans="1:46" s="67" customFormat="1" ht="45">
      <c r="A4875" s="52" t="s">
        <v>1104</v>
      </c>
      <c r="B4875" s="54" t="s">
        <v>9001</v>
      </c>
      <c r="C4875" s="54" t="s">
        <v>533</v>
      </c>
      <c r="D4875" s="52" t="s">
        <v>4652</v>
      </c>
      <c r="E4875" s="53" t="s">
        <v>65</v>
      </c>
      <c r="F4875" s="55">
        <v>41598</v>
      </c>
      <c r="G4875" s="55">
        <v>41623</v>
      </c>
      <c r="H4875" s="53" t="s">
        <v>105</v>
      </c>
      <c r="I4875" s="57">
        <v>155.357</v>
      </c>
      <c r="J4875" s="56">
        <v>166.17811475247839</v>
      </c>
      <c r="K4875" s="56">
        <v>155.357</v>
      </c>
      <c r="L4875" s="58">
        <v>183321.26</v>
      </c>
      <c r="M4875" s="59">
        <v>41638</v>
      </c>
      <c r="N4875" s="60">
        <v>2014</v>
      </c>
      <c r="O4875" s="61">
        <v>41649</v>
      </c>
      <c r="P4875" s="60">
        <v>2014</v>
      </c>
      <c r="Q4875" s="61">
        <v>41728</v>
      </c>
      <c r="R4875" s="53" t="s">
        <v>342</v>
      </c>
      <c r="S4875" s="62" t="s">
        <v>9002</v>
      </c>
      <c r="T4875" s="53" t="s">
        <v>309</v>
      </c>
      <c r="U4875" s="367">
        <v>95</v>
      </c>
      <c r="V4875" s="53" t="s">
        <v>373</v>
      </c>
      <c r="W4875" s="53" t="s">
        <v>390</v>
      </c>
      <c r="X4875" s="53"/>
      <c r="Y4875" s="63"/>
      <c r="Z4875" s="58"/>
      <c r="AA4875" s="53"/>
      <c r="AB4875" s="62"/>
      <c r="AC4875" s="65"/>
      <c r="AD4875" s="56"/>
      <c r="AE4875" s="53"/>
      <c r="AF4875" s="53"/>
      <c r="AG4875" s="58"/>
      <c r="AH4875" s="367"/>
      <c r="AI4875" s="52"/>
      <c r="AJ4875" s="52"/>
      <c r="AK4875" s="148"/>
      <c r="AL4875" s="294"/>
      <c r="AM4875" s="294"/>
      <c r="AN4875" s="294"/>
      <c r="AO4875" s="294"/>
      <c r="AP4875" s="294"/>
      <c r="AQ4875" s="294"/>
      <c r="AR4875" s="294"/>
      <c r="AS4875" s="294"/>
      <c r="AT4875" s="294"/>
    </row>
    <row r="4876" spans="1:46" s="67" customFormat="1" ht="45">
      <c r="A4876" s="52" t="s">
        <v>1104</v>
      </c>
      <c r="B4876" s="54" t="s">
        <v>9003</v>
      </c>
      <c r="C4876" s="54" t="s">
        <v>533</v>
      </c>
      <c r="D4876" s="52" t="s">
        <v>4652</v>
      </c>
      <c r="E4876" s="53" t="s">
        <v>65</v>
      </c>
      <c r="F4876" s="55">
        <v>41598</v>
      </c>
      <c r="G4876" s="55">
        <v>41623</v>
      </c>
      <c r="H4876" s="53" t="s">
        <v>105</v>
      </c>
      <c r="I4876" s="57">
        <v>334.55099999999999</v>
      </c>
      <c r="J4876" s="56">
        <v>357.85316788424279</v>
      </c>
      <c r="K4876" s="56">
        <v>334.55099999999999</v>
      </c>
      <c r="L4876" s="58">
        <v>394770.18</v>
      </c>
      <c r="M4876" s="59">
        <v>41638</v>
      </c>
      <c r="N4876" s="60">
        <v>2014</v>
      </c>
      <c r="O4876" s="61">
        <v>41649</v>
      </c>
      <c r="P4876" s="60">
        <v>2014</v>
      </c>
      <c r="Q4876" s="61">
        <v>41728</v>
      </c>
      <c r="R4876" s="53" t="s">
        <v>342</v>
      </c>
      <c r="S4876" s="62" t="s">
        <v>9004</v>
      </c>
      <c r="T4876" s="53" t="s">
        <v>309</v>
      </c>
      <c r="U4876" s="367">
        <v>32</v>
      </c>
      <c r="V4876" s="53" t="s">
        <v>373</v>
      </c>
      <c r="W4876" s="53" t="s">
        <v>390</v>
      </c>
      <c r="X4876" s="53"/>
      <c r="Y4876" s="63"/>
      <c r="Z4876" s="58"/>
      <c r="AA4876" s="53"/>
      <c r="AB4876" s="62"/>
      <c r="AC4876" s="65"/>
      <c r="AD4876" s="56"/>
      <c r="AE4876" s="53"/>
      <c r="AF4876" s="53"/>
      <c r="AG4876" s="58"/>
      <c r="AH4876" s="367"/>
      <c r="AI4876" s="52"/>
      <c r="AJ4876" s="52"/>
      <c r="AK4876" s="148"/>
      <c r="AL4876" s="294"/>
      <c r="AM4876" s="294"/>
      <c r="AN4876" s="294"/>
      <c r="AO4876" s="294"/>
      <c r="AP4876" s="294"/>
      <c r="AQ4876" s="294"/>
      <c r="AR4876" s="294"/>
      <c r="AS4876" s="294"/>
      <c r="AT4876" s="294"/>
    </row>
    <row r="4877" spans="1:46" s="67" customFormat="1" ht="45">
      <c r="A4877" s="52" t="s">
        <v>1104</v>
      </c>
      <c r="B4877" s="54" t="s">
        <v>9005</v>
      </c>
      <c r="C4877" s="54" t="s">
        <v>533</v>
      </c>
      <c r="D4877" s="52" t="s">
        <v>4652</v>
      </c>
      <c r="E4877" s="53" t="s">
        <v>65</v>
      </c>
      <c r="F4877" s="55">
        <v>41598</v>
      </c>
      <c r="G4877" s="55">
        <v>41623</v>
      </c>
      <c r="H4877" s="53" t="s">
        <v>105</v>
      </c>
      <c r="I4877" s="57">
        <v>166.386</v>
      </c>
      <c r="J4877" s="56">
        <v>177.97530361941</v>
      </c>
      <c r="K4877" s="56">
        <v>166.386</v>
      </c>
      <c r="L4877" s="58">
        <v>196335.47999999998</v>
      </c>
      <c r="M4877" s="59">
        <v>41638</v>
      </c>
      <c r="N4877" s="60">
        <v>2014</v>
      </c>
      <c r="O4877" s="61">
        <v>41649</v>
      </c>
      <c r="P4877" s="60">
        <v>2014</v>
      </c>
      <c r="Q4877" s="61">
        <v>41728</v>
      </c>
      <c r="R4877" s="53" t="s">
        <v>342</v>
      </c>
      <c r="S4877" s="62" t="s">
        <v>9006</v>
      </c>
      <c r="T4877" s="53" t="s">
        <v>2678</v>
      </c>
      <c r="U4877" s="367">
        <v>567</v>
      </c>
      <c r="V4877" s="53" t="s">
        <v>373</v>
      </c>
      <c r="W4877" s="53" t="s">
        <v>390</v>
      </c>
      <c r="X4877" s="53"/>
      <c r="Y4877" s="63"/>
      <c r="Z4877" s="58"/>
      <c r="AA4877" s="53"/>
      <c r="AB4877" s="62"/>
      <c r="AC4877" s="65"/>
      <c r="AD4877" s="56"/>
      <c r="AE4877" s="53"/>
      <c r="AF4877" s="53"/>
      <c r="AG4877" s="58"/>
      <c r="AH4877" s="367"/>
      <c r="AI4877" s="52"/>
      <c r="AJ4877" s="52"/>
      <c r="AK4877" s="148"/>
      <c r="AL4877" s="294"/>
      <c r="AM4877" s="294"/>
      <c r="AN4877" s="294"/>
      <c r="AO4877" s="294"/>
      <c r="AP4877" s="294"/>
      <c r="AQ4877" s="294"/>
      <c r="AR4877" s="294"/>
      <c r="AS4877" s="294"/>
      <c r="AT4877" s="294"/>
    </row>
    <row r="4878" spans="1:46" s="67" customFormat="1" ht="45">
      <c r="A4878" s="52" t="s">
        <v>1104</v>
      </c>
      <c r="B4878" s="54" t="s">
        <v>9007</v>
      </c>
      <c r="C4878" s="54" t="s">
        <v>533</v>
      </c>
      <c r="D4878" s="52" t="s">
        <v>4652</v>
      </c>
      <c r="E4878" s="53" t="s">
        <v>65</v>
      </c>
      <c r="F4878" s="55">
        <v>41598</v>
      </c>
      <c r="G4878" s="55">
        <v>41623</v>
      </c>
      <c r="H4878" s="53" t="s">
        <v>105</v>
      </c>
      <c r="I4878" s="57">
        <v>336.84</v>
      </c>
      <c r="J4878" s="56">
        <v>360.30166168784041</v>
      </c>
      <c r="K4878" s="56">
        <v>336.84</v>
      </c>
      <c r="L4878" s="58">
        <v>397471.19999999995</v>
      </c>
      <c r="M4878" s="59">
        <v>41638</v>
      </c>
      <c r="N4878" s="60">
        <v>2014</v>
      </c>
      <c r="O4878" s="61">
        <v>41649</v>
      </c>
      <c r="P4878" s="60">
        <v>2014</v>
      </c>
      <c r="Q4878" s="61">
        <v>41728</v>
      </c>
      <c r="R4878" s="53" t="s">
        <v>342</v>
      </c>
      <c r="S4878" s="62" t="s">
        <v>2789</v>
      </c>
      <c r="T4878" s="53" t="s">
        <v>9008</v>
      </c>
      <c r="U4878" s="367">
        <v>578600</v>
      </c>
      <c r="V4878" s="53" t="s">
        <v>373</v>
      </c>
      <c r="W4878" s="53" t="s">
        <v>390</v>
      </c>
      <c r="X4878" s="53"/>
      <c r="Y4878" s="63"/>
      <c r="Z4878" s="58"/>
      <c r="AA4878" s="53"/>
      <c r="AB4878" s="62"/>
      <c r="AC4878" s="65"/>
      <c r="AD4878" s="56"/>
      <c r="AE4878" s="53"/>
      <c r="AF4878" s="53"/>
      <c r="AG4878" s="58"/>
      <c r="AH4878" s="367"/>
      <c r="AI4878" s="52"/>
      <c r="AJ4878" s="52"/>
      <c r="AK4878" s="148"/>
      <c r="AL4878" s="294"/>
      <c r="AM4878" s="294"/>
      <c r="AN4878" s="294"/>
      <c r="AO4878" s="294"/>
      <c r="AP4878" s="294"/>
      <c r="AQ4878" s="294"/>
      <c r="AR4878" s="294"/>
      <c r="AS4878" s="294"/>
      <c r="AT4878" s="294"/>
    </row>
    <row r="4879" spans="1:46" s="67" customFormat="1" ht="45">
      <c r="A4879" s="52" t="s">
        <v>1104</v>
      </c>
      <c r="B4879" s="54" t="s">
        <v>9009</v>
      </c>
      <c r="C4879" s="54" t="s">
        <v>533</v>
      </c>
      <c r="D4879" s="52" t="s">
        <v>4652</v>
      </c>
      <c r="E4879" s="53" t="s">
        <v>65</v>
      </c>
      <c r="F4879" s="55">
        <v>41598</v>
      </c>
      <c r="G4879" s="55">
        <v>41623</v>
      </c>
      <c r="H4879" s="53" t="s">
        <v>105</v>
      </c>
      <c r="I4879" s="57">
        <v>70.747</v>
      </c>
      <c r="J4879" s="56">
        <v>75.675744591083998</v>
      </c>
      <c r="K4879" s="56">
        <v>70.747</v>
      </c>
      <c r="L4879" s="58">
        <v>83481.459999999992</v>
      </c>
      <c r="M4879" s="59">
        <v>41638</v>
      </c>
      <c r="N4879" s="60">
        <v>2014</v>
      </c>
      <c r="O4879" s="61">
        <v>41649</v>
      </c>
      <c r="P4879" s="60">
        <v>2014</v>
      </c>
      <c r="Q4879" s="61">
        <v>41728</v>
      </c>
      <c r="R4879" s="53" t="s">
        <v>342</v>
      </c>
      <c r="S4879" s="62" t="s">
        <v>9010</v>
      </c>
      <c r="T4879" s="53" t="s">
        <v>818</v>
      </c>
      <c r="U4879" s="367">
        <v>14</v>
      </c>
      <c r="V4879" s="53" t="s">
        <v>373</v>
      </c>
      <c r="W4879" s="53" t="s">
        <v>390</v>
      </c>
      <c r="X4879" s="53"/>
      <c r="Y4879" s="63"/>
      <c r="Z4879" s="58"/>
      <c r="AA4879" s="53"/>
      <c r="AB4879" s="62"/>
      <c r="AC4879" s="65"/>
      <c r="AD4879" s="56"/>
      <c r="AE4879" s="53"/>
      <c r="AF4879" s="53"/>
      <c r="AG4879" s="58"/>
      <c r="AH4879" s="367"/>
      <c r="AI4879" s="52"/>
      <c r="AJ4879" s="52"/>
      <c r="AK4879" s="148"/>
      <c r="AL4879" s="294"/>
      <c r="AM4879" s="294"/>
      <c r="AN4879" s="294"/>
      <c r="AO4879" s="294"/>
      <c r="AP4879" s="294"/>
      <c r="AQ4879" s="294"/>
      <c r="AR4879" s="294"/>
      <c r="AS4879" s="294"/>
      <c r="AT4879" s="294"/>
    </row>
    <row r="4880" spans="1:46" s="67" customFormat="1" ht="45">
      <c r="A4880" s="52" t="s">
        <v>1104</v>
      </c>
      <c r="B4880" s="54">
        <v>32349</v>
      </c>
      <c r="C4880" s="54" t="s">
        <v>455</v>
      </c>
      <c r="D4880" s="52" t="s">
        <v>456</v>
      </c>
      <c r="E4880" s="53" t="s">
        <v>60</v>
      </c>
      <c r="F4880" s="55">
        <v>41598</v>
      </c>
      <c r="G4880" s="55">
        <v>41623</v>
      </c>
      <c r="H4880" s="53" t="s">
        <v>105</v>
      </c>
      <c r="I4880" s="57">
        <v>228.16618</v>
      </c>
      <c r="J4880" s="56">
        <v>235.22170141799998</v>
      </c>
      <c r="K4880" s="56">
        <v>228.166</v>
      </c>
      <c r="L4880" s="58">
        <v>269235.88</v>
      </c>
      <c r="M4880" s="59">
        <v>41638</v>
      </c>
      <c r="N4880" s="60">
        <v>2014</v>
      </c>
      <c r="O4880" s="61">
        <v>41649</v>
      </c>
      <c r="P4880" s="60">
        <v>2014</v>
      </c>
      <c r="Q4880" s="61">
        <v>41881</v>
      </c>
      <c r="R4880" s="53" t="s">
        <v>342</v>
      </c>
      <c r="S4880" s="62"/>
      <c r="T4880" s="53" t="s">
        <v>309</v>
      </c>
      <c r="U4880" s="367">
        <v>47681</v>
      </c>
      <c r="V4880" s="53" t="s">
        <v>373</v>
      </c>
      <c r="W4880" s="53" t="s">
        <v>390</v>
      </c>
      <c r="X4880" s="53"/>
      <c r="Y4880" s="63"/>
      <c r="Z4880" s="58"/>
      <c r="AA4880" s="53"/>
      <c r="AB4880" s="62"/>
      <c r="AC4880" s="65"/>
      <c r="AD4880" s="56"/>
      <c r="AE4880" s="53"/>
      <c r="AF4880" s="53"/>
      <c r="AG4880" s="58"/>
      <c r="AH4880" s="367"/>
      <c r="AI4880" s="52"/>
      <c r="AJ4880" s="52"/>
      <c r="AK4880" s="148"/>
      <c r="AL4880" s="294"/>
      <c r="AM4880" s="294"/>
      <c r="AN4880" s="294"/>
      <c r="AO4880" s="294"/>
      <c r="AP4880" s="294"/>
      <c r="AQ4880" s="294"/>
      <c r="AR4880" s="294"/>
      <c r="AS4880" s="294"/>
      <c r="AT4880" s="294"/>
    </row>
    <row r="4881" spans="1:46" s="67" customFormat="1" ht="60">
      <c r="A4881" s="52" t="s">
        <v>1199</v>
      </c>
      <c r="B4881" s="54">
        <v>32351</v>
      </c>
      <c r="C4881" s="53" t="s">
        <v>502</v>
      </c>
      <c r="D4881" s="293" t="s">
        <v>418</v>
      </c>
      <c r="E4881" s="53" t="s">
        <v>65</v>
      </c>
      <c r="F4881" s="55">
        <v>41603</v>
      </c>
      <c r="G4881" s="55">
        <v>41628</v>
      </c>
      <c r="H4881" s="53" t="s">
        <v>105</v>
      </c>
      <c r="I4881" s="57">
        <v>5400</v>
      </c>
      <c r="J4881" s="56">
        <v>5907.8938960799996</v>
      </c>
      <c r="K4881" s="56">
        <v>5400</v>
      </c>
      <c r="L4881" s="58">
        <v>6372000</v>
      </c>
      <c r="M4881" s="59">
        <v>41639</v>
      </c>
      <c r="N4881" s="60">
        <v>2014</v>
      </c>
      <c r="O4881" s="61">
        <v>41649</v>
      </c>
      <c r="P4881" s="60">
        <v>2014</v>
      </c>
      <c r="Q4881" s="61">
        <v>42004</v>
      </c>
      <c r="R4881" s="53" t="s">
        <v>347</v>
      </c>
      <c r="S4881" s="62"/>
      <c r="T4881" s="53" t="s">
        <v>322</v>
      </c>
      <c r="U4881" s="53" t="s">
        <v>8203</v>
      </c>
      <c r="V4881" s="53" t="s">
        <v>373</v>
      </c>
      <c r="W4881" s="53" t="s">
        <v>390</v>
      </c>
      <c r="X4881" s="53" t="s">
        <v>7354</v>
      </c>
      <c r="Y4881" s="63"/>
      <c r="Z4881" s="58"/>
      <c r="AA4881" s="53"/>
      <c r="AB4881" s="62"/>
      <c r="AC4881" s="65"/>
      <c r="AD4881" s="66"/>
      <c r="AE4881" s="53"/>
      <c r="AF4881" s="53"/>
      <c r="AG4881" s="58"/>
      <c r="AH4881" s="367"/>
      <c r="AI4881" s="52"/>
      <c r="AJ4881" s="52"/>
      <c r="AK4881" s="148"/>
      <c r="AL4881" s="417"/>
      <c r="AM4881" s="417"/>
      <c r="AN4881" s="417"/>
      <c r="AO4881" s="417"/>
      <c r="AP4881" s="417"/>
      <c r="AQ4881" s="417"/>
      <c r="AR4881" s="417"/>
      <c r="AS4881" s="417"/>
      <c r="AT4881" s="417"/>
    </row>
    <row r="4882" spans="1:46" s="483" customFormat="1" ht="45">
      <c r="A4882" s="52" t="s">
        <v>1199</v>
      </c>
      <c r="B4882" s="54">
        <v>32352</v>
      </c>
      <c r="C4882" s="53">
        <v>3000405</v>
      </c>
      <c r="D4882" s="52" t="s">
        <v>738</v>
      </c>
      <c r="E4882" s="53" t="s">
        <v>83</v>
      </c>
      <c r="F4882" s="55">
        <v>41579</v>
      </c>
      <c r="G4882" s="55">
        <v>41618</v>
      </c>
      <c r="H4882" s="53" t="s">
        <v>105</v>
      </c>
      <c r="I4882" s="57">
        <v>5502</v>
      </c>
      <c r="J4882" s="56">
        <v>5574.8128008156273</v>
      </c>
      <c r="K4882" s="56">
        <v>5502</v>
      </c>
      <c r="L4882" s="58">
        <v>6492360</v>
      </c>
      <c r="M4882" s="59">
        <v>41639</v>
      </c>
      <c r="N4882" s="60">
        <v>2014</v>
      </c>
      <c r="O4882" s="61">
        <v>41649</v>
      </c>
      <c r="P4882" s="60">
        <v>2014</v>
      </c>
      <c r="Q4882" s="61">
        <v>41943</v>
      </c>
      <c r="R4882" s="53" t="s">
        <v>342</v>
      </c>
      <c r="S4882" s="62" t="s">
        <v>8208</v>
      </c>
      <c r="T4882" s="53" t="s">
        <v>308</v>
      </c>
      <c r="U4882" s="53" t="s">
        <v>8209</v>
      </c>
      <c r="V4882" s="53" t="s">
        <v>373</v>
      </c>
      <c r="W4882" s="53" t="s">
        <v>390</v>
      </c>
      <c r="X4882" s="53" t="s">
        <v>7354</v>
      </c>
      <c r="Y4882" s="63"/>
      <c r="Z4882" s="58"/>
      <c r="AA4882" s="53"/>
      <c r="AB4882" s="62"/>
      <c r="AC4882" s="65"/>
      <c r="AD4882" s="66"/>
      <c r="AE4882" s="53"/>
      <c r="AF4882" s="53"/>
      <c r="AG4882" s="58"/>
      <c r="AH4882" s="367"/>
      <c r="AI4882" s="52"/>
      <c r="AJ4882" s="52"/>
      <c r="AK4882" s="148"/>
      <c r="AL4882" s="417"/>
      <c r="AM4882" s="417"/>
      <c r="AN4882" s="417"/>
      <c r="AO4882" s="417"/>
      <c r="AP4882" s="417"/>
      <c r="AQ4882" s="417"/>
      <c r="AR4882" s="417"/>
      <c r="AS4882" s="417"/>
      <c r="AT4882" s="417"/>
    </row>
    <row r="4883" spans="1:46" s="67" customFormat="1" ht="60">
      <c r="A4883" s="52" t="s">
        <v>1199</v>
      </c>
      <c r="B4883" s="54">
        <v>32356</v>
      </c>
      <c r="C4883" s="53" t="s">
        <v>536</v>
      </c>
      <c r="D4883" s="52" t="s">
        <v>537</v>
      </c>
      <c r="E4883" s="368" t="s">
        <v>60</v>
      </c>
      <c r="F4883" s="55">
        <v>41598</v>
      </c>
      <c r="G4883" s="55">
        <v>41623</v>
      </c>
      <c r="H4883" s="53" t="s">
        <v>105</v>
      </c>
      <c r="I4883" s="57">
        <v>173.30500000000001</v>
      </c>
      <c r="J4883" s="56">
        <v>178.24334695358397</v>
      </c>
      <c r="K4883" s="56">
        <v>173.30500000000001</v>
      </c>
      <c r="L4883" s="58">
        <v>204499.9</v>
      </c>
      <c r="M4883" s="59">
        <v>41633</v>
      </c>
      <c r="N4883" s="60">
        <v>2013</v>
      </c>
      <c r="O4883" s="61">
        <v>41633</v>
      </c>
      <c r="P4883" s="60">
        <v>2013</v>
      </c>
      <c r="Q4883" s="61">
        <v>41638</v>
      </c>
      <c r="R4883" s="53" t="s">
        <v>347</v>
      </c>
      <c r="S4883" s="62" t="s">
        <v>8215</v>
      </c>
      <c r="T4883" s="53" t="s">
        <v>309</v>
      </c>
      <c r="U4883" s="53" t="s">
        <v>4022</v>
      </c>
      <c r="V4883" s="53" t="s">
        <v>373</v>
      </c>
      <c r="W4883" s="78" t="s">
        <v>390</v>
      </c>
      <c r="X4883" s="53" t="s">
        <v>8214</v>
      </c>
      <c r="Y4883" s="63"/>
      <c r="Z4883" s="58"/>
      <c r="AA4883" s="53"/>
      <c r="AB4883" s="62"/>
      <c r="AC4883" s="65"/>
      <c r="AD4883" s="66"/>
      <c r="AE4883" s="53"/>
      <c r="AF4883" s="53"/>
      <c r="AG4883" s="58"/>
      <c r="AH4883" s="367"/>
      <c r="AI4883" s="52"/>
      <c r="AJ4883" s="52"/>
      <c r="AK4883" s="148"/>
      <c r="AL4883" s="483"/>
      <c r="AM4883" s="483"/>
      <c r="AN4883" s="483"/>
      <c r="AO4883" s="483"/>
      <c r="AP4883" s="483"/>
      <c r="AQ4883" s="483"/>
      <c r="AR4883" s="483"/>
      <c r="AS4883" s="483"/>
      <c r="AT4883" s="483"/>
    </row>
    <row r="4884" spans="1:46" s="67" customFormat="1" ht="45">
      <c r="A4884" s="52" t="s">
        <v>1285</v>
      </c>
      <c r="B4884" s="54">
        <v>32357</v>
      </c>
      <c r="C4884" s="54" t="s">
        <v>469</v>
      </c>
      <c r="D4884" s="52" t="s">
        <v>470</v>
      </c>
      <c r="E4884" s="53" t="s">
        <v>82</v>
      </c>
      <c r="F4884" s="55">
        <v>41579</v>
      </c>
      <c r="G4884" s="55">
        <v>41609</v>
      </c>
      <c r="H4884" s="53" t="s">
        <v>105</v>
      </c>
      <c r="I4884" s="57">
        <v>94.198779999999999</v>
      </c>
      <c r="J4884" s="56">
        <v>94.198775264007864</v>
      </c>
      <c r="K4884" s="56">
        <v>94.197999999999993</v>
      </c>
      <c r="L4884" s="58">
        <v>111153.63999999998</v>
      </c>
      <c r="M4884" s="59">
        <v>41631</v>
      </c>
      <c r="N4884" s="60">
        <v>2014</v>
      </c>
      <c r="O4884" s="61">
        <v>41649</v>
      </c>
      <c r="P4884" s="60">
        <v>2014</v>
      </c>
      <c r="Q4884" s="61">
        <v>41759</v>
      </c>
      <c r="R4884" s="53" t="s">
        <v>342</v>
      </c>
      <c r="S4884" s="62"/>
      <c r="T4884" s="53" t="s">
        <v>309</v>
      </c>
      <c r="U4884" s="128">
        <v>370</v>
      </c>
      <c r="V4884" s="53" t="s">
        <v>373</v>
      </c>
      <c r="W4884" s="53" t="s">
        <v>390</v>
      </c>
      <c r="X4884" s="53"/>
      <c r="Y4884" s="63"/>
      <c r="Z4884" s="58"/>
      <c r="AA4884" s="53"/>
      <c r="AB4884" s="62"/>
      <c r="AC4884" s="65"/>
      <c r="AD4884" s="66"/>
      <c r="AE4884" s="53"/>
      <c r="AF4884" s="53"/>
      <c r="AG4884" s="58"/>
      <c r="AH4884" s="367"/>
      <c r="AI4884" s="52"/>
      <c r="AJ4884" s="52"/>
      <c r="AK4884" s="148"/>
    </row>
    <row r="4885" spans="1:46" s="67" customFormat="1" ht="45">
      <c r="A4885" s="52" t="s">
        <v>1285</v>
      </c>
      <c r="B4885" s="54">
        <v>32358</v>
      </c>
      <c r="C4885" s="54" t="s">
        <v>1042</v>
      </c>
      <c r="D4885" s="52" t="s">
        <v>1043</v>
      </c>
      <c r="E4885" s="53" t="s">
        <v>82</v>
      </c>
      <c r="F4885" s="55">
        <v>41579</v>
      </c>
      <c r="G4885" s="55">
        <v>41609</v>
      </c>
      <c r="H4885" s="53" t="s">
        <v>105</v>
      </c>
      <c r="I4885" s="57">
        <v>76.975800000000007</v>
      </c>
      <c r="J4885" s="56">
        <v>76.975798524004901</v>
      </c>
      <c r="K4885" s="56">
        <v>76.974999999999994</v>
      </c>
      <c r="L4885" s="58">
        <v>90830.499999999985</v>
      </c>
      <c r="M4885" s="59">
        <v>41631</v>
      </c>
      <c r="N4885" s="60">
        <v>2014</v>
      </c>
      <c r="O4885" s="61">
        <v>41649</v>
      </c>
      <c r="P4885" s="60">
        <v>2014</v>
      </c>
      <c r="Q4885" s="61">
        <v>41728</v>
      </c>
      <c r="R4885" s="53" t="s">
        <v>342</v>
      </c>
      <c r="S4885" s="62"/>
      <c r="T4885" s="53" t="s">
        <v>309</v>
      </c>
      <c r="U4885" s="128">
        <v>12</v>
      </c>
      <c r="V4885" s="53" t="s">
        <v>373</v>
      </c>
      <c r="W4885" s="53" t="s">
        <v>390</v>
      </c>
      <c r="X4885" s="53"/>
      <c r="Y4885" s="63"/>
      <c r="Z4885" s="58"/>
      <c r="AA4885" s="53"/>
      <c r="AB4885" s="62"/>
      <c r="AC4885" s="65"/>
      <c r="AD4885" s="66"/>
      <c r="AE4885" s="53"/>
      <c r="AF4885" s="53"/>
      <c r="AG4885" s="58"/>
      <c r="AH4885" s="367"/>
      <c r="AI4885" s="52"/>
      <c r="AJ4885" s="456"/>
      <c r="AK4885" s="148"/>
    </row>
    <row r="4886" spans="1:46" s="67" customFormat="1" ht="45">
      <c r="A4886" s="52" t="s">
        <v>1285</v>
      </c>
      <c r="B4886" s="54">
        <v>32359</v>
      </c>
      <c r="C4886" s="54" t="s">
        <v>471</v>
      </c>
      <c r="D4886" s="52" t="s">
        <v>472</v>
      </c>
      <c r="E4886" s="53" t="s">
        <v>60</v>
      </c>
      <c r="F4886" s="55">
        <v>41598</v>
      </c>
      <c r="G4886" s="55">
        <v>41623</v>
      </c>
      <c r="H4886" s="53" t="s">
        <v>105</v>
      </c>
      <c r="I4886" s="57">
        <v>55.269649999999999</v>
      </c>
      <c r="J4886" s="56">
        <v>55.269649322594383</v>
      </c>
      <c r="K4886" s="56">
        <v>55.268999999999998</v>
      </c>
      <c r="L4886" s="58">
        <v>65217.419999999991</v>
      </c>
      <c r="M4886" s="59">
        <v>41638</v>
      </c>
      <c r="N4886" s="60">
        <v>2014</v>
      </c>
      <c r="O4886" s="61">
        <v>41649</v>
      </c>
      <c r="P4886" s="60">
        <v>2014</v>
      </c>
      <c r="Q4886" s="61">
        <v>41728</v>
      </c>
      <c r="R4886" s="53" t="s">
        <v>342</v>
      </c>
      <c r="S4886" s="62"/>
      <c r="T4886" s="53" t="s">
        <v>309</v>
      </c>
      <c r="U4886" s="128">
        <v>284</v>
      </c>
      <c r="V4886" s="53" t="s">
        <v>373</v>
      </c>
      <c r="W4886" s="53" t="s">
        <v>390</v>
      </c>
      <c r="X4886" s="53"/>
      <c r="Y4886" s="63"/>
      <c r="Z4886" s="58"/>
      <c r="AA4886" s="53"/>
      <c r="AB4886" s="62"/>
      <c r="AC4886" s="65"/>
      <c r="AD4886" s="66"/>
      <c r="AE4886" s="53"/>
      <c r="AF4886" s="53"/>
      <c r="AG4886" s="58"/>
      <c r="AH4886" s="367"/>
      <c r="AI4886" s="52"/>
      <c r="AJ4886" s="456"/>
      <c r="AK4886" s="148"/>
    </row>
    <row r="4887" spans="1:46" s="67" customFormat="1" ht="45">
      <c r="A4887" s="52" t="s">
        <v>1285</v>
      </c>
      <c r="B4887" s="54">
        <v>32360</v>
      </c>
      <c r="C4887" s="54" t="s">
        <v>473</v>
      </c>
      <c r="D4887" s="52" t="s">
        <v>474</v>
      </c>
      <c r="E4887" s="53" t="s">
        <v>60</v>
      </c>
      <c r="F4887" s="55">
        <v>41598</v>
      </c>
      <c r="G4887" s="55">
        <v>41623</v>
      </c>
      <c r="H4887" s="53" t="s">
        <v>105</v>
      </c>
      <c r="I4887" s="57">
        <v>222.83447000000001</v>
      </c>
      <c r="J4887" s="56">
        <v>222.83446711846955</v>
      </c>
      <c r="K4887" s="56">
        <v>222.834</v>
      </c>
      <c r="L4887" s="58">
        <v>262944.12</v>
      </c>
      <c r="M4887" s="59">
        <v>41638</v>
      </c>
      <c r="N4887" s="60">
        <v>2014</v>
      </c>
      <c r="O4887" s="61">
        <v>41649</v>
      </c>
      <c r="P4887" s="60">
        <v>2014</v>
      </c>
      <c r="Q4887" s="61">
        <v>41728</v>
      </c>
      <c r="R4887" s="53" t="s">
        <v>342</v>
      </c>
      <c r="S4887" s="62"/>
      <c r="T4887" s="53" t="s">
        <v>309</v>
      </c>
      <c r="U4887" s="128">
        <v>250</v>
      </c>
      <c r="V4887" s="53" t="s">
        <v>373</v>
      </c>
      <c r="W4887" s="53" t="s">
        <v>390</v>
      </c>
      <c r="X4887" s="53"/>
      <c r="Y4887" s="63"/>
      <c r="Z4887" s="58"/>
      <c r="AA4887" s="53"/>
      <c r="AB4887" s="62"/>
      <c r="AC4887" s="65"/>
      <c r="AD4887" s="66"/>
      <c r="AE4887" s="53"/>
      <c r="AF4887" s="53"/>
      <c r="AG4887" s="58"/>
      <c r="AH4887" s="367"/>
      <c r="AI4887" s="52"/>
      <c r="AJ4887" s="456"/>
      <c r="AK4887" s="148"/>
    </row>
    <row r="4888" spans="1:46" s="67" customFormat="1" ht="45">
      <c r="A4888" s="52" t="s">
        <v>1285</v>
      </c>
      <c r="B4888" s="54">
        <v>32361</v>
      </c>
      <c r="C4888" s="54" t="s">
        <v>7906</v>
      </c>
      <c r="D4888" s="52" t="s">
        <v>2159</v>
      </c>
      <c r="E4888" s="53" t="s">
        <v>60</v>
      </c>
      <c r="F4888" s="55">
        <v>41598</v>
      </c>
      <c r="G4888" s="55">
        <v>41623</v>
      </c>
      <c r="H4888" s="53" t="s">
        <v>105</v>
      </c>
      <c r="I4888" s="57">
        <v>27.5625</v>
      </c>
      <c r="J4888" s="56">
        <v>27.56250219351935</v>
      </c>
      <c r="K4888" s="56">
        <v>27.562000000000001</v>
      </c>
      <c r="L4888" s="58">
        <v>32523.159999999996</v>
      </c>
      <c r="M4888" s="59">
        <v>41638</v>
      </c>
      <c r="N4888" s="60">
        <v>2014</v>
      </c>
      <c r="O4888" s="61">
        <v>41649</v>
      </c>
      <c r="P4888" s="60">
        <v>2014</v>
      </c>
      <c r="Q4888" s="61">
        <v>41728</v>
      </c>
      <c r="R4888" s="53" t="s">
        <v>342</v>
      </c>
      <c r="S4888" s="62"/>
      <c r="T4888" s="53" t="s">
        <v>309</v>
      </c>
      <c r="U4888" s="128">
        <v>1080</v>
      </c>
      <c r="V4888" s="53" t="s">
        <v>373</v>
      </c>
      <c r="W4888" s="53" t="s">
        <v>390</v>
      </c>
      <c r="X4888" s="53"/>
      <c r="Y4888" s="63"/>
      <c r="Z4888" s="58"/>
      <c r="AA4888" s="53"/>
      <c r="AB4888" s="62"/>
      <c r="AC4888" s="65"/>
      <c r="AD4888" s="66"/>
      <c r="AE4888" s="53"/>
      <c r="AF4888" s="53"/>
      <c r="AG4888" s="58"/>
      <c r="AH4888" s="367"/>
      <c r="AI4888" s="52"/>
      <c r="AJ4888" s="456"/>
      <c r="AK4888" s="148"/>
    </row>
    <row r="4889" spans="1:46" s="67" customFormat="1" ht="45">
      <c r="A4889" s="52" t="s">
        <v>1285</v>
      </c>
      <c r="B4889" s="54">
        <v>32362</v>
      </c>
      <c r="C4889" s="54" t="s">
        <v>475</v>
      </c>
      <c r="D4889" s="52" t="s">
        <v>476</v>
      </c>
      <c r="E4889" s="53" t="s">
        <v>65</v>
      </c>
      <c r="F4889" s="55">
        <v>41598</v>
      </c>
      <c r="G4889" s="55">
        <v>41623</v>
      </c>
      <c r="H4889" s="53" t="s">
        <v>105</v>
      </c>
      <c r="I4889" s="57">
        <v>392.75643000000002</v>
      </c>
      <c r="J4889" s="56">
        <v>392.75642517343806</v>
      </c>
      <c r="K4889" s="56">
        <v>392.75599999999997</v>
      </c>
      <c r="L4889" s="58">
        <v>463452.07999999996</v>
      </c>
      <c r="M4889" s="59">
        <v>41638</v>
      </c>
      <c r="N4889" s="60">
        <v>2014</v>
      </c>
      <c r="O4889" s="61">
        <v>41649</v>
      </c>
      <c r="P4889" s="60">
        <v>2014</v>
      </c>
      <c r="Q4889" s="61">
        <v>41728</v>
      </c>
      <c r="R4889" s="53" t="s">
        <v>342</v>
      </c>
      <c r="S4889" s="62"/>
      <c r="T4889" s="53" t="s">
        <v>309</v>
      </c>
      <c r="U4889" s="128">
        <v>2799</v>
      </c>
      <c r="V4889" s="53" t="s">
        <v>373</v>
      </c>
      <c r="W4889" s="53" t="s">
        <v>390</v>
      </c>
      <c r="X4889" s="53"/>
      <c r="Y4889" s="63"/>
      <c r="Z4889" s="58"/>
      <c r="AA4889" s="53"/>
      <c r="AB4889" s="62"/>
      <c r="AC4889" s="65"/>
      <c r="AD4889" s="66"/>
      <c r="AE4889" s="53"/>
      <c r="AF4889" s="53"/>
      <c r="AG4889" s="58"/>
      <c r="AH4889" s="367"/>
      <c r="AI4889" s="52"/>
      <c r="AJ4889" s="456"/>
      <c r="AK4889" s="148"/>
    </row>
    <row r="4890" spans="1:46" s="67" customFormat="1" ht="45">
      <c r="A4890" s="52" t="s">
        <v>1285</v>
      </c>
      <c r="B4890" s="54">
        <v>32363</v>
      </c>
      <c r="C4890" s="54" t="s">
        <v>477</v>
      </c>
      <c r="D4890" s="52" t="s">
        <v>427</v>
      </c>
      <c r="E4890" s="53" t="s">
        <v>82</v>
      </c>
      <c r="F4890" s="55">
        <v>41579</v>
      </c>
      <c r="G4890" s="55">
        <v>41609</v>
      </c>
      <c r="H4890" s="53" t="s">
        <v>105</v>
      </c>
      <c r="I4890" s="57">
        <v>812.28129000000001</v>
      </c>
      <c r="J4890" s="56">
        <v>812.28128783858529</v>
      </c>
      <c r="K4890" s="56">
        <v>812.28099999999995</v>
      </c>
      <c r="L4890" s="58">
        <v>958491.57999999984</v>
      </c>
      <c r="M4890" s="59">
        <v>41631</v>
      </c>
      <c r="N4890" s="60">
        <v>2014</v>
      </c>
      <c r="O4890" s="61">
        <v>41649</v>
      </c>
      <c r="P4890" s="60">
        <v>2014</v>
      </c>
      <c r="Q4890" s="61">
        <v>41728</v>
      </c>
      <c r="R4890" s="53" t="s">
        <v>342</v>
      </c>
      <c r="S4890" s="62"/>
      <c r="T4890" s="53" t="s">
        <v>309</v>
      </c>
      <c r="U4890" s="128">
        <v>5030</v>
      </c>
      <c r="V4890" s="53" t="s">
        <v>373</v>
      </c>
      <c r="W4890" s="53" t="s">
        <v>390</v>
      </c>
      <c r="X4890" s="53"/>
      <c r="Y4890" s="63"/>
      <c r="Z4890" s="58"/>
      <c r="AA4890" s="53"/>
      <c r="AB4890" s="62"/>
      <c r="AC4890" s="65"/>
      <c r="AD4890" s="66"/>
      <c r="AE4890" s="53"/>
      <c r="AF4890" s="53"/>
      <c r="AG4890" s="58"/>
      <c r="AH4890" s="367"/>
      <c r="AI4890" s="52"/>
      <c r="AJ4890" s="456"/>
      <c r="AK4890" s="148"/>
    </row>
    <row r="4891" spans="1:46" s="67" customFormat="1" ht="45">
      <c r="A4891" s="52" t="s">
        <v>1285</v>
      </c>
      <c r="B4891" s="54">
        <v>32364</v>
      </c>
      <c r="C4891" s="54" t="s">
        <v>478</v>
      </c>
      <c r="D4891" s="52" t="s">
        <v>479</v>
      </c>
      <c r="E4891" s="53" t="s">
        <v>60</v>
      </c>
      <c r="F4891" s="55">
        <v>41579</v>
      </c>
      <c r="G4891" s="55">
        <v>41609</v>
      </c>
      <c r="H4891" s="53" t="s">
        <v>105</v>
      </c>
      <c r="I4891" s="57">
        <v>502.43205733999997</v>
      </c>
      <c r="J4891" s="56">
        <v>502.43205537428548</v>
      </c>
      <c r="K4891" s="56">
        <v>502.43200000000002</v>
      </c>
      <c r="L4891" s="58">
        <v>592869.76</v>
      </c>
      <c r="M4891" s="59">
        <v>41631</v>
      </c>
      <c r="N4891" s="60">
        <v>2014</v>
      </c>
      <c r="O4891" s="61">
        <v>41649</v>
      </c>
      <c r="P4891" s="60">
        <v>2014</v>
      </c>
      <c r="Q4891" s="61">
        <v>41759</v>
      </c>
      <c r="R4891" s="53" t="s">
        <v>342</v>
      </c>
      <c r="S4891" s="62"/>
      <c r="T4891" s="53" t="s">
        <v>845</v>
      </c>
      <c r="U4891" s="57">
        <v>16.283999999999999</v>
      </c>
      <c r="V4891" s="53" t="s">
        <v>373</v>
      </c>
      <c r="W4891" s="53" t="s">
        <v>390</v>
      </c>
      <c r="X4891" s="53"/>
      <c r="Y4891" s="63"/>
      <c r="Z4891" s="58"/>
      <c r="AA4891" s="53"/>
      <c r="AB4891" s="62"/>
      <c r="AC4891" s="65"/>
      <c r="AD4891" s="66"/>
      <c r="AE4891" s="53"/>
      <c r="AF4891" s="53"/>
      <c r="AG4891" s="58"/>
      <c r="AH4891" s="367"/>
      <c r="AI4891" s="52"/>
      <c r="AJ4891" s="456"/>
      <c r="AK4891" s="148"/>
    </row>
    <row r="4892" spans="1:46" s="67" customFormat="1" ht="60">
      <c r="A4892" s="293" t="s">
        <v>1285</v>
      </c>
      <c r="B4892" s="54">
        <v>32365</v>
      </c>
      <c r="C4892" s="54" t="s">
        <v>431</v>
      </c>
      <c r="D4892" s="52" t="s">
        <v>429</v>
      </c>
      <c r="E4892" s="53" t="s">
        <v>60</v>
      </c>
      <c r="F4892" s="55">
        <v>41598</v>
      </c>
      <c r="G4892" s="371">
        <v>41623</v>
      </c>
      <c r="H4892" s="53" t="s">
        <v>105</v>
      </c>
      <c r="I4892" s="57">
        <v>72.511295000000004</v>
      </c>
      <c r="J4892" s="56">
        <v>72.511290631091271</v>
      </c>
      <c r="K4892" s="56">
        <v>72.510999999999996</v>
      </c>
      <c r="L4892" s="58">
        <v>85562.98</v>
      </c>
      <c r="M4892" s="59">
        <v>41638</v>
      </c>
      <c r="N4892" s="60">
        <v>2014</v>
      </c>
      <c r="O4892" s="61">
        <v>41649</v>
      </c>
      <c r="P4892" s="60">
        <v>2014</v>
      </c>
      <c r="Q4892" s="61">
        <v>41789</v>
      </c>
      <c r="R4892" s="53" t="s">
        <v>348</v>
      </c>
      <c r="S4892" s="62"/>
      <c r="T4892" s="53" t="s">
        <v>8235</v>
      </c>
      <c r="U4892" s="128" t="s">
        <v>8236</v>
      </c>
      <c r="V4892" s="53" t="s">
        <v>373</v>
      </c>
      <c r="W4892" s="53" t="s">
        <v>394</v>
      </c>
      <c r="X4892" s="53"/>
      <c r="Y4892" s="63"/>
      <c r="Z4892" s="58"/>
      <c r="AA4892" s="53"/>
      <c r="AB4892" s="62"/>
      <c r="AC4892" s="65"/>
      <c r="AD4892" s="66"/>
      <c r="AE4892" s="53"/>
      <c r="AF4892" s="53"/>
      <c r="AG4892" s="58"/>
      <c r="AH4892" s="367"/>
      <c r="AI4892" s="52"/>
      <c r="AJ4892" s="456"/>
      <c r="AK4892" s="148"/>
    </row>
    <row r="4893" spans="1:46" s="67" customFormat="1" ht="45">
      <c r="A4893" s="293" t="s">
        <v>1285</v>
      </c>
      <c r="B4893" s="54">
        <v>32366</v>
      </c>
      <c r="C4893" s="54" t="s">
        <v>480</v>
      </c>
      <c r="D4893" s="52" t="s">
        <v>481</v>
      </c>
      <c r="E4893" s="53" t="s">
        <v>65</v>
      </c>
      <c r="F4893" s="55">
        <v>41598</v>
      </c>
      <c r="G4893" s="55">
        <v>41623</v>
      </c>
      <c r="H4893" s="53" t="s">
        <v>105</v>
      </c>
      <c r="I4893" s="57">
        <v>902.62730999999997</v>
      </c>
      <c r="J4893" s="56">
        <v>902.62730668207439</v>
      </c>
      <c r="K4893" s="56">
        <v>902.62699999999995</v>
      </c>
      <c r="L4893" s="58">
        <v>1065099.8599999999</v>
      </c>
      <c r="M4893" s="59">
        <v>41638</v>
      </c>
      <c r="N4893" s="60">
        <v>2014</v>
      </c>
      <c r="O4893" s="61">
        <v>41649</v>
      </c>
      <c r="P4893" s="60">
        <v>2014</v>
      </c>
      <c r="Q4893" s="61">
        <v>41728</v>
      </c>
      <c r="R4893" s="53" t="s">
        <v>342</v>
      </c>
      <c r="S4893" s="62"/>
      <c r="T4893" s="53" t="s">
        <v>8237</v>
      </c>
      <c r="U4893" s="60" t="s">
        <v>8239</v>
      </c>
      <c r="V4893" s="53" t="s">
        <v>373</v>
      </c>
      <c r="W4893" s="53" t="s">
        <v>390</v>
      </c>
      <c r="X4893" s="53"/>
      <c r="Y4893" s="63"/>
      <c r="Z4893" s="58"/>
      <c r="AA4893" s="53"/>
      <c r="AB4893" s="62"/>
      <c r="AC4893" s="65"/>
      <c r="AD4893" s="66"/>
      <c r="AE4893" s="53"/>
      <c r="AF4893" s="53"/>
      <c r="AG4893" s="58"/>
      <c r="AH4893" s="367"/>
      <c r="AI4893" s="52"/>
      <c r="AJ4893" s="456"/>
      <c r="AK4893" s="148"/>
    </row>
    <row r="4894" spans="1:46" s="67" customFormat="1" ht="60">
      <c r="A4894" s="293" t="s">
        <v>1285</v>
      </c>
      <c r="B4894" s="54">
        <v>32367</v>
      </c>
      <c r="C4894" s="54" t="s">
        <v>849</v>
      </c>
      <c r="D4894" s="293" t="s">
        <v>850</v>
      </c>
      <c r="E4894" s="53" t="s">
        <v>60</v>
      </c>
      <c r="F4894" s="371">
        <v>41598</v>
      </c>
      <c r="G4894" s="55">
        <v>41623</v>
      </c>
      <c r="H4894" s="53" t="s">
        <v>105</v>
      </c>
      <c r="I4894" s="57">
        <v>24</v>
      </c>
      <c r="J4894" s="56">
        <v>23.9999984120061</v>
      </c>
      <c r="K4894" s="56">
        <v>23.998999999999999</v>
      </c>
      <c r="L4894" s="58">
        <v>28318.82</v>
      </c>
      <c r="M4894" s="372">
        <v>41638</v>
      </c>
      <c r="N4894" s="60">
        <v>2014</v>
      </c>
      <c r="O4894" s="61">
        <v>41671</v>
      </c>
      <c r="P4894" s="60">
        <v>2014</v>
      </c>
      <c r="Q4894" s="61">
        <v>41695</v>
      </c>
      <c r="R4894" s="53" t="s">
        <v>348</v>
      </c>
      <c r="S4894" s="62"/>
      <c r="T4894" s="53" t="s">
        <v>423</v>
      </c>
      <c r="U4894" s="60">
        <v>200</v>
      </c>
      <c r="V4894" s="53" t="s">
        <v>373</v>
      </c>
      <c r="W4894" s="53" t="s">
        <v>390</v>
      </c>
      <c r="X4894" s="53"/>
      <c r="Y4894" s="63"/>
      <c r="Z4894" s="58"/>
      <c r="AA4894" s="53"/>
      <c r="AB4894" s="62"/>
      <c r="AC4894" s="65"/>
      <c r="AD4894" s="66"/>
      <c r="AE4894" s="53"/>
      <c r="AF4894" s="53"/>
      <c r="AG4894" s="58"/>
      <c r="AH4894" s="367"/>
      <c r="AI4894" s="52"/>
      <c r="AJ4894" s="456"/>
      <c r="AK4894" s="148"/>
    </row>
    <row r="4895" spans="1:46" s="67" customFormat="1" ht="45">
      <c r="A4895" s="293" t="s">
        <v>1285</v>
      </c>
      <c r="B4895" s="54">
        <v>32368</v>
      </c>
      <c r="C4895" s="54" t="s">
        <v>430</v>
      </c>
      <c r="D4895" s="52" t="s">
        <v>432</v>
      </c>
      <c r="E4895" s="53" t="s">
        <v>82</v>
      </c>
      <c r="F4895" s="55">
        <v>41598</v>
      </c>
      <c r="G4895" s="55">
        <v>41623</v>
      </c>
      <c r="H4895" s="53" t="s">
        <v>105</v>
      </c>
      <c r="I4895" s="57">
        <v>222.47485</v>
      </c>
      <c r="J4895" s="56">
        <v>222.47485142890631</v>
      </c>
      <c r="K4895" s="56">
        <v>222.47399999999999</v>
      </c>
      <c r="L4895" s="58">
        <v>262519.32</v>
      </c>
      <c r="M4895" s="59">
        <v>41638</v>
      </c>
      <c r="N4895" s="60">
        <v>2014</v>
      </c>
      <c r="O4895" s="61">
        <v>41650</v>
      </c>
      <c r="P4895" s="60">
        <v>2014</v>
      </c>
      <c r="Q4895" s="61">
        <v>41789</v>
      </c>
      <c r="R4895" s="53" t="s">
        <v>342</v>
      </c>
      <c r="S4895" s="62"/>
      <c r="T4895" s="53" t="s">
        <v>423</v>
      </c>
      <c r="U4895" s="128">
        <v>645</v>
      </c>
      <c r="V4895" s="53" t="s">
        <v>373</v>
      </c>
      <c r="W4895" s="53" t="s">
        <v>390</v>
      </c>
      <c r="X4895" s="53"/>
      <c r="Y4895" s="63"/>
      <c r="Z4895" s="58"/>
      <c r="AA4895" s="53"/>
      <c r="AB4895" s="62"/>
      <c r="AC4895" s="65"/>
      <c r="AD4895" s="66"/>
      <c r="AE4895" s="53"/>
      <c r="AF4895" s="53"/>
      <c r="AG4895" s="58"/>
      <c r="AH4895" s="367"/>
      <c r="AI4895" s="52"/>
      <c r="AJ4895" s="456"/>
      <c r="AK4895" s="148"/>
    </row>
    <row r="4896" spans="1:46" s="67" customFormat="1" ht="60">
      <c r="A4896" s="52" t="s">
        <v>1285</v>
      </c>
      <c r="B4896" s="54">
        <v>32369</v>
      </c>
      <c r="C4896" s="54" t="s">
        <v>651</v>
      </c>
      <c r="D4896" s="52" t="s">
        <v>652</v>
      </c>
      <c r="E4896" s="53" t="s">
        <v>60</v>
      </c>
      <c r="F4896" s="371">
        <v>41598</v>
      </c>
      <c r="G4896" s="55">
        <v>41623</v>
      </c>
      <c r="H4896" s="53" t="s">
        <v>105</v>
      </c>
      <c r="I4896" s="57">
        <v>43.952500000000001</v>
      </c>
      <c r="J4896" s="56">
        <v>43.952498715807792</v>
      </c>
      <c r="K4896" s="56">
        <v>43.951999999999998</v>
      </c>
      <c r="L4896" s="58">
        <v>51863.359999999993</v>
      </c>
      <c r="M4896" s="372">
        <v>41638</v>
      </c>
      <c r="N4896" s="60">
        <v>2014</v>
      </c>
      <c r="O4896" s="61">
        <v>41652</v>
      </c>
      <c r="P4896" s="60">
        <v>2014</v>
      </c>
      <c r="Q4896" s="61">
        <v>41728</v>
      </c>
      <c r="R4896" s="53" t="s">
        <v>348</v>
      </c>
      <c r="S4896" s="62"/>
      <c r="T4896" s="53" t="s">
        <v>423</v>
      </c>
      <c r="U4896" s="128">
        <v>750</v>
      </c>
      <c r="V4896" s="53" t="s">
        <v>373</v>
      </c>
      <c r="W4896" s="53" t="s">
        <v>390</v>
      </c>
      <c r="X4896" s="53"/>
      <c r="Y4896" s="63"/>
      <c r="Z4896" s="58"/>
      <c r="AA4896" s="53"/>
      <c r="AB4896" s="62"/>
      <c r="AC4896" s="65"/>
      <c r="AD4896" s="66"/>
      <c r="AE4896" s="53"/>
      <c r="AF4896" s="53"/>
      <c r="AG4896" s="58"/>
      <c r="AH4896" s="367"/>
      <c r="AI4896" s="52"/>
      <c r="AJ4896" s="456"/>
      <c r="AK4896" s="148"/>
    </row>
    <row r="4897" spans="1:46" s="67" customFormat="1" ht="45">
      <c r="A4897" s="293" t="s">
        <v>1285</v>
      </c>
      <c r="B4897" s="54">
        <v>32370</v>
      </c>
      <c r="C4897" s="54" t="s">
        <v>484</v>
      </c>
      <c r="D4897" s="52" t="s">
        <v>433</v>
      </c>
      <c r="E4897" s="53" t="s">
        <v>82</v>
      </c>
      <c r="F4897" s="55">
        <v>41579</v>
      </c>
      <c r="G4897" s="55">
        <v>41623</v>
      </c>
      <c r="H4897" s="53" t="s">
        <v>105</v>
      </c>
      <c r="I4897" s="57">
        <v>528.76228000000003</v>
      </c>
      <c r="J4897" s="56">
        <v>528.76228030652499</v>
      </c>
      <c r="K4897" s="56">
        <v>528.76199999999994</v>
      </c>
      <c r="L4897" s="58">
        <v>623939.15999999992</v>
      </c>
      <c r="M4897" s="59">
        <v>41638</v>
      </c>
      <c r="N4897" s="60">
        <v>2014</v>
      </c>
      <c r="O4897" s="61">
        <v>41654</v>
      </c>
      <c r="P4897" s="60">
        <v>2014</v>
      </c>
      <c r="Q4897" s="61">
        <v>41728</v>
      </c>
      <c r="R4897" s="53" t="s">
        <v>342</v>
      </c>
      <c r="S4897" s="62"/>
      <c r="T4897" s="53" t="s">
        <v>8240</v>
      </c>
      <c r="U4897" s="60" t="s">
        <v>8242</v>
      </c>
      <c r="V4897" s="53" t="s">
        <v>373</v>
      </c>
      <c r="W4897" s="53" t="s">
        <v>390</v>
      </c>
      <c r="X4897" s="53" t="s">
        <v>1393</v>
      </c>
      <c r="Y4897" s="63"/>
      <c r="Z4897" s="58"/>
      <c r="AA4897" s="53"/>
      <c r="AB4897" s="62"/>
      <c r="AC4897" s="65"/>
      <c r="AD4897" s="66"/>
      <c r="AE4897" s="53"/>
      <c r="AF4897" s="53"/>
      <c r="AG4897" s="58"/>
      <c r="AH4897" s="367"/>
      <c r="AI4897" s="52"/>
      <c r="AJ4897" s="456"/>
      <c r="AK4897" s="148"/>
    </row>
    <row r="4898" spans="1:46" s="67" customFormat="1" ht="45">
      <c r="A4898" s="293" t="s">
        <v>1285</v>
      </c>
      <c r="B4898" s="54">
        <v>32371</v>
      </c>
      <c r="C4898" s="54" t="s">
        <v>484</v>
      </c>
      <c r="D4898" s="52" t="s">
        <v>433</v>
      </c>
      <c r="E4898" s="53" t="s">
        <v>82</v>
      </c>
      <c r="F4898" s="55">
        <v>41579</v>
      </c>
      <c r="G4898" s="55">
        <v>41623</v>
      </c>
      <c r="H4898" s="53" t="s">
        <v>105</v>
      </c>
      <c r="I4898" s="57">
        <v>136.99</v>
      </c>
      <c r="J4898" s="56">
        <v>136.99000085073138</v>
      </c>
      <c r="K4898" s="56">
        <v>136.99</v>
      </c>
      <c r="L4898" s="58">
        <v>161648.20000000001</v>
      </c>
      <c r="M4898" s="59">
        <v>41638</v>
      </c>
      <c r="N4898" s="60">
        <v>2014</v>
      </c>
      <c r="O4898" s="61">
        <v>41656</v>
      </c>
      <c r="P4898" s="60">
        <v>2014</v>
      </c>
      <c r="Q4898" s="61">
        <v>41728</v>
      </c>
      <c r="R4898" s="53" t="s">
        <v>342</v>
      </c>
      <c r="S4898" s="62"/>
      <c r="T4898" s="53" t="s">
        <v>423</v>
      </c>
      <c r="U4898" s="60">
        <v>4741</v>
      </c>
      <c r="V4898" s="53" t="s">
        <v>373</v>
      </c>
      <c r="W4898" s="53" t="s">
        <v>390</v>
      </c>
      <c r="X4898" s="53" t="s">
        <v>1394</v>
      </c>
      <c r="Y4898" s="63"/>
      <c r="Z4898" s="58"/>
      <c r="AA4898" s="53"/>
      <c r="AB4898" s="62"/>
      <c r="AC4898" s="65"/>
      <c r="AD4898" s="66"/>
      <c r="AE4898" s="53"/>
      <c r="AF4898" s="53"/>
      <c r="AG4898" s="58"/>
      <c r="AH4898" s="367"/>
      <c r="AI4898" s="52"/>
      <c r="AJ4898" s="456"/>
      <c r="AK4898" s="148"/>
    </row>
    <row r="4899" spans="1:46" s="67" customFormat="1" ht="45">
      <c r="A4899" s="52" t="s">
        <v>1285</v>
      </c>
      <c r="B4899" s="54">
        <v>32372</v>
      </c>
      <c r="C4899" s="54" t="s">
        <v>435</v>
      </c>
      <c r="D4899" s="52" t="s">
        <v>434</v>
      </c>
      <c r="E4899" s="53" t="s">
        <v>82</v>
      </c>
      <c r="F4899" s="55">
        <v>41579</v>
      </c>
      <c r="G4899" s="55">
        <v>41609</v>
      </c>
      <c r="H4899" s="53" t="s">
        <v>105</v>
      </c>
      <c r="I4899" s="56">
        <v>1057.19668</v>
      </c>
      <c r="J4899" s="56">
        <v>1057.196683442362</v>
      </c>
      <c r="K4899" s="56">
        <v>1057.1959999999999</v>
      </c>
      <c r="L4899" s="58">
        <v>1247491.2799999998</v>
      </c>
      <c r="M4899" s="59">
        <v>41631</v>
      </c>
      <c r="N4899" s="60">
        <v>2014</v>
      </c>
      <c r="O4899" s="61">
        <v>41658</v>
      </c>
      <c r="P4899" s="60">
        <v>2014</v>
      </c>
      <c r="Q4899" s="61">
        <v>41728</v>
      </c>
      <c r="R4899" s="53" t="s">
        <v>342</v>
      </c>
      <c r="S4899" s="62"/>
      <c r="T4899" s="53" t="s">
        <v>423</v>
      </c>
      <c r="U4899" s="128">
        <v>23703</v>
      </c>
      <c r="V4899" s="53" t="s">
        <v>373</v>
      </c>
      <c r="W4899" s="53" t="s">
        <v>390</v>
      </c>
      <c r="X4899" s="53"/>
      <c r="Y4899" s="63"/>
      <c r="Z4899" s="58"/>
      <c r="AA4899" s="53"/>
      <c r="AB4899" s="62"/>
      <c r="AC4899" s="65"/>
      <c r="AD4899" s="66"/>
      <c r="AE4899" s="53"/>
      <c r="AF4899" s="53"/>
      <c r="AG4899" s="58"/>
      <c r="AH4899" s="367"/>
      <c r="AI4899" s="52"/>
      <c r="AJ4899" s="456"/>
      <c r="AK4899" s="148"/>
    </row>
    <row r="4900" spans="1:46" s="67" customFormat="1" ht="45">
      <c r="A4900" s="293" t="s">
        <v>1285</v>
      </c>
      <c r="B4900" s="54">
        <v>32373</v>
      </c>
      <c r="C4900" s="54" t="s">
        <v>485</v>
      </c>
      <c r="D4900" s="52" t="s">
        <v>486</v>
      </c>
      <c r="E4900" s="53" t="s">
        <v>82</v>
      </c>
      <c r="F4900" s="55">
        <v>41579</v>
      </c>
      <c r="G4900" s="55">
        <v>41609</v>
      </c>
      <c r="H4900" s="53" t="s">
        <v>105</v>
      </c>
      <c r="I4900" s="56">
        <v>1041.7287899999999</v>
      </c>
      <c r="J4900" s="56">
        <v>1041.7287888112648</v>
      </c>
      <c r="K4900" s="56">
        <v>1041.7280000000001</v>
      </c>
      <c r="L4900" s="58">
        <v>1229239.04</v>
      </c>
      <c r="M4900" s="59">
        <v>41631</v>
      </c>
      <c r="N4900" s="60">
        <v>2014</v>
      </c>
      <c r="O4900" s="61">
        <v>41660</v>
      </c>
      <c r="P4900" s="60">
        <v>2014</v>
      </c>
      <c r="Q4900" s="61">
        <v>41728</v>
      </c>
      <c r="R4900" s="53" t="s">
        <v>342</v>
      </c>
      <c r="S4900" s="62"/>
      <c r="T4900" s="53" t="s">
        <v>8237</v>
      </c>
      <c r="U4900" s="60" t="s">
        <v>8243</v>
      </c>
      <c r="V4900" s="53" t="s">
        <v>373</v>
      </c>
      <c r="W4900" s="53" t="s">
        <v>390</v>
      </c>
      <c r="X4900" s="53"/>
      <c r="Y4900" s="63"/>
      <c r="Z4900" s="58"/>
      <c r="AA4900" s="53"/>
      <c r="AB4900" s="62"/>
      <c r="AC4900" s="65"/>
      <c r="AD4900" s="66"/>
      <c r="AE4900" s="53"/>
      <c r="AF4900" s="53"/>
      <c r="AG4900" s="58"/>
      <c r="AH4900" s="367"/>
      <c r="AI4900" s="52"/>
      <c r="AJ4900" s="456"/>
      <c r="AK4900" s="148"/>
    </row>
    <row r="4901" spans="1:46" s="67" customFormat="1" ht="45">
      <c r="A4901" s="293" t="s">
        <v>1285</v>
      </c>
      <c r="B4901" s="54">
        <v>32374</v>
      </c>
      <c r="C4901" s="54" t="s">
        <v>487</v>
      </c>
      <c r="D4901" s="52" t="s">
        <v>488</v>
      </c>
      <c r="E4901" s="53" t="s">
        <v>65</v>
      </c>
      <c r="F4901" s="55">
        <v>41598</v>
      </c>
      <c r="G4901" s="55">
        <v>41623</v>
      </c>
      <c r="H4901" s="53" t="s">
        <v>105</v>
      </c>
      <c r="I4901" s="56">
        <v>1489.0809999999999</v>
      </c>
      <c r="J4901" s="56">
        <v>1489.0810023651836</v>
      </c>
      <c r="K4901" s="56">
        <v>1489.0809999999999</v>
      </c>
      <c r="L4901" s="58">
        <v>1757115.5799999996</v>
      </c>
      <c r="M4901" s="59">
        <v>41638</v>
      </c>
      <c r="N4901" s="60">
        <v>2014</v>
      </c>
      <c r="O4901" s="61">
        <v>41662</v>
      </c>
      <c r="P4901" s="60">
        <v>2014</v>
      </c>
      <c r="Q4901" s="61">
        <v>41728</v>
      </c>
      <c r="R4901" s="53" t="s">
        <v>342</v>
      </c>
      <c r="S4901" s="62"/>
      <c r="T4901" s="53" t="s">
        <v>309</v>
      </c>
      <c r="U4901" s="128">
        <v>191</v>
      </c>
      <c r="V4901" s="53" t="s">
        <v>373</v>
      </c>
      <c r="W4901" s="53" t="s">
        <v>390</v>
      </c>
      <c r="X4901" s="53"/>
      <c r="Y4901" s="63"/>
      <c r="Z4901" s="58"/>
      <c r="AA4901" s="53"/>
      <c r="AB4901" s="62"/>
      <c r="AC4901" s="65"/>
      <c r="AD4901" s="66"/>
      <c r="AE4901" s="53"/>
      <c r="AF4901" s="53"/>
      <c r="AG4901" s="58"/>
      <c r="AH4901" s="367"/>
      <c r="AI4901" s="52"/>
      <c r="AJ4901" s="456"/>
      <c r="AK4901" s="148"/>
    </row>
    <row r="4902" spans="1:46" s="67" customFormat="1" ht="45">
      <c r="A4902" s="293" t="s">
        <v>1285</v>
      </c>
      <c r="B4902" s="54">
        <v>32375</v>
      </c>
      <c r="C4902" s="54" t="s">
        <v>489</v>
      </c>
      <c r="D4902" s="52" t="s">
        <v>490</v>
      </c>
      <c r="E4902" s="368" t="s">
        <v>60</v>
      </c>
      <c r="F4902" s="55">
        <v>41598</v>
      </c>
      <c r="G4902" s="55">
        <v>41623</v>
      </c>
      <c r="H4902" s="53" t="s">
        <v>105</v>
      </c>
      <c r="I4902" s="56">
        <v>103.87314000000001</v>
      </c>
      <c r="J4902" s="56">
        <v>103.87313750809115</v>
      </c>
      <c r="K4902" s="56">
        <v>103.873</v>
      </c>
      <c r="L4902" s="58">
        <v>122570.14</v>
      </c>
      <c r="M4902" s="59">
        <v>41638</v>
      </c>
      <c r="N4902" s="60">
        <v>2014</v>
      </c>
      <c r="O4902" s="61">
        <v>41664</v>
      </c>
      <c r="P4902" s="60">
        <v>2014</v>
      </c>
      <c r="Q4902" s="61">
        <v>41728</v>
      </c>
      <c r="R4902" s="53" t="s">
        <v>342</v>
      </c>
      <c r="S4902" s="62"/>
      <c r="T4902" s="53" t="s">
        <v>309</v>
      </c>
      <c r="U4902" s="128">
        <v>39</v>
      </c>
      <c r="V4902" s="53" t="s">
        <v>373</v>
      </c>
      <c r="W4902" s="53" t="s">
        <v>390</v>
      </c>
      <c r="X4902" s="53"/>
      <c r="Y4902" s="63"/>
      <c r="Z4902" s="58"/>
      <c r="AA4902" s="53"/>
      <c r="AB4902" s="62"/>
      <c r="AC4902" s="65"/>
      <c r="AD4902" s="66"/>
      <c r="AE4902" s="53"/>
      <c r="AF4902" s="53"/>
      <c r="AG4902" s="58"/>
      <c r="AH4902" s="367"/>
      <c r="AI4902" s="52"/>
      <c r="AJ4902" s="456"/>
      <c r="AK4902" s="148"/>
    </row>
    <row r="4903" spans="1:46" s="67" customFormat="1" ht="45">
      <c r="A4903" s="293" t="s">
        <v>1285</v>
      </c>
      <c r="B4903" s="54">
        <v>32376</v>
      </c>
      <c r="C4903" s="54" t="s">
        <v>491</v>
      </c>
      <c r="D4903" s="52" t="s">
        <v>492</v>
      </c>
      <c r="E4903" s="53" t="s">
        <v>65</v>
      </c>
      <c r="F4903" s="55">
        <v>41598</v>
      </c>
      <c r="G4903" s="55">
        <v>41623</v>
      </c>
      <c r="H4903" s="53" t="s">
        <v>105</v>
      </c>
      <c r="I4903" s="56">
        <v>125.24204</v>
      </c>
      <c r="J4903" s="56">
        <v>125.24204443293378</v>
      </c>
      <c r="K4903" s="56">
        <v>125.242</v>
      </c>
      <c r="L4903" s="58">
        <v>147785.56</v>
      </c>
      <c r="M4903" s="59">
        <v>41638</v>
      </c>
      <c r="N4903" s="60">
        <v>2014</v>
      </c>
      <c r="O4903" s="61">
        <v>41667</v>
      </c>
      <c r="P4903" s="60">
        <v>2014</v>
      </c>
      <c r="Q4903" s="61">
        <v>41728</v>
      </c>
      <c r="R4903" s="53" t="s">
        <v>342</v>
      </c>
      <c r="S4903" s="62"/>
      <c r="T4903" s="53" t="s">
        <v>309</v>
      </c>
      <c r="U4903" s="128">
        <v>5107</v>
      </c>
      <c r="V4903" s="53" t="s">
        <v>373</v>
      </c>
      <c r="W4903" s="53" t="s">
        <v>390</v>
      </c>
      <c r="X4903" s="53"/>
      <c r="Y4903" s="63"/>
      <c r="Z4903" s="58"/>
      <c r="AA4903" s="53"/>
      <c r="AB4903" s="62"/>
      <c r="AC4903" s="65"/>
      <c r="AD4903" s="66"/>
      <c r="AE4903" s="53"/>
      <c r="AF4903" s="53"/>
      <c r="AG4903" s="58"/>
      <c r="AH4903" s="367"/>
      <c r="AI4903" s="52"/>
      <c r="AJ4903" s="456"/>
      <c r="AK4903" s="148"/>
    </row>
    <row r="4904" spans="1:46" s="67" customFormat="1" ht="45">
      <c r="A4904" s="293" t="s">
        <v>1285</v>
      </c>
      <c r="B4904" s="54">
        <v>32377</v>
      </c>
      <c r="C4904" s="54" t="s">
        <v>436</v>
      </c>
      <c r="D4904" s="52" t="s">
        <v>437</v>
      </c>
      <c r="E4904" s="53" t="s">
        <v>65</v>
      </c>
      <c r="F4904" s="55">
        <v>41598</v>
      </c>
      <c r="G4904" s="55">
        <v>41623</v>
      </c>
      <c r="H4904" s="53" t="s">
        <v>105</v>
      </c>
      <c r="I4904" s="56">
        <v>102.98155</v>
      </c>
      <c r="J4904" s="56">
        <v>102.98154879481866</v>
      </c>
      <c r="K4904" s="56">
        <v>102.98099999999999</v>
      </c>
      <c r="L4904" s="58">
        <v>121517.57999999999</v>
      </c>
      <c r="M4904" s="59">
        <v>41638</v>
      </c>
      <c r="N4904" s="60">
        <v>2014</v>
      </c>
      <c r="O4904" s="61">
        <v>41669</v>
      </c>
      <c r="P4904" s="60">
        <v>2014</v>
      </c>
      <c r="Q4904" s="61">
        <v>41728</v>
      </c>
      <c r="R4904" s="53" t="s">
        <v>342</v>
      </c>
      <c r="S4904" s="62"/>
      <c r="T4904" s="53" t="s">
        <v>309</v>
      </c>
      <c r="U4904" s="128">
        <v>607</v>
      </c>
      <c r="V4904" s="53" t="s">
        <v>373</v>
      </c>
      <c r="W4904" s="53" t="s">
        <v>390</v>
      </c>
      <c r="X4904" s="53"/>
      <c r="Y4904" s="63"/>
      <c r="Z4904" s="58"/>
      <c r="AA4904" s="53"/>
      <c r="AB4904" s="62"/>
      <c r="AC4904" s="65"/>
      <c r="AD4904" s="66"/>
      <c r="AE4904" s="53"/>
      <c r="AF4904" s="53"/>
      <c r="AG4904" s="58"/>
      <c r="AH4904" s="367"/>
      <c r="AI4904" s="52"/>
      <c r="AJ4904" s="456"/>
      <c r="AK4904" s="148"/>
    </row>
    <row r="4905" spans="1:46" s="67" customFormat="1" ht="45">
      <c r="A4905" s="293" t="s">
        <v>1285</v>
      </c>
      <c r="B4905" s="54">
        <v>32378</v>
      </c>
      <c r="C4905" s="54" t="s">
        <v>493</v>
      </c>
      <c r="D4905" s="52" t="s">
        <v>494</v>
      </c>
      <c r="E4905" s="53" t="s">
        <v>60</v>
      </c>
      <c r="F4905" s="55">
        <v>41579</v>
      </c>
      <c r="G4905" s="55">
        <v>41609</v>
      </c>
      <c r="H4905" s="53" t="s">
        <v>105</v>
      </c>
      <c r="I4905" s="56">
        <v>211.42366799999999</v>
      </c>
      <c r="J4905" s="56">
        <v>211.42367348558403</v>
      </c>
      <c r="K4905" s="56">
        <v>211.423</v>
      </c>
      <c r="L4905" s="58">
        <v>249479.14</v>
      </c>
      <c r="M4905" s="59">
        <v>41631</v>
      </c>
      <c r="N4905" s="60">
        <v>2014</v>
      </c>
      <c r="O4905" s="61">
        <v>41671</v>
      </c>
      <c r="P4905" s="60">
        <v>2014</v>
      </c>
      <c r="Q4905" s="61">
        <v>41881</v>
      </c>
      <c r="R4905" s="53" t="s">
        <v>342</v>
      </c>
      <c r="S4905" s="62"/>
      <c r="T4905" s="53" t="s">
        <v>845</v>
      </c>
      <c r="U4905" s="385">
        <v>3.4</v>
      </c>
      <c r="V4905" s="53" t="s">
        <v>373</v>
      </c>
      <c r="W4905" s="53" t="s">
        <v>390</v>
      </c>
      <c r="X4905" s="53"/>
      <c r="Y4905" s="63"/>
      <c r="Z4905" s="58"/>
      <c r="AA4905" s="53"/>
      <c r="AB4905" s="62"/>
      <c r="AC4905" s="65"/>
      <c r="AD4905" s="66"/>
      <c r="AE4905" s="53"/>
      <c r="AF4905" s="53"/>
      <c r="AG4905" s="58"/>
      <c r="AH4905" s="367"/>
      <c r="AI4905" s="52"/>
      <c r="AJ4905" s="456"/>
      <c r="AK4905" s="148"/>
    </row>
    <row r="4906" spans="1:46" s="67" customFormat="1" ht="60">
      <c r="A4906" s="293" t="s">
        <v>1285</v>
      </c>
      <c r="B4906" s="54">
        <v>32382</v>
      </c>
      <c r="C4906" s="54" t="s">
        <v>502</v>
      </c>
      <c r="D4906" s="293" t="s">
        <v>418</v>
      </c>
      <c r="E4906" s="53" t="s">
        <v>65</v>
      </c>
      <c r="F4906" s="55">
        <v>41598</v>
      </c>
      <c r="G4906" s="55">
        <v>41623</v>
      </c>
      <c r="H4906" s="53" t="s">
        <v>105</v>
      </c>
      <c r="I4906" s="56">
        <v>5228.1790000000001</v>
      </c>
      <c r="J4906" s="56">
        <v>5228.1789969536458</v>
      </c>
      <c r="K4906" s="56">
        <v>5228.1779999999999</v>
      </c>
      <c r="L4906" s="58">
        <v>6169250.04</v>
      </c>
      <c r="M4906" s="59">
        <v>41638</v>
      </c>
      <c r="N4906" s="60">
        <v>2014</v>
      </c>
      <c r="O4906" s="61">
        <v>41677</v>
      </c>
      <c r="P4906" s="60">
        <v>2014</v>
      </c>
      <c r="Q4906" s="61">
        <v>42004</v>
      </c>
      <c r="R4906" s="53" t="s">
        <v>348</v>
      </c>
      <c r="S4906" s="62"/>
      <c r="T4906" s="53" t="s">
        <v>329</v>
      </c>
      <c r="U4906" s="128">
        <v>1</v>
      </c>
      <c r="V4906" s="53" t="s">
        <v>373</v>
      </c>
      <c r="W4906" s="53" t="s">
        <v>390</v>
      </c>
      <c r="X4906" s="53"/>
      <c r="Y4906" s="63"/>
      <c r="Z4906" s="58"/>
      <c r="AA4906" s="53"/>
      <c r="AB4906" s="62"/>
      <c r="AC4906" s="65"/>
      <c r="AD4906" s="66"/>
      <c r="AE4906" s="53"/>
      <c r="AF4906" s="53"/>
      <c r="AG4906" s="58"/>
      <c r="AH4906" s="367"/>
      <c r="AI4906" s="52"/>
      <c r="AJ4906" s="456"/>
      <c r="AK4906" s="148"/>
    </row>
    <row r="4907" spans="1:46" s="148" customFormat="1" ht="45">
      <c r="A4907" s="52" t="s">
        <v>1285</v>
      </c>
      <c r="B4907" s="54">
        <v>32384</v>
      </c>
      <c r="C4907" s="54" t="s">
        <v>503</v>
      </c>
      <c r="D4907" s="52" t="s">
        <v>504</v>
      </c>
      <c r="E4907" s="53" t="s">
        <v>65</v>
      </c>
      <c r="F4907" s="55">
        <v>41598</v>
      </c>
      <c r="G4907" s="55">
        <v>41623</v>
      </c>
      <c r="H4907" s="53" t="s">
        <v>105</v>
      </c>
      <c r="I4907" s="56">
        <v>446.06105000000002</v>
      </c>
      <c r="J4907" s="56">
        <v>446.06105428347502</v>
      </c>
      <c r="K4907" s="56">
        <v>446.06099999999998</v>
      </c>
      <c r="L4907" s="58">
        <v>526351.97999999986</v>
      </c>
      <c r="M4907" s="59">
        <v>41638</v>
      </c>
      <c r="N4907" s="60">
        <v>2014</v>
      </c>
      <c r="O4907" s="61">
        <v>41681</v>
      </c>
      <c r="P4907" s="60">
        <v>2014</v>
      </c>
      <c r="Q4907" s="61">
        <v>41881</v>
      </c>
      <c r="R4907" s="53" t="s">
        <v>342</v>
      </c>
      <c r="S4907" s="62"/>
      <c r="T4907" s="53" t="s">
        <v>8244</v>
      </c>
      <c r="U4907" s="60" t="s">
        <v>8246</v>
      </c>
      <c r="V4907" s="53" t="s">
        <v>373</v>
      </c>
      <c r="W4907" s="53" t="s">
        <v>390</v>
      </c>
      <c r="X4907" s="53"/>
      <c r="Y4907" s="63"/>
      <c r="Z4907" s="58"/>
      <c r="AA4907" s="53"/>
      <c r="AB4907" s="62"/>
      <c r="AC4907" s="65"/>
      <c r="AD4907" s="66"/>
      <c r="AE4907" s="53"/>
      <c r="AF4907" s="53"/>
      <c r="AG4907" s="58"/>
      <c r="AH4907" s="367"/>
      <c r="AI4907" s="52"/>
      <c r="AJ4907" s="456"/>
      <c r="AL4907" s="67"/>
      <c r="AM4907" s="67"/>
      <c r="AN4907" s="67"/>
      <c r="AO4907" s="67"/>
      <c r="AP4907" s="67"/>
      <c r="AQ4907" s="67"/>
      <c r="AR4907" s="67"/>
      <c r="AS4907" s="67"/>
      <c r="AT4907" s="67"/>
    </row>
    <row r="4908" spans="1:46" s="148" customFormat="1" ht="45">
      <c r="A4908" s="52" t="s">
        <v>1285</v>
      </c>
      <c r="B4908" s="54">
        <v>32385</v>
      </c>
      <c r="C4908" s="54" t="s">
        <v>623</v>
      </c>
      <c r="D4908" s="52" t="s">
        <v>624</v>
      </c>
      <c r="E4908" s="53" t="s">
        <v>82</v>
      </c>
      <c r="F4908" s="55">
        <v>41598</v>
      </c>
      <c r="G4908" s="55">
        <v>41623</v>
      </c>
      <c r="H4908" s="53" t="s">
        <v>105</v>
      </c>
      <c r="I4908" s="56">
        <v>728.89344000000006</v>
      </c>
      <c r="J4908" s="56">
        <v>728.89344419882411</v>
      </c>
      <c r="K4908" s="56">
        <v>728.89300000000003</v>
      </c>
      <c r="L4908" s="58">
        <v>860093.74</v>
      </c>
      <c r="M4908" s="59">
        <v>41638</v>
      </c>
      <c r="N4908" s="60">
        <v>2014</v>
      </c>
      <c r="O4908" s="61">
        <v>41683</v>
      </c>
      <c r="P4908" s="60">
        <v>2014</v>
      </c>
      <c r="Q4908" s="61">
        <v>41881</v>
      </c>
      <c r="R4908" s="53" t="s">
        <v>342</v>
      </c>
      <c r="S4908" s="62"/>
      <c r="T4908" s="53" t="s">
        <v>309</v>
      </c>
      <c r="U4908" s="60">
        <v>152</v>
      </c>
      <c r="V4908" s="53" t="s">
        <v>373</v>
      </c>
      <c r="W4908" s="53" t="s">
        <v>390</v>
      </c>
      <c r="X4908" s="53"/>
      <c r="Y4908" s="63"/>
      <c r="Z4908" s="58"/>
      <c r="AA4908" s="53"/>
      <c r="AB4908" s="62"/>
      <c r="AC4908" s="65"/>
      <c r="AD4908" s="66"/>
      <c r="AE4908" s="53"/>
      <c r="AF4908" s="53"/>
      <c r="AG4908" s="58"/>
      <c r="AH4908" s="367"/>
      <c r="AI4908" s="52"/>
      <c r="AJ4908" s="456"/>
      <c r="AL4908" s="67"/>
      <c r="AM4908" s="67"/>
      <c r="AN4908" s="67"/>
      <c r="AO4908" s="67"/>
      <c r="AP4908" s="67"/>
      <c r="AQ4908" s="67"/>
      <c r="AR4908" s="67"/>
      <c r="AS4908" s="67"/>
      <c r="AT4908" s="67"/>
    </row>
    <row r="4909" spans="1:46" s="148" customFormat="1" ht="45">
      <c r="A4909" s="52" t="s">
        <v>1285</v>
      </c>
      <c r="B4909" s="54">
        <v>32387</v>
      </c>
      <c r="C4909" s="54" t="s">
        <v>505</v>
      </c>
      <c r="D4909" s="52" t="s">
        <v>506</v>
      </c>
      <c r="E4909" s="53" t="s">
        <v>82</v>
      </c>
      <c r="F4909" s="55">
        <v>41579</v>
      </c>
      <c r="G4909" s="55">
        <v>41609</v>
      </c>
      <c r="H4909" s="53" t="s">
        <v>105</v>
      </c>
      <c r="I4909" s="56">
        <v>234.58629999999999</v>
      </c>
      <c r="J4909" s="56">
        <v>234.58629648893233</v>
      </c>
      <c r="K4909" s="56">
        <v>234.58600000000001</v>
      </c>
      <c r="L4909" s="58">
        <v>276811.48000000004</v>
      </c>
      <c r="M4909" s="59">
        <v>41631</v>
      </c>
      <c r="N4909" s="60">
        <v>2014</v>
      </c>
      <c r="O4909" s="61">
        <v>41649</v>
      </c>
      <c r="P4909" s="60">
        <v>2014</v>
      </c>
      <c r="Q4909" s="61">
        <v>41728</v>
      </c>
      <c r="R4909" s="53" t="s">
        <v>342</v>
      </c>
      <c r="S4909" s="62"/>
      <c r="T4909" s="53" t="s">
        <v>309</v>
      </c>
      <c r="U4909" s="128">
        <v>236</v>
      </c>
      <c r="V4909" s="53" t="s">
        <v>373</v>
      </c>
      <c r="W4909" s="53" t="s">
        <v>390</v>
      </c>
      <c r="X4909" s="53"/>
      <c r="Y4909" s="63"/>
      <c r="Z4909" s="58"/>
      <c r="AA4909" s="53"/>
      <c r="AB4909" s="62"/>
      <c r="AC4909" s="65"/>
      <c r="AD4909" s="66"/>
      <c r="AE4909" s="53"/>
      <c r="AF4909" s="53"/>
      <c r="AG4909" s="58"/>
      <c r="AH4909" s="367"/>
      <c r="AI4909" s="52"/>
      <c r="AJ4909" s="456"/>
      <c r="AL4909" s="67"/>
      <c r="AM4909" s="67"/>
      <c r="AN4909" s="67"/>
      <c r="AO4909" s="67"/>
      <c r="AP4909" s="67"/>
      <c r="AQ4909" s="67"/>
      <c r="AR4909" s="67"/>
      <c r="AS4909" s="67"/>
      <c r="AT4909" s="67"/>
    </row>
    <row r="4910" spans="1:46" s="148" customFormat="1" ht="45">
      <c r="A4910" s="52" t="s">
        <v>1285</v>
      </c>
      <c r="B4910" s="54">
        <v>32388</v>
      </c>
      <c r="C4910" s="54" t="s">
        <v>633</v>
      </c>
      <c r="D4910" s="52" t="s">
        <v>634</v>
      </c>
      <c r="E4910" s="53" t="s">
        <v>82</v>
      </c>
      <c r="F4910" s="55">
        <v>41579</v>
      </c>
      <c r="G4910" s="55">
        <v>41609</v>
      </c>
      <c r="H4910" s="53" t="s">
        <v>105</v>
      </c>
      <c r="I4910" s="56">
        <v>166.464</v>
      </c>
      <c r="J4910" s="56">
        <v>166.4640021143274</v>
      </c>
      <c r="K4910" s="56">
        <v>166.464</v>
      </c>
      <c r="L4910" s="58">
        <v>196427.51999999999</v>
      </c>
      <c r="M4910" s="59">
        <v>41631</v>
      </c>
      <c r="N4910" s="60">
        <v>2014</v>
      </c>
      <c r="O4910" s="61">
        <v>41649</v>
      </c>
      <c r="P4910" s="60">
        <v>2014</v>
      </c>
      <c r="Q4910" s="61">
        <v>41728</v>
      </c>
      <c r="R4910" s="53" t="s">
        <v>342</v>
      </c>
      <c r="S4910" s="62"/>
      <c r="T4910" s="53" t="s">
        <v>309</v>
      </c>
      <c r="U4910" s="128">
        <v>24</v>
      </c>
      <c r="V4910" s="53" t="s">
        <v>373</v>
      </c>
      <c r="W4910" s="53" t="s">
        <v>390</v>
      </c>
      <c r="X4910" s="53"/>
      <c r="Y4910" s="63"/>
      <c r="Z4910" s="58"/>
      <c r="AA4910" s="53"/>
      <c r="AB4910" s="62"/>
      <c r="AC4910" s="65"/>
      <c r="AD4910" s="66"/>
      <c r="AE4910" s="53"/>
      <c r="AF4910" s="53"/>
      <c r="AG4910" s="58"/>
      <c r="AH4910" s="367"/>
      <c r="AI4910" s="52"/>
      <c r="AJ4910" s="456"/>
      <c r="AL4910" s="67"/>
      <c r="AM4910" s="67"/>
      <c r="AN4910" s="67"/>
      <c r="AO4910" s="67"/>
      <c r="AP4910" s="67"/>
      <c r="AQ4910" s="67"/>
      <c r="AR4910" s="67"/>
      <c r="AS4910" s="67"/>
      <c r="AT4910" s="67"/>
    </row>
    <row r="4911" spans="1:46" s="148" customFormat="1" ht="45">
      <c r="A4911" s="52" t="s">
        <v>1285</v>
      </c>
      <c r="B4911" s="54">
        <v>32389</v>
      </c>
      <c r="C4911" s="54" t="s">
        <v>544</v>
      </c>
      <c r="D4911" s="52" t="s">
        <v>635</v>
      </c>
      <c r="E4911" s="53" t="s">
        <v>65</v>
      </c>
      <c r="F4911" s="55">
        <v>41598</v>
      </c>
      <c r="G4911" s="55">
        <v>41623</v>
      </c>
      <c r="H4911" s="53" t="s">
        <v>105</v>
      </c>
      <c r="I4911" s="56">
        <v>390.54602</v>
      </c>
      <c r="J4911" s="56">
        <v>390.5460194938525</v>
      </c>
      <c r="K4911" s="56">
        <v>390.54599999999999</v>
      </c>
      <c r="L4911" s="58">
        <v>460844.27999999997</v>
      </c>
      <c r="M4911" s="59">
        <v>41638</v>
      </c>
      <c r="N4911" s="60">
        <v>2014</v>
      </c>
      <c r="O4911" s="61">
        <v>41649</v>
      </c>
      <c r="P4911" s="60">
        <v>2014</v>
      </c>
      <c r="Q4911" s="61">
        <v>41728</v>
      </c>
      <c r="R4911" s="53" t="s">
        <v>342</v>
      </c>
      <c r="S4911" s="62"/>
      <c r="T4911" s="53" t="s">
        <v>309</v>
      </c>
      <c r="U4911" s="128">
        <v>72</v>
      </c>
      <c r="V4911" s="53" t="s">
        <v>373</v>
      </c>
      <c r="W4911" s="53" t="s">
        <v>390</v>
      </c>
      <c r="X4911" s="53"/>
      <c r="Y4911" s="63"/>
      <c r="Z4911" s="58"/>
      <c r="AA4911" s="53"/>
      <c r="AB4911" s="62"/>
      <c r="AC4911" s="65"/>
      <c r="AD4911" s="66"/>
      <c r="AE4911" s="53"/>
      <c r="AF4911" s="53"/>
      <c r="AG4911" s="58"/>
      <c r="AH4911" s="367"/>
      <c r="AI4911" s="52"/>
      <c r="AJ4911" s="52"/>
      <c r="AL4911" s="67"/>
      <c r="AM4911" s="67"/>
      <c r="AN4911" s="67"/>
      <c r="AO4911" s="67"/>
      <c r="AP4911" s="67"/>
      <c r="AQ4911" s="67"/>
      <c r="AR4911" s="67"/>
      <c r="AS4911" s="67"/>
      <c r="AT4911" s="67"/>
    </row>
    <row r="4912" spans="1:46" s="148" customFormat="1" ht="45">
      <c r="A4912" s="52" t="s">
        <v>1285</v>
      </c>
      <c r="B4912" s="54">
        <v>32390</v>
      </c>
      <c r="C4912" s="54" t="s">
        <v>426</v>
      </c>
      <c r="D4912" s="52" t="s">
        <v>424</v>
      </c>
      <c r="E4912" s="53" t="s">
        <v>65</v>
      </c>
      <c r="F4912" s="55">
        <v>41579</v>
      </c>
      <c r="G4912" s="55">
        <v>41609</v>
      </c>
      <c r="H4912" s="53" t="s">
        <v>105</v>
      </c>
      <c r="I4912" s="56">
        <v>885.1884</v>
      </c>
      <c r="J4912" s="56">
        <v>885.18839642016974</v>
      </c>
      <c r="K4912" s="56">
        <v>885.18799999999999</v>
      </c>
      <c r="L4912" s="58">
        <v>1044521.8399999999</v>
      </c>
      <c r="M4912" s="59">
        <v>41631</v>
      </c>
      <c r="N4912" s="60">
        <v>2014</v>
      </c>
      <c r="O4912" s="61">
        <v>41649</v>
      </c>
      <c r="P4912" s="60">
        <v>2014</v>
      </c>
      <c r="Q4912" s="61">
        <v>41728</v>
      </c>
      <c r="R4912" s="53" t="s">
        <v>342</v>
      </c>
      <c r="S4912" s="62"/>
      <c r="T4912" s="53" t="s">
        <v>309</v>
      </c>
      <c r="U4912" s="128">
        <v>632</v>
      </c>
      <c r="V4912" s="53" t="s">
        <v>373</v>
      </c>
      <c r="W4912" s="53" t="s">
        <v>390</v>
      </c>
      <c r="X4912" s="53"/>
      <c r="Y4912" s="63"/>
      <c r="Z4912" s="58"/>
      <c r="AA4912" s="53"/>
      <c r="AB4912" s="62"/>
      <c r="AC4912" s="65"/>
      <c r="AD4912" s="66"/>
      <c r="AE4912" s="53"/>
      <c r="AF4912" s="53"/>
      <c r="AG4912" s="58"/>
      <c r="AH4912" s="367"/>
      <c r="AI4912" s="52"/>
      <c r="AJ4912" s="52"/>
      <c r="AL4912" s="67"/>
      <c r="AM4912" s="67"/>
      <c r="AN4912" s="67"/>
      <c r="AO4912" s="67"/>
      <c r="AP4912" s="67"/>
      <c r="AQ4912" s="67"/>
      <c r="AR4912" s="67"/>
      <c r="AS4912" s="67"/>
      <c r="AT4912" s="67"/>
    </row>
    <row r="4913" spans="1:46" s="148" customFormat="1" ht="45">
      <c r="A4913" s="52" t="s">
        <v>1285</v>
      </c>
      <c r="B4913" s="54">
        <v>32391</v>
      </c>
      <c r="C4913" s="54" t="s">
        <v>507</v>
      </c>
      <c r="D4913" s="293" t="s">
        <v>508</v>
      </c>
      <c r="E4913" s="53" t="s">
        <v>60</v>
      </c>
      <c r="F4913" s="55">
        <v>41579</v>
      </c>
      <c r="G4913" s="55">
        <v>41609</v>
      </c>
      <c r="H4913" s="53" t="s">
        <v>105</v>
      </c>
      <c r="I4913" s="56">
        <v>160.2808</v>
      </c>
      <c r="J4913" s="56">
        <v>160.28080036269006</v>
      </c>
      <c r="K4913" s="56">
        <v>160.28</v>
      </c>
      <c r="L4913" s="58">
        <v>189130.4</v>
      </c>
      <c r="M4913" s="59">
        <v>41631</v>
      </c>
      <c r="N4913" s="60">
        <v>2014</v>
      </c>
      <c r="O4913" s="61">
        <v>41649</v>
      </c>
      <c r="P4913" s="60">
        <v>2014</v>
      </c>
      <c r="Q4913" s="61">
        <v>41728</v>
      </c>
      <c r="R4913" s="53" t="s">
        <v>342</v>
      </c>
      <c r="S4913" s="62"/>
      <c r="T4913" s="53" t="s">
        <v>309</v>
      </c>
      <c r="U4913" s="128">
        <v>82</v>
      </c>
      <c r="V4913" s="53" t="s">
        <v>373</v>
      </c>
      <c r="W4913" s="53" t="s">
        <v>390</v>
      </c>
      <c r="X4913" s="53"/>
      <c r="Y4913" s="63"/>
      <c r="Z4913" s="58"/>
      <c r="AA4913" s="53"/>
      <c r="AB4913" s="62"/>
      <c r="AC4913" s="65"/>
      <c r="AD4913" s="66"/>
      <c r="AE4913" s="53"/>
      <c r="AF4913" s="53"/>
      <c r="AG4913" s="58"/>
      <c r="AH4913" s="367"/>
      <c r="AI4913" s="52"/>
      <c r="AJ4913" s="52"/>
      <c r="AL4913" s="67"/>
      <c r="AM4913" s="67"/>
      <c r="AN4913" s="67"/>
      <c r="AO4913" s="67"/>
      <c r="AP4913" s="67"/>
      <c r="AQ4913" s="67"/>
      <c r="AR4913" s="67"/>
      <c r="AS4913" s="67"/>
      <c r="AT4913" s="67"/>
    </row>
    <row r="4914" spans="1:46" s="148" customFormat="1" ht="45">
      <c r="A4914" s="52" t="s">
        <v>1285</v>
      </c>
      <c r="B4914" s="54">
        <v>32393</v>
      </c>
      <c r="C4914" s="54" t="s">
        <v>538</v>
      </c>
      <c r="D4914" s="52" t="s">
        <v>466</v>
      </c>
      <c r="E4914" s="53" t="s">
        <v>65</v>
      </c>
      <c r="F4914" s="55">
        <v>41598</v>
      </c>
      <c r="G4914" s="55">
        <v>41623</v>
      </c>
      <c r="H4914" s="53" t="s">
        <v>105</v>
      </c>
      <c r="I4914" s="56">
        <v>238.14534</v>
      </c>
      <c r="J4914" s="56">
        <v>238.14534305846195</v>
      </c>
      <c r="K4914" s="56">
        <v>238.14500000000001</v>
      </c>
      <c r="L4914" s="58">
        <v>281011.09999999998</v>
      </c>
      <c r="M4914" s="59">
        <v>41638</v>
      </c>
      <c r="N4914" s="60">
        <v>2014</v>
      </c>
      <c r="O4914" s="61">
        <v>41649</v>
      </c>
      <c r="P4914" s="60">
        <v>2014</v>
      </c>
      <c r="Q4914" s="61">
        <v>41728</v>
      </c>
      <c r="R4914" s="53" t="s">
        <v>342</v>
      </c>
      <c r="S4914" s="62"/>
      <c r="T4914" s="53" t="s">
        <v>309</v>
      </c>
      <c r="U4914" s="128">
        <v>3</v>
      </c>
      <c r="V4914" s="53" t="s">
        <v>373</v>
      </c>
      <c r="W4914" s="53" t="s">
        <v>390</v>
      </c>
      <c r="X4914" s="53"/>
      <c r="Y4914" s="63"/>
      <c r="Z4914" s="58"/>
      <c r="AA4914" s="53"/>
      <c r="AB4914" s="62"/>
      <c r="AC4914" s="65"/>
      <c r="AD4914" s="66"/>
      <c r="AE4914" s="53"/>
      <c r="AF4914" s="53"/>
      <c r="AG4914" s="58"/>
      <c r="AH4914" s="367"/>
      <c r="AI4914" s="52"/>
      <c r="AJ4914" s="52"/>
      <c r="AL4914" s="67"/>
      <c r="AM4914" s="67"/>
      <c r="AN4914" s="67"/>
      <c r="AO4914" s="67"/>
      <c r="AP4914" s="67"/>
      <c r="AQ4914" s="67"/>
      <c r="AR4914" s="67"/>
      <c r="AS4914" s="67"/>
      <c r="AT4914" s="67"/>
    </row>
    <row r="4915" spans="1:46" s="148" customFormat="1" ht="60">
      <c r="A4915" s="52" t="s">
        <v>1285</v>
      </c>
      <c r="B4915" s="54">
        <v>32394</v>
      </c>
      <c r="C4915" s="54" t="s">
        <v>515</v>
      </c>
      <c r="D4915" s="293" t="s">
        <v>415</v>
      </c>
      <c r="E4915" s="53" t="s">
        <v>60</v>
      </c>
      <c r="F4915" s="55">
        <v>41579</v>
      </c>
      <c r="G4915" s="55">
        <v>41609</v>
      </c>
      <c r="H4915" s="53" t="s">
        <v>105</v>
      </c>
      <c r="I4915" s="56">
        <v>919.24014999999997</v>
      </c>
      <c r="J4915" s="56">
        <v>919.2401511502319</v>
      </c>
      <c r="K4915" s="56">
        <v>919.24</v>
      </c>
      <c r="L4915" s="58">
        <v>1084703.2</v>
      </c>
      <c r="M4915" s="59">
        <v>41631</v>
      </c>
      <c r="N4915" s="60">
        <v>2014</v>
      </c>
      <c r="O4915" s="61">
        <v>41649</v>
      </c>
      <c r="P4915" s="60">
        <v>2014</v>
      </c>
      <c r="Q4915" s="61">
        <v>41789</v>
      </c>
      <c r="R4915" s="53" t="s">
        <v>348</v>
      </c>
      <c r="S4915" s="62"/>
      <c r="T4915" s="53" t="s">
        <v>8248</v>
      </c>
      <c r="U4915" s="385" t="s">
        <v>8249</v>
      </c>
      <c r="V4915" s="53" t="s">
        <v>373</v>
      </c>
      <c r="W4915" s="53" t="s">
        <v>390</v>
      </c>
      <c r="X4915" s="53"/>
      <c r="Y4915" s="63"/>
      <c r="Z4915" s="58"/>
      <c r="AA4915" s="53"/>
      <c r="AB4915" s="62"/>
      <c r="AC4915" s="65"/>
      <c r="AD4915" s="66"/>
      <c r="AE4915" s="53"/>
      <c r="AF4915" s="53"/>
      <c r="AG4915" s="58"/>
      <c r="AH4915" s="367"/>
      <c r="AI4915" s="52"/>
      <c r="AJ4915" s="52"/>
      <c r="AL4915" s="67"/>
      <c r="AM4915" s="67"/>
      <c r="AN4915" s="67"/>
      <c r="AO4915" s="67"/>
      <c r="AP4915" s="67"/>
      <c r="AQ4915" s="67"/>
      <c r="AR4915" s="67"/>
      <c r="AS4915" s="67"/>
      <c r="AT4915" s="67"/>
    </row>
    <row r="4916" spans="1:46" s="67" customFormat="1" ht="60">
      <c r="A4916" s="52" t="s">
        <v>1285</v>
      </c>
      <c r="B4916" s="54">
        <v>32396</v>
      </c>
      <c r="C4916" s="54" t="s">
        <v>444</v>
      </c>
      <c r="D4916" s="52" t="s">
        <v>445</v>
      </c>
      <c r="E4916" s="53" t="s">
        <v>60</v>
      </c>
      <c r="F4916" s="55">
        <v>41579</v>
      </c>
      <c r="G4916" s="55">
        <v>41609</v>
      </c>
      <c r="H4916" s="53" t="s">
        <v>105</v>
      </c>
      <c r="I4916" s="56">
        <v>1888.8619100000001</v>
      </c>
      <c r="J4916" s="56">
        <v>1888.861913381061</v>
      </c>
      <c r="K4916" s="56">
        <v>1888.8610000000001</v>
      </c>
      <c r="L4916" s="58">
        <v>2228855.98</v>
      </c>
      <c r="M4916" s="59">
        <v>41631</v>
      </c>
      <c r="N4916" s="60">
        <v>2014</v>
      </c>
      <c r="O4916" s="61">
        <v>41649</v>
      </c>
      <c r="P4916" s="60">
        <v>2014</v>
      </c>
      <c r="Q4916" s="61">
        <v>41728</v>
      </c>
      <c r="R4916" s="53" t="s">
        <v>348</v>
      </c>
      <c r="S4916" s="62"/>
      <c r="T4916" s="53" t="s">
        <v>8252</v>
      </c>
      <c r="U4916" s="60" t="s">
        <v>8253</v>
      </c>
      <c r="V4916" s="53" t="s">
        <v>373</v>
      </c>
      <c r="W4916" s="53" t="s">
        <v>390</v>
      </c>
      <c r="X4916" s="53"/>
      <c r="Y4916" s="63"/>
      <c r="Z4916" s="58"/>
      <c r="AA4916" s="53"/>
      <c r="AB4916" s="62"/>
      <c r="AC4916" s="65"/>
      <c r="AD4916" s="66"/>
      <c r="AE4916" s="53"/>
      <c r="AF4916" s="53"/>
      <c r="AG4916" s="58"/>
      <c r="AH4916" s="367"/>
      <c r="AI4916" s="52"/>
      <c r="AJ4916" s="456"/>
      <c r="AK4916" s="148"/>
    </row>
    <row r="4917" spans="1:46" s="148" customFormat="1" ht="45">
      <c r="A4917" s="52" t="s">
        <v>1285</v>
      </c>
      <c r="B4917" s="54">
        <v>32399</v>
      </c>
      <c r="C4917" s="54" t="s">
        <v>453</v>
      </c>
      <c r="D4917" s="52" t="s">
        <v>454</v>
      </c>
      <c r="E4917" s="53" t="s">
        <v>60</v>
      </c>
      <c r="F4917" s="55">
        <v>41598</v>
      </c>
      <c r="G4917" s="55">
        <v>41623</v>
      </c>
      <c r="H4917" s="53" t="s">
        <v>105</v>
      </c>
      <c r="I4917" s="56">
        <v>6.5361000000000002</v>
      </c>
      <c r="J4917" s="56">
        <v>6.5360999470298395</v>
      </c>
      <c r="K4917" s="56">
        <v>6.5359999999999996</v>
      </c>
      <c r="L4917" s="58">
        <v>7712.48</v>
      </c>
      <c r="M4917" s="59">
        <v>41638</v>
      </c>
      <c r="N4917" s="60">
        <v>2014</v>
      </c>
      <c r="O4917" s="61">
        <v>41649</v>
      </c>
      <c r="P4917" s="60">
        <v>2014</v>
      </c>
      <c r="Q4917" s="61">
        <v>41882</v>
      </c>
      <c r="R4917" s="53" t="s">
        <v>342</v>
      </c>
      <c r="S4917" s="62"/>
      <c r="T4917" s="53" t="s">
        <v>309</v>
      </c>
      <c r="U4917" s="128">
        <v>26</v>
      </c>
      <c r="V4917" s="53" t="s">
        <v>373</v>
      </c>
      <c r="W4917" s="53" t="s">
        <v>390</v>
      </c>
      <c r="X4917" s="53"/>
      <c r="Y4917" s="63"/>
      <c r="Z4917" s="58"/>
      <c r="AA4917" s="53"/>
      <c r="AB4917" s="62"/>
      <c r="AC4917" s="65"/>
      <c r="AD4917" s="66"/>
      <c r="AE4917" s="53"/>
      <c r="AF4917" s="53"/>
      <c r="AG4917" s="58"/>
      <c r="AH4917" s="367"/>
      <c r="AI4917" s="52"/>
      <c r="AJ4917" s="52"/>
      <c r="AL4917" s="158"/>
      <c r="AM4917" s="158"/>
      <c r="AN4917" s="158"/>
      <c r="AO4917" s="158"/>
      <c r="AP4917" s="158"/>
      <c r="AQ4917" s="158"/>
      <c r="AR4917" s="158"/>
      <c r="AS4917" s="158"/>
      <c r="AT4917" s="158"/>
    </row>
    <row r="4918" spans="1:46" s="148" customFormat="1" ht="45">
      <c r="A4918" s="52" t="s">
        <v>1285</v>
      </c>
      <c r="B4918" s="54">
        <v>32400</v>
      </c>
      <c r="C4918" s="54" t="s">
        <v>523</v>
      </c>
      <c r="D4918" s="52" t="s">
        <v>524</v>
      </c>
      <c r="E4918" s="53" t="s">
        <v>65</v>
      </c>
      <c r="F4918" s="55">
        <v>41598</v>
      </c>
      <c r="G4918" s="55">
        <v>41623</v>
      </c>
      <c r="H4918" s="53" t="s">
        <v>105</v>
      </c>
      <c r="I4918" s="56">
        <v>465.27260000000001</v>
      </c>
      <c r="J4918" s="56">
        <v>465.27259528726574</v>
      </c>
      <c r="K4918" s="56">
        <v>465.27199999999999</v>
      </c>
      <c r="L4918" s="58">
        <v>549020.96</v>
      </c>
      <c r="M4918" s="59">
        <v>41638</v>
      </c>
      <c r="N4918" s="60">
        <v>2014</v>
      </c>
      <c r="O4918" s="61">
        <v>41649</v>
      </c>
      <c r="P4918" s="60">
        <v>2014</v>
      </c>
      <c r="Q4918" s="61">
        <v>41728</v>
      </c>
      <c r="R4918" s="53" t="s">
        <v>342</v>
      </c>
      <c r="S4918" s="62"/>
      <c r="T4918" s="53" t="s">
        <v>309</v>
      </c>
      <c r="U4918" s="128">
        <v>6579</v>
      </c>
      <c r="V4918" s="53" t="s">
        <v>373</v>
      </c>
      <c r="W4918" s="53" t="s">
        <v>390</v>
      </c>
      <c r="X4918" s="53"/>
      <c r="Y4918" s="63"/>
      <c r="Z4918" s="58"/>
      <c r="AA4918" s="53"/>
      <c r="AB4918" s="62"/>
      <c r="AC4918" s="65"/>
      <c r="AD4918" s="66"/>
      <c r="AE4918" s="53"/>
      <c r="AF4918" s="53"/>
      <c r="AG4918" s="58"/>
      <c r="AH4918" s="367"/>
      <c r="AI4918" s="52"/>
      <c r="AJ4918" s="52"/>
      <c r="AL4918" s="158"/>
      <c r="AM4918" s="158"/>
      <c r="AN4918" s="158"/>
      <c r="AO4918" s="158"/>
      <c r="AP4918" s="158"/>
      <c r="AQ4918" s="158"/>
      <c r="AR4918" s="158"/>
      <c r="AS4918" s="158"/>
      <c r="AT4918" s="158"/>
    </row>
    <row r="4919" spans="1:46" s="148" customFormat="1" ht="60">
      <c r="A4919" s="52" t="s">
        <v>1285</v>
      </c>
      <c r="B4919" s="54">
        <v>32401</v>
      </c>
      <c r="C4919" s="54" t="s">
        <v>525</v>
      </c>
      <c r="D4919" s="52" t="s">
        <v>526</v>
      </c>
      <c r="E4919" s="53" t="s">
        <v>65</v>
      </c>
      <c r="F4919" s="55">
        <v>41598</v>
      </c>
      <c r="G4919" s="55">
        <v>41623</v>
      </c>
      <c r="H4919" s="53" t="s">
        <v>105</v>
      </c>
      <c r="I4919" s="56">
        <v>307.19223</v>
      </c>
      <c r="J4919" s="56">
        <v>307.19223376834765</v>
      </c>
      <c r="K4919" s="56">
        <v>307.19200000000001</v>
      </c>
      <c r="L4919" s="58">
        <v>362486.56</v>
      </c>
      <c r="M4919" s="59">
        <v>41638</v>
      </c>
      <c r="N4919" s="60">
        <v>2014</v>
      </c>
      <c r="O4919" s="61">
        <v>41649</v>
      </c>
      <c r="P4919" s="60">
        <v>2014</v>
      </c>
      <c r="Q4919" s="61">
        <v>41942</v>
      </c>
      <c r="R4919" s="53" t="s">
        <v>348</v>
      </c>
      <c r="S4919" s="62"/>
      <c r="T4919" s="53" t="s">
        <v>8256</v>
      </c>
      <c r="U4919" s="367" t="s">
        <v>8257</v>
      </c>
      <c r="V4919" s="53" t="s">
        <v>373</v>
      </c>
      <c r="W4919" s="78" t="s">
        <v>390</v>
      </c>
      <c r="X4919" s="53"/>
      <c r="Y4919" s="63"/>
      <c r="Z4919" s="58"/>
      <c r="AA4919" s="53"/>
      <c r="AB4919" s="62"/>
      <c r="AC4919" s="65"/>
      <c r="AD4919" s="66"/>
      <c r="AE4919" s="53"/>
      <c r="AF4919" s="53"/>
      <c r="AG4919" s="58"/>
      <c r="AH4919" s="367"/>
      <c r="AI4919" s="52"/>
      <c r="AJ4919" s="52"/>
      <c r="AL4919" s="158"/>
      <c r="AM4919" s="158"/>
      <c r="AN4919" s="158"/>
      <c r="AO4919" s="158"/>
      <c r="AP4919" s="158"/>
      <c r="AQ4919" s="158"/>
      <c r="AR4919" s="158"/>
      <c r="AS4919" s="158"/>
      <c r="AT4919" s="158"/>
    </row>
    <row r="4920" spans="1:46" s="148" customFormat="1" ht="60">
      <c r="A4920" s="52" t="s">
        <v>1285</v>
      </c>
      <c r="B4920" s="54">
        <v>32402</v>
      </c>
      <c r="C4920" s="54" t="s">
        <v>527</v>
      </c>
      <c r="D4920" s="293" t="s">
        <v>528</v>
      </c>
      <c r="E4920" s="53" t="s">
        <v>60</v>
      </c>
      <c r="F4920" s="75">
        <v>41598</v>
      </c>
      <c r="G4920" s="55">
        <v>41623</v>
      </c>
      <c r="H4920" s="53" t="s">
        <v>105</v>
      </c>
      <c r="I4920" s="56">
        <v>366.99</v>
      </c>
      <c r="J4920" s="56">
        <v>366.98999930813682</v>
      </c>
      <c r="K4920" s="56">
        <v>366.98899999999998</v>
      </c>
      <c r="L4920" s="58">
        <v>433047.01999999996</v>
      </c>
      <c r="M4920" s="76">
        <v>41638</v>
      </c>
      <c r="N4920" s="60">
        <v>2014</v>
      </c>
      <c r="O4920" s="61">
        <v>41650</v>
      </c>
      <c r="P4920" s="60">
        <v>2014</v>
      </c>
      <c r="Q4920" s="61">
        <v>41942</v>
      </c>
      <c r="R4920" s="53" t="s">
        <v>348</v>
      </c>
      <c r="S4920" s="62"/>
      <c r="T4920" s="53" t="s">
        <v>8258</v>
      </c>
      <c r="U4920" s="367" t="s">
        <v>8260</v>
      </c>
      <c r="V4920" s="53" t="s">
        <v>373</v>
      </c>
      <c r="W4920" s="78" t="s">
        <v>390</v>
      </c>
      <c r="X4920" s="53"/>
      <c r="Y4920" s="63"/>
      <c r="Z4920" s="58"/>
      <c r="AA4920" s="53"/>
      <c r="AB4920" s="62"/>
      <c r="AC4920" s="65"/>
      <c r="AD4920" s="66"/>
      <c r="AE4920" s="53"/>
      <c r="AF4920" s="53"/>
      <c r="AG4920" s="58"/>
      <c r="AH4920" s="367"/>
      <c r="AI4920" s="52"/>
      <c r="AJ4920" s="456"/>
      <c r="AL4920" s="67"/>
      <c r="AM4920" s="67"/>
      <c r="AN4920" s="67"/>
      <c r="AO4920" s="67"/>
      <c r="AP4920" s="67"/>
      <c r="AQ4920" s="67"/>
      <c r="AR4920" s="67"/>
      <c r="AS4920" s="67"/>
      <c r="AT4920" s="67"/>
    </row>
    <row r="4921" spans="1:46" s="148" customFormat="1" ht="60">
      <c r="A4921" s="52" t="s">
        <v>1285</v>
      </c>
      <c r="B4921" s="54">
        <v>32405</v>
      </c>
      <c r="C4921" s="54" t="s">
        <v>536</v>
      </c>
      <c r="D4921" s="293" t="s">
        <v>537</v>
      </c>
      <c r="E4921" s="368" t="s">
        <v>60</v>
      </c>
      <c r="F4921" s="55">
        <v>41598</v>
      </c>
      <c r="G4921" s="55">
        <v>41623</v>
      </c>
      <c r="H4921" s="53" t="s">
        <v>105</v>
      </c>
      <c r="I4921" s="56">
        <v>419.08539999999999</v>
      </c>
      <c r="J4921" s="56">
        <v>419.08540288363292</v>
      </c>
      <c r="K4921" s="56">
        <v>419.08499999999998</v>
      </c>
      <c r="L4921" s="58">
        <v>494520.3</v>
      </c>
      <c r="M4921" s="59">
        <v>41638</v>
      </c>
      <c r="N4921" s="60">
        <v>2014</v>
      </c>
      <c r="O4921" s="61">
        <v>41650</v>
      </c>
      <c r="P4921" s="60">
        <v>2014</v>
      </c>
      <c r="Q4921" s="61">
        <v>41728</v>
      </c>
      <c r="R4921" s="53" t="s">
        <v>348</v>
      </c>
      <c r="S4921" s="62"/>
      <c r="T4921" s="53" t="s">
        <v>309</v>
      </c>
      <c r="U4921" s="128">
        <v>158</v>
      </c>
      <c r="V4921" s="53" t="s">
        <v>373</v>
      </c>
      <c r="W4921" s="78" t="s">
        <v>390</v>
      </c>
      <c r="X4921" s="53"/>
      <c r="Y4921" s="63"/>
      <c r="Z4921" s="58"/>
      <c r="AA4921" s="53"/>
      <c r="AB4921" s="62"/>
      <c r="AC4921" s="65"/>
      <c r="AD4921" s="66"/>
      <c r="AE4921" s="53"/>
      <c r="AF4921" s="53"/>
      <c r="AG4921" s="58"/>
      <c r="AH4921" s="367"/>
      <c r="AI4921" s="52"/>
      <c r="AJ4921" s="456"/>
      <c r="AL4921" s="67"/>
      <c r="AM4921" s="67"/>
      <c r="AN4921" s="67"/>
      <c r="AO4921" s="67"/>
      <c r="AP4921" s="67"/>
      <c r="AQ4921" s="67"/>
      <c r="AR4921" s="67"/>
      <c r="AS4921" s="67"/>
      <c r="AT4921" s="67"/>
    </row>
    <row r="4922" spans="1:46" s="148" customFormat="1" ht="60">
      <c r="A4922" s="52" t="s">
        <v>1285</v>
      </c>
      <c r="B4922" s="54">
        <v>32408</v>
      </c>
      <c r="C4922" s="54">
        <v>3000445</v>
      </c>
      <c r="D4922" s="293" t="s">
        <v>998</v>
      </c>
      <c r="E4922" s="53" t="s">
        <v>60</v>
      </c>
      <c r="F4922" s="55">
        <v>41579</v>
      </c>
      <c r="G4922" s="55">
        <v>41609</v>
      </c>
      <c r="H4922" s="53" t="s">
        <v>105</v>
      </c>
      <c r="I4922" s="57">
        <v>500</v>
      </c>
      <c r="J4922" s="56">
        <v>500.00000520869867</v>
      </c>
      <c r="K4922" s="56">
        <v>500</v>
      </c>
      <c r="L4922" s="58">
        <v>590000</v>
      </c>
      <c r="M4922" s="59">
        <v>41631</v>
      </c>
      <c r="N4922" s="60">
        <v>2014</v>
      </c>
      <c r="O4922" s="61">
        <v>41760</v>
      </c>
      <c r="P4922" s="60">
        <v>2014</v>
      </c>
      <c r="Q4922" s="61">
        <v>41912</v>
      </c>
      <c r="R4922" s="53" t="s">
        <v>348</v>
      </c>
      <c r="S4922" s="62"/>
      <c r="T4922" s="53" t="s">
        <v>329</v>
      </c>
      <c r="U4922" s="128">
        <v>1</v>
      </c>
      <c r="V4922" s="53" t="s">
        <v>373</v>
      </c>
      <c r="W4922" s="53" t="s">
        <v>394</v>
      </c>
      <c r="X4922" s="53"/>
      <c r="Y4922" s="63"/>
      <c r="Z4922" s="58"/>
      <c r="AA4922" s="53"/>
      <c r="AB4922" s="62"/>
      <c r="AC4922" s="65"/>
      <c r="AD4922" s="66"/>
      <c r="AE4922" s="53"/>
      <c r="AF4922" s="53"/>
      <c r="AG4922" s="58"/>
      <c r="AH4922" s="367"/>
      <c r="AI4922" s="52"/>
      <c r="AJ4922" s="456"/>
      <c r="AL4922" s="67"/>
      <c r="AM4922" s="67"/>
      <c r="AN4922" s="67"/>
      <c r="AO4922" s="67"/>
      <c r="AP4922" s="67"/>
      <c r="AQ4922" s="67"/>
      <c r="AR4922" s="67"/>
      <c r="AS4922" s="67"/>
      <c r="AT4922" s="67"/>
    </row>
    <row r="4923" spans="1:46" s="148" customFormat="1" ht="60">
      <c r="A4923" s="52" t="s">
        <v>1344</v>
      </c>
      <c r="B4923" s="54">
        <v>32409</v>
      </c>
      <c r="C4923" s="54">
        <v>3000445</v>
      </c>
      <c r="D4923" s="293" t="s">
        <v>998</v>
      </c>
      <c r="E4923" s="53" t="s">
        <v>60</v>
      </c>
      <c r="F4923" s="55">
        <v>41586</v>
      </c>
      <c r="G4923" s="55">
        <v>41624</v>
      </c>
      <c r="H4923" s="53" t="s">
        <v>105</v>
      </c>
      <c r="I4923" s="56">
        <v>400</v>
      </c>
      <c r="J4923" s="56">
        <v>378.34261915938839</v>
      </c>
      <c r="K4923" s="56">
        <v>378.34199999999998</v>
      </c>
      <c r="L4923" s="58">
        <v>446443.55999999994</v>
      </c>
      <c r="M4923" s="59">
        <v>41639</v>
      </c>
      <c r="N4923" s="60">
        <v>2014</v>
      </c>
      <c r="O4923" s="61">
        <v>41648</v>
      </c>
      <c r="P4923" s="60">
        <v>2014</v>
      </c>
      <c r="Q4923" s="61">
        <v>42004</v>
      </c>
      <c r="R4923" s="53" t="s">
        <v>349</v>
      </c>
      <c r="S4923" s="62"/>
      <c r="T4923" s="53" t="s">
        <v>329</v>
      </c>
      <c r="U4923" s="367">
        <v>1</v>
      </c>
      <c r="V4923" s="53" t="s">
        <v>373</v>
      </c>
      <c r="W4923" s="53" t="s">
        <v>394</v>
      </c>
      <c r="X4923" s="53"/>
      <c r="Y4923" s="63"/>
      <c r="Z4923" s="58"/>
      <c r="AA4923" s="53"/>
      <c r="AB4923" s="62"/>
      <c r="AC4923" s="65"/>
      <c r="AD4923" s="66"/>
      <c r="AE4923" s="53"/>
      <c r="AF4923" s="53"/>
      <c r="AG4923" s="58"/>
      <c r="AH4923" s="367"/>
      <c r="AI4923" s="52"/>
      <c r="AJ4923" s="456"/>
      <c r="AL4923" s="67"/>
      <c r="AM4923" s="67"/>
      <c r="AN4923" s="67"/>
      <c r="AO4923" s="67"/>
      <c r="AP4923" s="67"/>
      <c r="AQ4923" s="67"/>
      <c r="AR4923" s="67"/>
      <c r="AS4923" s="67"/>
      <c r="AT4923" s="67"/>
    </row>
    <row r="4924" spans="1:46" s="148" customFormat="1" ht="60">
      <c r="A4924" s="52" t="s">
        <v>1344</v>
      </c>
      <c r="B4924" s="54">
        <v>32410</v>
      </c>
      <c r="C4924" s="54">
        <v>3000452</v>
      </c>
      <c r="D4924" s="293" t="s">
        <v>422</v>
      </c>
      <c r="E4924" s="53" t="s">
        <v>60</v>
      </c>
      <c r="F4924" s="55">
        <v>41586</v>
      </c>
      <c r="G4924" s="55">
        <v>41624</v>
      </c>
      <c r="H4924" s="53" t="s">
        <v>105</v>
      </c>
      <c r="I4924" s="56">
        <v>2800</v>
      </c>
      <c r="J4924" s="56">
        <v>2648.4005222245692</v>
      </c>
      <c r="K4924" s="56">
        <v>2648.4</v>
      </c>
      <c r="L4924" s="58">
        <v>3125112</v>
      </c>
      <c r="M4924" s="59">
        <v>41639</v>
      </c>
      <c r="N4924" s="60">
        <v>2014</v>
      </c>
      <c r="O4924" s="61">
        <v>41648</v>
      </c>
      <c r="P4924" s="60">
        <v>2014</v>
      </c>
      <c r="Q4924" s="61">
        <v>42004</v>
      </c>
      <c r="R4924" s="53" t="s">
        <v>349</v>
      </c>
      <c r="S4924" s="62" t="s">
        <v>1358</v>
      </c>
      <c r="T4924" s="53" t="s">
        <v>329</v>
      </c>
      <c r="U4924" s="367">
        <v>1</v>
      </c>
      <c r="V4924" s="53" t="s">
        <v>373</v>
      </c>
      <c r="W4924" s="53" t="s">
        <v>394</v>
      </c>
      <c r="X4924" s="53"/>
      <c r="Y4924" s="63"/>
      <c r="Z4924" s="58"/>
      <c r="AA4924" s="53"/>
      <c r="AB4924" s="62"/>
      <c r="AC4924" s="65"/>
      <c r="AD4924" s="66"/>
      <c r="AE4924" s="53"/>
      <c r="AF4924" s="53"/>
      <c r="AG4924" s="58"/>
      <c r="AH4924" s="367"/>
      <c r="AI4924" s="52"/>
      <c r="AJ4924" s="456"/>
      <c r="AL4924" s="67"/>
      <c r="AM4924" s="67"/>
      <c r="AN4924" s="67"/>
      <c r="AO4924" s="67"/>
      <c r="AP4924" s="67"/>
      <c r="AQ4924" s="67"/>
      <c r="AR4924" s="67"/>
      <c r="AS4924" s="67"/>
      <c r="AT4924" s="67"/>
    </row>
    <row r="4925" spans="1:46" s="148" customFormat="1" ht="60">
      <c r="A4925" s="52" t="s">
        <v>1344</v>
      </c>
      <c r="B4925" s="54">
        <v>32413</v>
      </c>
      <c r="C4925" s="54" t="s">
        <v>503</v>
      </c>
      <c r="D4925" s="293" t="s">
        <v>504</v>
      </c>
      <c r="E4925" s="53" t="s">
        <v>65</v>
      </c>
      <c r="F4925" s="55">
        <v>41598</v>
      </c>
      <c r="G4925" s="55">
        <v>41623</v>
      </c>
      <c r="H4925" s="53" t="s">
        <v>105</v>
      </c>
      <c r="I4925" s="56">
        <v>142.999</v>
      </c>
      <c r="J4925" s="56">
        <v>203.4317619849636</v>
      </c>
      <c r="K4925" s="56">
        <v>142.999</v>
      </c>
      <c r="L4925" s="58">
        <v>168738.81999999998</v>
      </c>
      <c r="M4925" s="59">
        <v>41638</v>
      </c>
      <c r="N4925" s="60">
        <v>2014</v>
      </c>
      <c r="O4925" s="61">
        <v>41648</v>
      </c>
      <c r="P4925" s="60">
        <v>2014</v>
      </c>
      <c r="Q4925" s="61">
        <v>42004</v>
      </c>
      <c r="R4925" s="53" t="s">
        <v>349</v>
      </c>
      <c r="S4925" s="62" t="s">
        <v>8338</v>
      </c>
      <c r="T4925" s="53" t="s">
        <v>520</v>
      </c>
      <c r="U4925" s="367">
        <v>1232</v>
      </c>
      <c r="V4925" s="53" t="s">
        <v>373</v>
      </c>
      <c r="W4925" s="53" t="s">
        <v>390</v>
      </c>
      <c r="X4925" s="53"/>
      <c r="Y4925" s="63"/>
      <c r="Z4925" s="58"/>
      <c r="AA4925" s="53"/>
      <c r="AB4925" s="62"/>
      <c r="AC4925" s="65"/>
      <c r="AD4925" s="66"/>
      <c r="AE4925" s="53"/>
      <c r="AF4925" s="53"/>
      <c r="AG4925" s="58"/>
      <c r="AH4925" s="367"/>
      <c r="AI4925" s="52"/>
      <c r="AJ4925" s="456"/>
      <c r="AL4925" s="67"/>
      <c r="AM4925" s="67"/>
      <c r="AN4925" s="67"/>
      <c r="AO4925" s="67"/>
      <c r="AP4925" s="67"/>
      <c r="AQ4925" s="67"/>
      <c r="AR4925" s="67"/>
      <c r="AS4925" s="67"/>
      <c r="AT4925" s="67"/>
    </row>
    <row r="4926" spans="1:46" s="148" customFormat="1" ht="60">
      <c r="A4926" s="52" t="s">
        <v>1344</v>
      </c>
      <c r="B4926" s="54">
        <v>32414</v>
      </c>
      <c r="C4926" s="54" t="s">
        <v>502</v>
      </c>
      <c r="D4926" s="293" t="s">
        <v>418</v>
      </c>
      <c r="E4926" s="53" t="s">
        <v>65</v>
      </c>
      <c r="F4926" s="55">
        <v>41598</v>
      </c>
      <c r="G4926" s="55">
        <v>41623</v>
      </c>
      <c r="H4926" s="53" t="s">
        <v>105</v>
      </c>
      <c r="I4926" s="57">
        <v>5387.0770000000002</v>
      </c>
      <c r="J4926" s="56">
        <v>5420.990444416866</v>
      </c>
      <c r="K4926" s="56">
        <v>5387.0770000000002</v>
      </c>
      <c r="L4926" s="58">
        <v>6356750.8600000003</v>
      </c>
      <c r="M4926" s="59">
        <v>41639</v>
      </c>
      <c r="N4926" s="60">
        <v>2014</v>
      </c>
      <c r="O4926" s="61">
        <v>41648</v>
      </c>
      <c r="P4926" s="60">
        <v>2014</v>
      </c>
      <c r="Q4926" s="61">
        <v>42004</v>
      </c>
      <c r="R4926" s="53" t="s">
        <v>349</v>
      </c>
      <c r="S4926" s="62"/>
      <c r="T4926" s="53" t="s">
        <v>417</v>
      </c>
      <c r="U4926" s="367">
        <v>1401</v>
      </c>
      <c r="V4926" s="53" t="s">
        <v>373</v>
      </c>
      <c r="W4926" s="53" t="s">
        <v>390</v>
      </c>
      <c r="X4926" s="53"/>
      <c r="Y4926" s="63"/>
      <c r="Z4926" s="58"/>
      <c r="AA4926" s="53"/>
      <c r="AB4926" s="62"/>
      <c r="AC4926" s="65"/>
      <c r="AD4926" s="66"/>
      <c r="AE4926" s="53"/>
      <c r="AF4926" s="53"/>
      <c r="AG4926" s="58"/>
      <c r="AH4926" s="367"/>
      <c r="AI4926" s="52"/>
      <c r="AJ4926" s="456"/>
      <c r="AL4926" s="67"/>
      <c r="AM4926" s="67"/>
      <c r="AN4926" s="67"/>
      <c r="AO4926" s="67"/>
      <c r="AP4926" s="67"/>
      <c r="AQ4926" s="67"/>
      <c r="AR4926" s="67"/>
      <c r="AS4926" s="67"/>
      <c r="AT4926" s="67"/>
    </row>
    <row r="4927" spans="1:46" s="67" customFormat="1" ht="60">
      <c r="A4927" s="52" t="s">
        <v>1344</v>
      </c>
      <c r="B4927" s="54">
        <v>32416</v>
      </c>
      <c r="C4927" s="54">
        <v>3000415</v>
      </c>
      <c r="D4927" s="52" t="s">
        <v>8310</v>
      </c>
      <c r="E4927" s="53" t="s">
        <v>83</v>
      </c>
      <c r="F4927" s="55">
        <v>41586</v>
      </c>
      <c r="G4927" s="55">
        <v>41624</v>
      </c>
      <c r="H4927" s="53" t="s">
        <v>105</v>
      </c>
      <c r="I4927" s="56">
        <v>3406.78</v>
      </c>
      <c r="J4927" s="56">
        <v>3390.8299759472861</v>
      </c>
      <c r="K4927" s="56">
        <v>3390.8290000000002</v>
      </c>
      <c r="L4927" s="58">
        <v>4001178.2199999997</v>
      </c>
      <c r="M4927" s="59">
        <v>41639</v>
      </c>
      <c r="N4927" s="60">
        <v>2014</v>
      </c>
      <c r="O4927" s="61">
        <v>41648</v>
      </c>
      <c r="P4927" s="60">
        <v>2014</v>
      </c>
      <c r="Q4927" s="61">
        <v>42004</v>
      </c>
      <c r="R4927" s="53" t="s">
        <v>349</v>
      </c>
      <c r="S4927" s="62"/>
      <c r="T4927" s="53" t="s">
        <v>329</v>
      </c>
      <c r="U4927" s="367">
        <v>1</v>
      </c>
      <c r="V4927" s="53" t="s">
        <v>373</v>
      </c>
      <c r="W4927" s="53" t="s">
        <v>390</v>
      </c>
      <c r="X4927" s="53"/>
      <c r="Y4927" s="63"/>
      <c r="Z4927" s="58"/>
      <c r="AA4927" s="53"/>
      <c r="AB4927" s="62"/>
      <c r="AC4927" s="65"/>
      <c r="AD4927" s="66"/>
      <c r="AE4927" s="53"/>
      <c r="AF4927" s="53"/>
      <c r="AG4927" s="58"/>
      <c r="AH4927" s="367"/>
      <c r="AI4927" s="52"/>
      <c r="AJ4927" s="456"/>
      <c r="AK4927" s="148"/>
    </row>
    <row r="4928" spans="1:46" s="67" customFormat="1" ht="60">
      <c r="A4928" s="52" t="s">
        <v>1344</v>
      </c>
      <c r="B4928" s="54">
        <v>32417</v>
      </c>
      <c r="C4928" s="54">
        <v>3000415</v>
      </c>
      <c r="D4928" s="52" t="s">
        <v>8310</v>
      </c>
      <c r="E4928" s="53" t="s">
        <v>83</v>
      </c>
      <c r="F4928" s="55">
        <v>41586</v>
      </c>
      <c r="G4928" s="55">
        <v>41624</v>
      </c>
      <c r="H4928" s="53" t="s">
        <v>105</v>
      </c>
      <c r="I4928" s="56">
        <v>3406.78</v>
      </c>
      <c r="J4928" s="56">
        <v>3390.8299759472861</v>
      </c>
      <c r="K4928" s="56">
        <v>3390.8290000000002</v>
      </c>
      <c r="L4928" s="58">
        <v>4001178.2199999997</v>
      </c>
      <c r="M4928" s="59">
        <v>41639</v>
      </c>
      <c r="N4928" s="60">
        <v>2014</v>
      </c>
      <c r="O4928" s="61">
        <v>41648</v>
      </c>
      <c r="P4928" s="60">
        <v>2014</v>
      </c>
      <c r="Q4928" s="61">
        <v>42004</v>
      </c>
      <c r="R4928" s="53" t="s">
        <v>349</v>
      </c>
      <c r="S4928" s="62"/>
      <c r="T4928" s="53" t="s">
        <v>329</v>
      </c>
      <c r="U4928" s="367">
        <v>1</v>
      </c>
      <c r="V4928" s="53" t="s">
        <v>373</v>
      </c>
      <c r="W4928" s="53" t="s">
        <v>390</v>
      </c>
      <c r="X4928" s="53"/>
      <c r="Y4928" s="63"/>
      <c r="Z4928" s="58"/>
      <c r="AA4928" s="53"/>
      <c r="AB4928" s="62"/>
      <c r="AC4928" s="65"/>
      <c r="AD4928" s="66"/>
      <c r="AE4928" s="53"/>
      <c r="AF4928" s="53"/>
      <c r="AG4928" s="58"/>
      <c r="AH4928" s="367"/>
      <c r="AI4928" s="52"/>
      <c r="AJ4928" s="456"/>
      <c r="AK4928" s="148"/>
    </row>
    <row r="4929" spans="1:37" s="67" customFormat="1" ht="60">
      <c r="A4929" s="52" t="s">
        <v>1344</v>
      </c>
      <c r="B4929" s="54">
        <v>32418</v>
      </c>
      <c r="C4929" s="54">
        <v>3000415</v>
      </c>
      <c r="D4929" s="52" t="s">
        <v>8310</v>
      </c>
      <c r="E4929" s="53" t="s">
        <v>83</v>
      </c>
      <c r="F4929" s="55">
        <v>41586</v>
      </c>
      <c r="G4929" s="55">
        <v>41624</v>
      </c>
      <c r="H4929" s="53" t="s">
        <v>105</v>
      </c>
      <c r="I4929" s="56">
        <v>3000</v>
      </c>
      <c r="J4929" s="56">
        <v>2985.9544578287587</v>
      </c>
      <c r="K4929" s="56">
        <v>2985.9540000000002</v>
      </c>
      <c r="L4929" s="58">
        <v>3523425.72</v>
      </c>
      <c r="M4929" s="59">
        <v>41639</v>
      </c>
      <c r="N4929" s="60">
        <v>2014</v>
      </c>
      <c r="O4929" s="61">
        <v>41648</v>
      </c>
      <c r="P4929" s="60">
        <v>2014</v>
      </c>
      <c r="Q4929" s="61">
        <v>42004</v>
      </c>
      <c r="R4929" s="53" t="s">
        <v>349</v>
      </c>
      <c r="S4929" s="62"/>
      <c r="T4929" s="53" t="s">
        <v>329</v>
      </c>
      <c r="U4929" s="367">
        <v>1</v>
      </c>
      <c r="V4929" s="53" t="s">
        <v>373</v>
      </c>
      <c r="W4929" s="53" t="s">
        <v>390</v>
      </c>
      <c r="X4929" s="53"/>
      <c r="Y4929" s="63"/>
      <c r="Z4929" s="58"/>
      <c r="AA4929" s="53"/>
      <c r="AB4929" s="62"/>
      <c r="AC4929" s="65"/>
      <c r="AD4929" s="66"/>
      <c r="AE4929" s="53"/>
      <c r="AF4929" s="53"/>
      <c r="AG4929" s="58"/>
      <c r="AH4929" s="367"/>
      <c r="AI4929" s="52"/>
      <c r="AJ4929" s="456"/>
      <c r="AK4929" s="148"/>
    </row>
    <row r="4930" spans="1:37" s="67" customFormat="1" ht="60">
      <c r="A4930" s="52" t="s">
        <v>1344</v>
      </c>
      <c r="B4930" s="54">
        <v>32419</v>
      </c>
      <c r="C4930" s="54">
        <v>3000415</v>
      </c>
      <c r="D4930" s="52" t="s">
        <v>8310</v>
      </c>
      <c r="E4930" s="53" t="s">
        <v>83</v>
      </c>
      <c r="F4930" s="55">
        <v>41586</v>
      </c>
      <c r="G4930" s="55">
        <v>41624</v>
      </c>
      <c r="H4930" s="53" t="s">
        <v>105</v>
      </c>
      <c r="I4930" s="56">
        <v>423.72800000000001</v>
      </c>
      <c r="J4930" s="56">
        <v>421.7437582070724</v>
      </c>
      <c r="K4930" s="56">
        <v>421.74299999999999</v>
      </c>
      <c r="L4930" s="58">
        <v>497656.73999999993</v>
      </c>
      <c r="M4930" s="59">
        <v>41639</v>
      </c>
      <c r="N4930" s="60">
        <v>2014</v>
      </c>
      <c r="O4930" s="61">
        <v>41648</v>
      </c>
      <c r="P4930" s="60">
        <v>2014</v>
      </c>
      <c r="Q4930" s="61">
        <v>42004</v>
      </c>
      <c r="R4930" s="53" t="s">
        <v>349</v>
      </c>
      <c r="S4930" s="62" t="s">
        <v>1354</v>
      </c>
      <c r="T4930" s="53" t="s">
        <v>329</v>
      </c>
      <c r="U4930" s="367">
        <v>1</v>
      </c>
      <c r="V4930" s="53" t="s">
        <v>373</v>
      </c>
      <c r="W4930" s="53" t="s">
        <v>390</v>
      </c>
      <c r="X4930" s="53"/>
      <c r="Y4930" s="63"/>
      <c r="Z4930" s="58"/>
      <c r="AA4930" s="53"/>
      <c r="AB4930" s="62"/>
      <c r="AC4930" s="65"/>
      <c r="AD4930" s="66"/>
      <c r="AE4930" s="53"/>
      <c r="AF4930" s="53"/>
      <c r="AG4930" s="58"/>
      <c r="AH4930" s="367"/>
      <c r="AI4930" s="52"/>
      <c r="AJ4930" s="456"/>
      <c r="AK4930" s="148"/>
    </row>
    <row r="4931" spans="1:37" s="67" customFormat="1" ht="60">
      <c r="A4931" s="293" t="s">
        <v>1344</v>
      </c>
      <c r="B4931" s="54">
        <v>32422</v>
      </c>
      <c r="C4931" s="54">
        <v>63</v>
      </c>
      <c r="D4931" s="52" t="s">
        <v>1352</v>
      </c>
      <c r="E4931" s="53" t="s">
        <v>60</v>
      </c>
      <c r="F4931" s="55">
        <v>41586</v>
      </c>
      <c r="G4931" s="55">
        <v>41624</v>
      </c>
      <c r="H4931" s="53" t="s">
        <v>105</v>
      </c>
      <c r="I4931" s="56">
        <v>588.98299999999995</v>
      </c>
      <c r="J4931" s="56">
        <v>588.98299999999995</v>
      </c>
      <c r="K4931" s="56">
        <v>588.98299999999995</v>
      </c>
      <c r="L4931" s="58">
        <v>694999.94</v>
      </c>
      <c r="M4931" s="59">
        <v>41639</v>
      </c>
      <c r="N4931" s="60">
        <v>2014</v>
      </c>
      <c r="O4931" s="61">
        <v>41648</v>
      </c>
      <c r="P4931" s="60">
        <v>2014</v>
      </c>
      <c r="Q4931" s="61">
        <v>42004</v>
      </c>
      <c r="R4931" s="53" t="s">
        <v>349</v>
      </c>
      <c r="S4931" s="62"/>
      <c r="T4931" s="53" t="s">
        <v>329</v>
      </c>
      <c r="U4931" s="367">
        <v>1</v>
      </c>
      <c r="V4931" s="53" t="s">
        <v>373</v>
      </c>
      <c r="W4931" s="53" t="s">
        <v>394</v>
      </c>
      <c r="X4931" s="53"/>
      <c r="Y4931" s="63"/>
      <c r="Z4931" s="58"/>
      <c r="AA4931" s="53"/>
      <c r="AB4931" s="62"/>
      <c r="AC4931" s="65"/>
      <c r="AD4931" s="66"/>
      <c r="AE4931" s="53"/>
      <c r="AF4931" s="53"/>
      <c r="AG4931" s="58"/>
      <c r="AH4931" s="367"/>
      <c r="AI4931" s="52"/>
      <c r="AJ4931" s="456"/>
      <c r="AK4931" s="148"/>
    </row>
    <row r="4932" spans="1:37" s="67" customFormat="1" ht="45">
      <c r="A4932" s="293" t="s">
        <v>1344</v>
      </c>
      <c r="B4932" s="54">
        <v>32423</v>
      </c>
      <c r="C4932" s="54" t="s">
        <v>469</v>
      </c>
      <c r="D4932" s="52" t="s">
        <v>470</v>
      </c>
      <c r="E4932" s="53" t="s">
        <v>82</v>
      </c>
      <c r="F4932" s="55">
        <v>41586</v>
      </c>
      <c r="G4932" s="55">
        <v>41624</v>
      </c>
      <c r="H4932" s="53" t="s">
        <v>105</v>
      </c>
      <c r="I4932" s="56">
        <v>681.74364000000003</v>
      </c>
      <c r="J4932" s="56">
        <v>721.51926574045831</v>
      </c>
      <c r="K4932" s="56">
        <v>681.74300000000005</v>
      </c>
      <c r="L4932" s="58">
        <v>804456.74</v>
      </c>
      <c r="M4932" s="59">
        <v>41639</v>
      </c>
      <c r="N4932" s="60">
        <v>2014</v>
      </c>
      <c r="O4932" s="61">
        <v>41648</v>
      </c>
      <c r="P4932" s="60">
        <v>2014</v>
      </c>
      <c r="Q4932" s="61">
        <v>42004</v>
      </c>
      <c r="R4932" s="53" t="s">
        <v>342</v>
      </c>
      <c r="S4932" s="62"/>
      <c r="T4932" s="53" t="s">
        <v>417</v>
      </c>
      <c r="U4932" s="367">
        <v>2694</v>
      </c>
      <c r="V4932" s="53" t="s">
        <v>373</v>
      </c>
      <c r="W4932" s="53" t="s">
        <v>390</v>
      </c>
      <c r="X4932" s="53"/>
      <c r="Y4932" s="63"/>
      <c r="Z4932" s="58"/>
      <c r="AA4932" s="53"/>
      <c r="AB4932" s="62"/>
      <c r="AC4932" s="65"/>
      <c r="AD4932" s="66"/>
      <c r="AE4932" s="53"/>
      <c r="AF4932" s="53"/>
      <c r="AG4932" s="58"/>
      <c r="AH4932" s="367"/>
      <c r="AI4932" s="52"/>
      <c r="AJ4932" s="456"/>
      <c r="AK4932" s="148"/>
    </row>
    <row r="4933" spans="1:37" s="67" customFormat="1" ht="60">
      <c r="A4933" s="293" t="s">
        <v>1381</v>
      </c>
      <c r="B4933" s="54">
        <v>32424</v>
      </c>
      <c r="C4933" s="54">
        <v>3000412</v>
      </c>
      <c r="D4933" s="52" t="s">
        <v>836</v>
      </c>
      <c r="E4933" s="53" t="s">
        <v>60</v>
      </c>
      <c r="F4933" s="75">
        <v>41579</v>
      </c>
      <c r="G4933" s="55">
        <v>41619</v>
      </c>
      <c r="H4933" s="53" t="s">
        <v>105</v>
      </c>
      <c r="I4933" s="56">
        <v>500</v>
      </c>
      <c r="J4933" s="56">
        <v>455.02948885024222</v>
      </c>
      <c r="K4933" s="56">
        <v>455.029</v>
      </c>
      <c r="L4933" s="58">
        <v>536934.22</v>
      </c>
      <c r="M4933" s="59">
        <v>41639</v>
      </c>
      <c r="N4933" s="60">
        <v>2014</v>
      </c>
      <c r="O4933" s="61">
        <v>41640</v>
      </c>
      <c r="P4933" s="60">
        <v>2014</v>
      </c>
      <c r="Q4933" s="61">
        <v>41943</v>
      </c>
      <c r="R4933" s="53" t="s">
        <v>350</v>
      </c>
      <c r="S4933" s="62"/>
      <c r="T4933" s="53" t="s">
        <v>389</v>
      </c>
      <c r="U4933" s="81">
        <v>1</v>
      </c>
      <c r="V4933" s="53" t="s">
        <v>373</v>
      </c>
      <c r="W4933" s="53" t="s">
        <v>394</v>
      </c>
      <c r="X4933" s="53"/>
      <c r="Y4933" s="63"/>
      <c r="Z4933" s="58"/>
      <c r="AA4933" s="53"/>
      <c r="AB4933" s="62"/>
      <c r="AC4933" s="65"/>
      <c r="AD4933" s="66"/>
      <c r="AE4933" s="53"/>
      <c r="AF4933" s="53"/>
      <c r="AG4933" s="58"/>
      <c r="AH4933" s="367"/>
      <c r="AI4933" s="53" t="s">
        <v>105</v>
      </c>
      <c r="AJ4933" s="450" t="s">
        <v>689</v>
      </c>
      <c r="AK4933" s="148"/>
    </row>
    <row r="4934" spans="1:37" s="67" customFormat="1" ht="45">
      <c r="A4934" s="293" t="s">
        <v>1381</v>
      </c>
      <c r="B4934" s="54">
        <v>32425</v>
      </c>
      <c r="C4934" s="54">
        <v>3000414</v>
      </c>
      <c r="D4934" s="52" t="s">
        <v>1126</v>
      </c>
      <c r="E4934" s="53" t="s">
        <v>60</v>
      </c>
      <c r="F4934" s="75">
        <v>41579</v>
      </c>
      <c r="G4934" s="55">
        <v>41619</v>
      </c>
      <c r="H4934" s="53" t="s">
        <v>105</v>
      </c>
      <c r="I4934" s="56">
        <v>2000</v>
      </c>
      <c r="J4934" s="56">
        <v>1820.1179335198806</v>
      </c>
      <c r="K4934" s="56">
        <v>1820.117</v>
      </c>
      <c r="L4934" s="58">
        <v>2147738.0599999996</v>
      </c>
      <c r="M4934" s="59">
        <v>41639</v>
      </c>
      <c r="N4934" s="60">
        <v>2014</v>
      </c>
      <c r="O4934" s="61">
        <v>41640</v>
      </c>
      <c r="P4934" s="60">
        <v>2014</v>
      </c>
      <c r="Q4934" s="61">
        <v>41943</v>
      </c>
      <c r="R4934" s="103" t="s">
        <v>342</v>
      </c>
      <c r="S4934" s="53" t="s">
        <v>1398</v>
      </c>
      <c r="T4934" s="53" t="s">
        <v>389</v>
      </c>
      <c r="U4934" s="81">
        <v>1</v>
      </c>
      <c r="V4934" s="53" t="s">
        <v>373</v>
      </c>
      <c r="W4934" s="53" t="s">
        <v>390</v>
      </c>
      <c r="X4934" s="53"/>
      <c r="Y4934" s="63"/>
      <c r="Z4934" s="58"/>
      <c r="AA4934" s="53"/>
      <c r="AB4934" s="62"/>
      <c r="AC4934" s="65"/>
      <c r="AD4934" s="66"/>
      <c r="AE4934" s="53"/>
      <c r="AF4934" s="53"/>
      <c r="AG4934" s="58"/>
      <c r="AH4934" s="367"/>
      <c r="AI4934" s="53" t="s">
        <v>105</v>
      </c>
      <c r="AJ4934" s="450" t="s">
        <v>689</v>
      </c>
      <c r="AK4934" s="148"/>
    </row>
    <row r="4935" spans="1:37" s="67" customFormat="1" ht="60">
      <c r="A4935" s="293" t="s">
        <v>1381</v>
      </c>
      <c r="B4935" s="54">
        <v>32433</v>
      </c>
      <c r="C4935" s="54">
        <v>3000447</v>
      </c>
      <c r="D4935" s="52" t="s">
        <v>1404</v>
      </c>
      <c r="E4935" s="53" t="s">
        <v>60</v>
      </c>
      <c r="F4935" s="75">
        <v>41579</v>
      </c>
      <c r="G4935" s="55">
        <v>41619</v>
      </c>
      <c r="H4935" s="53" t="s">
        <v>105</v>
      </c>
      <c r="I4935" s="56">
        <v>1665</v>
      </c>
      <c r="J4935" s="56">
        <v>1515.2478740311967</v>
      </c>
      <c r="K4935" s="56">
        <v>1515.2470000000001</v>
      </c>
      <c r="L4935" s="58">
        <v>1787991.46</v>
      </c>
      <c r="M4935" s="59">
        <v>41639</v>
      </c>
      <c r="N4935" s="60">
        <v>2014</v>
      </c>
      <c r="O4935" s="61">
        <v>41640</v>
      </c>
      <c r="P4935" s="60">
        <v>2014</v>
      </c>
      <c r="Q4935" s="61">
        <v>42004</v>
      </c>
      <c r="R4935" s="53" t="s">
        <v>350</v>
      </c>
      <c r="S4935" s="53" t="s">
        <v>1405</v>
      </c>
      <c r="T4935" s="53" t="s">
        <v>389</v>
      </c>
      <c r="U4935" s="81">
        <v>1</v>
      </c>
      <c r="V4935" s="53" t="s">
        <v>373</v>
      </c>
      <c r="W4935" s="53" t="s">
        <v>390</v>
      </c>
      <c r="X4935" s="53"/>
      <c r="Y4935" s="63"/>
      <c r="Z4935" s="58"/>
      <c r="AA4935" s="53"/>
      <c r="AB4935" s="62"/>
      <c r="AC4935" s="65"/>
      <c r="AD4935" s="66"/>
      <c r="AE4935" s="53"/>
      <c r="AF4935" s="53"/>
      <c r="AG4935" s="58"/>
      <c r="AH4935" s="367"/>
      <c r="AI4935" s="53" t="s">
        <v>105</v>
      </c>
      <c r="AJ4935" s="450" t="s">
        <v>689</v>
      </c>
      <c r="AK4935" s="148"/>
    </row>
    <row r="4936" spans="1:37" s="67" customFormat="1" ht="60">
      <c r="A4936" s="293" t="s">
        <v>1381</v>
      </c>
      <c r="B4936" s="54">
        <v>32435</v>
      </c>
      <c r="C4936" s="54">
        <v>3000452</v>
      </c>
      <c r="D4936" s="52" t="s">
        <v>422</v>
      </c>
      <c r="E4936" s="53" t="s">
        <v>60</v>
      </c>
      <c r="F4936" s="75">
        <v>41579</v>
      </c>
      <c r="G4936" s="55">
        <v>41619</v>
      </c>
      <c r="H4936" s="53" t="s">
        <v>105</v>
      </c>
      <c r="I4936" s="56">
        <v>1000</v>
      </c>
      <c r="J4936" s="56">
        <v>910.05896675994029</v>
      </c>
      <c r="K4936" s="56">
        <v>910.05799999999999</v>
      </c>
      <c r="L4936" s="58">
        <v>1073868.44</v>
      </c>
      <c r="M4936" s="59">
        <v>41639</v>
      </c>
      <c r="N4936" s="60">
        <v>2014</v>
      </c>
      <c r="O4936" s="61">
        <v>41640</v>
      </c>
      <c r="P4936" s="60">
        <v>2014</v>
      </c>
      <c r="Q4936" s="61">
        <v>41943</v>
      </c>
      <c r="R4936" s="53" t="s">
        <v>350</v>
      </c>
      <c r="S4936" s="62" t="s">
        <v>8348</v>
      </c>
      <c r="T4936" s="53" t="s">
        <v>389</v>
      </c>
      <c r="U4936" s="81">
        <v>1</v>
      </c>
      <c r="V4936" s="53" t="s">
        <v>373</v>
      </c>
      <c r="W4936" s="53" t="s">
        <v>394</v>
      </c>
      <c r="X4936" s="53"/>
      <c r="Y4936" s="63"/>
      <c r="Z4936" s="58"/>
      <c r="AA4936" s="53"/>
      <c r="AB4936" s="62"/>
      <c r="AC4936" s="65"/>
      <c r="AD4936" s="66"/>
      <c r="AE4936" s="53"/>
      <c r="AF4936" s="53"/>
      <c r="AG4936" s="58"/>
      <c r="AH4936" s="367"/>
      <c r="AI4936" s="53" t="s">
        <v>105</v>
      </c>
      <c r="AJ4936" s="450" t="s">
        <v>689</v>
      </c>
      <c r="AK4936" s="148"/>
    </row>
    <row r="4937" spans="1:37" s="67" customFormat="1" ht="45">
      <c r="A4937" s="293" t="s">
        <v>1381</v>
      </c>
      <c r="B4937" s="54">
        <v>32438</v>
      </c>
      <c r="C4937" s="54" t="s">
        <v>469</v>
      </c>
      <c r="D4937" s="52" t="s">
        <v>470</v>
      </c>
      <c r="E4937" s="53" t="s">
        <v>82</v>
      </c>
      <c r="F4937" s="75">
        <v>41579</v>
      </c>
      <c r="G4937" s="55">
        <v>41619</v>
      </c>
      <c r="H4937" s="53" t="s">
        <v>105</v>
      </c>
      <c r="I4937" s="66">
        <v>34.200760000000002</v>
      </c>
      <c r="J4937" s="56">
        <v>34.01590256654832</v>
      </c>
      <c r="K4937" s="56">
        <v>34.015000000000001</v>
      </c>
      <c r="L4937" s="58">
        <v>40137.699999999997</v>
      </c>
      <c r="M4937" s="59">
        <v>41639</v>
      </c>
      <c r="N4937" s="60">
        <v>2014</v>
      </c>
      <c r="O4937" s="61">
        <v>41640</v>
      </c>
      <c r="P4937" s="60">
        <v>2014</v>
      </c>
      <c r="Q4937" s="61">
        <v>41790</v>
      </c>
      <c r="R4937" s="53" t="s">
        <v>342</v>
      </c>
      <c r="S4937" s="62"/>
      <c r="T4937" s="53" t="s">
        <v>309</v>
      </c>
      <c r="U4937" s="115">
        <v>136</v>
      </c>
      <c r="V4937" s="53" t="s">
        <v>373</v>
      </c>
      <c r="W4937" s="53" t="s">
        <v>390</v>
      </c>
      <c r="X4937" s="53"/>
      <c r="Y4937" s="63"/>
      <c r="Z4937" s="58"/>
      <c r="AA4937" s="53"/>
      <c r="AB4937" s="62"/>
      <c r="AC4937" s="65"/>
      <c r="AD4937" s="66"/>
      <c r="AE4937" s="53"/>
      <c r="AF4937" s="53"/>
      <c r="AG4937" s="58"/>
      <c r="AH4937" s="367"/>
      <c r="AI4937" s="53" t="s">
        <v>105</v>
      </c>
      <c r="AJ4937" s="450" t="s">
        <v>689</v>
      </c>
      <c r="AK4937" s="148"/>
    </row>
    <row r="4938" spans="1:37" s="67" customFormat="1" ht="45">
      <c r="A4938" s="52" t="s">
        <v>1381</v>
      </c>
      <c r="B4938" s="54">
        <v>32439</v>
      </c>
      <c r="C4938" s="54" t="s">
        <v>1141</v>
      </c>
      <c r="D4938" s="52" t="s">
        <v>8631</v>
      </c>
      <c r="E4938" s="53" t="s">
        <v>82</v>
      </c>
      <c r="F4938" s="75">
        <v>41579</v>
      </c>
      <c r="G4938" s="55">
        <v>41619</v>
      </c>
      <c r="H4938" s="53" t="s">
        <v>105</v>
      </c>
      <c r="I4938" s="56">
        <v>53.984560000000002</v>
      </c>
      <c r="J4938" s="56">
        <v>51.358301530847754</v>
      </c>
      <c r="K4938" s="56">
        <v>51.357999999999997</v>
      </c>
      <c r="L4938" s="58">
        <v>60602.439999999995</v>
      </c>
      <c r="M4938" s="59">
        <v>41639</v>
      </c>
      <c r="N4938" s="60">
        <v>2014</v>
      </c>
      <c r="O4938" s="61">
        <v>41640</v>
      </c>
      <c r="P4938" s="60">
        <v>2014</v>
      </c>
      <c r="Q4938" s="61">
        <v>41790</v>
      </c>
      <c r="R4938" s="53" t="s">
        <v>342</v>
      </c>
      <c r="S4938" s="62"/>
      <c r="T4938" s="53" t="s">
        <v>309</v>
      </c>
      <c r="U4938" s="81">
        <v>38</v>
      </c>
      <c r="V4938" s="53" t="s">
        <v>373</v>
      </c>
      <c r="W4938" s="53" t="s">
        <v>390</v>
      </c>
      <c r="X4938" s="53"/>
      <c r="Y4938" s="63"/>
      <c r="Z4938" s="58"/>
      <c r="AA4938" s="53"/>
      <c r="AB4938" s="62"/>
      <c r="AC4938" s="65"/>
      <c r="AD4938" s="66"/>
      <c r="AE4938" s="53"/>
      <c r="AF4938" s="53"/>
      <c r="AG4938" s="58"/>
      <c r="AH4938" s="367"/>
      <c r="AI4938" s="53" t="s">
        <v>105</v>
      </c>
      <c r="AJ4938" s="450" t="s">
        <v>689</v>
      </c>
      <c r="AK4938" s="148"/>
    </row>
    <row r="4939" spans="1:37" s="67" customFormat="1" ht="45">
      <c r="A4939" s="52" t="s">
        <v>1381</v>
      </c>
      <c r="B4939" s="54">
        <v>32440</v>
      </c>
      <c r="C4939" s="54" t="s">
        <v>1042</v>
      </c>
      <c r="D4939" s="52" t="s">
        <v>1043</v>
      </c>
      <c r="E4939" s="53" t="s">
        <v>82</v>
      </c>
      <c r="F4939" s="75">
        <v>41579</v>
      </c>
      <c r="G4939" s="55">
        <v>41619</v>
      </c>
      <c r="H4939" s="53" t="s">
        <v>105</v>
      </c>
      <c r="I4939" s="56">
        <v>123.91395</v>
      </c>
      <c r="J4939" s="56">
        <v>119.9722171163819</v>
      </c>
      <c r="K4939" s="56">
        <v>119.97199999999999</v>
      </c>
      <c r="L4939" s="58">
        <v>141566.96</v>
      </c>
      <c r="M4939" s="59">
        <v>41639</v>
      </c>
      <c r="N4939" s="60">
        <v>2014</v>
      </c>
      <c r="O4939" s="61">
        <v>41640</v>
      </c>
      <c r="P4939" s="60">
        <v>2014</v>
      </c>
      <c r="Q4939" s="61">
        <v>41790</v>
      </c>
      <c r="R4939" s="53" t="s">
        <v>342</v>
      </c>
      <c r="S4939" s="62"/>
      <c r="T4939" s="53" t="s">
        <v>309</v>
      </c>
      <c r="U4939" s="81">
        <v>36</v>
      </c>
      <c r="V4939" s="53" t="s">
        <v>373</v>
      </c>
      <c r="W4939" s="53" t="s">
        <v>390</v>
      </c>
      <c r="X4939" s="53"/>
      <c r="Y4939" s="63"/>
      <c r="Z4939" s="58"/>
      <c r="AA4939" s="53"/>
      <c r="AB4939" s="62"/>
      <c r="AC4939" s="65"/>
      <c r="AD4939" s="66"/>
      <c r="AE4939" s="53"/>
      <c r="AF4939" s="53"/>
      <c r="AG4939" s="58"/>
      <c r="AH4939" s="367"/>
      <c r="AI4939" s="53" t="s">
        <v>105</v>
      </c>
      <c r="AJ4939" s="450" t="s">
        <v>689</v>
      </c>
      <c r="AK4939" s="148"/>
    </row>
    <row r="4940" spans="1:37" s="67" customFormat="1" ht="45">
      <c r="A4940" s="52" t="s">
        <v>1381</v>
      </c>
      <c r="B4940" s="54">
        <v>32441</v>
      </c>
      <c r="C4940" s="54" t="s">
        <v>471</v>
      </c>
      <c r="D4940" s="52" t="s">
        <v>472</v>
      </c>
      <c r="E4940" s="53" t="s">
        <v>60</v>
      </c>
      <c r="F4940" s="55">
        <v>41598</v>
      </c>
      <c r="G4940" s="55">
        <v>41623</v>
      </c>
      <c r="H4940" s="53" t="s">
        <v>105</v>
      </c>
      <c r="I4940" s="56">
        <v>66.197999999999993</v>
      </c>
      <c r="J4940" s="56">
        <v>64.664477535169269</v>
      </c>
      <c r="K4940" s="56">
        <v>64.664000000000001</v>
      </c>
      <c r="L4940" s="58">
        <v>76303.51999999999</v>
      </c>
      <c r="M4940" s="59">
        <v>41638</v>
      </c>
      <c r="N4940" s="60">
        <v>2014</v>
      </c>
      <c r="O4940" s="61">
        <v>41640</v>
      </c>
      <c r="P4940" s="60">
        <v>2014</v>
      </c>
      <c r="Q4940" s="61">
        <v>41790</v>
      </c>
      <c r="R4940" s="53" t="s">
        <v>342</v>
      </c>
      <c r="S4940" s="62"/>
      <c r="T4940" s="53" t="s">
        <v>309</v>
      </c>
      <c r="U4940" s="81">
        <v>90</v>
      </c>
      <c r="V4940" s="53" t="s">
        <v>373</v>
      </c>
      <c r="W4940" s="53" t="s">
        <v>390</v>
      </c>
      <c r="X4940" s="53"/>
      <c r="Y4940" s="63"/>
      <c r="Z4940" s="58"/>
      <c r="AA4940" s="53"/>
      <c r="AB4940" s="62"/>
      <c r="AC4940" s="65"/>
      <c r="AD4940" s="66"/>
      <c r="AE4940" s="53"/>
      <c r="AF4940" s="53"/>
      <c r="AG4940" s="58"/>
      <c r="AH4940" s="367"/>
      <c r="AI4940" s="53" t="s">
        <v>105</v>
      </c>
      <c r="AJ4940" s="450" t="s">
        <v>689</v>
      </c>
      <c r="AK4940" s="148"/>
    </row>
    <row r="4941" spans="1:37" s="67" customFormat="1" ht="45">
      <c r="A4941" s="52" t="s">
        <v>1381</v>
      </c>
      <c r="B4941" s="54">
        <v>32442</v>
      </c>
      <c r="C4941" s="54" t="s">
        <v>473</v>
      </c>
      <c r="D4941" s="52" t="s">
        <v>474</v>
      </c>
      <c r="E4941" s="53" t="s">
        <v>60</v>
      </c>
      <c r="F4941" s="55">
        <v>41598</v>
      </c>
      <c r="G4941" s="55">
        <v>41623</v>
      </c>
      <c r="H4941" s="53" t="s">
        <v>105</v>
      </c>
      <c r="I4941" s="56">
        <v>115.64751</v>
      </c>
      <c r="J4941" s="56">
        <v>111.96873458306305</v>
      </c>
      <c r="K4941" s="56">
        <v>111.968</v>
      </c>
      <c r="L4941" s="58">
        <v>132122.23999999999</v>
      </c>
      <c r="M4941" s="59">
        <v>41638</v>
      </c>
      <c r="N4941" s="60">
        <v>2014</v>
      </c>
      <c r="O4941" s="61">
        <v>41640</v>
      </c>
      <c r="P4941" s="60">
        <v>2014</v>
      </c>
      <c r="Q4941" s="61">
        <v>41790</v>
      </c>
      <c r="R4941" s="53" t="s">
        <v>342</v>
      </c>
      <c r="S4941" s="62"/>
      <c r="T4941" s="53" t="s">
        <v>309</v>
      </c>
      <c r="U4941" s="81">
        <v>146</v>
      </c>
      <c r="V4941" s="53" t="s">
        <v>373</v>
      </c>
      <c r="W4941" s="53" t="s">
        <v>390</v>
      </c>
      <c r="X4941" s="53"/>
      <c r="Y4941" s="63"/>
      <c r="Z4941" s="58"/>
      <c r="AA4941" s="53"/>
      <c r="AB4941" s="62"/>
      <c r="AC4941" s="65"/>
      <c r="AD4941" s="66"/>
      <c r="AE4941" s="53"/>
      <c r="AF4941" s="53"/>
      <c r="AG4941" s="58"/>
      <c r="AH4941" s="367"/>
      <c r="AI4941" s="53" t="s">
        <v>105</v>
      </c>
      <c r="AJ4941" s="450" t="s">
        <v>689</v>
      </c>
      <c r="AK4941" s="148"/>
    </row>
    <row r="4942" spans="1:37" s="67" customFormat="1" ht="45">
      <c r="A4942" s="52" t="s">
        <v>1381</v>
      </c>
      <c r="B4942" s="54">
        <v>32443</v>
      </c>
      <c r="C4942" s="54" t="s">
        <v>469</v>
      </c>
      <c r="D4942" s="52" t="s">
        <v>2159</v>
      </c>
      <c r="E4942" s="53" t="s">
        <v>60</v>
      </c>
      <c r="F4942" s="75">
        <v>41579</v>
      </c>
      <c r="G4942" s="55">
        <v>41619</v>
      </c>
      <c r="H4942" s="53" t="s">
        <v>105</v>
      </c>
      <c r="I4942" s="66">
        <v>75.421800000000005</v>
      </c>
      <c r="J4942" s="56">
        <v>75.014140042317592</v>
      </c>
      <c r="K4942" s="56">
        <v>75.013999999999996</v>
      </c>
      <c r="L4942" s="58">
        <v>88516.51999999999</v>
      </c>
      <c r="M4942" s="59">
        <v>41639</v>
      </c>
      <c r="N4942" s="60">
        <v>2014</v>
      </c>
      <c r="O4942" s="61">
        <v>41640</v>
      </c>
      <c r="P4942" s="60">
        <v>2014</v>
      </c>
      <c r="Q4942" s="61">
        <v>41790</v>
      </c>
      <c r="R4942" s="53" t="s">
        <v>342</v>
      </c>
      <c r="S4942" s="62" t="s">
        <v>6326</v>
      </c>
      <c r="T4942" s="53" t="s">
        <v>309</v>
      </c>
      <c r="U4942" s="60">
        <v>4070</v>
      </c>
      <c r="V4942" s="53" t="s">
        <v>373</v>
      </c>
      <c r="W4942" s="53" t="s">
        <v>390</v>
      </c>
      <c r="X4942" s="53"/>
      <c r="Y4942" s="63"/>
      <c r="Z4942" s="58"/>
      <c r="AA4942" s="53"/>
      <c r="AB4942" s="62"/>
      <c r="AC4942" s="65"/>
      <c r="AD4942" s="66"/>
      <c r="AE4942" s="53"/>
      <c r="AF4942" s="53"/>
      <c r="AG4942" s="58"/>
      <c r="AH4942" s="367"/>
      <c r="AI4942" s="53" t="s">
        <v>105</v>
      </c>
      <c r="AJ4942" s="450" t="s">
        <v>689</v>
      </c>
      <c r="AK4942" s="148"/>
    </row>
    <row r="4943" spans="1:37" s="67" customFormat="1" ht="45">
      <c r="A4943" s="52" t="s">
        <v>1381</v>
      </c>
      <c r="B4943" s="54">
        <v>32444</v>
      </c>
      <c r="C4943" s="54" t="s">
        <v>475</v>
      </c>
      <c r="D4943" s="52" t="s">
        <v>476</v>
      </c>
      <c r="E4943" s="53" t="s">
        <v>65</v>
      </c>
      <c r="F4943" s="55">
        <v>41598</v>
      </c>
      <c r="G4943" s="55">
        <v>41623</v>
      </c>
      <c r="H4943" s="53" t="s">
        <v>105</v>
      </c>
      <c r="I4943" s="56">
        <v>85.535169999999994</v>
      </c>
      <c r="J4943" s="56">
        <v>83.553688614941308</v>
      </c>
      <c r="K4943" s="56">
        <v>83.552999999999997</v>
      </c>
      <c r="L4943" s="58">
        <v>98592.539999999979</v>
      </c>
      <c r="M4943" s="59">
        <v>41638</v>
      </c>
      <c r="N4943" s="60">
        <v>2014</v>
      </c>
      <c r="O4943" s="61">
        <v>41640</v>
      </c>
      <c r="P4943" s="60">
        <v>2014</v>
      </c>
      <c r="Q4943" s="61">
        <v>41790</v>
      </c>
      <c r="R4943" s="53" t="s">
        <v>342</v>
      </c>
      <c r="S4943" s="62"/>
      <c r="T4943" s="53" t="s">
        <v>309</v>
      </c>
      <c r="U4943" s="81">
        <v>1317</v>
      </c>
      <c r="V4943" s="53" t="s">
        <v>373</v>
      </c>
      <c r="W4943" s="53" t="s">
        <v>390</v>
      </c>
      <c r="X4943" s="53"/>
      <c r="Y4943" s="63"/>
      <c r="Z4943" s="58"/>
      <c r="AA4943" s="53"/>
      <c r="AB4943" s="62"/>
      <c r="AC4943" s="65"/>
      <c r="AD4943" s="66"/>
      <c r="AE4943" s="53"/>
      <c r="AF4943" s="53"/>
      <c r="AG4943" s="58"/>
      <c r="AH4943" s="367"/>
      <c r="AI4943" s="53" t="s">
        <v>105</v>
      </c>
      <c r="AJ4943" s="450" t="s">
        <v>689</v>
      </c>
      <c r="AK4943" s="148"/>
    </row>
    <row r="4944" spans="1:37" s="67" customFormat="1" ht="45">
      <c r="A4944" s="52" t="s">
        <v>1381</v>
      </c>
      <c r="B4944" s="54">
        <v>32445</v>
      </c>
      <c r="C4944" s="54" t="s">
        <v>477</v>
      </c>
      <c r="D4944" s="52" t="s">
        <v>427</v>
      </c>
      <c r="E4944" s="53" t="s">
        <v>82</v>
      </c>
      <c r="F4944" s="75">
        <v>41579</v>
      </c>
      <c r="G4944" s="55">
        <v>41619</v>
      </c>
      <c r="H4944" s="53" t="s">
        <v>105</v>
      </c>
      <c r="I4944" s="56">
        <v>121.67598</v>
      </c>
      <c r="J4944" s="56">
        <v>119.92805798157357</v>
      </c>
      <c r="K4944" s="56">
        <v>119.928</v>
      </c>
      <c r="L4944" s="58">
        <v>141515.04</v>
      </c>
      <c r="M4944" s="59">
        <v>41639</v>
      </c>
      <c r="N4944" s="60">
        <v>2014</v>
      </c>
      <c r="O4944" s="61">
        <v>41640</v>
      </c>
      <c r="P4944" s="60">
        <v>2014</v>
      </c>
      <c r="Q4944" s="61">
        <v>41790</v>
      </c>
      <c r="R4944" s="53" t="s">
        <v>342</v>
      </c>
      <c r="S4944" s="62"/>
      <c r="T4944" s="53" t="s">
        <v>309</v>
      </c>
      <c r="U4944" s="81">
        <v>543</v>
      </c>
      <c r="V4944" s="53" t="s">
        <v>373</v>
      </c>
      <c r="W4944" s="53" t="s">
        <v>390</v>
      </c>
      <c r="X4944" s="53"/>
      <c r="Y4944" s="63"/>
      <c r="Z4944" s="58"/>
      <c r="AA4944" s="53"/>
      <c r="AB4944" s="62"/>
      <c r="AC4944" s="65"/>
      <c r="AD4944" s="66"/>
      <c r="AE4944" s="53"/>
      <c r="AF4944" s="53"/>
      <c r="AG4944" s="58"/>
      <c r="AH4944" s="367"/>
      <c r="AI4944" s="53" t="s">
        <v>105</v>
      </c>
      <c r="AJ4944" s="450" t="s">
        <v>689</v>
      </c>
      <c r="AK4944" s="148"/>
    </row>
    <row r="4945" spans="1:37" s="67" customFormat="1" ht="45">
      <c r="A4945" s="52" t="s">
        <v>1381</v>
      </c>
      <c r="B4945" s="54">
        <v>32446</v>
      </c>
      <c r="C4945" s="54" t="s">
        <v>478</v>
      </c>
      <c r="D4945" s="52" t="s">
        <v>479</v>
      </c>
      <c r="E4945" s="53" t="s">
        <v>60</v>
      </c>
      <c r="F4945" s="75">
        <v>41579</v>
      </c>
      <c r="G4945" s="55">
        <v>41619</v>
      </c>
      <c r="H4945" s="53" t="s">
        <v>105</v>
      </c>
      <c r="I4945" s="56">
        <v>319.85789</v>
      </c>
      <c r="J4945" s="56">
        <v>312.44816070503106</v>
      </c>
      <c r="K4945" s="56">
        <v>312.44799999999998</v>
      </c>
      <c r="L4945" s="58">
        <v>368688.63999999996</v>
      </c>
      <c r="M4945" s="59">
        <v>41639</v>
      </c>
      <c r="N4945" s="60">
        <v>2014</v>
      </c>
      <c r="O4945" s="61">
        <v>41640</v>
      </c>
      <c r="P4945" s="60">
        <v>2014</v>
      </c>
      <c r="Q4945" s="61">
        <v>41790</v>
      </c>
      <c r="R4945" s="53" t="s">
        <v>342</v>
      </c>
      <c r="S4945" s="62"/>
      <c r="T4945" s="53" t="s">
        <v>4651</v>
      </c>
      <c r="U4945" s="81">
        <v>10.034000000000002</v>
      </c>
      <c r="V4945" s="53" t="s">
        <v>373</v>
      </c>
      <c r="W4945" s="53" t="s">
        <v>390</v>
      </c>
      <c r="X4945" s="53"/>
      <c r="Y4945" s="63"/>
      <c r="Z4945" s="58"/>
      <c r="AA4945" s="53"/>
      <c r="AB4945" s="62"/>
      <c r="AC4945" s="65"/>
      <c r="AD4945" s="66"/>
      <c r="AE4945" s="53"/>
      <c r="AF4945" s="53"/>
      <c r="AG4945" s="58"/>
      <c r="AH4945" s="367"/>
      <c r="AI4945" s="53" t="s">
        <v>105</v>
      </c>
      <c r="AJ4945" s="450" t="s">
        <v>689</v>
      </c>
      <c r="AK4945" s="148"/>
    </row>
    <row r="4946" spans="1:37" s="67" customFormat="1" ht="60">
      <c r="A4946" s="52" t="s">
        <v>1381</v>
      </c>
      <c r="B4946" s="54">
        <v>32447</v>
      </c>
      <c r="C4946" s="54" t="s">
        <v>431</v>
      </c>
      <c r="D4946" s="52" t="s">
        <v>429</v>
      </c>
      <c r="E4946" s="53" t="s">
        <v>60</v>
      </c>
      <c r="F4946" s="55">
        <v>41598</v>
      </c>
      <c r="G4946" s="371">
        <v>41623</v>
      </c>
      <c r="H4946" s="53" t="s">
        <v>105</v>
      </c>
      <c r="I4946" s="56">
        <v>76.870230000000006</v>
      </c>
      <c r="J4946" s="56">
        <v>75.765959727605221</v>
      </c>
      <c r="K4946" s="56">
        <v>75.765000000000001</v>
      </c>
      <c r="L4946" s="58">
        <v>89402.7</v>
      </c>
      <c r="M4946" s="59">
        <v>41638</v>
      </c>
      <c r="N4946" s="60">
        <v>2014</v>
      </c>
      <c r="O4946" s="61">
        <v>41640</v>
      </c>
      <c r="P4946" s="60">
        <v>2014</v>
      </c>
      <c r="Q4946" s="61">
        <v>41790</v>
      </c>
      <c r="R4946" s="53" t="s">
        <v>350</v>
      </c>
      <c r="S4946" s="62"/>
      <c r="T4946" s="53" t="s">
        <v>520</v>
      </c>
      <c r="U4946" s="81">
        <v>1403.31</v>
      </c>
      <c r="V4946" s="53" t="s">
        <v>373</v>
      </c>
      <c r="W4946" s="53" t="s">
        <v>394</v>
      </c>
      <c r="X4946" s="53"/>
      <c r="Y4946" s="63"/>
      <c r="Z4946" s="58"/>
      <c r="AA4946" s="53"/>
      <c r="AB4946" s="62"/>
      <c r="AC4946" s="65"/>
      <c r="AD4946" s="66"/>
      <c r="AE4946" s="53"/>
      <c r="AF4946" s="53"/>
      <c r="AG4946" s="58"/>
      <c r="AH4946" s="367"/>
      <c r="AI4946" s="53" t="s">
        <v>105</v>
      </c>
      <c r="AJ4946" s="450" t="s">
        <v>689</v>
      </c>
      <c r="AK4946" s="148"/>
    </row>
    <row r="4947" spans="1:37" s="67" customFormat="1" ht="45">
      <c r="A4947" s="52" t="s">
        <v>1381</v>
      </c>
      <c r="B4947" s="54">
        <v>32448</v>
      </c>
      <c r="C4947" s="54" t="s">
        <v>480</v>
      </c>
      <c r="D4947" s="52" t="s">
        <v>481</v>
      </c>
      <c r="E4947" s="53" t="s">
        <v>65</v>
      </c>
      <c r="F4947" s="75">
        <v>41579</v>
      </c>
      <c r="G4947" s="55">
        <v>41619</v>
      </c>
      <c r="H4947" s="53" t="s">
        <v>105</v>
      </c>
      <c r="I4947" s="56">
        <v>128.77321000000001</v>
      </c>
      <c r="J4947" s="56">
        <v>125.79008950688292</v>
      </c>
      <c r="K4947" s="56">
        <v>125.79</v>
      </c>
      <c r="L4947" s="58">
        <v>148432.19999999998</v>
      </c>
      <c r="M4947" s="59">
        <v>41639</v>
      </c>
      <c r="N4947" s="60">
        <v>2014</v>
      </c>
      <c r="O4947" s="61">
        <v>41640</v>
      </c>
      <c r="P4947" s="60">
        <v>2014</v>
      </c>
      <c r="Q4947" s="61">
        <v>41790</v>
      </c>
      <c r="R4947" s="53" t="s">
        <v>342</v>
      </c>
      <c r="S4947" s="62"/>
      <c r="T4947" s="53" t="s">
        <v>309</v>
      </c>
      <c r="U4947" s="81">
        <v>429</v>
      </c>
      <c r="V4947" s="53" t="s">
        <v>373</v>
      </c>
      <c r="W4947" s="53" t="s">
        <v>390</v>
      </c>
      <c r="X4947" s="53"/>
      <c r="Y4947" s="63"/>
      <c r="Z4947" s="58"/>
      <c r="AA4947" s="53"/>
      <c r="AB4947" s="62"/>
      <c r="AC4947" s="65"/>
      <c r="AD4947" s="66"/>
      <c r="AE4947" s="53"/>
      <c r="AF4947" s="53"/>
      <c r="AG4947" s="58"/>
      <c r="AH4947" s="367"/>
      <c r="AI4947" s="53" t="s">
        <v>105</v>
      </c>
      <c r="AJ4947" s="450" t="s">
        <v>689</v>
      </c>
      <c r="AK4947" s="148"/>
    </row>
    <row r="4948" spans="1:37" s="67" customFormat="1" ht="60">
      <c r="A4948" s="52" t="s">
        <v>1381</v>
      </c>
      <c r="B4948" s="54">
        <v>32449</v>
      </c>
      <c r="C4948" s="54" t="s">
        <v>849</v>
      </c>
      <c r="D4948" s="293" t="s">
        <v>850</v>
      </c>
      <c r="E4948" s="53" t="s">
        <v>60</v>
      </c>
      <c r="F4948" s="371">
        <v>41598</v>
      </c>
      <c r="G4948" s="55">
        <v>41623</v>
      </c>
      <c r="H4948" s="53" t="s">
        <v>105</v>
      </c>
      <c r="I4948" s="56">
        <v>115.94</v>
      </c>
      <c r="J4948" s="56">
        <v>112.25192040503363</v>
      </c>
      <c r="K4948" s="56">
        <v>112.251</v>
      </c>
      <c r="L4948" s="58">
        <v>132456.18</v>
      </c>
      <c r="M4948" s="59">
        <v>41638</v>
      </c>
      <c r="N4948" s="60">
        <v>2014</v>
      </c>
      <c r="O4948" s="61">
        <v>41640</v>
      </c>
      <c r="P4948" s="60">
        <v>2014</v>
      </c>
      <c r="Q4948" s="61">
        <v>41790</v>
      </c>
      <c r="R4948" s="53" t="s">
        <v>350</v>
      </c>
      <c r="S4948" s="62"/>
      <c r="T4948" s="53" t="s">
        <v>313</v>
      </c>
      <c r="U4948" s="81">
        <v>2100</v>
      </c>
      <c r="V4948" s="53" t="s">
        <v>373</v>
      </c>
      <c r="W4948" s="53" t="s">
        <v>390</v>
      </c>
      <c r="X4948" s="53"/>
      <c r="Y4948" s="63"/>
      <c r="Z4948" s="58"/>
      <c r="AA4948" s="53"/>
      <c r="AB4948" s="62"/>
      <c r="AC4948" s="65"/>
      <c r="AD4948" s="66"/>
      <c r="AE4948" s="53"/>
      <c r="AF4948" s="53"/>
      <c r="AG4948" s="58"/>
      <c r="AH4948" s="367"/>
      <c r="AI4948" s="53" t="s">
        <v>105</v>
      </c>
      <c r="AJ4948" s="450" t="s">
        <v>689</v>
      </c>
      <c r="AK4948" s="148"/>
    </row>
    <row r="4949" spans="1:37" s="67" customFormat="1" ht="45">
      <c r="A4949" s="52" t="s">
        <v>1381</v>
      </c>
      <c r="B4949" s="54">
        <v>32450</v>
      </c>
      <c r="C4949" s="54" t="s">
        <v>430</v>
      </c>
      <c r="D4949" s="52" t="s">
        <v>432</v>
      </c>
      <c r="E4949" s="53" t="s">
        <v>82</v>
      </c>
      <c r="F4949" s="55">
        <v>41598</v>
      </c>
      <c r="G4949" s="55">
        <v>41623</v>
      </c>
      <c r="H4949" s="53" t="s">
        <v>105</v>
      </c>
      <c r="I4949" s="56">
        <v>293.40025000000003</v>
      </c>
      <c r="J4949" s="56">
        <v>289.18544312368135</v>
      </c>
      <c r="K4949" s="56">
        <v>289.185</v>
      </c>
      <c r="L4949" s="58">
        <v>341238.3</v>
      </c>
      <c r="M4949" s="59">
        <v>41638</v>
      </c>
      <c r="N4949" s="60">
        <v>2014</v>
      </c>
      <c r="O4949" s="61">
        <v>41640</v>
      </c>
      <c r="P4949" s="60">
        <v>2014</v>
      </c>
      <c r="Q4949" s="61">
        <v>41790</v>
      </c>
      <c r="R4949" s="53" t="s">
        <v>342</v>
      </c>
      <c r="S4949" s="53" t="s">
        <v>2223</v>
      </c>
      <c r="T4949" s="53" t="s">
        <v>313</v>
      </c>
      <c r="U4949" s="115">
        <v>530</v>
      </c>
      <c r="V4949" s="53" t="s">
        <v>373</v>
      </c>
      <c r="W4949" s="53" t="s">
        <v>390</v>
      </c>
      <c r="X4949" s="53"/>
      <c r="Y4949" s="63"/>
      <c r="Z4949" s="58"/>
      <c r="AA4949" s="53"/>
      <c r="AB4949" s="62"/>
      <c r="AC4949" s="65"/>
      <c r="AD4949" s="66"/>
      <c r="AE4949" s="53"/>
      <c r="AF4949" s="53"/>
      <c r="AG4949" s="58"/>
      <c r="AH4949" s="367"/>
      <c r="AI4949" s="53" t="s">
        <v>105</v>
      </c>
      <c r="AJ4949" s="450" t="s">
        <v>689</v>
      </c>
      <c r="AK4949" s="148"/>
    </row>
    <row r="4950" spans="1:37" s="67" customFormat="1" ht="45">
      <c r="A4950" s="52" t="s">
        <v>1381</v>
      </c>
      <c r="B4950" s="54">
        <v>32451</v>
      </c>
      <c r="C4950" s="54" t="s">
        <v>430</v>
      </c>
      <c r="D4950" s="52" t="s">
        <v>432</v>
      </c>
      <c r="E4950" s="53" t="s">
        <v>60</v>
      </c>
      <c r="F4950" s="55">
        <v>41598</v>
      </c>
      <c r="G4950" s="55">
        <v>41623</v>
      </c>
      <c r="H4950" s="53" t="s">
        <v>105</v>
      </c>
      <c r="I4950" s="56">
        <v>73.879339999999999</v>
      </c>
      <c r="J4950" s="56">
        <v>72.818035007076901</v>
      </c>
      <c r="K4950" s="56">
        <v>72.817999999999998</v>
      </c>
      <c r="L4950" s="58">
        <v>85925.239999999991</v>
      </c>
      <c r="M4950" s="59">
        <v>41638</v>
      </c>
      <c r="N4950" s="60">
        <v>2014</v>
      </c>
      <c r="O4950" s="61">
        <v>41640</v>
      </c>
      <c r="P4950" s="60">
        <v>2014</v>
      </c>
      <c r="Q4950" s="61">
        <v>41790</v>
      </c>
      <c r="R4950" s="53" t="s">
        <v>342</v>
      </c>
      <c r="S4950" s="53" t="s">
        <v>2224</v>
      </c>
      <c r="T4950" s="53" t="s">
        <v>313</v>
      </c>
      <c r="U4950" s="115">
        <v>574</v>
      </c>
      <c r="V4950" s="53" t="s">
        <v>373</v>
      </c>
      <c r="W4950" s="53" t="s">
        <v>390</v>
      </c>
      <c r="X4950" s="53"/>
      <c r="Y4950" s="63"/>
      <c r="Z4950" s="58"/>
      <c r="AA4950" s="53"/>
      <c r="AB4950" s="62"/>
      <c r="AC4950" s="65"/>
      <c r="AD4950" s="66"/>
      <c r="AE4950" s="53"/>
      <c r="AF4950" s="53"/>
      <c r="AG4950" s="58"/>
      <c r="AH4950" s="367"/>
      <c r="AI4950" s="53" t="s">
        <v>105</v>
      </c>
      <c r="AJ4950" s="450" t="s">
        <v>689</v>
      </c>
      <c r="AK4950" s="148"/>
    </row>
    <row r="4951" spans="1:37" s="67" customFormat="1" ht="45">
      <c r="A4951" s="52" t="s">
        <v>1381</v>
      </c>
      <c r="B4951" s="54">
        <v>32452</v>
      </c>
      <c r="C4951" s="54" t="s">
        <v>651</v>
      </c>
      <c r="D4951" s="52" t="s">
        <v>652</v>
      </c>
      <c r="E4951" s="53" t="s">
        <v>60</v>
      </c>
      <c r="F4951" s="371">
        <v>41598</v>
      </c>
      <c r="G4951" s="55">
        <v>41623</v>
      </c>
      <c r="H4951" s="53" t="s">
        <v>105</v>
      </c>
      <c r="I4951" s="56">
        <v>1.2399</v>
      </c>
      <c r="J4951" s="56">
        <v>1.2220883619869187</v>
      </c>
      <c r="K4951" s="56">
        <v>1.222</v>
      </c>
      <c r="L4951" s="58">
        <v>1441.9599999999998</v>
      </c>
      <c r="M4951" s="372">
        <v>41638</v>
      </c>
      <c r="N4951" s="60">
        <v>2014</v>
      </c>
      <c r="O4951" s="61">
        <v>41640</v>
      </c>
      <c r="P4951" s="60">
        <v>2014</v>
      </c>
      <c r="Q4951" s="61">
        <v>41790</v>
      </c>
      <c r="R4951" s="53" t="s">
        <v>342</v>
      </c>
      <c r="S4951" s="62"/>
      <c r="T4951" s="53" t="s">
        <v>313</v>
      </c>
      <c r="U4951" s="81">
        <v>30</v>
      </c>
      <c r="V4951" s="53" t="s">
        <v>373</v>
      </c>
      <c r="W4951" s="53" t="s">
        <v>390</v>
      </c>
      <c r="X4951" s="53"/>
      <c r="Y4951" s="63"/>
      <c r="Z4951" s="58"/>
      <c r="AA4951" s="53"/>
      <c r="AB4951" s="62"/>
      <c r="AC4951" s="65"/>
      <c r="AD4951" s="66"/>
      <c r="AE4951" s="53"/>
      <c r="AF4951" s="53"/>
      <c r="AG4951" s="58"/>
      <c r="AH4951" s="367"/>
      <c r="AI4951" s="53" t="s">
        <v>105</v>
      </c>
      <c r="AJ4951" s="450" t="s">
        <v>689</v>
      </c>
      <c r="AK4951" s="148"/>
    </row>
    <row r="4952" spans="1:37" s="67" customFormat="1" ht="45">
      <c r="A4952" s="52" t="s">
        <v>1381</v>
      </c>
      <c r="B4952" s="54">
        <v>32453</v>
      </c>
      <c r="C4952" s="54" t="s">
        <v>484</v>
      </c>
      <c r="D4952" s="52" t="s">
        <v>433</v>
      </c>
      <c r="E4952" s="53" t="s">
        <v>82</v>
      </c>
      <c r="F4952" s="75">
        <v>41579</v>
      </c>
      <c r="G4952" s="55">
        <v>41623</v>
      </c>
      <c r="H4952" s="53" t="s">
        <v>105</v>
      </c>
      <c r="I4952" s="56">
        <v>374.60043000000002</v>
      </c>
      <c r="J4952" s="56">
        <v>369.21915146245294</v>
      </c>
      <c r="K4952" s="56">
        <v>369.21899999999999</v>
      </c>
      <c r="L4952" s="58">
        <v>435678.42</v>
      </c>
      <c r="M4952" s="59">
        <v>41639</v>
      </c>
      <c r="N4952" s="60">
        <v>2014</v>
      </c>
      <c r="O4952" s="61">
        <v>41640</v>
      </c>
      <c r="P4952" s="60">
        <v>2014</v>
      </c>
      <c r="Q4952" s="61">
        <v>41790</v>
      </c>
      <c r="R4952" s="53" t="s">
        <v>342</v>
      </c>
      <c r="S4952" s="53" t="s">
        <v>1393</v>
      </c>
      <c r="T4952" s="53" t="s">
        <v>520</v>
      </c>
      <c r="U4952" s="104">
        <v>5116.8</v>
      </c>
      <c r="V4952" s="53" t="s">
        <v>373</v>
      </c>
      <c r="W4952" s="53" t="s">
        <v>390</v>
      </c>
      <c r="X4952" s="53"/>
      <c r="Y4952" s="63"/>
      <c r="Z4952" s="58"/>
      <c r="AA4952" s="53"/>
      <c r="AB4952" s="62"/>
      <c r="AC4952" s="65"/>
      <c r="AD4952" s="66"/>
      <c r="AE4952" s="53"/>
      <c r="AF4952" s="53"/>
      <c r="AG4952" s="58"/>
      <c r="AH4952" s="367"/>
      <c r="AI4952" s="53" t="s">
        <v>105</v>
      </c>
      <c r="AJ4952" s="450" t="s">
        <v>689</v>
      </c>
      <c r="AK4952" s="148"/>
    </row>
    <row r="4953" spans="1:37" s="67" customFormat="1" ht="45">
      <c r="A4953" s="52" t="s">
        <v>1381</v>
      </c>
      <c r="B4953" s="54">
        <v>32454</v>
      </c>
      <c r="C4953" s="54" t="s">
        <v>484</v>
      </c>
      <c r="D4953" s="52" t="s">
        <v>433</v>
      </c>
      <c r="E4953" s="53" t="s">
        <v>60</v>
      </c>
      <c r="F4953" s="75">
        <v>41579</v>
      </c>
      <c r="G4953" s="55">
        <v>41623</v>
      </c>
      <c r="H4953" s="53" t="s">
        <v>105</v>
      </c>
      <c r="I4953" s="56">
        <v>126.10972</v>
      </c>
      <c r="J4953" s="56">
        <v>124.29810560966929</v>
      </c>
      <c r="K4953" s="56">
        <v>124.298</v>
      </c>
      <c r="L4953" s="58">
        <v>146671.63999999998</v>
      </c>
      <c r="M4953" s="59">
        <v>41639</v>
      </c>
      <c r="N4953" s="60">
        <v>2014</v>
      </c>
      <c r="O4953" s="61">
        <v>41640</v>
      </c>
      <c r="P4953" s="60">
        <v>2014</v>
      </c>
      <c r="Q4953" s="61">
        <v>41790</v>
      </c>
      <c r="R4953" s="53" t="s">
        <v>342</v>
      </c>
      <c r="S4953" s="53" t="s">
        <v>1394</v>
      </c>
      <c r="T4953" s="53" t="s">
        <v>520</v>
      </c>
      <c r="U4953" s="60">
        <v>1457</v>
      </c>
      <c r="V4953" s="53" t="s">
        <v>373</v>
      </c>
      <c r="W4953" s="53" t="s">
        <v>390</v>
      </c>
      <c r="X4953" s="53"/>
      <c r="Y4953" s="63"/>
      <c r="Z4953" s="58"/>
      <c r="AA4953" s="53"/>
      <c r="AB4953" s="62"/>
      <c r="AC4953" s="65"/>
      <c r="AD4953" s="66"/>
      <c r="AE4953" s="53"/>
      <c r="AF4953" s="53"/>
      <c r="AG4953" s="58"/>
      <c r="AH4953" s="367"/>
      <c r="AI4953" s="53" t="s">
        <v>105</v>
      </c>
      <c r="AJ4953" s="450" t="s">
        <v>689</v>
      </c>
      <c r="AK4953" s="148"/>
    </row>
    <row r="4954" spans="1:37" s="67" customFormat="1" ht="45">
      <c r="A4954" s="52" t="s">
        <v>1381</v>
      </c>
      <c r="B4954" s="54">
        <v>32455</v>
      </c>
      <c r="C4954" s="54" t="s">
        <v>435</v>
      </c>
      <c r="D4954" s="52" t="s">
        <v>434</v>
      </c>
      <c r="E4954" s="53" t="s">
        <v>82</v>
      </c>
      <c r="F4954" s="75">
        <v>41579</v>
      </c>
      <c r="G4954" s="55">
        <v>41619</v>
      </c>
      <c r="H4954" s="53" t="s">
        <v>105</v>
      </c>
      <c r="I4954" s="56">
        <v>125.28125</v>
      </c>
      <c r="J4954" s="56">
        <v>122.37902317597096</v>
      </c>
      <c r="K4954" s="56">
        <v>122.379</v>
      </c>
      <c r="L4954" s="58">
        <v>144407.22</v>
      </c>
      <c r="M4954" s="59">
        <v>41639</v>
      </c>
      <c r="N4954" s="60">
        <v>2014</v>
      </c>
      <c r="O4954" s="61">
        <v>41640</v>
      </c>
      <c r="P4954" s="60">
        <v>2014</v>
      </c>
      <c r="Q4954" s="61">
        <v>41790</v>
      </c>
      <c r="R4954" s="53" t="s">
        <v>342</v>
      </c>
      <c r="S4954" s="62"/>
      <c r="T4954" s="53" t="s">
        <v>313</v>
      </c>
      <c r="U4954" s="81">
        <v>2911</v>
      </c>
      <c r="V4954" s="53" t="s">
        <v>373</v>
      </c>
      <c r="W4954" s="53" t="s">
        <v>390</v>
      </c>
      <c r="X4954" s="53"/>
      <c r="Y4954" s="63"/>
      <c r="Z4954" s="58"/>
      <c r="AA4954" s="53"/>
      <c r="AB4954" s="62"/>
      <c r="AC4954" s="65"/>
      <c r="AD4954" s="66"/>
      <c r="AE4954" s="53"/>
      <c r="AF4954" s="53"/>
      <c r="AG4954" s="58"/>
      <c r="AH4954" s="367"/>
      <c r="AI4954" s="53" t="s">
        <v>105</v>
      </c>
      <c r="AJ4954" s="450" t="s">
        <v>689</v>
      </c>
      <c r="AK4954" s="148"/>
    </row>
    <row r="4955" spans="1:37" s="67" customFormat="1" ht="45">
      <c r="A4955" s="52" t="s">
        <v>1381</v>
      </c>
      <c r="B4955" s="54">
        <v>32456</v>
      </c>
      <c r="C4955" s="54" t="s">
        <v>485</v>
      </c>
      <c r="D4955" s="52" t="s">
        <v>486</v>
      </c>
      <c r="E4955" s="53" t="s">
        <v>82</v>
      </c>
      <c r="F4955" s="75">
        <v>41579</v>
      </c>
      <c r="G4955" s="55">
        <v>41619</v>
      </c>
      <c r="H4955" s="53" t="s">
        <v>105</v>
      </c>
      <c r="I4955" s="56">
        <v>872.80714</v>
      </c>
      <c r="J4955" s="56">
        <v>845.0429326222619</v>
      </c>
      <c r="K4955" s="56">
        <v>845.04200000000003</v>
      </c>
      <c r="L4955" s="58">
        <v>997149.55999999994</v>
      </c>
      <c r="M4955" s="59">
        <v>41639</v>
      </c>
      <c r="N4955" s="60">
        <v>2014</v>
      </c>
      <c r="O4955" s="61">
        <v>41640</v>
      </c>
      <c r="P4955" s="60">
        <v>2014</v>
      </c>
      <c r="Q4955" s="61">
        <v>41790</v>
      </c>
      <c r="R4955" s="53" t="s">
        <v>342</v>
      </c>
      <c r="S4955" s="62"/>
      <c r="T4955" s="53" t="s">
        <v>309</v>
      </c>
      <c r="U4955" s="81">
        <v>366</v>
      </c>
      <c r="V4955" s="53" t="s">
        <v>373</v>
      </c>
      <c r="W4955" s="53" t="s">
        <v>390</v>
      </c>
      <c r="X4955" s="53"/>
      <c r="Y4955" s="63"/>
      <c r="Z4955" s="58"/>
      <c r="AA4955" s="53"/>
      <c r="AB4955" s="62"/>
      <c r="AC4955" s="65"/>
      <c r="AD4955" s="66"/>
      <c r="AE4955" s="53"/>
      <c r="AF4955" s="53"/>
      <c r="AG4955" s="58"/>
      <c r="AH4955" s="367"/>
      <c r="AI4955" s="53" t="s">
        <v>105</v>
      </c>
      <c r="AJ4955" s="450" t="s">
        <v>689</v>
      </c>
      <c r="AK4955" s="148"/>
    </row>
    <row r="4956" spans="1:37" s="67" customFormat="1" ht="45">
      <c r="A4956" s="52" t="s">
        <v>1381</v>
      </c>
      <c r="B4956" s="54">
        <v>32457</v>
      </c>
      <c r="C4956" s="54" t="s">
        <v>1045</v>
      </c>
      <c r="D4956" s="52" t="s">
        <v>1046</v>
      </c>
      <c r="E4956" s="53" t="s">
        <v>82</v>
      </c>
      <c r="F4956" s="75">
        <v>41579</v>
      </c>
      <c r="G4956" s="55">
        <v>41619</v>
      </c>
      <c r="H4956" s="53" t="s">
        <v>105</v>
      </c>
      <c r="I4956" s="56">
        <v>50.669849999999997</v>
      </c>
      <c r="J4956" s="56">
        <v>49.941958213261451</v>
      </c>
      <c r="K4956" s="56">
        <v>49.941000000000003</v>
      </c>
      <c r="L4956" s="58">
        <v>58930.38</v>
      </c>
      <c r="M4956" s="59">
        <v>41639</v>
      </c>
      <c r="N4956" s="60">
        <v>2014</v>
      </c>
      <c r="O4956" s="61">
        <v>41640</v>
      </c>
      <c r="P4956" s="60">
        <v>2014</v>
      </c>
      <c r="Q4956" s="61">
        <v>41790</v>
      </c>
      <c r="R4956" s="53" t="s">
        <v>342</v>
      </c>
      <c r="S4956" s="62"/>
      <c r="T4956" s="53" t="s">
        <v>309</v>
      </c>
      <c r="U4956" s="81">
        <v>11</v>
      </c>
      <c r="V4956" s="53" t="s">
        <v>373</v>
      </c>
      <c r="W4956" s="53" t="s">
        <v>390</v>
      </c>
      <c r="X4956" s="53"/>
      <c r="Y4956" s="63"/>
      <c r="Z4956" s="58"/>
      <c r="AA4956" s="53"/>
      <c r="AB4956" s="62"/>
      <c r="AC4956" s="65"/>
      <c r="AD4956" s="66"/>
      <c r="AE4956" s="53"/>
      <c r="AF4956" s="53"/>
      <c r="AG4956" s="58"/>
      <c r="AH4956" s="367"/>
      <c r="AI4956" s="53" t="s">
        <v>105</v>
      </c>
      <c r="AJ4956" s="450" t="s">
        <v>689</v>
      </c>
      <c r="AK4956" s="148"/>
    </row>
    <row r="4957" spans="1:37" s="67" customFormat="1" ht="45">
      <c r="A4957" s="52" t="s">
        <v>1381</v>
      </c>
      <c r="B4957" s="54">
        <v>32458</v>
      </c>
      <c r="C4957" s="54" t="s">
        <v>487</v>
      </c>
      <c r="D4957" s="52" t="s">
        <v>488</v>
      </c>
      <c r="E4957" s="53" t="s">
        <v>65</v>
      </c>
      <c r="F4957" s="55">
        <v>41598</v>
      </c>
      <c r="G4957" s="55">
        <v>41623</v>
      </c>
      <c r="H4957" s="53" t="s">
        <v>105</v>
      </c>
      <c r="I4957" s="56">
        <v>561.39724000000001</v>
      </c>
      <c r="J4957" s="56">
        <v>553.33255379915886</v>
      </c>
      <c r="K4957" s="56">
        <v>553.33199999999999</v>
      </c>
      <c r="L4957" s="58">
        <v>652931.75999999989</v>
      </c>
      <c r="M4957" s="59">
        <v>41639</v>
      </c>
      <c r="N4957" s="60">
        <v>2014</v>
      </c>
      <c r="O4957" s="61">
        <v>41640</v>
      </c>
      <c r="P4957" s="60">
        <v>2014</v>
      </c>
      <c r="Q4957" s="61">
        <v>41790</v>
      </c>
      <c r="R4957" s="53" t="s">
        <v>342</v>
      </c>
      <c r="S4957" s="62"/>
      <c r="T4957" s="53" t="s">
        <v>309</v>
      </c>
      <c r="U4957" s="81">
        <v>89</v>
      </c>
      <c r="V4957" s="53" t="s">
        <v>373</v>
      </c>
      <c r="W4957" s="53" t="s">
        <v>390</v>
      </c>
      <c r="X4957" s="53"/>
      <c r="Y4957" s="63"/>
      <c r="Z4957" s="58"/>
      <c r="AA4957" s="53"/>
      <c r="AB4957" s="62"/>
      <c r="AC4957" s="65"/>
      <c r="AD4957" s="66"/>
      <c r="AE4957" s="53"/>
      <c r="AF4957" s="53"/>
      <c r="AG4957" s="58"/>
      <c r="AH4957" s="367"/>
      <c r="AI4957" s="53" t="s">
        <v>105</v>
      </c>
      <c r="AJ4957" s="450" t="s">
        <v>689</v>
      </c>
      <c r="AK4957" s="148"/>
    </row>
    <row r="4958" spans="1:37" s="67" customFormat="1" ht="45">
      <c r="A4958" s="52" t="s">
        <v>1381</v>
      </c>
      <c r="B4958" s="54">
        <v>32459</v>
      </c>
      <c r="C4958" s="54" t="s">
        <v>489</v>
      </c>
      <c r="D4958" s="52" t="s">
        <v>490</v>
      </c>
      <c r="E4958" s="55" t="s">
        <v>60</v>
      </c>
      <c r="F4958" s="55">
        <v>41598</v>
      </c>
      <c r="G4958" s="55">
        <v>41623</v>
      </c>
      <c r="H4958" s="53" t="s">
        <v>105</v>
      </c>
      <c r="I4958" s="56">
        <v>62.060519999999997</v>
      </c>
      <c r="J4958" s="56">
        <v>60.62284512161883</v>
      </c>
      <c r="K4958" s="56">
        <v>60.622</v>
      </c>
      <c r="L4958" s="58">
        <v>71533.959999999992</v>
      </c>
      <c r="M4958" s="76">
        <v>41638</v>
      </c>
      <c r="N4958" s="60">
        <v>2014</v>
      </c>
      <c r="O4958" s="61">
        <v>41640</v>
      </c>
      <c r="P4958" s="60">
        <v>2014</v>
      </c>
      <c r="Q4958" s="61">
        <v>41790</v>
      </c>
      <c r="R4958" s="53" t="s">
        <v>342</v>
      </c>
      <c r="S4958" s="62"/>
      <c r="T4958" s="53" t="s">
        <v>309</v>
      </c>
      <c r="U4958" s="81">
        <v>24</v>
      </c>
      <c r="V4958" s="53" t="s">
        <v>373</v>
      </c>
      <c r="W4958" s="53" t="s">
        <v>390</v>
      </c>
      <c r="X4958" s="53"/>
      <c r="Y4958" s="63"/>
      <c r="Z4958" s="58"/>
      <c r="AA4958" s="53"/>
      <c r="AB4958" s="62"/>
      <c r="AC4958" s="65"/>
      <c r="AD4958" s="66"/>
      <c r="AE4958" s="53"/>
      <c r="AF4958" s="53"/>
      <c r="AG4958" s="58"/>
      <c r="AH4958" s="367"/>
      <c r="AI4958" s="53" t="s">
        <v>105</v>
      </c>
      <c r="AJ4958" s="450" t="s">
        <v>689</v>
      </c>
      <c r="AK4958" s="148"/>
    </row>
    <row r="4959" spans="1:37" s="67" customFormat="1" ht="45">
      <c r="A4959" s="52" t="s">
        <v>1381</v>
      </c>
      <c r="B4959" s="54">
        <v>32461</v>
      </c>
      <c r="C4959" s="54" t="s">
        <v>491</v>
      </c>
      <c r="D4959" s="52" t="s">
        <v>492</v>
      </c>
      <c r="E4959" s="53" t="s">
        <v>65</v>
      </c>
      <c r="F4959" s="55">
        <v>41598</v>
      </c>
      <c r="G4959" s="55">
        <v>41623</v>
      </c>
      <c r="H4959" s="53" t="s">
        <v>105</v>
      </c>
      <c r="I4959" s="56">
        <v>164.82328999999999</v>
      </c>
      <c r="J4959" s="56">
        <v>160.28946648935366</v>
      </c>
      <c r="K4959" s="56">
        <v>160.28899999999999</v>
      </c>
      <c r="L4959" s="58">
        <v>189141.01999999996</v>
      </c>
      <c r="M4959" s="59">
        <v>41638</v>
      </c>
      <c r="N4959" s="60">
        <v>2014</v>
      </c>
      <c r="O4959" s="61">
        <v>41640</v>
      </c>
      <c r="P4959" s="60">
        <v>2014</v>
      </c>
      <c r="Q4959" s="61">
        <v>42004</v>
      </c>
      <c r="R4959" s="53" t="s">
        <v>342</v>
      </c>
      <c r="S4959" s="62"/>
      <c r="T4959" s="53" t="s">
        <v>309</v>
      </c>
      <c r="U4959" s="81">
        <v>2511</v>
      </c>
      <c r="V4959" s="53" t="s">
        <v>373</v>
      </c>
      <c r="W4959" s="53" t="s">
        <v>390</v>
      </c>
      <c r="X4959" s="53"/>
      <c r="Y4959" s="63"/>
      <c r="Z4959" s="58"/>
      <c r="AA4959" s="53"/>
      <c r="AB4959" s="62"/>
      <c r="AC4959" s="65"/>
      <c r="AD4959" s="66"/>
      <c r="AE4959" s="53"/>
      <c r="AF4959" s="53"/>
      <c r="AG4959" s="58"/>
      <c r="AH4959" s="367"/>
      <c r="AI4959" s="53" t="s">
        <v>105</v>
      </c>
      <c r="AJ4959" s="450" t="s">
        <v>689</v>
      </c>
      <c r="AK4959" s="148"/>
    </row>
    <row r="4960" spans="1:37" s="67" customFormat="1" ht="45">
      <c r="A4960" s="52" t="s">
        <v>1381</v>
      </c>
      <c r="B4960" s="54">
        <v>32462</v>
      </c>
      <c r="C4960" s="54" t="s">
        <v>436</v>
      </c>
      <c r="D4960" s="52" t="s">
        <v>437</v>
      </c>
      <c r="E4960" s="53" t="s">
        <v>65</v>
      </c>
      <c r="F4960" s="55">
        <v>41598</v>
      </c>
      <c r="G4960" s="55">
        <v>41623</v>
      </c>
      <c r="H4960" s="53" t="s">
        <v>105</v>
      </c>
      <c r="I4960" s="56">
        <v>34.783969999999997</v>
      </c>
      <c r="J4960" s="56">
        <v>34.284284959030664</v>
      </c>
      <c r="K4960" s="56">
        <v>34.283999999999999</v>
      </c>
      <c r="L4960" s="58">
        <v>40455.119999999995</v>
      </c>
      <c r="M4960" s="59">
        <v>41639</v>
      </c>
      <c r="N4960" s="60">
        <v>2014</v>
      </c>
      <c r="O4960" s="61">
        <v>41640</v>
      </c>
      <c r="P4960" s="60">
        <v>2014</v>
      </c>
      <c r="Q4960" s="61">
        <v>42004</v>
      </c>
      <c r="R4960" s="53" t="s">
        <v>342</v>
      </c>
      <c r="S4960" s="62"/>
      <c r="T4960" s="53" t="s">
        <v>309</v>
      </c>
      <c r="U4960" s="81">
        <v>339</v>
      </c>
      <c r="V4960" s="53" t="s">
        <v>373</v>
      </c>
      <c r="W4960" s="53" t="s">
        <v>390</v>
      </c>
      <c r="X4960" s="53"/>
      <c r="Y4960" s="63"/>
      <c r="Z4960" s="58"/>
      <c r="AA4960" s="53"/>
      <c r="AB4960" s="62"/>
      <c r="AC4960" s="65"/>
      <c r="AD4960" s="66"/>
      <c r="AE4960" s="53"/>
      <c r="AF4960" s="53"/>
      <c r="AG4960" s="58"/>
      <c r="AH4960" s="367"/>
      <c r="AI4960" s="53" t="s">
        <v>105</v>
      </c>
      <c r="AJ4960" s="450" t="s">
        <v>689</v>
      </c>
      <c r="AK4960" s="148"/>
    </row>
    <row r="4961" spans="1:37" s="67" customFormat="1" ht="45">
      <c r="A4961" s="52" t="s">
        <v>1381</v>
      </c>
      <c r="B4961" s="54">
        <v>32463</v>
      </c>
      <c r="C4961" s="54" t="s">
        <v>493</v>
      </c>
      <c r="D4961" s="52" t="s">
        <v>494</v>
      </c>
      <c r="E4961" s="53" t="s">
        <v>60</v>
      </c>
      <c r="F4961" s="75">
        <v>41579</v>
      </c>
      <c r="G4961" s="55">
        <v>41619</v>
      </c>
      <c r="H4961" s="53" t="s">
        <v>105</v>
      </c>
      <c r="I4961" s="56">
        <v>44.832430000000002</v>
      </c>
      <c r="J4961" s="56">
        <v>53.220739049748005</v>
      </c>
      <c r="K4961" s="56">
        <v>44.832000000000001</v>
      </c>
      <c r="L4961" s="58">
        <v>52901.759999999995</v>
      </c>
      <c r="M4961" s="59">
        <v>41639</v>
      </c>
      <c r="N4961" s="60">
        <v>2014</v>
      </c>
      <c r="O4961" s="61">
        <v>41640</v>
      </c>
      <c r="P4961" s="60">
        <v>2014</v>
      </c>
      <c r="Q4961" s="61">
        <v>41790</v>
      </c>
      <c r="R4961" s="53" t="s">
        <v>342</v>
      </c>
      <c r="S4961" s="62"/>
      <c r="T4961" s="53" t="s">
        <v>4651</v>
      </c>
      <c r="U4961" s="81">
        <v>0.69699999999999995</v>
      </c>
      <c r="V4961" s="53" t="s">
        <v>373</v>
      </c>
      <c r="W4961" s="53" t="s">
        <v>390</v>
      </c>
      <c r="X4961" s="53"/>
      <c r="Y4961" s="63"/>
      <c r="Z4961" s="58"/>
      <c r="AA4961" s="53"/>
      <c r="AB4961" s="62"/>
      <c r="AC4961" s="65"/>
      <c r="AD4961" s="66"/>
      <c r="AE4961" s="53"/>
      <c r="AF4961" s="53"/>
      <c r="AG4961" s="58"/>
      <c r="AH4961" s="367"/>
      <c r="AI4961" s="53" t="s">
        <v>105</v>
      </c>
      <c r="AJ4961" s="450" t="s">
        <v>689</v>
      </c>
      <c r="AK4961" s="148"/>
    </row>
    <row r="4962" spans="1:37" s="67" customFormat="1" ht="60">
      <c r="A4962" s="52" t="s">
        <v>1381</v>
      </c>
      <c r="B4962" s="54">
        <v>32466</v>
      </c>
      <c r="C4962" s="156" t="s">
        <v>502</v>
      </c>
      <c r="D4962" s="293" t="s">
        <v>418</v>
      </c>
      <c r="E4962" s="53" t="s">
        <v>65</v>
      </c>
      <c r="F4962" s="75">
        <v>41579</v>
      </c>
      <c r="G4962" s="55">
        <v>41619</v>
      </c>
      <c r="H4962" s="53" t="s">
        <v>105</v>
      </c>
      <c r="I4962" s="56">
        <v>373.34195999999997</v>
      </c>
      <c r="J4962" s="56">
        <v>361.46586146092159</v>
      </c>
      <c r="K4962" s="56">
        <v>361.46499999999997</v>
      </c>
      <c r="L4962" s="58">
        <v>426528.69999999995</v>
      </c>
      <c r="M4962" s="59">
        <v>41639</v>
      </c>
      <c r="N4962" s="60">
        <v>2014</v>
      </c>
      <c r="O4962" s="61">
        <v>41640</v>
      </c>
      <c r="P4962" s="60">
        <v>2014</v>
      </c>
      <c r="Q4962" s="61">
        <v>42004</v>
      </c>
      <c r="R4962" s="53" t="s">
        <v>350</v>
      </c>
      <c r="S4962" s="430"/>
      <c r="T4962" s="53" t="s">
        <v>309</v>
      </c>
      <c r="U4962" s="81">
        <v>777</v>
      </c>
      <c r="V4962" s="53" t="s">
        <v>373</v>
      </c>
      <c r="W4962" s="53" t="s">
        <v>390</v>
      </c>
      <c r="X4962" s="53"/>
      <c r="Y4962" s="63"/>
      <c r="Z4962" s="58"/>
      <c r="AA4962" s="53"/>
      <c r="AB4962" s="62"/>
      <c r="AC4962" s="65"/>
      <c r="AD4962" s="66"/>
      <c r="AE4962" s="53"/>
      <c r="AF4962" s="53"/>
      <c r="AG4962" s="58"/>
      <c r="AH4962" s="367"/>
      <c r="AI4962" s="53" t="s">
        <v>105</v>
      </c>
      <c r="AJ4962" s="450" t="s">
        <v>689</v>
      </c>
      <c r="AK4962" s="148"/>
    </row>
    <row r="4963" spans="1:37" s="67" customFormat="1" ht="45">
      <c r="A4963" s="52" t="s">
        <v>1381</v>
      </c>
      <c r="B4963" s="54">
        <v>32468</v>
      </c>
      <c r="C4963" s="54" t="s">
        <v>503</v>
      </c>
      <c r="D4963" s="52" t="s">
        <v>504</v>
      </c>
      <c r="E4963" s="53" t="s">
        <v>65</v>
      </c>
      <c r="F4963" s="55">
        <v>41598</v>
      </c>
      <c r="G4963" s="55">
        <v>41623</v>
      </c>
      <c r="H4963" s="53" t="s">
        <v>105</v>
      </c>
      <c r="I4963" s="56">
        <v>120.0017</v>
      </c>
      <c r="J4963" s="56">
        <v>115.67259111587916</v>
      </c>
      <c r="K4963" s="56">
        <v>115.672</v>
      </c>
      <c r="L4963" s="58">
        <v>136492.96</v>
      </c>
      <c r="M4963" s="59">
        <v>41638</v>
      </c>
      <c r="N4963" s="60">
        <v>2014</v>
      </c>
      <c r="O4963" s="61">
        <v>41640</v>
      </c>
      <c r="P4963" s="60">
        <v>2014</v>
      </c>
      <c r="Q4963" s="61">
        <v>41790</v>
      </c>
      <c r="R4963" s="53" t="s">
        <v>342</v>
      </c>
      <c r="S4963" s="62"/>
      <c r="T4963" s="53" t="s">
        <v>520</v>
      </c>
      <c r="U4963" s="81">
        <v>1450</v>
      </c>
      <c r="V4963" s="53" t="s">
        <v>373</v>
      </c>
      <c r="W4963" s="53" t="s">
        <v>390</v>
      </c>
      <c r="X4963" s="53"/>
      <c r="Y4963" s="63"/>
      <c r="Z4963" s="58"/>
      <c r="AA4963" s="53"/>
      <c r="AB4963" s="62"/>
      <c r="AC4963" s="65"/>
      <c r="AD4963" s="66"/>
      <c r="AE4963" s="53"/>
      <c r="AF4963" s="53"/>
      <c r="AG4963" s="58"/>
      <c r="AH4963" s="367"/>
      <c r="AI4963" s="53" t="s">
        <v>105</v>
      </c>
      <c r="AJ4963" s="450" t="s">
        <v>689</v>
      </c>
      <c r="AK4963" s="148"/>
    </row>
    <row r="4964" spans="1:37" s="67" customFormat="1" ht="45">
      <c r="A4964" s="52" t="s">
        <v>1381</v>
      </c>
      <c r="B4964" s="54">
        <v>32469</v>
      </c>
      <c r="C4964" s="54" t="s">
        <v>623</v>
      </c>
      <c r="D4964" s="52" t="s">
        <v>624</v>
      </c>
      <c r="E4964" s="53" t="s">
        <v>82</v>
      </c>
      <c r="F4964" s="55">
        <v>41598</v>
      </c>
      <c r="G4964" s="55">
        <v>41623</v>
      </c>
      <c r="H4964" s="53" t="s">
        <v>105</v>
      </c>
      <c r="I4964" s="56">
        <v>44</v>
      </c>
      <c r="J4964" s="56">
        <v>42.980709561428569</v>
      </c>
      <c r="K4964" s="56">
        <v>42.98</v>
      </c>
      <c r="L4964" s="58">
        <v>50716.399999999994</v>
      </c>
      <c r="M4964" s="59">
        <v>41639</v>
      </c>
      <c r="N4964" s="60">
        <v>2014</v>
      </c>
      <c r="O4964" s="61">
        <v>41640</v>
      </c>
      <c r="P4964" s="60">
        <v>2014</v>
      </c>
      <c r="Q4964" s="61">
        <v>41790</v>
      </c>
      <c r="R4964" s="53" t="s">
        <v>342</v>
      </c>
      <c r="S4964" s="62"/>
      <c r="T4964" s="53" t="s">
        <v>309</v>
      </c>
      <c r="U4964" s="81">
        <v>4</v>
      </c>
      <c r="V4964" s="53" t="s">
        <v>373</v>
      </c>
      <c r="W4964" s="53" t="s">
        <v>390</v>
      </c>
      <c r="X4964" s="53"/>
      <c r="Y4964" s="63"/>
      <c r="Z4964" s="58"/>
      <c r="AA4964" s="53"/>
      <c r="AB4964" s="62"/>
      <c r="AC4964" s="65"/>
      <c r="AD4964" s="66"/>
      <c r="AE4964" s="53"/>
      <c r="AF4964" s="53"/>
      <c r="AG4964" s="58"/>
      <c r="AH4964" s="367"/>
      <c r="AI4964" s="53" t="s">
        <v>105</v>
      </c>
      <c r="AJ4964" s="450" t="s">
        <v>689</v>
      </c>
      <c r="AK4964" s="148"/>
    </row>
    <row r="4965" spans="1:37" s="67" customFormat="1" ht="45">
      <c r="A4965" s="52" t="s">
        <v>1381</v>
      </c>
      <c r="B4965" s="54">
        <v>32470</v>
      </c>
      <c r="C4965" s="54" t="s">
        <v>539</v>
      </c>
      <c r="D4965" s="52" t="s">
        <v>540</v>
      </c>
      <c r="E4965" s="53" t="s">
        <v>82</v>
      </c>
      <c r="F4965" s="55">
        <v>41598</v>
      </c>
      <c r="G4965" s="55">
        <v>41623</v>
      </c>
      <c r="H4965" s="53" t="s">
        <v>105</v>
      </c>
      <c r="I4965" s="56">
        <v>57</v>
      </c>
      <c r="J4965" s="56">
        <v>55.679555568214276</v>
      </c>
      <c r="K4965" s="56">
        <v>55.679000000000002</v>
      </c>
      <c r="L4965" s="58">
        <v>65701.219999999987</v>
      </c>
      <c r="M4965" s="59">
        <v>41639</v>
      </c>
      <c r="N4965" s="60">
        <v>2014</v>
      </c>
      <c r="O4965" s="61">
        <v>41640</v>
      </c>
      <c r="P4965" s="60">
        <v>2014</v>
      </c>
      <c r="Q4965" s="61">
        <v>41790</v>
      </c>
      <c r="R4965" s="53" t="s">
        <v>342</v>
      </c>
      <c r="S4965" s="62"/>
      <c r="T4965" s="53" t="s">
        <v>309</v>
      </c>
      <c r="U4965" s="81">
        <v>2</v>
      </c>
      <c r="V4965" s="53" t="s">
        <v>373</v>
      </c>
      <c r="W4965" s="53" t="s">
        <v>390</v>
      </c>
      <c r="X4965" s="53"/>
      <c r="Y4965" s="63"/>
      <c r="Z4965" s="58"/>
      <c r="AA4965" s="53"/>
      <c r="AB4965" s="62"/>
      <c r="AC4965" s="65"/>
      <c r="AD4965" s="66"/>
      <c r="AE4965" s="53"/>
      <c r="AF4965" s="53"/>
      <c r="AG4965" s="58"/>
      <c r="AH4965" s="367"/>
      <c r="AI4965" s="53" t="s">
        <v>105</v>
      </c>
      <c r="AJ4965" s="450" t="s">
        <v>689</v>
      </c>
      <c r="AK4965" s="148"/>
    </row>
    <row r="4966" spans="1:37" s="67" customFormat="1" ht="45">
      <c r="A4966" s="52" t="s">
        <v>1381</v>
      </c>
      <c r="B4966" s="54">
        <v>32471</v>
      </c>
      <c r="C4966" s="54" t="s">
        <v>542</v>
      </c>
      <c r="D4966" s="52" t="s">
        <v>543</v>
      </c>
      <c r="E4966" s="53" t="s">
        <v>65</v>
      </c>
      <c r="F4966" s="75">
        <v>41579</v>
      </c>
      <c r="G4966" s="55">
        <v>41619</v>
      </c>
      <c r="H4966" s="53" t="s">
        <v>105</v>
      </c>
      <c r="I4966" s="56">
        <v>5.5932000000000004</v>
      </c>
      <c r="J4966" s="56">
        <v>5.4881302341064035</v>
      </c>
      <c r="K4966" s="56">
        <v>5.4880000000000004</v>
      </c>
      <c r="L4966" s="58">
        <v>6475.84</v>
      </c>
      <c r="M4966" s="59">
        <v>41639</v>
      </c>
      <c r="N4966" s="60">
        <v>2014</v>
      </c>
      <c r="O4966" s="61">
        <v>41640</v>
      </c>
      <c r="P4966" s="60">
        <v>2014</v>
      </c>
      <c r="Q4966" s="61">
        <v>41790</v>
      </c>
      <c r="R4966" s="53" t="s">
        <v>342</v>
      </c>
      <c r="S4966" s="62" t="s">
        <v>8345</v>
      </c>
      <c r="T4966" s="53" t="s">
        <v>309</v>
      </c>
      <c r="U4966" s="81">
        <v>6</v>
      </c>
      <c r="V4966" s="53" t="s">
        <v>373</v>
      </c>
      <c r="W4966" s="53" t="s">
        <v>390</v>
      </c>
      <c r="X4966" s="53"/>
      <c r="Y4966" s="63"/>
      <c r="Z4966" s="58"/>
      <c r="AA4966" s="53"/>
      <c r="AB4966" s="62"/>
      <c r="AC4966" s="65"/>
      <c r="AD4966" s="66"/>
      <c r="AE4966" s="53"/>
      <c r="AF4966" s="53"/>
      <c r="AG4966" s="58"/>
      <c r="AH4966" s="367"/>
      <c r="AI4966" s="53" t="s">
        <v>105</v>
      </c>
      <c r="AJ4966" s="450" t="s">
        <v>689</v>
      </c>
      <c r="AK4966" s="148"/>
    </row>
    <row r="4967" spans="1:37" s="67" customFormat="1" ht="45">
      <c r="A4967" s="52" t="s">
        <v>1381</v>
      </c>
      <c r="B4967" s="54">
        <v>32472</v>
      </c>
      <c r="C4967" s="54" t="s">
        <v>505</v>
      </c>
      <c r="D4967" s="52" t="s">
        <v>506</v>
      </c>
      <c r="E4967" s="53" t="s">
        <v>82</v>
      </c>
      <c r="F4967" s="75">
        <v>41579</v>
      </c>
      <c r="G4967" s="55">
        <v>41619</v>
      </c>
      <c r="H4967" s="53" t="s">
        <v>105</v>
      </c>
      <c r="I4967" s="56">
        <v>40.375439999999998</v>
      </c>
      <c r="J4967" s="56">
        <v>39.334754052891441</v>
      </c>
      <c r="K4967" s="56">
        <v>39.334000000000003</v>
      </c>
      <c r="L4967" s="58">
        <v>46414.12</v>
      </c>
      <c r="M4967" s="59">
        <v>41639</v>
      </c>
      <c r="N4967" s="60">
        <v>2014</v>
      </c>
      <c r="O4967" s="61">
        <v>41640</v>
      </c>
      <c r="P4967" s="60">
        <v>2014</v>
      </c>
      <c r="Q4967" s="61">
        <v>41790</v>
      </c>
      <c r="R4967" s="53" t="s">
        <v>342</v>
      </c>
      <c r="S4967" s="62"/>
      <c r="T4967" s="53" t="s">
        <v>309</v>
      </c>
      <c r="U4967" s="81">
        <v>72</v>
      </c>
      <c r="V4967" s="53" t="s">
        <v>373</v>
      </c>
      <c r="W4967" s="53" t="s">
        <v>390</v>
      </c>
      <c r="X4967" s="53"/>
      <c r="Y4967" s="63"/>
      <c r="Z4967" s="58"/>
      <c r="AA4967" s="53"/>
      <c r="AB4967" s="62"/>
      <c r="AC4967" s="65"/>
      <c r="AD4967" s="66"/>
      <c r="AE4967" s="53"/>
      <c r="AF4967" s="53"/>
      <c r="AG4967" s="58"/>
      <c r="AH4967" s="367"/>
      <c r="AI4967" s="53" t="s">
        <v>105</v>
      </c>
      <c r="AJ4967" s="450" t="s">
        <v>689</v>
      </c>
      <c r="AK4967" s="148"/>
    </row>
    <row r="4968" spans="1:37" s="67" customFormat="1" ht="45">
      <c r="A4968" s="52" t="s">
        <v>1381</v>
      </c>
      <c r="B4968" s="54">
        <v>32473</v>
      </c>
      <c r="C4968" s="54" t="s">
        <v>544</v>
      </c>
      <c r="D4968" s="52" t="s">
        <v>635</v>
      </c>
      <c r="E4968" s="53" t="s">
        <v>65</v>
      </c>
      <c r="F4968" s="55">
        <v>41598</v>
      </c>
      <c r="G4968" s="55">
        <v>41623</v>
      </c>
      <c r="H4968" s="53" t="s">
        <v>105</v>
      </c>
      <c r="I4968" s="56">
        <v>104.46298</v>
      </c>
      <c r="J4968" s="56">
        <v>102.04302280230276</v>
      </c>
      <c r="K4968" s="56">
        <v>102.04300000000001</v>
      </c>
      <c r="L4968" s="58">
        <v>120410.74</v>
      </c>
      <c r="M4968" s="59">
        <v>41639</v>
      </c>
      <c r="N4968" s="60">
        <v>2014</v>
      </c>
      <c r="O4968" s="61">
        <v>41640</v>
      </c>
      <c r="P4968" s="60">
        <v>2014</v>
      </c>
      <c r="Q4968" s="61">
        <v>41790</v>
      </c>
      <c r="R4968" s="53" t="s">
        <v>342</v>
      </c>
      <c r="S4968" s="62"/>
      <c r="T4968" s="53" t="s">
        <v>309</v>
      </c>
      <c r="U4968" s="81">
        <v>12</v>
      </c>
      <c r="V4968" s="53" t="s">
        <v>373</v>
      </c>
      <c r="W4968" s="53" t="s">
        <v>390</v>
      </c>
      <c r="X4968" s="53"/>
      <c r="Y4968" s="63"/>
      <c r="Z4968" s="58"/>
      <c r="AA4968" s="53"/>
      <c r="AB4968" s="62"/>
      <c r="AC4968" s="65"/>
      <c r="AD4968" s="66"/>
      <c r="AE4968" s="53"/>
      <c r="AF4968" s="53"/>
      <c r="AG4968" s="58"/>
      <c r="AH4968" s="367"/>
      <c r="AI4968" s="53" t="s">
        <v>105</v>
      </c>
      <c r="AJ4968" s="450" t="s">
        <v>689</v>
      </c>
      <c r="AK4968" s="148"/>
    </row>
    <row r="4969" spans="1:37" s="67" customFormat="1" ht="45">
      <c r="A4969" s="52" t="s">
        <v>1381</v>
      </c>
      <c r="B4969" s="54">
        <v>32474</v>
      </c>
      <c r="C4969" s="54" t="s">
        <v>426</v>
      </c>
      <c r="D4969" s="52" t="s">
        <v>424</v>
      </c>
      <c r="E4969" s="53" t="s">
        <v>65</v>
      </c>
      <c r="F4969" s="75">
        <v>41579</v>
      </c>
      <c r="G4969" s="55">
        <v>41619</v>
      </c>
      <c r="H4969" s="53" t="s">
        <v>105</v>
      </c>
      <c r="I4969" s="56">
        <v>432.16809999999998</v>
      </c>
      <c r="J4969" s="56">
        <v>424.73537750204463</v>
      </c>
      <c r="K4969" s="56">
        <v>424.73500000000001</v>
      </c>
      <c r="L4969" s="58">
        <v>501187.3</v>
      </c>
      <c r="M4969" s="59">
        <v>41639</v>
      </c>
      <c r="N4969" s="60">
        <v>2014</v>
      </c>
      <c r="O4969" s="61">
        <v>41640</v>
      </c>
      <c r="P4969" s="60">
        <v>2014</v>
      </c>
      <c r="Q4969" s="61">
        <v>41790</v>
      </c>
      <c r="R4969" s="53" t="s">
        <v>342</v>
      </c>
      <c r="S4969" s="62"/>
      <c r="T4969" s="53" t="s">
        <v>309</v>
      </c>
      <c r="U4969" s="81">
        <v>311</v>
      </c>
      <c r="V4969" s="53" t="s">
        <v>373</v>
      </c>
      <c r="W4969" s="53" t="s">
        <v>390</v>
      </c>
      <c r="X4969" s="53"/>
      <c r="Y4969" s="63"/>
      <c r="Z4969" s="58"/>
      <c r="AA4969" s="53"/>
      <c r="AB4969" s="62"/>
      <c r="AC4969" s="65"/>
      <c r="AD4969" s="66"/>
      <c r="AE4969" s="53"/>
      <c r="AF4969" s="53"/>
      <c r="AG4969" s="58"/>
      <c r="AH4969" s="367"/>
      <c r="AI4969" s="53" t="s">
        <v>105</v>
      </c>
      <c r="AJ4969" s="450" t="s">
        <v>689</v>
      </c>
      <c r="AK4969" s="148"/>
    </row>
    <row r="4970" spans="1:37" s="67" customFormat="1" ht="45">
      <c r="A4970" s="52" t="s">
        <v>1381</v>
      </c>
      <c r="B4970" s="54">
        <v>32475</v>
      </c>
      <c r="C4970" s="54" t="s">
        <v>507</v>
      </c>
      <c r="D4970" s="293" t="s">
        <v>508</v>
      </c>
      <c r="E4970" s="53" t="s">
        <v>60</v>
      </c>
      <c r="F4970" s="75">
        <v>41579</v>
      </c>
      <c r="G4970" s="55">
        <v>41619</v>
      </c>
      <c r="H4970" s="53" t="s">
        <v>105</v>
      </c>
      <c r="I4970" s="56">
        <v>66.972449999999995</v>
      </c>
      <c r="J4970" s="56">
        <v>72.997991682685736</v>
      </c>
      <c r="K4970" s="56">
        <v>66.971999999999994</v>
      </c>
      <c r="L4970" s="58">
        <v>79026.959999999992</v>
      </c>
      <c r="M4970" s="59">
        <v>41639</v>
      </c>
      <c r="N4970" s="60">
        <v>2014</v>
      </c>
      <c r="O4970" s="61">
        <v>41640</v>
      </c>
      <c r="P4970" s="60">
        <v>2014</v>
      </c>
      <c r="Q4970" s="61">
        <v>41790</v>
      </c>
      <c r="R4970" s="53" t="s">
        <v>342</v>
      </c>
      <c r="S4970" s="62"/>
      <c r="T4970" s="53" t="s">
        <v>309</v>
      </c>
      <c r="U4970" s="81">
        <v>44</v>
      </c>
      <c r="V4970" s="53" t="s">
        <v>373</v>
      </c>
      <c r="W4970" s="53" t="s">
        <v>390</v>
      </c>
      <c r="X4970" s="53"/>
      <c r="Y4970" s="63"/>
      <c r="Z4970" s="58"/>
      <c r="AA4970" s="53"/>
      <c r="AB4970" s="62"/>
      <c r="AC4970" s="65"/>
      <c r="AD4970" s="66"/>
      <c r="AE4970" s="53"/>
      <c r="AF4970" s="53"/>
      <c r="AG4970" s="58"/>
      <c r="AH4970" s="367"/>
      <c r="AI4970" s="53" t="s">
        <v>105</v>
      </c>
      <c r="AJ4970" s="450" t="s">
        <v>689</v>
      </c>
      <c r="AK4970" s="148"/>
    </row>
    <row r="4971" spans="1:37" s="67" customFormat="1" ht="45">
      <c r="A4971" s="52" t="s">
        <v>1381</v>
      </c>
      <c r="B4971" s="54">
        <v>32476</v>
      </c>
      <c r="C4971" s="54" t="s">
        <v>594</v>
      </c>
      <c r="D4971" s="52" t="s">
        <v>702</v>
      </c>
      <c r="E4971" s="53" t="s">
        <v>65</v>
      </c>
      <c r="F4971" s="429">
        <v>41579</v>
      </c>
      <c r="G4971" s="112">
        <v>41619</v>
      </c>
      <c r="H4971" s="53" t="s">
        <v>105</v>
      </c>
      <c r="I4971" s="56">
        <v>3.5025499999999998</v>
      </c>
      <c r="J4971" s="56">
        <v>3.4836184790765996</v>
      </c>
      <c r="K4971" s="56">
        <v>3.4830000000000001</v>
      </c>
      <c r="L4971" s="58">
        <v>4109.9399999999996</v>
      </c>
      <c r="M4971" s="59">
        <v>41639</v>
      </c>
      <c r="N4971" s="60">
        <v>2013</v>
      </c>
      <c r="O4971" s="61">
        <v>41639</v>
      </c>
      <c r="P4971" s="115">
        <v>2014</v>
      </c>
      <c r="Q4971" s="61">
        <v>41790</v>
      </c>
      <c r="R4971" s="53" t="s">
        <v>342</v>
      </c>
      <c r="S4971" s="62"/>
      <c r="T4971" s="53" t="s">
        <v>309</v>
      </c>
      <c r="U4971" s="81">
        <v>1</v>
      </c>
      <c r="V4971" s="53" t="s">
        <v>373</v>
      </c>
      <c r="W4971" s="103" t="s">
        <v>390</v>
      </c>
      <c r="X4971" s="53"/>
      <c r="Y4971" s="63"/>
      <c r="Z4971" s="58"/>
      <c r="AA4971" s="53"/>
      <c r="AB4971" s="62"/>
      <c r="AC4971" s="65"/>
      <c r="AD4971" s="66"/>
      <c r="AE4971" s="53"/>
      <c r="AF4971" s="53"/>
      <c r="AG4971" s="58"/>
      <c r="AH4971" s="367"/>
      <c r="AI4971" s="53" t="s">
        <v>105</v>
      </c>
      <c r="AJ4971" s="450" t="s">
        <v>689</v>
      </c>
      <c r="AK4971" s="148"/>
    </row>
    <row r="4972" spans="1:37" s="67" customFormat="1" ht="45">
      <c r="A4972" s="52" t="s">
        <v>1381</v>
      </c>
      <c r="B4972" s="54">
        <v>32477</v>
      </c>
      <c r="C4972" s="54" t="s">
        <v>703</v>
      </c>
      <c r="D4972" s="52" t="s">
        <v>704</v>
      </c>
      <c r="E4972" s="53" t="s">
        <v>82</v>
      </c>
      <c r="F4972" s="75">
        <v>41579</v>
      </c>
      <c r="G4972" s="55">
        <v>41619</v>
      </c>
      <c r="H4972" s="53" t="s">
        <v>105</v>
      </c>
      <c r="I4972" s="56">
        <v>7.8813500000000003</v>
      </c>
      <c r="J4972" s="56">
        <v>7.6306423398672747</v>
      </c>
      <c r="K4972" s="56">
        <v>7.63</v>
      </c>
      <c r="L4972" s="58">
        <v>9003.4</v>
      </c>
      <c r="M4972" s="59">
        <v>41639</v>
      </c>
      <c r="N4972" s="60">
        <v>2014</v>
      </c>
      <c r="O4972" s="61">
        <v>41640</v>
      </c>
      <c r="P4972" s="60">
        <v>2014</v>
      </c>
      <c r="Q4972" s="61">
        <v>41790</v>
      </c>
      <c r="R4972" s="53" t="s">
        <v>342</v>
      </c>
      <c r="S4972" s="62"/>
      <c r="T4972" s="53" t="s">
        <v>309</v>
      </c>
      <c r="U4972" s="81">
        <v>1</v>
      </c>
      <c r="V4972" s="53" t="s">
        <v>373</v>
      </c>
      <c r="W4972" s="53" t="s">
        <v>390</v>
      </c>
      <c r="X4972" s="53"/>
      <c r="Y4972" s="63"/>
      <c r="Z4972" s="58"/>
      <c r="AA4972" s="53"/>
      <c r="AB4972" s="62"/>
      <c r="AC4972" s="65"/>
      <c r="AD4972" s="66"/>
      <c r="AE4972" s="53"/>
      <c r="AF4972" s="53"/>
      <c r="AG4972" s="58"/>
      <c r="AH4972" s="367"/>
      <c r="AI4972" s="53" t="s">
        <v>105</v>
      </c>
      <c r="AJ4972" s="450" t="s">
        <v>689</v>
      </c>
      <c r="AK4972" s="148"/>
    </row>
    <row r="4973" spans="1:37" s="67" customFormat="1" ht="60">
      <c r="A4973" s="52" t="s">
        <v>1381</v>
      </c>
      <c r="B4973" s="54">
        <v>32478</v>
      </c>
      <c r="C4973" s="54" t="s">
        <v>593</v>
      </c>
      <c r="D4973" s="52" t="s">
        <v>636</v>
      </c>
      <c r="E4973" s="53" t="s">
        <v>60</v>
      </c>
      <c r="F4973" s="55">
        <v>41598</v>
      </c>
      <c r="G4973" s="55">
        <v>41623</v>
      </c>
      <c r="H4973" s="53" t="s">
        <v>105</v>
      </c>
      <c r="I4973" s="56">
        <v>60</v>
      </c>
      <c r="J4973" s="56">
        <v>58.610058492857135</v>
      </c>
      <c r="K4973" s="56">
        <v>58.61</v>
      </c>
      <c r="L4973" s="58">
        <v>69159.799999999988</v>
      </c>
      <c r="M4973" s="59">
        <v>41639</v>
      </c>
      <c r="N4973" s="60">
        <v>2014</v>
      </c>
      <c r="O4973" s="61">
        <v>41640</v>
      </c>
      <c r="P4973" s="60">
        <v>2014</v>
      </c>
      <c r="Q4973" s="61">
        <v>41790</v>
      </c>
      <c r="R4973" s="53" t="s">
        <v>350</v>
      </c>
      <c r="S4973" s="62"/>
      <c r="T4973" s="53" t="s">
        <v>309</v>
      </c>
      <c r="U4973" s="81">
        <v>1</v>
      </c>
      <c r="V4973" s="53" t="s">
        <v>373</v>
      </c>
      <c r="W4973" s="53" t="s">
        <v>390</v>
      </c>
      <c r="X4973" s="53"/>
      <c r="Y4973" s="63"/>
      <c r="Z4973" s="58"/>
      <c r="AA4973" s="53"/>
      <c r="AB4973" s="62"/>
      <c r="AC4973" s="65"/>
      <c r="AD4973" s="66"/>
      <c r="AE4973" s="53"/>
      <c r="AF4973" s="53"/>
      <c r="AG4973" s="58"/>
      <c r="AH4973" s="367"/>
      <c r="AI4973" s="53" t="s">
        <v>105</v>
      </c>
      <c r="AJ4973" s="450" t="s">
        <v>689</v>
      </c>
      <c r="AK4973" s="148"/>
    </row>
    <row r="4974" spans="1:37" s="67" customFormat="1" ht="60">
      <c r="A4974" s="52" t="s">
        <v>1381</v>
      </c>
      <c r="B4974" s="54">
        <v>32479</v>
      </c>
      <c r="C4974" s="54" t="s">
        <v>509</v>
      </c>
      <c r="D4974" s="52" t="s">
        <v>510</v>
      </c>
      <c r="E4974" s="53" t="s">
        <v>60</v>
      </c>
      <c r="F4974" s="75">
        <v>41598</v>
      </c>
      <c r="G4974" s="55">
        <v>41623</v>
      </c>
      <c r="H4974" s="53" t="s">
        <v>105</v>
      </c>
      <c r="I4974" s="56">
        <v>435.19371999999998</v>
      </c>
      <c r="J4974" s="56">
        <v>428.55590925765051</v>
      </c>
      <c r="K4974" s="56">
        <v>428.55500000000001</v>
      </c>
      <c r="L4974" s="58">
        <v>505694.89999999997</v>
      </c>
      <c r="M4974" s="59">
        <v>41639</v>
      </c>
      <c r="N4974" s="60">
        <v>2014</v>
      </c>
      <c r="O4974" s="61">
        <v>41640</v>
      </c>
      <c r="P4974" s="60">
        <v>2014</v>
      </c>
      <c r="Q4974" s="61">
        <v>41790</v>
      </c>
      <c r="R4974" s="53" t="s">
        <v>350</v>
      </c>
      <c r="S4974" s="62"/>
      <c r="T4974" s="53" t="s">
        <v>309</v>
      </c>
      <c r="U4974" s="81">
        <v>38</v>
      </c>
      <c r="V4974" s="53" t="s">
        <v>373</v>
      </c>
      <c r="W4974" s="53" t="s">
        <v>390</v>
      </c>
      <c r="X4974" s="53"/>
      <c r="Y4974" s="63"/>
      <c r="Z4974" s="58"/>
      <c r="AA4974" s="53"/>
      <c r="AB4974" s="62"/>
      <c r="AC4974" s="65"/>
      <c r="AD4974" s="66"/>
      <c r="AE4974" s="53"/>
      <c r="AF4974" s="53"/>
      <c r="AG4974" s="58"/>
      <c r="AH4974" s="367"/>
      <c r="AI4974" s="53" t="s">
        <v>105</v>
      </c>
      <c r="AJ4974" s="450" t="s">
        <v>689</v>
      </c>
      <c r="AK4974" s="148"/>
    </row>
    <row r="4975" spans="1:37" s="67" customFormat="1" ht="45">
      <c r="A4975" s="52" t="s">
        <v>1381</v>
      </c>
      <c r="B4975" s="54">
        <v>32480</v>
      </c>
      <c r="C4975" s="54" t="s">
        <v>511</v>
      </c>
      <c r="D4975" s="52" t="s">
        <v>512</v>
      </c>
      <c r="E4975" s="53" t="s">
        <v>60</v>
      </c>
      <c r="F4975" s="75">
        <v>41579</v>
      </c>
      <c r="G4975" s="55">
        <v>41619</v>
      </c>
      <c r="H4975" s="53" t="s">
        <v>105</v>
      </c>
      <c r="I4975" s="56">
        <v>6.4504999999999999</v>
      </c>
      <c r="J4975" s="56">
        <v>6.2842369276514694</v>
      </c>
      <c r="K4975" s="56">
        <v>6.2839999999999998</v>
      </c>
      <c r="L4975" s="58">
        <v>7415.119999999999</v>
      </c>
      <c r="M4975" s="59">
        <v>41639</v>
      </c>
      <c r="N4975" s="60">
        <v>2014</v>
      </c>
      <c r="O4975" s="61">
        <v>41640</v>
      </c>
      <c r="P4975" s="60">
        <v>2014</v>
      </c>
      <c r="Q4975" s="61">
        <v>41790</v>
      </c>
      <c r="R4975" s="53" t="s">
        <v>342</v>
      </c>
      <c r="S4975" s="62"/>
      <c r="T4975" s="53" t="s">
        <v>309</v>
      </c>
      <c r="U4975" s="81">
        <v>10</v>
      </c>
      <c r="V4975" s="53" t="s">
        <v>373</v>
      </c>
      <c r="W4975" s="53" t="s">
        <v>390</v>
      </c>
      <c r="X4975" s="53"/>
      <c r="Y4975" s="63"/>
      <c r="Z4975" s="58"/>
      <c r="AA4975" s="53"/>
      <c r="AB4975" s="62"/>
      <c r="AC4975" s="65"/>
      <c r="AD4975" s="66"/>
      <c r="AE4975" s="53"/>
      <c r="AF4975" s="53"/>
      <c r="AG4975" s="58"/>
      <c r="AH4975" s="367"/>
      <c r="AI4975" s="53" t="s">
        <v>105</v>
      </c>
      <c r="AJ4975" s="450" t="s">
        <v>689</v>
      </c>
      <c r="AK4975" s="148"/>
    </row>
    <row r="4976" spans="1:37" s="67" customFormat="1" ht="45">
      <c r="A4976" s="52" t="s">
        <v>1381</v>
      </c>
      <c r="B4976" s="54">
        <v>32481</v>
      </c>
      <c r="C4976" s="54" t="s">
        <v>442</v>
      </c>
      <c r="D4976" s="457" t="s">
        <v>416</v>
      </c>
      <c r="E4976" s="53" t="s">
        <v>65</v>
      </c>
      <c r="F4976" s="75">
        <v>41579</v>
      </c>
      <c r="G4976" s="55">
        <v>41619</v>
      </c>
      <c r="H4976" s="53" t="s">
        <v>105</v>
      </c>
      <c r="I4976" s="56">
        <v>1003.52263</v>
      </c>
      <c r="J4976" s="56">
        <v>988.12741800003801</v>
      </c>
      <c r="K4976" s="56">
        <v>988.12699999999995</v>
      </c>
      <c r="L4976" s="58">
        <v>1165989.8599999999</v>
      </c>
      <c r="M4976" s="59">
        <v>41639</v>
      </c>
      <c r="N4976" s="60">
        <v>2014</v>
      </c>
      <c r="O4976" s="61">
        <v>41640</v>
      </c>
      <c r="P4976" s="60">
        <v>2014</v>
      </c>
      <c r="Q4976" s="61">
        <v>41790</v>
      </c>
      <c r="R4976" s="53" t="s">
        <v>342</v>
      </c>
      <c r="S4976" s="62"/>
      <c r="T4976" s="53" t="s">
        <v>309</v>
      </c>
      <c r="U4976" s="81">
        <v>135</v>
      </c>
      <c r="V4976" s="53" t="s">
        <v>373</v>
      </c>
      <c r="W4976" s="53" t="s">
        <v>390</v>
      </c>
      <c r="X4976" s="53"/>
      <c r="Y4976" s="63"/>
      <c r="Z4976" s="58"/>
      <c r="AA4976" s="53"/>
      <c r="AB4976" s="62"/>
      <c r="AC4976" s="65"/>
      <c r="AD4976" s="66"/>
      <c r="AE4976" s="53"/>
      <c r="AF4976" s="53"/>
      <c r="AG4976" s="58"/>
      <c r="AH4976" s="367"/>
      <c r="AI4976" s="53" t="s">
        <v>105</v>
      </c>
      <c r="AJ4976" s="450" t="s">
        <v>689</v>
      </c>
      <c r="AK4976" s="148"/>
    </row>
    <row r="4977" spans="1:46" s="67" customFormat="1" ht="45">
      <c r="A4977" s="52" t="s">
        <v>1381</v>
      </c>
      <c r="B4977" s="54">
        <v>32482</v>
      </c>
      <c r="C4977" s="54" t="s">
        <v>515</v>
      </c>
      <c r="D4977" s="293" t="s">
        <v>415</v>
      </c>
      <c r="E4977" s="53" t="s">
        <v>60</v>
      </c>
      <c r="F4977" s="75">
        <v>41579</v>
      </c>
      <c r="G4977" s="55">
        <v>41619</v>
      </c>
      <c r="H4977" s="53" t="s">
        <v>105</v>
      </c>
      <c r="I4977" s="56">
        <v>488.90852999999998</v>
      </c>
      <c r="J4977" s="56">
        <v>476.1372091548219</v>
      </c>
      <c r="K4977" s="56">
        <v>476.137</v>
      </c>
      <c r="L4977" s="58">
        <v>561841.65999999992</v>
      </c>
      <c r="M4977" s="59">
        <v>41639</v>
      </c>
      <c r="N4977" s="60">
        <v>2014</v>
      </c>
      <c r="O4977" s="61">
        <v>41640</v>
      </c>
      <c r="P4977" s="60">
        <v>2014</v>
      </c>
      <c r="Q4977" s="61">
        <v>41790</v>
      </c>
      <c r="R4977" s="53" t="s">
        <v>342</v>
      </c>
      <c r="S4977" s="62"/>
      <c r="T4977" s="53" t="s">
        <v>309</v>
      </c>
      <c r="U4977" s="81">
        <v>409</v>
      </c>
      <c r="V4977" s="53" t="s">
        <v>373</v>
      </c>
      <c r="W4977" s="53" t="s">
        <v>390</v>
      </c>
      <c r="X4977" s="53"/>
      <c r="Y4977" s="63"/>
      <c r="Z4977" s="58"/>
      <c r="AA4977" s="53"/>
      <c r="AB4977" s="62"/>
      <c r="AC4977" s="65"/>
      <c r="AD4977" s="66"/>
      <c r="AE4977" s="53"/>
      <c r="AF4977" s="53"/>
      <c r="AG4977" s="58"/>
      <c r="AH4977" s="367"/>
      <c r="AI4977" s="53" t="s">
        <v>105</v>
      </c>
      <c r="AJ4977" s="450" t="s">
        <v>689</v>
      </c>
      <c r="AK4977" s="148"/>
    </row>
    <row r="4978" spans="1:46" s="67" customFormat="1" ht="60">
      <c r="A4978" s="52" t="s">
        <v>1381</v>
      </c>
      <c r="B4978" s="54">
        <v>32483</v>
      </c>
      <c r="C4978" s="156" t="s">
        <v>502</v>
      </c>
      <c r="D4978" s="293" t="s">
        <v>418</v>
      </c>
      <c r="E4978" s="53" t="s">
        <v>65</v>
      </c>
      <c r="F4978" s="75">
        <v>41579</v>
      </c>
      <c r="G4978" s="55">
        <v>41619</v>
      </c>
      <c r="H4978" s="53" t="s">
        <v>105</v>
      </c>
      <c r="I4978" s="56">
        <v>67.908000000000001</v>
      </c>
      <c r="J4978" s="56">
        <v>65.747830005735935</v>
      </c>
      <c r="K4978" s="56">
        <v>65.747</v>
      </c>
      <c r="L4978" s="58">
        <v>77581.459999999992</v>
      </c>
      <c r="M4978" s="59">
        <v>41639</v>
      </c>
      <c r="N4978" s="60">
        <v>2014</v>
      </c>
      <c r="O4978" s="61">
        <v>41640</v>
      </c>
      <c r="P4978" s="60">
        <v>2014</v>
      </c>
      <c r="Q4978" s="61">
        <v>42004</v>
      </c>
      <c r="R4978" s="53" t="s">
        <v>350</v>
      </c>
      <c r="S4978" s="62" t="s">
        <v>8349</v>
      </c>
      <c r="T4978" s="53" t="s">
        <v>309</v>
      </c>
      <c r="U4978" s="81">
        <v>25</v>
      </c>
      <c r="V4978" s="53" t="s">
        <v>373</v>
      </c>
      <c r="W4978" s="53" t="s">
        <v>390</v>
      </c>
      <c r="X4978" s="53"/>
      <c r="Y4978" s="63"/>
      <c r="Z4978" s="58"/>
      <c r="AA4978" s="53"/>
      <c r="AB4978" s="62"/>
      <c r="AC4978" s="65"/>
      <c r="AD4978" s="66"/>
      <c r="AE4978" s="53"/>
      <c r="AF4978" s="53"/>
      <c r="AG4978" s="58"/>
      <c r="AH4978" s="367"/>
      <c r="AI4978" s="53" t="s">
        <v>105</v>
      </c>
      <c r="AJ4978" s="53" t="s">
        <v>689</v>
      </c>
      <c r="AK4978" s="148"/>
    </row>
    <row r="4979" spans="1:46" s="67" customFormat="1" ht="45">
      <c r="A4979" s="52" t="s">
        <v>1381</v>
      </c>
      <c r="B4979" s="54">
        <v>32484</v>
      </c>
      <c r="C4979" s="54" t="s">
        <v>443</v>
      </c>
      <c r="D4979" s="293" t="s">
        <v>705</v>
      </c>
      <c r="E4979" s="53" t="s">
        <v>65</v>
      </c>
      <c r="F4979" s="55">
        <v>41598</v>
      </c>
      <c r="G4979" s="55">
        <v>41623</v>
      </c>
      <c r="H4979" s="53" t="s">
        <v>105</v>
      </c>
      <c r="I4979" s="56">
        <v>175.05418</v>
      </c>
      <c r="J4979" s="56">
        <v>170.8006780333161</v>
      </c>
      <c r="K4979" s="56">
        <v>170.8</v>
      </c>
      <c r="L4979" s="58">
        <v>201544</v>
      </c>
      <c r="M4979" s="59">
        <v>41638</v>
      </c>
      <c r="N4979" s="60">
        <v>2014</v>
      </c>
      <c r="O4979" s="116">
        <v>41640</v>
      </c>
      <c r="P4979" s="60">
        <v>2014</v>
      </c>
      <c r="Q4979" s="61">
        <v>42004</v>
      </c>
      <c r="R4979" s="53" t="s">
        <v>342</v>
      </c>
      <c r="S4979" s="62"/>
      <c r="T4979" s="53" t="s">
        <v>309</v>
      </c>
      <c r="U4979" s="81">
        <v>225</v>
      </c>
      <c r="V4979" s="53" t="s">
        <v>373</v>
      </c>
      <c r="W4979" s="53" t="s">
        <v>390</v>
      </c>
      <c r="X4979" s="53"/>
      <c r="Y4979" s="63"/>
      <c r="Z4979" s="58"/>
      <c r="AA4979" s="53"/>
      <c r="AB4979" s="62"/>
      <c r="AC4979" s="65"/>
      <c r="AD4979" s="66"/>
      <c r="AE4979" s="53"/>
      <c r="AF4979" s="53"/>
      <c r="AG4979" s="58"/>
      <c r="AH4979" s="367"/>
      <c r="AI4979" s="53" t="s">
        <v>105</v>
      </c>
      <c r="AJ4979" s="450" t="s">
        <v>689</v>
      </c>
      <c r="AK4979" s="148"/>
    </row>
    <row r="4980" spans="1:46" s="67" customFormat="1" ht="60">
      <c r="A4980" s="52" t="s">
        <v>1381</v>
      </c>
      <c r="B4980" s="54">
        <v>32487</v>
      </c>
      <c r="C4980" s="54" t="s">
        <v>444</v>
      </c>
      <c r="D4980" s="52" t="s">
        <v>445</v>
      </c>
      <c r="E4980" s="53" t="s">
        <v>60</v>
      </c>
      <c r="F4980" s="75">
        <v>41579</v>
      </c>
      <c r="G4980" s="55">
        <v>41619</v>
      </c>
      <c r="H4980" s="53" t="s">
        <v>105</v>
      </c>
      <c r="I4980" s="56">
        <v>1121.4660899999999</v>
      </c>
      <c r="J4980" s="56">
        <v>1115.4044895238558</v>
      </c>
      <c r="K4980" s="56">
        <v>1115.404</v>
      </c>
      <c r="L4980" s="58">
        <v>1316176.72</v>
      </c>
      <c r="M4980" s="59">
        <v>41639</v>
      </c>
      <c r="N4980" s="60">
        <v>2014</v>
      </c>
      <c r="O4980" s="61">
        <v>41640</v>
      </c>
      <c r="P4980" s="60">
        <v>2014</v>
      </c>
      <c r="Q4980" s="61">
        <v>42004</v>
      </c>
      <c r="R4980" s="53" t="s">
        <v>350</v>
      </c>
      <c r="S4980" s="62"/>
      <c r="T4980" s="53" t="s">
        <v>309</v>
      </c>
      <c r="U4980" s="81">
        <v>4500</v>
      </c>
      <c r="V4980" s="53" t="s">
        <v>373</v>
      </c>
      <c r="W4980" s="53" t="s">
        <v>390</v>
      </c>
      <c r="X4980" s="53"/>
      <c r="Y4980" s="63"/>
      <c r="Z4980" s="58"/>
      <c r="AA4980" s="53"/>
      <c r="AB4980" s="62"/>
      <c r="AC4980" s="65"/>
      <c r="AD4980" s="66"/>
      <c r="AE4980" s="53"/>
      <c r="AF4980" s="53"/>
      <c r="AG4980" s="58"/>
      <c r="AH4980" s="367"/>
      <c r="AI4980" s="53" t="s">
        <v>105</v>
      </c>
      <c r="AJ4980" s="450" t="s">
        <v>689</v>
      </c>
      <c r="AK4980" s="148"/>
    </row>
    <row r="4981" spans="1:46" s="67" customFormat="1" ht="45">
      <c r="A4981" s="52" t="s">
        <v>1381</v>
      </c>
      <c r="B4981" s="54">
        <v>32489</v>
      </c>
      <c r="C4981" s="54" t="s">
        <v>457</v>
      </c>
      <c r="D4981" s="52" t="s">
        <v>458</v>
      </c>
      <c r="E4981" s="53" t="s">
        <v>60</v>
      </c>
      <c r="F4981" s="55">
        <v>41598</v>
      </c>
      <c r="G4981" s="55">
        <v>41623</v>
      </c>
      <c r="H4981" s="53" t="s">
        <v>105</v>
      </c>
      <c r="I4981" s="56">
        <v>66.281289999999998</v>
      </c>
      <c r="J4981" s="56">
        <v>58.23589674948964</v>
      </c>
      <c r="K4981" s="56">
        <v>58.234999999999999</v>
      </c>
      <c r="L4981" s="58">
        <v>68717.299999999988</v>
      </c>
      <c r="M4981" s="59">
        <v>41639</v>
      </c>
      <c r="N4981" s="60">
        <v>2014</v>
      </c>
      <c r="O4981" s="61">
        <v>41640</v>
      </c>
      <c r="P4981" s="60">
        <v>2014</v>
      </c>
      <c r="Q4981" s="61">
        <v>41790</v>
      </c>
      <c r="R4981" s="53" t="s">
        <v>8346</v>
      </c>
      <c r="S4981" s="62"/>
      <c r="T4981" s="53" t="s">
        <v>309</v>
      </c>
      <c r="U4981" s="81">
        <v>865</v>
      </c>
      <c r="V4981" s="53" t="s">
        <v>373</v>
      </c>
      <c r="W4981" s="53" t="s">
        <v>390</v>
      </c>
      <c r="X4981" s="53"/>
      <c r="Y4981" s="63"/>
      <c r="Z4981" s="58"/>
      <c r="AA4981" s="53"/>
      <c r="AB4981" s="62"/>
      <c r="AC4981" s="65"/>
      <c r="AD4981" s="66"/>
      <c r="AE4981" s="53"/>
      <c r="AF4981" s="53"/>
      <c r="AG4981" s="58"/>
      <c r="AH4981" s="367"/>
      <c r="AI4981" s="53" t="s">
        <v>105</v>
      </c>
      <c r="AJ4981" s="450" t="s">
        <v>689</v>
      </c>
      <c r="AK4981" s="148"/>
    </row>
    <row r="4982" spans="1:46" s="67" customFormat="1" ht="45">
      <c r="A4982" s="52" t="s">
        <v>1381</v>
      </c>
      <c r="B4982" s="54">
        <v>32490</v>
      </c>
      <c r="C4982" s="54" t="s">
        <v>536</v>
      </c>
      <c r="D4982" s="52" t="s">
        <v>537</v>
      </c>
      <c r="E4982" s="368" t="s">
        <v>60</v>
      </c>
      <c r="F4982" s="55">
        <v>41598</v>
      </c>
      <c r="G4982" s="55">
        <v>41623</v>
      </c>
      <c r="H4982" s="53" t="s">
        <v>105</v>
      </c>
      <c r="I4982" s="56">
        <v>229.60580999999999</v>
      </c>
      <c r="J4982" s="56">
        <v>223.59714518261185</v>
      </c>
      <c r="K4982" s="56">
        <v>223.59700000000001</v>
      </c>
      <c r="L4982" s="58">
        <v>263844.45999999996</v>
      </c>
      <c r="M4982" s="59">
        <v>41638</v>
      </c>
      <c r="N4982" s="60">
        <v>2014</v>
      </c>
      <c r="O4982" s="61">
        <v>41640</v>
      </c>
      <c r="P4982" s="60">
        <v>2014</v>
      </c>
      <c r="Q4982" s="61">
        <v>41790</v>
      </c>
      <c r="R4982" s="53" t="s">
        <v>8346</v>
      </c>
      <c r="S4982" s="62"/>
      <c r="T4982" s="53" t="s">
        <v>309</v>
      </c>
      <c r="U4982" s="81">
        <v>189</v>
      </c>
      <c r="V4982" s="53" t="s">
        <v>373</v>
      </c>
      <c r="W4982" s="78" t="s">
        <v>390</v>
      </c>
      <c r="X4982" s="53"/>
      <c r="Y4982" s="63"/>
      <c r="Z4982" s="58"/>
      <c r="AA4982" s="53"/>
      <c r="AB4982" s="62"/>
      <c r="AC4982" s="65"/>
      <c r="AD4982" s="66"/>
      <c r="AE4982" s="53"/>
      <c r="AF4982" s="53"/>
      <c r="AG4982" s="58"/>
      <c r="AH4982" s="367"/>
      <c r="AI4982" s="53" t="s">
        <v>105</v>
      </c>
      <c r="AJ4982" s="450" t="s">
        <v>689</v>
      </c>
      <c r="AK4982" s="148"/>
    </row>
    <row r="4983" spans="1:46" s="67" customFormat="1" ht="45">
      <c r="A4983" s="52" t="s">
        <v>1381</v>
      </c>
      <c r="B4983" s="54">
        <v>32493</v>
      </c>
      <c r="C4983" s="54" t="s">
        <v>1158</v>
      </c>
      <c r="D4983" s="52" t="s">
        <v>272</v>
      </c>
      <c r="E4983" s="53" t="s">
        <v>60</v>
      </c>
      <c r="F4983" s="75">
        <v>41579</v>
      </c>
      <c r="G4983" s="55">
        <v>41619</v>
      </c>
      <c r="H4983" s="53" t="s">
        <v>105</v>
      </c>
      <c r="I4983" s="56">
        <v>20.77459</v>
      </c>
      <c r="J4983" s="56">
        <v>20.231193585074116</v>
      </c>
      <c r="K4983" s="56">
        <v>20.231000000000002</v>
      </c>
      <c r="L4983" s="58">
        <v>23872.579999999998</v>
      </c>
      <c r="M4983" s="59">
        <v>41639</v>
      </c>
      <c r="N4983" s="60">
        <v>2014</v>
      </c>
      <c r="O4983" s="61">
        <v>41640</v>
      </c>
      <c r="P4983" s="60">
        <v>2014</v>
      </c>
      <c r="Q4983" s="61">
        <v>41790</v>
      </c>
      <c r="R4983" s="53" t="s">
        <v>342</v>
      </c>
      <c r="S4983" s="62"/>
      <c r="T4983" s="53" t="s">
        <v>309</v>
      </c>
      <c r="U4983" s="81">
        <v>28</v>
      </c>
      <c r="V4983" s="53" t="s">
        <v>373</v>
      </c>
      <c r="W4983" s="53" t="s">
        <v>390</v>
      </c>
      <c r="X4983" s="53"/>
      <c r="Y4983" s="63"/>
      <c r="Z4983" s="58"/>
      <c r="AA4983" s="53"/>
      <c r="AB4983" s="62"/>
      <c r="AC4983" s="65"/>
      <c r="AD4983" s="66"/>
      <c r="AE4983" s="53"/>
      <c r="AF4983" s="53"/>
      <c r="AG4983" s="58"/>
      <c r="AH4983" s="367"/>
      <c r="AI4983" s="53" t="s">
        <v>105</v>
      </c>
      <c r="AJ4983" s="450" t="s">
        <v>689</v>
      </c>
      <c r="AK4983" s="148"/>
    </row>
    <row r="4984" spans="1:46" s="67" customFormat="1" ht="45">
      <c r="A4984" s="52" t="s">
        <v>1381</v>
      </c>
      <c r="B4984" s="54">
        <v>32498</v>
      </c>
      <c r="C4984" s="54" t="s">
        <v>525</v>
      </c>
      <c r="D4984" s="52" t="s">
        <v>526</v>
      </c>
      <c r="E4984" s="53" t="s">
        <v>65</v>
      </c>
      <c r="F4984" s="55">
        <v>41598</v>
      </c>
      <c r="G4984" s="55">
        <v>41623</v>
      </c>
      <c r="H4984" s="53" t="s">
        <v>105</v>
      </c>
      <c r="I4984" s="56">
        <v>519.23479999999995</v>
      </c>
      <c r="J4984" s="56">
        <v>505.6712930904726</v>
      </c>
      <c r="K4984" s="56">
        <v>505.67099999999999</v>
      </c>
      <c r="L4984" s="58">
        <v>596691.78</v>
      </c>
      <c r="M4984" s="59">
        <v>41638</v>
      </c>
      <c r="N4984" s="60">
        <v>2014</v>
      </c>
      <c r="O4984" s="61">
        <v>41640</v>
      </c>
      <c r="P4984" s="60">
        <v>2014</v>
      </c>
      <c r="Q4984" s="61">
        <v>41790</v>
      </c>
      <c r="R4984" s="53" t="s">
        <v>8346</v>
      </c>
      <c r="S4984" s="62"/>
      <c r="T4984" s="53" t="s">
        <v>307</v>
      </c>
      <c r="U4984" s="81">
        <v>2384.8200000000002</v>
      </c>
      <c r="V4984" s="53" t="s">
        <v>373</v>
      </c>
      <c r="W4984" s="78" t="s">
        <v>390</v>
      </c>
      <c r="X4984" s="53"/>
      <c r="Y4984" s="63"/>
      <c r="Z4984" s="58"/>
      <c r="AA4984" s="53"/>
      <c r="AB4984" s="62"/>
      <c r="AC4984" s="65"/>
      <c r="AD4984" s="66"/>
      <c r="AE4984" s="53"/>
      <c r="AF4984" s="53"/>
      <c r="AG4984" s="58"/>
      <c r="AH4984" s="367"/>
      <c r="AI4984" s="53" t="s">
        <v>105</v>
      </c>
      <c r="AJ4984" s="450" t="s">
        <v>689</v>
      </c>
      <c r="AK4984" s="148"/>
    </row>
    <row r="4985" spans="1:46" s="67" customFormat="1" ht="45">
      <c r="A4985" s="52" t="s">
        <v>1381</v>
      </c>
      <c r="B4985" s="54">
        <v>32499</v>
      </c>
      <c r="C4985" s="54" t="s">
        <v>523</v>
      </c>
      <c r="D4985" s="52" t="s">
        <v>524</v>
      </c>
      <c r="E4985" s="53" t="s">
        <v>65</v>
      </c>
      <c r="F4985" s="55">
        <v>41598</v>
      </c>
      <c r="G4985" s="55">
        <v>41623</v>
      </c>
      <c r="H4985" s="53" t="s">
        <v>105</v>
      </c>
      <c r="I4985" s="56">
        <v>518.98591999999996</v>
      </c>
      <c r="J4985" s="56">
        <v>510.91141130116489</v>
      </c>
      <c r="K4985" s="56">
        <v>510.911</v>
      </c>
      <c r="L4985" s="58">
        <v>602874.98</v>
      </c>
      <c r="M4985" s="59">
        <v>41638</v>
      </c>
      <c r="N4985" s="60">
        <v>2014</v>
      </c>
      <c r="O4985" s="61">
        <v>41640</v>
      </c>
      <c r="P4985" s="60">
        <v>2014</v>
      </c>
      <c r="Q4985" s="61">
        <v>41790</v>
      </c>
      <c r="R4985" s="53" t="s">
        <v>342</v>
      </c>
      <c r="S4985" s="62"/>
      <c r="T4985" s="53" t="s">
        <v>309</v>
      </c>
      <c r="U4985" s="81">
        <v>2834</v>
      </c>
      <c r="V4985" s="53" t="s">
        <v>373</v>
      </c>
      <c r="W4985" s="53" t="s">
        <v>390</v>
      </c>
      <c r="X4985" s="53"/>
      <c r="Y4985" s="63"/>
      <c r="Z4985" s="58"/>
      <c r="AA4985" s="53"/>
      <c r="AB4985" s="62"/>
      <c r="AC4985" s="65"/>
      <c r="AD4985" s="66"/>
      <c r="AE4985" s="53"/>
      <c r="AF4985" s="53"/>
      <c r="AG4985" s="58"/>
      <c r="AH4985" s="367"/>
      <c r="AI4985" s="53" t="s">
        <v>105</v>
      </c>
      <c r="AJ4985" s="450" t="s">
        <v>689</v>
      </c>
      <c r="AK4985" s="148"/>
    </row>
    <row r="4986" spans="1:46" s="67" customFormat="1" ht="45">
      <c r="A4986" s="52" t="s">
        <v>1381</v>
      </c>
      <c r="B4986" s="54">
        <v>32500</v>
      </c>
      <c r="C4986" s="54" t="s">
        <v>453</v>
      </c>
      <c r="D4986" s="52" t="s">
        <v>454</v>
      </c>
      <c r="E4986" s="53" t="s">
        <v>60</v>
      </c>
      <c r="F4986" s="55">
        <v>41598</v>
      </c>
      <c r="G4986" s="55">
        <v>41623</v>
      </c>
      <c r="H4986" s="53" t="s">
        <v>105</v>
      </c>
      <c r="I4986" s="56">
        <v>144.40827999999999</v>
      </c>
      <c r="J4986" s="56">
        <v>140.62977237039533</v>
      </c>
      <c r="K4986" s="56">
        <v>140.62899999999999</v>
      </c>
      <c r="L4986" s="58">
        <v>165942.22</v>
      </c>
      <c r="M4986" s="59">
        <v>41638</v>
      </c>
      <c r="N4986" s="60">
        <v>2014</v>
      </c>
      <c r="O4986" s="61">
        <v>41640</v>
      </c>
      <c r="P4986" s="60">
        <v>2014</v>
      </c>
      <c r="Q4986" s="61">
        <v>41790</v>
      </c>
      <c r="R4986" s="53" t="s">
        <v>8346</v>
      </c>
      <c r="S4986" s="62"/>
      <c r="T4986" s="53" t="s">
        <v>309</v>
      </c>
      <c r="U4986" s="81">
        <v>237</v>
      </c>
      <c r="V4986" s="53" t="s">
        <v>373</v>
      </c>
      <c r="W4986" s="53" t="s">
        <v>390</v>
      </c>
      <c r="X4986" s="53"/>
      <c r="Y4986" s="63"/>
      <c r="Z4986" s="58"/>
      <c r="AA4986" s="53"/>
      <c r="AB4986" s="62"/>
      <c r="AC4986" s="65"/>
      <c r="AD4986" s="66"/>
      <c r="AE4986" s="53"/>
      <c r="AF4986" s="53"/>
      <c r="AG4986" s="58"/>
      <c r="AH4986" s="367"/>
      <c r="AI4986" s="53" t="s">
        <v>105</v>
      </c>
      <c r="AJ4986" s="450" t="s">
        <v>689</v>
      </c>
      <c r="AK4986" s="148"/>
    </row>
    <row r="4987" spans="1:46" s="67" customFormat="1" ht="45">
      <c r="A4987" s="52" t="s">
        <v>1381</v>
      </c>
      <c r="B4987" s="54">
        <v>32505</v>
      </c>
      <c r="C4987" s="103" t="s">
        <v>533</v>
      </c>
      <c r="D4987" s="155" t="s">
        <v>1602</v>
      </c>
      <c r="E4987" s="53" t="s">
        <v>65</v>
      </c>
      <c r="F4987" s="55">
        <v>41598</v>
      </c>
      <c r="G4987" s="55">
        <v>41623</v>
      </c>
      <c r="H4987" s="103" t="s">
        <v>105</v>
      </c>
      <c r="I4987" s="66">
        <v>148.34299999999999</v>
      </c>
      <c r="J4987" s="66">
        <v>224.87603831915825</v>
      </c>
      <c r="K4987" s="66">
        <v>148.34299999999999</v>
      </c>
      <c r="L4987" s="107">
        <v>175044.74</v>
      </c>
      <c r="M4987" s="59">
        <v>41638</v>
      </c>
      <c r="N4987" s="115">
        <v>2014</v>
      </c>
      <c r="O4987" s="116">
        <v>41640</v>
      </c>
      <c r="P4987" s="115">
        <v>2014</v>
      </c>
      <c r="Q4987" s="116">
        <v>41852</v>
      </c>
      <c r="R4987" s="103" t="s">
        <v>342</v>
      </c>
      <c r="S4987" s="103" t="s">
        <v>2825</v>
      </c>
      <c r="T4987" s="53" t="s">
        <v>417</v>
      </c>
      <c r="U4987" s="104">
        <v>183</v>
      </c>
      <c r="V4987" s="103" t="s">
        <v>373</v>
      </c>
      <c r="W4987" s="103" t="s">
        <v>390</v>
      </c>
      <c r="X4987" s="103"/>
      <c r="Y4987" s="103"/>
      <c r="Z4987" s="106"/>
      <c r="AA4987" s="103" t="s">
        <v>997</v>
      </c>
      <c r="AB4987" s="103"/>
      <c r="AC4987" s="157"/>
      <c r="AD4987" s="113"/>
      <c r="AE4987" s="103"/>
      <c r="AF4987" s="103"/>
      <c r="AG4987" s="103"/>
      <c r="AH4987" s="106"/>
      <c r="AI4987" s="103" t="s">
        <v>387</v>
      </c>
      <c r="AJ4987" s="450" t="s">
        <v>689</v>
      </c>
      <c r="AK4987" s="148"/>
      <c r="AL4987" s="417"/>
      <c r="AM4987" s="417"/>
      <c r="AN4987" s="417"/>
      <c r="AO4987" s="417"/>
      <c r="AP4987" s="417"/>
      <c r="AQ4987" s="417"/>
      <c r="AR4987" s="417"/>
      <c r="AS4987" s="417"/>
      <c r="AT4987" s="417"/>
    </row>
    <row r="4988" spans="1:46" s="67" customFormat="1" ht="45">
      <c r="A4988" s="52" t="s">
        <v>1381</v>
      </c>
      <c r="B4988" s="54" t="s">
        <v>8854</v>
      </c>
      <c r="C4988" s="103" t="s">
        <v>533</v>
      </c>
      <c r="D4988" s="155" t="s">
        <v>1602</v>
      </c>
      <c r="E4988" s="53" t="s">
        <v>65</v>
      </c>
      <c r="F4988" s="55">
        <v>41598</v>
      </c>
      <c r="G4988" s="55">
        <v>41623</v>
      </c>
      <c r="H4988" s="103" t="s">
        <v>105</v>
      </c>
      <c r="I4988" s="66">
        <v>431.44600000000003</v>
      </c>
      <c r="J4988" s="66">
        <v>449.26524430019094</v>
      </c>
      <c r="K4988" s="66">
        <v>431.44600000000003</v>
      </c>
      <c r="L4988" s="107">
        <v>509106.28</v>
      </c>
      <c r="M4988" s="59">
        <v>41638</v>
      </c>
      <c r="N4988" s="115">
        <v>2014</v>
      </c>
      <c r="O4988" s="116">
        <v>41640</v>
      </c>
      <c r="P4988" s="115">
        <v>2014</v>
      </c>
      <c r="Q4988" s="116">
        <v>41852</v>
      </c>
      <c r="R4988" s="103" t="s">
        <v>342</v>
      </c>
      <c r="S4988" s="103" t="s">
        <v>2826</v>
      </c>
      <c r="T4988" s="53" t="s">
        <v>417</v>
      </c>
      <c r="U4988" s="104">
        <v>112</v>
      </c>
      <c r="V4988" s="103" t="s">
        <v>373</v>
      </c>
      <c r="W4988" s="103" t="s">
        <v>390</v>
      </c>
      <c r="X4988" s="103"/>
      <c r="Y4988" s="103"/>
      <c r="Z4988" s="106"/>
      <c r="AA4988" s="103" t="s">
        <v>997</v>
      </c>
      <c r="AB4988" s="103"/>
      <c r="AC4988" s="157"/>
      <c r="AD4988" s="113"/>
      <c r="AE4988" s="103"/>
      <c r="AF4988" s="103"/>
      <c r="AG4988" s="103"/>
      <c r="AH4988" s="106"/>
      <c r="AI4988" s="103" t="s">
        <v>387</v>
      </c>
      <c r="AJ4988" s="450" t="s">
        <v>689</v>
      </c>
      <c r="AK4988" s="148"/>
      <c r="AL4988" s="417"/>
      <c r="AM4988" s="417"/>
      <c r="AN4988" s="417"/>
      <c r="AO4988" s="417"/>
      <c r="AP4988" s="417"/>
      <c r="AQ4988" s="417"/>
      <c r="AR4988" s="417"/>
      <c r="AS4988" s="417"/>
      <c r="AT4988" s="417"/>
    </row>
    <row r="4989" spans="1:46" s="67" customFormat="1" ht="45">
      <c r="A4989" s="52" t="s">
        <v>1381</v>
      </c>
      <c r="B4989" s="54" t="s">
        <v>8855</v>
      </c>
      <c r="C4989" s="103" t="s">
        <v>533</v>
      </c>
      <c r="D4989" s="155" t="s">
        <v>1602</v>
      </c>
      <c r="E4989" s="53" t="s">
        <v>65</v>
      </c>
      <c r="F4989" s="55">
        <v>41598</v>
      </c>
      <c r="G4989" s="55">
        <v>41623</v>
      </c>
      <c r="H4989" s="103" t="s">
        <v>105</v>
      </c>
      <c r="I4989" s="66">
        <v>429.49</v>
      </c>
      <c r="J4989" s="66">
        <v>586.95092153827432</v>
      </c>
      <c r="K4989" s="66">
        <v>429.49</v>
      </c>
      <c r="L4989" s="107">
        <v>506798.2</v>
      </c>
      <c r="M4989" s="59">
        <v>41638</v>
      </c>
      <c r="N4989" s="115">
        <v>2014</v>
      </c>
      <c r="O4989" s="116">
        <v>41640</v>
      </c>
      <c r="P4989" s="115">
        <v>2014</v>
      </c>
      <c r="Q4989" s="116">
        <v>41852</v>
      </c>
      <c r="R4989" s="103" t="s">
        <v>342</v>
      </c>
      <c r="S4989" s="103" t="s">
        <v>2827</v>
      </c>
      <c r="T4989" s="53" t="s">
        <v>417</v>
      </c>
      <c r="U4989" s="104">
        <v>238</v>
      </c>
      <c r="V4989" s="103" t="s">
        <v>373</v>
      </c>
      <c r="W4989" s="103" t="s">
        <v>390</v>
      </c>
      <c r="X4989" s="103"/>
      <c r="Y4989" s="103"/>
      <c r="Z4989" s="106"/>
      <c r="AA4989" s="103" t="s">
        <v>997</v>
      </c>
      <c r="AB4989" s="103"/>
      <c r="AC4989" s="157"/>
      <c r="AD4989" s="113"/>
      <c r="AE4989" s="103"/>
      <c r="AF4989" s="103"/>
      <c r="AG4989" s="103"/>
      <c r="AH4989" s="106"/>
      <c r="AI4989" s="103" t="s">
        <v>387</v>
      </c>
      <c r="AJ4989" s="450" t="s">
        <v>689</v>
      </c>
      <c r="AK4989" s="148"/>
      <c r="AL4989" s="417"/>
      <c r="AM4989" s="417"/>
      <c r="AN4989" s="417"/>
      <c r="AO4989" s="417"/>
      <c r="AP4989" s="417"/>
      <c r="AQ4989" s="417"/>
      <c r="AR4989" s="417"/>
      <c r="AS4989" s="417"/>
      <c r="AT4989" s="417"/>
    </row>
    <row r="4990" spans="1:46" s="67" customFormat="1" ht="45">
      <c r="A4990" s="52" t="s">
        <v>1381</v>
      </c>
      <c r="B4990" s="54" t="s">
        <v>8856</v>
      </c>
      <c r="C4990" s="103" t="s">
        <v>533</v>
      </c>
      <c r="D4990" s="155" t="s">
        <v>1602</v>
      </c>
      <c r="E4990" s="53" t="s">
        <v>65</v>
      </c>
      <c r="F4990" s="55">
        <v>41598</v>
      </c>
      <c r="G4990" s="55">
        <v>41623</v>
      </c>
      <c r="H4990" s="103" t="s">
        <v>105</v>
      </c>
      <c r="I4990" s="66">
        <v>159.434</v>
      </c>
      <c r="J4990" s="66">
        <v>363.77309637899998</v>
      </c>
      <c r="K4990" s="66">
        <v>159.434</v>
      </c>
      <c r="L4990" s="107">
        <v>188132.12</v>
      </c>
      <c r="M4990" s="59">
        <v>41638</v>
      </c>
      <c r="N4990" s="115">
        <v>2014</v>
      </c>
      <c r="O4990" s="116">
        <v>41640</v>
      </c>
      <c r="P4990" s="115">
        <v>2014</v>
      </c>
      <c r="Q4990" s="116">
        <v>41852</v>
      </c>
      <c r="R4990" s="103" t="s">
        <v>342</v>
      </c>
      <c r="S4990" s="103" t="s">
        <v>2772</v>
      </c>
      <c r="T4990" s="53" t="s">
        <v>417</v>
      </c>
      <c r="U4990" s="104">
        <v>190</v>
      </c>
      <c r="V4990" s="103" t="s">
        <v>373</v>
      </c>
      <c r="W4990" s="103" t="s">
        <v>390</v>
      </c>
      <c r="X4990" s="103"/>
      <c r="Y4990" s="103"/>
      <c r="Z4990" s="106"/>
      <c r="AA4990" s="103" t="s">
        <v>997</v>
      </c>
      <c r="AB4990" s="103"/>
      <c r="AC4990" s="157"/>
      <c r="AD4990" s="113"/>
      <c r="AE4990" s="103"/>
      <c r="AF4990" s="103"/>
      <c r="AG4990" s="103"/>
      <c r="AH4990" s="106"/>
      <c r="AI4990" s="103" t="s">
        <v>387</v>
      </c>
      <c r="AJ4990" s="450" t="s">
        <v>689</v>
      </c>
      <c r="AK4990" s="148"/>
      <c r="AL4990" s="417"/>
      <c r="AM4990" s="417"/>
      <c r="AN4990" s="417"/>
      <c r="AO4990" s="417"/>
      <c r="AP4990" s="417"/>
      <c r="AQ4990" s="417"/>
      <c r="AR4990" s="417"/>
      <c r="AS4990" s="417"/>
      <c r="AT4990" s="417"/>
    </row>
    <row r="4991" spans="1:46" s="67" customFormat="1" ht="45">
      <c r="A4991" s="52" t="s">
        <v>1381</v>
      </c>
      <c r="B4991" s="54" t="s">
        <v>8857</v>
      </c>
      <c r="C4991" s="103" t="s">
        <v>533</v>
      </c>
      <c r="D4991" s="155" t="s">
        <v>1602</v>
      </c>
      <c r="E4991" s="53" t="s">
        <v>65</v>
      </c>
      <c r="F4991" s="55">
        <v>41598</v>
      </c>
      <c r="G4991" s="55">
        <v>41623</v>
      </c>
      <c r="H4991" s="103" t="s">
        <v>105</v>
      </c>
      <c r="I4991" s="66">
        <v>350.94799999999998</v>
      </c>
      <c r="J4991" s="66">
        <v>558.35112446313428</v>
      </c>
      <c r="K4991" s="66">
        <v>350.94799999999998</v>
      </c>
      <c r="L4991" s="107">
        <v>414118.63999999996</v>
      </c>
      <c r="M4991" s="59">
        <v>41638</v>
      </c>
      <c r="N4991" s="115">
        <v>2014</v>
      </c>
      <c r="O4991" s="116">
        <v>41640</v>
      </c>
      <c r="P4991" s="115">
        <v>2014</v>
      </c>
      <c r="Q4991" s="116">
        <v>41852</v>
      </c>
      <c r="R4991" s="103" t="s">
        <v>342</v>
      </c>
      <c r="S4991" s="103" t="s">
        <v>2829</v>
      </c>
      <c r="T4991" s="53" t="s">
        <v>2830</v>
      </c>
      <c r="U4991" s="104">
        <v>83</v>
      </c>
      <c r="V4991" s="103" t="s">
        <v>373</v>
      </c>
      <c r="W4991" s="103" t="s">
        <v>390</v>
      </c>
      <c r="X4991" s="103"/>
      <c r="Y4991" s="103"/>
      <c r="Z4991" s="106"/>
      <c r="AA4991" s="103" t="s">
        <v>997</v>
      </c>
      <c r="AB4991" s="103"/>
      <c r="AC4991" s="157"/>
      <c r="AD4991" s="113"/>
      <c r="AE4991" s="103"/>
      <c r="AF4991" s="103"/>
      <c r="AG4991" s="103"/>
      <c r="AH4991" s="106"/>
      <c r="AI4991" s="103" t="s">
        <v>387</v>
      </c>
      <c r="AJ4991" s="450" t="s">
        <v>689</v>
      </c>
      <c r="AK4991" s="148"/>
      <c r="AL4991" s="417"/>
      <c r="AM4991" s="417"/>
      <c r="AN4991" s="417"/>
      <c r="AO4991" s="417"/>
      <c r="AP4991" s="417"/>
      <c r="AQ4991" s="417"/>
      <c r="AR4991" s="417"/>
      <c r="AS4991" s="417"/>
      <c r="AT4991" s="417"/>
    </row>
    <row r="4992" spans="1:46" s="67" customFormat="1" ht="45">
      <c r="A4992" s="52" t="s">
        <v>1381</v>
      </c>
      <c r="B4992" s="54" t="s">
        <v>8858</v>
      </c>
      <c r="C4992" s="103" t="s">
        <v>533</v>
      </c>
      <c r="D4992" s="155" t="s">
        <v>1602</v>
      </c>
      <c r="E4992" s="53" t="s">
        <v>65</v>
      </c>
      <c r="F4992" s="55">
        <v>41598</v>
      </c>
      <c r="G4992" s="55">
        <v>41623</v>
      </c>
      <c r="H4992" s="103" t="s">
        <v>105</v>
      </c>
      <c r="I4992" s="66">
        <v>306.17500000000001</v>
      </c>
      <c r="J4992" s="66">
        <v>306.44694201281294</v>
      </c>
      <c r="K4992" s="66">
        <v>306.17500000000001</v>
      </c>
      <c r="L4992" s="107">
        <v>361286.5</v>
      </c>
      <c r="M4992" s="59">
        <v>41638</v>
      </c>
      <c r="N4992" s="115">
        <v>2014</v>
      </c>
      <c r="O4992" s="116">
        <v>41640</v>
      </c>
      <c r="P4992" s="115">
        <v>2014</v>
      </c>
      <c r="Q4992" s="116">
        <v>41852</v>
      </c>
      <c r="R4992" s="103" t="s">
        <v>342</v>
      </c>
      <c r="S4992" s="103" t="s">
        <v>2831</v>
      </c>
      <c r="T4992" s="53" t="s">
        <v>2830</v>
      </c>
      <c r="U4992" s="104">
        <v>90</v>
      </c>
      <c r="V4992" s="103" t="s">
        <v>373</v>
      </c>
      <c r="W4992" s="103" t="s">
        <v>390</v>
      </c>
      <c r="X4992" s="103"/>
      <c r="Y4992" s="103"/>
      <c r="Z4992" s="106"/>
      <c r="AA4992" s="103" t="s">
        <v>997</v>
      </c>
      <c r="AB4992" s="103"/>
      <c r="AC4992" s="157"/>
      <c r="AD4992" s="113"/>
      <c r="AE4992" s="103"/>
      <c r="AF4992" s="103"/>
      <c r="AG4992" s="103"/>
      <c r="AH4992" s="106"/>
      <c r="AI4992" s="103" t="s">
        <v>387</v>
      </c>
      <c r="AJ4992" s="450" t="s">
        <v>689</v>
      </c>
      <c r="AK4992" s="148"/>
      <c r="AL4992" s="417"/>
      <c r="AM4992" s="417"/>
      <c r="AN4992" s="417"/>
      <c r="AO4992" s="417"/>
      <c r="AP4992" s="417"/>
      <c r="AQ4992" s="417"/>
      <c r="AR4992" s="417"/>
      <c r="AS4992" s="417"/>
      <c r="AT4992" s="417"/>
    </row>
    <row r="4993" spans="1:46" s="67" customFormat="1" ht="45">
      <c r="A4993" s="52" t="s">
        <v>1381</v>
      </c>
      <c r="B4993" s="54" t="s">
        <v>8859</v>
      </c>
      <c r="C4993" s="103" t="s">
        <v>533</v>
      </c>
      <c r="D4993" s="155" t="s">
        <v>1602</v>
      </c>
      <c r="E4993" s="53" t="s">
        <v>65</v>
      </c>
      <c r="F4993" s="55">
        <v>41598</v>
      </c>
      <c r="G4993" s="55">
        <v>41623</v>
      </c>
      <c r="H4993" s="103" t="s">
        <v>105</v>
      </c>
      <c r="I4993" s="66">
        <v>657.29</v>
      </c>
      <c r="J4993" s="66">
        <v>881.47682772322287</v>
      </c>
      <c r="K4993" s="66">
        <v>657.29</v>
      </c>
      <c r="L4993" s="107">
        <v>775602.2</v>
      </c>
      <c r="M4993" s="59">
        <v>41638</v>
      </c>
      <c r="N4993" s="115">
        <v>2014</v>
      </c>
      <c r="O4993" s="116">
        <v>41640</v>
      </c>
      <c r="P4993" s="115">
        <v>2014</v>
      </c>
      <c r="Q4993" s="116">
        <v>41852</v>
      </c>
      <c r="R4993" s="103" t="s">
        <v>342</v>
      </c>
      <c r="S4993" s="103" t="s">
        <v>2832</v>
      </c>
      <c r="T4993" s="53" t="s">
        <v>2830</v>
      </c>
      <c r="U4993" s="104">
        <v>88</v>
      </c>
      <c r="V4993" s="103" t="s">
        <v>373</v>
      </c>
      <c r="W4993" s="103" t="s">
        <v>390</v>
      </c>
      <c r="X4993" s="103"/>
      <c r="Y4993" s="103"/>
      <c r="Z4993" s="106"/>
      <c r="AA4993" s="103" t="s">
        <v>997</v>
      </c>
      <c r="AB4993" s="103"/>
      <c r="AC4993" s="157"/>
      <c r="AD4993" s="113"/>
      <c r="AE4993" s="103"/>
      <c r="AF4993" s="103"/>
      <c r="AG4993" s="103"/>
      <c r="AH4993" s="106"/>
      <c r="AI4993" s="103" t="s">
        <v>387</v>
      </c>
      <c r="AJ4993" s="450" t="s">
        <v>689</v>
      </c>
      <c r="AK4993" s="148"/>
      <c r="AL4993" s="417"/>
      <c r="AM4993" s="417"/>
      <c r="AN4993" s="417"/>
      <c r="AO4993" s="417"/>
      <c r="AP4993" s="417"/>
      <c r="AQ4993" s="417"/>
      <c r="AR4993" s="417"/>
      <c r="AS4993" s="417"/>
      <c r="AT4993" s="417"/>
    </row>
    <row r="4994" spans="1:46" s="67" customFormat="1" ht="45">
      <c r="A4994" s="52" t="s">
        <v>1381</v>
      </c>
      <c r="B4994" s="54" t="s">
        <v>8860</v>
      </c>
      <c r="C4994" s="103" t="s">
        <v>533</v>
      </c>
      <c r="D4994" s="155" t="s">
        <v>1602</v>
      </c>
      <c r="E4994" s="53" t="s">
        <v>65</v>
      </c>
      <c r="F4994" s="55">
        <v>41598</v>
      </c>
      <c r="G4994" s="55">
        <v>41623</v>
      </c>
      <c r="H4994" s="103" t="s">
        <v>105</v>
      </c>
      <c r="I4994" s="66">
        <v>256.822</v>
      </c>
      <c r="J4994" s="66">
        <v>270.84158623678979</v>
      </c>
      <c r="K4994" s="66">
        <v>256.822</v>
      </c>
      <c r="L4994" s="107">
        <v>303049.96000000002</v>
      </c>
      <c r="M4994" s="59">
        <v>41638</v>
      </c>
      <c r="N4994" s="115">
        <v>2014</v>
      </c>
      <c r="O4994" s="116">
        <v>41640</v>
      </c>
      <c r="P4994" s="115">
        <v>2014</v>
      </c>
      <c r="Q4994" s="116">
        <v>41852</v>
      </c>
      <c r="R4994" s="103" t="s">
        <v>342</v>
      </c>
      <c r="S4994" s="103" t="s">
        <v>2833</v>
      </c>
      <c r="T4994" s="53" t="s">
        <v>2830</v>
      </c>
      <c r="U4994" s="104">
        <v>55</v>
      </c>
      <c r="V4994" s="103" t="s">
        <v>373</v>
      </c>
      <c r="W4994" s="103" t="s">
        <v>390</v>
      </c>
      <c r="X4994" s="103"/>
      <c r="Y4994" s="103"/>
      <c r="Z4994" s="106"/>
      <c r="AA4994" s="103" t="s">
        <v>997</v>
      </c>
      <c r="AB4994" s="103"/>
      <c r="AC4994" s="157"/>
      <c r="AD4994" s="113"/>
      <c r="AE4994" s="103"/>
      <c r="AF4994" s="103"/>
      <c r="AG4994" s="103"/>
      <c r="AH4994" s="106"/>
      <c r="AI4994" s="103" t="s">
        <v>387</v>
      </c>
      <c r="AJ4994" s="450" t="s">
        <v>689</v>
      </c>
      <c r="AK4994" s="148"/>
      <c r="AL4994" s="417"/>
      <c r="AM4994" s="417"/>
      <c r="AN4994" s="417"/>
      <c r="AO4994" s="417"/>
      <c r="AP4994" s="417"/>
      <c r="AQ4994" s="417"/>
      <c r="AR4994" s="417"/>
      <c r="AS4994" s="417"/>
      <c r="AT4994" s="417"/>
    </row>
    <row r="4995" spans="1:46" s="67" customFormat="1" ht="45">
      <c r="A4995" s="52" t="s">
        <v>1381</v>
      </c>
      <c r="B4995" s="54" t="s">
        <v>8861</v>
      </c>
      <c r="C4995" s="103" t="s">
        <v>533</v>
      </c>
      <c r="D4995" s="155" t="s">
        <v>1602</v>
      </c>
      <c r="E4995" s="53" t="s">
        <v>65</v>
      </c>
      <c r="F4995" s="55">
        <v>41598</v>
      </c>
      <c r="G4995" s="55">
        <v>41623</v>
      </c>
      <c r="H4995" s="103" t="s">
        <v>105</v>
      </c>
      <c r="I4995" s="66">
        <v>480.47500000000002</v>
      </c>
      <c r="J4995" s="66">
        <v>573.14488463851171</v>
      </c>
      <c r="K4995" s="66">
        <v>480.47500000000002</v>
      </c>
      <c r="L4995" s="107">
        <v>566960.5</v>
      </c>
      <c r="M4995" s="59">
        <v>41638</v>
      </c>
      <c r="N4995" s="115">
        <v>2014</v>
      </c>
      <c r="O4995" s="116">
        <v>41640</v>
      </c>
      <c r="P4995" s="115">
        <v>2014</v>
      </c>
      <c r="Q4995" s="116">
        <v>41852</v>
      </c>
      <c r="R4995" s="103" t="s">
        <v>342</v>
      </c>
      <c r="S4995" s="103" t="s">
        <v>2834</v>
      </c>
      <c r="T4995" s="53" t="s">
        <v>2830</v>
      </c>
      <c r="U4995" s="104">
        <v>35</v>
      </c>
      <c r="V4995" s="103" t="s">
        <v>373</v>
      </c>
      <c r="W4995" s="103" t="s">
        <v>390</v>
      </c>
      <c r="X4995" s="103"/>
      <c r="Y4995" s="103"/>
      <c r="Z4995" s="106"/>
      <c r="AA4995" s="103" t="s">
        <v>997</v>
      </c>
      <c r="AB4995" s="103"/>
      <c r="AC4995" s="157"/>
      <c r="AD4995" s="113"/>
      <c r="AE4995" s="103"/>
      <c r="AF4995" s="103"/>
      <c r="AG4995" s="103"/>
      <c r="AH4995" s="106"/>
      <c r="AI4995" s="103" t="s">
        <v>387</v>
      </c>
      <c r="AJ4995" s="450" t="s">
        <v>689</v>
      </c>
      <c r="AK4995" s="148"/>
      <c r="AL4995" s="417"/>
      <c r="AM4995" s="417"/>
      <c r="AN4995" s="417"/>
      <c r="AO4995" s="417"/>
      <c r="AP4995" s="417"/>
      <c r="AQ4995" s="417"/>
      <c r="AR4995" s="417"/>
      <c r="AS4995" s="417"/>
      <c r="AT4995" s="417"/>
    </row>
    <row r="4996" spans="1:46" s="67" customFormat="1" ht="45">
      <c r="A4996" s="52" t="s">
        <v>1381</v>
      </c>
      <c r="B4996" s="54" t="s">
        <v>8862</v>
      </c>
      <c r="C4996" s="103" t="s">
        <v>533</v>
      </c>
      <c r="D4996" s="155" t="s">
        <v>1602</v>
      </c>
      <c r="E4996" s="53" t="s">
        <v>65</v>
      </c>
      <c r="F4996" s="55">
        <v>41598</v>
      </c>
      <c r="G4996" s="55">
        <v>41623</v>
      </c>
      <c r="H4996" s="103" t="s">
        <v>105</v>
      </c>
      <c r="I4996" s="66">
        <v>332.149</v>
      </c>
      <c r="J4996" s="66">
        <v>343.4079953298226</v>
      </c>
      <c r="K4996" s="66">
        <v>332.149</v>
      </c>
      <c r="L4996" s="107">
        <v>391935.82</v>
      </c>
      <c r="M4996" s="59">
        <v>41638</v>
      </c>
      <c r="N4996" s="115">
        <v>2014</v>
      </c>
      <c r="O4996" s="116">
        <v>41640</v>
      </c>
      <c r="P4996" s="115">
        <v>2014</v>
      </c>
      <c r="Q4996" s="116">
        <v>41852</v>
      </c>
      <c r="R4996" s="103" t="s">
        <v>342</v>
      </c>
      <c r="S4996" s="103" t="s">
        <v>2835</v>
      </c>
      <c r="T4996" s="53" t="s">
        <v>2830</v>
      </c>
      <c r="U4996" s="104">
        <v>34</v>
      </c>
      <c r="V4996" s="103" t="s">
        <v>373</v>
      </c>
      <c r="W4996" s="103" t="s">
        <v>390</v>
      </c>
      <c r="X4996" s="103"/>
      <c r="Y4996" s="103"/>
      <c r="Z4996" s="106"/>
      <c r="AA4996" s="103" t="s">
        <v>997</v>
      </c>
      <c r="AB4996" s="103"/>
      <c r="AC4996" s="157"/>
      <c r="AD4996" s="113"/>
      <c r="AE4996" s="103"/>
      <c r="AF4996" s="103"/>
      <c r="AG4996" s="103"/>
      <c r="AH4996" s="106"/>
      <c r="AI4996" s="103" t="s">
        <v>387</v>
      </c>
      <c r="AJ4996" s="450" t="s">
        <v>689</v>
      </c>
      <c r="AK4996" s="148"/>
      <c r="AL4996" s="417"/>
      <c r="AM4996" s="417"/>
      <c r="AN4996" s="417"/>
      <c r="AO4996" s="417"/>
      <c r="AP4996" s="417"/>
      <c r="AQ4996" s="417"/>
      <c r="AR4996" s="417"/>
      <c r="AS4996" s="417"/>
      <c r="AT4996" s="417"/>
    </row>
    <row r="4997" spans="1:46" s="67" customFormat="1" ht="45">
      <c r="A4997" s="52" t="s">
        <v>1381</v>
      </c>
      <c r="B4997" s="54" t="s">
        <v>8863</v>
      </c>
      <c r="C4997" s="103" t="s">
        <v>533</v>
      </c>
      <c r="D4997" s="155" t="s">
        <v>1602</v>
      </c>
      <c r="E4997" s="53" t="s">
        <v>65</v>
      </c>
      <c r="F4997" s="55">
        <v>41598</v>
      </c>
      <c r="G4997" s="55">
        <v>41623</v>
      </c>
      <c r="H4997" s="103" t="s">
        <v>105</v>
      </c>
      <c r="I4997" s="66">
        <v>545.67999999999995</v>
      </c>
      <c r="J4997" s="66">
        <v>655.41004244876547</v>
      </c>
      <c r="K4997" s="66">
        <v>545.67999999999995</v>
      </c>
      <c r="L4997" s="107">
        <v>643902.39999999991</v>
      </c>
      <c r="M4997" s="59">
        <v>41638</v>
      </c>
      <c r="N4997" s="115">
        <v>2014</v>
      </c>
      <c r="O4997" s="116">
        <v>41640</v>
      </c>
      <c r="P4997" s="115">
        <v>2014</v>
      </c>
      <c r="Q4997" s="116">
        <v>41852</v>
      </c>
      <c r="R4997" s="103" t="s">
        <v>342</v>
      </c>
      <c r="S4997" s="103" t="s">
        <v>2836</v>
      </c>
      <c r="T4997" s="53" t="s">
        <v>2830</v>
      </c>
      <c r="U4997" s="104">
        <v>46</v>
      </c>
      <c r="V4997" s="103" t="s">
        <v>373</v>
      </c>
      <c r="W4997" s="103" t="s">
        <v>390</v>
      </c>
      <c r="X4997" s="103"/>
      <c r="Y4997" s="103"/>
      <c r="Z4997" s="106"/>
      <c r="AA4997" s="103" t="s">
        <v>997</v>
      </c>
      <c r="AB4997" s="103"/>
      <c r="AC4997" s="157"/>
      <c r="AD4997" s="113"/>
      <c r="AE4997" s="103"/>
      <c r="AF4997" s="103"/>
      <c r="AG4997" s="103"/>
      <c r="AH4997" s="106"/>
      <c r="AI4997" s="103" t="s">
        <v>387</v>
      </c>
      <c r="AJ4997" s="450" t="s">
        <v>689</v>
      </c>
      <c r="AK4997" s="148"/>
      <c r="AL4997" s="417"/>
      <c r="AM4997" s="417"/>
      <c r="AN4997" s="417"/>
      <c r="AO4997" s="417"/>
      <c r="AP4997" s="417"/>
      <c r="AQ4997" s="417"/>
      <c r="AR4997" s="417"/>
      <c r="AS4997" s="417"/>
      <c r="AT4997" s="417"/>
    </row>
    <row r="4998" spans="1:46" s="67" customFormat="1" ht="45">
      <c r="A4998" s="52" t="s">
        <v>1381</v>
      </c>
      <c r="B4998" s="54" t="s">
        <v>8864</v>
      </c>
      <c r="C4998" s="103" t="s">
        <v>533</v>
      </c>
      <c r="D4998" s="155" t="s">
        <v>1602</v>
      </c>
      <c r="E4998" s="53" t="s">
        <v>65</v>
      </c>
      <c r="F4998" s="55">
        <v>41598</v>
      </c>
      <c r="G4998" s="55">
        <v>41623</v>
      </c>
      <c r="H4998" s="103" t="s">
        <v>105</v>
      </c>
      <c r="I4998" s="66">
        <v>450.834</v>
      </c>
      <c r="J4998" s="66">
        <v>596.79515761295841</v>
      </c>
      <c r="K4998" s="66">
        <v>450.834</v>
      </c>
      <c r="L4998" s="107">
        <v>531984.12</v>
      </c>
      <c r="M4998" s="59">
        <v>41638</v>
      </c>
      <c r="N4998" s="115">
        <v>2014</v>
      </c>
      <c r="O4998" s="116">
        <v>41640</v>
      </c>
      <c r="P4998" s="115">
        <v>2014</v>
      </c>
      <c r="Q4998" s="116">
        <v>41852</v>
      </c>
      <c r="R4998" s="103" t="s">
        <v>342</v>
      </c>
      <c r="S4998" s="103" t="s">
        <v>2837</v>
      </c>
      <c r="T4998" s="53" t="s">
        <v>2830</v>
      </c>
      <c r="U4998" s="104">
        <v>18</v>
      </c>
      <c r="V4998" s="103" t="s">
        <v>373</v>
      </c>
      <c r="W4998" s="103" t="s">
        <v>390</v>
      </c>
      <c r="X4998" s="103"/>
      <c r="Y4998" s="103"/>
      <c r="Z4998" s="106"/>
      <c r="AA4998" s="103" t="s">
        <v>997</v>
      </c>
      <c r="AB4998" s="103"/>
      <c r="AC4998" s="157"/>
      <c r="AD4998" s="113"/>
      <c r="AE4998" s="103"/>
      <c r="AF4998" s="103"/>
      <c r="AG4998" s="103"/>
      <c r="AH4998" s="106"/>
      <c r="AI4998" s="103" t="s">
        <v>387</v>
      </c>
      <c r="AJ4998" s="450" t="s">
        <v>689</v>
      </c>
      <c r="AK4998" s="148"/>
      <c r="AL4998" s="417"/>
      <c r="AM4998" s="417"/>
      <c r="AN4998" s="417"/>
      <c r="AO4998" s="417"/>
      <c r="AP4998" s="417"/>
      <c r="AQ4998" s="417"/>
      <c r="AR4998" s="417"/>
      <c r="AS4998" s="417"/>
      <c r="AT4998" s="417"/>
    </row>
    <row r="4999" spans="1:46" s="67" customFormat="1" ht="45">
      <c r="A4999" s="52" t="s">
        <v>1381</v>
      </c>
      <c r="B4999" s="54" t="s">
        <v>8865</v>
      </c>
      <c r="C4999" s="103" t="s">
        <v>533</v>
      </c>
      <c r="D4999" s="155" t="s">
        <v>1602</v>
      </c>
      <c r="E4999" s="53" t="s">
        <v>65</v>
      </c>
      <c r="F4999" s="55">
        <v>41598</v>
      </c>
      <c r="G4999" s="55">
        <v>41623</v>
      </c>
      <c r="H4999" s="103" t="s">
        <v>105</v>
      </c>
      <c r="I4999" s="66">
        <v>824.29899999999998</v>
      </c>
      <c r="J4999" s="66">
        <v>897.27960147332954</v>
      </c>
      <c r="K4999" s="66">
        <v>824.29899999999998</v>
      </c>
      <c r="L4999" s="107">
        <v>972672.81999999983</v>
      </c>
      <c r="M4999" s="59">
        <v>41638</v>
      </c>
      <c r="N4999" s="115">
        <v>2014</v>
      </c>
      <c r="O4999" s="116">
        <v>41640</v>
      </c>
      <c r="P4999" s="115">
        <v>2014</v>
      </c>
      <c r="Q4999" s="116">
        <v>41852</v>
      </c>
      <c r="R4999" s="103" t="s">
        <v>342</v>
      </c>
      <c r="S4999" s="103" t="s">
        <v>2838</v>
      </c>
      <c r="T4999" s="53" t="s">
        <v>2830</v>
      </c>
      <c r="U4999" s="104">
        <v>49</v>
      </c>
      <c r="V4999" s="103" t="s">
        <v>373</v>
      </c>
      <c r="W4999" s="103" t="s">
        <v>390</v>
      </c>
      <c r="X4999" s="103"/>
      <c r="Y4999" s="103"/>
      <c r="Z4999" s="106"/>
      <c r="AA4999" s="103" t="s">
        <v>997</v>
      </c>
      <c r="AB4999" s="103"/>
      <c r="AC4999" s="157"/>
      <c r="AD4999" s="113"/>
      <c r="AE4999" s="103"/>
      <c r="AF4999" s="103"/>
      <c r="AG4999" s="103"/>
      <c r="AH4999" s="106"/>
      <c r="AI4999" s="103" t="s">
        <v>387</v>
      </c>
      <c r="AJ4999" s="450" t="s">
        <v>689</v>
      </c>
      <c r="AK4999" s="148"/>
      <c r="AL4999" s="417"/>
      <c r="AM4999" s="417"/>
      <c r="AN4999" s="417"/>
      <c r="AO4999" s="417"/>
      <c r="AP4999" s="417"/>
      <c r="AQ4999" s="417"/>
      <c r="AR4999" s="417"/>
      <c r="AS4999" s="417"/>
      <c r="AT4999" s="417"/>
    </row>
    <row r="5000" spans="1:46" s="67" customFormat="1" ht="45">
      <c r="A5000" s="52" t="s">
        <v>1381</v>
      </c>
      <c r="B5000" s="54" t="s">
        <v>8866</v>
      </c>
      <c r="C5000" s="103" t="s">
        <v>533</v>
      </c>
      <c r="D5000" s="155" t="s">
        <v>1602</v>
      </c>
      <c r="E5000" s="53" t="s">
        <v>65</v>
      </c>
      <c r="F5000" s="55">
        <v>41598</v>
      </c>
      <c r="G5000" s="55">
        <v>41623</v>
      </c>
      <c r="H5000" s="103" t="s">
        <v>105</v>
      </c>
      <c r="I5000" s="66">
        <v>378.73399999999998</v>
      </c>
      <c r="J5000" s="66">
        <v>435.17684289382856</v>
      </c>
      <c r="K5000" s="66">
        <v>378.73399999999998</v>
      </c>
      <c r="L5000" s="107">
        <v>446906.11999999994</v>
      </c>
      <c r="M5000" s="59">
        <v>41638</v>
      </c>
      <c r="N5000" s="115">
        <v>2014</v>
      </c>
      <c r="O5000" s="116">
        <v>41640</v>
      </c>
      <c r="P5000" s="115">
        <v>2014</v>
      </c>
      <c r="Q5000" s="116">
        <v>41852</v>
      </c>
      <c r="R5000" s="103" t="s">
        <v>342</v>
      </c>
      <c r="S5000" s="103" t="s">
        <v>2839</v>
      </c>
      <c r="T5000" s="53" t="s">
        <v>417</v>
      </c>
      <c r="U5000" s="104">
        <v>224</v>
      </c>
      <c r="V5000" s="103" t="s">
        <v>373</v>
      </c>
      <c r="W5000" s="103" t="s">
        <v>390</v>
      </c>
      <c r="X5000" s="103"/>
      <c r="Y5000" s="103"/>
      <c r="Z5000" s="106"/>
      <c r="AA5000" s="103" t="s">
        <v>997</v>
      </c>
      <c r="AB5000" s="103"/>
      <c r="AC5000" s="157"/>
      <c r="AD5000" s="113"/>
      <c r="AE5000" s="103"/>
      <c r="AF5000" s="103"/>
      <c r="AG5000" s="103"/>
      <c r="AH5000" s="106"/>
      <c r="AI5000" s="103" t="s">
        <v>387</v>
      </c>
      <c r="AJ5000" s="450" t="s">
        <v>689</v>
      </c>
      <c r="AK5000" s="148"/>
      <c r="AL5000" s="417"/>
      <c r="AM5000" s="417"/>
      <c r="AN5000" s="417"/>
      <c r="AO5000" s="417"/>
      <c r="AP5000" s="417"/>
      <c r="AQ5000" s="417"/>
      <c r="AR5000" s="417"/>
      <c r="AS5000" s="417"/>
      <c r="AT5000" s="417"/>
    </row>
    <row r="5001" spans="1:46" s="67" customFormat="1" ht="45">
      <c r="A5001" s="52" t="s">
        <v>1381</v>
      </c>
      <c r="B5001" s="54" t="s">
        <v>8867</v>
      </c>
      <c r="C5001" s="103" t="s">
        <v>533</v>
      </c>
      <c r="D5001" s="155" t="s">
        <v>1602</v>
      </c>
      <c r="E5001" s="53" t="s">
        <v>65</v>
      </c>
      <c r="F5001" s="55">
        <v>41598</v>
      </c>
      <c r="G5001" s="55">
        <v>41623</v>
      </c>
      <c r="H5001" s="103" t="s">
        <v>105</v>
      </c>
      <c r="I5001" s="66">
        <v>289.42399999999998</v>
      </c>
      <c r="J5001" s="66">
        <v>320.03107185351217</v>
      </c>
      <c r="K5001" s="66">
        <v>289.42399999999998</v>
      </c>
      <c r="L5001" s="107">
        <v>341520.31999999995</v>
      </c>
      <c r="M5001" s="59">
        <v>41638</v>
      </c>
      <c r="N5001" s="115">
        <v>2014</v>
      </c>
      <c r="O5001" s="116">
        <v>41640</v>
      </c>
      <c r="P5001" s="115">
        <v>2014</v>
      </c>
      <c r="Q5001" s="116">
        <v>41852</v>
      </c>
      <c r="R5001" s="103" t="s">
        <v>342</v>
      </c>
      <c r="S5001" s="103" t="s">
        <v>2840</v>
      </c>
      <c r="T5001" s="53" t="s">
        <v>417</v>
      </c>
      <c r="U5001" s="104">
        <v>1169</v>
      </c>
      <c r="V5001" s="103" t="s">
        <v>373</v>
      </c>
      <c r="W5001" s="103" t="s">
        <v>390</v>
      </c>
      <c r="X5001" s="103"/>
      <c r="Y5001" s="103"/>
      <c r="Z5001" s="106"/>
      <c r="AA5001" s="103" t="s">
        <v>997</v>
      </c>
      <c r="AB5001" s="103"/>
      <c r="AC5001" s="157"/>
      <c r="AD5001" s="113"/>
      <c r="AE5001" s="103"/>
      <c r="AF5001" s="103"/>
      <c r="AG5001" s="103"/>
      <c r="AH5001" s="106"/>
      <c r="AI5001" s="103" t="s">
        <v>387</v>
      </c>
      <c r="AJ5001" s="450" t="s">
        <v>689</v>
      </c>
      <c r="AK5001" s="148"/>
      <c r="AL5001" s="417"/>
      <c r="AM5001" s="417"/>
      <c r="AN5001" s="417"/>
      <c r="AO5001" s="417"/>
      <c r="AP5001" s="417"/>
      <c r="AQ5001" s="417"/>
      <c r="AR5001" s="417"/>
      <c r="AS5001" s="417"/>
      <c r="AT5001" s="417"/>
    </row>
    <row r="5002" spans="1:46" s="67" customFormat="1" ht="45">
      <c r="A5002" s="52" t="s">
        <v>1381</v>
      </c>
      <c r="B5002" s="54" t="s">
        <v>8868</v>
      </c>
      <c r="C5002" s="103" t="s">
        <v>533</v>
      </c>
      <c r="D5002" s="155" t="s">
        <v>1602</v>
      </c>
      <c r="E5002" s="53" t="s">
        <v>65</v>
      </c>
      <c r="F5002" s="55">
        <v>41598</v>
      </c>
      <c r="G5002" s="55">
        <v>41623</v>
      </c>
      <c r="H5002" s="103" t="s">
        <v>105</v>
      </c>
      <c r="I5002" s="66">
        <v>263.238</v>
      </c>
      <c r="J5002" s="66">
        <v>274.92376587027303</v>
      </c>
      <c r="K5002" s="66">
        <v>263.238</v>
      </c>
      <c r="L5002" s="107">
        <v>310620.83999999997</v>
      </c>
      <c r="M5002" s="59">
        <v>41638</v>
      </c>
      <c r="N5002" s="115">
        <v>2014</v>
      </c>
      <c r="O5002" s="116">
        <v>41640</v>
      </c>
      <c r="P5002" s="115">
        <v>2014</v>
      </c>
      <c r="Q5002" s="116">
        <v>41852</v>
      </c>
      <c r="R5002" s="103" t="s">
        <v>342</v>
      </c>
      <c r="S5002" s="103" t="s">
        <v>2841</v>
      </c>
      <c r="T5002" s="53" t="s">
        <v>2830</v>
      </c>
      <c r="U5002" s="104">
        <v>145</v>
      </c>
      <c r="V5002" s="103" t="s">
        <v>373</v>
      </c>
      <c r="W5002" s="103" t="s">
        <v>390</v>
      </c>
      <c r="X5002" s="103"/>
      <c r="Y5002" s="103"/>
      <c r="Z5002" s="106"/>
      <c r="AA5002" s="103" t="s">
        <v>997</v>
      </c>
      <c r="AB5002" s="103"/>
      <c r="AC5002" s="157"/>
      <c r="AD5002" s="113"/>
      <c r="AE5002" s="103"/>
      <c r="AF5002" s="103"/>
      <c r="AG5002" s="103"/>
      <c r="AH5002" s="106"/>
      <c r="AI5002" s="103" t="s">
        <v>387</v>
      </c>
      <c r="AJ5002" s="450" t="s">
        <v>689</v>
      </c>
      <c r="AK5002" s="148"/>
      <c r="AL5002" s="417"/>
      <c r="AM5002" s="417"/>
      <c r="AN5002" s="417"/>
      <c r="AO5002" s="417"/>
      <c r="AP5002" s="417"/>
      <c r="AQ5002" s="417"/>
      <c r="AR5002" s="417"/>
      <c r="AS5002" s="417"/>
      <c r="AT5002" s="417"/>
    </row>
    <row r="5003" spans="1:46" s="67" customFormat="1" ht="45">
      <c r="A5003" s="52" t="s">
        <v>1381</v>
      </c>
      <c r="B5003" s="54" t="s">
        <v>8869</v>
      </c>
      <c r="C5003" s="103" t="s">
        <v>533</v>
      </c>
      <c r="D5003" s="155" t="s">
        <v>1602</v>
      </c>
      <c r="E5003" s="53" t="s">
        <v>65</v>
      </c>
      <c r="F5003" s="55">
        <v>41598</v>
      </c>
      <c r="G5003" s="55">
        <v>41623</v>
      </c>
      <c r="H5003" s="103" t="s">
        <v>105</v>
      </c>
      <c r="I5003" s="66">
        <v>1386.9880000000001</v>
      </c>
      <c r="J5003" s="66">
        <v>1611.5193572848343</v>
      </c>
      <c r="K5003" s="66">
        <v>1386.9880000000001</v>
      </c>
      <c r="L5003" s="107">
        <v>1636645.8399999999</v>
      </c>
      <c r="M5003" s="59">
        <v>41638</v>
      </c>
      <c r="N5003" s="115">
        <v>2014</v>
      </c>
      <c r="O5003" s="116">
        <v>41640</v>
      </c>
      <c r="P5003" s="115">
        <v>2014</v>
      </c>
      <c r="Q5003" s="116">
        <v>41852</v>
      </c>
      <c r="R5003" s="103" t="s">
        <v>342</v>
      </c>
      <c r="S5003" s="103" t="s">
        <v>2842</v>
      </c>
      <c r="T5003" s="53" t="s">
        <v>2830</v>
      </c>
      <c r="U5003" s="104">
        <v>858</v>
      </c>
      <c r="V5003" s="103" t="s">
        <v>373</v>
      </c>
      <c r="W5003" s="103" t="s">
        <v>390</v>
      </c>
      <c r="X5003" s="103"/>
      <c r="Y5003" s="103"/>
      <c r="Z5003" s="106"/>
      <c r="AA5003" s="103" t="s">
        <v>997</v>
      </c>
      <c r="AB5003" s="103"/>
      <c r="AC5003" s="157"/>
      <c r="AD5003" s="113"/>
      <c r="AE5003" s="103"/>
      <c r="AF5003" s="103"/>
      <c r="AG5003" s="103"/>
      <c r="AH5003" s="106"/>
      <c r="AI5003" s="103" t="s">
        <v>387</v>
      </c>
      <c r="AJ5003" s="450" t="s">
        <v>689</v>
      </c>
      <c r="AK5003" s="148"/>
      <c r="AL5003" s="417"/>
      <c r="AM5003" s="417"/>
      <c r="AN5003" s="417"/>
      <c r="AO5003" s="417"/>
      <c r="AP5003" s="417"/>
      <c r="AQ5003" s="417"/>
      <c r="AR5003" s="417"/>
      <c r="AS5003" s="417"/>
      <c r="AT5003" s="417"/>
    </row>
    <row r="5004" spans="1:46" s="67" customFormat="1" ht="45">
      <c r="A5004" s="52" t="s">
        <v>1381</v>
      </c>
      <c r="B5004" s="54" t="s">
        <v>8870</v>
      </c>
      <c r="C5004" s="103" t="s">
        <v>533</v>
      </c>
      <c r="D5004" s="155" t="s">
        <v>1602</v>
      </c>
      <c r="E5004" s="53" t="s">
        <v>65</v>
      </c>
      <c r="F5004" s="55">
        <v>41598</v>
      </c>
      <c r="G5004" s="55">
        <v>41623</v>
      </c>
      <c r="H5004" s="103" t="s">
        <v>105</v>
      </c>
      <c r="I5004" s="66">
        <v>1091.2850000000001</v>
      </c>
      <c r="J5004" s="66">
        <v>1215.5360076437248</v>
      </c>
      <c r="K5004" s="66">
        <v>1091.2850000000001</v>
      </c>
      <c r="L5004" s="107">
        <v>1287716.3</v>
      </c>
      <c r="M5004" s="59">
        <v>41638</v>
      </c>
      <c r="N5004" s="115">
        <v>2014</v>
      </c>
      <c r="O5004" s="116">
        <v>41640</v>
      </c>
      <c r="P5004" s="115">
        <v>2014</v>
      </c>
      <c r="Q5004" s="116">
        <v>41852</v>
      </c>
      <c r="R5004" s="103" t="s">
        <v>342</v>
      </c>
      <c r="S5004" s="103" t="s">
        <v>2843</v>
      </c>
      <c r="T5004" s="53" t="s">
        <v>417</v>
      </c>
      <c r="U5004" s="104">
        <v>188</v>
      </c>
      <c r="V5004" s="103" t="s">
        <v>373</v>
      </c>
      <c r="W5004" s="103" t="s">
        <v>390</v>
      </c>
      <c r="X5004" s="103"/>
      <c r="Y5004" s="103"/>
      <c r="Z5004" s="106"/>
      <c r="AA5004" s="103" t="s">
        <v>997</v>
      </c>
      <c r="AB5004" s="103"/>
      <c r="AC5004" s="157"/>
      <c r="AD5004" s="113"/>
      <c r="AE5004" s="103"/>
      <c r="AF5004" s="103"/>
      <c r="AG5004" s="103"/>
      <c r="AH5004" s="106"/>
      <c r="AI5004" s="103" t="s">
        <v>387</v>
      </c>
      <c r="AJ5004" s="450" t="s">
        <v>689</v>
      </c>
      <c r="AK5004" s="148"/>
      <c r="AL5004" s="417"/>
      <c r="AM5004" s="417"/>
      <c r="AN5004" s="417"/>
      <c r="AO5004" s="417"/>
      <c r="AP5004" s="417"/>
      <c r="AQ5004" s="417"/>
      <c r="AR5004" s="417"/>
      <c r="AS5004" s="417"/>
      <c r="AT5004" s="417"/>
    </row>
    <row r="5005" spans="1:46" s="67" customFormat="1" ht="45">
      <c r="A5005" s="52" t="s">
        <v>1381</v>
      </c>
      <c r="B5005" s="54" t="s">
        <v>8871</v>
      </c>
      <c r="C5005" s="103" t="s">
        <v>533</v>
      </c>
      <c r="D5005" s="155" t="s">
        <v>1602</v>
      </c>
      <c r="E5005" s="53" t="s">
        <v>65</v>
      </c>
      <c r="F5005" s="55">
        <v>41598</v>
      </c>
      <c r="G5005" s="55">
        <v>41623</v>
      </c>
      <c r="H5005" s="103" t="s">
        <v>105</v>
      </c>
      <c r="I5005" s="66">
        <v>735.81299999999999</v>
      </c>
      <c r="J5005" s="66">
        <v>791.43485754504127</v>
      </c>
      <c r="K5005" s="66">
        <v>735.81299999999999</v>
      </c>
      <c r="L5005" s="107">
        <v>868259.34</v>
      </c>
      <c r="M5005" s="59">
        <v>41638</v>
      </c>
      <c r="N5005" s="115">
        <v>2014</v>
      </c>
      <c r="O5005" s="116">
        <v>41640</v>
      </c>
      <c r="P5005" s="115">
        <v>2014</v>
      </c>
      <c r="Q5005" s="116">
        <v>41852</v>
      </c>
      <c r="R5005" s="103" t="s">
        <v>342</v>
      </c>
      <c r="S5005" s="103" t="s">
        <v>2783</v>
      </c>
      <c r="T5005" s="53" t="s">
        <v>2830</v>
      </c>
      <c r="U5005" s="104">
        <v>42</v>
      </c>
      <c r="V5005" s="103" t="s">
        <v>373</v>
      </c>
      <c r="W5005" s="103" t="s">
        <v>390</v>
      </c>
      <c r="X5005" s="103"/>
      <c r="Y5005" s="103"/>
      <c r="Z5005" s="106"/>
      <c r="AA5005" s="103" t="s">
        <v>997</v>
      </c>
      <c r="AB5005" s="103"/>
      <c r="AC5005" s="157"/>
      <c r="AD5005" s="113"/>
      <c r="AE5005" s="103"/>
      <c r="AF5005" s="103"/>
      <c r="AG5005" s="103"/>
      <c r="AH5005" s="106"/>
      <c r="AI5005" s="103" t="s">
        <v>387</v>
      </c>
      <c r="AJ5005" s="450" t="s">
        <v>689</v>
      </c>
      <c r="AK5005" s="148"/>
      <c r="AL5005" s="417"/>
      <c r="AM5005" s="417"/>
      <c r="AN5005" s="417"/>
      <c r="AO5005" s="417"/>
      <c r="AP5005" s="417"/>
      <c r="AQ5005" s="417"/>
      <c r="AR5005" s="417"/>
      <c r="AS5005" s="417"/>
      <c r="AT5005" s="417"/>
    </row>
    <row r="5006" spans="1:46" s="67" customFormat="1" ht="45">
      <c r="A5006" s="52" t="s">
        <v>1381</v>
      </c>
      <c r="B5006" s="54" t="s">
        <v>8872</v>
      </c>
      <c r="C5006" s="103" t="s">
        <v>533</v>
      </c>
      <c r="D5006" s="155" t="s">
        <v>1602</v>
      </c>
      <c r="E5006" s="53" t="s">
        <v>65</v>
      </c>
      <c r="F5006" s="55">
        <v>41598</v>
      </c>
      <c r="G5006" s="55">
        <v>41623</v>
      </c>
      <c r="H5006" s="103" t="s">
        <v>105</v>
      </c>
      <c r="I5006" s="66">
        <v>818.33799999999997</v>
      </c>
      <c r="J5006" s="66">
        <v>1436.1827925930202</v>
      </c>
      <c r="K5006" s="66">
        <v>818.33799999999997</v>
      </c>
      <c r="L5006" s="107">
        <v>965638.84</v>
      </c>
      <c r="M5006" s="59">
        <v>41638</v>
      </c>
      <c r="N5006" s="115">
        <v>2014</v>
      </c>
      <c r="O5006" s="116">
        <v>41640</v>
      </c>
      <c r="P5006" s="115">
        <v>2014</v>
      </c>
      <c r="Q5006" s="116">
        <v>41852</v>
      </c>
      <c r="R5006" s="103" t="s">
        <v>342</v>
      </c>
      <c r="S5006" s="103" t="s">
        <v>2844</v>
      </c>
      <c r="T5006" s="53" t="s">
        <v>417</v>
      </c>
      <c r="U5006" s="104">
        <v>15627</v>
      </c>
      <c r="V5006" s="103" t="s">
        <v>373</v>
      </c>
      <c r="W5006" s="103" t="s">
        <v>390</v>
      </c>
      <c r="X5006" s="103"/>
      <c r="Y5006" s="103"/>
      <c r="Z5006" s="106"/>
      <c r="AA5006" s="103" t="s">
        <v>997</v>
      </c>
      <c r="AB5006" s="103"/>
      <c r="AC5006" s="157"/>
      <c r="AD5006" s="113"/>
      <c r="AE5006" s="103"/>
      <c r="AF5006" s="103"/>
      <c r="AG5006" s="103"/>
      <c r="AH5006" s="106"/>
      <c r="AI5006" s="103" t="s">
        <v>387</v>
      </c>
      <c r="AJ5006" s="450" t="s">
        <v>689</v>
      </c>
      <c r="AK5006" s="148"/>
      <c r="AL5006" s="417"/>
      <c r="AM5006" s="417"/>
      <c r="AN5006" s="417"/>
      <c r="AO5006" s="417"/>
      <c r="AP5006" s="417"/>
      <c r="AQ5006" s="417"/>
      <c r="AR5006" s="417"/>
      <c r="AS5006" s="417"/>
      <c r="AT5006" s="417"/>
    </row>
    <row r="5007" spans="1:46" s="67" customFormat="1" ht="45">
      <c r="A5007" s="52" t="s">
        <v>1381</v>
      </c>
      <c r="B5007" s="54" t="s">
        <v>8873</v>
      </c>
      <c r="C5007" s="103" t="s">
        <v>533</v>
      </c>
      <c r="D5007" s="155" t="s">
        <v>1602</v>
      </c>
      <c r="E5007" s="53" t="s">
        <v>65</v>
      </c>
      <c r="F5007" s="55">
        <v>41598</v>
      </c>
      <c r="G5007" s="55">
        <v>41623</v>
      </c>
      <c r="H5007" s="103" t="s">
        <v>105</v>
      </c>
      <c r="I5007" s="66">
        <v>331.49200000000002</v>
      </c>
      <c r="J5007" s="66">
        <v>351.2099053062646</v>
      </c>
      <c r="K5007" s="66">
        <v>331.49200000000002</v>
      </c>
      <c r="L5007" s="107">
        <v>391160.56</v>
      </c>
      <c r="M5007" s="59">
        <v>41638</v>
      </c>
      <c r="N5007" s="115">
        <v>2014</v>
      </c>
      <c r="O5007" s="116">
        <v>41640</v>
      </c>
      <c r="P5007" s="115">
        <v>2014</v>
      </c>
      <c r="Q5007" s="116">
        <v>41852</v>
      </c>
      <c r="R5007" s="103" t="s">
        <v>342</v>
      </c>
      <c r="S5007" s="103" t="s">
        <v>2845</v>
      </c>
      <c r="T5007" s="53" t="s">
        <v>417</v>
      </c>
      <c r="U5007" s="104">
        <v>314</v>
      </c>
      <c r="V5007" s="103" t="s">
        <v>373</v>
      </c>
      <c r="W5007" s="103" t="s">
        <v>390</v>
      </c>
      <c r="X5007" s="103"/>
      <c r="Y5007" s="103"/>
      <c r="Z5007" s="106"/>
      <c r="AA5007" s="103" t="s">
        <v>997</v>
      </c>
      <c r="AB5007" s="103"/>
      <c r="AC5007" s="157"/>
      <c r="AD5007" s="113"/>
      <c r="AE5007" s="103"/>
      <c r="AF5007" s="103"/>
      <c r="AG5007" s="103"/>
      <c r="AH5007" s="106"/>
      <c r="AI5007" s="103" t="s">
        <v>387</v>
      </c>
      <c r="AJ5007" s="450" t="s">
        <v>689</v>
      </c>
      <c r="AK5007" s="148"/>
      <c r="AL5007" s="417"/>
      <c r="AM5007" s="417"/>
      <c r="AN5007" s="417"/>
      <c r="AO5007" s="417"/>
      <c r="AP5007" s="417"/>
      <c r="AQ5007" s="417"/>
      <c r="AR5007" s="417"/>
      <c r="AS5007" s="417"/>
      <c r="AT5007" s="417"/>
    </row>
    <row r="5008" spans="1:46" s="67" customFormat="1" ht="45">
      <c r="A5008" s="52" t="s">
        <v>1381</v>
      </c>
      <c r="B5008" s="54" t="s">
        <v>8874</v>
      </c>
      <c r="C5008" s="103" t="s">
        <v>533</v>
      </c>
      <c r="D5008" s="155" t="s">
        <v>1602</v>
      </c>
      <c r="E5008" s="53" t="s">
        <v>65</v>
      </c>
      <c r="F5008" s="55">
        <v>41598</v>
      </c>
      <c r="G5008" s="55">
        <v>41623</v>
      </c>
      <c r="H5008" s="103" t="s">
        <v>105</v>
      </c>
      <c r="I5008" s="66">
        <v>491.37200000000001</v>
      </c>
      <c r="J5008" s="66">
        <v>632.47286320811997</v>
      </c>
      <c r="K5008" s="66">
        <v>491.37200000000001</v>
      </c>
      <c r="L5008" s="107">
        <v>579818.96</v>
      </c>
      <c r="M5008" s="59">
        <v>41638</v>
      </c>
      <c r="N5008" s="115">
        <v>2014</v>
      </c>
      <c r="O5008" s="116">
        <v>41640</v>
      </c>
      <c r="P5008" s="115">
        <v>2014</v>
      </c>
      <c r="Q5008" s="116">
        <v>41852</v>
      </c>
      <c r="R5008" s="103" t="s">
        <v>342</v>
      </c>
      <c r="S5008" s="103" t="s">
        <v>2786</v>
      </c>
      <c r="T5008" s="53" t="s">
        <v>417</v>
      </c>
      <c r="U5008" s="104">
        <v>47</v>
      </c>
      <c r="V5008" s="103" t="s">
        <v>373</v>
      </c>
      <c r="W5008" s="103" t="s">
        <v>390</v>
      </c>
      <c r="X5008" s="103"/>
      <c r="Y5008" s="103"/>
      <c r="Z5008" s="106"/>
      <c r="AA5008" s="103" t="s">
        <v>997</v>
      </c>
      <c r="AB5008" s="103"/>
      <c r="AC5008" s="157"/>
      <c r="AD5008" s="113"/>
      <c r="AE5008" s="103"/>
      <c r="AF5008" s="103"/>
      <c r="AG5008" s="103"/>
      <c r="AH5008" s="106"/>
      <c r="AI5008" s="103" t="s">
        <v>387</v>
      </c>
      <c r="AJ5008" s="450" t="s">
        <v>689</v>
      </c>
      <c r="AK5008" s="148"/>
      <c r="AL5008" s="417"/>
      <c r="AM5008" s="417"/>
      <c r="AN5008" s="417"/>
      <c r="AO5008" s="417"/>
      <c r="AP5008" s="417"/>
      <c r="AQ5008" s="417"/>
      <c r="AR5008" s="417"/>
      <c r="AS5008" s="417"/>
      <c r="AT5008" s="417"/>
    </row>
    <row r="5009" spans="1:46" s="67" customFormat="1" ht="45">
      <c r="A5009" s="52" t="s">
        <v>1381</v>
      </c>
      <c r="B5009" s="54" t="s">
        <v>8875</v>
      </c>
      <c r="C5009" s="103" t="s">
        <v>533</v>
      </c>
      <c r="D5009" s="155" t="s">
        <v>1602</v>
      </c>
      <c r="E5009" s="53" t="s">
        <v>65</v>
      </c>
      <c r="F5009" s="55">
        <v>41598</v>
      </c>
      <c r="G5009" s="55">
        <v>41623</v>
      </c>
      <c r="H5009" s="103" t="s">
        <v>105</v>
      </c>
      <c r="I5009" s="66">
        <v>394.85199999999998</v>
      </c>
      <c r="J5009" s="66">
        <v>538.83528316151842</v>
      </c>
      <c r="K5009" s="66">
        <v>394.85199999999998</v>
      </c>
      <c r="L5009" s="107">
        <v>465925.35999999993</v>
      </c>
      <c r="M5009" s="59">
        <v>41638</v>
      </c>
      <c r="N5009" s="115">
        <v>2014</v>
      </c>
      <c r="O5009" s="116">
        <v>41640</v>
      </c>
      <c r="P5009" s="115">
        <v>2014</v>
      </c>
      <c r="Q5009" s="116">
        <v>41852</v>
      </c>
      <c r="R5009" s="103" t="s">
        <v>342</v>
      </c>
      <c r="S5009" s="103" t="s">
        <v>2846</v>
      </c>
      <c r="T5009" s="53" t="s">
        <v>417</v>
      </c>
      <c r="U5009" s="104">
        <v>1096</v>
      </c>
      <c r="V5009" s="103" t="s">
        <v>373</v>
      </c>
      <c r="W5009" s="103" t="s">
        <v>390</v>
      </c>
      <c r="X5009" s="103"/>
      <c r="Y5009" s="103"/>
      <c r="Z5009" s="106"/>
      <c r="AA5009" s="103" t="s">
        <v>997</v>
      </c>
      <c r="AB5009" s="103"/>
      <c r="AC5009" s="157"/>
      <c r="AD5009" s="113"/>
      <c r="AE5009" s="103"/>
      <c r="AF5009" s="103"/>
      <c r="AG5009" s="103"/>
      <c r="AH5009" s="106"/>
      <c r="AI5009" s="103" t="s">
        <v>387</v>
      </c>
      <c r="AJ5009" s="450" t="s">
        <v>689</v>
      </c>
      <c r="AK5009" s="148"/>
      <c r="AL5009" s="417"/>
      <c r="AM5009" s="417"/>
      <c r="AN5009" s="417"/>
      <c r="AO5009" s="417"/>
      <c r="AP5009" s="417"/>
      <c r="AQ5009" s="417"/>
      <c r="AR5009" s="417"/>
      <c r="AS5009" s="417"/>
      <c r="AT5009" s="417"/>
    </row>
    <row r="5010" spans="1:46" s="67" customFormat="1" ht="45">
      <c r="A5010" s="52" t="s">
        <v>1381</v>
      </c>
      <c r="B5010" s="54" t="s">
        <v>8876</v>
      </c>
      <c r="C5010" s="103" t="s">
        <v>533</v>
      </c>
      <c r="D5010" s="155" t="s">
        <v>1602</v>
      </c>
      <c r="E5010" s="53" t="s">
        <v>65</v>
      </c>
      <c r="F5010" s="55">
        <v>41598</v>
      </c>
      <c r="G5010" s="55">
        <v>41623</v>
      </c>
      <c r="H5010" s="103" t="s">
        <v>105</v>
      </c>
      <c r="I5010" s="66">
        <v>1507.4649999999999</v>
      </c>
      <c r="J5010" s="66">
        <v>2939.2628777612931</v>
      </c>
      <c r="K5010" s="66">
        <v>1507.4649999999999</v>
      </c>
      <c r="L5010" s="107">
        <v>1778808.6999999997</v>
      </c>
      <c r="M5010" s="59">
        <v>41638</v>
      </c>
      <c r="N5010" s="115">
        <v>2014</v>
      </c>
      <c r="O5010" s="116">
        <v>41640</v>
      </c>
      <c r="P5010" s="115">
        <v>2014</v>
      </c>
      <c r="Q5010" s="116">
        <v>41852</v>
      </c>
      <c r="R5010" s="103" t="s">
        <v>342</v>
      </c>
      <c r="S5010" s="103" t="s">
        <v>8877</v>
      </c>
      <c r="T5010" s="53" t="s">
        <v>417</v>
      </c>
      <c r="U5010" s="104">
        <v>2717100</v>
      </c>
      <c r="V5010" s="103" t="s">
        <v>373</v>
      </c>
      <c r="W5010" s="103" t="s">
        <v>390</v>
      </c>
      <c r="X5010" s="103"/>
      <c r="Y5010" s="103"/>
      <c r="Z5010" s="106"/>
      <c r="AA5010" s="103" t="s">
        <v>997</v>
      </c>
      <c r="AB5010" s="103"/>
      <c r="AC5010" s="157"/>
      <c r="AD5010" s="113"/>
      <c r="AE5010" s="103"/>
      <c r="AF5010" s="103"/>
      <c r="AG5010" s="103"/>
      <c r="AH5010" s="106"/>
      <c r="AI5010" s="103" t="s">
        <v>387</v>
      </c>
      <c r="AJ5010" s="450" t="s">
        <v>689</v>
      </c>
      <c r="AK5010" s="148"/>
      <c r="AL5010" s="417"/>
      <c r="AM5010" s="417"/>
      <c r="AN5010" s="417"/>
      <c r="AO5010" s="417"/>
      <c r="AP5010" s="417"/>
      <c r="AQ5010" s="417"/>
      <c r="AR5010" s="417"/>
      <c r="AS5010" s="417"/>
      <c r="AT5010" s="417"/>
    </row>
    <row r="5011" spans="1:46" s="67" customFormat="1" ht="45">
      <c r="A5011" s="52" t="s">
        <v>1381</v>
      </c>
      <c r="B5011" s="54" t="s">
        <v>8878</v>
      </c>
      <c r="C5011" s="103" t="s">
        <v>533</v>
      </c>
      <c r="D5011" s="155" t="s">
        <v>1602</v>
      </c>
      <c r="E5011" s="53" t="s">
        <v>65</v>
      </c>
      <c r="F5011" s="55">
        <v>41598</v>
      </c>
      <c r="G5011" s="55">
        <v>41623</v>
      </c>
      <c r="H5011" s="103" t="s">
        <v>105</v>
      </c>
      <c r="I5011" s="66">
        <v>405.19</v>
      </c>
      <c r="J5011" s="66">
        <v>431.66770708717655</v>
      </c>
      <c r="K5011" s="66">
        <v>405.19</v>
      </c>
      <c r="L5011" s="107">
        <v>478124.19999999995</v>
      </c>
      <c r="M5011" s="59">
        <v>41638</v>
      </c>
      <c r="N5011" s="115">
        <v>2014</v>
      </c>
      <c r="O5011" s="116">
        <v>41640</v>
      </c>
      <c r="P5011" s="115">
        <v>2014</v>
      </c>
      <c r="Q5011" s="116">
        <v>41852</v>
      </c>
      <c r="R5011" s="103" t="s">
        <v>342</v>
      </c>
      <c r="S5011" s="103" t="s">
        <v>2848</v>
      </c>
      <c r="T5011" s="53" t="s">
        <v>2830</v>
      </c>
      <c r="U5011" s="104">
        <v>93</v>
      </c>
      <c r="V5011" s="103" t="s">
        <v>373</v>
      </c>
      <c r="W5011" s="103" t="s">
        <v>390</v>
      </c>
      <c r="X5011" s="103"/>
      <c r="Y5011" s="103"/>
      <c r="Z5011" s="106"/>
      <c r="AA5011" s="103" t="s">
        <v>997</v>
      </c>
      <c r="AB5011" s="103"/>
      <c r="AC5011" s="157"/>
      <c r="AD5011" s="113"/>
      <c r="AE5011" s="103"/>
      <c r="AF5011" s="103"/>
      <c r="AG5011" s="103"/>
      <c r="AH5011" s="106"/>
      <c r="AI5011" s="103" t="s">
        <v>387</v>
      </c>
      <c r="AJ5011" s="450" t="s">
        <v>689</v>
      </c>
      <c r="AK5011" s="148"/>
      <c r="AL5011" s="417"/>
      <c r="AM5011" s="417"/>
      <c r="AN5011" s="417"/>
      <c r="AO5011" s="417"/>
      <c r="AP5011" s="417"/>
      <c r="AQ5011" s="417"/>
      <c r="AR5011" s="417"/>
      <c r="AS5011" s="417"/>
      <c r="AT5011" s="417"/>
    </row>
    <row r="5012" spans="1:46" s="67" customFormat="1" ht="45">
      <c r="A5012" s="52" t="s">
        <v>1381</v>
      </c>
      <c r="B5012" s="54">
        <v>32506</v>
      </c>
      <c r="C5012" s="103" t="s">
        <v>449</v>
      </c>
      <c r="D5012" s="155" t="s">
        <v>450</v>
      </c>
      <c r="E5012" s="53" t="s">
        <v>65</v>
      </c>
      <c r="F5012" s="55">
        <v>41598</v>
      </c>
      <c r="G5012" s="55">
        <v>41623</v>
      </c>
      <c r="H5012" s="103" t="s">
        <v>105</v>
      </c>
      <c r="I5012" s="66">
        <v>2908.7069999999999</v>
      </c>
      <c r="J5012" s="66">
        <v>3182.2837649602161</v>
      </c>
      <c r="K5012" s="66">
        <v>2908.7069999999999</v>
      </c>
      <c r="L5012" s="107">
        <v>3432274.26</v>
      </c>
      <c r="M5012" s="114">
        <v>41639</v>
      </c>
      <c r="N5012" s="115">
        <v>2014</v>
      </c>
      <c r="O5012" s="116">
        <v>41640</v>
      </c>
      <c r="P5012" s="115">
        <v>2014</v>
      </c>
      <c r="Q5012" s="116">
        <v>41852</v>
      </c>
      <c r="R5012" s="103" t="s">
        <v>342</v>
      </c>
      <c r="S5012" s="103" t="s">
        <v>2795</v>
      </c>
      <c r="T5012" s="53" t="s">
        <v>309</v>
      </c>
      <c r="U5012" s="104">
        <v>1975</v>
      </c>
      <c r="V5012" s="103" t="s">
        <v>373</v>
      </c>
      <c r="W5012" s="103" t="s">
        <v>390</v>
      </c>
      <c r="X5012" s="103"/>
      <c r="Y5012" s="103"/>
      <c r="Z5012" s="106"/>
      <c r="AA5012" s="103" t="s">
        <v>997</v>
      </c>
      <c r="AB5012" s="103"/>
      <c r="AC5012" s="157"/>
      <c r="AD5012" s="113"/>
      <c r="AE5012" s="103"/>
      <c r="AF5012" s="103"/>
      <c r="AG5012" s="103"/>
      <c r="AH5012" s="106"/>
      <c r="AI5012" s="53" t="s">
        <v>105</v>
      </c>
      <c r="AJ5012" s="450" t="s">
        <v>689</v>
      </c>
      <c r="AK5012" s="148"/>
      <c r="AL5012" s="417"/>
      <c r="AM5012" s="417"/>
      <c r="AN5012" s="417"/>
      <c r="AO5012" s="417"/>
      <c r="AP5012" s="417"/>
      <c r="AQ5012" s="417"/>
      <c r="AR5012" s="417"/>
      <c r="AS5012" s="417"/>
      <c r="AT5012" s="417"/>
    </row>
    <row r="5013" spans="1:46" s="67" customFormat="1" ht="45">
      <c r="A5013" s="52" t="s">
        <v>1381</v>
      </c>
      <c r="B5013" s="54" t="s">
        <v>8879</v>
      </c>
      <c r="C5013" s="103" t="s">
        <v>449</v>
      </c>
      <c r="D5013" s="155" t="s">
        <v>450</v>
      </c>
      <c r="E5013" s="53" t="s">
        <v>65</v>
      </c>
      <c r="F5013" s="55">
        <v>41598</v>
      </c>
      <c r="G5013" s="55">
        <v>41623</v>
      </c>
      <c r="H5013" s="103" t="s">
        <v>105</v>
      </c>
      <c r="I5013" s="66">
        <v>1667.5029999999999</v>
      </c>
      <c r="J5013" s="66">
        <v>1960.2096552498635</v>
      </c>
      <c r="K5013" s="66">
        <v>1667.5029999999999</v>
      </c>
      <c r="L5013" s="107">
        <v>1967653.5399999998</v>
      </c>
      <c r="M5013" s="114">
        <v>41639</v>
      </c>
      <c r="N5013" s="115">
        <v>2014</v>
      </c>
      <c r="O5013" s="116">
        <v>41640</v>
      </c>
      <c r="P5013" s="115">
        <v>2014</v>
      </c>
      <c r="Q5013" s="116">
        <v>41852</v>
      </c>
      <c r="R5013" s="103" t="s">
        <v>342</v>
      </c>
      <c r="S5013" s="103" t="s">
        <v>2796</v>
      </c>
      <c r="T5013" s="53" t="s">
        <v>309</v>
      </c>
      <c r="U5013" s="104">
        <v>724</v>
      </c>
      <c r="V5013" s="103" t="s">
        <v>373</v>
      </c>
      <c r="W5013" s="103" t="s">
        <v>390</v>
      </c>
      <c r="X5013" s="103"/>
      <c r="Y5013" s="103"/>
      <c r="Z5013" s="106"/>
      <c r="AA5013" s="103" t="s">
        <v>997</v>
      </c>
      <c r="AB5013" s="103"/>
      <c r="AC5013" s="157"/>
      <c r="AD5013" s="113"/>
      <c r="AE5013" s="103"/>
      <c r="AF5013" s="103"/>
      <c r="AG5013" s="103"/>
      <c r="AH5013" s="106"/>
      <c r="AI5013" s="53" t="s">
        <v>105</v>
      </c>
      <c r="AJ5013" s="450" t="s">
        <v>689</v>
      </c>
      <c r="AK5013" s="148"/>
      <c r="AL5013" s="417"/>
      <c r="AM5013" s="417"/>
      <c r="AN5013" s="417"/>
      <c r="AO5013" s="417"/>
      <c r="AP5013" s="417"/>
      <c r="AQ5013" s="417"/>
      <c r="AR5013" s="417"/>
      <c r="AS5013" s="417"/>
      <c r="AT5013" s="417"/>
    </row>
    <row r="5014" spans="1:46" s="67" customFormat="1" ht="45">
      <c r="A5014" s="52" t="s">
        <v>1381</v>
      </c>
      <c r="B5014" s="54" t="s">
        <v>8880</v>
      </c>
      <c r="C5014" s="103" t="s">
        <v>449</v>
      </c>
      <c r="D5014" s="155" t="s">
        <v>450</v>
      </c>
      <c r="E5014" s="53" t="s">
        <v>65</v>
      </c>
      <c r="F5014" s="55">
        <v>41598</v>
      </c>
      <c r="G5014" s="55">
        <v>41623</v>
      </c>
      <c r="H5014" s="103" t="s">
        <v>105</v>
      </c>
      <c r="I5014" s="66">
        <v>6207.8959999999997</v>
      </c>
      <c r="J5014" s="66">
        <v>6770.7757152896647</v>
      </c>
      <c r="K5014" s="66">
        <v>6207.8959999999997</v>
      </c>
      <c r="L5014" s="107">
        <v>7325317.2799999993</v>
      </c>
      <c r="M5014" s="114">
        <v>41639</v>
      </c>
      <c r="N5014" s="115">
        <v>2014</v>
      </c>
      <c r="O5014" s="116">
        <v>41640</v>
      </c>
      <c r="P5014" s="115">
        <v>2014</v>
      </c>
      <c r="Q5014" s="116">
        <v>41852</v>
      </c>
      <c r="R5014" s="103" t="s">
        <v>342</v>
      </c>
      <c r="S5014" s="103" t="s">
        <v>2797</v>
      </c>
      <c r="T5014" s="53" t="s">
        <v>309</v>
      </c>
      <c r="U5014" s="104">
        <v>33865</v>
      </c>
      <c r="V5014" s="103" t="s">
        <v>373</v>
      </c>
      <c r="W5014" s="103" t="s">
        <v>390</v>
      </c>
      <c r="X5014" s="103"/>
      <c r="Y5014" s="103"/>
      <c r="Z5014" s="106"/>
      <c r="AA5014" s="103" t="s">
        <v>997</v>
      </c>
      <c r="AB5014" s="103"/>
      <c r="AC5014" s="157"/>
      <c r="AD5014" s="113"/>
      <c r="AE5014" s="103"/>
      <c r="AF5014" s="103"/>
      <c r="AG5014" s="103"/>
      <c r="AH5014" s="106"/>
      <c r="AI5014" s="53" t="s">
        <v>105</v>
      </c>
      <c r="AJ5014" s="450" t="s">
        <v>689</v>
      </c>
      <c r="AK5014" s="148"/>
      <c r="AL5014" s="417"/>
      <c r="AM5014" s="417"/>
      <c r="AN5014" s="417"/>
      <c r="AO5014" s="417"/>
      <c r="AP5014" s="417"/>
      <c r="AQ5014" s="417"/>
      <c r="AR5014" s="417"/>
      <c r="AS5014" s="417"/>
      <c r="AT5014" s="417"/>
    </row>
    <row r="5015" spans="1:46" s="67" customFormat="1" ht="45">
      <c r="A5015" s="52" t="s">
        <v>1381</v>
      </c>
      <c r="B5015" s="54" t="s">
        <v>8881</v>
      </c>
      <c r="C5015" s="103" t="s">
        <v>449</v>
      </c>
      <c r="D5015" s="155" t="s">
        <v>450</v>
      </c>
      <c r="E5015" s="53" t="s">
        <v>65</v>
      </c>
      <c r="F5015" s="55">
        <v>41598</v>
      </c>
      <c r="G5015" s="55">
        <v>41623</v>
      </c>
      <c r="H5015" s="103" t="s">
        <v>105</v>
      </c>
      <c r="I5015" s="66">
        <v>2973.2890000000002</v>
      </c>
      <c r="J5015" s="66">
        <v>3725.6644941610243</v>
      </c>
      <c r="K5015" s="66">
        <v>2973.2890000000002</v>
      </c>
      <c r="L5015" s="107">
        <v>3508481.02</v>
      </c>
      <c r="M5015" s="114">
        <v>41639</v>
      </c>
      <c r="N5015" s="115">
        <v>2014</v>
      </c>
      <c r="O5015" s="116">
        <v>41640</v>
      </c>
      <c r="P5015" s="115">
        <v>2014</v>
      </c>
      <c r="Q5015" s="116">
        <v>41852</v>
      </c>
      <c r="R5015" s="103" t="s">
        <v>342</v>
      </c>
      <c r="S5015" s="103" t="s">
        <v>2798</v>
      </c>
      <c r="T5015" s="53" t="s">
        <v>309</v>
      </c>
      <c r="U5015" s="104">
        <v>3053</v>
      </c>
      <c r="V5015" s="103" t="s">
        <v>373</v>
      </c>
      <c r="W5015" s="103" t="s">
        <v>390</v>
      </c>
      <c r="X5015" s="103"/>
      <c r="Y5015" s="103"/>
      <c r="Z5015" s="106"/>
      <c r="AA5015" s="103" t="s">
        <v>997</v>
      </c>
      <c r="AB5015" s="103"/>
      <c r="AC5015" s="157"/>
      <c r="AD5015" s="113"/>
      <c r="AE5015" s="103"/>
      <c r="AF5015" s="103"/>
      <c r="AG5015" s="103"/>
      <c r="AH5015" s="106"/>
      <c r="AI5015" s="53" t="s">
        <v>105</v>
      </c>
      <c r="AJ5015" s="450" t="s">
        <v>689</v>
      </c>
      <c r="AK5015" s="148"/>
      <c r="AL5015" s="417"/>
      <c r="AM5015" s="417"/>
      <c r="AN5015" s="417"/>
      <c r="AO5015" s="417"/>
      <c r="AP5015" s="417"/>
      <c r="AQ5015" s="417"/>
      <c r="AR5015" s="417"/>
      <c r="AS5015" s="417"/>
      <c r="AT5015" s="417"/>
    </row>
    <row r="5016" spans="1:46" s="67" customFormat="1" ht="45">
      <c r="A5016" s="52" t="s">
        <v>1381</v>
      </c>
      <c r="B5016" s="54" t="s">
        <v>8882</v>
      </c>
      <c r="C5016" s="103" t="s">
        <v>449</v>
      </c>
      <c r="D5016" s="155" t="s">
        <v>450</v>
      </c>
      <c r="E5016" s="53" t="s">
        <v>65</v>
      </c>
      <c r="F5016" s="55">
        <v>41598</v>
      </c>
      <c r="G5016" s="55">
        <v>41623</v>
      </c>
      <c r="H5016" s="103" t="s">
        <v>105</v>
      </c>
      <c r="I5016" s="66">
        <v>2956.087</v>
      </c>
      <c r="J5016" s="66">
        <v>3213.8439529639609</v>
      </c>
      <c r="K5016" s="66">
        <v>2956.087</v>
      </c>
      <c r="L5016" s="107">
        <v>3488182.66</v>
      </c>
      <c r="M5016" s="114">
        <v>41639</v>
      </c>
      <c r="N5016" s="115">
        <v>2014</v>
      </c>
      <c r="O5016" s="116">
        <v>41640</v>
      </c>
      <c r="P5016" s="115">
        <v>2014</v>
      </c>
      <c r="Q5016" s="116">
        <v>41852</v>
      </c>
      <c r="R5016" s="103" t="s">
        <v>342</v>
      </c>
      <c r="S5016" s="103" t="s">
        <v>2799</v>
      </c>
      <c r="T5016" s="53" t="s">
        <v>309</v>
      </c>
      <c r="U5016" s="104">
        <v>2427</v>
      </c>
      <c r="V5016" s="103" t="s">
        <v>373</v>
      </c>
      <c r="W5016" s="103" t="s">
        <v>390</v>
      </c>
      <c r="X5016" s="103"/>
      <c r="Y5016" s="103"/>
      <c r="Z5016" s="106"/>
      <c r="AA5016" s="103" t="s">
        <v>997</v>
      </c>
      <c r="AB5016" s="103"/>
      <c r="AC5016" s="157"/>
      <c r="AD5016" s="113"/>
      <c r="AE5016" s="103"/>
      <c r="AF5016" s="103"/>
      <c r="AG5016" s="103"/>
      <c r="AH5016" s="106"/>
      <c r="AI5016" s="53" t="s">
        <v>105</v>
      </c>
      <c r="AJ5016" s="450" t="s">
        <v>689</v>
      </c>
      <c r="AK5016" s="148"/>
      <c r="AL5016" s="417"/>
      <c r="AM5016" s="417"/>
      <c r="AN5016" s="417"/>
      <c r="AO5016" s="417"/>
      <c r="AP5016" s="417"/>
      <c r="AQ5016" s="417"/>
      <c r="AR5016" s="417"/>
      <c r="AS5016" s="417"/>
      <c r="AT5016" s="417"/>
    </row>
    <row r="5017" spans="1:46" s="67" customFormat="1" ht="45">
      <c r="A5017" s="52" t="s">
        <v>1381</v>
      </c>
      <c r="B5017" s="54" t="s">
        <v>8883</v>
      </c>
      <c r="C5017" s="103" t="s">
        <v>449</v>
      </c>
      <c r="D5017" s="155" t="s">
        <v>450</v>
      </c>
      <c r="E5017" s="53" t="s">
        <v>65</v>
      </c>
      <c r="F5017" s="55">
        <v>41598</v>
      </c>
      <c r="G5017" s="55">
        <v>41623</v>
      </c>
      <c r="H5017" s="103" t="s">
        <v>105</v>
      </c>
      <c r="I5017" s="66">
        <v>36.475000000000001</v>
      </c>
      <c r="J5017" s="66">
        <v>59.654411588455204</v>
      </c>
      <c r="K5017" s="66">
        <v>36.475000000000001</v>
      </c>
      <c r="L5017" s="107">
        <v>43040.5</v>
      </c>
      <c r="M5017" s="114">
        <v>41639</v>
      </c>
      <c r="N5017" s="115">
        <v>2014</v>
      </c>
      <c r="O5017" s="116">
        <v>41640</v>
      </c>
      <c r="P5017" s="115">
        <v>2014</v>
      </c>
      <c r="Q5017" s="116">
        <v>41852</v>
      </c>
      <c r="R5017" s="103" t="s">
        <v>342</v>
      </c>
      <c r="S5017" s="103" t="s">
        <v>2800</v>
      </c>
      <c r="T5017" s="53" t="s">
        <v>309</v>
      </c>
      <c r="U5017" s="104">
        <v>161</v>
      </c>
      <c r="V5017" s="103" t="s">
        <v>373</v>
      </c>
      <c r="W5017" s="103" t="s">
        <v>390</v>
      </c>
      <c r="X5017" s="103"/>
      <c r="Y5017" s="103"/>
      <c r="Z5017" s="106"/>
      <c r="AA5017" s="103" t="s">
        <v>997</v>
      </c>
      <c r="AB5017" s="103"/>
      <c r="AC5017" s="157"/>
      <c r="AD5017" s="113"/>
      <c r="AE5017" s="103"/>
      <c r="AF5017" s="103"/>
      <c r="AG5017" s="103"/>
      <c r="AH5017" s="106"/>
      <c r="AI5017" s="53" t="s">
        <v>105</v>
      </c>
      <c r="AJ5017" s="450" t="s">
        <v>689</v>
      </c>
      <c r="AK5017" s="148"/>
      <c r="AL5017" s="417"/>
      <c r="AM5017" s="417"/>
      <c r="AN5017" s="417"/>
      <c r="AO5017" s="417"/>
      <c r="AP5017" s="417"/>
      <c r="AQ5017" s="417"/>
      <c r="AR5017" s="417"/>
      <c r="AS5017" s="417"/>
      <c r="AT5017" s="417"/>
    </row>
    <row r="5018" spans="1:46" s="67" customFormat="1" ht="45">
      <c r="A5018" s="52" t="s">
        <v>1381</v>
      </c>
      <c r="B5018" s="54" t="s">
        <v>8884</v>
      </c>
      <c r="C5018" s="103" t="s">
        <v>449</v>
      </c>
      <c r="D5018" s="155" t="s">
        <v>450</v>
      </c>
      <c r="E5018" s="53" t="s">
        <v>65</v>
      </c>
      <c r="F5018" s="55">
        <v>41598</v>
      </c>
      <c r="G5018" s="55">
        <v>41623</v>
      </c>
      <c r="H5018" s="103" t="s">
        <v>105</v>
      </c>
      <c r="I5018" s="66">
        <v>107.236</v>
      </c>
      <c r="J5018" s="66">
        <v>117.56490042314159</v>
      </c>
      <c r="K5018" s="66">
        <v>107.236</v>
      </c>
      <c r="L5018" s="107">
        <v>126538.48</v>
      </c>
      <c r="M5018" s="114">
        <v>41639</v>
      </c>
      <c r="N5018" s="115">
        <v>2014</v>
      </c>
      <c r="O5018" s="116">
        <v>41640</v>
      </c>
      <c r="P5018" s="115">
        <v>2014</v>
      </c>
      <c r="Q5018" s="116">
        <v>41852</v>
      </c>
      <c r="R5018" s="103" t="s">
        <v>342</v>
      </c>
      <c r="S5018" s="103" t="s">
        <v>8885</v>
      </c>
      <c r="T5018" s="53" t="s">
        <v>309</v>
      </c>
      <c r="U5018" s="104">
        <v>1263</v>
      </c>
      <c r="V5018" s="103" t="s">
        <v>373</v>
      </c>
      <c r="W5018" s="103" t="s">
        <v>390</v>
      </c>
      <c r="X5018" s="103"/>
      <c r="Y5018" s="103"/>
      <c r="Z5018" s="106"/>
      <c r="AA5018" s="103" t="s">
        <v>997</v>
      </c>
      <c r="AB5018" s="103"/>
      <c r="AC5018" s="157"/>
      <c r="AD5018" s="113"/>
      <c r="AE5018" s="103"/>
      <c r="AF5018" s="103"/>
      <c r="AG5018" s="103"/>
      <c r="AH5018" s="106"/>
      <c r="AI5018" s="53" t="s">
        <v>105</v>
      </c>
      <c r="AJ5018" s="450" t="s">
        <v>689</v>
      </c>
      <c r="AK5018" s="148"/>
      <c r="AL5018" s="417"/>
      <c r="AM5018" s="417"/>
      <c r="AN5018" s="417"/>
      <c r="AO5018" s="417"/>
      <c r="AP5018" s="417"/>
      <c r="AQ5018" s="417"/>
      <c r="AR5018" s="417"/>
      <c r="AS5018" s="417"/>
      <c r="AT5018" s="417"/>
    </row>
    <row r="5019" spans="1:46" s="67" customFormat="1" ht="60">
      <c r="A5019" s="53" t="s">
        <v>1600</v>
      </c>
      <c r="B5019" s="54">
        <v>32507</v>
      </c>
      <c r="C5019" s="53" t="s">
        <v>469</v>
      </c>
      <c r="D5019" s="52" t="s">
        <v>470</v>
      </c>
      <c r="E5019" s="53" t="s">
        <v>82</v>
      </c>
      <c r="F5019" s="55">
        <v>41577</v>
      </c>
      <c r="G5019" s="55">
        <v>41607</v>
      </c>
      <c r="H5019" s="53" t="s">
        <v>109</v>
      </c>
      <c r="I5019" s="79">
        <v>664.53556000000003</v>
      </c>
      <c r="J5019" s="56">
        <v>664.5359880311288</v>
      </c>
      <c r="K5019" s="56">
        <v>664.53499999999997</v>
      </c>
      <c r="L5019" s="58">
        <v>784151.29999999993</v>
      </c>
      <c r="M5019" s="59">
        <v>41632</v>
      </c>
      <c r="N5019" s="53" t="s">
        <v>1651</v>
      </c>
      <c r="O5019" s="61">
        <v>41670</v>
      </c>
      <c r="P5019" s="53" t="s">
        <v>1651</v>
      </c>
      <c r="Q5019" s="61">
        <v>41912</v>
      </c>
      <c r="R5019" s="53" t="s">
        <v>342</v>
      </c>
      <c r="S5019" s="78"/>
      <c r="T5019" s="418" t="s">
        <v>428</v>
      </c>
      <c r="U5019" s="418">
        <v>2626</v>
      </c>
      <c r="V5019" s="418" t="s">
        <v>373</v>
      </c>
      <c r="W5019" s="78" t="s">
        <v>390</v>
      </c>
      <c r="X5019" s="78"/>
      <c r="Y5019" s="58"/>
      <c r="Z5019" s="78"/>
      <c r="AA5019" s="78"/>
      <c r="AB5019" s="78"/>
      <c r="AC5019" s="78"/>
      <c r="AD5019" s="78"/>
      <c r="AE5019" s="78"/>
      <c r="AF5019" s="78"/>
      <c r="AG5019" s="78"/>
      <c r="AH5019" s="78"/>
      <c r="AI5019" s="78"/>
      <c r="AJ5019" s="451"/>
      <c r="AK5019" s="148"/>
      <c r="AL5019" s="153"/>
      <c r="AM5019" s="153"/>
      <c r="AN5019" s="153"/>
      <c r="AO5019" s="153"/>
      <c r="AP5019" s="153"/>
      <c r="AQ5019" s="153"/>
      <c r="AR5019" s="153"/>
      <c r="AS5019" s="153"/>
      <c r="AT5019" s="153"/>
    </row>
    <row r="5020" spans="1:46" s="67" customFormat="1" ht="60">
      <c r="A5020" s="53" t="s">
        <v>1600</v>
      </c>
      <c r="B5020" s="54">
        <v>32508</v>
      </c>
      <c r="C5020" s="53" t="s">
        <v>471</v>
      </c>
      <c r="D5020" s="52" t="s">
        <v>472</v>
      </c>
      <c r="E5020" s="53" t="s">
        <v>60</v>
      </c>
      <c r="F5020" s="55">
        <v>41598</v>
      </c>
      <c r="G5020" s="55">
        <v>41623</v>
      </c>
      <c r="H5020" s="53" t="s">
        <v>109</v>
      </c>
      <c r="I5020" s="79">
        <v>233.79935</v>
      </c>
      <c r="J5020" s="56">
        <v>233.79935</v>
      </c>
      <c r="K5020" s="56">
        <v>233.79900000000001</v>
      </c>
      <c r="L5020" s="58">
        <v>275882.82</v>
      </c>
      <c r="M5020" s="59">
        <v>41638</v>
      </c>
      <c r="N5020" s="53" t="s">
        <v>1651</v>
      </c>
      <c r="O5020" s="61">
        <v>41670</v>
      </c>
      <c r="P5020" s="53" t="s">
        <v>1651</v>
      </c>
      <c r="Q5020" s="61">
        <v>41912</v>
      </c>
      <c r="R5020" s="53" t="s">
        <v>342</v>
      </c>
      <c r="S5020" s="78"/>
      <c r="T5020" s="418" t="s">
        <v>428</v>
      </c>
      <c r="U5020" s="418">
        <v>794</v>
      </c>
      <c r="V5020" s="418" t="s">
        <v>373</v>
      </c>
      <c r="W5020" s="78" t="s">
        <v>390</v>
      </c>
      <c r="X5020" s="78"/>
      <c r="Y5020" s="58"/>
      <c r="Z5020" s="78"/>
      <c r="AA5020" s="78"/>
      <c r="AB5020" s="78"/>
      <c r="AC5020" s="78"/>
      <c r="AD5020" s="78"/>
      <c r="AE5020" s="78"/>
      <c r="AF5020" s="78"/>
      <c r="AG5020" s="78"/>
      <c r="AH5020" s="78"/>
      <c r="AI5020" s="78"/>
      <c r="AJ5020" s="451"/>
      <c r="AK5020" s="148"/>
      <c r="AL5020" s="153"/>
      <c r="AM5020" s="153"/>
      <c r="AN5020" s="153"/>
      <c r="AO5020" s="153"/>
      <c r="AP5020" s="153"/>
      <c r="AQ5020" s="153"/>
      <c r="AR5020" s="153"/>
      <c r="AS5020" s="153"/>
      <c r="AT5020" s="153"/>
    </row>
    <row r="5021" spans="1:46" s="67" customFormat="1" ht="60">
      <c r="A5021" s="53" t="s">
        <v>1600</v>
      </c>
      <c r="B5021" s="54">
        <v>32509</v>
      </c>
      <c r="C5021" s="53" t="s">
        <v>473</v>
      </c>
      <c r="D5021" s="52" t="s">
        <v>474</v>
      </c>
      <c r="E5021" s="53" t="s">
        <v>60</v>
      </c>
      <c r="F5021" s="55">
        <v>41598</v>
      </c>
      <c r="G5021" s="55">
        <v>41623</v>
      </c>
      <c r="H5021" s="53" t="s">
        <v>109</v>
      </c>
      <c r="I5021" s="79">
        <v>339.16923000000003</v>
      </c>
      <c r="J5021" s="56">
        <v>339.16923000000003</v>
      </c>
      <c r="K5021" s="56">
        <v>339.16899999999998</v>
      </c>
      <c r="L5021" s="58">
        <v>400219.42</v>
      </c>
      <c r="M5021" s="372">
        <v>41638</v>
      </c>
      <c r="N5021" s="53" t="s">
        <v>1651</v>
      </c>
      <c r="O5021" s="61">
        <v>41670</v>
      </c>
      <c r="P5021" s="53" t="s">
        <v>1651</v>
      </c>
      <c r="Q5021" s="61">
        <v>41973</v>
      </c>
      <c r="R5021" s="53" t="s">
        <v>342</v>
      </c>
      <c r="S5021" s="78"/>
      <c r="T5021" s="418" t="s">
        <v>428</v>
      </c>
      <c r="U5021" s="418">
        <v>445</v>
      </c>
      <c r="V5021" s="418" t="s">
        <v>373</v>
      </c>
      <c r="W5021" s="78" t="s">
        <v>390</v>
      </c>
      <c r="X5021" s="78"/>
      <c r="Y5021" s="58"/>
      <c r="Z5021" s="78"/>
      <c r="AA5021" s="78"/>
      <c r="AB5021" s="78"/>
      <c r="AC5021" s="78"/>
      <c r="AD5021" s="78"/>
      <c r="AE5021" s="78"/>
      <c r="AF5021" s="78"/>
      <c r="AG5021" s="78"/>
      <c r="AH5021" s="78"/>
      <c r="AI5021" s="78"/>
      <c r="AJ5021" s="451"/>
      <c r="AK5021" s="148"/>
      <c r="AL5021" s="153"/>
      <c r="AM5021" s="153"/>
      <c r="AN5021" s="153"/>
      <c r="AO5021" s="153"/>
      <c r="AP5021" s="153"/>
      <c r="AQ5021" s="153"/>
      <c r="AR5021" s="153"/>
      <c r="AS5021" s="153"/>
      <c r="AT5021" s="153"/>
    </row>
    <row r="5022" spans="1:46" s="67" customFormat="1" ht="60">
      <c r="A5022" s="53" t="s">
        <v>1600</v>
      </c>
      <c r="B5022" s="54">
        <v>32510</v>
      </c>
      <c r="C5022" s="53" t="s">
        <v>619</v>
      </c>
      <c r="D5022" s="52" t="s">
        <v>620</v>
      </c>
      <c r="E5022" s="53" t="s">
        <v>82</v>
      </c>
      <c r="F5022" s="55">
        <v>41572</v>
      </c>
      <c r="G5022" s="55">
        <v>41603</v>
      </c>
      <c r="H5022" s="53" t="s">
        <v>109</v>
      </c>
      <c r="I5022" s="79">
        <v>168.9</v>
      </c>
      <c r="J5022" s="56">
        <v>168.9</v>
      </c>
      <c r="K5022" s="56">
        <v>168.9</v>
      </c>
      <c r="L5022" s="58">
        <v>199302</v>
      </c>
      <c r="M5022" s="59">
        <v>41631</v>
      </c>
      <c r="N5022" s="53" t="s">
        <v>1651</v>
      </c>
      <c r="O5022" s="61">
        <v>41670</v>
      </c>
      <c r="P5022" s="53" t="s">
        <v>1651</v>
      </c>
      <c r="Q5022" s="61">
        <v>41912</v>
      </c>
      <c r="R5022" s="53" t="s">
        <v>342</v>
      </c>
      <c r="S5022" s="78"/>
      <c r="T5022" s="418" t="s">
        <v>428</v>
      </c>
      <c r="U5022" s="418">
        <v>3</v>
      </c>
      <c r="V5022" s="418" t="s">
        <v>373</v>
      </c>
      <c r="W5022" s="78" t="s">
        <v>390</v>
      </c>
      <c r="X5022" s="78"/>
      <c r="Y5022" s="58"/>
      <c r="Z5022" s="78"/>
      <c r="AA5022" s="78"/>
      <c r="AB5022" s="78"/>
      <c r="AC5022" s="78"/>
      <c r="AD5022" s="78"/>
      <c r="AE5022" s="78"/>
      <c r="AF5022" s="78"/>
      <c r="AG5022" s="78"/>
      <c r="AH5022" s="78"/>
      <c r="AI5022" s="78"/>
      <c r="AJ5022" s="451"/>
      <c r="AK5022" s="148"/>
      <c r="AL5022" s="153"/>
      <c r="AM5022" s="153"/>
      <c r="AN5022" s="153"/>
      <c r="AO5022" s="153"/>
      <c r="AP5022" s="153"/>
      <c r="AQ5022" s="153"/>
      <c r="AR5022" s="153"/>
      <c r="AS5022" s="153"/>
      <c r="AT5022" s="153"/>
    </row>
    <row r="5023" spans="1:46" s="67" customFormat="1" ht="60">
      <c r="A5023" s="53" t="s">
        <v>1600</v>
      </c>
      <c r="B5023" s="54">
        <v>32511</v>
      </c>
      <c r="C5023" s="53" t="s">
        <v>621</v>
      </c>
      <c r="D5023" s="52" t="s">
        <v>622</v>
      </c>
      <c r="E5023" s="53" t="s">
        <v>82</v>
      </c>
      <c r="F5023" s="55">
        <v>41572</v>
      </c>
      <c r="G5023" s="55">
        <v>41603</v>
      </c>
      <c r="H5023" s="53" t="s">
        <v>109</v>
      </c>
      <c r="I5023" s="79">
        <v>308.66550000000001</v>
      </c>
      <c r="J5023" s="56">
        <v>308.66550000000001</v>
      </c>
      <c r="K5023" s="56">
        <v>308.66500000000002</v>
      </c>
      <c r="L5023" s="58">
        <v>364224.7</v>
      </c>
      <c r="M5023" s="59">
        <v>41631</v>
      </c>
      <c r="N5023" s="53" t="s">
        <v>1651</v>
      </c>
      <c r="O5023" s="61">
        <v>41670</v>
      </c>
      <c r="P5023" s="53" t="s">
        <v>1651</v>
      </c>
      <c r="Q5023" s="61">
        <v>41912</v>
      </c>
      <c r="R5023" s="53" t="s">
        <v>342</v>
      </c>
      <c r="S5023" s="78"/>
      <c r="T5023" s="418" t="s">
        <v>428</v>
      </c>
      <c r="U5023" s="418">
        <v>1</v>
      </c>
      <c r="V5023" s="418" t="s">
        <v>373</v>
      </c>
      <c r="W5023" s="78" t="s">
        <v>390</v>
      </c>
      <c r="X5023" s="78"/>
      <c r="Y5023" s="58"/>
      <c r="Z5023" s="78"/>
      <c r="AA5023" s="78"/>
      <c r="AB5023" s="78"/>
      <c r="AC5023" s="78"/>
      <c r="AD5023" s="78"/>
      <c r="AE5023" s="78"/>
      <c r="AF5023" s="78"/>
      <c r="AG5023" s="78"/>
      <c r="AH5023" s="78"/>
      <c r="AI5023" s="78"/>
      <c r="AJ5023" s="451"/>
      <c r="AK5023" s="148"/>
      <c r="AL5023" s="153"/>
      <c r="AM5023" s="153"/>
      <c r="AN5023" s="153"/>
      <c r="AO5023" s="153"/>
      <c r="AP5023" s="153"/>
      <c r="AQ5023" s="153"/>
      <c r="AR5023" s="153"/>
      <c r="AS5023" s="153"/>
      <c r="AT5023" s="153"/>
    </row>
    <row r="5024" spans="1:46" s="67" customFormat="1" ht="60">
      <c r="A5024" s="53" t="s">
        <v>1600</v>
      </c>
      <c r="B5024" s="54">
        <v>32512</v>
      </c>
      <c r="C5024" s="52" t="s">
        <v>7906</v>
      </c>
      <c r="D5024" s="52" t="s">
        <v>2159</v>
      </c>
      <c r="E5024" s="53" t="s">
        <v>60</v>
      </c>
      <c r="F5024" s="55">
        <v>41598</v>
      </c>
      <c r="G5024" s="55">
        <v>41623</v>
      </c>
      <c r="H5024" s="53" t="s">
        <v>109</v>
      </c>
      <c r="I5024" s="79">
        <v>247.88738000000001</v>
      </c>
      <c r="J5024" s="56">
        <v>247.88738000000001</v>
      </c>
      <c r="K5024" s="56">
        <v>247.887</v>
      </c>
      <c r="L5024" s="58">
        <v>292506.66000000003</v>
      </c>
      <c r="M5024" s="59">
        <v>41638</v>
      </c>
      <c r="N5024" s="53" t="s">
        <v>1651</v>
      </c>
      <c r="O5024" s="61">
        <v>41670</v>
      </c>
      <c r="P5024" s="53" t="s">
        <v>1651</v>
      </c>
      <c r="Q5024" s="61">
        <v>41912</v>
      </c>
      <c r="R5024" s="53" t="s">
        <v>342</v>
      </c>
      <c r="S5024" s="78" t="s">
        <v>8374</v>
      </c>
      <c r="T5024" s="418" t="s">
        <v>428</v>
      </c>
      <c r="U5024" s="418">
        <v>8156</v>
      </c>
      <c r="V5024" s="418" t="s">
        <v>373</v>
      </c>
      <c r="W5024" s="78" t="s">
        <v>390</v>
      </c>
      <c r="X5024" s="78"/>
      <c r="Y5024" s="58"/>
      <c r="Z5024" s="78"/>
      <c r="AA5024" s="78"/>
      <c r="AB5024" s="78"/>
      <c r="AC5024" s="78"/>
      <c r="AD5024" s="78"/>
      <c r="AE5024" s="78"/>
      <c r="AF5024" s="78"/>
      <c r="AG5024" s="78"/>
      <c r="AH5024" s="78"/>
      <c r="AI5024" s="78"/>
      <c r="AJ5024" s="451"/>
      <c r="AK5024" s="148"/>
      <c r="AL5024" s="153"/>
      <c r="AM5024" s="153"/>
      <c r="AN5024" s="153"/>
      <c r="AO5024" s="153"/>
      <c r="AP5024" s="153"/>
      <c r="AQ5024" s="153"/>
      <c r="AR5024" s="153"/>
      <c r="AS5024" s="153"/>
      <c r="AT5024" s="153"/>
    </row>
    <row r="5025" spans="1:46" s="67" customFormat="1" ht="60">
      <c r="A5025" s="53" t="s">
        <v>1600</v>
      </c>
      <c r="B5025" s="54">
        <v>32513</v>
      </c>
      <c r="C5025" s="52" t="s">
        <v>475</v>
      </c>
      <c r="D5025" s="52" t="s">
        <v>476</v>
      </c>
      <c r="E5025" s="53" t="s">
        <v>65</v>
      </c>
      <c r="F5025" s="55">
        <v>41598</v>
      </c>
      <c r="G5025" s="55">
        <v>41623</v>
      </c>
      <c r="H5025" s="53" t="s">
        <v>109</v>
      </c>
      <c r="I5025" s="79">
        <v>817.08704</v>
      </c>
      <c r="J5025" s="56">
        <v>817.08704</v>
      </c>
      <c r="K5025" s="56">
        <v>817.08699999999999</v>
      </c>
      <c r="L5025" s="58">
        <v>964162.65999999992</v>
      </c>
      <c r="M5025" s="59">
        <v>41638</v>
      </c>
      <c r="N5025" s="53" t="s">
        <v>1651</v>
      </c>
      <c r="O5025" s="61">
        <v>41670</v>
      </c>
      <c r="P5025" s="53" t="s">
        <v>1651</v>
      </c>
      <c r="Q5025" s="61">
        <v>41973</v>
      </c>
      <c r="R5025" s="53" t="s">
        <v>342</v>
      </c>
      <c r="S5025" s="78"/>
      <c r="T5025" s="418" t="s">
        <v>428</v>
      </c>
      <c r="U5025" s="418">
        <v>10008</v>
      </c>
      <c r="V5025" s="418" t="s">
        <v>373</v>
      </c>
      <c r="W5025" s="78" t="s">
        <v>390</v>
      </c>
      <c r="X5025" s="78"/>
      <c r="Y5025" s="58"/>
      <c r="Z5025" s="78"/>
      <c r="AA5025" s="78"/>
      <c r="AB5025" s="78"/>
      <c r="AC5025" s="78"/>
      <c r="AD5025" s="78"/>
      <c r="AE5025" s="78"/>
      <c r="AF5025" s="78"/>
      <c r="AG5025" s="78"/>
      <c r="AH5025" s="78"/>
      <c r="AI5025" s="78"/>
      <c r="AJ5025" s="451"/>
      <c r="AK5025" s="148"/>
      <c r="AL5025" s="153"/>
      <c r="AM5025" s="153"/>
      <c r="AN5025" s="153"/>
      <c r="AO5025" s="153"/>
      <c r="AP5025" s="153"/>
      <c r="AQ5025" s="153"/>
      <c r="AR5025" s="153"/>
      <c r="AS5025" s="153"/>
      <c r="AT5025" s="153"/>
    </row>
    <row r="5026" spans="1:46" s="67" customFormat="1" ht="60">
      <c r="A5026" s="53" t="s">
        <v>1600</v>
      </c>
      <c r="B5026" s="54">
        <v>32514</v>
      </c>
      <c r="C5026" s="52" t="s">
        <v>477</v>
      </c>
      <c r="D5026" s="52" t="s">
        <v>427</v>
      </c>
      <c r="E5026" s="53" t="s">
        <v>82</v>
      </c>
      <c r="F5026" s="55">
        <v>41583</v>
      </c>
      <c r="G5026" s="55">
        <v>41612</v>
      </c>
      <c r="H5026" s="53" t="s">
        <v>109</v>
      </c>
      <c r="I5026" s="79">
        <v>439.07080000000002</v>
      </c>
      <c r="J5026" s="56">
        <v>439.07080000000002</v>
      </c>
      <c r="K5026" s="56">
        <v>439.07</v>
      </c>
      <c r="L5026" s="58">
        <v>518102.59999999992</v>
      </c>
      <c r="M5026" s="59">
        <v>41638</v>
      </c>
      <c r="N5026" s="53" t="s">
        <v>1651</v>
      </c>
      <c r="O5026" s="61">
        <v>41694</v>
      </c>
      <c r="P5026" s="53" t="s">
        <v>1651</v>
      </c>
      <c r="Q5026" s="61">
        <v>41973</v>
      </c>
      <c r="R5026" s="53" t="s">
        <v>342</v>
      </c>
      <c r="S5026" s="78" t="s">
        <v>8375</v>
      </c>
      <c r="T5026" s="418" t="s">
        <v>428</v>
      </c>
      <c r="U5026" s="418">
        <v>3521</v>
      </c>
      <c r="V5026" s="418" t="s">
        <v>373</v>
      </c>
      <c r="W5026" s="78" t="s">
        <v>390</v>
      </c>
      <c r="X5026" s="78"/>
      <c r="Y5026" s="58"/>
      <c r="Z5026" s="78"/>
      <c r="AA5026" s="78"/>
      <c r="AB5026" s="78"/>
      <c r="AC5026" s="78"/>
      <c r="AD5026" s="78"/>
      <c r="AE5026" s="78"/>
      <c r="AF5026" s="78"/>
      <c r="AG5026" s="78"/>
      <c r="AH5026" s="78"/>
      <c r="AI5026" s="78"/>
      <c r="AJ5026" s="451"/>
      <c r="AK5026" s="148"/>
      <c r="AL5026" s="153"/>
      <c r="AM5026" s="153"/>
      <c r="AN5026" s="153"/>
      <c r="AO5026" s="153"/>
      <c r="AP5026" s="153"/>
      <c r="AQ5026" s="153"/>
      <c r="AR5026" s="153"/>
      <c r="AS5026" s="153"/>
      <c r="AT5026" s="153"/>
    </row>
    <row r="5027" spans="1:46" s="67" customFormat="1" ht="60">
      <c r="A5027" s="53" t="s">
        <v>1600</v>
      </c>
      <c r="B5027" s="54">
        <v>32515</v>
      </c>
      <c r="C5027" s="52" t="s">
        <v>478</v>
      </c>
      <c r="D5027" s="52" t="s">
        <v>479</v>
      </c>
      <c r="E5027" s="53" t="s">
        <v>60</v>
      </c>
      <c r="F5027" s="55">
        <v>41583</v>
      </c>
      <c r="G5027" s="55">
        <v>41612</v>
      </c>
      <c r="H5027" s="53" t="s">
        <v>109</v>
      </c>
      <c r="I5027" s="79">
        <v>611.46024</v>
      </c>
      <c r="J5027" s="56">
        <v>611.46024</v>
      </c>
      <c r="K5027" s="56">
        <v>611.46</v>
      </c>
      <c r="L5027" s="58">
        <v>721522.79999999993</v>
      </c>
      <c r="M5027" s="59">
        <v>41638</v>
      </c>
      <c r="N5027" s="53" t="s">
        <v>1651</v>
      </c>
      <c r="O5027" s="61">
        <v>41694</v>
      </c>
      <c r="P5027" s="53" t="s">
        <v>1651</v>
      </c>
      <c r="Q5027" s="61">
        <v>41984</v>
      </c>
      <c r="R5027" s="53" t="s">
        <v>342</v>
      </c>
      <c r="S5027" s="78" t="s">
        <v>8376</v>
      </c>
      <c r="T5027" s="418" t="s">
        <v>845</v>
      </c>
      <c r="U5027" s="415">
        <v>22.31</v>
      </c>
      <c r="V5027" s="418" t="s">
        <v>373</v>
      </c>
      <c r="W5027" s="78" t="s">
        <v>390</v>
      </c>
      <c r="X5027" s="78"/>
      <c r="Y5027" s="58"/>
      <c r="Z5027" s="78"/>
      <c r="AA5027" s="78"/>
      <c r="AB5027" s="78"/>
      <c r="AC5027" s="78"/>
      <c r="AD5027" s="78"/>
      <c r="AE5027" s="78"/>
      <c r="AF5027" s="78"/>
      <c r="AG5027" s="78"/>
      <c r="AH5027" s="78"/>
      <c r="AI5027" s="78"/>
      <c r="AJ5027" s="451"/>
      <c r="AK5027" s="148"/>
      <c r="AL5027" s="153"/>
      <c r="AM5027" s="153"/>
      <c r="AN5027" s="153"/>
      <c r="AO5027" s="153"/>
      <c r="AP5027" s="153"/>
      <c r="AQ5027" s="153"/>
      <c r="AR5027" s="153"/>
      <c r="AS5027" s="153"/>
      <c r="AT5027" s="153"/>
    </row>
    <row r="5028" spans="1:46" s="67" customFormat="1" ht="60">
      <c r="A5028" s="53" t="s">
        <v>1600</v>
      </c>
      <c r="B5028" s="54">
        <v>32516</v>
      </c>
      <c r="C5028" s="53" t="s">
        <v>431</v>
      </c>
      <c r="D5028" s="52" t="s">
        <v>429</v>
      </c>
      <c r="E5028" s="53" t="s">
        <v>60</v>
      </c>
      <c r="F5028" s="55">
        <v>41598</v>
      </c>
      <c r="G5028" s="55">
        <v>41623</v>
      </c>
      <c r="H5028" s="53" t="s">
        <v>109</v>
      </c>
      <c r="I5028" s="79">
        <v>205.24727999999999</v>
      </c>
      <c r="J5028" s="56">
        <v>205.24727999999999</v>
      </c>
      <c r="K5028" s="56">
        <v>205.24700000000001</v>
      </c>
      <c r="L5028" s="58">
        <v>242191.46000000002</v>
      </c>
      <c r="M5028" s="59">
        <v>41638</v>
      </c>
      <c r="N5028" s="53" t="s">
        <v>1651</v>
      </c>
      <c r="O5028" s="61">
        <v>41730</v>
      </c>
      <c r="P5028" s="53" t="s">
        <v>1651</v>
      </c>
      <c r="Q5028" s="61">
        <v>41991</v>
      </c>
      <c r="R5028" s="53" t="s">
        <v>342</v>
      </c>
      <c r="S5028" s="78" t="s">
        <v>8377</v>
      </c>
      <c r="T5028" s="418" t="s">
        <v>327</v>
      </c>
      <c r="U5028" s="418">
        <v>7688.6959999999999</v>
      </c>
      <c r="V5028" s="418" t="s">
        <v>373</v>
      </c>
      <c r="W5028" s="78" t="s">
        <v>390</v>
      </c>
      <c r="X5028" s="78"/>
      <c r="Y5028" s="58"/>
      <c r="Z5028" s="78"/>
      <c r="AA5028" s="78"/>
      <c r="AB5028" s="78"/>
      <c r="AC5028" s="78"/>
      <c r="AD5028" s="78"/>
      <c r="AE5028" s="78"/>
      <c r="AF5028" s="78"/>
      <c r="AG5028" s="78"/>
      <c r="AH5028" s="78"/>
      <c r="AI5028" s="78"/>
      <c r="AJ5028" s="451"/>
      <c r="AK5028" s="148"/>
      <c r="AL5028" s="153"/>
      <c r="AM5028" s="153"/>
      <c r="AN5028" s="153"/>
      <c r="AO5028" s="153"/>
      <c r="AP5028" s="153"/>
      <c r="AQ5028" s="153"/>
      <c r="AR5028" s="153"/>
      <c r="AS5028" s="153"/>
      <c r="AT5028" s="153"/>
    </row>
    <row r="5029" spans="1:46" s="67" customFormat="1" ht="60">
      <c r="A5029" s="53" t="s">
        <v>1600</v>
      </c>
      <c r="B5029" s="54">
        <v>32517</v>
      </c>
      <c r="C5029" s="52" t="s">
        <v>480</v>
      </c>
      <c r="D5029" s="52" t="s">
        <v>481</v>
      </c>
      <c r="E5029" s="53" t="s">
        <v>65</v>
      </c>
      <c r="F5029" s="55">
        <v>41598</v>
      </c>
      <c r="G5029" s="55">
        <v>41623</v>
      </c>
      <c r="H5029" s="53" t="s">
        <v>109</v>
      </c>
      <c r="I5029" s="79">
        <v>194.62973</v>
      </c>
      <c r="J5029" s="56">
        <v>194.62973</v>
      </c>
      <c r="K5029" s="56">
        <v>194.62899999999999</v>
      </c>
      <c r="L5029" s="58">
        <v>229662.22</v>
      </c>
      <c r="M5029" s="59">
        <v>41638</v>
      </c>
      <c r="N5029" s="53" t="s">
        <v>1651</v>
      </c>
      <c r="O5029" s="61">
        <v>41697</v>
      </c>
      <c r="P5029" s="53" t="s">
        <v>1651</v>
      </c>
      <c r="Q5029" s="61">
        <v>41881</v>
      </c>
      <c r="R5029" s="53" t="s">
        <v>342</v>
      </c>
      <c r="S5029" s="78"/>
      <c r="T5029" s="418" t="s">
        <v>428</v>
      </c>
      <c r="U5029" s="418">
        <v>199</v>
      </c>
      <c r="V5029" s="418" t="s">
        <v>373</v>
      </c>
      <c r="W5029" s="78" t="s">
        <v>390</v>
      </c>
      <c r="X5029" s="78"/>
      <c r="Y5029" s="58"/>
      <c r="Z5029" s="78"/>
      <c r="AA5029" s="78"/>
      <c r="AB5029" s="78"/>
      <c r="AC5029" s="78"/>
      <c r="AD5029" s="78"/>
      <c r="AE5029" s="78"/>
      <c r="AF5029" s="78"/>
      <c r="AG5029" s="78"/>
      <c r="AH5029" s="78"/>
      <c r="AI5029" s="78"/>
      <c r="AJ5029" s="451"/>
      <c r="AK5029" s="148"/>
      <c r="AL5029" s="153"/>
      <c r="AM5029" s="153"/>
      <c r="AN5029" s="153"/>
      <c r="AO5029" s="153"/>
      <c r="AP5029" s="153"/>
      <c r="AQ5029" s="153"/>
      <c r="AR5029" s="153"/>
      <c r="AS5029" s="153"/>
      <c r="AT5029" s="153"/>
    </row>
    <row r="5030" spans="1:46" s="67" customFormat="1" ht="60">
      <c r="A5030" s="53" t="s">
        <v>1600</v>
      </c>
      <c r="B5030" s="54">
        <v>32518</v>
      </c>
      <c r="C5030" s="53" t="s">
        <v>849</v>
      </c>
      <c r="D5030" s="293" t="s">
        <v>850</v>
      </c>
      <c r="E5030" s="53" t="s">
        <v>60</v>
      </c>
      <c r="F5030" s="371">
        <v>41598</v>
      </c>
      <c r="G5030" s="55">
        <v>41623</v>
      </c>
      <c r="H5030" s="53" t="s">
        <v>109</v>
      </c>
      <c r="I5030" s="79">
        <v>75.105800000000002</v>
      </c>
      <c r="J5030" s="56">
        <v>75.105800000000002</v>
      </c>
      <c r="K5030" s="56">
        <v>75.105000000000004</v>
      </c>
      <c r="L5030" s="58">
        <v>88623.900000000009</v>
      </c>
      <c r="M5030" s="59">
        <v>41638</v>
      </c>
      <c r="N5030" s="53" t="s">
        <v>1651</v>
      </c>
      <c r="O5030" s="61">
        <v>41786</v>
      </c>
      <c r="P5030" s="53" t="s">
        <v>1651</v>
      </c>
      <c r="Q5030" s="61">
        <v>41912</v>
      </c>
      <c r="R5030" s="53" t="s">
        <v>342</v>
      </c>
      <c r="S5030" s="78"/>
      <c r="T5030" s="418" t="s">
        <v>423</v>
      </c>
      <c r="U5030" s="418">
        <v>954</v>
      </c>
      <c r="V5030" s="418" t="s">
        <v>373</v>
      </c>
      <c r="W5030" s="78" t="s">
        <v>390</v>
      </c>
      <c r="X5030" s="78"/>
      <c r="Y5030" s="58"/>
      <c r="Z5030" s="78"/>
      <c r="AA5030" s="78"/>
      <c r="AB5030" s="78"/>
      <c r="AC5030" s="78"/>
      <c r="AD5030" s="78"/>
      <c r="AE5030" s="78"/>
      <c r="AF5030" s="78"/>
      <c r="AG5030" s="78"/>
      <c r="AH5030" s="78"/>
      <c r="AI5030" s="78"/>
      <c r="AJ5030" s="451"/>
      <c r="AK5030" s="148"/>
      <c r="AL5030" s="153"/>
      <c r="AM5030" s="153"/>
      <c r="AN5030" s="153"/>
      <c r="AO5030" s="153"/>
      <c r="AP5030" s="153"/>
      <c r="AQ5030" s="153"/>
      <c r="AR5030" s="153"/>
      <c r="AS5030" s="153"/>
      <c r="AT5030" s="153"/>
    </row>
    <row r="5031" spans="1:46" s="67" customFormat="1" ht="60">
      <c r="A5031" s="53" t="s">
        <v>1600</v>
      </c>
      <c r="B5031" s="54">
        <v>32519</v>
      </c>
      <c r="C5031" s="53" t="s">
        <v>430</v>
      </c>
      <c r="D5031" s="52" t="s">
        <v>432</v>
      </c>
      <c r="E5031" s="53" t="s">
        <v>82</v>
      </c>
      <c r="F5031" s="55">
        <v>41598</v>
      </c>
      <c r="G5031" s="55">
        <v>41623</v>
      </c>
      <c r="H5031" s="53" t="s">
        <v>109</v>
      </c>
      <c r="I5031" s="79">
        <v>265.00099999999998</v>
      </c>
      <c r="J5031" s="56">
        <v>265.00099999999998</v>
      </c>
      <c r="K5031" s="56">
        <v>265.00099999999998</v>
      </c>
      <c r="L5031" s="58">
        <v>312701.18</v>
      </c>
      <c r="M5031" s="59">
        <v>41638</v>
      </c>
      <c r="N5031" s="53" t="s">
        <v>1651</v>
      </c>
      <c r="O5031" s="61">
        <v>41675</v>
      </c>
      <c r="P5031" s="53" t="s">
        <v>1651</v>
      </c>
      <c r="Q5031" s="61">
        <v>41912</v>
      </c>
      <c r="R5031" s="53" t="s">
        <v>342</v>
      </c>
      <c r="S5031" s="53" t="s">
        <v>8378</v>
      </c>
      <c r="T5031" s="418" t="s">
        <v>423</v>
      </c>
      <c r="U5031" s="415">
        <v>2090</v>
      </c>
      <c r="V5031" s="418" t="s">
        <v>373</v>
      </c>
      <c r="W5031" s="78" t="s">
        <v>390</v>
      </c>
      <c r="X5031" s="78"/>
      <c r="Y5031" s="58"/>
      <c r="Z5031" s="78"/>
      <c r="AA5031" s="78"/>
      <c r="AB5031" s="78"/>
      <c r="AC5031" s="78"/>
      <c r="AD5031" s="78"/>
      <c r="AE5031" s="78"/>
      <c r="AF5031" s="78"/>
      <c r="AG5031" s="78"/>
      <c r="AH5031" s="78"/>
      <c r="AI5031" s="78"/>
      <c r="AJ5031" s="451"/>
      <c r="AK5031" s="148"/>
      <c r="AL5031" s="153"/>
      <c r="AM5031" s="153"/>
      <c r="AN5031" s="153"/>
      <c r="AO5031" s="153"/>
      <c r="AP5031" s="153"/>
      <c r="AQ5031" s="153"/>
      <c r="AR5031" s="153"/>
      <c r="AS5031" s="153"/>
      <c r="AT5031" s="153"/>
    </row>
    <row r="5032" spans="1:46" s="67" customFormat="1" ht="60">
      <c r="A5032" s="53" t="s">
        <v>1600</v>
      </c>
      <c r="B5032" s="54">
        <v>32520</v>
      </c>
      <c r="C5032" s="53" t="s">
        <v>430</v>
      </c>
      <c r="D5032" s="52" t="s">
        <v>432</v>
      </c>
      <c r="E5032" s="53" t="s">
        <v>82</v>
      </c>
      <c r="F5032" s="55">
        <v>41598</v>
      </c>
      <c r="G5032" s="55">
        <v>41623</v>
      </c>
      <c r="H5032" s="53" t="s">
        <v>109</v>
      </c>
      <c r="I5032" s="79">
        <v>247.77</v>
      </c>
      <c r="J5032" s="56">
        <v>247.77</v>
      </c>
      <c r="K5032" s="56">
        <v>247.77</v>
      </c>
      <c r="L5032" s="58">
        <v>292368.60000000003</v>
      </c>
      <c r="M5032" s="59">
        <v>41638</v>
      </c>
      <c r="N5032" s="53" t="s">
        <v>1651</v>
      </c>
      <c r="O5032" s="61">
        <v>41675</v>
      </c>
      <c r="P5032" s="53" t="s">
        <v>1651</v>
      </c>
      <c r="Q5032" s="61">
        <v>41912</v>
      </c>
      <c r="R5032" s="53" t="s">
        <v>342</v>
      </c>
      <c r="S5032" s="53" t="s">
        <v>2369</v>
      </c>
      <c r="T5032" s="418" t="s">
        <v>423</v>
      </c>
      <c r="U5032" s="415">
        <v>500</v>
      </c>
      <c r="V5032" s="418" t="s">
        <v>373</v>
      </c>
      <c r="W5032" s="78" t="s">
        <v>390</v>
      </c>
      <c r="X5032" s="78"/>
      <c r="Y5032" s="58"/>
      <c r="Z5032" s="78"/>
      <c r="AA5032" s="78"/>
      <c r="AB5032" s="78"/>
      <c r="AC5032" s="78"/>
      <c r="AD5032" s="78"/>
      <c r="AE5032" s="78"/>
      <c r="AF5032" s="78"/>
      <c r="AG5032" s="78"/>
      <c r="AH5032" s="78"/>
      <c r="AI5032" s="78"/>
      <c r="AJ5032" s="451"/>
      <c r="AK5032" s="148"/>
      <c r="AL5032" s="153"/>
      <c r="AM5032" s="153"/>
      <c r="AN5032" s="153"/>
      <c r="AO5032" s="153"/>
      <c r="AP5032" s="153"/>
      <c r="AQ5032" s="153"/>
      <c r="AR5032" s="153"/>
      <c r="AS5032" s="153"/>
      <c r="AT5032" s="153"/>
    </row>
    <row r="5033" spans="1:46" s="67" customFormat="1" ht="60">
      <c r="A5033" s="53" t="s">
        <v>1600</v>
      </c>
      <c r="B5033" s="54">
        <v>32521</v>
      </c>
      <c r="C5033" s="69" t="s">
        <v>651</v>
      </c>
      <c r="D5033" s="52" t="s">
        <v>652</v>
      </c>
      <c r="E5033" s="53" t="s">
        <v>60</v>
      </c>
      <c r="F5033" s="371">
        <v>41598</v>
      </c>
      <c r="G5033" s="55">
        <v>41623</v>
      </c>
      <c r="H5033" s="53" t="s">
        <v>109</v>
      </c>
      <c r="I5033" s="79">
        <v>31.876750000000001</v>
      </c>
      <c r="J5033" s="56">
        <v>31.876750000000001</v>
      </c>
      <c r="K5033" s="56">
        <v>31.876000000000001</v>
      </c>
      <c r="L5033" s="58">
        <v>37613.68</v>
      </c>
      <c r="M5033" s="372">
        <v>41638</v>
      </c>
      <c r="N5033" s="53" t="s">
        <v>1651</v>
      </c>
      <c r="O5033" s="61">
        <v>41675</v>
      </c>
      <c r="P5033" s="53" t="s">
        <v>1651</v>
      </c>
      <c r="Q5033" s="61">
        <v>41881</v>
      </c>
      <c r="R5033" s="53" t="s">
        <v>342</v>
      </c>
      <c r="S5033" s="78"/>
      <c r="T5033" s="418" t="s">
        <v>423</v>
      </c>
      <c r="U5033" s="418">
        <v>585</v>
      </c>
      <c r="V5033" s="418" t="s">
        <v>373</v>
      </c>
      <c r="W5033" s="78" t="s">
        <v>390</v>
      </c>
      <c r="X5033" s="78"/>
      <c r="Y5033" s="58"/>
      <c r="Z5033" s="78"/>
      <c r="AA5033" s="78"/>
      <c r="AB5033" s="78"/>
      <c r="AC5033" s="78"/>
      <c r="AD5033" s="78"/>
      <c r="AE5033" s="78"/>
      <c r="AF5033" s="78"/>
      <c r="AG5033" s="78"/>
      <c r="AH5033" s="78"/>
      <c r="AI5033" s="78"/>
      <c r="AJ5033" s="451"/>
      <c r="AK5033" s="148"/>
      <c r="AL5033" s="153"/>
      <c r="AM5033" s="153"/>
      <c r="AN5033" s="153"/>
      <c r="AO5033" s="153"/>
      <c r="AP5033" s="153"/>
      <c r="AQ5033" s="153"/>
      <c r="AR5033" s="153"/>
      <c r="AS5033" s="153"/>
      <c r="AT5033" s="153"/>
    </row>
    <row r="5034" spans="1:46" s="67" customFormat="1" ht="60">
      <c r="A5034" s="53" t="s">
        <v>1600</v>
      </c>
      <c r="B5034" s="54">
        <v>32522</v>
      </c>
      <c r="C5034" s="53" t="s">
        <v>484</v>
      </c>
      <c r="D5034" s="52" t="s">
        <v>433</v>
      </c>
      <c r="E5034" s="53" t="s">
        <v>82</v>
      </c>
      <c r="F5034" s="55">
        <v>41576</v>
      </c>
      <c r="G5034" s="55">
        <v>41623</v>
      </c>
      <c r="H5034" s="53" t="s">
        <v>109</v>
      </c>
      <c r="I5034" s="79">
        <v>617.05999999999995</v>
      </c>
      <c r="J5034" s="56">
        <v>617.06000000000006</v>
      </c>
      <c r="K5034" s="56">
        <v>617.05999999999995</v>
      </c>
      <c r="L5034" s="58">
        <v>728130.79999999993</v>
      </c>
      <c r="M5034" s="59">
        <v>41638</v>
      </c>
      <c r="N5034" s="53" t="s">
        <v>1651</v>
      </c>
      <c r="O5034" s="61">
        <v>41685</v>
      </c>
      <c r="P5034" s="53" t="s">
        <v>1651</v>
      </c>
      <c r="Q5034" s="61">
        <v>41973</v>
      </c>
      <c r="R5034" s="53" t="s">
        <v>342</v>
      </c>
      <c r="S5034" s="53" t="s">
        <v>2156</v>
      </c>
      <c r="T5034" s="418" t="s">
        <v>327</v>
      </c>
      <c r="U5034" s="415">
        <v>4274</v>
      </c>
      <c r="V5034" s="418" t="s">
        <v>373</v>
      </c>
      <c r="W5034" s="78" t="s">
        <v>390</v>
      </c>
      <c r="X5034" s="78"/>
      <c r="Y5034" s="58"/>
      <c r="Z5034" s="78"/>
      <c r="AA5034" s="78"/>
      <c r="AB5034" s="78"/>
      <c r="AC5034" s="78"/>
      <c r="AD5034" s="78"/>
      <c r="AE5034" s="78"/>
      <c r="AF5034" s="78"/>
      <c r="AG5034" s="78"/>
      <c r="AH5034" s="78"/>
      <c r="AI5034" s="78"/>
      <c r="AJ5034" s="451"/>
      <c r="AK5034" s="148"/>
      <c r="AL5034" s="153"/>
      <c r="AM5034" s="153"/>
      <c r="AN5034" s="153"/>
      <c r="AO5034" s="153"/>
      <c r="AP5034" s="153"/>
      <c r="AQ5034" s="153"/>
      <c r="AR5034" s="153"/>
      <c r="AS5034" s="153"/>
      <c r="AT5034" s="153"/>
    </row>
    <row r="5035" spans="1:46" s="67" customFormat="1" ht="60">
      <c r="A5035" s="53" t="s">
        <v>1600</v>
      </c>
      <c r="B5035" s="54">
        <v>32523</v>
      </c>
      <c r="C5035" s="53" t="s">
        <v>484</v>
      </c>
      <c r="D5035" s="52" t="s">
        <v>433</v>
      </c>
      <c r="E5035" s="53" t="s">
        <v>60</v>
      </c>
      <c r="F5035" s="55">
        <v>41576</v>
      </c>
      <c r="G5035" s="55">
        <v>41623</v>
      </c>
      <c r="H5035" s="53" t="s">
        <v>109</v>
      </c>
      <c r="I5035" s="79">
        <v>188.63607999999999</v>
      </c>
      <c r="J5035" s="56">
        <v>188.63607999999999</v>
      </c>
      <c r="K5035" s="56">
        <v>188.636</v>
      </c>
      <c r="L5035" s="58">
        <v>222590.47999999998</v>
      </c>
      <c r="M5035" s="59">
        <v>41638</v>
      </c>
      <c r="N5035" s="53" t="s">
        <v>1651</v>
      </c>
      <c r="O5035" s="61">
        <v>41685</v>
      </c>
      <c r="P5035" s="53" t="s">
        <v>1651</v>
      </c>
      <c r="Q5035" s="61">
        <v>41973</v>
      </c>
      <c r="R5035" s="53" t="s">
        <v>342</v>
      </c>
      <c r="S5035" s="53" t="s">
        <v>8379</v>
      </c>
      <c r="T5035" s="418" t="s">
        <v>423</v>
      </c>
      <c r="U5035" s="415">
        <v>8518</v>
      </c>
      <c r="V5035" s="418" t="s">
        <v>373</v>
      </c>
      <c r="W5035" s="78" t="s">
        <v>390</v>
      </c>
      <c r="X5035" s="78"/>
      <c r="Y5035" s="58"/>
      <c r="Z5035" s="78"/>
      <c r="AA5035" s="78"/>
      <c r="AB5035" s="78"/>
      <c r="AC5035" s="78"/>
      <c r="AD5035" s="78"/>
      <c r="AE5035" s="78"/>
      <c r="AF5035" s="78"/>
      <c r="AG5035" s="78"/>
      <c r="AH5035" s="78"/>
      <c r="AI5035" s="78"/>
      <c r="AJ5035" s="451"/>
      <c r="AK5035" s="148"/>
      <c r="AL5035" s="153"/>
      <c r="AM5035" s="153"/>
      <c r="AN5035" s="153"/>
      <c r="AO5035" s="153"/>
      <c r="AP5035" s="153"/>
      <c r="AQ5035" s="153"/>
      <c r="AR5035" s="153"/>
      <c r="AS5035" s="153"/>
      <c r="AT5035" s="153"/>
    </row>
    <row r="5036" spans="1:46" s="67" customFormat="1" ht="60">
      <c r="A5036" s="53" t="s">
        <v>1600</v>
      </c>
      <c r="B5036" s="54">
        <v>32524</v>
      </c>
      <c r="C5036" s="60" t="s">
        <v>435</v>
      </c>
      <c r="D5036" s="52" t="s">
        <v>434</v>
      </c>
      <c r="E5036" s="53" t="s">
        <v>82</v>
      </c>
      <c r="F5036" s="55">
        <v>41598</v>
      </c>
      <c r="G5036" s="55">
        <v>41623</v>
      </c>
      <c r="H5036" s="53" t="s">
        <v>109</v>
      </c>
      <c r="I5036" s="79">
        <v>1186.1692499999999</v>
      </c>
      <c r="J5036" s="56">
        <v>1186.1692499999997</v>
      </c>
      <c r="K5036" s="56">
        <v>1186.1690000000001</v>
      </c>
      <c r="L5036" s="58">
        <v>1399679.42</v>
      </c>
      <c r="M5036" s="59">
        <v>41628</v>
      </c>
      <c r="N5036" s="53" t="s">
        <v>1651</v>
      </c>
      <c r="O5036" s="61">
        <v>41685</v>
      </c>
      <c r="P5036" s="53" t="s">
        <v>1651</v>
      </c>
      <c r="Q5036" s="61">
        <v>41912</v>
      </c>
      <c r="R5036" s="53" t="s">
        <v>342</v>
      </c>
      <c r="S5036" s="78" t="s">
        <v>8380</v>
      </c>
      <c r="T5036" s="418" t="s">
        <v>423</v>
      </c>
      <c r="U5036" s="418">
        <v>35153</v>
      </c>
      <c r="V5036" s="418" t="s">
        <v>373</v>
      </c>
      <c r="W5036" s="78" t="s">
        <v>390</v>
      </c>
      <c r="X5036" s="78"/>
      <c r="Y5036" s="58"/>
      <c r="Z5036" s="78"/>
      <c r="AA5036" s="78"/>
      <c r="AB5036" s="78"/>
      <c r="AC5036" s="78"/>
      <c r="AD5036" s="78"/>
      <c r="AE5036" s="78"/>
      <c r="AF5036" s="78"/>
      <c r="AG5036" s="78"/>
      <c r="AH5036" s="78"/>
      <c r="AI5036" s="78"/>
      <c r="AJ5036" s="451"/>
      <c r="AK5036" s="148"/>
      <c r="AL5036" s="153"/>
      <c r="AM5036" s="153"/>
      <c r="AN5036" s="153"/>
      <c r="AO5036" s="153"/>
      <c r="AP5036" s="153"/>
      <c r="AQ5036" s="153"/>
      <c r="AR5036" s="153"/>
      <c r="AS5036" s="153"/>
      <c r="AT5036" s="153"/>
    </row>
    <row r="5037" spans="1:46" s="67" customFormat="1" ht="60">
      <c r="A5037" s="53" t="s">
        <v>1600</v>
      </c>
      <c r="B5037" s="54">
        <v>32525</v>
      </c>
      <c r="C5037" s="60" t="s">
        <v>485</v>
      </c>
      <c r="D5037" s="52" t="s">
        <v>486</v>
      </c>
      <c r="E5037" s="53" t="s">
        <v>82</v>
      </c>
      <c r="F5037" s="55">
        <v>41576</v>
      </c>
      <c r="G5037" s="55">
        <v>41600</v>
      </c>
      <c r="H5037" s="53" t="s">
        <v>109</v>
      </c>
      <c r="I5037" s="79">
        <v>245.3903</v>
      </c>
      <c r="J5037" s="56">
        <v>245.3903</v>
      </c>
      <c r="K5037" s="56">
        <v>245.39</v>
      </c>
      <c r="L5037" s="58">
        <v>289560.19999999995</v>
      </c>
      <c r="M5037" s="59">
        <v>41628</v>
      </c>
      <c r="N5037" s="53" t="s">
        <v>1651</v>
      </c>
      <c r="O5037" s="61">
        <v>41685</v>
      </c>
      <c r="P5037" s="53" t="s">
        <v>1651</v>
      </c>
      <c r="Q5037" s="61">
        <v>41942</v>
      </c>
      <c r="R5037" s="53" t="s">
        <v>342</v>
      </c>
      <c r="S5037" s="78"/>
      <c r="T5037" s="418" t="s">
        <v>428</v>
      </c>
      <c r="U5037" s="418">
        <v>140</v>
      </c>
      <c r="V5037" s="418" t="s">
        <v>373</v>
      </c>
      <c r="W5037" s="78" t="s">
        <v>390</v>
      </c>
      <c r="X5037" s="78"/>
      <c r="Y5037" s="58"/>
      <c r="Z5037" s="78"/>
      <c r="AA5037" s="78"/>
      <c r="AB5037" s="78"/>
      <c r="AC5037" s="78"/>
      <c r="AD5037" s="78"/>
      <c r="AE5037" s="78"/>
      <c r="AF5037" s="78"/>
      <c r="AG5037" s="78"/>
      <c r="AH5037" s="78"/>
      <c r="AI5037" s="78"/>
      <c r="AJ5037" s="451"/>
      <c r="AK5037" s="148"/>
      <c r="AL5037" s="153"/>
      <c r="AM5037" s="153"/>
      <c r="AN5037" s="153"/>
      <c r="AO5037" s="153"/>
      <c r="AP5037" s="153"/>
      <c r="AQ5037" s="153"/>
      <c r="AR5037" s="153"/>
      <c r="AS5037" s="153"/>
      <c r="AT5037" s="153"/>
    </row>
    <row r="5038" spans="1:46" s="67" customFormat="1" ht="60">
      <c r="A5038" s="53" t="s">
        <v>1600</v>
      </c>
      <c r="B5038" s="54">
        <v>32526</v>
      </c>
      <c r="C5038" s="60" t="s">
        <v>487</v>
      </c>
      <c r="D5038" s="52" t="s">
        <v>488</v>
      </c>
      <c r="E5038" s="53" t="s">
        <v>65</v>
      </c>
      <c r="F5038" s="55">
        <v>41598</v>
      </c>
      <c r="G5038" s="55">
        <v>41623</v>
      </c>
      <c r="H5038" s="53" t="s">
        <v>109</v>
      </c>
      <c r="I5038" s="79">
        <v>2399.53422</v>
      </c>
      <c r="J5038" s="56">
        <v>2399.53422</v>
      </c>
      <c r="K5038" s="56">
        <v>2399.5340000000001</v>
      </c>
      <c r="L5038" s="58">
        <v>2831450.12</v>
      </c>
      <c r="M5038" s="59">
        <v>41638</v>
      </c>
      <c r="N5038" s="53" t="s">
        <v>1651</v>
      </c>
      <c r="O5038" s="61">
        <v>41685</v>
      </c>
      <c r="P5038" s="53" t="s">
        <v>1651</v>
      </c>
      <c r="Q5038" s="61">
        <v>41912</v>
      </c>
      <c r="R5038" s="53" t="s">
        <v>342</v>
      </c>
      <c r="S5038" s="78" t="s">
        <v>8381</v>
      </c>
      <c r="T5038" s="418" t="s">
        <v>428</v>
      </c>
      <c r="U5038" s="418">
        <v>296</v>
      </c>
      <c r="V5038" s="418" t="s">
        <v>373</v>
      </c>
      <c r="W5038" s="78" t="s">
        <v>390</v>
      </c>
      <c r="X5038" s="78"/>
      <c r="Y5038" s="58"/>
      <c r="Z5038" s="78"/>
      <c r="AA5038" s="78"/>
      <c r="AB5038" s="78"/>
      <c r="AC5038" s="78"/>
      <c r="AD5038" s="78"/>
      <c r="AE5038" s="78"/>
      <c r="AF5038" s="78"/>
      <c r="AG5038" s="78"/>
      <c r="AH5038" s="78"/>
      <c r="AI5038" s="78"/>
      <c r="AJ5038" s="451"/>
      <c r="AK5038" s="148"/>
      <c r="AL5038" s="153"/>
      <c r="AM5038" s="153"/>
      <c r="AN5038" s="153"/>
      <c r="AO5038" s="153"/>
      <c r="AP5038" s="153"/>
      <c r="AQ5038" s="153"/>
      <c r="AR5038" s="153"/>
      <c r="AS5038" s="153"/>
      <c r="AT5038" s="153"/>
    </row>
    <row r="5039" spans="1:46" s="67" customFormat="1" ht="60">
      <c r="A5039" s="53" t="s">
        <v>1600</v>
      </c>
      <c r="B5039" s="54">
        <v>32527</v>
      </c>
      <c r="C5039" s="53" t="s">
        <v>1217</v>
      </c>
      <c r="D5039" s="52" t="s">
        <v>1218</v>
      </c>
      <c r="E5039" s="53" t="s">
        <v>60</v>
      </c>
      <c r="F5039" s="55">
        <v>41598</v>
      </c>
      <c r="G5039" s="55">
        <v>41623</v>
      </c>
      <c r="H5039" s="53" t="s">
        <v>109</v>
      </c>
      <c r="I5039" s="79">
        <v>565.23199999999997</v>
      </c>
      <c r="J5039" s="56">
        <v>565.23199999999997</v>
      </c>
      <c r="K5039" s="56">
        <v>565.23199999999997</v>
      </c>
      <c r="L5039" s="58">
        <v>666973.76</v>
      </c>
      <c r="M5039" s="59">
        <v>41638</v>
      </c>
      <c r="N5039" s="53" t="s">
        <v>1651</v>
      </c>
      <c r="O5039" s="61">
        <v>41730</v>
      </c>
      <c r="P5039" s="53" t="s">
        <v>1651</v>
      </c>
      <c r="Q5039" s="61">
        <v>41912</v>
      </c>
      <c r="R5039" s="53" t="s">
        <v>342</v>
      </c>
      <c r="S5039" s="78"/>
      <c r="T5039" s="418" t="s">
        <v>428</v>
      </c>
      <c r="U5039" s="418">
        <v>5</v>
      </c>
      <c r="V5039" s="418" t="s">
        <v>373</v>
      </c>
      <c r="W5039" s="78" t="s">
        <v>390</v>
      </c>
      <c r="X5039" s="78"/>
      <c r="Y5039" s="58"/>
      <c r="Z5039" s="78"/>
      <c r="AA5039" s="78"/>
      <c r="AB5039" s="78"/>
      <c r="AC5039" s="78"/>
      <c r="AD5039" s="78"/>
      <c r="AE5039" s="78"/>
      <c r="AF5039" s="78"/>
      <c r="AG5039" s="78"/>
      <c r="AH5039" s="78"/>
      <c r="AI5039" s="78"/>
      <c r="AJ5039" s="451"/>
      <c r="AK5039" s="148"/>
      <c r="AL5039" s="153"/>
      <c r="AM5039" s="153"/>
      <c r="AN5039" s="153"/>
      <c r="AO5039" s="153"/>
      <c r="AP5039" s="153"/>
      <c r="AQ5039" s="153"/>
      <c r="AR5039" s="153"/>
      <c r="AS5039" s="153"/>
      <c r="AT5039" s="153"/>
    </row>
    <row r="5040" spans="1:46" s="67" customFormat="1" ht="60">
      <c r="A5040" s="53" t="s">
        <v>1600</v>
      </c>
      <c r="B5040" s="54">
        <v>32528</v>
      </c>
      <c r="C5040" s="53" t="s">
        <v>489</v>
      </c>
      <c r="D5040" s="52" t="s">
        <v>490</v>
      </c>
      <c r="E5040" s="368" t="s">
        <v>60</v>
      </c>
      <c r="F5040" s="55">
        <v>41598</v>
      </c>
      <c r="G5040" s="55">
        <v>41623</v>
      </c>
      <c r="H5040" s="53" t="s">
        <v>109</v>
      </c>
      <c r="I5040" s="79">
        <v>136.26893999999999</v>
      </c>
      <c r="J5040" s="56">
        <v>136.26893999999999</v>
      </c>
      <c r="K5040" s="56">
        <v>136.268</v>
      </c>
      <c r="L5040" s="58">
        <v>160796.24</v>
      </c>
      <c r="M5040" s="59">
        <v>41638</v>
      </c>
      <c r="N5040" s="53" t="s">
        <v>1651</v>
      </c>
      <c r="O5040" s="61">
        <v>41791</v>
      </c>
      <c r="P5040" s="53" t="s">
        <v>1651</v>
      </c>
      <c r="Q5040" s="61">
        <v>41912</v>
      </c>
      <c r="R5040" s="53" t="s">
        <v>342</v>
      </c>
      <c r="S5040" s="78"/>
      <c r="T5040" s="418" t="s">
        <v>428</v>
      </c>
      <c r="U5040" s="418">
        <v>51</v>
      </c>
      <c r="V5040" s="418" t="s">
        <v>373</v>
      </c>
      <c r="W5040" s="78" t="s">
        <v>390</v>
      </c>
      <c r="X5040" s="78"/>
      <c r="Y5040" s="58"/>
      <c r="Z5040" s="78"/>
      <c r="AA5040" s="78"/>
      <c r="AB5040" s="78"/>
      <c r="AC5040" s="78"/>
      <c r="AD5040" s="78"/>
      <c r="AE5040" s="78"/>
      <c r="AF5040" s="78"/>
      <c r="AG5040" s="78"/>
      <c r="AH5040" s="78"/>
      <c r="AI5040" s="78"/>
      <c r="AJ5040" s="451"/>
      <c r="AK5040" s="148"/>
      <c r="AL5040" s="153"/>
      <c r="AM5040" s="153"/>
      <c r="AN5040" s="153"/>
      <c r="AO5040" s="153"/>
      <c r="AP5040" s="153"/>
      <c r="AQ5040" s="153"/>
      <c r="AR5040" s="153"/>
      <c r="AS5040" s="153"/>
      <c r="AT5040" s="153"/>
    </row>
    <row r="5041" spans="1:46" s="67" customFormat="1" ht="60">
      <c r="A5041" s="53" t="s">
        <v>1600</v>
      </c>
      <c r="B5041" s="54">
        <v>32529</v>
      </c>
      <c r="C5041" s="53" t="s">
        <v>491</v>
      </c>
      <c r="D5041" s="52" t="s">
        <v>492</v>
      </c>
      <c r="E5041" s="53" t="s">
        <v>65</v>
      </c>
      <c r="F5041" s="55">
        <v>41598</v>
      </c>
      <c r="G5041" s="55">
        <v>41623</v>
      </c>
      <c r="H5041" s="53" t="s">
        <v>109</v>
      </c>
      <c r="I5041" s="79">
        <v>261.988</v>
      </c>
      <c r="J5041" s="56">
        <v>261.988</v>
      </c>
      <c r="K5041" s="56">
        <v>261.988</v>
      </c>
      <c r="L5041" s="58">
        <v>309145.83999999997</v>
      </c>
      <c r="M5041" s="59">
        <v>41638</v>
      </c>
      <c r="N5041" s="53" t="s">
        <v>1651</v>
      </c>
      <c r="O5041" s="61">
        <v>41657</v>
      </c>
      <c r="P5041" s="53" t="s">
        <v>1651</v>
      </c>
      <c r="Q5041" s="61">
        <v>42003</v>
      </c>
      <c r="R5041" s="53" t="s">
        <v>342</v>
      </c>
      <c r="S5041" s="78" t="s">
        <v>8382</v>
      </c>
      <c r="T5041" s="418" t="s">
        <v>428</v>
      </c>
      <c r="U5041" s="418">
        <v>1802</v>
      </c>
      <c r="V5041" s="418" t="s">
        <v>373</v>
      </c>
      <c r="W5041" s="78" t="s">
        <v>390</v>
      </c>
      <c r="X5041" s="78"/>
      <c r="Y5041" s="58"/>
      <c r="Z5041" s="78"/>
      <c r="AA5041" s="78"/>
      <c r="AB5041" s="78"/>
      <c r="AC5041" s="78"/>
      <c r="AD5041" s="78"/>
      <c r="AE5041" s="78"/>
      <c r="AF5041" s="78"/>
      <c r="AG5041" s="78"/>
      <c r="AH5041" s="78"/>
      <c r="AI5041" s="78"/>
      <c r="AJ5041" s="451"/>
      <c r="AK5041" s="148"/>
      <c r="AL5041" s="153"/>
      <c r="AM5041" s="153"/>
      <c r="AN5041" s="153"/>
      <c r="AO5041" s="153"/>
      <c r="AP5041" s="153"/>
      <c r="AQ5041" s="153"/>
      <c r="AR5041" s="153"/>
      <c r="AS5041" s="153"/>
      <c r="AT5041" s="153"/>
    </row>
    <row r="5042" spans="1:46" s="67" customFormat="1" ht="60">
      <c r="A5042" s="53" t="s">
        <v>1600</v>
      </c>
      <c r="B5042" s="54">
        <v>32530</v>
      </c>
      <c r="C5042" s="60" t="s">
        <v>436</v>
      </c>
      <c r="D5042" s="52" t="s">
        <v>437</v>
      </c>
      <c r="E5042" s="53" t="s">
        <v>65</v>
      </c>
      <c r="F5042" s="55">
        <v>41598</v>
      </c>
      <c r="G5042" s="55">
        <v>41623</v>
      </c>
      <c r="H5042" s="53" t="s">
        <v>109</v>
      </c>
      <c r="I5042" s="79">
        <v>441.34573</v>
      </c>
      <c r="J5042" s="56">
        <v>441.34573</v>
      </c>
      <c r="K5042" s="56">
        <v>441.34500000000003</v>
      </c>
      <c r="L5042" s="58">
        <v>520787.10000000003</v>
      </c>
      <c r="M5042" s="59">
        <v>41638</v>
      </c>
      <c r="N5042" s="53" t="s">
        <v>1651</v>
      </c>
      <c r="O5042" s="61">
        <v>41657</v>
      </c>
      <c r="P5042" s="53" t="s">
        <v>1651</v>
      </c>
      <c r="Q5042" s="61">
        <v>42003</v>
      </c>
      <c r="R5042" s="53" t="s">
        <v>342</v>
      </c>
      <c r="S5042" s="78" t="s">
        <v>8383</v>
      </c>
      <c r="T5042" s="418" t="s">
        <v>428</v>
      </c>
      <c r="U5042" s="418">
        <v>228</v>
      </c>
      <c r="V5042" s="418" t="s">
        <v>373</v>
      </c>
      <c r="W5042" s="78" t="s">
        <v>390</v>
      </c>
      <c r="X5042" s="78"/>
      <c r="Y5042" s="58"/>
      <c r="Z5042" s="78"/>
      <c r="AA5042" s="78"/>
      <c r="AB5042" s="78"/>
      <c r="AC5042" s="78"/>
      <c r="AD5042" s="78"/>
      <c r="AE5042" s="78"/>
      <c r="AF5042" s="78"/>
      <c r="AG5042" s="78"/>
      <c r="AH5042" s="78"/>
      <c r="AI5042" s="78"/>
      <c r="AJ5042" s="451"/>
      <c r="AK5042" s="148"/>
      <c r="AL5042" s="153"/>
      <c r="AM5042" s="153"/>
      <c r="AN5042" s="153"/>
      <c r="AO5042" s="153"/>
      <c r="AP5042" s="153"/>
      <c r="AQ5042" s="153"/>
      <c r="AR5042" s="153"/>
      <c r="AS5042" s="153"/>
      <c r="AT5042" s="153"/>
    </row>
    <row r="5043" spans="1:46" s="67" customFormat="1" ht="60">
      <c r="A5043" s="53" t="s">
        <v>1600</v>
      </c>
      <c r="B5043" s="54">
        <v>32531</v>
      </c>
      <c r="C5043" s="53" t="s">
        <v>493</v>
      </c>
      <c r="D5043" s="52" t="s">
        <v>494</v>
      </c>
      <c r="E5043" s="53" t="s">
        <v>60</v>
      </c>
      <c r="F5043" s="55">
        <v>41583</v>
      </c>
      <c r="G5043" s="55">
        <v>41613</v>
      </c>
      <c r="H5043" s="53" t="s">
        <v>109</v>
      </c>
      <c r="I5043" s="57">
        <v>88.764359999999996</v>
      </c>
      <c r="J5043" s="56">
        <v>1209.2920957626993</v>
      </c>
      <c r="K5043" s="56">
        <v>88.763999999999996</v>
      </c>
      <c r="L5043" s="58">
        <v>104741.51999999999</v>
      </c>
      <c r="M5043" s="59">
        <v>41635</v>
      </c>
      <c r="N5043" s="53" t="s">
        <v>1651</v>
      </c>
      <c r="O5043" s="61">
        <v>41688</v>
      </c>
      <c r="P5043" s="53" t="s">
        <v>1651</v>
      </c>
      <c r="Q5043" s="61">
        <v>41912</v>
      </c>
      <c r="R5043" s="53" t="s">
        <v>342</v>
      </c>
      <c r="S5043" s="53"/>
      <c r="T5043" s="53" t="s">
        <v>845</v>
      </c>
      <c r="U5043" s="60">
        <v>1.38</v>
      </c>
      <c r="V5043" s="53" t="s">
        <v>373</v>
      </c>
      <c r="W5043" s="53" t="s">
        <v>390</v>
      </c>
      <c r="X5043" s="78"/>
      <c r="Y5043" s="58"/>
      <c r="Z5043" s="78"/>
      <c r="AA5043" s="78"/>
      <c r="AB5043" s="78"/>
      <c r="AC5043" s="78"/>
      <c r="AD5043" s="78"/>
      <c r="AE5043" s="78"/>
      <c r="AF5043" s="78"/>
      <c r="AG5043" s="78"/>
      <c r="AH5043" s="78"/>
      <c r="AI5043" s="78"/>
      <c r="AJ5043" s="451"/>
      <c r="AK5043" s="148"/>
      <c r="AL5043" s="153"/>
      <c r="AM5043" s="153"/>
      <c r="AN5043" s="153"/>
      <c r="AO5043" s="153"/>
      <c r="AP5043" s="153"/>
      <c r="AQ5043" s="153"/>
      <c r="AR5043" s="153"/>
      <c r="AS5043" s="153"/>
      <c r="AT5043" s="153"/>
    </row>
    <row r="5044" spans="1:46" s="67" customFormat="1" ht="60">
      <c r="A5044" s="53" t="s">
        <v>1600</v>
      </c>
      <c r="B5044" s="54">
        <v>32534</v>
      </c>
      <c r="C5044" s="60" t="s">
        <v>502</v>
      </c>
      <c r="D5044" s="293" t="s">
        <v>418</v>
      </c>
      <c r="E5044" s="53" t="s">
        <v>65</v>
      </c>
      <c r="F5044" s="55">
        <v>41598</v>
      </c>
      <c r="G5044" s="55">
        <v>41623</v>
      </c>
      <c r="H5044" s="53" t="s">
        <v>109</v>
      </c>
      <c r="I5044" s="79">
        <v>3972.9810000000002</v>
      </c>
      <c r="J5044" s="56">
        <v>3972.9810000000002</v>
      </c>
      <c r="K5044" s="56">
        <v>3972.9810000000002</v>
      </c>
      <c r="L5044" s="58">
        <v>4688117.58</v>
      </c>
      <c r="M5044" s="59">
        <v>41628</v>
      </c>
      <c r="N5044" s="53" t="s">
        <v>1651</v>
      </c>
      <c r="O5044" s="61">
        <v>41654</v>
      </c>
      <c r="P5044" s="53" t="s">
        <v>1651</v>
      </c>
      <c r="Q5044" s="61">
        <v>41974</v>
      </c>
      <c r="R5044" s="53" t="s">
        <v>351</v>
      </c>
      <c r="S5044" s="78"/>
      <c r="T5044" s="418" t="s">
        <v>428</v>
      </c>
      <c r="U5044" s="418">
        <v>637</v>
      </c>
      <c r="V5044" s="418" t="s">
        <v>373</v>
      </c>
      <c r="W5044" s="78" t="s">
        <v>390</v>
      </c>
      <c r="X5044" s="78"/>
      <c r="Y5044" s="58"/>
      <c r="Z5044" s="78"/>
      <c r="AA5044" s="78"/>
      <c r="AB5044" s="78"/>
      <c r="AC5044" s="78"/>
      <c r="AD5044" s="78"/>
      <c r="AE5044" s="78"/>
      <c r="AF5044" s="78"/>
      <c r="AG5044" s="78"/>
      <c r="AH5044" s="78"/>
      <c r="AI5044" s="78"/>
      <c r="AJ5044" s="451"/>
      <c r="AK5044" s="148"/>
      <c r="AL5044" s="153"/>
      <c r="AM5044" s="153"/>
      <c r="AN5044" s="153"/>
      <c r="AO5044" s="153"/>
      <c r="AP5044" s="153"/>
      <c r="AQ5044" s="153"/>
      <c r="AR5044" s="153"/>
      <c r="AS5044" s="153"/>
      <c r="AT5044" s="153"/>
    </row>
    <row r="5045" spans="1:46" s="67" customFormat="1" ht="60">
      <c r="A5045" s="53" t="s">
        <v>1600</v>
      </c>
      <c r="B5045" s="54">
        <v>32537</v>
      </c>
      <c r="C5045" s="53" t="s">
        <v>503</v>
      </c>
      <c r="D5045" s="52" t="s">
        <v>504</v>
      </c>
      <c r="E5045" s="53" t="s">
        <v>65</v>
      </c>
      <c r="F5045" s="55">
        <v>41598</v>
      </c>
      <c r="G5045" s="55">
        <v>41623</v>
      </c>
      <c r="H5045" s="53" t="s">
        <v>109</v>
      </c>
      <c r="I5045" s="79">
        <v>330.10154</v>
      </c>
      <c r="J5045" s="56">
        <v>330.10153999999994</v>
      </c>
      <c r="K5045" s="56">
        <v>330.101</v>
      </c>
      <c r="L5045" s="58">
        <v>389519.18</v>
      </c>
      <c r="M5045" s="59">
        <v>41638</v>
      </c>
      <c r="N5045" s="78">
        <v>2014</v>
      </c>
      <c r="O5045" s="61">
        <v>41744</v>
      </c>
      <c r="P5045" s="53" t="s">
        <v>1651</v>
      </c>
      <c r="Q5045" s="61">
        <v>41974</v>
      </c>
      <c r="R5045" s="53" t="s">
        <v>342</v>
      </c>
      <c r="S5045" s="78"/>
      <c r="T5045" s="53" t="s">
        <v>327</v>
      </c>
      <c r="U5045" s="418">
        <v>4210</v>
      </c>
      <c r="V5045" s="418" t="s">
        <v>373</v>
      </c>
      <c r="W5045" s="78" t="s">
        <v>390</v>
      </c>
      <c r="X5045" s="78"/>
      <c r="Y5045" s="58"/>
      <c r="Z5045" s="78"/>
      <c r="AA5045" s="78"/>
      <c r="AB5045" s="78"/>
      <c r="AC5045" s="78"/>
      <c r="AD5045" s="78"/>
      <c r="AE5045" s="78"/>
      <c r="AF5045" s="78"/>
      <c r="AG5045" s="78"/>
      <c r="AH5045" s="78"/>
      <c r="AI5045" s="78"/>
      <c r="AJ5045" s="451"/>
      <c r="AK5045" s="148"/>
      <c r="AL5045" s="153"/>
      <c r="AM5045" s="153"/>
      <c r="AN5045" s="153"/>
      <c r="AO5045" s="153"/>
      <c r="AP5045" s="153"/>
      <c r="AQ5045" s="153"/>
      <c r="AR5045" s="153"/>
      <c r="AS5045" s="153"/>
      <c r="AT5045" s="153"/>
    </row>
    <row r="5046" spans="1:46" s="67" customFormat="1" ht="60">
      <c r="A5046" s="53" t="s">
        <v>1600</v>
      </c>
      <c r="B5046" s="54">
        <v>32541</v>
      </c>
      <c r="C5046" s="415">
        <v>3000415</v>
      </c>
      <c r="D5046" s="69" t="s">
        <v>8310</v>
      </c>
      <c r="E5046" s="53" t="s">
        <v>60</v>
      </c>
      <c r="F5046" s="55">
        <v>41579</v>
      </c>
      <c r="G5046" s="55">
        <v>41617</v>
      </c>
      <c r="H5046" s="53" t="s">
        <v>109</v>
      </c>
      <c r="I5046" s="436">
        <v>6147.0083999999997</v>
      </c>
      <c r="J5046" s="56">
        <v>7588.9511885223819</v>
      </c>
      <c r="K5046" s="56">
        <v>6147.0079999999998</v>
      </c>
      <c r="L5046" s="58">
        <v>7253469.4399999985</v>
      </c>
      <c r="M5046" s="59">
        <v>41631</v>
      </c>
      <c r="N5046" s="78">
        <v>2014</v>
      </c>
      <c r="O5046" s="61">
        <v>41671</v>
      </c>
      <c r="P5046" s="78">
        <v>2014</v>
      </c>
      <c r="Q5046" s="61">
        <v>41698</v>
      </c>
      <c r="R5046" s="53" t="s">
        <v>351</v>
      </c>
      <c r="S5046" s="53" t="s">
        <v>8387</v>
      </c>
      <c r="T5046" s="53" t="s">
        <v>389</v>
      </c>
      <c r="U5046" s="60">
        <v>1</v>
      </c>
      <c r="V5046" s="53" t="s">
        <v>373</v>
      </c>
      <c r="W5046" s="53" t="s">
        <v>390</v>
      </c>
      <c r="X5046" s="78"/>
      <c r="Y5046" s="58"/>
      <c r="Z5046" s="78"/>
      <c r="AA5046" s="78"/>
      <c r="AB5046" s="78"/>
      <c r="AC5046" s="78"/>
      <c r="AD5046" s="78"/>
      <c r="AE5046" s="78"/>
      <c r="AF5046" s="78"/>
      <c r="AG5046" s="78"/>
      <c r="AH5046" s="78"/>
      <c r="AI5046" s="78"/>
      <c r="AJ5046" s="451"/>
      <c r="AK5046" s="148"/>
      <c r="AL5046" s="153"/>
      <c r="AM5046" s="153"/>
      <c r="AN5046" s="153"/>
      <c r="AO5046" s="153"/>
      <c r="AP5046" s="153"/>
      <c r="AQ5046" s="153"/>
      <c r="AR5046" s="153"/>
      <c r="AS5046" s="153"/>
      <c r="AT5046" s="153"/>
    </row>
    <row r="5047" spans="1:46" s="67" customFormat="1" ht="60">
      <c r="A5047" s="53" t="s">
        <v>1600</v>
      </c>
      <c r="B5047" s="54">
        <v>32542</v>
      </c>
      <c r="C5047" s="415">
        <v>3000448</v>
      </c>
      <c r="D5047" s="69" t="s">
        <v>990</v>
      </c>
      <c r="E5047" s="53" t="s">
        <v>60</v>
      </c>
      <c r="F5047" s="55">
        <v>41579</v>
      </c>
      <c r="G5047" s="55">
        <v>41617</v>
      </c>
      <c r="H5047" s="53" t="s">
        <v>109</v>
      </c>
      <c r="I5047" s="436">
        <v>557.601</v>
      </c>
      <c r="J5047" s="56">
        <v>688.400925424344</v>
      </c>
      <c r="K5047" s="56">
        <v>557.601</v>
      </c>
      <c r="L5047" s="58">
        <v>657969.17999999993</v>
      </c>
      <c r="M5047" s="59">
        <v>41631</v>
      </c>
      <c r="N5047" s="78">
        <v>2014</v>
      </c>
      <c r="O5047" s="61">
        <v>41681</v>
      </c>
      <c r="P5047" s="78">
        <v>2014</v>
      </c>
      <c r="Q5047" s="61">
        <v>41698</v>
      </c>
      <c r="R5047" s="53" t="s">
        <v>342</v>
      </c>
      <c r="S5047" s="53" t="s">
        <v>8098</v>
      </c>
      <c r="T5047" s="53" t="s">
        <v>389</v>
      </c>
      <c r="U5047" s="60">
        <v>1</v>
      </c>
      <c r="V5047" s="53" t="s">
        <v>373</v>
      </c>
      <c r="W5047" s="53" t="s">
        <v>394</v>
      </c>
      <c r="X5047" s="78"/>
      <c r="Y5047" s="58"/>
      <c r="Z5047" s="78"/>
      <c r="AA5047" s="78"/>
      <c r="AB5047" s="78"/>
      <c r="AC5047" s="78"/>
      <c r="AD5047" s="78"/>
      <c r="AE5047" s="78"/>
      <c r="AF5047" s="78"/>
      <c r="AG5047" s="78"/>
      <c r="AH5047" s="78"/>
      <c r="AI5047" s="78"/>
      <c r="AJ5047" s="451"/>
      <c r="AK5047" s="148"/>
      <c r="AL5047" s="153"/>
      <c r="AM5047" s="153"/>
      <c r="AN5047" s="153"/>
      <c r="AO5047" s="153"/>
      <c r="AP5047" s="153"/>
      <c r="AQ5047" s="153"/>
      <c r="AR5047" s="153"/>
      <c r="AS5047" s="153"/>
      <c r="AT5047" s="153"/>
    </row>
    <row r="5048" spans="1:46" s="67" customFormat="1" ht="60">
      <c r="A5048" s="53" t="s">
        <v>1600</v>
      </c>
      <c r="B5048" s="54">
        <v>32543</v>
      </c>
      <c r="C5048" s="415">
        <v>3000452</v>
      </c>
      <c r="D5048" s="69" t="s">
        <v>422</v>
      </c>
      <c r="E5048" s="53" t="s">
        <v>60</v>
      </c>
      <c r="F5048" s="55">
        <v>41589</v>
      </c>
      <c r="G5048" s="55">
        <v>41621</v>
      </c>
      <c r="H5048" s="53" t="s">
        <v>109</v>
      </c>
      <c r="I5048" s="436">
        <v>107</v>
      </c>
      <c r="J5048" s="56">
        <v>132.0994134619236</v>
      </c>
      <c r="K5048" s="56">
        <v>107</v>
      </c>
      <c r="L5048" s="58">
        <v>126259.99999999999</v>
      </c>
      <c r="M5048" s="59">
        <v>41631</v>
      </c>
      <c r="N5048" s="78">
        <v>2014</v>
      </c>
      <c r="O5048" s="61">
        <v>41671</v>
      </c>
      <c r="P5048" s="78">
        <v>2014</v>
      </c>
      <c r="Q5048" s="61">
        <v>41698</v>
      </c>
      <c r="R5048" s="53" t="s">
        <v>351</v>
      </c>
      <c r="S5048" s="53" t="s">
        <v>1449</v>
      </c>
      <c r="T5048" s="53" t="s">
        <v>389</v>
      </c>
      <c r="U5048" s="60">
        <v>1</v>
      </c>
      <c r="V5048" s="53" t="s">
        <v>373</v>
      </c>
      <c r="W5048" s="53" t="s">
        <v>390</v>
      </c>
      <c r="X5048" s="78"/>
      <c r="Y5048" s="58"/>
      <c r="Z5048" s="78"/>
      <c r="AA5048" s="78"/>
      <c r="AB5048" s="78"/>
      <c r="AC5048" s="78"/>
      <c r="AD5048" s="78"/>
      <c r="AE5048" s="78"/>
      <c r="AF5048" s="78"/>
      <c r="AG5048" s="78"/>
      <c r="AH5048" s="78"/>
      <c r="AI5048" s="78"/>
      <c r="AJ5048" s="451"/>
      <c r="AK5048" s="148"/>
      <c r="AL5048" s="153"/>
      <c r="AM5048" s="153"/>
      <c r="AN5048" s="153"/>
      <c r="AO5048" s="153"/>
      <c r="AP5048" s="153"/>
      <c r="AQ5048" s="153"/>
      <c r="AR5048" s="153"/>
      <c r="AS5048" s="153"/>
      <c r="AT5048" s="153"/>
    </row>
    <row r="5049" spans="1:46" s="67" customFormat="1" ht="60">
      <c r="A5049" s="53" t="s">
        <v>1600</v>
      </c>
      <c r="B5049" s="54">
        <v>32545</v>
      </c>
      <c r="C5049" s="415">
        <v>3000596</v>
      </c>
      <c r="D5049" s="69" t="s">
        <v>1020</v>
      </c>
      <c r="E5049" s="53" t="s">
        <v>60</v>
      </c>
      <c r="F5049" s="55">
        <v>41589</v>
      </c>
      <c r="G5049" s="55">
        <v>41621</v>
      </c>
      <c r="H5049" s="53" t="s">
        <v>109</v>
      </c>
      <c r="I5049" s="436">
        <v>423.56700000000001</v>
      </c>
      <c r="J5049" s="56">
        <v>522.92519361284405</v>
      </c>
      <c r="K5049" s="56">
        <v>423.56700000000001</v>
      </c>
      <c r="L5049" s="58">
        <v>499809.06</v>
      </c>
      <c r="M5049" s="59">
        <v>41633</v>
      </c>
      <c r="N5049" s="78">
        <v>2014</v>
      </c>
      <c r="O5049" s="61">
        <v>41671</v>
      </c>
      <c r="P5049" s="78">
        <v>2014</v>
      </c>
      <c r="Q5049" s="61">
        <v>42003</v>
      </c>
      <c r="R5049" s="53" t="s">
        <v>351</v>
      </c>
      <c r="S5049" s="53" t="s">
        <v>8388</v>
      </c>
      <c r="T5049" s="53" t="s">
        <v>389</v>
      </c>
      <c r="U5049" s="60">
        <v>1</v>
      </c>
      <c r="V5049" s="53" t="s">
        <v>373</v>
      </c>
      <c r="W5049" s="53" t="s">
        <v>390</v>
      </c>
      <c r="X5049" s="78"/>
      <c r="Y5049" s="58"/>
      <c r="Z5049" s="78"/>
      <c r="AA5049" s="78"/>
      <c r="AB5049" s="78"/>
      <c r="AC5049" s="78"/>
      <c r="AD5049" s="78"/>
      <c r="AE5049" s="78"/>
      <c r="AF5049" s="78"/>
      <c r="AG5049" s="78"/>
      <c r="AH5049" s="78"/>
      <c r="AI5049" s="78"/>
      <c r="AJ5049" s="451"/>
      <c r="AK5049" s="148"/>
      <c r="AL5049" s="153"/>
      <c r="AM5049" s="153"/>
      <c r="AN5049" s="153"/>
      <c r="AO5049" s="153"/>
      <c r="AP5049" s="153"/>
      <c r="AQ5049" s="153"/>
      <c r="AR5049" s="153"/>
      <c r="AS5049" s="153"/>
      <c r="AT5049" s="153"/>
    </row>
    <row r="5050" spans="1:46" s="67" customFormat="1" ht="60">
      <c r="A5050" s="53" t="s">
        <v>1600</v>
      </c>
      <c r="B5050" s="54">
        <v>32546</v>
      </c>
      <c r="C5050" s="53" t="s">
        <v>623</v>
      </c>
      <c r="D5050" s="52" t="s">
        <v>624</v>
      </c>
      <c r="E5050" s="53" t="s">
        <v>82</v>
      </c>
      <c r="F5050" s="55">
        <v>41598</v>
      </c>
      <c r="G5050" s="55">
        <v>41623</v>
      </c>
      <c r="H5050" s="53" t="s">
        <v>109</v>
      </c>
      <c r="I5050" s="79">
        <v>145.20599999999999</v>
      </c>
      <c r="J5050" s="56">
        <v>145.20599999999999</v>
      </c>
      <c r="K5050" s="56">
        <v>145.20599999999999</v>
      </c>
      <c r="L5050" s="58">
        <v>171343.08</v>
      </c>
      <c r="M5050" s="59">
        <v>41638</v>
      </c>
      <c r="N5050" s="78">
        <v>2014</v>
      </c>
      <c r="O5050" s="61">
        <v>41744</v>
      </c>
      <c r="P5050" s="53" t="s">
        <v>1651</v>
      </c>
      <c r="Q5050" s="61">
        <v>41852</v>
      </c>
      <c r="R5050" s="53" t="s">
        <v>342</v>
      </c>
      <c r="S5050" s="78"/>
      <c r="T5050" s="418" t="s">
        <v>428</v>
      </c>
      <c r="U5050" s="418">
        <v>6</v>
      </c>
      <c r="V5050" s="418" t="s">
        <v>373</v>
      </c>
      <c r="W5050" s="78" t="s">
        <v>390</v>
      </c>
      <c r="X5050" s="78"/>
      <c r="Y5050" s="58"/>
      <c r="Z5050" s="78"/>
      <c r="AA5050" s="78"/>
      <c r="AB5050" s="78"/>
      <c r="AC5050" s="78"/>
      <c r="AD5050" s="78"/>
      <c r="AE5050" s="78"/>
      <c r="AF5050" s="78"/>
      <c r="AG5050" s="78"/>
      <c r="AH5050" s="78"/>
      <c r="AI5050" s="78"/>
      <c r="AJ5050" s="451"/>
      <c r="AK5050" s="148"/>
      <c r="AL5050" s="153"/>
      <c r="AM5050" s="153"/>
      <c r="AN5050" s="153"/>
      <c r="AO5050" s="153"/>
      <c r="AP5050" s="153"/>
      <c r="AQ5050" s="153"/>
      <c r="AR5050" s="153"/>
      <c r="AS5050" s="153"/>
      <c r="AT5050" s="153"/>
    </row>
    <row r="5051" spans="1:46" s="67" customFormat="1" ht="60">
      <c r="A5051" s="53" t="s">
        <v>1600</v>
      </c>
      <c r="B5051" s="54">
        <v>32547</v>
      </c>
      <c r="C5051" s="60" t="s">
        <v>626</v>
      </c>
      <c r="D5051" s="52" t="s">
        <v>4525</v>
      </c>
      <c r="E5051" s="53" t="s">
        <v>82</v>
      </c>
      <c r="F5051" s="55">
        <v>41598</v>
      </c>
      <c r="G5051" s="55">
        <v>41623</v>
      </c>
      <c r="H5051" s="53" t="s">
        <v>109</v>
      </c>
      <c r="I5051" s="79">
        <v>87.748649999999998</v>
      </c>
      <c r="J5051" s="56">
        <v>87.748649999999998</v>
      </c>
      <c r="K5051" s="56">
        <v>87.748000000000005</v>
      </c>
      <c r="L5051" s="58">
        <v>103542.64</v>
      </c>
      <c r="M5051" s="59">
        <v>41638</v>
      </c>
      <c r="N5051" s="78">
        <v>2014</v>
      </c>
      <c r="O5051" s="61">
        <v>41744</v>
      </c>
      <c r="P5051" s="53" t="s">
        <v>1651</v>
      </c>
      <c r="Q5051" s="61">
        <v>41852</v>
      </c>
      <c r="R5051" s="53" t="s">
        <v>342</v>
      </c>
      <c r="S5051" s="78"/>
      <c r="T5051" s="418" t="s">
        <v>428</v>
      </c>
      <c r="U5051" s="418">
        <v>2</v>
      </c>
      <c r="V5051" s="418" t="s">
        <v>373</v>
      </c>
      <c r="W5051" s="78" t="s">
        <v>390</v>
      </c>
      <c r="X5051" s="78"/>
      <c r="Y5051" s="58"/>
      <c r="Z5051" s="78"/>
      <c r="AA5051" s="78"/>
      <c r="AB5051" s="78"/>
      <c r="AC5051" s="78"/>
      <c r="AD5051" s="78"/>
      <c r="AE5051" s="78"/>
      <c r="AF5051" s="78"/>
      <c r="AG5051" s="78"/>
      <c r="AH5051" s="78"/>
      <c r="AI5051" s="78"/>
      <c r="AJ5051" s="451"/>
      <c r="AK5051" s="148"/>
      <c r="AL5051" s="153"/>
      <c r="AM5051" s="153"/>
      <c r="AN5051" s="153"/>
      <c r="AO5051" s="153"/>
      <c r="AP5051" s="153"/>
      <c r="AQ5051" s="153"/>
      <c r="AR5051" s="153"/>
      <c r="AS5051" s="153"/>
      <c r="AT5051" s="153"/>
    </row>
    <row r="5052" spans="1:46" s="67" customFormat="1" ht="60">
      <c r="A5052" s="53" t="s">
        <v>1600</v>
      </c>
      <c r="B5052" s="54">
        <v>32548</v>
      </c>
      <c r="C5052" s="84" t="s">
        <v>539</v>
      </c>
      <c r="D5052" s="52" t="s">
        <v>540</v>
      </c>
      <c r="E5052" s="84" t="s">
        <v>82</v>
      </c>
      <c r="F5052" s="55">
        <v>41598</v>
      </c>
      <c r="G5052" s="55">
        <v>41623</v>
      </c>
      <c r="H5052" s="53" t="s">
        <v>109</v>
      </c>
      <c r="I5052" s="79">
        <v>444.26598000000001</v>
      </c>
      <c r="J5052" s="56">
        <v>444.26598000000001</v>
      </c>
      <c r="K5052" s="56">
        <v>444.26499999999999</v>
      </c>
      <c r="L5052" s="58">
        <v>524232.6999999999</v>
      </c>
      <c r="M5052" s="59">
        <v>41638</v>
      </c>
      <c r="N5052" s="78">
        <v>2014</v>
      </c>
      <c r="O5052" s="61">
        <v>41685</v>
      </c>
      <c r="P5052" s="53" t="s">
        <v>1651</v>
      </c>
      <c r="Q5052" s="61">
        <v>41883</v>
      </c>
      <c r="R5052" s="53" t="s">
        <v>342</v>
      </c>
      <c r="S5052" s="78"/>
      <c r="T5052" s="418" t="s">
        <v>428</v>
      </c>
      <c r="U5052" s="418">
        <v>6</v>
      </c>
      <c r="V5052" s="418" t="s">
        <v>373</v>
      </c>
      <c r="W5052" s="78" t="s">
        <v>390</v>
      </c>
      <c r="X5052" s="78"/>
      <c r="Y5052" s="58"/>
      <c r="Z5052" s="78"/>
      <c r="AA5052" s="78"/>
      <c r="AB5052" s="78"/>
      <c r="AC5052" s="78"/>
      <c r="AD5052" s="78"/>
      <c r="AE5052" s="78"/>
      <c r="AF5052" s="78"/>
      <c r="AG5052" s="78"/>
      <c r="AH5052" s="78"/>
      <c r="AI5052" s="78"/>
      <c r="AJ5052" s="451"/>
      <c r="AK5052" s="148"/>
      <c r="AL5052" s="153"/>
      <c r="AM5052" s="153"/>
      <c r="AN5052" s="153"/>
      <c r="AO5052" s="153"/>
      <c r="AP5052" s="153"/>
      <c r="AQ5052" s="153"/>
      <c r="AR5052" s="153"/>
      <c r="AS5052" s="153"/>
      <c r="AT5052" s="153"/>
    </row>
    <row r="5053" spans="1:46" s="67" customFormat="1" ht="60">
      <c r="A5053" s="53" t="s">
        <v>1600</v>
      </c>
      <c r="B5053" s="54">
        <v>32550</v>
      </c>
      <c r="C5053" s="69" t="s">
        <v>542</v>
      </c>
      <c r="D5053" s="293" t="s">
        <v>543</v>
      </c>
      <c r="E5053" s="53" t="s">
        <v>65</v>
      </c>
      <c r="F5053" s="55">
        <v>41598</v>
      </c>
      <c r="G5053" s="55">
        <v>41623</v>
      </c>
      <c r="H5053" s="53" t="s">
        <v>109</v>
      </c>
      <c r="I5053" s="79">
        <v>396.34341000000001</v>
      </c>
      <c r="J5053" s="56">
        <v>396.34341000000001</v>
      </c>
      <c r="K5053" s="56">
        <v>396.34300000000002</v>
      </c>
      <c r="L5053" s="58">
        <v>467684.74</v>
      </c>
      <c r="M5053" s="59">
        <v>41638</v>
      </c>
      <c r="N5053" s="78">
        <v>2014</v>
      </c>
      <c r="O5053" s="61">
        <v>41835</v>
      </c>
      <c r="P5053" s="78">
        <v>2014</v>
      </c>
      <c r="Q5053" s="61">
        <v>41912</v>
      </c>
      <c r="R5053" s="53" t="s">
        <v>342</v>
      </c>
      <c r="S5053" s="78" t="s">
        <v>8389</v>
      </c>
      <c r="T5053" s="418" t="s">
        <v>428</v>
      </c>
      <c r="U5053" s="418">
        <v>3</v>
      </c>
      <c r="V5053" s="418" t="s">
        <v>373</v>
      </c>
      <c r="W5053" s="78" t="s">
        <v>390</v>
      </c>
      <c r="X5053" s="78"/>
      <c r="Y5053" s="58"/>
      <c r="Z5053" s="78"/>
      <c r="AA5053" s="78"/>
      <c r="AB5053" s="78"/>
      <c r="AC5053" s="78"/>
      <c r="AD5053" s="78"/>
      <c r="AE5053" s="78"/>
      <c r="AF5053" s="78"/>
      <c r="AG5053" s="78"/>
      <c r="AH5053" s="78"/>
      <c r="AI5053" s="78"/>
      <c r="AJ5053" s="451"/>
      <c r="AK5053" s="148"/>
      <c r="AL5053" s="153"/>
      <c r="AM5053" s="153"/>
      <c r="AN5053" s="153"/>
      <c r="AO5053" s="153"/>
      <c r="AP5053" s="153"/>
      <c r="AQ5053" s="153"/>
      <c r="AR5053" s="153"/>
      <c r="AS5053" s="153"/>
      <c r="AT5053" s="153"/>
    </row>
    <row r="5054" spans="1:46" s="67" customFormat="1" ht="60">
      <c r="A5054" s="53" t="s">
        <v>1600</v>
      </c>
      <c r="B5054" s="54">
        <v>32551</v>
      </c>
      <c r="C5054" s="53" t="s">
        <v>505</v>
      </c>
      <c r="D5054" s="293" t="s">
        <v>506</v>
      </c>
      <c r="E5054" s="53" t="s">
        <v>82</v>
      </c>
      <c r="F5054" s="55">
        <v>41583</v>
      </c>
      <c r="G5054" s="55">
        <v>41613</v>
      </c>
      <c r="H5054" s="53" t="s">
        <v>109</v>
      </c>
      <c r="I5054" s="79">
        <v>83.656999999999996</v>
      </c>
      <c r="J5054" s="56">
        <v>83.656999999999996</v>
      </c>
      <c r="K5054" s="56">
        <v>83.656999999999996</v>
      </c>
      <c r="L5054" s="58">
        <v>98715.25999999998</v>
      </c>
      <c r="M5054" s="59">
        <v>41634</v>
      </c>
      <c r="N5054" s="78">
        <v>2014</v>
      </c>
      <c r="O5054" s="61">
        <v>41685</v>
      </c>
      <c r="P5054" s="78">
        <v>2014</v>
      </c>
      <c r="Q5054" s="61">
        <v>41912</v>
      </c>
      <c r="R5054" s="53" t="s">
        <v>342</v>
      </c>
      <c r="S5054" s="78"/>
      <c r="T5054" s="418" t="s">
        <v>428</v>
      </c>
      <c r="U5054" s="418">
        <v>166</v>
      </c>
      <c r="V5054" s="418" t="s">
        <v>373</v>
      </c>
      <c r="W5054" s="78" t="s">
        <v>390</v>
      </c>
      <c r="X5054" s="78"/>
      <c r="Y5054" s="58"/>
      <c r="Z5054" s="78"/>
      <c r="AA5054" s="78"/>
      <c r="AB5054" s="78"/>
      <c r="AC5054" s="78"/>
      <c r="AD5054" s="78"/>
      <c r="AE5054" s="78"/>
      <c r="AF5054" s="78"/>
      <c r="AG5054" s="78"/>
      <c r="AH5054" s="78"/>
      <c r="AI5054" s="78"/>
      <c r="AJ5054" s="451"/>
      <c r="AK5054" s="148"/>
      <c r="AL5054" s="153"/>
      <c r="AM5054" s="153"/>
      <c r="AN5054" s="153"/>
      <c r="AO5054" s="153"/>
      <c r="AP5054" s="153"/>
      <c r="AQ5054" s="153"/>
      <c r="AR5054" s="153"/>
      <c r="AS5054" s="153"/>
      <c r="AT5054" s="153"/>
    </row>
    <row r="5055" spans="1:46" s="67" customFormat="1" ht="60">
      <c r="A5055" s="292" t="s">
        <v>1600</v>
      </c>
      <c r="B5055" s="54">
        <v>32552</v>
      </c>
      <c r="C5055" s="84" t="s">
        <v>633</v>
      </c>
      <c r="D5055" s="293" t="s">
        <v>634</v>
      </c>
      <c r="E5055" s="84" t="s">
        <v>82</v>
      </c>
      <c r="F5055" s="55">
        <v>41583</v>
      </c>
      <c r="G5055" s="55">
        <v>41613</v>
      </c>
      <c r="H5055" s="53" t="s">
        <v>109</v>
      </c>
      <c r="I5055" s="79">
        <v>149.82991000000001</v>
      </c>
      <c r="J5055" s="56">
        <v>149.82991000000001</v>
      </c>
      <c r="K5055" s="56">
        <v>149.82900000000001</v>
      </c>
      <c r="L5055" s="58">
        <v>176798.21999999997</v>
      </c>
      <c r="M5055" s="59">
        <v>41634</v>
      </c>
      <c r="N5055" s="78">
        <v>2014</v>
      </c>
      <c r="O5055" s="61">
        <v>41685</v>
      </c>
      <c r="P5055" s="78">
        <v>2014</v>
      </c>
      <c r="Q5055" s="61">
        <v>41912</v>
      </c>
      <c r="R5055" s="53" t="s">
        <v>342</v>
      </c>
      <c r="S5055" s="78"/>
      <c r="T5055" s="418" t="s">
        <v>428</v>
      </c>
      <c r="U5055" s="418">
        <v>13</v>
      </c>
      <c r="V5055" s="418" t="s">
        <v>373</v>
      </c>
      <c r="W5055" s="78" t="s">
        <v>390</v>
      </c>
      <c r="X5055" s="78"/>
      <c r="Y5055" s="58"/>
      <c r="Z5055" s="78"/>
      <c r="AA5055" s="78"/>
      <c r="AB5055" s="78"/>
      <c r="AC5055" s="78"/>
      <c r="AD5055" s="78"/>
      <c r="AE5055" s="78"/>
      <c r="AF5055" s="78"/>
      <c r="AG5055" s="78"/>
      <c r="AH5055" s="78"/>
      <c r="AI5055" s="78"/>
      <c r="AJ5055" s="451"/>
      <c r="AK5055" s="148"/>
      <c r="AL5055" s="153"/>
      <c r="AM5055" s="153"/>
      <c r="AN5055" s="153"/>
      <c r="AO5055" s="153"/>
      <c r="AP5055" s="153"/>
      <c r="AQ5055" s="153"/>
      <c r="AR5055" s="153"/>
      <c r="AS5055" s="153"/>
      <c r="AT5055" s="153"/>
    </row>
    <row r="5056" spans="1:46" s="67" customFormat="1" ht="60">
      <c r="A5056" s="292" t="s">
        <v>1600</v>
      </c>
      <c r="B5056" s="54">
        <v>32554</v>
      </c>
      <c r="C5056" s="84" t="s">
        <v>628</v>
      </c>
      <c r="D5056" s="293" t="s">
        <v>701</v>
      </c>
      <c r="E5056" s="84" t="s">
        <v>82</v>
      </c>
      <c r="F5056" s="55">
        <v>41598</v>
      </c>
      <c r="G5056" s="55">
        <v>41623</v>
      </c>
      <c r="H5056" s="53" t="s">
        <v>109</v>
      </c>
      <c r="I5056" s="79">
        <v>432.54880000000003</v>
      </c>
      <c r="J5056" s="56">
        <v>432.54880000000003</v>
      </c>
      <c r="K5056" s="56">
        <v>432.548</v>
      </c>
      <c r="L5056" s="58">
        <v>510406.63999999996</v>
      </c>
      <c r="M5056" s="59">
        <v>41638</v>
      </c>
      <c r="N5056" s="78">
        <v>2014</v>
      </c>
      <c r="O5056" s="61">
        <v>41685</v>
      </c>
      <c r="P5056" s="78">
        <v>2014</v>
      </c>
      <c r="Q5056" s="61">
        <v>41912</v>
      </c>
      <c r="R5056" s="53" t="s">
        <v>342</v>
      </c>
      <c r="S5056" s="78"/>
      <c r="T5056" s="418" t="s">
        <v>428</v>
      </c>
      <c r="U5056" s="418">
        <v>2</v>
      </c>
      <c r="V5056" s="418" t="s">
        <v>373</v>
      </c>
      <c r="W5056" s="78" t="s">
        <v>390</v>
      </c>
      <c r="X5056" s="78"/>
      <c r="Y5056" s="58"/>
      <c r="Z5056" s="78"/>
      <c r="AA5056" s="78"/>
      <c r="AB5056" s="78"/>
      <c r="AC5056" s="78"/>
      <c r="AD5056" s="78"/>
      <c r="AE5056" s="78"/>
      <c r="AF5056" s="78"/>
      <c r="AG5056" s="78"/>
      <c r="AH5056" s="78"/>
      <c r="AI5056" s="78"/>
      <c r="AJ5056" s="451"/>
      <c r="AK5056" s="148"/>
      <c r="AL5056" s="153"/>
      <c r="AM5056" s="153"/>
      <c r="AN5056" s="153"/>
      <c r="AO5056" s="153"/>
      <c r="AP5056" s="153"/>
      <c r="AQ5056" s="153"/>
      <c r="AR5056" s="153"/>
      <c r="AS5056" s="153"/>
      <c r="AT5056" s="153"/>
    </row>
    <row r="5057" spans="1:46" s="67" customFormat="1" ht="60">
      <c r="A5057" s="292" t="s">
        <v>1600</v>
      </c>
      <c r="B5057" s="54">
        <v>32555</v>
      </c>
      <c r="C5057" s="84" t="s">
        <v>544</v>
      </c>
      <c r="D5057" s="293" t="s">
        <v>635</v>
      </c>
      <c r="E5057" s="84" t="s">
        <v>65</v>
      </c>
      <c r="F5057" s="55">
        <v>41598</v>
      </c>
      <c r="G5057" s="55">
        <v>41623</v>
      </c>
      <c r="H5057" s="53" t="s">
        <v>109</v>
      </c>
      <c r="I5057" s="79">
        <v>155.45135999999999</v>
      </c>
      <c r="J5057" s="56">
        <v>155.45135999999999</v>
      </c>
      <c r="K5057" s="56">
        <v>155.45099999999999</v>
      </c>
      <c r="L5057" s="58">
        <v>183432.18</v>
      </c>
      <c r="M5057" s="59">
        <v>41638</v>
      </c>
      <c r="N5057" s="78">
        <v>2014</v>
      </c>
      <c r="O5057" s="61">
        <v>41685</v>
      </c>
      <c r="P5057" s="78">
        <v>2014</v>
      </c>
      <c r="Q5057" s="61">
        <v>41912</v>
      </c>
      <c r="R5057" s="53" t="s">
        <v>342</v>
      </c>
      <c r="S5057" s="78"/>
      <c r="T5057" s="418" t="s">
        <v>428</v>
      </c>
      <c r="U5057" s="418">
        <v>31</v>
      </c>
      <c r="V5057" s="418" t="s">
        <v>373</v>
      </c>
      <c r="W5057" s="78" t="s">
        <v>390</v>
      </c>
      <c r="X5057" s="78"/>
      <c r="Y5057" s="58"/>
      <c r="Z5057" s="78"/>
      <c r="AA5057" s="78"/>
      <c r="AB5057" s="78"/>
      <c r="AC5057" s="78"/>
      <c r="AD5057" s="78"/>
      <c r="AE5057" s="78"/>
      <c r="AF5057" s="78"/>
      <c r="AG5057" s="78"/>
      <c r="AH5057" s="78"/>
      <c r="AI5057" s="78"/>
      <c r="AJ5057" s="451"/>
      <c r="AK5057" s="148"/>
      <c r="AL5057" s="153"/>
      <c r="AM5057" s="153"/>
      <c r="AN5057" s="153"/>
      <c r="AO5057" s="153"/>
      <c r="AP5057" s="153"/>
      <c r="AQ5057" s="153"/>
      <c r="AR5057" s="153"/>
      <c r="AS5057" s="153"/>
      <c r="AT5057" s="153"/>
    </row>
    <row r="5058" spans="1:46" s="67" customFormat="1" ht="60">
      <c r="A5058" s="292" t="s">
        <v>1600</v>
      </c>
      <c r="B5058" s="54">
        <v>32556</v>
      </c>
      <c r="C5058" s="54" t="s">
        <v>426</v>
      </c>
      <c r="D5058" s="52" t="s">
        <v>424</v>
      </c>
      <c r="E5058" s="53" t="s">
        <v>65</v>
      </c>
      <c r="F5058" s="55">
        <v>41598</v>
      </c>
      <c r="G5058" s="55">
        <v>41623</v>
      </c>
      <c r="H5058" s="53" t="s">
        <v>109</v>
      </c>
      <c r="I5058" s="79">
        <v>699.08699999999999</v>
      </c>
      <c r="J5058" s="56">
        <v>699.08699999999999</v>
      </c>
      <c r="K5058" s="56">
        <v>699.08699999999999</v>
      </c>
      <c r="L5058" s="58">
        <v>824922.65999999992</v>
      </c>
      <c r="M5058" s="59">
        <v>41628</v>
      </c>
      <c r="N5058" s="78">
        <v>2014</v>
      </c>
      <c r="O5058" s="61">
        <v>41685</v>
      </c>
      <c r="P5058" s="78">
        <v>2014</v>
      </c>
      <c r="Q5058" s="61">
        <v>41973</v>
      </c>
      <c r="R5058" s="53" t="s">
        <v>342</v>
      </c>
      <c r="S5058" s="78" t="s">
        <v>8390</v>
      </c>
      <c r="T5058" s="418" t="s">
        <v>428</v>
      </c>
      <c r="U5058" s="418">
        <v>909</v>
      </c>
      <c r="V5058" s="418" t="s">
        <v>373</v>
      </c>
      <c r="W5058" s="78" t="s">
        <v>390</v>
      </c>
      <c r="X5058" s="78"/>
      <c r="Y5058" s="58"/>
      <c r="Z5058" s="78"/>
      <c r="AA5058" s="78"/>
      <c r="AB5058" s="78"/>
      <c r="AC5058" s="78"/>
      <c r="AD5058" s="78"/>
      <c r="AE5058" s="78"/>
      <c r="AF5058" s="78"/>
      <c r="AG5058" s="78"/>
      <c r="AH5058" s="78"/>
      <c r="AI5058" s="78"/>
      <c r="AJ5058" s="451"/>
      <c r="AK5058" s="148"/>
      <c r="AL5058" s="153"/>
      <c r="AM5058" s="153"/>
      <c r="AN5058" s="153"/>
      <c r="AO5058" s="153"/>
      <c r="AP5058" s="153"/>
      <c r="AQ5058" s="153"/>
      <c r="AR5058" s="153"/>
      <c r="AS5058" s="153"/>
      <c r="AT5058" s="153"/>
    </row>
    <row r="5059" spans="1:46" s="67" customFormat="1" ht="60">
      <c r="A5059" s="292" t="s">
        <v>1600</v>
      </c>
      <c r="B5059" s="54">
        <v>32557</v>
      </c>
      <c r="C5059" s="418" t="s">
        <v>507</v>
      </c>
      <c r="D5059" s="293" t="s">
        <v>508</v>
      </c>
      <c r="E5059" s="78" t="s">
        <v>60</v>
      </c>
      <c r="F5059" s="55">
        <v>41598</v>
      </c>
      <c r="G5059" s="55">
        <v>41623</v>
      </c>
      <c r="H5059" s="53" t="s">
        <v>109</v>
      </c>
      <c r="I5059" s="79">
        <v>210.72254000000001</v>
      </c>
      <c r="J5059" s="56">
        <v>210.72254000000001</v>
      </c>
      <c r="K5059" s="56">
        <v>210.72200000000001</v>
      </c>
      <c r="L5059" s="58">
        <v>248651.96</v>
      </c>
      <c r="M5059" s="59">
        <v>41628</v>
      </c>
      <c r="N5059" s="78">
        <v>2014</v>
      </c>
      <c r="O5059" s="61">
        <v>41685</v>
      </c>
      <c r="P5059" s="78">
        <v>2014</v>
      </c>
      <c r="Q5059" s="61">
        <v>41912</v>
      </c>
      <c r="R5059" s="53" t="s">
        <v>342</v>
      </c>
      <c r="S5059" s="78"/>
      <c r="T5059" s="418" t="s">
        <v>428</v>
      </c>
      <c r="U5059" s="418">
        <v>237</v>
      </c>
      <c r="V5059" s="418" t="s">
        <v>373</v>
      </c>
      <c r="W5059" s="78" t="s">
        <v>390</v>
      </c>
      <c r="X5059" s="78"/>
      <c r="Y5059" s="58"/>
      <c r="Z5059" s="78"/>
      <c r="AA5059" s="78"/>
      <c r="AB5059" s="78"/>
      <c r="AC5059" s="78"/>
      <c r="AD5059" s="78"/>
      <c r="AE5059" s="78"/>
      <c r="AF5059" s="78"/>
      <c r="AG5059" s="78"/>
      <c r="AH5059" s="78"/>
      <c r="AI5059" s="78"/>
      <c r="AJ5059" s="451"/>
      <c r="AK5059" s="148"/>
      <c r="AL5059" s="153"/>
      <c r="AM5059" s="153"/>
      <c r="AN5059" s="153"/>
      <c r="AO5059" s="153"/>
      <c r="AP5059" s="153"/>
      <c r="AQ5059" s="153"/>
      <c r="AR5059" s="153"/>
      <c r="AS5059" s="153"/>
      <c r="AT5059" s="153"/>
    </row>
    <row r="5060" spans="1:46" s="67" customFormat="1" ht="60">
      <c r="A5060" s="292" t="s">
        <v>1600</v>
      </c>
      <c r="B5060" s="54">
        <v>32558</v>
      </c>
      <c r="C5060" s="84" t="s">
        <v>594</v>
      </c>
      <c r="D5060" s="293" t="s">
        <v>702</v>
      </c>
      <c r="E5060" s="53" t="s">
        <v>65</v>
      </c>
      <c r="F5060" s="55">
        <v>41579</v>
      </c>
      <c r="G5060" s="55">
        <v>41610</v>
      </c>
      <c r="H5060" s="53" t="s">
        <v>109</v>
      </c>
      <c r="I5060" s="79">
        <v>650</v>
      </c>
      <c r="J5060" s="56">
        <v>650</v>
      </c>
      <c r="K5060" s="56">
        <v>650</v>
      </c>
      <c r="L5060" s="58">
        <v>767000</v>
      </c>
      <c r="M5060" s="59">
        <v>41631</v>
      </c>
      <c r="N5060" s="78">
        <v>2014</v>
      </c>
      <c r="O5060" s="61">
        <v>41685</v>
      </c>
      <c r="P5060" s="78">
        <v>2014</v>
      </c>
      <c r="Q5060" s="61">
        <v>41881</v>
      </c>
      <c r="R5060" s="53" t="s">
        <v>342</v>
      </c>
      <c r="S5060" s="78"/>
      <c r="T5060" s="418" t="s">
        <v>428</v>
      </c>
      <c r="U5060" s="418">
        <v>1</v>
      </c>
      <c r="V5060" s="418" t="s">
        <v>373</v>
      </c>
      <c r="W5060" s="78" t="s">
        <v>390</v>
      </c>
      <c r="X5060" s="78"/>
      <c r="Y5060" s="58"/>
      <c r="Z5060" s="78"/>
      <c r="AA5060" s="78"/>
      <c r="AB5060" s="78"/>
      <c r="AC5060" s="78"/>
      <c r="AD5060" s="78"/>
      <c r="AE5060" s="78"/>
      <c r="AF5060" s="78"/>
      <c r="AG5060" s="78"/>
      <c r="AH5060" s="78"/>
      <c r="AI5060" s="78"/>
      <c r="AJ5060" s="451"/>
      <c r="AK5060" s="148"/>
      <c r="AL5060" s="153"/>
      <c r="AM5060" s="153"/>
      <c r="AN5060" s="153"/>
      <c r="AO5060" s="153"/>
      <c r="AP5060" s="153"/>
      <c r="AQ5060" s="153"/>
      <c r="AR5060" s="153"/>
      <c r="AS5060" s="153"/>
      <c r="AT5060" s="153"/>
    </row>
    <row r="5061" spans="1:46" s="67" customFormat="1" ht="60">
      <c r="A5061" s="292" t="s">
        <v>1600</v>
      </c>
      <c r="B5061" s="54">
        <v>32559</v>
      </c>
      <c r="C5061" s="53" t="s">
        <v>511</v>
      </c>
      <c r="D5061" s="293" t="s">
        <v>512</v>
      </c>
      <c r="E5061" s="53" t="s">
        <v>60</v>
      </c>
      <c r="F5061" s="55">
        <v>41598</v>
      </c>
      <c r="G5061" s="55">
        <v>41623</v>
      </c>
      <c r="H5061" s="53" t="s">
        <v>109</v>
      </c>
      <c r="I5061" s="79">
        <v>42.688119999999998</v>
      </c>
      <c r="J5061" s="56">
        <v>42.688119999999998</v>
      </c>
      <c r="K5061" s="56">
        <v>42.688000000000002</v>
      </c>
      <c r="L5061" s="58">
        <v>50371.839999999997</v>
      </c>
      <c r="M5061" s="59">
        <v>41631</v>
      </c>
      <c r="N5061" s="78">
        <v>2014</v>
      </c>
      <c r="O5061" s="61">
        <v>41685</v>
      </c>
      <c r="P5061" s="78">
        <v>2014</v>
      </c>
      <c r="Q5061" s="61">
        <v>41850</v>
      </c>
      <c r="R5061" s="53" t="s">
        <v>342</v>
      </c>
      <c r="S5061" s="78"/>
      <c r="T5061" s="418" t="s">
        <v>428</v>
      </c>
      <c r="U5061" s="415">
        <v>16</v>
      </c>
      <c r="V5061" s="418" t="s">
        <v>373</v>
      </c>
      <c r="W5061" s="78" t="s">
        <v>390</v>
      </c>
      <c r="X5061" s="78"/>
      <c r="Y5061" s="58"/>
      <c r="Z5061" s="78"/>
      <c r="AA5061" s="78"/>
      <c r="AB5061" s="78"/>
      <c r="AC5061" s="78"/>
      <c r="AD5061" s="78"/>
      <c r="AE5061" s="78"/>
      <c r="AF5061" s="78"/>
      <c r="AG5061" s="78"/>
      <c r="AH5061" s="78"/>
      <c r="AI5061" s="78"/>
      <c r="AJ5061" s="451"/>
      <c r="AK5061" s="148"/>
      <c r="AL5061" s="153"/>
      <c r="AM5061" s="153"/>
      <c r="AN5061" s="153"/>
      <c r="AO5061" s="153"/>
      <c r="AP5061" s="153"/>
      <c r="AQ5061" s="153"/>
      <c r="AR5061" s="153"/>
      <c r="AS5061" s="153"/>
      <c r="AT5061" s="153"/>
    </row>
    <row r="5062" spans="1:46" s="67" customFormat="1" ht="60">
      <c r="A5062" s="292" t="s">
        <v>1600</v>
      </c>
      <c r="B5062" s="54">
        <v>32560</v>
      </c>
      <c r="C5062" s="60" t="s">
        <v>513</v>
      </c>
      <c r="D5062" s="293" t="s">
        <v>514</v>
      </c>
      <c r="E5062" s="53" t="s">
        <v>60</v>
      </c>
      <c r="F5062" s="55">
        <v>41598</v>
      </c>
      <c r="G5062" s="55">
        <v>41623</v>
      </c>
      <c r="H5062" s="53" t="s">
        <v>109</v>
      </c>
      <c r="I5062" s="79">
        <v>303.84365000000003</v>
      </c>
      <c r="J5062" s="56">
        <v>303.84365000000003</v>
      </c>
      <c r="K5062" s="56">
        <v>303.84300000000002</v>
      </c>
      <c r="L5062" s="58">
        <v>358534.74</v>
      </c>
      <c r="M5062" s="59">
        <v>41638</v>
      </c>
      <c r="N5062" s="78">
        <v>2014</v>
      </c>
      <c r="O5062" s="61">
        <v>41685</v>
      </c>
      <c r="P5062" s="78">
        <v>2014</v>
      </c>
      <c r="Q5062" s="61">
        <v>41850</v>
      </c>
      <c r="R5062" s="53" t="s">
        <v>351</v>
      </c>
      <c r="S5062" s="78"/>
      <c r="T5062" s="418" t="s">
        <v>428</v>
      </c>
      <c r="U5062" s="418">
        <v>257</v>
      </c>
      <c r="V5062" s="418" t="s">
        <v>373</v>
      </c>
      <c r="W5062" s="78" t="s">
        <v>390</v>
      </c>
      <c r="X5062" s="78"/>
      <c r="Y5062" s="58"/>
      <c r="Z5062" s="78"/>
      <c r="AA5062" s="78"/>
      <c r="AB5062" s="78"/>
      <c r="AC5062" s="78"/>
      <c r="AD5062" s="78"/>
      <c r="AE5062" s="78"/>
      <c r="AF5062" s="78"/>
      <c r="AG5062" s="78"/>
      <c r="AH5062" s="78"/>
      <c r="AI5062" s="78"/>
      <c r="AJ5062" s="451"/>
      <c r="AK5062" s="148"/>
      <c r="AL5062" s="153"/>
      <c r="AM5062" s="153"/>
      <c r="AN5062" s="153"/>
      <c r="AO5062" s="153"/>
      <c r="AP5062" s="153"/>
      <c r="AQ5062" s="153"/>
      <c r="AR5062" s="153"/>
      <c r="AS5062" s="153"/>
      <c r="AT5062" s="153"/>
    </row>
    <row r="5063" spans="1:46" s="67" customFormat="1" ht="60">
      <c r="A5063" s="292" t="s">
        <v>1600</v>
      </c>
      <c r="B5063" s="54">
        <v>32562</v>
      </c>
      <c r="C5063" s="53" t="s">
        <v>515</v>
      </c>
      <c r="D5063" s="293" t="s">
        <v>415</v>
      </c>
      <c r="E5063" s="53" t="s">
        <v>60</v>
      </c>
      <c r="F5063" s="55">
        <v>41583</v>
      </c>
      <c r="G5063" s="55">
        <v>41610</v>
      </c>
      <c r="H5063" s="53" t="s">
        <v>109</v>
      </c>
      <c r="I5063" s="79">
        <v>1571.481</v>
      </c>
      <c r="J5063" s="56">
        <v>1571.481</v>
      </c>
      <c r="K5063" s="56">
        <v>1571.481</v>
      </c>
      <c r="L5063" s="58">
        <v>1854347.5799999998</v>
      </c>
      <c r="M5063" s="59">
        <v>41630</v>
      </c>
      <c r="N5063" s="60" t="s">
        <v>1651</v>
      </c>
      <c r="O5063" s="61">
        <v>41698</v>
      </c>
      <c r="P5063" s="60" t="s">
        <v>1651</v>
      </c>
      <c r="Q5063" s="61">
        <v>41698</v>
      </c>
      <c r="R5063" s="53" t="s">
        <v>342</v>
      </c>
      <c r="S5063" s="78"/>
      <c r="T5063" s="418" t="s">
        <v>428</v>
      </c>
      <c r="U5063" s="418">
        <v>1170</v>
      </c>
      <c r="V5063" s="418" t="s">
        <v>373</v>
      </c>
      <c r="W5063" s="78" t="s">
        <v>390</v>
      </c>
      <c r="X5063" s="78"/>
      <c r="Y5063" s="58"/>
      <c r="Z5063" s="78"/>
      <c r="AA5063" s="78"/>
      <c r="AB5063" s="78"/>
      <c r="AC5063" s="78"/>
      <c r="AD5063" s="78"/>
      <c r="AE5063" s="78"/>
      <c r="AF5063" s="78"/>
      <c r="AG5063" s="78"/>
      <c r="AH5063" s="78"/>
      <c r="AI5063" s="78"/>
      <c r="AJ5063" s="451"/>
      <c r="AK5063" s="148"/>
      <c r="AL5063" s="153"/>
      <c r="AM5063" s="153"/>
      <c r="AN5063" s="153"/>
      <c r="AO5063" s="153"/>
      <c r="AP5063" s="153"/>
      <c r="AQ5063" s="153"/>
      <c r="AR5063" s="153"/>
      <c r="AS5063" s="153"/>
      <c r="AT5063" s="153"/>
    </row>
    <row r="5064" spans="1:46" s="67" customFormat="1" ht="60">
      <c r="A5064" s="292" t="s">
        <v>1600</v>
      </c>
      <c r="B5064" s="54">
        <v>32565</v>
      </c>
      <c r="C5064" s="80" t="s">
        <v>444</v>
      </c>
      <c r="D5064" s="293" t="s">
        <v>445</v>
      </c>
      <c r="E5064" s="53" t="s">
        <v>60</v>
      </c>
      <c r="F5064" s="55">
        <v>41583</v>
      </c>
      <c r="G5064" s="55">
        <v>41610</v>
      </c>
      <c r="H5064" s="53" t="s">
        <v>109</v>
      </c>
      <c r="I5064" s="79">
        <v>1430.8720000000001</v>
      </c>
      <c r="J5064" s="56">
        <v>1430.8720000000001</v>
      </c>
      <c r="K5064" s="56">
        <v>1430.8720000000001</v>
      </c>
      <c r="L5064" s="58">
        <v>1688428.96</v>
      </c>
      <c r="M5064" s="59">
        <v>41631</v>
      </c>
      <c r="N5064" s="78">
        <v>2014</v>
      </c>
      <c r="O5064" s="61">
        <v>41698</v>
      </c>
      <c r="P5064" s="78">
        <v>2014</v>
      </c>
      <c r="Q5064" s="61">
        <v>42001</v>
      </c>
      <c r="R5064" s="53" t="s">
        <v>342</v>
      </c>
      <c r="S5064" s="78" t="s">
        <v>8392</v>
      </c>
      <c r="T5064" s="418" t="s">
        <v>428</v>
      </c>
      <c r="U5064" s="418">
        <v>4355</v>
      </c>
      <c r="V5064" s="418" t="s">
        <v>373</v>
      </c>
      <c r="W5064" s="78" t="s">
        <v>390</v>
      </c>
      <c r="X5064" s="78"/>
      <c r="Y5064" s="58"/>
      <c r="Z5064" s="78"/>
      <c r="AA5064" s="78"/>
      <c r="AB5064" s="78"/>
      <c r="AC5064" s="78"/>
      <c r="AD5064" s="78"/>
      <c r="AE5064" s="78"/>
      <c r="AF5064" s="78"/>
      <c r="AG5064" s="78"/>
      <c r="AH5064" s="78"/>
      <c r="AI5064" s="78"/>
      <c r="AJ5064" s="451"/>
      <c r="AK5064" s="148"/>
      <c r="AL5064" s="153"/>
      <c r="AM5064" s="153"/>
      <c r="AN5064" s="153"/>
      <c r="AO5064" s="153"/>
      <c r="AP5064" s="153"/>
      <c r="AQ5064" s="153"/>
      <c r="AR5064" s="153"/>
      <c r="AS5064" s="153"/>
      <c r="AT5064" s="153"/>
    </row>
    <row r="5065" spans="1:46" s="67" customFormat="1" ht="60">
      <c r="A5065" s="53" t="s">
        <v>1600</v>
      </c>
      <c r="B5065" s="54">
        <v>32569</v>
      </c>
      <c r="C5065" s="68" t="s">
        <v>425</v>
      </c>
      <c r="D5065" s="52" t="s">
        <v>404</v>
      </c>
      <c r="E5065" s="53" t="s">
        <v>60</v>
      </c>
      <c r="F5065" s="55">
        <v>41585</v>
      </c>
      <c r="G5065" s="55">
        <v>41610</v>
      </c>
      <c r="H5065" s="53" t="s">
        <v>109</v>
      </c>
      <c r="I5065" s="57">
        <v>145.65674999999999</v>
      </c>
      <c r="J5065" s="56">
        <v>145.65674999999999</v>
      </c>
      <c r="K5065" s="56">
        <v>145.65600000000001</v>
      </c>
      <c r="L5065" s="58">
        <v>171874.08</v>
      </c>
      <c r="M5065" s="59">
        <v>41631</v>
      </c>
      <c r="N5065" s="78">
        <v>2014</v>
      </c>
      <c r="O5065" s="61">
        <v>41726</v>
      </c>
      <c r="P5065" s="78">
        <v>2014</v>
      </c>
      <c r="Q5065" s="61">
        <v>42001</v>
      </c>
      <c r="R5065" s="53" t="s">
        <v>342</v>
      </c>
      <c r="S5065" s="53"/>
      <c r="T5065" s="69" t="s">
        <v>428</v>
      </c>
      <c r="U5065" s="82">
        <v>25</v>
      </c>
      <c r="V5065" s="82" t="s">
        <v>373</v>
      </c>
      <c r="W5065" s="53" t="s">
        <v>390</v>
      </c>
      <c r="X5065" s="53"/>
      <c r="Y5065" s="58"/>
      <c r="Z5065" s="367"/>
      <c r="AA5065" s="53"/>
      <c r="AB5065" s="53"/>
      <c r="AC5065" s="71"/>
      <c r="AD5065" s="57"/>
      <c r="AE5065" s="53"/>
      <c r="AF5065" s="53"/>
      <c r="AG5065" s="53"/>
      <c r="AH5065" s="367"/>
      <c r="AI5065" s="53"/>
      <c r="AJ5065" s="450"/>
      <c r="AK5065" s="148"/>
      <c r="AL5065" s="150"/>
      <c r="AM5065" s="150"/>
      <c r="AN5065" s="150"/>
      <c r="AO5065" s="150"/>
      <c r="AP5065" s="150"/>
      <c r="AQ5065" s="150"/>
      <c r="AR5065" s="150"/>
      <c r="AS5065" s="150"/>
      <c r="AT5065" s="150"/>
    </row>
    <row r="5066" spans="1:46" s="67" customFormat="1" ht="60">
      <c r="A5066" s="53" t="s">
        <v>1600</v>
      </c>
      <c r="B5066" s="54">
        <v>32572</v>
      </c>
      <c r="C5066" s="53" t="s">
        <v>453</v>
      </c>
      <c r="D5066" s="52" t="s">
        <v>454</v>
      </c>
      <c r="E5066" s="53" t="s">
        <v>60</v>
      </c>
      <c r="F5066" s="55">
        <v>41598</v>
      </c>
      <c r="G5066" s="55">
        <v>41623</v>
      </c>
      <c r="H5066" s="53" t="s">
        <v>109</v>
      </c>
      <c r="I5066" s="79">
        <v>35.969610000000003</v>
      </c>
      <c r="J5066" s="56">
        <v>35.969610000000003</v>
      </c>
      <c r="K5066" s="56">
        <v>35.969000000000001</v>
      </c>
      <c r="L5066" s="58">
        <v>42443.42</v>
      </c>
      <c r="M5066" s="59">
        <v>41638</v>
      </c>
      <c r="N5066" s="78">
        <v>2014</v>
      </c>
      <c r="O5066" s="61">
        <v>41698</v>
      </c>
      <c r="P5066" s="78">
        <v>2014</v>
      </c>
      <c r="Q5066" s="61">
        <v>41879</v>
      </c>
      <c r="R5066" s="53" t="s">
        <v>351</v>
      </c>
      <c r="S5066" s="78" t="s">
        <v>8393</v>
      </c>
      <c r="T5066" s="418" t="s">
        <v>428</v>
      </c>
      <c r="U5066" s="418">
        <v>73</v>
      </c>
      <c r="V5066" s="418" t="s">
        <v>373</v>
      </c>
      <c r="W5066" s="53" t="s">
        <v>390</v>
      </c>
      <c r="X5066" s="78"/>
      <c r="Y5066" s="58"/>
      <c r="Z5066" s="78"/>
      <c r="AA5066" s="78"/>
      <c r="AB5066" s="78"/>
      <c r="AC5066" s="78"/>
      <c r="AD5066" s="78"/>
      <c r="AE5066" s="78"/>
      <c r="AF5066" s="78"/>
      <c r="AG5066" s="78"/>
      <c r="AH5066" s="78"/>
      <c r="AI5066" s="78"/>
      <c r="AJ5066" s="451"/>
      <c r="AK5066" s="148"/>
      <c r="AL5066" s="153"/>
      <c r="AM5066" s="153"/>
      <c r="AN5066" s="153"/>
      <c r="AO5066" s="153"/>
      <c r="AP5066" s="153"/>
      <c r="AQ5066" s="153"/>
      <c r="AR5066" s="153"/>
      <c r="AS5066" s="153"/>
      <c r="AT5066" s="153"/>
    </row>
    <row r="5067" spans="1:46" s="67" customFormat="1" ht="60">
      <c r="A5067" s="53" t="s">
        <v>1600</v>
      </c>
      <c r="B5067" s="54">
        <v>32573</v>
      </c>
      <c r="C5067" s="53" t="s">
        <v>523</v>
      </c>
      <c r="D5067" s="52" t="s">
        <v>524</v>
      </c>
      <c r="E5067" s="53" t="s">
        <v>65</v>
      </c>
      <c r="F5067" s="55">
        <v>41598</v>
      </c>
      <c r="G5067" s="55">
        <v>41623</v>
      </c>
      <c r="H5067" s="53" t="s">
        <v>109</v>
      </c>
      <c r="I5067" s="79">
        <v>598.803</v>
      </c>
      <c r="J5067" s="56">
        <v>598.803</v>
      </c>
      <c r="K5067" s="56">
        <v>598.803</v>
      </c>
      <c r="L5067" s="58">
        <v>706587.54</v>
      </c>
      <c r="M5067" s="59">
        <v>41638</v>
      </c>
      <c r="N5067" s="78">
        <v>2014</v>
      </c>
      <c r="O5067" s="61">
        <v>41698</v>
      </c>
      <c r="P5067" s="78">
        <v>2014</v>
      </c>
      <c r="Q5067" s="61">
        <v>41971</v>
      </c>
      <c r="R5067" s="53" t="s">
        <v>342</v>
      </c>
      <c r="S5067" s="78"/>
      <c r="T5067" s="418" t="s">
        <v>428</v>
      </c>
      <c r="U5067" s="418">
        <v>2833</v>
      </c>
      <c r="V5067" s="418" t="s">
        <v>373</v>
      </c>
      <c r="W5067" s="78" t="s">
        <v>390</v>
      </c>
      <c r="X5067" s="78"/>
      <c r="Y5067" s="58"/>
      <c r="Z5067" s="78"/>
      <c r="AA5067" s="78"/>
      <c r="AB5067" s="78"/>
      <c r="AC5067" s="78"/>
      <c r="AD5067" s="78"/>
      <c r="AE5067" s="78"/>
      <c r="AF5067" s="78"/>
      <c r="AG5067" s="78"/>
      <c r="AH5067" s="78"/>
      <c r="AI5067" s="78"/>
      <c r="AJ5067" s="451"/>
      <c r="AK5067" s="148"/>
      <c r="AL5067" s="153"/>
      <c r="AM5067" s="153"/>
      <c r="AN5067" s="153"/>
      <c r="AO5067" s="153"/>
      <c r="AP5067" s="153"/>
      <c r="AQ5067" s="153"/>
      <c r="AR5067" s="153"/>
      <c r="AS5067" s="153"/>
      <c r="AT5067" s="153"/>
    </row>
    <row r="5068" spans="1:46" s="67" customFormat="1" ht="60">
      <c r="A5068" s="53" t="s">
        <v>1600</v>
      </c>
      <c r="B5068" s="54">
        <v>32575</v>
      </c>
      <c r="C5068" s="80" t="s">
        <v>525</v>
      </c>
      <c r="D5068" s="52" t="s">
        <v>526</v>
      </c>
      <c r="E5068" s="53" t="s">
        <v>65</v>
      </c>
      <c r="F5068" s="55">
        <v>41598</v>
      </c>
      <c r="G5068" s="55">
        <v>41623</v>
      </c>
      <c r="H5068" s="53" t="s">
        <v>109</v>
      </c>
      <c r="I5068" s="79">
        <v>26.141470000000002</v>
      </c>
      <c r="J5068" s="56">
        <v>26.141470000000002</v>
      </c>
      <c r="K5068" s="56">
        <v>26.140999999999998</v>
      </c>
      <c r="L5068" s="58">
        <v>30846.379999999997</v>
      </c>
      <c r="M5068" s="59">
        <v>41638</v>
      </c>
      <c r="N5068" s="78">
        <v>2014</v>
      </c>
      <c r="O5068" s="61">
        <v>41698</v>
      </c>
      <c r="P5068" s="78">
        <v>2014</v>
      </c>
      <c r="Q5068" s="61">
        <v>41791</v>
      </c>
      <c r="R5068" s="53" t="s">
        <v>351</v>
      </c>
      <c r="S5068" s="78"/>
      <c r="T5068" s="418" t="s">
        <v>428</v>
      </c>
      <c r="U5068" s="418">
        <v>1259</v>
      </c>
      <c r="V5068" s="418" t="s">
        <v>373</v>
      </c>
      <c r="W5068" s="78" t="s">
        <v>390</v>
      </c>
      <c r="X5068" s="78"/>
      <c r="Y5068" s="58"/>
      <c r="Z5068" s="78"/>
      <c r="AA5068" s="78"/>
      <c r="AB5068" s="78"/>
      <c r="AC5068" s="78"/>
      <c r="AD5068" s="78"/>
      <c r="AE5068" s="78"/>
      <c r="AF5068" s="78"/>
      <c r="AG5068" s="78"/>
      <c r="AH5068" s="78"/>
      <c r="AI5068" s="78"/>
      <c r="AJ5068" s="451"/>
      <c r="AK5068" s="148"/>
      <c r="AL5068" s="153"/>
      <c r="AM5068" s="153"/>
      <c r="AN5068" s="153"/>
      <c r="AO5068" s="153"/>
      <c r="AP5068" s="153"/>
      <c r="AQ5068" s="153"/>
      <c r="AR5068" s="153"/>
      <c r="AS5068" s="153"/>
      <c r="AT5068" s="153"/>
    </row>
    <row r="5069" spans="1:46" s="67" customFormat="1" ht="60">
      <c r="A5069" s="53" t="s">
        <v>1600</v>
      </c>
      <c r="B5069" s="54">
        <v>32579</v>
      </c>
      <c r="C5069" s="53" t="s">
        <v>533</v>
      </c>
      <c r="D5069" s="52" t="s">
        <v>1602</v>
      </c>
      <c r="E5069" s="53" t="s">
        <v>65</v>
      </c>
      <c r="F5069" s="55">
        <v>41598</v>
      </c>
      <c r="G5069" s="55">
        <v>41623</v>
      </c>
      <c r="H5069" s="53" t="s">
        <v>109</v>
      </c>
      <c r="I5069" s="79">
        <v>112.378</v>
      </c>
      <c r="J5069" s="56">
        <v>112.37847999896597</v>
      </c>
      <c r="K5069" s="56">
        <v>112.378</v>
      </c>
      <c r="L5069" s="58">
        <v>132606.04</v>
      </c>
      <c r="M5069" s="59">
        <v>41638</v>
      </c>
      <c r="N5069" s="78">
        <v>2014</v>
      </c>
      <c r="O5069" s="61">
        <v>41730</v>
      </c>
      <c r="P5069" s="78">
        <v>2014</v>
      </c>
      <c r="Q5069" s="61">
        <v>41974</v>
      </c>
      <c r="R5069" s="53" t="s">
        <v>342</v>
      </c>
      <c r="S5069" s="78" t="s">
        <v>2612</v>
      </c>
      <c r="T5069" s="418" t="s">
        <v>428</v>
      </c>
      <c r="U5069" s="418">
        <v>116</v>
      </c>
      <c r="V5069" s="418" t="s">
        <v>373</v>
      </c>
      <c r="W5069" s="78" t="s">
        <v>390</v>
      </c>
      <c r="X5069" s="78"/>
      <c r="Y5069" s="58"/>
      <c r="Z5069" s="78"/>
      <c r="AA5069" s="78"/>
      <c r="AB5069" s="78"/>
      <c r="AC5069" s="78"/>
      <c r="AD5069" s="78"/>
      <c r="AE5069" s="78"/>
      <c r="AF5069" s="78"/>
      <c r="AG5069" s="78"/>
      <c r="AH5069" s="78"/>
      <c r="AI5069" s="78"/>
      <c r="AJ5069" s="451"/>
      <c r="AK5069" s="148"/>
      <c r="AL5069" s="153"/>
      <c r="AM5069" s="153"/>
      <c r="AN5069" s="153"/>
      <c r="AO5069" s="153"/>
      <c r="AP5069" s="153"/>
      <c r="AQ5069" s="153"/>
      <c r="AR5069" s="153"/>
      <c r="AS5069" s="153"/>
      <c r="AT5069" s="153"/>
    </row>
    <row r="5070" spans="1:46" s="67" customFormat="1" ht="60">
      <c r="A5070" s="53" t="s">
        <v>1600</v>
      </c>
      <c r="B5070" s="54" t="s">
        <v>9070</v>
      </c>
      <c r="C5070" s="53" t="s">
        <v>533</v>
      </c>
      <c r="D5070" s="52" t="s">
        <v>1602</v>
      </c>
      <c r="E5070" s="53" t="s">
        <v>65</v>
      </c>
      <c r="F5070" s="55">
        <v>41598</v>
      </c>
      <c r="G5070" s="55">
        <v>41623</v>
      </c>
      <c r="H5070" s="53" t="s">
        <v>109</v>
      </c>
      <c r="I5070" s="79">
        <v>272.64499999999998</v>
      </c>
      <c r="J5070" s="56">
        <v>272.64622999908835</v>
      </c>
      <c r="K5070" s="56">
        <v>272.64499999999998</v>
      </c>
      <c r="L5070" s="58">
        <v>321721.09999999998</v>
      </c>
      <c r="M5070" s="59">
        <v>41638</v>
      </c>
      <c r="N5070" s="78">
        <v>2014</v>
      </c>
      <c r="O5070" s="61">
        <v>41730</v>
      </c>
      <c r="P5070" s="78">
        <v>2014</v>
      </c>
      <c r="Q5070" s="61">
        <v>41974</v>
      </c>
      <c r="R5070" s="53" t="s">
        <v>342</v>
      </c>
      <c r="S5070" s="78" t="s">
        <v>9071</v>
      </c>
      <c r="T5070" s="418" t="s">
        <v>428</v>
      </c>
      <c r="U5070" s="418">
        <v>69</v>
      </c>
      <c r="V5070" s="418" t="s">
        <v>373</v>
      </c>
      <c r="W5070" s="78" t="s">
        <v>390</v>
      </c>
      <c r="X5070" s="78"/>
      <c r="Y5070" s="58"/>
      <c r="Z5070" s="78"/>
      <c r="AA5070" s="78"/>
      <c r="AB5070" s="78"/>
      <c r="AC5070" s="78"/>
      <c r="AD5070" s="78"/>
      <c r="AE5070" s="78"/>
      <c r="AF5070" s="78"/>
      <c r="AG5070" s="78"/>
      <c r="AH5070" s="78"/>
      <c r="AI5070" s="78"/>
      <c r="AJ5070" s="451"/>
      <c r="AK5070" s="148"/>
      <c r="AL5070" s="153"/>
      <c r="AM5070" s="153"/>
      <c r="AN5070" s="153"/>
      <c r="AO5070" s="153"/>
      <c r="AP5070" s="153"/>
      <c r="AQ5070" s="153"/>
      <c r="AR5070" s="153"/>
      <c r="AS5070" s="153"/>
      <c r="AT5070" s="153"/>
    </row>
    <row r="5071" spans="1:46" s="67" customFormat="1" ht="60">
      <c r="A5071" s="53" t="s">
        <v>1600</v>
      </c>
      <c r="B5071" s="54" t="s">
        <v>9072</v>
      </c>
      <c r="C5071" s="53" t="s">
        <v>533</v>
      </c>
      <c r="D5071" s="52" t="s">
        <v>1602</v>
      </c>
      <c r="E5071" s="53" t="s">
        <v>65</v>
      </c>
      <c r="F5071" s="55">
        <v>41598</v>
      </c>
      <c r="G5071" s="55">
        <v>41623</v>
      </c>
      <c r="H5071" s="53" t="s">
        <v>109</v>
      </c>
      <c r="I5071" s="79">
        <v>311.45999999999998</v>
      </c>
      <c r="J5071" s="56">
        <v>311.46295180092562</v>
      </c>
      <c r="K5071" s="56">
        <v>311.45999999999998</v>
      </c>
      <c r="L5071" s="58">
        <v>367522.8</v>
      </c>
      <c r="M5071" s="59">
        <v>41638</v>
      </c>
      <c r="N5071" s="78">
        <v>2014</v>
      </c>
      <c r="O5071" s="61">
        <v>41730</v>
      </c>
      <c r="P5071" s="78">
        <v>2014</v>
      </c>
      <c r="Q5071" s="61">
        <v>41974</v>
      </c>
      <c r="R5071" s="53" t="s">
        <v>342</v>
      </c>
      <c r="S5071" s="78" t="s">
        <v>2614</v>
      </c>
      <c r="T5071" s="418" t="s">
        <v>428</v>
      </c>
      <c r="U5071" s="418">
        <v>204</v>
      </c>
      <c r="V5071" s="418" t="s">
        <v>373</v>
      </c>
      <c r="W5071" s="78" t="s">
        <v>390</v>
      </c>
      <c r="X5071" s="78"/>
      <c r="Y5071" s="58"/>
      <c r="Z5071" s="78"/>
      <c r="AA5071" s="78"/>
      <c r="AB5071" s="78"/>
      <c r="AC5071" s="78"/>
      <c r="AD5071" s="78"/>
      <c r="AE5071" s="78"/>
      <c r="AF5071" s="78"/>
      <c r="AG5071" s="78"/>
      <c r="AH5071" s="78"/>
      <c r="AI5071" s="78"/>
      <c r="AJ5071" s="451"/>
      <c r="AK5071" s="148"/>
      <c r="AL5071" s="153"/>
      <c r="AM5071" s="153"/>
      <c r="AN5071" s="153"/>
      <c r="AO5071" s="153"/>
      <c r="AP5071" s="153"/>
      <c r="AQ5071" s="153"/>
      <c r="AR5071" s="153"/>
      <c r="AS5071" s="153"/>
      <c r="AT5071" s="153"/>
    </row>
    <row r="5072" spans="1:46" s="67" customFormat="1" ht="60">
      <c r="A5072" s="53" t="s">
        <v>1600</v>
      </c>
      <c r="B5072" s="54" t="s">
        <v>9073</v>
      </c>
      <c r="C5072" s="53" t="s">
        <v>533</v>
      </c>
      <c r="D5072" s="52" t="s">
        <v>1602</v>
      </c>
      <c r="E5072" s="53" t="s">
        <v>65</v>
      </c>
      <c r="F5072" s="55">
        <v>41598</v>
      </c>
      <c r="G5072" s="55">
        <v>41623</v>
      </c>
      <c r="H5072" s="53" t="s">
        <v>109</v>
      </c>
      <c r="I5072" s="79">
        <v>167.82599999999999</v>
      </c>
      <c r="J5072" s="56">
        <v>168.92005442486104</v>
      </c>
      <c r="K5072" s="56">
        <v>167.82599999999999</v>
      </c>
      <c r="L5072" s="58">
        <v>198034.68</v>
      </c>
      <c r="M5072" s="59">
        <v>41638</v>
      </c>
      <c r="N5072" s="78">
        <v>2014</v>
      </c>
      <c r="O5072" s="61">
        <v>41730</v>
      </c>
      <c r="P5072" s="78">
        <v>2014</v>
      </c>
      <c r="Q5072" s="61">
        <v>41974</v>
      </c>
      <c r="R5072" s="53" t="s">
        <v>342</v>
      </c>
      <c r="S5072" s="78" t="s">
        <v>2660</v>
      </c>
      <c r="T5072" s="418" t="s">
        <v>428</v>
      </c>
      <c r="U5072" s="418">
        <v>200</v>
      </c>
      <c r="V5072" s="418" t="s">
        <v>373</v>
      </c>
      <c r="W5072" s="78" t="s">
        <v>390</v>
      </c>
      <c r="X5072" s="78"/>
      <c r="Y5072" s="58"/>
      <c r="Z5072" s="78"/>
      <c r="AA5072" s="78"/>
      <c r="AB5072" s="78"/>
      <c r="AC5072" s="78"/>
      <c r="AD5072" s="78"/>
      <c r="AE5072" s="78"/>
      <c r="AF5072" s="78"/>
      <c r="AG5072" s="78"/>
      <c r="AH5072" s="78"/>
      <c r="AI5072" s="78"/>
      <c r="AJ5072" s="451"/>
      <c r="AK5072" s="148"/>
      <c r="AL5072" s="153"/>
      <c r="AM5072" s="153"/>
      <c r="AN5072" s="153"/>
      <c r="AO5072" s="153"/>
      <c r="AP5072" s="153"/>
      <c r="AQ5072" s="153"/>
      <c r="AR5072" s="153"/>
      <c r="AS5072" s="153"/>
      <c r="AT5072" s="153"/>
    </row>
    <row r="5073" spans="1:46" s="67" customFormat="1" ht="60">
      <c r="A5073" s="53" t="s">
        <v>1600</v>
      </c>
      <c r="B5073" s="54" t="s">
        <v>9074</v>
      </c>
      <c r="C5073" s="53" t="s">
        <v>533</v>
      </c>
      <c r="D5073" s="52" t="s">
        <v>1602</v>
      </c>
      <c r="E5073" s="53" t="s">
        <v>65</v>
      </c>
      <c r="F5073" s="55">
        <v>41598</v>
      </c>
      <c r="G5073" s="55">
        <v>41623</v>
      </c>
      <c r="H5073" s="53" t="s">
        <v>109</v>
      </c>
      <c r="I5073" s="79">
        <v>208.28899999999999</v>
      </c>
      <c r="J5073" s="56">
        <v>208.29007914444568</v>
      </c>
      <c r="K5073" s="56">
        <v>208.28899999999999</v>
      </c>
      <c r="L5073" s="58">
        <v>245781.02</v>
      </c>
      <c r="M5073" s="59">
        <v>41638</v>
      </c>
      <c r="N5073" s="78">
        <v>2014</v>
      </c>
      <c r="O5073" s="61">
        <v>41730</v>
      </c>
      <c r="P5073" s="78">
        <v>2014</v>
      </c>
      <c r="Q5073" s="61">
        <v>41974</v>
      </c>
      <c r="R5073" s="53" t="s">
        <v>342</v>
      </c>
      <c r="S5073" s="78" t="s">
        <v>2615</v>
      </c>
      <c r="T5073" s="418" t="s">
        <v>818</v>
      </c>
      <c r="U5073" s="418">
        <v>48</v>
      </c>
      <c r="V5073" s="418" t="s">
        <v>373</v>
      </c>
      <c r="W5073" s="78" t="s">
        <v>390</v>
      </c>
      <c r="X5073" s="78"/>
      <c r="Y5073" s="58"/>
      <c r="Z5073" s="78"/>
      <c r="AA5073" s="78"/>
      <c r="AB5073" s="78"/>
      <c r="AC5073" s="78"/>
      <c r="AD5073" s="78"/>
      <c r="AE5073" s="78"/>
      <c r="AF5073" s="78"/>
      <c r="AG5073" s="78"/>
      <c r="AH5073" s="78"/>
      <c r="AI5073" s="78"/>
      <c r="AJ5073" s="451"/>
      <c r="AK5073" s="148"/>
      <c r="AL5073" s="153"/>
      <c r="AM5073" s="153"/>
      <c r="AN5073" s="153"/>
      <c r="AO5073" s="153"/>
      <c r="AP5073" s="153"/>
      <c r="AQ5073" s="153"/>
      <c r="AR5073" s="153"/>
      <c r="AS5073" s="153"/>
      <c r="AT5073" s="153"/>
    </row>
    <row r="5074" spans="1:46" s="67" customFormat="1" ht="60">
      <c r="A5074" s="53" t="s">
        <v>1600</v>
      </c>
      <c r="B5074" s="54" t="s">
        <v>9075</v>
      </c>
      <c r="C5074" s="53" t="s">
        <v>533</v>
      </c>
      <c r="D5074" s="52" t="s">
        <v>1602</v>
      </c>
      <c r="E5074" s="53" t="s">
        <v>65</v>
      </c>
      <c r="F5074" s="55">
        <v>41598</v>
      </c>
      <c r="G5074" s="55">
        <v>41623</v>
      </c>
      <c r="H5074" s="53" t="s">
        <v>109</v>
      </c>
      <c r="I5074" s="79">
        <v>123.91500000000001</v>
      </c>
      <c r="J5074" s="56">
        <v>123.9159999997667</v>
      </c>
      <c r="K5074" s="56">
        <v>123.91500000000001</v>
      </c>
      <c r="L5074" s="58">
        <v>146219.69999999998</v>
      </c>
      <c r="M5074" s="59">
        <v>41638</v>
      </c>
      <c r="N5074" s="78">
        <v>2014</v>
      </c>
      <c r="O5074" s="61">
        <v>41730</v>
      </c>
      <c r="P5074" s="78">
        <v>2014</v>
      </c>
      <c r="Q5074" s="61">
        <v>41974</v>
      </c>
      <c r="R5074" s="53" t="s">
        <v>342</v>
      </c>
      <c r="S5074" s="78" t="s">
        <v>2616</v>
      </c>
      <c r="T5074" s="418" t="s">
        <v>818</v>
      </c>
      <c r="U5074" s="418">
        <v>50</v>
      </c>
      <c r="V5074" s="418" t="s">
        <v>373</v>
      </c>
      <c r="W5074" s="78" t="s">
        <v>390</v>
      </c>
      <c r="X5074" s="78"/>
      <c r="Y5074" s="58"/>
      <c r="Z5074" s="78"/>
      <c r="AA5074" s="78"/>
      <c r="AB5074" s="78"/>
      <c r="AC5074" s="78"/>
      <c r="AD5074" s="78"/>
      <c r="AE5074" s="78"/>
      <c r="AF5074" s="78"/>
      <c r="AG5074" s="78"/>
      <c r="AH5074" s="78"/>
      <c r="AI5074" s="78"/>
      <c r="AJ5074" s="451"/>
      <c r="AK5074" s="148"/>
      <c r="AL5074" s="153"/>
      <c r="AM5074" s="153"/>
      <c r="AN5074" s="153"/>
      <c r="AO5074" s="153"/>
      <c r="AP5074" s="153"/>
      <c r="AQ5074" s="153"/>
      <c r="AR5074" s="153"/>
      <c r="AS5074" s="153"/>
      <c r="AT5074" s="153"/>
    </row>
    <row r="5075" spans="1:46" s="67" customFormat="1" ht="60">
      <c r="A5075" s="53" t="s">
        <v>1600</v>
      </c>
      <c r="B5075" s="54" t="s">
        <v>9076</v>
      </c>
      <c r="C5075" s="53" t="s">
        <v>533</v>
      </c>
      <c r="D5075" s="52" t="s">
        <v>1602</v>
      </c>
      <c r="E5075" s="53" t="s">
        <v>65</v>
      </c>
      <c r="F5075" s="55">
        <v>41598</v>
      </c>
      <c r="G5075" s="55">
        <v>41623</v>
      </c>
      <c r="H5075" s="53" t="s">
        <v>109</v>
      </c>
      <c r="I5075" s="79">
        <v>187.94800000000001</v>
      </c>
      <c r="J5075" s="56">
        <v>187.94842999976464</v>
      </c>
      <c r="K5075" s="56">
        <v>187.94800000000001</v>
      </c>
      <c r="L5075" s="58">
        <v>221778.63999999998</v>
      </c>
      <c r="M5075" s="59">
        <v>41638</v>
      </c>
      <c r="N5075" s="78">
        <v>2014</v>
      </c>
      <c r="O5075" s="61">
        <v>41730</v>
      </c>
      <c r="P5075" s="78">
        <v>2014</v>
      </c>
      <c r="Q5075" s="61">
        <v>41974</v>
      </c>
      <c r="R5075" s="53" t="s">
        <v>342</v>
      </c>
      <c r="S5075" s="78" t="s">
        <v>2617</v>
      </c>
      <c r="T5075" s="418" t="s">
        <v>818</v>
      </c>
      <c r="U5075" s="418">
        <v>21</v>
      </c>
      <c r="V5075" s="418" t="s">
        <v>373</v>
      </c>
      <c r="W5075" s="78" t="s">
        <v>390</v>
      </c>
      <c r="X5075" s="78"/>
      <c r="Y5075" s="58"/>
      <c r="Z5075" s="78"/>
      <c r="AA5075" s="78"/>
      <c r="AB5075" s="78"/>
      <c r="AC5075" s="78"/>
      <c r="AD5075" s="78"/>
      <c r="AE5075" s="78"/>
      <c r="AF5075" s="78"/>
      <c r="AG5075" s="78"/>
      <c r="AH5075" s="78"/>
      <c r="AI5075" s="78"/>
      <c r="AJ5075" s="451"/>
      <c r="AK5075" s="148"/>
      <c r="AL5075" s="153"/>
      <c r="AM5075" s="153"/>
      <c r="AN5075" s="153"/>
      <c r="AO5075" s="153"/>
      <c r="AP5075" s="153"/>
      <c r="AQ5075" s="153"/>
      <c r="AR5075" s="153"/>
      <c r="AS5075" s="153"/>
      <c r="AT5075" s="153"/>
    </row>
    <row r="5076" spans="1:46" s="67" customFormat="1" ht="60">
      <c r="A5076" s="53" t="s">
        <v>1600</v>
      </c>
      <c r="B5076" s="54" t="s">
        <v>9077</v>
      </c>
      <c r="C5076" s="53" t="s">
        <v>533</v>
      </c>
      <c r="D5076" s="52" t="s">
        <v>1602</v>
      </c>
      <c r="E5076" s="53" t="s">
        <v>65</v>
      </c>
      <c r="F5076" s="55">
        <v>41598</v>
      </c>
      <c r="G5076" s="55">
        <v>41623</v>
      </c>
      <c r="H5076" s="53" t="s">
        <v>109</v>
      </c>
      <c r="I5076" s="79">
        <v>79.617999999999995</v>
      </c>
      <c r="J5076" s="56">
        <v>79.618539502687909</v>
      </c>
      <c r="K5076" s="56">
        <v>79.617999999999995</v>
      </c>
      <c r="L5076" s="58">
        <v>93949.239999999991</v>
      </c>
      <c r="M5076" s="59">
        <v>41638</v>
      </c>
      <c r="N5076" s="78">
        <v>2014</v>
      </c>
      <c r="O5076" s="61">
        <v>41730</v>
      </c>
      <c r="P5076" s="78">
        <v>2014</v>
      </c>
      <c r="Q5076" s="61">
        <v>41974</v>
      </c>
      <c r="R5076" s="53" t="s">
        <v>342</v>
      </c>
      <c r="S5076" s="78" t="s">
        <v>2618</v>
      </c>
      <c r="T5076" s="418" t="s">
        <v>818</v>
      </c>
      <c r="U5076" s="418">
        <v>19</v>
      </c>
      <c r="V5076" s="418" t="s">
        <v>373</v>
      </c>
      <c r="W5076" s="78" t="s">
        <v>390</v>
      </c>
      <c r="X5076" s="78"/>
      <c r="Y5076" s="58"/>
      <c r="Z5076" s="78"/>
      <c r="AA5076" s="78"/>
      <c r="AB5076" s="78"/>
      <c r="AC5076" s="78"/>
      <c r="AD5076" s="78"/>
      <c r="AE5076" s="78"/>
      <c r="AF5076" s="78"/>
      <c r="AG5076" s="78"/>
      <c r="AH5076" s="78"/>
      <c r="AI5076" s="78"/>
      <c r="AJ5076" s="451"/>
      <c r="AK5076" s="148"/>
      <c r="AL5076" s="153"/>
      <c r="AM5076" s="153"/>
      <c r="AN5076" s="153"/>
      <c r="AO5076" s="153"/>
      <c r="AP5076" s="153"/>
      <c r="AQ5076" s="153"/>
      <c r="AR5076" s="153"/>
      <c r="AS5076" s="153"/>
      <c r="AT5076" s="153"/>
    </row>
    <row r="5077" spans="1:46" s="67" customFormat="1" ht="60">
      <c r="A5077" s="53" t="s">
        <v>1600</v>
      </c>
      <c r="B5077" s="54" t="s">
        <v>9078</v>
      </c>
      <c r="C5077" s="53" t="s">
        <v>533</v>
      </c>
      <c r="D5077" s="52" t="s">
        <v>1602</v>
      </c>
      <c r="E5077" s="53" t="s">
        <v>65</v>
      </c>
      <c r="F5077" s="55">
        <v>41598</v>
      </c>
      <c r="G5077" s="55">
        <v>41623</v>
      </c>
      <c r="H5077" s="53" t="s">
        <v>109</v>
      </c>
      <c r="I5077" s="79">
        <v>213.035</v>
      </c>
      <c r="J5077" s="56">
        <v>213.0376899989686</v>
      </c>
      <c r="K5077" s="56">
        <v>213.035</v>
      </c>
      <c r="L5077" s="58">
        <v>251381.3</v>
      </c>
      <c r="M5077" s="59">
        <v>41638</v>
      </c>
      <c r="N5077" s="78">
        <v>2014</v>
      </c>
      <c r="O5077" s="61">
        <v>41730</v>
      </c>
      <c r="P5077" s="78">
        <v>2014</v>
      </c>
      <c r="Q5077" s="61">
        <v>41974</v>
      </c>
      <c r="R5077" s="53" t="s">
        <v>342</v>
      </c>
      <c r="S5077" s="78" t="s">
        <v>2619</v>
      </c>
      <c r="T5077" s="418" t="s">
        <v>818</v>
      </c>
      <c r="U5077" s="418">
        <v>18</v>
      </c>
      <c r="V5077" s="418" t="s">
        <v>373</v>
      </c>
      <c r="W5077" s="78" t="s">
        <v>390</v>
      </c>
      <c r="X5077" s="78"/>
      <c r="Y5077" s="58"/>
      <c r="Z5077" s="78"/>
      <c r="AA5077" s="78"/>
      <c r="AB5077" s="78"/>
      <c r="AC5077" s="78"/>
      <c r="AD5077" s="78"/>
      <c r="AE5077" s="78"/>
      <c r="AF5077" s="78"/>
      <c r="AG5077" s="78"/>
      <c r="AH5077" s="78"/>
      <c r="AI5077" s="78"/>
      <c r="AJ5077" s="451"/>
      <c r="AK5077" s="148"/>
      <c r="AL5077" s="153"/>
      <c r="AM5077" s="153"/>
      <c r="AN5077" s="153"/>
      <c r="AO5077" s="153"/>
      <c r="AP5077" s="153"/>
      <c r="AQ5077" s="153"/>
      <c r="AR5077" s="153"/>
      <c r="AS5077" s="153"/>
      <c r="AT5077" s="153"/>
    </row>
    <row r="5078" spans="1:46" s="67" customFormat="1" ht="60">
      <c r="A5078" s="53" t="s">
        <v>1600</v>
      </c>
      <c r="B5078" s="54" t="s">
        <v>9079</v>
      </c>
      <c r="C5078" s="53" t="s">
        <v>533</v>
      </c>
      <c r="D5078" s="52" t="s">
        <v>1602</v>
      </c>
      <c r="E5078" s="53" t="s">
        <v>65</v>
      </c>
      <c r="F5078" s="55">
        <v>41598</v>
      </c>
      <c r="G5078" s="55">
        <v>41623</v>
      </c>
      <c r="H5078" s="53" t="s">
        <v>109</v>
      </c>
      <c r="I5078" s="79">
        <v>387.75400000000002</v>
      </c>
      <c r="J5078" s="56">
        <v>387.75709999976385</v>
      </c>
      <c r="K5078" s="56">
        <v>387.75400000000002</v>
      </c>
      <c r="L5078" s="58">
        <v>457549.72</v>
      </c>
      <c r="M5078" s="59">
        <v>41638</v>
      </c>
      <c r="N5078" s="78">
        <v>2014</v>
      </c>
      <c r="O5078" s="61">
        <v>41730</v>
      </c>
      <c r="P5078" s="78">
        <v>2014</v>
      </c>
      <c r="Q5078" s="61">
        <v>41974</v>
      </c>
      <c r="R5078" s="53" t="s">
        <v>342</v>
      </c>
      <c r="S5078" s="78" t="s">
        <v>2620</v>
      </c>
      <c r="T5078" s="418" t="s">
        <v>818</v>
      </c>
      <c r="U5078" s="418">
        <v>49</v>
      </c>
      <c r="V5078" s="418" t="s">
        <v>373</v>
      </c>
      <c r="W5078" s="78" t="s">
        <v>390</v>
      </c>
      <c r="X5078" s="78"/>
      <c r="Y5078" s="58"/>
      <c r="Z5078" s="78"/>
      <c r="AA5078" s="78"/>
      <c r="AB5078" s="78"/>
      <c r="AC5078" s="78"/>
      <c r="AD5078" s="78"/>
      <c r="AE5078" s="78"/>
      <c r="AF5078" s="78"/>
      <c r="AG5078" s="78"/>
      <c r="AH5078" s="78"/>
      <c r="AI5078" s="78"/>
      <c r="AJ5078" s="451"/>
      <c r="AK5078" s="148"/>
      <c r="AL5078" s="153"/>
      <c r="AM5078" s="153"/>
      <c r="AN5078" s="153"/>
      <c r="AO5078" s="153"/>
      <c r="AP5078" s="153"/>
      <c r="AQ5078" s="153"/>
      <c r="AR5078" s="153"/>
      <c r="AS5078" s="153"/>
      <c r="AT5078" s="153"/>
    </row>
    <row r="5079" spans="1:46" s="67" customFormat="1" ht="60">
      <c r="A5079" s="53" t="s">
        <v>1600</v>
      </c>
      <c r="B5079" s="54" t="s">
        <v>9080</v>
      </c>
      <c r="C5079" s="53" t="s">
        <v>533</v>
      </c>
      <c r="D5079" s="52" t="s">
        <v>1602</v>
      </c>
      <c r="E5079" s="53" t="s">
        <v>65</v>
      </c>
      <c r="F5079" s="55">
        <v>41598</v>
      </c>
      <c r="G5079" s="55">
        <v>41623</v>
      </c>
      <c r="H5079" s="53" t="s">
        <v>109</v>
      </c>
      <c r="I5079" s="79">
        <v>689.72</v>
      </c>
      <c r="J5079" s="56">
        <v>689.72028999990664</v>
      </c>
      <c r="K5079" s="56">
        <v>689.72</v>
      </c>
      <c r="L5079" s="58">
        <v>813869.6</v>
      </c>
      <c r="M5079" s="59">
        <v>41638</v>
      </c>
      <c r="N5079" s="78">
        <v>2014</v>
      </c>
      <c r="O5079" s="61">
        <v>41730</v>
      </c>
      <c r="P5079" s="78">
        <v>2014</v>
      </c>
      <c r="Q5079" s="61">
        <v>41974</v>
      </c>
      <c r="R5079" s="53" t="s">
        <v>342</v>
      </c>
      <c r="S5079" s="78" t="s">
        <v>3025</v>
      </c>
      <c r="T5079" s="418" t="s">
        <v>818</v>
      </c>
      <c r="U5079" s="418">
        <v>41</v>
      </c>
      <c r="V5079" s="418" t="s">
        <v>373</v>
      </c>
      <c r="W5079" s="78" t="s">
        <v>390</v>
      </c>
      <c r="X5079" s="78"/>
      <c r="Y5079" s="58"/>
      <c r="Z5079" s="78"/>
      <c r="AA5079" s="78"/>
      <c r="AB5079" s="78"/>
      <c r="AC5079" s="78"/>
      <c r="AD5079" s="78"/>
      <c r="AE5079" s="78"/>
      <c r="AF5079" s="78"/>
      <c r="AG5079" s="78"/>
      <c r="AH5079" s="78"/>
      <c r="AI5079" s="78"/>
      <c r="AJ5079" s="451"/>
      <c r="AK5079" s="148"/>
      <c r="AL5079" s="153"/>
      <c r="AM5079" s="153"/>
      <c r="AN5079" s="153"/>
      <c r="AO5079" s="153"/>
      <c r="AP5079" s="153"/>
      <c r="AQ5079" s="153"/>
      <c r="AR5079" s="153"/>
      <c r="AS5079" s="153"/>
      <c r="AT5079" s="153"/>
    </row>
    <row r="5080" spans="1:46" s="67" customFormat="1" ht="60">
      <c r="A5080" s="53" t="s">
        <v>1600</v>
      </c>
      <c r="B5080" s="54" t="s">
        <v>9081</v>
      </c>
      <c r="C5080" s="53" t="s">
        <v>533</v>
      </c>
      <c r="D5080" s="52" t="s">
        <v>1602</v>
      </c>
      <c r="E5080" s="53" t="s">
        <v>65</v>
      </c>
      <c r="F5080" s="55">
        <v>41598</v>
      </c>
      <c r="G5080" s="55">
        <v>41623</v>
      </c>
      <c r="H5080" s="53" t="s">
        <v>109</v>
      </c>
      <c r="I5080" s="79">
        <v>389.54199999999997</v>
      </c>
      <c r="J5080" s="56">
        <v>389.54858999931685</v>
      </c>
      <c r="K5080" s="56">
        <v>389.54199999999997</v>
      </c>
      <c r="L5080" s="58">
        <v>459659.55999999994</v>
      </c>
      <c r="M5080" s="59">
        <v>41638</v>
      </c>
      <c r="N5080" s="78">
        <v>2014</v>
      </c>
      <c r="O5080" s="61">
        <v>41730</v>
      </c>
      <c r="P5080" s="78">
        <v>2014</v>
      </c>
      <c r="Q5080" s="61">
        <v>41974</v>
      </c>
      <c r="R5080" s="53" t="s">
        <v>342</v>
      </c>
      <c r="S5080" s="78" t="s">
        <v>2623</v>
      </c>
      <c r="T5080" s="418" t="s">
        <v>428</v>
      </c>
      <c r="U5080" s="418">
        <v>200</v>
      </c>
      <c r="V5080" s="418" t="s">
        <v>373</v>
      </c>
      <c r="W5080" s="78" t="s">
        <v>390</v>
      </c>
      <c r="X5080" s="78"/>
      <c r="Y5080" s="58"/>
      <c r="Z5080" s="78"/>
      <c r="AA5080" s="78"/>
      <c r="AB5080" s="78"/>
      <c r="AC5080" s="78"/>
      <c r="AD5080" s="78"/>
      <c r="AE5080" s="78"/>
      <c r="AF5080" s="78"/>
      <c r="AG5080" s="78"/>
      <c r="AH5080" s="78"/>
      <c r="AI5080" s="78"/>
      <c r="AJ5080" s="451"/>
      <c r="AK5080" s="148"/>
      <c r="AL5080" s="153"/>
      <c r="AM5080" s="153"/>
      <c r="AN5080" s="153"/>
      <c r="AO5080" s="153"/>
      <c r="AP5080" s="153"/>
      <c r="AQ5080" s="153"/>
      <c r="AR5080" s="153"/>
      <c r="AS5080" s="153"/>
      <c r="AT5080" s="153"/>
    </row>
    <row r="5081" spans="1:46" s="67" customFormat="1" ht="60">
      <c r="A5081" s="53" t="s">
        <v>1600</v>
      </c>
      <c r="B5081" s="54" t="s">
        <v>9082</v>
      </c>
      <c r="C5081" s="53" t="s">
        <v>533</v>
      </c>
      <c r="D5081" s="52" t="s">
        <v>1602</v>
      </c>
      <c r="E5081" s="53" t="s">
        <v>65</v>
      </c>
      <c r="F5081" s="55">
        <v>41598</v>
      </c>
      <c r="G5081" s="55">
        <v>41623</v>
      </c>
      <c r="H5081" s="53" t="s">
        <v>109</v>
      </c>
      <c r="I5081" s="79">
        <v>12.786</v>
      </c>
      <c r="J5081" s="56">
        <v>12.786769999909209</v>
      </c>
      <c r="K5081" s="56">
        <v>12.786</v>
      </c>
      <c r="L5081" s="58">
        <v>15087.48</v>
      </c>
      <c r="M5081" s="59">
        <v>41638</v>
      </c>
      <c r="N5081" s="78">
        <v>2014</v>
      </c>
      <c r="O5081" s="61">
        <v>41730</v>
      </c>
      <c r="P5081" s="78">
        <v>2014</v>
      </c>
      <c r="Q5081" s="61">
        <v>41974</v>
      </c>
      <c r="R5081" s="53" t="s">
        <v>342</v>
      </c>
      <c r="S5081" s="78" t="s">
        <v>8915</v>
      </c>
      <c r="T5081" s="418" t="s">
        <v>428</v>
      </c>
      <c r="U5081" s="418">
        <v>161</v>
      </c>
      <c r="V5081" s="418" t="s">
        <v>373</v>
      </c>
      <c r="W5081" s="78" t="s">
        <v>390</v>
      </c>
      <c r="X5081" s="78"/>
      <c r="Y5081" s="58"/>
      <c r="Z5081" s="78"/>
      <c r="AA5081" s="78"/>
      <c r="AB5081" s="78"/>
      <c r="AC5081" s="78"/>
      <c r="AD5081" s="78"/>
      <c r="AE5081" s="78"/>
      <c r="AF5081" s="78"/>
      <c r="AG5081" s="78"/>
      <c r="AH5081" s="78"/>
      <c r="AI5081" s="78"/>
      <c r="AJ5081" s="451"/>
      <c r="AK5081" s="148"/>
      <c r="AL5081" s="153"/>
      <c r="AM5081" s="153"/>
      <c r="AN5081" s="153"/>
      <c r="AO5081" s="153"/>
      <c r="AP5081" s="153"/>
      <c r="AQ5081" s="153"/>
      <c r="AR5081" s="153"/>
      <c r="AS5081" s="153"/>
      <c r="AT5081" s="153"/>
    </row>
    <row r="5082" spans="1:46" s="67" customFormat="1" ht="60">
      <c r="A5082" s="53" t="s">
        <v>1600</v>
      </c>
      <c r="B5082" s="54" t="s">
        <v>9083</v>
      </c>
      <c r="C5082" s="53" t="s">
        <v>533</v>
      </c>
      <c r="D5082" s="52" t="s">
        <v>1602</v>
      </c>
      <c r="E5082" s="53" t="s">
        <v>65</v>
      </c>
      <c r="F5082" s="55">
        <v>41598</v>
      </c>
      <c r="G5082" s="55">
        <v>41623</v>
      </c>
      <c r="H5082" s="53" t="s">
        <v>109</v>
      </c>
      <c r="I5082" s="79">
        <v>383.37299999999999</v>
      </c>
      <c r="J5082" s="56">
        <v>385.56410884943728</v>
      </c>
      <c r="K5082" s="56">
        <v>383.37299999999999</v>
      </c>
      <c r="L5082" s="58">
        <v>452380.13999999996</v>
      </c>
      <c r="M5082" s="59">
        <v>41638</v>
      </c>
      <c r="N5082" s="78">
        <v>2014</v>
      </c>
      <c r="O5082" s="61">
        <v>41730</v>
      </c>
      <c r="P5082" s="78">
        <v>2014</v>
      </c>
      <c r="Q5082" s="61">
        <v>41974</v>
      </c>
      <c r="R5082" s="53" t="s">
        <v>342</v>
      </c>
      <c r="S5082" s="78" t="s">
        <v>8918</v>
      </c>
      <c r="T5082" s="418" t="s">
        <v>818</v>
      </c>
      <c r="U5082" s="418">
        <v>289</v>
      </c>
      <c r="V5082" s="418" t="s">
        <v>373</v>
      </c>
      <c r="W5082" s="78" t="s">
        <v>390</v>
      </c>
      <c r="X5082" s="78"/>
      <c r="Y5082" s="58"/>
      <c r="Z5082" s="78"/>
      <c r="AA5082" s="78"/>
      <c r="AB5082" s="78"/>
      <c r="AC5082" s="78"/>
      <c r="AD5082" s="78"/>
      <c r="AE5082" s="78"/>
      <c r="AF5082" s="78"/>
      <c r="AG5082" s="78"/>
      <c r="AH5082" s="78"/>
      <c r="AI5082" s="78"/>
      <c r="AJ5082" s="451"/>
      <c r="AK5082" s="148"/>
      <c r="AL5082" s="153"/>
      <c r="AM5082" s="153"/>
      <c r="AN5082" s="153"/>
      <c r="AO5082" s="153"/>
      <c r="AP5082" s="153"/>
      <c r="AQ5082" s="153"/>
      <c r="AR5082" s="153"/>
      <c r="AS5082" s="153"/>
      <c r="AT5082" s="153"/>
    </row>
    <row r="5083" spans="1:46" s="67" customFormat="1" ht="60">
      <c r="A5083" s="53" t="s">
        <v>1600</v>
      </c>
      <c r="B5083" s="54" t="s">
        <v>9084</v>
      </c>
      <c r="C5083" s="53" t="s">
        <v>533</v>
      </c>
      <c r="D5083" s="52" t="s">
        <v>1602</v>
      </c>
      <c r="E5083" s="53" t="s">
        <v>65</v>
      </c>
      <c r="F5083" s="55">
        <v>41598</v>
      </c>
      <c r="G5083" s="55">
        <v>41623</v>
      </c>
      <c r="H5083" s="53" t="s">
        <v>109</v>
      </c>
      <c r="I5083" s="79">
        <v>486.09</v>
      </c>
      <c r="J5083" s="56">
        <v>486.09764994545026</v>
      </c>
      <c r="K5083" s="56">
        <v>486.09</v>
      </c>
      <c r="L5083" s="58">
        <v>573586.19999999995</v>
      </c>
      <c r="M5083" s="59">
        <v>41638</v>
      </c>
      <c r="N5083" s="78">
        <v>2014</v>
      </c>
      <c r="O5083" s="61">
        <v>41730</v>
      </c>
      <c r="P5083" s="78">
        <v>2014</v>
      </c>
      <c r="Q5083" s="61">
        <v>41974</v>
      </c>
      <c r="R5083" s="53" t="s">
        <v>342</v>
      </c>
      <c r="S5083" s="78" t="s">
        <v>2626</v>
      </c>
      <c r="T5083" s="418" t="s">
        <v>428</v>
      </c>
      <c r="U5083" s="418">
        <v>92</v>
      </c>
      <c r="V5083" s="418" t="s">
        <v>373</v>
      </c>
      <c r="W5083" s="78" t="s">
        <v>390</v>
      </c>
      <c r="X5083" s="78"/>
      <c r="Y5083" s="58"/>
      <c r="Z5083" s="78"/>
      <c r="AA5083" s="78"/>
      <c r="AB5083" s="78"/>
      <c r="AC5083" s="78"/>
      <c r="AD5083" s="78"/>
      <c r="AE5083" s="78"/>
      <c r="AF5083" s="78"/>
      <c r="AG5083" s="78"/>
      <c r="AH5083" s="78"/>
      <c r="AI5083" s="78"/>
      <c r="AJ5083" s="451"/>
      <c r="AK5083" s="148"/>
      <c r="AL5083" s="153"/>
      <c r="AM5083" s="153"/>
      <c r="AN5083" s="153"/>
      <c r="AO5083" s="153"/>
      <c r="AP5083" s="153"/>
      <c r="AQ5083" s="153"/>
      <c r="AR5083" s="153"/>
      <c r="AS5083" s="153"/>
      <c r="AT5083" s="153"/>
    </row>
    <row r="5084" spans="1:46" s="67" customFormat="1" ht="60">
      <c r="A5084" s="53" t="s">
        <v>1600</v>
      </c>
      <c r="B5084" s="54" t="s">
        <v>9085</v>
      </c>
      <c r="C5084" s="53" t="s">
        <v>533</v>
      </c>
      <c r="D5084" s="52" t="s">
        <v>1602</v>
      </c>
      <c r="E5084" s="53" t="s">
        <v>65</v>
      </c>
      <c r="F5084" s="55">
        <v>41598</v>
      </c>
      <c r="G5084" s="55">
        <v>41623</v>
      </c>
      <c r="H5084" s="53" t="s">
        <v>109</v>
      </c>
      <c r="I5084" s="79">
        <v>391.13299999999998</v>
      </c>
      <c r="J5084" s="56">
        <v>391.1484496225446</v>
      </c>
      <c r="K5084" s="56">
        <v>391.13299999999998</v>
      </c>
      <c r="L5084" s="58">
        <v>461536.93999999994</v>
      </c>
      <c r="M5084" s="59">
        <v>41638</v>
      </c>
      <c r="N5084" s="78">
        <v>2014</v>
      </c>
      <c r="O5084" s="61">
        <v>41730</v>
      </c>
      <c r="P5084" s="78">
        <v>2014</v>
      </c>
      <c r="Q5084" s="61">
        <v>41974</v>
      </c>
      <c r="R5084" s="53" t="s">
        <v>342</v>
      </c>
      <c r="S5084" s="78" t="s">
        <v>2628</v>
      </c>
      <c r="T5084" s="418" t="s">
        <v>428</v>
      </c>
      <c r="U5084" s="418">
        <v>5942</v>
      </c>
      <c r="V5084" s="418" t="s">
        <v>373</v>
      </c>
      <c r="W5084" s="78" t="s">
        <v>390</v>
      </c>
      <c r="X5084" s="78"/>
      <c r="Y5084" s="58"/>
      <c r="Z5084" s="78"/>
      <c r="AA5084" s="78"/>
      <c r="AB5084" s="78"/>
      <c r="AC5084" s="78"/>
      <c r="AD5084" s="78"/>
      <c r="AE5084" s="78"/>
      <c r="AF5084" s="78"/>
      <c r="AG5084" s="78"/>
      <c r="AH5084" s="78"/>
      <c r="AI5084" s="78"/>
      <c r="AJ5084" s="451"/>
      <c r="AK5084" s="148"/>
      <c r="AL5084" s="153"/>
      <c r="AM5084" s="153"/>
      <c r="AN5084" s="153"/>
      <c r="AO5084" s="153"/>
      <c r="AP5084" s="153"/>
      <c r="AQ5084" s="153"/>
      <c r="AR5084" s="153"/>
      <c r="AS5084" s="153"/>
      <c r="AT5084" s="153"/>
    </row>
    <row r="5085" spans="1:46" s="67" customFormat="1" ht="60">
      <c r="A5085" s="53" t="s">
        <v>1600</v>
      </c>
      <c r="B5085" s="54" t="s">
        <v>9086</v>
      </c>
      <c r="C5085" s="53" t="s">
        <v>533</v>
      </c>
      <c r="D5085" s="52" t="s">
        <v>1602</v>
      </c>
      <c r="E5085" s="53" t="s">
        <v>65</v>
      </c>
      <c r="F5085" s="55">
        <v>41598</v>
      </c>
      <c r="G5085" s="55">
        <v>41623</v>
      </c>
      <c r="H5085" s="53" t="s">
        <v>109</v>
      </c>
      <c r="I5085" s="79">
        <v>218.744</v>
      </c>
      <c r="J5085" s="56">
        <v>218.75049980005551</v>
      </c>
      <c r="K5085" s="56">
        <v>218.744</v>
      </c>
      <c r="L5085" s="58">
        <v>258117.91999999998</v>
      </c>
      <c r="M5085" s="59">
        <v>41638</v>
      </c>
      <c r="N5085" s="78">
        <v>2014</v>
      </c>
      <c r="O5085" s="61">
        <v>41730</v>
      </c>
      <c r="P5085" s="78">
        <v>2014</v>
      </c>
      <c r="Q5085" s="61">
        <v>41974</v>
      </c>
      <c r="R5085" s="53" t="s">
        <v>342</v>
      </c>
      <c r="S5085" s="78" t="s">
        <v>2629</v>
      </c>
      <c r="T5085" s="418" t="s">
        <v>428</v>
      </c>
      <c r="U5085" s="418">
        <v>226</v>
      </c>
      <c r="V5085" s="418" t="s">
        <v>373</v>
      </c>
      <c r="W5085" s="78" t="s">
        <v>390</v>
      </c>
      <c r="X5085" s="78"/>
      <c r="Y5085" s="58"/>
      <c r="Z5085" s="78"/>
      <c r="AA5085" s="78"/>
      <c r="AB5085" s="78"/>
      <c r="AC5085" s="78"/>
      <c r="AD5085" s="78"/>
      <c r="AE5085" s="78"/>
      <c r="AF5085" s="78"/>
      <c r="AG5085" s="78"/>
      <c r="AH5085" s="78"/>
      <c r="AI5085" s="78"/>
      <c r="AJ5085" s="451"/>
      <c r="AK5085" s="148"/>
      <c r="AL5085" s="153"/>
      <c r="AM5085" s="153"/>
      <c r="AN5085" s="153"/>
      <c r="AO5085" s="153"/>
      <c r="AP5085" s="153"/>
      <c r="AQ5085" s="153"/>
      <c r="AR5085" s="153"/>
      <c r="AS5085" s="153"/>
      <c r="AT5085" s="153"/>
    </row>
    <row r="5086" spans="1:46" s="67" customFormat="1" ht="60">
      <c r="A5086" s="53" t="s">
        <v>1600</v>
      </c>
      <c r="B5086" s="54" t="s">
        <v>9087</v>
      </c>
      <c r="C5086" s="53" t="s">
        <v>533</v>
      </c>
      <c r="D5086" s="52" t="s">
        <v>1602</v>
      </c>
      <c r="E5086" s="53" t="s">
        <v>65</v>
      </c>
      <c r="F5086" s="55">
        <v>41598</v>
      </c>
      <c r="G5086" s="55">
        <v>41623</v>
      </c>
      <c r="H5086" s="53" t="s">
        <v>109</v>
      </c>
      <c r="I5086" s="79">
        <v>209.09399999999999</v>
      </c>
      <c r="J5086" s="56">
        <v>209.09459972439748</v>
      </c>
      <c r="K5086" s="56">
        <v>209.09399999999999</v>
      </c>
      <c r="L5086" s="58">
        <v>246730.91999999998</v>
      </c>
      <c r="M5086" s="59">
        <v>41638</v>
      </c>
      <c r="N5086" s="78">
        <v>2014</v>
      </c>
      <c r="O5086" s="61">
        <v>41730</v>
      </c>
      <c r="P5086" s="78">
        <v>2014</v>
      </c>
      <c r="Q5086" s="61">
        <v>41974</v>
      </c>
      <c r="R5086" s="53" t="s">
        <v>342</v>
      </c>
      <c r="S5086" s="78" t="s">
        <v>2630</v>
      </c>
      <c r="T5086" s="418" t="s">
        <v>428</v>
      </c>
      <c r="U5086" s="418">
        <v>20</v>
      </c>
      <c r="V5086" s="418" t="s">
        <v>373</v>
      </c>
      <c r="W5086" s="78" t="s">
        <v>390</v>
      </c>
      <c r="X5086" s="78"/>
      <c r="Y5086" s="58"/>
      <c r="Z5086" s="78"/>
      <c r="AA5086" s="78"/>
      <c r="AB5086" s="78"/>
      <c r="AC5086" s="78"/>
      <c r="AD5086" s="78"/>
      <c r="AE5086" s="78"/>
      <c r="AF5086" s="78"/>
      <c r="AG5086" s="78"/>
      <c r="AH5086" s="78"/>
      <c r="AI5086" s="78"/>
      <c r="AJ5086" s="451"/>
      <c r="AK5086" s="148"/>
      <c r="AL5086" s="153"/>
      <c r="AM5086" s="153"/>
      <c r="AN5086" s="153"/>
      <c r="AO5086" s="153"/>
      <c r="AP5086" s="153"/>
      <c r="AQ5086" s="153"/>
      <c r="AR5086" s="153"/>
      <c r="AS5086" s="153"/>
      <c r="AT5086" s="153"/>
    </row>
    <row r="5087" spans="1:46" s="67" customFormat="1" ht="60">
      <c r="A5087" s="53" t="s">
        <v>1600</v>
      </c>
      <c r="B5087" s="54" t="s">
        <v>9088</v>
      </c>
      <c r="C5087" s="53" t="s">
        <v>533</v>
      </c>
      <c r="D5087" s="52" t="s">
        <v>1602</v>
      </c>
      <c r="E5087" s="53" t="s">
        <v>65</v>
      </c>
      <c r="F5087" s="55">
        <v>41598</v>
      </c>
      <c r="G5087" s="55">
        <v>41623</v>
      </c>
      <c r="H5087" s="53" t="s">
        <v>109</v>
      </c>
      <c r="I5087" s="79">
        <v>134.321</v>
      </c>
      <c r="J5087" s="56">
        <v>134.32222900085421</v>
      </c>
      <c r="K5087" s="56">
        <v>134.321</v>
      </c>
      <c r="L5087" s="58">
        <v>158498.77999999997</v>
      </c>
      <c r="M5087" s="59">
        <v>41638</v>
      </c>
      <c r="N5087" s="78">
        <v>2014</v>
      </c>
      <c r="O5087" s="61">
        <v>41730</v>
      </c>
      <c r="P5087" s="78">
        <v>2014</v>
      </c>
      <c r="Q5087" s="61">
        <v>41974</v>
      </c>
      <c r="R5087" s="53" t="s">
        <v>342</v>
      </c>
      <c r="S5087" s="78" t="s">
        <v>2631</v>
      </c>
      <c r="T5087" s="418" t="s">
        <v>428</v>
      </c>
      <c r="U5087" s="418">
        <v>397</v>
      </c>
      <c r="V5087" s="418" t="s">
        <v>373</v>
      </c>
      <c r="W5087" s="78" t="s">
        <v>390</v>
      </c>
      <c r="X5087" s="78"/>
      <c r="Y5087" s="58"/>
      <c r="Z5087" s="78"/>
      <c r="AA5087" s="78"/>
      <c r="AB5087" s="78"/>
      <c r="AC5087" s="78"/>
      <c r="AD5087" s="78"/>
      <c r="AE5087" s="78"/>
      <c r="AF5087" s="78"/>
      <c r="AG5087" s="78"/>
      <c r="AH5087" s="78"/>
      <c r="AI5087" s="78"/>
      <c r="AJ5087" s="451"/>
      <c r="AK5087" s="148"/>
      <c r="AL5087" s="153"/>
      <c r="AM5087" s="153"/>
      <c r="AN5087" s="153"/>
      <c r="AO5087" s="153"/>
      <c r="AP5087" s="153"/>
      <c r="AQ5087" s="153"/>
      <c r="AR5087" s="153"/>
      <c r="AS5087" s="153"/>
      <c r="AT5087" s="153"/>
    </row>
    <row r="5088" spans="1:46" s="67" customFormat="1" ht="60">
      <c r="A5088" s="53" t="s">
        <v>1600</v>
      </c>
      <c r="B5088" s="54" t="s">
        <v>9089</v>
      </c>
      <c r="C5088" s="53" t="s">
        <v>533</v>
      </c>
      <c r="D5088" s="52" t="s">
        <v>1602</v>
      </c>
      <c r="E5088" s="53" t="s">
        <v>65</v>
      </c>
      <c r="F5088" s="55">
        <v>41598</v>
      </c>
      <c r="G5088" s="55">
        <v>41623</v>
      </c>
      <c r="H5088" s="53" t="s">
        <v>109</v>
      </c>
      <c r="I5088" s="79">
        <v>582.75400000000002</v>
      </c>
      <c r="J5088" s="56">
        <v>583.84805408998488</v>
      </c>
      <c r="K5088" s="56">
        <v>582.75400000000002</v>
      </c>
      <c r="L5088" s="58">
        <v>687649.72</v>
      </c>
      <c r="M5088" s="59">
        <v>41638</v>
      </c>
      <c r="N5088" s="78">
        <v>2014</v>
      </c>
      <c r="O5088" s="61">
        <v>41730</v>
      </c>
      <c r="P5088" s="78">
        <v>2014</v>
      </c>
      <c r="Q5088" s="61">
        <v>41974</v>
      </c>
      <c r="R5088" s="53" t="s">
        <v>342</v>
      </c>
      <c r="S5088" s="78" t="s">
        <v>2632</v>
      </c>
      <c r="T5088" s="418" t="s">
        <v>9008</v>
      </c>
      <c r="U5088" s="418">
        <v>1083800</v>
      </c>
      <c r="V5088" s="418" t="s">
        <v>373</v>
      </c>
      <c r="W5088" s="78" t="s">
        <v>390</v>
      </c>
      <c r="X5088" s="78"/>
      <c r="Y5088" s="58"/>
      <c r="Z5088" s="78"/>
      <c r="AA5088" s="78"/>
      <c r="AB5088" s="78"/>
      <c r="AC5088" s="78"/>
      <c r="AD5088" s="78"/>
      <c r="AE5088" s="78"/>
      <c r="AF5088" s="78"/>
      <c r="AG5088" s="78"/>
      <c r="AH5088" s="78"/>
      <c r="AI5088" s="78"/>
      <c r="AJ5088" s="451"/>
      <c r="AK5088" s="148"/>
      <c r="AL5088" s="153"/>
      <c r="AM5088" s="153"/>
      <c r="AN5088" s="153"/>
      <c r="AO5088" s="153"/>
      <c r="AP5088" s="153"/>
      <c r="AQ5088" s="153"/>
      <c r="AR5088" s="153"/>
      <c r="AS5088" s="153"/>
      <c r="AT5088" s="153"/>
    </row>
    <row r="5089" spans="1:46" s="67" customFormat="1" ht="60">
      <c r="A5089" s="53" t="s">
        <v>1600</v>
      </c>
      <c r="B5089" s="54">
        <v>32582</v>
      </c>
      <c r="C5089" s="53" t="s">
        <v>534</v>
      </c>
      <c r="D5089" s="52" t="s">
        <v>535</v>
      </c>
      <c r="E5089" s="53" t="s">
        <v>60</v>
      </c>
      <c r="F5089" s="55">
        <v>41583</v>
      </c>
      <c r="G5089" s="55">
        <v>41617</v>
      </c>
      <c r="H5089" s="53" t="s">
        <v>109</v>
      </c>
      <c r="I5089" s="79">
        <v>4.57</v>
      </c>
      <c r="J5089" s="56">
        <v>4.5700000000000012</v>
      </c>
      <c r="K5089" s="56">
        <v>4.57</v>
      </c>
      <c r="L5089" s="58">
        <v>5392.5999999999995</v>
      </c>
      <c r="M5089" s="59">
        <v>41633</v>
      </c>
      <c r="N5089" s="78">
        <v>2014</v>
      </c>
      <c r="O5089" s="61">
        <v>41671</v>
      </c>
      <c r="P5089" s="78">
        <v>2014</v>
      </c>
      <c r="Q5089" s="61">
        <v>41944</v>
      </c>
      <c r="R5089" s="53" t="s">
        <v>342</v>
      </c>
      <c r="S5089" s="78"/>
      <c r="T5089" s="418" t="s">
        <v>428</v>
      </c>
      <c r="U5089" s="418">
        <v>5</v>
      </c>
      <c r="V5089" s="418" t="s">
        <v>373</v>
      </c>
      <c r="W5089" s="78" t="s">
        <v>390</v>
      </c>
      <c r="X5089" s="78"/>
      <c r="Y5089" s="58"/>
      <c r="Z5089" s="78"/>
      <c r="AA5089" s="78"/>
      <c r="AB5089" s="78"/>
      <c r="AC5089" s="78"/>
      <c r="AD5089" s="78"/>
      <c r="AE5089" s="78"/>
      <c r="AF5089" s="78"/>
      <c r="AG5089" s="78"/>
      <c r="AH5089" s="78"/>
      <c r="AI5089" s="78"/>
      <c r="AJ5089" s="451"/>
      <c r="AK5089" s="148"/>
      <c r="AL5089" s="153"/>
      <c r="AM5089" s="153"/>
      <c r="AN5089" s="153"/>
      <c r="AO5089" s="153"/>
      <c r="AP5089" s="153"/>
      <c r="AQ5089" s="153"/>
      <c r="AR5089" s="153"/>
      <c r="AS5089" s="153"/>
      <c r="AT5089" s="153"/>
    </row>
    <row r="5090" spans="1:46" s="67" customFormat="1" ht="60">
      <c r="A5090" s="53" t="s">
        <v>1600</v>
      </c>
      <c r="B5090" s="54">
        <v>32584</v>
      </c>
      <c r="C5090" s="53" t="s">
        <v>457</v>
      </c>
      <c r="D5090" s="52" t="s">
        <v>458</v>
      </c>
      <c r="E5090" s="486" t="s">
        <v>60</v>
      </c>
      <c r="F5090" s="55">
        <v>41598</v>
      </c>
      <c r="G5090" s="55">
        <v>41623</v>
      </c>
      <c r="H5090" s="53" t="s">
        <v>109</v>
      </c>
      <c r="I5090" s="79">
        <v>155.87189000000001</v>
      </c>
      <c r="J5090" s="56">
        <v>155.87189000000001</v>
      </c>
      <c r="K5090" s="56">
        <v>155.87100000000001</v>
      </c>
      <c r="L5090" s="58">
        <v>183927.78</v>
      </c>
      <c r="M5090" s="76">
        <v>41638</v>
      </c>
      <c r="N5090" s="78">
        <v>2014</v>
      </c>
      <c r="O5090" s="61">
        <v>41671</v>
      </c>
      <c r="P5090" s="78">
        <v>2014</v>
      </c>
      <c r="Q5090" s="61">
        <v>41944</v>
      </c>
      <c r="R5090" s="53" t="s">
        <v>351</v>
      </c>
      <c r="S5090" s="78" t="s">
        <v>8394</v>
      </c>
      <c r="T5090" s="53" t="s">
        <v>423</v>
      </c>
      <c r="U5090" s="415">
        <v>8686</v>
      </c>
      <c r="V5090" s="418" t="s">
        <v>373</v>
      </c>
      <c r="W5090" s="53" t="s">
        <v>390</v>
      </c>
      <c r="X5090" s="78"/>
      <c r="Y5090" s="58"/>
      <c r="Z5090" s="78"/>
      <c r="AA5090" s="78"/>
      <c r="AB5090" s="78"/>
      <c r="AC5090" s="78"/>
      <c r="AD5090" s="78"/>
      <c r="AE5090" s="78"/>
      <c r="AF5090" s="78"/>
      <c r="AG5090" s="78"/>
      <c r="AH5090" s="78"/>
      <c r="AI5090" s="78"/>
      <c r="AJ5090" s="451"/>
      <c r="AK5090" s="148"/>
      <c r="AL5090" s="153"/>
      <c r="AM5090" s="153"/>
      <c r="AN5090" s="153"/>
      <c r="AO5090" s="153"/>
      <c r="AP5090" s="153"/>
      <c r="AQ5090" s="153"/>
      <c r="AR5090" s="153"/>
      <c r="AS5090" s="153"/>
      <c r="AT5090" s="153"/>
    </row>
    <row r="5091" spans="1:46" s="67" customFormat="1" ht="60">
      <c r="A5091" s="78" t="s">
        <v>1600</v>
      </c>
      <c r="B5091" s="54">
        <v>32585</v>
      </c>
      <c r="C5091" s="52" t="s">
        <v>502</v>
      </c>
      <c r="D5091" s="293" t="s">
        <v>418</v>
      </c>
      <c r="E5091" s="53" t="s">
        <v>65</v>
      </c>
      <c r="F5091" s="55">
        <v>41593</v>
      </c>
      <c r="G5091" s="371">
        <v>41618</v>
      </c>
      <c r="H5091" s="53" t="s">
        <v>109</v>
      </c>
      <c r="I5091" s="79">
        <v>907</v>
      </c>
      <c r="J5091" s="56">
        <v>907</v>
      </c>
      <c r="K5091" s="56">
        <v>907</v>
      </c>
      <c r="L5091" s="58">
        <v>1070260</v>
      </c>
      <c r="M5091" s="372">
        <v>41623</v>
      </c>
      <c r="N5091" s="78">
        <v>2013</v>
      </c>
      <c r="O5091" s="61">
        <v>41628</v>
      </c>
      <c r="P5091" s="60">
        <v>2013</v>
      </c>
      <c r="Q5091" s="61">
        <v>41639</v>
      </c>
      <c r="R5091" s="53" t="s">
        <v>351</v>
      </c>
      <c r="S5091" s="418"/>
      <c r="T5091" s="53" t="s">
        <v>428</v>
      </c>
      <c r="U5091" s="415">
        <v>637</v>
      </c>
      <c r="V5091" s="415" t="s">
        <v>373</v>
      </c>
      <c r="W5091" s="53" t="s">
        <v>390</v>
      </c>
      <c r="X5091" s="78"/>
      <c r="Y5091" s="58"/>
      <c r="Z5091" s="367"/>
      <c r="AA5091" s="78"/>
      <c r="AB5091" s="78"/>
      <c r="AC5091" s="78"/>
      <c r="AD5091" s="78"/>
      <c r="AE5091" s="78"/>
      <c r="AF5091" s="78"/>
      <c r="AG5091" s="78"/>
      <c r="AH5091" s="181"/>
      <c r="AI5091" s="371"/>
      <c r="AJ5091" s="451"/>
      <c r="AK5091" s="148"/>
      <c r="AL5091" s="153"/>
      <c r="AM5091" s="153"/>
      <c r="AN5091" s="153"/>
      <c r="AO5091" s="153"/>
      <c r="AP5091" s="153"/>
      <c r="AQ5091" s="153"/>
      <c r="AR5091" s="153"/>
      <c r="AS5091" s="153"/>
      <c r="AT5091" s="153"/>
    </row>
    <row r="5092" spans="1:46" s="67" customFormat="1" ht="45">
      <c r="A5092" s="492" t="s">
        <v>994</v>
      </c>
      <c r="B5092" s="54">
        <v>32589</v>
      </c>
      <c r="C5092" s="418" t="s">
        <v>515</v>
      </c>
      <c r="D5092" s="293" t="s">
        <v>415</v>
      </c>
      <c r="E5092" s="477" t="s">
        <v>60</v>
      </c>
      <c r="F5092" s="55">
        <v>41598</v>
      </c>
      <c r="G5092" s="55">
        <v>41623</v>
      </c>
      <c r="H5092" s="53" t="s">
        <v>105</v>
      </c>
      <c r="I5092" s="452">
        <v>624.95600000000002</v>
      </c>
      <c r="J5092" s="438">
        <v>645.49211086799994</v>
      </c>
      <c r="K5092" s="438">
        <v>624.95600000000002</v>
      </c>
      <c r="L5092" s="438">
        <v>737448.08</v>
      </c>
      <c r="M5092" s="59">
        <v>41638</v>
      </c>
      <c r="N5092" s="415">
        <v>2014</v>
      </c>
      <c r="O5092" s="61">
        <v>41659</v>
      </c>
      <c r="P5092" s="415">
        <v>2014</v>
      </c>
      <c r="Q5092" s="61">
        <v>41791</v>
      </c>
      <c r="R5092" s="53" t="s">
        <v>342</v>
      </c>
      <c r="S5092" s="494"/>
      <c r="T5092" s="53" t="s">
        <v>5675</v>
      </c>
      <c r="U5092" s="495">
        <v>316</v>
      </c>
      <c r="V5092" s="53" t="s">
        <v>373</v>
      </c>
      <c r="W5092" s="78" t="s">
        <v>390</v>
      </c>
      <c r="X5092" s="53" t="s">
        <v>7355</v>
      </c>
      <c r="Y5092" s="78"/>
      <c r="Z5092" s="78"/>
      <c r="AA5092" s="78"/>
      <c r="AB5092" s="78"/>
      <c r="AC5092" s="78"/>
      <c r="AD5092" s="78"/>
      <c r="AE5092" s="78"/>
      <c r="AF5092" s="78"/>
      <c r="AG5092" s="78"/>
      <c r="AH5092" s="78"/>
      <c r="AI5092" s="78"/>
      <c r="AJ5092" s="451"/>
      <c r="AK5092" s="148"/>
      <c r="AL5092" s="153"/>
      <c r="AM5092" s="153"/>
      <c r="AN5092" s="153"/>
      <c r="AO5092" s="153"/>
      <c r="AP5092" s="153"/>
      <c r="AQ5092" s="153"/>
      <c r="AR5092" s="153"/>
      <c r="AS5092" s="153"/>
      <c r="AT5092" s="153"/>
    </row>
    <row r="5093" spans="1:46" s="67" customFormat="1" ht="45">
      <c r="A5093" s="492" t="s">
        <v>994</v>
      </c>
      <c r="B5093" s="54">
        <v>32592</v>
      </c>
      <c r="C5093" s="418" t="s">
        <v>444</v>
      </c>
      <c r="D5093" s="418" t="s">
        <v>445</v>
      </c>
      <c r="E5093" s="477" t="s">
        <v>60</v>
      </c>
      <c r="F5093" s="55">
        <v>41598</v>
      </c>
      <c r="G5093" s="55">
        <v>41623</v>
      </c>
      <c r="H5093" s="53" t="s">
        <v>105</v>
      </c>
      <c r="I5093" s="452">
        <v>1010.942</v>
      </c>
      <c r="J5093" s="438">
        <v>985.74303710519996</v>
      </c>
      <c r="K5093" s="438">
        <v>985.74300000000005</v>
      </c>
      <c r="L5093" s="438">
        <v>1163176.7400000002</v>
      </c>
      <c r="M5093" s="59">
        <v>41638</v>
      </c>
      <c r="N5093" s="415">
        <v>2014</v>
      </c>
      <c r="O5093" s="61">
        <v>41659</v>
      </c>
      <c r="P5093" s="415">
        <v>2014</v>
      </c>
      <c r="Q5093" s="61">
        <v>41760</v>
      </c>
      <c r="R5093" s="53" t="s">
        <v>342</v>
      </c>
      <c r="S5093" s="494"/>
      <c r="T5093" s="53" t="s">
        <v>5675</v>
      </c>
      <c r="U5093" s="495">
        <v>2204.15</v>
      </c>
      <c r="V5093" s="53" t="s">
        <v>373</v>
      </c>
      <c r="W5093" s="78" t="s">
        <v>390</v>
      </c>
      <c r="X5093" s="53" t="s">
        <v>7355</v>
      </c>
      <c r="Y5093" s="78"/>
      <c r="Z5093" s="78"/>
      <c r="AA5093" s="78"/>
      <c r="AB5093" s="78"/>
      <c r="AC5093" s="78"/>
      <c r="AD5093" s="78"/>
      <c r="AE5093" s="78"/>
      <c r="AF5093" s="78"/>
      <c r="AG5093" s="78"/>
      <c r="AH5093" s="78"/>
      <c r="AI5093" s="78"/>
      <c r="AJ5093" s="451"/>
      <c r="AK5093" s="148"/>
      <c r="AL5093" s="153"/>
      <c r="AM5093" s="153"/>
      <c r="AN5093" s="153"/>
      <c r="AO5093" s="153"/>
      <c r="AP5093" s="153"/>
      <c r="AQ5093" s="153"/>
      <c r="AR5093" s="153"/>
      <c r="AS5093" s="153"/>
      <c r="AT5093" s="153"/>
    </row>
    <row r="5094" spans="1:46" s="67" customFormat="1" ht="45">
      <c r="A5094" s="492" t="s">
        <v>994</v>
      </c>
      <c r="B5094" s="54">
        <v>32597</v>
      </c>
      <c r="C5094" s="418" t="s">
        <v>402</v>
      </c>
      <c r="D5094" s="418" t="s">
        <v>403</v>
      </c>
      <c r="E5094" s="477" t="s">
        <v>60</v>
      </c>
      <c r="F5094" s="55">
        <v>41598</v>
      </c>
      <c r="G5094" s="55">
        <v>41623</v>
      </c>
      <c r="H5094" s="53" t="s">
        <v>105</v>
      </c>
      <c r="I5094" s="438">
        <v>505.81</v>
      </c>
      <c r="J5094" s="438">
        <v>508.111696695636</v>
      </c>
      <c r="K5094" s="438">
        <v>505.81</v>
      </c>
      <c r="L5094" s="438">
        <v>596855.79999999993</v>
      </c>
      <c r="M5094" s="59">
        <v>41638</v>
      </c>
      <c r="N5094" s="415">
        <v>2014</v>
      </c>
      <c r="O5094" s="61">
        <v>41659</v>
      </c>
      <c r="P5094" s="415">
        <v>2014</v>
      </c>
      <c r="Q5094" s="61">
        <v>42004</v>
      </c>
      <c r="R5094" s="53" t="s">
        <v>342</v>
      </c>
      <c r="S5094" s="494" t="s">
        <v>1520</v>
      </c>
      <c r="T5094" s="53" t="s">
        <v>5675</v>
      </c>
      <c r="U5094" s="495">
        <v>4910</v>
      </c>
      <c r="V5094" s="53" t="s">
        <v>373</v>
      </c>
      <c r="W5094" s="78" t="s">
        <v>390</v>
      </c>
      <c r="X5094" s="53" t="s">
        <v>7355</v>
      </c>
      <c r="Y5094" s="78"/>
      <c r="Z5094" s="78"/>
      <c r="AA5094" s="78"/>
      <c r="AB5094" s="78"/>
      <c r="AC5094" s="78"/>
      <c r="AD5094" s="78"/>
      <c r="AE5094" s="78"/>
      <c r="AF5094" s="78"/>
      <c r="AG5094" s="78"/>
      <c r="AH5094" s="78"/>
      <c r="AI5094" s="78"/>
      <c r="AJ5094" s="451"/>
      <c r="AK5094" s="148"/>
      <c r="AL5094" s="153"/>
      <c r="AM5094" s="153"/>
      <c r="AN5094" s="153"/>
      <c r="AO5094" s="153"/>
      <c r="AP5094" s="153"/>
      <c r="AQ5094" s="153"/>
      <c r="AR5094" s="153"/>
      <c r="AS5094" s="153"/>
      <c r="AT5094" s="153"/>
    </row>
    <row r="5095" spans="1:46" s="67" customFormat="1" ht="60">
      <c r="A5095" s="492" t="s">
        <v>994</v>
      </c>
      <c r="B5095" s="54">
        <v>32598</v>
      </c>
      <c r="C5095" s="418" t="s">
        <v>451</v>
      </c>
      <c r="D5095" s="418" t="s">
        <v>452</v>
      </c>
      <c r="E5095" s="477" t="s">
        <v>60</v>
      </c>
      <c r="F5095" s="55">
        <v>41598</v>
      </c>
      <c r="G5095" s="55">
        <v>41623</v>
      </c>
      <c r="H5095" s="53" t="s">
        <v>105</v>
      </c>
      <c r="I5095" s="452">
        <v>1331.087</v>
      </c>
      <c r="J5095" s="438">
        <v>1331.79245179596</v>
      </c>
      <c r="K5095" s="438">
        <v>1331.087</v>
      </c>
      <c r="L5095" s="438">
        <v>1570682.66</v>
      </c>
      <c r="M5095" s="59">
        <v>41638</v>
      </c>
      <c r="N5095" s="415">
        <v>2014</v>
      </c>
      <c r="O5095" s="61">
        <v>41659</v>
      </c>
      <c r="P5095" s="415">
        <v>2014</v>
      </c>
      <c r="Q5095" s="61">
        <v>41791</v>
      </c>
      <c r="R5095" s="53" t="s">
        <v>352</v>
      </c>
      <c r="S5095" s="494" t="s">
        <v>8497</v>
      </c>
      <c r="T5095" s="53" t="s">
        <v>5675</v>
      </c>
      <c r="U5095" s="495">
        <v>25691</v>
      </c>
      <c r="V5095" s="53" t="s">
        <v>373</v>
      </c>
      <c r="W5095" s="53" t="s">
        <v>390</v>
      </c>
      <c r="X5095" s="53" t="s">
        <v>7355</v>
      </c>
      <c r="Y5095" s="78"/>
      <c r="Z5095" s="78"/>
      <c r="AA5095" s="78"/>
      <c r="AB5095" s="78"/>
      <c r="AC5095" s="78"/>
      <c r="AD5095" s="78"/>
      <c r="AE5095" s="78"/>
      <c r="AF5095" s="78"/>
      <c r="AG5095" s="78"/>
      <c r="AH5095" s="78"/>
      <c r="AI5095" s="78"/>
      <c r="AJ5095" s="451"/>
      <c r="AK5095" s="148"/>
      <c r="AL5095" s="153"/>
      <c r="AM5095" s="153"/>
      <c r="AN5095" s="153"/>
      <c r="AO5095" s="153"/>
      <c r="AP5095" s="153"/>
      <c r="AQ5095" s="153"/>
      <c r="AR5095" s="153"/>
      <c r="AS5095" s="153"/>
      <c r="AT5095" s="153"/>
    </row>
    <row r="5096" spans="1:46" s="67" customFormat="1" ht="45">
      <c r="A5096" s="492" t="s">
        <v>994</v>
      </c>
      <c r="B5096" s="54">
        <v>32599</v>
      </c>
      <c r="C5096" s="418">
        <v>3000445</v>
      </c>
      <c r="D5096" s="52" t="s">
        <v>8504</v>
      </c>
      <c r="E5096" s="477" t="s">
        <v>60</v>
      </c>
      <c r="F5096" s="55">
        <v>41573</v>
      </c>
      <c r="G5096" s="85">
        <v>41618</v>
      </c>
      <c r="H5096" s="52" t="s">
        <v>1077</v>
      </c>
      <c r="I5096" s="452">
        <v>700</v>
      </c>
      <c r="J5096" s="438">
        <v>722.49166131357595</v>
      </c>
      <c r="K5096" s="438">
        <v>700</v>
      </c>
      <c r="L5096" s="438">
        <v>826000</v>
      </c>
      <c r="M5096" s="59">
        <v>41638</v>
      </c>
      <c r="N5096" s="418">
        <v>2014</v>
      </c>
      <c r="O5096" s="61">
        <v>41791</v>
      </c>
      <c r="P5096" s="418">
        <v>2014</v>
      </c>
      <c r="Q5096" s="61">
        <v>42003</v>
      </c>
      <c r="R5096" s="53" t="s">
        <v>342</v>
      </c>
      <c r="S5096" s="494"/>
      <c r="T5096" s="53" t="s">
        <v>389</v>
      </c>
      <c r="U5096" s="440">
        <v>1</v>
      </c>
      <c r="V5096" s="418" t="s">
        <v>373</v>
      </c>
      <c r="W5096" s="78" t="s">
        <v>390</v>
      </c>
      <c r="X5096" s="53" t="s">
        <v>7355</v>
      </c>
      <c r="Y5096" s="78"/>
      <c r="Z5096" s="78"/>
      <c r="AA5096" s="78"/>
      <c r="AB5096" s="78"/>
      <c r="AC5096" s="78"/>
      <c r="AD5096" s="78"/>
      <c r="AE5096" s="78"/>
      <c r="AF5096" s="78"/>
      <c r="AG5096" s="78"/>
      <c r="AH5096" s="78"/>
      <c r="AI5096" s="78"/>
      <c r="AJ5096" s="451"/>
      <c r="AK5096" s="148"/>
      <c r="AL5096" s="153"/>
      <c r="AM5096" s="153"/>
      <c r="AN5096" s="153"/>
      <c r="AO5096" s="153"/>
      <c r="AP5096" s="153"/>
      <c r="AQ5096" s="153"/>
      <c r="AR5096" s="153"/>
      <c r="AS5096" s="153"/>
      <c r="AT5096" s="153"/>
    </row>
    <row r="5097" spans="1:46" s="67" customFormat="1" ht="60">
      <c r="A5097" s="492" t="s">
        <v>994</v>
      </c>
      <c r="B5097" s="54">
        <v>32603</v>
      </c>
      <c r="C5097" s="54">
        <v>3000129</v>
      </c>
      <c r="D5097" s="52" t="s">
        <v>459</v>
      </c>
      <c r="E5097" s="53" t="s">
        <v>64</v>
      </c>
      <c r="F5097" s="85">
        <v>41631</v>
      </c>
      <c r="G5097" s="85">
        <v>41631</v>
      </c>
      <c r="H5097" s="53" t="s">
        <v>105</v>
      </c>
      <c r="I5097" s="452">
        <v>200</v>
      </c>
      <c r="J5097" s="438">
        <v>207.10450269035999</v>
      </c>
      <c r="K5097" s="438">
        <v>200</v>
      </c>
      <c r="L5097" s="438">
        <v>236000</v>
      </c>
      <c r="M5097" s="59">
        <v>41638</v>
      </c>
      <c r="N5097" s="60">
        <v>2014</v>
      </c>
      <c r="O5097" s="61">
        <v>41659</v>
      </c>
      <c r="P5097" s="60">
        <v>2014</v>
      </c>
      <c r="Q5097" s="61">
        <v>42004</v>
      </c>
      <c r="R5097" s="78" t="s">
        <v>352</v>
      </c>
      <c r="S5097" s="62" t="s">
        <v>8518</v>
      </c>
      <c r="T5097" s="53" t="s">
        <v>389</v>
      </c>
      <c r="U5097" s="453">
        <v>1</v>
      </c>
      <c r="V5097" s="53" t="s">
        <v>373</v>
      </c>
      <c r="W5097" s="78" t="s">
        <v>394</v>
      </c>
      <c r="X5097" s="53" t="s">
        <v>7355</v>
      </c>
      <c r="Y5097" s="63"/>
      <c r="Z5097" s="58"/>
      <c r="AA5097" s="53"/>
      <c r="AB5097" s="62"/>
      <c r="AC5097" s="65"/>
      <c r="AD5097" s="66"/>
      <c r="AE5097" s="53"/>
      <c r="AF5097" s="53"/>
      <c r="AG5097" s="58"/>
      <c r="AH5097" s="367"/>
      <c r="AI5097" s="52"/>
      <c r="AJ5097" s="456"/>
      <c r="AK5097" s="148"/>
      <c r="AL5097" s="153"/>
      <c r="AM5097" s="153"/>
      <c r="AN5097" s="153"/>
      <c r="AO5097" s="153"/>
      <c r="AP5097" s="153"/>
      <c r="AQ5097" s="153"/>
      <c r="AR5097" s="153"/>
      <c r="AS5097" s="153"/>
      <c r="AT5097" s="153"/>
    </row>
    <row r="5098" spans="1:46" s="148" customFormat="1" ht="60">
      <c r="A5098" s="492" t="s">
        <v>994</v>
      </c>
      <c r="B5098" s="54">
        <v>32604</v>
      </c>
      <c r="C5098" s="54">
        <v>3000415</v>
      </c>
      <c r="D5098" s="52" t="s">
        <v>1753</v>
      </c>
      <c r="E5098" s="53" t="s">
        <v>64</v>
      </c>
      <c r="F5098" s="85">
        <v>41631</v>
      </c>
      <c r="G5098" s="85">
        <v>41631</v>
      </c>
      <c r="H5098" s="53" t="s">
        <v>105</v>
      </c>
      <c r="I5098" s="452">
        <v>22.838999999999899</v>
      </c>
      <c r="J5098" s="438">
        <v>23.268349515153599</v>
      </c>
      <c r="K5098" s="438">
        <v>22.838000000000001</v>
      </c>
      <c r="L5098" s="438">
        <v>26948.84</v>
      </c>
      <c r="M5098" s="59">
        <v>41638</v>
      </c>
      <c r="N5098" s="60">
        <v>2014</v>
      </c>
      <c r="O5098" s="61">
        <v>41659</v>
      </c>
      <c r="P5098" s="60">
        <v>2014</v>
      </c>
      <c r="Q5098" s="61">
        <v>42004</v>
      </c>
      <c r="R5098" s="78" t="s">
        <v>352</v>
      </c>
      <c r="S5098" s="62" t="s">
        <v>8519</v>
      </c>
      <c r="T5098" s="53" t="s">
        <v>389</v>
      </c>
      <c r="U5098" s="453">
        <v>1</v>
      </c>
      <c r="V5098" s="53" t="s">
        <v>373</v>
      </c>
      <c r="W5098" s="78" t="s">
        <v>394</v>
      </c>
      <c r="X5098" s="53" t="s">
        <v>7355</v>
      </c>
      <c r="Y5098" s="63"/>
      <c r="Z5098" s="58"/>
      <c r="AA5098" s="53"/>
      <c r="AB5098" s="62"/>
      <c r="AC5098" s="65"/>
      <c r="AD5098" s="66"/>
      <c r="AE5098" s="53"/>
      <c r="AF5098" s="53"/>
      <c r="AG5098" s="58"/>
      <c r="AH5098" s="367"/>
      <c r="AI5098" s="52"/>
      <c r="AJ5098" s="456"/>
      <c r="AL5098" s="454"/>
      <c r="AM5098" s="454"/>
      <c r="AN5098" s="454"/>
      <c r="AO5098" s="454"/>
      <c r="AP5098" s="454"/>
      <c r="AQ5098" s="454"/>
      <c r="AR5098" s="454"/>
      <c r="AS5098" s="454"/>
      <c r="AT5098" s="454"/>
    </row>
    <row r="5099" spans="1:46" s="148" customFormat="1" ht="60">
      <c r="A5099" s="492" t="s">
        <v>994</v>
      </c>
      <c r="B5099" s="54">
        <v>32605</v>
      </c>
      <c r="C5099" s="54">
        <v>3000415</v>
      </c>
      <c r="D5099" s="293" t="s">
        <v>1753</v>
      </c>
      <c r="E5099" s="53" t="s">
        <v>64</v>
      </c>
      <c r="F5099" s="85">
        <v>41631</v>
      </c>
      <c r="G5099" s="85">
        <v>41631</v>
      </c>
      <c r="H5099" s="53" t="s">
        <v>105</v>
      </c>
      <c r="I5099" s="452">
        <v>13.983999000000001</v>
      </c>
      <c r="J5099" s="438">
        <v>14.200826439096</v>
      </c>
      <c r="K5099" s="438">
        <v>13.983000000000001</v>
      </c>
      <c r="L5099" s="438">
        <v>16499.939999999999</v>
      </c>
      <c r="M5099" s="59">
        <v>41638</v>
      </c>
      <c r="N5099" s="60">
        <v>2014</v>
      </c>
      <c r="O5099" s="61">
        <v>41659</v>
      </c>
      <c r="P5099" s="60">
        <v>2014</v>
      </c>
      <c r="Q5099" s="61">
        <v>42004</v>
      </c>
      <c r="R5099" s="78" t="s">
        <v>352</v>
      </c>
      <c r="S5099" s="62" t="s">
        <v>8520</v>
      </c>
      <c r="T5099" s="53" t="s">
        <v>389</v>
      </c>
      <c r="U5099" s="453">
        <v>1</v>
      </c>
      <c r="V5099" s="53" t="s">
        <v>373</v>
      </c>
      <c r="W5099" s="78" t="s">
        <v>394</v>
      </c>
      <c r="X5099" s="53" t="s">
        <v>7355</v>
      </c>
      <c r="Y5099" s="63"/>
      <c r="Z5099" s="58"/>
      <c r="AA5099" s="53"/>
      <c r="AB5099" s="62"/>
      <c r="AC5099" s="65"/>
      <c r="AD5099" s="66"/>
      <c r="AE5099" s="53"/>
      <c r="AF5099" s="53"/>
      <c r="AG5099" s="58"/>
      <c r="AH5099" s="367"/>
      <c r="AI5099" s="52"/>
      <c r="AJ5099" s="456"/>
      <c r="AL5099" s="454"/>
      <c r="AM5099" s="454"/>
      <c r="AN5099" s="454"/>
      <c r="AO5099" s="454"/>
      <c r="AP5099" s="454"/>
      <c r="AQ5099" s="454"/>
      <c r="AR5099" s="454"/>
      <c r="AS5099" s="454"/>
      <c r="AT5099" s="454"/>
    </row>
    <row r="5100" spans="1:46" s="148" customFormat="1" ht="60">
      <c r="A5100" s="492" t="s">
        <v>994</v>
      </c>
      <c r="B5100" s="54">
        <v>32606</v>
      </c>
      <c r="C5100" s="54">
        <v>3000415</v>
      </c>
      <c r="D5100" s="293" t="s">
        <v>1753</v>
      </c>
      <c r="E5100" s="53" t="s">
        <v>64</v>
      </c>
      <c r="F5100" s="85">
        <v>41631</v>
      </c>
      <c r="G5100" s="85">
        <v>41631</v>
      </c>
      <c r="H5100" s="53" t="s">
        <v>105</v>
      </c>
      <c r="I5100" s="452">
        <v>6.0593220338983098</v>
      </c>
      <c r="J5100" s="438">
        <v>6.2251696793880003</v>
      </c>
      <c r="K5100" s="438">
        <v>6.0590000000000002</v>
      </c>
      <c r="L5100" s="438">
        <v>7149.62</v>
      </c>
      <c r="M5100" s="59">
        <v>41638</v>
      </c>
      <c r="N5100" s="60">
        <v>2014</v>
      </c>
      <c r="O5100" s="61">
        <v>41659</v>
      </c>
      <c r="P5100" s="60">
        <v>2014</v>
      </c>
      <c r="Q5100" s="61">
        <v>42004</v>
      </c>
      <c r="R5100" s="78" t="s">
        <v>352</v>
      </c>
      <c r="S5100" s="62" t="s">
        <v>8521</v>
      </c>
      <c r="T5100" s="53" t="s">
        <v>389</v>
      </c>
      <c r="U5100" s="453">
        <v>1</v>
      </c>
      <c r="V5100" s="53" t="s">
        <v>373</v>
      </c>
      <c r="W5100" s="78" t="s">
        <v>394</v>
      </c>
      <c r="X5100" s="53" t="s">
        <v>7355</v>
      </c>
      <c r="Y5100" s="63"/>
      <c r="Z5100" s="58"/>
      <c r="AA5100" s="53"/>
      <c r="AB5100" s="62"/>
      <c r="AC5100" s="65"/>
      <c r="AD5100" s="66"/>
      <c r="AE5100" s="53"/>
      <c r="AF5100" s="53"/>
      <c r="AG5100" s="58"/>
      <c r="AH5100" s="367"/>
      <c r="AI5100" s="52"/>
      <c r="AJ5100" s="456"/>
      <c r="AL5100" s="454"/>
      <c r="AM5100" s="454"/>
      <c r="AN5100" s="454"/>
      <c r="AO5100" s="454"/>
      <c r="AP5100" s="454"/>
      <c r="AQ5100" s="454"/>
      <c r="AR5100" s="454"/>
      <c r="AS5100" s="454"/>
      <c r="AT5100" s="454"/>
    </row>
    <row r="5101" spans="1:46" s="67" customFormat="1" ht="60">
      <c r="A5101" s="492" t="s">
        <v>994</v>
      </c>
      <c r="B5101" s="54">
        <v>32607</v>
      </c>
      <c r="C5101" s="54">
        <v>3000415</v>
      </c>
      <c r="D5101" s="52" t="s">
        <v>1753</v>
      </c>
      <c r="E5101" s="53" t="s">
        <v>64</v>
      </c>
      <c r="F5101" s="85">
        <v>41631</v>
      </c>
      <c r="G5101" s="85">
        <v>41631</v>
      </c>
      <c r="H5101" s="53" t="s">
        <v>105</v>
      </c>
      <c r="I5101" s="452">
        <v>6.9915254237288096</v>
      </c>
      <c r="J5101" s="438">
        <v>7.0774380766188001</v>
      </c>
      <c r="K5101" s="438">
        <v>6.9909999999999997</v>
      </c>
      <c r="L5101" s="438">
        <v>8249.3799999999992</v>
      </c>
      <c r="M5101" s="59">
        <v>41638</v>
      </c>
      <c r="N5101" s="60">
        <v>2014</v>
      </c>
      <c r="O5101" s="61">
        <v>41659</v>
      </c>
      <c r="P5101" s="60">
        <v>2014</v>
      </c>
      <c r="Q5101" s="61">
        <v>42004</v>
      </c>
      <c r="R5101" s="78" t="s">
        <v>352</v>
      </c>
      <c r="S5101" s="62" t="s">
        <v>8522</v>
      </c>
      <c r="T5101" s="53" t="s">
        <v>389</v>
      </c>
      <c r="U5101" s="453">
        <v>1</v>
      </c>
      <c r="V5101" s="53" t="s">
        <v>373</v>
      </c>
      <c r="W5101" s="78" t="s">
        <v>394</v>
      </c>
      <c r="X5101" s="53" t="s">
        <v>7355</v>
      </c>
      <c r="Y5101" s="63"/>
      <c r="Z5101" s="58"/>
      <c r="AA5101" s="53"/>
      <c r="AB5101" s="62"/>
      <c r="AC5101" s="65"/>
      <c r="AD5101" s="66"/>
      <c r="AE5101" s="53"/>
      <c r="AF5101" s="53"/>
      <c r="AG5101" s="58"/>
      <c r="AH5101" s="367"/>
      <c r="AI5101" s="52"/>
      <c r="AJ5101" s="52"/>
      <c r="AK5101" s="148"/>
      <c r="AL5101" s="454"/>
      <c r="AM5101" s="454"/>
      <c r="AN5101" s="454"/>
      <c r="AO5101" s="454"/>
      <c r="AP5101" s="454"/>
      <c r="AQ5101" s="454"/>
      <c r="AR5101" s="454"/>
      <c r="AS5101" s="454"/>
      <c r="AT5101" s="454"/>
    </row>
    <row r="5102" spans="1:46" s="67" customFormat="1" ht="60">
      <c r="A5102" s="492" t="s">
        <v>994</v>
      </c>
      <c r="B5102" s="54">
        <v>32608</v>
      </c>
      <c r="C5102" s="54">
        <v>3000415</v>
      </c>
      <c r="D5102" s="52" t="s">
        <v>1753</v>
      </c>
      <c r="E5102" s="53" t="s">
        <v>64</v>
      </c>
      <c r="F5102" s="85">
        <v>41631</v>
      </c>
      <c r="G5102" s="85">
        <v>41631</v>
      </c>
      <c r="H5102" s="53" t="s">
        <v>105</v>
      </c>
      <c r="I5102" s="452">
        <v>10.7203389830508</v>
      </c>
      <c r="J5102" s="438">
        <v>10.792846904597999</v>
      </c>
      <c r="K5102" s="438">
        <v>10.72</v>
      </c>
      <c r="L5102" s="438">
        <v>12649.6</v>
      </c>
      <c r="M5102" s="59">
        <v>41638</v>
      </c>
      <c r="N5102" s="60">
        <v>2014</v>
      </c>
      <c r="O5102" s="61">
        <v>41659</v>
      </c>
      <c r="P5102" s="60">
        <v>2014</v>
      </c>
      <c r="Q5102" s="61">
        <v>42004</v>
      </c>
      <c r="R5102" s="78" t="s">
        <v>352</v>
      </c>
      <c r="S5102" s="62" t="s">
        <v>8523</v>
      </c>
      <c r="T5102" s="53" t="s">
        <v>389</v>
      </c>
      <c r="U5102" s="453">
        <v>1</v>
      </c>
      <c r="V5102" s="53" t="s">
        <v>373</v>
      </c>
      <c r="W5102" s="78" t="s">
        <v>394</v>
      </c>
      <c r="X5102" s="53" t="s">
        <v>7355</v>
      </c>
      <c r="Y5102" s="63"/>
      <c r="Z5102" s="58"/>
      <c r="AA5102" s="53"/>
      <c r="AB5102" s="62"/>
      <c r="AC5102" s="65"/>
      <c r="AD5102" s="66"/>
      <c r="AE5102" s="53"/>
      <c r="AF5102" s="53"/>
      <c r="AG5102" s="58"/>
      <c r="AH5102" s="367"/>
      <c r="AI5102" s="52"/>
      <c r="AJ5102" s="52"/>
      <c r="AK5102" s="148"/>
      <c r="AL5102" s="454"/>
      <c r="AM5102" s="454"/>
      <c r="AN5102" s="454"/>
      <c r="AO5102" s="454"/>
      <c r="AP5102" s="454"/>
      <c r="AQ5102" s="454"/>
      <c r="AR5102" s="454"/>
      <c r="AS5102" s="454"/>
      <c r="AT5102" s="454"/>
    </row>
    <row r="5103" spans="1:46" s="148" customFormat="1" ht="60">
      <c r="A5103" s="492" t="s">
        <v>994</v>
      </c>
      <c r="B5103" s="54">
        <v>32609</v>
      </c>
      <c r="C5103" s="54">
        <v>3000415</v>
      </c>
      <c r="D5103" s="52" t="s">
        <v>1753</v>
      </c>
      <c r="E5103" s="53" t="s">
        <v>64</v>
      </c>
      <c r="F5103" s="85">
        <v>41631</v>
      </c>
      <c r="G5103" s="85">
        <v>41631</v>
      </c>
      <c r="H5103" s="53" t="s">
        <v>105</v>
      </c>
      <c r="I5103" s="452">
        <v>21.906779661016898</v>
      </c>
      <c r="J5103" s="438">
        <v>21.913910136756002</v>
      </c>
      <c r="K5103" s="438">
        <v>21.905999999999999</v>
      </c>
      <c r="L5103" s="438">
        <v>25849.079999999998</v>
      </c>
      <c r="M5103" s="59">
        <v>41638</v>
      </c>
      <c r="N5103" s="60">
        <v>2014</v>
      </c>
      <c r="O5103" s="61">
        <v>41659</v>
      </c>
      <c r="P5103" s="60">
        <v>2014</v>
      </c>
      <c r="Q5103" s="61">
        <v>42004</v>
      </c>
      <c r="R5103" s="78" t="s">
        <v>352</v>
      </c>
      <c r="S5103" s="62" t="s">
        <v>8524</v>
      </c>
      <c r="T5103" s="53" t="s">
        <v>389</v>
      </c>
      <c r="U5103" s="453">
        <v>1</v>
      </c>
      <c r="V5103" s="53" t="s">
        <v>373</v>
      </c>
      <c r="W5103" s="78" t="s">
        <v>394</v>
      </c>
      <c r="X5103" s="53" t="s">
        <v>7355</v>
      </c>
      <c r="Y5103" s="63"/>
      <c r="Z5103" s="58"/>
      <c r="AA5103" s="53"/>
      <c r="AB5103" s="62"/>
      <c r="AC5103" s="65"/>
      <c r="AD5103" s="66"/>
      <c r="AE5103" s="53"/>
      <c r="AF5103" s="53"/>
      <c r="AG5103" s="58"/>
      <c r="AH5103" s="367"/>
      <c r="AI5103" s="52"/>
      <c r="AJ5103" s="52"/>
      <c r="AL5103" s="454"/>
      <c r="AM5103" s="454"/>
      <c r="AN5103" s="454"/>
      <c r="AO5103" s="454"/>
      <c r="AP5103" s="454"/>
      <c r="AQ5103" s="454"/>
      <c r="AR5103" s="454"/>
      <c r="AS5103" s="454"/>
      <c r="AT5103" s="454"/>
    </row>
    <row r="5104" spans="1:46" s="148" customFormat="1" ht="60">
      <c r="A5104" s="492" t="s">
        <v>994</v>
      </c>
      <c r="B5104" s="54">
        <v>32610</v>
      </c>
      <c r="C5104" s="54">
        <v>3000415</v>
      </c>
      <c r="D5104" s="52" t="s">
        <v>1753</v>
      </c>
      <c r="E5104" s="53" t="s">
        <v>64</v>
      </c>
      <c r="F5104" s="85">
        <v>41631</v>
      </c>
      <c r="G5104" s="85">
        <v>41631</v>
      </c>
      <c r="H5104" s="53" t="s">
        <v>105</v>
      </c>
      <c r="I5104" s="452">
        <v>39.049999999999997</v>
      </c>
      <c r="J5104" s="438">
        <v>41.525929762891202</v>
      </c>
      <c r="K5104" s="438">
        <v>39.049999999999997</v>
      </c>
      <c r="L5104" s="438">
        <v>39050</v>
      </c>
      <c r="M5104" s="59">
        <v>41638</v>
      </c>
      <c r="N5104" s="60">
        <v>2014</v>
      </c>
      <c r="O5104" s="61">
        <v>41659</v>
      </c>
      <c r="P5104" s="60">
        <v>2014</v>
      </c>
      <c r="Q5104" s="61">
        <v>42004</v>
      </c>
      <c r="R5104" s="78" t="s">
        <v>352</v>
      </c>
      <c r="S5104" s="62" t="s">
        <v>8525</v>
      </c>
      <c r="T5104" s="53" t="s">
        <v>389</v>
      </c>
      <c r="U5104" s="453">
        <v>1</v>
      </c>
      <c r="V5104" s="53" t="s">
        <v>373</v>
      </c>
      <c r="W5104" s="78" t="s">
        <v>394</v>
      </c>
      <c r="X5104" s="53" t="s">
        <v>7355</v>
      </c>
      <c r="Y5104" s="63"/>
      <c r="Z5104" s="58"/>
      <c r="AA5104" s="53"/>
      <c r="AB5104" s="62"/>
      <c r="AC5104" s="65"/>
      <c r="AD5104" s="66"/>
      <c r="AE5104" s="53"/>
      <c r="AF5104" s="53"/>
      <c r="AG5104" s="58"/>
      <c r="AH5104" s="367"/>
      <c r="AI5104" s="52"/>
      <c r="AJ5104" s="52"/>
      <c r="AL5104" s="454"/>
      <c r="AM5104" s="454"/>
      <c r="AN5104" s="454"/>
      <c r="AO5104" s="454"/>
      <c r="AP5104" s="454"/>
      <c r="AQ5104" s="454"/>
      <c r="AR5104" s="454"/>
      <c r="AS5104" s="454"/>
      <c r="AT5104" s="454"/>
    </row>
    <row r="5105" spans="1:46" s="148" customFormat="1" ht="60">
      <c r="A5105" s="492" t="s">
        <v>994</v>
      </c>
      <c r="B5105" s="54">
        <v>32611</v>
      </c>
      <c r="C5105" s="54">
        <v>3000415</v>
      </c>
      <c r="D5105" s="52" t="s">
        <v>1753</v>
      </c>
      <c r="E5105" s="53" t="s">
        <v>64</v>
      </c>
      <c r="F5105" s="85">
        <v>41631</v>
      </c>
      <c r="G5105" s="85">
        <v>41631</v>
      </c>
      <c r="H5105" s="53" t="s">
        <v>105</v>
      </c>
      <c r="I5105" s="452">
        <v>42.881355932203398</v>
      </c>
      <c r="J5105" s="438">
        <v>43.759988899149597</v>
      </c>
      <c r="K5105" s="438">
        <v>42.881</v>
      </c>
      <c r="L5105" s="438">
        <v>50599.579999999994</v>
      </c>
      <c r="M5105" s="59">
        <v>41638</v>
      </c>
      <c r="N5105" s="60">
        <v>2014</v>
      </c>
      <c r="O5105" s="61">
        <v>41659</v>
      </c>
      <c r="P5105" s="60">
        <v>2014</v>
      </c>
      <c r="Q5105" s="61">
        <v>42004</v>
      </c>
      <c r="R5105" s="78" t="s">
        <v>352</v>
      </c>
      <c r="S5105" s="62" t="s">
        <v>8526</v>
      </c>
      <c r="T5105" s="53" t="s">
        <v>389</v>
      </c>
      <c r="U5105" s="453">
        <v>1</v>
      </c>
      <c r="V5105" s="53" t="s">
        <v>373</v>
      </c>
      <c r="W5105" s="78" t="s">
        <v>394</v>
      </c>
      <c r="X5105" s="53" t="s">
        <v>7355</v>
      </c>
      <c r="Y5105" s="63"/>
      <c r="Z5105" s="58"/>
      <c r="AA5105" s="53"/>
      <c r="AB5105" s="62"/>
      <c r="AC5105" s="65"/>
      <c r="AD5105" s="66"/>
      <c r="AE5105" s="53"/>
      <c r="AF5105" s="53"/>
      <c r="AG5105" s="58"/>
      <c r="AH5105" s="367"/>
      <c r="AI5105" s="52"/>
      <c r="AJ5105" s="52"/>
      <c r="AL5105" s="454"/>
      <c r="AM5105" s="454"/>
      <c r="AN5105" s="454"/>
      <c r="AO5105" s="454"/>
      <c r="AP5105" s="454"/>
      <c r="AQ5105" s="454"/>
      <c r="AR5105" s="454"/>
      <c r="AS5105" s="454"/>
      <c r="AT5105" s="454"/>
    </row>
    <row r="5106" spans="1:46" s="148" customFormat="1" ht="60">
      <c r="A5106" s="492" t="s">
        <v>994</v>
      </c>
      <c r="B5106" s="54">
        <v>32612</v>
      </c>
      <c r="C5106" s="54">
        <v>3000415</v>
      </c>
      <c r="D5106" s="52" t="s">
        <v>1753</v>
      </c>
      <c r="E5106" s="53" t="s">
        <v>64</v>
      </c>
      <c r="F5106" s="85">
        <v>41631</v>
      </c>
      <c r="G5106" s="85">
        <v>41631</v>
      </c>
      <c r="H5106" s="53" t="s">
        <v>105</v>
      </c>
      <c r="I5106" s="452">
        <v>32.161016949152497</v>
      </c>
      <c r="J5106" s="438">
        <v>33.443055669513598</v>
      </c>
      <c r="K5106" s="438">
        <v>32.161000000000001</v>
      </c>
      <c r="L5106" s="438">
        <v>37949.979999999996</v>
      </c>
      <c r="M5106" s="59">
        <v>41638</v>
      </c>
      <c r="N5106" s="60">
        <v>2014</v>
      </c>
      <c r="O5106" s="61">
        <v>41659</v>
      </c>
      <c r="P5106" s="60">
        <v>2014</v>
      </c>
      <c r="Q5106" s="61">
        <v>42004</v>
      </c>
      <c r="R5106" s="78" t="s">
        <v>352</v>
      </c>
      <c r="S5106" s="62" t="s">
        <v>8527</v>
      </c>
      <c r="T5106" s="53" t="s">
        <v>389</v>
      </c>
      <c r="U5106" s="453">
        <v>1</v>
      </c>
      <c r="V5106" s="53" t="s">
        <v>373</v>
      </c>
      <c r="W5106" s="78" t="s">
        <v>394</v>
      </c>
      <c r="X5106" s="53" t="s">
        <v>7355</v>
      </c>
      <c r="Y5106" s="63"/>
      <c r="Z5106" s="58"/>
      <c r="AA5106" s="53"/>
      <c r="AB5106" s="62"/>
      <c r="AC5106" s="65"/>
      <c r="AD5106" s="66"/>
      <c r="AE5106" s="53"/>
      <c r="AF5106" s="53"/>
      <c r="AG5106" s="58"/>
      <c r="AH5106" s="367"/>
      <c r="AI5106" s="52"/>
      <c r="AJ5106" s="52"/>
      <c r="AL5106" s="454"/>
      <c r="AM5106" s="454"/>
      <c r="AN5106" s="454"/>
      <c r="AO5106" s="454"/>
      <c r="AP5106" s="454"/>
      <c r="AQ5106" s="454"/>
      <c r="AR5106" s="454"/>
      <c r="AS5106" s="454"/>
      <c r="AT5106" s="454"/>
    </row>
    <row r="5107" spans="1:46" s="67" customFormat="1" ht="60">
      <c r="A5107" s="497" t="s">
        <v>994</v>
      </c>
      <c r="B5107" s="54">
        <v>32613</v>
      </c>
      <c r="C5107" s="54">
        <v>3000415</v>
      </c>
      <c r="D5107" s="293" t="s">
        <v>1753</v>
      </c>
      <c r="E5107" s="53" t="s">
        <v>64</v>
      </c>
      <c r="F5107" s="85">
        <v>41631</v>
      </c>
      <c r="G5107" s="85">
        <v>41631</v>
      </c>
      <c r="H5107" s="53" t="s">
        <v>105</v>
      </c>
      <c r="I5107" s="452">
        <v>47.542372881355902</v>
      </c>
      <c r="J5107" s="438">
        <v>48.390027226595997</v>
      </c>
      <c r="K5107" s="438">
        <v>47.542000000000002</v>
      </c>
      <c r="L5107" s="438">
        <v>56099.56</v>
      </c>
      <c r="M5107" s="59">
        <v>41638</v>
      </c>
      <c r="N5107" s="60">
        <v>2014</v>
      </c>
      <c r="O5107" s="61">
        <v>41659</v>
      </c>
      <c r="P5107" s="60">
        <v>2014</v>
      </c>
      <c r="Q5107" s="61">
        <v>42004</v>
      </c>
      <c r="R5107" s="78" t="s">
        <v>352</v>
      </c>
      <c r="S5107" s="62" t="s">
        <v>8528</v>
      </c>
      <c r="T5107" s="53" t="s">
        <v>389</v>
      </c>
      <c r="U5107" s="453">
        <v>1</v>
      </c>
      <c r="V5107" s="53" t="s">
        <v>373</v>
      </c>
      <c r="W5107" s="78" t="s">
        <v>394</v>
      </c>
      <c r="X5107" s="53" t="s">
        <v>7355</v>
      </c>
      <c r="Y5107" s="63"/>
      <c r="Z5107" s="58"/>
      <c r="AA5107" s="53"/>
      <c r="AB5107" s="62"/>
      <c r="AC5107" s="65"/>
      <c r="AD5107" s="66"/>
      <c r="AE5107" s="53"/>
      <c r="AF5107" s="53"/>
      <c r="AG5107" s="58"/>
      <c r="AH5107" s="367"/>
      <c r="AI5107" s="52"/>
      <c r="AJ5107" s="456"/>
      <c r="AK5107" s="148"/>
      <c r="AL5107" s="454"/>
      <c r="AM5107" s="454"/>
      <c r="AN5107" s="454"/>
      <c r="AO5107" s="454"/>
      <c r="AP5107" s="454"/>
      <c r="AQ5107" s="454"/>
      <c r="AR5107" s="454"/>
      <c r="AS5107" s="454"/>
      <c r="AT5107" s="454"/>
    </row>
    <row r="5108" spans="1:46" s="67" customFormat="1" ht="60">
      <c r="A5108" s="497" t="s">
        <v>994</v>
      </c>
      <c r="B5108" s="54">
        <v>32614</v>
      </c>
      <c r="C5108" s="54">
        <v>3000415</v>
      </c>
      <c r="D5108" s="293" t="s">
        <v>1753</v>
      </c>
      <c r="E5108" s="53" t="s">
        <v>64</v>
      </c>
      <c r="F5108" s="85">
        <v>41631</v>
      </c>
      <c r="G5108" s="85">
        <v>41631</v>
      </c>
      <c r="H5108" s="53" t="s">
        <v>105</v>
      </c>
      <c r="I5108" s="452">
        <v>66.186440677966104</v>
      </c>
      <c r="J5108" s="438">
        <v>68.568767044984796</v>
      </c>
      <c r="K5108" s="438">
        <v>66.186000000000007</v>
      </c>
      <c r="L5108" s="438">
        <v>78099.48</v>
      </c>
      <c r="M5108" s="59">
        <v>41638</v>
      </c>
      <c r="N5108" s="60">
        <v>2014</v>
      </c>
      <c r="O5108" s="61">
        <v>41659</v>
      </c>
      <c r="P5108" s="60">
        <v>2014</v>
      </c>
      <c r="Q5108" s="61">
        <v>42004</v>
      </c>
      <c r="R5108" s="78" t="s">
        <v>352</v>
      </c>
      <c r="S5108" s="62" t="s">
        <v>8529</v>
      </c>
      <c r="T5108" s="53" t="s">
        <v>389</v>
      </c>
      <c r="U5108" s="453">
        <v>1</v>
      </c>
      <c r="V5108" s="53" t="s">
        <v>373</v>
      </c>
      <c r="W5108" s="78" t="s">
        <v>394</v>
      </c>
      <c r="X5108" s="53" t="s">
        <v>7355</v>
      </c>
      <c r="Y5108" s="63"/>
      <c r="Z5108" s="58"/>
      <c r="AA5108" s="53"/>
      <c r="AB5108" s="62"/>
      <c r="AC5108" s="65"/>
      <c r="AD5108" s="66"/>
      <c r="AE5108" s="53"/>
      <c r="AF5108" s="53"/>
      <c r="AG5108" s="58"/>
      <c r="AH5108" s="367"/>
      <c r="AI5108" s="52"/>
      <c r="AJ5108" s="456"/>
      <c r="AK5108" s="148"/>
      <c r="AL5108" s="454"/>
      <c r="AM5108" s="454"/>
      <c r="AN5108" s="454"/>
      <c r="AO5108" s="454"/>
      <c r="AP5108" s="454"/>
      <c r="AQ5108" s="454"/>
      <c r="AR5108" s="454"/>
      <c r="AS5108" s="454"/>
      <c r="AT5108" s="454"/>
    </row>
    <row r="5109" spans="1:46" s="67" customFormat="1" ht="60">
      <c r="A5109" s="492" t="s">
        <v>994</v>
      </c>
      <c r="B5109" s="54">
        <v>32616</v>
      </c>
      <c r="C5109" s="54">
        <v>3000415</v>
      </c>
      <c r="D5109" s="52" t="s">
        <v>1753</v>
      </c>
      <c r="E5109" s="477" t="s">
        <v>60</v>
      </c>
      <c r="F5109" s="55">
        <v>41608</v>
      </c>
      <c r="G5109" s="85">
        <v>41633</v>
      </c>
      <c r="H5109" s="53" t="s">
        <v>105</v>
      </c>
      <c r="I5109" s="452">
        <v>200</v>
      </c>
      <c r="J5109" s="438">
        <v>209.07380065571999</v>
      </c>
      <c r="K5109" s="438">
        <v>200</v>
      </c>
      <c r="L5109" s="438">
        <v>236000</v>
      </c>
      <c r="M5109" s="59">
        <v>41638</v>
      </c>
      <c r="N5109" s="60">
        <v>2014</v>
      </c>
      <c r="O5109" s="61">
        <v>41659</v>
      </c>
      <c r="P5109" s="60">
        <v>2014</v>
      </c>
      <c r="Q5109" s="61">
        <v>42004</v>
      </c>
      <c r="R5109" s="53" t="s">
        <v>352</v>
      </c>
      <c r="S5109" s="62" t="s">
        <v>8530</v>
      </c>
      <c r="T5109" s="53" t="s">
        <v>389</v>
      </c>
      <c r="U5109" s="440">
        <v>1</v>
      </c>
      <c r="V5109" s="53" t="s">
        <v>373</v>
      </c>
      <c r="W5109" s="78" t="s">
        <v>390</v>
      </c>
      <c r="X5109" s="53" t="s">
        <v>7355</v>
      </c>
      <c r="Y5109" s="63"/>
      <c r="Z5109" s="58"/>
      <c r="AA5109" s="53"/>
      <c r="AB5109" s="62"/>
      <c r="AC5109" s="65"/>
      <c r="AD5109" s="66"/>
      <c r="AE5109" s="53"/>
      <c r="AF5109" s="53"/>
      <c r="AG5109" s="58"/>
      <c r="AH5109" s="367"/>
      <c r="AI5109" s="52"/>
      <c r="AJ5109" s="456"/>
      <c r="AK5109" s="148"/>
      <c r="AL5109" s="153"/>
      <c r="AM5109" s="153"/>
      <c r="AN5109" s="153"/>
      <c r="AO5109" s="153"/>
      <c r="AP5109" s="153"/>
      <c r="AQ5109" s="153"/>
      <c r="AR5109" s="153"/>
      <c r="AS5109" s="153"/>
      <c r="AT5109" s="153"/>
    </row>
    <row r="5110" spans="1:46" s="67" customFormat="1" ht="45">
      <c r="A5110" s="492" t="s">
        <v>994</v>
      </c>
      <c r="B5110" s="54">
        <v>32617</v>
      </c>
      <c r="C5110" s="54">
        <v>3000415</v>
      </c>
      <c r="D5110" s="52" t="s">
        <v>1753</v>
      </c>
      <c r="E5110" s="477" t="s">
        <v>60</v>
      </c>
      <c r="F5110" s="55">
        <v>41573</v>
      </c>
      <c r="G5110" s="85">
        <v>41618</v>
      </c>
      <c r="H5110" s="53" t="s">
        <v>105</v>
      </c>
      <c r="I5110" s="452">
        <v>500</v>
      </c>
      <c r="J5110" s="438">
        <v>530.94461254956002</v>
      </c>
      <c r="K5110" s="438">
        <v>500</v>
      </c>
      <c r="L5110" s="438">
        <v>590000</v>
      </c>
      <c r="M5110" s="59">
        <v>41638</v>
      </c>
      <c r="N5110" s="60">
        <v>2014</v>
      </c>
      <c r="O5110" s="61">
        <v>41659</v>
      </c>
      <c r="P5110" s="60">
        <v>2014</v>
      </c>
      <c r="Q5110" s="61">
        <v>42004</v>
      </c>
      <c r="R5110" s="53" t="s">
        <v>342</v>
      </c>
      <c r="S5110" s="62" t="s">
        <v>8531</v>
      </c>
      <c r="T5110" s="53" t="s">
        <v>389</v>
      </c>
      <c r="U5110" s="440">
        <v>1</v>
      </c>
      <c r="V5110" s="53" t="s">
        <v>373</v>
      </c>
      <c r="W5110" s="78" t="s">
        <v>390</v>
      </c>
      <c r="X5110" s="53" t="s">
        <v>7355</v>
      </c>
      <c r="Y5110" s="63"/>
      <c r="Z5110" s="58"/>
      <c r="AA5110" s="53"/>
      <c r="AB5110" s="62"/>
      <c r="AC5110" s="65"/>
      <c r="AD5110" s="66"/>
      <c r="AE5110" s="53"/>
      <c r="AF5110" s="53"/>
      <c r="AG5110" s="58"/>
      <c r="AH5110" s="367"/>
      <c r="AI5110" s="52"/>
      <c r="AJ5110" s="456"/>
      <c r="AK5110" s="148"/>
      <c r="AL5110" s="153"/>
      <c r="AM5110" s="153"/>
      <c r="AN5110" s="153"/>
      <c r="AO5110" s="153"/>
      <c r="AP5110" s="153"/>
      <c r="AQ5110" s="153"/>
      <c r="AR5110" s="153"/>
      <c r="AS5110" s="153"/>
      <c r="AT5110" s="153"/>
    </row>
    <row r="5111" spans="1:46" s="67" customFormat="1" ht="60">
      <c r="A5111" s="492" t="s">
        <v>994</v>
      </c>
      <c r="B5111" s="54">
        <v>32618</v>
      </c>
      <c r="C5111" s="54">
        <v>3000415</v>
      </c>
      <c r="D5111" s="52" t="s">
        <v>1753</v>
      </c>
      <c r="E5111" s="477" t="s">
        <v>60</v>
      </c>
      <c r="F5111" s="55">
        <v>41608</v>
      </c>
      <c r="G5111" s="85">
        <v>41633</v>
      </c>
      <c r="H5111" s="53" t="s">
        <v>105</v>
      </c>
      <c r="I5111" s="452">
        <v>200</v>
      </c>
      <c r="J5111" s="438">
        <v>199.664932599</v>
      </c>
      <c r="K5111" s="438">
        <v>199.66399999999999</v>
      </c>
      <c r="L5111" s="438">
        <v>235603.51999999996</v>
      </c>
      <c r="M5111" s="59">
        <v>41638</v>
      </c>
      <c r="N5111" s="60">
        <v>2014</v>
      </c>
      <c r="O5111" s="61">
        <v>41659</v>
      </c>
      <c r="P5111" s="60">
        <v>2014</v>
      </c>
      <c r="Q5111" s="61">
        <v>42004</v>
      </c>
      <c r="R5111" s="53" t="s">
        <v>352</v>
      </c>
      <c r="S5111" s="62" t="s">
        <v>8532</v>
      </c>
      <c r="T5111" s="53" t="s">
        <v>389</v>
      </c>
      <c r="U5111" s="440">
        <v>1</v>
      </c>
      <c r="V5111" s="53" t="s">
        <v>373</v>
      </c>
      <c r="W5111" s="78" t="s">
        <v>390</v>
      </c>
      <c r="X5111" s="53" t="s">
        <v>7355</v>
      </c>
      <c r="Y5111" s="63"/>
      <c r="Z5111" s="58"/>
      <c r="AA5111" s="53"/>
      <c r="AB5111" s="62"/>
      <c r="AC5111" s="65"/>
      <c r="AD5111" s="66"/>
      <c r="AE5111" s="53"/>
      <c r="AF5111" s="53"/>
      <c r="AG5111" s="58"/>
      <c r="AH5111" s="367"/>
      <c r="AI5111" s="52"/>
      <c r="AJ5111" s="456"/>
      <c r="AK5111" s="148"/>
      <c r="AL5111" s="153"/>
      <c r="AM5111" s="153"/>
      <c r="AN5111" s="153"/>
      <c r="AO5111" s="153"/>
      <c r="AP5111" s="153"/>
      <c r="AQ5111" s="153"/>
      <c r="AR5111" s="153"/>
      <c r="AS5111" s="153"/>
      <c r="AT5111" s="153"/>
    </row>
    <row r="5112" spans="1:46" s="148" customFormat="1" ht="45">
      <c r="A5112" s="492" t="s">
        <v>994</v>
      </c>
      <c r="B5112" s="54">
        <v>32619</v>
      </c>
      <c r="C5112" s="54">
        <v>3000415</v>
      </c>
      <c r="D5112" s="52" t="s">
        <v>1753</v>
      </c>
      <c r="E5112" s="477" t="s">
        <v>60</v>
      </c>
      <c r="F5112" s="55">
        <v>41573</v>
      </c>
      <c r="G5112" s="85">
        <v>41618</v>
      </c>
      <c r="H5112" s="53" t="s">
        <v>105</v>
      </c>
      <c r="I5112" s="452">
        <v>440.85</v>
      </c>
      <c r="J5112" s="438">
        <v>460.84854552699602</v>
      </c>
      <c r="K5112" s="438">
        <v>440.85</v>
      </c>
      <c r="L5112" s="438">
        <v>520203</v>
      </c>
      <c r="M5112" s="59">
        <v>41638</v>
      </c>
      <c r="N5112" s="60">
        <v>2014</v>
      </c>
      <c r="O5112" s="61">
        <v>41659</v>
      </c>
      <c r="P5112" s="60">
        <v>2014</v>
      </c>
      <c r="Q5112" s="61">
        <v>42004</v>
      </c>
      <c r="R5112" s="53" t="s">
        <v>342</v>
      </c>
      <c r="S5112" s="62" t="s">
        <v>8533</v>
      </c>
      <c r="T5112" s="53" t="s">
        <v>389</v>
      </c>
      <c r="U5112" s="440">
        <v>1</v>
      </c>
      <c r="V5112" s="53" t="s">
        <v>373</v>
      </c>
      <c r="W5112" s="78" t="s">
        <v>390</v>
      </c>
      <c r="X5112" s="53" t="s">
        <v>7355</v>
      </c>
      <c r="Y5112" s="63"/>
      <c r="Z5112" s="58"/>
      <c r="AA5112" s="53"/>
      <c r="AB5112" s="62"/>
      <c r="AC5112" s="65"/>
      <c r="AD5112" s="66"/>
      <c r="AE5112" s="53"/>
      <c r="AF5112" s="53"/>
      <c r="AG5112" s="58"/>
      <c r="AH5112" s="367"/>
      <c r="AI5112" s="52"/>
      <c r="AJ5112" s="52"/>
      <c r="AL5112" s="153"/>
      <c r="AM5112" s="153"/>
      <c r="AN5112" s="153"/>
      <c r="AO5112" s="153"/>
      <c r="AP5112" s="153"/>
      <c r="AQ5112" s="153"/>
      <c r="AR5112" s="153"/>
      <c r="AS5112" s="153"/>
      <c r="AT5112" s="153"/>
    </row>
    <row r="5113" spans="1:46" s="148" customFormat="1" ht="45">
      <c r="A5113" s="52" t="s">
        <v>1503</v>
      </c>
      <c r="B5113" s="54">
        <v>32620</v>
      </c>
      <c r="C5113" s="54" t="s">
        <v>491</v>
      </c>
      <c r="D5113" s="52" t="s">
        <v>492</v>
      </c>
      <c r="E5113" s="53" t="s">
        <v>65</v>
      </c>
      <c r="F5113" s="55">
        <v>41598</v>
      </c>
      <c r="G5113" s="55">
        <v>41623</v>
      </c>
      <c r="H5113" s="53" t="s">
        <v>105</v>
      </c>
      <c r="I5113" s="57">
        <v>1300.8579400000001</v>
      </c>
      <c r="J5113" s="56">
        <v>1029.2244356497224</v>
      </c>
      <c r="K5113" s="56">
        <v>1029.2239999999999</v>
      </c>
      <c r="L5113" s="58">
        <v>1214484.3199999998</v>
      </c>
      <c r="M5113" s="59">
        <v>41638</v>
      </c>
      <c r="N5113" s="60">
        <v>2014</v>
      </c>
      <c r="O5113" s="61">
        <v>41668</v>
      </c>
      <c r="P5113" s="60">
        <v>2014</v>
      </c>
      <c r="Q5113" s="61">
        <v>42004</v>
      </c>
      <c r="R5113" s="53" t="s">
        <v>342</v>
      </c>
      <c r="S5113" s="62"/>
      <c r="T5113" s="53" t="s">
        <v>309</v>
      </c>
      <c r="U5113" s="367">
        <v>9457</v>
      </c>
      <c r="V5113" s="53" t="s">
        <v>373</v>
      </c>
      <c r="W5113" s="53" t="s">
        <v>390</v>
      </c>
      <c r="X5113" s="53"/>
      <c r="Y5113" s="63">
        <v>0.12842173205033308</v>
      </c>
      <c r="Z5113" s="58"/>
      <c r="AA5113" s="53"/>
      <c r="AB5113" s="62"/>
      <c r="AC5113" s="65"/>
      <c r="AD5113" s="66"/>
      <c r="AE5113" s="53"/>
      <c r="AF5113" s="53"/>
      <c r="AG5113" s="58"/>
      <c r="AH5113" s="367"/>
      <c r="AI5113" s="52"/>
      <c r="AJ5113" s="52"/>
      <c r="AL5113" s="158"/>
      <c r="AM5113" s="158"/>
      <c r="AN5113" s="158"/>
      <c r="AO5113" s="158"/>
      <c r="AP5113" s="158"/>
      <c r="AQ5113" s="158"/>
      <c r="AR5113" s="158"/>
      <c r="AS5113" s="158"/>
      <c r="AT5113" s="158"/>
    </row>
    <row r="5114" spans="1:46" s="67" customFormat="1" ht="45">
      <c r="A5114" s="52" t="s">
        <v>1503</v>
      </c>
      <c r="B5114" s="54">
        <v>32621</v>
      </c>
      <c r="C5114" s="54" t="s">
        <v>436</v>
      </c>
      <c r="D5114" s="52" t="s">
        <v>437</v>
      </c>
      <c r="E5114" s="53" t="s">
        <v>65</v>
      </c>
      <c r="F5114" s="55">
        <v>41598</v>
      </c>
      <c r="G5114" s="55">
        <v>41623</v>
      </c>
      <c r="H5114" s="53" t="s">
        <v>105</v>
      </c>
      <c r="I5114" s="57">
        <v>611.90913</v>
      </c>
      <c r="J5114" s="56">
        <v>654.07635905886082</v>
      </c>
      <c r="K5114" s="56">
        <v>611.90899999999999</v>
      </c>
      <c r="L5114" s="58">
        <v>722052.61999999988</v>
      </c>
      <c r="M5114" s="59">
        <v>41638</v>
      </c>
      <c r="N5114" s="60">
        <v>2014</v>
      </c>
      <c r="O5114" s="61">
        <v>41668</v>
      </c>
      <c r="P5114" s="60">
        <v>2014</v>
      </c>
      <c r="Q5114" s="61">
        <v>42004</v>
      </c>
      <c r="R5114" s="53" t="s">
        <v>342</v>
      </c>
      <c r="S5114" s="62"/>
      <c r="T5114" s="53" t="s">
        <v>309</v>
      </c>
      <c r="U5114" s="367">
        <v>1658</v>
      </c>
      <c r="V5114" s="53" t="s">
        <v>373</v>
      </c>
      <c r="W5114" s="53" t="s">
        <v>390</v>
      </c>
      <c r="X5114" s="53"/>
      <c r="Y5114" s="63">
        <v>0.43549615199034974</v>
      </c>
      <c r="Z5114" s="58"/>
      <c r="AA5114" s="53"/>
      <c r="AB5114" s="62"/>
      <c r="AC5114" s="65"/>
      <c r="AD5114" s="66"/>
      <c r="AE5114" s="53"/>
      <c r="AF5114" s="53"/>
      <c r="AG5114" s="58"/>
      <c r="AH5114" s="367"/>
      <c r="AI5114" s="52"/>
      <c r="AJ5114" s="52"/>
      <c r="AK5114" s="148"/>
    </row>
    <row r="5115" spans="1:46" s="148" customFormat="1" ht="45">
      <c r="A5115" s="52" t="s">
        <v>1503</v>
      </c>
      <c r="B5115" s="54">
        <v>32623</v>
      </c>
      <c r="C5115" s="54" t="s">
        <v>442</v>
      </c>
      <c r="D5115" s="457" t="s">
        <v>416</v>
      </c>
      <c r="E5115" s="53" t="s">
        <v>65</v>
      </c>
      <c r="F5115" s="55">
        <v>41587</v>
      </c>
      <c r="G5115" s="55">
        <v>41632</v>
      </c>
      <c r="H5115" s="53" t="s">
        <v>105</v>
      </c>
      <c r="I5115" s="57">
        <v>1233.4276500000001</v>
      </c>
      <c r="J5115" s="56">
        <v>1532.984990707778</v>
      </c>
      <c r="K5115" s="56">
        <v>1233.4269999999999</v>
      </c>
      <c r="L5115" s="58">
        <v>1455443.8599999999</v>
      </c>
      <c r="M5115" s="59">
        <v>41638</v>
      </c>
      <c r="N5115" s="60">
        <v>2014</v>
      </c>
      <c r="O5115" s="61">
        <v>41668</v>
      </c>
      <c r="P5115" s="60">
        <v>2014</v>
      </c>
      <c r="Q5115" s="61">
        <v>42004</v>
      </c>
      <c r="R5115" s="53" t="s">
        <v>342</v>
      </c>
      <c r="S5115" s="62"/>
      <c r="T5115" s="53" t="s">
        <v>309</v>
      </c>
      <c r="U5115" s="367">
        <v>237</v>
      </c>
      <c r="V5115" s="53" t="s">
        <v>373</v>
      </c>
      <c r="W5115" s="53" t="s">
        <v>390</v>
      </c>
      <c r="X5115" s="53"/>
      <c r="Y5115" s="63">
        <v>6.1411133333333332</v>
      </c>
      <c r="Z5115" s="58"/>
      <c r="AA5115" s="53"/>
      <c r="AB5115" s="62"/>
      <c r="AC5115" s="65"/>
      <c r="AD5115" s="66"/>
      <c r="AE5115" s="53"/>
      <c r="AF5115" s="53"/>
      <c r="AG5115" s="58"/>
      <c r="AH5115" s="367"/>
      <c r="AI5115" s="52"/>
      <c r="AJ5115" s="52"/>
      <c r="AL5115" s="67"/>
      <c r="AM5115" s="67"/>
      <c r="AN5115" s="67"/>
      <c r="AO5115" s="67"/>
      <c r="AP5115" s="67"/>
      <c r="AQ5115" s="67"/>
      <c r="AR5115" s="67"/>
      <c r="AS5115" s="67"/>
      <c r="AT5115" s="67"/>
    </row>
    <row r="5116" spans="1:46" s="67" customFormat="1" ht="45">
      <c r="A5116" s="52" t="s">
        <v>1503</v>
      </c>
      <c r="B5116" s="54">
        <v>32624</v>
      </c>
      <c r="C5116" s="54" t="s">
        <v>515</v>
      </c>
      <c r="D5116" s="293" t="s">
        <v>415</v>
      </c>
      <c r="E5116" s="53" t="s">
        <v>60</v>
      </c>
      <c r="F5116" s="55">
        <v>41587</v>
      </c>
      <c r="G5116" s="55">
        <v>41632</v>
      </c>
      <c r="H5116" s="53" t="s">
        <v>105</v>
      </c>
      <c r="I5116" s="57">
        <v>2312.6629400000002</v>
      </c>
      <c r="J5116" s="56">
        <v>2315.1138980052838</v>
      </c>
      <c r="K5116" s="56">
        <v>2312.6619999999998</v>
      </c>
      <c r="L5116" s="58">
        <v>2728941.1599999997</v>
      </c>
      <c r="M5116" s="59">
        <v>41638</v>
      </c>
      <c r="N5116" s="60">
        <v>2014</v>
      </c>
      <c r="O5116" s="61">
        <v>41668</v>
      </c>
      <c r="P5116" s="60">
        <v>2014</v>
      </c>
      <c r="Q5116" s="61">
        <v>42004</v>
      </c>
      <c r="R5116" s="53" t="s">
        <v>353</v>
      </c>
      <c r="S5116" s="62"/>
      <c r="T5116" s="53" t="s">
        <v>309</v>
      </c>
      <c r="U5116" s="367">
        <v>1106</v>
      </c>
      <c r="V5116" s="53" t="s">
        <v>373</v>
      </c>
      <c r="W5116" s="53" t="s">
        <v>390</v>
      </c>
      <c r="X5116" s="53"/>
      <c r="Y5116" s="63">
        <v>2.4673970705244117</v>
      </c>
      <c r="Z5116" s="58"/>
      <c r="AA5116" s="53"/>
      <c r="AB5116" s="62"/>
      <c r="AC5116" s="65"/>
      <c r="AD5116" s="66"/>
      <c r="AE5116" s="53"/>
      <c r="AF5116" s="53"/>
      <c r="AG5116" s="58"/>
      <c r="AH5116" s="367"/>
      <c r="AI5116" s="52"/>
      <c r="AJ5116" s="52"/>
      <c r="AK5116" s="148"/>
    </row>
    <row r="5117" spans="1:46" s="148" customFormat="1" ht="45">
      <c r="A5117" s="52" t="s">
        <v>1503</v>
      </c>
      <c r="B5117" s="54">
        <v>32626</v>
      </c>
      <c r="C5117" s="54" t="s">
        <v>402</v>
      </c>
      <c r="D5117" s="52" t="s">
        <v>403</v>
      </c>
      <c r="E5117" s="53" t="s">
        <v>60</v>
      </c>
      <c r="F5117" s="55">
        <v>41592</v>
      </c>
      <c r="G5117" s="55">
        <v>41622</v>
      </c>
      <c r="H5117" s="53" t="s">
        <v>105</v>
      </c>
      <c r="I5117" s="57">
        <v>328.67899999999997</v>
      </c>
      <c r="J5117" s="56">
        <v>329.0273336945844</v>
      </c>
      <c r="K5117" s="56">
        <v>328.67899999999997</v>
      </c>
      <c r="L5117" s="58">
        <v>387841.22</v>
      </c>
      <c r="M5117" s="59">
        <v>41633</v>
      </c>
      <c r="N5117" s="60">
        <v>2014</v>
      </c>
      <c r="O5117" s="61">
        <v>41640</v>
      </c>
      <c r="P5117" s="60">
        <v>2014</v>
      </c>
      <c r="Q5117" s="61">
        <v>42004</v>
      </c>
      <c r="R5117" s="53" t="s">
        <v>353</v>
      </c>
      <c r="S5117" s="62" t="s">
        <v>1523</v>
      </c>
      <c r="T5117" s="53" t="s">
        <v>309</v>
      </c>
      <c r="U5117" s="367">
        <v>2020</v>
      </c>
      <c r="V5117" s="53" t="s">
        <v>373</v>
      </c>
      <c r="W5117" s="78" t="s">
        <v>390</v>
      </c>
      <c r="X5117" s="53"/>
      <c r="Y5117" s="63"/>
      <c r="Z5117" s="58"/>
      <c r="AA5117" s="53"/>
      <c r="AB5117" s="62"/>
      <c r="AC5117" s="65"/>
      <c r="AD5117" s="66"/>
      <c r="AE5117" s="53"/>
      <c r="AF5117" s="53"/>
      <c r="AG5117" s="58"/>
      <c r="AH5117" s="367"/>
      <c r="AI5117" s="52"/>
      <c r="AJ5117" s="52"/>
      <c r="AL5117" s="67"/>
      <c r="AM5117" s="67"/>
      <c r="AN5117" s="67"/>
      <c r="AO5117" s="67"/>
      <c r="AP5117" s="67"/>
      <c r="AQ5117" s="67"/>
      <c r="AR5117" s="67"/>
      <c r="AS5117" s="67"/>
      <c r="AT5117" s="67"/>
    </row>
    <row r="5118" spans="1:46" s="67" customFormat="1" ht="45">
      <c r="A5118" s="52" t="s">
        <v>1503</v>
      </c>
      <c r="B5118" s="54">
        <v>32627</v>
      </c>
      <c r="C5118" s="54" t="s">
        <v>402</v>
      </c>
      <c r="D5118" s="52" t="s">
        <v>403</v>
      </c>
      <c r="E5118" s="53" t="s">
        <v>60</v>
      </c>
      <c r="F5118" s="55">
        <v>41592</v>
      </c>
      <c r="G5118" s="55">
        <v>41622</v>
      </c>
      <c r="H5118" s="53" t="s">
        <v>105</v>
      </c>
      <c r="I5118" s="57">
        <v>1436.2350200000001</v>
      </c>
      <c r="J5118" s="56">
        <v>1437.7571405212627</v>
      </c>
      <c r="K5118" s="56">
        <v>1436.2349999999999</v>
      </c>
      <c r="L5118" s="58">
        <v>1694757.2999999998</v>
      </c>
      <c r="M5118" s="59">
        <v>41633</v>
      </c>
      <c r="N5118" s="60">
        <v>2014</v>
      </c>
      <c r="O5118" s="61">
        <v>41640</v>
      </c>
      <c r="P5118" s="60">
        <v>2014</v>
      </c>
      <c r="Q5118" s="61">
        <v>42004</v>
      </c>
      <c r="R5118" s="53" t="s">
        <v>353</v>
      </c>
      <c r="S5118" s="62"/>
      <c r="T5118" s="53" t="s">
        <v>309</v>
      </c>
      <c r="U5118" s="367">
        <v>207400.6</v>
      </c>
      <c r="V5118" s="53" t="s">
        <v>373</v>
      </c>
      <c r="W5118" s="78" t="s">
        <v>390</v>
      </c>
      <c r="X5118" s="53"/>
      <c r="Y5118" s="63"/>
      <c r="Z5118" s="58"/>
      <c r="AA5118" s="53"/>
      <c r="AB5118" s="62"/>
      <c r="AC5118" s="65"/>
      <c r="AD5118" s="66"/>
      <c r="AE5118" s="53"/>
      <c r="AF5118" s="53"/>
      <c r="AG5118" s="58"/>
      <c r="AH5118" s="367"/>
      <c r="AI5118" s="52"/>
      <c r="AJ5118" s="52"/>
      <c r="AK5118" s="148"/>
      <c r="AL5118" s="148"/>
      <c r="AM5118" s="148"/>
      <c r="AN5118" s="148"/>
      <c r="AO5118" s="148"/>
      <c r="AP5118" s="148"/>
      <c r="AQ5118" s="148"/>
      <c r="AR5118" s="148"/>
      <c r="AS5118" s="148"/>
      <c r="AT5118" s="148"/>
    </row>
    <row r="5119" spans="1:46" s="67" customFormat="1" ht="45">
      <c r="A5119" s="52" t="s">
        <v>1503</v>
      </c>
      <c r="B5119" s="54">
        <v>32628</v>
      </c>
      <c r="C5119" s="54" t="s">
        <v>402</v>
      </c>
      <c r="D5119" s="52" t="s">
        <v>403</v>
      </c>
      <c r="E5119" s="53" t="s">
        <v>60</v>
      </c>
      <c r="F5119" s="55">
        <v>41592</v>
      </c>
      <c r="G5119" s="55">
        <v>41622</v>
      </c>
      <c r="H5119" s="53" t="s">
        <v>105</v>
      </c>
      <c r="I5119" s="57">
        <v>878.68700000000001</v>
      </c>
      <c r="J5119" s="56">
        <v>879.61823165487681</v>
      </c>
      <c r="K5119" s="56">
        <v>878.68700000000001</v>
      </c>
      <c r="L5119" s="58">
        <v>1036850.66</v>
      </c>
      <c r="M5119" s="59">
        <v>41633</v>
      </c>
      <c r="N5119" s="60">
        <v>2014</v>
      </c>
      <c r="O5119" s="61">
        <v>41640</v>
      </c>
      <c r="P5119" s="60">
        <v>2014</v>
      </c>
      <c r="Q5119" s="61">
        <v>42004</v>
      </c>
      <c r="R5119" s="53" t="s">
        <v>353</v>
      </c>
      <c r="S5119" s="62" t="s">
        <v>8633</v>
      </c>
      <c r="T5119" s="53" t="s">
        <v>309</v>
      </c>
      <c r="U5119" s="367">
        <v>13365</v>
      </c>
      <c r="V5119" s="53" t="s">
        <v>373</v>
      </c>
      <c r="W5119" s="78" t="s">
        <v>390</v>
      </c>
      <c r="X5119" s="53"/>
      <c r="Y5119" s="63"/>
      <c r="Z5119" s="58"/>
      <c r="AA5119" s="53"/>
      <c r="AB5119" s="62"/>
      <c r="AC5119" s="65"/>
      <c r="AD5119" s="66"/>
      <c r="AE5119" s="53"/>
      <c r="AF5119" s="53"/>
      <c r="AG5119" s="58"/>
      <c r="AH5119" s="367"/>
      <c r="AI5119" s="52"/>
      <c r="AJ5119" s="52"/>
      <c r="AK5119" s="148"/>
    </row>
    <row r="5120" spans="1:46" s="67" customFormat="1" ht="45">
      <c r="A5120" s="52" t="s">
        <v>1503</v>
      </c>
      <c r="B5120" s="54">
        <v>32629</v>
      </c>
      <c r="C5120" s="54" t="s">
        <v>402</v>
      </c>
      <c r="D5120" s="52" t="s">
        <v>403</v>
      </c>
      <c r="E5120" s="53" t="s">
        <v>60</v>
      </c>
      <c r="F5120" s="55">
        <v>41587</v>
      </c>
      <c r="G5120" s="55">
        <v>41632</v>
      </c>
      <c r="H5120" s="53" t="s">
        <v>105</v>
      </c>
      <c r="I5120" s="57">
        <v>166.535</v>
      </c>
      <c r="J5120" s="56">
        <v>166.71149363612403</v>
      </c>
      <c r="K5120" s="56">
        <v>166.535</v>
      </c>
      <c r="L5120" s="58">
        <v>196511.3</v>
      </c>
      <c r="M5120" s="59">
        <v>41638</v>
      </c>
      <c r="N5120" s="60">
        <v>2014</v>
      </c>
      <c r="O5120" s="61">
        <v>41668</v>
      </c>
      <c r="P5120" s="60">
        <v>2014</v>
      </c>
      <c r="Q5120" s="61">
        <v>42004</v>
      </c>
      <c r="R5120" s="53" t="s">
        <v>353</v>
      </c>
      <c r="S5120" s="62" t="s">
        <v>1522</v>
      </c>
      <c r="T5120" s="53" t="s">
        <v>309</v>
      </c>
      <c r="U5120" s="367">
        <v>982</v>
      </c>
      <c r="V5120" s="53" t="s">
        <v>373</v>
      </c>
      <c r="W5120" s="78" t="s">
        <v>390</v>
      </c>
      <c r="X5120" s="53"/>
      <c r="Y5120" s="63"/>
      <c r="Z5120" s="58"/>
      <c r="AA5120" s="53"/>
      <c r="AB5120" s="62"/>
      <c r="AC5120" s="65"/>
      <c r="AD5120" s="66"/>
      <c r="AE5120" s="53"/>
      <c r="AF5120" s="53"/>
      <c r="AG5120" s="58"/>
      <c r="AH5120" s="367"/>
      <c r="AI5120" s="52"/>
      <c r="AJ5120" s="52"/>
      <c r="AK5120" s="148"/>
    </row>
    <row r="5121" spans="1:46" s="67" customFormat="1" ht="45">
      <c r="A5121" s="52" t="s">
        <v>1503</v>
      </c>
      <c r="B5121" s="54">
        <v>32630</v>
      </c>
      <c r="C5121" s="54" t="s">
        <v>521</v>
      </c>
      <c r="D5121" s="52" t="s">
        <v>522</v>
      </c>
      <c r="E5121" s="53" t="s">
        <v>60</v>
      </c>
      <c r="F5121" s="55">
        <v>41587</v>
      </c>
      <c r="G5121" s="55">
        <v>41632</v>
      </c>
      <c r="H5121" s="53" t="s">
        <v>105</v>
      </c>
      <c r="I5121" s="57">
        <v>1861.1852100000001</v>
      </c>
      <c r="J5121" s="56">
        <v>1861.1852100000001</v>
      </c>
      <c r="K5121" s="56">
        <v>1861.1849999999999</v>
      </c>
      <c r="L5121" s="58">
        <v>2196198.2999999998</v>
      </c>
      <c r="M5121" s="59">
        <v>41638</v>
      </c>
      <c r="N5121" s="60">
        <v>2014</v>
      </c>
      <c r="O5121" s="61">
        <v>41668</v>
      </c>
      <c r="P5121" s="60">
        <v>2014</v>
      </c>
      <c r="Q5121" s="61">
        <v>42004</v>
      </c>
      <c r="R5121" s="53" t="s">
        <v>353</v>
      </c>
      <c r="S5121" s="62"/>
      <c r="T5121" s="53" t="s">
        <v>309</v>
      </c>
      <c r="U5121" s="367">
        <v>98224</v>
      </c>
      <c r="V5121" s="53" t="s">
        <v>373</v>
      </c>
      <c r="W5121" s="53" t="s">
        <v>390</v>
      </c>
      <c r="X5121" s="53"/>
      <c r="Y5121" s="63"/>
      <c r="Z5121" s="58"/>
      <c r="AA5121" s="53"/>
      <c r="AB5121" s="62"/>
      <c r="AC5121" s="65"/>
      <c r="AD5121" s="66"/>
      <c r="AE5121" s="53"/>
      <c r="AF5121" s="53"/>
      <c r="AG5121" s="58"/>
      <c r="AH5121" s="367"/>
      <c r="AI5121" s="52"/>
      <c r="AJ5121" s="52"/>
      <c r="AK5121" s="148"/>
      <c r="AL5121" s="148"/>
      <c r="AM5121" s="148"/>
      <c r="AN5121" s="148"/>
      <c r="AO5121" s="148"/>
      <c r="AP5121" s="148"/>
      <c r="AQ5121" s="148"/>
      <c r="AR5121" s="148"/>
      <c r="AS5121" s="148"/>
      <c r="AT5121" s="148"/>
    </row>
    <row r="5122" spans="1:46" s="67" customFormat="1" ht="45">
      <c r="A5122" s="52" t="s">
        <v>1503</v>
      </c>
      <c r="B5122" s="54">
        <v>32631</v>
      </c>
      <c r="C5122" s="54" t="s">
        <v>447</v>
      </c>
      <c r="D5122" s="52" t="s">
        <v>927</v>
      </c>
      <c r="E5122" s="53" t="s">
        <v>60</v>
      </c>
      <c r="F5122" s="55">
        <v>41587</v>
      </c>
      <c r="G5122" s="55">
        <v>41632</v>
      </c>
      <c r="H5122" s="53" t="s">
        <v>105</v>
      </c>
      <c r="I5122" s="57">
        <v>123.27588</v>
      </c>
      <c r="J5122" s="56">
        <v>123.40652766149813</v>
      </c>
      <c r="K5122" s="56">
        <v>123.27500000000001</v>
      </c>
      <c r="L5122" s="58">
        <v>145464.5</v>
      </c>
      <c r="M5122" s="59">
        <v>41638</v>
      </c>
      <c r="N5122" s="60">
        <v>2014</v>
      </c>
      <c r="O5122" s="61">
        <v>41668</v>
      </c>
      <c r="P5122" s="60">
        <v>2014</v>
      </c>
      <c r="Q5122" s="61">
        <v>42004</v>
      </c>
      <c r="R5122" s="53" t="s">
        <v>353</v>
      </c>
      <c r="S5122" s="62"/>
      <c r="T5122" s="53" t="s">
        <v>309</v>
      </c>
      <c r="U5122" s="367">
        <v>482</v>
      </c>
      <c r="V5122" s="53" t="s">
        <v>373</v>
      </c>
      <c r="W5122" s="53" t="s">
        <v>390</v>
      </c>
      <c r="X5122" s="53"/>
      <c r="Y5122" s="63"/>
      <c r="Z5122" s="58"/>
      <c r="AA5122" s="53"/>
      <c r="AB5122" s="62"/>
      <c r="AC5122" s="65"/>
      <c r="AD5122" s="66"/>
      <c r="AE5122" s="53"/>
      <c r="AF5122" s="53"/>
      <c r="AG5122" s="58"/>
      <c r="AH5122" s="367"/>
      <c r="AI5122" s="52"/>
      <c r="AJ5122" s="52"/>
      <c r="AK5122" s="148"/>
    </row>
    <row r="5123" spans="1:46" s="67" customFormat="1" ht="45">
      <c r="A5123" s="52" t="s">
        <v>1503</v>
      </c>
      <c r="B5123" s="54">
        <v>32632</v>
      </c>
      <c r="C5123" s="54" t="s">
        <v>449</v>
      </c>
      <c r="D5123" s="52" t="s">
        <v>450</v>
      </c>
      <c r="E5123" s="53" t="s">
        <v>65</v>
      </c>
      <c r="F5123" s="55">
        <v>41598</v>
      </c>
      <c r="G5123" s="55">
        <v>41623</v>
      </c>
      <c r="H5123" s="53" t="s">
        <v>105</v>
      </c>
      <c r="I5123" s="57">
        <v>885.85599999999999</v>
      </c>
      <c r="J5123" s="56">
        <v>969.17467688997112</v>
      </c>
      <c r="K5123" s="56">
        <v>885.85599999999999</v>
      </c>
      <c r="L5123" s="58">
        <v>1045310.08</v>
      </c>
      <c r="M5123" s="59">
        <v>41638</v>
      </c>
      <c r="N5123" s="60" t="s">
        <v>1651</v>
      </c>
      <c r="O5123" s="61">
        <v>41730</v>
      </c>
      <c r="P5123" s="60" t="s">
        <v>1651</v>
      </c>
      <c r="Q5123" s="61">
        <v>41912</v>
      </c>
      <c r="R5123" s="53" t="s">
        <v>342</v>
      </c>
      <c r="S5123" s="62" t="s">
        <v>2854</v>
      </c>
      <c r="T5123" s="53" t="s">
        <v>309</v>
      </c>
      <c r="U5123" s="367">
        <v>12291</v>
      </c>
      <c r="V5123" s="53" t="s">
        <v>373</v>
      </c>
      <c r="W5123" s="53" t="s">
        <v>390</v>
      </c>
      <c r="X5123" s="53"/>
      <c r="Y5123" s="63"/>
      <c r="Z5123" s="58"/>
      <c r="AA5123" s="53"/>
      <c r="AB5123" s="62"/>
      <c r="AC5123" s="65"/>
      <c r="AD5123" s="66"/>
      <c r="AE5123" s="53"/>
      <c r="AF5123" s="53"/>
      <c r="AG5123" s="58"/>
      <c r="AH5123" s="367"/>
      <c r="AI5123" s="52"/>
      <c r="AJ5123" s="52"/>
      <c r="AK5123" s="148"/>
    </row>
    <row r="5124" spans="1:46" s="67" customFormat="1" ht="45">
      <c r="A5124" s="52" t="s">
        <v>1503</v>
      </c>
      <c r="B5124" s="54" t="s">
        <v>9152</v>
      </c>
      <c r="C5124" s="54" t="s">
        <v>449</v>
      </c>
      <c r="D5124" s="52" t="s">
        <v>450</v>
      </c>
      <c r="E5124" s="53" t="s">
        <v>65</v>
      </c>
      <c r="F5124" s="55">
        <v>41598</v>
      </c>
      <c r="G5124" s="55">
        <v>41623</v>
      </c>
      <c r="H5124" s="53" t="s">
        <v>105</v>
      </c>
      <c r="I5124" s="57">
        <v>911.89700000000005</v>
      </c>
      <c r="J5124" s="56">
        <v>1072.3265043155279</v>
      </c>
      <c r="K5124" s="56">
        <v>911.89700000000005</v>
      </c>
      <c r="L5124" s="58">
        <v>1076038.46</v>
      </c>
      <c r="M5124" s="59">
        <v>41638</v>
      </c>
      <c r="N5124" s="60" t="s">
        <v>1651</v>
      </c>
      <c r="O5124" s="61">
        <v>41730</v>
      </c>
      <c r="P5124" s="60" t="s">
        <v>1651</v>
      </c>
      <c r="Q5124" s="61">
        <v>41912</v>
      </c>
      <c r="R5124" s="53" t="s">
        <v>342</v>
      </c>
      <c r="S5124" s="62" t="s">
        <v>2855</v>
      </c>
      <c r="T5124" s="53" t="s">
        <v>309</v>
      </c>
      <c r="U5124" s="367">
        <v>4520</v>
      </c>
      <c r="V5124" s="53" t="s">
        <v>373</v>
      </c>
      <c r="W5124" s="53" t="s">
        <v>390</v>
      </c>
      <c r="X5124" s="53"/>
      <c r="Y5124" s="63"/>
      <c r="Z5124" s="58"/>
      <c r="AA5124" s="53"/>
      <c r="AB5124" s="62"/>
      <c r="AC5124" s="65"/>
      <c r="AD5124" s="66"/>
      <c r="AE5124" s="53"/>
      <c r="AF5124" s="53"/>
      <c r="AG5124" s="58"/>
      <c r="AH5124" s="367"/>
      <c r="AI5124" s="52"/>
      <c r="AJ5124" s="52"/>
      <c r="AK5124" s="148"/>
    </row>
    <row r="5125" spans="1:46" s="67" customFormat="1" ht="45">
      <c r="A5125" s="52" t="s">
        <v>1503</v>
      </c>
      <c r="B5125" s="54" t="s">
        <v>9153</v>
      </c>
      <c r="C5125" s="54" t="s">
        <v>449</v>
      </c>
      <c r="D5125" s="52" t="s">
        <v>450</v>
      </c>
      <c r="E5125" s="53" t="s">
        <v>65</v>
      </c>
      <c r="F5125" s="55">
        <v>41598</v>
      </c>
      <c r="G5125" s="55">
        <v>41623</v>
      </c>
      <c r="H5125" s="53" t="s">
        <v>105</v>
      </c>
      <c r="I5125" s="57">
        <v>2096.2379999999998</v>
      </c>
      <c r="J5125" s="56">
        <v>2277.0106189373269</v>
      </c>
      <c r="K5125" s="56">
        <v>2096.2379999999998</v>
      </c>
      <c r="L5125" s="58">
        <v>2473560.84</v>
      </c>
      <c r="M5125" s="59">
        <v>41638</v>
      </c>
      <c r="N5125" s="60" t="s">
        <v>1651</v>
      </c>
      <c r="O5125" s="61">
        <v>41730</v>
      </c>
      <c r="P5125" s="60" t="s">
        <v>1651</v>
      </c>
      <c r="Q5125" s="61">
        <v>41912</v>
      </c>
      <c r="R5125" s="53" t="s">
        <v>342</v>
      </c>
      <c r="S5125" s="62" t="s">
        <v>2856</v>
      </c>
      <c r="T5125" s="53" t="s">
        <v>9154</v>
      </c>
      <c r="U5125" s="367">
        <v>150384</v>
      </c>
      <c r="V5125" s="53" t="s">
        <v>373</v>
      </c>
      <c r="W5125" s="53" t="s">
        <v>390</v>
      </c>
      <c r="X5125" s="53"/>
      <c r="Y5125" s="63"/>
      <c r="Z5125" s="58"/>
      <c r="AA5125" s="53"/>
      <c r="AB5125" s="62"/>
      <c r="AC5125" s="65"/>
      <c r="AD5125" s="66"/>
      <c r="AE5125" s="53"/>
      <c r="AF5125" s="53"/>
      <c r="AG5125" s="58"/>
      <c r="AH5125" s="367"/>
      <c r="AI5125" s="52"/>
      <c r="AJ5125" s="52"/>
      <c r="AK5125" s="148"/>
    </row>
    <row r="5126" spans="1:46" s="67" customFormat="1" ht="45">
      <c r="A5126" s="52" t="s">
        <v>1503</v>
      </c>
      <c r="B5126" s="54" t="s">
        <v>9155</v>
      </c>
      <c r="C5126" s="54" t="s">
        <v>449</v>
      </c>
      <c r="D5126" s="52" t="s">
        <v>450</v>
      </c>
      <c r="E5126" s="53" t="s">
        <v>65</v>
      </c>
      <c r="F5126" s="55">
        <v>41598</v>
      </c>
      <c r="G5126" s="55">
        <v>41623</v>
      </c>
      <c r="H5126" s="53" t="s">
        <v>105</v>
      </c>
      <c r="I5126" s="57">
        <v>1322.2819999999999</v>
      </c>
      <c r="J5126" s="56">
        <v>1495.5909981736283</v>
      </c>
      <c r="K5126" s="56">
        <v>1322.2819999999999</v>
      </c>
      <c r="L5126" s="58">
        <v>1560292.7599999998</v>
      </c>
      <c r="M5126" s="59">
        <v>41638</v>
      </c>
      <c r="N5126" s="60" t="s">
        <v>1651</v>
      </c>
      <c r="O5126" s="61">
        <v>41730</v>
      </c>
      <c r="P5126" s="60" t="s">
        <v>1651</v>
      </c>
      <c r="Q5126" s="61">
        <v>41912</v>
      </c>
      <c r="R5126" s="53" t="s">
        <v>342</v>
      </c>
      <c r="S5126" s="62" t="s">
        <v>2857</v>
      </c>
      <c r="T5126" s="53" t="s">
        <v>309</v>
      </c>
      <c r="U5126" s="367">
        <v>17137</v>
      </c>
      <c r="V5126" s="53" t="s">
        <v>373</v>
      </c>
      <c r="W5126" s="53" t="s">
        <v>390</v>
      </c>
      <c r="X5126" s="53"/>
      <c r="Y5126" s="63"/>
      <c r="Z5126" s="58"/>
      <c r="AA5126" s="53"/>
      <c r="AB5126" s="62"/>
      <c r="AC5126" s="65"/>
      <c r="AD5126" s="66"/>
      <c r="AE5126" s="53"/>
      <c r="AF5126" s="53"/>
      <c r="AG5126" s="58"/>
      <c r="AH5126" s="367"/>
      <c r="AI5126" s="52"/>
      <c r="AJ5126" s="52"/>
      <c r="AK5126" s="148"/>
    </row>
    <row r="5127" spans="1:46" s="67" customFormat="1" ht="45">
      <c r="A5127" s="52" t="s">
        <v>1503</v>
      </c>
      <c r="B5127" s="54" t="s">
        <v>9156</v>
      </c>
      <c r="C5127" s="54" t="s">
        <v>449</v>
      </c>
      <c r="D5127" s="52" t="s">
        <v>450</v>
      </c>
      <c r="E5127" s="53" t="s">
        <v>65</v>
      </c>
      <c r="F5127" s="55">
        <v>41598</v>
      </c>
      <c r="G5127" s="55">
        <v>41623</v>
      </c>
      <c r="H5127" s="53" t="s">
        <v>105</v>
      </c>
      <c r="I5127" s="57">
        <v>1625.6569999999999</v>
      </c>
      <c r="J5127" s="56">
        <v>1771.1089121805946</v>
      </c>
      <c r="K5127" s="56">
        <v>1625.6569999999999</v>
      </c>
      <c r="L5127" s="58">
        <v>1918275.2599999998</v>
      </c>
      <c r="M5127" s="59">
        <v>41638</v>
      </c>
      <c r="N5127" s="60" t="s">
        <v>1651</v>
      </c>
      <c r="O5127" s="61">
        <v>41730</v>
      </c>
      <c r="P5127" s="60" t="s">
        <v>1651</v>
      </c>
      <c r="Q5127" s="61">
        <v>41912</v>
      </c>
      <c r="R5127" s="53" t="s">
        <v>342</v>
      </c>
      <c r="S5127" s="62" t="s">
        <v>2858</v>
      </c>
      <c r="T5127" s="53" t="s">
        <v>309</v>
      </c>
      <c r="U5127" s="367">
        <v>6880</v>
      </c>
      <c r="V5127" s="53" t="s">
        <v>373</v>
      </c>
      <c r="W5127" s="53" t="s">
        <v>390</v>
      </c>
      <c r="X5127" s="53"/>
      <c r="Y5127" s="63"/>
      <c r="Z5127" s="58"/>
      <c r="AA5127" s="53"/>
      <c r="AB5127" s="62"/>
      <c r="AC5127" s="65"/>
      <c r="AD5127" s="66"/>
      <c r="AE5127" s="53"/>
      <c r="AF5127" s="53"/>
      <c r="AG5127" s="58"/>
      <c r="AH5127" s="367"/>
      <c r="AI5127" s="52"/>
      <c r="AJ5127" s="52"/>
      <c r="AK5127" s="148"/>
    </row>
    <row r="5128" spans="1:46" s="67" customFormat="1" ht="45">
      <c r="A5128" s="52" t="s">
        <v>1503</v>
      </c>
      <c r="B5128" s="54" t="s">
        <v>9157</v>
      </c>
      <c r="C5128" s="54" t="s">
        <v>449</v>
      </c>
      <c r="D5128" s="52" t="s">
        <v>450</v>
      </c>
      <c r="E5128" s="53" t="s">
        <v>65</v>
      </c>
      <c r="F5128" s="55">
        <v>41598</v>
      </c>
      <c r="G5128" s="55">
        <v>41623</v>
      </c>
      <c r="H5128" s="53" t="s">
        <v>105</v>
      </c>
      <c r="I5128" s="57">
        <v>352.81599999999997</v>
      </c>
      <c r="J5128" s="56">
        <v>655.14276495268916</v>
      </c>
      <c r="K5128" s="56">
        <v>352.81599999999997</v>
      </c>
      <c r="L5128" s="58">
        <v>416322.87999999995</v>
      </c>
      <c r="M5128" s="59">
        <v>41638</v>
      </c>
      <c r="N5128" s="60" t="s">
        <v>1651</v>
      </c>
      <c r="O5128" s="61">
        <v>41730</v>
      </c>
      <c r="P5128" s="60" t="s">
        <v>1651</v>
      </c>
      <c r="Q5128" s="61">
        <v>41912</v>
      </c>
      <c r="R5128" s="53" t="s">
        <v>342</v>
      </c>
      <c r="S5128" s="62" t="s">
        <v>2859</v>
      </c>
      <c r="T5128" s="53" t="s">
        <v>309</v>
      </c>
      <c r="U5128" s="367">
        <v>3708</v>
      </c>
      <c r="V5128" s="53" t="s">
        <v>373</v>
      </c>
      <c r="W5128" s="53" t="s">
        <v>390</v>
      </c>
      <c r="X5128" s="53"/>
      <c r="Y5128" s="63"/>
      <c r="Z5128" s="58"/>
      <c r="AA5128" s="53"/>
      <c r="AB5128" s="62"/>
      <c r="AC5128" s="65"/>
      <c r="AD5128" s="66"/>
      <c r="AE5128" s="53"/>
      <c r="AF5128" s="53"/>
      <c r="AG5128" s="58"/>
      <c r="AH5128" s="367"/>
      <c r="AI5128" s="52"/>
      <c r="AJ5128" s="52"/>
      <c r="AK5128" s="148"/>
    </row>
    <row r="5129" spans="1:46" s="67" customFormat="1" ht="45">
      <c r="A5129" s="52" t="s">
        <v>1503</v>
      </c>
      <c r="B5129" s="54" t="s">
        <v>9158</v>
      </c>
      <c r="C5129" s="54" t="s">
        <v>449</v>
      </c>
      <c r="D5129" s="52" t="s">
        <v>450</v>
      </c>
      <c r="E5129" s="53" t="s">
        <v>65</v>
      </c>
      <c r="F5129" s="55">
        <v>41598</v>
      </c>
      <c r="G5129" s="55">
        <v>41623</v>
      </c>
      <c r="H5129" s="53" t="s">
        <v>105</v>
      </c>
      <c r="I5129" s="57">
        <v>12.308999999999999</v>
      </c>
      <c r="J5129" s="56">
        <v>13.826659825677599</v>
      </c>
      <c r="K5129" s="56">
        <v>12.308999999999999</v>
      </c>
      <c r="L5129" s="58">
        <v>14524.619999999999</v>
      </c>
      <c r="M5129" s="59">
        <v>41638</v>
      </c>
      <c r="N5129" s="60" t="s">
        <v>1651</v>
      </c>
      <c r="O5129" s="61">
        <v>41730</v>
      </c>
      <c r="P5129" s="60" t="s">
        <v>1651</v>
      </c>
      <c r="Q5129" s="61">
        <v>41912</v>
      </c>
      <c r="R5129" s="53" t="s">
        <v>342</v>
      </c>
      <c r="S5129" s="62" t="s">
        <v>9159</v>
      </c>
      <c r="T5129" s="53" t="s">
        <v>309</v>
      </c>
      <c r="U5129" s="367">
        <v>3898</v>
      </c>
      <c r="V5129" s="53" t="s">
        <v>373</v>
      </c>
      <c r="W5129" s="53" t="s">
        <v>390</v>
      </c>
      <c r="X5129" s="53"/>
      <c r="Y5129" s="63"/>
      <c r="Z5129" s="58"/>
      <c r="AA5129" s="53"/>
      <c r="AB5129" s="62"/>
      <c r="AC5129" s="65"/>
      <c r="AD5129" s="66"/>
      <c r="AE5129" s="53"/>
      <c r="AF5129" s="53"/>
      <c r="AG5129" s="58"/>
      <c r="AH5129" s="367"/>
      <c r="AI5129" s="52"/>
      <c r="AJ5129" s="52"/>
      <c r="AK5129" s="148"/>
    </row>
    <row r="5130" spans="1:46" s="67" customFormat="1" ht="45">
      <c r="A5130" s="52" t="s">
        <v>1503</v>
      </c>
      <c r="B5130" s="54">
        <v>32633</v>
      </c>
      <c r="C5130" s="54" t="s">
        <v>527</v>
      </c>
      <c r="D5130" s="52" t="s">
        <v>528</v>
      </c>
      <c r="E5130" s="53" t="s">
        <v>60</v>
      </c>
      <c r="F5130" s="55">
        <v>41587</v>
      </c>
      <c r="G5130" s="55">
        <v>41632</v>
      </c>
      <c r="H5130" s="53" t="s">
        <v>105</v>
      </c>
      <c r="I5130" s="57">
        <v>541.26451999999995</v>
      </c>
      <c r="J5130" s="56">
        <v>516.51937366676702</v>
      </c>
      <c r="K5130" s="56">
        <v>516.51900000000001</v>
      </c>
      <c r="L5130" s="58">
        <v>609492.41999999993</v>
      </c>
      <c r="M5130" s="59">
        <v>41638</v>
      </c>
      <c r="N5130" s="60">
        <v>2014</v>
      </c>
      <c r="O5130" s="61">
        <v>41668</v>
      </c>
      <c r="P5130" s="60">
        <v>2014</v>
      </c>
      <c r="Q5130" s="61">
        <v>42004</v>
      </c>
      <c r="R5130" s="53" t="s">
        <v>353</v>
      </c>
      <c r="S5130" s="62"/>
      <c r="T5130" s="53" t="s">
        <v>327</v>
      </c>
      <c r="U5130" s="367">
        <v>3247</v>
      </c>
      <c r="V5130" s="53" t="s">
        <v>373</v>
      </c>
      <c r="W5130" s="78" t="s">
        <v>390</v>
      </c>
      <c r="X5130" s="53"/>
      <c r="Y5130" s="63"/>
      <c r="Z5130" s="58"/>
      <c r="AA5130" s="53"/>
      <c r="AB5130" s="62"/>
      <c r="AC5130" s="65"/>
      <c r="AD5130" s="66"/>
      <c r="AE5130" s="53"/>
      <c r="AF5130" s="53"/>
      <c r="AG5130" s="58"/>
      <c r="AH5130" s="367"/>
      <c r="AI5130" s="52"/>
      <c r="AJ5130" s="52"/>
      <c r="AK5130" s="148"/>
    </row>
    <row r="5131" spans="1:46" s="67" customFormat="1" ht="45">
      <c r="A5131" s="52" t="s">
        <v>1503</v>
      </c>
      <c r="B5131" s="54">
        <v>32634</v>
      </c>
      <c r="C5131" s="54" t="s">
        <v>531</v>
      </c>
      <c r="D5131" s="52" t="s">
        <v>532</v>
      </c>
      <c r="E5131" s="53" t="s">
        <v>60</v>
      </c>
      <c r="F5131" s="55">
        <v>41587</v>
      </c>
      <c r="G5131" s="55">
        <v>41632</v>
      </c>
      <c r="H5131" s="53" t="s">
        <v>105</v>
      </c>
      <c r="I5131" s="57">
        <v>301.99759</v>
      </c>
      <c r="J5131" s="56">
        <v>302.31764676140028</v>
      </c>
      <c r="K5131" s="56">
        <v>301.99700000000001</v>
      </c>
      <c r="L5131" s="58">
        <v>356356.45999999996</v>
      </c>
      <c r="M5131" s="59">
        <v>41638</v>
      </c>
      <c r="N5131" s="60">
        <v>2014</v>
      </c>
      <c r="O5131" s="61">
        <v>41668</v>
      </c>
      <c r="P5131" s="60">
        <v>2014</v>
      </c>
      <c r="Q5131" s="61">
        <v>42004</v>
      </c>
      <c r="R5131" s="53" t="s">
        <v>353</v>
      </c>
      <c r="S5131" s="62"/>
      <c r="T5131" s="53" t="s">
        <v>309</v>
      </c>
      <c r="U5131" s="367">
        <v>1323</v>
      </c>
      <c r="V5131" s="53" t="s">
        <v>373</v>
      </c>
      <c r="W5131" s="53" t="s">
        <v>390</v>
      </c>
      <c r="X5131" s="53"/>
      <c r="Y5131" s="63"/>
      <c r="Z5131" s="58"/>
      <c r="AA5131" s="53"/>
      <c r="AB5131" s="62"/>
      <c r="AC5131" s="65"/>
      <c r="AD5131" s="66"/>
      <c r="AE5131" s="53"/>
      <c r="AF5131" s="53"/>
      <c r="AG5131" s="58"/>
      <c r="AH5131" s="367"/>
      <c r="AI5131" s="52"/>
      <c r="AJ5131" s="52"/>
      <c r="AK5131" s="148"/>
    </row>
    <row r="5132" spans="1:46" s="67" customFormat="1" ht="45">
      <c r="A5132" s="52" t="s">
        <v>1503</v>
      </c>
      <c r="B5132" s="54">
        <v>32635</v>
      </c>
      <c r="C5132" s="54" t="s">
        <v>533</v>
      </c>
      <c r="D5132" s="52" t="s">
        <v>7946</v>
      </c>
      <c r="E5132" s="53" t="s">
        <v>65</v>
      </c>
      <c r="F5132" s="55">
        <v>41598</v>
      </c>
      <c r="G5132" s="55">
        <v>41623</v>
      </c>
      <c r="H5132" s="53" t="s">
        <v>387</v>
      </c>
      <c r="I5132" s="57">
        <v>41.890999999999998</v>
      </c>
      <c r="J5132" s="56">
        <v>41.936015342044875</v>
      </c>
      <c r="K5132" s="56">
        <v>41.890999999999998</v>
      </c>
      <c r="L5132" s="58">
        <v>49431.38</v>
      </c>
      <c r="M5132" s="59">
        <v>41638</v>
      </c>
      <c r="N5132" s="60" t="s">
        <v>1651</v>
      </c>
      <c r="O5132" s="61">
        <v>41730</v>
      </c>
      <c r="P5132" s="60" t="s">
        <v>1651</v>
      </c>
      <c r="Q5132" s="61">
        <v>41912</v>
      </c>
      <c r="R5132" s="53" t="s">
        <v>342</v>
      </c>
      <c r="S5132" s="62" t="s">
        <v>2612</v>
      </c>
      <c r="T5132" s="53" t="s">
        <v>8900</v>
      </c>
      <c r="U5132" s="367" t="s">
        <v>1764</v>
      </c>
      <c r="V5132" s="53" t="s">
        <v>5727</v>
      </c>
      <c r="W5132" s="53" t="s">
        <v>390</v>
      </c>
      <c r="X5132" s="53"/>
      <c r="Y5132" s="63">
        <v>0.23437514260126752</v>
      </c>
      <c r="Z5132" s="58"/>
      <c r="AA5132" s="53"/>
      <c r="AB5132" s="62"/>
      <c r="AC5132" s="65"/>
      <c r="AD5132" s="66"/>
      <c r="AE5132" s="53"/>
      <c r="AF5132" s="53"/>
      <c r="AG5132" s="58"/>
      <c r="AH5132" s="367"/>
      <c r="AI5132" s="52"/>
      <c r="AJ5132" s="52"/>
      <c r="AK5132" s="148"/>
    </row>
    <row r="5133" spans="1:46" s="67" customFormat="1" ht="45">
      <c r="A5133" s="52" t="s">
        <v>1503</v>
      </c>
      <c r="B5133" s="54" t="s">
        <v>9160</v>
      </c>
      <c r="C5133" s="54" t="s">
        <v>533</v>
      </c>
      <c r="D5133" s="52" t="s">
        <v>7946</v>
      </c>
      <c r="E5133" s="53" t="s">
        <v>65</v>
      </c>
      <c r="F5133" s="55">
        <v>41598</v>
      </c>
      <c r="G5133" s="55">
        <v>41623</v>
      </c>
      <c r="H5133" s="53" t="s">
        <v>387</v>
      </c>
      <c r="I5133" s="57">
        <v>158.96299999999999</v>
      </c>
      <c r="J5133" s="56">
        <v>159.13246989745593</v>
      </c>
      <c r="K5133" s="56">
        <v>158.96299999999999</v>
      </c>
      <c r="L5133" s="58">
        <v>187576.34</v>
      </c>
      <c r="M5133" s="59">
        <v>41638</v>
      </c>
      <c r="N5133" s="60" t="s">
        <v>1651</v>
      </c>
      <c r="O5133" s="61">
        <v>41730</v>
      </c>
      <c r="P5133" s="60" t="s">
        <v>1651</v>
      </c>
      <c r="Q5133" s="61">
        <v>41912</v>
      </c>
      <c r="R5133" s="53" t="s">
        <v>342</v>
      </c>
      <c r="S5133" s="62" t="s">
        <v>9161</v>
      </c>
      <c r="T5133" s="53" t="s">
        <v>8900</v>
      </c>
      <c r="U5133" s="367" t="s">
        <v>796</v>
      </c>
      <c r="V5133" s="53" t="s">
        <v>5727</v>
      </c>
      <c r="W5133" s="53" t="s">
        <v>390</v>
      </c>
      <c r="X5133" s="53"/>
      <c r="Y5133" s="63">
        <v>0.23437514260126752</v>
      </c>
      <c r="Z5133" s="58"/>
      <c r="AA5133" s="53"/>
      <c r="AB5133" s="62"/>
      <c r="AC5133" s="65"/>
      <c r="AD5133" s="66"/>
      <c r="AE5133" s="53"/>
      <c r="AF5133" s="53"/>
      <c r="AG5133" s="58"/>
      <c r="AH5133" s="367"/>
      <c r="AI5133" s="52"/>
      <c r="AJ5133" s="52"/>
      <c r="AK5133" s="148"/>
    </row>
    <row r="5134" spans="1:46" s="67" customFormat="1" ht="45">
      <c r="A5134" s="52" t="s">
        <v>1503</v>
      </c>
      <c r="B5134" s="54" t="s">
        <v>9162</v>
      </c>
      <c r="C5134" s="54" t="s">
        <v>533</v>
      </c>
      <c r="D5134" s="52" t="s">
        <v>7946</v>
      </c>
      <c r="E5134" s="53" t="s">
        <v>65</v>
      </c>
      <c r="F5134" s="55">
        <v>41598</v>
      </c>
      <c r="G5134" s="55">
        <v>41623</v>
      </c>
      <c r="H5134" s="53" t="s">
        <v>387</v>
      </c>
      <c r="I5134" s="57">
        <v>345.92700000000002</v>
      </c>
      <c r="J5134" s="56">
        <v>346.29782943687349</v>
      </c>
      <c r="K5134" s="56">
        <v>345.92700000000002</v>
      </c>
      <c r="L5134" s="58">
        <v>408193.86000000004</v>
      </c>
      <c r="M5134" s="59">
        <v>41638</v>
      </c>
      <c r="N5134" s="60" t="s">
        <v>1651</v>
      </c>
      <c r="O5134" s="61">
        <v>41730</v>
      </c>
      <c r="P5134" s="60" t="s">
        <v>1651</v>
      </c>
      <c r="Q5134" s="61">
        <v>41912</v>
      </c>
      <c r="R5134" s="53" t="s">
        <v>342</v>
      </c>
      <c r="S5134" s="62" t="s">
        <v>2614</v>
      </c>
      <c r="T5134" s="53" t="s">
        <v>8900</v>
      </c>
      <c r="U5134" s="367" t="s">
        <v>9163</v>
      </c>
      <c r="V5134" s="53" t="s">
        <v>5727</v>
      </c>
      <c r="W5134" s="53" t="s">
        <v>390</v>
      </c>
      <c r="X5134" s="53"/>
      <c r="Y5134" s="63">
        <v>0.23437514260126752</v>
      </c>
      <c r="Z5134" s="58"/>
      <c r="AA5134" s="53"/>
      <c r="AB5134" s="62"/>
      <c r="AC5134" s="65"/>
      <c r="AD5134" s="66"/>
      <c r="AE5134" s="53"/>
      <c r="AF5134" s="53"/>
      <c r="AG5134" s="58"/>
      <c r="AH5134" s="367"/>
      <c r="AI5134" s="52"/>
      <c r="AJ5134" s="52"/>
      <c r="AK5134" s="148"/>
    </row>
    <row r="5135" spans="1:46" s="67" customFormat="1" ht="45">
      <c r="A5135" s="52" t="s">
        <v>1503</v>
      </c>
      <c r="B5135" s="54" t="s">
        <v>9164</v>
      </c>
      <c r="C5135" s="54" t="s">
        <v>533</v>
      </c>
      <c r="D5135" s="52" t="s">
        <v>7946</v>
      </c>
      <c r="E5135" s="53" t="s">
        <v>65</v>
      </c>
      <c r="F5135" s="55">
        <v>41598</v>
      </c>
      <c r="G5135" s="55">
        <v>41623</v>
      </c>
      <c r="H5135" s="53" t="s">
        <v>387</v>
      </c>
      <c r="I5135" s="57">
        <v>35.243000000000002</v>
      </c>
      <c r="J5135" s="56">
        <v>35.280808610312526</v>
      </c>
      <c r="K5135" s="56">
        <v>35.243000000000002</v>
      </c>
      <c r="L5135" s="58">
        <v>41586.74</v>
      </c>
      <c r="M5135" s="59">
        <v>41638</v>
      </c>
      <c r="N5135" s="60" t="s">
        <v>1651</v>
      </c>
      <c r="O5135" s="61">
        <v>41730</v>
      </c>
      <c r="P5135" s="60" t="s">
        <v>1651</v>
      </c>
      <c r="Q5135" s="61">
        <v>41912</v>
      </c>
      <c r="R5135" s="53" t="s">
        <v>342</v>
      </c>
      <c r="S5135" s="62" t="s">
        <v>9165</v>
      </c>
      <c r="T5135" s="53" t="s">
        <v>8900</v>
      </c>
      <c r="U5135" s="367" t="s">
        <v>1760</v>
      </c>
      <c r="V5135" s="53" t="s">
        <v>5727</v>
      </c>
      <c r="W5135" s="53" t="s">
        <v>390</v>
      </c>
      <c r="X5135" s="53"/>
      <c r="Y5135" s="63">
        <v>0.23437514260126752</v>
      </c>
      <c r="Z5135" s="58"/>
      <c r="AA5135" s="53"/>
      <c r="AB5135" s="62"/>
      <c r="AC5135" s="65"/>
      <c r="AD5135" s="66"/>
      <c r="AE5135" s="53"/>
      <c r="AF5135" s="53"/>
      <c r="AG5135" s="58"/>
      <c r="AH5135" s="367"/>
      <c r="AI5135" s="52"/>
      <c r="AJ5135" s="52"/>
      <c r="AK5135" s="148"/>
    </row>
    <row r="5136" spans="1:46" s="67" customFormat="1" ht="45">
      <c r="A5136" s="52" t="s">
        <v>1503</v>
      </c>
      <c r="B5136" s="54" t="s">
        <v>9166</v>
      </c>
      <c r="C5136" s="54" t="s">
        <v>533</v>
      </c>
      <c r="D5136" s="52" t="s">
        <v>7946</v>
      </c>
      <c r="E5136" s="53" t="s">
        <v>65</v>
      </c>
      <c r="F5136" s="55">
        <v>41598</v>
      </c>
      <c r="G5136" s="55">
        <v>41623</v>
      </c>
      <c r="H5136" s="53" t="s">
        <v>387</v>
      </c>
      <c r="I5136" s="57">
        <v>39.695999999999998</v>
      </c>
      <c r="J5136" s="56">
        <v>39.738756951573514</v>
      </c>
      <c r="K5136" s="56">
        <v>39.695999999999998</v>
      </c>
      <c r="L5136" s="58">
        <v>46841.279999999999</v>
      </c>
      <c r="M5136" s="59">
        <v>41638</v>
      </c>
      <c r="N5136" s="60" t="s">
        <v>1651</v>
      </c>
      <c r="O5136" s="61">
        <v>41730</v>
      </c>
      <c r="P5136" s="60" t="s">
        <v>1651</v>
      </c>
      <c r="Q5136" s="61">
        <v>41912</v>
      </c>
      <c r="R5136" s="53" t="s">
        <v>342</v>
      </c>
      <c r="S5136" s="62" t="s">
        <v>2615</v>
      </c>
      <c r="T5136" s="53" t="s">
        <v>8904</v>
      </c>
      <c r="U5136" s="367" t="s">
        <v>673</v>
      </c>
      <c r="V5136" s="53" t="s">
        <v>5727</v>
      </c>
      <c r="W5136" s="53" t="s">
        <v>390</v>
      </c>
      <c r="X5136" s="53"/>
      <c r="Y5136" s="63">
        <v>0.23437514260126752</v>
      </c>
      <c r="Z5136" s="58"/>
      <c r="AA5136" s="53"/>
      <c r="AB5136" s="62"/>
      <c r="AC5136" s="65"/>
      <c r="AD5136" s="66"/>
      <c r="AE5136" s="53"/>
      <c r="AF5136" s="53"/>
      <c r="AG5136" s="58"/>
      <c r="AH5136" s="367"/>
      <c r="AI5136" s="52"/>
      <c r="AJ5136" s="52"/>
      <c r="AK5136" s="148"/>
    </row>
    <row r="5137" spans="1:37" s="67" customFormat="1" ht="45">
      <c r="A5137" s="52" t="s">
        <v>1503</v>
      </c>
      <c r="B5137" s="54" t="s">
        <v>9167</v>
      </c>
      <c r="C5137" s="54" t="s">
        <v>533</v>
      </c>
      <c r="D5137" s="52" t="s">
        <v>7946</v>
      </c>
      <c r="E5137" s="53" t="s">
        <v>65</v>
      </c>
      <c r="F5137" s="55">
        <v>41598</v>
      </c>
      <c r="G5137" s="55">
        <v>41623</v>
      </c>
      <c r="H5137" s="53" t="s">
        <v>387</v>
      </c>
      <c r="I5137" s="57">
        <v>74.569999999999993</v>
      </c>
      <c r="J5137" s="56">
        <v>74.650793795739844</v>
      </c>
      <c r="K5137" s="56">
        <v>74.569999999999993</v>
      </c>
      <c r="L5137" s="58">
        <v>87992.599999999977</v>
      </c>
      <c r="M5137" s="59">
        <v>41638</v>
      </c>
      <c r="N5137" s="60" t="s">
        <v>1651</v>
      </c>
      <c r="O5137" s="61">
        <v>41730</v>
      </c>
      <c r="P5137" s="60" t="s">
        <v>1651</v>
      </c>
      <c r="Q5137" s="61">
        <v>41912</v>
      </c>
      <c r="R5137" s="53" t="s">
        <v>342</v>
      </c>
      <c r="S5137" s="62" t="s">
        <v>2616</v>
      </c>
      <c r="T5137" s="53" t="s">
        <v>8904</v>
      </c>
      <c r="U5137" s="367" t="s">
        <v>683</v>
      </c>
      <c r="V5137" s="53" t="s">
        <v>5727</v>
      </c>
      <c r="W5137" s="53" t="s">
        <v>390</v>
      </c>
      <c r="X5137" s="53"/>
      <c r="Y5137" s="63">
        <v>0.23437514260126752</v>
      </c>
      <c r="Z5137" s="58"/>
      <c r="AA5137" s="53"/>
      <c r="AB5137" s="62"/>
      <c r="AC5137" s="65"/>
      <c r="AD5137" s="66"/>
      <c r="AE5137" s="53"/>
      <c r="AF5137" s="53"/>
      <c r="AG5137" s="58"/>
      <c r="AH5137" s="367"/>
      <c r="AI5137" s="52"/>
      <c r="AJ5137" s="52"/>
      <c r="AK5137" s="148"/>
    </row>
    <row r="5138" spans="1:37" s="67" customFormat="1" ht="45">
      <c r="A5138" s="52" t="s">
        <v>1503</v>
      </c>
      <c r="B5138" s="54" t="s">
        <v>9168</v>
      </c>
      <c r="C5138" s="54" t="s">
        <v>533</v>
      </c>
      <c r="D5138" s="52" t="s">
        <v>7946</v>
      </c>
      <c r="E5138" s="53" t="s">
        <v>65</v>
      </c>
      <c r="F5138" s="55">
        <v>41598</v>
      </c>
      <c r="G5138" s="55">
        <v>41623</v>
      </c>
      <c r="H5138" s="53" t="s">
        <v>387</v>
      </c>
      <c r="I5138" s="57">
        <v>247.255</v>
      </c>
      <c r="J5138" s="56">
        <v>247.51908515347202</v>
      </c>
      <c r="K5138" s="56">
        <v>247.255</v>
      </c>
      <c r="L5138" s="58">
        <v>291760.89999999997</v>
      </c>
      <c r="M5138" s="59">
        <v>41638</v>
      </c>
      <c r="N5138" s="60" t="s">
        <v>1651</v>
      </c>
      <c r="O5138" s="61">
        <v>41730</v>
      </c>
      <c r="P5138" s="60" t="s">
        <v>1651</v>
      </c>
      <c r="Q5138" s="61">
        <v>41912</v>
      </c>
      <c r="R5138" s="53" t="s">
        <v>342</v>
      </c>
      <c r="S5138" s="62" t="s">
        <v>2617</v>
      </c>
      <c r="T5138" s="53" t="s">
        <v>8904</v>
      </c>
      <c r="U5138" s="367" t="s">
        <v>687</v>
      </c>
      <c r="V5138" s="53" t="s">
        <v>5727</v>
      </c>
      <c r="W5138" s="53" t="s">
        <v>390</v>
      </c>
      <c r="X5138" s="53"/>
      <c r="Y5138" s="63">
        <v>0.23437514260126752</v>
      </c>
      <c r="Z5138" s="58"/>
      <c r="AA5138" s="53"/>
      <c r="AB5138" s="62"/>
      <c r="AC5138" s="65"/>
      <c r="AD5138" s="66"/>
      <c r="AE5138" s="53"/>
      <c r="AF5138" s="53"/>
      <c r="AG5138" s="58"/>
      <c r="AH5138" s="367"/>
      <c r="AI5138" s="52"/>
      <c r="AJ5138" s="52"/>
      <c r="AK5138" s="148"/>
    </row>
    <row r="5139" spans="1:37" s="67" customFormat="1" ht="45">
      <c r="A5139" s="52" t="s">
        <v>1503</v>
      </c>
      <c r="B5139" s="54" t="s">
        <v>9169</v>
      </c>
      <c r="C5139" s="54" t="s">
        <v>533</v>
      </c>
      <c r="D5139" s="52" t="s">
        <v>7946</v>
      </c>
      <c r="E5139" s="53" t="s">
        <v>65</v>
      </c>
      <c r="F5139" s="55">
        <v>41598</v>
      </c>
      <c r="G5139" s="55">
        <v>41623</v>
      </c>
      <c r="H5139" s="53" t="s">
        <v>387</v>
      </c>
      <c r="I5139" s="57">
        <v>127.19</v>
      </c>
      <c r="J5139" s="56">
        <v>127.3267809946699</v>
      </c>
      <c r="K5139" s="56">
        <v>127.19</v>
      </c>
      <c r="L5139" s="58">
        <v>150084.19999999998</v>
      </c>
      <c r="M5139" s="59">
        <v>41638</v>
      </c>
      <c r="N5139" s="60" t="s">
        <v>1651</v>
      </c>
      <c r="O5139" s="61">
        <v>41730</v>
      </c>
      <c r="P5139" s="60" t="s">
        <v>1651</v>
      </c>
      <c r="Q5139" s="61">
        <v>41912</v>
      </c>
      <c r="R5139" s="53" t="s">
        <v>342</v>
      </c>
      <c r="S5139" s="62" t="s">
        <v>2618</v>
      </c>
      <c r="T5139" s="53" t="s">
        <v>8904</v>
      </c>
      <c r="U5139" s="367" t="s">
        <v>686</v>
      </c>
      <c r="V5139" s="53" t="s">
        <v>5727</v>
      </c>
      <c r="W5139" s="53" t="s">
        <v>390</v>
      </c>
      <c r="X5139" s="53"/>
      <c r="Y5139" s="63">
        <v>0.23437514260126752</v>
      </c>
      <c r="Z5139" s="58"/>
      <c r="AA5139" s="53"/>
      <c r="AB5139" s="62"/>
      <c r="AC5139" s="65"/>
      <c r="AD5139" s="66"/>
      <c r="AE5139" s="53"/>
      <c r="AF5139" s="53"/>
      <c r="AG5139" s="58"/>
      <c r="AH5139" s="367"/>
      <c r="AI5139" s="52"/>
      <c r="AJ5139" s="52"/>
      <c r="AK5139" s="148"/>
    </row>
    <row r="5140" spans="1:37" s="67" customFormat="1" ht="45">
      <c r="A5140" s="52" t="s">
        <v>1503</v>
      </c>
      <c r="B5140" s="54" t="s">
        <v>9170</v>
      </c>
      <c r="C5140" s="54" t="s">
        <v>533</v>
      </c>
      <c r="D5140" s="52" t="s">
        <v>7946</v>
      </c>
      <c r="E5140" s="53" t="s">
        <v>65</v>
      </c>
      <c r="F5140" s="55">
        <v>41598</v>
      </c>
      <c r="G5140" s="55">
        <v>41623</v>
      </c>
      <c r="H5140" s="53" t="s">
        <v>387</v>
      </c>
      <c r="I5140" s="57">
        <v>60.512999999999998</v>
      </c>
      <c r="J5140" s="56">
        <v>60.577733952987707</v>
      </c>
      <c r="K5140" s="56">
        <v>60.512999999999998</v>
      </c>
      <c r="L5140" s="58">
        <v>71405.34</v>
      </c>
      <c r="M5140" s="59">
        <v>41638</v>
      </c>
      <c r="N5140" s="60" t="s">
        <v>1651</v>
      </c>
      <c r="O5140" s="61">
        <v>41730</v>
      </c>
      <c r="P5140" s="60" t="s">
        <v>1651</v>
      </c>
      <c r="Q5140" s="61">
        <v>41912</v>
      </c>
      <c r="R5140" s="53" t="s">
        <v>342</v>
      </c>
      <c r="S5140" s="62" t="s">
        <v>9171</v>
      </c>
      <c r="T5140" s="53" t="s">
        <v>8904</v>
      </c>
      <c r="U5140" s="367" t="s">
        <v>668</v>
      </c>
      <c r="V5140" s="53" t="s">
        <v>5727</v>
      </c>
      <c r="W5140" s="53" t="s">
        <v>390</v>
      </c>
      <c r="X5140" s="53"/>
      <c r="Y5140" s="63">
        <v>0.23437514260126752</v>
      </c>
      <c r="Z5140" s="58"/>
      <c r="AA5140" s="53"/>
      <c r="AB5140" s="62"/>
      <c r="AC5140" s="65"/>
      <c r="AD5140" s="66"/>
      <c r="AE5140" s="53"/>
      <c r="AF5140" s="53"/>
      <c r="AG5140" s="58"/>
      <c r="AH5140" s="367"/>
      <c r="AI5140" s="52"/>
      <c r="AJ5140" s="52"/>
      <c r="AK5140" s="148"/>
    </row>
    <row r="5141" spans="1:37" s="67" customFormat="1" ht="45">
      <c r="A5141" s="52" t="s">
        <v>1503</v>
      </c>
      <c r="B5141" s="54" t="s">
        <v>9172</v>
      </c>
      <c r="C5141" s="54" t="s">
        <v>533</v>
      </c>
      <c r="D5141" s="52" t="s">
        <v>7946</v>
      </c>
      <c r="E5141" s="53" t="s">
        <v>65</v>
      </c>
      <c r="F5141" s="55">
        <v>41598</v>
      </c>
      <c r="G5141" s="55">
        <v>41623</v>
      </c>
      <c r="H5141" s="53" t="s">
        <v>387</v>
      </c>
      <c r="I5141" s="57">
        <v>151.88</v>
      </c>
      <c r="J5141" s="56">
        <v>152.04218391322621</v>
      </c>
      <c r="K5141" s="56">
        <v>151.88</v>
      </c>
      <c r="L5141" s="58">
        <v>179218.39999999997</v>
      </c>
      <c r="M5141" s="59">
        <v>41638</v>
      </c>
      <c r="N5141" s="60" t="s">
        <v>1651</v>
      </c>
      <c r="O5141" s="61">
        <v>41730</v>
      </c>
      <c r="P5141" s="60" t="s">
        <v>1651</v>
      </c>
      <c r="Q5141" s="61">
        <v>41912</v>
      </c>
      <c r="R5141" s="53" t="s">
        <v>342</v>
      </c>
      <c r="S5141" s="62" t="s">
        <v>9199</v>
      </c>
      <c r="T5141" s="53" t="s">
        <v>8904</v>
      </c>
      <c r="U5141" s="367" t="s">
        <v>682</v>
      </c>
      <c r="V5141" s="53" t="s">
        <v>5727</v>
      </c>
      <c r="W5141" s="53" t="s">
        <v>390</v>
      </c>
      <c r="X5141" s="53"/>
      <c r="Y5141" s="63">
        <v>0.23437514260126752</v>
      </c>
      <c r="Z5141" s="58"/>
      <c r="AA5141" s="53"/>
      <c r="AB5141" s="62"/>
      <c r="AC5141" s="65"/>
      <c r="AD5141" s="66"/>
      <c r="AE5141" s="53"/>
      <c r="AF5141" s="53"/>
      <c r="AG5141" s="58"/>
      <c r="AH5141" s="367"/>
      <c r="AI5141" s="52"/>
      <c r="AJ5141" s="52"/>
      <c r="AK5141" s="148"/>
    </row>
    <row r="5142" spans="1:37" s="67" customFormat="1" ht="45">
      <c r="A5142" s="52" t="s">
        <v>1503</v>
      </c>
      <c r="B5142" s="54" t="s">
        <v>9173</v>
      </c>
      <c r="C5142" s="54" t="s">
        <v>533</v>
      </c>
      <c r="D5142" s="52" t="s">
        <v>7946</v>
      </c>
      <c r="E5142" s="53" t="s">
        <v>65</v>
      </c>
      <c r="F5142" s="55">
        <v>41598</v>
      </c>
      <c r="G5142" s="55">
        <v>41623</v>
      </c>
      <c r="H5142" s="53" t="s">
        <v>387</v>
      </c>
      <c r="I5142" s="57">
        <v>11.862</v>
      </c>
      <c r="J5142" s="56">
        <v>11.875190636132194</v>
      </c>
      <c r="K5142" s="56">
        <v>11.862</v>
      </c>
      <c r="L5142" s="58">
        <v>13997.16</v>
      </c>
      <c r="M5142" s="59">
        <v>41638</v>
      </c>
      <c r="N5142" s="60" t="s">
        <v>1651</v>
      </c>
      <c r="O5142" s="61">
        <v>41730</v>
      </c>
      <c r="P5142" s="60" t="s">
        <v>1651</v>
      </c>
      <c r="Q5142" s="61">
        <v>41912</v>
      </c>
      <c r="R5142" s="53" t="s">
        <v>342</v>
      </c>
      <c r="S5142" s="62" t="s">
        <v>8908</v>
      </c>
      <c r="T5142" s="53" t="s">
        <v>8904</v>
      </c>
      <c r="U5142" s="367" t="s">
        <v>9</v>
      </c>
      <c r="V5142" s="53" t="s">
        <v>5727</v>
      </c>
      <c r="W5142" s="53" t="s">
        <v>390</v>
      </c>
      <c r="X5142" s="53"/>
      <c r="Y5142" s="63">
        <v>0.23437514260126752</v>
      </c>
      <c r="Z5142" s="58"/>
      <c r="AA5142" s="53"/>
      <c r="AB5142" s="62"/>
      <c r="AC5142" s="65"/>
      <c r="AD5142" s="66"/>
      <c r="AE5142" s="53"/>
      <c r="AF5142" s="53"/>
      <c r="AG5142" s="58"/>
      <c r="AH5142" s="367"/>
      <c r="AI5142" s="52"/>
      <c r="AJ5142" s="52"/>
      <c r="AK5142" s="148"/>
    </row>
    <row r="5143" spans="1:37" s="67" customFormat="1" ht="45">
      <c r="A5143" s="52" t="s">
        <v>1503</v>
      </c>
      <c r="B5143" s="54" t="s">
        <v>9174</v>
      </c>
      <c r="C5143" s="54" t="s">
        <v>533</v>
      </c>
      <c r="D5143" s="52" t="s">
        <v>7946</v>
      </c>
      <c r="E5143" s="53" t="s">
        <v>65</v>
      </c>
      <c r="F5143" s="55">
        <v>41598</v>
      </c>
      <c r="G5143" s="55">
        <v>41623</v>
      </c>
      <c r="H5143" s="53" t="s">
        <v>387</v>
      </c>
      <c r="I5143" s="57">
        <v>469.375</v>
      </c>
      <c r="J5143" s="56">
        <v>469.87397870677785</v>
      </c>
      <c r="K5143" s="56">
        <v>469.375</v>
      </c>
      <c r="L5143" s="58">
        <v>553862.5</v>
      </c>
      <c r="M5143" s="59">
        <v>41638</v>
      </c>
      <c r="N5143" s="60" t="s">
        <v>1651</v>
      </c>
      <c r="O5143" s="61">
        <v>41730</v>
      </c>
      <c r="P5143" s="60" t="s">
        <v>1651</v>
      </c>
      <c r="Q5143" s="61">
        <v>41912</v>
      </c>
      <c r="R5143" s="53" t="s">
        <v>342</v>
      </c>
      <c r="S5143" s="62" t="s">
        <v>9175</v>
      </c>
      <c r="T5143" s="53" t="s">
        <v>8904</v>
      </c>
      <c r="U5143" s="367" t="s">
        <v>679</v>
      </c>
      <c r="V5143" s="53" t="s">
        <v>5727</v>
      </c>
      <c r="W5143" s="53" t="s">
        <v>390</v>
      </c>
      <c r="X5143" s="53"/>
      <c r="Y5143" s="63">
        <v>0.23437514260126752</v>
      </c>
      <c r="Z5143" s="58"/>
      <c r="AA5143" s="53"/>
      <c r="AB5143" s="62"/>
      <c r="AC5143" s="65"/>
      <c r="AD5143" s="66"/>
      <c r="AE5143" s="53"/>
      <c r="AF5143" s="53"/>
      <c r="AG5143" s="58"/>
      <c r="AH5143" s="367"/>
      <c r="AI5143" s="52"/>
      <c r="AJ5143" s="52"/>
      <c r="AK5143" s="148"/>
    </row>
    <row r="5144" spans="1:37" s="67" customFormat="1" ht="45">
      <c r="A5144" s="52" t="s">
        <v>1503</v>
      </c>
      <c r="B5144" s="54" t="s">
        <v>9176</v>
      </c>
      <c r="C5144" s="54" t="s">
        <v>533</v>
      </c>
      <c r="D5144" s="52" t="s">
        <v>7946</v>
      </c>
      <c r="E5144" s="53" t="s">
        <v>65</v>
      </c>
      <c r="F5144" s="55">
        <v>41598</v>
      </c>
      <c r="G5144" s="55">
        <v>41623</v>
      </c>
      <c r="H5144" s="53" t="s">
        <v>387</v>
      </c>
      <c r="I5144" s="57">
        <v>757.00900000000001</v>
      </c>
      <c r="J5144" s="56">
        <v>757.81221061643555</v>
      </c>
      <c r="K5144" s="56">
        <v>757.00900000000001</v>
      </c>
      <c r="L5144" s="58">
        <v>893270.62</v>
      </c>
      <c r="M5144" s="59">
        <v>41638</v>
      </c>
      <c r="N5144" s="60" t="s">
        <v>1651</v>
      </c>
      <c r="O5144" s="61">
        <v>41730</v>
      </c>
      <c r="P5144" s="60" t="s">
        <v>1651</v>
      </c>
      <c r="Q5144" s="61">
        <v>41912</v>
      </c>
      <c r="R5144" s="53" t="s">
        <v>342</v>
      </c>
      <c r="S5144" s="62" t="s">
        <v>9177</v>
      </c>
      <c r="T5144" s="53" t="s">
        <v>8904</v>
      </c>
      <c r="U5144" s="367" t="s">
        <v>797</v>
      </c>
      <c r="V5144" s="53" t="s">
        <v>5727</v>
      </c>
      <c r="W5144" s="53" t="s">
        <v>390</v>
      </c>
      <c r="X5144" s="53"/>
      <c r="Y5144" s="63">
        <v>0.23437514260126752</v>
      </c>
      <c r="Z5144" s="58"/>
      <c r="AA5144" s="53"/>
      <c r="AB5144" s="62"/>
      <c r="AC5144" s="65"/>
      <c r="AD5144" s="66"/>
      <c r="AE5144" s="53"/>
      <c r="AF5144" s="53"/>
      <c r="AG5144" s="58"/>
      <c r="AH5144" s="367"/>
      <c r="AI5144" s="52"/>
      <c r="AJ5144" s="52"/>
      <c r="AK5144" s="148"/>
    </row>
    <row r="5145" spans="1:37" s="67" customFormat="1" ht="45">
      <c r="A5145" s="52" t="s">
        <v>1503</v>
      </c>
      <c r="B5145" s="54" t="s">
        <v>9178</v>
      </c>
      <c r="C5145" s="54" t="s">
        <v>533</v>
      </c>
      <c r="D5145" s="52" t="s">
        <v>7946</v>
      </c>
      <c r="E5145" s="53" t="s">
        <v>65</v>
      </c>
      <c r="F5145" s="55">
        <v>41598</v>
      </c>
      <c r="G5145" s="55">
        <v>41623</v>
      </c>
      <c r="H5145" s="53" t="s">
        <v>387</v>
      </c>
      <c r="I5145" s="57">
        <v>160.83699999999999</v>
      </c>
      <c r="J5145" s="56">
        <v>161.01290982864066</v>
      </c>
      <c r="K5145" s="56">
        <v>160.83699999999999</v>
      </c>
      <c r="L5145" s="58">
        <v>189787.65999999997</v>
      </c>
      <c r="M5145" s="59">
        <v>41638</v>
      </c>
      <c r="N5145" s="60" t="s">
        <v>1651</v>
      </c>
      <c r="O5145" s="61">
        <v>41730</v>
      </c>
      <c r="P5145" s="60" t="s">
        <v>1651</v>
      </c>
      <c r="Q5145" s="61">
        <v>41912</v>
      </c>
      <c r="R5145" s="53" t="s">
        <v>342</v>
      </c>
      <c r="S5145" s="62" t="s">
        <v>2623</v>
      </c>
      <c r="T5145" s="53" t="s">
        <v>8900</v>
      </c>
      <c r="U5145" s="367" t="s">
        <v>817</v>
      </c>
      <c r="V5145" s="53" t="s">
        <v>5727</v>
      </c>
      <c r="W5145" s="53" t="s">
        <v>390</v>
      </c>
      <c r="X5145" s="53"/>
      <c r="Y5145" s="63">
        <v>0.23437514260126752</v>
      </c>
      <c r="Z5145" s="58"/>
      <c r="AA5145" s="53"/>
      <c r="AB5145" s="62"/>
      <c r="AC5145" s="65"/>
      <c r="AD5145" s="66"/>
      <c r="AE5145" s="53"/>
      <c r="AF5145" s="53"/>
      <c r="AG5145" s="58"/>
      <c r="AH5145" s="367"/>
      <c r="AI5145" s="52"/>
      <c r="AJ5145" s="52"/>
      <c r="AK5145" s="148"/>
    </row>
    <row r="5146" spans="1:37" s="67" customFormat="1" ht="45">
      <c r="A5146" s="52" t="s">
        <v>1503</v>
      </c>
      <c r="B5146" s="54" t="s">
        <v>9179</v>
      </c>
      <c r="C5146" s="54" t="s">
        <v>533</v>
      </c>
      <c r="D5146" s="52" t="s">
        <v>7946</v>
      </c>
      <c r="E5146" s="53" t="s">
        <v>65</v>
      </c>
      <c r="F5146" s="55">
        <v>41598</v>
      </c>
      <c r="G5146" s="55">
        <v>41623</v>
      </c>
      <c r="H5146" s="53" t="s">
        <v>387</v>
      </c>
      <c r="I5146" s="57">
        <v>358.54399999999998</v>
      </c>
      <c r="J5146" s="56">
        <v>358.93105988050593</v>
      </c>
      <c r="K5146" s="56">
        <v>358.54399999999998</v>
      </c>
      <c r="L5146" s="58">
        <v>423081.92</v>
      </c>
      <c r="M5146" s="59">
        <v>41638</v>
      </c>
      <c r="N5146" s="60" t="s">
        <v>1651</v>
      </c>
      <c r="O5146" s="61">
        <v>41730</v>
      </c>
      <c r="P5146" s="60" t="s">
        <v>1651</v>
      </c>
      <c r="Q5146" s="61">
        <v>41912</v>
      </c>
      <c r="R5146" s="53" t="s">
        <v>342</v>
      </c>
      <c r="S5146" s="62" t="s">
        <v>8915</v>
      </c>
      <c r="T5146" s="53" t="s">
        <v>8900</v>
      </c>
      <c r="U5146" s="367" t="s">
        <v>9180</v>
      </c>
      <c r="V5146" s="53" t="s">
        <v>5727</v>
      </c>
      <c r="W5146" s="53" t="s">
        <v>390</v>
      </c>
      <c r="X5146" s="53"/>
      <c r="Y5146" s="63">
        <v>0.23437514260126752</v>
      </c>
      <c r="Z5146" s="58"/>
      <c r="AA5146" s="53"/>
      <c r="AB5146" s="62"/>
      <c r="AC5146" s="65"/>
      <c r="AD5146" s="66"/>
      <c r="AE5146" s="53"/>
      <c r="AF5146" s="53"/>
      <c r="AG5146" s="58"/>
      <c r="AH5146" s="367"/>
      <c r="AI5146" s="52"/>
      <c r="AJ5146" s="52"/>
      <c r="AK5146" s="148"/>
    </row>
    <row r="5147" spans="1:37" s="67" customFormat="1" ht="45">
      <c r="A5147" s="52" t="s">
        <v>1503</v>
      </c>
      <c r="B5147" s="54" t="s">
        <v>9181</v>
      </c>
      <c r="C5147" s="54" t="s">
        <v>533</v>
      </c>
      <c r="D5147" s="52" t="s">
        <v>7946</v>
      </c>
      <c r="E5147" s="53" t="s">
        <v>65</v>
      </c>
      <c r="F5147" s="55">
        <v>41598</v>
      </c>
      <c r="G5147" s="55">
        <v>41623</v>
      </c>
      <c r="H5147" s="53" t="s">
        <v>387</v>
      </c>
      <c r="I5147" s="57">
        <v>39.427999999999997</v>
      </c>
      <c r="J5147" s="56">
        <v>39.470600178790264</v>
      </c>
      <c r="K5147" s="56">
        <v>39.427999999999997</v>
      </c>
      <c r="L5147" s="58">
        <v>46525.039999999994</v>
      </c>
      <c r="M5147" s="59">
        <v>41638</v>
      </c>
      <c r="N5147" s="60" t="s">
        <v>1651</v>
      </c>
      <c r="O5147" s="61">
        <v>41730</v>
      </c>
      <c r="P5147" s="60" t="s">
        <v>1651</v>
      </c>
      <c r="Q5147" s="61">
        <v>41912</v>
      </c>
      <c r="R5147" s="53" t="s">
        <v>342</v>
      </c>
      <c r="S5147" s="62" t="s">
        <v>9182</v>
      </c>
      <c r="T5147" s="53" t="s">
        <v>8904</v>
      </c>
      <c r="U5147" s="367" t="s">
        <v>688</v>
      </c>
      <c r="V5147" s="53" t="s">
        <v>5727</v>
      </c>
      <c r="W5147" s="53" t="s">
        <v>390</v>
      </c>
      <c r="X5147" s="53"/>
      <c r="Y5147" s="63">
        <v>0.23437514260126752</v>
      </c>
      <c r="Z5147" s="58"/>
      <c r="AA5147" s="53"/>
      <c r="AB5147" s="62"/>
      <c r="AC5147" s="65"/>
      <c r="AD5147" s="66"/>
      <c r="AE5147" s="53"/>
      <c r="AF5147" s="53"/>
      <c r="AG5147" s="58"/>
      <c r="AH5147" s="367"/>
      <c r="AI5147" s="52"/>
      <c r="AJ5147" s="52"/>
      <c r="AK5147" s="148"/>
    </row>
    <row r="5148" spans="1:37" s="67" customFormat="1" ht="45">
      <c r="A5148" s="52" t="s">
        <v>1503</v>
      </c>
      <c r="B5148" s="54" t="s">
        <v>9183</v>
      </c>
      <c r="C5148" s="54" t="s">
        <v>533</v>
      </c>
      <c r="D5148" s="52" t="s">
        <v>7946</v>
      </c>
      <c r="E5148" s="53" t="s">
        <v>65</v>
      </c>
      <c r="F5148" s="55">
        <v>41598</v>
      </c>
      <c r="G5148" s="55">
        <v>41623</v>
      </c>
      <c r="H5148" s="53" t="s">
        <v>387</v>
      </c>
      <c r="I5148" s="57">
        <v>300.505</v>
      </c>
      <c r="J5148" s="56">
        <v>300.82747067156293</v>
      </c>
      <c r="K5148" s="56">
        <v>300.505</v>
      </c>
      <c r="L5148" s="58">
        <v>354595.89999999997</v>
      </c>
      <c r="M5148" s="59">
        <v>41638</v>
      </c>
      <c r="N5148" s="60" t="s">
        <v>1651</v>
      </c>
      <c r="O5148" s="61">
        <v>41730</v>
      </c>
      <c r="P5148" s="60" t="s">
        <v>1651</v>
      </c>
      <c r="Q5148" s="61">
        <v>41912</v>
      </c>
      <c r="R5148" s="53" t="s">
        <v>342</v>
      </c>
      <c r="S5148" s="62" t="s">
        <v>8918</v>
      </c>
      <c r="T5148" s="53" t="s">
        <v>8904</v>
      </c>
      <c r="U5148" s="367" t="s">
        <v>9184</v>
      </c>
      <c r="V5148" s="53" t="s">
        <v>5727</v>
      </c>
      <c r="W5148" s="53" t="s">
        <v>390</v>
      </c>
      <c r="X5148" s="53"/>
      <c r="Y5148" s="63">
        <v>0.23437514260126752</v>
      </c>
      <c r="Z5148" s="58"/>
      <c r="AA5148" s="53"/>
      <c r="AB5148" s="62"/>
      <c r="AC5148" s="65"/>
      <c r="AD5148" s="66"/>
      <c r="AE5148" s="53"/>
      <c r="AF5148" s="53"/>
      <c r="AG5148" s="58"/>
      <c r="AH5148" s="367"/>
      <c r="AI5148" s="52"/>
      <c r="AJ5148" s="52"/>
      <c r="AK5148" s="148"/>
    </row>
    <row r="5149" spans="1:37" s="67" customFormat="1" ht="45">
      <c r="A5149" s="52" t="s">
        <v>1503</v>
      </c>
      <c r="B5149" s="54" t="s">
        <v>9185</v>
      </c>
      <c r="C5149" s="54" t="s">
        <v>533</v>
      </c>
      <c r="D5149" s="52" t="s">
        <v>7946</v>
      </c>
      <c r="E5149" s="53" t="s">
        <v>65</v>
      </c>
      <c r="F5149" s="55">
        <v>41598</v>
      </c>
      <c r="G5149" s="55">
        <v>41623</v>
      </c>
      <c r="H5149" s="53" t="s">
        <v>387</v>
      </c>
      <c r="I5149" s="57">
        <v>577.11400000000003</v>
      </c>
      <c r="J5149" s="56">
        <v>577.7332431083006</v>
      </c>
      <c r="K5149" s="56">
        <v>577.11400000000003</v>
      </c>
      <c r="L5149" s="58">
        <v>680994.52</v>
      </c>
      <c r="M5149" s="59">
        <v>41638</v>
      </c>
      <c r="N5149" s="60" t="s">
        <v>1651</v>
      </c>
      <c r="O5149" s="61">
        <v>41730</v>
      </c>
      <c r="P5149" s="60" t="s">
        <v>1651</v>
      </c>
      <c r="Q5149" s="61">
        <v>41912</v>
      </c>
      <c r="R5149" s="53" t="s">
        <v>342</v>
      </c>
      <c r="S5149" s="62" t="s">
        <v>2626</v>
      </c>
      <c r="T5149" s="53" t="s">
        <v>8900</v>
      </c>
      <c r="U5149" s="367" t="s">
        <v>9186</v>
      </c>
      <c r="V5149" s="53" t="s">
        <v>5727</v>
      </c>
      <c r="W5149" s="53" t="s">
        <v>390</v>
      </c>
      <c r="X5149" s="53"/>
      <c r="Y5149" s="63">
        <v>0.23437514260126752</v>
      </c>
      <c r="Z5149" s="58"/>
      <c r="AA5149" s="53"/>
      <c r="AB5149" s="62"/>
      <c r="AC5149" s="65"/>
      <c r="AD5149" s="66"/>
      <c r="AE5149" s="53"/>
      <c r="AF5149" s="53"/>
      <c r="AG5149" s="58"/>
      <c r="AH5149" s="367"/>
      <c r="AI5149" s="52"/>
      <c r="AJ5149" s="52"/>
      <c r="AK5149" s="148"/>
    </row>
    <row r="5150" spans="1:37" s="67" customFormat="1" ht="45">
      <c r="A5150" s="52" t="s">
        <v>1503</v>
      </c>
      <c r="B5150" s="54" t="s">
        <v>9187</v>
      </c>
      <c r="C5150" s="54" t="s">
        <v>533</v>
      </c>
      <c r="D5150" s="52" t="s">
        <v>7946</v>
      </c>
      <c r="E5150" s="53" t="s">
        <v>65</v>
      </c>
      <c r="F5150" s="55">
        <v>41598</v>
      </c>
      <c r="G5150" s="55">
        <v>41623</v>
      </c>
      <c r="H5150" s="53" t="s">
        <v>387</v>
      </c>
      <c r="I5150" s="57">
        <v>52.558</v>
      </c>
      <c r="J5150" s="56">
        <v>52.6138451393699</v>
      </c>
      <c r="K5150" s="56">
        <v>52.558</v>
      </c>
      <c r="L5150" s="58">
        <v>62018.439999999995</v>
      </c>
      <c r="M5150" s="59">
        <v>41638</v>
      </c>
      <c r="N5150" s="60" t="s">
        <v>1651</v>
      </c>
      <c r="O5150" s="61">
        <v>41730</v>
      </c>
      <c r="P5150" s="60" t="s">
        <v>1651</v>
      </c>
      <c r="Q5150" s="61">
        <v>41912</v>
      </c>
      <c r="R5150" s="53" t="s">
        <v>342</v>
      </c>
      <c r="S5150" s="62" t="s">
        <v>2627</v>
      </c>
      <c r="T5150" s="53" t="s">
        <v>8904</v>
      </c>
      <c r="U5150" s="367" t="s">
        <v>666</v>
      </c>
      <c r="V5150" s="53" t="s">
        <v>5727</v>
      </c>
      <c r="W5150" s="53" t="s">
        <v>390</v>
      </c>
      <c r="X5150" s="53"/>
      <c r="Y5150" s="63">
        <v>0.23437514260126752</v>
      </c>
      <c r="Z5150" s="58"/>
      <c r="AA5150" s="53"/>
      <c r="AB5150" s="62"/>
      <c r="AC5150" s="65"/>
      <c r="AD5150" s="66"/>
      <c r="AE5150" s="53"/>
      <c r="AF5150" s="53"/>
      <c r="AG5150" s="58"/>
      <c r="AH5150" s="367"/>
      <c r="AI5150" s="52"/>
      <c r="AJ5150" s="52"/>
      <c r="AK5150" s="148"/>
    </row>
    <row r="5151" spans="1:37" s="67" customFormat="1" ht="45">
      <c r="A5151" s="52" t="s">
        <v>1503</v>
      </c>
      <c r="B5151" s="54" t="s">
        <v>9188</v>
      </c>
      <c r="C5151" s="54" t="s">
        <v>533</v>
      </c>
      <c r="D5151" s="52" t="s">
        <v>7946</v>
      </c>
      <c r="E5151" s="53" t="s">
        <v>65</v>
      </c>
      <c r="F5151" s="55">
        <v>41598</v>
      </c>
      <c r="G5151" s="55">
        <v>41623</v>
      </c>
      <c r="H5151" s="53" t="s">
        <v>387</v>
      </c>
      <c r="I5151" s="57">
        <v>206.53800000000001</v>
      </c>
      <c r="J5151" s="56">
        <v>206.77325356048854</v>
      </c>
      <c r="K5151" s="56">
        <v>206.53800000000001</v>
      </c>
      <c r="L5151" s="58">
        <v>243714.84</v>
      </c>
      <c r="M5151" s="59">
        <v>41638</v>
      </c>
      <c r="N5151" s="60" t="s">
        <v>1651</v>
      </c>
      <c r="O5151" s="61">
        <v>41730</v>
      </c>
      <c r="P5151" s="60" t="s">
        <v>1651</v>
      </c>
      <c r="Q5151" s="61">
        <v>41912</v>
      </c>
      <c r="R5151" s="53" t="s">
        <v>342</v>
      </c>
      <c r="S5151" s="62" t="s">
        <v>2628</v>
      </c>
      <c r="T5151" s="53" t="s">
        <v>8900</v>
      </c>
      <c r="U5151" s="367" t="s">
        <v>9189</v>
      </c>
      <c r="V5151" s="53" t="s">
        <v>5727</v>
      </c>
      <c r="W5151" s="53" t="s">
        <v>390</v>
      </c>
      <c r="X5151" s="53"/>
      <c r="Y5151" s="63">
        <v>0.23437514260126752</v>
      </c>
      <c r="Z5151" s="58"/>
      <c r="AA5151" s="53"/>
      <c r="AB5151" s="62"/>
      <c r="AC5151" s="65"/>
      <c r="AD5151" s="66"/>
      <c r="AE5151" s="53"/>
      <c r="AF5151" s="53"/>
      <c r="AG5151" s="58"/>
      <c r="AH5151" s="367"/>
      <c r="AI5151" s="52"/>
      <c r="AJ5151" s="52"/>
      <c r="AK5151" s="148"/>
    </row>
    <row r="5152" spans="1:37" s="67" customFormat="1" ht="45">
      <c r="A5152" s="52" t="s">
        <v>1503</v>
      </c>
      <c r="B5152" s="54" t="s">
        <v>9190</v>
      </c>
      <c r="C5152" s="54" t="s">
        <v>533</v>
      </c>
      <c r="D5152" s="52" t="s">
        <v>7946</v>
      </c>
      <c r="E5152" s="53" t="s">
        <v>65</v>
      </c>
      <c r="F5152" s="55">
        <v>41598</v>
      </c>
      <c r="G5152" s="55">
        <v>41623</v>
      </c>
      <c r="H5152" s="53" t="s">
        <v>387</v>
      </c>
      <c r="I5152" s="57">
        <v>234.06299999999999</v>
      </c>
      <c r="J5152" s="56">
        <v>234.31718487551365</v>
      </c>
      <c r="K5152" s="56">
        <v>234.06299999999999</v>
      </c>
      <c r="L5152" s="58">
        <v>276194.33999999997</v>
      </c>
      <c r="M5152" s="59">
        <v>41638</v>
      </c>
      <c r="N5152" s="60" t="s">
        <v>1651</v>
      </c>
      <c r="O5152" s="61">
        <v>41730</v>
      </c>
      <c r="P5152" s="60" t="s">
        <v>1651</v>
      </c>
      <c r="Q5152" s="61">
        <v>41912</v>
      </c>
      <c r="R5152" s="53" t="s">
        <v>342</v>
      </c>
      <c r="S5152" s="62" t="s">
        <v>2629</v>
      </c>
      <c r="T5152" s="53" t="s">
        <v>8900</v>
      </c>
      <c r="U5152" s="367" t="s">
        <v>9191</v>
      </c>
      <c r="V5152" s="53" t="s">
        <v>5727</v>
      </c>
      <c r="W5152" s="53" t="s">
        <v>390</v>
      </c>
      <c r="X5152" s="53"/>
      <c r="Y5152" s="63">
        <v>0.23437514260126752</v>
      </c>
      <c r="Z5152" s="58"/>
      <c r="AA5152" s="53"/>
      <c r="AB5152" s="62"/>
      <c r="AC5152" s="65"/>
      <c r="AD5152" s="66"/>
      <c r="AE5152" s="53"/>
      <c r="AF5152" s="53"/>
      <c r="AG5152" s="58"/>
      <c r="AH5152" s="367"/>
      <c r="AI5152" s="52"/>
      <c r="AJ5152" s="52"/>
      <c r="AK5152" s="148"/>
    </row>
    <row r="5153" spans="1:46" s="67" customFormat="1" ht="45">
      <c r="A5153" s="52" t="s">
        <v>1503</v>
      </c>
      <c r="B5153" s="54" t="s">
        <v>9192</v>
      </c>
      <c r="C5153" s="54" t="s">
        <v>533</v>
      </c>
      <c r="D5153" s="52" t="s">
        <v>7946</v>
      </c>
      <c r="E5153" s="53" t="s">
        <v>65</v>
      </c>
      <c r="F5153" s="55">
        <v>41598</v>
      </c>
      <c r="G5153" s="55">
        <v>41623</v>
      </c>
      <c r="H5153" s="53" t="s">
        <v>387</v>
      </c>
      <c r="I5153" s="57">
        <v>188.185</v>
      </c>
      <c r="J5153" s="56">
        <v>188.38458250620926</v>
      </c>
      <c r="K5153" s="56">
        <v>188.185</v>
      </c>
      <c r="L5153" s="58">
        <v>222058.3</v>
      </c>
      <c r="M5153" s="59">
        <v>41638</v>
      </c>
      <c r="N5153" s="60" t="s">
        <v>1651</v>
      </c>
      <c r="O5153" s="61">
        <v>41730</v>
      </c>
      <c r="P5153" s="60" t="s">
        <v>1651</v>
      </c>
      <c r="Q5153" s="61">
        <v>41912</v>
      </c>
      <c r="R5153" s="53" t="s">
        <v>342</v>
      </c>
      <c r="S5153" s="62" t="s">
        <v>2630</v>
      </c>
      <c r="T5153" s="53" t="s">
        <v>8900</v>
      </c>
      <c r="U5153" s="367" t="s">
        <v>4234</v>
      </c>
      <c r="V5153" s="53" t="s">
        <v>5727</v>
      </c>
      <c r="W5153" s="53" t="s">
        <v>390</v>
      </c>
      <c r="X5153" s="53"/>
      <c r="Y5153" s="63">
        <v>0.23437514260126752</v>
      </c>
      <c r="Z5153" s="58"/>
      <c r="AA5153" s="53"/>
      <c r="AB5153" s="62"/>
      <c r="AC5153" s="65"/>
      <c r="AD5153" s="66"/>
      <c r="AE5153" s="53"/>
      <c r="AF5153" s="53"/>
      <c r="AG5153" s="58"/>
      <c r="AH5153" s="367"/>
      <c r="AI5153" s="52"/>
      <c r="AJ5153" s="52"/>
      <c r="AK5153" s="148"/>
    </row>
    <row r="5154" spans="1:46" s="67" customFormat="1" ht="45">
      <c r="A5154" s="52" t="s">
        <v>1503</v>
      </c>
      <c r="B5154" s="54" t="s">
        <v>9193</v>
      </c>
      <c r="C5154" s="54" t="s">
        <v>533</v>
      </c>
      <c r="D5154" s="52" t="s">
        <v>7946</v>
      </c>
      <c r="E5154" s="53" t="s">
        <v>65</v>
      </c>
      <c r="F5154" s="55">
        <v>41598</v>
      </c>
      <c r="G5154" s="55">
        <v>41623</v>
      </c>
      <c r="H5154" s="53" t="s">
        <v>387</v>
      </c>
      <c r="I5154" s="57">
        <v>381.49099999999999</v>
      </c>
      <c r="J5154" s="56">
        <v>381.89870570904077</v>
      </c>
      <c r="K5154" s="56">
        <v>381.49099999999999</v>
      </c>
      <c r="L5154" s="58">
        <v>450159.37999999995</v>
      </c>
      <c r="M5154" s="59">
        <v>41638</v>
      </c>
      <c r="N5154" s="60" t="s">
        <v>1651</v>
      </c>
      <c r="O5154" s="61">
        <v>41730</v>
      </c>
      <c r="P5154" s="60" t="s">
        <v>1651</v>
      </c>
      <c r="Q5154" s="61">
        <v>41912</v>
      </c>
      <c r="R5154" s="53" t="s">
        <v>342</v>
      </c>
      <c r="S5154" s="62" t="s">
        <v>2631</v>
      </c>
      <c r="T5154" s="53" t="s">
        <v>8900</v>
      </c>
      <c r="U5154" s="367" t="s">
        <v>9194</v>
      </c>
      <c r="V5154" s="53" t="s">
        <v>5727</v>
      </c>
      <c r="W5154" s="53" t="s">
        <v>390</v>
      </c>
      <c r="X5154" s="53"/>
      <c r="Y5154" s="63">
        <v>0.23437514260126752</v>
      </c>
      <c r="Z5154" s="58"/>
      <c r="AA5154" s="53"/>
      <c r="AB5154" s="62"/>
      <c r="AC5154" s="65"/>
      <c r="AD5154" s="66"/>
      <c r="AE5154" s="53"/>
      <c r="AF5154" s="53"/>
      <c r="AG5154" s="58"/>
      <c r="AH5154" s="367"/>
      <c r="AI5154" s="52"/>
      <c r="AJ5154" s="52"/>
      <c r="AK5154" s="148"/>
    </row>
    <row r="5155" spans="1:46" s="67" customFormat="1" ht="45">
      <c r="A5155" s="52" t="s">
        <v>1503</v>
      </c>
      <c r="B5155" s="54" t="s">
        <v>9195</v>
      </c>
      <c r="C5155" s="54" t="s">
        <v>533</v>
      </c>
      <c r="D5155" s="52" t="s">
        <v>7946</v>
      </c>
      <c r="E5155" s="53" t="s">
        <v>65</v>
      </c>
      <c r="F5155" s="55">
        <v>41598</v>
      </c>
      <c r="G5155" s="55">
        <v>41623</v>
      </c>
      <c r="H5155" s="53" t="s">
        <v>387</v>
      </c>
      <c r="I5155" s="57">
        <v>10.14</v>
      </c>
      <c r="J5155" s="56">
        <v>10.150746362448119</v>
      </c>
      <c r="K5155" s="56">
        <v>10.14</v>
      </c>
      <c r="L5155" s="58">
        <v>11965.199999999999</v>
      </c>
      <c r="M5155" s="59">
        <v>41638</v>
      </c>
      <c r="N5155" s="60" t="s">
        <v>1651</v>
      </c>
      <c r="O5155" s="61">
        <v>41730</v>
      </c>
      <c r="P5155" s="60" t="s">
        <v>1651</v>
      </c>
      <c r="Q5155" s="61">
        <v>41912</v>
      </c>
      <c r="R5155" s="53" t="s">
        <v>342</v>
      </c>
      <c r="S5155" s="62" t="s">
        <v>2632</v>
      </c>
      <c r="T5155" s="53" t="s">
        <v>8900</v>
      </c>
      <c r="U5155" s="367" t="s">
        <v>819</v>
      </c>
      <c r="V5155" s="53" t="s">
        <v>5727</v>
      </c>
      <c r="W5155" s="53" t="s">
        <v>390</v>
      </c>
      <c r="X5155" s="53"/>
      <c r="Y5155" s="63">
        <v>0.23437514260126752</v>
      </c>
      <c r="Z5155" s="58"/>
      <c r="AA5155" s="53"/>
      <c r="AB5155" s="62"/>
      <c r="AC5155" s="65"/>
      <c r="AD5155" s="66"/>
      <c r="AE5155" s="53"/>
      <c r="AF5155" s="53"/>
      <c r="AG5155" s="58"/>
      <c r="AH5155" s="367"/>
      <c r="AI5155" s="52"/>
      <c r="AJ5155" s="52"/>
      <c r="AK5155" s="148"/>
    </row>
    <row r="5156" spans="1:46" s="67" customFormat="1" ht="45">
      <c r="A5156" s="52" t="s">
        <v>1503</v>
      </c>
      <c r="B5156" s="54" t="s">
        <v>9196</v>
      </c>
      <c r="C5156" s="54" t="s">
        <v>533</v>
      </c>
      <c r="D5156" s="52" t="s">
        <v>7946</v>
      </c>
      <c r="E5156" s="53" t="s">
        <v>65</v>
      </c>
      <c r="F5156" s="55">
        <v>41598</v>
      </c>
      <c r="G5156" s="55">
        <v>41623</v>
      </c>
      <c r="H5156" s="53" t="s">
        <v>387</v>
      </c>
      <c r="I5156" s="57">
        <v>582.87699999999995</v>
      </c>
      <c r="J5156" s="56">
        <v>583.4968364178194</v>
      </c>
      <c r="K5156" s="56">
        <v>582.87699999999995</v>
      </c>
      <c r="L5156" s="58">
        <v>687794.85999999987</v>
      </c>
      <c r="M5156" s="59">
        <v>41638</v>
      </c>
      <c r="N5156" s="60" t="s">
        <v>1651</v>
      </c>
      <c r="O5156" s="61">
        <v>41730</v>
      </c>
      <c r="P5156" s="60" t="s">
        <v>1651</v>
      </c>
      <c r="Q5156" s="61">
        <v>41912</v>
      </c>
      <c r="R5156" s="53" t="s">
        <v>342</v>
      </c>
      <c r="S5156" s="62" t="s">
        <v>8929</v>
      </c>
      <c r="T5156" s="53" t="s">
        <v>8904</v>
      </c>
      <c r="U5156" s="367" t="s">
        <v>9197</v>
      </c>
      <c r="V5156" s="53" t="s">
        <v>5727</v>
      </c>
      <c r="W5156" s="53" t="s">
        <v>390</v>
      </c>
      <c r="X5156" s="53"/>
      <c r="Y5156" s="63">
        <v>0.23437514260126752</v>
      </c>
      <c r="Z5156" s="58"/>
      <c r="AA5156" s="53"/>
      <c r="AB5156" s="62"/>
      <c r="AC5156" s="65"/>
      <c r="AD5156" s="66"/>
      <c r="AE5156" s="53"/>
      <c r="AF5156" s="53"/>
      <c r="AG5156" s="58"/>
      <c r="AH5156" s="367"/>
      <c r="AI5156" s="52"/>
      <c r="AJ5156" s="52"/>
      <c r="AK5156" s="148"/>
    </row>
    <row r="5157" spans="1:46" s="67" customFormat="1" ht="45">
      <c r="A5157" s="52" t="s">
        <v>1503</v>
      </c>
      <c r="B5157" s="54">
        <v>32636</v>
      </c>
      <c r="C5157" s="54" t="s">
        <v>988</v>
      </c>
      <c r="D5157" s="52" t="s">
        <v>989</v>
      </c>
      <c r="E5157" s="53" t="s">
        <v>60</v>
      </c>
      <c r="F5157" s="55">
        <v>41587</v>
      </c>
      <c r="G5157" s="55">
        <v>41632</v>
      </c>
      <c r="H5157" s="53" t="s">
        <v>105</v>
      </c>
      <c r="I5157" s="57">
        <v>1414.64552</v>
      </c>
      <c r="J5157" s="56">
        <v>1414.64552</v>
      </c>
      <c r="K5157" s="56">
        <v>1414.645</v>
      </c>
      <c r="L5157" s="58">
        <v>1669281.0999999999</v>
      </c>
      <c r="M5157" s="59">
        <v>41638</v>
      </c>
      <c r="N5157" s="60">
        <v>2014</v>
      </c>
      <c r="O5157" s="61">
        <v>41668</v>
      </c>
      <c r="P5157" s="60">
        <v>2014</v>
      </c>
      <c r="Q5157" s="61">
        <v>42004</v>
      </c>
      <c r="R5157" s="53" t="s">
        <v>353</v>
      </c>
      <c r="S5157" s="62"/>
      <c r="T5157" s="53" t="s">
        <v>309</v>
      </c>
      <c r="U5157" s="367">
        <v>6274</v>
      </c>
      <c r="V5157" s="53" t="s">
        <v>373</v>
      </c>
      <c r="W5157" s="53" t="s">
        <v>390</v>
      </c>
      <c r="X5157" s="53"/>
      <c r="Y5157" s="63">
        <v>0.2660632929550526</v>
      </c>
      <c r="Z5157" s="58"/>
      <c r="AA5157" s="53"/>
      <c r="AB5157" s="62"/>
      <c r="AC5157" s="65"/>
      <c r="AD5157" s="66"/>
      <c r="AE5157" s="53"/>
      <c r="AF5157" s="53"/>
      <c r="AG5157" s="58"/>
      <c r="AH5157" s="367"/>
      <c r="AI5157" s="52"/>
      <c r="AJ5157" s="52"/>
      <c r="AK5157" s="148"/>
    </row>
    <row r="5158" spans="1:46" s="148" customFormat="1" ht="60">
      <c r="A5158" s="52" t="s">
        <v>7353</v>
      </c>
      <c r="B5158" s="54">
        <v>32637</v>
      </c>
      <c r="C5158" s="53" t="s">
        <v>495</v>
      </c>
      <c r="D5158" s="52" t="s">
        <v>496</v>
      </c>
      <c r="E5158" s="53" t="s">
        <v>65</v>
      </c>
      <c r="F5158" s="55">
        <v>41597</v>
      </c>
      <c r="G5158" s="55">
        <v>41624</v>
      </c>
      <c r="H5158" s="53" t="s">
        <v>105</v>
      </c>
      <c r="I5158" s="57">
        <v>526586.48994679702</v>
      </c>
      <c r="J5158" s="56">
        <v>519477.85800000012</v>
      </c>
      <c r="K5158" s="56">
        <v>519477.85800000001</v>
      </c>
      <c r="L5158" s="58">
        <v>612983872.43999994</v>
      </c>
      <c r="M5158" s="59">
        <v>41633</v>
      </c>
      <c r="N5158" s="60">
        <v>2014</v>
      </c>
      <c r="O5158" s="61">
        <v>41640</v>
      </c>
      <c r="P5158" s="60">
        <v>2014</v>
      </c>
      <c r="Q5158" s="61">
        <v>42004</v>
      </c>
      <c r="R5158" s="53" t="s">
        <v>342</v>
      </c>
      <c r="S5158" s="53" t="s">
        <v>8698</v>
      </c>
      <c r="T5158" s="53" t="s">
        <v>497</v>
      </c>
      <c r="U5158" s="367">
        <v>18620415.550000001</v>
      </c>
      <c r="V5158" s="53" t="s">
        <v>373</v>
      </c>
      <c r="W5158" s="53" t="s">
        <v>390</v>
      </c>
      <c r="X5158" s="53"/>
      <c r="Y5158" s="53"/>
      <c r="Z5158" s="367"/>
      <c r="AA5158" s="53"/>
      <c r="AB5158" s="53"/>
      <c r="AC5158" s="71"/>
      <c r="AD5158" s="57"/>
      <c r="AE5158" s="53"/>
      <c r="AF5158" s="53"/>
      <c r="AG5158" s="367"/>
      <c r="AH5158" s="367"/>
      <c r="AI5158" s="53"/>
      <c r="AJ5158" s="53"/>
    </row>
    <row r="5159" spans="1:46" s="148" customFormat="1" ht="45">
      <c r="A5159" s="52" t="s">
        <v>382</v>
      </c>
      <c r="B5159" s="54">
        <v>32638</v>
      </c>
      <c r="C5159" s="53" t="s">
        <v>495</v>
      </c>
      <c r="D5159" s="52" t="s">
        <v>496</v>
      </c>
      <c r="E5159" s="53" t="s">
        <v>65</v>
      </c>
      <c r="F5159" s="55">
        <v>41597</v>
      </c>
      <c r="G5159" s="55">
        <v>41624</v>
      </c>
      <c r="H5159" s="53" t="s">
        <v>105</v>
      </c>
      <c r="I5159" s="57">
        <v>1766.2589804535405</v>
      </c>
      <c r="J5159" s="56">
        <v>1747.7160000000003</v>
      </c>
      <c r="K5159" s="56">
        <v>1747.7159999999999</v>
      </c>
      <c r="L5159" s="58">
        <v>2062304.8799999997</v>
      </c>
      <c r="M5159" s="59">
        <v>41633</v>
      </c>
      <c r="N5159" s="60">
        <v>2014</v>
      </c>
      <c r="O5159" s="61">
        <v>41640</v>
      </c>
      <c r="P5159" s="60">
        <v>2014</v>
      </c>
      <c r="Q5159" s="61">
        <v>42004</v>
      </c>
      <c r="R5159" s="53" t="s">
        <v>342</v>
      </c>
      <c r="S5159" s="53" t="s">
        <v>8699</v>
      </c>
      <c r="T5159" s="53" t="s">
        <v>497</v>
      </c>
      <c r="U5159" s="367">
        <v>59684.41</v>
      </c>
      <c r="V5159" s="53" t="s">
        <v>373</v>
      </c>
      <c r="W5159" s="53" t="s">
        <v>390</v>
      </c>
      <c r="X5159" s="53"/>
      <c r="Y5159" s="53"/>
      <c r="Z5159" s="367"/>
      <c r="AA5159" s="53"/>
      <c r="AB5159" s="53"/>
      <c r="AC5159" s="71"/>
      <c r="AD5159" s="57"/>
      <c r="AE5159" s="53"/>
      <c r="AF5159" s="53"/>
      <c r="AG5159" s="367"/>
      <c r="AH5159" s="367"/>
      <c r="AI5159" s="53"/>
      <c r="AJ5159" s="53"/>
    </row>
    <row r="5160" spans="1:46" s="148" customFormat="1" ht="45">
      <c r="A5160" s="52" t="s">
        <v>1104</v>
      </c>
      <c r="B5160" s="54">
        <v>32639</v>
      </c>
      <c r="C5160" s="53" t="s">
        <v>495</v>
      </c>
      <c r="D5160" s="52" t="s">
        <v>496</v>
      </c>
      <c r="E5160" s="53" t="s">
        <v>65</v>
      </c>
      <c r="F5160" s="55">
        <v>41597</v>
      </c>
      <c r="G5160" s="55">
        <v>41624</v>
      </c>
      <c r="H5160" s="53" t="s">
        <v>105</v>
      </c>
      <c r="I5160" s="57">
        <v>43005.314632711859</v>
      </c>
      <c r="J5160" s="56">
        <v>42215.672800000051</v>
      </c>
      <c r="K5160" s="56">
        <v>42215.671999999999</v>
      </c>
      <c r="L5160" s="58">
        <v>49814492.959999993</v>
      </c>
      <c r="M5160" s="59">
        <v>41633</v>
      </c>
      <c r="N5160" s="60">
        <v>2014</v>
      </c>
      <c r="O5160" s="61">
        <v>41640</v>
      </c>
      <c r="P5160" s="60">
        <v>2014</v>
      </c>
      <c r="Q5160" s="61">
        <v>42004</v>
      </c>
      <c r="R5160" s="53" t="s">
        <v>342</v>
      </c>
      <c r="S5160" s="53" t="s">
        <v>8700</v>
      </c>
      <c r="T5160" s="53" t="s">
        <v>497</v>
      </c>
      <c r="U5160" s="367">
        <v>1412873</v>
      </c>
      <c r="V5160" s="53" t="s">
        <v>373</v>
      </c>
      <c r="W5160" s="53" t="s">
        <v>390</v>
      </c>
      <c r="X5160" s="53"/>
      <c r="Y5160" s="53"/>
      <c r="Z5160" s="367"/>
      <c r="AA5160" s="53"/>
      <c r="AB5160" s="53"/>
      <c r="AC5160" s="71"/>
      <c r="AD5160" s="57"/>
      <c r="AE5160" s="53"/>
      <c r="AF5160" s="53"/>
      <c r="AG5160" s="367"/>
      <c r="AH5160" s="367"/>
      <c r="AI5160" s="53"/>
      <c r="AJ5160" s="53"/>
    </row>
    <row r="5161" spans="1:46" s="148" customFormat="1" ht="45">
      <c r="A5161" s="52" t="s">
        <v>1199</v>
      </c>
      <c r="B5161" s="54">
        <v>32640</v>
      </c>
      <c r="C5161" s="53" t="s">
        <v>495</v>
      </c>
      <c r="D5161" s="52" t="s">
        <v>496</v>
      </c>
      <c r="E5161" s="53" t="s">
        <v>65</v>
      </c>
      <c r="F5161" s="55">
        <v>41597</v>
      </c>
      <c r="G5161" s="55">
        <v>41624</v>
      </c>
      <c r="H5161" s="53" t="s">
        <v>105</v>
      </c>
      <c r="I5161" s="57">
        <v>67914.413107966073</v>
      </c>
      <c r="J5161" s="56">
        <v>66858.115000000005</v>
      </c>
      <c r="K5161" s="56">
        <v>66858.115000000005</v>
      </c>
      <c r="L5161" s="58">
        <v>78892575.700000003</v>
      </c>
      <c r="M5161" s="59">
        <v>41633</v>
      </c>
      <c r="N5161" s="60">
        <v>2014</v>
      </c>
      <c r="O5161" s="61">
        <v>41640</v>
      </c>
      <c r="P5161" s="60">
        <v>2014</v>
      </c>
      <c r="Q5161" s="61">
        <v>42004</v>
      </c>
      <c r="R5161" s="53" t="s">
        <v>342</v>
      </c>
      <c r="S5161" s="53" t="s">
        <v>8701</v>
      </c>
      <c r="T5161" s="53" t="s">
        <v>497</v>
      </c>
      <c r="U5161" s="367">
        <v>2189680</v>
      </c>
      <c r="V5161" s="53" t="s">
        <v>373</v>
      </c>
      <c r="W5161" s="53" t="s">
        <v>390</v>
      </c>
      <c r="X5161" s="53"/>
      <c r="Y5161" s="53"/>
      <c r="Z5161" s="367"/>
      <c r="AA5161" s="53"/>
      <c r="AB5161" s="53"/>
      <c r="AC5161" s="71"/>
      <c r="AD5161" s="57"/>
      <c r="AE5161" s="53"/>
      <c r="AF5161" s="53"/>
      <c r="AG5161" s="367"/>
      <c r="AH5161" s="367"/>
      <c r="AI5161" s="53"/>
      <c r="AJ5161" s="53"/>
    </row>
    <row r="5162" spans="1:46" s="148" customFormat="1" ht="45">
      <c r="A5162" s="52" t="s">
        <v>994</v>
      </c>
      <c r="B5162" s="54">
        <v>32641</v>
      </c>
      <c r="C5162" s="53" t="s">
        <v>495</v>
      </c>
      <c r="D5162" s="52" t="s">
        <v>496</v>
      </c>
      <c r="E5162" s="53" t="s">
        <v>65</v>
      </c>
      <c r="F5162" s="55">
        <v>41597</v>
      </c>
      <c r="G5162" s="55">
        <v>41624</v>
      </c>
      <c r="H5162" s="53" t="s">
        <v>105</v>
      </c>
      <c r="I5162" s="57">
        <v>82165.15181661016</v>
      </c>
      <c r="J5162" s="56">
        <v>72692.009760000015</v>
      </c>
      <c r="K5162" s="56">
        <v>72692.009000000005</v>
      </c>
      <c r="L5162" s="58">
        <v>85776570.620000005</v>
      </c>
      <c r="M5162" s="59">
        <v>41633</v>
      </c>
      <c r="N5162" s="60">
        <v>2014</v>
      </c>
      <c r="O5162" s="61">
        <v>41640</v>
      </c>
      <c r="P5162" s="60">
        <v>2014</v>
      </c>
      <c r="Q5162" s="61">
        <v>42004</v>
      </c>
      <c r="R5162" s="53" t="s">
        <v>342</v>
      </c>
      <c r="S5162" s="53" t="s">
        <v>8702</v>
      </c>
      <c r="T5162" s="53" t="s">
        <v>497</v>
      </c>
      <c r="U5162" s="367">
        <v>2392174.5299999998</v>
      </c>
      <c r="V5162" s="53" t="s">
        <v>373</v>
      </c>
      <c r="W5162" s="53" t="s">
        <v>390</v>
      </c>
      <c r="X5162" s="53"/>
      <c r="Y5162" s="53"/>
      <c r="Z5162" s="367"/>
      <c r="AA5162" s="53"/>
      <c r="AB5162" s="53"/>
      <c r="AC5162" s="71"/>
      <c r="AD5162" s="57"/>
      <c r="AE5162" s="53"/>
      <c r="AF5162" s="53"/>
      <c r="AG5162" s="367"/>
      <c r="AH5162" s="367"/>
      <c r="AI5162" s="53"/>
      <c r="AJ5162" s="53"/>
    </row>
    <row r="5163" spans="1:46" s="148" customFormat="1" ht="75">
      <c r="A5163" s="52" t="s">
        <v>1503</v>
      </c>
      <c r="B5163" s="54">
        <v>32643</v>
      </c>
      <c r="C5163" s="53" t="s">
        <v>495</v>
      </c>
      <c r="D5163" s="52" t="s">
        <v>496</v>
      </c>
      <c r="E5163" s="53" t="s">
        <v>65</v>
      </c>
      <c r="F5163" s="55">
        <v>41597</v>
      </c>
      <c r="G5163" s="55">
        <v>41624</v>
      </c>
      <c r="H5163" s="53" t="s">
        <v>105</v>
      </c>
      <c r="I5163" s="57">
        <v>38471.611949152546</v>
      </c>
      <c r="J5163" s="56">
        <v>37784.240000000005</v>
      </c>
      <c r="K5163" s="56">
        <v>37784.239999999998</v>
      </c>
      <c r="L5163" s="58">
        <v>44585403.199999996</v>
      </c>
      <c r="M5163" s="59">
        <v>41633</v>
      </c>
      <c r="N5163" s="60">
        <v>2014</v>
      </c>
      <c r="O5163" s="61">
        <v>41640</v>
      </c>
      <c r="P5163" s="60">
        <v>2014</v>
      </c>
      <c r="Q5163" s="61">
        <v>42004</v>
      </c>
      <c r="R5163" s="53" t="s">
        <v>342</v>
      </c>
      <c r="S5163" s="53" t="s">
        <v>8703</v>
      </c>
      <c r="T5163" s="53" t="s">
        <v>497</v>
      </c>
      <c r="U5163" s="367">
        <v>1410910</v>
      </c>
      <c r="V5163" s="53" t="s">
        <v>373</v>
      </c>
      <c r="W5163" s="53" t="s">
        <v>390</v>
      </c>
      <c r="X5163" s="53"/>
      <c r="Y5163" s="53"/>
      <c r="Z5163" s="367"/>
      <c r="AA5163" s="53"/>
      <c r="AB5163" s="53"/>
      <c r="AC5163" s="71"/>
      <c r="AD5163" s="57"/>
      <c r="AE5163" s="53"/>
      <c r="AF5163" s="53"/>
      <c r="AG5163" s="367"/>
      <c r="AH5163" s="367"/>
      <c r="AI5163" s="53"/>
      <c r="AJ5163" s="53"/>
    </row>
    <row r="5164" spans="1:46" s="67" customFormat="1" ht="60">
      <c r="A5164" s="52" t="s">
        <v>994</v>
      </c>
      <c r="B5164" s="54">
        <v>32645</v>
      </c>
      <c r="C5164" s="54" t="s">
        <v>495</v>
      </c>
      <c r="D5164" s="52" t="s">
        <v>8706</v>
      </c>
      <c r="E5164" s="53" t="s">
        <v>64</v>
      </c>
      <c r="F5164" s="55">
        <v>41613</v>
      </c>
      <c r="G5164" s="55">
        <v>41613</v>
      </c>
      <c r="H5164" s="53" t="s">
        <v>105</v>
      </c>
      <c r="I5164" s="369">
        <v>2665.1699899999999</v>
      </c>
      <c r="J5164" s="56">
        <v>2590.6419093904883</v>
      </c>
      <c r="K5164" s="56">
        <v>2590.6419089999999</v>
      </c>
      <c r="L5164" s="58">
        <v>3056957.4526200001</v>
      </c>
      <c r="M5164" s="59">
        <v>41613</v>
      </c>
      <c r="N5164" s="60">
        <v>2013</v>
      </c>
      <c r="O5164" s="61">
        <v>41613</v>
      </c>
      <c r="P5164" s="60">
        <v>2013</v>
      </c>
      <c r="Q5164" s="61">
        <v>41639</v>
      </c>
      <c r="R5164" s="53" t="s">
        <v>352</v>
      </c>
      <c r="S5164" s="62" t="s">
        <v>8707</v>
      </c>
      <c r="T5164" s="53" t="s">
        <v>332</v>
      </c>
      <c r="U5164" s="370">
        <v>102115.49</v>
      </c>
      <c r="V5164" s="53" t="s">
        <v>373</v>
      </c>
      <c r="W5164" s="53" t="s">
        <v>394</v>
      </c>
      <c r="X5164" s="53"/>
      <c r="Y5164" s="63"/>
      <c r="Z5164" s="54"/>
      <c r="AA5164" s="53"/>
      <c r="AB5164" s="62"/>
      <c r="AC5164" s="65"/>
      <c r="AD5164" s="66"/>
      <c r="AE5164" s="53"/>
      <c r="AF5164" s="53"/>
      <c r="AG5164" s="58"/>
      <c r="AH5164" s="367"/>
      <c r="AI5164" s="52"/>
      <c r="AJ5164" s="52"/>
      <c r="AK5164" s="148"/>
    </row>
    <row r="5165" spans="1:46" s="148" customFormat="1" ht="60">
      <c r="A5165" s="62" t="s">
        <v>382</v>
      </c>
      <c r="B5165" s="54">
        <v>32646</v>
      </c>
      <c r="C5165" s="54" t="s">
        <v>533</v>
      </c>
      <c r="D5165" s="52" t="s">
        <v>7946</v>
      </c>
      <c r="E5165" s="53" t="s">
        <v>83</v>
      </c>
      <c r="F5165" s="85">
        <v>41583</v>
      </c>
      <c r="G5165" s="85">
        <v>41633</v>
      </c>
      <c r="H5165" s="53" t="s">
        <v>109</v>
      </c>
      <c r="I5165" s="452">
        <v>262.44839999999999</v>
      </c>
      <c r="J5165" s="438">
        <v>273.45984133967585</v>
      </c>
      <c r="K5165" s="438">
        <v>262.44799999999998</v>
      </c>
      <c r="L5165" s="438">
        <v>309688.63999999996</v>
      </c>
      <c r="M5165" s="59">
        <v>41639</v>
      </c>
      <c r="N5165" s="60">
        <v>2014</v>
      </c>
      <c r="O5165" s="61">
        <v>41743</v>
      </c>
      <c r="P5165" s="60">
        <v>2014</v>
      </c>
      <c r="Q5165" s="61">
        <v>41863</v>
      </c>
      <c r="R5165" s="78" t="s">
        <v>342</v>
      </c>
      <c r="S5165" s="62" t="s">
        <v>8936</v>
      </c>
      <c r="T5165" s="53" t="s">
        <v>417</v>
      </c>
      <c r="U5165" s="453">
        <v>330</v>
      </c>
      <c r="V5165" s="53" t="s">
        <v>373</v>
      </c>
      <c r="W5165" s="78" t="s">
        <v>390</v>
      </c>
      <c r="X5165" s="53" t="s">
        <v>7355</v>
      </c>
      <c r="Y5165" s="63"/>
      <c r="Z5165" s="58"/>
      <c r="AA5165" s="53"/>
      <c r="AB5165" s="62"/>
      <c r="AC5165" s="65"/>
      <c r="AD5165" s="66"/>
      <c r="AE5165" s="53"/>
      <c r="AF5165" s="53"/>
      <c r="AG5165" s="58"/>
      <c r="AH5165" s="367"/>
      <c r="AI5165" s="52"/>
      <c r="AJ5165" s="52"/>
      <c r="AL5165" s="454"/>
      <c r="AM5165" s="454"/>
      <c r="AN5165" s="454"/>
      <c r="AO5165" s="454"/>
      <c r="AP5165" s="454"/>
      <c r="AQ5165" s="454"/>
      <c r="AR5165" s="454"/>
      <c r="AS5165" s="454"/>
      <c r="AT5165" s="454"/>
    </row>
    <row r="5166" spans="1:46" s="67" customFormat="1" ht="60">
      <c r="A5166" s="455" t="s">
        <v>382</v>
      </c>
      <c r="B5166" s="54">
        <v>32647</v>
      </c>
      <c r="C5166" s="54" t="s">
        <v>533</v>
      </c>
      <c r="D5166" s="293" t="s">
        <v>7946</v>
      </c>
      <c r="E5166" s="53" t="s">
        <v>83</v>
      </c>
      <c r="F5166" s="85">
        <v>41583</v>
      </c>
      <c r="G5166" s="85">
        <v>41633</v>
      </c>
      <c r="H5166" s="53" t="s">
        <v>109</v>
      </c>
      <c r="I5166" s="452">
        <v>463.46339999999998</v>
      </c>
      <c r="J5166" s="438">
        <v>482.90874636975008</v>
      </c>
      <c r="K5166" s="438">
        <v>463.46300000000002</v>
      </c>
      <c r="L5166" s="438">
        <v>546886.34</v>
      </c>
      <c r="M5166" s="59">
        <v>41639</v>
      </c>
      <c r="N5166" s="60">
        <v>2014</v>
      </c>
      <c r="O5166" s="61">
        <v>41743</v>
      </c>
      <c r="P5166" s="60">
        <v>2014</v>
      </c>
      <c r="Q5166" s="61">
        <v>41863</v>
      </c>
      <c r="R5166" s="78" t="s">
        <v>342</v>
      </c>
      <c r="S5166" s="62" t="s">
        <v>8937</v>
      </c>
      <c r="T5166" s="53" t="s">
        <v>417</v>
      </c>
      <c r="U5166" s="453">
        <v>120</v>
      </c>
      <c r="V5166" s="53" t="s">
        <v>373</v>
      </c>
      <c r="W5166" s="78" t="s">
        <v>390</v>
      </c>
      <c r="X5166" s="53" t="s">
        <v>7355</v>
      </c>
      <c r="Y5166" s="63"/>
      <c r="Z5166" s="58"/>
      <c r="AA5166" s="53"/>
      <c r="AB5166" s="62"/>
      <c r="AC5166" s="65"/>
      <c r="AD5166" s="66"/>
      <c r="AE5166" s="53"/>
      <c r="AF5166" s="53"/>
      <c r="AG5166" s="58"/>
      <c r="AH5166" s="367"/>
      <c r="AI5166" s="52"/>
      <c r="AJ5166" s="456"/>
      <c r="AK5166" s="148"/>
      <c r="AL5166" s="454"/>
      <c r="AM5166" s="454"/>
      <c r="AN5166" s="454"/>
      <c r="AO5166" s="454"/>
      <c r="AP5166" s="454"/>
      <c r="AQ5166" s="454"/>
      <c r="AR5166" s="454"/>
      <c r="AS5166" s="454"/>
      <c r="AT5166" s="454"/>
    </row>
    <row r="5167" spans="1:46" s="67" customFormat="1" ht="60">
      <c r="A5167" s="455" t="s">
        <v>382</v>
      </c>
      <c r="B5167" s="54">
        <v>32648</v>
      </c>
      <c r="C5167" s="54" t="s">
        <v>533</v>
      </c>
      <c r="D5167" s="293" t="s">
        <v>7946</v>
      </c>
      <c r="E5167" s="53" t="s">
        <v>83</v>
      </c>
      <c r="F5167" s="85">
        <v>41583</v>
      </c>
      <c r="G5167" s="85">
        <v>41633</v>
      </c>
      <c r="H5167" s="53" t="s">
        <v>109</v>
      </c>
      <c r="I5167" s="452">
        <v>660.29600000000005</v>
      </c>
      <c r="J5167" s="438">
        <v>688.00164765697582</v>
      </c>
      <c r="K5167" s="438">
        <v>660.29600000000005</v>
      </c>
      <c r="L5167" s="438">
        <v>779149.28</v>
      </c>
      <c r="M5167" s="59">
        <v>41639</v>
      </c>
      <c r="N5167" s="60">
        <v>2014</v>
      </c>
      <c r="O5167" s="61">
        <v>41743</v>
      </c>
      <c r="P5167" s="60">
        <v>2014</v>
      </c>
      <c r="Q5167" s="61">
        <v>41863</v>
      </c>
      <c r="R5167" s="78" t="s">
        <v>342</v>
      </c>
      <c r="S5167" s="62" t="s">
        <v>8938</v>
      </c>
      <c r="T5167" s="53" t="s">
        <v>417</v>
      </c>
      <c r="U5167" s="453">
        <v>410</v>
      </c>
      <c r="V5167" s="53" t="s">
        <v>373</v>
      </c>
      <c r="W5167" s="78" t="s">
        <v>390</v>
      </c>
      <c r="X5167" s="53" t="s">
        <v>7355</v>
      </c>
      <c r="Y5167" s="63"/>
      <c r="Z5167" s="58"/>
      <c r="AA5167" s="53"/>
      <c r="AB5167" s="62"/>
      <c r="AC5167" s="65"/>
      <c r="AD5167" s="66"/>
      <c r="AE5167" s="53"/>
      <c r="AF5167" s="53"/>
      <c r="AG5167" s="58"/>
      <c r="AH5167" s="367"/>
      <c r="AI5167" s="52"/>
      <c r="AJ5167" s="456"/>
      <c r="AK5167" s="148"/>
      <c r="AL5167" s="454"/>
      <c r="AM5167" s="454"/>
      <c r="AN5167" s="454"/>
      <c r="AO5167" s="454"/>
      <c r="AP5167" s="454"/>
      <c r="AQ5167" s="454"/>
      <c r="AR5167" s="454"/>
      <c r="AS5167" s="454"/>
      <c r="AT5167" s="454"/>
    </row>
    <row r="5168" spans="1:46" s="67" customFormat="1" ht="60">
      <c r="A5168" s="62" t="s">
        <v>382</v>
      </c>
      <c r="B5168" s="54">
        <v>32649</v>
      </c>
      <c r="C5168" s="54" t="s">
        <v>533</v>
      </c>
      <c r="D5168" s="52" t="s">
        <v>7946</v>
      </c>
      <c r="E5168" s="44" t="s">
        <v>83</v>
      </c>
      <c r="F5168" s="55">
        <v>41583</v>
      </c>
      <c r="G5168" s="85">
        <v>41633</v>
      </c>
      <c r="H5168" s="53" t="s">
        <v>109</v>
      </c>
      <c r="I5168" s="452">
        <v>419.565</v>
      </c>
      <c r="J5168" s="438">
        <v>437.16851896098854</v>
      </c>
      <c r="K5168" s="438">
        <v>419.565</v>
      </c>
      <c r="L5168" s="438">
        <v>495086.69999999995</v>
      </c>
      <c r="M5168" s="59">
        <v>41639</v>
      </c>
      <c r="N5168" s="60">
        <v>2014</v>
      </c>
      <c r="O5168" s="61">
        <v>41743</v>
      </c>
      <c r="P5168" s="60">
        <v>2014</v>
      </c>
      <c r="Q5168" s="61">
        <v>41863</v>
      </c>
      <c r="R5168" s="53" t="s">
        <v>342</v>
      </c>
      <c r="S5168" s="62" t="s">
        <v>8939</v>
      </c>
      <c r="T5168" s="53" t="s">
        <v>417</v>
      </c>
      <c r="U5168" s="440">
        <v>500</v>
      </c>
      <c r="V5168" s="53" t="s">
        <v>373</v>
      </c>
      <c r="W5168" s="78" t="s">
        <v>390</v>
      </c>
      <c r="X5168" s="53" t="s">
        <v>7355</v>
      </c>
      <c r="Y5168" s="63"/>
      <c r="Z5168" s="58"/>
      <c r="AA5168" s="53"/>
      <c r="AB5168" s="62"/>
      <c r="AC5168" s="65"/>
      <c r="AD5168" s="66"/>
      <c r="AE5168" s="53"/>
      <c r="AF5168" s="53"/>
      <c r="AG5168" s="58"/>
      <c r="AH5168" s="367"/>
      <c r="AI5168" s="52"/>
      <c r="AJ5168" s="456"/>
      <c r="AK5168" s="148"/>
      <c r="AL5168" s="153"/>
      <c r="AM5168" s="153"/>
      <c r="AN5168" s="153"/>
      <c r="AO5168" s="153"/>
      <c r="AP5168" s="153"/>
      <c r="AQ5168" s="153"/>
      <c r="AR5168" s="153"/>
      <c r="AS5168" s="153"/>
      <c r="AT5168" s="153"/>
    </row>
    <row r="5169" spans="1:46" s="67" customFormat="1" ht="60">
      <c r="A5169" s="62" t="s">
        <v>382</v>
      </c>
      <c r="B5169" s="54">
        <v>32650</v>
      </c>
      <c r="C5169" s="54" t="s">
        <v>533</v>
      </c>
      <c r="D5169" s="52" t="s">
        <v>7946</v>
      </c>
      <c r="E5169" s="44" t="s">
        <v>83</v>
      </c>
      <c r="F5169" s="55">
        <v>41583</v>
      </c>
      <c r="G5169" s="85">
        <v>41633</v>
      </c>
      <c r="H5169" s="53" t="s">
        <v>109</v>
      </c>
      <c r="I5169" s="452">
        <v>541.31849999999997</v>
      </c>
      <c r="J5169" s="438">
        <v>564.03038130250104</v>
      </c>
      <c r="K5169" s="438">
        <v>541.31799999999998</v>
      </c>
      <c r="L5169" s="438">
        <v>638755.24</v>
      </c>
      <c r="M5169" s="59">
        <v>41639</v>
      </c>
      <c r="N5169" s="60">
        <v>2014</v>
      </c>
      <c r="O5169" s="61">
        <v>41743</v>
      </c>
      <c r="P5169" s="60">
        <v>2014</v>
      </c>
      <c r="Q5169" s="61">
        <v>41863</v>
      </c>
      <c r="R5169" s="53" t="s">
        <v>342</v>
      </c>
      <c r="S5169" s="62" t="s">
        <v>8940</v>
      </c>
      <c r="T5169" s="53" t="s">
        <v>417</v>
      </c>
      <c r="U5169" s="440">
        <v>150</v>
      </c>
      <c r="V5169" s="53" t="s">
        <v>373</v>
      </c>
      <c r="W5169" s="78" t="s">
        <v>390</v>
      </c>
      <c r="X5169" s="53" t="s">
        <v>7355</v>
      </c>
      <c r="Y5169" s="63"/>
      <c r="Z5169" s="58"/>
      <c r="AA5169" s="53"/>
      <c r="AB5169" s="62"/>
      <c r="AC5169" s="65"/>
      <c r="AD5169" s="66"/>
      <c r="AE5169" s="53"/>
      <c r="AF5169" s="53"/>
      <c r="AG5169" s="58"/>
      <c r="AH5169" s="367"/>
      <c r="AI5169" s="52"/>
      <c r="AJ5169" s="456"/>
      <c r="AK5169" s="148"/>
      <c r="AL5169" s="153"/>
      <c r="AM5169" s="153"/>
      <c r="AN5169" s="153"/>
      <c r="AO5169" s="153"/>
      <c r="AP5169" s="153"/>
      <c r="AQ5169" s="153"/>
      <c r="AR5169" s="153"/>
      <c r="AS5169" s="153"/>
      <c r="AT5169" s="153"/>
    </row>
    <row r="5170" spans="1:46" s="67" customFormat="1" ht="60">
      <c r="A5170" s="62" t="s">
        <v>382</v>
      </c>
      <c r="B5170" s="54">
        <v>32651</v>
      </c>
      <c r="C5170" s="54" t="s">
        <v>533</v>
      </c>
      <c r="D5170" s="52" t="s">
        <v>7946</v>
      </c>
      <c r="E5170" s="44" t="s">
        <v>83</v>
      </c>
      <c r="F5170" s="55">
        <v>41583</v>
      </c>
      <c r="G5170" s="85">
        <v>41633</v>
      </c>
      <c r="H5170" s="53" t="s">
        <v>109</v>
      </c>
      <c r="I5170" s="452">
        <v>471.25319999999999</v>
      </c>
      <c r="J5170" s="438">
        <v>491.0253798568196</v>
      </c>
      <c r="K5170" s="438">
        <v>471.25299999999999</v>
      </c>
      <c r="L5170" s="438">
        <v>556078.53999999992</v>
      </c>
      <c r="M5170" s="59">
        <v>41639</v>
      </c>
      <c r="N5170" s="60">
        <v>2014</v>
      </c>
      <c r="O5170" s="61">
        <v>41743</v>
      </c>
      <c r="P5170" s="60">
        <v>2014</v>
      </c>
      <c r="Q5170" s="61">
        <v>41863</v>
      </c>
      <c r="R5170" s="53" t="s">
        <v>342</v>
      </c>
      <c r="S5170" s="62" t="s">
        <v>8941</v>
      </c>
      <c r="T5170" s="53" t="s">
        <v>417</v>
      </c>
      <c r="U5170" s="440">
        <v>180</v>
      </c>
      <c r="V5170" s="53" t="s">
        <v>373</v>
      </c>
      <c r="W5170" s="78" t="s">
        <v>390</v>
      </c>
      <c r="X5170" s="53" t="s">
        <v>7355</v>
      </c>
      <c r="Y5170" s="63"/>
      <c r="Z5170" s="58"/>
      <c r="AA5170" s="53"/>
      <c r="AB5170" s="62"/>
      <c r="AC5170" s="65"/>
      <c r="AD5170" s="66"/>
      <c r="AE5170" s="53"/>
      <c r="AF5170" s="53"/>
      <c r="AG5170" s="58"/>
      <c r="AH5170" s="367"/>
      <c r="AI5170" s="52"/>
      <c r="AJ5170" s="456"/>
      <c r="AK5170" s="148"/>
      <c r="AL5170" s="153"/>
      <c r="AM5170" s="153"/>
      <c r="AN5170" s="153"/>
      <c r="AO5170" s="153"/>
      <c r="AP5170" s="153"/>
      <c r="AQ5170" s="153"/>
      <c r="AR5170" s="153"/>
      <c r="AS5170" s="153"/>
      <c r="AT5170" s="153"/>
    </row>
    <row r="5171" spans="1:46" s="148" customFormat="1" ht="60">
      <c r="A5171" s="62" t="s">
        <v>382</v>
      </c>
      <c r="B5171" s="54">
        <v>32652</v>
      </c>
      <c r="C5171" s="54" t="s">
        <v>533</v>
      </c>
      <c r="D5171" s="52" t="s">
        <v>7946</v>
      </c>
      <c r="E5171" s="44" t="s">
        <v>83</v>
      </c>
      <c r="F5171" s="55">
        <v>41583</v>
      </c>
      <c r="G5171" s="85">
        <v>41633</v>
      </c>
      <c r="H5171" s="53" t="s">
        <v>109</v>
      </c>
      <c r="I5171" s="452">
        <v>762.66359999999997</v>
      </c>
      <c r="J5171" s="438">
        <v>794.6623681132977</v>
      </c>
      <c r="K5171" s="438">
        <v>762.66300000000001</v>
      </c>
      <c r="L5171" s="438">
        <v>899942.34</v>
      </c>
      <c r="M5171" s="59">
        <v>41639</v>
      </c>
      <c r="N5171" s="60">
        <v>2014</v>
      </c>
      <c r="O5171" s="61">
        <v>41743</v>
      </c>
      <c r="P5171" s="60">
        <v>2014</v>
      </c>
      <c r="Q5171" s="61">
        <v>41863</v>
      </c>
      <c r="R5171" s="53" t="s">
        <v>342</v>
      </c>
      <c r="S5171" s="62" t="s">
        <v>8942</v>
      </c>
      <c r="T5171" s="53" t="s">
        <v>417</v>
      </c>
      <c r="U5171" s="440">
        <v>120</v>
      </c>
      <c r="V5171" s="53" t="s">
        <v>373</v>
      </c>
      <c r="W5171" s="78" t="s">
        <v>390</v>
      </c>
      <c r="X5171" s="53" t="s">
        <v>7355</v>
      </c>
      <c r="Y5171" s="63"/>
      <c r="Z5171" s="58"/>
      <c r="AA5171" s="53"/>
      <c r="AB5171" s="62"/>
      <c r="AC5171" s="65"/>
      <c r="AD5171" s="66"/>
      <c r="AE5171" s="53"/>
      <c r="AF5171" s="53"/>
      <c r="AG5171" s="58"/>
      <c r="AH5171" s="367"/>
      <c r="AI5171" s="52"/>
      <c r="AJ5171" s="52"/>
      <c r="AL5171" s="153"/>
      <c r="AM5171" s="153"/>
      <c r="AN5171" s="153"/>
      <c r="AO5171" s="153"/>
      <c r="AP5171" s="153"/>
      <c r="AQ5171" s="153"/>
      <c r="AR5171" s="153"/>
      <c r="AS5171" s="153"/>
      <c r="AT5171" s="153"/>
    </row>
    <row r="5172" spans="1:46" s="148" customFormat="1" ht="60">
      <c r="A5172" s="52" t="s">
        <v>382</v>
      </c>
      <c r="B5172" s="54">
        <v>32653</v>
      </c>
      <c r="C5172" s="54" t="s">
        <v>533</v>
      </c>
      <c r="D5172" s="52" t="s">
        <v>7946</v>
      </c>
      <c r="E5172" s="53" t="s">
        <v>83</v>
      </c>
      <c r="F5172" s="55">
        <v>41583</v>
      </c>
      <c r="G5172" s="55">
        <v>41633</v>
      </c>
      <c r="H5172" s="53" t="s">
        <v>109</v>
      </c>
      <c r="I5172" s="57">
        <v>386.327</v>
      </c>
      <c r="J5172" s="56">
        <v>402.5376848705161</v>
      </c>
      <c r="K5172" s="56">
        <v>386.327</v>
      </c>
      <c r="L5172" s="58">
        <v>455865.86</v>
      </c>
      <c r="M5172" s="59">
        <v>41639</v>
      </c>
      <c r="N5172" s="60">
        <v>2014</v>
      </c>
      <c r="O5172" s="61">
        <v>41743</v>
      </c>
      <c r="P5172" s="60">
        <v>2014</v>
      </c>
      <c r="Q5172" s="61">
        <v>41863</v>
      </c>
      <c r="R5172" s="53" t="s">
        <v>342</v>
      </c>
      <c r="S5172" s="62" t="s">
        <v>8943</v>
      </c>
      <c r="T5172" s="53" t="s">
        <v>417</v>
      </c>
      <c r="U5172" s="367">
        <v>90</v>
      </c>
      <c r="V5172" s="53" t="s">
        <v>373</v>
      </c>
      <c r="W5172" s="53" t="s">
        <v>390</v>
      </c>
      <c r="X5172" s="53"/>
      <c r="Y5172" s="63">
        <v>0.12842173205033308</v>
      </c>
      <c r="Z5172" s="58"/>
      <c r="AA5172" s="53"/>
      <c r="AB5172" s="62"/>
      <c r="AC5172" s="65"/>
      <c r="AD5172" s="66"/>
      <c r="AE5172" s="53"/>
      <c r="AF5172" s="53"/>
      <c r="AG5172" s="58"/>
      <c r="AH5172" s="367"/>
      <c r="AI5172" s="52"/>
      <c r="AJ5172" s="52"/>
      <c r="AL5172" s="158"/>
      <c r="AM5172" s="158"/>
      <c r="AN5172" s="158"/>
      <c r="AO5172" s="158"/>
      <c r="AP5172" s="158"/>
      <c r="AQ5172" s="158"/>
      <c r="AR5172" s="158"/>
      <c r="AS5172" s="158"/>
      <c r="AT5172" s="158"/>
    </row>
    <row r="5173" spans="1:46" s="67" customFormat="1" ht="60">
      <c r="A5173" s="52" t="s">
        <v>382</v>
      </c>
      <c r="B5173" s="54">
        <v>32654</v>
      </c>
      <c r="C5173" s="54" t="s">
        <v>533</v>
      </c>
      <c r="D5173" s="52" t="s">
        <v>7946</v>
      </c>
      <c r="E5173" s="53" t="s">
        <v>83</v>
      </c>
      <c r="F5173" s="55">
        <v>41583</v>
      </c>
      <c r="G5173" s="55">
        <v>41633</v>
      </c>
      <c r="H5173" s="53" t="s">
        <v>109</v>
      </c>
      <c r="I5173" s="57">
        <v>257.82</v>
      </c>
      <c r="J5173" s="56">
        <v>268.63912495526603</v>
      </c>
      <c r="K5173" s="56">
        <v>257.82</v>
      </c>
      <c r="L5173" s="58">
        <v>304227.59999999998</v>
      </c>
      <c r="M5173" s="59">
        <v>41639</v>
      </c>
      <c r="N5173" s="60">
        <v>2014</v>
      </c>
      <c r="O5173" s="61">
        <v>41743</v>
      </c>
      <c r="P5173" s="60">
        <v>2014</v>
      </c>
      <c r="Q5173" s="61">
        <v>41863</v>
      </c>
      <c r="R5173" s="53" t="s">
        <v>342</v>
      </c>
      <c r="S5173" s="62" t="s">
        <v>8944</v>
      </c>
      <c r="T5173" s="53" t="s">
        <v>417</v>
      </c>
      <c r="U5173" s="367">
        <v>19</v>
      </c>
      <c r="V5173" s="53" t="s">
        <v>373</v>
      </c>
      <c r="W5173" s="53" t="s">
        <v>390</v>
      </c>
      <c r="X5173" s="53"/>
      <c r="Y5173" s="63">
        <v>0.43549615199034974</v>
      </c>
      <c r="Z5173" s="58"/>
      <c r="AA5173" s="53"/>
      <c r="AB5173" s="62"/>
      <c r="AC5173" s="65"/>
      <c r="AD5173" s="66"/>
      <c r="AE5173" s="53"/>
      <c r="AF5173" s="53"/>
      <c r="AG5173" s="58"/>
      <c r="AH5173" s="367"/>
      <c r="AI5173" s="52"/>
      <c r="AJ5173" s="52"/>
      <c r="AK5173" s="148"/>
    </row>
    <row r="5174" spans="1:46" s="148" customFormat="1" ht="60">
      <c r="A5174" s="52" t="s">
        <v>382</v>
      </c>
      <c r="B5174" s="54">
        <v>32655</v>
      </c>
      <c r="C5174" s="54" t="s">
        <v>533</v>
      </c>
      <c r="D5174" s="457" t="s">
        <v>7946</v>
      </c>
      <c r="E5174" s="53" t="s">
        <v>83</v>
      </c>
      <c r="F5174" s="55">
        <v>41583</v>
      </c>
      <c r="G5174" s="55">
        <v>41633</v>
      </c>
      <c r="H5174" s="53" t="s">
        <v>109</v>
      </c>
      <c r="I5174" s="57">
        <v>85.46</v>
      </c>
      <c r="J5174" s="56">
        <v>89.048048823759004</v>
      </c>
      <c r="K5174" s="56">
        <v>85.46</v>
      </c>
      <c r="L5174" s="58">
        <v>100842.79999999999</v>
      </c>
      <c r="M5174" s="59">
        <v>41639</v>
      </c>
      <c r="N5174" s="60">
        <v>2014</v>
      </c>
      <c r="O5174" s="61">
        <v>41743</v>
      </c>
      <c r="P5174" s="60">
        <v>2014</v>
      </c>
      <c r="Q5174" s="61">
        <v>41863</v>
      </c>
      <c r="R5174" s="53" t="s">
        <v>342</v>
      </c>
      <c r="S5174" s="62" t="s">
        <v>8945</v>
      </c>
      <c r="T5174" s="53" t="s">
        <v>417</v>
      </c>
      <c r="U5174" s="367">
        <v>11</v>
      </c>
      <c r="V5174" s="53" t="s">
        <v>373</v>
      </c>
      <c r="W5174" s="53" t="s">
        <v>390</v>
      </c>
      <c r="X5174" s="53"/>
      <c r="Y5174" s="63">
        <v>6.1411133333333332</v>
      </c>
      <c r="Z5174" s="58"/>
      <c r="AA5174" s="53"/>
      <c r="AB5174" s="62"/>
      <c r="AC5174" s="65"/>
      <c r="AD5174" s="66"/>
      <c r="AE5174" s="53"/>
      <c r="AF5174" s="53"/>
      <c r="AG5174" s="58"/>
      <c r="AH5174" s="367"/>
      <c r="AI5174" s="52"/>
      <c r="AJ5174" s="52"/>
      <c r="AL5174" s="67"/>
      <c r="AM5174" s="67"/>
      <c r="AN5174" s="67"/>
      <c r="AO5174" s="67"/>
      <c r="AP5174" s="67"/>
      <c r="AQ5174" s="67"/>
      <c r="AR5174" s="67"/>
      <c r="AS5174" s="67"/>
      <c r="AT5174" s="67"/>
    </row>
    <row r="5175" spans="1:46" s="67" customFormat="1" ht="60">
      <c r="A5175" s="52" t="s">
        <v>382</v>
      </c>
      <c r="B5175" s="54">
        <v>32656</v>
      </c>
      <c r="C5175" s="54" t="s">
        <v>533</v>
      </c>
      <c r="D5175" s="293" t="s">
        <v>7946</v>
      </c>
      <c r="E5175" s="53" t="s">
        <v>83</v>
      </c>
      <c r="F5175" s="55">
        <v>41583</v>
      </c>
      <c r="G5175" s="55">
        <v>41633</v>
      </c>
      <c r="H5175" s="53" t="s">
        <v>109</v>
      </c>
      <c r="I5175" s="57">
        <v>474.50479999999999</v>
      </c>
      <c r="J5175" s="56">
        <v>494.4134059225151</v>
      </c>
      <c r="K5175" s="56">
        <v>474.50400000000002</v>
      </c>
      <c r="L5175" s="58">
        <v>559914.72</v>
      </c>
      <c r="M5175" s="59">
        <v>41639</v>
      </c>
      <c r="N5175" s="60">
        <v>2014</v>
      </c>
      <c r="O5175" s="61">
        <v>41743</v>
      </c>
      <c r="P5175" s="60">
        <v>2014</v>
      </c>
      <c r="Q5175" s="61">
        <v>41863</v>
      </c>
      <c r="R5175" s="53" t="s">
        <v>342</v>
      </c>
      <c r="S5175" s="62" t="s">
        <v>8946</v>
      </c>
      <c r="T5175" s="53" t="s">
        <v>417</v>
      </c>
      <c r="U5175" s="367">
        <v>40</v>
      </c>
      <c r="V5175" s="53" t="s">
        <v>373</v>
      </c>
      <c r="W5175" s="53" t="s">
        <v>390</v>
      </c>
      <c r="X5175" s="53"/>
      <c r="Y5175" s="63">
        <v>2.4673970705244117</v>
      </c>
      <c r="Z5175" s="58"/>
      <c r="AA5175" s="53"/>
      <c r="AB5175" s="62"/>
      <c r="AC5175" s="65"/>
      <c r="AD5175" s="66"/>
      <c r="AE5175" s="53"/>
      <c r="AF5175" s="53"/>
      <c r="AG5175" s="58"/>
      <c r="AH5175" s="367"/>
      <c r="AI5175" s="52"/>
      <c r="AJ5175" s="52"/>
      <c r="AK5175" s="148"/>
    </row>
    <row r="5176" spans="1:46" s="148" customFormat="1" ht="60">
      <c r="A5176" s="52" t="s">
        <v>382</v>
      </c>
      <c r="B5176" s="54">
        <v>32657</v>
      </c>
      <c r="C5176" s="54" t="s">
        <v>533</v>
      </c>
      <c r="D5176" s="52" t="s">
        <v>7946</v>
      </c>
      <c r="E5176" s="53" t="s">
        <v>83</v>
      </c>
      <c r="F5176" s="55">
        <v>41583</v>
      </c>
      <c r="G5176" s="55">
        <v>41633</v>
      </c>
      <c r="H5176" s="53" t="s">
        <v>109</v>
      </c>
      <c r="I5176" s="57">
        <v>2862.288</v>
      </c>
      <c r="J5176" s="56">
        <v>2982.3811099639693</v>
      </c>
      <c r="K5176" s="56">
        <v>2862.288</v>
      </c>
      <c r="L5176" s="58">
        <v>3377499.84</v>
      </c>
      <c r="M5176" s="59">
        <v>41639</v>
      </c>
      <c r="N5176" s="60">
        <v>2014</v>
      </c>
      <c r="O5176" s="61">
        <v>41743</v>
      </c>
      <c r="P5176" s="60">
        <v>2014</v>
      </c>
      <c r="Q5176" s="61">
        <v>41863</v>
      </c>
      <c r="R5176" s="53" t="s">
        <v>342</v>
      </c>
      <c r="S5176" s="62" t="s">
        <v>8947</v>
      </c>
      <c r="T5176" s="53" t="s">
        <v>417</v>
      </c>
      <c r="U5176" s="367">
        <v>120</v>
      </c>
      <c r="V5176" s="53" t="s">
        <v>373</v>
      </c>
      <c r="W5176" s="78" t="s">
        <v>390</v>
      </c>
      <c r="X5176" s="53"/>
      <c r="Y5176" s="63"/>
      <c r="Z5176" s="58"/>
      <c r="AA5176" s="53"/>
      <c r="AB5176" s="62"/>
      <c r="AC5176" s="65"/>
      <c r="AD5176" s="66"/>
      <c r="AE5176" s="53"/>
      <c r="AF5176" s="53"/>
      <c r="AG5176" s="58"/>
      <c r="AH5176" s="367"/>
      <c r="AI5176" s="52"/>
      <c r="AJ5176" s="52"/>
      <c r="AL5176" s="67"/>
      <c r="AM5176" s="67"/>
      <c r="AN5176" s="67"/>
      <c r="AO5176" s="67"/>
      <c r="AP5176" s="67"/>
      <c r="AQ5176" s="67"/>
      <c r="AR5176" s="67"/>
      <c r="AS5176" s="67"/>
      <c r="AT5176" s="67"/>
    </row>
    <row r="5177" spans="1:46" s="67" customFormat="1" ht="60">
      <c r="A5177" s="52" t="s">
        <v>382</v>
      </c>
      <c r="B5177" s="54">
        <v>32658</v>
      </c>
      <c r="C5177" s="54" t="s">
        <v>533</v>
      </c>
      <c r="D5177" s="52" t="s">
        <v>7946</v>
      </c>
      <c r="E5177" s="53" t="s">
        <v>83</v>
      </c>
      <c r="F5177" s="55">
        <v>41583</v>
      </c>
      <c r="G5177" s="55">
        <v>41633</v>
      </c>
      <c r="H5177" s="53" t="s">
        <v>109</v>
      </c>
      <c r="I5177" s="57">
        <v>1682.2444</v>
      </c>
      <c r="J5177" s="56">
        <v>1752.8256477027799</v>
      </c>
      <c r="K5177" s="56">
        <v>1682.2439999999999</v>
      </c>
      <c r="L5177" s="58">
        <v>1985047.9199999997</v>
      </c>
      <c r="M5177" s="59">
        <v>41639</v>
      </c>
      <c r="N5177" s="60">
        <v>2014</v>
      </c>
      <c r="O5177" s="61">
        <v>41743</v>
      </c>
      <c r="P5177" s="60">
        <v>2014</v>
      </c>
      <c r="Q5177" s="61">
        <v>41863</v>
      </c>
      <c r="R5177" s="53" t="s">
        <v>342</v>
      </c>
      <c r="S5177" s="62" t="s">
        <v>8948</v>
      </c>
      <c r="T5177" s="53" t="s">
        <v>417</v>
      </c>
      <c r="U5177" s="367">
        <v>100</v>
      </c>
      <c r="V5177" s="53" t="s">
        <v>373</v>
      </c>
      <c r="W5177" s="78" t="s">
        <v>390</v>
      </c>
      <c r="X5177" s="53"/>
      <c r="Y5177" s="63"/>
      <c r="Z5177" s="58"/>
      <c r="AA5177" s="53"/>
      <c r="AB5177" s="62"/>
      <c r="AC5177" s="65"/>
      <c r="AD5177" s="66"/>
      <c r="AE5177" s="53"/>
      <c r="AF5177" s="53"/>
      <c r="AG5177" s="58"/>
      <c r="AH5177" s="367"/>
      <c r="AI5177" s="52"/>
      <c r="AJ5177" s="52"/>
      <c r="AK5177" s="148"/>
      <c r="AL5177" s="148"/>
      <c r="AM5177" s="148"/>
      <c r="AN5177" s="148"/>
      <c r="AO5177" s="148"/>
      <c r="AP5177" s="148"/>
      <c r="AQ5177" s="148"/>
      <c r="AR5177" s="148"/>
      <c r="AS5177" s="148"/>
      <c r="AT5177" s="148"/>
    </row>
    <row r="5178" spans="1:46" s="67" customFormat="1" ht="60">
      <c r="A5178" s="52" t="s">
        <v>382</v>
      </c>
      <c r="B5178" s="54">
        <v>32659</v>
      </c>
      <c r="C5178" s="54" t="s">
        <v>533</v>
      </c>
      <c r="D5178" s="52" t="s">
        <v>7946</v>
      </c>
      <c r="E5178" s="53" t="s">
        <v>83</v>
      </c>
      <c r="F5178" s="55">
        <v>41583</v>
      </c>
      <c r="G5178" s="55">
        <v>41633</v>
      </c>
      <c r="H5178" s="53" t="s">
        <v>109</v>
      </c>
      <c r="I5178" s="57">
        <v>494.22399999999999</v>
      </c>
      <c r="J5178" s="56">
        <v>514.96215494750663</v>
      </c>
      <c r="K5178" s="56">
        <v>494.22399999999999</v>
      </c>
      <c r="L5178" s="58">
        <v>583184.31999999995</v>
      </c>
      <c r="M5178" s="59">
        <v>41639</v>
      </c>
      <c r="N5178" s="60">
        <v>2014</v>
      </c>
      <c r="O5178" s="61">
        <v>41743</v>
      </c>
      <c r="P5178" s="60">
        <v>2014</v>
      </c>
      <c r="Q5178" s="61">
        <v>41863</v>
      </c>
      <c r="R5178" s="53" t="s">
        <v>342</v>
      </c>
      <c r="S5178" s="62" t="s">
        <v>8949</v>
      </c>
      <c r="T5178" s="53" t="s">
        <v>417</v>
      </c>
      <c r="U5178" s="367">
        <v>352</v>
      </c>
      <c r="V5178" s="53" t="s">
        <v>373</v>
      </c>
      <c r="W5178" s="78" t="s">
        <v>390</v>
      </c>
      <c r="X5178" s="53"/>
      <c r="Y5178" s="63"/>
      <c r="Z5178" s="58"/>
      <c r="AA5178" s="53"/>
      <c r="AB5178" s="62"/>
      <c r="AC5178" s="65"/>
      <c r="AD5178" s="66"/>
      <c r="AE5178" s="53"/>
      <c r="AF5178" s="53"/>
      <c r="AG5178" s="58"/>
      <c r="AH5178" s="367"/>
      <c r="AI5178" s="52"/>
      <c r="AJ5178" s="52"/>
      <c r="AK5178" s="148"/>
    </row>
    <row r="5179" spans="1:46" s="67" customFormat="1" ht="60">
      <c r="A5179" s="52" t="s">
        <v>382</v>
      </c>
      <c r="B5179" s="54">
        <v>32660</v>
      </c>
      <c r="C5179" s="54" t="s">
        <v>533</v>
      </c>
      <c r="D5179" s="52" t="s">
        <v>7946</v>
      </c>
      <c r="E5179" s="53" t="s">
        <v>83</v>
      </c>
      <c r="F5179" s="55">
        <v>41583</v>
      </c>
      <c r="G5179" s="55">
        <v>41633</v>
      </c>
      <c r="H5179" s="53" t="s">
        <v>109</v>
      </c>
      <c r="I5179" s="57">
        <v>375.9</v>
      </c>
      <c r="J5179" s="56">
        <v>391.67652729152184</v>
      </c>
      <c r="K5179" s="56">
        <v>375.9</v>
      </c>
      <c r="L5179" s="58">
        <v>443561.99999999994</v>
      </c>
      <c r="M5179" s="59">
        <v>41639</v>
      </c>
      <c r="N5179" s="60">
        <v>2014</v>
      </c>
      <c r="O5179" s="61">
        <v>41743</v>
      </c>
      <c r="P5179" s="60">
        <v>2014</v>
      </c>
      <c r="Q5179" s="61">
        <v>41863</v>
      </c>
      <c r="R5179" s="53" t="s">
        <v>342</v>
      </c>
      <c r="S5179" s="62" t="s">
        <v>8950</v>
      </c>
      <c r="T5179" s="53" t="s">
        <v>417</v>
      </c>
      <c r="U5179" s="367">
        <v>729</v>
      </c>
      <c r="V5179" s="53" t="s">
        <v>373</v>
      </c>
      <c r="W5179" s="78" t="s">
        <v>390</v>
      </c>
      <c r="X5179" s="53"/>
      <c r="Y5179" s="63"/>
      <c r="Z5179" s="58"/>
      <c r="AA5179" s="53"/>
      <c r="AB5179" s="62"/>
      <c r="AC5179" s="65"/>
      <c r="AD5179" s="66"/>
      <c r="AE5179" s="53"/>
      <c r="AF5179" s="53"/>
      <c r="AG5179" s="58"/>
      <c r="AH5179" s="367"/>
      <c r="AI5179" s="52"/>
      <c r="AJ5179" s="52"/>
      <c r="AK5179" s="148"/>
    </row>
    <row r="5180" spans="1:46" s="67" customFormat="1" ht="60">
      <c r="A5180" s="52" t="s">
        <v>382</v>
      </c>
      <c r="B5180" s="54">
        <v>32661</v>
      </c>
      <c r="C5180" s="54" t="s">
        <v>533</v>
      </c>
      <c r="D5180" s="52" t="s">
        <v>7946</v>
      </c>
      <c r="E5180" s="53" t="s">
        <v>83</v>
      </c>
      <c r="F5180" s="55">
        <v>41583</v>
      </c>
      <c r="G5180" s="55">
        <v>41633</v>
      </c>
      <c r="H5180" s="53" t="s">
        <v>109</v>
      </c>
      <c r="I5180" s="57">
        <v>632.851</v>
      </c>
      <c r="J5180" s="56">
        <v>659.406190852034</v>
      </c>
      <c r="K5180" s="56">
        <v>632.851</v>
      </c>
      <c r="L5180" s="58">
        <v>746764.18</v>
      </c>
      <c r="M5180" s="59">
        <v>41639</v>
      </c>
      <c r="N5180" s="60">
        <v>2014</v>
      </c>
      <c r="O5180" s="61">
        <v>41743</v>
      </c>
      <c r="P5180" s="60">
        <v>2014</v>
      </c>
      <c r="Q5180" s="61">
        <v>41863</v>
      </c>
      <c r="R5180" s="53" t="s">
        <v>342</v>
      </c>
      <c r="S5180" s="62" t="s">
        <v>8951</v>
      </c>
      <c r="T5180" s="53" t="s">
        <v>417</v>
      </c>
      <c r="U5180" s="367">
        <v>260</v>
      </c>
      <c r="V5180" s="53" t="s">
        <v>373</v>
      </c>
      <c r="W5180" s="53" t="s">
        <v>390</v>
      </c>
      <c r="X5180" s="53"/>
      <c r="Y5180" s="63">
        <v>2.2359080265515554E-2</v>
      </c>
      <c r="Z5180" s="58"/>
      <c r="AA5180" s="53"/>
      <c r="AB5180" s="62"/>
      <c r="AC5180" s="65"/>
      <c r="AD5180" s="66"/>
      <c r="AE5180" s="53"/>
      <c r="AF5180" s="53"/>
      <c r="AG5180" s="58"/>
      <c r="AH5180" s="367"/>
      <c r="AI5180" s="52"/>
      <c r="AJ5180" s="52"/>
      <c r="AK5180" s="148"/>
      <c r="AL5180" s="148"/>
      <c r="AM5180" s="148"/>
      <c r="AN5180" s="148"/>
      <c r="AO5180" s="148"/>
      <c r="AP5180" s="148"/>
      <c r="AQ5180" s="148"/>
      <c r="AR5180" s="148"/>
      <c r="AS5180" s="148"/>
      <c r="AT5180" s="148"/>
    </row>
    <row r="5181" spans="1:46" s="67" customFormat="1" ht="60">
      <c r="A5181" s="52" t="s">
        <v>382</v>
      </c>
      <c r="B5181" s="54">
        <v>32662</v>
      </c>
      <c r="C5181" s="54" t="s">
        <v>533</v>
      </c>
      <c r="D5181" s="52" t="s">
        <v>7946</v>
      </c>
      <c r="E5181" s="53" t="s">
        <v>83</v>
      </c>
      <c r="F5181" s="55">
        <v>41583</v>
      </c>
      <c r="G5181" s="55">
        <v>41633</v>
      </c>
      <c r="H5181" s="53" t="s">
        <v>109</v>
      </c>
      <c r="I5181" s="57">
        <v>1333.7719999999999</v>
      </c>
      <c r="J5181" s="56">
        <v>1389.7372731004657</v>
      </c>
      <c r="K5181" s="56">
        <v>1333.7719999999999</v>
      </c>
      <c r="L5181" s="58">
        <v>1573850.9599999997</v>
      </c>
      <c r="M5181" s="59">
        <v>41639</v>
      </c>
      <c r="N5181" s="60">
        <v>2014</v>
      </c>
      <c r="O5181" s="61">
        <v>41743</v>
      </c>
      <c r="P5181" s="60">
        <v>2014</v>
      </c>
      <c r="Q5181" s="61">
        <v>41863</v>
      </c>
      <c r="R5181" s="53" t="s">
        <v>342</v>
      </c>
      <c r="S5181" s="62" t="s">
        <v>8952</v>
      </c>
      <c r="T5181" s="53" t="s">
        <v>417</v>
      </c>
      <c r="U5181" s="367">
        <v>225</v>
      </c>
      <c r="V5181" s="53" t="s">
        <v>373</v>
      </c>
      <c r="W5181" s="53" t="s">
        <v>390</v>
      </c>
      <c r="X5181" s="53"/>
      <c r="Y5181" s="63">
        <v>0.30179356846473032</v>
      </c>
      <c r="Z5181" s="58"/>
      <c r="AA5181" s="53"/>
      <c r="AB5181" s="62"/>
      <c r="AC5181" s="65"/>
      <c r="AD5181" s="66"/>
      <c r="AE5181" s="53"/>
      <c r="AF5181" s="53"/>
      <c r="AG5181" s="58"/>
      <c r="AH5181" s="367"/>
      <c r="AI5181" s="52"/>
      <c r="AJ5181" s="52"/>
      <c r="AK5181" s="148"/>
    </row>
    <row r="5182" spans="1:46" s="67" customFormat="1" ht="60">
      <c r="A5182" s="52" t="s">
        <v>382</v>
      </c>
      <c r="B5182" s="54">
        <v>32663</v>
      </c>
      <c r="C5182" s="54" t="s">
        <v>533</v>
      </c>
      <c r="D5182" s="52" t="s">
        <v>7946</v>
      </c>
      <c r="E5182" s="53" t="s">
        <v>83</v>
      </c>
      <c r="F5182" s="55">
        <v>41583</v>
      </c>
      <c r="G5182" s="55">
        <v>41633</v>
      </c>
      <c r="H5182" s="53" t="s">
        <v>109</v>
      </c>
      <c r="I5182" s="57">
        <v>87.596900000000005</v>
      </c>
      <c r="J5182" s="56">
        <v>91.272167694097035</v>
      </c>
      <c r="K5182" s="56">
        <v>87.596000000000004</v>
      </c>
      <c r="L5182" s="58">
        <v>103363.28</v>
      </c>
      <c r="M5182" s="59">
        <v>41639</v>
      </c>
      <c r="N5182" s="60">
        <v>2014</v>
      </c>
      <c r="O5182" s="61">
        <v>41743</v>
      </c>
      <c r="P5182" s="60">
        <v>2014</v>
      </c>
      <c r="Q5182" s="61">
        <v>41863</v>
      </c>
      <c r="R5182" s="53" t="s">
        <v>342</v>
      </c>
      <c r="S5182" s="62" t="s">
        <v>8953</v>
      </c>
      <c r="T5182" s="53" t="s">
        <v>417</v>
      </c>
      <c r="U5182" s="367">
        <v>5</v>
      </c>
      <c r="V5182" s="53" t="s">
        <v>373</v>
      </c>
      <c r="W5182" s="53" t="s">
        <v>390</v>
      </c>
      <c r="X5182" s="53"/>
      <c r="Y5182" s="63">
        <v>0.52609633900402097</v>
      </c>
      <c r="Z5182" s="58"/>
      <c r="AA5182" s="53"/>
      <c r="AB5182" s="62"/>
      <c r="AC5182" s="65"/>
      <c r="AD5182" s="66"/>
      <c r="AE5182" s="53"/>
      <c r="AF5182" s="53"/>
      <c r="AG5182" s="58"/>
      <c r="AH5182" s="367"/>
      <c r="AI5182" s="52"/>
      <c r="AJ5182" s="52"/>
      <c r="AK5182" s="148"/>
    </row>
    <row r="5183" spans="1:46" s="67" customFormat="1" ht="60">
      <c r="A5183" s="52" t="s">
        <v>382</v>
      </c>
      <c r="B5183" s="54">
        <v>32664</v>
      </c>
      <c r="C5183" s="54" t="s">
        <v>533</v>
      </c>
      <c r="D5183" s="52" t="s">
        <v>7946</v>
      </c>
      <c r="E5183" s="53" t="s">
        <v>83</v>
      </c>
      <c r="F5183" s="55">
        <v>41583</v>
      </c>
      <c r="G5183" s="55">
        <v>41633</v>
      </c>
      <c r="H5183" s="53" t="s">
        <v>109</v>
      </c>
      <c r="I5183" s="57">
        <v>797.98099999999999</v>
      </c>
      <c r="J5183" s="56">
        <v>831.46662988574064</v>
      </c>
      <c r="K5183" s="56">
        <v>797.98099999999999</v>
      </c>
      <c r="L5183" s="58">
        <v>941617.58</v>
      </c>
      <c r="M5183" s="59">
        <v>41639</v>
      </c>
      <c r="N5183" s="60">
        <v>2014</v>
      </c>
      <c r="O5183" s="61">
        <v>41743</v>
      </c>
      <c r="P5183" s="60">
        <v>2014</v>
      </c>
      <c r="Q5183" s="61">
        <v>41863</v>
      </c>
      <c r="R5183" s="53" t="s">
        <v>342</v>
      </c>
      <c r="S5183" s="62" t="s">
        <v>8954</v>
      </c>
      <c r="T5183" s="53" t="s">
        <v>417</v>
      </c>
      <c r="U5183" s="367">
        <v>19494</v>
      </c>
      <c r="V5183" s="53" t="s">
        <v>373</v>
      </c>
      <c r="W5183" s="78" t="s">
        <v>390</v>
      </c>
      <c r="X5183" s="53"/>
      <c r="Y5183" s="63">
        <v>0.18770939944564211</v>
      </c>
      <c r="Z5183" s="58"/>
      <c r="AA5183" s="53"/>
      <c r="AB5183" s="62"/>
      <c r="AC5183" s="65"/>
      <c r="AD5183" s="66"/>
      <c r="AE5183" s="53"/>
      <c r="AF5183" s="53"/>
      <c r="AG5183" s="58"/>
      <c r="AH5183" s="367"/>
      <c r="AI5183" s="52"/>
      <c r="AJ5183" s="52"/>
      <c r="AK5183" s="148"/>
    </row>
    <row r="5184" spans="1:46" s="67" customFormat="1" ht="60">
      <c r="A5184" s="52" t="s">
        <v>382</v>
      </c>
      <c r="B5184" s="54">
        <v>32665</v>
      </c>
      <c r="C5184" s="54" t="s">
        <v>533</v>
      </c>
      <c r="D5184" s="52" t="s">
        <v>7946</v>
      </c>
      <c r="E5184" s="53" t="s">
        <v>83</v>
      </c>
      <c r="F5184" s="55">
        <v>41583</v>
      </c>
      <c r="G5184" s="55">
        <v>41633</v>
      </c>
      <c r="H5184" s="53" t="s">
        <v>109</v>
      </c>
      <c r="I5184" s="57">
        <v>251.869</v>
      </c>
      <c r="J5184" s="56">
        <v>262.43823286455148</v>
      </c>
      <c r="K5184" s="56">
        <v>251.869</v>
      </c>
      <c r="L5184" s="58">
        <v>297205.42</v>
      </c>
      <c r="M5184" s="59">
        <v>41639</v>
      </c>
      <c r="N5184" s="60">
        <v>2014</v>
      </c>
      <c r="O5184" s="61">
        <v>41743</v>
      </c>
      <c r="P5184" s="60">
        <v>2014</v>
      </c>
      <c r="Q5184" s="61">
        <v>41863</v>
      </c>
      <c r="R5184" s="53" t="s">
        <v>342</v>
      </c>
      <c r="S5184" s="62" t="s">
        <v>8955</v>
      </c>
      <c r="T5184" s="53" t="s">
        <v>417</v>
      </c>
      <c r="U5184" s="367">
        <v>250</v>
      </c>
      <c r="V5184" s="53" t="s">
        <v>373</v>
      </c>
      <c r="W5184" s="53" t="s">
        <v>390</v>
      </c>
      <c r="X5184" s="53"/>
      <c r="Y5184" s="63"/>
      <c r="Z5184" s="58"/>
      <c r="AA5184" s="53"/>
      <c r="AB5184" s="62"/>
      <c r="AC5184" s="65"/>
      <c r="AD5184" s="66"/>
      <c r="AE5184" s="53"/>
      <c r="AF5184" s="53"/>
      <c r="AG5184" s="58"/>
      <c r="AH5184" s="367"/>
      <c r="AI5184" s="52"/>
      <c r="AJ5184" s="52"/>
      <c r="AK5184" s="148"/>
    </row>
    <row r="5185" spans="1:46" s="67" customFormat="1" ht="60">
      <c r="A5185" s="52" t="s">
        <v>382</v>
      </c>
      <c r="B5185" s="54">
        <v>32666</v>
      </c>
      <c r="C5185" s="54" t="s">
        <v>533</v>
      </c>
      <c r="D5185" s="52" t="s">
        <v>7946</v>
      </c>
      <c r="E5185" s="53" t="s">
        <v>83</v>
      </c>
      <c r="F5185" s="55">
        <v>41583</v>
      </c>
      <c r="G5185" s="55">
        <v>41633</v>
      </c>
      <c r="H5185" s="53" t="s">
        <v>109</v>
      </c>
      <c r="I5185" s="57">
        <v>1045.473</v>
      </c>
      <c r="J5185" s="56">
        <v>1089.3374876924947</v>
      </c>
      <c r="K5185" s="56">
        <v>1045.473</v>
      </c>
      <c r="L5185" s="58">
        <v>1233658.1399999997</v>
      </c>
      <c r="M5185" s="59">
        <v>41639</v>
      </c>
      <c r="N5185" s="60">
        <v>2014</v>
      </c>
      <c r="O5185" s="61">
        <v>41743</v>
      </c>
      <c r="P5185" s="60">
        <v>2014</v>
      </c>
      <c r="Q5185" s="61">
        <v>41863</v>
      </c>
      <c r="R5185" s="53" t="s">
        <v>342</v>
      </c>
      <c r="S5185" s="62" t="s">
        <v>8956</v>
      </c>
      <c r="T5185" s="53" t="s">
        <v>417</v>
      </c>
      <c r="U5185" s="367">
        <v>100</v>
      </c>
      <c r="V5185" s="53" t="s">
        <v>373</v>
      </c>
      <c r="W5185" s="53" t="s">
        <v>390</v>
      </c>
      <c r="X5185" s="53"/>
      <c r="Y5185" s="63">
        <v>0.23437514260126752</v>
      </c>
      <c r="Z5185" s="58"/>
      <c r="AA5185" s="53"/>
      <c r="AB5185" s="62"/>
      <c r="AC5185" s="65"/>
      <c r="AD5185" s="66"/>
      <c r="AE5185" s="53"/>
      <c r="AF5185" s="53"/>
      <c r="AG5185" s="58"/>
      <c r="AH5185" s="367"/>
      <c r="AI5185" s="52"/>
      <c r="AJ5185" s="52"/>
      <c r="AK5185" s="148"/>
    </row>
    <row r="5186" spans="1:46" s="67" customFormat="1" ht="60">
      <c r="A5186" s="52" t="s">
        <v>382</v>
      </c>
      <c r="B5186" s="54">
        <v>32667</v>
      </c>
      <c r="C5186" s="54" t="s">
        <v>533</v>
      </c>
      <c r="D5186" s="52" t="s">
        <v>7946</v>
      </c>
      <c r="E5186" s="53" t="s">
        <v>83</v>
      </c>
      <c r="F5186" s="55">
        <v>41583</v>
      </c>
      <c r="G5186" s="55">
        <v>41633</v>
      </c>
      <c r="H5186" s="53" t="s">
        <v>109</v>
      </c>
      <c r="I5186" s="57">
        <v>202.2612</v>
      </c>
      <c r="J5186" s="56">
        <v>210.74739133929734</v>
      </c>
      <c r="K5186" s="56">
        <v>202.261</v>
      </c>
      <c r="L5186" s="58">
        <v>238667.97999999998</v>
      </c>
      <c r="M5186" s="59">
        <v>41639</v>
      </c>
      <c r="N5186" s="60">
        <v>2014</v>
      </c>
      <c r="O5186" s="61">
        <v>41743</v>
      </c>
      <c r="P5186" s="60">
        <v>2014</v>
      </c>
      <c r="Q5186" s="61">
        <v>41863</v>
      </c>
      <c r="R5186" s="53" t="s">
        <v>342</v>
      </c>
      <c r="S5186" s="62" t="s">
        <v>8957</v>
      </c>
      <c r="T5186" s="53" t="s">
        <v>417</v>
      </c>
      <c r="U5186" s="367">
        <v>700</v>
      </c>
      <c r="V5186" s="53" t="s">
        <v>373</v>
      </c>
      <c r="W5186" s="53" t="s">
        <v>390</v>
      </c>
      <c r="X5186" s="53"/>
      <c r="Y5186" s="63">
        <v>0.2660632929550526</v>
      </c>
      <c r="Z5186" s="58"/>
      <c r="AA5186" s="53"/>
      <c r="AB5186" s="62"/>
      <c r="AC5186" s="65"/>
      <c r="AD5186" s="66"/>
      <c r="AE5186" s="53"/>
      <c r="AF5186" s="53"/>
      <c r="AG5186" s="58"/>
      <c r="AH5186" s="367"/>
      <c r="AI5186" s="52"/>
      <c r="AJ5186" s="52"/>
      <c r="AK5186" s="148"/>
    </row>
    <row r="5187" spans="1:46" s="148" customFormat="1" ht="60">
      <c r="A5187" s="52" t="s">
        <v>382</v>
      </c>
      <c r="B5187" s="54">
        <v>32668</v>
      </c>
      <c r="C5187" s="53" t="s">
        <v>533</v>
      </c>
      <c r="D5187" s="52" t="s">
        <v>7946</v>
      </c>
      <c r="E5187" s="53" t="s">
        <v>83</v>
      </c>
      <c r="F5187" s="55">
        <v>41583</v>
      </c>
      <c r="G5187" s="55">
        <v>41633</v>
      </c>
      <c r="H5187" s="53" t="s">
        <v>109</v>
      </c>
      <c r="I5187" s="57">
        <v>3452.36</v>
      </c>
      <c r="J5187" s="56">
        <v>3597.209271793783</v>
      </c>
      <c r="K5187" s="56">
        <v>3452.36</v>
      </c>
      <c r="L5187" s="58">
        <v>4073784.8</v>
      </c>
      <c r="M5187" s="59">
        <v>41639</v>
      </c>
      <c r="N5187" s="60">
        <v>2014</v>
      </c>
      <c r="O5187" s="61">
        <v>41743</v>
      </c>
      <c r="P5187" s="60">
        <v>2014</v>
      </c>
      <c r="Q5187" s="61">
        <v>41863</v>
      </c>
      <c r="R5187" s="53" t="s">
        <v>342</v>
      </c>
      <c r="S5187" s="53" t="s">
        <v>8958</v>
      </c>
      <c r="T5187" s="53" t="s">
        <v>417</v>
      </c>
      <c r="U5187" s="367">
        <v>7243800</v>
      </c>
      <c r="V5187" s="53" t="s">
        <v>373</v>
      </c>
      <c r="W5187" s="53" t="s">
        <v>390</v>
      </c>
      <c r="X5187" s="53"/>
      <c r="Y5187" s="53"/>
      <c r="Z5187" s="367"/>
      <c r="AA5187" s="53"/>
      <c r="AB5187" s="53"/>
      <c r="AC5187" s="71"/>
      <c r="AD5187" s="57"/>
      <c r="AE5187" s="53"/>
      <c r="AF5187" s="53"/>
      <c r="AG5187" s="367"/>
      <c r="AH5187" s="367"/>
      <c r="AI5187" s="53"/>
      <c r="AJ5187" s="53"/>
    </row>
    <row r="5188" spans="1:46" s="148" customFormat="1" ht="60">
      <c r="A5188" s="52" t="s">
        <v>382</v>
      </c>
      <c r="B5188" s="54">
        <v>32669</v>
      </c>
      <c r="C5188" s="53" t="s">
        <v>533</v>
      </c>
      <c r="D5188" s="52" t="s">
        <v>7946</v>
      </c>
      <c r="E5188" s="53" t="s">
        <v>83</v>
      </c>
      <c r="F5188" s="55">
        <v>41583</v>
      </c>
      <c r="G5188" s="55">
        <v>41633</v>
      </c>
      <c r="H5188" s="53" t="s">
        <v>109</v>
      </c>
      <c r="I5188" s="57">
        <v>989.68700000000001</v>
      </c>
      <c r="J5188" s="56">
        <v>1031.2108970599165</v>
      </c>
      <c r="K5188" s="56">
        <v>989.68700000000001</v>
      </c>
      <c r="L5188" s="58">
        <v>1167830.6599999999</v>
      </c>
      <c r="M5188" s="59">
        <v>41639</v>
      </c>
      <c r="N5188" s="60">
        <v>2014</v>
      </c>
      <c r="O5188" s="61">
        <v>41743</v>
      </c>
      <c r="P5188" s="60">
        <v>2014</v>
      </c>
      <c r="Q5188" s="61">
        <v>41863</v>
      </c>
      <c r="R5188" s="53" t="s">
        <v>342</v>
      </c>
      <c r="S5188" s="53" t="s">
        <v>8959</v>
      </c>
      <c r="T5188" s="53" t="s">
        <v>417</v>
      </c>
      <c r="U5188" s="367">
        <v>200</v>
      </c>
      <c r="V5188" s="53" t="s">
        <v>373</v>
      </c>
      <c r="W5188" s="53" t="s">
        <v>390</v>
      </c>
      <c r="X5188" s="53"/>
      <c r="Y5188" s="53"/>
      <c r="Z5188" s="367"/>
      <c r="AA5188" s="53"/>
      <c r="AB5188" s="53"/>
      <c r="AC5188" s="71"/>
      <c r="AD5188" s="57"/>
      <c r="AE5188" s="53"/>
      <c r="AF5188" s="53"/>
      <c r="AG5188" s="367"/>
      <c r="AH5188" s="367"/>
      <c r="AI5188" s="53"/>
      <c r="AJ5188" s="53"/>
    </row>
    <row r="5189" spans="1:46" s="148" customFormat="1" ht="60">
      <c r="A5189" s="52" t="s">
        <v>382</v>
      </c>
      <c r="B5189" s="54">
        <v>32670</v>
      </c>
      <c r="C5189" s="53" t="s">
        <v>449</v>
      </c>
      <c r="D5189" s="52" t="s">
        <v>450</v>
      </c>
      <c r="E5189" s="53" t="s">
        <v>83</v>
      </c>
      <c r="F5189" s="55">
        <v>41583</v>
      </c>
      <c r="G5189" s="55">
        <v>41633</v>
      </c>
      <c r="H5189" s="53" t="s">
        <v>109</v>
      </c>
      <c r="I5189" s="57">
        <v>3265.3141799999999</v>
      </c>
      <c r="J5189" s="56">
        <v>3402.3156459974371</v>
      </c>
      <c r="K5189" s="56">
        <v>3265.3139999999999</v>
      </c>
      <c r="L5189" s="58">
        <v>3853070.5199999996</v>
      </c>
      <c r="M5189" s="59">
        <v>41639</v>
      </c>
      <c r="N5189" s="60">
        <v>2014</v>
      </c>
      <c r="O5189" s="61">
        <v>41743</v>
      </c>
      <c r="P5189" s="60">
        <v>2014</v>
      </c>
      <c r="Q5189" s="61">
        <v>41863</v>
      </c>
      <c r="R5189" s="53" t="s">
        <v>342</v>
      </c>
      <c r="S5189" s="53" t="s">
        <v>8960</v>
      </c>
      <c r="T5189" s="53" t="s">
        <v>818</v>
      </c>
      <c r="U5189" s="367">
        <v>2206</v>
      </c>
      <c r="V5189" s="53" t="s">
        <v>373</v>
      </c>
      <c r="W5189" s="53" t="s">
        <v>390</v>
      </c>
      <c r="X5189" s="53"/>
      <c r="Y5189" s="53"/>
      <c r="Z5189" s="367"/>
      <c r="AA5189" s="53"/>
      <c r="AB5189" s="53"/>
      <c r="AC5189" s="71"/>
      <c r="AD5189" s="57"/>
      <c r="AE5189" s="53"/>
      <c r="AF5189" s="53"/>
      <c r="AG5189" s="367"/>
      <c r="AH5189" s="367"/>
      <c r="AI5189" s="53"/>
      <c r="AJ5189" s="53"/>
    </row>
    <row r="5190" spans="1:46" s="148" customFormat="1" ht="60">
      <c r="A5190" s="52" t="s">
        <v>382</v>
      </c>
      <c r="B5190" s="54">
        <v>32671</v>
      </c>
      <c r="C5190" s="53" t="s">
        <v>449</v>
      </c>
      <c r="D5190" s="52" t="s">
        <v>450</v>
      </c>
      <c r="E5190" s="53" t="s">
        <v>83</v>
      </c>
      <c r="F5190" s="55">
        <v>41583</v>
      </c>
      <c r="G5190" s="55">
        <v>41633</v>
      </c>
      <c r="H5190" s="53" t="s">
        <v>109</v>
      </c>
      <c r="I5190" s="57">
        <v>1395.74136</v>
      </c>
      <c r="J5190" s="56">
        <v>1454.3019155644438</v>
      </c>
      <c r="K5190" s="56">
        <v>1395.741</v>
      </c>
      <c r="L5190" s="58">
        <v>1646974.38</v>
      </c>
      <c r="M5190" s="59">
        <v>41639</v>
      </c>
      <c r="N5190" s="60">
        <v>2014</v>
      </c>
      <c r="O5190" s="61">
        <v>41743</v>
      </c>
      <c r="P5190" s="60">
        <v>2014</v>
      </c>
      <c r="Q5190" s="61">
        <v>41863</v>
      </c>
      <c r="R5190" s="53" t="s">
        <v>342</v>
      </c>
      <c r="S5190" s="53" t="s">
        <v>8961</v>
      </c>
      <c r="T5190" s="53" t="s">
        <v>818</v>
      </c>
      <c r="U5190" s="367">
        <v>606</v>
      </c>
      <c r="V5190" s="53" t="s">
        <v>373</v>
      </c>
      <c r="W5190" s="53" t="s">
        <v>390</v>
      </c>
      <c r="X5190" s="53"/>
      <c r="Y5190" s="53"/>
      <c r="Z5190" s="367"/>
      <c r="AA5190" s="53"/>
      <c r="AB5190" s="53"/>
      <c r="AC5190" s="71"/>
      <c r="AD5190" s="57"/>
      <c r="AE5190" s="53"/>
      <c r="AF5190" s="53"/>
      <c r="AG5190" s="367"/>
      <c r="AH5190" s="367"/>
      <c r="AI5190" s="53"/>
      <c r="AJ5190" s="53"/>
    </row>
    <row r="5191" spans="1:46" s="148" customFormat="1" ht="60">
      <c r="A5191" s="52" t="s">
        <v>382</v>
      </c>
      <c r="B5191" s="54">
        <v>32672</v>
      </c>
      <c r="C5191" s="53" t="s">
        <v>449</v>
      </c>
      <c r="D5191" s="52" t="s">
        <v>450</v>
      </c>
      <c r="E5191" s="53" t="s">
        <v>83</v>
      </c>
      <c r="F5191" s="55">
        <v>41583</v>
      </c>
      <c r="G5191" s="55">
        <v>41633</v>
      </c>
      <c r="H5191" s="53" t="s">
        <v>109</v>
      </c>
      <c r="I5191" s="57">
        <v>3766.6790000000001</v>
      </c>
      <c r="J5191" s="56">
        <v>3988.901997342537</v>
      </c>
      <c r="K5191" s="56">
        <v>3766.6790000000001</v>
      </c>
      <c r="L5191" s="58">
        <v>4444681.22</v>
      </c>
      <c r="M5191" s="59">
        <v>41639</v>
      </c>
      <c r="N5191" s="60">
        <v>2014</v>
      </c>
      <c r="O5191" s="61">
        <v>41743</v>
      </c>
      <c r="P5191" s="60">
        <v>2014</v>
      </c>
      <c r="Q5191" s="61">
        <v>41863</v>
      </c>
      <c r="R5191" s="53" t="s">
        <v>342</v>
      </c>
      <c r="S5191" s="53" t="s">
        <v>8962</v>
      </c>
      <c r="T5191" s="53" t="s">
        <v>2678</v>
      </c>
      <c r="U5191" s="367" t="s">
        <v>8963</v>
      </c>
      <c r="V5191" s="53" t="s">
        <v>373</v>
      </c>
      <c r="W5191" s="53" t="s">
        <v>390</v>
      </c>
      <c r="X5191" s="53"/>
      <c r="Y5191" s="53"/>
      <c r="Z5191" s="367"/>
      <c r="AA5191" s="53"/>
      <c r="AB5191" s="53"/>
      <c r="AC5191" s="71"/>
      <c r="AD5191" s="57"/>
      <c r="AE5191" s="53"/>
      <c r="AF5191" s="53"/>
      <c r="AG5191" s="367"/>
      <c r="AH5191" s="367"/>
      <c r="AI5191" s="53"/>
      <c r="AJ5191" s="53"/>
    </row>
    <row r="5192" spans="1:46" s="148" customFormat="1" ht="60">
      <c r="A5192" s="52" t="s">
        <v>382</v>
      </c>
      <c r="B5192" s="54">
        <v>32673</v>
      </c>
      <c r="C5192" s="53" t="s">
        <v>449</v>
      </c>
      <c r="D5192" s="52" t="s">
        <v>450</v>
      </c>
      <c r="E5192" s="53" t="s">
        <v>83</v>
      </c>
      <c r="F5192" s="55">
        <v>41583</v>
      </c>
      <c r="G5192" s="55">
        <v>41633</v>
      </c>
      <c r="H5192" s="53" t="s">
        <v>109</v>
      </c>
      <c r="I5192" s="57">
        <v>2961.2489999999998</v>
      </c>
      <c r="J5192" s="56">
        <v>3085.4942141146134</v>
      </c>
      <c r="K5192" s="56">
        <v>2961.2489999999998</v>
      </c>
      <c r="L5192" s="58">
        <v>3494273.8199999994</v>
      </c>
      <c r="M5192" s="59">
        <v>41639</v>
      </c>
      <c r="N5192" s="60">
        <v>2014</v>
      </c>
      <c r="O5192" s="61">
        <v>41743</v>
      </c>
      <c r="P5192" s="60">
        <v>2014</v>
      </c>
      <c r="Q5192" s="61">
        <v>41863</v>
      </c>
      <c r="R5192" s="53" t="s">
        <v>342</v>
      </c>
      <c r="S5192" s="53" t="s">
        <v>8964</v>
      </c>
      <c r="T5192" s="53" t="s">
        <v>2678</v>
      </c>
      <c r="U5192" s="367" t="s">
        <v>8965</v>
      </c>
      <c r="V5192" s="53" t="s">
        <v>373</v>
      </c>
      <c r="W5192" s="53" t="s">
        <v>390</v>
      </c>
      <c r="X5192" s="53"/>
      <c r="Y5192" s="53"/>
      <c r="Z5192" s="367"/>
      <c r="AA5192" s="53"/>
      <c r="AB5192" s="53"/>
      <c r="AC5192" s="71"/>
      <c r="AD5192" s="57"/>
      <c r="AE5192" s="53"/>
      <c r="AF5192" s="53"/>
      <c r="AG5192" s="367"/>
      <c r="AH5192" s="367"/>
      <c r="AI5192" s="53"/>
      <c r="AJ5192" s="53"/>
    </row>
    <row r="5193" spans="1:46" s="148" customFormat="1" ht="60">
      <c r="A5193" s="52" t="s">
        <v>382</v>
      </c>
      <c r="B5193" s="54">
        <v>32674</v>
      </c>
      <c r="C5193" s="53" t="s">
        <v>449</v>
      </c>
      <c r="D5193" s="52" t="s">
        <v>450</v>
      </c>
      <c r="E5193" s="53" t="s">
        <v>83</v>
      </c>
      <c r="F5193" s="55">
        <v>41583</v>
      </c>
      <c r="G5193" s="55">
        <v>41633</v>
      </c>
      <c r="H5193" s="53" t="s">
        <v>109</v>
      </c>
      <c r="I5193" s="57">
        <v>1063.9179999999999</v>
      </c>
      <c r="J5193" s="56">
        <v>1110.3121573149997</v>
      </c>
      <c r="K5193" s="56">
        <v>1063.9179999999999</v>
      </c>
      <c r="L5193" s="58">
        <v>1255423.2399999998</v>
      </c>
      <c r="M5193" s="59">
        <v>41639</v>
      </c>
      <c r="N5193" s="60">
        <v>2014</v>
      </c>
      <c r="O5193" s="61">
        <v>41743</v>
      </c>
      <c r="P5193" s="60">
        <v>2014</v>
      </c>
      <c r="Q5193" s="61">
        <v>41863</v>
      </c>
      <c r="R5193" s="53" t="s">
        <v>342</v>
      </c>
      <c r="S5193" s="53" t="s">
        <v>8966</v>
      </c>
      <c r="T5193" s="53" t="s">
        <v>417</v>
      </c>
      <c r="U5193" s="367">
        <v>611</v>
      </c>
      <c r="V5193" s="53" t="s">
        <v>373</v>
      </c>
      <c r="W5193" s="53" t="s">
        <v>390</v>
      </c>
      <c r="X5193" s="53"/>
      <c r="Y5193" s="53"/>
      <c r="Z5193" s="367"/>
      <c r="AA5193" s="53"/>
      <c r="AB5193" s="53"/>
      <c r="AC5193" s="71"/>
      <c r="AD5193" s="57"/>
      <c r="AE5193" s="53"/>
      <c r="AF5193" s="53"/>
      <c r="AG5193" s="367"/>
      <c r="AH5193" s="367"/>
      <c r="AI5193" s="53"/>
      <c r="AJ5193" s="53"/>
    </row>
    <row r="5194" spans="1:46" s="148" customFormat="1" ht="60">
      <c r="A5194" s="52" t="s">
        <v>382</v>
      </c>
      <c r="B5194" s="54">
        <v>32675</v>
      </c>
      <c r="C5194" s="53" t="s">
        <v>449</v>
      </c>
      <c r="D5194" s="52" t="s">
        <v>450</v>
      </c>
      <c r="E5194" s="53" t="s">
        <v>83</v>
      </c>
      <c r="F5194" s="55">
        <v>41583</v>
      </c>
      <c r="G5194" s="55">
        <v>41633</v>
      </c>
      <c r="H5194" s="53" t="s">
        <v>109</v>
      </c>
      <c r="I5194" s="57">
        <v>12.13865</v>
      </c>
      <c r="J5194" s="56">
        <v>12.647946427099027</v>
      </c>
      <c r="K5194" s="56">
        <v>12.138</v>
      </c>
      <c r="L5194" s="58">
        <v>14322.84</v>
      </c>
      <c r="M5194" s="59">
        <v>41639</v>
      </c>
      <c r="N5194" s="60">
        <v>2014</v>
      </c>
      <c r="O5194" s="61">
        <v>41743</v>
      </c>
      <c r="P5194" s="60">
        <v>2014</v>
      </c>
      <c r="Q5194" s="61">
        <v>41863</v>
      </c>
      <c r="R5194" s="53" t="s">
        <v>342</v>
      </c>
      <c r="S5194" s="53" t="s">
        <v>8967</v>
      </c>
      <c r="T5194" s="53" t="s">
        <v>417</v>
      </c>
      <c r="U5194" s="367">
        <v>55</v>
      </c>
      <c r="V5194" s="53" t="s">
        <v>373</v>
      </c>
      <c r="W5194" s="53" t="s">
        <v>390</v>
      </c>
      <c r="X5194" s="53"/>
      <c r="Y5194" s="53"/>
      <c r="Z5194" s="367"/>
      <c r="AA5194" s="53"/>
      <c r="AB5194" s="53"/>
      <c r="AC5194" s="71"/>
      <c r="AD5194" s="57"/>
      <c r="AE5194" s="53"/>
      <c r="AF5194" s="53"/>
      <c r="AG5194" s="367"/>
      <c r="AH5194" s="367"/>
      <c r="AI5194" s="53"/>
      <c r="AJ5194" s="53"/>
    </row>
    <row r="5195" spans="1:46" s="67" customFormat="1" ht="60">
      <c r="A5195" s="52" t="s">
        <v>382</v>
      </c>
      <c r="B5195" s="54">
        <v>32676</v>
      </c>
      <c r="C5195" s="54" t="s">
        <v>449</v>
      </c>
      <c r="D5195" s="52" t="s">
        <v>450</v>
      </c>
      <c r="E5195" s="53" t="s">
        <v>83</v>
      </c>
      <c r="F5195" s="55">
        <v>41583</v>
      </c>
      <c r="G5195" s="55">
        <v>41633</v>
      </c>
      <c r="H5195" s="53" t="s">
        <v>109</v>
      </c>
      <c r="I5195" s="458">
        <v>163.584</v>
      </c>
      <c r="J5195" s="56">
        <v>170.4474277065874</v>
      </c>
      <c r="K5195" s="56">
        <v>163.584</v>
      </c>
      <c r="L5195" s="58">
        <v>193029.12</v>
      </c>
      <c r="M5195" s="59">
        <v>41639</v>
      </c>
      <c r="N5195" s="60">
        <v>2014</v>
      </c>
      <c r="O5195" s="61">
        <v>41743</v>
      </c>
      <c r="P5195" s="60">
        <v>2014</v>
      </c>
      <c r="Q5195" s="61">
        <v>41863</v>
      </c>
      <c r="R5195" s="53" t="s">
        <v>342</v>
      </c>
      <c r="S5195" s="62" t="s">
        <v>8968</v>
      </c>
      <c r="T5195" s="53" t="s">
        <v>417</v>
      </c>
      <c r="U5195" s="459">
        <v>1700</v>
      </c>
      <c r="V5195" s="53" t="s">
        <v>373</v>
      </c>
      <c r="W5195" s="53" t="s">
        <v>390</v>
      </c>
      <c r="X5195" s="53"/>
      <c r="Y5195" s="63"/>
      <c r="Z5195" s="54"/>
      <c r="AA5195" s="53"/>
      <c r="AB5195" s="62"/>
      <c r="AC5195" s="65"/>
      <c r="AD5195" s="66"/>
      <c r="AE5195" s="53"/>
      <c r="AF5195" s="53"/>
      <c r="AG5195" s="58"/>
      <c r="AH5195" s="367"/>
      <c r="AI5195" s="52"/>
      <c r="AJ5195" s="52"/>
      <c r="AK5195" s="148"/>
    </row>
    <row r="5196" spans="1:46" s="67" customFormat="1" ht="45">
      <c r="A5196" s="455" t="s">
        <v>1199</v>
      </c>
      <c r="B5196" s="54">
        <v>32677</v>
      </c>
      <c r="C5196" s="54" t="s">
        <v>533</v>
      </c>
      <c r="D5196" s="293" t="s">
        <v>1602</v>
      </c>
      <c r="E5196" s="53" t="s">
        <v>65</v>
      </c>
      <c r="F5196" s="85">
        <v>41598</v>
      </c>
      <c r="G5196" s="85">
        <v>41630</v>
      </c>
      <c r="H5196" s="53" t="s">
        <v>105</v>
      </c>
      <c r="I5196" s="452">
        <v>25.652000000000001</v>
      </c>
      <c r="J5196" s="438">
        <v>26.011128000000003</v>
      </c>
      <c r="K5196" s="438">
        <v>25.652000000000001</v>
      </c>
      <c r="L5196" s="438">
        <v>30269.360000000001</v>
      </c>
      <c r="M5196" s="59">
        <v>41638</v>
      </c>
      <c r="N5196" s="60">
        <v>2014</v>
      </c>
      <c r="O5196" s="61">
        <v>41760</v>
      </c>
      <c r="P5196" s="60">
        <v>2014</v>
      </c>
      <c r="Q5196" s="61">
        <v>41883</v>
      </c>
      <c r="R5196" s="78" t="s">
        <v>342</v>
      </c>
      <c r="S5196" s="62" t="s">
        <v>2825</v>
      </c>
      <c r="T5196" s="53" t="s">
        <v>417</v>
      </c>
      <c r="U5196" s="453">
        <v>36</v>
      </c>
      <c r="V5196" s="53">
        <v>8</v>
      </c>
      <c r="W5196" s="78" t="s">
        <v>390</v>
      </c>
      <c r="X5196" s="53" t="s">
        <v>7355</v>
      </c>
      <c r="Y5196" s="63"/>
      <c r="Z5196" s="58"/>
      <c r="AA5196" s="53"/>
      <c r="AB5196" s="62"/>
      <c r="AC5196" s="65"/>
      <c r="AD5196" s="66"/>
      <c r="AE5196" s="53"/>
      <c r="AF5196" s="53"/>
      <c r="AG5196" s="58"/>
      <c r="AH5196" s="367"/>
      <c r="AI5196" s="52"/>
      <c r="AJ5196" s="456"/>
      <c r="AK5196" s="148"/>
      <c r="AL5196" s="454"/>
      <c r="AM5196" s="454"/>
      <c r="AN5196" s="454"/>
      <c r="AO5196" s="454"/>
      <c r="AP5196" s="454"/>
      <c r="AQ5196" s="454"/>
      <c r="AR5196" s="454"/>
      <c r="AS5196" s="454"/>
      <c r="AT5196" s="454"/>
    </row>
    <row r="5197" spans="1:46" s="67" customFormat="1" ht="45">
      <c r="A5197" s="62" t="s">
        <v>1199</v>
      </c>
      <c r="B5197" s="54">
        <v>32678</v>
      </c>
      <c r="C5197" s="54" t="s">
        <v>533</v>
      </c>
      <c r="D5197" s="52" t="s">
        <v>1602</v>
      </c>
      <c r="E5197" s="44" t="s">
        <v>65</v>
      </c>
      <c r="F5197" s="55">
        <v>41598</v>
      </c>
      <c r="G5197" s="85">
        <v>41630</v>
      </c>
      <c r="H5197" s="53" t="s">
        <v>105</v>
      </c>
      <c r="I5197" s="452">
        <v>152.54300000000001</v>
      </c>
      <c r="J5197" s="438">
        <v>154.37351600000002</v>
      </c>
      <c r="K5197" s="438">
        <v>152.54300000000001</v>
      </c>
      <c r="L5197" s="438">
        <v>180000.74000000002</v>
      </c>
      <c r="M5197" s="59">
        <v>41638</v>
      </c>
      <c r="N5197" s="60">
        <v>2014</v>
      </c>
      <c r="O5197" s="61">
        <v>41760</v>
      </c>
      <c r="P5197" s="60">
        <v>2014</v>
      </c>
      <c r="Q5197" s="61">
        <v>41883</v>
      </c>
      <c r="R5197" s="53" t="s">
        <v>342</v>
      </c>
      <c r="S5197" s="62" t="s">
        <v>2827</v>
      </c>
      <c r="T5197" s="53" t="s">
        <v>417</v>
      </c>
      <c r="U5197" s="440">
        <v>103</v>
      </c>
      <c r="V5197" s="53">
        <v>8</v>
      </c>
      <c r="W5197" s="78" t="s">
        <v>390</v>
      </c>
      <c r="X5197" s="53" t="s">
        <v>7355</v>
      </c>
      <c r="Y5197" s="63"/>
      <c r="Z5197" s="58"/>
      <c r="AA5197" s="53"/>
      <c r="AB5197" s="62"/>
      <c r="AC5197" s="65"/>
      <c r="AD5197" s="66"/>
      <c r="AE5197" s="53"/>
      <c r="AF5197" s="53"/>
      <c r="AG5197" s="58"/>
      <c r="AH5197" s="367"/>
      <c r="AI5197" s="52"/>
      <c r="AJ5197" s="456"/>
      <c r="AK5197" s="148"/>
      <c r="AL5197" s="153"/>
      <c r="AM5197" s="153"/>
      <c r="AN5197" s="153"/>
      <c r="AO5197" s="153"/>
      <c r="AP5197" s="153"/>
      <c r="AQ5197" s="153"/>
      <c r="AR5197" s="153"/>
      <c r="AS5197" s="153"/>
      <c r="AT5197" s="153"/>
    </row>
    <row r="5198" spans="1:46" s="67" customFormat="1" ht="45">
      <c r="A5198" s="62" t="s">
        <v>1199</v>
      </c>
      <c r="B5198" s="54">
        <v>32679</v>
      </c>
      <c r="C5198" s="54" t="s">
        <v>533</v>
      </c>
      <c r="D5198" s="52" t="s">
        <v>1602</v>
      </c>
      <c r="E5198" s="44" t="s">
        <v>65</v>
      </c>
      <c r="F5198" s="55">
        <v>41598</v>
      </c>
      <c r="G5198" s="85">
        <v>41630</v>
      </c>
      <c r="H5198" s="53" t="s">
        <v>105</v>
      </c>
      <c r="I5198" s="452">
        <v>186.286</v>
      </c>
      <c r="J5198" s="438">
        <v>189.45286199999998</v>
      </c>
      <c r="K5198" s="438">
        <v>186.286</v>
      </c>
      <c r="L5198" s="438">
        <v>219817.47999999998</v>
      </c>
      <c r="M5198" s="59">
        <v>41638</v>
      </c>
      <c r="N5198" s="60">
        <v>2014</v>
      </c>
      <c r="O5198" s="61">
        <v>41760</v>
      </c>
      <c r="P5198" s="60">
        <v>2014</v>
      </c>
      <c r="Q5198" s="61">
        <v>41883</v>
      </c>
      <c r="R5198" s="53" t="s">
        <v>342</v>
      </c>
      <c r="S5198" s="62" t="s">
        <v>2772</v>
      </c>
      <c r="T5198" s="53" t="s">
        <v>417</v>
      </c>
      <c r="U5198" s="440">
        <v>222</v>
      </c>
      <c r="V5198" s="53">
        <v>8</v>
      </c>
      <c r="W5198" s="78" t="s">
        <v>390</v>
      </c>
      <c r="X5198" s="53" t="s">
        <v>7355</v>
      </c>
      <c r="Y5198" s="63"/>
      <c r="Z5198" s="58"/>
      <c r="AA5198" s="53"/>
      <c r="AB5198" s="62"/>
      <c r="AC5198" s="65"/>
      <c r="AD5198" s="66"/>
      <c r="AE5198" s="53"/>
      <c r="AF5198" s="53"/>
      <c r="AG5198" s="58"/>
      <c r="AH5198" s="367"/>
      <c r="AI5198" s="52"/>
      <c r="AJ5198" s="456"/>
      <c r="AK5198" s="148"/>
      <c r="AL5198" s="153"/>
      <c r="AM5198" s="153"/>
      <c r="AN5198" s="153"/>
      <c r="AO5198" s="153"/>
      <c r="AP5198" s="153"/>
      <c r="AQ5198" s="153"/>
      <c r="AR5198" s="153"/>
      <c r="AS5198" s="153"/>
      <c r="AT5198" s="153"/>
    </row>
    <row r="5199" spans="1:46" s="67" customFormat="1" ht="45">
      <c r="A5199" s="62" t="s">
        <v>1199</v>
      </c>
      <c r="B5199" s="54">
        <v>32680</v>
      </c>
      <c r="C5199" s="54" t="s">
        <v>533</v>
      </c>
      <c r="D5199" s="52" t="s">
        <v>1602</v>
      </c>
      <c r="E5199" s="44" t="s">
        <v>65</v>
      </c>
      <c r="F5199" s="55">
        <v>41598</v>
      </c>
      <c r="G5199" s="85">
        <v>41630</v>
      </c>
      <c r="H5199" s="53" t="s">
        <v>105</v>
      </c>
      <c r="I5199" s="452">
        <v>117.34699999999999</v>
      </c>
      <c r="J5199" s="438">
        <v>118.63781699999997</v>
      </c>
      <c r="K5199" s="438">
        <v>117.34699999999999</v>
      </c>
      <c r="L5199" s="438">
        <v>138469.46</v>
      </c>
      <c r="M5199" s="59">
        <v>41638</v>
      </c>
      <c r="N5199" s="60">
        <v>2014</v>
      </c>
      <c r="O5199" s="61">
        <v>41760</v>
      </c>
      <c r="P5199" s="60">
        <v>2014</v>
      </c>
      <c r="Q5199" s="61">
        <v>41883</v>
      </c>
      <c r="R5199" s="53" t="s">
        <v>342</v>
      </c>
      <c r="S5199" s="62" t="s">
        <v>2829</v>
      </c>
      <c r="T5199" s="53" t="s">
        <v>325</v>
      </c>
      <c r="U5199" s="440">
        <v>30</v>
      </c>
      <c r="V5199" s="53">
        <v>8</v>
      </c>
      <c r="W5199" s="78" t="s">
        <v>390</v>
      </c>
      <c r="X5199" s="53" t="s">
        <v>7355</v>
      </c>
      <c r="Y5199" s="63"/>
      <c r="Z5199" s="58"/>
      <c r="AA5199" s="53"/>
      <c r="AB5199" s="62"/>
      <c r="AC5199" s="65"/>
      <c r="AD5199" s="66"/>
      <c r="AE5199" s="53"/>
      <c r="AF5199" s="53"/>
      <c r="AG5199" s="58"/>
      <c r="AH5199" s="367"/>
      <c r="AI5199" s="52"/>
      <c r="AJ5199" s="456"/>
      <c r="AK5199" s="148"/>
      <c r="AL5199" s="153"/>
      <c r="AM5199" s="153"/>
      <c r="AN5199" s="153"/>
      <c r="AO5199" s="153"/>
      <c r="AP5199" s="153"/>
      <c r="AQ5199" s="153"/>
      <c r="AR5199" s="153"/>
      <c r="AS5199" s="153"/>
      <c r="AT5199" s="153"/>
    </row>
    <row r="5200" spans="1:46" s="148" customFormat="1" ht="45">
      <c r="A5200" s="62" t="s">
        <v>1199</v>
      </c>
      <c r="B5200" s="54">
        <v>32681</v>
      </c>
      <c r="C5200" s="54" t="s">
        <v>533</v>
      </c>
      <c r="D5200" s="52" t="s">
        <v>1602</v>
      </c>
      <c r="E5200" s="44" t="s">
        <v>65</v>
      </c>
      <c r="F5200" s="55">
        <v>41598</v>
      </c>
      <c r="G5200" s="85">
        <v>41630</v>
      </c>
      <c r="H5200" s="53" t="s">
        <v>105</v>
      </c>
      <c r="I5200" s="452">
        <v>35.433</v>
      </c>
      <c r="J5200" s="438">
        <v>35.751503261880003</v>
      </c>
      <c r="K5200" s="438">
        <v>35.433</v>
      </c>
      <c r="L5200" s="438">
        <v>41810.939999999995</v>
      </c>
      <c r="M5200" s="59">
        <v>41638</v>
      </c>
      <c r="N5200" s="60">
        <v>2014</v>
      </c>
      <c r="O5200" s="61">
        <v>41760</v>
      </c>
      <c r="P5200" s="60">
        <v>2014</v>
      </c>
      <c r="Q5200" s="61">
        <v>41883</v>
      </c>
      <c r="R5200" s="53" t="s">
        <v>342</v>
      </c>
      <c r="S5200" s="62" t="s">
        <v>2831</v>
      </c>
      <c r="T5200" s="53" t="s">
        <v>325</v>
      </c>
      <c r="U5200" s="440">
        <v>11</v>
      </c>
      <c r="V5200" s="53">
        <v>8</v>
      </c>
      <c r="W5200" s="78" t="s">
        <v>390</v>
      </c>
      <c r="X5200" s="53" t="s">
        <v>7355</v>
      </c>
      <c r="Y5200" s="63"/>
      <c r="Z5200" s="58"/>
      <c r="AA5200" s="53"/>
      <c r="AB5200" s="62"/>
      <c r="AC5200" s="65"/>
      <c r="AD5200" s="66"/>
      <c r="AE5200" s="53"/>
      <c r="AF5200" s="53"/>
      <c r="AG5200" s="58"/>
      <c r="AH5200" s="367"/>
      <c r="AI5200" s="52"/>
      <c r="AJ5200" s="52"/>
      <c r="AL5200" s="153"/>
      <c r="AM5200" s="153"/>
      <c r="AN5200" s="153"/>
      <c r="AO5200" s="153"/>
      <c r="AP5200" s="153"/>
      <c r="AQ5200" s="153"/>
      <c r="AR5200" s="153"/>
      <c r="AS5200" s="153"/>
      <c r="AT5200" s="153"/>
    </row>
    <row r="5201" spans="1:46" s="148" customFormat="1" ht="45">
      <c r="A5201" s="52" t="s">
        <v>1199</v>
      </c>
      <c r="B5201" s="54">
        <v>32682</v>
      </c>
      <c r="C5201" s="54" t="s">
        <v>533</v>
      </c>
      <c r="D5201" s="52" t="s">
        <v>1602</v>
      </c>
      <c r="E5201" s="53" t="s">
        <v>65</v>
      </c>
      <c r="F5201" s="55">
        <v>41598</v>
      </c>
      <c r="G5201" s="55">
        <v>41630</v>
      </c>
      <c r="H5201" s="53" t="s">
        <v>105</v>
      </c>
      <c r="I5201" s="57">
        <v>241.208</v>
      </c>
      <c r="J5201" s="56">
        <v>241.6900548567456</v>
      </c>
      <c r="K5201" s="56">
        <v>241.208</v>
      </c>
      <c r="L5201" s="58">
        <v>284625.43999999994</v>
      </c>
      <c r="M5201" s="59">
        <v>41638</v>
      </c>
      <c r="N5201" s="60">
        <v>2014</v>
      </c>
      <c r="O5201" s="61">
        <v>41760</v>
      </c>
      <c r="P5201" s="60">
        <v>2014</v>
      </c>
      <c r="Q5201" s="61">
        <v>41883</v>
      </c>
      <c r="R5201" s="53" t="s">
        <v>342</v>
      </c>
      <c r="S5201" s="62" t="s">
        <v>2832</v>
      </c>
      <c r="T5201" s="53" t="s">
        <v>325</v>
      </c>
      <c r="U5201" s="367">
        <v>31</v>
      </c>
      <c r="V5201" s="53">
        <v>8</v>
      </c>
      <c r="W5201" s="53" t="s">
        <v>390</v>
      </c>
      <c r="X5201" s="53"/>
      <c r="Y5201" s="63"/>
      <c r="Z5201" s="58"/>
      <c r="AA5201" s="53"/>
      <c r="AB5201" s="62"/>
      <c r="AC5201" s="65"/>
      <c r="AD5201" s="66"/>
      <c r="AE5201" s="53"/>
      <c r="AF5201" s="53"/>
      <c r="AG5201" s="58"/>
      <c r="AH5201" s="367"/>
      <c r="AI5201" s="52"/>
      <c r="AJ5201" s="52"/>
      <c r="AL5201" s="158"/>
      <c r="AM5201" s="158"/>
      <c r="AN5201" s="158"/>
      <c r="AO5201" s="158"/>
      <c r="AP5201" s="158"/>
      <c r="AQ5201" s="158"/>
      <c r="AR5201" s="158"/>
      <c r="AS5201" s="158"/>
      <c r="AT5201" s="158"/>
    </row>
    <row r="5202" spans="1:46" s="67" customFormat="1" ht="45">
      <c r="A5202" s="52" t="s">
        <v>1199</v>
      </c>
      <c r="B5202" s="54">
        <v>32683</v>
      </c>
      <c r="C5202" s="54" t="s">
        <v>533</v>
      </c>
      <c r="D5202" s="52" t="s">
        <v>1602</v>
      </c>
      <c r="E5202" s="53" t="s">
        <v>65</v>
      </c>
      <c r="F5202" s="55">
        <v>41598</v>
      </c>
      <c r="G5202" s="55">
        <v>41630</v>
      </c>
      <c r="H5202" s="53" t="s">
        <v>105</v>
      </c>
      <c r="I5202" s="57">
        <v>16.657</v>
      </c>
      <c r="J5202" s="56">
        <v>16.9068062004912</v>
      </c>
      <c r="K5202" s="56">
        <v>16.657</v>
      </c>
      <c r="L5202" s="58">
        <v>19655.259999999998</v>
      </c>
      <c r="M5202" s="59">
        <v>41638</v>
      </c>
      <c r="N5202" s="60">
        <v>2014</v>
      </c>
      <c r="O5202" s="61">
        <v>41760</v>
      </c>
      <c r="P5202" s="60">
        <v>2014</v>
      </c>
      <c r="Q5202" s="61">
        <v>41883</v>
      </c>
      <c r="R5202" s="53" t="s">
        <v>342</v>
      </c>
      <c r="S5202" s="62" t="s">
        <v>2833</v>
      </c>
      <c r="T5202" s="53" t="s">
        <v>325</v>
      </c>
      <c r="U5202" s="367">
        <v>4</v>
      </c>
      <c r="V5202" s="53">
        <v>8</v>
      </c>
      <c r="W5202" s="53" t="s">
        <v>390</v>
      </c>
      <c r="X5202" s="53"/>
      <c r="Y5202" s="63"/>
      <c r="Z5202" s="58"/>
      <c r="AA5202" s="53"/>
      <c r="AB5202" s="62"/>
      <c r="AC5202" s="65"/>
      <c r="AD5202" s="66"/>
      <c r="AE5202" s="53"/>
      <c r="AF5202" s="53"/>
      <c r="AG5202" s="58"/>
      <c r="AH5202" s="367"/>
      <c r="AI5202" s="52"/>
      <c r="AJ5202" s="52"/>
      <c r="AK5202" s="148"/>
    </row>
    <row r="5203" spans="1:46" s="148" customFormat="1" ht="45">
      <c r="A5203" s="52" t="s">
        <v>1199</v>
      </c>
      <c r="B5203" s="54">
        <v>32684</v>
      </c>
      <c r="C5203" s="54" t="s">
        <v>533</v>
      </c>
      <c r="D5203" s="457" t="s">
        <v>1602</v>
      </c>
      <c r="E5203" s="53" t="s">
        <v>65</v>
      </c>
      <c r="F5203" s="55">
        <v>41598</v>
      </c>
      <c r="G5203" s="55">
        <v>41630</v>
      </c>
      <c r="H5203" s="53" t="s">
        <v>105</v>
      </c>
      <c r="I5203" s="57">
        <v>122.94499999999999</v>
      </c>
      <c r="J5203" s="56">
        <v>125.28104977069115</v>
      </c>
      <c r="K5203" s="56">
        <v>122.94499999999999</v>
      </c>
      <c r="L5203" s="58">
        <v>145075.1</v>
      </c>
      <c r="M5203" s="59">
        <v>41638</v>
      </c>
      <c r="N5203" s="60">
        <v>2014</v>
      </c>
      <c r="O5203" s="61">
        <v>41760</v>
      </c>
      <c r="P5203" s="60">
        <v>2014</v>
      </c>
      <c r="Q5203" s="61">
        <v>41883</v>
      </c>
      <c r="R5203" s="53" t="s">
        <v>342</v>
      </c>
      <c r="S5203" s="62" t="s">
        <v>2834</v>
      </c>
      <c r="T5203" s="53" t="s">
        <v>325</v>
      </c>
      <c r="U5203" s="367">
        <v>9</v>
      </c>
      <c r="V5203" s="53">
        <v>8</v>
      </c>
      <c r="W5203" s="53" t="s">
        <v>390</v>
      </c>
      <c r="X5203" s="53"/>
      <c r="Y5203" s="63"/>
      <c r="Z5203" s="58"/>
      <c r="AA5203" s="53"/>
      <c r="AB5203" s="62"/>
      <c r="AC5203" s="65"/>
      <c r="AD5203" s="66"/>
      <c r="AE5203" s="53"/>
      <c r="AF5203" s="53"/>
      <c r="AG5203" s="58"/>
      <c r="AH5203" s="367"/>
      <c r="AI5203" s="52"/>
      <c r="AJ5203" s="52"/>
      <c r="AL5203" s="67"/>
      <c r="AM5203" s="67"/>
      <c r="AN5203" s="67"/>
      <c r="AO5203" s="67"/>
      <c r="AP5203" s="67"/>
      <c r="AQ5203" s="67"/>
      <c r="AR5203" s="67"/>
      <c r="AS5203" s="67"/>
      <c r="AT5203" s="67"/>
    </row>
    <row r="5204" spans="1:46" s="67" customFormat="1" ht="45">
      <c r="A5204" s="52" t="s">
        <v>1199</v>
      </c>
      <c r="B5204" s="54">
        <v>32685</v>
      </c>
      <c r="C5204" s="54" t="s">
        <v>533</v>
      </c>
      <c r="D5204" s="293" t="s">
        <v>1602</v>
      </c>
      <c r="E5204" s="53" t="s">
        <v>65</v>
      </c>
      <c r="F5204" s="55">
        <v>41598</v>
      </c>
      <c r="G5204" s="55">
        <v>41630</v>
      </c>
      <c r="H5204" s="53" t="s">
        <v>105</v>
      </c>
      <c r="I5204" s="57">
        <v>60.246000000000002</v>
      </c>
      <c r="J5204" s="56">
        <v>60.884727614928003</v>
      </c>
      <c r="K5204" s="56">
        <v>60.246000000000002</v>
      </c>
      <c r="L5204" s="58">
        <v>71090.28</v>
      </c>
      <c r="M5204" s="59">
        <v>41638</v>
      </c>
      <c r="N5204" s="60">
        <v>2014</v>
      </c>
      <c r="O5204" s="61">
        <v>41760</v>
      </c>
      <c r="P5204" s="60">
        <v>2014</v>
      </c>
      <c r="Q5204" s="61">
        <v>41883</v>
      </c>
      <c r="R5204" s="53" t="s">
        <v>342</v>
      </c>
      <c r="S5204" s="62" t="s">
        <v>2835</v>
      </c>
      <c r="T5204" s="53" t="s">
        <v>325</v>
      </c>
      <c r="U5204" s="367">
        <v>6</v>
      </c>
      <c r="V5204" s="53">
        <v>8</v>
      </c>
      <c r="W5204" s="53" t="s">
        <v>390</v>
      </c>
      <c r="X5204" s="53"/>
      <c r="Y5204" s="63"/>
      <c r="Z5204" s="58"/>
      <c r="AA5204" s="53"/>
      <c r="AB5204" s="62"/>
      <c r="AC5204" s="65"/>
      <c r="AD5204" s="66"/>
      <c r="AE5204" s="53"/>
      <c r="AF5204" s="53"/>
      <c r="AG5204" s="58"/>
      <c r="AH5204" s="367"/>
      <c r="AI5204" s="52"/>
      <c r="AJ5204" s="52"/>
      <c r="AK5204" s="148"/>
    </row>
    <row r="5205" spans="1:46" s="148" customFormat="1" ht="45">
      <c r="A5205" s="52" t="s">
        <v>1199</v>
      </c>
      <c r="B5205" s="54">
        <v>32686</v>
      </c>
      <c r="C5205" s="54" t="s">
        <v>533</v>
      </c>
      <c r="D5205" s="52" t="s">
        <v>1602</v>
      </c>
      <c r="E5205" s="53" t="s">
        <v>65</v>
      </c>
      <c r="F5205" s="55">
        <v>41598</v>
      </c>
      <c r="G5205" s="55">
        <v>41630</v>
      </c>
      <c r="H5205" s="53" t="s">
        <v>105</v>
      </c>
      <c r="I5205" s="57">
        <v>23.725000000000001</v>
      </c>
      <c r="J5205" s="56">
        <v>23.819899338527044</v>
      </c>
      <c r="K5205" s="56">
        <v>23.725000000000001</v>
      </c>
      <c r="L5205" s="58">
        <v>27995.5</v>
      </c>
      <c r="M5205" s="59">
        <v>41638</v>
      </c>
      <c r="N5205" s="60">
        <v>2014</v>
      </c>
      <c r="O5205" s="61">
        <v>41760</v>
      </c>
      <c r="P5205" s="60">
        <v>2014</v>
      </c>
      <c r="Q5205" s="61">
        <v>41883</v>
      </c>
      <c r="R5205" s="53" t="s">
        <v>342</v>
      </c>
      <c r="S5205" s="62" t="s">
        <v>2836</v>
      </c>
      <c r="T5205" s="53" t="s">
        <v>325</v>
      </c>
      <c r="U5205" s="367">
        <v>2</v>
      </c>
      <c r="V5205" s="53">
        <v>8</v>
      </c>
      <c r="W5205" s="78" t="s">
        <v>390</v>
      </c>
      <c r="X5205" s="53"/>
      <c r="Y5205" s="63"/>
      <c r="Z5205" s="58"/>
      <c r="AA5205" s="53"/>
      <c r="AB5205" s="62"/>
      <c r="AC5205" s="65"/>
      <c r="AD5205" s="66"/>
      <c r="AE5205" s="53"/>
      <c r="AF5205" s="53"/>
      <c r="AG5205" s="58"/>
      <c r="AH5205" s="367"/>
      <c r="AI5205" s="52"/>
      <c r="AJ5205" s="52"/>
      <c r="AL5205" s="67"/>
      <c r="AM5205" s="67"/>
      <c r="AN5205" s="67"/>
      <c r="AO5205" s="67"/>
      <c r="AP5205" s="67"/>
      <c r="AQ5205" s="67"/>
      <c r="AR5205" s="67"/>
      <c r="AS5205" s="67"/>
      <c r="AT5205" s="67"/>
    </row>
    <row r="5206" spans="1:46" s="67" customFormat="1" ht="45">
      <c r="A5206" s="52" t="s">
        <v>1199</v>
      </c>
      <c r="B5206" s="54">
        <v>32687</v>
      </c>
      <c r="C5206" s="54" t="s">
        <v>533</v>
      </c>
      <c r="D5206" s="52" t="s">
        <v>1602</v>
      </c>
      <c r="E5206" s="53" t="s">
        <v>65</v>
      </c>
      <c r="F5206" s="55">
        <v>41598</v>
      </c>
      <c r="G5206" s="55">
        <v>41630</v>
      </c>
      <c r="H5206" s="53" t="s">
        <v>105</v>
      </c>
      <c r="I5206" s="57">
        <v>1403.9749999999999</v>
      </c>
      <c r="J5206" s="56">
        <v>1433.4585293263838</v>
      </c>
      <c r="K5206" s="56">
        <v>1403.9749999999999</v>
      </c>
      <c r="L5206" s="58">
        <v>1656690.4999999998</v>
      </c>
      <c r="M5206" s="59">
        <v>41638</v>
      </c>
      <c r="N5206" s="60">
        <v>2014</v>
      </c>
      <c r="O5206" s="61">
        <v>41760</v>
      </c>
      <c r="P5206" s="60">
        <v>2014</v>
      </c>
      <c r="Q5206" s="61">
        <v>41883</v>
      </c>
      <c r="R5206" s="53" t="s">
        <v>342</v>
      </c>
      <c r="S5206" s="62" t="s">
        <v>2837</v>
      </c>
      <c r="T5206" s="53" t="s">
        <v>325</v>
      </c>
      <c r="U5206" s="367">
        <v>58</v>
      </c>
      <c r="V5206" s="53">
        <v>8</v>
      </c>
      <c r="W5206" s="78" t="s">
        <v>390</v>
      </c>
      <c r="X5206" s="53"/>
      <c r="Y5206" s="63"/>
      <c r="Z5206" s="58"/>
      <c r="AA5206" s="53"/>
      <c r="AB5206" s="62"/>
      <c r="AC5206" s="65"/>
      <c r="AD5206" s="66"/>
      <c r="AE5206" s="53"/>
      <c r="AF5206" s="53"/>
      <c r="AG5206" s="58"/>
      <c r="AH5206" s="367"/>
      <c r="AI5206" s="52"/>
      <c r="AJ5206" s="52"/>
      <c r="AK5206" s="148"/>
      <c r="AL5206" s="148"/>
      <c r="AM5206" s="148"/>
      <c r="AN5206" s="148"/>
      <c r="AO5206" s="148"/>
      <c r="AP5206" s="148"/>
      <c r="AQ5206" s="148"/>
      <c r="AR5206" s="148"/>
      <c r="AS5206" s="148"/>
      <c r="AT5206" s="148"/>
    </row>
    <row r="5207" spans="1:46" s="67" customFormat="1" ht="45">
      <c r="A5207" s="52" t="s">
        <v>1199</v>
      </c>
      <c r="B5207" s="54">
        <v>32688</v>
      </c>
      <c r="C5207" s="54" t="s">
        <v>533</v>
      </c>
      <c r="D5207" s="52" t="s">
        <v>1602</v>
      </c>
      <c r="E5207" s="53" t="s">
        <v>65</v>
      </c>
      <c r="F5207" s="55">
        <v>41598</v>
      </c>
      <c r="G5207" s="55">
        <v>41630</v>
      </c>
      <c r="H5207" s="53" t="s">
        <v>105</v>
      </c>
      <c r="I5207" s="57">
        <v>269.15800000000002</v>
      </c>
      <c r="J5207" s="56">
        <v>273.46454001096049</v>
      </c>
      <c r="K5207" s="56">
        <v>269.15800000000002</v>
      </c>
      <c r="L5207" s="58">
        <v>317606.44</v>
      </c>
      <c r="M5207" s="59">
        <v>41638</v>
      </c>
      <c r="N5207" s="60">
        <v>2014</v>
      </c>
      <c r="O5207" s="61">
        <v>41760</v>
      </c>
      <c r="P5207" s="60">
        <v>2014</v>
      </c>
      <c r="Q5207" s="61">
        <v>41883</v>
      </c>
      <c r="R5207" s="53" t="s">
        <v>342</v>
      </c>
      <c r="S5207" s="62" t="s">
        <v>2838</v>
      </c>
      <c r="T5207" s="53" t="s">
        <v>325</v>
      </c>
      <c r="U5207" s="367">
        <v>16</v>
      </c>
      <c r="V5207" s="53">
        <v>8</v>
      </c>
      <c r="W5207" s="78" t="s">
        <v>390</v>
      </c>
      <c r="X5207" s="53"/>
      <c r="Y5207" s="63"/>
      <c r="Z5207" s="58"/>
      <c r="AA5207" s="53"/>
      <c r="AB5207" s="62"/>
      <c r="AC5207" s="65"/>
      <c r="AD5207" s="66"/>
      <c r="AE5207" s="53"/>
      <c r="AF5207" s="53"/>
      <c r="AG5207" s="58"/>
      <c r="AH5207" s="367"/>
      <c r="AI5207" s="52"/>
      <c r="AJ5207" s="52"/>
      <c r="AK5207" s="148"/>
    </row>
    <row r="5208" spans="1:46" s="67" customFormat="1" ht="45">
      <c r="A5208" s="52" t="s">
        <v>1199</v>
      </c>
      <c r="B5208" s="54">
        <v>32689</v>
      </c>
      <c r="C5208" s="54" t="s">
        <v>533</v>
      </c>
      <c r="D5208" s="52" t="s">
        <v>1602</v>
      </c>
      <c r="E5208" s="53" t="s">
        <v>65</v>
      </c>
      <c r="F5208" s="55">
        <v>41598</v>
      </c>
      <c r="G5208" s="55">
        <v>41630</v>
      </c>
      <c r="H5208" s="53" t="s">
        <v>105</v>
      </c>
      <c r="I5208" s="57">
        <v>123.65300000000001</v>
      </c>
      <c r="J5208" s="56">
        <v>125.001105332544</v>
      </c>
      <c r="K5208" s="56">
        <v>123.65300000000001</v>
      </c>
      <c r="L5208" s="58">
        <v>145910.54</v>
      </c>
      <c r="M5208" s="59">
        <v>41638</v>
      </c>
      <c r="N5208" s="60">
        <v>2014</v>
      </c>
      <c r="O5208" s="61">
        <v>41760</v>
      </c>
      <c r="P5208" s="60">
        <v>2014</v>
      </c>
      <c r="Q5208" s="61">
        <v>41883</v>
      </c>
      <c r="R5208" s="53" t="s">
        <v>342</v>
      </c>
      <c r="S5208" s="62" t="s">
        <v>2839</v>
      </c>
      <c r="T5208" s="53" t="s">
        <v>417</v>
      </c>
      <c r="U5208" s="367">
        <v>74</v>
      </c>
      <c r="V5208" s="53">
        <v>8</v>
      </c>
      <c r="W5208" s="78" t="s">
        <v>390</v>
      </c>
      <c r="X5208" s="53"/>
      <c r="Y5208" s="63"/>
      <c r="Z5208" s="58"/>
      <c r="AA5208" s="53"/>
      <c r="AB5208" s="62"/>
      <c r="AC5208" s="65"/>
      <c r="AD5208" s="66"/>
      <c r="AE5208" s="53"/>
      <c r="AF5208" s="53"/>
      <c r="AG5208" s="58"/>
      <c r="AH5208" s="367"/>
      <c r="AI5208" s="52"/>
      <c r="AJ5208" s="52"/>
      <c r="AK5208" s="148"/>
    </row>
    <row r="5209" spans="1:46" s="67" customFormat="1" ht="45">
      <c r="A5209" s="52" t="s">
        <v>1199</v>
      </c>
      <c r="B5209" s="54">
        <v>32690</v>
      </c>
      <c r="C5209" s="54" t="s">
        <v>533</v>
      </c>
      <c r="D5209" s="52" t="s">
        <v>1602</v>
      </c>
      <c r="E5209" s="53" t="s">
        <v>65</v>
      </c>
      <c r="F5209" s="55">
        <v>41598</v>
      </c>
      <c r="G5209" s="55">
        <v>41630</v>
      </c>
      <c r="H5209" s="53" t="s">
        <v>105</v>
      </c>
      <c r="I5209" s="57">
        <v>135.51499999999999</v>
      </c>
      <c r="J5209" s="56">
        <v>136.59877207861922</v>
      </c>
      <c r="K5209" s="56">
        <v>135.51499999999999</v>
      </c>
      <c r="L5209" s="58">
        <v>159907.69999999998</v>
      </c>
      <c r="M5209" s="59">
        <v>41638</v>
      </c>
      <c r="N5209" s="60">
        <v>2014</v>
      </c>
      <c r="O5209" s="61">
        <v>41760</v>
      </c>
      <c r="P5209" s="60">
        <v>2014</v>
      </c>
      <c r="Q5209" s="61">
        <v>41883</v>
      </c>
      <c r="R5209" s="53" t="s">
        <v>342</v>
      </c>
      <c r="S5209" s="62" t="s">
        <v>2840</v>
      </c>
      <c r="T5209" s="53" t="s">
        <v>417</v>
      </c>
      <c r="U5209" s="367">
        <v>524</v>
      </c>
      <c r="V5209" s="53">
        <v>8</v>
      </c>
      <c r="W5209" s="53" t="s">
        <v>390</v>
      </c>
      <c r="X5209" s="53"/>
      <c r="Y5209" s="63">
        <v>2.2359080265515554E-2</v>
      </c>
      <c r="Z5209" s="58"/>
      <c r="AA5209" s="53"/>
      <c r="AB5209" s="62"/>
      <c r="AC5209" s="65"/>
      <c r="AD5209" s="66"/>
      <c r="AE5209" s="53"/>
      <c r="AF5209" s="53"/>
      <c r="AG5209" s="58"/>
      <c r="AH5209" s="367"/>
      <c r="AI5209" s="52"/>
      <c r="AJ5209" s="52"/>
      <c r="AK5209" s="148"/>
      <c r="AL5209" s="148"/>
      <c r="AM5209" s="148"/>
      <c r="AN5209" s="148"/>
      <c r="AO5209" s="148"/>
      <c r="AP5209" s="148"/>
      <c r="AQ5209" s="148"/>
      <c r="AR5209" s="148"/>
      <c r="AS5209" s="148"/>
      <c r="AT5209" s="148"/>
    </row>
    <row r="5210" spans="1:46" s="67" customFormat="1" ht="45">
      <c r="A5210" s="52" t="s">
        <v>1199</v>
      </c>
      <c r="B5210" s="54">
        <v>32691</v>
      </c>
      <c r="C5210" s="54" t="s">
        <v>533</v>
      </c>
      <c r="D5210" s="52" t="s">
        <v>1602</v>
      </c>
      <c r="E5210" s="53" t="s">
        <v>65</v>
      </c>
      <c r="F5210" s="55">
        <v>41598</v>
      </c>
      <c r="G5210" s="55">
        <v>41630</v>
      </c>
      <c r="H5210" s="53" t="s">
        <v>105</v>
      </c>
      <c r="I5210" s="57">
        <v>4.8890000000000002</v>
      </c>
      <c r="J5210" s="56">
        <v>5.0354384763312003</v>
      </c>
      <c r="K5210" s="56">
        <v>4.8890000000000002</v>
      </c>
      <c r="L5210" s="58">
        <v>5769.02</v>
      </c>
      <c r="M5210" s="59">
        <v>41638</v>
      </c>
      <c r="N5210" s="60">
        <v>2014</v>
      </c>
      <c r="O5210" s="61">
        <v>41760</v>
      </c>
      <c r="P5210" s="60">
        <v>2014</v>
      </c>
      <c r="Q5210" s="61">
        <v>41883</v>
      </c>
      <c r="R5210" s="53" t="s">
        <v>342</v>
      </c>
      <c r="S5210" s="62" t="s">
        <v>2841</v>
      </c>
      <c r="T5210" s="53" t="s">
        <v>325</v>
      </c>
      <c r="U5210" s="367">
        <v>4</v>
      </c>
      <c r="V5210" s="53">
        <v>8</v>
      </c>
      <c r="W5210" s="53" t="s">
        <v>390</v>
      </c>
      <c r="X5210" s="53"/>
      <c r="Y5210" s="63">
        <v>0.30179356846473032</v>
      </c>
      <c r="Z5210" s="58"/>
      <c r="AA5210" s="53"/>
      <c r="AB5210" s="62"/>
      <c r="AC5210" s="65"/>
      <c r="AD5210" s="66"/>
      <c r="AE5210" s="53"/>
      <c r="AF5210" s="53"/>
      <c r="AG5210" s="58"/>
      <c r="AH5210" s="367"/>
      <c r="AI5210" s="52"/>
      <c r="AJ5210" s="52"/>
      <c r="AK5210" s="148"/>
    </row>
    <row r="5211" spans="1:46" s="67" customFormat="1" ht="45">
      <c r="A5211" s="52" t="s">
        <v>1199</v>
      </c>
      <c r="B5211" s="54">
        <v>32692</v>
      </c>
      <c r="C5211" s="54" t="s">
        <v>533</v>
      </c>
      <c r="D5211" s="52" t="s">
        <v>1602</v>
      </c>
      <c r="E5211" s="53" t="s">
        <v>65</v>
      </c>
      <c r="F5211" s="55">
        <v>41598</v>
      </c>
      <c r="G5211" s="55">
        <v>41630</v>
      </c>
      <c r="H5211" s="53" t="s">
        <v>105</v>
      </c>
      <c r="I5211" s="57">
        <v>695.75599999999997</v>
      </c>
      <c r="J5211" s="56">
        <v>715.2367149720576</v>
      </c>
      <c r="K5211" s="56">
        <v>695.75599999999997</v>
      </c>
      <c r="L5211" s="58">
        <v>820992.07999999984</v>
      </c>
      <c r="M5211" s="59">
        <v>41638</v>
      </c>
      <c r="N5211" s="60">
        <v>2014</v>
      </c>
      <c r="O5211" s="61">
        <v>41760</v>
      </c>
      <c r="P5211" s="60">
        <v>2014</v>
      </c>
      <c r="Q5211" s="61">
        <v>41883</v>
      </c>
      <c r="R5211" s="53" t="s">
        <v>342</v>
      </c>
      <c r="S5211" s="62" t="s">
        <v>2842</v>
      </c>
      <c r="T5211" s="53" t="s">
        <v>325</v>
      </c>
      <c r="U5211" s="367">
        <v>445</v>
      </c>
      <c r="V5211" s="53">
        <v>8</v>
      </c>
      <c r="W5211" s="53" t="s">
        <v>390</v>
      </c>
      <c r="X5211" s="53"/>
      <c r="Y5211" s="63">
        <v>0.52609633900402097</v>
      </c>
      <c r="Z5211" s="58"/>
      <c r="AA5211" s="53"/>
      <c r="AB5211" s="62"/>
      <c r="AC5211" s="65"/>
      <c r="AD5211" s="66"/>
      <c r="AE5211" s="53"/>
      <c r="AF5211" s="53"/>
      <c r="AG5211" s="58"/>
      <c r="AH5211" s="367"/>
      <c r="AI5211" s="52"/>
      <c r="AJ5211" s="52"/>
      <c r="AK5211" s="148"/>
    </row>
    <row r="5212" spans="1:46" s="67" customFormat="1" ht="45">
      <c r="A5212" s="52" t="s">
        <v>1199</v>
      </c>
      <c r="B5212" s="54">
        <v>32693</v>
      </c>
      <c r="C5212" s="54" t="s">
        <v>533</v>
      </c>
      <c r="D5212" s="52" t="s">
        <v>1602</v>
      </c>
      <c r="E5212" s="53" t="s">
        <v>65</v>
      </c>
      <c r="F5212" s="55">
        <v>41598</v>
      </c>
      <c r="G5212" s="55">
        <v>41630</v>
      </c>
      <c r="H5212" s="53" t="s">
        <v>105</v>
      </c>
      <c r="I5212" s="57">
        <v>298.303</v>
      </c>
      <c r="J5212" s="56">
        <v>308.74349688537603</v>
      </c>
      <c r="K5212" s="56">
        <v>298.303</v>
      </c>
      <c r="L5212" s="58">
        <v>351997.54</v>
      </c>
      <c r="M5212" s="59">
        <v>41638</v>
      </c>
      <c r="N5212" s="60">
        <v>2014</v>
      </c>
      <c r="O5212" s="61">
        <v>41760</v>
      </c>
      <c r="P5212" s="60">
        <v>2014</v>
      </c>
      <c r="Q5212" s="61">
        <v>41883</v>
      </c>
      <c r="R5212" s="53" t="s">
        <v>342</v>
      </c>
      <c r="S5212" s="62" t="s">
        <v>2843</v>
      </c>
      <c r="T5212" s="53" t="s">
        <v>417</v>
      </c>
      <c r="U5212" s="367">
        <v>52</v>
      </c>
      <c r="V5212" s="53">
        <v>8</v>
      </c>
      <c r="W5212" s="78" t="s">
        <v>390</v>
      </c>
      <c r="X5212" s="53"/>
      <c r="Y5212" s="63">
        <v>0.18770939944564211</v>
      </c>
      <c r="Z5212" s="58"/>
      <c r="AA5212" s="53"/>
      <c r="AB5212" s="62"/>
      <c r="AC5212" s="65"/>
      <c r="AD5212" s="66"/>
      <c r="AE5212" s="53"/>
      <c r="AF5212" s="53"/>
      <c r="AG5212" s="58"/>
      <c r="AH5212" s="367"/>
      <c r="AI5212" s="52"/>
      <c r="AJ5212" s="52"/>
      <c r="AK5212" s="148"/>
    </row>
    <row r="5213" spans="1:46" s="67" customFormat="1" ht="45">
      <c r="A5213" s="52" t="s">
        <v>1199</v>
      </c>
      <c r="B5213" s="54">
        <v>32694</v>
      </c>
      <c r="C5213" s="54" t="s">
        <v>533</v>
      </c>
      <c r="D5213" s="52" t="s">
        <v>1602</v>
      </c>
      <c r="E5213" s="53" t="s">
        <v>65</v>
      </c>
      <c r="F5213" s="55">
        <v>41598</v>
      </c>
      <c r="G5213" s="55">
        <v>41630</v>
      </c>
      <c r="H5213" s="53" t="s">
        <v>105</v>
      </c>
      <c r="I5213" s="57">
        <v>35.037999999999997</v>
      </c>
      <c r="J5213" s="56">
        <v>36.614705583526558</v>
      </c>
      <c r="K5213" s="56">
        <v>35.037999999999997</v>
      </c>
      <c r="L5213" s="58">
        <v>41344.839999999989</v>
      </c>
      <c r="M5213" s="59">
        <v>41638</v>
      </c>
      <c r="N5213" s="60">
        <v>2014</v>
      </c>
      <c r="O5213" s="61">
        <v>41760</v>
      </c>
      <c r="P5213" s="60">
        <v>2014</v>
      </c>
      <c r="Q5213" s="61">
        <v>41883</v>
      </c>
      <c r="R5213" s="53" t="s">
        <v>342</v>
      </c>
      <c r="S5213" s="62" t="s">
        <v>2783</v>
      </c>
      <c r="T5213" s="53" t="s">
        <v>325</v>
      </c>
      <c r="U5213" s="367">
        <v>2</v>
      </c>
      <c r="V5213" s="53">
        <v>8</v>
      </c>
      <c r="W5213" s="53" t="s">
        <v>390</v>
      </c>
      <c r="X5213" s="53"/>
      <c r="Y5213" s="63"/>
      <c r="Z5213" s="58"/>
      <c r="AA5213" s="53"/>
      <c r="AB5213" s="62"/>
      <c r="AC5213" s="65"/>
      <c r="AD5213" s="66"/>
      <c r="AE5213" s="53"/>
      <c r="AF5213" s="53"/>
      <c r="AG5213" s="58"/>
      <c r="AH5213" s="367"/>
      <c r="AI5213" s="52"/>
      <c r="AJ5213" s="52"/>
      <c r="AK5213" s="148"/>
    </row>
    <row r="5214" spans="1:46" s="67" customFormat="1" ht="45">
      <c r="A5214" s="52" t="s">
        <v>1199</v>
      </c>
      <c r="B5214" s="54">
        <v>32695</v>
      </c>
      <c r="C5214" s="54" t="s">
        <v>533</v>
      </c>
      <c r="D5214" s="52" t="s">
        <v>1602</v>
      </c>
      <c r="E5214" s="53" t="s">
        <v>65</v>
      </c>
      <c r="F5214" s="55">
        <v>41598</v>
      </c>
      <c r="G5214" s="55">
        <v>41630</v>
      </c>
      <c r="H5214" s="53" t="s">
        <v>105</v>
      </c>
      <c r="I5214" s="57">
        <v>445.20600000000002</v>
      </c>
      <c r="J5214" s="56">
        <v>463.01411886226566</v>
      </c>
      <c r="K5214" s="56">
        <v>445.20600000000002</v>
      </c>
      <c r="L5214" s="58">
        <v>525343.07999999996</v>
      </c>
      <c r="M5214" s="59">
        <v>41638</v>
      </c>
      <c r="N5214" s="60">
        <v>2014</v>
      </c>
      <c r="O5214" s="61">
        <v>41760</v>
      </c>
      <c r="P5214" s="60">
        <v>2014</v>
      </c>
      <c r="Q5214" s="61">
        <v>41883</v>
      </c>
      <c r="R5214" s="53" t="s">
        <v>342</v>
      </c>
      <c r="S5214" s="62" t="s">
        <v>2844</v>
      </c>
      <c r="T5214" s="53" t="s">
        <v>417</v>
      </c>
      <c r="U5214" s="367">
        <v>7330</v>
      </c>
      <c r="V5214" s="53">
        <v>8</v>
      </c>
      <c r="W5214" s="53" t="s">
        <v>390</v>
      </c>
      <c r="X5214" s="53"/>
      <c r="Y5214" s="63">
        <v>0.23437514260126752</v>
      </c>
      <c r="Z5214" s="58"/>
      <c r="AA5214" s="53"/>
      <c r="AB5214" s="62"/>
      <c r="AC5214" s="65"/>
      <c r="AD5214" s="66"/>
      <c r="AE5214" s="53"/>
      <c r="AF5214" s="53"/>
      <c r="AG5214" s="58"/>
      <c r="AH5214" s="367"/>
      <c r="AI5214" s="52"/>
      <c r="AJ5214" s="52"/>
      <c r="AK5214" s="148"/>
    </row>
    <row r="5215" spans="1:46" s="67" customFormat="1" ht="45">
      <c r="A5215" s="52" t="s">
        <v>1199</v>
      </c>
      <c r="B5215" s="54">
        <v>32696</v>
      </c>
      <c r="C5215" s="54" t="s">
        <v>533</v>
      </c>
      <c r="D5215" s="52" t="s">
        <v>1602</v>
      </c>
      <c r="E5215" s="53" t="s">
        <v>65</v>
      </c>
      <c r="F5215" s="55">
        <v>41598</v>
      </c>
      <c r="G5215" s="55">
        <v>41630</v>
      </c>
      <c r="H5215" s="53" t="s">
        <v>105</v>
      </c>
      <c r="I5215" s="57">
        <v>85.421000000000006</v>
      </c>
      <c r="J5215" s="56">
        <v>89.77721841396</v>
      </c>
      <c r="K5215" s="56">
        <v>85.421000000000006</v>
      </c>
      <c r="L5215" s="58">
        <v>100796.78</v>
      </c>
      <c r="M5215" s="59">
        <v>41638</v>
      </c>
      <c r="N5215" s="60">
        <v>2014</v>
      </c>
      <c r="O5215" s="61">
        <v>41760</v>
      </c>
      <c r="P5215" s="60">
        <v>2014</v>
      </c>
      <c r="Q5215" s="61">
        <v>41883</v>
      </c>
      <c r="R5215" s="53" t="s">
        <v>342</v>
      </c>
      <c r="S5215" s="62" t="s">
        <v>2845</v>
      </c>
      <c r="T5215" s="53" t="s">
        <v>417</v>
      </c>
      <c r="U5215" s="367">
        <v>77</v>
      </c>
      <c r="V5215" s="53">
        <v>8</v>
      </c>
      <c r="W5215" s="53" t="s">
        <v>390</v>
      </c>
      <c r="X5215" s="53"/>
      <c r="Y5215" s="63">
        <v>0.2660632929550526</v>
      </c>
      <c r="Z5215" s="58"/>
      <c r="AA5215" s="53"/>
      <c r="AB5215" s="62"/>
      <c r="AC5215" s="65"/>
      <c r="AD5215" s="66"/>
      <c r="AE5215" s="53"/>
      <c r="AF5215" s="53"/>
      <c r="AG5215" s="58"/>
      <c r="AH5215" s="367"/>
      <c r="AI5215" s="52"/>
      <c r="AJ5215" s="52"/>
      <c r="AK5215" s="148"/>
    </row>
    <row r="5216" spans="1:46" s="148" customFormat="1" ht="45">
      <c r="A5216" s="52" t="s">
        <v>1199</v>
      </c>
      <c r="B5216" s="54">
        <v>32697</v>
      </c>
      <c r="C5216" s="53" t="s">
        <v>533</v>
      </c>
      <c r="D5216" s="52" t="s">
        <v>1602</v>
      </c>
      <c r="E5216" s="53" t="s">
        <v>65</v>
      </c>
      <c r="F5216" s="55">
        <v>41598</v>
      </c>
      <c r="G5216" s="55">
        <v>41630</v>
      </c>
      <c r="H5216" s="53" t="s">
        <v>105</v>
      </c>
      <c r="I5216" s="57">
        <v>282.27699999999999</v>
      </c>
      <c r="J5216" s="56">
        <v>300.62480040290887</v>
      </c>
      <c r="K5216" s="56">
        <v>282.27699999999999</v>
      </c>
      <c r="L5216" s="58">
        <v>333086.85999999993</v>
      </c>
      <c r="M5216" s="59">
        <v>41638</v>
      </c>
      <c r="N5216" s="60">
        <v>2014</v>
      </c>
      <c r="O5216" s="61">
        <v>41760</v>
      </c>
      <c r="P5216" s="60">
        <v>2014</v>
      </c>
      <c r="Q5216" s="61">
        <v>41883</v>
      </c>
      <c r="R5216" s="53" t="s">
        <v>342</v>
      </c>
      <c r="S5216" s="53" t="s">
        <v>2786</v>
      </c>
      <c r="T5216" s="53" t="s">
        <v>417</v>
      </c>
      <c r="U5216" s="367">
        <v>27</v>
      </c>
      <c r="V5216" s="53">
        <v>8</v>
      </c>
      <c r="W5216" s="53" t="s">
        <v>390</v>
      </c>
      <c r="X5216" s="53"/>
      <c r="Y5216" s="53"/>
      <c r="Z5216" s="367"/>
      <c r="AA5216" s="53"/>
      <c r="AB5216" s="53"/>
      <c r="AC5216" s="71"/>
      <c r="AD5216" s="57"/>
      <c r="AE5216" s="53"/>
      <c r="AF5216" s="53"/>
      <c r="AG5216" s="367"/>
      <c r="AH5216" s="367"/>
      <c r="AI5216" s="53"/>
      <c r="AJ5216" s="53"/>
    </row>
    <row r="5217" spans="1:46" s="148" customFormat="1" ht="45">
      <c r="A5217" s="52" t="s">
        <v>1199</v>
      </c>
      <c r="B5217" s="54">
        <v>32698</v>
      </c>
      <c r="C5217" s="53" t="s">
        <v>533</v>
      </c>
      <c r="D5217" s="52" t="s">
        <v>1602</v>
      </c>
      <c r="E5217" s="53" t="s">
        <v>65</v>
      </c>
      <c r="F5217" s="55">
        <v>41598</v>
      </c>
      <c r="G5217" s="55">
        <v>41630</v>
      </c>
      <c r="H5217" s="53" t="s">
        <v>105</v>
      </c>
      <c r="I5217" s="57">
        <v>173.47900000000001</v>
      </c>
      <c r="J5217" s="56">
        <v>186.49039334083201</v>
      </c>
      <c r="K5217" s="56">
        <v>173.47900000000001</v>
      </c>
      <c r="L5217" s="58">
        <v>204705.22</v>
      </c>
      <c r="M5217" s="59">
        <v>41638</v>
      </c>
      <c r="N5217" s="60">
        <v>2014</v>
      </c>
      <c r="O5217" s="61">
        <v>41760</v>
      </c>
      <c r="P5217" s="60">
        <v>2014</v>
      </c>
      <c r="Q5217" s="61">
        <v>41883</v>
      </c>
      <c r="R5217" s="53" t="s">
        <v>342</v>
      </c>
      <c r="S5217" s="53" t="s">
        <v>2846</v>
      </c>
      <c r="T5217" s="53" t="s">
        <v>417</v>
      </c>
      <c r="U5217" s="367">
        <v>585</v>
      </c>
      <c r="V5217" s="53">
        <v>8</v>
      </c>
      <c r="W5217" s="53" t="s">
        <v>390</v>
      </c>
      <c r="X5217" s="53"/>
      <c r="Y5217" s="53"/>
      <c r="Z5217" s="367"/>
      <c r="AA5217" s="53"/>
      <c r="AB5217" s="53"/>
      <c r="AC5217" s="71"/>
      <c r="AD5217" s="57"/>
      <c r="AE5217" s="53"/>
      <c r="AF5217" s="53"/>
      <c r="AG5217" s="367"/>
      <c r="AH5217" s="367"/>
      <c r="AI5217" s="53"/>
      <c r="AJ5217" s="53"/>
    </row>
    <row r="5218" spans="1:46" s="148" customFormat="1" ht="45">
      <c r="A5218" s="52" t="s">
        <v>1199</v>
      </c>
      <c r="B5218" s="54">
        <v>32699</v>
      </c>
      <c r="C5218" s="53" t="s">
        <v>533</v>
      </c>
      <c r="D5218" s="52" t="s">
        <v>1602</v>
      </c>
      <c r="E5218" s="53" t="s">
        <v>65</v>
      </c>
      <c r="F5218" s="55">
        <v>41598</v>
      </c>
      <c r="G5218" s="55">
        <v>41630</v>
      </c>
      <c r="H5218" s="53" t="s">
        <v>105</v>
      </c>
      <c r="I5218" s="57">
        <v>116.94</v>
      </c>
      <c r="J5218" s="56">
        <v>120.68234572252321</v>
      </c>
      <c r="K5218" s="56">
        <v>116.94</v>
      </c>
      <c r="L5218" s="58">
        <v>137989.19999999998</v>
      </c>
      <c r="M5218" s="59">
        <v>41638</v>
      </c>
      <c r="N5218" s="60">
        <v>2014</v>
      </c>
      <c r="O5218" s="61">
        <v>41760</v>
      </c>
      <c r="P5218" s="60">
        <v>2014</v>
      </c>
      <c r="Q5218" s="61">
        <v>41883</v>
      </c>
      <c r="R5218" s="53" t="s">
        <v>342</v>
      </c>
      <c r="S5218" s="53" t="s">
        <v>8877</v>
      </c>
      <c r="T5218" s="53" t="s">
        <v>9011</v>
      </c>
      <c r="U5218" s="367">
        <v>212.4</v>
      </c>
      <c r="V5218" s="53">
        <v>8</v>
      </c>
      <c r="W5218" s="53" t="s">
        <v>390</v>
      </c>
      <c r="X5218" s="53"/>
      <c r="Y5218" s="53"/>
      <c r="Z5218" s="367"/>
      <c r="AA5218" s="53"/>
      <c r="AB5218" s="53"/>
      <c r="AC5218" s="71"/>
      <c r="AD5218" s="57"/>
      <c r="AE5218" s="53"/>
      <c r="AF5218" s="53"/>
      <c r="AG5218" s="367"/>
      <c r="AH5218" s="367"/>
      <c r="AI5218" s="53"/>
      <c r="AJ5218" s="53"/>
    </row>
    <row r="5219" spans="1:46" s="148" customFormat="1" ht="45">
      <c r="A5219" s="52" t="s">
        <v>1199</v>
      </c>
      <c r="B5219" s="54">
        <v>32700</v>
      </c>
      <c r="C5219" s="53" t="s">
        <v>533</v>
      </c>
      <c r="D5219" s="52" t="s">
        <v>1602</v>
      </c>
      <c r="E5219" s="53" t="s">
        <v>65</v>
      </c>
      <c r="F5219" s="55">
        <v>41598</v>
      </c>
      <c r="G5219" s="55">
        <v>41630</v>
      </c>
      <c r="H5219" s="53" t="s">
        <v>105</v>
      </c>
      <c r="I5219" s="57">
        <v>117.592</v>
      </c>
      <c r="J5219" s="56">
        <v>124.05909031961761</v>
      </c>
      <c r="K5219" s="56">
        <v>117.592</v>
      </c>
      <c r="L5219" s="58">
        <v>138758.56</v>
      </c>
      <c r="M5219" s="59">
        <v>41638</v>
      </c>
      <c r="N5219" s="60">
        <v>2014</v>
      </c>
      <c r="O5219" s="61">
        <v>41760</v>
      </c>
      <c r="P5219" s="60">
        <v>2014</v>
      </c>
      <c r="Q5219" s="61">
        <v>41883</v>
      </c>
      <c r="R5219" s="53" t="s">
        <v>342</v>
      </c>
      <c r="S5219" s="53" t="s">
        <v>9012</v>
      </c>
      <c r="T5219" s="53" t="s">
        <v>325</v>
      </c>
      <c r="U5219" s="367">
        <v>27</v>
      </c>
      <c r="V5219" s="53">
        <v>8</v>
      </c>
      <c r="W5219" s="53" t="s">
        <v>390</v>
      </c>
      <c r="X5219" s="53"/>
      <c r="Y5219" s="53"/>
      <c r="Z5219" s="367"/>
      <c r="AA5219" s="53"/>
      <c r="AB5219" s="53"/>
      <c r="AC5219" s="71"/>
      <c r="AD5219" s="57"/>
      <c r="AE5219" s="53"/>
      <c r="AF5219" s="53"/>
      <c r="AG5219" s="367"/>
      <c r="AH5219" s="367"/>
      <c r="AI5219" s="53"/>
      <c r="AJ5219" s="53"/>
    </row>
    <row r="5220" spans="1:46" s="148" customFormat="1" ht="45">
      <c r="A5220" s="52" t="s">
        <v>1199</v>
      </c>
      <c r="B5220" s="54">
        <v>32701</v>
      </c>
      <c r="C5220" s="53" t="s">
        <v>449</v>
      </c>
      <c r="D5220" s="52" t="s">
        <v>450</v>
      </c>
      <c r="E5220" s="53" t="s">
        <v>65</v>
      </c>
      <c r="F5220" s="55">
        <v>41598</v>
      </c>
      <c r="G5220" s="55">
        <v>41630</v>
      </c>
      <c r="H5220" s="53" t="s">
        <v>105</v>
      </c>
      <c r="I5220" s="57">
        <v>2077.0590000000002</v>
      </c>
      <c r="J5220" s="56">
        <v>2283.104738312597</v>
      </c>
      <c r="K5220" s="56">
        <v>2077.0590000000002</v>
      </c>
      <c r="L5220" s="58">
        <v>2450929.62</v>
      </c>
      <c r="M5220" s="59">
        <v>41639</v>
      </c>
      <c r="N5220" s="60">
        <v>2014</v>
      </c>
      <c r="O5220" s="61">
        <v>41699</v>
      </c>
      <c r="P5220" s="60">
        <v>2014</v>
      </c>
      <c r="Q5220" s="61">
        <v>41759</v>
      </c>
      <c r="R5220" s="53" t="s">
        <v>342</v>
      </c>
      <c r="S5220" s="53" t="s">
        <v>2795</v>
      </c>
      <c r="T5220" s="53" t="s">
        <v>417</v>
      </c>
      <c r="U5220" s="367">
        <v>1403</v>
      </c>
      <c r="V5220" s="53">
        <v>8</v>
      </c>
      <c r="W5220" s="53" t="s">
        <v>390</v>
      </c>
      <c r="X5220" s="53"/>
      <c r="Y5220" s="53"/>
      <c r="Z5220" s="367"/>
      <c r="AA5220" s="53"/>
      <c r="AB5220" s="53"/>
      <c r="AC5220" s="71"/>
      <c r="AD5220" s="57"/>
      <c r="AE5220" s="53"/>
      <c r="AF5220" s="53"/>
      <c r="AG5220" s="367"/>
      <c r="AH5220" s="367"/>
      <c r="AI5220" s="53"/>
      <c r="AJ5220" s="53"/>
    </row>
    <row r="5221" spans="1:46" s="148" customFormat="1" ht="45">
      <c r="A5221" s="52" t="s">
        <v>1199</v>
      </c>
      <c r="B5221" s="54">
        <v>32702</v>
      </c>
      <c r="C5221" s="53" t="s">
        <v>449</v>
      </c>
      <c r="D5221" s="52" t="s">
        <v>450</v>
      </c>
      <c r="E5221" s="53" t="s">
        <v>65</v>
      </c>
      <c r="F5221" s="55">
        <v>41598</v>
      </c>
      <c r="G5221" s="55">
        <v>41630</v>
      </c>
      <c r="H5221" s="53" t="s">
        <v>105</v>
      </c>
      <c r="I5221" s="57">
        <v>1158.3340000000001</v>
      </c>
      <c r="J5221" s="56">
        <v>1368.4374214841009</v>
      </c>
      <c r="K5221" s="56">
        <v>1158.3340000000001</v>
      </c>
      <c r="L5221" s="58">
        <v>1366834.1199999999</v>
      </c>
      <c r="M5221" s="59">
        <v>41639</v>
      </c>
      <c r="N5221" s="60">
        <v>2014</v>
      </c>
      <c r="O5221" s="61">
        <v>41699</v>
      </c>
      <c r="P5221" s="60">
        <v>2014</v>
      </c>
      <c r="Q5221" s="61">
        <v>41759</v>
      </c>
      <c r="R5221" s="53" t="s">
        <v>342</v>
      </c>
      <c r="S5221" s="53" t="s">
        <v>2796</v>
      </c>
      <c r="T5221" s="53" t="s">
        <v>417</v>
      </c>
      <c r="U5221" s="367">
        <v>503</v>
      </c>
      <c r="V5221" s="53">
        <v>8</v>
      </c>
      <c r="W5221" s="53" t="s">
        <v>390</v>
      </c>
      <c r="X5221" s="53"/>
      <c r="Y5221" s="53"/>
      <c r="Z5221" s="367"/>
      <c r="AA5221" s="53"/>
      <c r="AB5221" s="53"/>
      <c r="AC5221" s="71"/>
      <c r="AD5221" s="57"/>
      <c r="AE5221" s="53"/>
      <c r="AF5221" s="53"/>
      <c r="AG5221" s="367"/>
      <c r="AH5221" s="367"/>
      <c r="AI5221" s="53"/>
      <c r="AJ5221" s="53"/>
    </row>
    <row r="5222" spans="1:46" s="148" customFormat="1" ht="45">
      <c r="A5222" s="52" t="s">
        <v>1199</v>
      </c>
      <c r="B5222" s="54">
        <v>32703</v>
      </c>
      <c r="C5222" s="53" t="s">
        <v>449</v>
      </c>
      <c r="D5222" s="52" t="s">
        <v>450</v>
      </c>
      <c r="E5222" s="53" t="s">
        <v>65</v>
      </c>
      <c r="F5222" s="55">
        <v>41598</v>
      </c>
      <c r="G5222" s="55">
        <v>41630</v>
      </c>
      <c r="H5222" s="53" t="s">
        <v>105</v>
      </c>
      <c r="I5222" s="57">
        <v>1636.954</v>
      </c>
      <c r="J5222" s="56">
        <v>1799.3432499189601</v>
      </c>
      <c r="K5222" s="56">
        <v>1636.954</v>
      </c>
      <c r="L5222" s="58">
        <v>1931605.7199999997</v>
      </c>
      <c r="M5222" s="59">
        <v>41639</v>
      </c>
      <c r="N5222" s="60">
        <v>2014</v>
      </c>
      <c r="O5222" s="61">
        <v>41699</v>
      </c>
      <c r="P5222" s="60">
        <v>2014</v>
      </c>
      <c r="Q5222" s="61">
        <v>41759</v>
      </c>
      <c r="R5222" s="53" t="s">
        <v>342</v>
      </c>
      <c r="S5222" s="53" t="s">
        <v>2797</v>
      </c>
      <c r="T5222" s="53" t="s">
        <v>325</v>
      </c>
      <c r="U5222" s="367">
        <v>10146</v>
      </c>
      <c r="V5222" s="53">
        <v>8</v>
      </c>
      <c r="W5222" s="53" t="s">
        <v>390</v>
      </c>
      <c r="X5222" s="53"/>
      <c r="Y5222" s="53"/>
      <c r="Z5222" s="367"/>
      <c r="AA5222" s="53"/>
      <c r="AB5222" s="53"/>
      <c r="AC5222" s="71"/>
      <c r="AD5222" s="57"/>
      <c r="AE5222" s="53"/>
      <c r="AF5222" s="53"/>
      <c r="AG5222" s="367"/>
      <c r="AH5222" s="367"/>
      <c r="AI5222" s="53"/>
      <c r="AJ5222" s="53"/>
    </row>
    <row r="5223" spans="1:46" s="148" customFormat="1" ht="45">
      <c r="A5223" s="52" t="s">
        <v>1199</v>
      </c>
      <c r="B5223" s="54">
        <v>32704</v>
      </c>
      <c r="C5223" s="53" t="s">
        <v>449</v>
      </c>
      <c r="D5223" s="52" t="s">
        <v>450</v>
      </c>
      <c r="E5223" s="53" t="s">
        <v>65</v>
      </c>
      <c r="F5223" s="55">
        <v>41598</v>
      </c>
      <c r="G5223" s="55">
        <v>41630</v>
      </c>
      <c r="H5223" s="53" t="s">
        <v>105</v>
      </c>
      <c r="I5223" s="57">
        <v>1681.2629999999999</v>
      </c>
      <c r="J5223" s="56">
        <v>2121.0622396629001</v>
      </c>
      <c r="K5223" s="56">
        <v>1681.2629999999999</v>
      </c>
      <c r="L5223" s="58">
        <v>1983890.3399999996</v>
      </c>
      <c r="M5223" s="59">
        <v>41639</v>
      </c>
      <c r="N5223" s="60">
        <v>2014</v>
      </c>
      <c r="O5223" s="61">
        <v>41699</v>
      </c>
      <c r="P5223" s="60">
        <v>2014</v>
      </c>
      <c r="Q5223" s="61">
        <v>41759</v>
      </c>
      <c r="R5223" s="53" t="s">
        <v>342</v>
      </c>
      <c r="S5223" s="53" t="s">
        <v>2798</v>
      </c>
      <c r="T5223" s="53" t="s">
        <v>325</v>
      </c>
      <c r="U5223" s="367">
        <v>1575</v>
      </c>
      <c r="V5223" s="53">
        <v>8</v>
      </c>
      <c r="W5223" s="53" t="s">
        <v>390</v>
      </c>
      <c r="X5223" s="53"/>
      <c r="Y5223" s="53"/>
      <c r="Z5223" s="367"/>
      <c r="AA5223" s="53"/>
      <c r="AB5223" s="53"/>
      <c r="AC5223" s="71"/>
      <c r="AD5223" s="57"/>
      <c r="AE5223" s="53"/>
      <c r="AF5223" s="53"/>
      <c r="AG5223" s="367"/>
      <c r="AH5223" s="367"/>
      <c r="AI5223" s="53"/>
      <c r="AJ5223" s="53"/>
    </row>
    <row r="5224" spans="1:46" s="67" customFormat="1" ht="45">
      <c r="A5224" s="52" t="s">
        <v>1199</v>
      </c>
      <c r="B5224" s="54">
        <v>32705</v>
      </c>
      <c r="C5224" s="54" t="s">
        <v>449</v>
      </c>
      <c r="D5224" s="52" t="s">
        <v>450</v>
      </c>
      <c r="E5224" s="53" t="s">
        <v>65</v>
      </c>
      <c r="F5224" s="55">
        <v>41598</v>
      </c>
      <c r="G5224" s="55">
        <v>41630</v>
      </c>
      <c r="H5224" s="53" t="s">
        <v>105</v>
      </c>
      <c r="I5224" s="458">
        <v>859.36400000000003</v>
      </c>
      <c r="J5224" s="56">
        <v>944.61676605924265</v>
      </c>
      <c r="K5224" s="56">
        <v>859.36400000000003</v>
      </c>
      <c r="L5224" s="58">
        <v>1014049.52</v>
      </c>
      <c r="M5224" s="59">
        <v>41639</v>
      </c>
      <c r="N5224" s="60">
        <v>2014</v>
      </c>
      <c r="O5224" s="61">
        <v>41699</v>
      </c>
      <c r="P5224" s="60">
        <v>2014</v>
      </c>
      <c r="Q5224" s="61">
        <v>41759</v>
      </c>
      <c r="R5224" s="53" t="s">
        <v>342</v>
      </c>
      <c r="S5224" s="62" t="s">
        <v>2799</v>
      </c>
      <c r="T5224" s="53" t="s">
        <v>417</v>
      </c>
      <c r="U5224" s="459">
        <v>403</v>
      </c>
      <c r="V5224" s="53">
        <v>8</v>
      </c>
      <c r="W5224" s="53" t="s">
        <v>390</v>
      </c>
      <c r="X5224" s="53"/>
      <c r="Y5224" s="63"/>
      <c r="Z5224" s="54"/>
      <c r="AA5224" s="53"/>
      <c r="AB5224" s="62"/>
      <c r="AC5224" s="65"/>
      <c r="AD5224" s="66"/>
      <c r="AE5224" s="53"/>
      <c r="AF5224" s="53"/>
      <c r="AG5224" s="58"/>
      <c r="AH5224" s="367"/>
      <c r="AI5224" s="52"/>
      <c r="AJ5224" s="52"/>
      <c r="AK5224" s="148"/>
    </row>
    <row r="5225" spans="1:46" s="148" customFormat="1" ht="45">
      <c r="A5225" s="52" t="s">
        <v>1344</v>
      </c>
      <c r="B5225" s="54">
        <v>32706</v>
      </c>
      <c r="C5225" s="53" t="s">
        <v>533</v>
      </c>
      <c r="D5225" s="52" t="s">
        <v>4652</v>
      </c>
      <c r="E5225" s="53" t="s">
        <v>83</v>
      </c>
      <c r="F5225" s="55">
        <v>41598</v>
      </c>
      <c r="G5225" s="55">
        <v>41623</v>
      </c>
      <c r="H5225" s="53" t="s">
        <v>105</v>
      </c>
      <c r="I5225" s="57">
        <v>65.385999999999996</v>
      </c>
      <c r="J5225" s="56">
        <v>65.385999999999996</v>
      </c>
      <c r="K5225" s="56">
        <v>65.385999999999996</v>
      </c>
      <c r="L5225" s="58">
        <v>77155.48</v>
      </c>
      <c r="M5225" s="59">
        <v>41639</v>
      </c>
      <c r="N5225" s="60">
        <v>2014</v>
      </c>
      <c r="O5225" s="61">
        <v>41730</v>
      </c>
      <c r="P5225" s="60">
        <v>2014</v>
      </c>
      <c r="Q5225" s="61">
        <v>41790</v>
      </c>
      <c r="R5225" s="53" t="s">
        <v>342</v>
      </c>
      <c r="S5225" s="53" t="s">
        <v>9048</v>
      </c>
      <c r="T5225" s="53" t="s">
        <v>9049</v>
      </c>
      <c r="U5225" s="367">
        <v>78</v>
      </c>
      <c r="V5225" s="53" t="s">
        <v>373</v>
      </c>
      <c r="W5225" s="53" t="s">
        <v>390</v>
      </c>
      <c r="X5225" s="53"/>
      <c r="Y5225" s="53"/>
      <c r="Z5225" s="367"/>
      <c r="AA5225" s="53"/>
      <c r="AB5225" s="53"/>
      <c r="AC5225" s="71"/>
      <c r="AD5225" s="57"/>
      <c r="AE5225" s="53"/>
      <c r="AF5225" s="53"/>
      <c r="AG5225" s="367"/>
      <c r="AH5225" s="367"/>
      <c r="AI5225" s="53"/>
      <c r="AJ5225" s="53"/>
    </row>
    <row r="5226" spans="1:46" s="148" customFormat="1" ht="45">
      <c r="A5226" s="52" t="s">
        <v>1344</v>
      </c>
      <c r="B5226" s="54">
        <v>32707</v>
      </c>
      <c r="C5226" s="53" t="s">
        <v>533</v>
      </c>
      <c r="D5226" s="52" t="s">
        <v>4652</v>
      </c>
      <c r="E5226" s="53" t="s">
        <v>83</v>
      </c>
      <c r="F5226" s="55">
        <v>41598</v>
      </c>
      <c r="G5226" s="55">
        <v>41623</v>
      </c>
      <c r="H5226" s="53" t="s">
        <v>105</v>
      </c>
      <c r="I5226" s="57">
        <v>238.33600000000001</v>
      </c>
      <c r="J5226" s="56">
        <v>238.33600000000001</v>
      </c>
      <c r="K5226" s="56">
        <v>238.33600000000001</v>
      </c>
      <c r="L5226" s="58">
        <v>281236.47999999998</v>
      </c>
      <c r="M5226" s="59">
        <v>41639</v>
      </c>
      <c r="N5226" s="60">
        <v>2014</v>
      </c>
      <c r="O5226" s="61">
        <v>41730</v>
      </c>
      <c r="P5226" s="60">
        <v>2014</v>
      </c>
      <c r="Q5226" s="61">
        <v>41790</v>
      </c>
      <c r="R5226" s="53" t="s">
        <v>342</v>
      </c>
      <c r="S5226" s="53" t="s">
        <v>9050</v>
      </c>
      <c r="T5226" s="53" t="s">
        <v>9049</v>
      </c>
      <c r="U5226" s="367">
        <v>62</v>
      </c>
      <c r="V5226" s="53" t="s">
        <v>373</v>
      </c>
      <c r="W5226" s="53" t="s">
        <v>390</v>
      </c>
      <c r="X5226" s="53"/>
      <c r="Y5226" s="53"/>
      <c r="Z5226" s="367"/>
      <c r="AA5226" s="53"/>
      <c r="AB5226" s="53"/>
      <c r="AC5226" s="71"/>
      <c r="AD5226" s="57"/>
      <c r="AE5226" s="53"/>
      <c r="AF5226" s="53"/>
      <c r="AG5226" s="367"/>
      <c r="AH5226" s="367"/>
      <c r="AI5226" s="53"/>
      <c r="AJ5226" s="53"/>
    </row>
    <row r="5227" spans="1:46" s="67" customFormat="1" ht="45">
      <c r="A5227" s="52" t="s">
        <v>1344</v>
      </c>
      <c r="B5227" s="54">
        <v>32708</v>
      </c>
      <c r="C5227" s="54" t="s">
        <v>533</v>
      </c>
      <c r="D5227" s="52" t="s">
        <v>4652</v>
      </c>
      <c r="E5227" s="53" t="s">
        <v>83</v>
      </c>
      <c r="F5227" s="55">
        <v>41598</v>
      </c>
      <c r="G5227" s="55">
        <v>41623</v>
      </c>
      <c r="H5227" s="53" t="s">
        <v>105</v>
      </c>
      <c r="I5227" s="458">
        <v>136.07400000000001</v>
      </c>
      <c r="J5227" s="56">
        <v>136.07400000000001</v>
      </c>
      <c r="K5227" s="56">
        <v>136.07400000000001</v>
      </c>
      <c r="L5227" s="58">
        <v>160567.32</v>
      </c>
      <c r="M5227" s="59">
        <v>41639</v>
      </c>
      <c r="N5227" s="60">
        <v>2014</v>
      </c>
      <c r="O5227" s="61">
        <v>41730</v>
      </c>
      <c r="P5227" s="60">
        <v>2014</v>
      </c>
      <c r="Q5227" s="61">
        <v>41790</v>
      </c>
      <c r="R5227" s="53" t="s">
        <v>342</v>
      </c>
      <c r="S5227" s="62" t="s">
        <v>2719</v>
      </c>
      <c r="T5227" s="53" t="s">
        <v>9049</v>
      </c>
      <c r="U5227" s="459">
        <v>101</v>
      </c>
      <c r="V5227" s="53" t="s">
        <v>373</v>
      </c>
      <c r="W5227" s="53" t="s">
        <v>390</v>
      </c>
      <c r="X5227" s="53"/>
      <c r="Y5227" s="63"/>
      <c r="Z5227" s="54"/>
      <c r="AA5227" s="53"/>
      <c r="AB5227" s="62"/>
      <c r="AC5227" s="65"/>
      <c r="AD5227" s="66"/>
      <c r="AE5227" s="53"/>
      <c r="AF5227" s="53"/>
      <c r="AG5227" s="58"/>
      <c r="AH5227" s="367"/>
      <c r="AI5227" s="52"/>
      <c r="AJ5227" s="52"/>
      <c r="AK5227" s="148"/>
    </row>
    <row r="5228" spans="1:46" s="67" customFormat="1" ht="45">
      <c r="A5228" s="455" t="s">
        <v>1344</v>
      </c>
      <c r="B5228" s="54">
        <v>32709</v>
      </c>
      <c r="C5228" s="54" t="s">
        <v>533</v>
      </c>
      <c r="D5228" s="293" t="s">
        <v>4652</v>
      </c>
      <c r="E5228" s="53" t="s">
        <v>83</v>
      </c>
      <c r="F5228" s="85">
        <v>41598</v>
      </c>
      <c r="G5228" s="85">
        <v>41623</v>
      </c>
      <c r="H5228" s="53" t="s">
        <v>105</v>
      </c>
      <c r="I5228" s="452">
        <v>151.04300000000001</v>
      </c>
      <c r="J5228" s="438">
        <v>151.04300000000001</v>
      </c>
      <c r="K5228" s="438">
        <v>151.04300000000001</v>
      </c>
      <c r="L5228" s="438">
        <v>178230.74</v>
      </c>
      <c r="M5228" s="59">
        <v>41639</v>
      </c>
      <c r="N5228" s="60">
        <v>2014</v>
      </c>
      <c r="O5228" s="61">
        <v>41730</v>
      </c>
      <c r="P5228" s="60">
        <v>2014</v>
      </c>
      <c r="Q5228" s="61">
        <v>41790</v>
      </c>
      <c r="R5228" s="78" t="s">
        <v>342</v>
      </c>
      <c r="S5228" s="62" t="s">
        <v>2995</v>
      </c>
      <c r="T5228" s="53" t="s">
        <v>9049</v>
      </c>
      <c r="U5228" s="453">
        <v>180</v>
      </c>
      <c r="V5228" s="53" t="s">
        <v>373</v>
      </c>
      <c r="W5228" s="78" t="s">
        <v>390</v>
      </c>
      <c r="X5228" s="53"/>
      <c r="Y5228" s="63"/>
      <c r="Z5228" s="58"/>
      <c r="AA5228" s="53"/>
      <c r="AB5228" s="62"/>
      <c r="AC5228" s="65"/>
      <c r="AD5228" s="66"/>
      <c r="AE5228" s="53"/>
      <c r="AF5228" s="53"/>
      <c r="AG5228" s="58"/>
      <c r="AH5228" s="367"/>
      <c r="AI5228" s="52"/>
      <c r="AJ5228" s="456"/>
      <c r="AK5228" s="148"/>
      <c r="AL5228" s="454"/>
      <c r="AM5228" s="454"/>
      <c r="AN5228" s="454"/>
      <c r="AO5228" s="454"/>
      <c r="AP5228" s="454"/>
      <c r="AQ5228" s="454"/>
      <c r="AR5228" s="454"/>
      <c r="AS5228" s="454"/>
      <c r="AT5228" s="454"/>
    </row>
    <row r="5229" spans="1:46" s="67" customFormat="1" ht="45">
      <c r="A5229" s="62" t="s">
        <v>1344</v>
      </c>
      <c r="B5229" s="54">
        <v>32710</v>
      </c>
      <c r="C5229" s="54" t="s">
        <v>533</v>
      </c>
      <c r="D5229" s="52" t="s">
        <v>4652</v>
      </c>
      <c r="E5229" s="44" t="s">
        <v>83</v>
      </c>
      <c r="F5229" s="55">
        <v>41598</v>
      </c>
      <c r="G5229" s="85">
        <v>41623</v>
      </c>
      <c r="H5229" s="53" t="s">
        <v>105</v>
      </c>
      <c r="I5229" s="452">
        <v>126.307</v>
      </c>
      <c r="J5229" s="438">
        <v>126.307</v>
      </c>
      <c r="K5229" s="438">
        <v>126.307</v>
      </c>
      <c r="L5229" s="438">
        <v>149042.26</v>
      </c>
      <c r="M5229" s="59">
        <v>41639</v>
      </c>
      <c r="N5229" s="60">
        <v>2014</v>
      </c>
      <c r="O5229" s="61">
        <v>41730</v>
      </c>
      <c r="P5229" s="60">
        <v>2014</v>
      </c>
      <c r="Q5229" s="61">
        <v>41790</v>
      </c>
      <c r="R5229" s="53" t="s">
        <v>342</v>
      </c>
      <c r="S5229" s="62" t="s">
        <v>2721</v>
      </c>
      <c r="T5229" s="53" t="s">
        <v>325</v>
      </c>
      <c r="U5229" s="440">
        <v>35</v>
      </c>
      <c r="V5229" s="53" t="s">
        <v>373</v>
      </c>
      <c r="W5229" s="78" t="s">
        <v>390</v>
      </c>
      <c r="X5229" s="53"/>
      <c r="Y5229" s="63"/>
      <c r="Z5229" s="58"/>
      <c r="AA5229" s="53"/>
      <c r="AB5229" s="62"/>
      <c r="AC5229" s="65"/>
      <c r="AD5229" s="66"/>
      <c r="AE5229" s="53"/>
      <c r="AF5229" s="53"/>
      <c r="AG5229" s="58"/>
      <c r="AH5229" s="367"/>
      <c r="AI5229" s="52"/>
      <c r="AJ5229" s="456"/>
      <c r="AK5229" s="148"/>
      <c r="AL5229" s="153"/>
      <c r="AM5229" s="153"/>
      <c r="AN5229" s="153"/>
      <c r="AO5229" s="153"/>
      <c r="AP5229" s="153"/>
      <c r="AQ5229" s="153"/>
      <c r="AR5229" s="153"/>
      <c r="AS5229" s="153"/>
      <c r="AT5229" s="153"/>
    </row>
    <row r="5230" spans="1:46" s="67" customFormat="1" ht="45">
      <c r="A5230" s="62" t="s">
        <v>1344</v>
      </c>
      <c r="B5230" s="54">
        <v>32711</v>
      </c>
      <c r="C5230" s="54" t="s">
        <v>533</v>
      </c>
      <c r="D5230" s="52" t="s">
        <v>4652</v>
      </c>
      <c r="E5230" s="44" t="s">
        <v>83</v>
      </c>
      <c r="F5230" s="55">
        <v>41598</v>
      </c>
      <c r="G5230" s="85">
        <v>41623</v>
      </c>
      <c r="H5230" s="53" t="s">
        <v>105</v>
      </c>
      <c r="I5230" s="452">
        <v>120.09099999999999</v>
      </c>
      <c r="J5230" s="438">
        <v>120.09099999999999</v>
      </c>
      <c r="K5230" s="438">
        <v>120.09099999999999</v>
      </c>
      <c r="L5230" s="438">
        <v>141707.37999999998</v>
      </c>
      <c r="M5230" s="59">
        <v>41639</v>
      </c>
      <c r="N5230" s="60">
        <v>2014</v>
      </c>
      <c r="O5230" s="61">
        <v>41730</v>
      </c>
      <c r="P5230" s="60">
        <v>2014</v>
      </c>
      <c r="Q5230" s="61">
        <v>41790</v>
      </c>
      <c r="R5230" s="53" t="s">
        <v>342</v>
      </c>
      <c r="S5230" s="62" t="s">
        <v>2722</v>
      </c>
      <c r="T5230" s="53" t="s">
        <v>325</v>
      </c>
      <c r="U5230" s="440">
        <v>39</v>
      </c>
      <c r="V5230" s="53" t="s">
        <v>373</v>
      </c>
      <c r="W5230" s="78" t="s">
        <v>390</v>
      </c>
      <c r="X5230" s="53"/>
      <c r="Y5230" s="63"/>
      <c r="Z5230" s="58"/>
      <c r="AA5230" s="53"/>
      <c r="AB5230" s="62"/>
      <c r="AC5230" s="65"/>
      <c r="AD5230" s="66"/>
      <c r="AE5230" s="53"/>
      <c r="AF5230" s="53"/>
      <c r="AG5230" s="58"/>
      <c r="AH5230" s="367"/>
      <c r="AI5230" s="52"/>
      <c r="AJ5230" s="456"/>
      <c r="AK5230" s="148"/>
      <c r="AL5230" s="153"/>
      <c r="AM5230" s="153"/>
      <c r="AN5230" s="153"/>
      <c r="AO5230" s="153"/>
      <c r="AP5230" s="153"/>
      <c r="AQ5230" s="153"/>
      <c r="AR5230" s="153"/>
      <c r="AS5230" s="153"/>
      <c r="AT5230" s="153"/>
    </row>
    <row r="5231" spans="1:46" s="67" customFormat="1" ht="45">
      <c r="A5231" s="62" t="s">
        <v>1344</v>
      </c>
      <c r="B5231" s="54">
        <v>32712</v>
      </c>
      <c r="C5231" s="54" t="s">
        <v>533</v>
      </c>
      <c r="D5231" s="52" t="s">
        <v>4652</v>
      </c>
      <c r="E5231" s="44" t="s">
        <v>83</v>
      </c>
      <c r="F5231" s="55">
        <v>41598</v>
      </c>
      <c r="G5231" s="85">
        <v>41623</v>
      </c>
      <c r="H5231" s="53" t="s">
        <v>105</v>
      </c>
      <c r="I5231" s="452">
        <v>320.49</v>
      </c>
      <c r="J5231" s="438">
        <v>320.49000000000007</v>
      </c>
      <c r="K5231" s="438">
        <v>320.49</v>
      </c>
      <c r="L5231" s="438">
        <v>378178.2</v>
      </c>
      <c r="M5231" s="59">
        <v>41639</v>
      </c>
      <c r="N5231" s="60">
        <v>2014</v>
      </c>
      <c r="O5231" s="61">
        <v>41730</v>
      </c>
      <c r="P5231" s="60">
        <v>2014</v>
      </c>
      <c r="Q5231" s="61">
        <v>41790</v>
      </c>
      <c r="R5231" s="53" t="s">
        <v>342</v>
      </c>
      <c r="S5231" s="62" t="s">
        <v>2723</v>
      </c>
      <c r="T5231" s="53" t="s">
        <v>325</v>
      </c>
      <c r="U5231" s="440">
        <v>46</v>
      </c>
      <c r="V5231" s="53" t="s">
        <v>373</v>
      </c>
      <c r="W5231" s="78" t="s">
        <v>390</v>
      </c>
      <c r="X5231" s="53"/>
      <c r="Y5231" s="63"/>
      <c r="Z5231" s="58"/>
      <c r="AA5231" s="53"/>
      <c r="AB5231" s="62"/>
      <c r="AC5231" s="65"/>
      <c r="AD5231" s="66"/>
      <c r="AE5231" s="53"/>
      <c r="AF5231" s="53"/>
      <c r="AG5231" s="58"/>
      <c r="AH5231" s="367"/>
      <c r="AI5231" s="52"/>
      <c r="AJ5231" s="456"/>
      <c r="AK5231" s="148"/>
      <c r="AL5231" s="153"/>
      <c r="AM5231" s="153"/>
      <c r="AN5231" s="153"/>
      <c r="AO5231" s="153"/>
      <c r="AP5231" s="153"/>
      <c r="AQ5231" s="153"/>
      <c r="AR5231" s="153"/>
      <c r="AS5231" s="153"/>
      <c r="AT5231" s="153"/>
    </row>
    <row r="5232" spans="1:46" s="148" customFormat="1" ht="45">
      <c r="A5232" s="62" t="s">
        <v>1344</v>
      </c>
      <c r="B5232" s="54">
        <v>32713</v>
      </c>
      <c r="C5232" s="54" t="s">
        <v>533</v>
      </c>
      <c r="D5232" s="52" t="s">
        <v>4652</v>
      </c>
      <c r="E5232" s="44" t="s">
        <v>83</v>
      </c>
      <c r="F5232" s="55">
        <v>41598</v>
      </c>
      <c r="G5232" s="85">
        <v>41623</v>
      </c>
      <c r="H5232" s="53" t="s">
        <v>105</v>
      </c>
      <c r="I5232" s="452">
        <v>141.27099999999999</v>
      </c>
      <c r="J5232" s="438">
        <v>141.27099999999999</v>
      </c>
      <c r="K5232" s="438">
        <v>141.27099999999999</v>
      </c>
      <c r="L5232" s="438">
        <v>166699.77999999997</v>
      </c>
      <c r="M5232" s="59">
        <v>41639</v>
      </c>
      <c r="N5232" s="60">
        <v>2014</v>
      </c>
      <c r="O5232" s="61">
        <v>41730</v>
      </c>
      <c r="P5232" s="60">
        <v>2014</v>
      </c>
      <c r="Q5232" s="61">
        <v>41790</v>
      </c>
      <c r="R5232" s="53" t="s">
        <v>342</v>
      </c>
      <c r="S5232" s="62" t="s">
        <v>2724</v>
      </c>
      <c r="T5232" s="53" t="s">
        <v>325</v>
      </c>
      <c r="U5232" s="440">
        <v>32</v>
      </c>
      <c r="V5232" s="53" t="s">
        <v>373</v>
      </c>
      <c r="W5232" s="78" t="s">
        <v>390</v>
      </c>
      <c r="X5232" s="53"/>
      <c r="Y5232" s="63"/>
      <c r="Z5232" s="58"/>
      <c r="AA5232" s="53"/>
      <c r="AB5232" s="62"/>
      <c r="AC5232" s="65"/>
      <c r="AD5232" s="66"/>
      <c r="AE5232" s="53"/>
      <c r="AF5232" s="53"/>
      <c r="AG5232" s="58"/>
      <c r="AH5232" s="367"/>
      <c r="AI5232" s="52"/>
      <c r="AJ5232" s="52"/>
      <c r="AL5232" s="153"/>
      <c r="AM5232" s="153"/>
      <c r="AN5232" s="153"/>
      <c r="AO5232" s="153"/>
      <c r="AP5232" s="153"/>
      <c r="AQ5232" s="153"/>
      <c r="AR5232" s="153"/>
      <c r="AS5232" s="153"/>
      <c r="AT5232" s="153"/>
    </row>
    <row r="5233" spans="1:46" s="148" customFormat="1" ht="45">
      <c r="A5233" s="52" t="s">
        <v>1344</v>
      </c>
      <c r="B5233" s="54">
        <v>32714</v>
      </c>
      <c r="C5233" s="54" t="s">
        <v>533</v>
      </c>
      <c r="D5233" s="52" t="s">
        <v>4652</v>
      </c>
      <c r="E5233" s="53" t="s">
        <v>83</v>
      </c>
      <c r="F5233" s="55">
        <v>41598</v>
      </c>
      <c r="G5233" s="55">
        <v>41623</v>
      </c>
      <c r="H5233" s="53" t="s">
        <v>105</v>
      </c>
      <c r="I5233" s="57">
        <v>87.722999999999999</v>
      </c>
      <c r="J5233" s="56">
        <v>87.722999999999999</v>
      </c>
      <c r="K5233" s="56">
        <v>87.722999999999999</v>
      </c>
      <c r="L5233" s="58">
        <v>103513.14</v>
      </c>
      <c r="M5233" s="59">
        <v>41639</v>
      </c>
      <c r="N5233" s="60">
        <v>2014</v>
      </c>
      <c r="O5233" s="61">
        <v>41730</v>
      </c>
      <c r="P5233" s="60">
        <v>2014</v>
      </c>
      <c r="Q5233" s="61">
        <v>41790</v>
      </c>
      <c r="R5233" s="53" t="s">
        <v>342</v>
      </c>
      <c r="S5233" s="62" t="s">
        <v>9051</v>
      </c>
      <c r="T5233" s="53" t="s">
        <v>325</v>
      </c>
      <c r="U5233" s="367">
        <v>7</v>
      </c>
      <c r="V5233" s="53" t="s">
        <v>373</v>
      </c>
      <c r="W5233" s="53" t="s">
        <v>390</v>
      </c>
      <c r="X5233" s="53"/>
      <c r="Y5233" s="63"/>
      <c r="Z5233" s="58"/>
      <c r="AA5233" s="53"/>
      <c r="AB5233" s="62"/>
      <c r="AC5233" s="65"/>
      <c r="AD5233" s="66"/>
      <c r="AE5233" s="53"/>
      <c r="AF5233" s="53"/>
      <c r="AG5233" s="58"/>
      <c r="AH5233" s="367"/>
      <c r="AI5233" s="52"/>
      <c r="AJ5233" s="52"/>
      <c r="AL5233" s="158"/>
      <c r="AM5233" s="158"/>
      <c r="AN5233" s="158"/>
      <c r="AO5233" s="158"/>
      <c r="AP5233" s="158"/>
      <c r="AQ5233" s="158"/>
      <c r="AR5233" s="158"/>
      <c r="AS5233" s="158"/>
      <c r="AT5233" s="158"/>
    </row>
    <row r="5234" spans="1:46" s="67" customFormat="1" ht="45">
      <c r="A5234" s="52" t="s">
        <v>1344</v>
      </c>
      <c r="B5234" s="54">
        <v>32715</v>
      </c>
      <c r="C5234" s="54" t="s">
        <v>533</v>
      </c>
      <c r="D5234" s="52" t="s">
        <v>4652</v>
      </c>
      <c r="E5234" s="53" t="s">
        <v>83</v>
      </c>
      <c r="F5234" s="55">
        <v>41598</v>
      </c>
      <c r="G5234" s="55">
        <v>41623</v>
      </c>
      <c r="H5234" s="53" t="s">
        <v>105</v>
      </c>
      <c r="I5234" s="57">
        <v>177.17699999999999</v>
      </c>
      <c r="J5234" s="56">
        <v>177.17699999999999</v>
      </c>
      <c r="K5234" s="56">
        <v>177.17699999999999</v>
      </c>
      <c r="L5234" s="58">
        <v>209068.86</v>
      </c>
      <c r="M5234" s="59">
        <v>41639</v>
      </c>
      <c r="N5234" s="60">
        <v>2014</v>
      </c>
      <c r="O5234" s="61">
        <v>41730</v>
      </c>
      <c r="P5234" s="60">
        <v>2014</v>
      </c>
      <c r="Q5234" s="61">
        <v>41790</v>
      </c>
      <c r="R5234" s="53" t="s">
        <v>342</v>
      </c>
      <c r="S5234" s="62" t="s">
        <v>9052</v>
      </c>
      <c r="T5234" s="53" t="s">
        <v>325</v>
      </c>
      <c r="U5234" s="367">
        <v>21</v>
      </c>
      <c r="V5234" s="53" t="s">
        <v>373</v>
      </c>
      <c r="W5234" s="53" t="s">
        <v>390</v>
      </c>
      <c r="X5234" s="53"/>
      <c r="Y5234" s="63"/>
      <c r="Z5234" s="58"/>
      <c r="AA5234" s="53"/>
      <c r="AB5234" s="62"/>
      <c r="AC5234" s="65"/>
      <c r="AD5234" s="66"/>
      <c r="AE5234" s="53"/>
      <c r="AF5234" s="53"/>
      <c r="AG5234" s="58"/>
      <c r="AH5234" s="367"/>
      <c r="AI5234" s="52"/>
      <c r="AJ5234" s="52"/>
      <c r="AK5234" s="148"/>
    </row>
    <row r="5235" spans="1:46" s="148" customFormat="1" ht="45">
      <c r="A5235" s="52" t="s">
        <v>1344</v>
      </c>
      <c r="B5235" s="54">
        <v>32716</v>
      </c>
      <c r="C5235" s="54" t="s">
        <v>533</v>
      </c>
      <c r="D5235" s="457" t="s">
        <v>4652</v>
      </c>
      <c r="E5235" s="53" t="s">
        <v>83</v>
      </c>
      <c r="F5235" s="55">
        <v>41598</v>
      </c>
      <c r="G5235" s="55">
        <v>41623</v>
      </c>
      <c r="H5235" s="53" t="s">
        <v>105</v>
      </c>
      <c r="I5235" s="57">
        <v>166.07599999999999</v>
      </c>
      <c r="J5235" s="56">
        <v>166.07599999999999</v>
      </c>
      <c r="K5235" s="56">
        <v>166.07599999999999</v>
      </c>
      <c r="L5235" s="58">
        <v>195969.68</v>
      </c>
      <c r="M5235" s="59">
        <v>41639</v>
      </c>
      <c r="N5235" s="60">
        <v>2014</v>
      </c>
      <c r="O5235" s="61">
        <v>41730</v>
      </c>
      <c r="P5235" s="60">
        <v>2014</v>
      </c>
      <c r="Q5235" s="61">
        <v>41790</v>
      </c>
      <c r="R5235" s="53" t="s">
        <v>342</v>
      </c>
      <c r="S5235" s="62" t="s">
        <v>9053</v>
      </c>
      <c r="T5235" s="53" t="s">
        <v>325</v>
      </c>
      <c r="U5235" s="367">
        <v>14</v>
      </c>
      <c r="V5235" s="53" t="s">
        <v>373</v>
      </c>
      <c r="W5235" s="53" t="s">
        <v>390</v>
      </c>
      <c r="X5235" s="53"/>
      <c r="Y5235" s="63"/>
      <c r="Z5235" s="58"/>
      <c r="AA5235" s="53"/>
      <c r="AB5235" s="62"/>
      <c r="AC5235" s="65"/>
      <c r="AD5235" s="66"/>
      <c r="AE5235" s="53"/>
      <c r="AF5235" s="53"/>
      <c r="AG5235" s="58"/>
      <c r="AH5235" s="367"/>
      <c r="AI5235" s="52"/>
      <c r="AJ5235" s="52"/>
      <c r="AL5235" s="67"/>
      <c r="AM5235" s="67"/>
      <c r="AN5235" s="67"/>
      <c r="AO5235" s="67"/>
      <c r="AP5235" s="67"/>
      <c r="AQ5235" s="67"/>
      <c r="AR5235" s="67"/>
      <c r="AS5235" s="67"/>
      <c r="AT5235" s="67"/>
    </row>
    <row r="5236" spans="1:46" s="67" customFormat="1" ht="45">
      <c r="A5236" s="52" t="s">
        <v>1344</v>
      </c>
      <c r="B5236" s="54">
        <v>32717</v>
      </c>
      <c r="C5236" s="54" t="s">
        <v>533</v>
      </c>
      <c r="D5236" s="293" t="s">
        <v>4652</v>
      </c>
      <c r="E5236" s="53" t="s">
        <v>83</v>
      </c>
      <c r="F5236" s="55">
        <v>41598</v>
      </c>
      <c r="G5236" s="55">
        <v>41623</v>
      </c>
      <c r="H5236" s="53" t="s">
        <v>105</v>
      </c>
      <c r="I5236" s="57">
        <v>1477.6679999999999</v>
      </c>
      <c r="J5236" s="56">
        <v>1477.6679999999999</v>
      </c>
      <c r="K5236" s="56">
        <v>1477.6679999999999</v>
      </c>
      <c r="L5236" s="58">
        <v>1743648.2399999998</v>
      </c>
      <c r="M5236" s="59">
        <v>41639</v>
      </c>
      <c r="N5236" s="60">
        <v>2014</v>
      </c>
      <c r="O5236" s="61">
        <v>41730</v>
      </c>
      <c r="P5236" s="60">
        <v>2014</v>
      </c>
      <c r="Q5236" s="61">
        <v>41790</v>
      </c>
      <c r="R5236" s="53" t="s">
        <v>342</v>
      </c>
      <c r="S5236" s="62" t="s">
        <v>9054</v>
      </c>
      <c r="T5236" s="53" t="s">
        <v>325</v>
      </c>
      <c r="U5236" s="367">
        <v>62</v>
      </c>
      <c r="V5236" s="53" t="s">
        <v>373</v>
      </c>
      <c r="W5236" s="53" t="s">
        <v>390</v>
      </c>
      <c r="X5236" s="53"/>
      <c r="Y5236" s="63"/>
      <c r="Z5236" s="58"/>
      <c r="AA5236" s="53"/>
      <c r="AB5236" s="62"/>
      <c r="AC5236" s="65"/>
      <c r="AD5236" s="66"/>
      <c r="AE5236" s="53"/>
      <c r="AF5236" s="53"/>
      <c r="AG5236" s="58"/>
      <c r="AH5236" s="367"/>
      <c r="AI5236" s="52"/>
      <c r="AJ5236" s="52"/>
      <c r="AK5236" s="148"/>
    </row>
    <row r="5237" spans="1:46" s="148" customFormat="1" ht="45">
      <c r="A5237" s="52" t="s">
        <v>1344</v>
      </c>
      <c r="B5237" s="54">
        <v>32718</v>
      </c>
      <c r="C5237" s="54" t="s">
        <v>533</v>
      </c>
      <c r="D5237" s="52" t="s">
        <v>4652</v>
      </c>
      <c r="E5237" s="53" t="s">
        <v>83</v>
      </c>
      <c r="F5237" s="55">
        <v>41598</v>
      </c>
      <c r="G5237" s="55">
        <v>41623</v>
      </c>
      <c r="H5237" s="53" t="s">
        <v>105</v>
      </c>
      <c r="I5237" s="57">
        <v>336.44799999999998</v>
      </c>
      <c r="J5237" s="56">
        <v>336.44799999999998</v>
      </c>
      <c r="K5237" s="56">
        <v>336.44799999999998</v>
      </c>
      <c r="L5237" s="58">
        <v>397008.63999999996</v>
      </c>
      <c r="M5237" s="59">
        <v>41639</v>
      </c>
      <c r="N5237" s="60">
        <v>2014</v>
      </c>
      <c r="O5237" s="61">
        <v>41730</v>
      </c>
      <c r="P5237" s="60">
        <v>2014</v>
      </c>
      <c r="Q5237" s="61">
        <v>41790</v>
      </c>
      <c r="R5237" s="53" t="s">
        <v>342</v>
      </c>
      <c r="S5237" s="62" t="s">
        <v>9055</v>
      </c>
      <c r="T5237" s="53" t="s">
        <v>9049</v>
      </c>
      <c r="U5237" s="367">
        <v>20</v>
      </c>
      <c r="V5237" s="53" t="s">
        <v>373</v>
      </c>
      <c r="W5237" s="78" t="s">
        <v>390</v>
      </c>
      <c r="X5237" s="53"/>
      <c r="Y5237" s="63"/>
      <c r="Z5237" s="58"/>
      <c r="AA5237" s="53"/>
      <c r="AB5237" s="62"/>
      <c r="AC5237" s="65"/>
      <c r="AD5237" s="66"/>
      <c r="AE5237" s="53"/>
      <c r="AF5237" s="53"/>
      <c r="AG5237" s="58"/>
      <c r="AH5237" s="367"/>
      <c r="AI5237" s="52"/>
      <c r="AJ5237" s="52"/>
      <c r="AL5237" s="67"/>
      <c r="AM5237" s="67"/>
      <c r="AN5237" s="67"/>
      <c r="AO5237" s="67"/>
      <c r="AP5237" s="67"/>
      <c r="AQ5237" s="67"/>
      <c r="AR5237" s="67"/>
      <c r="AS5237" s="67"/>
      <c r="AT5237" s="67"/>
    </row>
    <row r="5238" spans="1:46" s="67" customFormat="1" ht="45">
      <c r="A5238" s="52" t="s">
        <v>1344</v>
      </c>
      <c r="B5238" s="54">
        <v>32719</v>
      </c>
      <c r="C5238" s="54" t="s">
        <v>533</v>
      </c>
      <c r="D5238" s="52" t="s">
        <v>4652</v>
      </c>
      <c r="E5238" s="53" t="s">
        <v>83</v>
      </c>
      <c r="F5238" s="55">
        <v>41598</v>
      </c>
      <c r="G5238" s="55">
        <v>41623</v>
      </c>
      <c r="H5238" s="53" t="s">
        <v>105</v>
      </c>
      <c r="I5238" s="57">
        <v>239.84899999999999</v>
      </c>
      <c r="J5238" s="56">
        <v>239.84899999999999</v>
      </c>
      <c r="K5238" s="56">
        <v>239.84899999999999</v>
      </c>
      <c r="L5238" s="58">
        <v>283021.82</v>
      </c>
      <c r="M5238" s="59">
        <v>41639</v>
      </c>
      <c r="N5238" s="60">
        <v>2014</v>
      </c>
      <c r="O5238" s="61">
        <v>41730</v>
      </c>
      <c r="P5238" s="60">
        <v>2014</v>
      </c>
      <c r="Q5238" s="61">
        <v>41790</v>
      </c>
      <c r="R5238" s="53" t="s">
        <v>342</v>
      </c>
      <c r="S5238" s="62" t="s">
        <v>9056</v>
      </c>
      <c r="T5238" s="53" t="s">
        <v>9049</v>
      </c>
      <c r="U5238" s="367">
        <v>146</v>
      </c>
      <c r="V5238" s="53" t="s">
        <v>373</v>
      </c>
      <c r="W5238" s="78" t="s">
        <v>390</v>
      </c>
      <c r="X5238" s="53"/>
      <c r="Y5238" s="63"/>
      <c r="Z5238" s="58"/>
      <c r="AA5238" s="53"/>
      <c r="AB5238" s="62"/>
      <c r="AC5238" s="65"/>
      <c r="AD5238" s="66"/>
      <c r="AE5238" s="53"/>
      <c r="AF5238" s="53"/>
      <c r="AG5238" s="58"/>
      <c r="AH5238" s="367"/>
      <c r="AI5238" s="52"/>
      <c r="AJ5238" s="52"/>
      <c r="AK5238" s="148"/>
      <c r="AL5238" s="148"/>
      <c r="AM5238" s="148"/>
      <c r="AN5238" s="148"/>
      <c r="AO5238" s="148"/>
      <c r="AP5238" s="148"/>
      <c r="AQ5238" s="148"/>
      <c r="AR5238" s="148"/>
      <c r="AS5238" s="148"/>
      <c r="AT5238" s="148"/>
    </row>
    <row r="5239" spans="1:46" s="67" customFormat="1" ht="45">
      <c r="A5239" s="52" t="s">
        <v>1344</v>
      </c>
      <c r="B5239" s="54">
        <v>32720</v>
      </c>
      <c r="C5239" s="54" t="s">
        <v>533</v>
      </c>
      <c r="D5239" s="52" t="s">
        <v>4652</v>
      </c>
      <c r="E5239" s="53" t="s">
        <v>83</v>
      </c>
      <c r="F5239" s="55">
        <v>41598</v>
      </c>
      <c r="G5239" s="55">
        <v>41623</v>
      </c>
      <c r="H5239" s="53" t="s">
        <v>105</v>
      </c>
      <c r="I5239" s="57">
        <v>179.852</v>
      </c>
      <c r="J5239" s="56">
        <v>179.852</v>
      </c>
      <c r="K5239" s="56">
        <v>179.852</v>
      </c>
      <c r="L5239" s="58">
        <v>212225.36</v>
      </c>
      <c r="M5239" s="59">
        <v>41639</v>
      </c>
      <c r="N5239" s="60">
        <v>2014</v>
      </c>
      <c r="O5239" s="61">
        <v>41730</v>
      </c>
      <c r="P5239" s="60">
        <v>2014</v>
      </c>
      <c r="Q5239" s="61">
        <v>41790</v>
      </c>
      <c r="R5239" s="53" t="s">
        <v>342</v>
      </c>
      <c r="S5239" s="62" t="s">
        <v>9057</v>
      </c>
      <c r="T5239" s="53" t="s">
        <v>9049</v>
      </c>
      <c r="U5239" s="367">
        <v>285</v>
      </c>
      <c r="V5239" s="53" t="s">
        <v>373</v>
      </c>
      <c r="W5239" s="78" t="s">
        <v>390</v>
      </c>
      <c r="X5239" s="53"/>
      <c r="Y5239" s="63"/>
      <c r="Z5239" s="58"/>
      <c r="AA5239" s="53"/>
      <c r="AB5239" s="62"/>
      <c r="AC5239" s="65"/>
      <c r="AD5239" s="66"/>
      <c r="AE5239" s="53"/>
      <c r="AF5239" s="53"/>
      <c r="AG5239" s="58"/>
      <c r="AH5239" s="367"/>
      <c r="AI5239" s="52"/>
      <c r="AJ5239" s="52"/>
      <c r="AK5239" s="148"/>
    </row>
    <row r="5240" spans="1:46" s="67" customFormat="1" ht="45">
      <c r="A5240" s="52" t="s">
        <v>1344</v>
      </c>
      <c r="B5240" s="54">
        <v>32721</v>
      </c>
      <c r="C5240" s="54" t="s">
        <v>533</v>
      </c>
      <c r="D5240" s="52" t="s">
        <v>4652</v>
      </c>
      <c r="E5240" s="53" t="s">
        <v>83</v>
      </c>
      <c r="F5240" s="55">
        <v>41598</v>
      </c>
      <c r="G5240" s="55">
        <v>41623</v>
      </c>
      <c r="H5240" s="53" t="s">
        <v>105</v>
      </c>
      <c r="I5240" s="57">
        <v>73.150999999999996</v>
      </c>
      <c r="J5240" s="56">
        <v>73.150999999999996</v>
      </c>
      <c r="K5240" s="56">
        <v>73.150999999999996</v>
      </c>
      <c r="L5240" s="58">
        <v>86318.179999999978</v>
      </c>
      <c r="M5240" s="59">
        <v>41639</v>
      </c>
      <c r="N5240" s="60">
        <v>2014</v>
      </c>
      <c r="O5240" s="61">
        <v>41730</v>
      </c>
      <c r="P5240" s="60">
        <v>2014</v>
      </c>
      <c r="Q5240" s="61">
        <v>41790</v>
      </c>
      <c r="R5240" s="53" t="s">
        <v>342</v>
      </c>
      <c r="S5240" s="62" t="s">
        <v>9058</v>
      </c>
      <c r="T5240" s="53" t="s">
        <v>325</v>
      </c>
      <c r="U5240" s="367">
        <v>41</v>
      </c>
      <c r="V5240" s="53" t="s">
        <v>373</v>
      </c>
      <c r="W5240" s="78" t="s">
        <v>390</v>
      </c>
      <c r="X5240" s="53"/>
      <c r="Y5240" s="63"/>
      <c r="Z5240" s="58"/>
      <c r="AA5240" s="53"/>
      <c r="AB5240" s="62"/>
      <c r="AC5240" s="65"/>
      <c r="AD5240" s="66"/>
      <c r="AE5240" s="53"/>
      <c r="AF5240" s="53"/>
      <c r="AG5240" s="58"/>
      <c r="AH5240" s="367"/>
      <c r="AI5240" s="52"/>
      <c r="AJ5240" s="52"/>
      <c r="AK5240" s="148"/>
    </row>
    <row r="5241" spans="1:46" s="67" customFormat="1" ht="45">
      <c r="A5241" s="52" t="s">
        <v>1344</v>
      </c>
      <c r="B5241" s="54">
        <v>32722</v>
      </c>
      <c r="C5241" s="54" t="s">
        <v>533</v>
      </c>
      <c r="D5241" s="52" t="s">
        <v>4652</v>
      </c>
      <c r="E5241" s="53" t="s">
        <v>83</v>
      </c>
      <c r="F5241" s="55">
        <v>41598</v>
      </c>
      <c r="G5241" s="55">
        <v>41623</v>
      </c>
      <c r="H5241" s="53" t="s">
        <v>105</v>
      </c>
      <c r="I5241" s="57">
        <v>537.12300000000005</v>
      </c>
      <c r="J5241" s="56">
        <v>537.12300000000005</v>
      </c>
      <c r="K5241" s="56">
        <v>537.12300000000005</v>
      </c>
      <c r="L5241" s="58">
        <v>633805.14</v>
      </c>
      <c r="M5241" s="59">
        <v>41639</v>
      </c>
      <c r="N5241" s="60">
        <v>2014</v>
      </c>
      <c r="O5241" s="61">
        <v>41730</v>
      </c>
      <c r="P5241" s="60">
        <v>2014</v>
      </c>
      <c r="Q5241" s="61">
        <v>41790</v>
      </c>
      <c r="R5241" s="53" t="s">
        <v>342</v>
      </c>
      <c r="S5241" s="62" t="s">
        <v>9059</v>
      </c>
      <c r="T5241" s="53" t="s">
        <v>325</v>
      </c>
      <c r="U5241" s="367">
        <v>285</v>
      </c>
      <c r="V5241" s="53" t="s">
        <v>373</v>
      </c>
      <c r="W5241" s="53" t="s">
        <v>390</v>
      </c>
      <c r="X5241" s="53"/>
      <c r="Y5241" s="63"/>
      <c r="Z5241" s="58"/>
      <c r="AA5241" s="53"/>
      <c r="AB5241" s="62"/>
      <c r="AC5241" s="65"/>
      <c r="AD5241" s="66"/>
      <c r="AE5241" s="53"/>
      <c r="AF5241" s="53"/>
      <c r="AG5241" s="58"/>
      <c r="AH5241" s="367"/>
      <c r="AI5241" s="52"/>
      <c r="AJ5241" s="52"/>
      <c r="AK5241" s="148"/>
      <c r="AL5241" s="148"/>
      <c r="AM5241" s="148"/>
      <c r="AN5241" s="148"/>
      <c r="AO5241" s="148"/>
      <c r="AP5241" s="148"/>
      <c r="AQ5241" s="148"/>
      <c r="AR5241" s="148"/>
      <c r="AS5241" s="148"/>
      <c r="AT5241" s="148"/>
    </row>
    <row r="5242" spans="1:46" s="67" customFormat="1" ht="45">
      <c r="A5242" s="52" t="s">
        <v>1344</v>
      </c>
      <c r="B5242" s="54">
        <v>32723</v>
      </c>
      <c r="C5242" s="54" t="s">
        <v>533</v>
      </c>
      <c r="D5242" s="52" t="s">
        <v>4652</v>
      </c>
      <c r="E5242" s="53" t="s">
        <v>83</v>
      </c>
      <c r="F5242" s="55">
        <v>41598</v>
      </c>
      <c r="G5242" s="55">
        <v>41623</v>
      </c>
      <c r="H5242" s="53" t="s">
        <v>105</v>
      </c>
      <c r="I5242" s="57">
        <v>507.29500000000002</v>
      </c>
      <c r="J5242" s="56">
        <v>507.29500000000002</v>
      </c>
      <c r="K5242" s="56">
        <v>507.29500000000002</v>
      </c>
      <c r="L5242" s="58">
        <v>598608.10000000009</v>
      </c>
      <c r="M5242" s="59">
        <v>41639</v>
      </c>
      <c r="N5242" s="60">
        <v>2014</v>
      </c>
      <c r="O5242" s="61">
        <v>41730</v>
      </c>
      <c r="P5242" s="60">
        <v>2014</v>
      </c>
      <c r="Q5242" s="61">
        <v>41790</v>
      </c>
      <c r="R5242" s="53" t="s">
        <v>342</v>
      </c>
      <c r="S5242" s="62" t="s">
        <v>9060</v>
      </c>
      <c r="T5242" s="53" t="s">
        <v>9049</v>
      </c>
      <c r="U5242" s="367">
        <v>76</v>
      </c>
      <c r="V5242" s="53" t="s">
        <v>373</v>
      </c>
      <c r="W5242" s="53" t="s">
        <v>390</v>
      </c>
      <c r="X5242" s="53"/>
      <c r="Y5242" s="63"/>
      <c r="Z5242" s="58"/>
      <c r="AA5242" s="53"/>
      <c r="AB5242" s="62"/>
      <c r="AC5242" s="65"/>
      <c r="AD5242" s="66"/>
      <c r="AE5242" s="53"/>
      <c r="AF5242" s="53"/>
      <c r="AG5242" s="58"/>
      <c r="AH5242" s="367"/>
      <c r="AI5242" s="52"/>
      <c r="AJ5242" s="52"/>
      <c r="AK5242" s="148"/>
    </row>
    <row r="5243" spans="1:46" s="67" customFormat="1" ht="45">
      <c r="A5243" s="52" t="s">
        <v>1344</v>
      </c>
      <c r="B5243" s="54">
        <v>32724</v>
      </c>
      <c r="C5243" s="54" t="s">
        <v>533</v>
      </c>
      <c r="D5243" s="52" t="s">
        <v>4652</v>
      </c>
      <c r="E5243" s="53" t="s">
        <v>83</v>
      </c>
      <c r="F5243" s="55">
        <v>41598</v>
      </c>
      <c r="G5243" s="55">
        <v>41623</v>
      </c>
      <c r="H5243" s="53" t="s">
        <v>105</v>
      </c>
      <c r="I5243" s="57">
        <v>105.116</v>
      </c>
      <c r="J5243" s="56">
        <v>105.116</v>
      </c>
      <c r="K5243" s="56">
        <v>105.116</v>
      </c>
      <c r="L5243" s="58">
        <v>124036.87999999999</v>
      </c>
      <c r="M5243" s="59">
        <v>41639</v>
      </c>
      <c r="N5243" s="60">
        <v>2014</v>
      </c>
      <c r="O5243" s="61">
        <v>41730</v>
      </c>
      <c r="P5243" s="60">
        <v>2014</v>
      </c>
      <c r="Q5243" s="61">
        <v>41790</v>
      </c>
      <c r="R5243" s="53" t="s">
        <v>342</v>
      </c>
      <c r="S5243" s="62" t="s">
        <v>9061</v>
      </c>
      <c r="T5243" s="53" t="s">
        <v>325</v>
      </c>
      <c r="U5243" s="367">
        <v>6</v>
      </c>
      <c r="V5243" s="53" t="s">
        <v>373</v>
      </c>
      <c r="W5243" s="53" t="s">
        <v>390</v>
      </c>
      <c r="X5243" s="53"/>
      <c r="Y5243" s="63"/>
      <c r="Z5243" s="58"/>
      <c r="AA5243" s="53"/>
      <c r="AB5243" s="62"/>
      <c r="AC5243" s="65"/>
      <c r="AD5243" s="66"/>
      <c r="AE5243" s="53"/>
      <c r="AF5243" s="53"/>
      <c r="AG5243" s="58"/>
      <c r="AH5243" s="367"/>
      <c r="AI5243" s="52"/>
      <c r="AJ5243" s="52"/>
      <c r="AK5243" s="148"/>
    </row>
    <row r="5244" spans="1:46" s="67" customFormat="1" ht="45">
      <c r="A5244" s="52" t="s">
        <v>1344</v>
      </c>
      <c r="B5244" s="54">
        <v>32725</v>
      </c>
      <c r="C5244" s="54" t="s">
        <v>533</v>
      </c>
      <c r="D5244" s="52" t="s">
        <v>4652</v>
      </c>
      <c r="E5244" s="53" t="s">
        <v>83</v>
      </c>
      <c r="F5244" s="55">
        <v>41598</v>
      </c>
      <c r="G5244" s="55">
        <v>41623</v>
      </c>
      <c r="H5244" s="53" t="s">
        <v>105</v>
      </c>
      <c r="I5244" s="57">
        <v>180.75</v>
      </c>
      <c r="J5244" s="56">
        <v>180.754201859418</v>
      </c>
      <c r="K5244" s="56">
        <v>180.75</v>
      </c>
      <c r="L5244" s="58">
        <v>213285</v>
      </c>
      <c r="M5244" s="59">
        <v>41639</v>
      </c>
      <c r="N5244" s="60">
        <v>2014</v>
      </c>
      <c r="O5244" s="61">
        <v>41730</v>
      </c>
      <c r="P5244" s="60">
        <v>2014</v>
      </c>
      <c r="Q5244" s="61">
        <v>41790</v>
      </c>
      <c r="R5244" s="53" t="s">
        <v>342</v>
      </c>
      <c r="S5244" s="62" t="s">
        <v>9062</v>
      </c>
      <c r="T5244" s="53" t="s">
        <v>9049</v>
      </c>
      <c r="U5244" s="367">
        <v>9250</v>
      </c>
      <c r="V5244" s="53" t="s">
        <v>373</v>
      </c>
      <c r="W5244" s="78" t="s">
        <v>390</v>
      </c>
      <c r="X5244" s="53"/>
      <c r="Y5244" s="63"/>
      <c r="Z5244" s="58"/>
      <c r="AA5244" s="53"/>
      <c r="AB5244" s="62"/>
      <c r="AC5244" s="65"/>
      <c r="AD5244" s="66"/>
      <c r="AE5244" s="53"/>
      <c r="AF5244" s="53"/>
      <c r="AG5244" s="58"/>
      <c r="AH5244" s="367"/>
      <c r="AI5244" s="52"/>
      <c r="AJ5244" s="52"/>
      <c r="AK5244" s="148"/>
    </row>
    <row r="5245" spans="1:46" s="67" customFormat="1" ht="45">
      <c r="A5245" s="52" t="s">
        <v>1344</v>
      </c>
      <c r="B5245" s="54">
        <v>32726</v>
      </c>
      <c r="C5245" s="54" t="s">
        <v>533</v>
      </c>
      <c r="D5245" s="52" t="s">
        <v>4652</v>
      </c>
      <c r="E5245" s="53" t="s">
        <v>83</v>
      </c>
      <c r="F5245" s="55">
        <v>41598</v>
      </c>
      <c r="G5245" s="55">
        <v>41623</v>
      </c>
      <c r="H5245" s="53" t="s">
        <v>105</v>
      </c>
      <c r="I5245" s="57">
        <v>84.453000000000003</v>
      </c>
      <c r="J5245" s="56">
        <v>84.453000000000003</v>
      </c>
      <c r="K5245" s="56">
        <v>84.453000000000003</v>
      </c>
      <c r="L5245" s="58">
        <v>99654.54</v>
      </c>
      <c r="M5245" s="59">
        <v>41639</v>
      </c>
      <c r="N5245" s="60">
        <v>2014</v>
      </c>
      <c r="O5245" s="61">
        <v>41730</v>
      </c>
      <c r="P5245" s="60">
        <v>2014</v>
      </c>
      <c r="Q5245" s="61">
        <v>41790</v>
      </c>
      <c r="R5245" s="53" t="s">
        <v>342</v>
      </c>
      <c r="S5245" s="62" t="s">
        <v>9063</v>
      </c>
      <c r="T5245" s="53" t="s">
        <v>9049</v>
      </c>
      <c r="U5245" s="367">
        <v>112</v>
      </c>
      <c r="V5245" s="53" t="s">
        <v>373</v>
      </c>
      <c r="W5245" s="53" t="s">
        <v>390</v>
      </c>
      <c r="X5245" s="53"/>
      <c r="Y5245" s="63"/>
      <c r="Z5245" s="58"/>
      <c r="AA5245" s="53"/>
      <c r="AB5245" s="62"/>
      <c r="AC5245" s="65"/>
      <c r="AD5245" s="66"/>
      <c r="AE5245" s="53"/>
      <c r="AF5245" s="53"/>
      <c r="AG5245" s="58"/>
      <c r="AH5245" s="367"/>
      <c r="AI5245" s="52"/>
      <c r="AJ5245" s="52"/>
      <c r="AK5245" s="148"/>
    </row>
    <row r="5246" spans="1:46" s="67" customFormat="1" ht="45">
      <c r="A5246" s="52" t="s">
        <v>1344</v>
      </c>
      <c r="B5246" s="54">
        <v>32727</v>
      </c>
      <c r="C5246" s="54" t="s">
        <v>533</v>
      </c>
      <c r="D5246" s="52" t="s">
        <v>4652</v>
      </c>
      <c r="E5246" s="53" t="s">
        <v>83</v>
      </c>
      <c r="F5246" s="55">
        <v>41598</v>
      </c>
      <c r="G5246" s="55">
        <v>41623</v>
      </c>
      <c r="H5246" s="53" t="s">
        <v>105</v>
      </c>
      <c r="I5246" s="57">
        <v>470.46199999999999</v>
      </c>
      <c r="J5246" s="56">
        <v>470.46199999999999</v>
      </c>
      <c r="K5246" s="56">
        <v>470.46199999999999</v>
      </c>
      <c r="L5246" s="58">
        <v>555145.15999999992</v>
      </c>
      <c r="M5246" s="59">
        <v>41639</v>
      </c>
      <c r="N5246" s="60">
        <v>2014</v>
      </c>
      <c r="O5246" s="61">
        <v>41730</v>
      </c>
      <c r="P5246" s="60">
        <v>2014</v>
      </c>
      <c r="Q5246" s="61">
        <v>41790</v>
      </c>
      <c r="R5246" s="53" t="s">
        <v>342</v>
      </c>
      <c r="S5246" s="62" t="s">
        <v>9064</v>
      </c>
      <c r="T5246" s="53" t="s">
        <v>9049</v>
      </c>
      <c r="U5246" s="367">
        <v>45</v>
      </c>
      <c r="V5246" s="53" t="s">
        <v>373</v>
      </c>
      <c r="W5246" s="53" t="s">
        <v>390</v>
      </c>
      <c r="X5246" s="53"/>
      <c r="Y5246" s="63"/>
      <c r="Z5246" s="58"/>
      <c r="AA5246" s="53"/>
      <c r="AB5246" s="62"/>
      <c r="AC5246" s="65"/>
      <c r="AD5246" s="66"/>
      <c r="AE5246" s="53"/>
      <c r="AF5246" s="53"/>
      <c r="AG5246" s="58"/>
      <c r="AH5246" s="367"/>
      <c r="AI5246" s="52"/>
      <c r="AJ5246" s="52"/>
      <c r="AK5246" s="148"/>
    </row>
    <row r="5247" spans="1:46" s="67" customFormat="1" ht="45">
      <c r="A5247" s="52" t="s">
        <v>1344</v>
      </c>
      <c r="B5247" s="54">
        <v>32728</v>
      </c>
      <c r="C5247" s="54" t="s">
        <v>533</v>
      </c>
      <c r="D5247" s="52" t="s">
        <v>4652</v>
      </c>
      <c r="E5247" s="53" t="s">
        <v>83</v>
      </c>
      <c r="F5247" s="55">
        <v>41598</v>
      </c>
      <c r="G5247" s="55">
        <v>41623</v>
      </c>
      <c r="H5247" s="53" t="s">
        <v>105</v>
      </c>
      <c r="I5247" s="57">
        <v>58.86</v>
      </c>
      <c r="J5247" s="56">
        <v>58.86</v>
      </c>
      <c r="K5247" s="56">
        <v>58.86</v>
      </c>
      <c r="L5247" s="58">
        <v>69454.799999999988</v>
      </c>
      <c r="M5247" s="59">
        <v>41639</v>
      </c>
      <c r="N5247" s="60">
        <v>2014</v>
      </c>
      <c r="O5247" s="61">
        <v>41730</v>
      </c>
      <c r="P5247" s="60">
        <v>2014</v>
      </c>
      <c r="Q5247" s="61">
        <v>41790</v>
      </c>
      <c r="R5247" s="53" t="s">
        <v>342</v>
      </c>
      <c r="S5247" s="62" t="s">
        <v>9065</v>
      </c>
      <c r="T5247" s="53" t="s">
        <v>325</v>
      </c>
      <c r="U5247" s="367">
        <v>211</v>
      </c>
      <c r="V5247" s="53" t="s">
        <v>373</v>
      </c>
      <c r="W5247" s="53" t="s">
        <v>390</v>
      </c>
      <c r="X5247" s="53"/>
      <c r="Y5247" s="63"/>
      <c r="Z5247" s="58"/>
      <c r="AA5247" s="53"/>
      <c r="AB5247" s="62"/>
      <c r="AC5247" s="65"/>
      <c r="AD5247" s="66"/>
      <c r="AE5247" s="53"/>
      <c r="AF5247" s="53"/>
      <c r="AG5247" s="58"/>
      <c r="AH5247" s="367"/>
      <c r="AI5247" s="52"/>
      <c r="AJ5247" s="52"/>
      <c r="AK5247" s="148"/>
    </row>
    <row r="5248" spans="1:46" s="148" customFormat="1" ht="45">
      <c r="A5248" s="52" t="s">
        <v>1344</v>
      </c>
      <c r="B5248" s="54">
        <v>32729</v>
      </c>
      <c r="C5248" s="53" t="s">
        <v>533</v>
      </c>
      <c r="D5248" s="52" t="s">
        <v>4652</v>
      </c>
      <c r="E5248" s="53" t="s">
        <v>83</v>
      </c>
      <c r="F5248" s="55">
        <v>41598</v>
      </c>
      <c r="G5248" s="55">
        <v>41623</v>
      </c>
      <c r="H5248" s="53" t="s">
        <v>105</v>
      </c>
      <c r="I5248" s="57">
        <v>592.98699999999997</v>
      </c>
      <c r="J5248" s="56">
        <v>592.98699999999997</v>
      </c>
      <c r="K5248" s="56">
        <v>592.98699999999997</v>
      </c>
      <c r="L5248" s="58">
        <v>699724.65999999992</v>
      </c>
      <c r="M5248" s="59">
        <v>41639</v>
      </c>
      <c r="N5248" s="60">
        <v>2014</v>
      </c>
      <c r="O5248" s="61">
        <v>41730</v>
      </c>
      <c r="P5248" s="60">
        <v>2014</v>
      </c>
      <c r="Q5248" s="61">
        <v>41790</v>
      </c>
      <c r="R5248" s="53" t="s">
        <v>342</v>
      </c>
      <c r="S5248" s="53" t="s">
        <v>9066</v>
      </c>
      <c r="T5248" s="53" t="s">
        <v>9067</v>
      </c>
      <c r="U5248" s="367">
        <v>1319300</v>
      </c>
      <c r="V5248" s="53" t="s">
        <v>373</v>
      </c>
      <c r="W5248" s="53" t="s">
        <v>390</v>
      </c>
      <c r="X5248" s="53"/>
      <c r="Y5248" s="53"/>
      <c r="Z5248" s="367"/>
      <c r="AA5248" s="53"/>
      <c r="AB5248" s="53"/>
      <c r="AC5248" s="71"/>
      <c r="AD5248" s="57"/>
      <c r="AE5248" s="53"/>
      <c r="AF5248" s="53"/>
      <c r="AG5248" s="367"/>
      <c r="AH5248" s="367"/>
      <c r="AI5248" s="53"/>
      <c r="AJ5248" s="53"/>
    </row>
    <row r="5249" spans="1:37" s="148" customFormat="1" ht="45">
      <c r="A5249" s="52" t="s">
        <v>1344</v>
      </c>
      <c r="B5249" s="54">
        <v>32730</v>
      </c>
      <c r="C5249" s="53" t="s">
        <v>533</v>
      </c>
      <c r="D5249" s="52" t="s">
        <v>4652</v>
      </c>
      <c r="E5249" s="53" t="s">
        <v>83</v>
      </c>
      <c r="F5249" s="55">
        <v>41598</v>
      </c>
      <c r="G5249" s="55">
        <v>41623</v>
      </c>
      <c r="H5249" s="53" t="s">
        <v>105</v>
      </c>
      <c r="I5249" s="57">
        <v>78.622</v>
      </c>
      <c r="J5249" s="56">
        <v>78.622</v>
      </c>
      <c r="K5249" s="56">
        <v>78.622</v>
      </c>
      <c r="L5249" s="58">
        <v>92773.959999999992</v>
      </c>
      <c r="M5249" s="59">
        <v>41639</v>
      </c>
      <c r="N5249" s="60">
        <v>2014</v>
      </c>
      <c r="O5249" s="61">
        <v>41730</v>
      </c>
      <c r="P5249" s="60">
        <v>2014</v>
      </c>
      <c r="Q5249" s="61">
        <v>41790</v>
      </c>
      <c r="R5249" s="53" t="s">
        <v>342</v>
      </c>
      <c r="S5249" s="53" t="s">
        <v>9068</v>
      </c>
      <c r="T5249" s="53" t="s">
        <v>325</v>
      </c>
      <c r="U5249" s="367">
        <v>19</v>
      </c>
      <c r="V5249" s="53" t="s">
        <v>373</v>
      </c>
      <c r="W5249" s="53" t="s">
        <v>390</v>
      </c>
      <c r="X5249" s="53"/>
      <c r="Y5249" s="53"/>
      <c r="Z5249" s="367"/>
      <c r="AA5249" s="53"/>
      <c r="AB5249" s="53"/>
      <c r="AC5249" s="71"/>
      <c r="AD5249" s="57"/>
      <c r="AE5249" s="53"/>
      <c r="AF5249" s="53"/>
      <c r="AG5249" s="367"/>
      <c r="AH5249" s="367"/>
      <c r="AI5249" s="53"/>
      <c r="AJ5249" s="53"/>
    </row>
    <row r="5250" spans="1:37" s="148" customFormat="1" ht="45">
      <c r="A5250" s="52" t="s">
        <v>1344</v>
      </c>
      <c r="B5250" s="54">
        <v>32731</v>
      </c>
      <c r="C5250" s="53" t="s">
        <v>449</v>
      </c>
      <c r="D5250" s="52" t="s">
        <v>8142</v>
      </c>
      <c r="E5250" s="53" t="s">
        <v>83</v>
      </c>
      <c r="F5250" s="55">
        <v>41598</v>
      </c>
      <c r="G5250" s="55">
        <v>41623</v>
      </c>
      <c r="H5250" s="53" t="s">
        <v>105</v>
      </c>
      <c r="I5250" s="57">
        <v>1115.3589999999999</v>
      </c>
      <c r="J5250" s="56">
        <v>1220.2634496366468</v>
      </c>
      <c r="K5250" s="56">
        <v>1115.3589999999999</v>
      </c>
      <c r="L5250" s="58">
        <v>1316123.6199999999</v>
      </c>
      <c r="M5250" s="59">
        <v>41639</v>
      </c>
      <c r="N5250" s="60">
        <v>2014</v>
      </c>
      <c r="O5250" s="61">
        <v>41821</v>
      </c>
      <c r="P5250" s="60">
        <v>2014</v>
      </c>
      <c r="Q5250" s="61">
        <v>41912</v>
      </c>
      <c r="R5250" s="53" t="s">
        <v>342</v>
      </c>
      <c r="S5250" s="53" t="s">
        <v>3034</v>
      </c>
      <c r="T5250" s="53" t="s">
        <v>9049</v>
      </c>
      <c r="U5250" s="367">
        <v>758</v>
      </c>
      <c r="V5250" s="53" t="s">
        <v>373</v>
      </c>
      <c r="W5250" s="53" t="s">
        <v>390</v>
      </c>
      <c r="X5250" s="53"/>
      <c r="Y5250" s="53"/>
      <c r="Z5250" s="367"/>
      <c r="AA5250" s="53"/>
      <c r="AB5250" s="53"/>
      <c r="AC5250" s="71"/>
      <c r="AD5250" s="57"/>
      <c r="AE5250" s="53"/>
      <c r="AF5250" s="53"/>
      <c r="AG5250" s="367"/>
      <c r="AH5250" s="367"/>
      <c r="AI5250" s="53"/>
      <c r="AJ5250" s="53"/>
    </row>
    <row r="5251" spans="1:37" s="148" customFormat="1" ht="45">
      <c r="A5251" s="52" t="s">
        <v>1344</v>
      </c>
      <c r="B5251" s="54">
        <v>32732</v>
      </c>
      <c r="C5251" s="53" t="s">
        <v>449</v>
      </c>
      <c r="D5251" s="52" t="s">
        <v>8142</v>
      </c>
      <c r="E5251" s="53" t="s">
        <v>83</v>
      </c>
      <c r="F5251" s="55">
        <v>41598</v>
      </c>
      <c r="G5251" s="55">
        <v>41623</v>
      </c>
      <c r="H5251" s="53" t="s">
        <v>105</v>
      </c>
      <c r="I5251" s="57">
        <v>1199.597</v>
      </c>
      <c r="J5251" s="56">
        <v>1410.9637002755578</v>
      </c>
      <c r="K5251" s="56">
        <v>1199.597</v>
      </c>
      <c r="L5251" s="58">
        <v>1415524.46</v>
      </c>
      <c r="M5251" s="59">
        <v>41639</v>
      </c>
      <c r="N5251" s="60">
        <v>2014</v>
      </c>
      <c r="O5251" s="61">
        <v>41821</v>
      </c>
      <c r="P5251" s="60">
        <v>2014</v>
      </c>
      <c r="Q5251" s="61">
        <v>41912</v>
      </c>
      <c r="R5251" s="53" t="s">
        <v>342</v>
      </c>
      <c r="S5251" s="53" t="s">
        <v>3035</v>
      </c>
      <c r="T5251" s="53" t="s">
        <v>9049</v>
      </c>
      <c r="U5251" s="367">
        <v>521</v>
      </c>
      <c r="V5251" s="53" t="s">
        <v>373</v>
      </c>
      <c r="W5251" s="53" t="s">
        <v>390</v>
      </c>
      <c r="X5251" s="53"/>
      <c r="Y5251" s="53"/>
      <c r="Z5251" s="367"/>
      <c r="AA5251" s="53"/>
      <c r="AB5251" s="53"/>
      <c r="AC5251" s="71"/>
      <c r="AD5251" s="57"/>
      <c r="AE5251" s="53"/>
      <c r="AF5251" s="53"/>
      <c r="AG5251" s="367"/>
      <c r="AH5251" s="367"/>
      <c r="AI5251" s="53"/>
      <c r="AJ5251" s="53"/>
    </row>
    <row r="5252" spans="1:37" s="148" customFormat="1" ht="45">
      <c r="A5252" s="52" t="s">
        <v>1344</v>
      </c>
      <c r="B5252" s="54">
        <v>32733</v>
      </c>
      <c r="C5252" s="53" t="s">
        <v>449</v>
      </c>
      <c r="D5252" s="52" t="s">
        <v>8142</v>
      </c>
      <c r="E5252" s="53" t="s">
        <v>83</v>
      </c>
      <c r="F5252" s="55">
        <v>41598</v>
      </c>
      <c r="G5252" s="55">
        <v>41623</v>
      </c>
      <c r="H5252" s="53" t="s">
        <v>105</v>
      </c>
      <c r="I5252" s="57">
        <v>2829.0859999999998</v>
      </c>
      <c r="J5252" s="56">
        <v>3084.1317662578235</v>
      </c>
      <c r="K5252" s="56">
        <v>2829.0859999999998</v>
      </c>
      <c r="L5252" s="58">
        <v>3338321.4799999995</v>
      </c>
      <c r="M5252" s="59">
        <v>41639</v>
      </c>
      <c r="N5252" s="60">
        <v>2014</v>
      </c>
      <c r="O5252" s="61">
        <v>41821</v>
      </c>
      <c r="P5252" s="60">
        <v>2014</v>
      </c>
      <c r="Q5252" s="61">
        <v>41912</v>
      </c>
      <c r="R5252" s="53" t="s">
        <v>342</v>
      </c>
      <c r="S5252" s="53" t="s">
        <v>3036</v>
      </c>
      <c r="T5252" s="53" t="s">
        <v>9049</v>
      </c>
      <c r="U5252" s="367">
        <v>15188</v>
      </c>
      <c r="V5252" s="53" t="s">
        <v>373</v>
      </c>
      <c r="W5252" s="53" t="s">
        <v>390</v>
      </c>
      <c r="X5252" s="53"/>
      <c r="Y5252" s="53"/>
      <c r="Z5252" s="367"/>
      <c r="AA5252" s="53"/>
      <c r="AB5252" s="53"/>
      <c r="AC5252" s="71"/>
      <c r="AD5252" s="57"/>
      <c r="AE5252" s="53"/>
      <c r="AF5252" s="53"/>
      <c r="AG5252" s="367"/>
      <c r="AH5252" s="367"/>
      <c r="AI5252" s="53"/>
      <c r="AJ5252" s="53"/>
    </row>
    <row r="5253" spans="1:37" s="148" customFormat="1" ht="45">
      <c r="A5253" s="52" t="s">
        <v>1344</v>
      </c>
      <c r="B5253" s="54">
        <v>32734</v>
      </c>
      <c r="C5253" s="53" t="s">
        <v>449</v>
      </c>
      <c r="D5253" s="52" t="s">
        <v>8142</v>
      </c>
      <c r="E5253" s="53" t="s">
        <v>83</v>
      </c>
      <c r="F5253" s="55">
        <v>41598</v>
      </c>
      <c r="G5253" s="55">
        <v>41623</v>
      </c>
      <c r="H5253" s="53" t="s">
        <v>105</v>
      </c>
      <c r="I5253" s="57">
        <v>1154.047</v>
      </c>
      <c r="J5253" s="56">
        <v>1439.3139325957654</v>
      </c>
      <c r="K5253" s="56">
        <v>1154.047</v>
      </c>
      <c r="L5253" s="58">
        <v>1361775.46</v>
      </c>
      <c r="M5253" s="59">
        <v>41639</v>
      </c>
      <c r="N5253" s="60">
        <v>2014</v>
      </c>
      <c r="O5253" s="61">
        <v>41821</v>
      </c>
      <c r="P5253" s="60">
        <v>2014</v>
      </c>
      <c r="Q5253" s="61">
        <v>41912</v>
      </c>
      <c r="R5253" s="53" t="s">
        <v>342</v>
      </c>
      <c r="S5253" s="53" t="s">
        <v>3037</v>
      </c>
      <c r="T5253" s="53" t="s">
        <v>9049</v>
      </c>
      <c r="U5253" s="367">
        <v>1016</v>
      </c>
      <c r="V5253" s="53" t="s">
        <v>373</v>
      </c>
      <c r="W5253" s="53" t="s">
        <v>390</v>
      </c>
      <c r="X5253" s="53"/>
      <c r="Y5253" s="53"/>
      <c r="Z5253" s="367"/>
      <c r="AA5253" s="53"/>
      <c r="AB5253" s="53"/>
      <c r="AC5253" s="71"/>
      <c r="AD5253" s="57"/>
      <c r="AE5253" s="53"/>
      <c r="AF5253" s="53"/>
      <c r="AG5253" s="367"/>
      <c r="AH5253" s="367"/>
      <c r="AI5253" s="53"/>
      <c r="AJ5253" s="53"/>
    </row>
    <row r="5254" spans="1:37" s="148" customFormat="1" ht="45">
      <c r="A5254" s="52" t="s">
        <v>1344</v>
      </c>
      <c r="B5254" s="54">
        <v>32735</v>
      </c>
      <c r="C5254" s="53" t="s">
        <v>449</v>
      </c>
      <c r="D5254" s="52" t="s">
        <v>8142</v>
      </c>
      <c r="E5254" s="53" t="s">
        <v>83</v>
      </c>
      <c r="F5254" s="55">
        <v>41598</v>
      </c>
      <c r="G5254" s="55">
        <v>41623</v>
      </c>
      <c r="H5254" s="53" t="s">
        <v>105</v>
      </c>
      <c r="I5254" s="57">
        <v>1331.9179999999999</v>
      </c>
      <c r="J5254" s="56">
        <v>1453.3276757281524</v>
      </c>
      <c r="K5254" s="56">
        <v>1331.9179999999999</v>
      </c>
      <c r="L5254" s="58">
        <v>1571663.2399999998</v>
      </c>
      <c r="M5254" s="59">
        <v>41639</v>
      </c>
      <c r="N5254" s="60">
        <v>2014</v>
      </c>
      <c r="O5254" s="61">
        <v>41821</v>
      </c>
      <c r="P5254" s="60">
        <v>2014</v>
      </c>
      <c r="Q5254" s="61">
        <v>41912</v>
      </c>
      <c r="R5254" s="53" t="s">
        <v>342</v>
      </c>
      <c r="S5254" s="53" t="s">
        <v>3038</v>
      </c>
      <c r="T5254" s="53" t="s">
        <v>9049</v>
      </c>
      <c r="U5254" s="367">
        <v>550</v>
      </c>
      <c r="V5254" s="53" t="s">
        <v>373</v>
      </c>
      <c r="W5254" s="53" t="s">
        <v>390</v>
      </c>
      <c r="X5254" s="53"/>
      <c r="Y5254" s="53"/>
      <c r="Z5254" s="367"/>
      <c r="AA5254" s="53"/>
      <c r="AB5254" s="53"/>
      <c r="AC5254" s="71"/>
      <c r="AD5254" s="57"/>
      <c r="AE5254" s="53"/>
      <c r="AF5254" s="53"/>
      <c r="AG5254" s="367"/>
      <c r="AH5254" s="367"/>
      <c r="AI5254" s="53"/>
      <c r="AJ5254" s="53"/>
    </row>
    <row r="5255" spans="1:37" s="148" customFormat="1" ht="45">
      <c r="A5255" s="52" t="s">
        <v>1344</v>
      </c>
      <c r="B5255" s="54">
        <v>32736</v>
      </c>
      <c r="C5255" s="53" t="s">
        <v>449</v>
      </c>
      <c r="D5255" s="52" t="s">
        <v>8142</v>
      </c>
      <c r="E5255" s="53" t="s">
        <v>83</v>
      </c>
      <c r="F5255" s="55">
        <v>41598</v>
      </c>
      <c r="G5255" s="55">
        <v>41623</v>
      </c>
      <c r="H5255" s="53" t="s">
        <v>105</v>
      </c>
      <c r="I5255" s="57">
        <v>226.07499999999999</v>
      </c>
      <c r="J5255" s="56">
        <v>445.76372311233837</v>
      </c>
      <c r="K5255" s="56">
        <v>226.07499999999999</v>
      </c>
      <c r="L5255" s="58">
        <v>266768.49999999994</v>
      </c>
      <c r="M5255" s="59">
        <v>41639</v>
      </c>
      <c r="N5255" s="60">
        <v>2014</v>
      </c>
      <c r="O5255" s="61">
        <v>41821</v>
      </c>
      <c r="P5255" s="60">
        <v>2014</v>
      </c>
      <c r="Q5255" s="61">
        <v>41912</v>
      </c>
      <c r="R5255" s="53" t="s">
        <v>342</v>
      </c>
      <c r="S5255" s="53" t="s">
        <v>3039</v>
      </c>
      <c r="T5255" s="53" t="s">
        <v>9049</v>
      </c>
      <c r="U5255" s="367">
        <v>1055</v>
      </c>
      <c r="V5255" s="53" t="s">
        <v>373</v>
      </c>
      <c r="W5255" s="53" t="s">
        <v>390</v>
      </c>
      <c r="X5255" s="53"/>
      <c r="Y5255" s="53"/>
      <c r="Z5255" s="367"/>
      <c r="AA5255" s="53"/>
      <c r="AB5255" s="53"/>
      <c r="AC5255" s="71"/>
      <c r="AD5255" s="57"/>
      <c r="AE5255" s="53"/>
      <c r="AF5255" s="53"/>
      <c r="AG5255" s="367"/>
      <c r="AH5255" s="367"/>
      <c r="AI5255" s="53"/>
      <c r="AJ5255" s="53"/>
    </row>
    <row r="5256" spans="1:37" s="67" customFormat="1" ht="45">
      <c r="A5256" s="52" t="s">
        <v>1344</v>
      </c>
      <c r="B5256" s="54">
        <v>32737</v>
      </c>
      <c r="C5256" s="54" t="s">
        <v>449</v>
      </c>
      <c r="D5256" s="52" t="s">
        <v>8142</v>
      </c>
      <c r="E5256" s="53" t="s">
        <v>83</v>
      </c>
      <c r="F5256" s="55">
        <v>41598</v>
      </c>
      <c r="G5256" s="55">
        <v>41623</v>
      </c>
      <c r="H5256" s="53" t="s">
        <v>105</v>
      </c>
      <c r="I5256" s="458">
        <v>42.511000000000003</v>
      </c>
      <c r="J5256" s="56">
        <v>46.509347669677204</v>
      </c>
      <c r="K5256" s="56">
        <v>42.511000000000003</v>
      </c>
      <c r="L5256" s="58">
        <v>50162.979999999996</v>
      </c>
      <c r="M5256" s="59">
        <v>41639</v>
      </c>
      <c r="N5256" s="60">
        <v>2014</v>
      </c>
      <c r="O5256" s="61">
        <v>41821</v>
      </c>
      <c r="P5256" s="60">
        <v>2014</v>
      </c>
      <c r="Q5256" s="61">
        <v>41912</v>
      </c>
      <c r="R5256" s="53" t="s">
        <v>342</v>
      </c>
      <c r="S5256" s="62" t="s">
        <v>9069</v>
      </c>
      <c r="T5256" s="53" t="s">
        <v>9049</v>
      </c>
      <c r="U5256" s="459">
        <v>580</v>
      </c>
      <c r="V5256" s="53" t="s">
        <v>373</v>
      </c>
      <c r="W5256" s="53" t="s">
        <v>390</v>
      </c>
      <c r="X5256" s="53"/>
      <c r="Y5256" s="63"/>
      <c r="Z5256" s="54"/>
      <c r="AA5256" s="53"/>
      <c r="AB5256" s="62"/>
      <c r="AC5256" s="65"/>
      <c r="AD5256" s="66"/>
      <c r="AE5256" s="53"/>
      <c r="AF5256" s="53"/>
      <c r="AG5256" s="58"/>
      <c r="AH5256" s="367"/>
      <c r="AI5256" s="52"/>
      <c r="AJ5256" s="52"/>
      <c r="AK5256" s="148"/>
    </row>
    <row r="5257" spans="1:37" s="148" customFormat="1" ht="15.75">
      <c r="A5257" s="45" t="s">
        <v>13</v>
      </c>
      <c r="B5257" s="45"/>
      <c r="C5257" s="51"/>
      <c r="D5257" s="46"/>
      <c r="E5257" s="51"/>
      <c r="F5257" s="92" t="s">
        <v>10</v>
      </c>
      <c r="G5257" s="92" t="s">
        <v>10</v>
      </c>
      <c r="H5257" s="51"/>
      <c r="I5257" s="93">
        <v>5255927.4871679563</v>
      </c>
      <c r="J5257" s="93">
        <v>5300609.7713342318</v>
      </c>
      <c r="K5257" s="93">
        <v>5157057.2987641599</v>
      </c>
      <c r="L5257" s="93">
        <v>6083980065.1803122</v>
      </c>
      <c r="M5257" s="93"/>
      <c r="N5257" s="94" t="s">
        <v>10</v>
      </c>
      <c r="O5257" s="94" t="s">
        <v>10</v>
      </c>
      <c r="P5257" s="94" t="s">
        <v>10</v>
      </c>
      <c r="Q5257" s="94" t="s">
        <v>10</v>
      </c>
      <c r="R5257" s="94" t="s">
        <v>10</v>
      </c>
      <c r="S5257" s="51"/>
      <c r="T5257" s="51"/>
      <c r="U5257" s="49"/>
      <c r="V5257" s="51"/>
      <c r="W5257" s="51"/>
      <c r="X5257" s="51"/>
      <c r="Y5257" s="49"/>
      <c r="Z5257" s="49"/>
      <c r="AA5257" s="51"/>
      <c r="AB5257" s="51"/>
      <c r="AC5257" s="97"/>
      <c r="AD5257" s="93"/>
      <c r="AE5257" s="98"/>
      <c r="AF5257" s="98"/>
      <c r="AG5257" s="49"/>
      <c r="AH5257" s="49"/>
      <c r="AI5257" s="51"/>
      <c r="AJ5257" s="51"/>
    </row>
    <row r="5258" spans="1:37" s="147" customFormat="1" ht="15.75">
      <c r="A5258" s="45" t="s">
        <v>14</v>
      </c>
      <c r="B5258" s="45"/>
      <c r="C5258" s="46"/>
      <c r="D5258" s="46"/>
      <c r="E5258" s="46"/>
      <c r="F5258" s="47" t="s">
        <v>10</v>
      </c>
      <c r="G5258" s="47" t="s">
        <v>10</v>
      </c>
      <c r="H5258" s="46"/>
      <c r="I5258" s="99"/>
      <c r="J5258" s="99"/>
      <c r="K5258" s="99"/>
      <c r="L5258" s="48"/>
      <c r="M5258" s="99"/>
      <c r="N5258" s="50" t="s">
        <v>10</v>
      </c>
      <c r="O5258" s="50" t="s">
        <v>10</v>
      </c>
      <c r="P5258" s="50" t="s">
        <v>10</v>
      </c>
      <c r="Q5258" s="50" t="s">
        <v>10</v>
      </c>
      <c r="R5258" s="50" t="s">
        <v>10</v>
      </c>
      <c r="S5258" s="99"/>
      <c r="T5258" s="99"/>
      <c r="U5258" s="48"/>
      <c r="V5258" s="99"/>
      <c r="W5258" s="99"/>
      <c r="X5258" s="93"/>
      <c r="Y5258" s="48"/>
      <c r="Z5258" s="48"/>
      <c r="AA5258" s="99"/>
      <c r="AB5258" s="99"/>
      <c r="AC5258" s="100"/>
      <c r="AD5258" s="99"/>
      <c r="AE5258" s="99"/>
      <c r="AF5258" s="99"/>
      <c r="AG5258" s="48"/>
      <c r="AH5258" s="48"/>
      <c r="AI5258" s="99"/>
      <c r="AJ5258" s="99"/>
      <c r="AK5258" s="148"/>
    </row>
    <row r="5259" spans="1:37" s="148" customFormat="1" ht="60">
      <c r="A5259" s="52" t="s">
        <v>382</v>
      </c>
      <c r="B5259" s="60">
        <v>41</v>
      </c>
      <c r="C5259" s="53">
        <v>3000505</v>
      </c>
      <c r="D5259" s="52" t="s">
        <v>460</v>
      </c>
      <c r="E5259" s="53" t="s">
        <v>64</v>
      </c>
      <c r="F5259" s="55">
        <v>41286</v>
      </c>
      <c r="G5259" s="55">
        <v>41286</v>
      </c>
      <c r="H5259" s="53" t="s">
        <v>109</v>
      </c>
      <c r="I5259" s="57">
        <v>647.65241000000003</v>
      </c>
      <c r="J5259" s="56">
        <v>629.99999792839571</v>
      </c>
      <c r="K5259" s="56">
        <v>629.99900000000002</v>
      </c>
      <c r="L5259" s="58">
        <v>743398.82</v>
      </c>
      <c r="M5259" s="59">
        <v>41286</v>
      </c>
      <c r="N5259" s="60">
        <v>2013</v>
      </c>
      <c r="O5259" s="61">
        <v>41306</v>
      </c>
      <c r="P5259" s="60">
        <v>2014</v>
      </c>
      <c r="Q5259" s="61">
        <v>41791</v>
      </c>
      <c r="R5259" s="53" t="s">
        <v>343</v>
      </c>
      <c r="S5259" s="53" t="s">
        <v>2111</v>
      </c>
      <c r="T5259" s="53" t="s">
        <v>389</v>
      </c>
      <c r="U5259" s="367">
        <v>1</v>
      </c>
      <c r="V5259" s="53">
        <v>4</v>
      </c>
      <c r="W5259" s="53" t="s">
        <v>394</v>
      </c>
      <c r="X5259" s="53"/>
      <c r="Y5259" s="53"/>
      <c r="Z5259" s="367"/>
      <c r="AA5259" s="53"/>
      <c r="AB5259" s="53"/>
      <c r="AC5259" s="71"/>
      <c r="AD5259" s="57"/>
      <c r="AE5259" s="53"/>
      <c r="AF5259" s="53"/>
      <c r="AG5259" s="367"/>
      <c r="AH5259" s="367"/>
      <c r="AI5259" s="53"/>
      <c r="AJ5259" s="53"/>
    </row>
    <row r="5260" spans="1:37" s="148" customFormat="1" ht="60">
      <c r="A5260" s="52" t="s">
        <v>382</v>
      </c>
      <c r="B5260" s="60">
        <v>42</v>
      </c>
      <c r="C5260" s="53">
        <v>3000486</v>
      </c>
      <c r="D5260" s="52" t="s">
        <v>558</v>
      </c>
      <c r="E5260" s="53" t="s">
        <v>64</v>
      </c>
      <c r="F5260" s="55">
        <v>41286</v>
      </c>
      <c r="G5260" s="55">
        <v>41286</v>
      </c>
      <c r="H5260" s="53" t="s">
        <v>109</v>
      </c>
      <c r="I5260" s="57">
        <v>670.26885000000004</v>
      </c>
      <c r="J5260" s="56">
        <v>651.99999461079472</v>
      </c>
      <c r="K5260" s="56">
        <v>651.99900000000002</v>
      </c>
      <c r="L5260" s="58">
        <v>769358.82000000007</v>
      </c>
      <c r="M5260" s="59">
        <v>41286</v>
      </c>
      <c r="N5260" s="60">
        <v>2013</v>
      </c>
      <c r="O5260" s="61">
        <v>41306</v>
      </c>
      <c r="P5260" s="60">
        <v>2014</v>
      </c>
      <c r="Q5260" s="61">
        <v>41729</v>
      </c>
      <c r="R5260" s="53" t="s">
        <v>343</v>
      </c>
      <c r="S5260" s="53" t="s">
        <v>2112</v>
      </c>
      <c r="T5260" s="53" t="s">
        <v>389</v>
      </c>
      <c r="U5260" s="367">
        <v>1</v>
      </c>
      <c r="V5260" s="53">
        <v>4</v>
      </c>
      <c r="W5260" s="53" t="s">
        <v>394</v>
      </c>
      <c r="X5260" s="53"/>
      <c r="Y5260" s="53"/>
      <c r="Z5260" s="367"/>
      <c r="AA5260" s="53"/>
      <c r="AB5260" s="53"/>
      <c r="AC5260" s="71"/>
      <c r="AD5260" s="57"/>
      <c r="AE5260" s="53"/>
      <c r="AF5260" s="53"/>
      <c r="AG5260" s="367"/>
      <c r="AH5260" s="367"/>
      <c r="AI5260" s="53"/>
      <c r="AJ5260" s="53"/>
    </row>
    <row r="5261" spans="1:37" s="148" customFormat="1" ht="60">
      <c r="A5261" s="52" t="s">
        <v>382</v>
      </c>
      <c r="B5261" s="60">
        <v>43</v>
      </c>
      <c r="C5261" s="53">
        <v>3000486</v>
      </c>
      <c r="D5261" s="52" t="s">
        <v>558</v>
      </c>
      <c r="E5261" s="53" t="s">
        <v>64</v>
      </c>
      <c r="F5261" s="55">
        <v>41286</v>
      </c>
      <c r="G5261" s="55">
        <v>41286</v>
      </c>
      <c r="H5261" s="53" t="s">
        <v>109</v>
      </c>
      <c r="I5261" s="57">
        <v>272.42522000000002</v>
      </c>
      <c r="J5261" s="56">
        <v>264.99999980906853</v>
      </c>
      <c r="K5261" s="56">
        <v>264.99900000000002</v>
      </c>
      <c r="L5261" s="58">
        <v>312698.82</v>
      </c>
      <c r="M5261" s="59">
        <v>41286</v>
      </c>
      <c r="N5261" s="60">
        <v>2013</v>
      </c>
      <c r="O5261" s="61">
        <v>41306</v>
      </c>
      <c r="P5261" s="60">
        <v>2014</v>
      </c>
      <c r="Q5261" s="61">
        <v>41729</v>
      </c>
      <c r="R5261" s="53" t="s">
        <v>343</v>
      </c>
      <c r="S5261" s="53" t="s">
        <v>2113</v>
      </c>
      <c r="T5261" s="53" t="s">
        <v>389</v>
      </c>
      <c r="U5261" s="367">
        <v>1</v>
      </c>
      <c r="V5261" s="53">
        <v>4</v>
      </c>
      <c r="W5261" s="53" t="s">
        <v>394</v>
      </c>
      <c r="X5261" s="53"/>
      <c r="Y5261" s="53"/>
      <c r="Z5261" s="367"/>
      <c r="AA5261" s="53"/>
      <c r="AB5261" s="53"/>
      <c r="AC5261" s="71"/>
      <c r="AD5261" s="57"/>
      <c r="AE5261" s="53"/>
      <c r="AF5261" s="53"/>
      <c r="AG5261" s="367"/>
      <c r="AH5261" s="367"/>
      <c r="AI5261" s="53"/>
      <c r="AJ5261" s="53"/>
    </row>
    <row r="5262" spans="1:37" s="148" customFormat="1" ht="60">
      <c r="A5262" s="52" t="s">
        <v>382</v>
      </c>
      <c r="B5262" s="60">
        <v>44</v>
      </c>
      <c r="C5262" s="53">
        <v>3000505</v>
      </c>
      <c r="D5262" s="52" t="s">
        <v>460</v>
      </c>
      <c r="E5262" s="53" t="s">
        <v>64</v>
      </c>
      <c r="F5262" s="55">
        <v>41286</v>
      </c>
      <c r="G5262" s="55">
        <v>41286</v>
      </c>
      <c r="H5262" s="53" t="s">
        <v>109</v>
      </c>
      <c r="I5262" s="57">
        <v>712.39709000000005</v>
      </c>
      <c r="J5262" s="56">
        <v>692.97999996262376</v>
      </c>
      <c r="K5262" s="56">
        <v>692.97900000000004</v>
      </c>
      <c r="L5262" s="58">
        <v>817715.22000000009</v>
      </c>
      <c r="M5262" s="59">
        <v>41286</v>
      </c>
      <c r="N5262" s="60">
        <v>2013</v>
      </c>
      <c r="O5262" s="61">
        <v>41306</v>
      </c>
      <c r="P5262" s="60">
        <v>2013</v>
      </c>
      <c r="Q5262" s="61">
        <v>41639</v>
      </c>
      <c r="R5262" s="53" t="s">
        <v>343</v>
      </c>
      <c r="S5262" s="53" t="s">
        <v>2114</v>
      </c>
      <c r="T5262" s="53" t="s">
        <v>389</v>
      </c>
      <c r="U5262" s="367">
        <v>1</v>
      </c>
      <c r="V5262" s="53">
        <v>4</v>
      </c>
      <c r="W5262" s="53" t="s">
        <v>394</v>
      </c>
      <c r="X5262" s="53"/>
      <c r="Y5262" s="53"/>
      <c r="Z5262" s="367"/>
      <c r="AA5262" s="53"/>
      <c r="AB5262" s="53"/>
      <c r="AC5262" s="71"/>
      <c r="AD5262" s="57"/>
      <c r="AE5262" s="53"/>
      <c r="AF5262" s="53"/>
      <c r="AG5262" s="367"/>
      <c r="AH5262" s="367"/>
      <c r="AI5262" s="53"/>
      <c r="AJ5262" s="53"/>
    </row>
    <row r="5263" spans="1:37" s="148" customFormat="1" ht="60">
      <c r="A5263" s="52" t="s">
        <v>382</v>
      </c>
      <c r="B5263" s="60">
        <v>45</v>
      </c>
      <c r="C5263" s="53">
        <v>3000486</v>
      </c>
      <c r="D5263" s="52" t="s">
        <v>558</v>
      </c>
      <c r="E5263" s="53" t="s">
        <v>64</v>
      </c>
      <c r="F5263" s="55">
        <v>41375</v>
      </c>
      <c r="G5263" s="55">
        <v>41375</v>
      </c>
      <c r="H5263" s="53" t="s">
        <v>109</v>
      </c>
      <c r="I5263" s="57">
        <v>730.26408000000004</v>
      </c>
      <c r="J5263" s="56">
        <v>710.35999997980059</v>
      </c>
      <c r="K5263" s="56">
        <v>710.35900000000004</v>
      </c>
      <c r="L5263" s="58">
        <v>838223.62</v>
      </c>
      <c r="M5263" s="59">
        <v>41375</v>
      </c>
      <c r="N5263" s="60">
        <v>2013</v>
      </c>
      <c r="O5263" s="61">
        <v>41395</v>
      </c>
      <c r="P5263" s="60">
        <v>2014</v>
      </c>
      <c r="Q5263" s="61">
        <v>41759</v>
      </c>
      <c r="R5263" s="53" t="s">
        <v>343</v>
      </c>
      <c r="S5263" s="53" t="s">
        <v>597</v>
      </c>
      <c r="T5263" s="53" t="s">
        <v>389</v>
      </c>
      <c r="U5263" s="367">
        <v>1</v>
      </c>
      <c r="V5263" s="53">
        <v>4</v>
      </c>
      <c r="W5263" s="53" t="s">
        <v>394</v>
      </c>
      <c r="X5263" s="53"/>
      <c r="Y5263" s="53"/>
      <c r="Z5263" s="367"/>
      <c r="AA5263" s="53"/>
      <c r="AB5263" s="53"/>
      <c r="AC5263" s="71"/>
      <c r="AD5263" s="57"/>
      <c r="AE5263" s="53"/>
      <c r="AF5263" s="53"/>
      <c r="AG5263" s="367"/>
      <c r="AH5263" s="367"/>
      <c r="AI5263" s="53"/>
      <c r="AJ5263" s="53"/>
    </row>
    <row r="5264" spans="1:37" s="148" customFormat="1" ht="60">
      <c r="A5264" s="52" t="s">
        <v>382</v>
      </c>
      <c r="B5264" s="60">
        <v>46</v>
      </c>
      <c r="C5264" s="60">
        <v>3000489</v>
      </c>
      <c r="D5264" s="52" t="s">
        <v>560</v>
      </c>
      <c r="E5264" s="53" t="s">
        <v>64</v>
      </c>
      <c r="F5264" s="55">
        <v>41345</v>
      </c>
      <c r="G5264" s="55">
        <v>41345</v>
      </c>
      <c r="H5264" s="53" t="s">
        <v>109</v>
      </c>
      <c r="I5264" s="57">
        <v>731.81064000000003</v>
      </c>
      <c r="J5264" s="56">
        <v>711.86441004665198</v>
      </c>
      <c r="K5264" s="56">
        <v>711.86400000000003</v>
      </c>
      <c r="L5264" s="58">
        <v>839999.52</v>
      </c>
      <c r="M5264" s="59">
        <v>41345</v>
      </c>
      <c r="N5264" s="60">
        <v>2013</v>
      </c>
      <c r="O5264" s="61">
        <v>41365</v>
      </c>
      <c r="P5264" s="60">
        <v>2014</v>
      </c>
      <c r="Q5264" s="61">
        <v>41729</v>
      </c>
      <c r="R5264" s="53" t="s">
        <v>343</v>
      </c>
      <c r="S5264" s="53" t="s">
        <v>561</v>
      </c>
      <c r="T5264" s="53" t="s">
        <v>389</v>
      </c>
      <c r="U5264" s="367">
        <v>1</v>
      </c>
      <c r="V5264" s="53">
        <v>4</v>
      </c>
      <c r="W5264" s="53" t="s">
        <v>394</v>
      </c>
      <c r="X5264" s="53"/>
      <c r="Y5264" s="53"/>
      <c r="Z5264" s="367"/>
      <c r="AA5264" s="53"/>
      <c r="AB5264" s="53"/>
      <c r="AC5264" s="71"/>
      <c r="AD5264" s="57"/>
      <c r="AE5264" s="53"/>
      <c r="AF5264" s="53"/>
      <c r="AG5264" s="367"/>
      <c r="AH5264" s="367"/>
      <c r="AI5264" s="53"/>
      <c r="AJ5264" s="53"/>
    </row>
    <row r="5265" spans="1:36" s="148" customFormat="1" ht="60">
      <c r="A5265" s="52" t="s">
        <v>382</v>
      </c>
      <c r="B5265" s="60">
        <v>47</v>
      </c>
      <c r="C5265" s="60">
        <v>3000500</v>
      </c>
      <c r="D5265" s="52" t="s">
        <v>562</v>
      </c>
      <c r="E5265" s="53" t="s">
        <v>60</v>
      </c>
      <c r="F5265" s="55">
        <v>41317</v>
      </c>
      <c r="G5265" s="55">
        <v>41345</v>
      </c>
      <c r="H5265" s="53" t="s">
        <v>109</v>
      </c>
      <c r="I5265" s="57">
        <v>661.98181999999997</v>
      </c>
      <c r="J5265" s="56">
        <v>661.98181999999997</v>
      </c>
      <c r="K5265" s="56">
        <v>661.98099999999999</v>
      </c>
      <c r="L5265" s="58">
        <v>781137.58</v>
      </c>
      <c r="M5265" s="59">
        <v>41345</v>
      </c>
      <c r="N5265" s="60">
        <v>2013</v>
      </c>
      <c r="O5265" s="61">
        <v>41365</v>
      </c>
      <c r="P5265" s="60">
        <v>2014</v>
      </c>
      <c r="Q5265" s="61">
        <v>41729</v>
      </c>
      <c r="R5265" s="53" t="s">
        <v>343</v>
      </c>
      <c r="S5265" s="53" t="s">
        <v>563</v>
      </c>
      <c r="T5265" s="53" t="s">
        <v>389</v>
      </c>
      <c r="U5265" s="367">
        <v>1</v>
      </c>
      <c r="V5265" s="53">
        <v>4</v>
      </c>
      <c r="W5265" s="53" t="s">
        <v>390</v>
      </c>
      <c r="X5265" s="53"/>
      <c r="Y5265" s="53"/>
      <c r="Z5265" s="367"/>
      <c r="AA5265" s="53"/>
      <c r="AB5265" s="53"/>
      <c r="AC5265" s="71"/>
      <c r="AD5265" s="57"/>
      <c r="AE5265" s="53"/>
      <c r="AF5265" s="53"/>
      <c r="AG5265" s="367"/>
      <c r="AH5265" s="367"/>
      <c r="AI5265" s="53"/>
      <c r="AJ5265" s="53"/>
    </row>
    <row r="5266" spans="1:36" s="148" customFormat="1" ht="60">
      <c r="A5266" s="52" t="s">
        <v>382</v>
      </c>
      <c r="B5266" s="60">
        <v>48</v>
      </c>
      <c r="C5266" s="53">
        <v>3000467</v>
      </c>
      <c r="D5266" s="52" t="s">
        <v>547</v>
      </c>
      <c r="E5266" s="53" t="s">
        <v>60</v>
      </c>
      <c r="F5266" s="55">
        <v>41306</v>
      </c>
      <c r="G5266" s="55">
        <v>41346</v>
      </c>
      <c r="H5266" s="53" t="s">
        <v>109</v>
      </c>
      <c r="I5266" s="57">
        <v>2131.6320000000001</v>
      </c>
      <c r="J5266" s="56">
        <v>2073.5322291532802</v>
      </c>
      <c r="K5266" s="56">
        <v>2073.5320000000002</v>
      </c>
      <c r="L5266" s="58">
        <v>2446767.7600000002</v>
      </c>
      <c r="M5266" s="59">
        <v>41375</v>
      </c>
      <c r="N5266" s="60">
        <v>2013</v>
      </c>
      <c r="O5266" s="61">
        <v>41395</v>
      </c>
      <c r="P5266" s="60">
        <v>2013</v>
      </c>
      <c r="Q5266" s="61">
        <v>41639</v>
      </c>
      <c r="R5266" s="53" t="s">
        <v>342</v>
      </c>
      <c r="S5266" s="53" t="s">
        <v>598</v>
      </c>
      <c r="T5266" s="53" t="s">
        <v>389</v>
      </c>
      <c r="U5266" s="367">
        <v>1</v>
      </c>
      <c r="V5266" s="53">
        <v>4</v>
      </c>
      <c r="W5266" s="53" t="s">
        <v>390</v>
      </c>
      <c r="X5266" s="53"/>
      <c r="Y5266" s="53"/>
      <c r="Z5266" s="367"/>
      <c r="AA5266" s="53"/>
      <c r="AB5266" s="53"/>
      <c r="AC5266" s="71"/>
      <c r="AD5266" s="57"/>
      <c r="AE5266" s="53"/>
      <c r="AF5266" s="53"/>
      <c r="AG5266" s="367"/>
      <c r="AH5266" s="367"/>
      <c r="AI5266" s="53"/>
      <c r="AJ5266" s="53"/>
    </row>
    <row r="5267" spans="1:36" s="148" customFormat="1" ht="60">
      <c r="A5267" s="52" t="s">
        <v>382</v>
      </c>
      <c r="B5267" s="60">
        <v>49</v>
      </c>
      <c r="C5267" s="53">
        <v>3000129</v>
      </c>
      <c r="D5267" s="52" t="s">
        <v>459</v>
      </c>
      <c r="E5267" s="53" t="s">
        <v>60</v>
      </c>
      <c r="F5267" s="55">
        <v>41487</v>
      </c>
      <c r="G5267" s="55">
        <v>41527</v>
      </c>
      <c r="H5267" s="53" t="s">
        <v>109</v>
      </c>
      <c r="I5267" s="57">
        <v>974.21819999999991</v>
      </c>
      <c r="J5267" s="56">
        <v>947.66490460252805</v>
      </c>
      <c r="K5267" s="56">
        <v>947.66399999999999</v>
      </c>
      <c r="L5267" s="58">
        <v>1118243.52</v>
      </c>
      <c r="M5267" s="59">
        <v>41547</v>
      </c>
      <c r="N5267" s="60">
        <v>2013</v>
      </c>
      <c r="O5267" s="61">
        <v>41567</v>
      </c>
      <c r="P5267" s="60">
        <v>2014</v>
      </c>
      <c r="Q5267" s="61">
        <v>41943</v>
      </c>
      <c r="R5267" s="53" t="s">
        <v>342</v>
      </c>
      <c r="S5267" s="53" t="s">
        <v>548</v>
      </c>
      <c r="T5267" s="53" t="s">
        <v>389</v>
      </c>
      <c r="U5267" s="367">
        <v>1</v>
      </c>
      <c r="V5267" s="53">
        <v>4</v>
      </c>
      <c r="W5267" s="53" t="s">
        <v>390</v>
      </c>
      <c r="X5267" s="53"/>
      <c r="Y5267" s="53"/>
      <c r="Z5267" s="367"/>
      <c r="AA5267" s="53"/>
      <c r="AB5267" s="53"/>
      <c r="AC5267" s="71"/>
      <c r="AD5267" s="57"/>
      <c r="AE5267" s="53"/>
      <c r="AF5267" s="53"/>
      <c r="AG5267" s="367"/>
      <c r="AH5267" s="367"/>
      <c r="AI5267" s="53"/>
      <c r="AJ5267" s="53"/>
    </row>
    <row r="5268" spans="1:36" s="148" customFormat="1" ht="60">
      <c r="A5268" s="52" t="s">
        <v>382</v>
      </c>
      <c r="B5268" s="60">
        <v>410</v>
      </c>
      <c r="C5268" s="53">
        <v>3000129</v>
      </c>
      <c r="D5268" s="52" t="s">
        <v>459</v>
      </c>
      <c r="E5268" s="53" t="s">
        <v>60</v>
      </c>
      <c r="F5268" s="55">
        <v>41334</v>
      </c>
      <c r="G5268" s="55">
        <v>41374</v>
      </c>
      <c r="H5268" s="53" t="s">
        <v>109</v>
      </c>
      <c r="I5268" s="57">
        <v>1082.54</v>
      </c>
      <c r="J5268" s="56">
        <v>1053.0342851616001</v>
      </c>
      <c r="K5268" s="56">
        <v>1053.0340000000001</v>
      </c>
      <c r="L5268" s="58">
        <v>1242580.1200000001</v>
      </c>
      <c r="M5268" s="59">
        <v>41406</v>
      </c>
      <c r="N5268" s="60">
        <v>2013</v>
      </c>
      <c r="O5268" s="61">
        <v>41426</v>
      </c>
      <c r="P5268" s="60">
        <v>2014</v>
      </c>
      <c r="Q5268" s="61">
        <v>41790</v>
      </c>
      <c r="R5268" s="53" t="s">
        <v>342</v>
      </c>
      <c r="S5268" s="53" t="s">
        <v>599</v>
      </c>
      <c r="T5268" s="53" t="s">
        <v>389</v>
      </c>
      <c r="U5268" s="367">
        <v>1</v>
      </c>
      <c r="V5268" s="53">
        <v>4</v>
      </c>
      <c r="W5268" s="53" t="s">
        <v>390</v>
      </c>
      <c r="X5268" s="53"/>
      <c r="Y5268" s="53"/>
      <c r="Z5268" s="367"/>
      <c r="AA5268" s="53"/>
      <c r="AB5268" s="53"/>
      <c r="AC5268" s="71"/>
      <c r="AD5268" s="57"/>
      <c r="AE5268" s="53"/>
      <c r="AF5268" s="53"/>
      <c r="AG5268" s="367"/>
      <c r="AH5268" s="367"/>
      <c r="AI5268" s="53"/>
      <c r="AJ5268" s="53"/>
    </row>
    <row r="5269" spans="1:36" s="148" customFormat="1" ht="60">
      <c r="A5269" s="52" t="s">
        <v>382</v>
      </c>
      <c r="B5269" s="60">
        <v>411</v>
      </c>
      <c r="C5269" s="52" t="s">
        <v>443</v>
      </c>
      <c r="D5269" s="52" t="s">
        <v>705</v>
      </c>
      <c r="E5269" s="53" t="s">
        <v>83</v>
      </c>
      <c r="F5269" s="55">
        <v>41456</v>
      </c>
      <c r="G5269" s="55">
        <v>41536</v>
      </c>
      <c r="H5269" s="53" t="s">
        <v>109</v>
      </c>
      <c r="I5269" s="57">
        <v>8827.56</v>
      </c>
      <c r="J5269" s="56">
        <v>8586.9559871424008</v>
      </c>
      <c r="K5269" s="56">
        <v>8586.9549999999999</v>
      </c>
      <c r="L5269" s="58">
        <v>10132606.899999999</v>
      </c>
      <c r="M5269" s="59">
        <v>41556</v>
      </c>
      <c r="N5269" s="60">
        <v>2013</v>
      </c>
      <c r="O5269" s="61">
        <v>41579</v>
      </c>
      <c r="P5269" s="60">
        <v>2014</v>
      </c>
      <c r="Q5269" s="61">
        <v>41973</v>
      </c>
      <c r="R5269" s="53" t="s">
        <v>342</v>
      </c>
      <c r="S5269" s="53" t="s">
        <v>462</v>
      </c>
      <c r="T5269" s="53" t="s">
        <v>389</v>
      </c>
      <c r="U5269" s="367">
        <v>1</v>
      </c>
      <c r="V5269" s="53">
        <v>4</v>
      </c>
      <c r="W5269" s="53" t="s">
        <v>390</v>
      </c>
      <c r="X5269" s="53"/>
      <c r="Y5269" s="53"/>
      <c r="Z5269" s="367"/>
      <c r="AA5269" s="53"/>
      <c r="AB5269" s="53"/>
      <c r="AC5269" s="71"/>
      <c r="AD5269" s="57"/>
      <c r="AE5269" s="53"/>
      <c r="AF5269" s="53"/>
      <c r="AG5269" s="367"/>
      <c r="AH5269" s="367"/>
      <c r="AI5269" s="53"/>
      <c r="AJ5269" s="53"/>
    </row>
    <row r="5270" spans="1:36" s="148" customFormat="1" ht="60">
      <c r="A5270" s="52" t="s">
        <v>382</v>
      </c>
      <c r="B5270" s="60">
        <v>412</v>
      </c>
      <c r="C5270" s="52" t="s">
        <v>443</v>
      </c>
      <c r="D5270" s="52" t="s">
        <v>705</v>
      </c>
      <c r="E5270" s="53" t="s">
        <v>60</v>
      </c>
      <c r="F5270" s="55">
        <v>41487</v>
      </c>
      <c r="G5270" s="55">
        <v>41527</v>
      </c>
      <c r="H5270" s="53" t="s">
        <v>109</v>
      </c>
      <c r="I5270" s="57">
        <v>162.7765</v>
      </c>
      <c r="J5270" s="56">
        <v>158.33986302456003</v>
      </c>
      <c r="K5270" s="56">
        <v>158.339</v>
      </c>
      <c r="L5270" s="58">
        <v>186840.02</v>
      </c>
      <c r="M5270" s="59">
        <v>41547</v>
      </c>
      <c r="N5270" s="60">
        <v>2013</v>
      </c>
      <c r="O5270" s="61">
        <v>41579</v>
      </c>
      <c r="P5270" s="60">
        <v>2014</v>
      </c>
      <c r="Q5270" s="61">
        <v>42004</v>
      </c>
      <c r="R5270" s="53" t="s">
        <v>342</v>
      </c>
      <c r="S5270" s="53" t="s">
        <v>461</v>
      </c>
      <c r="T5270" s="53" t="s">
        <v>389</v>
      </c>
      <c r="U5270" s="367">
        <v>1</v>
      </c>
      <c r="V5270" s="53">
        <v>4</v>
      </c>
      <c r="W5270" s="53" t="s">
        <v>390</v>
      </c>
      <c r="X5270" s="53"/>
      <c r="Y5270" s="53"/>
      <c r="Z5270" s="367"/>
      <c r="AA5270" s="53"/>
      <c r="AB5270" s="53"/>
      <c r="AC5270" s="71"/>
      <c r="AD5270" s="57"/>
      <c r="AE5270" s="53"/>
      <c r="AF5270" s="53"/>
      <c r="AG5270" s="367"/>
      <c r="AH5270" s="367"/>
      <c r="AI5270" s="53"/>
      <c r="AJ5270" s="53"/>
    </row>
    <row r="5271" spans="1:36" s="148" customFormat="1" ht="60">
      <c r="A5271" s="52" t="s">
        <v>382</v>
      </c>
      <c r="B5271" s="60">
        <v>413</v>
      </c>
      <c r="C5271" s="52" t="s">
        <v>443</v>
      </c>
      <c r="D5271" s="52" t="s">
        <v>705</v>
      </c>
      <c r="E5271" s="53" t="s">
        <v>60</v>
      </c>
      <c r="F5271" s="55">
        <v>41487</v>
      </c>
      <c r="G5271" s="55">
        <v>41527</v>
      </c>
      <c r="H5271" s="53" t="s">
        <v>109</v>
      </c>
      <c r="I5271" s="57">
        <v>3501.2823999999996</v>
      </c>
      <c r="J5271" s="56">
        <v>3405.8514320328964</v>
      </c>
      <c r="K5271" s="56">
        <v>3405.8510000000001</v>
      </c>
      <c r="L5271" s="58">
        <v>4018904.18</v>
      </c>
      <c r="M5271" s="59">
        <v>41547</v>
      </c>
      <c r="N5271" s="60">
        <v>2013</v>
      </c>
      <c r="O5271" s="61">
        <v>41579</v>
      </c>
      <c r="P5271" s="60">
        <v>2014</v>
      </c>
      <c r="Q5271" s="61">
        <v>42004</v>
      </c>
      <c r="R5271" s="53" t="s">
        <v>342</v>
      </c>
      <c r="S5271" s="53" t="s">
        <v>600</v>
      </c>
      <c r="T5271" s="53" t="s">
        <v>389</v>
      </c>
      <c r="U5271" s="367">
        <v>1</v>
      </c>
      <c r="V5271" s="53">
        <v>4</v>
      </c>
      <c r="W5271" s="53" t="s">
        <v>390</v>
      </c>
      <c r="X5271" s="53"/>
      <c r="Y5271" s="53"/>
      <c r="Z5271" s="367"/>
      <c r="AA5271" s="53"/>
      <c r="AB5271" s="53"/>
      <c r="AC5271" s="71"/>
      <c r="AD5271" s="57"/>
      <c r="AE5271" s="53"/>
      <c r="AF5271" s="53"/>
      <c r="AG5271" s="367"/>
      <c r="AH5271" s="367"/>
      <c r="AI5271" s="53"/>
      <c r="AJ5271" s="53"/>
    </row>
    <row r="5272" spans="1:36" s="148" customFormat="1" ht="60">
      <c r="A5272" s="52" t="s">
        <v>382</v>
      </c>
      <c r="B5272" s="60">
        <v>414</v>
      </c>
      <c r="C5272" s="52" t="s">
        <v>443</v>
      </c>
      <c r="D5272" s="52" t="s">
        <v>705</v>
      </c>
      <c r="E5272" s="53" t="s">
        <v>60</v>
      </c>
      <c r="F5272" s="55">
        <v>41306</v>
      </c>
      <c r="G5272" s="55">
        <v>41346</v>
      </c>
      <c r="H5272" s="53" t="s">
        <v>109</v>
      </c>
      <c r="I5272" s="57">
        <v>960.49999999999989</v>
      </c>
      <c r="J5272" s="56">
        <v>934.32060792000004</v>
      </c>
      <c r="K5272" s="56">
        <v>934.32</v>
      </c>
      <c r="L5272" s="58">
        <v>1102497.5999999999</v>
      </c>
      <c r="M5272" s="59">
        <v>41366</v>
      </c>
      <c r="N5272" s="60">
        <v>2013</v>
      </c>
      <c r="O5272" s="61">
        <v>41414</v>
      </c>
      <c r="P5272" s="60">
        <v>2013</v>
      </c>
      <c r="Q5272" s="61">
        <v>41486</v>
      </c>
      <c r="R5272" s="53" t="s">
        <v>342</v>
      </c>
      <c r="S5272" s="53" t="s">
        <v>463</v>
      </c>
      <c r="T5272" s="53" t="s">
        <v>389</v>
      </c>
      <c r="U5272" s="367">
        <v>1</v>
      </c>
      <c r="V5272" s="53">
        <v>4</v>
      </c>
      <c r="W5272" s="53" t="s">
        <v>390</v>
      </c>
      <c r="X5272" s="53"/>
      <c r="Y5272" s="53"/>
      <c r="Z5272" s="367"/>
      <c r="AA5272" s="53"/>
      <c r="AB5272" s="53"/>
      <c r="AC5272" s="71"/>
      <c r="AD5272" s="57"/>
      <c r="AE5272" s="53"/>
      <c r="AF5272" s="53"/>
      <c r="AG5272" s="367"/>
      <c r="AH5272" s="367"/>
      <c r="AI5272" s="53"/>
      <c r="AJ5272" s="53"/>
    </row>
    <row r="5273" spans="1:36" s="148" customFormat="1" ht="60">
      <c r="A5273" s="52" t="s">
        <v>382</v>
      </c>
      <c r="B5273" s="60">
        <v>416</v>
      </c>
      <c r="C5273" s="52" t="s">
        <v>443</v>
      </c>
      <c r="D5273" s="52" t="s">
        <v>705</v>
      </c>
      <c r="E5273" s="53" t="s">
        <v>60</v>
      </c>
      <c r="F5273" s="55">
        <v>41306</v>
      </c>
      <c r="G5273" s="55">
        <v>41346</v>
      </c>
      <c r="H5273" s="53" t="s">
        <v>109</v>
      </c>
      <c r="I5273" s="57">
        <v>328.26499999999999</v>
      </c>
      <c r="J5273" s="56">
        <v>319.31780776560004</v>
      </c>
      <c r="K5273" s="56">
        <v>319.31700000000001</v>
      </c>
      <c r="L5273" s="58">
        <v>376794.06</v>
      </c>
      <c r="M5273" s="59">
        <v>41366</v>
      </c>
      <c r="N5273" s="60">
        <v>2013</v>
      </c>
      <c r="O5273" s="61">
        <v>41396</v>
      </c>
      <c r="P5273" s="60">
        <v>2014</v>
      </c>
      <c r="Q5273" s="61">
        <v>41729</v>
      </c>
      <c r="R5273" s="53" t="s">
        <v>342</v>
      </c>
      <c r="S5273" s="53" t="s">
        <v>464</v>
      </c>
      <c r="T5273" s="53" t="s">
        <v>389</v>
      </c>
      <c r="U5273" s="367">
        <v>1</v>
      </c>
      <c r="V5273" s="53">
        <v>4</v>
      </c>
      <c r="W5273" s="53" t="s">
        <v>390</v>
      </c>
      <c r="X5273" s="53"/>
      <c r="Y5273" s="53"/>
      <c r="Z5273" s="367"/>
      <c r="AA5273" s="53"/>
      <c r="AB5273" s="53"/>
      <c r="AC5273" s="71"/>
      <c r="AD5273" s="57"/>
      <c r="AE5273" s="53"/>
      <c r="AF5273" s="53"/>
      <c r="AG5273" s="367"/>
      <c r="AH5273" s="367"/>
      <c r="AI5273" s="53"/>
      <c r="AJ5273" s="53"/>
    </row>
    <row r="5274" spans="1:36" s="148" customFormat="1" ht="60">
      <c r="A5274" s="52" t="s">
        <v>382</v>
      </c>
      <c r="B5274" s="60">
        <v>417</v>
      </c>
      <c r="C5274" s="52" t="s">
        <v>443</v>
      </c>
      <c r="D5274" s="52" t="s">
        <v>705</v>
      </c>
      <c r="E5274" s="53" t="s">
        <v>60</v>
      </c>
      <c r="F5274" s="55">
        <v>41334</v>
      </c>
      <c r="G5274" s="55">
        <v>41374</v>
      </c>
      <c r="H5274" s="53" t="s">
        <v>109</v>
      </c>
      <c r="I5274" s="57">
        <v>807.94999999999993</v>
      </c>
      <c r="J5274" s="56">
        <v>785.92851136800004</v>
      </c>
      <c r="K5274" s="56">
        <v>785.928</v>
      </c>
      <c r="L5274" s="58">
        <v>927395.04</v>
      </c>
      <c r="M5274" s="59">
        <v>41394</v>
      </c>
      <c r="N5274" s="60">
        <v>2013</v>
      </c>
      <c r="O5274" s="61">
        <v>41445</v>
      </c>
      <c r="P5274" s="60">
        <v>2013</v>
      </c>
      <c r="Q5274" s="61">
        <v>41517</v>
      </c>
      <c r="R5274" s="53" t="s">
        <v>342</v>
      </c>
      <c r="S5274" s="53" t="s">
        <v>601</v>
      </c>
      <c r="T5274" s="53" t="s">
        <v>389</v>
      </c>
      <c r="U5274" s="367">
        <v>1</v>
      </c>
      <c r="V5274" s="53">
        <v>4</v>
      </c>
      <c r="W5274" s="53" t="s">
        <v>390</v>
      </c>
      <c r="X5274" s="53"/>
      <c r="Y5274" s="53"/>
      <c r="Z5274" s="367"/>
      <c r="AA5274" s="53"/>
      <c r="AB5274" s="53"/>
      <c r="AC5274" s="71"/>
      <c r="AD5274" s="57"/>
      <c r="AE5274" s="53"/>
      <c r="AF5274" s="53"/>
      <c r="AG5274" s="367"/>
      <c r="AH5274" s="367"/>
      <c r="AI5274" s="53"/>
      <c r="AJ5274" s="53"/>
    </row>
    <row r="5275" spans="1:36" s="148" customFormat="1" ht="60">
      <c r="A5275" s="52" t="s">
        <v>382</v>
      </c>
      <c r="B5275" s="60">
        <v>418</v>
      </c>
      <c r="C5275" s="53" t="s">
        <v>444</v>
      </c>
      <c r="D5275" s="52" t="s">
        <v>445</v>
      </c>
      <c r="E5275" s="53" t="s">
        <v>60</v>
      </c>
      <c r="F5275" s="55">
        <v>41244</v>
      </c>
      <c r="G5275" s="55">
        <v>41284</v>
      </c>
      <c r="H5275" s="53" t="s">
        <v>109</v>
      </c>
      <c r="I5275" s="57">
        <v>185.35389999999998</v>
      </c>
      <c r="J5275" s="56">
        <v>180.30189331425601</v>
      </c>
      <c r="K5275" s="56">
        <v>180.30099999999999</v>
      </c>
      <c r="L5275" s="58">
        <v>212755.17999999996</v>
      </c>
      <c r="M5275" s="59">
        <v>41304</v>
      </c>
      <c r="N5275" s="60">
        <v>2013</v>
      </c>
      <c r="O5275" s="61">
        <v>41365</v>
      </c>
      <c r="P5275" s="60">
        <v>2013</v>
      </c>
      <c r="Q5275" s="61">
        <v>41425</v>
      </c>
      <c r="R5275" s="53" t="s">
        <v>343</v>
      </c>
      <c r="S5275" s="53"/>
      <c r="T5275" s="53" t="s">
        <v>1736</v>
      </c>
      <c r="U5275" s="367">
        <v>182</v>
      </c>
      <c r="V5275" s="53">
        <v>4</v>
      </c>
      <c r="W5275" s="53" t="s">
        <v>390</v>
      </c>
      <c r="X5275" s="53"/>
      <c r="Y5275" s="53"/>
      <c r="Z5275" s="367"/>
      <c r="AA5275" s="53"/>
      <c r="AB5275" s="53"/>
      <c r="AC5275" s="71"/>
      <c r="AD5275" s="57"/>
      <c r="AE5275" s="53"/>
      <c r="AF5275" s="53"/>
      <c r="AG5275" s="367"/>
      <c r="AH5275" s="367"/>
      <c r="AI5275" s="62"/>
      <c r="AJ5275" s="53"/>
    </row>
    <row r="5276" spans="1:36" s="148" customFormat="1" ht="60">
      <c r="A5276" s="52" t="s">
        <v>382</v>
      </c>
      <c r="B5276" s="60">
        <v>419</v>
      </c>
      <c r="C5276" s="52" t="s">
        <v>443</v>
      </c>
      <c r="D5276" s="52" t="s">
        <v>705</v>
      </c>
      <c r="E5276" s="53" t="s">
        <v>60</v>
      </c>
      <c r="F5276" s="55">
        <v>41306</v>
      </c>
      <c r="G5276" s="55">
        <v>41346</v>
      </c>
      <c r="H5276" s="53" t="s">
        <v>109</v>
      </c>
      <c r="I5276" s="57">
        <v>1559.4564999999998</v>
      </c>
      <c r="J5276" s="56">
        <v>1516.95194701176</v>
      </c>
      <c r="K5276" s="56">
        <v>1516.951</v>
      </c>
      <c r="L5276" s="58">
        <v>1790002.18</v>
      </c>
      <c r="M5276" s="59">
        <v>41366</v>
      </c>
      <c r="N5276" s="60">
        <v>2013</v>
      </c>
      <c r="O5276" s="61">
        <v>41395</v>
      </c>
      <c r="P5276" s="60">
        <v>2013</v>
      </c>
      <c r="Q5276" s="61">
        <v>41455</v>
      </c>
      <c r="R5276" s="53" t="s">
        <v>342</v>
      </c>
      <c r="S5276" s="53" t="s">
        <v>549</v>
      </c>
      <c r="T5276" s="53" t="s">
        <v>389</v>
      </c>
      <c r="U5276" s="367">
        <v>1</v>
      </c>
      <c r="V5276" s="53">
        <v>4</v>
      </c>
      <c r="W5276" s="53" t="s">
        <v>390</v>
      </c>
      <c r="X5276" s="53"/>
      <c r="Y5276" s="53"/>
      <c r="Z5276" s="367"/>
      <c r="AA5276" s="53"/>
      <c r="AB5276" s="53"/>
      <c r="AC5276" s="71"/>
      <c r="AD5276" s="57"/>
      <c r="AE5276" s="53"/>
      <c r="AF5276" s="53"/>
      <c r="AG5276" s="367"/>
      <c r="AH5276" s="367"/>
      <c r="AI5276" s="53"/>
      <c r="AJ5276" s="53"/>
    </row>
    <row r="5277" spans="1:36" s="148" customFormat="1" ht="60">
      <c r="A5277" s="52" t="s">
        <v>382</v>
      </c>
      <c r="B5277" s="60">
        <v>420</v>
      </c>
      <c r="C5277" s="52" t="s">
        <v>443</v>
      </c>
      <c r="D5277" s="52" t="s">
        <v>705</v>
      </c>
      <c r="E5277" s="53" t="s">
        <v>83</v>
      </c>
      <c r="F5277" s="55">
        <v>41365</v>
      </c>
      <c r="G5277" s="55">
        <v>41445</v>
      </c>
      <c r="H5277" s="53" t="s">
        <v>109</v>
      </c>
      <c r="I5277" s="57">
        <v>7749.2009999999991</v>
      </c>
      <c r="J5277" s="56">
        <v>7537.9887446270404</v>
      </c>
      <c r="K5277" s="56">
        <v>7537.9880000000003</v>
      </c>
      <c r="L5277" s="58">
        <v>8894825.8399999999</v>
      </c>
      <c r="M5277" s="59">
        <v>41465</v>
      </c>
      <c r="N5277" s="60">
        <v>2013</v>
      </c>
      <c r="O5277" s="61">
        <v>41495</v>
      </c>
      <c r="P5277" s="60">
        <v>2013</v>
      </c>
      <c r="Q5277" s="61">
        <v>41578</v>
      </c>
      <c r="R5277" s="53" t="s">
        <v>342</v>
      </c>
      <c r="S5277" s="53" t="s">
        <v>550</v>
      </c>
      <c r="T5277" s="53" t="s">
        <v>389</v>
      </c>
      <c r="U5277" s="367">
        <v>1</v>
      </c>
      <c r="V5277" s="53">
        <v>4</v>
      </c>
      <c r="W5277" s="53" t="s">
        <v>390</v>
      </c>
      <c r="X5277" s="53"/>
      <c r="Y5277" s="53"/>
      <c r="Z5277" s="367"/>
      <c r="AA5277" s="53"/>
      <c r="AB5277" s="53"/>
      <c r="AC5277" s="71"/>
      <c r="AD5277" s="57"/>
      <c r="AE5277" s="53"/>
      <c r="AF5277" s="53"/>
      <c r="AG5277" s="367"/>
      <c r="AH5277" s="367"/>
      <c r="AI5277" s="53"/>
      <c r="AJ5277" s="53"/>
    </row>
    <row r="5278" spans="1:36" s="148" customFormat="1" ht="60">
      <c r="A5278" s="52" t="s">
        <v>382</v>
      </c>
      <c r="B5278" s="60">
        <v>421</v>
      </c>
      <c r="C5278" s="52" t="s">
        <v>443</v>
      </c>
      <c r="D5278" s="52" t="s">
        <v>705</v>
      </c>
      <c r="E5278" s="53" t="s">
        <v>60</v>
      </c>
      <c r="F5278" s="55">
        <v>41306</v>
      </c>
      <c r="G5278" s="55">
        <v>41346</v>
      </c>
      <c r="H5278" s="53" t="s">
        <v>109</v>
      </c>
      <c r="I5278" s="57">
        <v>1589.9099999999999</v>
      </c>
      <c r="J5278" s="56">
        <v>1546.5754062864</v>
      </c>
      <c r="K5278" s="56">
        <v>1546.575</v>
      </c>
      <c r="L5278" s="58">
        <v>1824958.5</v>
      </c>
      <c r="M5278" s="59">
        <v>41366</v>
      </c>
      <c r="N5278" s="60">
        <v>2013</v>
      </c>
      <c r="O5278" s="61">
        <v>41414</v>
      </c>
      <c r="P5278" s="60">
        <v>2013</v>
      </c>
      <c r="Q5278" s="61">
        <v>41486</v>
      </c>
      <c r="R5278" s="53" t="s">
        <v>342</v>
      </c>
      <c r="S5278" s="53" t="s">
        <v>551</v>
      </c>
      <c r="T5278" s="53" t="s">
        <v>389</v>
      </c>
      <c r="U5278" s="367">
        <v>1</v>
      </c>
      <c r="V5278" s="53">
        <v>4</v>
      </c>
      <c r="W5278" s="53" t="s">
        <v>390</v>
      </c>
      <c r="X5278" s="53"/>
      <c r="Y5278" s="53"/>
      <c r="Z5278" s="367"/>
      <c r="AA5278" s="53"/>
      <c r="AB5278" s="53"/>
      <c r="AC5278" s="71"/>
      <c r="AD5278" s="57"/>
      <c r="AE5278" s="53"/>
      <c r="AF5278" s="53"/>
      <c r="AG5278" s="367"/>
      <c r="AH5278" s="367"/>
      <c r="AI5278" s="53"/>
      <c r="AJ5278" s="53"/>
    </row>
    <row r="5279" spans="1:36" s="148" customFormat="1" ht="60">
      <c r="A5279" s="52" t="s">
        <v>382</v>
      </c>
      <c r="B5279" s="60">
        <v>422</v>
      </c>
      <c r="C5279" s="53">
        <v>3000476</v>
      </c>
      <c r="D5279" s="52" t="s">
        <v>1695</v>
      </c>
      <c r="E5279" s="53" t="s">
        <v>60</v>
      </c>
      <c r="F5279" s="55">
        <v>41214</v>
      </c>
      <c r="G5279" s="55">
        <v>41254</v>
      </c>
      <c r="H5279" s="53" t="s">
        <v>109</v>
      </c>
      <c r="I5279" s="57">
        <v>610.19999999999993</v>
      </c>
      <c r="J5279" s="56">
        <v>593.56838620799999</v>
      </c>
      <c r="K5279" s="56">
        <v>593.56799999999998</v>
      </c>
      <c r="L5279" s="58">
        <v>700410.23999999987</v>
      </c>
      <c r="M5279" s="59">
        <v>41289</v>
      </c>
      <c r="N5279" s="60">
        <v>2013</v>
      </c>
      <c r="O5279" s="61">
        <v>41290</v>
      </c>
      <c r="P5279" s="60">
        <v>2014</v>
      </c>
      <c r="Q5279" s="61">
        <v>41820</v>
      </c>
      <c r="R5279" s="53" t="s">
        <v>342</v>
      </c>
      <c r="S5279" s="53" t="s">
        <v>602</v>
      </c>
      <c r="T5279" s="53" t="s">
        <v>389</v>
      </c>
      <c r="U5279" s="367">
        <v>1</v>
      </c>
      <c r="V5279" s="53">
        <v>4</v>
      </c>
      <c r="W5279" s="53" t="s">
        <v>390</v>
      </c>
      <c r="X5279" s="53"/>
      <c r="Y5279" s="53"/>
      <c r="Z5279" s="367"/>
      <c r="AA5279" s="53"/>
      <c r="AB5279" s="53"/>
      <c r="AC5279" s="71"/>
      <c r="AD5279" s="57"/>
      <c r="AE5279" s="53"/>
      <c r="AF5279" s="53"/>
      <c r="AG5279" s="367"/>
      <c r="AH5279" s="367"/>
      <c r="AI5279" s="53"/>
      <c r="AJ5279" s="53"/>
    </row>
    <row r="5280" spans="1:36" s="148" customFormat="1" ht="60">
      <c r="A5280" s="52" t="s">
        <v>382</v>
      </c>
      <c r="B5280" s="60">
        <v>423</v>
      </c>
      <c r="C5280" s="53" t="s">
        <v>1165</v>
      </c>
      <c r="D5280" s="52" t="s">
        <v>553</v>
      </c>
      <c r="E5280" s="53" t="s">
        <v>60</v>
      </c>
      <c r="F5280" s="55">
        <v>41343</v>
      </c>
      <c r="G5280" s="55">
        <v>41383</v>
      </c>
      <c r="H5280" s="53" t="s">
        <v>109</v>
      </c>
      <c r="I5280" s="57">
        <v>1196.3535999999999</v>
      </c>
      <c r="J5280" s="56">
        <v>1163.7457811965442</v>
      </c>
      <c r="K5280" s="56">
        <v>1163.7449999999999</v>
      </c>
      <c r="L5280" s="58">
        <v>1373219.0999999999</v>
      </c>
      <c r="M5280" s="59">
        <v>41403</v>
      </c>
      <c r="N5280" s="60">
        <v>2013</v>
      </c>
      <c r="O5280" s="61">
        <v>41426</v>
      </c>
      <c r="P5280" s="60">
        <v>2014</v>
      </c>
      <c r="Q5280" s="61">
        <v>41820</v>
      </c>
      <c r="R5280" s="53" t="s">
        <v>342</v>
      </c>
      <c r="S5280" s="53" t="s">
        <v>554</v>
      </c>
      <c r="T5280" s="53" t="s">
        <v>389</v>
      </c>
      <c r="U5280" s="367">
        <v>1</v>
      </c>
      <c r="V5280" s="53">
        <v>4</v>
      </c>
      <c r="W5280" s="53" t="s">
        <v>390</v>
      </c>
      <c r="X5280" s="53"/>
      <c r="Y5280" s="53"/>
      <c r="Z5280" s="367"/>
      <c r="AA5280" s="53"/>
      <c r="AB5280" s="53"/>
      <c r="AC5280" s="71"/>
      <c r="AD5280" s="57"/>
      <c r="AE5280" s="53"/>
      <c r="AF5280" s="53"/>
      <c r="AG5280" s="367"/>
      <c r="AH5280" s="367"/>
      <c r="AI5280" s="53"/>
      <c r="AJ5280" s="53"/>
    </row>
    <row r="5281" spans="1:36" s="148" customFormat="1" ht="60">
      <c r="A5281" s="52" t="s">
        <v>382</v>
      </c>
      <c r="B5281" s="60">
        <v>424</v>
      </c>
      <c r="C5281" s="53" t="s">
        <v>1165</v>
      </c>
      <c r="D5281" s="52" t="s">
        <v>553</v>
      </c>
      <c r="E5281" s="53" t="s">
        <v>60</v>
      </c>
      <c r="F5281" s="55">
        <v>41223</v>
      </c>
      <c r="G5281" s="55">
        <v>41263</v>
      </c>
      <c r="H5281" s="53" t="s">
        <v>109</v>
      </c>
      <c r="I5281" s="57">
        <v>732.2399999999999</v>
      </c>
      <c r="J5281" s="56">
        <v>712.28206344960006</v>
      </c>
      <c r="K5281" s="56">
        <v>712.28200000000004</v>
      </c>
      <c r="L5281" s="58">
        <v>840492.76</v>
      </c>
      <c r="M5281" s="59">
        <v>41283</v>
      </c>
      <c r="N5281" s="60">
        <v>2013</v>
      </c>
      <c r="O5281" s="61">
        <v>41284</v>
      </c>
      <c r="P5281" s="60">
        <v>2014</v>
      </c>
      <c r="Q5281" s="61">
        <v>41820</v>
      </c>
      <c r="R5281" s="53" t="s">
        <v>342</v>
      </c>
      <c r="S5281" s="53" t="s">
        <v>603</v>
      </c>
      <c r="T5281" s="53" t="s">
        <v>389</v>
      </c>
      <c r="U5281" s="367">
        <v>1</v>
      </c>
      <c r="V5281" s="53">
        <v>4</v>
      </c>
      <c r="W5281" s="53" t="s">
        <v>390</v>
      </c>
      <c r="X5281" s="53"/>
      <c r="Y5281" s="53"/>
      <c r="Z5281" s="367"/>
      <c r="AA5281" s="53"/>
      <c r="AB5281" s="53"/>
      <c r="AC5281" s="71"/>
      <c r="AD5281" s="57"/>
      <c r="AE5281" s="53"/>
      <c r="AF5281" s="53"/>
      <c r="AG5281" s="367"/>
      <c r="AH5281" s="367"/>
      <c r="AI5281" s="53"/>
      <c r="AJ5281" s="53"/>
    </row>
    <row r="5282" spans="1:36" s="148" customFormat="1" ht="60">
      <c r="A5282" s="52" t="s">
        <v>382</v>
      </c>
      <c r="B5282" s="60">
        <v>425</v>
      </c>
      <c r="C5282" s="53" t="s">
        <v>1165</v>
      </c>
      <c r="D5282" s="52" t="s">
        <v>553</v>
      </c>
      <c r="E5282" s="53" t="s">
        <v>60</v>
      </c>
      <c r="F5282" s="55">
        <v>41223</v>
      </c>
      <c r="G5282" s="55">
        <v>41263</v>
      </c>
      <c r="H5282" s="53" t="s">
        <v>109</v>
      </c>
      <c r="I5282" s="57">
        <v>610.19999999999993</v>
      </c>
      <c r="J5282" s="56">
        <v>593.56838620799999</v>
      </c>
      <c r="K5282" s="56">
        <v>593.56799999999998</v>
      </c>
      <c r="L5282" s="58">
        <v>700410.23999999987</v>
      </c>
      <c r="M5282" s="59">
        <v>41283</v>
      </c>
      <c r="N5282" s="60">
        <v>2013</v>
      </c>
      <c r="O5282" s="61">
        <v>41284</v>
      </c>
      <c r="P5282" s="60">
        <v>2014</v>
      </c>
      <c r="Q5282" s="61">
        <v>41820</v>
      </c>
      <c r="R5282" s="53" t="s">
        <v>342</v>
      </c>
      <c r="S5282" s="53" t="s">
        <v>555</v>
      </c>
      <c r="T5282" s="53" t="s">
        <v>389</v>
      </c>
      <c r="U5282" s="367">
        <v>1</v>
      </c>
      <c r="V5282" s="53">
        <v>4</v>
      </c>
      <c r="W5282" s="53" t="s">
        <v>390</v>
      </c>
      <c r="X5282" s="53"/>
      <c r="Y5282" s="53"/>
      <c r="Z5282" s="367"/>
      <c r="AA5282" s="53"/>
      <c r="AB5282" s="53"/>
      <c r="AC5282" s="71"/>
      <c r="AD5282" s="57"/>
      <c r="AE5282" s="53"/>
      <c r="AF5282" s="53"/>
      <c r="AG5282" s="367"/>
      <c r="AH5282" s="367"/>
      <c r="AI5282" s="53"/>
      <c r="AJ5282" s="53"/>
    </row>
    <row r="5283" spans="1:36" s="148" customFormat="1" ht="60">
      <c r="A5283" s="52" t="s">
        <v>382</v>
      </c>
      <c r="B5283" s="60">
        <v>426</v>
      </c>
      <c r="C5283" s="53" t="s">
        <v>1165</v>
      </c>
      <c r="D5283" s="52" t="s">
        <v>553</v>
      </c>
      <c r="E5283" s="53" t="s">
        <v>60</v>
      </c>
      <c r="F5283" s="55">
        <v>41223</v>
      </c>
      <c r="G5283" s="55">
        <v>41263</v>
      </c>
      <c r="H5283" s="53" t="s">
        <v>109</v>
      </c>
      <c r="I5283" s="57">
        <v>677.99999999999989</v>
      </c>
      <c r="J5283" s="56">
        <v>659.52042912000002</v>
      </c>
      <c r="K5283" s="56">
        <v>659.52</v>
      </c>
      <c r="L5283" s="58">
        <v>778233.59999999986</v>
      </c>
      <c r="M5283" s="59">
        <v>41283</v>
      </c>
      <c r="N5283" s="60">
        <v>2013</v>
      </c>
      <c r="O5283" s="61">
        <v>41284</v>
      </c>
      <c r="P5283" s="60">
        <v>2014</v>
      </c>
      <c r="Q5283" s="61">
        <v>41820</v>
      </c>
      <c r="R5283" s="53" t="s">
        <v>342</v>
      </c>
      <c r="S5283" s="53" t="s">
        <v>556</v>
      </c>
      <c r="T5283" s="53" t="s">
        <v>389</v>
      </c>
      <c r="U5283" s="367">
        <v>1</v>
      </c>
      <c r="V5283" s="53">
        <v>4</v>
      </c>
      <c r="W5283" s="53" t="s">
        <v>390</v>
      </c>
      <c r="X5283" s="53"/>
      <c r="Y5283" s="53"/>
      <c r="Z5283" s="367"/>
      <c r="AA5283" s="53"/>
      <c r="AB5283" s="53"/>
      <c r="AC5283" s="71"/>
      <c r="AD5283" s="57"/>
      <c r="AE5283" s="53"/>
      <c r="AF5283" s="53"/>
      <c r="AG5283" s="367"/>
      <c r="AH5283" s="367"/>
      <c r="AI5283" s="53"/>
      <c r="AJ5283" s="53"/>
    </row>
    <row r="5284" spans="1:36" s="148" customFormat="1" ht="60">
      <c r="A5284" s="52" t="s">
        <v>382</v>
      </c>
      <c r="B5284" s="60">
        <v>427</v>
      </c>
      <c r="C5284" s="53" t="s">
        <v>1165</v>
      </c>
      <c r="D5284" s="52" t="s">
        <v>553</v>
      </c>
      <c r="E5284" s="53" t="s">
        <v>60</v>
      </c>
      <c r="F5284" s="55">
        <v>41223</v>
      </c>
      <c r="G5284" s="55">
        <v>41263</v>
      </c>
      <c r="H5284" s="53" t="s">
        <v>109</v>
      </c>
      <c r="I5284" s="57">
        <v>420.35999999999996</v>
      </c>
      <c r="J5284" s="56">
        <v>408.90266605440002</v>
      </c>
      <c r="K5284" s="56">
        <v>408.90199999999999</v>
      </c>
      <c r="L5284" s="58">
        <v>482504.36</v>
      </c>
      <c r="M5284" s="59">
        <v>41283</v>
      </c>
      <c r="N5284" s="60">
        <v>2013</v>
      </c>
      <c r="O5284" s="61">
        <v>41284</v>
      </c>
      <c r="P5284" s="60">
        <v>2014</v>
      </c>
      <c r="Q5284" s="61">
        <v>41791</v>
      </c>
      <c r="R5284" s="53" t="s">
        <v>342</v>
      </c>
      <c r="S5284" s="53" t="s">
        <v>604</v>
      </c>
      <c r="T5284" s="53" t="s">
        <v>389</v>
      </c>
      <c r="U5284" s="367">
        <v>1</v>
      </c>
      <c r="V5284" s="53">
        <v>4</v>
      </c>
      <c r="W5284" s="53" t="s">
        <v>390</v>
      </c>
      <c r="X5284" s="53"/>
      <c r="Y5284" s="53"/>
      <c r="Z5284" s="367"/>
      <c r="AA5284" s="53"/>
      <c r="AB5284" s="53"/>
      <c r="AC5284" s="71"/>
      <c r="AD5284" s="57"/>
      <c r="AE5284" s="53"/>
      <c r="AF5284" s="53"/>
      <c r="AG5284" s="367"/>
      <c r="AH5284" s="367"/>
      <c r="AI5284" s="53"/>
      <c r="AJ5284" s="53"/>
    </row>
    <row r="5285" spans="1:36" s="148" customFormat="1" ht="60">
      <c r="A5285" s="52" t="s">
        <v>382</v>
      </c>
      <c r="B5285" s="60">
        <v>428</v>
      </c>
      <c r="C5285" s="53">
        <v>3000505</v>
      </c>
      <c r="D5285" s="52" t="s">
        <v>460</v>
      </c>
      <c r="E5285" s="53" t="s">
        <v>60</v>
      </c>
      <c r="F5285" s="55">
        <v>41343</v>
      </c>
      <c r="G5285" s="55">
        <v>41383</v>
      </c>
      <c r="H5285" s="53" t="s">
        <v>109</v>
      </c>
      <c r="I5285" s="57">
        <v>828.73069999999996</v>
      </c>
      <c r="J5285" s="56">
        <v>806.14281252052808</v>
      </c>
      <c r="K5285" s="56">
        <v>806.14200000000005</v>
      </c>
      <c r="L5285" s="58">
        <v>951247.56</v>
      </c>
      <c r="M5285" s="59">
        <v>41403</v>
      </c>
      <c r="N5285" s="60">
        <v>2013</v>
      </c>
      <c r="O5285" s="61">
        <v>41426</v>
      </c>
      <c r="P5285" s="60">
        <v>2014</v>
      </c>
      <c r="Q5285" s="61">
        <v>41791</v>
      </c>
      <c r="R5285" s="53" t="s">
        <v>342</v>
      </c>
      <c r="S5285" s="53" t="s">
        <v>557</v>
      </c>
      <c r="T5285" s="53" t="s">
        <v>389</v>
      </c>
      <c r="U5285" s="367">
        <v>1</v>
      </c>
      <c r="V5285" s="53">
        <v>4</v>
      </c>
      <c r="W5285" s="53" t="s">
        <v>390</v>
      </c>
      <c r="X5285" s="53"/>
      <c r="Y5285" s="53"/>
      <c r="Z5285" s="367"/>
      <c r="AA5285" s="53"/>
      <c r="AB5285" s="53"/>
      <c r="AC5285" s="71"/>
      <c r="AD5285" s="57"/>
      <c r="AE5285" s="53"/>
      <c r="AF5285" s="53"/>
      <c r="AG5285" s="367"/>
      <c r="AH5285" s="367"/>
      <c r="AI5285" s="53"/>
      <c r="AJ5285" s="53"/>
    </row>
    <row r="5286" spans="1:36" s="148" customFormat="1" ht="60">
      <c r="A5286" s="52" t="s">
        <v>382</v>
      </c>
      <c r="B5286" s="60">
        <v>429</v>
      </c>
      <c r="C5286" s="53">
        <v>3000505</v>
      </c>
      <c r="D5286" s="52" t="s">
        <v>460</v>
      </c>
      <c r="E5286" s="53" t="s">
        <v>60</v>
      </c>
      <c r="F5286" s="55">
        <v>41223</v>
      </c>
      <c r="G5286" s="55">
        <v>41263</v>
      </c>
      <c r="H5286" s="53" t="s">
        <v>109</v>
      </c>
      <c r="I5286" s="57">
        <v>338.99999999999994</v>
      </c>
      <c r="J5286" s="56">
        <v>329.76021456000001</v>
      </c>
      <c r="K5286" s="56">
        <v>329.76</v>
      </c>
      <c r="L5286" s="58">
        <v>389116.79999999993</v>
      </c>
      <c r="M5286" s="59">
        <v>41283</v>
      </c>
      <c r="N5286" s="60">
        <v>2013</v>
      </c>
      <c r="O5286" s="61">
        <v>41313</v>
      </c>
      <c r="P5286" s="60">
        <v>2014</v>
      </c>
      <c r="Q5286" s="61">
        <v>41698</v>
      </c>
      <c r="R5286" s="53" t="s">
        <v>342</v>
      </c>
      <c r="S5286" s="53" t="s">
        <v>559</v>
      </c>
      <c r="T5286" s="53" t="s">
        <v>389</v>
      </c>
      <c r="U5286" s="367">
        <v>1</v>
      </c>
      <c r="V5286" s="53">
        <v>4</v>
      </c>
      <c r="W5286" s="53" t="s">
        <v>390</v>
      </c>
      <c r="X5286" s="53"/>
      <c r="Y5286" s="53"/>
      <c r="Z5286" s="367"/>
      <c r="AA5286" s="53"/>
      <c r="AB5286" s="53"/>
      <c r="AC5286" s="71"/>
      <c r="AD5286" s="57"/>
      <c r="AE5286" s="53"/>
      <c r="AF5286" s="53"/>
      <c r="AG5286" s="367"/>
      <c r="AH5286" s="367"/>
      <c r="AI5286" s="53"/>
      <c r="AJ5286" s="53"/>
    </row>
    <row r="5287" spans="1:36" s="148" customFormat="1" ht="60">
      <c r="A5287" s="52" t="s">
        <v>382</v>
      </c>
      <c r="B5287" s="60">
        <v>430</v>
      </c>
      <c r="C5287" s="60">
        <v>3000189</v>
      </c>
      <c r="D5287" s="52" t="s">
        <v>564</v>
      </c>
      <c r="E5287" s="53" t="s">
        <v>83</v>
      </c>
      <c r="F5287" s="55">
        <v>41223</v>
      </c>
      <c r="G5287" s="55">
        <v>41283</v>
      </c>
      <c r="H5287" s="53" t="s">
        <v>109</v>
      </c>
      <c r="I5287" s="57">
        <v>6779.9999999999991</v>
      </c>
      <c r="J5287" s="56">
        <v>6595.2042912000006</v>
      </c>
      <c r="K5287" s="56">
        <v>6595.2039999999997</v>
      </c>
      <c r="L5287" s="58">
        <v>7782340.7199999988</v>
      </c>
      <c r="M5287" s="59">
        <v>41303</v>
      </c>
      <c r="N5287" s="60">
        <v>2013</v>
      </c>
      <c r="O5287" s="61">
        <v>41305</v>
      </c>
      <c r="P5287" s="60">
        <v>2013</v>
      </c>
      <c r="Q5287" s="61">
        <v>41639</v>
      </c>
      <c r="R5287" s="53" t="s">
        <v>342</v>
      </c>
      <c r="S5287" s="53" t="s">
        <v>657</v>
      </c>
      <c r="T5287" s="53" t="s">
        <v>389</v>
      </c>
      <c r="U5287" s="367">
        <v>1</v>
      </c>
      <c r="V5287" s="53">
        <v>4</v>
      </c>
      <c r="W5287" s="53" t="s">
        <v>390</v>
      </c>
      <c r="X5287" s="53"/>
      <c r="Y5287" s="53"/>
      <c r="Z5287" s="367"/>
      <c r="AA5287" s="53"/>
      <c r="AB5287" s="53"/>
      <c r="AC5287" s="71"/>
      <c r="AD5287" s="57"/>
      <c r="AE5287" s="53"/>
      <c r="AF5287" s="53"/>
      <c r="AG5287" s="367"/>
      <c r="AH5287" s="367"/>
      <c r="AI5287" s="53"/>
      <c r="AJ5287" s="53"/>
    </row>
    <row r="5288" spans="1:36" s="148" customFormat="1" ht="45">
      <c r="A5288" s="53" t="s">
        <v>1599</v>
      </c>
      <c r="B5288" s="60">
        <v>431</v>
      </c>
      <c r="C5288" s="69" t="s">
        <v>1705</v>
      </c>
      <c r="D5288" s="52" t="s">
        <v>765</v>
      </c>
      <c r="E5288" s="53" t="s">
        <v>60</v>
      </c>
      <c r="F5288" s="55">
        <v>41289</v>
      </c>
      <c r="G5288" s="55">
        <v>41351</v>
      </c>
      <c r="H5288" s="53" t="s">
        <v>105</v>
      </c>
      <c r="I5288" s="57">
        <v>446.48</v>
      </c>
      <c r="J5288" s="56">
        <v>439.68028608000003</v>
      </c>
      <c r="K5288" s="56">
        <v>439.68</v>
      </c>
      <c r="L5288" s="58">
        <v>518822.40000000002</v>
      </c>
      <c r="M5288" s="59">
        <v>41372</v>
      </c>
      <c r="N5288" s="60">
        <v>2013</v>
      </c>
      <c r="O5288" s="61">
        <v>41379</v>
      </c>
      <c r="P5288" s="60">
        <v>2013</v>
      </c>
      <c r="Q5288" s="61">
        <v>41639</v>
      </c>
      <c r="R5288" s="53" t="s">
        <v>342</v>
      </c>
      <c r="S5288" s="70" t="s">
        <v>766</v>
      </c>
      <c r="T5288" s="53" t="s">
        <v>389</v>
      </c>
      <c r="U5288" s="53" t="s">
        <v>695</v>
      </c>
      <c r="V5288" s="53">
        <v>4</v>
      </c>
      <c r="W5288" s="53" t="s">
        <v>390</v>
      </c>
      <c r="X5288" s="53"/>
      <c r="Y5288" s="367"/>
      <c r="Z5288" s="367"/>
      <c r="AA5288" s="53"/>
      <c r="AB5288" s="53"/>
      <c r="AC5288" s="71"/>
      <c r="AD5288" s="57"/>
      <c r="AE5288" s="53"/>
      <c r="AF5288" s="53"/>
      <c r="AG5288" s="53"/>
      <c r="AH5288" s="367"/>
      <c r="AI5288" s="53"/>
      <c r="AJ5288" s="53"/>
    </row>
    <row r="5289" spans="1:36" s="148" customFormat="1" ht="45">
      <c r="A5289" s="53" t="s">
        <v>1599</v>
      </c>
      <c r="B5289" s="60">
        <v>432</v>
      </c>
      <c r="C5289" s="69" t="s">
        <v>1705</v>
      </c>
      <c r="D5289" s="52" t="s">
        <v>765</v>
      </c>
      <c r="E5289" s="53" t="s">
        <v>60</v>
      </c>
      <c r="F5289" s="55">
        <v>41289</v>
      </c>
      <c r="G5289" s="55">
        <v>41351</v>
      </c>
      <c r="H5289" s="53" t="s">
        <v>105</v>
      </c>
      <c r="I5289" s="57">
        <v>60</v>
      </c>
      <c r="J5289" s="56">
        <v>63.753641481600006</v>
      </c>
      <c r="K5289" s="56">
        <v>60</v>
      </c>
      <c r="L5289" s="58">
        <v>70800</v>
      </c>
      <c r="M5289" s="59">
        <v>41372</v>
      </c>
      <c r="N5289" s="60">
        <v>2013</v>
      </c>
      <c r="O5289" s="61">
        <v>41379</v>
      </c>
      <c r="P5289" s="60">
        <v>2013</v>
      </c>
      <c r="Q5289" s="61">
        <v>41639</v>
      </c>
      <c r="R5289" s="53" t="s">
        <v>342</v>
      </c>
      <c r="S5289" s="70" t="s">
        <v>767</v>
      </c>
      <c r="T5289" s="53" t="s">
        <v>389</v>
      </c>
      <c r="U5289" s="53" t="s">
        <v>695</v>
      </c>
      <c r="V5289" s="53">
        <v>4</v>
      </c>
      <c r="W5289" s="53" t="s">
        <v>390</v>
      </c>
      <c r="X5289" s="53"/>
      <c r="Y5289" s="367"/>
      <c r="Z5289" s="367"/>
      <c r="AA5289" s="53"/>
      <c r="AB5289" s="53"/>
      <c r="AC5289" s="71"/>
      <c r="AD5289" s="57"/>
      <c r="AE5289" s="53"/>
      <c r="AF5289" s="53"/>
      <c r="AG5289" s="53"/>
      <c r="AH5289" s="367"/>
      <c r="AI5289" s="53"/>
      <c r="AJ5289" s="53"/>
    </row>
    <row r="5290" spans="1:36" s="148" customFormat="1" ht="45">
      <c r="A5290" s="53" t="s">
        <v>1599</v>
      </c>
      <c r="B5290" s="60">
        <v>433</v>
      </c>
      <c r="C5290" s="69" t="s">
        <v>443</v>
      </c>
      <c r="D5290" s="52" t="s">
        <v>705</v>
      </c>
      <c r="E5290" s="53" t="s">
        <v>83</v>
      </c>
      <c r="F5290" s="55">
        <v>41232</v>
      </c>
      <c r="G5290" s="55">
        <v>41312</v>
      </c>
      <c r="H5290" s="53" t="s">
        <v>105</v>
      </c>
      <c r="I5290" s="57">
        <v>1977.72</v>
      </c>
      <c r="J5290" s="56">
        <v>2088.4813588800002</v>
      </c>
      <c r="K5290" s="56">
        <v>1977.72</v>
      </c>
      <c r="L5290" s="58">
        <v>2333709.5999999996</v>
      </c>
      <c r="M5290" s="59">
        <v>41333</v>
      </c>
      <c r="N5290" s="60">
        <v>2013</v>
      </c>
      <c r="O5290" s="61">
        <v>41340</v>
      </c>
      <c r="P5290" s="60">
        <v>2013</v>
      </c>
      <c r="Q5290" s="61">
        <v>41639</v>
      </c>
      <c r="R5290" s="53" t="s">
        <v>342</v>
      </c>
      <c r="S5290" s="70"/>
      <c r="T5290" s="53" t="s">
        <v>389</v>
      </c>
      <c r="U5290" s="53" t="s">
        <v>9</v>
      </c>
      <c r="V5290" s="53">
        <v>4</v>
      </c>
      <c r="W5290" s="53" t="s">
        <v>390</v>
      </c>
      <c r="X5290" s="53"/>
      <c r="Y5290" s="367"/>
      <c r="Z5290" s="367"/>
      <c r="AA5290" s="53"/>
      <c r="AB5290" s="53"/>
      <c r="AC5290" s="71"/>
      <c r="AD5290" s="57"/>
      <c r="AE5290" s="53"/>
      <c r="AF5290" s="53"/>
      <c r="AG5290" s="53"/>
      <c r="AH5290" s="367"/>
      <c r="AI5290" s="53"/>
      <c r="AJ5290" s="53"/>
    </row>
    <row r="5291" spans="1:36" s="148" customFormat="1" ht="60">
      <c r="A5291" s="52" t="s">
        <v>783</v>
      </c>
      <c r="B5291" s="60">
        <v>434</v>
      </c>
      <c r="C5291" s="68">
        <v>3000476</v>
      </c>
      <c r="D5291" s="52" t="s">
        <v>552</v>
      </c>
      <c r="E5291" s="53" t="s">
        <v>60</v>
      </c>
      <c r="F5291" s="55">
        <v>41228</v>
      </c>
      <c r="G5291" s="55">
        <v>41263</v>
      </c>
      <c r="H5291" s="53" t="s">
        <v>106</v>
      </c>
      <c r="I5291" s="57">
        <v>1186.44</v>
      </c>
      <c r="J5291" s="56">
        <v>1184.7141340396993</v>
      </c>
      <c r="K5291" s="56">
        <v>1184.7139999999999</v>
      </c>
      <c r="L5291" s="58">
        <v>1397962.5199999998</v>
      </c>
      <c r="M5291" s="59">
        <v>41283</v>
      </c>
      <c r="N5291" s="60">
        <v>2013</v>
      </c>
      <c r="O5291" s="61">
        <v>41306</v>
      </c>
      <c r="P5291" s="60">
        <v>2013</v>
      </c>
      <c r="Q5291" s="61">
        <v>41639</v>
      </c>
      <c r="R5291" s="70" t="s">
        <v>345</v>
      </c>
      <c r="S5291" s="53" t="s">
        <v>901</v>
      </c>
      <c r="T5291" s="53" t="s">
        <v>389</v>
      </c>
      <c r="U5291" s="53" t="s">
        <v>9</v>
      </c>
      <c r="V5291" s="53">
        <v>4</v>
      </c>
      <c r="W5291" s="53" t="s">
        <v>390</v>
      </c>
      <c r="X5291" s="53"/>
      <c r="Y5291" s="53"/>
      <c r="Z5291" s="367"/>
      <c r="AA5291" s="53"/>
      <c r="AB5291" s="53"/>
      <c r="AC5291" s="71"/>
      <c r="AD5291" s="57"/>
      <c r="AE5291" s="53"/>
      <c r="AF5291" s="53"/>
      <c r="AG5291" s="53"/>
      <c r="AH5291" s="367"/>
      <c r="AI5291" s="53"/>
      <c r="AJ5291" s="53"/>
    </row>
    <row r="5292" spans="1:36" s="148" customFormat="1" ht="60">
      <c r="A5292" s="52" t="s">
        <v>783</v>
      </c>
      <c r="B5292" s="60">
        <v>435</v>
      </c>
      <c r="C5292" s="68">
        <v>3000476</v>
      </c>
      <c r="D5292" s="52" t="s">
        <v>552</v>
      </c>
      <c r="E5292" s="53" t="s">
        <v>60</v>
      </c>
      <c r="F5292" s="55">
        <v>41228</v>
      </c>
      <c r="G5292" s="55">
        <v>41263</v>
      </c>
      <c r="H5292" s="53" t="s">
        <v>106</v>
      </c>
      <c r="I5292" s="57">
        <v>1186.44</v>
      </c>
      <c r="J5292" s="56">
        <v>1184.7141340396993</v>
      </c>
      <c r="K5292" s="56">
        <v>1184.7139999999999</v>
      </c>
      <c r="L5292" s="58">
        <v>1397962.5199999998</v>
      </c>
      <c r="M5292" s="59">
        <v>41283</v>
      </c>
      <c r="N5292" s="60">
        <v>2013</v>
      </c>
      <c r="O5292" s="61">
        <v>41306</v>
      </c>
      <c r="P5292" s="60">
        <v>2013</v>
      </c>
      <c r="Q5292" s="61">
        <v>41639</v>
      </c>
      <c r="R5292" s="70" t="s">
        <v>345</v>
      </c>
      <c r="S5292" s="53" t="s">
        <v>902</v>
      </c>
      <c r="T5292" s="53" t="s">
        <v>389</v>
      </c>
      <c r="U5292" s="53" t="s">
        <v>9</v>
      </c>
      <c r="V5292" s="53">
        <v>4</v>
      </c>
      <c r="W5292" s="53" t="s">
        <v>390</v>
      </c>
      <c r="X5292" s="53"/>
      <c r="Y5292" s="53"/>
      <c r="Z5292" s="367"/>
      <c r="AA5292" s="53"/>
      <c r="AB5292" s="53"/>
      <c r="AC5292" s="71"/>
      <c r="AD5292" s="57"/>
      <c r="AE5292" s="53"/>
      <c r="AF5292" s="53"/>
      <c r="AG5292" s="53"/>
      <c r="AH5292" s="367"/>
      <c r="AI5292" s="53"/>
      <c r="AJ5292" s="53"/>
    </row>
    <row r="5293" spans="1:36" s="148" customFormat="1" ht="60">
      <c r="A5293" s="52" t="s">
        <v>783</v>
      </c>
      <c r="B5293" s="60">
        <v>436</v>
      </c>
      <c r="C5293" s="68">
        <v>3000569</v>
      </c>
      <c r="D5293" s="52" t="s">
        <v>407</v>
      </c>
      <c r="E5293" s="53" t="s">
        <v>60</v>
      </c>
      <c r="F5293" s="55">
        <v>41487</v>
      </c>
      <c r="G5293" s="55">
        <v>41518</v>
      </c>
      <c r="H5293" s="53" t="s">
        <v>106</v>
      </c>
      <c r="I5293" s="57">
        <v>444.91554000000002</v>
      </c>
      <c r="J5293" s="56">
        <v>435.25600320132003</v>
      </c>
      <c r="K5293" s="56">
        <v>435.25599999999997</v>
      </c>
      <c r="L5293" s="58">
        <v>513602.0799999999</v>
      </c>
      <c r="M5293" s="59">
        <v>41532</v>
      </c>
      <c r="N5293" s="60">
        <v>2013</v>
      </c>
      <c r="O5293" s="61">
        <v>41548</v>
      </c>
      <c r="P5293" s="60">
        <v>2013</v>
      </c>
      <c r="Q5293" s="61">
        <v>41639</v>
      </c>
      <c r="R5293" s="70" t="s">
        <v>345</v>
      </c>
      <c r="S5293" s="53" t="s">
        <v>903</v>
      </c>
      <c r="T5293" s="53" t="s">
        <v>389</v>
      </c>
      <c r="U5293" s="53" t="s">
        <v>9</v>
      </c>
      <c r="V5293" s="53">
        <v>4</v>
      </c>
      <c r="W5293" s="53" t="s">
        <v>394</v>
      </c>
      <c r="X5293" s="53"/>
      <c r="Y5293" s="53"/>
      <c r="Z5293" s="367"/>
      <c r="AA5293" s="53"/>
      <c r="AB5293" s="53"/>
      <c r="AC5293" s="71"/>
      <c r="AD5293" s="57"/>
      <c r="AE5293" s="53"/>
      <c r="AF5293" s="53"/>
      <c r="AG5293" s="53"/>
      <c r="AH5293" s="367"/>
      <c r="AI5293" s="53"/>
      <c r="AJ5293" s="53"/>
    </row>
    <row r="5294" spans="1:36" s="148" customFormat="1" ht="60">
      <c r="A5294" s="52" t="s">
        <v>783</v>
      </c>
      <c r="B5294" s="60">
        <v>437</v>
      </c>
      <c r="C5294" s="68" t="s">
        <v>443</v>
      </c>
      <c r="D5294" s="52" t="s">
        <v>705</v>
      </c>
      <c r="E5294" s="53" t="s">
        <v>60</v>
      </c>
      <c r="F5294" s="55">
        <v>41384</v>
      </c>
      <c r="G5294" s="55">
        <v>41414</v>
      </c>
      <c r="H5294" s="53" t="s">
        <v>106</v>
      </c>
      <c r="I5294" s="57">
        <v>1900.29</v>
      </c>
      <c r="J5294" s="56">
        <v>1895.3057367093932</v>
      </c>
      <c r="K5294" s="56">
        <v>1895.3050000000001</v>
      </c>
      <c r="L5294" s="58">
        <v>2236459.9</v>
      </c>
      <c r="M5294" s="59">
        <v>41429</v>
      </c>
      <c r="N5294" s="60">
        <v>2013</v>
      </c>
      <c r="O5294" s="61">
        <v>41458</v>
      </c>
      <c r="P5294" s="60">
        <v>2013</v>
      </c>
      <c r="Q5294" s="61">
        <v>41639</v>
      </c>
      <c r="R5294" s="70" t="s">
        <v>345</v>
      </c>
      <c r="S5294" s="53" t="s">
        <v>904</v>
      </c>
      <c r="T5294" s="53" t="s">
        <v>1740</v>
      </c>
      <c r="U5294" s="53" t="s">
        <v>905</v>
      </c>
      <c r="V5294" s="53">
        <v>4</v>
      </c>
      <c r="W5294" s="53" t="s">
        <v>390</v>
      </c>
      <c r="X5294" s="53"/>
      <c r="Y5294" s="53"/>
      <c r="Z5294" s="367"/>
      <c r="AA5294" s="53"/>
      <c r="AB5294" s="53"/>
      <c r="AC5294" s="71"/>
      <c r="AD5294" s="57"/>
      <c r="AE5294" s="53"/>
      <c r="AF5294" s="53"/>
      <c r="AG5294" s="53"/>
      <c r="AH5294" s="367"/>
      <c r="AI5294" s="53"/>
      <c r="AJ5294" s="53"/>
    </row>
    <row r="5295" spans="1:36" s="148" customFormat="1" ht="60">
      <c r="A5295" s="52" t="s">
        <v>783</v>
      </c>
      <c r="B5295" s="60">
        <v>438</v>
      </c>
      <c r="C5295" s="68" t="s">
        <v>443</v>
      </c>
      <c r="D5295" s="52" t="s">
        <v>705</v>
      </c>
      <c r="E5295" s="53" t="s">
        <v>60</v>
      </c>
      <c r="F5295" s="55">
        <v>41384</v>
      </c>
      <c r="G5295" s="55">
        <v>41414</v>
      </c>
      <c r="H5295" s="53" t="s">
        <v>106</v>
      </c>
      <c r="I5295" s="57">
        <v>1320.05</v>
      </c>
      <c r="J5295" s="56">
        <v>1319.7443466977281</v>
      </c>
      <c r="K5295" s="56">
        <v>1319.7439999999999</v>
      </c>
      <c r="L5295" s="58">
        <v>1557297.9199999997</v>
      </c>
      <c r="M5295" s="59">
        <v>41429</v>
      </c>
      <c r="N5295" s="60">
        <v>2013</v>
      </c>
      <c r="O5295" s="61">
        <v>41458</v>
      </c>
      <c r="P5295" s="60">
        <v>2013</v>
      </c>
      <c r="Q5295" s="61">
        <v>41639</v>
      </c>
      <c r="R5295" s="70" t="s">
        <v>345</v>
      </c>
      <c r="S5295" s="53" t="s">
        <v>906</v>
      </c>
      <c r="T5295" s="53" t="s">
        <v>417</v>
      </c>
      <c r="U5295" s="53" t="s">
        <v>907</v>
      </c>
      <c r="V5295" s="53">
        <v>4</v>
      </c>
      <c r="W5295" s="53" t="s">
        <v>390</v>
      </c>
      <c r="X5295" s="53"/>
      <c r="Y5295" s="53"/>
      <c r="Z5295" s="367"/>
      <c r="AA5295" s="53"/>
      <c r="AB5295" s="53"/>
      <c r="AC5295" s="71"/>
      <c r="AD5295" s="57"/>
      <c r="AE5295" s="53"/>
      <c r="AF5295" s="53"/>
      <c r="AG5295" s="53"/>
      <c r="AH5295" s="367"/>
      <c r="AI5295" s="53"/>
      <c r="AJ5295" s="53"/>
    </row>
    <row r="5296" spans="1:36" s="148" customFormat="1" ht="60">
      <c r="A5296" s="52" t="s">
        <v>783</v>
      </c>
      <c r="B5296" s="60">
        <v>439</v>
      </c>
      <c r="C5296" s="53" t="s">
        <v>1165</v>
      </c>
      <c r="D5296" s="52" t="s">
        <v>553</v>
      </c>
      <c r="E5296" s="53" t="s">
        <v>60</v>
      </c>
      <c r="F5296" s="55">
        <v>41334</v>
      </c>
      <c r="G5296" s="55">
        <v>41365</v>
      </c>
      <c r="H5296" s="53" t="s">
        <v>106</v>
      </c>
      <c r="I5296" s="57">
        <v>500</v>
      </c>
      <c r="J5296" s="56">
        <v>494.64032184000001</v>
      </c>
      <c r="K5296" s="56">
        <v>494.64</v>
      </c>
      <c r="L5296" s="58">
        <v>583675.19999999995</v>
      </c>
      <c r="M5296" s="59">
        <v>41384</v>
      </c>
      <c r="N5296" s="60">
        <v>2013</v>
      </c>
      <c r="O5296" s="61">
        <v>41384</v>
      </c>
      <c r="P5296" s="60">
        <v>2013</v>
      </c>
      <c r="Q5296" s="61">
        <v>41639</v>
      </c>
      <c r="R5296" s="70" t="s">
        <v>345</v>
      </c>
      <c r="S5296" s="53"/>
      <c r="T5296" s="53" t="s">
        <v>389</v>
      </c>
      <c r="U5296" s="53" t="s">
        <v>9</v>
      </c>
      <c r="V5296" s="53">
        <v>4</v>
      </c>
      <c r="W5296" s="53" t="s">
        <v>390</v>
      </c>
      <c r="X5296" s="53"/>
      <c r="Y5296" s="53"/>
      <c r="Z5296" s="367"/>
      <c r="AA5296" s="53"/>
      <c r="AB5296" s="53"/>
      <c r="AC5296" s="71"/>
      <c r="AD5296" s="57"/>
      <c r="AE5296" s="53"/>
      <c r="AF5296" s="53"/>
      <c r="AG5296" s="53"/>
      <c r="AH5296" s="367"/>
      <c r="AI5296" s="53"/>
      <c r="AJ5296" s="53"/>
    </row>
    <row r="5297" spans="1:37" s="149" customFormat="1" ht="60">
      <c r="A5297" s="53" t="s">
        <v>1104</v>
      </c>
      <c r="B5297" s="60">
        <v>440</v>
      </c>
      <c r="C5297" s="53" t="s">
        <v>443</v>
      </c>
      <c r="D5297" s="52" t="s">
        <v>705</v>
      </c>
      <c r="E5297" s="53" t="s">
        <v>60</v>
      </c>
      <c r="F5297" s="55">
        <v>41244</v>
      </c>
      <c r="G5297" s="55">
        <v>41284</v>
      </c>
      <c r="H5297" s="53" t="s">
        <v>105</v>
      </c>
      <c r="I5297" s="57">
        <v>2695.9</v>
      </c>
      <c r="J5297" s="56">
        <v>2622.4205381483898</v>
      </c>
      <c r="K5297" s="56">
        <v>2622.42</v>
      </c>
      <c r="L5297" s="58">
        <v>3094455.5999999996</v>
      </c>
      <c r="M5297" s="59">
        <v>41304</v>
      </c>
      <c r="N5297" s="60">
        <v>2013</v>
      </c>
      <c r="O5297" s="61">
        <v>41304</v>
      </c>
      <c r="P5297" s="60">
        <v>2013</v>
      </c>
      <c r="Q5297" s="61">
        <v>41638</v>
      </c>
      <c r="R5297" s="53" t="s">
        <v>346</v>
      </c>
      <c r="S5297" s="53" t="s">
        <v>1162</v>
      </c>
      <c r="T5297" s="53" t="s">
        <v>417</v>
      </c>
      <c r="U5297" s="367">
        <v>35</v>
      </c>
      <c r="V5297" s="53">
        <v>4</v>
      </c>
      <c r="W5297" s="53" t="s">
        <v>394</v>
      </c>
      <c r="X5297" s="53"/>
      <c r="Y5297" s="367"/>
      <c r="Z5297" s="367"/>
      <c r="AA5297" s="53"/>
      <c r="AB5297" s="53"/>
      <c r="AC5297" s="53"/>
      <c r="AD5297" s="57"/>
      <c r="AE5297" s="53"/>
      <c r="AF5297" s="53"/>
      <c r="AG5297" s="53"/>
      <c r="AH5297" s="367"/>
      <c r="AI5297" s="53"/>
      <c r="AJ5297" s="53"/>
      <c r="AK5297" s="148"/>
    </row>
    <row r="5298" spans="1:37" s="149" customFormat="1" ht="45">
      <c r="A5298" s="53" t="s">
        <v>1104</v>
      </c>
      <c r="B5298" s="60">
        <v>441</v>
      </c>
      <c r="C5298" s="53" t="s">
        <v>1158</v>
      </c>
      <c r="D5298" s="52" t="s">
        <v>1159</v>
      </c>
      <c r="E5298" s="53" t="s">
        <v>60</v>
      </c>
      <c r="F5298" s="55">
        <v>41315</v>
      </c>
      <c r="G5298" s="55">
        <v>41353</v>
      </c>
      <c r="H5298" s="53" t="s">
        <v>105</v>
      </c>
      <c r="I5298" s="57">
        <v>635</v>
      </c>
      <c r="J5298" s="56">
        <v>617.69243730265498</v>
      </c>
      <c r="K5298" s="56">
        <v>617.69200000000001</v>
      </c>
      <c r="L5298" s="58">
        <v>728876.55999999994</v>
      </c>
      <c r="M5298" s="59">
        <v>41358</v>
      </c>
      <c r="N5298" s="60">
        <v>2013</v>
      </c>
      <c r="O5298" s="61">
        <v>41365</v>
      </c>
      <c r="P5298" s="60">
        <v>2013</v>
      </c>
      <c r="Q5298" s="61">
        <v>41425</v>
      </c>
      <c r="R5298" s="53" t="s">
        <v>342</v>
      </c>
      <c r="S5298" s="53" t="s">
        <v>1163</v>
      </c>
      <c r="T5298" s="53" t="s">
        <v>417</v>
      </c>
      <c r="U5298" s="367">
        <v>20</v>
      </c>
      <c r="V5298" s="53">
        <v>4</v>
      </c>
      <c r="W5298" s="53" t="s">
        <v>390</v>
      </c>
      <c r="X5298" s="53"/>
      <c r="Y5298" s="367"/>
      <c r="Z5298" s="367"/>
      <c r="AA5298" s="53"/>
      <c r="AB5298" s="53"/>
      <c r="AC5298" s="53"/>
      <c r="AD5298" s="57"/>
      <c r="AE5298" s="53"/>
      <c r="AF5298" s="53"/>
      <c r="AG5298" s="53"/>
      <c r="AH5298" s="367"/>
      <c r="AI5298" s="53"/>
      <c r="AJ5298" s="53"/>
      <c r="AK5298" s="148"/>
    </row>
    <row r="5299" spans="1:37" s="149" customFormat="1" ht="60">
      <c r="A5299" s="53" t="s">
        <v>1104</v>
      </c>
      <c r="B5299" s="60">
        <v>442</v>
      </c>
      <c r="C5299" s="53" t="s">
        <v>1158</v>
      </c>
      <c r="D5299" s="52" t="s">
        <v>1159</v>
      </c>
      <c r="E5299" s="53" t="s">
        <v>60</v>
      </c>
      <c r="F5299" s="55">
        <v>41244</v>
      </c>
      <c r="G5299" s="55">
        <v>41284</v>
      </c>
      <c r="H5299" s="53" t="s">
        <v>105</v>
      </c>
      <c r="I5299" s="57">
        <v>140</v>
      </c>
      <c r="J5299" s="56">
        <v>136.18415940530977</v>
      </c>
      <c r="K5299" s="56">
        <v>136.184</v>
      </c>
      <c r="L5299" s="58">
        <v>160697.12</v>
      </c>
      <c r="M5299" s="59">
        <v>41304</v>
      </c>
      <c r="N5299" s="60">
        <v>2013</v>
      </c>
      <c r="O5299" s="61">
        <v>41304</v>
      </c>
      <c r="P5299" s="60">
        <v>2013</v>
      </c>
      <c r="Q5299" s="61">
        <v>41638</v>
      </c>
      <c r="R5299" s="53" t="s">
        <v>346</v>
      </c>
      <c r="S5299" s="53" t="s">
        <v>1164</v>
      </c>
      <c r="T5299" s="53" t="s">
        <v>417</v>
      </c>
      <c r="U5299" s="367">
        <v>15</v>
      </c>
      <c r="V5299" s="53">
        <v>4</v>
      </c>
      <c r="W5299" s="53" t="s">
        <v>394</v>
      </c>
      <c r="X5299" s="53"/>
      <c r="Y5299" s="367"/>
      <c r="Z5299" s="367"/>
      <c r="AA5299" s="53"/>
      <c r="AB5299" s="53"/>
      <c r="AC5299" s="53"/>
      <c r="AD5299" s="57"/>
      <c r="AE5299" s="53"/>
      <c r="AF5299" s="53"/>
      <c r="AG5299" s="53"/>
      <c r="AH5299" s="367"/>
      <c r="AI5299" s="53"/>
      <c r="AJ5299" s="53"/>
      <c r="AK5299" s="148"/>
    </row>
    <row r="5300" spans="1:37" s="149" customFormat="1" ht="60">
      <c r="A5300" s="53" t="s">
        <v>1104</v>
      </c>
      <c r="B5300" s="60">
        <v>443</v>
      </c>
      <c r="C5300" s="53" t="s">
        <v>1165</v>
      </c>
      <c r="D5300" s="52" t="s">
        <v>553</v>
      </c>
      <c r="E5300" s="53" t="s">
        <v>60</v>
      </c>
      <c r="F5300" s="55">
        <v>41244</v>
      </c>
      <c r="G5300" s="55">
        <v>41284</v>
      </c>
      <c r="H5300" s="53" t="s">
        <v>105</v>
      </c>
      <c r="I5300" s="57">
        <v>658.84</v>
      </c>
      <c r="J5300" s="56">
        <v>640.88265416138779</v>
      </c>
      <c r="K5300" s="56">
        <v>640.88199999999995</v>
      </c>
      <c r="L5300" s="58">
        <v>756240.75999999989</v>
      </c>
      <c r="M5300" s="59">
        <v>41304</v>
      </c>
      <c r="N5300" s="60">
        <v>2013</v>
      </c>
      <c r="O5300" s="61">
        <v>41304</v>
      </c>
      <c r="P5300" s="60">
        <v>2013</v>
      </c>
      <c r="Q5300" s="61">
        <v>41638</v>
      </c>
      <c r="R5300" s="53" t="s">
        <v>346</v>
      </c>
      <c r="S5300" s="53" t="s">
        <v>1166</v>
      </c>
      <c r="T5300" s="53" t="s">
        <v>417</v>
      </c>
      <c r="U5300" s="367">
        <v>1</v>
      </c>
      <c r="V5300" s="53">
        <v>4</v>
      </c>
      <c r="W5300" s="53" t="s">
        <v>394</v>
      </c>
      <c r="X5300" s="53"/>
      <c r="Y5300" s="367"/>
      <c r="Z5300" s="367"/>
      <c r="AA5300" s="53"/>
      <c r="AB5300" s="53"/>
      <c r="AC5300" s="53"/>
      <c r="AD5300" s="57"/>
      <c r="AE5300" s="53"/>
      <c r="AF5300" s="53"/>
      <c r="AG5300" s="53"/>
      <c r="AH5300" s="367"/>
      <c r="AI5300" s="53"/>
      <c r="AJ5300" s="53"/>
      <c r="AK5300" s="148"/>
    </row>
    <row r="5301" spans="1:37" s="148" customFormat="1" ht="45">
      <c r="A5301" s="52" t="s">
        <v>1199</v>
      </c>
      <c r="B5301" s="60">
        <v>444</v>
      </c>
      <c r="C5301" s="54" t="s">
        <v>443</v>
      </c>
      <c r="D5301" s="52" t="s">
        <v>705</v>
      </c>
      <c r="E5301" s="53" t="s">
        <v>60</v>
      </c>
      <c r="F5301" s="75">
        <v>41305</v>
      </c>
      <c r="G5301" s="75">
        <v>41365</v>
      </c>
      <c r="H5301" s="53" t="s">
        <v>105</v>
      </c>
      <c r="I5301" s="57">
        <v>500.20339000000001</v>
      </c>
      <c r="J5301" s="56">
        <v>485.63457038036643</v>
      </c>
      <c r="K5301" s="56">
        <v>485.63400000000001</v>
      </c>
      <c r="L5301" s="58">
        <v>573048.12</v>
      </c>
      <c r="M5301" s="76">
        <v>41385</v>
      </c>
      <c r="N5301" s="60">
        <v>2013</v>
      </c>
      <c r="O5301" s="77">
        <v>41405</v>
      </c>
      <c r="P5301" s="60">
        <v>2013</v>
      </c>
      <c r="Q5301" s="77">
        <v>41517</v>
      </c>
      <c r="R5301" s="52" t="s">
        <v>342</v>
      </c>
      <c r="S5301" s="54" t="s">
        <v>1254</v>
      </c>
      <c r="T5301" s="53" t="s">
        <v>417</v>
      </c>
      <c r="U5301" s="53" t="s">
        <v>1255</v>
      </c>
      <c r="V5301" s="53">
        <v>4</v>
      </c>
      <c r="W5301" s="53" t="s">
        <v>390</v>
      </c>
      <c r="X5301" s="53"/>
      <c r="Y5301" s="53"/>
      <c r="Z5301" s="367"/>
      <c r="AA5301" s="53"/>
      <c r="AB5301" s="53"/>
      <c r="AC5301" s="71"/>
      <c r="AD5301" s="57"/>
      <c r="AE5301" s="53"/>
      <c r="AF5301" s="53"/>
      <c r="AG5301" s="53"/>
      <c r="AH5301" s="367"/>
      <c r="AI5301" s="53"/>
      <c r="AJ5301" s="53"/>
    </row>
    <row r="5302" spans="1:37" s="148" customFormat="1" ht="45">
      <c r="A5302" s="52" t="s">
        <v>1199</v>
      </c>
      <c r="B5302" s="60">
        <v>445</v>
      </c>
      <c r="C5302" s="54" t="s">
        <v>443</v>
      </c>
      <c r="D5302" s="52" t="s">
        <v>705</v>
      </c>
      <c r="E5302" s="53" t="s">
        <v>60</v>
      </c>
      <c r="F5302" s="75">
        <v>41304</v>
      </c>
      <c r="G5302" s="75">
        <v>41364</v>
      </c>
      <c r="H5302" s="53" t="s">
        <v>105</v>
      </c>
      <c r="I5302" s="57">
        <v>4100</v>
      </c>
      <c r="J5302" s="56">
        <v>3980.5828155845138</v>
      </c>
      <c r="K5302" s="56">
        <v>3980.5819999999999</v>
      </c>
      <c r="L5302" s="58">
        <v>4697086.7599999988</v>
      </c>
      <c r="M5302" s="76">
        <v>41384</v>
      </c>
      <c r="N5302" s="60">
        <v>2013</v>
      </c>
      <c r="O5302" s="77">
        <v>41404</v>
      </c>
      <c r="P5302" s="60">
        <v>2013</v>
      </c>
      <c r="Q5302" s="77">
        <v>41517</v>
      </c>
      <c r="R5302" s="52" t="s">
        <v>342</v>
      </c>
      <c r="S5302" s="54" t="s">
        <v>1162</v>
      </c>
      <c r="T5302" s="53" t="s">
        <v>417</v>
      </c>
      <c r="U5302" s="53" t="s">
        <v>1256</v>
      </c>
      <c r="V5302" s="53">
        <v>4</v>
      </c>
      <c r="W5302" s="53" t="s">
        <v>390</v>
      </c>
      <c r="X5302" s="53"/>
      <c r="Y5302" s="53"/>
      <c r="Z5302" s="367"/>
      <c r="AA5302" s="53"/>
      <c r="AB5302" s="53"/>
      <c r="AC5302" s="71"/>
      <c r="AD5302" s="57"/>
      <c r="AE5302" s="53"/>
      <c r="AF5302" s="53"/>
      <c r="AG5302" s="53"/>
      <c r="AH5302" s="367"/>
      <c r="AI5302" s="53"/>
      <c r="AJ5302" s="53"/>
    </row>
    <row r="5303" spans="1:37" s="148" customFormat="1" ht="45">
      <c r="A5303" s="52" t="s">
        <v>1199</v>
      </c>
      <c r="B5303" s="60">
        <v>446</v>
      </c>
      <c r="C5303" s="54" t="s">
        <v>443</v>
      </c>
      <c r="D5303" s="52" t="s">
        <v>705</v>
      </c>
      <c r="E5303" s="53" t="s">
        <v>60</v>
      </c>
      <c r="F5303" s="75">
        <v>41305</v>
      </c>
      <c r="G5303" s="75">
        <v>41365</v>
      </c>
      <c r="H5303" s="53" t="s">
        <v>105</v>
      </c>
      <c r="I5303" s="57">
        <v>1025.0254199999999</v>
      </c>
      <c r="J5303" s="56">
        <v>995.17016111204157</v>
      </c>
      <c r="K5303" s="56">
        <v>995.17</v>
      </c>
      <c r="L5303" s="58">
        <v>1174300.5999999999</v>
      </c>
      <c r="M5303" s="76">
        <v>41385</v>
      </c>
      <c r="N5303" s="60">
        <v>2013</v>
      </c>
      <c r="O5303" s="77">
        <v>41405</v>
      </c>
      <c r="P5303" s="60">
        <v>2013</v>
      </c>
      <c r="Q5303" s="77">
        <v>41517</v>
      </c>
      <c r="R5303" s="52" t="s">
        <v>342</v>
      </c>
      <c r="S5303" s="54" t="s">
        <v>1257</v>
      </c>
      <c r="T5303" s="53" t="s">
        <v>417</v>
      </c>
      <c r="U5303" s="53" t="s">
        <v>1258</v>
      </c>
      <c r="V5303" s="53">
        <v>4</v>
      </c>
      <c r="W5303" s="53" t="s">
        <v>390</v>
      </c>
      <c r="X5303" s="53"/>
      <c r="Y5303" s="53"/>
      <c r="Z5303" s="367"/>
      <c r="AA5303" s="53"/>
      <c r="AB5303" s="53"/>
      <c r="AC5303" s="71"/>
      <c r="AD5303" s="57"/>
      <c r="AE5303" s="53"/>
      <c r="AF5303" s="53"/>
      <c r="AG5303" s="53"/>
      <c r="AH5303" s="367"/>
      <c r="AI5303" s="53"/>
      <c r="AJ5303" s="53"/>
    </row>
    <row r="5304" spans="1:37" s="148" customFormat="1" ht="45">
      <c r="A5304" s="53" t="s">
        <v>1285</v>
      </c>
      <c r="B5304" s="60">
        <v>447</v>
      </c>
      <c r="C5304" s="60" t="s">
        <v>484</v>
      </c>
      <c r="D5304" s="52" t="s">
        <v>433</v>
      </c>
      <c r="E5304" s="53" t="s">
        <v>82</v>
      </c>
      <c r="F5304" s="55">
        <v>41225</v>
      </c>
      <c r="G5304" s="55">
        <v>41255</v>
      </c>
      <c r="H5304" s="53" t="s">
        <v>105</v>
      </c>
      <c r="I5304" s="57">
        <v>60.491999999999997</v>
      </c>
      <c r="J5304" s="56">
        <v>54.44231222314081</v>
      </c>
      <c r="K5304" s="56">
        <v>54.442</v>
      </c>
      <c r="L5304" s="58">
        <v>64241.55999999999</v>
      </c>
      <c r="M5304" s="59">
        <v>41289</v>
      </c>
      <c r="N5304" s="60">
        <v>2013</v>
      </c>
      <c r="O5304" s="61">
        <v>41289</v>
      </c>
      <c r="P5304" s="60">
        <v>2013</v>
      </c>
      <c r="Q5304" s="61">
        <v>41638</v>
      </c>
      <c r="R5304" s="53" t="s">
        <v>342</v>
      </c>
      <c r="S5304" s="53"/>
      <c r="T5304" s="53" t="s">
        <v>423</v>
      </c>
      <c r="U5304" s="60">
        <v>4280</v>
      </c>
      <c r="V5304" s="53">
        <v>4</v>
      </c>
      <c r="W5304" s="53" t="s">
        <v>390</v>
      </c>
      <c r="X5304" s="53"/>
      <c r="Y5304" s="53"/>
      <c r="Z5304" s="367"/>
      <c r="AA5304" s="53"/>
      <c r="AB5304" s="53"/>
      <c r="AC5304" s="71"/>
      <c r="AD5304" s="57"/>
      <c r="AE5304" s="53"/>
      <c r="AF5304" s="53"/>
      <c r="AG5304" s="53"/>
      <c r="AH5304" s="367"/>
      <c r="AI5304" s="53"/>
      <c r="AJ5304" s="53"/>
    </row>
    <row r="5305" spans="1:37" s="148" customFormat="1" ht="45">
      <c r="A5305" s="53" t="s">
        <v>1285</v>
      </c>
      <c r="B5305" s="60">
        <v>448</v>
      </c>
      <c r="C5305" s="53" t="s">
        <v>442</v>
      </c>
      <c r="D5305" s="52" t="s">
        <v>416</v>
      </c>
      <c r="E5305" s="53" t="s">
        <v>83</v>
      </c>
      <c r="F5305" s="55">
        <v>41307</v>
      </c>
      <c r="G5305" s="55">
        <v>41366</v>
      </c>
      <c r="H5305" s="53" t="s">
        <v>105</v>
      </c>
      <c r="I5305" s="57">
        <v>116.7079</v>
      </c>
      <c r="J5305" s="56">
        <v>105.03742194308161</v>
      </c>
      <c r="K5305" s="56">
        <v>105.03700000000001</v>
      </c>
      <c r="L5305" s="58">
        <v>123943.65999999999</v>
      </c>
      <c r="M5305" s="59">
        <v>41396</v>
      </c>
      <c r="N5305" s="60">
        <v>2013</v>
      </c>
      <c r="O5305" s="61">
        <v>41396</v>
      </c>
      <c r="P5305" s="60">
        <v>2013</v>
      </c>
      <c r="Q5305" s="61">
        <v>41610</v>
      </c>
      <c r="R5305" s="53" t="s">
        <v>342</v>
      </c>
      <c r="S5305" s="53"/>
      <c r="T5305" s="53" t="s">
        <v>428</v>
      </c>
      <c r="U5305" s="60">
        <v>24</v>
      </c>
      <c r="V5305" s="53">
        <v>4</v>
      </c>
      <c r="W5305" s="53" t="s">
        <v>390</v>
      </c>
      <c r="X5305" s="53"/>
      <c r="Y5305" s="53"/>
      <c r="Z5305" s="367"/>
      <c r="AA5305" s="53"/>
      <c r="AB5305" s="53"/>
      <c r="AC5305" s="71"/>
      <c r="AD5305" s="57"/>
      <c r="AE5305" s="53"/>
      <c r="AF5305" s="53"/>
      <c r="AG5305" s="53"/>
      <c r="AH5305" s="367"/>
      <c r="AI5305" s="53"/>
      <c r="AJ5305" s="53"/>
    </row>
    <row r="5306" spans="1:37" s="148" customFormat="1" ht="60">
      <c r="A5306" s="53" t="s">
        <v>1285</v>
      </c>
      <c r="B5306" s="60">
        <v>449</v>
      </c>
      <c r="C5306" s="53" t="s">
        <v>443</v>
      </c>
      <c r="D5306" s="52" t="s">
        <v>705</v>
      </c>
      <c r="E5306" s="53" t="s">
        <v>83</v>
      </c>
      <c r="F5306" s="55">
        <v>41228</v>
      </c>
      <c r="G5306" s="55">
        <v>41288</v>
      </c>
      <c r="H5306" s="53" t="s">
        <v>105</v>
      </c>
      <c r="I5306" s="57">
        <v>5686.1360000000004</v>
      </c>
      <c r="J5306" s="56">
        <v>5117.5223889394756</v>
      </c>
      <c r="K5306" s="56">
        <v>5117.5219999999999</v>
      </c>
      <c r="L5306" s="58">
        <v>6038675.96</v>
      </c>
      <c r="M5306" s="59">
        <v>41320</v>
      </c>
      <c r="N5306" s="60">
        <v>2013</v>
      </c>
      <c r="O5306" s="61">
        <v>41320</v>
      </c>
      <c r="P5306" s="60">
        <v>2013</v>
      </c>
      <c r="Q5306" s="61">
        <v>41611</v>
      </c>
      <c r="R5306" s="53" t="s">
        <v>348</v>
      </c>
      <c r="S5306" s="53"/>
      <c r="T5306" s="53" t="s">
        <v>428</v>
      </c>
      <c r="U5306" s="60">
        <v>10795</v>
      </c>
      <c r="V5306" s="53">
        <v>4</v>
      </c>
      <c r="W5306" s="53" t="s">
        <v>390</v>
      </c>
      <c r="X5306" s="53"/>
      <c r="Y5306" s="53"/>
      <c r="Z5306" s="367"/>
      <c r="AA5306" s="53"/>
      <c r="AB5306" s="53"/>
      <c r="AC5306" s="71"/>
      <c r="AD5306" s="57"/>
      <c r="AE5306" s="53"/>
      <c r="AF5306" s="53"/>
      <c r="AG5306" s="53"/>
      <c r="AH5306" s="367"/>
      <c r="AI5306" s="53"/>
      <c r="AJ5306" s="53"/>
    </row>
    <row r="5307" spans="1:37" s="148" customFormat="1" ht="60">
      <c r="A5307" s="53" t="s">
        <v>1285</v>
      </c>
      <c r="B5307" s="60">
        <v>450</v>
      </c>
      <c r="C5307" s="53" t="s">
        <v>444</v>
      </c>
      <c r="D5307" s="52" t="s">
        <v>445</v>
      </c>
      <c r="E5307" s="53" t="s">
        <v>83</v>
      </c>
      <c r="F5307" s="55">
        <v>41336</v>
      </c>
      <c r="G5307" s="55">
        <v>41396</v>
      </c>
      <c r="H5307" s="53" t="s">
        <v>105</v>
      </c>
      <c r="I5307" s="57">
        <v>50.677</v>
      </c>
      <c r="J5307" s="56">
        <v>45.609135275793605</v>
      </c>
      <c r="K5307" s="56">
        <v>45.609000000000002</v>
      </c>
      <c r="L5307" s="58">
        <v>53818.62</v>
      </c>
      <c r="M5307" s="59">
        <v>41419</v>
      </c>
      <c r="N5307" s="60">
        <v>2013</v>
      </c>
      <c r="O5307" s="61">
        <v>41419</v>
      </c>
      <c r="P5307" s="60">
        <v>2013</v>
      </c>
      <c r="Q5307" s="61">
        <v>41550</v>
      </c>
      <c r="R5307" s="53" t="s">
        <v>348</v>
      </c>
      <c r="S5307" s="53"/>
      <c r="T5307" s="53" t="s">
        <v>428</v>
      </c>
      <c r="U5307" s="60">
        <v>71</v>
      </c>
      <c r="V5307" s="53">
        <v>4</v>
      </c>
      <c r="W5307" s="53" t="s">
        <v>394</v>
      </c>
      <c r="X5307" s="53"/>
      <c r="Y5307" s="53"/>
      <c r="Z5307" s="367"/>
      <c r="AA5307" s="53"/>
      <c r="AB5307" s="53"/>
      <c r="AC5307" s="71"/>
      <c r="AD5307" s="57"/>
      <c r="AE5307" s="53"/>
      <c r="AF5307" s="53"/>
      <c r="AG5307" s="53"/>
      <c r="AH5307" s="367"/>
      <c r="AI5307" s="53"/>
      <c r="AJ5307" s="53"/>
    </row>
    <row r="5308" spans="1:37" s="148" customFormat="1" ht="60">
      <c r="A5308" s="53" t="s">
        <v>1285</v>
      </c>
      <c r="B5308" s="60">
        <v>451</v>
      </c>
      <c r="C5308" s="60" t="s">
        <v>402</v>
      </c>
      <c r="D5308" s="52" t="s">
        <v>403</v>
      </c>
      <c r="E5308" s="53" t="s">
        <v>60</v>
      </c>
      <c r="F5308" s="55">
        <v>41325</v>
      </c>
      <c r="G5308" s="55">
        <v>41353</v>
      </c>
      <c r="H5308" s="53" t="s">
        <v>105</v>
      </c>
      <c r="I5308" s="57">
        <v>22.49</v>
      </c>
      <c r="J5308" s="56">
        <v>20.240681969692801</v>
      </c>
      <c r="K5308" s="56">
        <v>20.239999999999998</v>
      </c>
      <c r="L5308" s="58">
        <v>23883.199999999997</v>
      </c>
      <c r="M5308" s="59">
        <v>41384</v>
      </c>
      <c r="N5308" s="60">
        <v>2013</v>
      </c>
      <c r="O5308" s="61">
        <v>41384</v>
      </c>
      <c r="P5308" s="60">
        <v>2013</v>
      </c>
      <c r="Q5308" s="61">
        <v>41638</v>
      </c>
      <c r="R5308" s="53" t="s">
        <v>348</v>
      </c>
      <c r="S5308" s="53"/>
      <c r="T5308" s="53" t="s">
        <v>428</v>
      </c>
      <c r="U5308" s="53" t="s">
        <v>1300</v>
      </c>
      <c r="V5308" s="53">
        <v>4</v>
      </c>
      <c r="W5308" s="53" t="s">
        <v>394</v>
      </c>
      <c r="X5308" s="53"/>
      <c r="Y5308" s="53"/>
      <c r="Z5308" s="367"/>
      <c r="AA5308" s="53"/>
      <c r="AB5308" s="53"/>
      <c r="AC5308" s="71"/>
      <c r="AD5308" s="57"/>
      <c r="AE5308" s="53"/>
      <c r="AF5308" s="53"/>
      <c r="AG5308" s="53"/>
      <c r="AH5308" s="367"/>
      <c r="AI5308" s="53"/>
      <c r="AJ5308" s="53"/>
    </row>
    <row r="5309" spans="1:37" s="148" customFormat="1" ht="60">
      <c r="A5309" s="53" t="s">
        <v>1285</v>
      </c>
      <c r="B5309" s="60">
        <v>452</v>
      </c>
      <c r="C5309" s="53" t="s">
        <v>1158</v>
      </c>
      <c r="D5309" s="52" t="s">
        <v>1159</v>
      </c>
      <c r="E5309" s="53" t="s">
        <v>60</v>
      </c>
      <c r="F5309" s="55">
        <v>41368</v>
      </c>
      <c r="G5309" s="55">
        <v>41398</v>
      </c>
      <c r="H5309" s="53" t="s">
        <v>105</v>
      </c>
      <c r="I5309" s="57">
        <v>39</v>
      </c>
      <c r="J5309" s="56">
        <v>35.0996772377664</v>
      </c>
      <c r="K5309" s="56">
        <v>35.098999999999997</v>
      </c>
      <c r="L5309" s="58">
        <v>41416.819999999992</v>
      </c>
      <c r="M5309" s="59">
        <v>41423</v>
      </c>
      <c r="N5309" s="60">
        <v>2013</v>
      </c>
      <c r="O5309" s="61">
        <v>41423</v>
      </c>
      <c r="P5309" s="60">
        <v>2013</v>
      </c>
      <c r="Q5309" s="61">
        <v>41637</v>
      </c>
      <c r="R5309" s="53" t="s">
        <v>348</v>
      </c>
      <c r="S5309" s="53"/>
      <c r="T5309" s="53" t="s">
        <v>428</v>
      </c>
      <c r="U5309" s="53" t="s">
        <v>9</v>
      </c>
      <c r="V5309" s="53">
        <v>4</v>
      </c>
      <c r="W5309" s="53" t="s">
        <v>394</v>
      </c>
      <c r="X5309" s="53"/>
      <c r="Y5309" s="53"/>
      <c r="Z5309" s="367"/>
      <c r="AA5309" s="53"/>
      <c r="AB5309" s="53"/>
      <c r="AC5309" s="71"/>
      <c r="AD5309" s="57"/>
      <c r="AE5309" s="53"/>
      <c r="AF5309" s="53"/>
      <c r="AG5309" s="53"/>
      <c r="AH5309" s="367"/>
      <c r="AI5309" s="53"/>
      <c r="AJ5309" s="53"/>
    </row>
    <row r="5310" spans="1:37" s="148" customFormat="1" ht="60">
      <c r="A5310" s="53" t="s">
        <v>1285</v>
      </c>
      <c r="B5310" s="60">
        <v>453</v>
      </c>
      <c r="C5310" s="53" t="s">
        <v>457</v>
      </c>
      <c r="D5310" s="52" t="s">
        <v>458</v>
      </c>
      <c r="E5310" s="53" t="s">
        <v>60</v>
      </c>
      <c r="F5310" s="55">
        <v>41325</v>
      </c>
      <c r="G5310" s="55">
        <v>41353</v>
      </c>
      <c r="H5310" s="53" t="s">
        <v>105</v>
      </c>
      <c r="I5310" s="57">
        <v>3.54</v>
      </c>
      <c r="J5310" s="56">
        <v>3.1854836726496005</v>
      </c>
      <c r="K5310" s="56">
        <v>3.1850000000000001</v>
      </c>
      <c r="L5310" s="58">
        <v>3758.2999999999997</v>
      </c>
      <c r="M5310" s="59">
        <v>41384</v>
      </c>
      <c r="N5310" s="60">
        <v>2013</v>
      </c>
      <c r="O5310" s="61">
        <v>41384</v>
      </c>
      <c r="P5310" s="60">
        <v>2013</v>
      </c>
      <c r="Q5310" s="61">
        <v>41547</v>
      </c>
      <c r="R5310" s="53" t="s">
        <v>348</v>
      </c>
      <c r="S5310" s="53"/>
      <c r="T5310" s="53" t="s">
        <v>428</v>
      </c>
      <c r="U5310" s="60">
        <v>110</v>
      </c>
      <c r="V5310" s="53">
        <v>4</v>
      </c>
      <c r="W5310" s="53" t="s">
        <v>394</v>
      </c>
      <c r="X5310" s="53"/>
      <c r="Y5310" s="53"/>
      <c r="Z5310" s="367"/>
      <c r="AA5310" s="53"/>
      <c r="AB5310" s="53"/>
      <c r="AC5310" s="71"/>
      <c r="AD5310" s="57"/>
      <c r="AE5310" s="53"/>
      <c r="AF5310" s="53"/>
      <c r="AG5310" s="53"/>
      <c r="AH5310" s="367"/>
      <c r="AI5310" s="53"/>
      <c r="AJ5310" s="53"/>
    </row>
    <row r="5311" spans="1:37" s="148" customFormat="1" ht="60">
      <c r="A5311" s="53" t="s">
        <v>1344</v>
      </c>
      <c r="B5311" s="60">
        <v>454</v>
      </c>
      <c r="C5311" s="60">
        <v>3000463</v>
      </c>
      <c r="D5311" s="52" t="s">
        <v>1360</v>
      </c>
      <c r="E5311" s="53" t="s">
        <v>60</v>
      </c>
      <c r="F5311" s="55">
        <v>41306</v>
      </c>
      <c r="G5311" s="55">
        <v>41364</v>
      </c>
      <c r="H5311" s="53" t="s">
        <v>105</v>
      </c>
      <c r="I5311" s="57">
        <v>467.8</v>
      </c>
      <c r="J5311" s="56">
        <v>514.20609457056003</v>
      </c>
      <c r="K5311" s="56">
        <v>467.8</v>
      </c>
      <c r="L5311" s="58">
        <v>552004</v>
      </c>
      <c r="M5311" s="59">
        <v>41390</v>
      </c>
      <c r="N5311" s="60">
        <v>2013</v>
      </c>
      <c r="O5311" s="61">
        <v>41395</v>
      </c>
      <c r="P5311" s="60">
        <v>2014</v>
      </c>
      <c r="Q5311" s="61">
        <v>41760</v>
      </c>
      <c r="R5311" s="53" t="s">
        <v>349</v>
      </c>
      <c r="S5311" s="53"/>
      <c r="T5311" s="53" t="s">
        <v>389</v>
      </c>
      <c r="U5311" s="60">
        <v>1</v>
      </c>
      <c r="V5311" s="53">
        <v>4</v>
      </c>
      <c r="W5311" s="53" t="s">
        <v>394</v>
      </c>
      <c r="X5311" s="53"/>
      <c r="Y5311" s="53"/>
      <c r="Z5311" s="367"/>
      <c r="AA5311" s="53"/>
      <c r="AB5311" s="53"/>
      <c r="AC5311" s="71"/>
      <c r="AD5311" s="57"/>
      <c r="AE5311" s="53"/>
      <c r="AF5311" s="53"/>
      <c r="AG5311" s="53"/>
      <c r="AH5311" s="367"/>
      <c r="AI5311" s="53"/>
      <c r="AJ5311" s="53"/>
    </row>
    <row r="5312" spans="1:37" s="148" customFormat="1" ht="60">
      <c r="A5312" s="53" t="s">
        <v>1344</v>
      </c>
      <c r="B5312" s="60">
        <v>455</v>
      </c>
      <c r="C5312" s="60" t="s">
        <v>443</v>
      </c>
      <c r="D5312" s="52" t="s">
        <v>705</v>
      </c>
      <c r="E5312" s="53" t="s">
        <v>83</v>
      </c>
      <c r="F5312" s="55">
        <v>41257</v>
      </c>
      <c r="G5312" s="55">
        <v>41333</v>
      </c>
      <c r="H5312" s="53" t="s">
        <v>105</v>
      </c>
      <c r="I5312" s="57">
        <v>32.797460000000001</v>
      </c>
      <c r="J5312" s="56">
        <v>31.005967982175651</v>
      </c>
      <c r="K5312" s="56">
        <v>31.004999999999999</v>
      </c>
      <c r="L5312" s="58">
        <v>36585.899999999994</v>
      </c>
      <c r="M5312" s="59">
        <v>41361</v>
      </c>
      <c r="N5312" s="60">
        <v>2013</v>
      </c>
      <c r="O5312" s="61">
        <v>41362</v>
      </c>
      <c r="P5312" s="60">
        <v>2013</v>
      </c>
      <c r="Q5312" s="61">
        <v>41639</v>
      </c>
      <c r="R5312" s="53" t="s">
        <v>349</v>
      </c>
      <c r="S5312" s="53" t="s">
        <v>1361</v>
      </c>
      <c r="T5312" s="53" t="s">
        <v>417</v>
      </c>
      <c r="U5312" s="60">
        <v>1016</v>
      </c>
      <c r="V5312" s="53">
        <v>4</v>
      </c>
      <c r="W5312" s="53" t="s">
        <v>390</v>
      </c>
      <c r="X5312" s="53"/>
      <c r="Y5312" s="53"/>
      <c r="Z5312" s="367"/>
      <c r="AA5312" s="53"/>
      <c r="AB5312" s="53"/>
      <c r="AC5312" s="71"/>
      <c r="AD5312" s="57"/>
      <c r="AE5312" s="53"/>
      <c r="AF5312" s="53"/>
      <c r="AG5312" s="53"/>
      <c r="AH5312" s="367"/>
      <c r="AI5312" s="53"/>
      <c r="AJ5312" s="53"/>
    </row>
    <row r="5313" spans="1:36" s="148" customFormat="1" ht="60">
      <c r="A5313" s="53" t="s">
        <v>1344</v>
      </c>
      <c r="B5313" s="60">
        <v>456</v>
      </c>
      <c r="C5313" s="60" t="s">
        <v>443</v>
      </c>
      <c r="D5313" s="52" t="s">
        <v>705</v>
      </c>
      <c r="E5313" s="53" t="s">
        <v>83</v>
      </c>
      <c r="F5313" s="55">
        <v>41257</v>
      </c>
      <c r="G5313" s="55">
        <v>41333</v>
      </c>
      <c r="H5313" s="53" t="s">
        <v>105</v>
      </c>
      <c r="I5313" s="57">
        <v>92.486859999999993</v>
      </c>
      <c r="J5313" s="56">
        <v>87.434821689868798</v>
      </c>
      <c r="K5313" s="56">
        <v>87.433999999999997</v>
      </c>
      <c r="L5313" s="58">
        <v>103172.12</v>
      </c>
      <c r="M5313" s="59">
        <v>41361</v>
      </c>
      <c r="N5313" s="60">
        <v>2013</v>
      </c>
      <c r="O5313" s="61">
        <v>41362</v>
      </c>
      <c r="P5313" s="60">
        <v>2013</v>
      </c>
      <c r="Q5313" s="61">
        <v>41639</v>
      </c>
      <c r="R5313" s="53" t="s">
        <v>349</v>
      </c>
      <c r="S5313" s="53" t="s">
        <v>1362</v>
      </c>
      <c r="T5313" s="53" t="s">
        <v>417</v>
      </c>
      <c r="U5313" s="60">
        <v>8310</v>
      </c>
      <c r="V5313" s="53">
        <v>4</v>
      </c>
      <c r="W5313" s="53" t="s">
        <v>390</v>
      </c>
      <c r="X5313" s="53"/>
      <c r="Y5313" s="53"/>
      <c r="Z5313" s="367"/>
      <c r="AA5313" s="53"/>
      <c r="AB5313" s="53"/>
      <c r="AC5313" s="71"/>
      <c r="AD5313" s="57"/>
      <c r="AE5313" s="53"/>
      <c r="AF5313" s="53"/>
      <c r="AG5313" s="53"/>
      <c r="AH5313" s="367"/>
      <c r="AI5313" s="53"/>
      <c r="AJ5313" s="53"/>
    </row>
    <row r="5314" spans="1:36" s="148" customFormat="1" ht="60">
      <c r="A5314" s="53" t="s">
        <v>1344</v>
      </c>
      <c r="B5314" s="60">
        <v>457</v>
      </c>
      <c r="C5314" s="60" t="s">
        <v>443</v>
      </c>
      <c r="D5314" s="52" t="s">
        <v>705</v>
      </c>
      <c r="E5314" s="53" t="s">
        <v>83</v>
      </c>
      <c r="F5314" s="55">
        <v>41257</v>
      </c>
      <c r="G5314" s="55">
        <v>41333</v>
      </c>
      <c r="H5314" s="53" t="s">
        <v>105</v>
      </c>
      <c r="I5314" s="57">
        <v>266.06864000000002</v>
      </c>
      <c r="J5314" s="56">
        <v>251.53480423827708</v>
      </c>
      <c r="K5314" s="56">
        <v>251.53399999999999</v>
      </c>
      <c r="L5314" s="58">
        <v>296810.12</v>
      </c>
      <c r="M5314" s="59">
        <v>41361</v>
      </c>
      <c r="N5314" s="60">
        <v>2013</v>
      </c>
      <c r="O5314" s="61">
        <v>41362</v>
      </c>
      <c r="P5314" s="60">
        <v>2013</v>
      </c>
      <c r="Q5314" s="61">
        <v>41639</v>
      </c>
      <c r="R5314" s="53" t="s">
        <v>349</v>
      </c>
      <c r="S5314" s="53" t="s">
        <v>1363</v>
      </c>
      <c r="T5314" s="53" t="s">
        <v>417</v>
      </c>
      <c r="U5314" s="60">
        <v>98</v>
      </c>
      <c r="V5314" s="53">
        <v>4</v>
      </c>
      <c r="W5314" s="53" t="s">
        <v>390</v>
      </c>
      <c r="X5314" s="53"/>
      <c r="Y5314" s="53"/>
      <c r="Z5314" s="367"/>
      <c r="AA5314" s="53"/>
      <c r="AB5314" s="53"/>
      <c r="AC5314" s="71"/>
      <c r="AD5314" s="57"/>
      <c r="AE5314" s="53"/>
      <c r="AF5314" s="53"/>
      <c r="AG5314" s="53"/>
      <c r="AH5314" s="367"/>
      <c r="AI5314" s="53"/>
      <c r="AJ5314" s="53"/>
    </row>
    <row r="5315" spans="1:36" s="148" customFormat="1" ht="60">
      <c r="A5315" s="53" t="s">
        <v>1344</v>
      </c>
      <c r="B5315" s="60">
        <v>458</v>
      </c>
      <c r="C5315" s="60" t="s">
        <v>443</v>
      </c>
      <c r="D5315" s="52" t="s">
        <v>705</v>
      </c>
      <c r="E5315" s="53" t="s">
        <v>83</v>
      </c>
      <c r="F5315" s="55">
        <v>41257</v>
      </c>
      <c r="G5315" s="55">
        <v>41333</v>
      </c>
      <c r="H5315" s="53" t="s">
        <v>105</v>
      </c>
      <c r="I5315" s="57">
        <v>235.37288000000001</v>
      </c>
      <c r="J5315" s="56">
        <v>222.51577345291125</v>
      </c>
      <c r="K5315" s="56">
        <v>222.51499999999999</v>
      </c>
      <c r="L5315" s="58">
        <v>262567.69999999995</v>
      </c>
      <c r="M5315" s="59">
        <v>41361</v>
      </c>
      <c r="N5315" s="60">
        <v>2013</v>
      </c>
      <c r="O5315" s="61">
        <v>41362</v>
      </c>
      <c r="P5315" s="60">
        <v>2013</v>
      </c>
      <c r="Q5315" s="61">
        <v>41639</v>
      </c>
      <c r="R5315" s="53" t="s">
        <v>349</v>
      </c>
      <c r="S5315" s="53" t="s">
        <v>1364</v>
      </c>
      <c r="T5315" s="53" t="s">
        <v>417</v>
      </c>
      <c r="U5315" s="60">
        <v>63</v>
      </c>
      <c r="V5315" s="53">
        <v>4</v>
      </c>
      <c r="W5315" s="53" t="s">
        <v>390</v>
      </c>
      <c r="X5315" s="53"/>
      <c r="Y5315" s="53"/>
      <c r="Z5315" s="367"/>
      <c r="AA5315" s="53"/>
      <c r="AB5315" s="53"/>
      <c r="AC5315" s="71"/>
      <c r="AD5315" s="57"/>
      <c r="AE5315" s="53"/>
      <c r="AF5315" s="53"/>
      <c r="AG5315" s="53"/>
      <c r="AH5315" s="367"/>
      <c r="AI5315" s="53"/>
      <c r="AJ5315" s="53"/>
    </row>
    <row r="5316" spans="1:36" s="148" customFormat="1" ht="60">
      <c r="A5316" s="53" t="s">
        <v>1344</v>
      </c>
      <c r="B5316" s="60">
        <v>459</v>
      </c>
      <c r="C5316" s="60" t="s">
        <v>443</v>
      </c>
      <c r="D5316" s="52" t="s">
        <v>705</v>
      </c>
      <c r="E5316" s="53" t="s">
        <v>83</v>
      </c>
      <c r="F5316" s="55">
        <v>41257</v>
      </c>
      <c r="G5316" s="55">
        <v>41333</v>
      </c>
      <c r="H5316" s="53" t="s">
        <v>105</v>
      </c>
      <c r="I5316" s="57">
        <v>47.826189999999997</v>
      </c>
      <c r="J5316" s="56">
        <v>45.213390042300148</v>
      </c>
      <c r="K5316" s="56">
        <v>45.213000000000001</v>
      </c>
      <c r="L5316" s="58">
        <v>53351.340000000004</v>
      </c>
      <c r="M5316" s="59">
        <v>41361</v>
      </c>
      <c r="N5316" s="60">
        <v>2013</v>
      </c>
      <c r="O5316" s="61">
        <v>41362</v>
      </c>
      <c r="P5316" s="60">
        <v>2013</v>
      </c>
      <c r="Q5316" s="61">
        <v>41639</v>
      </c>
      <c r="R5316" s="53" t="s">
        <v>349</v>
      </c>
      <c r="S5316" s="53" t="s">
        <v>1365</v>
      </c>
      <c r="T5316" s="53" t="s">
        <v>417</v>
      </c>
      <c r="U5316" s="60">
        <v>2798</v>
      </c>
      <c r="V5316" s="53">
        <v>4</v>
      </c>
      <c r="W5316" s="53" t="s">
        <v>390</v>
      </c>
      <c r="X5316" s="53"/>
      <c r="Y5316" s="53"/>
      <c r="Z5316" s="367"/>
      <c r="AA5316" s="53"/>
      <c r="AB5316" s="53"/>
      <c r="AC5316" s="71"/>
      <c r="AD5316" s="57"/>
      <c r="AE5316" s="53"/>
      <c r="AF5316" s="53"/>
      <c r="AG5316" s="53"/>
      <c r="AH5316" s="367"/>
      <c r="AI5316" s="53"/>
      <c r="AJ5316" s="53"/>
    </row>
    <row r="5317" spans="1:36" s="148" customFormat="1" ht="60">
      <c r="A5317" s="53" t="s">
        <v>1344</v>
      </c>
      <c r="B5317" s="60">
        <v>460</v>
      </c>
      <c r="C5317" s="60" t="s">
        <v>443</v>
      </c>
      <c r="D5317" s="52" t="s">
        <v>705</v>
      </c>
      <c r="E5317" s="53" t="s">
        <v>83</v>
      </c>
      <c r="F5317" s="55">
        <v>41257</v>
      </c>
      <c r="G5317" s="55">
        <v>41333</v>
      </c>
      <c r="H5317" s="53" t="s">
        <v>105</v>
      </c>
      <c r="I5317" s="57">
        <v>1512.675</v>
      </c>
      <c r="J5317" s="56">
        <v>1429.9507600040376</v>
      </c>
      <c r="K5317" s="56">
        <v>1429.95</v>
      </c>
      <c r="L5317" s="58">
        <v>1687341</v>
      </c>
      <c r="M5317" s="59">
        <v>41361</v>
      </c>
      <c r="N5317" s="60">
        <v>2013</v>
      </c>
      <c r="O5317" s="61">
        <v>41362</v>
      </c>
      <c r="P5317" s="60">
        <v>2013</v>
      </c>
      <c r="Q5317" s="61">
        <v>41639</v>
      </c>
      <c r="R5317" s="53" t="s">
        <v>349</v>
      </c>
      <c r="S5317" s="53" t="s">
        <v>1366</v>
      </c>
      <c r="T5317" s="53" t="s">
        <v>417</v>
      </c>
      <c r="U5317" s="60">
        <v>2296</v>
      </c>
      <c r="V5317" s="53">
        <v>4</v>
      </c>
      <c r="W5317" s="53" t="s">
        <v>390</v>
      </c>
      <c r="X5317" s="53"/>
      <c r="Y5317" s="53"/>
      <c r="Z5317" s="367"/>
      <c r="AA5317" s="53"/>
      <c r="AB5317" s="53"/>
      <c r="AC5317" s="71"/>
      <c r="AD5317" s="57"/>
      <c r="AE5317" s="53"/>
      <c r="AF5317" s="53"/>
      <c r="AG5317" s="53"/>
      <c r="AH5317" s="367"/>
      <c r="AI5317" s="53"/>
      <c r="AJ5317" s="53"/>
    </row>
    <row r="5318" spans="1:36" s="148" customFormat="1" ht="60">
      <c r="A5318" s="53" t="s">
        <v>1344</v>
      </c>
      <c r="B5318" s="60">
        <v>463</v>
      </c>
      <c r="C5318" s="60">
        <v>3000189</v>
      </c>
      <c r="D5318" s="52" t="s">
        <v>564</v>
      </c>
      <c r="E5318" s="53" t="s">
        <v>60</v>
      </c>
      <c r="F5318" s="55">
        <v>41306</v>
      </c>
      <c r="G5318" s="55">
        <v>41364</v>
      </c>
      <c r="H5318" s="53" t="s">
        <v>105</v>
      </c>
      <c r="I5318" s="57">
        <v>708.96</v>
      </c>
      <c r="J5318" s="56">
        <v>708.96</v>
      </c>
      <c r="K5318" s="56">
        <v>708.96</v>
      </c>
      <c r="L5318" s="58">
        <v>836572.8</v>
      </c>
      <c r="M5318" s="59">
        <v>41390</v>
      </c>
      <c r="N5318" s="60">
        <v>2013</v>
      </c>
      <c r="O5318" s="61">
        <v>41394</v>
      </c>
      <c r="P5318" s="60">
        <v>2014</v>
      </c>
      <c r="Q5318" s="61">
        <v>41759</v>
      </c>
      <c r="R5318" s="53" t="s">
        <v>349</v>
      </c>
      <c r="S5318" s="53" t="s">
        <v>1368</v>
      </c>
      <c r="T5318" s="53" t="s">
        <v>389</v>
      </c>
      <c r="U5318" s="60">
        <v>1</v>
      </c>
      <c r="V5318" s="53">
        <v>4</v>
      </c>
      <c r="W5318" s="53" t="s">
        <v>390</v>
      </c>
      <c r="X5318" s="53"/>
      <c r="Y5318" s="53"/>
      <c r="Z5318" s="367"/>
      <c r="AA5318" s="53"/>
      <c r="AB5318" s="53"/>
      <c r="AC5318" s="71"/>
      <c r="AD5318" s="57"/>
      <c r="AE5318" s="53"/>
      <c r="AF5318" s="53"/>
      <c r="AG5318" s="53"/>
      <c r="AH5318" s="367"/>
      <c r="AI5318" s="53"/>
      <c r="AJ5318" s="53"/>
    </row>
    <row r="5319" spans="1:36" s="148" customFormat="1" ht="60">
      <c r="A5319" s="53" t="s">
        <v>1344</v>
      </c>
      <c r="B5319" s="60">
        <v>464</v>
      </c>
      <c r="C5319" s="53" t="s">
        <v>1165</v>
      </c>
      <c r="D5319" s="52" t="s">
        <v>553</v>
      </c>
      <c r="E5319" s="53" t="s">
        <v>60</v>
      </c>
      <c r="F5319" s="55">
        <v>41257</v>
      </c>
      <c r="G5319" s="55">
        <v>41305</v>
      </c>
      <c r="H5319" s="53" t="s">
        <v>105</v>
      </c>
      <c r="I5319" s="57">
        <v>1355.932</v>
      </c>
      <c r="J5319" s="56">
        <v>1312.8637899008622</v>
      </c>
      <c r="K5319" s="56">
        <v>1312.8630000000001</v>
      </c>
      <c r="L5319" s="58">
        <v>1549178.3399999999</v>
      </c>
      <c r="M5319" s="59">
        <v>41333</v>
      </c>
      <c r="N5319" s="60">
        <v>2013</v>
      </c>
      <c r="O5319" s="61">
        <v>41337</v>
      </c>
      <c r="P5319" s="60">
        <v>2013</v>
      </c>
      <c r="Q5319" s="61">
        <v>41639</v>
      </c>
      <c r="R5319" s="53" t="s">
        <v>349</v>
      </c>
      <c r="S5319" s="53" t="s">
        <v>1369</v>
      </c>
      <c r="T5319" s="53" t="s">
        <v>389</v>
      </c>
      <c r="U5319" s="60">
        <v>1</v>
      </c>
      <c r="V5319" s="53">
        <v>4</v>
      </c>
      <c r="W5319" s="53" t="s">
        <v>390</v>
      </c>
      <c r="X5319" s="53"/>
      <c r="Y5319" s="53"/>
      <c r="Z5319" s="367"/>
      <c r="AA5319" s="53"/>
      <c r="AB5319" s="53"/>
      <c r="AC5319" s="71"/>
      <c r="AD5319" s="57"/>
      <c r="AE5319" s="53"/>
      <c r="AF5319" s="53"/>
      <c r="AG5319" s="53"/>
      <c r="AH5319" s="367"/>
      <c r="AI5319" s="53"/>
      <c r="AJ5319" s="53"/>
    </row>
    <row r="5320" spans="1:36" s="148" customFormat="1" ht="60">
      <c r="A5320" s="53" t="s">
        <v>1381</v>
      </c>
      <c r="B5320" s="60">
        <v>465</v>
      </c>
      <c r="C5320" s="53" t="s">
        <v>1165</v>
      </c>
      <c r="D5320" s="52" t="s">
        <v>553</v>
      </c>
      <c r="E5320" s="53" t="s">
        <v>60</v>
      </c>
      <c r="F5320" s="55">
        <v>41239</v>
      </c>
      <c r="G5320" s="55">
        <v>41300</v>
      </c>
      <c r="H5320" s="53" t="s">
        <v>105</v>
      </c>
      <c r="I5320" s="57">
        <v>500</v>
      </c>
      <c r="J5320" s="56">
        <v>480.53293298181825</v>
      </c>
      <c r="K5320" s="56">
        <v>480.53199999999998</v>
      </c>
      <c r="L5320" s="58">
        <v>567027.75999999989</v>
      </c>
      <c r="M5320" s="59">
        <v>41327</v>
      </c>
      <c r="N5320" s="60">
        <v>2013</v>
      </c>
      <c r="O5320" s="61">
        <v>41327</v>
      </c>
      <c r="P5320" s="60">
        <v>2013</v>
      </c>
      <c r="Q5320" s="61">
        <v>41639</v>
      </c>
      <c r="R5320" s="53" t="s">
        <v>350</v>
      </c>
      <c r="S5320" s="53"/>
      <c r="T5320" s="53" t="s">
        <v>417</v>
      </c>
      <c r="U5320" s="53">
        <v>2374</v>
      </c>
      <c r="V5320" s="53">
        <v>4</v>
      </c>
      <c r="W5320" s="53" t="s">
        <v>390</v>
      </c>
      <c r="X5320" s="53" t="s">
        <v>1409</v>
      </c>
      <c r="Y5320" s="53"/>
      <c r="Z5320" s="367"/>
      <c r="AA5320" s="53" t="s">
        <v>1382</v>
      </c>
      <c r="AB5320" s="53"/>
      <c r="AC5320" s="71"/>
      <c r="AD5320" s="57"/>
      <c r="AE5320" s="53"/>
      <c r="AF5320" s="53"/>
      <c r="AG5320" s="53"/>
      <c r="AH5320" s="367"/>
      <c r="AI5320" s="53"/>
      <c r="AJ5320" s="53"/>
    </row>
    <row r="5321" spans="1:36" s="148" customFormat="1" ht="60">
      <c r="A5321" s="53" t="s">
        <v>1381</v>
      </c>
      <c r="B5321" s="60">
        <v>466</v>
      </c>
      <c r="C5321" s="60">
        <v>3000485</v>
      </c>
      <c r="D5321" s="52" t="s">
        <v>1117</v>
      </c>
      <c r="E5321" s="53" t="s">
        <v>60</v>
      </c>
      <c r="F5321" s="55">
        <v>41239</v>
      </c>
      <c r="G5321" s="55">
        <v>41300</v>
      </c>
      <c r="H5321" s="53" t="s">
        <v>105</v>
      </c>
      <c r="I5321" s="57">
        <v>480</v>
      </c>
      <c r="J5321" s="56">
        <v>461.31161566254548</v>
      </c>
      <c r="K5321" s="56">
        <v>461.31099999999998</v>
      </c>
      <c r="L5321" s="58">
        <v>544346.97999999986</v>
      </c>
      <c r="M5321" s="59">
        <v>41327</v>
      </c>
      <c r="N5321" s="60">
        <v>2013</v>
      </c>
      <c r="O5321" s="61">
        <v>41327</v>
      </c>
      <c r="P5321" s="60">
        <v>2013</v>
      </c>
      <c r="Q5321" s="61">
        <v>41639</v>
      </c>
      <c r="R5321" s="53" t="s">
        <v>350</v>
      </c>
      <c r="S5321" s="53"/>
      <c r="T5321" s="53" t="s">
        <v>417</v>
      </c>
      <c r="U5321" s="53">
        <v>1565</v>
      </c>
      <c r="V5321" s="53">
        <v>4</v>
      </c>
      <c r="W5321" s="53" t="s">
        <v>390</v>
      </c>
      <c r="X5321" s="53" t="s">
        <v>1410</v>
      </c>
      <c r="Y5321" s="53"/>
      <c r="Z5321" s="367"/>
      <c r="AA5321" s="53" t="s">
        <v>1411</v>
      </c>
      <c r="AB5321" s="53"/>
      <c r="AC5321" s="71"/>
      <c r="AD5321" s="57"/>
      <c r="AE5321" s="53"/>
      <c r="AF5321" s="53"/>
      <c r="AG5321" s="53"/>
      <c r="AH5321" s="367"/>
      <c r="AI5321" s="53"/>
      <c r="AJ5321" s="53"/>
    </row>
    <row r="5322" spans="1:36" s="148" customFormat="1" ht="60">
      <c r="A5322" s="53" t="s">
        <v>1381</v>
      </c>
      <c r="B5322" s="60">
        <v>467</v>
      </c>
      <c r="C5322" s="53" t="s">
        <v>1035</v>
      </c>
      <c r="D5322" s="52" t="s">
        <v>1223</v>
      </c>
      <c r="E5322" s="53" t="s">
        <v>60</v>
      </c>
      <c r="F5322" s="55">
        <v>41239</v>
      </c>
      <c r="G5322" s="55">
        <v>41300</v>
      </c>
      <c r="H5322" s="53" t="s">
        <v>105</v>
      </c>
      <c r="I5322" s="57">
        <v>461.33</v>
      </c>
      <c r="J5322" s="56">
        <v>443.36851594500433</v>
      </c>
      <c r="K5322" s="56">
        <v>443.36799999999999</v>
      </c>
      <c r="L5322" s="58">
        <v>523174.23999999993</v>
      </c>
      <c r="M5322" s="59">
        <v>41327</v>
      </c>
      <c r="N5322" s="60">
        <v>2013</v>
      </c>
      <c r="O5322" s="61">
        <v>41327</v>
      </c>
      <c r="P5322" s="60">
        <v>2013</v>
      </c>
      <c r="Q5322" s="61">
        <v>41639</v>
      </c>
      <c r="R5322" s="53" t="s">
        <v>350</v>
      </c>
      <c r="S5322" s="53"/>
      <c r="T5322" s="53" t="s">
        <v>417</v>
      </c>
      <c r="U5322" s="53">
        <v>2233</v>
      </c>
      <c r="V5322" s="53">
        <v>4</v>
      </c>
      <c r="W5322" s="53" t="s">
        <v>390</v>
      </c>
      <c r="X5322" s="53" t="s">
        <v>1412</v>
      </c>
      <c r="Y5322" s="53"/>
      <c r="Z5322" s="367"/>
      <c r="AA5322" s="53" t="s">
        <v>1382</v>
      </c>
      <c r="AB5322" s="53"/>
      <c r="AC5322" s="71"/>
      <c r="AD5322" s="57"/>
      <c r="AE5322" s="53"/>
      <c r="AF5322" s="53"/>
      <c r="AG5322" s="53"/>
      <c r="AH5322" s="367"/>
      <c r="AI5322" s="53"/>
      <c r="AJ5322" s="53"/>
    </row>
    <row r="5323" spans="1:36" s="148" customFormat="1" ht="60">
      <c r="A5323" s="53" t="s">
        <v>1381</v>
      </c>
      <c r="B5323" s="60">
        <v>468</v>
      </c>
      <c r="C5323" s="60">
        <v>72</v>
      </c>
      <c r="D5323" s="52" t="s">
        <v>1413</v>
      </c>
      <c r="E5323" s="53" t="s">
        <v>60</v>
      </c>
      <c r="F5323" s="55">
        <v>41239</v>
      </c>
      <c r="G5323" s="55">
        <v>41300</v>
      </c>
      <c r="H5323" s="53" t="s">
        <v>105</v>
      </c>
      <c r="I5323" s="57">
        <v>250</v>
      </c>
      <c r="J5323" s="56">
        <v>240.26646649090912</v>
      </c>
      <c r="K5323" s="56">
        <v>240.26599999999999</v>
      </c>
      <c r="L5323" s="58">
        <v>283513.87999999995</v>
      </c>
      <c r="M5323" s="59">
        <v>41327</v>
      </c>
      <c r="N5323" s="60">
        <v>2013</v>
      </c>
      <c r="O5323" s="61">
        <v>41327</v>
      </c>
      <c r="P5323" s="60">
        <v>2013</v>
      </c>
      <c r="Q5323" s="61">
        <v>41639</v>
      </c>
      <c r="R5323" s="53" t="s">
        <v>350</v>
      </c>
      <c r="S5323" s="53"/>
      <c r="T5323" s="53" t="s">
        <v>417</v>
      </c>
      <c r="U5323" s="53">
        <v>703</v>
      </c>
      <c r="V5323" s="53">
        <v>4</v>
      </c>
      <c r="W5323" s="53" t="s">
        <v>390</v>
      </c>
      <c r="X5323" s="53" t="s">
        <v>1414</v>
      </c>
      <c r="Y5323" s="53"/>
      <c r="Z5323" s="367"/>
      <c r="AA5323" s="53" t="s">
        <v>1382</v>
      </c>
      <c r="AB5323" s="53"/>
      <c r="AC5323" s="71"/>
      <c r="AD5323" s="57"/>
      <c r="AE5323" s="53"/>
      <c r="AF5323" s="53"/>
      <c r="AG5323" s="53"/>
      <c r="AH5323" s="367"/>
      <c r="AI5323" s="53"/>
      <c r="AJ5323" s="53"/>
    </row>
    <row r="5324" spans="1:36" s="148" customFormat="1" ht="60">
      <c r="A5324" s="53" t="s">
        <v>1381</v>
      </c>
      <c r="B5324" s="60">
        <v>469</v>
      </c>
      <c r="C5324" s="60">
        <v>67</v>
      </c>
      <c r="D5324" s="52" t="s">
        <v>1415</v>
      </c>
      <c r="E5324" s="53" t="s">
        <v>60</v>
      </c>
      <c r="F5324" s="55">
        <v>41239</v>
      </c>
      <c r="G5324" s="55">
        <v>41300</v>
      </c>
      <c r="H5324" s="53" t="s">
        <v>105</v>
      </c>
      <c r="I5324" s="57">
        <v>500</v>
      </c>
      <c r="J5324" s="56">
        <v>484.57130765496191</v>
      </c>
      <c r="K5324" s="56">
        <v>484.57100000000003</v>
      </c>
      <c r="L5324" s="58">
        <v>571793.78</v>
      </c>
      <c r="M5324" s="59">
        <v>41327</v>
      </c>
      <c r="N5324" s="60">
        <v>2013</v>
      </c>
      <c r="O5324" s="61">
        <v>41327</v>
      </c>
      <c r="P5324" s="60">
        <v>2013</v>
      </c>
      <c r="Q5324" s="61">
        <v>41639</v>
      </c>
      <c r="R5324" s="53" t="s">
        <v>350</v>
      </c>
      <c r="S5324" s="53"/>
      <c r="T5324" s="53" t="s">
        <v>1739</v>
      </c>
      <c r="U5324" s="53">
        <v>253</v>
      </c>
      <c r="V5324" s="53">
        <v>4</v>
      </c>
      <c r="W5324" s="53" t="s">
        <v>390</v>
      </c>
      <c r="X5324" s="53" t="s">
        <v>1416</v>
      </c>
      <c r="Y5324" s="53"/>
      <c r="Z5324" s="367"/>
      <c r="AA5324" s="53" t="s">
        <v>1382</v>
      </c>
      <c r="AB5324" s="53"/>
      <c r="AC5324" s="71"/>
      <c r="AD5324" s="57"/>
      <c r="AE5324" s="53"/>
      <c r="AF5324" s="53"/>
      <c r="AG5324" s="53"/>
      <c r="AH5324" s="367"/>
      <c r="AI5324" s="53"/>
      <c r="AJ5324" s="53"/>
    </row>
    <row r="5325" spans="1:36" s="148" customFormat="1" ht="45">
      <c r="A5325" s="53" t="s">
        <v>1381</v>
      </c>
      <c r="B5325" s="60">
        <v>470</v>
      </c>
      <c r="C5325" s="53" t="s">
        <v>475</v>
      </c>
      <c r="D5325" s="52" t="s">
        <v>476</v>
      </c>
      <c r="E5325" s="53" t="s">
        <v>65</v>
      </c>
      <c r="F5325" s="55">
        <v>41221</v>
      </c>
      <c r="G5325" s="55">
        <v>41282</v>
      </c>
      <c r="H5325" s="53" t="s">
        <v>105</v>
      </c>
      <c r="I5325" s="57">
        <v>3.3138999999999998</v>
      </c>
      <c r="J5325" s="56">
        <v>3.8999641375296004</v>
      </c>
      <c r="K5325" s="56">
        <v>3.3130000000000002</v>
      </c>
      <c r="L5325" s="58">
        <v>3909.3399999999997</v>
      </c>
      <c r="M5325" s="59">
        <v>41310</v>
      </c>
      <c r="N5325" s="60">
        <v>2013</v>
      </c>
      <c r="O5325" s="61">
        <v>41310</v>
      </c>
      <c r="P5325" s="60">
        <v>2013</v>
      </c>
      <c r="Q5325" s="61">
        <v>41426</v>
      </c>
      <c r="R5325" s="53" t="s">
        <v>342</v>
      </c>
      <c r="S5325" s="53"/>
      <c r="T5325" s="53" t="s">
        <v>417</v>
      </c>
      <c r="U5325" s="53">
        <v>8</v>
      </c>
      <c r="V5325" s="53">
        <v>4</v>
      </c>
      <c r="W5325" s="53" t="s">
        <v>390</v>
      </c>
      <c r="X5325" s="53"/>
      <c r="Y5325" s="53"/>
      <c r="Z5325" s="367"/>
      <c r="AA5325" s="53" t="s">
        <v>997</v>
      </c>
      <c r="AB5325" s="53"/>
      <c r="AC5325" s="71"/>
      <c r="AD5325" s="57"/>
      <c r="AE5325" s="53"/>
      <c r="AF5325" s="53"/>
      <c r="AG5325" s="53"/>
      <c r="AH5325" s="367"/>
      <c r="AI5325" s="53"/>
      <c r="AJ5325" s="53"/>
    </row>
    <row r="5326" spans="1:36" s="148" customFormat="1" ht="45">
      <c r="A5326" s="53" t="s">
        <v>1381</v>
      </c>
      <c r="B5326" s="60">
        <v>471</v>
      </c>
      <c r="C5326" s="53" t="s">
        <v>478</v>
      </c>
      <c r="D5326" s="52" t="s">
        <v>479</v>
      </c>
      <c r="E5326" s="53" t="s">
        <v>60</v>
      </c>
      <c r="F5326" s="55">
        <v>41239</v>
      </c>
      <c r="G5326" s="55">
        <v>41300</v>
      </c>
      <c r="H5326" s="53" t="s">
        <v>105</v>
      </c>
      <c r="I5326" s="57">
        <v>16.86514</v>
      </c>
      <c r="J5326" s="56">
        <v>16.659969687885887</v>
      </c>
      <c r="K5326" s="56">
        <v>16.658999999999999</v>
      </c>
      <c r="L5326" s="58">
        <v>19657.62</v>
      </c>
      <c r="M5326" s="59">
        <v>41327</v>
      </c>
      <c r="N5326" s="60">
        <v>2013</v>
      </c>
      <c r="O5326" s="61">
        <v>41327</v>
      </c>
      <c r="P5326" s="60">
        <v>2013</v>
      </c>
      <c r="Q5326" s="61">
        <v>41426</v>
      </c>
      <c r="R5326" s="53" t="s">
        <v>342</v>
      </c>
      <c r="S5326" s="53"/>
      <c r="T5326" s="53" t="s">
        <v>845</v>
      </c>
      <c r="U5326" s="53">
        <v>0.6</v>
      </c>
      <c r="V5326" s="53">
        <v>4</v>
      </c>
      <c r="W5326" s="53" t="s">
        <v>390</v>
      </c>
      <c r="X5326" s="53"/>
      <c r="Y5326" s="53"/>
      <c r="Z5326" s="367"/>
      <c r="AA5326" s="53" t="s">
        <v>997</v>
      </c>
      <c r="AB5326" s="53"/>
      <c r="AC5326" s="71"/>
      <c r="AD5326" s="57"/>
      <c r="AE5326" s="53"/>
      <c r="AF5326" s="53"/>
      <c r="AG5326" s="53"/>
      <c r="AH5326" s="367"/>
      <c r="AI5326" s="53"/>
      <c r="AJ5326" s="53"/>
    </row>
    <row r="5327" spans="1:36" s="148" customFormat="1" ht="60">
      <c r="A5327" s="53" t="s">
        <v>1381</v>
      </c>
      <c r="B5327" s="60">
        <v>472</v>
      </c>
      <c r="C5327" s="53" t="s">
        <v>431</v>
      </c>
      <c r="D5327" s="52" t="s">
        <v>429</v>
      </c>
      <c r="E5327" s="53" t="s">
        <v>60</v>
      </c>
      <c r="F5327" s="55">
        <v>41239</v>
      </c>
      <c r="G5327" s="55">
        <v>41300</v>
      </c>
      <c r="H5327" s="53" t="s">
        <v>105</v>
      </c>
      <c r="I5327" s="57">
        <v>24.17849</v>
      </c>
      <c r="J5327" s="56">
        <v>24.644431779012866</v>
      </c>
      <c r="K5327" s="56">
        <v>24.178000000000001</v>
      </c>
      <c r="L5327" s="58">
        <v>28530.04</v>
      </c>
      <c r="M5327" s="59">
        <v>41327</v>
      </c>
      <c r="N5327" s="60">
        <v>2013</v>
      </c>
      <c r="O5327" s="61">
        <v>41327</v>
      </c>
      <c r="P5327" s="60">
        <v>2013</v>
      </c>
      <c r="Q5327" s="61">
        <v>41426</v>
      </c>
      <c r="R5327" s="53" t="s">
        <v>350</v>
      </c>
      <c r="S5327" s="53"/>
      <c r="T5327" s="53" t="s">
        <v>417</v>
      </c>
      <c r="U5327" s="53">
        <v>7568</v>
      </c>
      <c r="V5327" s="53">
        <v>4</v>
      </c>
      <c r="W5327" s="53" t="s">
        <v>394</v>
      </c>
      <c r="X5327" s="53"/>
      <c r="Y5327" s="53"/>
      <c r="Z5327" s="367"/>
      <c r="AA5327" s="53" t="s">
        <v>997</v>
      </c>
      <c r="AB5327" s="53"/>
      <c r="AC5327" s="71"/>
      <c r="AD5327" s="57"/>
      <c r="AE5327" s="53"/>
      <c r="AF5327" s="53"/>
      <c r="AG5327" s="53"/>
      <c r="AH5327" s="367"/>
      <c r="AI5327" s="53"/>
      <c r="AJ5327" s="53"/>
    </row>
    <row r="5328" spans="1:36" s="148" customFormat="1" ht="45">
      <c r="A5328" s="53" t="s">
        <v>1381</v>
      </c>
      <c r="B5328" s="60">
        <v>473</v>
      </c>
      <c r="C5328" s="53" t="s">
        <v>491</v>
      </c>
      <c r="D5328" s="52" t="s">
        <v>492</v>
      </c>
      <c r="E5328" s="53" t="s">
        <v>60</v>
      </c>
      <c r="F5328" s="55">
        <v>41239</v>
      </c>
      <c r="G5328" s="55">
        <v>41300</v>
      </c>
      <c r="H5328" s="53" t="s">
        <v>105</v>
      </c>
      <c r="I5328" s="57">
        <v>18.798999999999999</v>
      </c>
      <c r="J5328" s="56">
        <v>19.63068053279256</v>
      </c>
      <c r="K5328" s="56">
        <v>18.798999999999999</v>
      </c>
      <c r="L5328" s="58">
        <v>22182.82</v>
      </c>
      <c r="M5328" s="59">
        <v>41334</v>
      </c>
      <c r="N5328" s="60">
        <v>2013</v>
      </c>
      <c r="O5328" s="61">
        <v>41344</v>
      </c>
      <c r="P5328" s="60">
        <v>2013</v>
      </c>
      <c r="Q5328" s="61">
        <v>41426</v>
      </c>
      <c r="R5328" s="53" t="s">
        <v>342</v>
      </c>
      <c r="S5328" s="53"/>
      <c r="T5328" s="53" t="s">
        <v>417</v>
      </c>
      <c r="U5328" s="53">
        <v>565</v>
      </c>
      <c r="V5328" s="53">
        <v>4</v>
      </c>
      <c r="W5328" s="53" t="s">
        <v>390</v>
      </c>
      <c r="X5328" s="53"/>
      <c r="Y5328" s="53"/>
      <c r="Z5328" s="367"/>
      <c r="AA5328" s="53" t="s">
        <v>997</v>
      </c>
      <c r="AB5328" s="53"/>
      <c r="AC5328" s="71"/>
      <c r="AD5328" s="57"/>
      <c r="AE5328" s="53"/>
      <c r="AF5328" s="53"/>
      <c r="AG5328" s="53"/>
      <c r="AH5328" s="367"/>
      <c r="AI5328" s="53"/>
      <c r="AJ5328" s="53"/>
    </row>
    <row r="5329" spans="1:36" s="148" customFormat="1" ht="45">
      <c r="A5329" s="53" t="s">
        <v>1381</v>
      </c>
      <c r="B5329" s="60">
        <v>474</v>
      </c>
      <c r="C5329" s="53" t="s">
        <v>436</v>
      </c>
      <c r="D5329" s="52" t="s">
        <v>437</v>
      </c>
      <c r="E5329" s="53" t="s">
        <v>60</v>
      </c>
      <c r="F5329" s="55">
        <v>41239</v>
      </c>
      <c r="G5329" s="55">
        <v>41300</v>
      </c>
      <c r="H5329" s="53" t="s">
        <v>105</v>
      </c>
      <c r="I5329" s="57">
        <v>40.758000000000003</v>
      </c>
      <c r="J5329" s="56">
        <v>37.987277516596798</v>
      </c>
      <c r="K5329" s="56">
        <v>37.987000000000002</v>
      </c>
      <c r="L5329" s="58">
        <v>44824.66</v>
      </c>
      <c r="M5329" s="59">
        <v>41334</v>
      </c>
      <c r="N5329" s="60">
        <v>2013</v>
      </c>
      <c r="O5329" s="61">
        <v>41344</v>
      </c>
      <c r="P5329" s="60">
        <v>2013</v>
      </c>
      <c r="Q5329" s="61">
        <v>41426</v>
      </c>
      <c r="R5329" s="53" t="s">
        <v>342</v>
      </c>
      <c r="S5329" s="53"/>
      <c r="T5329" s="53" t="s">
        <v>417</v>
      </c>
      <c r="U5329" s="53">
        <v>374</v>
      </c>
      <c r="V5329" s="53">
        <v>4</v>
      </c>
      <c r="W5329" s="53" t="s">
        <v>390</v>
      </c>
      <c r="X5329" s="53"/>
      <c r="Y5329" s="53"/>
      <c r="Z5329" s="367"/>
      <c r="AA5329" s="53" t="s">
        <v>997</v>
      </c>
      <c r="AB5329" s="53"/>
      <c r="AC5329" s="71"/>
      <c r="AD5329" s="57"/>
      <c r="AE5329" s="53"/>
      <c r="AF5329" s="53"/>
      <c r="AG5329" s="53"/>
      <c r="AH5329" s="367"/>
      <c r="AI5329" s="53"/>
      <c r="AJ5329" s="53"/>
    </row>
    <row r="5330" spans="1:36" s="148" customFormat="1" ht="45">
      <c r="A5330" s="53" t="s">
        <v>1381</v>
      </c>
      <c r="B5330" s="60">
        <v>476</v>
      </c>
      <c r="C5330" s="53" t="s">
        <v>500</v>
      </c>
      <c r="D5330" s="52" t="s">
        <v>501</v>
      </c>
      <c r="E5330" s="53" t="s">
        <v>60</v>
      </c>
      <c r="F5330" s="55">
        <v>41239</v>
      </c>
      <c r="G5330" s="55">
        <v>41300</v>
      </c>
      <c r="H5330" s="53" t="s">
        <v>105</v>
      </c>
      <c r="I5330" s="57">
        <v>142.40448000000001</v>
      </c>
      <c r="J5330" s="56">
        <v>148.70455534730274</v>
      </c>
      <c r="K5330" s="56">
        <v>142.404</v>
      </c>
      <c r="L5330" s="58">
        <v>168036.71999999997</v>
      </c>
      <c r="M5330" s="59">
        <v>41327</v>
      </c>
      <c r="N5330" s="60">
        <v>2013</v>
      </c>
      <c r="O5330" s="61">
        <v>41327</v>
      </c>
      <c r="P5330" s="60">
        <v>2013</v>
      </c>
      <c r="Q5330" s="61">
        <v>41426</v>
      </c>
      <c r="R5330" s="53" t="s">
        <v>342</v>
      </c>
      <c r="S5330" s="53"/>
      <c r="T5330" s="53" t="s">
        <v>417</v>
      </c>
      <c r="U5330" s="53">
        <v>268</v>
      </c>
      <c r="V5330" s="53">
        <v>4</v>
      </c>
      <c r="W5330" s="53" t="s">
        <v>390</v>
      </c>
      <c r="X5330" s="53"/>
      <c r="Y5330" s="53"/>
      <c r="Z5330" s="367"/>
      <c r="AA5330" s="53" t="s">
        <v>997</v>
      </c>
      <c r="AB5330" s="53"/>
      <c r="AC5330" s="71"/>
      <c r="AD5330" s="57"/>
      <c r="AE5330" s="53"/>
      <c r="AF5330" s="53"/>
      <c r="AG5330" s="53"/>
      <c r="AH5330" s="367"/>
      <c r="AI5330" s="53"/>
      <c r="AJ5330" s="53"/>
    </row>
    <row r="5331" spans="1:36" s="148" customFormat="1" ht="60">
      <c r="A5331" s="53" t="s">
        <v>1381</v>
      </c>
      <c r="B5331" s="60">
        <v>477</v>
      </c>
      <c r="C5331" s="53" t="s">
        <v>502</v>
      </c>
      <c r="D5331" s="52" t="s">
        <v>418</v>
      </c>
      <c r="E5331" s="53" t="s">
        <v>60</v>
      </c>
      <c r="F5331" s="55">
        <v>41372</v>
      </c>
      <c r="G5331" s="55">
        <v>41432</v>
      </c>
      <c r="H5331" s="53" t="s">
        <v>105</v>
      </c>
      <c r="I5331" s="57">
        <v>102.6999</v>
      </c>
      <c r="J5331" s="56">
        <v>107.24341885042364</v>
      </c>
      <c r="K5331" s="56">
        <v>102.699</v>
      </c>
      <c r="L5331" s="58">
        <v>121184.81999999999</v>
      </c>
      <c r="M5331" s="59">
        <v>41460</v>
      </c>
      <c r="N5331" s="60">
        <v>2013</v>
      </c>
      <c r="O5331" s="61">
        <v>41460</v>
      </c>
      <c r="P5331" s="60">
        <v>2013</v>
      </c>
      <c r="Q5331" s="61">
        <v>41639</v>
      </c>
      <c r="R5331" s="53" t="s">
        <v>350</v>
      </c>
      <c r="S5331" s="53"/>
      <c r="T5331" s="53" t="s">
        <v>417</v>
      </c>
      <c r="U5331" s="53">
        <v>66</v>
      </c>
      <c r="V5331" s="53">
        <v>4</v>
      </c>
      <c r="W5331" s="53" t="s">
        <v>390</v>
      </c>
      <c r="X5331" s="53"/>
      <c r="Y5331" s="53"/>
      <c r="Z5331" s="367"/>
      <c r="AA5331" s="53" t="s">
        <v>997</v>
      </c>
      <c r="AB5331" s="53"/>
      <c r="AC5331" s="71"/>
      <c r="AD5331" s="57"/>
      <c r="AE5331" s="53"/>
      <c r="AF5331" s="53"/>
      <c r="AG5331" s="53"/>
      <c r="AH5331" s="367"/>
      <c r="AI5331" s="53"/>
      <c r="AJ5331" s="53"/>
    </row>
    <row r="5332" spans="1:36" s="148" customFormat="1" ht="45">
      <c r="A5332" s="53" t="s">
        <v>1381</v>
      </c>
      <c r="B5332" s="60">
        <v>478</v>
      </c>
      <c r="C5332" s="53" t="s">
        <v>503</v>
      </c>
      <c r="D5332" s="52" t="s">
        <v>504</v>
      </c>
      <c r="E5332" s="53" t="s">
        <v>60</v>
      </c>
      <c r="F5332" s="55">
        <v>41260</v>
      </c>
      <c r="G5332" s="55">
        <v>41323</v>
      </c>
      <c r="H5332" s="53" t="s">
        <v>105</v>
      </c>
      <c r="I5332" s="57">
        <v>34.598700000000001</v>
      </c>
      <c r="J5332" s="56">
        <v>30.240902300382146</v>
      </c>
      <c r="K5332" s="56">
        <v>30.24</v>
      </c>
      <c r="L5332" s="58">
        <v>35683.199999999997</v>
      </c>
      <c r="M5332" s="59">
        <v>41351</v>
      </c>
      <c r="N5332" s="60">
        <v>2013</v>
      </c>
      <c r="O5332" s="61">
        <v>41351</v>
      </c>
      <c r="P5332" s="60">
        <v>2013</v>
      </c>
      <c r="Q5332" s="61">
        <v>41426</v>
      </c>
      <c r="R5332" s="53" t="s">
        <v>342</v>
      </c>
      <c r="S5332" s="53"/>
      <c r="T5332" s="53" t="s">
        <v>327</v>
      </c>
      <c r="U5332" s="53">
        <v>465</v>
      </c>
      <c r="V5332" s="53">
        <v>4</v>
      </c>
      <c r="W5332" s="53" t="s">
        <v>390</v>
      </c>
      <c r="X5332" s="53"/>
      <c r="Y5332" s="53"/>
      <c r="Z5332" s="367"/>
      <c r="AA5332" s="53" t="s">
        <v>997</v>
      </c>
      <c r="AB5332" s="53"/>
      <c r="AC5332" s="71"/>
      <c r="AD5332" s="57"/>
      <c r="AE5332" s="53"/>
      <c r="AF5332" s="53"/>
      <c r="AG5332" s="53"/>
      <c r="AH5332" s="367"/>
      <c r="AI5332" s="53"/>
      <c r="AJ5332" s="53"/>
    </row>
    <row r="5333" spans="1:36" s="148" customFormat="1" ht="45">
      <c r="A5333" s="53" t="s">
        <v>1381</v>
      </c>
      <c r="B5333" s="60">
        <v>479</v>
      </c>
      <c r="C5333" s="53" t="s">
        <v>703</v>
      </c>
      <c r="D5333" s="52" t="s">
        <v>704</v>
      </c>
      <c r="E5333" s="53" t="s">
        <v>82</v>
      </c>
      <c r="F5333" s="55">
        <v>41229</v>
      </c>
      <c r="G5333" s="55">
        <v>41259</v>
      </c>
      <c r="H5333" s="53" t="s">
        <v>105</v>
      </c>
      <c r="I5333" s="57">
        <v>196.172</v>
      </c>
      <c r="J5333" s="56">
        <v>204.85078256710369</v>
      </c>
      <c r="K5333" s="56">
        <v>196.172</v>
      </c>
      <c r="L5333" s="58">
        <v>231482.96</v>
      </c>
      <c r="M5333" s="59">
        <v>41295</v>
      </c>
      <c r="N5333" s="60">
        <v>2013</v>
      </c>
      <c r="O5333" s="61">
        <v>41295</v>
      </c>
      <c r="P5333" s="60">
        <v>2013</v>
      </c>
      <c r="Q5333" s="61">
        <v>41426</v>
      </c>
      <c r="R5333" s="53" t="s">
        <v>342</v>
      </c>
      <c r="S5333" s="53"/>
      <c r="T5333" s="53" t="s">
        <v>417</v>
      </c>
      <c r="U5333" s="53">
        <v>250</v>
      </c>
      <c r="V5333" s="53">
        <v>4</v>
      </c>
      <c r="W5333" s="53" t="s">
        <v>390</v>
      </c>
      <c r="X5333" s="53"/>
      <c r="Y5333" s="53"/>
      <c r="Z5333" s="367"/>
      <c r="AA5333" s="53" t="s">
        <v>997</v>
      </c>
      <c r="AB5333" s="53"/>
      <c r="AC5333" s="71"/>
      <c r="AD5333" s="57"/>
      <c r="AE5333" s="53"/>
      <c r="AF5333" s="53"/>
      <c r="AG5333" s="53"/>
      <c r="AH5333" s="367"/>
      <c r="AI5333" s="53"/>
      <c r="AJ5333" s="53"/>
    </row>
    <row r="5334" spans="1:36" s="148" customFormat="1" ht="60">
      <c r="A5334" s="53" t="s">
        <v>1381</v>
      </c>
      <c r="B5334" s="60">
        <v>480</v>
      </c>
      <c r="C5334" s="53" t="s">
        <v>593</v>
      </c>
      <c r="D5334" s="52" t="s">
        <v>636</v>
      </c>
      <c r="E5334" s="53" t="s">
        <v>60</v>
      </c>
      <c r="F5334" s="55">
        <v>41253</v>
      </c>
      <c r="G5334" s="55">
        <v>41316</v>
      </c>
      <c r="H5334" s="53" t="s">
        <v>105</v>
      </c>
      <c r="I5334" s="57">
        <v>12.5</v>
      </c>
      <c r="J5334" s="56">
        <v>13.053008493</v>
      </c>
      <c r="K5334" s="56">
        <v>12.5</v>
      </c>
      <c r="L5334" s="58">
        <v>14750</v>
      </c>
      <c r="M5334" s="59">
        <v>41344</v>
      </c>
      <c r="N5334" s="60">
        <v>2013</v>
      </c>
      <c r="O5334" s="61">
        <v>41344</v>
      </c>
      <c r="P5334" s="60">
        <v>2013</v>
      </c>
      <c r="Q5334" s="61">
        <v>41426</v>
      </c>
      <c r="R5334" s="53" t="s">
        <v>350</v>
      </c>
      <c r="S5334" s="53"/>
      <c r="T5334" s="53" t="s">
        <v>417</v>
      </c>
      <c r="U5334" s="53">
        <v>5</v>
      </c>
      <c r="V5334" s="53">
        <v>4</v>
      </c>
      <c r="W5334" s="53" t="s">
        <v>394</v>
      </c>
      <c r="X5334" s="53"/>
      <c r="Y5334" s="53"/>
      <c r="Z5334" s="367"/>
      <c r="AA5334" s="53" t="s">
        <v>997</v>
      </c>
      <c r="AB5334" s="53"/>
      <c r="AC5334" s="71"/>
      <c r="AD5334" s="57"/>
      <c r="AE5334" s="53"/>
      <c r="AF5334" s="53"/>
      <c r="AG5334" s="53"/>
      <c r="AH5334" s="367"/>
      <c r="AI5334" s="53"/>
      <c r="AJ5334" s="53"/>
    </row>
    <row r="5335" spans="1:36" s="148" customFormat="1" ht="60">
      <c r="A5335" s="53" t="s">
        <v>1381</v>
      </c>
      <c r="B5335" s="60">
        <v>481</v>
      </c>
      <c r="C5335" s="53" t="s">
        <v>509</v>
      </c>
      <c r="D5335" s="52" t="s">
        <v>510</v>
      </c>
      <c r="E5335" s="53" t="s">
        <v>60</v>
      </c>
      <c r="F5335" s="55">
        <v>41260</v>
      </c>
      <c r="G5335" s="55">
        <v>41323</v>
      </c>
      <c r="H5335" s="53" t="s">
        <v>105</v>
      </c>
      <c r="I5335" s="57">
        <v>33.56</v>
      </c>
      <c r="J5335" s="56">
        <v>35.044717202006403</v>
      </c>
      <c r="K5335" s="56">
        <v>33.56</v>
      </c>
      <c r="L5335" s="58">
        <v>39600.800000000003</v>
      </c>
      <c r="M5335" s="59">
        <v>41351</v>
      </c>
      <c r="N5335" s="60">
        <v>2013</v>
      </c>
      <c r="O5335" s="61">
        <v>41351</v>
      </c>
      <c r="P5335" s="60">
        <v>2013</v>
      </c>
      <c r="Q5335" s="61">
        <v>41426</v>
      </c>
      <c r="R5335" s="53" t="s">
        <v>350</v>
      </c>
      <c r="S5335" s="53"/>
      <c r="T5335" s="53" t="s">
        <v>417</v>
      </c>
      <c r="U5335" s="53">
        <v>1</v>
      </c>
      <c r="V5335" s="53">
        <v>4</v>
      </c>
      <c r="W5335" s="53" t="s">
        <v>394</v>
      </c>
      <c r="X5335" s="53"/>
      <c r="Y5335" s="53"/>
      <c r="Z5335" s="367"/>
      <c r="AA5335" s="53" t="s">
        <v>997</v>
      </c>
      <c r="AB5335" s="53"/>
      <c r="AC5335" s="71"/>
      <c r="AD5335" s="57"/>
      <c r="AE5335" s="53"/>
      <c r="AF5335" s="53"/>
      <c r="AG5335" s="53"/>
      <c r="AH5335" s="367"/>
      <c r="AI5335" s="53"/>
      <c r="AJ5335" s="53"/>
    </row>
    <row r="5336" spans="1:36" s="148" customFormat="1" ht="45">
      <c r="A5336" s="53" t="s">
        <v>1381</v>
      </c>
      <c r="B5336" s="60">
        <v>482</v>
      </c>
      <c r="C5336" s="53" t="s">
        <v>511</v>
      </c>
      <c r="D5336" s="52" t="s">
        <v>512</v>
      </c>
      <c r="E5336" s="53" t="s">
        <v>60</v>
      </c>
      <c r="F5336" s="55">
        <v>41253</v>
      </c>
      <c r="G5336" s="55">
        <v>41316</v>
      </c>
      <c r="H5336" s="53" t="s">
        <v>105</v>
      </c>
      <c r="I5336" s="57">
        <v>9.5596499999999995</v>
      </c>
      <c r="J5336" s="56">
        <v>9.9825781592103855</v>
      </c>
      <c r="K5336" s="56">
        <v>9.5589999999999993</v>
      </c>
      <c r="L5336" s="58">
        <v>11279.619999999997</v>
      </c>
      <c r="M5336" s="59">
        <v>41344</v>
      </c>
      <c r="N5336" s="60">
        <v>2013</v>
      </c>
      <c r="O5336" s="61">
        <v>41344</v>
      </c>
      <c r="P5336" s="60">
        <v>2013</v>
      </c>
      <c r="Q5336" s="61">
        <v>41426</v>
      </c>
      <c r="R5336" s="53" t="s">
        <v>342</v>
      </c>
      <c r="S5336" s="53"/>
      <c r="T5336" s="53" t="s">
        <v>417</v>
      </c>
      <c r="U5336" s="53">
        <v>15</v>
      </c>
      <c r="V5336" s="53">
        <v>4</v>
      </c>
      <c r="W5336" s="53" t="s">
        <v>390</v>
      </c>
      <c r="X5336" s="53"/>
      <c r="Y5336" s="53"/>
      <c r="Z5336" s="367"/>
      <c r="AA5336" s="53" t="s">
        <v>997</v>
      </c>
      <c r="AB5336" s="53"/>
      <c r="AC5336" s="71"/>
      <c r="AD5336" s="57"/>
      <c r="AE5336" s="53"/>
      <c r="AF5336" s="53"/>
      <c r="AG5336" s="53"/>
      <c r="AH5336" s="367"/>
      <c r="AI5336" s="53"/>
      <c r="AJ5336" s="53"/>
    </row>
    <row r="5337" spans="1:36" s="148" customFormat="1" ht="45">
      <c r="A5337" s="53" t="s">
        <v>1381</v>
      </c>
      <c r="B5337" s="60">
        <v>483</v>
      </c>
      <c r="C5337" s="53" t="s">
        <v>442</v>
      </c>
      <c r="D5337" s="52" t="s">
        <v>416</v>
      </c>
      <c r="E5337" s="53" t="s">
        <v>60</v>
      </c>
      <c r="F5337" s="55">
        <v>41239</v>
      </c>
      <c r="G5337" s="55">
        <v>41300</v>
      </c>
      <c r="H5337" s="53" t="s">
        <v>105</v>
      </c>
      <c r="I5337" s="57">
        <v>498.69792000000007</v>
      </c>
      <c r="J5337" s="56">
        <v>520.7606504193119</v>
      </c>
      <c r="K5337" s="56">
        <v>498.697</v>
      </c>
      <c r="L5337" s="58">
        <v>588462.46</v>
      </c>
      <c r="M5337" s="59">
        <v>41327</v>
      </c>
      <c r="N5337" s="60">
        <v>2013</v>
      </c>
      <c r="O5337" s="61">
        <v>41327</v>
      </c>
      <c r="P5337" s="60">
        <v>2013</v>
      </c>
      <c r="Q5337" s="61">
        <v>41426</v>
      </c>
      <c r="R5337" s="53" t="s">
        <v>342</v>
      </c>
      <c r="S5337" s="53"/>
      <c r="T5337" s="53" t="s">
        <v>417</v>
      </c>
      <c r="U5337" s="53">
        <v>60</v>
      </c>
      <c r="V5337" s="53">
        <v>4</v>
      </c>
      <c r="W5337" s="53" t="s">
        <v>390</v>
      </c>
      <c r="X5337" s="53"/>
      <c r="Y5337" s="53"/>
      <c r="Z5337" s="367"/>
      <c r="AA5337" s="53" t="s">
        <v>997</v>
      </c>
      <c r="AB5337" s="53"/>
      <c r="AC5337" s="71"/>
      <c r="AD5337" s="57"/>
      <c r="AE5337" s="53"/>
      <c r="AF5337" s="53"/>
      <c r="AG5337" s="53"/>
      <c r="AH5337" s="367"/>
      <c r="AI5337" s="53"/>
      <c r="AJ5337" s="53"/>
    </row>
    <row r="5338" spans="1:36" s="148" customFormat="1" ht="45">
      <c r="A5338" s="53" t="s">
        <v>1381</v>
      </c>
      <c r="B5338" s="60">
        <v>484</v>
      </c>
      <c r="C5338" s="53" t="s">
        <v>443</v>
      </c>
      <c r="D5338" s="52" t="s">
        <v>705</v>
      </c>
      <c r="E5338" s="53" t="s">
        <v>83</v>
      </c>
      <c r="F5338" s="55">
        <v>41239</v>
      </c>
      <c r="G5338" s="55">
        <v>41319</v>
      </c>
      <c r="H5338" s="53" t="s">
        <v>105</v>
      </c>
      <c r="I5338" s="57">
        <v>14519.173650000001</v>
      </c>
      <c r="J5338" s="56">
        <v>15176.263033529331</v>
      </c>
      <c r="K5338" s="56">
        <v>14519.173000000001</v>
      </c>
      <c r="L5338" s="58">
        <v>17132624.140000001</v>
      </c>
      <c r="M5338" s="59">
        <v>41348</v>
      </c>
      <c r="N5338" s="60">
        <v>2013</v>
      </c>
      <c r="O5338" s="61">
        <v>41348</v>
      </c>
      <c r="P5338" s="60">
        <v>2013</v>
      </c>
      <c r="Q5338" s="61">
        <v>41426</v>
      </c>
      <c r="R5338" s="53" t="s">
        <v>342</v>
      </c>
      <c r="S5338" s="53"/>
      <c r="T5338" s="53" t="s">
        <v>417</v>
      </c>
      <c r="U5338" s="53">
        <v>13497</v>
      </c>
      <c r="V5338" s="53">
        <v>4</v>
      </c>
      <c r="W5338" s="53" t="s">
        <v>390</v>
      </c>
      <c r="X5338" s="53"/>
      <c r="Y5338" s="53"/>
      <c r="Z5338" s="367"/>
      <c r="AA5338" s="53" t="s">
        <v>997</v>
      </c>
      <c r="AB5338" s="53"/>
      <c r="AC5338" s="71"/>
      <c r="AD5338" s="57"/>
      <c r="AE5338" s="53"/>
      <c r="AF5338" s="53"/>
      <c r="AG5338" s="53"/>
      <c r="AH5338" s="367"/>
      <c r="AI5338" s="53"/>
      <c r="AJ5338" s="53"/>
    </row>
    <row r="5339" spans="1:36" s="148" customFormat="1" ht="60">
      <c r="A5339" s="53" t="s">
        <v>1381</v>
      </c>
      <c r="B5339" s="60">
        <v>485</v>
      </c>
      <c r="C5339" s="53" t="s">
        <v>444</v>
      </c>
      <c r="D5339" s="52" t="s">
        <v>445</v>
      </c>
      <c r="E5339" s="53" t="s">
        <v>60</v>
      </c>
      <c r="F5339" s="55">
        <v>41260</v>
      </c>
      <c r="G5339" s="55">
        <v>41323</v>
      </c>
      <c r="H5339" s="53" t="s">
        <v>105</v>
      </c>
      <c r="I5339" s="57">
        <v>634.44193999999959</v>
      </c>
      <c r="J5339" s="56">
        <v>655.14332393601637</v>
      </c>
      <c r="K5339" s="56">
        <v>634.44100000000003</v>
      </c>
      <c r="L5339" s="58">
        <v>748640.38</v>
      </c>
      <c r="M5339" s="59">
        <v>41351</v>
      </c>
      <c r="N5339" s="60">
        <v>2013</v>
      </c>
      <c r="O5339" s="61">
        <v>41351</v>
      </c>
      <c r="P5339" s="60">
        <v>2013</v>
      </c>
      <c r="Q5339" s="61">
        <v>41426</v>
      </c>
      <c r="R5339" s="53" t="s">
        <v>350</v>
      </c>
      <c r="S5339" s="53"/>
      <c r="T5339" s="53" t="s">
        <v>417</v>
      </c>
      <c r="U5339" s="53">
        <v>1161</v>
      </c>
      <c r="V5339" s="53">
        <v>4</v>
      </c>
      <c r="W5339" s="53" t="s">
        <v>390</v>
      </c>
      <c r="X5339" s="53"/>
      <c r="Y5339" s="53"/>
      <c r="Z5339" s="367"/>
      <c r="AA5339" s="53" t="s">
        <v>997</v>
      </c>
      <c r="AB5339" s="53"/>
      <c r="AC5339" s="71"/>
      <c r="AD5339" s="57"/>
      <c r="AE5339" s="53"/>
      <c r="AF5339" s="53"/>
      <c r="AG5339" s="53"/>
      <c r="AH5339" s="367"/>
      <c r="AI5339" s="53"/>
      <c r="AJ5339" s="53"/>
    </row>
    <row r="5340" spans="1:36" s="148" customFormat="1" ht="60">
      <c r="A5340" s="53" t="s">
        <v>1381</v>
      </c>
      <c r="B5340" s="60">
        <v>486</v>
      </c>
      <c r="C5340" s="53" t="s">
        <v>446</v>
      </c>
      <c r="D5340" s="52" t="s">
        <v>1195</v>
      </c>
      <c r="E5340" s="53" t="s">
        <v>60</v>
      </c>
      <c r="F5340" s="55">
        <v>41267</v>
      </c>
      <c r="G5340" s="55">
        <v>41327</v>
      </c>
      <c r="H5340" s="53" t="s">
        <v>105</v>
      </c>
      <c r="I5340" s="57">
        <v>117.0562</v>
      </c>
      <c r="J5340" s="56">
        <v>117.0562</v>
      </c>
      <c r="K5340" s="56">
        <v>117.056</v>
      </c>
      <c r="L5340" s="58">
        <v>138126.08000000002</v>
      </c>
      <c r="M5340" s="59">
        <v>41355</v>
      </c>
      <c r="N5340" s="60">
        <v>2013</v>
      </c>
      <c r="O5340" s="61">
        <v>41355</v>
      </c>
      <c r="P5340" s="60">
        <v>2013</v>
      </c>
      <c r="Q5340" s="61">
        <v>41426</v>
      </c>
      <c r="R5340" s="53" t="s">
        <v>350</v>
      </c>
      <c r="S5340" s="53"/>
      <c r="T5340" s="53" t="s">
        <v>417</v>
      </c>
      <c r="U5340" s="53">
        <v>228</v>
      </c>
      <c r="V5340" s="53">
        <v>4</v>
      </c>
      <c r="W5340" s="53" t="s">
        <v>394</v>
      </c>
      <c r="X5340" s="53"/>
      <c r="Y5340" s="53"/>
      <c r="Z5340" s="367"/>
      <c r="AA5340" s="53" t="s">
        <v>997</v>
      </c>
      <c r="AB5340" s="53"/>
      <c r="AC5340" s="71"/>
      <c r="AD5340" s="57"/>
      <c r="AE5340" s="53"/>
      <c r="AF5340" s="53"/>
      <c r="AG5340" s="53"/>
      <c r="AH5340" s="367"/>
      <c r="AI5340" s="53"/>
      <c r="AJ5340" s="53"/>
    </row>
    <row r="5341" spans="1:36" s="148" customFormat="1" ht="60">
      <c r="A5341" s="53" t="s">
        <v>1381</v>
      </c>
      <c r="B5341" s="60">
        <v>487</v>
      </c>
      <c r="C5341" s="53" t="s">
        <v>402</v>
      </c>
      <c r="D5341" s="52" t="s">
        <v>403</v>
      </c>
      <c r="E5341" s="53" t="s">
        <v>60</v>
      </c>
      <c r="F5341" s="55">
        <v>41260</v>
      </c>
      <c r="G5341" s="55">
        <v>41323</v>
      </c>
      <c r="H5341" s="53" t="s">
        <v>105</v>
      </c>
      <c r="I5341" s="57">
        <v>367.38685999999996</v>
      </c>
      <c r="J5341" s="56">
        <v>394.76595557628434</v>
      </c>
      <c r="K5341" s="56">
        <v>367.38600000000002</v>
      </c>
      <c r="L5341" s="58">
        <v>433515.48000000004</v>
      </c>
      <c r="M5341" s="59">
        <v>41351</v>
      </c>
      <c r="N5341" s="60">
        <v>2013</v>
      </c>
      <c r="O5341" s="61">
        <v>41351</v>
      </c>
      <c r="P5341" s="60">
        <v>2013</v>
      </c>
      <c r="Q5341" s="61">
        <v>41426</v>
      </c>
      <c r="R5341" s="53" t="s">
        <v>350</v>
      </c>
      <c r="S5341" s="53"/>
      <c r="T5341" s="53" t="s">
        <v>417</v>
      </c>
      <c r="U5341" s="53">
        <v>2969</v>
      </c>
      <c r="V5341" s="53">
        <v>4</v>
      </c>
      <c r="W5341" s="53" t="s">
        <v>394</v>
      </c>
      <c r="X5341" s="53"/>
      <c r="Y5341" s="53"/>
      <c r="Z5341" s="367"/>
      <c r="AA5341" s="53" t="s">
        <v>997</v>
      </c>
      <c r="AB5341" s="53"/>
      <c r="AC5341" s="71"/>
      <c r="AD5341" s="57"/>
      <c r="AE5341" s="53"/>
      <c r="AF5341" s="53"/>
      <c r="AG5341" s="53"/>
      <c r="AH5341" s="367"/>
      <c r="AI5341" s="53"/>
      <c r="AJ5341" s="53"/>
    </row>
    <row r="5342" spans="1:36" s="148" customFormat="1" ht="60">
      <c r="A5342" s="53" t="s">
        <v>1381</v>
      </c>
      <c r="B5342" s="60">
        <v>488</v>
      </c>
      <c r="C5342" s="53" t="s">
        <v>521</v>
      </c>
      <c r="D5342" s="52" t="s">
        <v>522</v>
      </c>
      <c r="E5342" s="53" t="s">
        <v>60</v>
      </c>
      <c r="F5342" s="55">
        <v>41239</v>
      </c>
      <c r="G5342" s="55">
        <v>41300</v>
      </c>
      <c r="H5342" s="53" t="s">
        <v>105</v>
      </c>
      <c r="I5342" s="57">
        <v>11.3316</v>
      </c>
      <c r="J5342" s="56">
        <v>11.3316</v>
      </c>
      <c r="K5342" s="56">
        <v>11.331</v>
      </c>
      <c r="L5342" s="58">
        <v>13370.579999999998</v>
      </c>
      <c r="M5342" s="59">
        <v>41327</v>
      </c>
      <c r="N5342" s="60">
        <v>2013</v>
      </c>
      <c r="O5342" s="61">
        <v>41327</v>
      </c>
      <c r="P5342" s="60">
        <v>2013</v>
      </c>
      <c r="Q5342" s="61">
        <v>41426</v>
      </c>
      <c r="R5342" s="53" t="s">
        <v>350</v>
      </c>
      <c r="S5342" s="53"/>
      <c r="T5342" s="53" t="s">
        <v>417</v>
      </c>
      <c r="U5342" s="53">
        <v>135</v>
      </c>
      <c r="V5342" s="53">
        <v>4</v>
      </c>
      <c r="W5342" s="53" t="s">
        <v>390</v>
      </c>
      <c r="X5342" s="53"/>
      <c r="Y5342" s="53"/>
      <c r="Z5342" s="367"/>
      <c r="AA5342" s="53" t="s">
        <v>997</v>
      </c>
      <c r="AB5342" s="53"/>
      <c r="AC5342" s="71"/>
      <c r="AD5342" s="57"/>
      <c r="AE5342" s="53"/>
      <c r="AF5342" s="53"/>
      <c r="AG5342" s="53"/>
      <c r="AH5342" s="367"/>
      <c r="AI5342" s="53"/>
      <c r="AJ5342" s="53"/>
    </row>
    <row r="5343" spans="1:36" s="148" customFormat="1" ht="45">
      <c r="A5343" s="53" t="s">
        <v>1381</v>
      </c>
      <c r="B5343" s="60">
        <v>492</v>
      </c>
      <c r="C5343" s="53" t="s">
        <v>1158</v>
      </c>
      <c r="D5343" s="52" t="s">
        <v>1159</v>
      </c>
      <c r="E5343" s="53" t="s">
        <v>60</v>
      </c>
      <c r="F5343" s="55">
        <v>41253</v>
      </c>
      <c r="G5343" s="55">
        <v>41316</v>
      </c>
      <c r="H5343" s="53" t="s">
        <v>105</v>
      </c>
      <c r="I5343" s="57">
        <v>8.7129999999999992</v>
      </c>
      <c r="J5343" s="56">
        <v>9.0984690399607207</v>
      </c>
      <c r="K5343" s="56">
        <v>8.7129999999999992</v>
      </c>
      <c r="L5343" s="58">
        <v>10281.339999999998</v>
      </c>
      <c r="M5343" s="59">
        <v>41344</v>
      </c>
      <c r="N5343" s="60">
        <v>2013</v>
      </c>
      <c r="O5343" s="61">
        <v>41344</v>
      </c>
      <c r="P5343" s="60">
        <v>2013</v>
      </c>
      <c r="Q5343" s="61">
        <v>41426</v>
      </c>
      <c r="R5343" s="53" t="s">
        <v>342</v>
      </c>
      <c r="S5343" s="53"/>
      <c r="T5343" s="53" t="s">
        <v>417</v>
      </c>
      <c r="U5343" s="53">
        <v>52</v>
      </c>
      <c r="V5343" s="53">
        <v>4</v>
      </c>
      <c r="W5343" s="53" t="s">
        <v>390</v>
      </c>
      <c r="X5343" s="53"/>
      <c r="Y5343" s="53"/>
      <c r="Z5343" s="367"/>
      <c r="AA5343" s="53" t="s">
        <v>997</v>
      </c>
      <c r="AB5343" s="53"/>
      <c r="AC5343" s="71"/>
      <c r="AD5343" s="57"/>
      <c r="AE5343" s="53"/>
      <c r="AF5343" s="53"/>
      <c r="AG5343" s="53"/>
      <c r="AH5343" s="367"/>
      <c r="AI5343" s="53"/>
      <c r="AJ5343" s="53"/>
    </row>
    <row r="5344" spans="1:36" s="148" customFormat="1" ht="60">
      <c r="A5344" s="53" t="s">
        <v>1381</v>
      </c>
      <c r="B5344" s="60">
        <v>493</v>
      </c>
      <c r="C5344" s="53" t="s">
        <v>455</v>
      </c>
      <c r="D5344" s="52" t="s">
        <v>456</v>
      </c>
      <c r="E5344" s="53" t="s">
        <v>6881</v>
      </c>
      <c r="F5344" s="55">
        <v>41520</v>
      </c>
      <c r="G5344" s="55">
        <v>41520</v>
      </c>
      <c r="H5344" s="53" t="s">
        <v>105</v>
      </c>
      <c r="I5344" s="57">
        <v>75.806079999999994</v>
      </c>
      <c r="J5344" s="56">
        <v>79.159796881685864</v>
      </c>
      <c r="K5344" s="56">
        <v>75.805999999999997</v>
      </c>
      <c r="L5344" s="58">
        <v>89451.079999999987</v>
      </c>
      <c r="M5344" s="59">
        <v>41540</v>
      </c>
      <c r="N5344" s="60">
        <v>2013</v>
      </c>
      <c r="O5344" s="61">
        <v>41540</v>
      </c>
      <c r="P5344" s="60">
        <v>2013</v>
      </c>
      <c r="Q5344" s="61">
        <v>41584</v>
      </c>
      <c r="R5344" s="53" t="s">
        <v>350</v>
      </c>
      <c r="S5344" s="53"/>
      <c r="T5344" s="53" t="s">
        <v>423</v>
      </c>
      <c r="U5344" s="53">
        <v>1723</v>
      </c>
      <c r="V5344" s="53">
        <v>4</v>
      </c>
      <c r="W5344" s="53" t="s">
        <v>394</v>
      </c>
      <c r="X5344" s="53"/>
      <c r="Y5344" s="53"/>
      <c r="Z5344" s="367"/>
      <c r="AA5344" s="53" t="s">
        <v>997</v>
      </c>
      <c r="AB5344" s="53"/>
      <c r="AC5344" s="71"/>
      <c r="AD5344" s="57"/>
      <c r="AE5344" s="53"/>
      <c r="AF5344" s="53"/>
      <c r="AG5344" s="53"/>
      <c r="AH5344" s="367"/>
      <c r="AI5344" s="53"/>
      <c r="AJ5344" s="53"/>
    </row>
    <row r="5345" spans="1:46" s="148" customFormat="1" ht="60">
      <c r="A5345" s="53" t="s">
        <v>1381</v>
      </c>
      <c r="B5345" s="60">
        <v>494</v>
      </c>
      <c r="C5345" s="53" t="s">
        <v>457</v>
      </c>
      <c r="D5345" s="52" t="s">
        <v>458</v>
      </c>
      <c r="E5345" s="53" t="s">
        <v>60</v>
      </c>
      <c r="F5345" s="55">
        <v>41239</v>
      </c>
      <c r="G5345" s="55">
        <v>41300</v>
      </c>
      <c r="H5345" s="53" t="s">
        <v>105</v>
      </c>
      <c r="I5345" s="57">
        <v>52.319999999999993</v>
      </c>
      <c r="J5345" s="56">
        <v>48.786265023007687</v>
      </c>
      <c r="K5345" s="56">
        <v>48.786000000000001</v>
      </c>
      <c r="L5345" s="58">
        <v>57567.479999999996</v>
      </c>
      <c r="M5345" s="59">
        <v>41327</v>
      </c>
      <c r="N5345" s="60">
        <v>2013</v>
      </c>
      <c r="O5345" s="61">
        <v>41327</v>
      </c>
      <c r="P5345" s="60">
        <v>2013</v>
      </c>
      <c r="Q5345" s="61">
        <v>41426</v>
      </c>
      <c r="R5345" s="53" t="s">
        <v>350</v>
      </c>
      <c r="S5345" s="53"/>
      <c r="T5345" s="53" t="s">
        <v>417</v>
      </c>
      <c r="U5345" s="53">
        <v>707</v>
      </c>
      <c r="V5345" s="53">
        <v>4</v>
      </c>
      <c r="W5345" s="53" t="s">
        <v>394</v>
      </c>
      <c r="X5345" s="53"/>
      <c r="Y5345" s="53"/>
      <c r="Z5345" s="367"/>
      <c r="AA5345" s="53" t="s">
        <v>997</v>
      </c>
      <c r="AB5345" s="53"/>
      <c r="AC5345" s="71"/>
      <c r="AD5345" s="57"/>
      <c r="AE5345" s="53"/>
      <c r="AF5345" s="53"/>
      <c r="AG5345" s="53"/>
      <c r="AH5345" s="367"/>
      <c r="AI5345" s="53"/>
      <c r="AJ5345" s="53"/>
    </row>
    <row r="5346" spans="1:46" s="148" customFormat="1" ht="60">
      <c r="A5346" s="53" t="s">
        <v>1600</v>
      </c>
      <c r="B5346" s="60">
        <v>495</v>
      </c>
      <c r="C5346" s="69" t="s">
        <v>703</v>
      </c>
      <c r="D5346" s="52" t="s">
        <v>704</v>
      </c>
      <c r="E5346" s="53" t="s">
        <v>60</v>
      </c>
      <c r="F5346" s="55">
        <v>41243</v>
      </c>
      <c r="G5346" s="55">
        <v>41271</v>
      </c>
      <c r="H5346" s="53" t="s">
        <v>109</v>
      </c>
      <c r="I5346" s="57">
        <v>48</v>
      </c>
      <c r="J5346" s="56">
        <v>43.199999999999996</v>
      </c>
      <c r="K5346" s="56">
        <v>43.2</v>
      </c>
      <c r="L5346" s="58">
        <v>50976</v>
      </c>
      <c r="M5346" s="59">
        <v>41305</v>
      </c>
      <c r="N5346" s="60">
        <v>2013</v>
      </c>
      <c r="O5346" s="61">
        <v>41330</v>
      </c>
      <c r="P5346" s="60">
        <v>2013</v>
      </c>
      <c r="Q5346" s="61">
        <v>41363</v>
      </c>
      <c r="R5346" s="53" t="s">
        <v>342</v>
      </c>
      <c r="S5346" s="53"/>
      <c r="T5346" s="69" t="s">
        <v>417</v>
      </c>
      <c r="U5346" s="82">
        <v>40</v>
      </c>
      <c r="V5346" s="53">
        <v>4</v>
      </c>
      <c r="W5346" s="53" t="s">
        <v>390</v>
      </c>
      <c r="X5346" s="53"/>
      <c r="Y5346" s="53"/>
      <c r="Z5346" s="367"/>
      <c r="AA5346" s="53"/>
      <c r="AB5346" s="53"/>
      <c r="AC5346" s="71"/>
      <c r="AD5346" s="57"/>
      <c r="AE5346" s="53"/>
      <c r="AF5346" s="53"/>
      <c r="AG5346" s="53"/>
      <c r="AH5346" s="367"/>
      <c r="AI5346" s="53"/>
      <c r="AJ5346" s="53"/>
    </row>
    <row r="5347" spans="1:46" s="148" customFormat="1" ht="60">
      <c r="A5347" s="53" t="s">
        <v>1600</v>
      </c>
      <c r="B5347" s="60">
        <v>496</v>
      </c>
      <c r="C5347" s="69" t="s">
        <v>511</v>
      </c>
      <c r="D5347" s="52" t="s">
        <v>512</v>
      </c>
      <c r="E5347" s="53" t="s">
        <v>60</v>
      </c>
      <c r="F5347" s="55">
        <v>41229</v>
      </c>
      <c r="G5347" s="55">
        <v>41270</v>
      </c>
      <c r="H5347" s="53" t="s">
        <v>109</v>
      </c>
      <c r="I5347" s="57">
        <v>13.5</v>
      </c>
      <c r="J5347" s="56">
        <v>12.15</v>
      </c>
      <c r="K5347" s="56">
        <v>12.15</v>
      </c>
      <c r="L5347" s="58">
        <v>14337</v>
      </c>
      <c r="M5347" s="59">
        <v>41304</v>
      </c>
      <c r="N5347" s="60">
        <v>2013</v>
      </c>
      <c r="O5347" s="61">
        <v>41330</v>
      </c>
      <c r="P5347" s="60">
        <v>2013</v>
      </c>
      <c r="Q5347" s="61">
        <v>41363</v>
      </c>
      <c r="R5347" s="53" t="s">
        <v>342</v>
      </c>
      <c r="S5347" s="53"/>
      <c r="T5347" s="69" t="s">
        <v>417</v>
      </c>
      <c r="U5347" s="82">
        <v>9</v>
      </c>
      <c r="V5347" s="53">
        <v>4</v>
      </c>
      <c r="W5347" s="53" t="s">
        <v>390</v>
      </c>
      <c r="X5347" s="53"/>
      <c r="Y5347" s="53"/>
      <c r="Z5347" s="367"/>
      <c r="AA5347" s="53"/>
      <c r="AB5347" s="53"/>
      <c r="AC5347" s="71"/>
      <c r="AD5347" s="57"/>
      <c r="AE5347" s="53"/>
      <c r="AF5347" s="53"/>
      <c r="AG5347" s="53"/>
      <c r="AH5347" s="367"/>
      <c r="AI5347" s="53"/>
      <c r="AJ5347" s="53"/>
    </row>
    <row r="5348" spans="1:46" s="148" customFormat="1" ht="60">
      <c r="A5348" s="53" t="s">
        <v>1600</v>
      </c>
      <c r="B5348" s="60">
        <v>497</v>
      </c>
      <c r="C5348" s="69" t="s">
        <v>443</v>
      </c>
      <c r="D5348" s="52" t="s">
        <v>705</v>
      </c>
      <c r="E5348" s="53" t="s">
        <v>60</v>
      </c>
      <c r="F5348" s="55">
        <v>41235</v>
      </c>
      <c r="G5348" s="55">
        <v>41263</v>
      </c>
      <c r="H5348" s="53" t="s">
        <v>109</v>
      </c>
      <c r="I5348" s="57">
        <v>2648.5338983050847</v>
      </c>
      <c r="J5348" s="56">
        <v>2383.6805084745761</v>
      </c>
      <c r="K5348" s="56">
        <v>2383.6799999999998</v>
      </c>
      <c r="L5348" s="58">
        <v>2812742.3999999994</v>
      </c>
      <c r="M5348" s="59">
        <v>41297</v>
      </c>
      <c r="N5348" s="60">
        <v>2013</v>
      </c>
      <c r="O5348" s="61">
        <v>41324</v>
      </c>
      <c r="P5348" s="60">
        <v>2013</v>
      </c>
      <c r="Q5348" s="61">
        <v>41363</v>
      </c>
      <c r="R5348" s="53" t="s">
        <v>342</v>
      </c>
      <c r="S5348" s="53"/>
      <c r="T5348" s="69" t="s">
        <v>417</v>
      </c>
      <c r="U5348" s="82">
        <v>1187</v>
      </c>
      <c r="V5348" s="53">
        <v>4</v>
      </c>
      <c r="W5348" s="53" t="s">
        <v>390</v>
      </c>
      <c r="X5348" s="53"/>
      <c r="Y5348" s="53"/>
      <c r="Z5348" s="367"/>
      <c r="AA5348" s="53"/>
      <c r="AB5348" s="53"/>
      <c r="AC5348" s="71"/>
      <c r="AD5348" s="57"/>
      <c r="AE5348" s="53"/>
      <c r="AF5348" s="53"/>
      <c r="AG5348" s="53"/>
      <c r="AH5348" s="367"/>
      <c r="AI5348" s="53"/>
      <c r="AJ5348" s="53"/>
    </row>
    <row r="5349" spans="1:46" s="298" customFormat="1" ht="60">
      <c r="A5349" s="53" t="s">
        <v>1600</v>
      </c>
      <c r="B5349" s="60">
        <v>498</v>
      </c>
      <c r="C5349" s="69" t="s">
        <v>1158</v>
      </c>
      <c r="D5349" s="52" t="s">
        <v>1159</v>
      </c>
      <c r="E5349" s="53" t="s">
        <v>6881</v>
      </c>
      <c r="F5349" s="55">
        <v>41535</v>
      </c>
      <c r="G5349" s="55">
        <v>41542</v>
      </c>
      <c r="H5349" s="53" t="s">
        <v>109</v>
      </c>
      <c r="I5349" s="57">
        <v>174.89830508474577</v>
      </c>
      <c r="J5349" s="56">
        <v>157.40847457627117</v>
      </c>
      <c r="K5349" s="56">
        <v>157.40799999999999</v>
      </c>
      <c r="L5349" s="58">
        <v>185741.43999999997</v>
      </c>
      <c r="M5349" s="59">
        <v>41547</v>
      </c>
      <c r="N5349" s="60">
        <v>2013</v>
      </c>
      <c r="O5349" s="61">
        <v>41554</v>
      </c>
      <c r="P5349" s="60">
        <v>2013</v>
      </c>
      <c r="Q5349" s="61">
        <v>41607</v>
      </c>
      <c r="R5349" s="53" t="s">
        <v>351</v>
      </c>
      <c r="S5349" s="53"/>
      <c r="T5349" s="69" t="s">
        <v>417</v>
      </c>
      <c r="U5349" s="82">
        <v>1334</v>
      </c>
      <c r="V5349" s="53">
        <v>4</v>
      </c>
      <c r="W5349" s="53" t="s">
        <v>394</v>
      </c>
      <c r="X5349" s="53"/>
      <c r="Y5349" s="53"/>
      <c r="Z5349" s="367"/>
      <c r="AA5349" s="53"/>
      <c r="AB5349" s="53"/>
      <c r="AC5349" s="71"/>
      <c r="AD5349" s="57"/>
      <c r="AE5349" s="53"/>
      <c r="AF5349" s="53"/>
      <c r="AG5349" s="53"/>
      <c r="AH5349" s="367"/>
      <c r="AI5349" s="53"/>
      <c r="AJ5349" s="53"/>
      <c r="AK5349" s="148"/>
      <c r="AL5349" s="360"/>
      <c r="AM5349" s="360"/>
      <c r="AN5349" s="360"/>
      <c r="AO5349" s="360"/>
      <c r="AP5349" s="360"/>
      <c r="AQ5349" s="360"/>
      <c r="AR5349" s="360"/>
      <c r="AS5349" s="360"/>
      <c r="AT5349" s="360"/>
    </row>
    <row r="5350" spans="1:46" s="148" customFormat="1" ht="60">
      <c r="A5350" s="53" t="s">
        <v>994</v>
      </c>
      <c r="B5350" s="60">
        <v>4100</v>
      </c>
      <c r="C5350" s="53" t="s">
        <v>443</v>
      </c>
      <c r="D5350" s="52" t="s">
        <v>705</v>
      </c>
      <c r="E5350" s="53" t="s">
        <v>60</v>
      </c>
      <c r="F5350" s="55">
        <v>41246</v>
      </c>
      <c r="G5350" s="55">
        <v>41292</v>
      </c>
      <c r="H5350" s="53" t="s">
        <v>105</v>
      </c>
      <c r="I5350" s="57">
        <v>402.52</v>
      </c>
      <c r="J5350" s="56">
        <v>438.03148500720005</v>
      </c>
      <c r="K5350" s="56">
        <v>402.52</v>
      </c>
      <c r="L5350" s="58">
        <v>474973.6</v>
      </c>
      <c r="M5350" s="59">
        <v>41320</v>
      </c>
      <c r="N5350" s="60">
        <v>2013</v>
      </c>
      <c r="O5350" s="61">
        <v>41334</v>
      </c>
      <c r="P5350" s="60">
        <v>2013</v>
      </c>
      <c r="Q5350" s="61">
        <v>41639</v>
      </c>
      <c r="R5350" s="53" t="s">
        <v>352</v>
      </c>
      <c r="S5350" s="53" t="s">
        <v>1058</v>
      </c>
      <c r="T5350" s="53" t="s">
        <v>417</v>
      </c>
      <c r="U5350" s="60">
        <v>200</v>
      </c>
      <c r="V5350" s="53">
        <v>4</v>
      </c>
      <c r="W5350" s="53" t="s">
        <v>394</v>
      </c>
      <c r="X5350" s="53"/>
      <c r="Y5350" s="70"/>
      <c r="Z5350" s="367"/>
      <c r="AA5350" s="53"/>
      <c r="AB5350" s="53"/>
      <c r="AC5350" s="71"/>
      <c r="AD5350" s="57"/>
      <c r="AE5350" s="53"/>
      <c r="AF5350" s="53"/>
      <c r="AG5350" s="53"/>
      <c r="AH5350" s="367"/>
      <c r="AI5350" s="53"/>
      <c r="AJ5350" s="53"/>
    </row>
    <row r="5351" spans="1:46" s="148" customFormat="1" ht="60">
      <c r="A5351" s="53" t="s">
        <v>994</v>
      </c>
      <c r="B5351" s="60">
        <v>4101</v>
      </c>
      <c r="C5351" s="53" t="s">
        <v>443</v>
      </c>
      <c r="D5351" s="52" t="s">
        <v>705</v>
      </c>
      <c r="E5351" s="53" t="s">
        <v>60</v>
      </c>
      <c r="F5351" s="55">
        <v>41246</v>
      </c>
      <c r="G5351" s="55">
        <v>41292</v>
      </c>
      <c r="H5351" s="53" t="s">
        <v>105</v>
      </c>
      <c r="I5351" s="57">
        <v>424.83</v>
      </c>
      <c r="J5351" s="56">
        <v>450.67229323200002</v>
      </c>
      <c r="K5351" s="56">
        <v>424.83</v>
      </c>
      <c r="L5351" s="58">
        <v>501299.39999999991</v>
      </c>
      <c r="M5351" s="59">
        <v>41320</v>
      </c>
      <c r="N5351" s="60">
        <v>2013</v>
      </c>
      <c r="O5351" s="61">
        <v>41334</v>
      </c>
      <c r="P5351" s="60">
        <v>2013</v>
      </c>
      <c r="Q5351" s="61">
        <v>41639</v>
      </c>
      <c r="R5351" s="53" t="s">
        <v>352</v>
      </c>
      <c r="S5351" s="53" t="s">
        <v>1059</v>
      </c>
      <c r="T5351" s="53" t="s">
        <v>417</v>
      </c>
      <c r="U5351" s="60">
        <v>1</v>
      </c>
      <c r="V5351" s="53">
        <v>4</v>
      </c>
      <c r="W5351" s="53" t="s">
        <v>394</v>
      </c>
      <c r="X5351" s="53"/>
      <c r="Y5351" s="70"/>
      <c r="Z5351" s="367"/>
      <c r="AA5351" s="53"/>
      <c r="AB5351" s="53"/>
      <c r="AC5351" s="71"/>
      <c r="AD5351" s="57"/>
      <c r="AE5351" s="53"/>
      <c r="AF5351" s="53"/>
      <c r="AG5351" s="53"/>
      <c r="AH5351" s="367"/>
      <c r="AI5351" s="53"/>
      <c r="AJ5351" s="53"/>
    </row>
    <row r="5352" spans="1:46" s="148" customFormat="1" ht="45">
      <c r="A5352" s="53" t="s">
        <v>994</v>
      </c>
      <c r="B5352" s="60">
        <v>4102</v>
      </c>
      <c r="C5352" s="53" t="s">
        <v>443</v>
      </c>
      <c r="D5352" s="52" t="s">
        <v>705</v>
      </c>
      <c r="E5352" s="53" t="s">
        <v>60</v>
      </c>
      <c r="F5352" s="55">
        <v>41246</v>
      </c>
      <c r="G5352" s="55">
        <v>41292</v>
      </c>
      <c r="H5352" s="53" t="s">
        <v>105</v>
      </c>
      <c r="I5352" s="57">
        <v>424.83</v>
      </c>
      <c r="J5352" s="56">
        <v>456.16829680800004</v>
      </c>
      <c r="K5352" s="56">
        <v>424.83</v>
      </c>
      <c r="L5352" s="58">
        <v>501299.39999999991</v>
      </c>
      <c r="M5352" s="59">
        <v>41320</v>
      </c>
      <c r="N5352" s="60">
        <v>2013</v>
      </c>
      <c r="O5352" s="61">
        <v>41334</v>
      </c>
      <c r="P5352" s="60">
        <v>2013</v>
      </c>
      <c r="Q5352" s="61">
        <v>41639</v>
      </c>
      <c r="R5352" s="53" t="s">
        <v>342</v>
      </c>
      <c r="S5352" s="53" t="s">
        <v>1060</v>
      </c>
      <c r="T5352" s="53" t="s">
        <v>417</v>
      </c>
      <c r="U5352" s="60">
        <v>1</v>
      </c>
      <c r="V5352" s="53">
        <v>4</v>
      </c>
      <c r="W5352" s="53" t="s">
        <v>390</v>
      </c>
      <c r="X5352" s="53"/>
      <c r="Y5352" s="70"/>
      <c r="Z5352" s="367"/>
      <c r="AA5352" s="53"/>
      <c r="AB5352" s="53"/>
      <c r="AC5352" s="71"/>
      <c r="AD5352" s="57"/>
      <c r="AE5352" s="53"/>
      <c r="AF5352" s="53"/>
      <c r="AG5352" s="53"/>
      <c r="AH5352" s="367"/>
      <c r="AI5352" s="53"/>
      <c r="AJ5352" s="53"/>
    </row>
    <row r="5353" spans="1:46" s="148" customFormat="1" ht="60">
      <c r="A5353" s="53" t="s">
        <v>994</v>
      </c>
      <c r="B5353" s="60">
        <v>4103</v>
      </c>
      <c r="C5353" s="53" t="s">
        <v>443</v>
      </c>
      <c r="D5353" s="52" t="s">
        <v>705</v>
      </c>
      <c r="E5353" s="53" t="s">
        <v>60</v>
      </c>
      <c r="F5353" s="55">
        <v>41246</v>
      </c>
      <c r="G5353" s="55">
        <v>41292</v>
      </c>
      <c r="H5353" s="53" t="s">
        <v>105</v>
      </c>
      <c r="I5353" s="57">
        <v>73.135589999999993</v>
      </c>
      <c r="J5353" s="56">
        <v>76.94405006400001</v>
      </c>
      <c r="K5353" s="56">
        <v>73.135000000000005</v>
      </c>
      <c r="L5353" s="58">
        <v>86299.3</v>
      </c>
      <c r="M5353" s="59">
        <v>41320</v>
      </c>
      <c r="N5353" s="60">
        <v>2013</v>
      </c>
      <c r="O5353" s="61">
        <v>41334</v>
      </c>
      <c r="P5353" s="60">
        <v>2013</v>
      </c>
      <c r="Q5353" s="61">
        <v>41639</v>
      </c>
      <c r="R5353" s="53" t="s">
        <v>352</v>
      </c>
      <c r="S5353" s="53" t="s">
        <v>1061</v>
      </c>
      <c r="T5353" s="53" t="s">
        <v>417</v>
      </c>
      <c r="U5353" s="60">
        <v>2</v>
      </c>
      <c r="V5353" s="53">
        <v>4</v>
      </c>
      <c r="W5353" s="53" t="s">
        <v>394</v>
      </c>
      <c r="X5353" s="53"/>
      <c r="Y5353" s="70"/>
      <c r="Z5353" s="367"/>
      <c r="AA5353" s="53"/>
      <c r="AB5353" s="53"/>
      <c r="AC5353" s="71"/>
      <c r="AD5353" s="57"/>
      <c r="AE5353" s="53"/>
      <c r="AF5353" s="53"/>
      <c r="AG5353" s="53"/>
      <c r="AH5353" s="367"/>
      <c r="AI5353" s="53"/>
      <c r="AJ5353" s="53"/>
    </row>
    <row r="5354" spans="1:46" s="148" customFormat="1" ht="60">
      <c r="A5354" s="53" t="s">
        <v>994</v>
      </c>
      <c r="B5354" s="60">
        <v>4104</v>
      </c>
      <c r="C5354" s="53" t="s">
        <v>443</v>
      </c>
      <c r="D5354" s="52" t="s">
        <v>705</v>
      </c>
      <c r="E5354" s="53" t="s">
        <v>60</v>
      </c>
      <c r="F5354" s="55">
        <v>41246</v>
      </c>
      <c r="G5354" s="55">
        <v>41292</v>
      </c>
      <c r="H5354" s="53" t="s">
        <v>105</v>
      </c>
      <c r="I5354" s="57">
        <v>73.135589999999993</v>
      </c>
      <c r="J5354" s="56">
        <v>78.043250779200008</v>
      </c>
      <c r="K5354" s="56">
        <v>73.135000000000005</v>
      </c>
      <c r="L5354" s="58">
        <v>86299.3</v>
      </c>
      <c r="M5354" s="59">
        <v>41320</v>
      </c>
      <c r="N5354" s="60">
        <v>2013</v>
      </c>
      <c r="O5354" s="61">
        <v>41334</v>
      </c>
      <c r="P5354" s="60">
        <v>2013</v>
      </c>
      <c r="Q5354" s="61">
        <v>41639</v>
      </c>
      <c r="R5354" s="53" t="s">
        <v>352</v>
      </c>
      <c r="S5354" s="53" t="s">
        <v>1062</v>
      </c>
      <c r="T5354" s="53" t="s">
        <v>417</v>
      </c>
      <c r="U5354" s="60">
        <v>2</v>
      </c>
      <c r="V5354" s="53">
        <v>4</v>
      </c>
      <c r="W5354" s="53" t="s">
        <v>394</v>
      </c>
      <c r="X5354" s="53"/>
      <c r="Y5354" s="70"/>
      <c r="Z5354" s="367"/>
      <c r="AA5354" s="53"/>
      <c r="AB5354" s="53"/>
      <c r="AC5354" s="71"/>
      <c r="AD5354" s="57"/>
      <c r="AE5354" s="53"/>
      <c r="AF5354" s="53"/>
      <c r="AG5354" s="53"/>
      <c r="AH5354" s="367"/>
      <c r="AI5354" s="53"/>
      <c r="AJ5354" s="53"/>
    </row>
    <row r="5355" spans="1:46" s="148" customFormat="1" ht="60">
      <c r="A5355" s="53" t="s">
        <v>994</v>
      </c>
      <c r="B5355" s="60">
        <v>4105</v>
      </c>
      <c r="C5355" s="53" t="s">
        <v>443</v>
      </c>
      <c r="D5355" s="52" t="s">
        <v>705</v>
      </c>
      <c r="E5355" s="53" t="s">
        <v>60</v>
      </c>
      <c r="F5355" s="55">
        <v>41246</v>
      </c>
      <c r="G5355" s="55">
        <v>41292</v>
      </c>
      <c r="H5355" s="53" t="s">
        <v>105</v>
      </c>
      <c r="I5355" s="57">
        <v>73.135589999999993</v>
      </c>
      <c r="J5355" s="56">
        <v>79.142451494400007</v>
      </c>
      <c r="K5355" s="56">
        <v>73.135000000000005</v>
      </c>
      <c r="L5355" s="58">
        <v>86299.3</v>
      </c>
      <c r="M5355" s="59">
        <v>41320</v>
      </c>
      <c r="N5355" s="60">
        <v>2013</v>
      </c>
      <c r="O5355" s="61">
        <v>41334</v>
      </c>
      <c r="P5355" s="60">
        <v>2013</v>
      </c>
      <c r="Q5355" s="61">
        <v>41639</v>
      </c>
      <c r="R5355" s="53" t="s">
        <v>352</v>
      </c>
      <c r="S5355" s="53" t="s">
        <v>1063</v>
      </c>
      <c r="T5355" s="53" t="s">
        <v>417</v>
      </c>
      <c r="U5355" s="60">
        <v>4</v>
      </c>
      <c r="V5355" s="53">
        <v>4</v>
      </c>
      <c r="W5355" s="53" t="s">
        <v>394</v>
      </c>
      <c r="X5355" s="53"/>
      <c r="Y5355" s="70"/>
      <c r="Z5355" s="367"/>
      <c r="AA5355" s="53"/>
      <c r="AB5355" s="53"/>
      <c r="AC5355" s="71"/>
      <c r="AD5355" s="57"/>
      <c r="AE5355" s="53"/>
      <c r="AF5355" s="53"/>
      <c r="AG5355" s="53"/>
      <c r="AH5355" s="367"/>
      <c r="AI5355" s="53"/>
      <c r="AJ5355" s="53"/>
    </row>
    <row r="5356" spans="1:46" s="148" customFormat="1" ht="60">
      <c r="A5356" s="53" t="s">
        <v>994</v>
      </c>
      <c r="B5356" s="60">
        <v>4106</v>
      </c>
      <c r="C5356" s="53" t="s">
        <v>443</v>
      </c>
      <c r="D5356" s="52" t="s">
        <v>705</v>
      </c>
      <c r="E5356" s="53" t="s">
        <v>60</v>
      </c>
      <c r="F5356" s="55">
        <v>41246</v>
      </c>
      <c r="G5356" s="55">
        <v>41292</v>
      </c>
      <c r="H5356" s="53" t="s">
        <v>105</v>
      </c>
      <c r="I5356" s="57">
        <v>73.135589999999993</v>
      </c>
      <c r="J5356" s="56">
        <v>78.043250779200008</v>
      </c>
      <c r="K5356" s="56">
        <v>73.135000000000005</v>
      </c>
      <c r="L5356" s="58">
        <v>86299.3</v>
      </c>
      <c r="M5356" s="59">
        <v>41320</v>
      </c>
      <c r="N5356" s="60">
        <v>2013</v>
      </c>
      <c r="O5356" s="61">
        <v>41334</v>
      </c>
      <c r="P5356" s="60">
        <v>2013</v>
      </c>
      <c r="Q5356" s="61">
        <v>41639</v>
      </c>
      <c r="R5356" s="53" t="s">
        <v>352</v>
      </c>
      <c r="S5356" s="53" t="s">
        <v>1064</v>
      </c>
      <c r="T5356" s="53" t="s">
        <v>417</v>
      </c>
      <c r="U5356" s="60">
        <v>1</v>
      </c>
      <c r="V5356" s="53">
        <v>4</v>
      </c>
      <c r="W5356" s="53" t="s">
        <v>394</v>
      </c>
      <c r="X5356" s="53"/>
      <c r="Y5356" s="70"/>
      <c r="Z5356" s="367"/>
      <c r="AA5356" s="53"/>
      <c r="AB5356" s="53"/>
      <c r="AC5356" s="71"/>
      <c r="AD5356" s="57"/>
      <c r="AE5356" s="53"/>
      <c r="AF5356" s="53"/>
      <c r="AG5356" s="53"/>
      <c r="AH5356" s="367"/>
      <c r="AI5356" s="53"/>
      <c r="AJ5356" s="53"/>
    </row>
    <row r="5357" spans="1:46" s="148" customFormat="1" ht="60">
      <c r="A5357" s="53" t="s">
        <v>994</v>
      </c>
      <c r="B5357" s="60">
        <v>4107</v>
      </c>
      <c r="C5357" s="53" t="s">
        <v>443</v>
      </c>
      <c r="D5357" s="52" t="s">
        <v>705</v>
      </c>
      <c r="E5357" s="53" t="s">
        <v>60</v>
      </c>
      <c r="F5357" s="55">
        <v>41246</v>
      </c>
      <c r="G5357" s="55">
        <v>41292</v>
      </c>
      <c r="H5357" s="53" t="s">
        <v>105</v>
      </c>
      <c r="I5357" s="57">
        <v>73.135589999999993</v>
      </c>
      <c r="J5357" s="56">
        <v>78.592851136800007</v>
      </c>
      <c r="K5357" s="56">
        <v>73.135000000000005</v>
      </c>
      <c r="L5357" s="58">
        <v>86299.3</v>
      </c>
      <c r="M5357" s="59">
        <v>41320</v>
      </c>
      <c r="N5357" s="60">
        <v>2013</v>
      </c>
      <c r="O5357" s="61">
        <v>41334</v>
      </c>
      <c r="P5357" s="60">
        <v>2013</v>
      </c>
      <c r="Q5357" s="61">
        <v>41639</v>
      </c>
      <c r="R5357" s="53" t="s">
        <v>352</v>
      </c>
      <c r="S5357" s="53" t="s">
        <v>1065</v>
      </c>
      <c r="T5357" s="53" t="s">
        <v>818</v>
      </c>
      <c r="U5357" s="60">
        <v>1</v>
      </c>
      <c r="V5357" s="53">
        <v>4</v>
      </c>
      <c r="W5357" s="53" t="s">
        <v>394</v>
      </c>
      <c r="X5357" s="53"/>
      <c r="Y5357" s="70"/>
      <c r="Z5357" s="367"/>
      <c r="AA5357" s="53"/>
      <c r="AB5357" s="53"/>
      <c r="AC5357" s="71"/>
      <c r="AD5357" s="57"/>
      <c r="AE5357" s="53"/>
      <c r="AF5357" s="53"/>
      <c r="AG5357" s="53"/>
      <c r="AH5357" s="367"/>
      <c r="AI5357" s="53"/>
      <c r="AJ5357" s="53"/>
    </row>
    <row r="5358" spans="1:46" s="148" customFormat="1" ht="60">
      <c r="A5358" s="53" t="s">
        <v>994</v>
      </c>
      <c r="B5358" s="60">
        <v>4108</v>
      </c>
      <c r="C5358" s="53" t="s">
        <v>443</v>
      </c>
      <c r="D5358" s="52" t="s">
        <v>705</v>
      </c>
      <c r="E5358" s="53" t="s">
        <v>60</v>
      </c>
      <c r="F5358" s="55">
        <v>41246</v>
      </c>
      <c r="G5358" s="55">
        <v>41292</v>
      </c>
      <c r="H5358" s="53" t="s">
        <v>105</v>
      </c>
      <c r="I5358" s="57">
        <v>84.644999999999996</v>
      </c>
      <c r="J5358" s="56">
        <v>88.485657573600008</v>
      </c>
      <c r="K5358" s="56">
        <v>84.644999999999996</v>
      </c>
      <c r="L5358" s="58">
        <v>99881.099999999991</v>
      </c>
      <c r="M5358" s="59">
        <v>41320</v>
      </c>
      <c r="N5358" s="60">
        <v>2013</v>
      </c>
      <c r="O5358" s="61">
        <v>41334</v>
      </c>
      <c r="P5358" s="60">
        <v>2013</v>
      </c>
      <c r="Q5358" s="61">
        <v>41639</v>
      </c>
      <c r="R5358" s="53" t="s">
        <v>352</v>
      </c>
      <c r="S5358" s="53" t="s">
        <v>1066</v>
      </c>
      <c r="T5358" s="53" t="s">
        <v>417</v>
      </c>
      <c r="U5358" s="60">
        <v>1</v>
      </c>
      <c r="V5358" s="53">
        <v>4</v>
      </c>
      <c r="W5358" s="53" t="s">
        <v>394</v>
      </c>
      <c r="X5358" s="53"/>
      <c r="Y5358" s="70"/>
      <c r="Z5358" s="367"/>
      <c r="AA5358" s="53"/>
      <c r="AB5358" s="53"/>
      <c r="AC5358" s="71"/>
      <c r="AD5358" s="57"/>
      <c r="AE5358" s="53"/>
      <c r="AF5358" s="53"/>
      <c r="AG5358" s="53"/>
      <c r="AH5358" s="367"/>
      <c r="AI5358" s="53"/>
      <c r="AJ5358" s="53"/>
    </row>
    <row r="5359" spans="1:46" s="148" customFormat="1" ht="60">
      <c r="A5359" s="53" t="s">
        <v>994</v>
      </c>
      <c r="B5359" s="60">
        <v>4109</v>
      </c>
      <c r="C5359" s="53" t="s">
        <v>443</v>
      </c>
      <c r="D5359" s="52" t="s">
        <v>705</v>
      </c>
      <c r="E5359" s="53" t="s">
        <v>60</v>
      </c>
      <c r="F5359" s="55">
        <v>41246</v>
      </c>
      <c r="G5359" s="55">
        <v>41292</v>
      </c>
      <c r="H5359" s="53" t="s">
        <v>105</v>
      </c>
      <c r="I5359" s="57">
        <v>78.010000000000005</v>
      </c>
      <c r="J5359" s="56">
        <v>82.549973711519996</v>
      </c>
      <c r="K5359" s="56">
        <v>78.010000000000005</v>
      </c>
      <c r="L5359" s="58">
        <v>92051.8</v>
      </c>
      <c r="M5359" s="59">
        <v>41320</v>
      </c>
      <c r="N5359" s="60">
        <v>2013</v>
      </c>
      <c r="O5359" s="61">
        <v>41334</v>
      </c>
      <c r="P5359" s="60">
        <v>2013</v>
      </c>
      <c r="Q5359" s="61">
        <v>41639</v>
      </c>
      <c r="R5359" s="53" t="s">
        <v>352</v>
      </c>
      <c r="S5359" s="53" t="s">
        <v>1067</v>
      </c>
      <c r="T5359" s="53" t="s">
        <v>417</v>
      </c>
      <c r="U5359" s="60">
        <v>4</v>
      </c>
      <c r="V5359" s="53">
        <v>4</v>
      </c>
      <c r="W5359" s="53" t="s">
        <v>394</v>
      </c>
      <c r="X5359" s="53"/>
      <c r="Y5359" s="70"/>
      <c r="Z5359" s="367"/>
      <c r="AA5359" s="53"/>
      <c r="AB5359" s="53"/>
      <c r="AC5359" s="71"/>
      <c r="AD5359" s="57"/>
      <c r="AE5359" s="53"/>
      <c r="AF5359" s="53"/>
      <c r="AG5359" s="53"/>
      <c r="AH5359" s="367"/>
      <c r="AI5359" s="53"/>
      <c r="AJ5359" s="53"/>
    </row>
    <row r="5360" spans="1:46" s="148" customFormat="1" ht="60">
      <c r="A5360" s="53" t="s">
        <v>994</v>
      </c>
      <c r="B5360" s="60">
        <v>4110</v>
      </c>
      <c r="C5360" s="53" t="s">
        <v>443</v>
      </c>
      <c r="D5360" s="52" t="s">
        <v>705</v>
      </c>
      <c r="E5360" s="53" t="s">
        <v>60</v>
      </c>
      <c r="F5360" s="55">
        <v>41246</v>
      </c>
      <c r="G5360" s="55">
        <v>41292</v>
      </c>
      <c r="H5360" s="53" t="s">
        <v>105</v>
      </c>
      <c r="I5360" s="57">
        <v>254.23699999999999</v>
      </c>
      <c r="J5360" s="56">
        <v>264.3577720056</v>
      </c>
      <c r="K5360" s="56">
        <v>254.23699999999999</v>
      </c>
      <c r="L5360" s="58">
        <v>299999.66000000003</v>
      </c>
      <c r="M5360" s="59">
        <v>41320</v>
      </c>
      <c r="N5360" s="60">
        <v>2013</v>
      </c>
      <c r="O5360" s="61">
        <v>41334</v>
      </c>
      <c r="P5360" s="60">
        <v>2013</v>
      </c>
      <c r="Q5360" s="61">
        <v>41639</v>
      </c>
      <c r="R5360" s="53" t="s">
        <v>352</v>
      </c>
      <c r="S5360" s="53" t="s">
        <v>1068</v>
      </c>
      <c r="T5360" s="53" t="s">
        <v>417</v>
      </c>
      <c r="U5360" s="60">
        <v>6</v>
      </c>
      <c r="V5360" s="53">
        <v>4</v>
      </c>
      <c r="W5360" s="53" t="s">
        <v>394</v>
      </c>
      <c r="X5360" s="53"/>
      <c r="Y5360" s="70"/>
      <c r="Z5360" s="367"/>
      <c r="AA5360" s="53"/>
      <c r="AB5360" s="53"/>
      <c r="AC5360" s="71"/>
      <c r="AD5360" s="57"/>
      <c r="AE5360" s="53"/>
      <c r="AF5360" s="53"/>
      <c r="AG5360" s="53"/>
      <c r="AH5360" s="367"/>
      <c r="AI5360" s="53"/>
      <c r="AJ5360" s="53"/>
    </row>
    <row r="5361" spans="1:46" s="148" customFormat="1" ht="60">
      <c r="A5361" s="53" t="s">
        <v>994</v>
      </c>
      <c r="B5361" s="60">
        <v>4111</v>
      </c>
      <c r="C5361" s="53" t="s">
        <v>443</v>
      </c>
      <c r="D5361" s="52" t="s">
        <v>705</v>
      </c>
      <c r="E5361" s="53" t="s">
        <v>60</v>
      </c>
      <c r="F5361" s="55">
        <v>41246</v>
      </c>
      <c r="G5361" s="55">
        <v>41292</v>
      </c>
      <c r="H5361" s="53" t="s">
        <v>105</v>
      </c>
      <c r="I5361" s="57">
        <v>73.135000000000005</v>
      </c>
      <c r="J5361" s="56">
        <v>78.592851136800007</v>
      </c>
      <c r="K5361" s="56">
        <v>73.135000000000005</v>
      </c>
      <c r="L5361" s="58">
        <v>86299.3</v>
      </c>
      <c r="M5361" s="59">
        <v>41320</v>
      </c>
      <c r="N5361" s="60">
        <v>2013</v>
      </c>
      <c r="O5361" s="61">
        <v>41334</v>
      </c>
      <c r="P5361" s="60">
        <v>2013</v>
      </c>
      <c r="Q5361" s="61">
        <v>41639</v>
      </c>
      <c r="R5361" s="53" t="s">
        <v>352</v>
      </c>
      <c r="S5361" s="53" t="s">
        <v>1069</v>
      </c>
      <c r="T5361" s="53" t="s">
        <v>417</v>
      </c>
      <c r="U5361" s="60">
        <v>1</v>
      </c>
      <c r="V5361" s="53">
        <v>4</v>
      </c>
      <c r="W5361" s="53" t="s">
        <v>394</v>
      </c>
      <c r="X5361" s="53"/>
      <c r="Y5361" s="70"/>
      <c r="Z5361" s="367"/>
      <c r="AA5361" s="53"/>
      <c r="AB5361" s="53"/>
      <c r="AC5361" s="71"/>
      <c r="AD5361" s="57"/>
      <c r="AE5361" s="53"/>
      <c r="AF5361" s="53"/>
      <c r="AG5361" s="53"/>
      <c r="AH5361" s="367"/>
      <c r="AI5361" s="53"/>
      <c r="AJ5361" s="53"/>
    </row>
    <row r="5362" spans="1:46" s="148" customFormat="1" ht="60">
      <c r="A5362" s="53" t="s">
        <v>994</v>
      </c>
      <c r="B5362" s="60">
        <v>4112</v>
      </c>
      <c r="C5362" s="53" t="s">
        <v>443</v>
      </c>
      <c r="D5362" s="52" t="s">
        <v>705</v>
      </c>
      <c r="E5362" s="53" t="s">
        <v>60</v>
      </c>
      <c r="F5362" s="55">
        <v>41246</v>
      </c>
      <c r="G5362" s="55">
        <v>41292</v>
      </c>
      <c r="H5362" s="53" t="s">
        <v>105</v>
      </c>
      <c r="I5362" s="57">
        <v>73.135000000000005</v>
      </c>
      <c r="J5362" s="56">
        <v>79.252371565920001</v>
      </c>
      <c r="K5362" s="56">
        <v>73.135000000000005</v>
      </c>
      <c r="L5362" s="58">
        <v>86299.3</v>
      </c>
      <c r="M5362" s="59">
        <v>41320</v>
      </c>
      <c r="N5362" s="60">
        <v>2013</v>
      </c>
      <c r="O5362" s="61">
        <v>41334</v>
      </c>
      <c r="P5362" s="60">
        <v>2013</v>
      </c>
      <c r="Q5362" s="61">
        <v>41639</v>
      </c>
      <c r="R5362" s="53" t="s">
        <v>352</v>
      </c>
      <c r="S5362" s="53" t="s">
        <v>1070</v>
      </c>
      <c r="T5362" s="53" t="s">
        <v>417</v>
      </c>
      <c r="U5362" s="60">
        <v>1</v>
      </c>
      <c r="V5362" s="53">
        <v>4</v>
      </c>
      <c r="W5362" s="53" t="s">
        <v>394</v>
      </c>
      <c r="X5362" s="53"/>
      <c r="Y5362" s="70"/>
      <c r="Z5362" s="367"/>
      <c r="AA5362" s="53"/>
      <c r="AB5362" s="53"/>
      <c r="AC5362" s="71"/>
      <c r="AD5362" s="57"/>
      <c r="AE5362" s="53"/>
      <c r="AF5362" s="53"/>
      <c r="AG5362" s="53"/>
      <c r="AH5362" s="367"/>
      <c r="AI5362" s="53"/>
      <c r="AJ5362" s="53"/>
    </row>
    <row r="5363" spans="1:46" s="148" customFormat="1" ht="60">
      <c r="A5363" s="53" t="s">
        <v>994</v>
      </c>
      <c r="B5363" s="60">
        <v>4126</v>
      </c>
      <c r="C5363" s="118" t="s">
        <v>1071</v>
      </c>
      <c r="D5363" s="52" t="s">
        <v>1072</v>
      </c>
      <c r="E5363" s="53" t="s">
        <v>60</v>
      </c>
      <c r="F5363" s="55">
        <v>41227</v>
      </c>
      <c r="G5363" s="55">
        <v>41257</v>
      </c>
      <c r="H5363" s="53" t="s">
        <v>105</v>
      </c>
      <c r="I5363" s="57">
        <v>227.32</v>
      </c>
      <c r="J5363" s="56">
        <v>243.47295841680003</v>
      </c>
      <c r="K5363" s="56">
        <v>227.32</v>
      </c>
      <c r="L5363" s="58">
        <v>268237.59999999998</v>
      </c>
      <c r="M5363" s="59">
        <v>41294</v>
      </c>
      <c r="N5363" s="60">
        <v>2013</v>
      </c>
      <c r="O5363" s="61">
        <v>41294</v>
      </c>
      <c r="P5363" s="60">
        <v>2013</v>
      </c>
      <c r="Q5363" s="61">
        <v>41639</v>
      </c>
      <c r="R5363" s="53" t="s">
        <v>352</v>
      </c>
      <c r="S5363" s="91" t="s">
        <v>1073</v>
      </c>
      <c r="T5363" s="53" t="s">
        <v>389</v>
      </c>
      <c r="U5363" s="60">
        <v>1</v>
      </c>
      <c r="V5363" s="53">
        <v>4</v>
      </c>
      <c r="W5363" s="53" t="s">
        <v>394</v>
      </c>
      <c r="X5363" s="53"/>
      <c r="Y5363" s="70"/>
      <c r="Z5363" s="367"/>
      <c r="AA5363" s="53"/>
      <c r="AB5363" s="53"/>
      <c r="AC5363" s="71"/>
      <c r="AD5363" s="57"/>
      <c r="AE5363" s="53"/>
      <c r="AF5363" s="53"/>
      <c r="AG5363" s="53"/>
      <c r="AH5363" s="367"/>
      <c r="AI5363" s="53"/>
      <c r="AJ5363" s="53"/>
    </row>
    <row r="5364" spans="1:46" s="148" customFormat="1" ht="60">
      <c r="A5364" s="53" t="s">
        <v>994</v>
      </c>
      <c r="B5364" s="60">
        <v>4127</v>
      </c>
      <c r="C5364" s="118" t="s">
        <v>1071</v>
      </c>
      <c r="D5364" s="52" t="s">
        <v>1072</v>
      </c>
      <c r="E5364" s="53" t="s">
        <v>60</v>
      </c>
      <c r="F5364" s="55">
        <v>41227</v>
      </c>
      <c r="G5364" s="55">
        <v>41257</v>
      </c>
      <c r="H5364" s="53" t="s">
        <v>105</v>
      </c>
      <c r="I5364" s="57">
        <v>50.84</v>
      </c>
      <c r="J5364" s="56">
        <v>54.410435402400005</v>
      </c>
      <c r="K5364" s="56">
        <v>50.84</v>
      </c>
      <c r="L5364" s="58">
        <v>59991.199999999997</v>
      </c>
      <c r="M5364" s="59">
        <v>41294</v>
      </c>
      <c r="N5364" s="60">
        <v>2013</v>
      </c>
      <c r="O5364" s="61">
        <v>41294</v>
      </c>
      <c r="P5364" s="60">
        <v>2013</v>
      </c>
      <c r="Q5364" s="61">
        <v>41639</v>
      </c>
      <c r="R5364" s="53" t="s">
        <v>352</v>
      </c>
      <c r="S5364" s="91" t="s">
        <v>1074</v>
      </c>
      <c r="T5364" s="53" t="s">
        <v>389</v>
      </c>
      <c r="U5364" s="60">
        <v>1</v>
      </c>
      <c r="V5364" s="53">
        <v>4</v>
      </c>
      <c r="W5364" s="53" t="s">
        <v>394</v>
      </c>
      <c r="X5364" s="53"/>
      <c r="Y5364" s="70"/>
      <c r="Z5364" s="367"/>
      <c r="AA5364" s="53"/>
      <c r="AB5364" s="53"/>
      <c r="AC5364" s="71"/>
      <c r="AD5364" s="57"/>
      <c r="AE5364" s="53"/>
      <c r="AF5364" s="53"/>
      <c r="AG5364" s="53"/>
      <c r="AH5364" s="367"/>
      <c r="AI5364" s="53"/>
      <c r="AJ5364" s="53"/>
    </row>
    <row r="5365" spans="1:46" s="148" customFormat="1" ht="60">
      <c r="A5365" s="53" t="s">
        <v>994</v>
      </c>
      <c r="B5365" s="60">
        <v>4128</v>
      </c>
      <c r="C5365" s="118" t="s">
        <v>1071</v>
      </c>
      <c r="D5365" s="52" t="s">
        <v>1072</v>
      </c>
      <c r="E5365" s="53" t="s">
        <v>60</v>
      </c>
      <c r="F5365" s="55">
        <v>41227</v>
      </c>
      <c r="G5365" s="55">
        <v>41257</v>
      </c>
      <c r="H5365" s="53" t="s">
        <v>105</v>
      </c>
      <c r="I5365" s="57">
        <v>26.28</v>
      </c>
      <c r="J5365" s="56">
        <v>28.689138666720002</v>
      </c>
      <c r="K5365" s="56">
        <v>26.28</v>
      </c>
      <c r="L5365" s="58">
        <v>31010.400000000001</v>
      </c>
      <c r="M5365" s="59">
        <v>41294</v>
      </c>
      <c r="N5365" s="60">
        <v>2013</v>
      </c>
      <c r="O5365" s="61">
        <v>41294</v>
      </c>
      <c r="P5365" s="60">
        <v>2013</v>
      </c>
      <c r="Q5365" s="61">
        <v>41639</v>
      </c>
      <c r="R5365" s="53" t="s">
        <v>352</v>
      </c>
      <c r="S5365" s="91" t="s">
        <v>1074</v>
      </c>
      <c r="T5365" s="53" t="s">
        <v>389</v>
      </c>
      <c r="U5365" s="60">
        <v>1</v>
      </c>
      <c r="V5365" s="53">
        <v>4</v>
      </c>
      <c r="W5365" s="53" t="s">
        <v>394</v>
      </c>
      <c r="X5365" s="53"/>
      <c r="Y5365" s="70"/>
      <c r="Z5365" s="367"/>
      <c r="AA5365" s="53"/>
      <c r="AB5365" s="53"/>
      <c r="AC5365" s="71"/>
      <c r="AD5365" s="57"/>
      <c r="AE5365" s="53"/>
      <c r="AF5365" s="53"/>
      <c r="AG5365" s="53"/>
      <c r="AH5365" s="367"/>
      <c r="AI5365" s="53"/>
      <c r="AJ5365" s="53"/>
    </row>
    <row r="5366" spans="1:46" s="148" customFormat="1" ht="60">
      <c r="A5366" s="53" t="s">
        <v>994</v>
      </c>
      <c r="B5366" s="60">
        <v>4131</v>
      </c>
      <c r="C5366" s="118" t="s">
        <v>1071</v>
      </c>
      <c r="D5366" s="52" t="s">
        <v>1072</v>
      </c>
      <c r="E5366" s="53" t="s">
        <v>60</v>
      </c>
      <c r="F5366" s="55">
        <v>41227</v>
      </c>
      <c r="G5366" s="55">
        <v>41257</v>
      </c>
      <c r="H5366" s="53" t="s">
        <v>105</v>
      </c>
      <c r="I5366" s="57">
        <v>8.4</v>
      </c>
      <c r="J5366" s="56">
        <v>9.0134458646399995</v>
      </c>
      <c r="K5366" s="56">
        <v>8.4</v>
      </c>
      <c r="L5366" s="58">
        <v>9911.9999999999982</v>
      </c>
      <c r="M5366" s="59">
        <v>41294</v>
      </c>
      <c r="N5366" s="60">
        <v>2013</v>
      </c>
      <c r="O5366" s="61">
        <v>41294</v>
      </c>
      <c r="P5366" s="60">
        <v>2013</v>
      </c>
      <c r="Q5366" s="61">
        <v>41639</v>
      </c>
      <c r="R5366" s="53" t="s">
        <v>352</v>
      </c>
      <c r="S5366" s="91" t="s">
        <v>1075</v>
      </c>
      <c r="T5366" s="53" t="s">
        <v>389</v>
      </c>
      <c r="U5366" s="60">
        <v>1</v>
      </c>
      <c r="V5366" s="53">
        <v>4</v>
      </c>
      <c r="W5366" s="53" t="s">
        <v>394</v>
      </c>
      <c r="X5366" s="53"/>
      <c r="Y5366" s="70"/>
      <c r="Z5366" s="53"/>
      <c r="AA5366" s="53"/>
      <c r="AB5366" s="53"/>
      <c r="AC5366" s="71"/>
      <c r="AD5366" s="57"/>
      <c r="AE5366" s="53"/>
      <c r="AF5366" s="53"/>
      <c r="AG5366" s="53"/>
      <c r="AH5366" s="367"/>
      <c r="AI5366" s="53"/>
      <c r="AJ5366" s="53"/>
    </row>
    <row r="5367" spans="1:46" s="148" customFormat="1" ht="60">
      <c r="A5367" s="53" t="s">
        <v>994</v>
      </c>
      <c r="B5367" s="60">
        <v>4132</v>
      </c>
      <c r="C5367" s="118" t="s">
        <v>1071</v>
      </c>
      <c r="D5367" s="52" t="s">
        <v>1072</v>
      </c>
      <c r="E5367" s="53" t="s">
        <v>60</v>
      </c>
      <c r="F5367" s="55">
        <v>41227</v>
      </c>
      <c r="G5367" s="55">
        <v>41257</v>
      </c>
      <c r="H5367" s="53" t="s">
        <v>105</v>
      </c>
      <c r="I5367" s="57">
        <v>120</v>
      </c>
      <c r="J5367" s="56">
        <v>129.15608403600001</v>
      </c>
      <c r="K5367" s="56">
        <v>120</v>
      </c>
      <c r="L5367" s="58">
        <v>141600</v>
      </c>
      <c r="M5367" s="59">
        <v>41294</v>
      </c>
      <c r="N5367" s="60">
        <v>2013</v>
      </c>
      <c r="O5367" s="61">
        <v>41294</v>
      </c>
      <c r="P5367" s="60">
        <v>2013</v>
      </c>
      <c r="Q5367" s="61">
        <v>41639</v>
      </c>
      <c r="R5367" s="53" t="s">
        <v>352</v>
      </c>
      <c r="S5367" s="91" t="s">
        <v>1076</v>
      </c>
      <c r="T5367" s="53" t="s">
        <v>389</v>
      </c>
      <c r="U5367" s="60">
        <v>1</v>
      </c>
      <c r="V5367" s="53">
        <v>4</v>
      </c>
      <c r="W5367" s="53" t="s">
        <v>394</v>
      </c>
      <c r="X5367" s="53"/>
      <c r="Y5367" s="70"/>
      <c r="Z5367" s="367"/>
      <c r="AA5367" s="53"/>
      <c r="AB5367" s="53"/>
      <c r="AC5367" s="71"/>
      <c r="AD5367" s="57"/>
      <c r="AE5367" s="53"/>
      <c r="AF5367" s="53"/>
      <c r="AG5367" s="53"/>
      <c r="AH5367" s="367"/>
      <c r="AI5367" s="53"/>
      <c r="AJ5367" s="53"/>
    </row>
    <row r="5368" spans="1:46" s="148" customFormat="1" ht="45">
      <c r="A5368" s="53" t="s">
        <v>1503</v>
      </c>
      <c r="B5368" s="60">
        <v>4134</v>
      </c>
      <c r="C5368" s="60">
        <v>3000541</v>
      </c>
      <c r="D5368" s="52" t="s">
        <v>931</v>
      </c>
      <c r="E5368" s="53" t="s">
        <v>60</v>
      </c>
      <c r="F5368" s="55">
        <v>41435</v>
      </c>
      <c r="G5368" s="55">
        <v>41496</v>
      </c>
      <c r="H5368" s="53" t="s">
        <v>105</v>
      </c>
      <c r="I5368" s="57">
        <v>850</v>
      </c>
      <c r="J5368" s="56">
        <v>850</v>
      </c>
      <c r="K5368" s="56">
        <v>850</v>
      </c>
      <c r="L5368" s="58">
        <v>1003000</v>
      </c>
      <c r="M5368" s="59">
        <v>41517</v>
      </c>
      <c r="N5368" s="60">
        <v>2013</v>
      </c>
      <c r="O5368" s="61">
        <v>41518</v>
      </c>
      <c r="P5368" s="60">
        <v>2014</v>
      </c>
      <c r="Q5368" s="61">
        <v>41882</v>
      </c>
      <c r="R5368" s="53" t="s">
        <v>342</v>
      </c>
      <c r="S5368" s="53" t="s">
        <v>1525</v>
      </c>
      <c r="T5368" s="53" t="s">
        <v>389</v>
      </c>
      <c r="U5368" s="60">
        <v>1</v>
      </c>
      <c r="V5368" s="53">
        <v>4</v>
      </c>
      <c r="W5368" s="53" t="s">
        <v>390</v>
      </c>
      <c r="X5368" s="53"/>
      <c r="Y5368" s="367"/>
      <c r="Z5368" s="367"/>
      <c r="AA5368" s="53"/>
      <c r="AB5368" s="53"/>
      <c r="AC5368" s="71"/>
      <c r="AD5368" s="57"/>
      <c r="AE5368" s="53"/>
      <c r="AF5368" s="53"/>
      <c r="AG5368" s="53"/>
      <c r="AH5368" s="367"/>
      <c r="AI5368" s="53"/>
      <c r="AJ5368" s="53"/>
    </row>
    <row r="5369" spans="1:46" s="148" customFormat="1" ht="45">
      <c r="A5369" s="53" t="s">
        <v>1503</v>
      </c>
      <c r="B5369" s="60">
        <v>4135</v>
      </c>
      <c r="C5369" s="60">
        <v>3000476</v>
      </c>
      <c r="D5369" s="52" t="s">
        <v>1695</v>
      </c>
      <c r="E5369" s="53" t="s">
        <v>60</v>
      </c>
      <c r="F5369" s="55">
        <v>41557</v>
      </c>
      <c r="G5369" s="55">
        <v>41618</v>
      </c>
      <c r="H5369" s="53" t="s">
        <v>105</v>
      </c>
      <c r="I5369" s="57">
        <v>3000</v>
      </c>
      <c r="J5369" s="56">
        <v>3145.9124469024</v>
      </c>
      <c r="K5369" s="56">
        <v>3000</v>
      </c>
      <c r="L5369" s="58">
        <v>3540000</v>
      </c>
      <c r="M5369" s="59">
        <v>41639</v>
      </c>
      <c r="N5369" s="60">
        <v>2014</v>
      </c>
      <c r="O5369" s="61">
        <v>41640</v>
      </c>
      <c r="P5369" s="60">
        <v>2014</v>
      </c>
      <c r="Q5369" s="61">
        <v>42004</v>
      </c>
      <c r="R5369" s="53" t="s">
        <v>342</v>
      </c>
      <c r="S5369" s="53" t="s">
        <v>1526</v>
      </c>
      <c r="T5369" s="53" t="s">
        <v>389</v>
      </c>
      <c r="U5369" s="60">
        <v>1</v>
      </c>
      <c r="V5369" s="53">
        <v>4</v>
      </c>
      <c r="W5369" s="53" t="s">
        <v>390</v>
      </c>
      <c r="X5369" s="53"/>
      <c r="Y5369" s="367"/>
      <c r="Z5369" s="367"/>
      <c r="AA5369" s="53"/>
      <c r="AB5369" s="53"/>
      <c r="AC5369" s="71"/>
      <c r="AD5369" s="57"/>
      <c r="AE5369" s="53"/>
      <c r="AF5369" s="53"/>
      <c r="AG5369" s="53"/>
      <c r="AH5369" s="367"/>
      <c r="AI5369" s="53"/>
      <c r="AJ5369" s="53"/>
    </row>
    <row r="5370" spans="1:46" s="148" customFormat="1" ht="45">
      <c r="A5370" s="53" t="s">
        <v>1503</v>
      </c>
      <c r="B5370" s="60">
        <v>4136</v>
      </c>
      <c r="C5370" s="60">
        <v>3000471</v>
      </c>
      <c r="D5370" s="52" t="s">
        <v>1527</v>
      </c>
      <c r="E5370" s="53" t="s">
        <v>60</v>
      </c>
      <c r="F5370" s="55">
        <v>41284</v>
      </c>
      <c r="G5370" s="55">
        <v>41343</v>
      </c>
      <c r="H5370" s="53" t="s">
        <v>105</v>
      </c>
      <c r="I5370" s="57">
        <v>300</v>
      </c>
      <c r="J5370" s="56">
        <v>314.37140454720003</v>
      </c>
      <c r="K5370" s="56">
        <v>300</v>
      </c>
      <c r="L5370" s="58">
        <v>354000</v>
      </c>
      <c r="M5370" s="59">
        <v>41364</v>
      </c>
      <c r="N5370" s="60">
        <v>2013</v>
      </c>
      <c r="O5370" s="61">
        <v>41365</v>
      </c>
      <c r="P5370" s="60">
        <v>2014</v>
      </c>
      <c r="Q5370" s="61">
        <v>41729</v>
      </c>
      <c r="R5370" s="53" t="s">
        <v>342</v>
      </c>
      <c r="S5370" s="53" t="s">
        <v>1528</v>
      </c>
      <c r="T5370" s="53" t="s">
        <v>389</v>
      </c>
      <c r="U5370" s="60">
        <v>1</v>
      </c>
      <c r="V5370" s="53">
        <v>4</v>
      </c>
      <c r="W5370" s="53" t="s">
        <v>390</v>
      </c>
      <c r="X5370" s="53"/>
      <c r="Y5370" s="367"/>
      <c r="Z5370" s="367"/>
      <c r="AA5370" s="53"/>
      <c r="AB5370" s="53"/>
      <c r="AC5370" s="71"/>
      <c r="AD5370" s="57"/>
      <c r="AE5370" s="53"/>
      <c r="AF5370" s="53"/>
      <c r="AG5370" s="53"/>
      <c r="AH5370" s="367"/>
      <c r="AI5370" s="53"/>
      <c r="AJ5370" s="53"/>
    </row>
    <row r="5371" spans="1:46" s="148" customFormat="1" ht="45">
      <c r="A5371" s="53" t="s">
        <v>1503</v>
      </c>
      <c r="B5371" s="60">
        <v>4137</v>
      </c>
      <c r="C5371" s="60">
        <v>3000569</v>
      </c>
      <c r="D5371" s="52" t="s">
        <v>407</v>
      </c>
      <c r="E5371" s="53" t="s">
        <v>60</v>
      </c>
      <c r="F5371" s="55">
        <v>41284</v>
      </c>
      <c r="G5371" s="55">
        <v>41343</v>
      </c>
      <c r="H5371" s="53" t="s">
        <v>105</v>
      </c>
      <c r="I5371" s="57">
        <v>480</v>
      </c>
      <c r="J5371" s="56">
        <v>480</v>
      </c>
      <c r="K5371" s="56">
        <v>480</v>
      </c>
      <c r="L5371" s="58">
        <v>566400</v>
      </c>
      <c r="M5371" s="59">
        <v>41364</v>
      </c>
      <c r="N5371" s="60">
        <v>2013</v>
      </c>
      <c r="O5371" s="61">
        <v>41365</v>
      </c>
      <c r="P5371" s="60">
        <v>2014</v>
      </c>
      <c r="Q5371" s="61">
        <v>41729</v>
      </c>
      <c r="R5371" s="53" t="s">
        <v>353</v>
      </c>
      <c r="S5371" s="53" t="s">
        <v>1529</v>
      </c>
      <c r="T5371" s="53" t="s">
        <v>389</v>
      </c>
      <c r="U5371" s="60">
        <v>1</v>
      </c>
      <c r="V5371" s="53">
        <v>4</v>
      </c>
      <c r="W5371" s="53" t="s">
        <v>390</v>
      </c>
      <c r="X5371" s="53"/>
      <c r="Y5371" s="367"/>
      <c r="Z5371" s="367"/>
      <c r="AA5371" s="53"/>
      <c r="AB5371" s="53"/>
      <c r="AC5371" s="71"/>
      <c r="AD5371" s="57"/>
      <c r="AE5371" s="53"/>
      <c r="AF5371" s="53"/>
      <c r="AG5371" s="53"/>
      <c r="AH5371" s="367"/>
      <c r="AI5371" s="53"/>
      <c r="AJ5371" s="53"/>
    </row>
    <row r="5372" spans="1:46" s="148" customFormat="1" ht="45">
      <c r="A5372" s="53" t="s">
        <v>1503</v>
      </c>
      <c r="B5372" s="60">
        <v>4139</v>
      </c>
      <c r="C5372" s="53" t="s">
        <v>443</v>
      </c>
      <c r="D5372" s="52" t="s">
        <v>705</v>
      </c>
      <c r="E5372" s="53" t="s">
        <v>60</v>
      </c>
      <c r="F5372" s="55">
        <v>41374</v>
      </c>
      <c r="G5372" s="55">
        <v>41435</v>
      </c>
      <c r="H5372" s="53" t="s">
        <v>105</v>
      </c>
      <c r="I5372" s="57">
        <v>2000</v>
      </c>
      <c r="J5372" s="56">
        <v>2196.2030289695999</v>
      </c>
      <c r="K5372" s="56">
        <v>2000</v>
      </c>
      <c r="L5372" s="58">
        <v>2360000</v>
      </c>
      <c r="M5372" s="59">
        <v>41455</v>
      </c>
      <c r="N5372" s="60">
        <v>2013</v>
      </c>
      <c r="O5372" s="61">
        <v>41456</v>
      </c>
      <c r="P5372" s="60">
        <v>2014</v>
      </c>
      <c r="Q5372" s="61">
        <v>41820</v>
      </c>
      <c r="R5372" s="53" t="s">
        <v>342</v>
      </c>
      <c r="S5372" s="53" t="s">
        <v>1530</v>
      </c>
      <c r="T5372" s="53" t="s">
        <v>417</v>
      </c>
      <c r="U5372" s="60">
        <v>1</v>
      </c>
      <c r="V5372" s="53">
        <v>4</v>
      </c>
      <c r="W5372" s="53" t="s">
        <v>390</v>
      </c>
      <c r="X5372" s="53"/>
      <c r="Y5372" s="367"/>
      <c r="Z5372" s="367"/>
      <c r="AA5372" s="53"/>
      <c r="AB5372" s="53"/>
      <c r="AC5372" s="71"/>
      <c r="AD5372" s="57"/>
      <c r="AE5372" s="53"/>
      <c r="AF5372" s="53"/>
      <c r="AG5372" s="53"/>
      <c r="AH5372" s="367"/>
      <c r="AI5372" s="53"/>
      <c r="AJ5372" s="53"/>
    </row>
    <row r="5373" spans="1:46" s="148" customFormat="1" ht="45">
      <c r="A5373" s="53" t="s">
        <v>1503</v>
      </c>
      <c r="B5373" s="60">
        <v>4140</v>
      </c>
      <c r="C5373" s="53" t="s">
        <v>443</v>
      </c>
      <c r="D5373" s="52" t="s">
        <v>705</v>
      </c>
      <c r="E5373" s="53" t="s">
        <v>60</v>
      </c>
      <c r="F5373" s="55">
        <v>41315</v>
      </c>
      <c r="G5373" s="55">
        <v>41374</v>
      </c>
      <c r="H5373" s="53" t="s">
        <v>105</v>
      </c>
      <c r="I5373" s="57">
        <v>684</v>
      </c>
      <c r="J5373" s="56">
        <v>729.86927489280004</v>
      </c>
      <c r="K5373" s="56">
        <v>684</v>
      </c>
      <c r="L5373" s="58">
        <v>807120</v>
      </c>
      <c r="M5373" s="59">
        <v>41394</v>
      </c>
      <c r="N5373" s="60">
        <v>2013</v>
      </c>
      <c r="O5373" s="61">
        <v>41395</v>
      </c>
      <c r="P5373" s="60">
        <v>2013</v>
      </c>
      <c r="Q5373" s="61">
        <v>41547</v>
      </c>
      <c r="R5373" s="53" t="s">
        <v>342</v>
      </c>
      <c r="S5373" s="53" t="s">
        <v>1531</v>
      </c>
      <c r="T5373" s="53" t="s">
        <v>417</v>
      </c>
      <c r="U5373" s="60">
        <v>1</v>
      </c>
      <c r="V5373" s="53">
        <v>4</v>
      </c>
      <c r="W5373" s="53" t="s">
        <v>390</v>
      </c>
      <c r="X5373" s="53"/>
      <c r="Y5373" s="367"/>
      <c r="Z5373" s="367"/>
      <c r="AA5373" s="53"/>
      <c r="AB5373" s="53"/>
      <c r="AC5373" s="71"/>
      <c r="AD5373" s="57"/>
      <c r="AE5373" s="53"/>
      <c r="AF5373" s="53"/>
      <c r="AG5373" s="53"/>
      <c r="AH5373" s="367"/>
      <c r="AI5373" s="53"/>
      <c r="AJ5373" s="53"/>
    </row>
    <row r="5374" spans="1:46" s="148" customFormat="1" ht="45">
      <c r="A5374" s="53" t="s">
        <v>1503</v>
      </c>
      <c r="B5374" s="60">
        <v>4142</v>
      </c>
      <c r="C5374" s="60">
        <v>3000189</v>
      </c>
      <c r="D5374" s="52" t="s">
        <v>564</v>
      </c>
      <c r="E5374" s="53" t="s">
        <v>64</v>
      </c>
      <c r="F5374" s="55">
        <v>41364</v>
      </c>
      <c r="G5374" s="55">
        <v>41364</v>
      </c>
      <c r="H5374" s="53" t="s">
        <v>105</v>
      </c>
      <c r="I5374" s="57">
        <v>100</v>
      </c>
      <c r="J5374" s="56">
        <v>104.424067944</v>
      </c>
      <c r="K5374" s="56">
        <v>100</v>
      </c>
      <c r="L5374" s="58">
        <v>118000</v>
      </c>
      <c r="M5374" s="59">
        <v>41364</v>
      </c>
      <c r="N5374" s="60">
        <v>2013</v>
      </c>
      <c r="O5374" s="61">
        <v>41365</v>
      </c>
      <c r="P5374" s="60">
        <v>2014</v>
      </c>
      <c r="Q5374" s="61">
        <v>41729</v>
      </c>
      <c r="R5374" s="53" t="s">
        <v>353</v>
      </c>
      <c r="S5374" s="53" t="s">
        <v>1532</v>
      </c>
      <c r="T5374" s="53" t="s">
        <v>417</v>
      </c>
      <c r="U5374" s="60">
        <v>1</v>
      </c>
      <c r="V5374" s="53">
        <v>4</v>
      </c>
      <c r="W5374" s="53" t="s">
        <v>394</v>
      </c>
      <c r="X5374" s="53"/>
      <c r="Y5374" s="367"/>
      <c r="Z5374" s="367"/>
      <c r="AA5374" s="53"/>
      <c r="AB5374" s="53"/>
      <c r="AC5374" s="71"/>
      <c r="AD5374" s="57"/>
      <c r="AE5374" s="53"/>
      <c r="AF5374" s="53"/>
      <c r="AG5374" s="53"/>
      <c r="AH5374" s="367"/>
      <c r="AI5374" s="53"/>
      <c r="AJ5374" s="53"/>
    </row>
    <row r="5375" spans="1:46" s="67" customFormat="1" ht="45">
      <c r="A5375" s="53" t="s">
        <v>1503</v>
      </c>
      <c r="B5375" s="60">
        <v>4144</v>
      </c>
      <c r="C5375" s="60">
        <v>3000189</v>
      </c>
      <c r="D5375" s="52" t="s">
        <v>564</v>
      </c>
      <c r="E5375" s="53" t="s">
        <v>60</v>
      </c>
      <c r="F5375" s="55">
        <v>41465</v>
      </c>
      <c r="G5375" s="55">
        <v>41527</v>
      </c>
      <c r="H5375" s="53" t="s">
        <v>105</v>
      </c>
      <c r="I5375" s="57">
        <v>300</v>
      </c>
      <c r="J5375" s="56">
        <v>312.17300311680003</v>
      </c>
      <c r="K5375" s="56">
        <v>300</v>
      </c>
      <c r="L5375" s="58">
        <v>354000</v>
      </c>
      <c r="M5375" s="59">
        <v>41547</v>
      </c>
      <c r="N5375" s="60">
        <v>2013</v>
      </c>
      <c r="O5375" s="61">
        <v>41548</v>
      </c>
      <c r="P5375" s="60">
        <v>2014</v>
      </c>
      <c r="Q5375" s="61">
        <v>41912</v>
      </c>
      <c r="R5375" s="53" t="s">
        <v>353</v>
      </c>
      <c r="S5375" s="53" t="s">
        <v>1533</v>
      </c>
      <c r="T5375" s="53" t="s">
        <v>417</v>
      </c>
      <c r="U5375" s="60">
        <v>1</v>
      </c>
      <c r="V5375" s="53">
        <v>4</v>
      </c>
      <c r="W5375" s="53" t="s">
        <v>394</v>
      </c>
      <c r="X5375" s="53"/>
      <c r="Y5375" s="367"/>
      <c r="Z5375" s="367"/>
      <c r="AA5375" s="53"/>
      <c r="AB5375" s="53"/>
      <c r="AC5375" s="71"/>
      <c r="AD5375" s="57"/>
      <c r="AE5375" s="53"/>
      <c r="AF5375" s="53"/>
      <c r="AG5375" s="53"/>
      <c r="AH5375" s="367"/>
      <c r="AI5375" s="53"/>
      <c r="AJ5375" s="53"/>
      <c r="AK5375" s="148"/>
      <c r="AL5375" s="148"/>
      <c r="AM5375" s="148"/>
      <c r="AN5375" s="148"/>
      <c r="AO5375" s="148"/>
      <c r="AP5375" s="148"/>
      <c r="AQ5375" s="148"/>
      <c r="AR5375" s="148"/>
      <c r="AS5375" s="148"/>
      <c r="AT5375" s="148"/>
    </row>
    <row r="5376" spans="1:46" s="148" customFormat="1" ht="45">
      <c r="A5376" s="53" t="s">
        <v>1503</v>
      </c>
      <c r="B5376" s="60">
        <v>4145</v>
      </c>
      <c r="C5376" s="60">
        <v>3000189</v>
      </c>
      <c r="D5376" s="52" t="s">
        <v>564</v>
      </c>
      <c r="E5376" s="53" t="s">
        <v>64</v>
      </c>
      <c r="F5376" s="55">
        <v>41567</v>
      </c>
      <c r="G5376" s="55">
        <v>41567</v>
      </c>
      <c r="H5376" s="53" t="s">
        <v>105</v>
      </c>
      <c r="I5376" s="57">
        <v>72.8</v>
      </c>
      <c r="J5376" s="56">
        <v>75.664804046831989</v>
      </c>
      <c r="K5376" s="56">
        <v>72.8</v>
      </c>
      <c r="L5376" s="58">
        <v>72800</v>
      </c>
      <c r="M5376" s="59">
        <v>41567</v>
      </c>
      <c r="N5376" s="60">
        <v>2013</v>
      </c>
      <c r="O5376" s="61">
        <v>41567</v>
      </c>
      <c r="P5376" s="60">
        <v>2013</v>
      </c>
      <c r="Q5376" s="61">
        <v>41639</v>
      </c>
      <c r="R5376" s="53" t="s">
        <v>353</v>
      </c>
      <c r="S5376" s="53" t="s">
        <v>1534</v>
      </c>
      <c r="T5376" s="53" t="s">
        <v>309</v>
      </c>
      <c r="U5376" s="60">
        <v>1</v>
      </c>
      <c r="V5376" s="53">
        <v>4</v>
      </c>
      <c r="W5376" s="53" t="s">
        <v>394</v>
      </c>
      <c r="X5376" s="53"/>
      <c r="Y5376" s="367"/>
      <c r="Z5376" s="367"/>
      <c r="AA5376" s="53" t="s">
        <v>1057</v>
      </c>
      <c r="AB5376" s="53"/>
      <c r="AC5376" s="71"/>
      <c r="AD5376" s="57"/>
      <c r="AE5376" s="53"/>
      <c r="AF5376" s="53"/>
      <c r="AG5376" s="53"/>
      <c r="AH5376" s="367"/>
      <c r="AI5376" s="53"/>
      <c r="AJ5376" s="53"/>
    </row>
    <row r="5377" spans="1:46" s="148" customFormat="1" ht="45">
      <c r="A5377" s="52" t="s">
        <v>1503</v>
      </c>
      <c r="B5377" s="60">
        <v>4146</v>
      </c>
      <c r="C5377" s="54">
        <v>3000189</v>
      </c>
      <c r="D5377" s="52" t="s">
        <v>564</v>
      </c>
      <c r="E5377" s="53" t="s">
        <v>64</v>
      </c>
      <c r="F5377" s="55">
        <v>41544</v>
      </c>
      <c r="G5377" s="55">
        <v>41544</v>
      </c>
      <c r="H5377" s="53" t="s">
        <v>105</v>
      </c>
      <c r="I5377" s="57">
        <v>338.10507999999999</v>
      </c>
      <c r="J5377" s="56">
        <v>371.52984173760001</v>
      </c>
      <c r="K5377" s="56">
        <v>338.10507999999999</v>
      </c>
      <c r="L5377" s="58">
        <v>398964</v>
      </c>
      <c r="M5377" s="59">
        <v>41544</v>
      </c>
      <c r="N5377" s="60">
        <v>2013</v>
      </c>
      <c r="O5377" s="61">
        <v>41544</v>
      </c>
      <c r="P5377" s="60">
        <v>2014</v>
      </c>
      <c r="Q5377" s="61">
        <v>41909</v>
      </c>
      <c r="R5377" s="53" t="s">
        <v>353</v>
      </c>
      <c r="S5377" s="62" t="s">
        <v>1535</v>
      </c>
      <c r="T5377" s="53" t="s">
        <v>417</v>
      </c>
      <c r="U5377" s="367">
        <v>1</v>
      </c>
      <c r="V5377" s="53">
        <v>4</v>
      </c>
      <c r="W5377" s="53" t="s">
        <v>394</v>
      </c>
      <c r="X5377" s="53"/>
      <c r="Y5377" s="63">
        <v>398.964</v>
      </c>
      <c r="Z5377" s="58"/>
      <c r="AA5377" s="53"/>
      <c r="AB5377" s="62"/>
      <c r="AC5377" s="65"/>
      <c r="AD5377" s="66"/>
      <c r="AE5377" s="53"/>
      <c r="AF5377" s="53"/>
      <c r="AG5377" s="58"/>
      <c r="AH5377" s="367"/>
      <c r="AI5377" s="52"/>
      <c r="AJ5377" s="52"/>
    </row>
    <row r="5378" spans="1:46" s="148" customFormat="1" ht="75">
      <c r="A5378" s="53" t="s">
        <v>1603</v>
      </c>
      <c r="B5378" s="60">
        <v>4147</v>
      </c>
      <c r="C5378" s="60" t="s">
        <v>1604</v>
      </c>
      <c r="D5378" s="52" t="s">
        <v>1606</v>
      </c>
      <c r="E5378" s="53" t="s">
        <v>83</v>
      </c>
      <c r="F5378" s="55">
        <v>41394</v>
      </c>
      <c r="G5378" s="55">
        <v>41455</v>
      </c>
      <c r="H5378" s="53" t="s">
        <v>109</v>
      </c>
      <c r="I5378" s="57">
        <v>109830.5</v>
      </c>
      <c r="J5378" s="56">
        <v>132805.430410464</v>
      </c>
      <c r="K5378" s="56">
        <v>109830.5</v>
      </c>
      <c r="L5378" s="58">
        <v>129599989.99999999</v>
      </c>
      <c r="M5378" s="59">
        <v>41455</v>
      </c>
      <c r="N5378" s="60">
        <v>2013</v>
      </c>
      <c r="O5378" s="61">
        <v>41456</v>
      </c>
      <c r="P5378" s="60">
        <v>2015</v>
      </c>
      <c r="Q5378" s="61">
        <v>42185</v>
      </c>
      <c r="R5378" s="53" t="s">
        <v>342</v>
      </c>
      <c r="S5378" s="53" t="s">
        <v>1605</v>
      </c>
      <c r="T5378" s="53" t="s">
        <v>389</v>
      </c>
      <c r="U5378" s="60">
        <v>1</v>
      </c>
      <c r="V5378" s="53">
        <v>4</v>
      </c>
      <c r="W5378" s="53" t="s">
        <v>390</v>
      </c>
      <c r="X5378" s="53"/>
      <c r="Y5378" s="367"/>
      <c r="Z5378" s="367"/>
      <c r="AA5378" s="53"/>
      <c r="AB5378" s="53"/>
      <c r="AC5378" s="71"/>
      <c r="AD5378" s="57"/>
      <c r="AE5378" s="53"/>
      <c r="AF5378" s="53"/>
      <c r="AG5378" s="53"/>
      <c r="AH5378" s="367"/>
      <c r="AI5378" s="53"/>
      <c r="AJ5378" s="53"/>
    </row>
    <row r="5379" spans="1:46" s="148" customFormat="1" ht="60">
      <c r="A5379" s="53" t="s">
        <v>1603</v>
      </c>
      <c r="B5379" s="60">
        <v>4148</v>
      </c>
      <c r="C5379" s="60" t="s">
        <v>1604</v>
      </c>
      <c r="D5379" s="52" t="s">
        <v>1607</v>
      </c>
      <c r="E5379" s="53" t="s">
        <v>60</v>
      </c>
      <c r="F5379" s="55">
        <v>41426</v>
      </c>
      <c r="G5379" s="55">
        <v>41455</v>
      </c>
      <c r="H5379" s="53" t="s">
        <v>109</v>
      </c>
      <c r="I5379" s="57">
        <v>8237.2800000000007</v>
      </c>
      <c r="J5379" s="56">
        <v>10002.72650832</v>
      </c>
      <c r="K5379" s="56">
        <v>8237.2800000000007</v>
      </c>
      <c r="L5379" s="58">
        <v>9719990.4000000004</v>
      </c>
      <c r="M5379" s="59">
        <v>41456</v>
      </c>
      <c r="N5379" s="60">
        <v>2013</v>
      </c>
      <c r="O5379" s="61">
        <v>41456</v>
      </c>
      <c r="P5379" s="60">
        <v>2013</v>
      </c>
      <c r="Q5379" s="61">
        <v>41486</v>
      </c>
      <c r="R5379" s="53" t="s">
        <v>342</v>
      </c>
      <c r="S5379" s="53" t="s">
        <v>1605</v>
      </c>
      <c r="T5379" s="53" t="s">
        <v>389</v>
      </c>
      <c r="U5379" s="60">
        <v>1</v>
      </c>
      <c r="V5379" s="53">
        <v>4</v>
      </c>
      <c r="W5379" s="53" t="s">
        <v>390</v>
      </c>
      <c r="X5379" s="53"/>
      <c r="Y5379" s="367"/>
      <c r="Z5379" s="367"/>
      <c r="AA5379" s="53"/>
      <c r="AB5379" s="53"/>
      <c r="AC5379" s="71"/>
      <c r="AD5379" s="57"/>
      <c r="AE5379" s="53"/>
      <c r="AF5379" s="53"/>
      <c r="AG5379" s="53"/>
      <c r="AH5379" s="367"/>
      <c r="AI5379" s="53"/>
      <c r="AJ5379" s="53"/>
    </row>
    <row r="5380" spans="1:46" s="148" customFormat="1" ht="60">
      <c r="A5380" s="53" t="s">
        <v>1603</v>
      </c>
      <c r="B5380" s="60">
        <v>4149</v>
      </c>
      <c r="C5380" s="60" t="s">
        <v>1608</v>
      </c>
      <c r="D5380" s="52" t="s">
        <v>2115</v>
      </c>
      <c r="E5380" s="53" t="s">
        <v>64</v>
      </c>
      <c r="F5380" s="55">
        <v>41275</v>
      </c>
      <c r="G5380" s="55">
        <v>41275</v>
      </c>
      <c r="H5380" s="53" t="s">
        <v>109</v>
      </c>
      <c r="I5380" s="57">
        <v>12630.84</v>
      </c>
      <c r="J5380" s="56">
        <v>15278.88994128</v>
      </c>
      <c r="K5380" s="56">
        <v>12630.84</v>
      </c>
      <c r="L5380" s="58">
        <v>14904391.199999999</v>
      </c>
      <c r="M5380" s="59">
        <v>41275</v>
      </c>
      <c r="N5380" s="60">
        <v>2013</v>
      </c>
      <c r="O5380" s="61">
        <v>41275</v>
      </c>
      <c r="P5380" s="60">
        <v>2013</v>
      </c>
      <c r="Q5380" s="61">
        <v>41639</v>
      </c>
      <c r="R5380" s="53" t="s">
        <v>342</v>
      </c>
      <c r="S5380" s="53" t="s">
        <v>2131</v>
      </c>
      <c r="T5380" s="53" t="s">
        <v>389</v>
      </c>
      <c r="U5380" s="60">
        <v>1</v>
      </c>
      <c r="V5380" s="53">
        <v>4</v>
      </c>
      <c r="W5380" s="53" t="s">
        <v>394</v>
      </c>
      <c r="X5380" s="53"/>
      <c r="Y5380" s="367"/>
      <c r="Z5380" s="367"/>
      <c r="AA5380" s="53" t="s">
        <v>1609</v>
      </c>
      <c r="AB5380" s="53"/>
      <c r="AC5380" s="71"/>
      <c r="AD5380" s="57"/>
      <c r="AE5380" s="53"/>
      <c r="AF5380" s="53"/>
      <c r="AG5380" s="53"/>
      <c r="AH5380" s="367"/>
      <c r="AI5380" s="53"/>
      <c r="AJ5380" s="53"/>
    </row>
    <row r="5381" spans="1:46" s="148" customFormat="1" ht="60">
      <c r="A5381" s="53" t="s">
        <v>1603</v>
      </c>
      <c r="B5381" s="60">
        <v>4150</v>
      </c>
      <c r="C5381" s="60" t="s">
        <v>1610</v>
      </c>
      <c r="D5381" s="52" t="s">
        <v>2116</v>
      </c>
      <c r="E5381" s="53" t="s">
        <v>60</v>
      </c>
      <c r="F5381" s="55">
        <v>41306</v>
      </c>
      <c r="G5381" s="55">
        <v>41327</v>
      </c>
      <c r="H5381" s="53" t="s">
        <v>109</v>
      </c>
      <c r="I5381" s="57">
        <v>122.03</v>
      </c>
      <c r="J5381" s="56">
        <v>223.68734554320002</v>
      </c>
      <c r="K5381" s="56">
        <v>122.03</v>
      </c>
      <c r="L5381" s="58">
        <v>143995.4</v>
      </c>
      <c r="M5381" s="59">
        <v>41334</v>
      </c>
      <c r="N5381" s="60">
        <v>2013</v>
      </c>
      <c r="O5381" s="61">
        <v>41334</v>
      </c>
      <c r="P5381" s="60">
        <v>2014</v>
      </c>
      <c r="Q5381" s="61">
        <v>41698</v>
      </c>
      <c r="R5381" s="53" t="s">
        <v>342</v>
      </c>
      <c r="S5381" s="53" t="s">
        <v>2480</v>
      </c>
      <c r="T5381" s="53" t="s">
        <v>389</v>
      </c>
      <c r="U5381" s="60">
        <v>1</v>
      </c>
      <c r="V5381" s="53">
        <v>4</v>
      </c>
      <c r="W5381" s="53" t="s">
        <v>390</v>
      </c>
      <c r="X5381" s="53"/>
      <c r="Y5381" s="367"/>
      <c r="Z5381" s="367"/>
      <c r="AA5381" s="53"/>
      <c r="AB5381" s="53"/>
      <c r="AC5381" s="71"/>
      <c r="AD5381" s="57"/>
      <c r="AE5381" s="53"/>
      <c r="AF5381" s="53"/>
      <c r="AG5381" s="53"/>
      <c r="AH5381" s="367"/>
      <c r="AI5381" s="53"/>
      <c r="AJ5381" s="53"/>
    </row>
    <row r="5382" spans="1:46" s="151" customFormat="1" ht="60">
      <c r="A5382" s="53" t="s">
        <v>1603</v>
      </c>
      <c r="B5382" s="60">
        <v>4151</v>
      </c>
      <c r="C5382" s="60" t="s">
        <v>1611</v>
      </c>
      <c r="D5382" s="52" t="s">
        <v>2117</v>
      </c>
      <c r="E5382" s="53" t="s">
        <v>60</v>
      </c>
      <c r="F5382" s="55">
        <v>41306</v>
      </c>
      <c r="G5382" s="55">
        <v>41327</v>
      </c>
      <c r="H5382" s="53" t="s">
        <v>109</v>
      </c>
      <c r="I5382" s="57">
        <v>83.05</v>
      </c>
      <c r="J5382" s="56">
        <v>274.80017880000003</v>
      </c>
      <c r="K5382" s="56">
        <v>83.05</v>
      </c>
      <c r="L5382" s="58">
        <v>97999</v>
      </c>
      <c r="M5382" s="59">
        <v>41334</v>
      </c>
      <c r="N5382" s="60">
        <v>2013</v>
      </c>
      <c r="O5382" s="61">
        <v>41334</v>
      </c>
      <c r="P5382" s="60">
        <v>2014</v>
      </c>
      <c r="Q5382" s="61">
        <v>41698</v>
      </c>
      <c r="R5382" s="53" t="s">
        <v>342</v>
      </c>
      <c r="S5382" s="53" t="s">
        <v>2481</v>
      </c>
      <c r="T5382" s="53" t="s">
        <v>389</v>
      </c>
      <c r="U5382" s="60">
        <v>1</v>
      </c>
      <c r="V5382" s="53">
        <v>4</v>
      </c>
      <c r="W5382" s="53" t="s">
        <v>390</v>
      </c>
      <c r="X5382" s="53"/>
      <c r="Y5382" s="367"/>
      <c r="Z5382" s="367"/>
      <c r="AA5382" s="53"/>
      <c r="AB5382" s="53"/>
      <c r="AC5382" s="71"/>
      <c r="AD5382" s="57"/>
      <c r="AE5382" s="53"/>
      <c r="AF5382" s="53"/>
      <c r="AG5382" s="53"/>
      <c r="AH5382" s="367"/>
      <c r="AI5382" s="53"/>
      <c r="AJ5382" s="53"/>
      <c r="AK5382" s="148"/>
      <c r="AL5382" s="148"/>
      <c r="AM5382" s="148"/>
      <c r="AN5382" s="148"/>
      <c r="AO5382" s="148"/>
      <c r="AP5382" s="148"/>
      <c r="AQ5382" s="148"/>
      <c r="AR5382" s="148"/>
      <c r="AS5382" s="148"/>
      <c r="AT5382" s="148"/>
    </row>
    <row r="5383" spans="1:46" s="148" customFormat="1" ht="60">
      <c r="A5383" s="53" t="s">
        <v>1603</v>
      </c>
      <c r="B5383" s="60">
        <v>4152</v>
      </c>
      <c r="C5383" s="60" t="s">
        <v>1612</v>
      </c>
      <c r="D5383" s="52" t="s">
        <v>2118</v>
      </c>
      <c r="E5383" s="53" t="s">
        <v>64</v>
      </c>
      <c r="F5383" s="55">
        <v>41275</v>
      </c>
      <c r="G5383" s="55">
        <v>41275</v>
      </c>
      <c r="H5383" s="53" t="s">
        <v>109</v>
      </c>
      <c r="I5383" s="57">
        <v>60</v>
      </c>
      <c r="J5383" s="56">
        <v>72.547247203200001</v>
      </c>
      <c r="K5383" s="56">
        <v>60</v>
      </c>
      <c r="L5383" s="58">
        <v>60000</v>
      </c>
      <c r="M5383" s="59">
        <v>41275</v>
      </c>
      <c r="N5383" s="60">
        <v>2013</v>
      </c>
      <c r="O5383" s="61">
        <v>41275</v>
      </c>
      <c r="P5383" s="60">
        <v>2013</v>
      </c>
      <c r="Q5383" s="61">
        <v>41333</v>
      </c>
      <c r="R5383" s="53" t="s">
        <v>342</v>
      </c>
      <c r="S5383" s="53" t="s">
        <v>2132</v>
      </c>
      <c r="T5383" s="53" t="s">
        <v>389</v>
      </c>
      <c r="U5383" s="60">
        <v>1</v>
      </c>
      <c r="V5383" s="53">
        <v>4</v>
      </c>
      <c r="W5383" s="53" t="s">
        <v>394</v>
      </c>
      <c r="X5383" s="53"/>
      <c r="Y5383" s="367"/>
      <c r="Z5383" s="367"/>
      <c r="AA5383" s="53" t="s">
        <v>1609</v>
      </c>
      <c r="AB5383" s="53"/>
      <c r="AC5383" s="71"/>
      <c r="AD5383" s="57"/>
      <c r="AE5383" s="53"/>
      <c r="AF5383" s="53"/>
      <c r="AG5383" s="53"/>
      <c r="AH5383" s="367"/>
      <c r="AI5383" s="53"/>
      <c r="AJ5383" s="53"/>
    </row>
    <row r="5384" spans="1:46" s="148" customFormat="1" ht="60">
      <c r="A5384" s="53" t="s">
        <v>1603</v>
      </c>
      <c r="B5384" s="60">
        <v>4153</v>
      </c>
      <c r="C5384" s="60" t="s">
        <v>1613</v>
      </c>
      <c r="D5384" s="52" t="s">
        <v>1754</v>
      </c>
      <c r="E5384" s="53" t="s">
        <v>60</v>
      </c>
      <c r="F5384" s="55">
        <v>41214</v>
      </c>
      <c r="G5384" s="55">
        <v>41244</v>
      </c>
      <c r="H5384" s="53" t="s">
        <v>109</v>
      </c>
      <c r="I5384" s="57">
        <v>1449.9659999999999</v>
      </c>
      <c r="J5384" s="56">
        <v>1449.9659999999999</v>
      </c>
      <c r="K5384" s="56">
        <v>1449.9659999999999</v>
      </c>
      <c r="L5384" s="58">
        <v>1710959.88</v>
      </c>
      <c r="M5384" s="59">
        <v>41275</v>
      </c>
      <c r="N5384" s="60">
        <v>2013</v>
      </c>
      <c r="O5384" s="61">
        <v>41275</v>
      </c>
      <c r="P5384" s="60">
        <v>2013</v>
      </c>
      <c r="Q5384" s="61">
        <v>41639</v>
      </c>
      <c r="R5384" s="53" t="s">
        <v>342</v>
      </c>
      <c r="S5384" s="53" t="s">
        <v>562</v>
      </c>
      <c r="T5384" s="53" t="s">
        <v>389</v>
      </c>
      <c r="U5384" s="60">
        <v>1</v>
      </c>
      <c r="V5384" s="53">
        <v>4</v>
      </c>
      <c r="W5384" s="53" t="s">
        <v>390</v>
      </c>
      <c r="X5384" s="53"/>
      <c r="Y5384" s="367"/>
      <c r="Z5384" s="119"/>
      <c r="AA5384" s="120"/>
      <c r="AB5384" s="120"/>
      <c r="AC5384" s="121"/>
      <c r="AD5384" s="122"/>
      <c r="AE5384" s="120"/>
      <c r="AF5384" s="120"/>
      <c r="AG5384" s="120"/>
      <c r="AH5384" s="119"/>
      <c r="AI5384" s="120"/>
      <c r="AJ5384" s="120"/>
      <c r="AL5384" s="151"/>
      <c r="AM5384" s="151"/>
      <c r="AN5384" s="151"/>
      <c r="AO5384" s="151"/>
      <c r="AP5384" s="151"/>
      <c r="AQ5384" s="151"/>
      <c r="AR5384" s="151"/>
      <c r="AS5384" s="151"/>
      <c r="AT5384" s="151"/>
    </row>
    <row r="5385" spans="1:46" s="148" customFormat="1" ht="75">
      <c r="A5385" s="53" t="s">
        <v>1603</v>
      </c>
      <c r="B5385" s="60">
        <v>4154</v>
      </c>
      <c r="C5385" s="60" t="s">
        <v>443</v>
      </c>
      <c r="D5385" s="52" t="s">
        <v>1614</v>
      </c>
      <c r="E5385" s="53" t="s">
        <v>65</v>
      </c>
      <c r="F5385" s="55">
        <v>41384</v>
      </c>
      <c r="G5385" s="55">
        <v>41426</v>
      </c>
      <c r="H5385" s="53" t="s">
        <v>109</v>
      </c>
      <c r="I5385" s="57">
        <v>6220.34</v>
      </c>
      <c r="J5385" s="56">
        <v>8637.5192200416004</v>
      </c>
      <c r="K5385" s="56">
        <v>6220.34</v>
      </c>
      <c r="L5385" s="58">
        <v>7340001.1999999993</v>
      </c>
      <c r="M5385" s="59">
        <v>41456</v>
      </c>
      <c r="N5385" s="60">
        <v>2013</v>
      </c>
      <c r="O5385" s="61">
        <v>41456</v>
      </c>
      <c r="P5385" s="60">
        <v>2013</v>
      </c>
      <c r="Q5385" s="61">
        <v>41639</v>
      </c>
      <c r="R5385" s="53" t="s">
        <v>342</v>
      </c>
      <c r="S5385" s="53" t="s">
        <v>705</v>
      </c>
      <c r="T5385" s="53" t="s">
        <v>818</v>
      </c>
      <c r="U5385" s="60">
        <v>1</v>
      </c>
      <c r="V5385" s="53">
        <v>4</v>
      </c>
      <c r="W5385" s="53" t="s">
        <v>390</v>
      </c>
      <c r="X5385" s="53"/>
      <c r="Y5385" s="367"/>
      <c r="Z5385" s="367"/>
      <c r="AA5385" s="53"/>
      <c r="AB5385" s="53"/>
      <c r="AC5385" s="71"/>
      <c r="AD5385" s="57"/>
      <c r="AE5385" s="53"/>
      <c r="AF5385" s="53"/>
      <c r="AG5385" s="53"/>
      <c r="AH5385" s="367"/>
      <c r="AI5385" s="53"/>
      <c r="AJ5385" s="53"/>
    </row>
    <row r="5386" spans="1:46" s="148" customFormat="1" ht="90">
      <c r="A5386" s="53" t="s">
        <v>1603</v>
      </c>
      <c r="B5386" s="60">
        <v>4155</v>
      </c>
      <c r="C5386" s="60">
        <v>3000187</v>
      </c>
      <c r="D5386" s="52" t="s">
        <v>2119</v>
      </c>
      <c r="E5386" s="53" t="s">
        <v>83</v>
      </c>
      <c r="F5386" s="55">
        <v>41555</v>
      </c>
      <c r="G5386" s="55">
        <v>41600</v>
      </c>
      <c r="H5386" s="53" t="s">
        <v>109</v>
      </c>
      <c r="I5386" s="57">
        <v>281250.12</v>
      </c>
      <c r="J5386" s="56">
        <v>281250.12</v>
      </c>
      <c r="K5386" s="56">
        <v>281250.12</v>
      </c>
      <c r="L5386" s="58">
        <v>281250120</v>
      </c>
      <c r="M5386" s="59">
        <v>41607</v>
      </c>
      <c r="N5386" s="60">
        <v>2013</v>
      </c>
      <c r="O5386" s="61">
        <v>41548</v>
      </c>
      <c r="P5386" s="60">
        <v>2016</v>
      </c>
      <c r="Q5386" s="61">
        <v>42643</v>
      </c>
      <c r="R5386" s="53" t="s">
        <v>342</v>
      </c>
      <c r="S5386" s="53" t="s">
        <v>2133</v>
      </c>
      <c r="T5386" s="53" t="s">
        <v>818</v>
      </c>
      <c r="U5386" s="60">
        <v>1</v>
      </c>
      <c r="V5386" s="53">
        <v>4</v>
      </c>
      <c r="W5386" s="53" t="s">
        <v>390</v>
      </c>
      <c r="X5386" s="53"/>
      <c r="Y5386" s="367"/>
      <c r="Z5386" s="367"/>
      <c r="AA5386" s="53"/>
      <c r="AB5386" s="53"/>
      <c r="AC5386" s="71"/>
      <c r="AD5386" s="57"/>
      <c r="AE5386" s="53"/>
      <c r="AF5386" s="53"/>
      <c r="AG5386" s="53"/>
      <c r="AH5386" s="367"/>
      <c r="AI5386" s="53"/>
      <c r="AJ5386" s="53"/>
    </row>
    <row r="5387" spans="1:46" s="148" customFormat="1" ht="60">
      <c r="A5387" s="53" t="s">
        <v>1603</v>
      </c>
      <c r="B5387" s="60">
        <v>4156</v>
      </c>
      <c r="C5387" s="60" t="s">
        <v>1615</v>
      </c>
      <c r="D5387" s="52" t="s">
        <v>2120</v>
      </c>
      <c r="E5387" s="53" t="s">
        <v>83</v>
      </c>
      <c r="F5387" s="55">
        <v>41518</v>
      </c>
      <c r="G5387" s="55">
        <v>41579</v>
      </c>
      <c r="H5387" s="53" t="s">
        <v>109</v>
      </c>
      <c r="I5387" s="57">
        <v>10057.799999999999</v>
      </c>
      <c r="J5387" s="56">
        <v>10318.197113582401</v>
      </c>
      <c r="K5387" s="56">
        <v>10057.799999999999</v>
      </c>
      <c r="L5387" s="58">
        <v>10057800</v>
      </c>
      <c r="M5387" s="59">
        <v>41609</v>
      </c>
      <c r="N5387" s="60">
        <v>2013</v>
      </c>
      <c r="O5387" s="61">
        <v>41609</v>
      </c>
      <c r="P5387" s="60">
        <v>2013</v>
      </c>
      <c r="Q5387" s="61">
        <v>41639</v>
      </c>
      <c r="R5387" s="53" t="s">
        <v>342</v>
      </c>
      <c r="S5387" s="53" t="s">
        <v>2134</v>
      </c>
      <c r="T5387" s="53" t="s">
        <v>428</v>
      </c>
      <c r="U5387" s="60" t="s">
        <v>1616</v>
      </c>
      <c r="V5387" s="53">
        <v>4</v>
      </c>
      <c r="W5387" s="53" t="s">
        <v>390</v>
      </c>
      <c r="X5387" s="53"/>
      <c r="Y5387" s="367"/>
      <c r="Z5387" s="367"/>
      <c r="AA5387" s="53"/>
      <c r="AB5387" s="53"/>
      <c r="AC5387" s="71"/>
      <c r="AD5387" s="57"/>
      <c r="AE5387" s="53"/>
      <c r="AF5387" s="53"/>
      <c r="AG5387" s="53"/>
      <c r="AH5387" s="367"/>
      <c r="AI5387" s="53"/>
      <c r="AJ5387" s="53"/>
    </row>
    <row r="5388" spans="1:46" s="148" customFormat="1" ht="60">
      <c r="A5388" s="53" t="s">
        <v>1603</v>
      </c>
      <c r="B5388" s="60">
        <v>4157</v>
      </c>
      <c r="C5388" s="60" t="s">
        <v>1612</v>
      </c>
      <c r="D5388" s="52" t="s">
        <v>1617</v>
      </c>
      <c r="E5388" s="53" t="s">
        <v>60</v>
      </c>
      <c r="F5388" s="55">
        <v>41275</v>
      </c>
      <c r="G5388" s="55">
        <v>41320</v>
      </c>
      <c r="H5388" s="53" t="s">
        <v>109</v>
      </c>
      <c r="I5388" s="57">
        <v>3085.2</v>
      </c>
      <c r="J5388" s="56">
        <v>3391.2540465350398</v>
      </c>
      <c r="K5388" s="56">
        <v>3085.2</v>
      </c>
      <c r="L5388" s="58">
        <v>3640535.9999999995</v>
      </c>
      <c r="M5388" s="59">
        <v>41348</v>
      </c>
      <c r="N5388" s="60">
        <v>2013</v>
      </c>
      <c r="O5388" s="61">
        <v>41365</v>
      </c>
      <c r="P5388" s="60">
        <v>2013</v>
      </c>
      <c r="Q5388" s="61">
        <v>41639</v>
      </c>
      <c r="R5388" s="53" t="s">
        <v>342</v>
      </c>
      <c r="S5388" s="53" t="s">
        <v>564</v>
      </c>
      <c r="T5388" s="53" t="s">
        <v>818</v>
      </c>
      <c r="U5388" s="60" t="s">
        <v>9</v>
      </c>
      <c r="V5388" s="53">
        <v>4</v>
      </c>
      <c r="W5388" s="53" t="s">
        <v>390</v>
      </c>
      <c r="X5388" s="53"/>
      <c r="Y5388" s="367"/>
      <c r="Z5388" s="367"/>
      <c r="AA5388" s="53"/>
      <c r="AB5388" s="53"/>
      <c r="AC5388" s="71"/>
      <c r="AD5388" s="57"/>
      <c r="AE5388" s="53"/>
      <c r="AF5388" s="53"/>
      <c r="AG5388" s="53"/>
      <c r="AH5388" s="367"/>
      <c r="AI5388" s="53"/>
      <c r="AJ5388" s="53"/>
    </row>
    <row r="5389" spans="1:46" s="148" customFormat="1" ht="60">
      <c r="A5389" s="53" t="s">
        <v>1603</v>
      </c>
      <c r="B5389" s="60">
        <v>4158</v>
      </c>
      <c r="C5389" s="60" t="s">
        <v>443</v>
      </c>
      <c r="D5389" s="52" t="s">
        <v>1618</v>
      </c>
      <c r="E5389" s="53" t="s">
        <v>60</v>
      </c>
      <c r="F5389" s="55">
        <v>41275</v>
      </c>
      <c r="G5389" s="55">
        <v>41320</v>
      </c>
      <c r="H5389" s="53" t="s">
        <v>109</v>
      </c>
      <c r="I5389" s="57">
        <v>254.24</v>
      </c>
      <c r="J5389" s="56">
        <v>254.24</v>
      </c>
      <c r="K5389" s="56">
        <v>254.24</v>
      </c>
      <c r="L5389" s="58">
        <v>300003.20000000001</v>
      </c>
      <c r="M5389" s="59">
        <v>41348</v>
      </c>
      <c r="N5389" s="60">
        <v>2013</v>
      </c>
      <c r="O5389" s="61">
        <v>41348</v>
      </c>
      <c r="P5389" s="60">
        <v>2013</v>
      </c>
      <c r="Q5389" s="61">
        <v>41364</v>
      </c>
      <c r="R5389" s="53" t="s">
        <v>342</v>
      </c>
      <c r="S5389" s="53" t="s">
        <v>705</v>
      </c>
      <c r="T5389" s="53" t="s">
        <v>428</v>
      </c>
      <c r="U5389" s="60">
        <v>100</v>
      </c>
      <c r="V5389" s="53">
        <v>4</v>
      </c>
      <c r="W5389" s="53" t="s">
        <v>390</v>
      </c>
      <c r="X5389" s="53"/>
      <c r="Y5389" s="367"/>
      <c r="Z5389" s="367"/>
      <c r="AA5389" s="53"/>
      <c r="AB5389" s="53"/>
      <c r="AC5389" s="71"/>
      <c r="AD5389" s="57"/>
      <c r="AE5389" s="53"/>
      <c r="AF5389" s="53"/>
      <c r="AG5389" s="53"/>
      <c r="AH5389" s="367"/>
      <c r="AI5389" s="53"/>
      <c r="AJ5389" s="53"/>
    </row>
    <row r="5390" spans="1:46" s="148" customFormat="1" ht="135">
      <c r="A5390" s="53" t="s">
        <v>1603</v>
      </c>
      <c r="B5390" s="60">
        <v>4160</v>
      </c>
      <c r="C5390" s="60" t="s">
        <v>1619</v>
      </c>
      <c r="D5390" s="52" t="s">
        <v>2121</v>
      </c>
      <c r="E5390" s="53" t="s">
        <v>65</v>
      </c>
      <c r="F5390" s="55">
        <v>41395</v>
      </c>
      <c r="G5390" s="55">
        <v>41440</v>
      </c>
      <c r="H5390" s="53" t="s">
        <v>109</v>
      </c>
      <c r="I5390" s="57">
        <v>8694.8799999999992</v>
      </c>
      <c r="J5390" s="56">
        <v>9557.4183145781753</v>
      </c>
      <c r="K5390" s="56">
        <v>8694.8799999999992</v>
      </c>
      <c r="L5390" s="58">
        <v>10259958.399999999</v>
      </c>
      <c r="M5390" s="59">
        <v>41470</v>
      </c>
      <c r="N5390" s="60">
        <v>2013</v>
      </c>
      <c r="O5390" s="61">
        <v>41487</v>
      </c>
      <c r="P5390" s="60">
        <v>2014</v>
      </c>
      <c r="Q5390" s="61">
        <v>42004</v>
      </c>
      <c r="R5390" s="53" t="s">
        <v>342</v>
      </c>
      <c r="S5390" s="53" t="s">
        <v>2135</v>
      </c>
      <c r="T5390" s="53" t="s">
        <v>389</v>
      </c>
      <c r="U5390" s="60">
        <v>1</v>
      </c>
      <c r="V5390" s="53">
        <v>4</v>
      </c>
      <c r="W5390" s="53" t="s">
        <v>390</v>
      </c>
      <c r="X5390" s="53"/>
      <c r="Y5390" s="367"/>
      <c r="Z5390" s="367"/>
      <c r="AA5390" s="53"/>
      <c r="AB5390" s="53"/>
      <c r="AC5390" s="71"/>
      <c r="AD5390" s="57"/>
      <c r="AE5390" s="53"/>
      <c r="AF5390" s="53"/>
      <c r="AG5390" s="53"/>
      <c r="AH5390" s="367"/>
      <c r="AI5390" s="53"/>
      <c r="AJ5390" s="53"/>
    </row>
    <row r="5391" spans="1:46" s="148" customFormat="1" ht="60">
      <c r="A5391" s="53" t="s">
        <v>1603</v>
      </c>
      <c r="B5391" s="60">
        <v>4161</v>
      </c>
      <c r="C5391" s="60" t="s">
        <v>1619</v>
      </c>
      <c r="D5391" s="52" t="s">
        <v>2122</v>
      </c>
      <c r="E5391" s="53" t="s">
        <v>60</v>
      </c>
      <c r="F5391" s="55">
        <v>41456</v>
      </c>
      <c r="G5391" s="55">
        <v>41517</v>
      </c>
      <c r="H5391" s="53" t="s">
        <v>109</v>
      </c>
      <c r="I5391" s="57">
        <v>925.01</v>
      </c>
      <c r="J5391" s="56">
        <v>1016.771653567152</v>
      </c>
      <c r="K5391" s="56">
        <v>925.01</v>
      </c>
      <c r="L5391" s="58">
        <v>1091511.8</v>
      </c>
      <c r="M5391" s="59">
        <v>41547</v>
      </c>
      <c r="N5391" s="60">
        <v>2013</v>
      </c>
      <c r="O5391" s="61">
        <v>41579</v>
      </c>
      <c r="P5391" s="60">
        <v>2014</v>
      </c>
      <c r="Q5391" s="61">
        <v>42004</v>
      </c>
      <c r="R5391" s="53" t="s">
        <v>342</v>
      </c>
      <c r="S5391" s="53" t="s">
        <v>2135</v>
      </c>
      <c r="T5391" s="53" t="s">
        <v>389</v>
      </c>
      <c r="U5391" s="60">
        <v>1</v>
      </c>
      <c r="V5391" s="53">
        <v>4</v>
      </c>
      <c r="W5391" s="53" t="s">
        <v>390</v>
      </c>
      <c r="X5391" s="53"/>
      <c r="Y5391" s="367"/>
      <c r="Z5391" s="367"/>
      <c r="AA5391" s="53"/>
      <c r="AB5391" s="53"/>
      <c r="AC5391" s="71"/>
      <c r="AD5391" s="57"/>
      <c r="AE5391" s="53"/>
      <c r="AF5391" s="53"/>
      <c r="AG5391" s="53"/>
      <c r="AH5391" s="367"/>
      <c r="AI5391" s="53"/>
      <c r="AJ5391" s="53"/>
    </row>
    <row r="5392" spans="1:46" s="148" customFormat="1" ht="105">
      <c r="A5392" s="53" t="s">
        <v>1603</v>
      </c>
      <c r="B5392" s="60">
        <v>4162</v>
      </c>
      <c r="C5392" s="60" t="s">
        <v>1620</v>
      </c>
      <c r="D5392" s="52" t="s">
        <v>2123</v>
      </c>
      <c r="E5392" s="53" t="s">
        <v>83</v>
      </c>
      <c r="F5392" s="55">
        <v>41395</v>
      </c>
      <c r="G5392" s="55">
        <v>41457</v>
      </c>
      <c r="H5392" s="53" t="s">
        <v>109</v>
      </c>
      <c r="I5392" s="57">
        <v>134991.51999999999</v>
      </c>
      <c r="J5392" s="56">
        <v>163221.06165653435</v>
      </c>
      <c r="K5392" s="56">
        <v>134991.51999999999</v>
      </c>
      <c r="L5392" s="58">
        <v>159289993.59999999</v>
      </c>
      <c r="M5392" s="59">
        <v>41487</v>
      </c>
      <c r="N5392" s="60">
        <v>2013</v>
      </c>
      <c r="O5392" s="61">
        <v>41487</v>
      </c>
      <c r="P5392" s="60">
        <v>2014</v>
      </c>
      <c r="Q5392" s="61">
        <v>42004</v>
      </c>
      <c r="R5392" s="53" t="s">
        <v>342</v>
      </c>
      <c r="S5392" s="53" t="s">
        <v>2136</v>
      </c>
      <c r="T5392" s="53" t="s">
        <v>389</v>
      </c>
      <c r="U5392" s="60">
        <v>1</v>
      </c>
      <c r="V5392" s="53">
        <v>4</v>
      </c>
      <c r="W5392" s="53" t="s">
        <v>390</v>
      </c>
      <c r="X5392" s="53"/>
      <c r="Y5392" s="367"/>
      <c r="Z5392" s="367"/>
      <c r="AA5392" s="53"/>
      <c r="AB5392" s="53"/>
      <c r="AC5392" s="71"/>
      <c r="AD5392" s="57"/>
      <c r="AE5392" s="53"/>
      <c r="AF5392" s="53"/>
      <c r="AG5392" s="53"/>
      <c r="AH5392" s="367"/>
      <c r="AI5392" s="53"/>
      <c r="AJ5392" s="53"/>
    </row>
    <row r="5393" spans="1:46" s="148" customFormat="1" ht="90">
      <c r="A5393" s="53" t="s">
        <v>1603</v>
      </c>
      <c r="B5393" s="60">
        <v>4163</v>
      </c>
      <c r="C5393" s="60" t="s">
        <v>1620</v>
      </c>
      <c r="D5393" s="52" t="s">
        <v>2124</v>
      </c>
      <c r="E5393" s="53" t="s">
        <v>83</v>
      </c>
      <c r="F5393" s="55">
        <v>41214</v>
      </c>
      <c r="G5393" s="55">
        <v>41274</v>
      </c>
      <c r="H5393" s="53" t="s">
        <v>109</v>
      </c>
      <c r="I5393" s="57">
        <v>12563.603999999999</v>
      </c>
      <c r="J5393" s="56">
        <v>16571.92371059837</v>
      </c>
      <c r="K5393" s="56">
        <v>12563.603999999999</v>
      </c>
      <c r="L5393" s="58">
        <v>14825052.719999997</v>
      </c>
      <c r="M5393" s="59">
        <v>41275</v>
      </c>
      <c r="N5393" s="60">
        <v>2013</v>
      </c>
      <c r="O5393" s="61">
        <v>41275</v>
      </c>
      <c r="P5393" s="60">
        <v>2014</v>
      </c>
      <c r="Q5393" s="61">
        <v>42004</v>
      </c>
      <c r="R5393" s="53" t="s">
        <v>342</v>
      </c>
      <c r="S5393" s="53" t="s">
        <v>2136</v>
      </c>
      <c r="T5393" s="53" t="s">
        <v>389</v>
      </c>
      <c r="U5393" s="60">
        <v>1</v>
      </c>
      <c r="V5393" s="53">
        <v>4</v>
      </c>
      <c r="W5393" s="53" t="s">
        <v>390</v>
      </c>
      <c r="X5393" s="53"/>
      <c r="Y5393" s="367"/>
      <c r="Z5393" s="367"/>
      <c r="AA5393" s="53"/>
      <c r="AB5393" s="53"/>
      <c r="AC5393" s="71"/>
      <c r="AD5393" s="57"/>
      <c r="AE5393" s="53"/>
      <c r="AF5393" s="53"/>
      <c r="AG5393" s="53"/>
      <c r="AH5393" s="367"/>
      <c r="AI5393" s="53"/>
      <c r="AJ5393" s="53"/>
    </row>
    <row r="5394" spans="1:46" s="148" customFormat="1" ht="120">
      <c r="A5394" s="53" t="s">
        <v>1603</v>
      </c>
      <c r="B5394" s="60">
        <v>4165</v>
      </c>
      <c r="C5394" s="60" t="s">
        <v>1622</v>
      </c>
      <c r="D5394" s="52" t="s">
        <v>2125</v>
      </c>
      <c r="E5394" s="53" t="s">
        <v>64</v>
      </c>
      <c r="F5394" s="55">
        <v>41487</v>
      </c>
      <c r="G5394" s="55">
        <v>41487</v>
      </c>
      <c r="H5394" s="53" t="s">
        <v>109</v>
      </c>
      <c r="I5394" s="57">
        <v>540</v>
      </c>
      <c r="J5394" s="56">
        <v>540</v>
      </c>
      <c r="K5394" s="56">
        <v>540</v>
      </c>
      <c r="L5394" s="58">
        <v>637199.99999999988</v>
      </c>
      <c r="M5394" s="59">
        <v>41487</v>
      </c>
      <c r="N5394" s="60">
        <v>2013</v>
      </c>
      <c r="O5394" s="61">
        <v>41487</v>
      </c>
      <c r="P5394" s="60">
        <v>2016</v>
      </c>
      <c r="Q5394" s="61">
        <v>42582</v>
      </c>
      <c r="R5394" s="53" t="s">
        <v>342</v>
      </c>
      <c r="S5394" s="53" t="s">
        <v>2137</v>
      </c>
      <c r="T5394" s="53" t="s">
        <v>389</v>
      </c>
      <c r="U5394" s="60">
        <v>1</v>
      </c>
      <c r="V5394" s="53">
        <v>4</v>
      </c>
      <c r="W5394" s="53" t="s">
        <v>394</v>
      </c>
      <c r="X5394" s="53"/>
      <c r="Y5394" s="367"/>
      <c r="Z5394" s="367"/>
      <c r="AA5394" s="53" t="s">
        <v>1623</v>
      </c>
      <c r="AB5394" s="53"/>
      <c r="AC5394" s="71"/>
      <c r="AD5394" s="57"/>
      <c r="AE5394" s="53"/>
      <c r="AF5394" s="53"/>
      <c r="AG5394" s="53"/>
      <c r="AH5394" s="367"/>
      <c r="AI5394" s="53"/>
      <c r="AJ5394" s="53"/>
    </row>
    <row r="5395" spans="1:46" s="148" customFormat="1" ht="120">
      <c r="A5395" s="53" t="s">
        <v>1603</v>
      </c>
      <c r="B5395" s="60">
        <v>4166</v>
      </c>
      <c r="C5395" s="60" t="s">
        <v>443</v>
      </c>
      <c r="D5395" s="52" t="s">
        <v>1624</v>
      </c>
      <c r="E5395" s="53" t="s">
        <v>60</v>
      </c>
      <c r="F5395" s="55">
        <v>41310</v>
      </c>
      <c r="G5395" s="55">
        <v>41365</v>
      </c>
      <c r="H5395" s="53" t="s">
        <v>109</v>
      </c>
      <c r="I5395" s="57">
        <v>2835.924</v>
      </c>
      <c r="J5395" s="56">
        <v>3117.4101723572644</v>
      </c>
      <c r="K5395" s="56">
        <v>2835.924</v>
      </c>
      <c r="L5395" s="58">
        <v>3346390.32</v>
      </c>
      <c r="M5395" s="59">
        <v>41365</v>
      </c>
      <c r="N5395" s="60">
        <v>2013</v>
      </c>
      <c r="O5395" s="61">
        <v>41365</v>
      </c>
      <c r="P5395" s="60">
        <v>2013</v>
      </c>
      <c r="Q5395" s="61">
        <v>41394</v>
      </c>
      <c r="R5395" s="53" t="s">
        <v>342</v>
      </c>
      <c r="S5395" s="53" t="s">
        <v>2138</v>
      </c>
      <c r="T5395" s="53" t="s">
        <v>428</v>
      </c>
      <c r="U5395" s="60">
        <v>90</v>
      </c>
      <c r="V5395" s="53">
        <v>4</v>
      </c>
      <c r="W5395" s="53" t="s">
        <v>390</v>
      </c>
      <c r="X5395" s="53"/>
      <c r="Y5395" s="367"/>
      <c r="Z5395" s="367"/>
      <c r="AA5395" s="53"/>
      <c r="AB5395" s="53"/>
      <c r="AC5395" s="71"/>
      <c r="AD5395" s="57"/>
      <c r="AE5395" s="53"/>
      <c r="AF5395" s="53"/>
      <c r="AG5395" s="53"/>
      <c r="AH5395" s="367"/>
      <c r="AI5395" s="53"/>
      <c r="AJ5395" s="53"/>
    </row>
    <row r="5396" spans="1:46" s="148" customFormat="1" ht="75">
      <c r="A5396" s="53" t="s">
        <v>1603</v>
      </c>
      <c r="B5396" s="60">
        <v>4167</v>
      </c>
      <c r="C5396" s="60" t="s">
        <v>1625</v>
      </c>
      <c r="D5396" s="52" t="s">
        <v>1626</v>
      </c>
      <c r="E5396" s="53" t="s">
        <v>60</v>
      </c>
      <c r="F5396" s="55">
        <v>41407</v>
      </c>
      <c r="G5396" s="55">
        <v>41456</v>
      </c>
      <c r="H5396" s="53" t="s">
        <v>109</v>
      </c>
      <c r="I5396" s="57">
        <v>5685.12</v>
      </c>
      <c r="J5396" s="56">
        <v>5685.12</v>
      </c>
      <c r="K5396" s="56">
        <v>5685.12</v>
      </c>
      <c r="L5396" s="58">
        <v>6708441.5999999996</v>
      </c>
      <c r="M5396" s="59">
        <v>41456</v>
      </c>
      <c r="N5396" s="60">
        <v>2013</v>
      </c>
      <c r="O5396" s="61">
        <v>41456</v>
      </c>
      <c r="P5396" s="60">
        <v>2016</v>
      </c>
      <c r="Q5396" s="61">
        <v>42551</v>
      </c>
      <c r="R5396" s="53" t="s">
        <v>342</v>
      </c>
      <c r="S5396" s="53" t="s">
        <v>2139</v>
      </c>
      <c r="T5396" s="53" t="s">
        <v>389</v>
      </c>
      <c r="U5396" s="60">
        <v>1</v>
      </c>
      <c r="V5396" s="53">
        <v>4</v>
      </c>
      <c r="W5396" s="53" t="s">
        <v>390</v>
      </c>
      <c r="X5396" s="53"/>
      <c r="Y5396" s="367"/>
      <c r="Z5396" s="367"/>
      <c r="AA5396" s="53"/>
      <c r="AB5396" s="53"/>
      <c r="AC5396" s="71"/>
      <c r="AD5396" s="57"/>
      <c r="AE5396" s="53"/>
      <c r="AF5396" s="53"/>
      <c r="AG5396" s="53"/>
      <c r="AH5396" s="367"/>
      <c r="AI5396" s="53"/>
      <c r="AJ5396" s="53"/>
    </row>
    <row r="5397" spans="1:46" s="148" customFormat="1" ht="135">
      <c r="A5397" s="53" t="s">
        <v>1603</v>
      </c>
      <c r="B5397" s="60">
        <v>4168</v>
      </c>
      <c r="C5397" s="60" t="s">
        <v>1621</v>
      </c>
      <c r="D5397" s="52" t="s">
        <v>2126</v>
      </c>
      <c r="E5397" s="53" t="s">
        <v>64</v>
      </c>
      <c r="F5397" s="55">
        <v>41306</v>
      </c>
      <c r="G5397" s="55">
        <v>41306</v>
      </c>
      <c r="H5397" s="53" t="s">
        <v>109</v>
      </c>
      <c r="I5397" s="57">
        <v>2828.59</v>
      </c>
      <c r="J5397" s="56">
        <v>2828.59</v>
      </c>
      <c r="K5397" s="56">
        <v>2828.59</v>
      </c>
      <c r="L5397" s="58">
        <v>3337736.1999999997</v>
      </c>
      <c r="M5397" s="59">
        <v>41306</v>
      </c>
      <c r="N5397" s="60">
        <v>2013</v>
      </c>
      <c r="O5397" s="61">
        <v>41306</v>
      </c>
      <c r="P5397" s="60">
        <v>2016</v>
      </c>
      <c r="Q5397" s="61">
        <v>42400</v>
      </c>
      <c r="R5397" s="53" t="s">
        <v>342</v>
      </c>
      <c r="S5397" s="53" t="s">
        <v>2140</v>
      </c>
      <c r="T5397" s="53" t="s">
        <v>389</v>
      </c>
      <c r="U5397" s="60">
        <v>1</v>
      </c>
      <c r="V5397" s="53">
        <v>4</v>
      </c>
      <c r="W5397" s="53" t="s">
        <v>394</v>
      </c>
      <c r="X5397" s="53"/>
      <c r="Y5397" s="367"/>
      <c r="Z5397" s="367"/>
      <c r="AA5397" s="53" t="s">
        <v>1623</v>
      </c>
      <c r="AB5397" s="53"/>
      <c r="AC5397" s="71"/>
      <c r="AD5397" s="57"/>
      <c r="AE5397" s="53"/>
      <c r="AF5397" s="53"/>
      <c r="AG5397" s="53"/>
      <c r="AH5397" s="367"/>
      <c r="AI5397" s="53"/>
      <c r="AJ5397" s="53"/>
    </row>
    <row r="5398" spans="1:46" s="148" customFormat="1" ht="135">
      <c r="A5398" s="53" t="s">
        <v>1603</v>
      </c>
      <c r="B5398" s="60">
        <v>4169</v>
      </c>
      <c r="C5398" s="60" t="s">
        <v>1621</v>
      </c>
      <c r="D5398" s="52" t="s">
        <v>2127</v>
      </c>
      <c r="E5398" s="53" t="s">
        <v>64</v>
      </c>
      <c r="F5398" s="55">
        <v>41306</v>
      </c>
      <c r="G5398" s="55">
        <v>41306</v>
      </c>
      <c r="H5398" s="53" t="s">
        <v>109</v>
      </c>
      <c r="I5398" s="57">
        <v>1620</v>
      </c>
      <c r="J5398" s="56">
        <v>1620</v>
      </c>
      <c r="K5398" s="56">
        <v>1620</v>
      </c>
      <c r="L5398" s="58">
        <v>1911600</v>
      </c>
      <c r="M5398" s="59">
        <v>41306</v>
      </c>
      <c r="N5398" s="60">
        <v>2013</v>
      </c>
      <c r="O5398" s="61">
        <v>41306</v>
      </c>
      <c r="P5398" s="60">
        <v>2016</v>
      </c>
      <c r="Q5398" s="61">
        <v>42400</v>
      </c>
      <c r="R5398" s="53" t="s">
        <v>342</v>
      </c>
      <c r="S5398" s="53" t="s">
        <v>2141</v>
      </c>
      <c r="T5398" s="53" t="s">
        <v>389</v>
      </c>
      <c r="U5398" s="60">
        <v>1</v>
      </c>
      <c r="V5398" s="53">
        <v>4</v>
      </c>
      <c r="W5398" s="53" t="s">
        <v>394</v>
      </c>
      <c r="X5398" s="53"/>
      <c r="Y5398" s="367"/>
      <c r="Z5398" s="367"/>
      <c r="AA5398" s="53" t="s">
        <v>1627</v>
      </c>
      <c r="AB5398" s="53"/>
      <c r="AC5398" s="71"/>
      <c r="AD5398" s="57"/>
      <c r="AE5398" s="53"/>
      <c r="AF5398" s="53"/>
      <c r="AG5398" s="53"/>
      <c r="AH5398" s="367"/>
      <c r="AI5398" s="53"/>
      <c r="AJ5398" s="53"/>
    </row>
    <row r="5399" spans="1:46" s="148" customFormat="1" ht="75">
      <c r="A5399" s="53" t="s">
        <v>1603</v>
      </c>
      <c r="B5399" s="60">
        <v>4172</v>
      </c>
      <c r="C5399" s="60" t="s">
        <v>1628</v>
      </c>
      <c r="D5399" s="52" t="s">
        <v>2128</v>
      </c>
      <c r="E5399" s="53" t="s">
        <v>60</v>
      </c>
      <c r="F5399" s="55">
        <v>41310</v>
      </c>
      <c r="G5399" s="55">
        <v>41364</v>
      </c>
      <c r="H5399" s="53" t="s">
        <v>109</v>
      </c>
      <c r="I5399" s="57">
        <v>3389.83</v>
      </c>
      <c r="J5399" s="56">
        <v>3353.493204365775</v>
      </c>
      <c r="K5399" s="56">
        <v>3353.4929999999999</v>
      </c>
      <c r="L5399" s="58">
        <v>3957121.7399999998</v>
      </c>
      <c r="M5399" s="59">
        <v>41394</v>
      </c>
      <c r="N5399" s="60">
        <v>2013</v>
      </c>
      <c r="O5399" s="61">
        <v>41395</v>
      </c>
      <c r="P5399" s="60">
        <v>2014</v>
      </c>
      <c r="Q5399" s="61">
        <v>41759</v>
      </c>
      <c r="R5399" s="53" t="s">
        <v>342</v>
      </c>
      <c r="S5399" s="53" t="s">
        <v>2142</v>
      </c>
      <c r="T5399" s="53" t="s">
        <v>389</v>
      </c>
      <c r="U5399" s="60">
        <v>1</v>
      </c>
      <c r="V5399" s="53">
        <v>4</v>
      </c>
      <c r="W5399" s="53" t="s">
        <v>390</v>
      </c>
      <c r="X5399" s="53"/>
      <c r="Y5399" s="367"/>
      <c r="Z5399" s="367"/>
      <c r="AA5399" s="53"/>
      <c r="AB5399" s="53"/>
      <c r="AC5399" s="71"/>
      <c r="AD5399" s="57"/>
      <c r="AE5399" s="53"/>
      <c r="AF5399" s="53"/>
      <c r="AG5399" s="53"/>
      <c r="AH5399" s="367"/>
      <c r="AI5399" s="53"/>
      <c r="AJ5399" s="53"/>
    </row>
    <row r="5400" spans="1:46" s="148" customFormat="1" ht="90">
      <c r="A5400" s="53" t="s">
        <v>1603</v>
      </c>
      <c r="B5400" s="60">
        <v>4174</v>
      </c>
      <c r="C5400" s="60">
        <v>3000500</v>
      </c>
      <c r="D5400" s="52" t="s">
        <v>1629</v>
      </c>
      <c r="E5400" s="53" t="s">
        <v>60</v>
      </c>
      <c r="F5400" s="55">
        <v>41548</v>
      </c>
      <c r="G5400" s="55">
        <v>41593</v>
      </c>
      <c r="H5400" s="53" t="s">
        <v>109</v>
      </c>
      <c r="I5400" s="57">
        <v>1483.356</v>
      </c>
      <c r="J5400" s="56">
        <v>1483.356</v>
      </c>
      <c r="K5400" s="56">
        <v>1483.356</v>
      </c>
      <c r="L5400" s="58">
        <v>1750360.0799999998</v>
      </c>
      <c r="M5400" s="59">
        <v>41623</v>
      </c>
      <c r="N5400" s="60">
        <v>2014</v>
      </c>
      <c r="O5400" s="61">
        <v>41640</v>
      </c>
      <c r="P5400" s="60">
        <v>2014</v>
      </c>
      <c r="Q5400" s="61">
        <v>42004</v>
      </c>
      <c r="R5400" s="53" t="s">
        <v>342</v>
      </c>
      <c r="S5400" s="53" t="s">
        <v>562</v>
      </c>
      <c r="T5400" s="53" t="s">
        <v>389</v>
      </c>
      <c r="U5400" s="60">
        <v>1</v>
      </c>
      <c r="V5400" s="53">
        <v>4</v>
      </c>
      <c r="W5400" s="53" t="s">
        <v>390</v>
      </c>
      <c r="X5400" s="53"/>
      <c r="Y5400" s="367"/>
      <c r="Z5400" s="367"/>
      <c r="AA5400" s="53"/>
      <c r="AB5400" s="53"/>
      <c r="AC5400" s="71"/>
      <c r="AD5400" s="57"/>
      <c r="AE5400" s="53"/>
      <c r="AF5400" s="53"/>
      <c r="AG5400" s="53"/>
      <c r="AH5400" s="367"/>
      <c r="AI5400" s="53"/>
      <c r="AJ5400" s="53"/>
    </row>
    <row r="5401" spans="1:46" s="148" customFormat="1" ht="60">
      <c r="A5401" s="53" t="s">
        <v>1603</v>
      </c>
      <c r="B5401" s="60">
        <v>4176</v>
      </c>
      <c r="C5401" s="60" t="s">
        <v>1612</v>
      </c>
      <c r="D5401" s="52" t="s">
        <v>2129</v>
      </c>
      <c r="E5401" s="53" t="s">
        <v>83</v>
      </c>
      <c r="F5401" s="55">
        <v>41365</v>
      </c>
      <c r="G5401" s="55">
        <v>41427</v>
      </c>
      <c r="H5401" s="53" t="s">
        <v>109</v>
      </c>
      <c r="I5401" s="57">
        <v>89580</v>
      </c>
      <c r="J5401" s="56">
        <v>108313.04007437761</v>
      </c>
      <c r="K5401" s="56">
        <v>89580</v>
      </c>
      <c r="L5401" s="58">
        <v>89580000</v>
      </c>
      <c r="M5401" s="59">
        <v>41456</v>
      </c>
      <c r="N5401" s="60">
        <v>2013</v>
      </c>
      <c r="O5401" s="61">
        <v>41456</v>
      </c>
      <c r="P5401" s="60">
        <v>2013</v>
      </c>
      <c r="Q5401" s="61">
        <v>41486</v>
      </c>
      <c r="R5401" s="53" t="s">
        <v>342</v>
      </c>
      <c r="S5401" s="53" t="s">
        <v>2143</v>
      </c>
      <c r="T5401" s="53" t="s">
        <v>428</v>
      </c>
      <c r="U5401" s="60">
        <v>6000</v>
      </c>
      <c r="V5401" s="53">
        <v>4</v>
      </c>
      <c r="W5401" s="53" t="s">
        <v>390</v>
      </c>
      <c r="X5401" s="53"/>
      <c r="Y5401" s="367"/>
      <c r="Z5401" s="367"/>
      <c r="AA5401" s="53"/>
      <c r="AB5401" s="53"/>
      <c r="AC5401" s="71"/>
      <c r="AD5401" s="57"/>
      <c r="AE5401" s="53"/>
      <c r="AF5401" s="53"/>
      <c r="AG5401" s="53"/>
      <c r="AH5401" s="367"/>
      <c r="AI5401" s="53"/>
      <c r="AJ5401" s="53"/>
    </row>
    <row r="5402" spans="1:46" s="148" customFormat="1" ht="75">
      <c r="A5402" s="52" t="s">
        <v>1603</v>
      </c>
      <c r="B5402" s="60">
        <v>4183</v>
      </c>
      <c r="C5402" s="53">
        <v>3000472</v>
      </c>
      <c r="D5402" s="52" t="s">
        <v>3145</v>
      </c>
      <c r="E5402" s="53" t="s">
        <v>64</v>
      </c>
      <c r="F5402" s="55">
        <v>41333</v>
      </c>
      <c r="G5402" s="55">
        <v>41333</v>
      </c>
      <c r="H5402" s="53" t="s">
        <v>1634</v>
      </c>
      <c r="I5402" s="57">
        <v>1016.94915</v>
      </c>
      <c r="J5402" s="56">
        <v>1016.94915</v>
      </c>
      <c r="K5402" s="56">
        <v>1016.949</v>
      </c>
      <c r="L5402" s="58">
        <v>1199999.8199999998</v>
      </c>
      <c r="M5402" s="59">
        <v>41333</v>
      </c>
      <c r="N5402" s="60">
        <v>2013</v>
      </c>
      <c r="O5402" s="61">
        <v>41334</v>
      </c>
      <c r="P5402" s="60">
        <v>2014</v>
      </c>
      <c r="Q5402" s="61">
        <v>41698</v>
      </c>
      <c r="R5402" s="53" t="s">
        <v>342</v>
      </c>
      <c r="S5402" s="62"/>
      <c r="T5402" s="53" t="s">
        <v>389</v>
      </c>
      <c r="U5402" s="128">
        <v>1</v>
      </c>
      <c r="V5402" s="53">
        <v>4</v>
      </c>
      <c r="W5402" s="53" t="s">
        <v>394</v>
      </c>
      <c r="X5402" s="53"/>
      <c r="Y5402" s="58"/>
      <c r="Z5402" s="58"/>
      <c r="AA5402" s="53"/>
      <c r="AB5402" s="53"/>
      <c r="AC5402" s="53"/>
      <c r="AD5402" s="57"/>
      <c r="AE5402" s="367"/>
      <c r="AF5402" s="367"/>
      <c r="AG5402" s="367"/>
      <c r="AH5402" s="367"/>
      <c r="AI5402" s="53"/>
      <c r="AJ5402" s="53"/>
    </row>
    <row r="5403" spans="1:46" s="148" customFormat="1" ht="60">
      <c r="A5403" s="52" t="s">
        <v>1603</v>
      </c>
      <c r="B5403" s="60">
        <v>4184</v>
      </c>
      <c r="C5403" s="53">
        <v>3000461</v>
      </c>
      <c r="D5403" s="52" t="s">
        <v>6101</v>
      </c>
      <c r="E5403" s="53" t="s">
        <v>60</v>
      </c>
      <c r="F5403" s="55">
        <v>41414</v>
      </c>
      <c r="G5403" s="55">
        <v>41429</v>
      </c>
      <c r="H5403" s="53" t="s">
        <v>109</v>
      </c>
      <c r="I5403" s="57">
        <v>1285.9308900000001</v>
      </c>
      <c r="J5403" s="56">
        <v>1285.9308900000001</v>
      </c>
      <c r="K5403" s="56">
        <v>1285.93</v>
      </c>
      <c r="L5403" s="58">
        <v>1517397.4000000001</v>
      </c>
      <c r="M5403" s="59">
        <v>41457</v>
      </c>
      <c r="N5403" s="60">
        <v>2013</v>
      </c>
      <c r="O5403" s="61">
        <v>41457</v>
      </c>
      <c r="P5403" s="60">
        <v>2013</v>
      </c>
      <c r="Q5403" s="61">
        <v>41464</v>
      </c>
      <c r="R5403" s="53" t="s">
        <v>342</v>
      </c>
      <c r="S5403" s="62"/>
      <c r="T5403" s="53" t="s">
        <v>389</v>
      </c>
      <c r="U5403" s="128">
        <v>1</v>
      </c>
      <c r="V5403" s="53">
        <v>4</v>
      </c>
      <c r="W5403" s="53" t="s">
        <v>394</v>
      </c>
      <c r="X5403" s="53"/>
      <c r="Y5403" s="58"/>
      <c r="Z5403" s="58"/>
      <c r="AA5403" s="53"/>
      <c r="AB5403" s="53"/>
      <c r="AC5403" s="53"/>
      <c r="AD5403" s="57"/>
      <c r="AE5403" s="367"/>
      <c r="AF5403" s="367"/>
      <c r="AG5403" s="367"/>
      <c r="AH5403" s="367"/>
      <c r="AI5403" s="53"/>
      <c r="AJ5403" s="53"/>
    </row>
    <row r="5404" spans="1:46" s="67" customFormat="1" ht="210">
      <c r="A5404" s="52" t="s">
        <v>1603</v>
      </c>
      <c r="B5404" s="60">
        <v>4185</v>
      </c>
      <c r="C5404" s="60">
        <v>3000189</v>
      </c>
      <c r="D5404" s="52" t="s">
        <v>6178</v>
      </c>
      <c r="E5404" s="53" t="s">
        <v>64</v>
      </c>
      <c r="F5404" s="55">
        <v>41450</v>
      </c>
      <c r="G5404" s="55">
        <v>41450</v>
      </c>
      <c r="H5404" s="53" t="s">
        <v>109</v>
      </c>
      <c r="I5404" s="57">
        <v>24990</v>
      </c>
      <c r="J5404" s="56">
        <v>24990</v>
      </c>
      <c r="K5404" s="56">
        <v>24990</v>
      </c>
      <c r="L5404" s="58">
        <v>24990000</v>
      </c>
      <c r="M5404" s="59">
        <v>41450</v>
      </c>
      <c r="N5404" s="60">
        <v>2013</v>
      </c>
      <c r="O5404" s="61">
        <v>41450</v>
      </c>
      <c r="P5404" s="60">
        <v>2013</v>
      </c>
      <c r="Q5404" s="61">
        <v>41480</v>
      </c>
      <c r="R5404" s="53" t="s">
        <v>342</v>
      </c>
      <c r="S5404" s="62" t="s">
        <v>6179</v>
      </c>
      <c r="T5404" s="441" t="s">
        <v>325</v>
      </c>
      <c r="U5404" s="128">
        <v>10</v>
      </c>
      <c r="V5404" s="53">
        <v>4</v>
      </c>
      <c r="W5404" s="53" t="s">
        <v>394</v>
      </c>
      <c r="X5404" s="53"/>
      <c r="Y5404" s="58"/>
      <c r="Z5404" s="58"/>
      <c r="AA5404" s="53"/>
      <c r="AB5404" s="53"/>
      <c r="AC5404" s="53"/>
      <c r="AD5404" s="57"/>
      <c r="AE5404" s="367"/>
      <c r="AF5404" s="367"/>
      <c r="AG5404" s="367"/>
      <c r="AH5404" s="367"/>
      <c r="AI5404" s="53"/>
      <c r="AJ5404" s="53"/>
      <c r="AK5404" s="148"/>
      <c r="AL5404" s="148"/>
      <c r="AM5404" s="148"/>
      <c r="AN5404" s="148"/>
      <c r="AO5404" s="148"/>
      <c r="AP5404" s="148"/>
      <c r="AQ5404" s="148"/>
      <c r="AR5404" s="148"/>
      <c r="AS5404" s="148"/>
      <c r="AT5404" s="148"/>
    </row>
    <row r="5405" spans="1:46" s="148" customFormat="1" ht="75">
      <c r="A5405" s="52" t="s">
        <v>1603</v>
      </c>
      <c r="B5405" s="60">
        <v>4186</v>
      </c>
      <c r="C5405" s="60">
        <v>3000497</v>
      </c>
      <c r="D5405" s="52" t="s">
        <v>6759</v>
      </c>
      <c r="E5405" s="53" t="s">
        <v>64</v>
      </c>
      <c r="F5405" s="55">
        <v>41365</v>
      </c>
      <c r="G5405" s="55">
        <v>41365</v>
      </c>
      <c r="H5405" s="53" t="s">
        <v>109</v>
      </c>
      <c r="I5405" s="57">
        <v>11610.16949</v>
      </c>
      <c r="J5405" s="56">
        <v>15059.038806232849</v>
      </c>
      <c r="K5405" s="56">
        <v>11610.16949</v>
      </c>
      <c r="L5405" s="58">
        <v>13699999.998199999</v>
      </c>
      <c r="M5405" s="59">
        <v>41365</v>
      </c>
      <c r="N5405" s="60">
        <v>2013</v>
      </c>
      <c r="O5405" s="61">
        <v>41365</v>
      </c>
      <c r="P5405" s="60">
        <v>2013</v>
      </c>
      <c r="Q5405" s="61">
        <v>41455</v>
      </c>
      <c r="R5405" s="53" t="s">
        <v>342</v>
      </c>
      <c r="S5405" s="62"/>
      <c r="T5405" s="441" t="s">
        <v>329</v>
      </c>
      <c r="U5405" s="128">
        <v>1</v>
      </c>
      <c r="V5405" s="53">
        <v>4</v>
      </c>
      <c r="W5405" s="53" t="s">
        <v>394</v>
      </c>
      <c r="X5405" s="53"/>
      <c r="Y5405" s="58"/>
      <c r="Z5405" s="58"/>
      <c r="AA5405" s="53"/>
      <c r="AB5405" s="53"/>
      <c r="AC5405" s="53"/>
      <c r="AD5405" s="57"/>
      <c r="AE5405" s="367"/>
      <c r="AF5405" s="367"/>
      <c r="AG5405" s="367"/>
      <c r="AH5405" s="367"/>
      <c r="AI5405" s="53"/>
      <c r="AJ5405" s="53"/>
    </row>
    <row r="5406" spans="1:46" s="148" customFormat="1" ht="60">
      <c r="A5406" s="52" t="s">
        <v>1603</v>
      </c>
      <c r="B5406" s="60">
        <v>4187</v>
      </c>
      <c r="C5406" s="54">
        <v>47</v>
      </c>
      <c r="D5406" s="52" t="s">
        <v>7188</v>
      </c>
      <c r="E5406" s="53" t="s">
        <v>64</v>
      </c>
      <c r="F5406" s="55">
        <v>41547</v>
      </c>
      <c r="G5406" s="55">
        <v>41547</v>
      </c>
      <c r="H5406" s="53" t="s">
        <v>109</v>
      </c>
      <c r="I5406" s="113">
        <v>737.88</v>
      </c>
      <c r="J5406" s="56">
        <v>737.8</v>
      </c>
      <c r="K5406" s="56">
        <v>737.8</v>
      </c>
      <c r="L5406" s="58">
        <v>870603.99999999988</v>
      </c>
      <c r="M5406" s="59">
        <v>41547</v>
      </c>
      <c r="N5406" s="60">
        <v>2013</v>
      </c>
      <c r="O5406" s="61">
        <v>41548</v>
      </c>
      <c r="P5406" s="60">
        <v>2016</v>
      </c>
      <c r="Q5406" s="61">
        <v>42643</v>
      </c>
      <c r="R5406" s="53" t="s">
        <v>342</v>
      </c>
      <c r="S5406" s="62"/>
      <c r="T5406" s="53" t="s">
        <v>389</v>
      </c>
      <c r="U5406" s="367">
        <v>1</v>
      </c>
      <c r="V5406" s="53">
        <v>4</v>
      </c>
      <c r="W5406" s="53" t="s">
        <v>394</v>
      </c>
      <c r="X5406" s="53"/>
      <c r="Y5406" s="63"/>
      <c r="Z5406" s="58"/>
      <c r="AA5406" s="53"/>
      <c r="AB5406" s="62"/>
      <c r="AC5406" s="65"/>
      <c r="AD5406" s="66"/>
      <c r="AE5406" s="53"/>
      <c r="AF5406" s="53"/>
      <c r="AG5406" s="58"/>
      <c r="AH5406" s="367"/>
      <c r="AI5406" s="52"/>
      <c r="AJ5406" s="52"/>
    </row>
    <row r="5407" spans="1:46" s="67" customFormat="1" ht="60">
      <c r="A5407" s="52" t="s">
        <v>1603</v>
      </c>
      <c r="B5407" s="60">
        <v>4188</v>
      </c>
      <c r="C5407" s="60">
        <v>3000463</v>
      </c>
      <c r="D5407" s="52" t="s">
        <v>1360</v>
      </c>
      <c r="E5407" s="53" t="s">
        <v>64</v>
      </c>
      <c r="F5407" s="55">
        <v>41562</v>
      </c>
      <c r="G5407" s="55">
        <v>41562</v>
      </c>
      <c r="H5407" s="53" t="s">
        <v>109</v>
      </c>
      <c r="I5407" s="57">
        <v>507.5</v>
      </c>
      <c r="J5407" s="56">
        <v>507.5</v>
      </c>
      <c r="K5407" s="56">
        <v>507.5</v>
      </c>
      <c r="L5407" s="58">
        <v>598850</v>
      </c>
      <c r="M5407" s="59">
        <v>41562</v>
      </c>
      <c r="N5407" s="60">
        <v>2013</v>
      </c>
      <c r="O5407" s="61">
        <v>41548</v>
      </c>
      <c r="P5407" s="60">
        <v>2014</v>
      </c>
      <c r="Q5407" s="61">
        <v>41759</v>
      </c>
      <c r="R5407" s="53" t="s">
        <v>342</v>
      </c>
      <c r="S5407" s="62" t="s">
        <v>7233</v>
      </c>
      <c r="T5407" s="441" t="s">
        <v>329</v>
      </c>
      <c r="U5407" s="128">
        <v>1</v>
      </c>
      <c r="V5407" s="53">
        <v>4</v>
      </c>
      <c r="W5407" s="53" t="s">
        <v>394</v>
      </c>
      <c r="X5407" s="53" t="s">
        <v>7234</v>
      </c>
      <c r="Y5407" s="58"/>
      <c r="Z5407" s="58"/>
      <c r="AA5407" s="53"/>
      <c r="AB5407" s="53"/>
      <c r="AC5407" s="53"/>
      <c r="AD5407" s="57"/>
      <c r="AE5407" s="367"/>
      <c r="AF5407" s="367"/>
      <c r="AG5407" s="367"/>
      <c r="AH5407" s="367"/>
      <c r="AI5407" s="53"/>
      <c r="AJ5407" s="53"/>
      <c r="AK5407" s="148"/>
      <c r="AL5407" s="148"/>
      <c r="AM5407" s="148"/>
      <c r="AN5407" s="148"/>
      <c r="AO5407" s="148"/>
      <c r="AP5407" s="148"/>
      <c r="AQ5407" s="148"/>
      <c r="AR5407" s="148"/>
      <c r="AS5407" s="148"/>
      <c r="AT5407" s="148"/>
    </row>
    <row r="5408" spans="1:46" s="148" customFormat="1" ht="60">
      <c r="A5408" s="52" t="s">
        <v>1603</v>
      </c>
      <c r="B5408" s="60">
        <v>4189</v>
      </c>
      <c r="C5408" s="60">
        <v>3000463</v>
      </c>
      <c r="D5408" s="52" t="s">
        <v>1360</v>
      </c>
      <c r="E5408" s="53" t="s">
        <v>64</v>
      </c>
      <c r="F5408" s="55">
        <v>41562</v>
      </c>
      <c r="G5408" s="55">
        <v>41562</v>
      </c>
      <c r="H5408" s="53" t="s">
        <v>109</v>
      </c>
      <c r="I5408" s="57">
        <v>188.16734</v>
      </c>
      <c r="J5408" s="56">
        <v>188.16734</v>
      </c>
      <c r="K5408" s="56">
        <v>188.167</v>
      </c>
      <c r="L5408" s="58">
        <v>222037.06</v>
      </c>
      <c r="M5408" s="59">
        <v>41562</v>
      </c>
      <c r="N5408" s="60">
        <v>2013</v>
      </c>
      <c r="O5408" s="61">
        <v>41548</v>
      </c>
      <c r="P5408" s="60">
        <v>2014</v>
      </c>
      <c r="Q5408" s="61">
        <v>41759</v>
      </c>
      <c r="R5408" s="53" t="s">
        <v>342</v>
      </c>
      <c r="S5408" s="62" t="s">
        <v>7235</v>
      </c>
      <c r="T5408" s="441" t="s">
        <v>329</v>
      </c>
      <c r="U5408" s="128">
        <v>1</v>
      </c>
      <c r="V5408" s="53">
        <v>4</v>
      </c>
      <c r="W5408" s="53" t="s">
        <v>394</v>
      </c>
      <c r="X5408" s="53" t="s">
        <v>1623</v>
      </c>
      <c r="Y5408" s="58"/>
      <c r="Z5408" s="58"/>
      <c r="AA5408" s="53"/>
      <c r="AB5408" s="53"/>
      <c r="AC5408" s="53"/>
      <c r="AD5408" s="57"/>
      <c r="AE5408" s="367"/>
      <c r="AF5408" s="367"/>
      <c r="AG5408" s="367"/>
      <c r="AH5408" s="367"/>
      <c r="AI5408" s="53"/>
      <c r="AJ5408" s="53"/>
    </row>
    <row r="5409" spans="1:46" s="67" customFormat="1" ht="75">
      <c r="A5409" s="52" t="s">
        <v>1603</v>
      </c>
      <c r="B5409" s="60">
        <v>4190</v>
      </c>
      <c r="C5409" s="54">
        <v>1</v>
      </c>
      <c r="D5409" s="52" t="s">
        <v>7232</v>
      </c>
      <c r="E5409" s="53" t="s">
        <v>62</v>
      </c>
      <c r="F5409" s="55">
        <v>41578</v>
      </c>
      <c r="G5409" s="55">
        <v>41589</v>
      </c>
      <c r="H5409" s="53" t="s">
        <v>109</v>
      </c>
      <c r="I5409" s="113">
        <v>859.23699999999997</v>
      </c>
      <c r="J5409" s="56">
        <v>859.23699999999997</v>
      </c>
      <c r="K5409" s="56">
        <v>859.23699999999997</v>
      </c>
      <c r="L5409" s="58">
        <v>1013899.6599999999</v>
      </c>
      <c r="M5409" s="59">
        <v>41607</v>
      </c>
      <c r="N5409" s="60">
        <v>2013</v>
      </c>
      <c r="O5409" s="61">
        <v>41609</v>
      </c>
      <c r="P5409" s="60">
        <v>2013</v>
      </c>
      <c r="Q5409" s="61">
        <v>41639</v>
      </c>
      <c r="R5409" s="53" t="s">
        <v>342</v>
      </c>
      <c r="S5409" s="62"/>
      <c r="T5409" s="53" t="s">
        <v>329</v>
      </c>
      <c r="U5409" s="367">
        <v>1</v>
      </c>
      <c r="V5409" s="53">
        <v>4</v>
      </c>
      <c r="W5409" s="53" t="s">
        <v>394</v>
      </c>
      <c r="X5409" s="53"/>
      <c r="Y5409" s="63"/>
      <c r="Z5409" s="58"/>
      <c r="AA5409" s="53"/>
      <c r="AB5409" s="62"/>
      <c r="AC5409" s="65"/>
      <c r="AD5409" s="66"/>
      <c r="AE5409" s="53"/>
      <c r="AF5409" s="53"/>
      <c r="AG5409" s="58"/>
      <c r="AH5409" s="367"/>
      <c r="AI5409" s="52"/>
      <c r="AJ5409" s="52"/>
      <c r="AK5409" s="148"/>
      <c r="AL5409" s="148"/>
      <c r="AM5409" s="148"/>
      <c r="AN5409" s="148"/>
      <c r="AO5409" s="148"/>
      <c r="AP5409" s="148"/>
      <c r="AQ5409" s="148"/>
      <c r="AR5409" s="148"/>
      <c r="AS5409" s="148"/>
      <c r="AT5409" s="148"/>
    </row>
    <row r="5410" spans="1:46" s="67" customFormat="1" ht="60">
      <c r="A5410" s="52" t="s">
        <v>1603</v>
      </c>
      <c r="B5410" s="60">
        <v>4191</v>
      </c>
      <c r="C5410" s="60">
        <v>3000460</v>
      </c>
      <c r="D5410" s="52" t="s">
        <v>7285</v>
      </c>
      <c r="E5410" s="53" t="s">
        <v>64</v>
      </c>
      <c r="F5410" s="55">
        <v>41578</v>
      </c>
      <c r="G5410" s="55">
        <v>41578</v>
      </c>
      <c r="H5410" s="53" t="s">
        <v>109</v>
      </c>
      <c r="I5410" s="57">
        <v>3177.9661000000001</v>
      </c>
      <c r="J5410" s="56">
        <v>3177.9661000000001</v>
      </c>
      <c r="K5410" s="56">
        <v>3177.9661000000001</v>
      </c>
      <c r="L5410" s="58">
        <v>3749999.9979999997</v>
      </c>
      <c r="M5410" s="59">
        <v>41578</v>
      </c>
      <c r="N5410" s="60">
        <v>2013</v>
      </c>
      <c r="O5410" s="61">
        <v>41548</v>
      </c>
      <c r="P5410" s="60">
        <v>2016</v>
      </c>
      <c r="Q5410" s="61">
        <v>42643</v>
      </c>
      <c r="R5410" s="53" t="s">
        <v>342</v>
      </c>
      <c r="S5410" s="62" t="s">
        <v>8697</v>
      </c>
      <c r="T5410" s="441" t="s">
        <v>329</v>
      </c>
      <c r="U5410" s="128">
        <v>1</v>
      </c>
      <c r="V5410" s="53">
        <v>4</v>
      </c>
      <c r="W5410" s="53" t="s">
        <v>394</v>
      </c>
      <c r="X5410" s="53" t="s">
        <v>8696</v>
      </c>
      <c r="Y5410" s="58"/>
      <c r="Z5410" s="58"/>
      <c r="AA5410" s="53"/>
      <c r="AB5410" s="53"/>
      <c r="AC5410" s="53"/>
      <c r="AD5410" s="57"/>
      <c r="AE5410" s="367"/>
      <c r="AF5410" s="367"/>
      <c r="AG5410" s="367"/>
      <c r="AH5410" s="367"/>
      <c r="AI5410" s="53"/>
      <c r="AJ5410" s="53"/>
      <c r="AK5410" s="148"/>
      <c r="AL5410" s="148"/>
      <c r="AM5410" s="148"/>
      <c r="AN5410" s="148"/>
      <c r="AO5410" s="148"/>
      <c r="AP5410" s="148"/>
      <c r="AQ5410" s="148"/>
      <c r="AR5410" s="148"/>
      <c r="AS5410" s="148"/>
      <c r="AT5410" s="148"/>
    </row>
    <row r="5411" spans="1:46" s="67" customFormat="1" ht="45">
      <c r="A5411" s="52" t="s">
        <v>1603</v>
      </c>
      <c r="B5411" s="60">
        <v>4192</v>
      </c>
      <c r="C5411" s="54" t="s">
        <v>443</v>
      </c>
      <c r="D5411" s="52" t="s">
        <v>705</v>
      </c>
      <c r="E5411" s="53" t="s">
        <v>60</v>
      </c>
      <c r="F5411" s="55">
        <v>41578</v>
      </c>
      <c r="G5411" s="55">
        <v>41598</v>
      </c>
      <c r="H5411" s="53" t="s">
        <v>105</v>
      </c>
      <c r="I5411" s="113">
        <v>7567.3700799999997</v>
      </c>
      <c r="J5411" s="56">
        <v>7567.3700799999997</v>
      </c>
      <c r="K5411" s="56">
        <v>7567.3700799999997</v>
      </c>
      <c r="L5411" s="58">
        <v>8929496.6999999993</v>
      </c>
      <c r="M5411" s="59">
        <v>41607</v>
      </c>
      <c r="N5411" s="60">
        <v>2013</v>
      </c>
      <c r="O5411" s="61">
        <v>41609</v>
      </c>
      <c r="P5411" s="60">
        <v>2013</v>
      </c>
      <c r="Q5411" s="61">
        <v>41639</v>
      </c>
      <c r="R5411" s="53" t="s">
        <v>342</v>
      </c>
      <c r="S5411" s="62"/>
      <c r="T5411" s="53" t="s">
        <v>329</v>
      </c>
      <c r="U5411" s="367">
        <v>1</v>
      </c>
      <c r="V5411" s="53">
        <v>4</v>
      </c>
      <c r="W5411" s="53" t="s">
        <v>390</v>
      </c>
      <c r="X5411" s="53"/>
      <c r="Y5411" s="63"/>
      <c r="Z5411" s="58"/>
      <c r="AA5411" s="53"/>
      <c r="AB5411" s="62"/>
      <c r="AC5411" s="65"/>
      <c r="AD5411" s="66"/>
      <c r="AE5411" s="53"/>
      <c r="AF5411" s="53"/>
      <c r="AG5411" s="58"/>
      <c r="AH5411" s="367"/>
      <c r="AI5411" s="52"/>
      <c r="AJ5411" s="52"/>
      <c r="AK5411" s="148"/>
      <c r="AL5411" s="148"/>
      <c r="AM5411" s="148"/>
      <c r="AN5411" s="148"/>
      <c r="AO5411" s="148"/>
      <c r="AP5411" s="148"/>
      <c r="AQ5411" s="148"/>
      <c r="AR5411" s="148"/>
      <c r="AS5411" s="148"/>
      <c r="AT5411" s="148"/>
    </row>
    <row r="5412" spans="1:46" s="67" customFormat="1" ht="60">
      <c r="A5412" s="52" t="s">
        <v>382</v>
      </c>
      <c r="B5412" s="60">
        <v>4193</v>
      </c>
      <c r="C5412" s="54">
        <v>3000462</v>
      </c>
      <c r="D5412" s="52" t="s">
        <v>7337</v>
      </c>
      <c r="E5412" s="53" t="s">
        <v>64</v>
      </c>
      <c r="F5412" s="55">
        <v>41593</v>
      </c>
      <c r="G5412" s="55">
        <v>41593</v>
      </c>
      <c r="H5412" s="53" t="s">
        <v>1634</v>
      </c>
      <c r="I5412" s="113">
        <v>467.85</v>
      </c>
      <c r="J5412" s="56">
        <v>467.85</v>
      </c>
      <c r="K5412" s="56">
        <v>467.85</v>
      </c>
      <c r="L5412" s="58">
        <v>552063</v>
      </c>
      <c r="M5412" s="59">
        <v>41608</v>
      </c>
      <c r="N5412" s="60">
        <v>2013</v>
      </c>
      <c r="O5412" s="61">
        <v>41609</v>
      </c>
      <c r="P5412" s="60">
        <v>2016</v>
      </c>
      <c r="Q5412" s="61">
        <v>42705</v>
      </c>
      <c r="R5412" s="53" t="s">
        <v>343</v>
      </c>
      <c r="S5412" s="62" t="s">
        <v>7339</v>
      </c>
      <c r="T5412" s="53" t="s">
        <v>389</v>
      </c>
      <c r="U5412" s="367">
        <v>1</v>
      </c>
      <c r="V5412" s="60">
        <v>4</v>
      </c>
      <c r="W5412" s="53" t="s">
        <v>394</v>
      </c>
      <c r="X5412" s="53" t="s">
        <v>7342</v>
      </c>
      <c r="Y5412" s="63"/>
      <c r="Z5412" s="58"/>
      <c r="AA5412" s="53"/>
      <c r="AB5412" s="62"/>
      <c r="AC5412" s="65"/>
      <c r="AD5412" s="66"/>
      <c r="AE5412" s="53"/>
      <c r="AF5412" s="53"/>
      <c r="AG5412" s="58"/>
      <c r="AH5412" s="367"/>
      <c r="AI5412" s="52"/>
      <c r="AJ5412" s="52"/>
      <c r="AK5412" s="148"/>
      <c r="AL5412" s="148"/>
      <c r="AM5412" s="148"/>
      <c r="AN5412" s="148"/>
      <c r="AO5412" s="148"/>
      <c r="AP5412" s="148"/>
      <c r="AQ5412" s="148"/>
      <c r="AR5412" s="148"/>
      <c r="AS5412" s="148"/>
      <c r="AT5412" s="148"/>
    </row>
    <row r="5413" spans="1:46" s="67" customFormat="1" ht="60">
      <c r="A5413" s="52" t="s">
        <v>1599</v>
      </c>
      <c r="B5413" s="60">
        <v>4194</v>
      </c>
      <c r="C5413" s="54">
        <v>3000462</v>
      </c>
      <c r="D5413" s="52" t="s">
        <v>7337</v>
      </c>
      <c r="E5413" s="53" t="s">
        <v>64</v>
      </c>
      <c r="F5413" s="55">
        <v>41593</v>
      </c>
      <c r="G5413" s="55">
        <v>41593</v>
      </c>
      <c r="H5413" s="53" t="s">
        <v>1634</v>
      </c>
      <c r="I5413" s="113">
        <v>333.24</v>
      </c>
      <c r="J5413" s="56">
        <v>333.24</v>
      </c>
      <c r="K5413" s="56">
        <v>333.24</v>
      </c>
      <c r="L5413" s="58">
        <v>393223.19999999995</v>
      </c>
      <c r="M5413" s="59">
        <v>41608</v>
      </c>
      <c r="N5413" s="60">
        <v>2013</v>
      </c>
      <c r="O5413" s="61">
        <v>41609</v>
      </c>
      <c r="P5413" s="60">
        <v>2016</v>
      </c>
      <c r="Q5413" s="61">
        <v>42705</v>
      </c>
      <c r="R5413" s="53" t="s">
        <v>344</v>
      </c>
      <c r="S5413" s="62" t="s">
        <v>7341</v>
      </c>
      <c r="T5413" s="53" t="s">
        <v>389</v>
      </c>
      <c r="U5413" s="367">
        <v>1</v>
      </c>
      <c r="V5413" s="60">
        <v>4</v>
      </c>
      <c r="W5413" s="53" t="s">
        <v>394</v>
      </c>
      <c r="X5413" s="53" t="s">
        <v>7342</v>
      </c>
      <c r="Y5413" s="63"/>
      <c r="Z5413" s="58"/>
      <c r="AA5413" s="53"/>
      <c r="AB5413" s="62"/>
      <c r="AC5413" s="65"/>
      <c r="AD5413" s="66"/>
      <c r="AE5413" s="53"/>
      <c r="AF5413" s="53"/>
      <c r="AG5413" s="58"/>
      <c r="AH5413" s="367"/>
      <c r="AI5413" s="52"/>
      <c r="AJ5413" s="52"/>
      <c r="AK5413" s="148"/>
      <c r="AL5413" s="148"/>
      <c r="AM5413" s="148"/>
      <c r="AN5413" s="148"/>
      <c r="AO5413" s="148"/>
      <c r="AP5413" s="148"/>
      <c r="AQ5413" s="148"/>
      <c r="AR5413" s="148"/>
      <c r="AS5413" s="148"/>
      <c r="AT5413" s="148"/>
    </row>
    <row r="5414" spans="1:46" s="67" customFormat="1" ht="60">
      <c r="A5414" s="52" t="s">
        <v>783</v>
      </c>
      <c r="B5414" s="60">
        <v>4195</v>
      </c>
      <c r="C5414" s="54">
        <v>3000462</v>
      </c>
      <c r="D5414" s="52" t="s">
        <v>7337</v>
      </c>
      <c r="E5414" s="53" t="s">
        <v>64</v>
      </c>
      <c r="F5414" s="55">
        <v>41607</v>
      </c>
      <c r="G5414" s="55">
        <v>41607</v>
      </c>
      <c r="H5414" s="53" t="s">
        <v>105</v>
      </c>
      <c r="I5414" s="113">
        <v>64.98</v>
      </c>
      <c r="J5414" s="56">
        <v>64.98</v>
      </c>
      <c r="K5414" s="56">
        <v>64.98</v>
      </c>
      <c r="L5414" s="58">
        <v>76676.399999999994</v>
      </c>
      <c r="M5414" s="59">
        <v>41607</v>
      </c>
      <c r="N5414" s="60">
        <v>2013</v>
      </c>
      <c r="O5414" s="61">
        <v>41607</v>
      </c>
      <c r="P5414" s="60">
        <v>2016</v>
      </c>
      <c r="Q5414" s="61">
        <v>42703</v>
      </c>
      <c r="R5414" s="53" t="s">
        <v>345</v>
      </c>
      <c r="S5414" s="62" t="s">
        <v>7339</v>
      </c>
      <c r="T5414" s="53" t="s">
        <v>389</v>
      </c>
      <c r="U5414" s="367">
        <v>1</v>
      </c>
      <c r="V5414" s="53">
        <v>4</v>
      </c>
      <c r="W5414" s="53" t="s">
        <v>394</v>
      </c>
      <c r="X5414" s="53" t="s">
        <v>7342</v>
      </c>
      <c r="Y5414" s="63"/>
      <c r="Z5414" s="58"/>
      <c r="AA5414" s="53"/>
      <c r="AB5414" s="62"/>
      <c r="AC5414" s="65"/>
      <c r="AD5414" s="66"/>
      <c r="AE5414" s="53"/>
      <c r="AF5414" s="53"/>
      <c r="AG5414" s="58"/>
      <c r="AH5414" s="367"/>
      <c r="AI5414" s="52"/>
      <c r="AJ5414" s="52"/>
      <c r="AK5414" s="148"/>
      <c r="AL5414" s="148"/>
      <c r="AM5414" s="148"/>
      <c r="AN5414" s="148"/>
      <c r="AO5414" s="148"/>
      <c r="AP5414" s="148"/>
      <c r="AQ5414" s="148"/>
      <c r="AR5414" s="148"/>
      <c r="AS5414" s="148"/>
      <c r="AT5414" s="148"/>
    </row>
    <row r="5415" spans="1:46" s="67" customFormat="1" ht="45">
      <c r="A5415" s="52" t="s">
        <v>1104</v>
      </c>
      <c r="B5415" s="60">
        <v>4196</v>
      </c>
      <c r="C5415" s="54">
        <v>3000462</v>
      </c>
      <c r="D5415" s="52" t="s">
        <v>7337</v>
      </c>
      <c r="E5415" s="53" t="s">
        <v>64</v>
      </c>
      <c r="F5415" s="55">
        <v>41593</v>
      </c>
      <c r="G5415" s="55">
        <v>41593</v>
      </c>
      <c r="H5415" s="53" t="s">
        <v>7338</v>
      </c>
      <c r="I5415" s="113">
        <v>175.05</v>
      </c>
      <c r="J5415" s="56">
        <v>175.05</v>
      </c>
      <c r="K5415" s="56">
        <v>175.05</v>
      </c>
      <c r="L5415" s="58">
        <v>206559</v>
      </c>
      <c r="M5415" s="59">
        <v>41608</v>
      </c>
      <c r="N5415" s="60">
        <v>2013</v>
      </c>
      <c r="O5415" s="61">
        <v>41609</v>
      </c>
      <c r="P5415" s="60">
        <v>2016</v>
      </c>
      <c r="Q5415" s="61">
        <v>42705</v>
      </c>
      <c r="R5415" s="53" t="s">
        <v>7238</v>
      </c>
      <c r="S5415" s="62" t="s">
        <v>7339</v>
      </c>
      <c r="T5415" s="53" t="s">
        <v>389</v>
      </c>
      <c r="U5415" s="367">
        <v>1</v>
      </c>
      <c r="V5415" s="53">
        <v>4</v>
      </c>
      <c r="W5415" s="53" t="s">
        <v>394</v>
      </c>
      <c r="X5415" s="53" t="s">
        <v>7342</v>
      </c>
      <c r="Y5415" s="63"/>
      <c r="Z5415" s="58"/>
      <c r="AA5415" s="53"/>
      <c r="AB5415" s="62"/>
      <c r="AC5415" s="65"/>
      <c r="AD5415" s="66"/>
      <c r="AE5415" s="53"/>
      <c r="AF5415" s="53"/>
      <c r="AG5415" s="58"/>
      <c r="AH5415" s="367"/>
      <c r="AI5415" s="52"/>
      <c r="AJ5415" s="52"/>
      <c r="AK5415" s="148"/>
      <c r="AL5415" s="148"/>
      <c r="AM5415" s="148"/>
      <c r="AN5415" s="148"/>
      <c r="AO5415" s="148"/>
      <c r="AP5415" s="148"/>
      <c r="AQ5415" s="148"/>
      <c r="AR5415" s="148"/>
      <c r="AS5415" s="148"/>
      <c r="AT5415" s="148"/>
    </row>
    <row r="5416" spans="1:46" s="67" customFormat="1" ht="60">
      <c r="A5416" s="52" t="s">
        <v>1199</v>
      </c>
      <c r="B5416" s="60">
        <v>4197</v>
      </c>
      <c r="C5416" s="54">
        <v>3000462</v>
      </c>
      <c r="D5416" s="52" t="s">
        <v>7337</v>
      </c>
      <c r="E5416" s="53" t="s">
        <v>64</v>
      </c>
      <c r="F5416" s="55">
        <v>41593</v>
      </c>
      <c r="G5416" s="55">
        <v>41593</v>
      </c>
      <c r="H5416" s="53" t="s">
        <v>7338</v>
      </c>
      <c r="I5416" s="56">
        <v>134.97</v>
      </c>
      <c r="J5416" s="56">
        <v>134.97</v>
      </c>
      <c r="K5416" s="56">
        <v>134.97</v>
      </c>
      <c r="L5416" s="58">
        <v>159264.6</v>
      </c>
      <c r="M5416" s="59">
        <v>41608</v>
      </c>
      <c r="N5416" s="60">
        <v>2013</v>
      </c>
      <c r="O5416" s="61">
        <v>41609</v>
      </c>
      <c r="P5416" s="60">
        <v>2016</v>
      </c>
      <c r="Q5416" s="61">
        <v>42705</v>
      </c>
      <c r="R5416" s="53" t="s">
        <v>347</v>
      </c>
      <c r="S5416" s="62" t="s">
        <v>7339</v>
      </c>
      <c r="T5416" s="53" t="s">
        <v>389</v>
      </c>
      <c r="U5416" s="367">
        <v>1</v>
      </c>
      <c r="V5416" s="53">
        <v>4</v>
      </c>
      <c r="W5416" s="53" t="s">
        <v>394</v>
      </c>
      <c r="X5416" s="53" t="s">
        <v>7342</v>
      </c>
      <c r="Y5416" s="63"/>
      <c r="Z5416" s="58"/>
      <c r="AA5416" s="53"/>
      <c r="AB5416" s="62"/>
      <c r="AC5416" s="65"/>
      <c r="AD5416" s="66"/>
      <c r="AE5416" s="53"/>
      <c r="AF5416" s="53"/>
      <c r="AG5416" s="58"/>
      <c r="AH5416" s="367"/>
      <c r="AI5416" s="52"/>
      <c r="AJ5416" s="52"/>
      <c r="AK5416" s="148"/>
      <c r="AL5416" s="148"/>
      <c r="AM5416" s="148"/>
      <c r="AN5416" s="148"/>
      <c r="AO5416" s="148"/>
      <c r="AP5416" s="148"/>
      <c r="AQ5416" s="148"/>
      <c r="AR5416" s="148"/>
      <c r="AS5416" s="148"/>
      <c r="AT5416" s="148"/>
    </row>
    <row r="5417" spans="1:46" s="67" customFormat="1" ht="60">
      <c r="A5417" s="52" t="s">
        <v>1285</v>
      </c>
      <c r="B5417" s="60">
        <v>4198</v>
      </c>
      <c r="C5417" s="54">
        <v>3000462</v>
      </c>
      <c r="D5417" s="52" t="s">
        <v>7337</v>
      </c>
      <c r="E5417" s="53" t="s">
        <v>64</v>
      </c>
      <c r="F5417" s="55">
        <v>41593</v>
      </c>
      <c r="G5417" s="55">
        <v>41593</v>
      </c>
      <c r="H5417" s="53" t="s">
        <v>7338</v>
      </c>
      <c r="I5417" s="113">
        <v>239.32</v>
      </c>
      <c r="J5417" s="56">
        <v>239.32</v>
      </c>
      <c r="K5417" s="56">
        <v>239.32</v>
      </c>
      <c r="L5417" s="58">
        <v>282397.59999999998</v>
      </c>
      <c r="M5417" s="59">
        <v>41608</v>
      </c>
      <c r="N5417" s="60">
        <v>2013</v>
      </c>
      <c r="O5417" s="61">
        <v>41609</v>
      </c>
      <c r="P5417" s="60">
        <v>2016</v>
      </c>
      <c r="Q5417" s="61">
        <v>42705</v>
      </c>
      <c r="R5417" s="53" t="s">
        <v>348</v>
      </c>
      <c r="S5417" s="62" t="s">
        <v>7339</v>
      </c>
      <c r="T5417" s="53" t="s">
        <v>389</v>
      </c>
      <c r="U5417" s="367">
        <v>1</v>
      </c>
      <c r="V5417" s="53">
        <v>4</v>
      </c>
      <c r="W5417" s="53" t="s">
        <v>394</v>
      </c>
      <c r="X5417" s="53" t="s">
        <v>7342</v>
      </c>
      <c r="Y5417" s="63"/>
      <c r="Z5417" s="58"/>
      <c r="AA5417" s="53"/>
      <c r="AB5417" s="62"/>
      <c r="AC5417" s="65"/>
      <c r="AD5417" s="66"/>
      <c r="AE5417" s="53"/>
      <c r="AF5417" s="53"/>
      <c r="AG5417" s="58"/>
      <c r="AH5417" s="367"/>
      <c r="AI5417" s="52"/>
      <c r="AJ5417" s="52"/>
      <c r="AK5417" s="148"/>
      <c r="AL5417" s="148"/>
      <c r="AM5417" s="148"/>
      <c r="AN5417" s="148"/>
      <c r="AO5417" s="148"/>
      <c r="AP5417" s="148"/>
      <c r="AQ5417" s="148"/>
      <c r="AR5417" s="148"/>
      <c r="AS5417" s="148"/>
      <c r="AT5417" s="148"/>
    </row>
    <row r="5418" spans="1:46" s="67" customFormat="1" ht="45">
      <c r="A5418" s="52" t="s">
        <v>1344</v>
      </c>
      <c r="B5418" s="60">
        <v>4199</v>
      </c>
      <c r="C5418" s="54">
        <v>3000462</v>
      </c>
      <c r="D5418" s="52" t="s">
        <v>7337</v>
      </c>
      <c r="E5418" s="53" t="s">
        <v>64</v>
      </c>
      <c r="F5418" s="55">
        <v>41593</v>
      </c>
      <c r="G5418" s="55">
        <v>41593</v>
      </c>
      <c r="H5418" s="53" t="s">
        <v>7338</v>
      </c>
      <c r="I5418" s="113">
        <v>493.62</v>
      </c>
      <c r="J5418" s="56">
        <v>493.62</v>
      </c>
      <c r="K5418" s="56">
        <v>493.62</v>
      </c>
      <c r="L5418" s="58">
        <v>582471.6</v>
      </c>
      <c r="M5418" s="59">
        <v>41608</v>
      </c>
      <c r="N5418" s="60">
        <v>2013</v>
      </c>
      <c r="O5418" s="61">
        <v>41609</v>
      </c>
      <c r="P5418" s="60">
        <v>2016</v>
      </c>
      <c r="Q5418" s="61">
        <v>42705</v>
      </c>
      <c r="R5418" s="53" t="s">
        <v>7167</v>
      </c>
      <c r="S5418" s="62" t="s">
        <v>7339</v>
      </c>
      <c r="T5418" s="53" t="s">
        <v>389</v>
      </c>
      <c r="U5418" s="367">
        <v>1</v>
      </c>
      <c r="V5418" s="53">
        <v>4</v>
      </c>
      <c r="W5418" s="53" t="s">
        <v>394</v>
      </c>
      <c r="X5418" s="53" t="s">
        <v>7342</v>
      </c>
      <c r="Y5418" s="63"/>
      <c r="Z5418" s="58"/>
      <c r="AA5418" s="53"/>
      <c r="AB5418" s="62"/>
      <c r="AC5418" s="65"/>
      <c r="AD5418" s="66"/>
      <c r="AE5418" s="53"/>
      <c r="AF5418" s="53"/>
      <c r="AG5418" s="58"/>
      <c r="AH5418" s="367"/>
      <c r="AI5418" s="52"/>
      <c r="AJ5418" s="52"/>
      <c r="AK5418" s="148"/>
      <c r="AL5418" s="148"/>
      <c r="AM5418" s="148"/>
      <c r="AN5418" s="148"/>
      <c r="AO5418" s="148"/>
      <c r="AP5418" s="148"/>
      <c r="AQ5418" s="148"/>
      <c r="AR5418" s="148"/>
      <c r="AS5418" s="148"/>
      <c r="AT5418" s="148"/>
    </row>
    <row r="5419" spans="1:46" s="67" customFormat="1" ht="60">
      <c r="A5419" s="52" t="s">
        <v>1381</v>
      </c>
      <c r="B5419" s="60">
        <v>4200</v>
      </c>
      <c r="C5419" s="54">
        <v>3000462</v>
      </c>
      <c r="D5419" s="52" t="s">
        <v>7337</v>
      </c>
      <c r="E5419" s="53" t="s">
        <v>64</v>
      </c>
      <c r="F5419" s="55">
        <v>41586</v>
      </c>
      <c r="G5419" s="55">
        <v>41586</v>
      </c>
      <c r="H5419" s="53" t="s">
        <v>105</v>
      </c>
      <c r="I5419" s="113">
        <v>64.98</v>
      </c>
      <c r="J5419" s="56">
        <v>64.98</v>
      </c>
      <c r="K5419" s="56">
        <v>64.98</v>
      </c>
      <c r="L5419" s="58">
        <v>76676.399999999994</v>
      </c>
      <c r="M5419" s="59">
        <v>41609</v>
      </c>
      <c r="N5419" s="60">
        <v>2013</v>
      </c>
      <c r="O5419" s="61">
        <v>41609</v>
      </c>
      <c r="P5419" s="60">
        <v>2016</v>
      </c>
      <c r="Q5419" s="61">
        <v>42705</v>
      </c>
      <c r="R5419" s="53" t="s">
        <v>350</v>
      </c>
      <c r="S5419" s="62" t="s">
        <v>7339</v>
      </c>
      <c r="T5419" s="53" t="s">
        <v>389</v>
      </c>
      <c r="U5419" s="367">
        <v>1</v>
      </c>
      <c r="V5419" s="53">
        <v>4</v>
      </c>
      <c r="W5419" s="53" t="s">
        <v>394</v>
      </c>
      <c r="X5419" s="53" t="s">
        <v>7342</v>
      </c>
      <c r="Y5419" s="63"/>
      <c r="Z5419" s="58"/>
      <c r="AA5419" s="53"/>
      <c r="AB5419" s="62"/>
      <c r="AC5419" s="65"/>
      <c r="AD5419" s="66"/>
      <c r="AE5419" s="53"/>
      <c r="AF5419" s="53"/>
      <c r="AG5419" s="58"/>
      <c r="AH5419" s="367"/>
      <c r="AI5419" s="52"/>
      <c r="AJ5419" s="52"/>
      <c r="AK5419" s="148"/>
      <c r="AL5419" s="148"/>
      <c r="AM5419" s="148"/>
      <c r="AN5419" s="148"/>
      <c r="AO5419" s="148"/>
      <c r="AP5419" s="148"/>
      <c r="AQ5419" s="148"/>
      <c r="AR5419" s="148"/>
      <c r="AS5419" s="148"/>
      <c r="AT5419" s="148"/>
    </row>
    <row r="5420" spans="1:46" s="67" customFormat="1" ht="60">
      <c r="A5420" s="52" t="s">
        <v>1600</v>
      </c>
      <c r="B5420" s="60">
        <v>4201</v>
      </c>
      <c r="C5420" s="54">
        <v>3000462</v>
      </c>
      <c r="D5420" s="52" t="s">
        <v>7337</v>
      </c>
      <c r="E5420" s="53" t="s">
        <v>64</v>
      </c>
      <c r="F5420" s="55">
        <v>41593</v>
      </c>
      <c r="G5420" s="55">
        <v>41593</v>
      </c>
      <c r="H5420" s="53" t="s">
        <v>7338</v>
      </c>
      <c r="I5420" s="113">
        <v>92.16</v>
      </c>
      <c r="J5420" s="56">
        <v>92.16</v>
      </c>
      <c r="K5420" s="56">
        <v>92.16</v>
      </c>
      <c r="L5420" s="58">
        <v>108748.79999999999</v>
      </c>
      <c r="M5420" s="59">
        <v>41608</v>
      </c>
      <c r="N5420" s="60">
        <v>2013</v>
      </c>
      <c r="O5420" s="61">
        <v>41609</v>
      </c>
      <c r="P5420" s="60">
        <v>2016</v>
      </c>
      <c r="Q5420" s="61">
        <v>42705</v>
      </c>
      <c r="R5420" s="53" t="s">
        <v>351</v>
      </c>
      <c r="S5420" s="62" t="s">
        <v>7351</v>
      </c>
      <c r="T5420" s="53" t="s">
        <v>389</v>
      </c>
      <c r="U5420" s="367">
        <v>1</v>
      </c>
      <c r="V5420" s="53" t="s">
        <v>667</v>
      </c>
      <c r="W5420" s="53" t="s">
        <v>394</v>
      </c>
      <c r="X5420" s="53" t="s">
        <v>7340</v>
      </c>
      <c r="Y5420" s="63"/>
      <c r="Z5420" s="58"/>
      <c r="AA5420" s="53"/>
      <c r="AB5420" s="62"/>
      <c r="AC5420" s="65"/>
      <c r="AD5420" s="66"/>
      <c r="AE5420" s="53"/>
      <c r="AF5420" s="53"/>
      <c r="AG5420" s="58"/>
      <c r="AH5420" s="367"/>
      <c r="AI5420" s="52"/>
      <c r="AJ5420" s="52"/>
      <c r="AK5420" s="148"/>
      <c r="AL5420" s="148"/>
      <c r="AM5420" s="148"/>
      <c r="AN5420" s="148"/>
      <c r="AO5420" s="148"/>
      <c r="AP5420" s="148"/>
      <c r="AQ5420" s="148"/>
      <c r="AR5420" s="148"/>
      <c r="AS5420" s="148"/>
      <c r="AT5420" s="148"/>
    </row>
    <row r="5421" spans="1:46" s="294" customFormat="1" ht="45">
      <c r="A5421" s="52" t="s">
        <v>994</v>
      </c>
      <c r="B5421" s="60">
        <v>4202</v>
      </c>
      <c r="C5421" s="54">
        <v>3000462</v>
      </c>
      <c r="D5421" s="52" t="s">
        <v>7337</v>
      </c>
      <c r="E5421" s="53" t="s">
        <v>64</v>
      </c>
      <c r="F5421" s="55">
        <v>41600</v>
      </c>
      <c r="G5421" s="55">
        <v>41600</v>
      </c>
      <c r="H5421" s="53" t="s">
        <v>7338</v>
      </c>
      <c r="I5421" s="113">
        <v>431.64</v>
      </c>
      <c r="J5421" s="56">
        <v>431.64</v>
      </c>
      <c r="K5421" s="56">
        <v>431.64</v>
      </c>
      <c r="L5421" s="58">
        <v>509335.19999999995</v>
      </c>
      <c r="M5421" s="59">
        <v>41606</v>
      </c>
      <c r="N5421" s="60">
        <v>2013</v>
      </c>
      <c r="O5421" s="61">
        <v>41606</v>
      </c>
      <c r="P5421" s="60">
        <v>2016</v>
      </c>
      <c r="Q5421" s="61">
        <v>42702</v>
      </c>
      <c r="R5421" s="53" t="s">
        <v>7352</v>
      </c>
      <c r="S5421" s="62" t="s">
        <v>7339</v>
      </c>
      <c r="T5421" s="53" t="s">
        <v>389</v>
      </c>
      <c r="U5421" s="367">
        <v>1</v>
      </c>
      <c r="V5421" s="53" t="s">
        <v>667</v>
      </c>
      <c r="W5421" s="53" t="s">
        <v>394</v>
      </c>
      <c r="X5421" s="53" t="s">
        <v>7340</v>
      </c>
      <c r="Y5421" s="63"/>
      <c r="Z5421" s="58"/>
      <c r="AA5421" s="53"/>
      <c r="AB5421" s="62"/>
      <c r="AC5421" s="65"/>
      <c r="AD5421" s="66"/>
      <c r="AE5421" s="53"/>
      <c r="AF5421" s="53"/>
      <c r="AG5421" s="58"/>
      <c r="AH5421" s="367"/>
      <c r="AI5421" s="52"/>
      <c r="AJ5421" s="52"/>
      <c r="AK5421" s="148"/>
      <c r="AL5421" s="148"/>
      <c r="AM5421" s="148"/>
      <c r="AN5421" s="148"/>
      <c r="AO5421" s="148"/>
      <c r="AP5421" s="148"/>
      <c r="AQ5421" s="148"/>
      <c r="AR5421" s="148"/>
      <c r="AS5421" s="148"/>
      <c r="AT5421" s="148"/>
    </row>
    <row r="5422" spans="1:46" s="294" customFormat="1" ht="60">
      <c r="A5422" s="52" t="s">
        <v>1503</v>
      </c>
      <c r="B5422" s="60">
        <v>4203</v>
      </c>
      <c r="C5422" s="54">
        <v>3000462</v>
      </c>
      <c r="D5422" s="52" t="s">
        <v>7337</v>
      </c>
      <c r="E5422" s="53" t="s">
        <v>64</v>
      </c>
      <c r="F5422" s="55">
        <v>41607</v>
      </c>
      <c r="G5422" s="55">
        <v>41607</v>
      </c>
      <c r="H5422" s="53" t="s">
        <v>109</v>
      </c>
      <c r="I5422" s="113">
        <v>29.07</v>
      </c>
      <c r="J5422" s="56">
        <v>29.07</v>
      </c>
      <c r="K5422" s="56">
        <v>29.07</v>
      </c>
      <c r="L5422" s="58">
        <v>34302.6</v>
      </c>
      <c r="M5422" s="59">
        <v>41607</v>
      </c>
      <c r="N5422" s="60">
        <v>2013</v>
      </c>
      <c r="O5422" s="61">
        <v>41607</v>
      </c>
      <c r="P5422" s="60">
        <v>2016</v>
      </c>
      <c r="Q5422" s="61">
        <v>42703</v>
      </c>
      <c r="R5422" s="53" t="s">
        <v>353</v>
      </c>
      <c r="S5422" s="62" t="s">
        <v>7351</v>
      </c>
      <c r="T5422" s="53" t="s">
        <v>389</v>
      </c>
      <c r="U5422" s="367">
        <v>1</v>
      </c>
      <c r="V5422" s="53">
        <v>4</v>
      </c>
      <c r="W5422" s="53" t="s">
        <v>394</v>
      </c>
      <c r="X5422" s="53" t="s">
        <v>7340</v>
      </c>
      <c r="Y5422" s="63"/>
      <c r="Z5422" s="58"/>
      <c r="AA5422" s="53"/>
      <c r="AB5422" s="62"/>
      <c r="AC5422" s="65"/>
      <c r="AD5422" s="66"/>
      <c r="AE5422" s="53"/>
      <c r="AF5422" s="53"/>
      <c r="AG5422" s="58"/>
      <c r="AH5422" s="367"/>
      <c r="AI5422" s="52"/>
      <c r="AJ5422" s="52"/>
      <c r="AK5422" s="148"/>
      <c r="AL5422" s="148"/>
      <c r="AM5422" s="148"/>
      <c r="AN5422" s="148"/>
      <c r="AO5422" s="148"/>
      <c r="AP5422" s="148"/>
      <c r="AQ5422" s="148"/>
      <c r="AR5422" s="148"/>
      <c r="AS5422" s="148"/>
      <c r="AT5422" s="148"/>
    </row>
    <row r="5423" spans="1:46" s="294" customFormat="1" ht="60">
      <c r="A5423" s="52" t="s">
        <v>382</v>
      </c>
      <c r="B5423" s="368">
        <v>4204</v>
      </c>
      <c r="C5423" s="60">
        <v>3000505</v>
      </c>
      <c r="D5423" s="52" t="s">
        <v>460</v>
      </c>
      <c r="E5423" s="78" t="s">
        <v>64</v>
      </c>
      <c r="F5423" s="371">
        <v>41603</v>
      </c>
      <c r="G5423" s="371">
        <v>41605</v>
      </c>
      <c r="H5423" s="371" t="s">
        <v>109</v>
      </c>
      <c r="I5423" s="79">
        <v>692.98</v>
      </c>
      <c r="J5423" s="56">
        <v>692.98000269666466</v>
      </c>
      <c r="K5423" s="56">
        <v>692.98</v>
      </c>
      <c r="L5423" s="58">
        <v>817716.4</v>
      </c>
      <c r="M5423" s="372">
        <v>41635</v>
      </c>
      <c r="N5423" s="78">
        <v>2014</v>
      </c>
      <c r="O5423" s="373">
        <v>41640</v>
      </c>
      <c r="P5423" s="78">
        <v>2014</v>
      </c>
      <c r="Q5423" s="373">
        <v>42004</v>
      </c>
      <c r="R5423" s="53" t="s">
        <v>343</v>
      </c>
      <c r="S5423" s="68" t="s">
        <v>7947</v>
      </c>
      <c r="T5423" s="78" t="s">
        <v>389</v>
      </c>
      <c r="U5423" s="449">
        <v>1</v>
      </c>
      <c r="V5423" s="420">
        <v>4</v>
      </c>
      <c r="W5423" s="78" t="s">
        <v>394</v>
      </c>
      <c r="X5423" s="78" t="s">
        <v>1609</v>
      </c>
      <c r="Y5423" s="78"/>
      <c r="Z5423" s="78"/>
      <c r="AA5423" s="78"/>
      <c r="AB5423" s="78"/>
      <c r="AC5423" s="78"/>
      <c r="AD5423" s="78"/>
      <c r="AE5423" s="78"/>
      <c r="AF5423" s="78"/>
      <c r="AG5423" s="78"/>
      <c r="AH5423" s="78"/>
      <c r="AI5423" s="78"/>
      <c r="AJ5423" s="78"/>
      <c r="AK5423" s="148"/>
      <c r="AL5423" s="153"/>
      <c r="AM5423" s="153"/>
      <c r="AN5423" s="153"/>
      <c r="AO5423" s="153"/>
      <c r="AP5423" s="153"/>
      <c r="AQ5423" s="153"/>
      <c r="AR5423" s="153"/>
      <c r="AS5423" s="153"/>
      <c r="AT5423" s="153"/>
    </row>
    <row r="5424" spans="1:46" s="294" customFormat="1" ht="60">
      <c r="A5424" s="52" t="s">
        <v>382</v>
      </c>
      <c r="B5424" s="368">
        <v>4205</v>
      </c>
      <c r="C5424" s="60">
        <v>3000500</v>
      </c>
      <c r="D5424" s="52" t="s">
        <v>562</v>
      </c>
      <c r="E5424" s="78" t="s">
        <v>64</v>
      </c>
      <c r="F5424" s="371">
        <v>41603</v>
      </c>
      <c r="G5424" s="371">
        <v>41605</v>
      </c>
      <c r="H5424" s="371" t="s">
        <v>109</v>
      </c>
      <c r="I5424" s="79">
        <v>823.34400000000005</v>
      </c>
      <c r="J5424" s="56">
        <v>823.34400000000005</v>
      </c>
      <c r="K5424" s="56">
        <v>823.34400000000005</v>
      </c>
      <c r="L5424" s="58">
        <v>823344</v>
      </c>
      <c r="M5424" s="372">
        <v>41635</v>
      </c>
      <c r="N5424" s="78">
        <v>2014</v>
      </c>
      <c r="O5424" s="373">
        <v>41640</v>
      </c>
      <c r="P5424" s="78">
        <v>2014</v>
      </c>
      <c r="Q5424" s="373">
        <v>42004</v>
      </c>
      <c r="R5424" s="53" t="s">
        <v>343</v>
      </c>
      <c r="S5424" s="68" t="s">
        <v>7948</v>
      </c>
      <c r="T5424" s="78" t="s">
        <v>389</v>
      </c>
      <c r="U5424" s="449">
        <v>1</v>
      </c>
      <c r="V5424" s="420">
        <v>4</v>
      </c>
      <c r="W5424" s="78" t="s">
        <v>394</v>
      </c>
      <c r="X5424" s="78" t="s">
        <v>7949</v>
      </c>
      <c r="Y5424" s="78"/>
      <c r="Z5424" s="78"/>
      <c r="AA5424" s="78"/>
      <c r="AB5424" s="78"/>
      <c r="AC5424" s="78"/>
      <c r="AD5424" s="78"/>
      <c r="AE5424" s="78"/>
      <c r="AF5424" s="78"/>
      <c r="AG5424" s="78"/>
      <c r="AH5424" s="78"/>
      <c r="AI5424" s="78"/>
      <c r="AJ5424" s="78"/>
      <c r="AK5424" s="148"/>
      <c r="AL5424" s="153"/>
      <c r="AM5424" s="153"/>
      <c r="AN5424" s="153"/>
      <c r="AO5424" s="153"/>
      <c r="AP5424" s="153"/>
      <c r="AQ5424" s="153"/>
      <c r="AR5424" s="153"/>
      <c r="AS5424" s="153"/>
      <c r="AT5424" s="153"/>
    </row>
    <row r="5425" spans="1:46" s="294" customFormat="1" ht="60">
      <c r="A5425" s="52" t="s">
        <v>382</v>
      </c>
      <c r="B5425" s="368">
        <v>4206</v>
      </c>
      <c r="C5425" s="60">
        <v>3000467</v>
      </c>
      <c r="D5425" s="52" t="s">
        <v>547</v>
      </c>
      <c r="E5425" s="78" t="s">
        <v>64</v>
      </c>
      <c r="F5425" s="371">
        <v>41603</v>
      </c>
      <c r="G5425" s="371">
        <v>41605</v>
      </c>
      <c r="H5425" s="371" t="s">
        <v>109</v>
      </c>
      <c r="I5425" s="79">
        <v>7085.808</v>
      </c>
      <c r="J5425" s="56">
        <v>7085.808</v>
      </c>
      <c r="K5425" s="56">
        <v>7085.808</v>
      </c>
      <c r="L5425" s="58">
        <v>8361253.4400000004</v>
      </c>
      <c r="M5425" s="372">
        <v>41635</v>
      </c>
      <c r="N5425" s="78">
        <v>2014</v>
      </c>
      <c r="O5425" s="373">
        <v>41640</v>
      </c>
      <c r="P5425" s="78">
        <v>2014</v>
      </c>
      <c r="Q5425" s="373">
        <v>42004</v>
      </c>
      <c r="R5425" s="53" t="s">
        <v>343</v>
      </c>
      <c r="S5425" s="68" t="s">
        <v>7950</v>
      </c>
      <c r="T5425" s="78" t="s">
        <v>389</v>
      </c>
      <c r="U5425" s="449">
        <v>1</v>
      </c>
      <c r="V5425" s="420">
        <v>4</v>
      </c>
      <c r="W5425" s="78" t="s">
        <v>394</v>
      </c>
      <c r="X5425" s="78" t="s">
        <v>1623</v>
      </c>
      <c r="Y5425" s="78"/>
      <c r="Z5425" s="78"/>
      <c r="AA5425" s="78"/>
      <c r="AB5425" s="78"/>
      <c r="AC5425" s="78"/>
      <c r="AD5425" s="78"/>
      <c r="AE5425" s="78"/>
      <c r="AF5425" s="78"/>
      <c r="AG5425" s="78"/>
      <c r="AH5425" s="78"/>
      <c r="AI5425" s="78"/>
      <c r="AJ5425" s="78"/>
      <c r="AK5425" s="148"/>
      <c r="AL5425" s="153"/>
      <c r="AM5425" s="153"/>
      <c r="AN5425" s="153"/>
      <c r="AO5425" s="153"/>
      <c r="AP5425" s="153"/>
      <c r="AQ5425" s="153"/>
      <c r="AR5425" s="153"/>
      <c r="AS5425" s="153"/>
      <c r="AT5425" s="153"/>
    </row>
    <row r="5426" spans="1:46" s="294" customFormat="1" ht="60">
      <c r="A5426" s="52" t="s">
        <v>382</v>
      </c>
      <c r="B5426" s="368">
        <v>4207</v>
      </c>
      <c r="C5426" s="60">
        <v>3000467</v>
      </c>
      <c r="D5426" s="52" t="s">
        <v>547</v>
      </c>
      <c r="E5426" s="78" t="s">
        <v>64</v>
      </c>
      <c r="F5426" s="371">
        <v>41603</v>
      </c>
      <c r="G5426" s="371">
        <v>41605</v>
      </c>
      <c r="H5426" s="371" t="s">
        <v>109</v>
      </c>
      <c r="I5426" s="79">
        <v>4977.0600000000004</v>
      </c>
      <c r="J5426" s="56">
        <v>4977.0600000000004</v>
      </c>
      <c r="K5426" s="56">
        <v>4977.0600000000004</v>
      </c>
      <c r="L5426" s="58">
        <v>5872930.7999999998</v>
      </c>
      <c r="M5426" s="372">
        <v>41635</v>
      </c>
      <c r="N5426" s="78">
        <v>2014</v>
      </c>
      <c r="O5426" s="373">
        <v>41640</v>
      </c>
      <c r="P5426" s="78">
        <v>2014</v>
      </c>
      <c r="Q5426" s="373">
        <v>42004</v>
      </c>
      <c r="R5426" s="53" t="s">
        <v>343</v>
      </c>
      <c r="S5426" s="68" t="s">
        <v>7951</v>
      </c>
      <c r="T5426" s="78" t="s">
        <v>389</v>
      </c>
      <c r="U5426" s="449">
        <v>1</v>
      </c>
      <c r="V5426" s="420">
        <v>4</v>
      </c>
      <c r="W5426" s="78" t="s">
        <v>394</v>
      </c>
      <c r="X5426" s="78" t="s">
        <v>1623</v>
      </c>
      <c r="Y5426" s="78"/>
      <c r="Z5426" s="78"/>
      <c r="AA5426" s="78"/>
      <c r="AB5426" s="78"/>
      <c r="AC5426" s="78"/>
      <c r="AD5426" s="78"/>
      <c r="AE5426" s="78"/>
      <c r="AF5426" s="78"/>
      <c r="AG5426" s="78"/>
      <c r="AH5426" s="78"/>
      <c r="AI5426" s="78"/>
      <c r="AJ5426" s="78"/>
      <c r="AK5426" s="148"/>
      <c r="AL5426" s="417"/>
      <c r="AM5426" s="417"/>
      <c r="AN5426" s="417"/>
      <c r="AO5426" s="417"/>
      <c r="AP5426" s="417"/>
      <c r="AQ5426" s="417"/>
      <c r="AR5426" s="417"/>
      <c r="AS5426" s="417"/>
      <c r="AT5426" s="417"/>
    </row>
    <row r="5427" spans="1:46" s="294" customFormat="1" ht="60">
      <c r="A5427" s="52" t="s">
        <v>382</v>
      </c>
      <c r="B5427" s="368">
        <v>4208</v>
      </c>
      <c r="C5427" s="60">
        <v>3000467</v>
      </c>
      <c r="D5427" s="52" t="s">
        <v>547</v>
      </c>
      <c r="E5427" s="78" t="s">
        <v>64</v>
      </c>
      <c r="F5427" s="371">
        <v>41603</v>
      </c>
      <c r="G5427" s="371">
        <v>41605</v>
      </c>
      <c r="H5427" s="371" t="s">
        <v>109</v>
      </c>
      <c r="I5427" s="79">
        <v>1357.8</v>
      </c>
      <c r="J5427" s="56">
        <v>1350.4609588858025</v>
      </c>
      <c r="K5427" s="56">
        <v>1350.46</v>
      </c>
      <c r="L5427" s="58">
        <v>1593542.8</v>
      </c>
      <c r="M5427" s="372">
        <v>41635</v>
      </c>
      <c r="N5427" s="78">
        <v>2014</v>
      </c>
      <c r="O5427" s="373">
        <v>41640</v>
      </c>
      <c r="P5427" s="78">
        <v>2014</v>
      </c>
      <c r="Q5427" s="373">
        <v>42004</v>
      </c>
      <c r="R5427" s="53" t="s">
        <v>343</v>
      </c>
      <c r="S5427" s="68" t="s">
        <v>7952</v>
      </c>
      <c r="T5427" s="78" t="s">
        <v>389</v>
      </c>
      <c r="U5427" s="449">
        <v>1</v>
      </c>
      <c r="V5427" s="420">
        <v>4</v>
      </c>
      <c r="W5427" s="78" t="s">
        <v>394</v>
      </c>
      <c r="X5427" s="78" t="s">
        <v>1623</v>
      </c>
      <c r="Y5427" s="441"/>
      <c r="Z5427" s="441"/>
      <c r="AA5427" s="513"/>
      <c r="AB5427" s="513"/>
      <c r="AC5427" s="441"/>
      <c r="AD5427" s="441"/>
      <c r="AE5427" s="441"/>
      <c r="AF5427" s="441"/>
      <c r="AG5427" s="513"/>
      <c r="AH5427" s="441"/>
      <c r="AI5427" s="441"/>
      <c r="AJ5427" s="441"/>
      <c r="AK5427" s="148"/>
      <c r="AL5427" s="153"/>
      <c r="AM5427" s="153"/>
      <c r="AN5427" s="153"/>
      <c r="AO5427" s="153"/>
      <c r="AP5427" s="153"/>
      <c r="AQ5427" s="153"/>
      <c r="AR5427" s="153"/>
      <c r="AS5427" s="153"/>
      <c r="AT5427" s="153"/>
    </row>
    <row r="5428" spans="1:46" s="294" customFormat="1" ht="60">
      <c r="A5428" s="52" t="s">
        <v>382</v>
      </c>
      <c r="B5428" s="368">
        <v>4209</v>
      </c>
      <c r="C5428" s="60">
        <v>3000474</v>
      </c>
      <c r="D5428" s="52" t="s">
        <v>4763</v>
      </c>
      <c r="E5428" s="78" t="s">
        <v>64</v>
      </c>
      <c r="F5428" s="371">
        <v>41583</v>
      </c>
      <c r="G5428" s="371">
        <v>41585</v>
      </c>
      <c r="H5428" s="371" t="s">
        <v>109</v>
      </c>
      <c r="I5428" s="79">
        <v>110.83051</v>
      </c>
      <c r="J5428" s="56">
        <v>109.83051548582296</v>
      </c>
      <c r="K5428" s="56">
        <v>109.83051</v>
      </c>
      <c r="L5428" s="58">
        <v>129600.0018</v>
      </c>
      <c r="M5428" s="372">
        <v>41605</v>
      </c>
      <c r="N5428" s="78">
        <v>2013</v>
      </c>
      <c r="O5428" s="373">
        <v>41607</v>
      </c>
      <c r="P5428" s="78">
        <v>2014</v>
      </c>
      <c r="Q5428" s="373">
        <v>41973</v>
      </c>
      <c r="R5428" s="53" t="s">
        <v>343</v>
      </c>
      <c r="S5428" s="68" t="s">
        <v>7953</v>
      </c>
      <c r="T5428" s="78" t="s">
        <v>389</v>
      </c>
      <c r="U5428" s="449">
        <v>1</v>
      </c>
      <c r="V5428" s="420">
        <v>4</v>
      </c>
      <c r="W5428" s="78" t="s">
        <v>394</v>
      </c>
      <c r="X5428" s="78" t="s">
        <v>7954</v>
      </c>
      <c r="Y5428" s="441"/>
      <c r="Z5428" s="441"/>
      <c r="AA5428" s="513"/>
      <c r="AB5428" s="513"/>
      <c r="AC5428" s="441"/>
      <c r="AD5428" s="441"/>
      <c r="AE5428" s="441"/>
      <c r="AF5428" s="441"/>
      <c r="AG5428" s="513"/>
      <c r="AH5428" s="441"/>
      <c r="AI5428" s="441"/>
      <c r="AJ5428" s="441"/>
      <c r="AK5428" s="148"/>
      <c r="AL5428" s="153"/>
      <c r="AM5428" s="153"/>
      <c r="AN5428" s="153"/>
      <c r="AO5428" s="153"/>
      <c r="AP5428" s="153"/>
      <c r="AQ5428" s="153"/>
      <c r="AR5428" s="153"/>
      <c r="AS5428" s="153"/>
      <c r="AT5428" s="153"/>
    </row>
    <row r="5429" spans="1:46" s="294" customFormat="1" ht="60">
      <c r="A5429" s="52" t="s">
        <v>382</v>
      </c>
      <c r="B5429" s="368">
        <v>4210</v>
      </c>
      <c r="C5429" s="60">
        <v>3000474</v>
      </c>
      <c r="D5429" s="52" t="s">
        <v>4763</v>
      </c>
      <c r="E5429" s="78" t="s">
        <v>64</v>
      </c>
      <c r="F5429" s="371">
        <v>41583</v>
      </c>
      <c r="G5429" s="371">
        <v>41585</v>
      </c>
      <c r="H5429" s="371" t="s">
        <v>109</v>
      </c>
      <c r="I5429" s="56">
        <v>207.08017000000001</v>
      </c>
      <c r="J5429" s="56">
        <v>207.01017331781927</v>
      </c>
      <c r="K5429" s="56">
        <v>207.01016999999999</v>
      </c>
      <c r="L5429" s="58">
        <v>244272.00059999997</v>
      </c>
      <c r="M5429" s="372">
        <v>41605</v>
      </c>
      <c r="N5429" s="78">
        <v>2013</v>
      </c>
      <c r="O5429" s="373">
        <v>41607</v>
      </c>
      <c r="P5429" s="78">
        <v>2014</v>
      </c>
      <c r="Q5429" s="373">
        <v>41973</v>
      </c>
      <c r="R5429" s="53" t="s">
        <v>343</v>
      </c>
      <c r="S5429" s="68" t="s">
        <v>7955</v>
      </c>
      <c r="T5429" s="78" t="s">
        <v>389</v>
      </c>
      <c r="U5429" s="449">
        <v>1</v>
      </c>
      <c r="V5429" s="420">
        <v>4</v>
      </c>
      <c r="W5429" s="78" t="s">
        <v>394</v>
      </c>
      <c r="X5429" s="78" t="s">
        <v>7340</v>
      </c>
      <c r="Y5429" s="441"/>
      <c r="Z5429" s="441"/>
      <c r="AA5429" s="513"/>
      <c r="AB5429" s="513"/>
      <c r="AC5429" s="441"/>
      <c r="AD5429" s="441"/>
      <c r="AE5429" s="441"/>
      <c r="AF5429" s="441"/>
      <c r="AG5429" s="513"/>
      <c r="AH5429" s="441"/>
      <c r="AI5429" s="441"/>
      <c r="AJ5429" s="441"/>
      <c r="AK5429" s="148"/>
      <c r="AL5429" s="153"/>
      <c r="AM5429" s="153"/>
      <c r="AN5429" s="153"/>
      <c r="AO5429" s="153"/>
      <c r="AP5429" s="153"/>
      <c r="AQ5429" s="153"/>
      <c r="AR5429" s="153"/>
      <c r="AS5429" s="153"/>
      <c r="AT5429" s="153"/>
    </row>
    <row r="5430" spans="1:46" s="294" customFormat="1" ht="60">
      <c r="A5430" s="52" t="s">
        <v>382</v>
      </c>
      <c r="B5430" s="368">
        <v>4211</v>
      </c>
      <c r="C5430" s="60">
        <v>3000485</v>
      </c>
      <c r="D5430" s="52" t="s">
        <v>1117</v>
      </c>
      <c r="E5430" s="78" t="s">
        <v>64</v>
      </c>
      <c r="F5430" s="371">
        <v>41583</v>
      </c>
      <c r="G5430" s="371">
        <v>41585</v>
      </c>
      <c r="H5430" s="371" t="s">
        <v>109</v>
      </c>
      <c r="I5430" s="56">
        <v>326.271187</v>
      </c>
      <c r="J5430" s="56">
        <v>296.61017832985294</v>
      </c>
      <c r="K5430" s="56">
        <v>296.61016999999998</v>
      </c>
      <c r="L5430" s="58">
        <v>350000.00059999997</v>
      </c>
      <c r="M5430" s="372">
        <v>41605</v>
      </c>
      <c r="N5430" s="78">
        <v>2013</v>
      </c>
      <c r="O5430" s="373">
        <v>41607</v>
      </c>
      <c r="P5430" s="78">
        <v>2014</v>
      </c>
      <c r="Q5430" s="373">
        <v>41973</v>
      </c>
      <c r="R5430" s="53" t="s">
        <v>343</v>
      </c>
      <c r="S5430" s="68" t="s">
        <v>7956</v>
      </c>
      <c r="T5430" s="78" t="s">
        <v>389</v>
      </c>
      <c r="U5430" s="449">
        <v>1</v>
      </c>
      <c r="V5430" s="420">
        <v>4</v>
      </c>
      <c r="W5430" s="78" t="s">
        <v>394</v>
      </c>
      <c r="X5430" s="78" t="s">
        <v>1609</v>
      </c>
      <c r="Y5430" s="441"/>
      <c r="Z5430" s="441"/>
      <c r="AA5430" s="513"/>
      <c r="AB5430" s="513"/>
      <c r="AC5430" s="441"/>
      <c r="AD5430" s="441"/>
      <c r="AE5430" s="441"/>
      <c r="AF5430" s="441"/>
      <c r="AG5430" s="513"/>
      <c r="AH5430" s="441"/>
      <c r="AI5430" s="441"/>
      <c r="AJ5430" s="441"/>
      <c r="AK5430" s="148"/>
      <c r="AL5430" s="153"/>
      <c r="AM5430" s="153"/>
      <c r="AN5430" s="153"/>
      <c r="AO5430" s="153"/>
      <c r="AP5430" s="153"/>
      <c r="AQ5430" s="153"/>
      <c r="AR5430" s="153"/>
      <c r="AS5430" s="153"/>
      <c r="AT5430" s="153"/>
    </row>
    <row r="5431" spans="1:46" s="294" customFormat="1" ht="60">
      <c r="A5431" s="52" t="s">
        <v>382</v>
      </c>
      <c r="B5431" s="368">
        <v>4219</v>
      </c>
      <c r="C5431" s="60">
        <v>3000467</v>
      </c>
      <c r="D5431" s="52" t="s">
        <v>547</v>
      </c>
      <c r="E5431" s="78" t="s">
        <v>60</v>
      </c>
      <c r="F5431" s="371">
        <v>41575</v>
      </c>
      <c r="G5431" s="371">
        <v>41615</v>
      </c>
      <c r="H5431" s="371" t="s">
        <v>109</v>
      </c>
      <c r="I5431" s="79">
        <v>2829.66</v>
      </c>
      <c r="J5431" s="56">
        <v>2814.3652963641334</v>
      </c>
      <c r="K5431" s="56">
        <v>2814.3649999999998</v>
      </c>
      <c r="L5431" s="58">
        <v>3320950.6999999993</v>
      </c>
      <c r="M5431" s="372">
        <v>41635</v>
      </c>
      <c r="N5431" s="78">
        <v>2014</v>
      </c>
      <c r="O5431" s="373">
        <v>41640</v>
      </c>
      <c r="P5431" s="78">
        <v>2015</v>
      </c>
      <c r="Q5431" s="373">
        <v>42185</v>
      </c>
      <c r="R5431" s="53" t="s">
        <v>342</v>
      </c>
      <c r="S5431" s="68" t="s">
        <v>7957</v>
      </c>
      <c r="T5431" s="78" t="s">
        <v>389</v>
      </c>
      <c r="U5431" s="449">
        <v>1</v>
      </c>
      <c r="V5431" s="420">
        <v>4</v>
      </c>
      <c r="W5431" s="78" t="s">
        <v>390</v>
      </c>
      <c r="X5431" s="513"/>
      <c r="Y5431" s="441"/>
      <c r="Z5431" s="441"/>
      <c r="AA5431" s="513"/>
      <c r="AB5431" s="513"/>
      <c r="AC5431" s="441"/>
      <c r="AD5431" s="441"/>
      <c r="AE5431" s="441"/>
      <c r="AF5431" s="441"/>
      <c r="AG5431" s="513"/>
      <c r="AH5431" s="441"/>
      <c r="AI5431" s="441"/>
      <c r="AJ5431" s="441"/>
      <c r="AK5431" s="148"/>
      <c r="AL5431" s="417"/>
      <c r="AM5431" s="417"/>
      <c r="AN5431" s="417"/>
      <c r="AO5431" s="417"/>
      <c r="AP5431" s="417"/>
      <c r="AQ5431" s="417"/>
      <c r="AR5431" s="417"/>
      <c r="AS5431" s="417"/>
      <c r="AT5431" s="417"/>
    </row>
    <row r="5432" spans="1:46" s="294" customFormat="1" ht="45">
      <c r="A5432" s="53" t="s">
        <v>1599</v>
      </c>
      <c r="B5432" s="368">
        <v>4220</v>
      </c>
      <c r="C5432" s="69" t="s">
        <v>8023</v>
      </c>
      <c r="D5432" s="52" t="s">
        <v>459</v>
      </c>
      <c r="E5432" s="53" t="s">
        <v>60</v>
      </c>
      <c r="F5432" s="55">
        <v>41569</v>
      </c>
      <c r="G5432" s="55">
        <v>41629</v>
      </c>
      <c r="H5432" s="53" t="s">
        <v>387</v>
      </c>
      <c r="I5432" s="57">
        <v>446</v>
      </c>
      <c r="J5432" s="56">
        <v>485.453829549744</v>
      </c>
      <c r="K5432" s="56">
        <v>446</v>
      </c>
      <c r="L5432" s="58">
        <v>526280</v>
      </c>
      <c r="M5432" s="59">
        <v>41633</v>
      </c>
      <c r="N5432" s="60" t="s">
        <v>1651</v>
      </c>
      <c r="O5432" s="61">
        <v>41649</v>
      </c>
      <c r="P5432" s="60" t="s">
        <v>1651</v>
      </c>
      <c r="Q5432" s="61">
        <v>41944</v>
      </c>
      <c r="R5432" s="53" t="s">
        <v>342</v>
      </c>
      <c r="S5432" s="70"/>
      <c r="T5432" s="53" t="s">
        <v>389</v>
      </c>
      <c r="U5432" s="53" t="s">
        <v>695</v>
      </c>
      <c r="V5432" s="53" t="s">
        <v>667</v>
      </c>
      <c r="W5432" s="53" t="s">
        <v>390</v>
      </c>
      <c r="X5432" s="53"/>
      <c r="Y5432" s="367"/>
      <c r="Z5432" s="367"/>
      <c r="AA5432" s="53"/>
      <c r="AB5432" s="53"/>
      <c r="AC5432" s="71"/>
      <c r="AD5432" s="57"/>
      <c r="AE5432" s="53"/>
      <c r="AF5432" s="53"/>
      <c r="AG5432" s="53"/>
      <c r="AH5432" s="367"/>
      <c r="AI5432" s="53"/>
      <c r="AJ5432" s="53"/>
      <c r="AK5432" s="148"/>
      <c r="AL5432" s="148"/>
      <c r="AM5432" s="148"/>
      <c r="AN5432" s="148"/>
      <c r="AO5432" s="148"/>
      <c r="AP5432" s="148"/>
      <c r="AQ5432" s="148"/>
      <c r="AR5432" s="148"/>
      <c r="AS5432" s="148"/>
      <c r="AT5432" s="148"/>
    </row>
    <row r="5433" spans="1:46" s="294" customFormat="1" ht="60">
      <c r="A5433" s="52" t="s">
        <v>783</v>
      </c>
      <c r="B5433" s="368">
        <v>4221</v>
      </c>
      <c r="C5433" s="412">
        <v>3000476</v>
      </c>
      <c r="D5433" s="52" t="s">
        <v>552</v>
      </c>
      <c r="E5433" s="53" t="s">
        <v>60</v>
      </c>
      <c r="F5433" s="55">
        <v>41591</v>
      </c>
      <c r="G5433" s="55">
        <v>41621</v>
      </c>
      <c r="H5433" s="53" t="s">
        <v>106</v>
      </c>
      <c r="I5433" s="56">
        <v>1111.51</v>
      </c>
      <c r="J5433" s="56">
        <v>1111.51</v>
      </c>
      <c r="K5433" s="56">
        <v>1111.51</v>
      </c>
      <c r="L5433" s="58">
        <v>1311581.7999999998</v>
      </c>
      <c r="M5433" s="59">
        <v>41633</v>
      </c>
      <c r="N5433" s="60">
        <v>2014</v>
      </c>
      <c r="O5433" s="61">
        <v>41654</v>
      </c>
      <c r="P5433" s="60">
        <v>2014</v>
      </c>
      <c r="Q5433" s="61">
        <v>41718</v>
      </c>
      <c r="R5433" s="53" t="s">
        <v>345</v>
      </c>
      <c r="S5433" s="62" t="s">
        <v>8092</v>
      </c>
      <c r="T5433" s="53" t="s">
        <v>389</v>
      </c>
      <c r="U5433" s="367">
        <v>1</v>
      </c>
      <c r="V5433" s="53">
        <v>4</v>
      </c>
      <c r="W5433" s="53" t="s">
        <v>390</v>
      </c>
      <c r="X5433" s="53"/>
      <c r="Y5433" s="63"/>
      <c r="Z5433" s="58"/>
      <c r="AA5433" s="53"/>
      <c r="AB5433" s="62"/>
      <c r="AC5433" s="65"/>
      <c r="AD5433" s="66"/>
      <c r="AE5433" s="53"/>
      <c r="AF5433" s="53"/>
      <c r="AG5433" s="58"/>
      <c r="AH5433" s="367"/>
      <c r="AI5433" s="52"/>
      <c r="AJ5433" s="52"/>
      <c r="AK5433" s="148"/>
      <c r="AL5433" s="67"/>
      <c r="AM5433" s="67"/>
      <c r="AN5433" s="67"/>
      <c r="AO5433" s="67"/>
      <c r="AP5433" s="67"/>
      <c r="AQ5433" s="67"/>
      <c r="AR5433" s="67"/>
      <c r="AS5433" s="67"/>
      <c r="AT5433" s="67"/>
    </row>
    <row r="5434" spans="1:46" s="294" customFormat="1" ht="60">
      <c r="A5434" s="52" t="s">
        <v>783</v>
      </c>
      <c r="B5434" s="368">
        <v>4222</v>
      </c>
      <c r="C5434" s="412">
        <v>3000476</v>
      </c>
      <c r="D5434" s="52" t="s">
        <v>552</v>
      </c>
      <c r="E5434" s="53" t="s">
        <v>60</v>
      </c>
      <c r="F5434" s="55">
        <v>41591</v>
      </c>
      <c r="G5434" s="55">
        <v>41621</v>
      </c>
      <c r="H5434" s="53" t="s">
        <v>106</v>
      </c>
      <c r="I5434" s="56">
        <v>1111.51</v>
      </c>
      <c r="J5434" s="56">
        <v>1111.51</v>
      </c>
      <c r="K5434" s="56">
        <v>1111.51</v>
      </c>
      <c r="L5434" s="58">
        <v>1311581.7999999998</v>
      </c>
      <c r="M5434" s="59">
        <v>41633</v>
      </c>
      <c r="N5434" s="60">
        <v>2014</v>
      </c>
      <c r="O5434" s="61">
        <v>41654</v>
      </c>
      <c r="P5434" s="60">
        <v>2014</v>
      </c>
      <c r="Q5434" s="61">
        <v>41718</v>
      </c>
      <c r="R5434" s="53" t="s">
        <v>345</v>
      </c>
      <c r="S5434" s="62" t="s">
        <v>8093</v>
      </c>
      <c r="T5434" s="53" t="s">
        <v>389</v>
      </c>
      <c r="U5434" s="367">
        <v>1</v>
      </c>
      <c r="V5434" s="53">
        <v>4</v>
      </c>
      <c r="W5434" s="53" t="s">
        <v>390</v>
      </c>
      <c r="X5434" s="53"/>
      <c r="Y5434" s="63"/>
      <c r="Z5434" s="58"/>
      <c r="AA5434" s="53"/>
      <c r="AB5434" s="62"/>
      <c r="AC5434" s="65"/>
      <c r="AD5434" s="66"/>
      <c r="AE5434" s="53"/>
      <c r="AF5434" s="53"/>
      <c r="AG5434" s="58"/>
      <c r="AH5434" s="367"/>
      <c r="AI5434" s="52"/>
      <c r="AJ5434" s="52"/>
      <c r="AK5434" s="148"/>
      <c r="AL5434" s="67"/>
      <c r="AM5434" s="67"/>
      <c r="AN5434" s="67"/>
      <c r="AO5434" s="67"/>
      <c r="AP5434" s="67"/>
      <c r="AQ5434" s="67"/>
      <c r="AR5434" s="67"/>
      <c r="AS5434" s="67"/>
      <c r="AT5434" s="67"/>
    </row>
    <row r="5435" spans="1:46" s="294" customFormat="1" ht="60">
      <c r="A5435" s="52" t="s">
        <v>783</v>
      </c>
      <c r="B5435" s="368">
        <v>4226</v>
      </c>
      <c r="C5435" s="412" t="s">
        <v>443</v>
      </c>
      <c r="D5435" s="293" t="s">
        <v>705</v>
      </c>
      <c r="E5435" s="53" t="s">
        <v>65</v>
      </c>
      <c r="F5435" s="55">
        <v>41598</v>
      </c>
      <c r="G5435" s="55">
        <v>41623</v>
      </c>
      <c r="H5435" s="53" t="s">
        <v>106</v>
      </c>
      <c r="I5435" s="56">
        <v>1806.08</v>
      </c>
      <c r="J5435" s="56">
        <v>1806.08</v>
      </c>
      <c r="K5435" s="56">
        <v>1806.08</v>
      </c>
      <c r="L5435" s="58">
        <v>2131174.3999999999</v>
      </c>
      <c r="M5435" s="59">
        <v>41638</v>
      </c>
      <c r="N5435" s="60">
        <v>2014</v>
      </c>
      <c r="O5435" s="61">
        <v>41654</v>
      </c>
      <c r="P5435" s="60">
        <v>2014</v>
      </c>
      <c r="Q5435" s="61">
        <v>41902</v>
      </c>
      <c r="R5435" s="53" t="s">
        <v>345</v>
      </c>
      <c r="S5435" s="53" t="s">
        <v>8095</v>
      </c>
      <c r="T5435" s="53" t="s">
        <v>818</v>
      </c>
      <c r="U5435" s="367">
        <v>1</v>
      </c>
      <c r="V5435" s="53">
        <v>4</v>
      </c>
      <c r="W5435" s="53" t="s">
        <v>390</v>
      </c>
      <c r="X5435" s="53"/>
      <c r="Y5435" s="63"/>
      <c r="Z5435" s="58"/>
      <c r="AA5435" s="53"/>
      <c r="AB5435" s="62"/>
      <c r="AC5435" s="65"/>
      <c r="AD5435" s="66"/>
      <c r="AE5435" s="53"/>
      <c r="AF5435" s="53"/>
      <c r="AG5435" s="58"/>
      <c r="AH5435" s="367"/>
      <c r="AI5435" s="52"/>
      <c r="AJ5435" s="52"/>
      <c r="AK5435" s="148"/>
      <c r="AL5435" s="67"/>
      <c r="AM5435" s="67"/>
      <c r="AN5435" s="67"/>
      <c r="AO5435" s="67"/>
      <c r="AP5435" s="67"/>
      <c r="AQ5435" s="67"/>
      <c r="AR5435" s="67"/>
      <c r="AS5435" s="67"/>
      <c r="AT5435" s="67"/>
    </row>
    <row r="5436" spans="1:46" s="294" customFormat="1" ht="60">
      <c r="A5436" s="52" t="s">
        <v>783</v>
      </c>
      <c r="B5436" s="368">
        <v>4227</v>
      </c>
      <c r="C5436" s="412" t="s">
        <v>443</v>
      </c>
      <c r="D5436" s="293" t="s">
        <v>705</v>
      </c>
      <c r="E5436" s="53" t="s">
        <v>65</v>
      </c>
      <c r="F5436" s="55">
        <v>41598</v>
      </c>
      <c r="G5436" s="55">
        <v>41623</v>
      </c>
      <c r="H5436" s="53" t="s">
        <v>106</v>
      </c>
      <c r="I5436" s="56">
        <v>902.98</v>
      </c>
      <c r="J5436" s="56">
        <v>902.98</v>
      </c>
      <c r="K5436" s="56">
        <v>902.98</v>
      </c>
      <c r="L5436" s="58">
        <v>1065516.3999999999</v>
      </c>
      <c r="M5436" s="59">
        <v>41638</v>
      </c>
      <c r="N5436" s="60">
        <v>2014</v>
      </c>
      <c r="O5436" s="61">
        <v>41654</v>
      </c>
      <c r="P5436" s="60">
        <v>2014</v>
      </c>
      <c r="Q5436" s="61">
        <v>41718</v>
      </c>
      <c r="R5436" s="53" t="s">
        <v>345</v>
      </c>
      <c r="S5436" s="53" t="s">
        <v>8096</v>
      </c>
      <c r="T5436" s="53" t="s">
        <v>818</v>
      </c>
      <c r="U5436" s="367">
        <v>1</v>
      </c>
      <c r="V5436" s="53">
        <v>4</v>
      </c>
      <c r="W5436" s="53" t="s">
        <v>390</v>
      </c>
      <c r="X5436" s="53"/>
      <c r="Y5436" s="63"/>
      <c r="Z5436" s="58"/>
      <c r="AA5436" s="53"/>
      <c r="AB5436" s="62"/>
      <c r="AC5436" s="65"/>
      <c r="AD5436" s="66"/>
      <c r="AE5436" s="53"/>
      <c r="AF5436" s="53"/>
      <c r="AG5436" s="58"/>
      <c r="AH5436" s="367"/>
      <c r="AI5436" s="52"/>
      <c r="AJ5436" s="52"/>
      <c r="AK5436" s="148"/>
      <c r="AL5436" s="67"/>
      <c r="AM5436" s="67"/>
      <c r="AN5436" s="67"/>
      <c r="AO5436" s="67"/>
      <c r="AP5436" s="67"/>
      <c r="AQ5436" s="67"/>
      <c r="AR5436" s="67"/>
      <c r="AS5436" s="67"/>
      <c r="AT5436" s="67"/>
    </row>
    <row r="5437" spans="1:46" s="294" customFormat="1" ht="60">
      <c r="A5437" s="52" t="s">
        <v>783</v>
      </c>
      <c r="B5437" s="368">
        <v>4228</v>
      </c>
      <c r="C5437" s="412" t="s">
        <v>443</v>
      </c>
      <c r="D5437" s="293" t="s">
        <v>705</v>
      </c>
      <c r="E5437" s="53" t="s">
        <v>65</v>
      </c>
      <c r="F5437" s="55">
        <v>41598</v>
      </c>
      <c r="G5437" s="55">
        <v>41623</v>
      </c>
      <c r="H5437" s="53" t="s">
        <v>106</v>
      </c>
      <c r="I5437" s="56">
        <v>1471.39</v>
      </c>
      <c r="J5437" s="56">
        <v>1471.39</v>
      </c>
      <c r="K5437" s="56">
        <v>1471.39</v>
      </c>
      <c r="L5437" s="58">
        <v>1736240.2</v>
      </c>
      <c r="M5437" s="59">
        <v>41638</v>
      </c>
      <c r="N5437" s="60">
        <v>2014</v>
      </c>
      <c r="O5437" s="61">
        <v>41654</v>
      </c>
      <c r="P5437" s="60">
        <v>2014</v>
      </c>
      <c r="Q5437" s="61">
        <v>41718</v>
      </c>
      <c r="R5437" s="53" t="s">
        <v>345</v>
      </c>
      <c r="S5437" s="53" t="s">
        <v>8097</v>
      </c>
      <c r="T5437" s="53" t="s">
        <v>818</v>
      </c>
      <c r="U5437" s="367">
        <v>1</v>
      </c>
      <c r="V5437" s="53">
        <v>4</v>
      </c>
      <c r="W5437" s="53" t="s">
        <v>390</v>
      </c>
      <c r="X5437" s="53"/>
      <c r="Y5437" s="63"/>
      <c r="Z5437" s="58"/>
      <c r="AA5437" s="53"/>
      <c r="AB5437" s="62"/>
      <c r="AC5437" s="65"/>
      <c r="AD5437" s="66"/>
      <c r="AE5437" s="53"/>
      <c r="AF5437" s="53"/>
      <c r="AG5437" s="58"/>
      <c r="AH5437" s="367"/>
      <c r="AI5437" s="52"/>
      <c r="AJ5437" s="52"/>
      <c r="AK5437" s="148"/>
      <c r="AL5437" s="67"/>
      <c r="AM5437" s="67"/>
      <c r="AN5437" s="67"/>
      <c r="AO5437" s="67"/>
      <c r="AP5437" s="67"/>
      <c r="AQ5437" s="67"/>
      <c r="AR5437" s="67"/>
      <c r="AS5437" s="67"/>
      <c r="AT5437" s="67"/>
    </row>
    <row r="5438" spans="1:46" s="294" customFormat="1" ht="60">
      <c r="A5438" s="52" t="s">
        <v>1104</v>
      </c>
      <c r="B5438" s="368">
        <v>4229</v>
      </c>
      <c r="C5438" s="54" t="s">
        <v>1165</v>
      </c>
      <c r="D5438" s="52" t="s">
        <v>553</v>
      </c>
      <c r="E5438" s="53" t="s">
        <v>60</v>
      </c>
      <c r="F5438" s="55">
        <v>41562</v>
      </c>
      <c r="G5438" s="55">
        <v>41608</v>
      </c>
      <c r="H5438" s="53" t="s">
        <v>105</v>
      </c>
      <c r="I5438" s="57">
        <v>658.84</v>
      </c>
      <c r="J5438" s="56">
        <v>681.59590689959998</v>
      </c>
      <c r="K5438" s="56">
        <v>658.84</v>
      </c>
      <c r="L5438" s="58">
        <v>777431.2</v>
      </c>
      <c r="M5438" s="59">
        <v>41628</v>
      </c>
      <c r="N5438" s="60">
        <v>2014</v>
      </c>
      <c r="O5438" s="61">
        <v>41649</v>
      </c>
      <c r="P5438" s="60">
        <v>2014</v>
      </c>
      <c r="Q5438" s="61">
        <v>42004</v>
      </c>
      <c r="R5438" s="53" t="s">
        <v>346</v>
      </c>
      <c r="S5438" s="62"/>
      <c r="T5438" s="53" t="s">
        <v>329</v>
      </c>
      <c r="U5438" s="367">
        <v>1</v>
      </c>
      <c r="V5438" s="53">
        <v>4</v>
      </c>
      <c r="W5438" s="53" t="s">
        <v>390</v>
      </c>
      <c r="X5438" s="53"/>
      <c r="Y5438" s="63"/>
      <c r="Z5438" s="58"/>
      <c r="AA5438" s="53"/>
      <c r="AB5438" s="62"/>
      <c r="AC5438" s="65"/>
      <c r="AD5438" s="56"/>
      <c r="AE5438" s="53"/>
      <c r="AF5438" s="53"/>
      <c r="AG5438" s="58"/>
      <c r="AH5438" s="367"/>
      <c r="AI5438" s="52"/>
      <c r="AJ5438" s="52"/>
      <c r="AK5438" s="148"/>
    </row>
    <row r="5439" spans="1:46" s="294" customFormat="1" ht="60">
      <c r="A5439" s="52" t="s">
        <v>1104</v>
      </c>
      <c r="B5439" s="368">
        <v>4230</v>
      </c>
      <c r="C5439" s="54" t="s">
        <v>443</v>
      </c>
      <c r="D5439" s="293" t="s">
        <v>705</v>
      </c>
      <c r="E5439" s="53" t="s">
        <v>65</v>
      </c>
      <c r="F5439" s="55">
        <v>41598</v>
      </c>
      <c r="G5439" s="55">
        <v>41623</v>
      </c>
      <c r="H5439" s="53" t="s">
        <v>105</v>
      </c>
      <c r="I5439" s="57">
        <v>4508.3999999999996</v>
      </c>
      <c r="J5439" s="56">
        <v>4628.9442730211995</v>
      </c>
      <c r="K5439" s="56">
        <v>4508.3999999999996</v>
      </c>
      <c r="L5439" s="58">
        <v>5319911.9999999991</v>
      </c>
      <c r="M5439" s="59">
        <v>41638</v>
      </c>
      <c r="N5439" s="60">
        <v>2014</v>
      </c>
      <c r="O5439" s="61">
        <v>41649</v>
      </c>
      <c r="P5439" s="60">
        <v>2014</v>
      </c>
      <c r="Q5439" s="61">
        <v>42004</v>
      </c>
      <c r="R5439" s="53" t="s">
        <v>346</v>
      </c>
      <c r="S5439" s="62"/>
      <c r="T5439" s="53" t="s">
        <v>309</v>
      </c>
      <c r="U5439" s="367">
        <v>136</v>
      </c>
      <c r="V5439" s="53">
        <v>4</v>
      </c>
      <c r="W5439" s="53" t="s">
        <v>390</v>
      </c>
      <c r="X5439" s="53"/>
      <c r="Y5439" s="63"/>
      <c r="Z5439" s="58"/>
      <c r="AA5439" s="53"/>
      <c r="AB5439" s="62"/>
      <c r="AC5439" s="65"/>
      <c r="AD5439" s="56"/>
      <c r="AE5439" s="53"/>
      <c r="AF5439" s="53"/>
      <c r="AG5439" s="58"/>
      <c r="AH5439" s="367"/>
      <c r="AI5439" s="52"/>
      <c r="AJ5439" s="52"/>
      <c r="AK5439" s="148"/>
    </row>
    <row r="5440" spans="1:46" s="294" customFormat="1" ht="60">
      <c r="A5440" s="52" t="s">
        <v>1104</v>
      </c>
      <c r="B5440" s="368">
        <v>4231</v>
      </c>
      <c r="C5440" s="54" t="s">
        <v>1158</v>
      </c>
      <c r="D5440" s="52" t="s">
        <v>8143</v>
      </c>
      <c r="E5440" s="53" t="s">
        <v>60</v>
      </c>
      <c r="F5440" s="55">
        <v>41598</v>
      </c>
      <c r="G5440" s="55">
        <v>41623</v>
      </c>
      <c r="H5440" s="53" t="s">
        <v>105</v>
      </c>
      <c r="I5440" s="57">
        <v>681.6</v>
      </c>
      <c r="J5440" s="56">
        <v>714.63635054064002</v>
      </c>
      <c r="K5440" s="56">
        <v>681.6</v>
      </c>
      <c r="L5440" s="58">
        <v>804288</v>
      </c>
      <c r="M5440" s="59">
        <v>41628</v>
      </c>
      <c r="N5440" s="60">
        <v>2014</v>
      </c>
      <c r="O5440" s="61">
        <v>41649</v>
      </c>
      <c r="P5440" s="60">
        <v>2014</v>
      </c>
      <c r="Q5440" s="61">
        <v>42004</v>
      </c>
      <c r="R5440" s="53" t="s">
        <v>346</v>
      </c>
      <c r="S5440" s="62"/>
      <c r="T5440" s="53" t="s">
        <v>309</v>
      </c>
      <c r="U5440" s="367">
        <v>234</v>
      </c>
      <c r="V5440" s="53">
        <v>4</v>
      </c>
      <c r="W5440" s="53" t="s">
        <v>390</v>
      </c>
      <c r="X5440" s="53" t="s">
        <v>8144</v>
      </c>
      <c r="Y5440" s="63"/>
      <c r="Z5440" s="58"/>
      <c r="AA5440" s="53"/>
      <c r="AB5440" s="62"/>
      <c r="AC5440" s="65"/>
      <c r="AD5440" s="56"/>
      <c r="AE5440" s="53"/>
      <c r="AF5440" s="53"/>
      <c r="AG5440" s="58"/>
      <c r="AH5440" s="367"/>
      <c r="AI5440" s="52"/>
      <c r="AJ5440" s="52"/>
      <c r="AK5440" s="148"/>
    </row>
    <row r="5441" spans="1:46" s="294" customFormat="1" ht="60">
      <c r="A5441" s="52" t="s">
        <v>1104</v>
      </c>
      <c r="B5441" s="368">
        <v>4232</v>
      </c>
      <c r="C5441" s="54" t="s">
        <v>443</v>
      </c>
      <c r="D5441" s="293" t="s">
        <v>705</v>
      </c>
      <c r="E5441" s="53" t="s">
        <v>65</v>
      </c>
      <c r="F5441" s="55">
        <v>41593</v>
      </c>
      <c r="G5441" s="371">
        <v>41618</v>
      </c>
      <c r="H5441" s="53" t="s">
        <v>105</v>
      </c>
      <c r="I5441" s="57">
        <v>965.4</v>
      </c>
      <c r="J5441" s="56">
        <v>979.50692688155993</v>
      </c>
      <c r="K5441" s="56">
        <v>965.4</v>
      </c>
      <c r="L5441" s="58">
        <v>1139172</v>
      </c>
      <c r="M5441" s="372">
        <v>41623</v>
      </c>
      <c r="N5441" s="60">
        <v>2013</v>
      </c>
      <c r="O5441" s="61">
        <v>41628</v>
      </c>
      <c r="P5441" s="60">
        <v>2013</v>
      </c>
      <c r="Q5441" s="61">
        <v>41639</v>
      </c>
      <c r="R5441" s="53" t="s">
        <v>346</v>
      </c>
      <c r="S5441" s="62"/>
      <c r="T5441" s="53" t="s">
        <v>309</v>
      </c>
      <c r="U5441" s="367">
        <v>114</v>
      </c>
      <c r="V5441" s="53">
        <v>4</v>
      </c>
      <c r="W5441" s="53" t="s">
        <v>390</v>
      </c>
      <c r="X5441" s="53"/>
      <c r="Y5441" s="63"/>
      <c r="Z5441" s="58"/>
      <c r="AA5441" s="53"/>
      <c r="AB5441" s="62"/>
      <c r="AC5441" s="65"/>
      <c r="AD5441" s="56"/>
      <c r="AE5441" s="53"/>
      <c r="AF5441" s="53"/>
      <c r="AG5441" s="58"/>
      <c r="AH5441" s="367"/>
      <c r="AI5441" s="52"/>
      <c r="AJ5441" s="52"/>
      <c r="AK5441" s="148"/>
    </row>
    <row r="5442" spans="1:46" s="294" customFormat="1" ht="45">
      <c r="A5442" s="52" t="s">
        <v>1199</v>
      </c>
      <c r="B5442" s="368">
        <v>4233</v>
      </c>
      <c r="C5442" s="53" t="s">
        <v>1035</v>
      </c>
      <c r="D5442" s="52" t="s">
        <v>1223</v>
      </c>
      <c r="E5442" s="53" t="s">
        <v>60</v>
      </c>
      <c r="F5442" s="55">
        <v>41603</v>
      </c>
      <c r="G5442" s="55">
        <v>41628</v>
      </c>
      <c r="H5442" s="53" t="s">
        <v>105</v>
      </c>
      <c r="I5442" s="57">
        <v>1000</v>
      </c>
      <c r="J5442" s="56">
        <v>994.593937405068</v>
      </c>
      <c r="K5442" s="56">
        <v>994.59299999999996</v>
      </c>
      <c r="L5442" s="58">
        <v>1173619.7399999998</v>
      </c>
      <c r="M5442" s="59">
        <v>41639</v>
      </c>
      <c r="N5442" s="60">
        <v>2014</v>
      </c>
      <c r="O5442" s="61">
        <v>41699</v>
      </c>
      <c r="P5442" s="60">
        <v>2014</v>
      </c>
      <c r="Q5442" s="61">
        <v>42004</v>
      </c>
      <c r="R5442" s="53" t="s">
        <v>342</v>
      </c>
      <c r="S5442" s="62"/>
      <c r="T5442" s="53" t="s">
        <v>329</v>
      </c>
      <c r="U5442" s="53">
        <v>1</v>
      </c>
      <c r="V5442" s="53">
        <v>4</v>
      </c>
      <c r="W5442" s="53" t="s">
        <v>390</v>
      </c>
      <c r="X5442" s="53" t="s">
        <v>7354</v>
      </c>
      <c r="Y5442" s="63"/>
      <c r="Z5442" s="58"/>
      <c r="AA5442" s="53"/>
      <c r="AB5442" s="62"/>
      <c r="AC5442" s="65"/>
      <c r="AD5442" s="66"/>
      <c r="AE5442" s="53"/>
      <c r="AF5442" s="53"/>
      <c r="AG5442" s="58"/>
      <c r="AH5442" s="367"/>
      <c r="AI5442" s="52"/>
      <c r="AJ5442" s="52"/>
      <c r="AK5442" s="148"/>
      <c r="AL5442" s="417"/>
      <c r="AM5442" s="417"/>
      <c r="AN5442" s="417"/>
      <c r="AO5442" s="417"/>
      <c r="AP5442" s="417"/>
      <c r="AQ5442" s="417"/>
      <c r="AR5442" s="417"/>
      <c r="AS5442" s="417"/>
      <c r="AT5442" s="417"/>
    </row>
    <row r="5443" spans="1:46" s="294" customFormat="1" ht="45">
      <c r="A5443" s="52" t="s">
        <v>1199</v>
      </c>
      <c r="B5443" s="368">
        <v>4234</v>
      </c>
      <c r="C5443" s="53" t="s">
        <v>1165</v>
      </c>
      <c r="D5443" s="52" t="s">
        <v>553</v>
      </c>
      <c r="E5443" s="53" t="s">
        <v>60</v>
      </c>
      <c r="F5443" s="55">
        <v>41603</v>
      </c>
      <c r="G5443" s="55">
        <v>41628</v>
      </c>
      <c r="H5443" s="53" t="s">
        <v>105</v>
      </c>
      <c r="I5443" s="57">
        <v>1000</v>
      </c>
      <c r="J5443" s="56">
        <v>993.77339658616802</v>
      </c>
      <c r="K5443" s="56">
        <v>993.77300000000002</v>
      </c>
      <c r="L5443" s="58">
        <v>1172652.1399999999</v>
      </c>
      <c r="M5443" s="59">
        <v>41639</v>
      </c>
      <c r="N5443" s="60">
        <v>2014</v>
      </c>
      <c r="O5443" s="61">
        <v>41699</v>
      </c>
      <c r="P5443" s="60">
        <v>2014</v>
      </c>
      <c r="Q5443" s="61">
        <v>42004</v>
      </c>
      <c r="R5443" s="53" t="s">
        <v>342</v>
      </c>
      <c r="S5443" s="62"/>
      <c r="T5443" s="53" t="s">
        <v>329</v>
      </c>
      <c r="U5443" s="53">
        <v>1</v>
      </c>
      <c r="V5443" s="53">
        <v>4</v>
      </c>
      <c r="W5443" s="53" t="s">
        <v>390</v>
      </c>
      <c r="X5443" s="53" t="s">
        <v>7354</v>
      </c>
      <c r="Y5443" s="63"/>
      <c r="Z5443" s="58"/>
      <c r="AA5443" s="53"/>
      <c r="AB5443" s="62"/>
      <c r="AC5443" s="65"/>
      <c r="AD5443" s="66"/>
      <c r="AE5443" s="53"/>
      <c r="AF5443" s="53"/>
      <c r="AG5443" s="58"/>
      <c r="AH5443" s="367"/>
      <c r="AI5443" s="52"/>
      <c r="AJ5443" s="52"/>
      <c r="AK5443" s="148"/>
      <c r="AL5443" s="417"/>
      <c r="AM5443" s="417"/>
      <c r="AN5443" s="417"/>
      <c r="AO5443" s="417"/>
      <c r="AP5443" s="417"/>
      <c r="AQ5443" s="417"/>
      <c r="AR5443" s="417"/>
      <c r="AS5443" s="417"/>
      <c r="AT5443" s="417"/>
    </row>
    <row r="5444" spans="1:46" s="294" customFormat="1" ht="45">
      <c r="A5444" s="52" t="s">
        <v>1199</v>
      </c>
      <c r="B5444" s="368">
        <v>4235</v>
      </c>
      <c r="C5444" s="53" t="s">
        <v>443</v>
      </c>
      <c r="D5444" s="293" t="s">
        <v>705</v>
      </c>
      <c r="E5444" s="53" t="s">
        <v>65</v>
      </c>
      <c r="F5444" s="55">
        <v>41579</v>
      </c>
      <c r="G5444" s="55">
        <v>41603</v>
      </c>
      <c r="H5444" s="53" t="s">
        <v>105</v>
      </c>
      <c r="I5444" s="57">
        <v>1045.864</v>
      </c>
      <c r="J5444" s="56">
        <v>1038.9895719252588</v>
      </c>
      <c r="K5444" s="56">
        <v>1038.989</v>
      </c>
      <c r="L5444" s="58">
        <v>1226007.02</v>
      </c>
      <c r="M5444" s="59">
        <v>41608</v>
      </c>
      <c r="N5444" s="60">
        <v>2013</v>
      </c>
      <c r="O5444" s="61">
        <v>41608</v>
      </c>
      <c r="P5444" s="60">
        <v>2013</v>
      </c>
      <c r="Q5444" s="61">
        <v>41639</v>
      </c>
      <c r="R5444" s="53" t="s">
        <v>342</v>
      </c>
      <c r="S5444" s="62" t="s">
        <v>8213</v>
      </c>
      <c r="T5444" s="53" t="s">
        <v>309</v>
      </c>
      <c r="U5444" s="53" t="s">
        <v>785</v>
      </c>
      <c r="V5444" s="53">
        <v>4</v>
      </c>
      <c r="W5444" s="53" t="s">
        <v>390</v>
      </c>
      <c r="X5444" s="53"/>
      <c r="Y5444" s="63"/>
      <c r="Z5444" s="58"/>
      <c r="AA5444" s="53"/>
      <c r="AB5444" s="62"/>
      <c r="AC5444" s="65"/>
      <c r="AD5444" s="66"/>
      <c r="AE5444" s="53"/>
      <c r="AF5444" s="53"/>
      <c r="AG5444" s="58"/>
      <c r="AH5444" s="367"/>
      <c r="AI5444" s="52"/>
      <c r="AJ5444" s="52"/>
      <c r="AK5444" s="148"/>
      <c r="AL5444" s="417"/>
      <c r="AM5444" s="417"/>
      <c r="AN5444" s="417"/>
      <c r="AO5444" s="417"/>
      <c r="AP5444" s="417"/>
      <c r="AQ5444" s="417"/>
      <c r="AR5444" s="417"/>
      <c r="AS5444" s="417"/>
      <c r="AT5444" s="417"/>
    </row>
    <row r="5445" spans="1:46" s="294" customFormat="1" ht="60">
      <c r="A5445" s="52" t="s">
        <v>1285</v>
      </c>
      <c r="B5445" s="368">
        <v>4238</v>
      </c>
      <c r="C5445" s="54" t="s">
        <v>444</v>
      </c>
      <c r="D5445" s="52" t="s">
        <v>445</v>
      </c>
      <c r="E5445" s="53" t="s">
        <v>60</v>
      </c>
      <c r="F5445" s="55">
        <v>41579</v>
      </c>
      <c r="G5445" s="55">
        <v>41609</v>
      </c>
      <c r="H5445" s="53" t="s">
        <v>105</v>
      </c>
      <c r="I5445" s="56">
        <v>16.197009999999999</v>
      </c>
      <c r="J5445" s="56">
        <v>16.197005321683164</v>
      </c>
      <c r="K5445" s="56">
        <v>16.196999999999999</v>
      </c>
      <c r="L5445" s="58">
        <v>19112.46</v>
      </c>
      <c r="M5445" s="59">
        <v>41631</v>
      </c>
      <c r="N5445" s="60">
        <v>2014</v>
      </c>
      <c r="O5445" s="61">
        <v>41649</v>
      </c>
      <c r="P5445" s="60">
        <v>2014</v>
      </c>
      <c r="Q5445" s="61">
        <v>41728</v>
      </c>
      <c r="R5445" s="53" t="s">
        <v>348</v>
      </c>
      <c r="S5445" s="62"/>
      <c r="T5445" s="53" t="s">
        <v>8252</v>
      </c>
      <c r="U5445" s="128" t="s">
        <v>8262</v>
      </c>
      <c r="V5445" s="53">
        <v>4</v>
      </c>
      <c r="W5445" s="53" t="s">
        <v>390</v>
      </c>
      <c r="X5445" s="53"/>
      <c r="Y5445" s="63"/>
      <c r="Z5445" s="58"/>
      <c r="AA5445" s="53"/>
      <c r="AB5445" s="62"/>
      <c r="AC5445" s="65"/>
      <c r="AD5445" s="66"/>
      <c r="AE5445" s="53"/>
      <c r="AF5445" s="53"/>
      <c r="AG5445" s="58"/>
      <c r="AH5445" s="367"/>
      <c r="AI5445" s="52"/>
      <c r="AJ5445" s="52"/>
      <c r="AK5445" s="148"/>
      <c r="AL5445" s="67"/>
      <c r="AM5445" s="67"/>
      <c r="AN5445" s="67"/>
      <c r="AO5445" s="67"/>
      <c r="AP5445" s="67"/>
      <c r="AQ5445" s="67"/>
      <c r="AR5445" s="67"/>
      <c r="AS5445" s="67"/>
      <c r="AT5445" s="67"/>
    </row>
    <row r="5446" spans="1:46" s="294" customFormat="1" ht="60">
      <c r="A5446" s="52" t="s">
        <v>1285</v>
      </c>
      <c r="B5446" s="368">
        <v>4247</v>
      </c>
      <c r="C5446" s="54" t="s">
        <v>8263</v>
      </c>
      <c r="D5446" s="52" t="s">
        <v>8264</v>
      </c>
      <c r="E5446" s="53" t="s">
        <v>64</v>
      </c>
      <c r="F5446" s="55">
        <v>41609</v>
      </c>
      <c r="G5446" s="55">
        <v>41609</v>
      </c>
      <c r="H5446" s="53" t="s">
        <v>105</v>
      </c>
      <c r="I5446" s="56">
        <v>423.72881000000001</v>
      </c>
      <c r="J5446" s="56">
        <v>423.72881055615528</v>
      </c>
      <c r="K5446" s="56">
        <v>423.72881000000001</v>
      </c>
      <c r="L5446" s="58">
        <v>499999.99579999998</v>
      </c>
      <c r="M5446" s="59">
        <v>41628</v>
      </c>
      <c r="N5446" s="60">
        <v>2014</v>
      </c>
      <c r="O5446" s="61">
        <v>41649</v>
      </c>
      <c r="P5446" s="60">
        <v>2014</v>
      </c>
      <c r="Q5446" s="61">
        <v>42004</v>
      </c>
      <c r="R5446" s="53" t="s">
        <v>348</v>
      </c>
      <c r="S5446" s="62" t="s">
        <v>8265</v>
      </c>
      <c r="T5446" s="53" t="s">
        <v>329</v>
      </c>
      <c r="U5446" s="367" t="s">
        <v>9</v>
      </c>
      <c r="V5446" s="53">
        <v>4</v>
      </c>
      <c r="W5446" s="53" t="s">
        <v>394</v>
      </c>
      <c r="X5446" s="53" t="s">
        <v>8266</v>
      </c>
      <c r="Y5446" s="63"/>
      <c r="Z5446" s="58"/>
      <c r="AA5446" s="53"/>
      <c r="AB5446" s="62"/>
      <c r="AC5446" s="65"/>
      <c r="AD5446" s="66"/>
      <c r="AE5446" s="53"/>
      <c r="AF5446" s="53"/>
      <c r="AG5446" s="58"/>
      <c r="AH5446" s="367"/>
      <c r="AI5446" s="52"/>
      <c r="AJ5446" s="52"/>
      <c r="AK5446" s="148"/>
      <c r="AL5446" s="67"/>
      <c r="AM5446" s="67"/>
      <c r="AN5446" s="67"/>
      <c r="AO5446" s="67"/>
      <c r="AP5446" s="67"/>
      <c r="AQ5446" s="67"/>
      <c r="AR5446" s="67"/>
      <c r="AS5446" s="67"/>
      <c r="AT5446" s="67"/>
    </row>
    <row r="5447" spans="1:46" s="294" customFormat="1" ht="60">
      <c r="A5447" s="52" t="s">
        <v>1285</v>
      </c>
      <c r="B5447" s="368">
        <v>4248</v>
      </c>
      <c r="C5447" s="54" t="s">
        <v>8267</v>
      </c>
      <c r="D5447" s="52" t="s">
        <v>8268</v>
      </c>
      <c r="E5447" s="53" t="s">
        <v>64</v>
      </c>
      <c r="F5447" s="55">
        <v>41609</v>
      </c>
      <c r="G5447" s="55">
        <v>41609</v>
      </c>
      <c r="H5447" s="53" t="s">
        <v>105</v>
      </c>
      <c r="I5447" s="56">
        <v>127.075</v>
      </c>
      <c r="J5447" s="56">
        <v>127.07500133582535</v>
      </c>
      <c r="K5447" s="56">
        <v>127.075</v>
      </c>
      <c r="L5447" s="58">
        <v>149948.5</v>
      </c>
      <c r="M5447" s="59">
        <v>41628</v>
      </c>
      <c r="N5447" s="60">
        <v>2014</v>
      </c>
      <c r="O5447" s="61">
        <v>41649</v>
      </c>
      <c r="P5447" s="60">
        <v>2014</v>
      </c>
      <c r="Q5447" s="61">
        <v>42004</v>
      </c>
      <c r="R5447" s="53" t="s">
        <v>348</v>
      </c>
      <c r="S5447" s="62" t="s">
        <v>8269</v>
      </c>
      <c r="T5447" s="53" t="s">
        <v>329</v>
      </c>
      <c r="U5447" s="367" t="s">
        <v>9</v>
      </c>
      <c r="V5447" s="53">
        <v>4</v>
      </c>
      <c r="W5447" s="53" t="s">
        <v>394</v>
      </c>
      <c r="X5447" s="53" t="s">
        <v>8270</v>
      </c>
      <c r="Y5447" s="63"/>
      <c r="Z5447" s="58"/>
      <c r="AA5447" s="53"/>
      <c r="AB5447" s="62"/>
      <c r="AC5447" s="65"/>
      <c r="AD5447" s="66"/>
      <c r="AE5447" s="53"/>
      <c r="AF5447" s="53"/>
      <c r="AG5447" s="58"/>
      <c r="AH5447" s="367"/>
      <c r="AI5447" s="52"/>
      <c r="AJ5447" s="52"/>
      <c r="AK5447" s="148"/>
      <c r="AL5447" s="67"/>
      <c r="AM5447" s="67"/>
      <c r="AN5447" s="67"/>
      <c r="AO5447" s="67"/>
      <c r="AP5447" s="67"/>
      <c r="AQ5447" s="67"/>
      <c r="AR5447" s="67"/>
      <c r="AS5447" s="67"/>
      <c r="AT5447" s="67"/>
    </row>
    <row r="5448" spans="1:46" s="294" customFormat="1" ht="60">
      <c r="A5448" s="52" t="s">
        <v>1285</v>
      </c>
      <c r="B5448" s="368">
        <v>4249</v>
      </c>
      <c r="C5448" s="54" t="s">
        <v>8271</v>
      </c>
      <c r="D5448" s="52" t="s">
        <v>407</v>
      </c>
      <c r="E5448" s="53" t="s">
        <v>64</v>
      </c>
      <c r="F5448" s="55">
        <v>41609</v>
      </c>
      <c r="G5448" s="55">
        <v>41609</v>
      </c>
      <c r="H5448" s="53" t="s">
        <v>105</v>
      </c>
      <c r="I5448" s="56">
        <v>121</v>
      </c>
      <c r="J5448" s="56">
        <v>121.00000156684031</v>
      </c>
      <c r="K5448" s="56">
        <v>121</v>
      </c>
      <c r="L5448" s="58">
        <v>121000</v>
      </c>
      <c r="M5448" s="59">
        <v>41628</v>
      </c>
      <c r="N5448" s="60">
        <v>2014</v>
      </c>
      <c r="O5448" s="61">
        <v>41649</v>
      </c>
      <c r="P5448" s="60">
        <v>2014</v>
      </c>
      <c r="Q5448" s="61">
        <v>42004</v>
      </c>
      <c r="R5448" s="53" t="s">
        <v>348</v>
      </c>
      <c r="S5448" s="62" t="s">
        <v>8272</v>
      </c>
      <c r="T5448" s="53" t="s">
        <v>329</v>
      </c>
      <c r="U5448" s="367" t="s">
        <v>9</v>
      </c>
      <c r="V5448" s="53">
        <v>4</v>
      </c>
      <c r="W5448" s="53" t="s">
        <v>394</v>
      </c>
      <c r="X5448" s="53" t="s">
        <v>8273</v>
      </c>
      <c r="Y5448" s="63"/>
      <c r="Z5448" s="58"/>
      <c r="AA5448" s="53" t="s">
        <v>8274</v>
      </c>
      <c r="AB5448" s="62"/>
      <c r="AC5448" s="65"/>
      <c r="AD5448" s="66"/>
      <c r="AE5448" s="53"/>
      <c r="AF5448" s="53"/>
      <c r="AG5448" s="58"/>
      <c r="AH5448" s="367"/>
      <c r="AI5448" s="52"/>
      <c r="AJ5448" s="52"/>
      <c r="AK5448" s="148"/>
      <c r="AL5448" s="67"/>
      <c r="AM5448" s="67"/>
      <c r="AN5448" s="67"/>
      <c r="AO5448" s="67"/>
      <c r="AP5448" s="67"/>
      <c r="AQ5448" s="67"/>
      <c r="AR5448" s="67"/>
      <c r="AS5448" s="67"/>
      <c r="AT5448" s="67"/>
    </row>
    <row r="5449" spans="1:46" s="294" customFormat="1" ht="60">
      <c r="A5449" s="52" t="s">
        <v>1285</v>
      </c>
      <c r="B5449" s="368">
        <v>4250</v>
      </c>
      <c r="C5449" s="54" t="s">
        <v>8275</v>
      </c>
      <c r="D5449" s="52" t="s">
        <v>407</v>
      </c>
      <c r="E5449" s="53" t="s">
        <v>64</v>
      </c>
      <c r="F5449" s="55">
        <v>41609</v>
      </c>
      <c r="G5449" s="55">
        <v>41609</v>
      </c>
      <c r="H5449" s="53" t="s">
        <v>105</v>
      </c>
      <c r="I5449" s="56">
        <v>98.728809999999996</v>
      </c>
      <c r="J5449" s="56">
        <v>98.728806076446745</v>
      </c>
      <c r="K5449" s="56">
        <v>98.728809999999996</v>
      </c>
      <c r="L5449" s="58">
        <v>116499.99579999999</v>
      </c>
      <c r="M5449" s="59">
        <v>41628</v>
      </c>
      <c r="N5449" s="60">
        <v>2014</v>
      </c>
      <c r="O5449" s="61">
        <v>41649</v>
      </c>
      <c r="P5449" s="60">
        <v>2014</v>
      </c>
      <c r="Q5449" s="61">
        <v>42004</v>
      </c>
      <c r="R5449" s="53" t="s">
        <v>348</v>
      </c>
      <c r="S5449" s="62" t="s">
        <v>8276</v>
      </c>
      <c r="T5449" s="53" t="s">
        <v>329</v>
      </c>
      <c r="U5449" s="367" t="s">
        <v>9</v>
      </c>
      <c r="V5449" s="53">
        <v>4</v>
      </c>
      <c r="W5449" s="53" t="s">
        <v>394</v>
      </c>
      <c r="X5449" s="53" t="s">
        <v>8277</v>
      </c>
      <c r="Y5449" s="63"/>
      <c r="Z5449" s="58"/>
      <c r="AA5449" s="53"/>
      <c r="AB5449" s="62"/>
      <c r="AC5449" s="65"/>
      <c r="AD5449" s="66"/>
      <c r="AE5449" s="53"/>
      <c r="AF5449" s="53"/>
      <c r="AG5449" s="58"/>
      <c r="AH5449" s="367"/>
      <c r="AI5449" s="52"/>
      <c r="AJ5449" s="52"/>
      <c r="AK5449" s="148"/>
      <c r="AL5449" s="67"/>
      <c r="AM5449" s="67"/>
      <c r="AN5449" s="67"/>
      <c r="AO5449" s="67"/>
      <c r="AP5449" s="67"/>
      <c r="AQ5449" s="67"/>
      <c r="AR5449" s="67"/>
      <c r="AS5449" s="67"/>
      <c r="AT5449" s="67"/>
    </row>
    <row r="5450" spans="1:46" s="294" customFormat="1" ht="60">
      <c r="A5450" s="52" t="s">
        <v>1381</v>
      </c>
      <c r="B5450" s="368">
        <v>4254</v>
      </c>
      <c r="C5450" s="54">
        <v>2</v>
      </c>
      <c r="D5450" s="52" t="s">
        <v>1413</v>
      </c>
      <c r="E5450" s="53" t="s">
        <v>60</v>
      </c>
      <c r="F5450" s="75">
        <v>41579</v>
      </c>
      <c r="G5450" s="55">
        <v>41619</v>
      </c>
      <c r="H5450" s="53" t="s">
        <v>105</v>
      </c>
      <c r="I5450" s="57">
        <v>240</v>
      </c>
      <c r="J5450" s="56">
        <v>229.57550534042784</v>
      </c>
      <c r="K5450" s="56">
        <v>229.57499999999999</v>
      </c>
      <c r="L5450" s="58">
        <v>270898.49999999994</v>
      </c>
      <c r="M5450" s="59">
        <v>41639</v>
      </c>
      <c r="N5450" s="60">
        <v>2014</v>
      </c>
      <c r="O5450" s="61">
        <v>41640</v>
      </c>
      <c r="P5450" s="60">
        <v>2014</v>
      </c>
      <c r="Q5450" s="61">
        <v>42004</v>
      </c>
      <c r="R5450" s="53" t="s">
        <v>350</v>
      </c>
      <c r="S5450" s="53" t="s">
        <v>1414</v>
      </c>
      <c r="T5450" s="53" t="s">
        <v>389</v>
      </c>
      <c r="U5450" s="81">
        <v>1</v>
      </c>
      <c r="V5450" s="53">
        <v>4</v>
      </c>
      <c r="W5450" s="53" t="s">
        <v>390</v>
      </c>
      <c r="X5450" s="53" t="s">
        <v>1414</v>
      </c>
      <c r="Y5450" s="63"/>
      <c r="Z5450" s="58"/>
      <c r="AA5450" s="53" t="s">
        <v>1382</v>
      </c>
      <c r="AB5450" s="62"/>
      <c r="AC5450" s="65"/>
      <c r="AD5450" s="66"/>
      <c r="AE5450" s="53"/>
      <c r="AF5450" s="53"/>
      <c r="AG5450" s="58"/>
      <c r="AH5450" s="367"/>
      <c r="AI5450" s="103" t="s">
        <v>387</v>
      </c>
      <c r="AJ5450" s="53" t="s">
        <v>689</v>
      </c>
      <c r="AK5450" s="148"/>
      <c r="AL5450" s="417"/>
      <c r="AM5450" s="417"/>
      <c r="AN5450" s="417"/>
      <c r="AO5450" s="417"/>
      <c r="AP5450" s="417"/>
      <c r="AQ5450" s="417"/>
      <c r="AR5450" s="417"/>
      <c r="AS5450" s="417"/>
      <c r="AT5450" s="417"/>
    </row>
    <row r="5451" spans="1:46" s="294" customFormat="1" ht="60">
      <c r="A5451" s="52" t="s">
        <v>1381</v>
      </c>
      <c r="B5451" s="368">
        <v>4255</v>
      </c>
      <c r="C5451" s="54">
        <v>3</v>
      </c>
      <c r="D5451" s="52" t="s">
        <v>1415</v>
      </c>
      <c r="E5451" s="53" t="s">
        <v>60</v>
      </c>
      <c r="F5451" s="75">
        <v>41579</v>
      </c>
      <c r="G5451" s="55">
        <v>41619</v>
      </c>
      <c r="H5451" s="53" t="s">
        <v>105</v>
      </c>
      <c r="I5451" s="57">
        <v>500</v>
      </c>
      <c r="J5451" s="56">
        <v>478.28230279255803</v>
      </c>
      <c r="K5451" s="56">
        <v>478.28199999999998</v>
      </c>
      <c r="L5451" s="58">
        <v>564372.76</v>
      </c>
      <c r="M5451" s="59">
        <v>41639</v>
      </c>
      <c r="N5451" s="60">
        <v>2014</v>
      </c>
      <c r="O5451" s="61">
        <v>41640</v>
      </c>
      <c r="P5451" s="60">
        <v>2014</v>
      </c>
      <c r="Q5451" s="61">
        <v>42004</v>
      </c>
      <c r="R5451" s="53" t="s">
        <v>350</v>
      </c>
      <c r="S5451" s="53" t="s">
        <v>1416</v>
      </c>
      <c r="T5451" s="53" t="s">
        <v>389</v>
      </c>
      <c r="U5451" s="81">
        <v>1</v>
      </c>
      <c r="V5451" s="53">
        <v>4</v>
      </c>
      <c r="W5451" s="53" t="s">
        <v>390</v>
      </c>
      <c r="X5451" s="53" t="s">
        <v>1416</v>
      </c>
      <c r="Y5451" s="63"/>
      <c r="Z5451" s="58"/>
      <c r="AA5451" s="53" t="s">
        <v>1382</v>
      </c>
      <c r="AB5451" s="62"/>
      <c r="AC5451" s="65"/>
      <c r="AD5451" s="66"/>
      <c r="AE5451" s="53"/>
      <c r="AF5451" s="53"/>
      <c r="AG5451" s="58"/>
      <c r="AH5451" s="367"/>
      <c r="AI5451" s="103" t="s">
        <v>387</v>
      </c>
      <c r="AJ5451" s="53" t="s">
        <v>689</v>
      </c>
      <c r="AK5451" s="148"/>
      <c r="AL5451" s="417"/>
      <c r="AM5451" s="417"/>
      <c r="AN5451" s="417"/>
      <c r="AO5451" s="417"/>
      <c r="AP5451" s="417"/>
      <c r="AQ5451" s="417"/>
      <c r="AR5451" s="417"/>
      <c r="AS5451" s="417"/>
      <c r="AT5451" s="417"/>
    </row>
    <row r="5452" spans="1:46" s="294" customFormat="1" ht="60">
      <c r="A5452" s="52" t="s">
        <v>1381</v>
      </c>
      <c r="B5452" s="368">
        <v>4256</v>
      </c>
      <c r="C5452" s="53" t="s">
        <v>1165</v>
      </c>
      <c r="D5452" s="52" t="s">
        <v>553</v>
      </c>
      <c r="E5452" s="53" t="s">
        <v>60</v>
      </c>
      <c r="F5452" s="75">
        <v>41579</v>
      </c>
      <c r="G5452" s="55">
        <v>41619</v>
      </c>
      <c r="H5452" s="53" t="s">
        <v>105</v>
      </c>
      <c r="I5452" s="57">
        <v>570</v>
      </c>
      <c r="J5452" s="56">
        <v>545.24307240556084</v>
      </c>
      <c r="K5452" s="56">
        <v>545.24300000000005</v>
      </c>
      <c r="L5452" s="58">
        <v>643386.74</v>
      </c>
      <c r="M5452" s="59">
        <v>41639</v>
      </c>
      <c r="N5452" s="60">
        <v>2014</v>
      </c>
      <c r="O5452" s="61">
        <v>41640</v>
      </c>
      <c r="P5452" s="60">
        <v>2014</v>
      </c>
      <c r="Q5452" s="61">
        <v>42004</v>
      </c>
      <c r="R5452" s="53" t="s">
        <v>350</v>
      </c>
      <c r="S5452" s="61" t="s">
        <v>1409</v>
      </c>
      <c r="T5452" s="53" t="s">
        <v>389</v>
      </c>
      <c r="U5452" s="81">
        <v>1</v>
      </c>
      <c r="V5452" s="53">
        <v>4</v>
      </c>
      <c r="W5452" s="53" t="s">
        <v>390</v>
      </c>
      <c r="X5452" s="61" t="s">
        <v>1409</v>
      </c>
      <c r="Y5452" s="63"/>
      <c r="Z5452" s="58"/>
      <c r="AA5452" s="53" t="s">
        <v>8350</v>
      </c>
      <c r="AB5452" s="62"/>
      <c r="AC5452" s="65"/>
      <c r="AD5452" s="66"/>
      <c r="AE5452" s="53"/>
      <c r="AF5452" s="53"/>
      <c r="AG5452" s="58"/>
      <c r="AH5452" s="367"/>
      <c r="AI5452" s="53" t="s">
        <v>105</v>
      </c>
      <c r="AJ5452" s="53" t="s">
        <v>689</v>
      </c>
      <c r="AK5452" s="148"/>
      <c r="AL5452" s="417"/>
      <c r="AM5452" s="417"/>
      <c r="AN5452" s="417"/>
      <c r="AO5452" s="417"/>
      <c r="AP5452" s="417"/>
      <c r="AQ5452" s="417"/>
      <c r="AR5452" s="417"/>
      <c r="AS5452" s="417"/>
      <c r="AT5452" s="417"/>
    </row>
    <row r="5453" spans="1:46" s="294" customFormat="1" ht="60">
      <c r="A5453" s="52" t="s">
        <v>1381</v>
      </c>
      <c r="B5453" s="368">
        <v>4257</v>
      </c>
      <c r="C5453" s="53" t="s">
        <v>1035</v>
      </c>
      <c r="D5453" s="52" t="s">
        <v>1223</v>
      </c>
      <c r="E5453" s="53" t="s">
        <v>60</v>
      </c>
      <c r="F5453" s="75">
        <v>41579</v>
      </c>
      <c r="G5453" s="55">
        <v>41619</v>
      </c>
      <c r="H5453" s="53" t="s">
        <v>105</v>
      </c>
      <c r="I5453" s="57">
        <v>600</v>
      </c>
      <c r="J5453" s="56">
        <v>573.9387633510695</v>
      </c>
      <c r="K5453" s="56">
        <v>573.93799999999999</v>
      </c>
      <c r="L5453" s="58">
        <v>677246.83999999985</v>
      </c>
      <c r="M5453" s="59">
        <v>41639</v>
      </c>
      <c r="N5453" s="60">
        <v>2014</v>
      </c>
      <c r="O5453" s="61">
        <v>41640</v>
      </c>
      <c r="P5453" s="60">
        <v>2014</v>
      </c>
      <c r="Q5453" s="61">
        <v>42004</v>
      </c>
      <c r="R5453" s="53" t="s">
        <v>350</v>
      </c>
      <c r="S5453" s="53" t="s">
        <v>1412</v>
      </c>
      <c r="T5453" s="53" t="s">
        <v>389</v>
      </c>
      <c r="U5453" s="81">
        <v>1</v>
      </c>
      <c r="V5453" s="53">
        <v>4</v>
      </c>
      <c r="W5453" s="53" t="s">
        <v>390</v>
      </c>
      <c r="X5453" s="53" t="s">
        <v>1412</v>
      </c>
      <c r="Y5453" s="63"/>
      <c r="Z5453" s="58"/>
      <c r="AA5453" s="53" t="s">
        <v>1382</v>
      </c>
      <c r="AB5453" s="62"/>
      <c r="AC5453" s="65"/>
      <c r="AD5453" s="66"/>
      <c r="AE5453" s="53"/>
      <c r="AF5453" s="53"/>
      <c r="AG5453" s="58"/>
      <c r="AH5453" s="367"/>
      <c r="AI5453" s="53" t="s">
        <v>105</v>
      </c>
      <c r="AJ5453" s="53" t="s">
        <v>689</v>
      </c>
      <c r="AK5453" s="148"/>
      <c r="AL5453" s="417"/>
      <c r="AM5453" s="417"/>
      <c r="AN5453" s="417"/>
      <c r="AO5453" s="417"/>
      <c r="AP5453" s="417"/>
      <c r="AQ5453" s="417"/>
      <c r="AR5453" s="417"/>
      <c r="AS5453" s="417"/>
      <c r="AT5453" s="417"/>
    </row>
    <row r="5454" spans="1:46" s="294" customFormat="1" ht="60">
      <c r="A5454" s="52" t="s">
        <v>1381</v>
      </c>
      <c r="B5454" s="368">
        <v>4258</v>
      </c>
      <c r="C5454" s="60">
        <v>3000485</v>
      </c>
      <c r="D5454" s="52" t="s">
        <v>1117</v>
      </c>
      <c r="E5454" s="53" t="s">
        <v>60</v>
      </c>
      <c r="F5454" s="75">
        <v>41579</v>
      </c>
      <c r="G5454" s="55">
        <v>41619</v>
      </c>
      <c r="H5454" s="53" t="s">
        <v>105</v>
      </c>
      <c r="I5454" s="57">
        <v>580</v>
      </c>
      <c r="J5454" s="56">
        <v>554.80747123936726</v>
      </c>
      <c r="K5454" s="56">
        <v>554.80700000000002</v>
      </c>
      <c r="L5454" s="58">
        <v>654672.25999999989</v>
      </c>
      <c r="M5454" s="59">
        <v>41639</v>
      </c>
      <c r="N5454" s="60">
        <v>2014</v>
      </c>
      <c r="O5454" s="61">
        <v>41640</v>
      </c>
      <c r="P5454" s="60">
        <v>2014</v>
      </c>
      <c r="Q5454" s="61">
        <v>42004</v>
      </c>
      <c r="R5454" s="53" t="s">
        <v>350</v>
      </c>
      <c r="S5454" s="53" t="s">
        <v>1410</v>
      </c>
      <c r="T5454" s="53" t="s">
        <v>389</v>
      </c>
      <c r="U5454" s="81">
        <v>1</v>
      </c>
      <c r="V5454" s="53">
        <v>4</v>
      </c>
      <c r="W5454" s="53" t="s">
        <v>390</v>
      </c>
      <c r="X5454" s="53" t="s">
        <v>1410</v>
      </c>
      <c r="Y5454" s="63"/>
      <c r="Z5454" s="58"/>
      <c r="AA5454" s="53" t="s">
        <v>1382</v>
      </c>
      <c r="AB5454" s="62"/>
      <c r="AC5454" s="65"/>
      <c r="AD5454" s="66"/>
      <c r="AE5454" s="53"/>
      <c r="AF5454" s="53"/>
      <c r="AG5454" s="58"/>
      <c r="AH5454" s="367"/>
      <c r="AI5454" s="53" t="s">
        <v>105</v>
      </c>
      <c r="AJ5454" s="53" t="s">
        <v>689</v>
      </c>
      <c r="AK5454" s="148"/>
      <c r="AL5454" s="417"/>
      <c r="AM5454" s="417"/>
      <c r="AN5454" s="417"/>
      <c r="AO5454" s="417"/>
      <c r="AP5454" s="417"/>
      <c r="AQ5454" s="417"/>
      <c r="AR5454" s="417"/>
      <c r="AS5454" s="417"/>
      <c r="AT5454" s="417"/>
    </row>
    <row r="5455" spans="1:46" s="294" customFormat="1" ht="45">
      <c r="A5455" s="52" t="s">
        <v>1381</v>
      </c>
      <c r="B5455" s="368">
        <v>4263</v>
      </c>
      <c r="C5455" s="54" t="s">
        <v>475</v>
      </c>
      <c r="D5455" s="52" t="s">
        <v>476</v>
      </c>
      <c r="E5455" s="53" t="s">
        <v>65</v>
      </c>
      <c r="F5455" s="55">
        <v>41598</v>
      </c>
      <c r="G5455" s="55">
        <v>41623</v>
      </c>
      <c r="H5455" s="53" t="s">
        <v>105</v>
      </c>
      <c r="I5455" s="56">
        <v>1.88</v>
      </c>
      <c r="J5455" s="56">
        <v>1.8364484994428569</v>
      </c>
      <c r="K5455" s="56">
        <v>1.8360000000000001</v>
      </c>
      <c r="L5455" s="58">
        <v>2166.48</v>
      </c>
      <c r="M5455" s="59">
        <v>41638</v>
      </c>
      <c r="N5455" s="60">
        <v>2014</v>
      </c>
      <c r="O5455" s="61">
        <v>41640</v>
      </c>
      <c r="P5455" s="60">
        <v>2014</v>
      </c>
      <c r="Q5455" s="61">
        <v>41790</v>
      </c>
      <c r="R5455" s="53" t="s">
        <v>342</v>
      </c>
      <c r="S5455" s="62"/>
      <c r="T5455" s="53" t="s">
        <v>309</v>
      </c>
      <c r="U5455" s="81">
        <v>20</v>
      </c>
      <c r="V5455" s="53">
        <v>4</v>
      </c>
      <c r="W5455" s="53" t="s">
        <v>390</v>
      </c>
      <c r="X5455" s="53"/>
      <c r="Y5455" s="63"/>
      <c r="Z5455" s="58"/>
      <c r="AA5455" s="53"/>
      <c r="AB5455" s="62"/>
      <c r="AC5455" s="65"/>
      <c r="AD5455" s="66"/>
      <c r="AE5455" s="53"/>
      <c r="AF5455" s="53"/>
      <c r="AG5455" s="58"/>
      <c r="AH5455" s="367"/>
      <c r="AI5455" s="53" t="s">
        <v>105</v>
      </c>
      <c r="AJ5455" s="53" t="s">
        <v>689</v>
      </c>
      <c r="AK5455" s="148"/>
      <c r="AL5455" s="67"/>
      <c r="AM5455" s="67"/>
      <c r="AN5455" s="67"/>
      <c r="AO5455" s="67"/>
      <c r="AP5455" s="67"/>
      <c r="AQ5455" s="67"/>
      <c r="AR5455" s="67"/>
      <c r="AS5455" s="67"/>
      <c r="AT5455" s="67"/>
    </row>
    <row r="5456" spans="1:46" s="294" customFormat="1" ht="45">
      <c r="A5456" s="52" t="s">
        <v>1381</v>
      </c>
      <c r="B5456" s="368">
        <v>4264</v>
      </c>
      <c r="C5456" s="54" t="s">
        <v>477</v>
      </c>
      <c r="D5456" s="52" t="s">
        <v>427</v>
      </c>
      <c r="E5456" s="53" t="s">
        <v>82</v>
      </c>
      <c r="F5456" s="75">
        <v>41579</v>
      </c>
      <c r="G5456" s="55">
        <v>41619</v>
      </c>
      <c r="H5456" s="53" t="s">
        <v>105</v>
      </c>
      <c r="I5456" s="56">
        <v>2.5571999999999999</v>
      </c>
      <c r="J5456" s="56">
        <v>2.5204648433526482</v>
      </c>
      <c r="K5456" s="56">
        <v>2.52</v>
      </c>
      <c r="L5456" s="58">
        <v>2973.6</v>
      </c>
      <c r="M5456" s="59">
        <v>41639</v>
      </c>
      <c r="N5456" s="60">
        <v>2014</v>
      </c>
      <c r="O5456" s="61">
        <v>41640</v>
      </c>
      <c r="P5456" s="60">
        <v>2014</v>
      </c>
      <c r="Q5456" s="61">
        <v>41790</v>
      </c>
      <c r="R5456" s="53" t="s">
        <v>342</v>
      </c>
      <c r="S5456" s="62"/>
      <c r="T5456" s="53" t="s">
        <v>309</v>
      </c>
      <c r="U5456" s="81">
        <v>6</v>
      </c>
      <c r="V5456" s="53">
        <v>4</v>
      </c>
      <c r="W5456" s="53" t="s">
        <v>390</v>
      </c>
      <c r="X5456" s="53"/>
      <c r="Y5456" s="63"/>
      <c r="Z5456" s="58"/>
      <c r="AA5456" s="53"/>
      <c r="AB5456" s="62"/>
      <c r="AC5456" s="65"/>
      <c r="AD5456" s="66"/>
      <c r="AE5456" s="53"/>
      <c r="AF5456" s="53"/>
      <c r="AG5456" s="58"/>
      <c r="AH5456" s="367"/>
      <c r="AI5456" s="53" t="s">
        <v>105</v>
      </c>
      <c r="AJ5456" s="53" t="s">
        <v>689</v>
      </c>
      <c r="AK5456" s="148"/>
      <c r="AL5456" s="67"/>
      <c r="AM5456" s="67"/>
      <c r="AN5456" s="67"/>
      <c r="AO5456" s="67"/>
      <c r="AP5456" s="67"/>
      <c r="AQ5456" s="67"/>
      <c r="AR5456" s="67"/>
      <c r="AS5456" s="67"/>
      <c r="AT5456" s="67"/>
    </row>
    <row r="5457" spans="1:46" s="294" customFormat="1" ht="45">
      <c r="A5457" s="52" t="s">
        <v>1381</v>
      </c>
      <c r="B5457" s="368">
        <v>4265</v>
      </c>
      <c r="C5457" s="54" t="s">
        <v>478</v>
      </c>
      <c r="D5457" s="293" t="s">
        <v>479</v>
      </c>
      <c r="E5457" s="53" t="s">
        <v>60</v>
      </c>
      <c r="F5457" s="75">
        <v>41579</v>
      </c>
      <c r="G5457" s="55">
        <v>41619</v>
      </c>
      <c r="H5457" s="53" t="s">
        <v>105</v>
      </c>
      <c r="I5457" s="56">
        <v>24.371410000000001</v>
      </c>
      <c r="J5457" s="56">
        <v>23.806829427556721</v>
      </c>
      <c r="K5457" s="56">
        <v>23.806000000000001</v>
      </c>
      <c r="L5457" s="58">
        <v>28091.079999999998</v>
      </c>
      <c r="M5457" s="59">
        <v>41639</v>
      </c>
      <c r="N5457" s="60">
        <v>2014</v>
      </c>
      <c r="O5457" s="61">
        <v>41640</v>
      </c>
      <c r="P5457" s="60">
        <v>2014</v>
      </c>
      <c r="Q5457" s="61">
        <v>41790</v>
      </c>
      <c r="R5457" s="53" t="s">
        <v>342</v>
      </c>
      <c r="S5457" s="62"/>
      <c r="T5457" s="53" t="s">
        <v>4651</v>
      </c>
      <c r="U5457" s="81">
        <v>0.53700000000000003</v>
      </c>
      <c r="V5457" s="53">
        <v>4</v>
      </c>
      <c r="W5457" s="53" t="s">
        <v>390</v>
      </c>
      <c r="X5457" s="53"/>
      <c r="Y5457" s="63"/>
      <c r="Z5457" s="58"/>
      <c r="AA5457" s="53"/>
      <c r="AB5457" s="62"/>
      <c r="AC5457" s="65"/>
      <c r="AD5457" s="66"/>
      <c r="AE5457" s="53"/>
      <c r="AF5457" s="53"/>
      <c r="AG5457" s="58"/>
      <c r="AH5457" s="367"/>
      <c r="AI5457" s="53" t="s">
        <v>105</v>
      </c>
      <c r="AJ5457" s="53" t="s">
        <v>689</v>
      </c>
      <c r="AK5457" s="148"/>
      <c r="AL5457" s="67"/>
      <c r="AM5457" s="67"/>
      <c r="AN5457" s="67"/>
      <c r="AO5457" s="67"/>
      <c r="AP5457" s="67"/>
      <c r="AQ5457" s="67"/>
      <c r="AR5457" s="67"/>
      <c r="AS5457" s="67"/>
      <c r="AT5457" s="67"/>
    </row>
    <row r="5458" spans="1:46" s="67" customFormat="1" ht="60">
      <c r="A5458" s="52" t="s">
        <v>1381</v>
      </c>
      <c r="B5458" s="368">
        <v>4266</v>
      </c>
      <c r="C5458" s="54" t="s">
        <v>431</v>
      </c>
      <c r="D5458" s="293" t="s">
        <v>429</v>
      </c>
      <c r="E5458" s="53" t="s">
        <v>60</v>
      </c>
      <c r="F5458" s="55">
        <v>41598</v>
      </c>
      <c r="G5458" s="371">
        <v>41623</v>
      </c>
      <c r="H5458" s="53" t="s">
        <v>105</v>
      </c>
      <c r="I5458" s="56">
        <v>43.369979999999998</v>
      </c>
      <c r="J5458" s="56">
        <v>42.74695363949143</v>
      </c>
      <c r="K5458" s="56">
        <v>42.746000000000002</v>
      </c>
      <c r="L5458" s="58">
        <v>50440.28</v>
      </c>
      <c r="M5458" s="59">
        <v>41638</v>
      </c>
      <c r="N5458" s="60">
        <v>2014</v>
      </c>
      <c r="O5458" s="61">
        <v>41640</v>
      </c>
      <c r="P5458" s="60">
        <v>2014</v>
      </c>
      <c r="Q5458" s="61">
        <v>41790</v>
      </c>
      <c r="R5458" s="53" t="s">
        <v>350</v>
      </c>
      <c r="S5458" s="62"/>
      <c r="T5458" s="53" t="s">
        <v>520</v>
      </c>
      <c r="U5458" s="81">
        <v>20158.5</v>
      </c>
      <c r="V5458" s="53">
        <v>4</v>
      </c>
      <c r="W5458" s="53" t="s">
        <v>394</v>
      </c>
      <c r="X5458" s="53"/>
      <c r="Y5458" s="63"/>
      <c r="Z5458" s="58"/>
      <c r="AA5458" s="53"/>
      <c r="AB5458" s="62"/>
      <c r="AC5458" s="65"/>
      <c r="AD5458" s="66"/>
      <c r="AE5458" s="53"/>
      <c r="AF5458" s="53"/>
      <c r="AG5458" s="58"/>
      <c r="AH5458" s="367"/>
      <c r="AI5458" s="53" t="s">
        <v>105</v>
      </c>
      <c r="AJ5458" s="53" t="s">
        <v>689</v>
      </c>
      <c r="AK5458" s="148"/>
    </row>
    <row r="5459" spans="1:46" s="294" customFormat="1" ht="60">
      <c r="A5459" s="52" t="s">
        <v>1381</v>
      </c>
      <c r="B5459" s="368">
        <v>4267</v>
      </c>
      <c r="C5459" s="54" t="s">
        <v>849</v>
      </c>
      <c r="D5459" s="293" t="s">
        <v>850</v>
      </c>
      <c r="E5459" s="53" t="s">
        <v>60</v>
      </c>
      <c r="F5459" s="371">
        <v>41598</v>
      </c>
      <c r="G5459" s="55">
        <v>41623</v>
      </c>
      <c r="H5459" s="53" t="s">
        <v>105</v>
      </c>
      <c r="I5459" s="56">
        <v>2.8125</v>
      </c>
      <c r="J5459" s="56">
        <v>2.7230336910398232</v>
      </c>
      <c r="K5459" s="56">
        <v>2.7229999999999999</v>
      </c>
      <c r="L5459" s="58">
        <v>3213.14</v>
      </c>
      <c r="M5459" s="59">
        <v>41638</v>
      </c>
      <c r="N5459" s="60">
        <v>2014</v>
      </c>
      <c r="O5459" s="61">
        <v>41640</v>
      </c>
      <c r="P5459" s="60">
        <v>2014</v>
      </c>
      <c r="Q5459" s="61">
        <v>41790</v>
      </c>
      <c r="R5459" s="53" t="s">
        <v>350</v>
      </c>
      <c r="S5459" s="62"/>
      <c r="T5459" s="53" t="s">
        <v>313</v>
      </c>
      <c r="U5459" s="81">
        <v>150</v>
      </c>
      <c r="V5459" s="53">
        <v>4</v>
      </c>
      <c r="W5459" s="53" t="s">
        <v>390</v>
      </c>
      <c r="X5459" s="53"/>
      <c r="Y5459" s="63"/>
      <c r="Z5459" s="58"/>
      <c r="AA5459" s="53"/>
      <c r="AB5459" s="62"/>
      <c r="AC5459" s="65"/>
      <c r="AD5459" s="66"/>
      <c r="AE5459" s="53"/>
      <c r="AF5459" s="53"/>
      <c r="AG5459" s="58"/>
      <c r="AH5459" s="367"/>
      <c r="AI5459" s="53" t="s">
        <v>105</v>
      </c>
      <c r="AJ5459" s="53" t="s">
        <v>689</v>
      </c>
      <c r="AK5459" s="148"/>
      <c r="AL5459" s="67"/>
      <c r="AM5459" s="67"/>
      <c r="AN5459" s="67"/>
      <c r="AO5459" s="67"/>
      <c r="AP5459" s="67"/>
      <c r="AQ5459" s="67"/>
      <c r="AR5459" s="67"/>
      <c r="AS5459" s="67"/>
      <c r="AT5459" s="67"/>
    </row>
    <row r="5460" spans="1:46" s="67" customFormat="1" ht="45">
      <c r="A5460" s="52" t="s">
        <v>1381</v>
      </c>
      <c r="B5460" s="368">
        <v>4268</v>
      </c>
      <c r="C5460" s="54" t="s">
        <v>430</v>
      </c>
      <c r="D5460" s="293" t="s">
        <v>432</v>
      </c>
      <c r="E5460" s="53" t="s">
        <v>60</v>
      </c>
      <c r="F5460" s="55">
        <v>41598</v>
      </c>
      <c r="G5460" s="55">
        <v>41623</v>
      </c>
      <c r="H5460" s="53" t="s">
        <v>105</v>
      </c>
      <c r="I5460" s="56">
        <v>44.033999999999999</v>
      </c>
      <c r="J5460" s="56">
        <v>43.401434738069185</v>
      </c>
      <c r="K5460" s="56">
        <v>43.401000000000003</v>
      </c>
      <c r="L5460" s="58">
        <v>51213.18</v>
      </c>
      <c r="M5460" s="59">
        <v>41638</v>
      </c>
      <c r="N5460" s="60">
        <v>2014</v>
      </c>
      <c r="O5460" s="61">
        <v>41640</v>
      </c>
      <c r="P5460" s="60">
        <v>2014</v>
      </c>
      <c r="Q5460" s="61">
        <v>41790</v>
      </c>
      <c r="R5460" s="53" t="s">
        <v>342</v>
      </c>
      <c r="S5460" s="53" t="s">
        <v>2224</v>
      </c>
      <c r="T5460" s="53" t="s">
        <v>313</v>
      </c>
      <c r="U5460" s="104">
        <v>1200</v>
      </c>
      <c r="V5460" s="53">
        <v>4</v>
      </c>
      <c r="W5460" s="53" t="s">
        <v>390</v>
      </c>
      <c r="X5460" s="53"/>
      <c r="Y5460" s="63"/>
      <c r="Z5460" s="58"/>
      <c r="AA5460" s="53"/>
      <c r="AB5460" s="62"/>
      <c r="AC5460" s="65"/>
      <c r="AD5460" s="66"/>
      <c r="AE5460" s="53"/>
      <c r="AF5460" s="53"/>
      <c r="AG5460" s="58"/>
      <c r="AH5460" s="367"/>
      <c r="AI5460" s="53" t="s">
        <v>105</v>
      </c>
      <c r="AJ5460" s="53" t="s">
        <v>689</v>
      </c>
      <c r="AK5460" s="148"/>
    </row>
    <row r="5461" spans="1:46" s="294" customFormat="1" ht="45">
      <c r="A5461" s="52" t="s">
        <v>1381</v>
      </c>
      <c r="B5461" s="368">
        <v>4269</v>
      </c>
      <c r="C5461" s="54" t="s">
        <v>651</v>
      </c>
      <c r="D5461" s="293" t="s">
        <v>652</v>
      </c>
      <c r="E5461" s="53" t="s">
        <v>60</v>
      </c>
      <c r="F5461" s="371">
        <v>41598</v>
      </c>
      <c r="G5461" s="55">
        <v>41623</v>
      </c>
      <c r="H5461" s="53" t="s">
        <v>105</v>
      </c>
      <c r="I5461" s="56">
        <v>171.744</v>
      </c>
      <c r="J5461" s="56">
        <v>169.27683171310699</v>
      </c>
      <c r="K5461" s="56">
        <v>169.27600000000001</v>
      </c>
      <c r="L5461" s="58">
        <v>199745.68</v>
      </c>
      <c r="M5461" s="372">
        <v>41638</v>
      </c>
      <c r="N5461" s="60">
        <v>2014</v>
      </c>
      <c r="O5461" s="61">
        <v>41640</v>
      </c>
      <c r="P5461" s="60">
        <v>2014</v>
      </c>
      <c r="Q5461" s="61">
        <v>41790</v>
      </c>
      <c r="R5461" s="53" t="s">
        <v>342</v>
      </c>
      <c r="S5461" s="62"/>
      <c r="T5461" s="53" t="s">
        <v>313</v>
      </c>
      <c r="U5461" s="81">
        <v>2400</v>
      </c>
      <c r="V5461" s="53">
        <v>4</v>
      </c>
      <c r="W5461" s="53" t="s">
        <v>390</v>
      </c>
      <c r="X5461" s="53"/>
      <c r="Y5461" s="63"/>
      <c r="Z5461" s="58"/>
      <c r="AA5461" s="53"/>
      <c r="AB5461" s="62"/>
      <c r="AC5461" s="65"/>
      <c r="AD5461" s="66"/>
      <c r="AE5461" s="53"/>
      <c r="AF5461" s="53"/>
      <c r="AG5461" s="58"/>
      <c r="AH5461" s="367"/>
      <c r="AI5461" s="53" t="s">
        <v>105</v>
      </c>
      <c r="AJ5461" s="53" t="s">
        <v>689</v>
      </c>
      <c r="AK5461" s="148"/>
      <c r="AL5461" s="67"/>
      <c r="AM5461" s="67"/>
      <c r="AN5461" s="67"/>
      <c r="AO5461" s="67"/>
      <c r="AP5461" s="67"/>
      <c r="AQ5461" s="67"/>
      <c r="AR5461" s="67"/>
      <c r="AS5461" s="67"/>
      <c r="AT5461" s="67"/>
    </row>
    <row r="5462" spans="1:46" s="294" customFormat="1" ht="45">
      <c r="A5462" s="52" t="s">
        <v>1381</v>
      </c>
      <c r="B5462" s="368">
        <v>4270</v>
      </c>
      <c r="C5462" s="54" t="s">
        <v>484</v>
      </c>
      <c r="D5462" s="293" t="s">
        <v>433</v>
      </c>
      <c r="E5462" s="53" t="s">
        <v>60</v>
      </c>
      <c r="F5462" s="75">
        <v>41579</v>
      </c>
      <c r="G5462" s="55">
        <v>41623</v>
      </c>
      <c r="H5462" s="53" t="s">
        <v>105</v>
      </c>
      <c r="I5462" s="56">
        <v>1948.193</v>
      </c>
      <c r="J5462" s="56">
        <v>1903.0617614229138</v>
      </c>
      <c r="K5462" s="56">
        <v>1903.0609999999999</v>
      </c>
      <c r="L5462" s="58">
        <v>2245611.9799999995</v>
      </c>
      <c r="M5462" s="59">
        <v>41639</v>
      </c>
      <c r="N5462" s="60">
        <v>2014</v>
      </c>
      <c r="O5462" s="61">
        <v>41640</v>
      </c>
      <c r="P5462" s="60">
        <v>2014</v>
      </c>
      <c r="Q5462" s="61">
        <v>41790</v>
      </c>
      <c r="R5462" s="53" t="s">
        <v>342</v>
      </c>
      <c r="S5462" s="53" t="s">
        <v>1394</v>
      </c>
      <c r="T5462" s="53" t="s">
        <v>313</v>
      </c>
      <c r="U5462" s="104">
        <v>25770</v>
      </c>
      <c r="V5462" s="53">
        <v>4</v>
      </c>
      <c r="W5462" s="53" t="s">
        <v>390</v>
      </c>
      <c r="X5462" s="53"/>
      <c r="Y5462" s="63"/>
      <c r="Z5462" s="58"/>
      <c r="AA5462" s="53"/>
      <c r="AB5462" s="62"/>
      <c r="AC5462" s="65"/>
      <c r="AD5462" s="66"/>
      <c r="AE5462" s="53"/>
      <c r="AF5462" s="53"/>
      <c r="AG5462" s="58"/>
      <c r="AH5462" s="367"/>
      <c r="AI5462" s="53" t="s">
        <v>105</v>
      </c>
      <c r="AJ5462" s="53" t="s">
        <v>689</v>
      </c>
      <c r="AK5462" s="148"/>
      <c r="AL5462" s="67"/>
      <c r="AM5462" s="67"/>
      <c r="AN5462" s="67"/>
      <c r="AO5462" s="67"/>
      <c r="AP5462" s="67"/>
      <c r="AQ5462" s="67"/>
      <c r="AR5462" s="67"/>
      <c r="AS5462" s="67"/>
      <c r="AT5462" s="67"/>
    </row>
    <row r="5463" spans="1:46" s="294" customFormat="1" ht="45">
      <c r="A5463" s="52" t="s">
        <v>1381</v>
      </c>
      <c r="B5463" s="368">
        <v>4272</v>
      </c>
      <c r="C5463" s="54" t="s">
        <v>491</v>
      </c>
      <c r="D5463" s="293" t="s">
        <v>492</v>
      </c>
      <c r="E5463" s="53" t="s">
        <v>65</v>
      </c>
      <c r="F5463" s="55">
        <v>41598</v>
      </c>
      <c r="G5463" s="55">
        <v>41623</v>
      </c>
      <c r="H5463" s="53" t="s">
        <v>105</v>
      </c>
      <c r="I5463" s="56">
        <v>26.11645</v>
      </c>
      <c r="J5463" s="56">
        <v>25.398060171568478</v>
      </c>
      <c r="K5463" s="56">
        <v>25.398</v>
      </c>
      <c r="L5463" s="58">
        <v>29969.64</v>
      </c>
      <c r="M5463" s="59">
        <v>41638</v>
      </c>
      <c r="N5463" s="60">
        <v>2014</v>
      </c>
      <c r="O5463" s="61">
        <v>41640</v>
      </c>
      <c r="P5463" s="60">
        <v>2014</v>
      </c>
      <c r="Q5463" s="61">
        <v>42004</v>
      </c>
      <c r="R5463" s="53" t="s">
        <v>342</v>
      </c>
      <c r="S5463" s="62"/>
      <c r="T5463" s="53" t="s">
        <v>309</v>
      </c>
      <c r="U5463" s="81">
        <v>960</v>
      </c>
      <c r="V5463" s="53">
        <v>4</v>
      </c>
      <c r="W5463" s="53" t="s">
        <v>390</v>
      </c>
      <c r="X5463" s="53"/>
      <c r="Y5463" s="63"/>
      <c r="Z5463" s="58"/>
      <c r="AA5463" s="53"/>
      <c r="AB5463" s="62"/>
      <c r="AC5463" s="65"/>
      <c r="AD5463" s="66"/>
      <c r="AE5463" s="53"/>
      <c r="AF5463" s="53"/>
      <c r="AG5463" s="58"/>
      <c r="AH5463" s="367"/>
      <c r="AI5463" s="53" t="s">
        <v>105</v>
      </c>
      <c r="AJ5463" s="53" t="s">
        <v>689</v>
      </c>
      <c r="AK5463" s="148"/>
      <c r="AL5463" s="67"/>
      <c r="AM5463" s="67"/>
      <c r="AN5463" s="67"/>
      <c r="AO5463" s="67"/>
      <c r="AP5463" s="67"/>
      <c r="AQ5463" s="67"/>
      <c r="AR5463" s="67"/>
      <c r="AS5463" s="67"/>
      <c r="AT5463" s="67"/>
    </row>
    <row r="5464" spans="1:46" s="294" customFormat="1" ht="45">
      <c r="A5464" s="52" t="s">
        <v>1381</v>
      </c>
      <c r="B5464" s="368">
        <v>4273</v>
      </c>
      <c r="C5464" s="54" t="s">
        <v>436</v>
      </c>
      <c r="D5464" s="293" t="s">
        <v>437</v>
      </c>
      <c r="E5464" s="53" t="s">
        <v>65</v>
      </c>
      <c r="F5464" s="55">
        <v>41598</v>
      </c>
      <c r="G5464" s="55">
        <v>41623</v>
      </c>
      <c r="H5464" s="53" t="s">
        <v>105</v>
      </c>
      <c r="I5464" s="56">
        <v>44.40117</v>
      </c>
      <c r="J5464" s="56">
        <v>43.763330200502232</v>
      </c>
      <c r="K5464" s="56">
        <v>43.762999999999998</v>
      </c>
      <c r="L5464" s="58">
        <v>51640.34</v>
      </c>
      <c r="M5464" s="59">
        <v>41639</v>
      </c>
      <c r="N5464" s="60">
        <v>2014</v>
      </c>
      <c r="O5464" s="61">
        <v>41640</v>
      </c>
      <c r="P5464" s="60">
        <v>2014</v>
      </c>
      <c r="Q5464" s="61">
        <v>42004</v>
      </c>
      <c r="R5464" s="53" t="s">
        <v>342</v>
      </c>
      <c r="S5464" s="62"/>
      <c r="T5464" s="53" t="s">
        <v>309</v>
      </c>
      <c r="U5464" s="81">
        <v>165</v>
      </c>
      <c r="V5464" s="53">
        <v>4</v>
      </c>
      <c r="W5464" s="53" t="s">
        <v>390</v>
      </c>
      <c r="X5464" s="53"/>
      <c r="Y5464" s="63"/>
      <c r="Z5464" s="58"/>
      <c r="AA5464" s="53"/>
      <c r="AB5464" s="62"/>
      <c r="AC5464" s="65"/>
      <c r="AD5464" s="66"/>
      <c r="AE5464" s="53"/>
      <c r="AF5464" s="53"/>
      <c r="AG5464" s="58"/>
      <c r="AH5464" s="367"/>
      <c r="AI5464" s="53" t="s">
        <v>105</v>
      </c>
      <c r="AJ5464" s="53" t="s">
        <v>689</v>
      </c>
      <c r="AK5464" s="148"/>
      <c r="AL5464" s="67"/>
      <c r="AM5464" s="67"/>
      <c r="AN5464" s="67"/>
      <c r="AO5464" s="67"/>
      <c r="AP5464" s="67"/>
      <c r="AQ5464" s="67"/>
      <c r="AR5464" s="67"/>
      <c r="AS5464" s="67"/>
      <c r="AT5464" s="67"/>
    </row>
    <row r="5465" spans="1:46" s="294" customFormat="1" ht="60">
      <c r="A5465" s="52" t="s">
        <v>1381</v>
      </c>
      <c r="B5465" s="368">
        <v>4276</v>
      </c>
      <c r="C5465" s="156" t="s">
        <v>502</v>
      </c>
      <c r="D5465" s="293" t="s">
        <v>418</v>
      </c>
      <c r="E5465" s="53" t="s">
        <v>65</v>
      </c>
      <c r="F5465" s="75">
        <v>41579</v>
      </c>
      <c r="G5465" s="55">
        <v>41619</v>
      </c>
      <c r="H5465" s="53" t="s">
        <v>105</v>
      </c>
      <c r="I5465" s="56">
        <v>70.849999999999994</v>
      </c>
      <c r="J5465" s="56">
        <v>68.596244270283179</v>
      </c>
      <c r="K5465" s="56">
        <v>68.596000000000004</v>
      </c>
      <c r="L5465" s="58">
        <v>80943.28</v>
      </c>
      <c r="M5465" s="59">
        <v>41639</v>
      </c>
      <c r="N5465" s="60">
        <v>2014</v>
      </c>
      <c r="O5465" s="61">
        <v>41640</v>
      </c>
      <c r="P5465" s="60">
        <v>2014</v>
      </c>
      <c r="Q5465" s="61">
        <v>42004</v>
      </c>
      <c r="R5465" s="53" t="s">
        <v>350</v>
      </c>
      <c r="S5465" s="430"/>
      <c r="T5465" s="53" t="s">
        <v>309</v>
      </c>
      <c r="U5465" s="81">
        <v>71</v>
      </c>
      <c r="V5465" s="53">
        <v>4</v>
      </c>
      <c r="W5465" s="53" t="s">
        <v>390</v>
      </c>
      <c r="X5465" s="53"/>
      <c r="Y5465" s="63"/>
      <c r="Z5465" s="58"/>
      <c r="AA5465" s="53"/>
      <c r="AB5465" s="62"/>
      <c r="AC5465" s="65"/>
      <c r="AD5465" s="66"/>
      <c r="AE5465" s="53"/>
      <c r="AF5465" s="53"/>
      <c r="AG5465" s="58"/>
      <c r="AH5465" s="367"/>
      <c r="AI5465" s="53" t="s">
        <v>105</v>
      </c>
      <c r="AJ5465" s="53" t="s">
        <v>689</v>
      </c>
      <c r="AK5465" s="148"/>
      <c r="AL5465" s="67"/>
      <c r="AM5465" s="67"/>
      <c r="AN5465" s="67"/>
      <c r="AO5465" s="67"/>
      <c r="AP5465" s="67"/>
      <c r="AQ5465" s="67"/>
      <c r="AR5465" s="67"/>
      <c r="AS5465" s="67"/>
      <c r="AT5465" s="67"/>
    </row>
    <row r="5466" spans="1:46" s="294" customFormat="1" ht="45">
      <c r="A5466" s="52" t="s">
        <v>1381</v>
      </c>
      <c r="B5466" s="368">
        <v>4277</v>
      </c>
      <c r="C5466" s="54" t="s">
        <v>503</v>
      </c>
      <c r="D5466" s="293" t="s">
        <v>504</v>
      </c>
      <c r="E5466" s="53" t="s">
        <v>65</v>
      </c>
      <c r="F5466" s="55">
        <v>41598</v>
      </c>
      <c r="G5466" s="55">
        <v>41623</v>
      </c>
      <c r="H5466" s="53" t="s">
        <v>105</v>
      </c>
      <c r="I5466" s="56">
        <v>34.235939999999999</v>
      </c>
      <c r="J5466" s="56">
        <v>33.000864896812054</v>
      </c>
      <c r="K5466" s="56">
        <v>33</v>
      </c>
      <c r="L5466" s="58">
        <v>38940</v>
      </c>
      <c r="M5466" s="59">
        <v>41638</v>
      </c>
      <c r="N5466" s="60">
        <v>2014</v>
      </c>
      <c r="O5466" s="61">
        <v>41640</v>
      </c>
      <c r="P5466" s="60">
        <v>2014</v>
      </c>
      <c r="Q5466" s="61">
        <v>41790</v>
      </c>
      <c r="R5466" s="53" t="s">
        <v>342</v>
      </c>
      <c r="S5466" s="62"/>
      <c r="T5466" s="53" t="s">
        <v>520</v>
      </c>
      <c r="U5466" s="81">
        <v>526</v>
      </c>
      <c r="V5466" s="53">
        <v>4</v>
      </c>
      <c r="W5466" s="53" t="s">
        <v>390</v>
      </c>
      <c r="X5466" s="53"/>
      <c r="Y5466" s="63"/>
      <c r="Z5466" s="58"/>
      <c r="AA5466" s="53"/>
      <c r="AB5466" s="62"/>
      <c r="AC5466" s="65"/>
      <c r="AD5466" s="66"/>
      <c r="AE5466" s="53"/>
      <c r="AF5466" s="53"/>
      <c r="AG5466" s="58"/>
      <c r="AH5466" s="367"/>
      <c r="AI5466" s="53" t="s">
        <v>105</v>
      </c>
      <c r="AJ5466" s="53" t="s">
        <v>689</v>
      </c>
      <c r="AK5466" s="148"/>
      <c r="AL5466" s="67"/>
      <c r="AM5466" s="67"/>
      <c r="AN5466" s="67"/>
      <c r="AO5466" s="67"/>
      <c r="AP5466" s="67"/>
      <c r="AQ5466" s="67"/>
      <c r="AR5466" s="67"/>
      <c r="AS5466" s="67"/>
      <c r="AT5466" s="67"/>
    </row>
    <row r="5467" spans="1:46" s="294" customFormat="1" ht="60">
      <c r="A5467" s="52" t="s">
        <v>1381</v>
      </c>
      <c r="B5467" s="368">
        <v>4278</v>
      </c>
      <c r="C5467" s="54" t="s">
        <v>632</v>
      </c>
      <c r="D5467" s="293" t="s">
        <v>596</v>
      </c>
      <c r="E5467" s="53" t="s">
        <v>60</v>
      </c>
      <c r="F5467" s="75">
        <v>41598</v>
      </c>
      <c r="G5467" s="55">
        <v>41623</v>
      </c>
      <c r="H5467" s="53" t="s">
        <v>105</v>
      </c>
      <c r="I5467" s="56">
        <v>518.54818</v>
      </c>
      <c r="J5467" s="56">
        <v>505.00260905145643</v>
      </c>
      <c r="K5467" s="56">
        <v>505.00200000000001</v>
      </c>
      <c r="L5467" s="58">
        <v>595902.36</v>
      </c>
      <c r="M5467" s="59">
        <v>41639</v>
      </c>
      <c r="N5467" s="60">
        <v>2014</v>
      </c>
      <c r="O5467" s="61">
        <v>41640</v>
      </c>
      <c r="P5467" s="60">
        <v>2014</v>
      </c>
      <c r="Q5467" s="61">
        <v>41790</v>
      </c>
      <c r="R5467" s="53" t="s">
        <v>350</v>
      </c>
      <c r="S5467" s="62"/>
      <c r="T5467" s="53" t="s">
        <v>309</v>
      </c>
      <c r="U5467" s="81">
        <v>20</v>
      </c>
      <c r="V5467" s="53">
        <v>4</v>
      </c>
      <c r="W5467" s="53" t="s">
        <v>390</v>
      </c>
      <c r="X5467" s="53"/>
      <c r="Y5467" s="63"/>
      <c r="Z5467" s="58"/>
      <c r="AA5467" s="53"/>
      <c r="AB5467" s="62"/>
      <c r="AC5467" s="65"/>
      <c r="AD5467" s="66"/>
      <c r="AE5467" s="53"/>
      <c r="AF5467" s="53"/>
      <c r="AG5467" s="58"/>
      <c r="AH5467" s="367"/>
      <c r="AI5467" s="53" t="s">
        <v>105</v>
      </c>
      <c r="AJ5467" s="53" t="s">
        <v>689</v>
      </c>
      <c r="AK5467" s="148"/>
      <c r="AL5467" s="67"/>
      <c r="AM5467" s="67"/>
      <c r="AN5467" s="67"/>
      <c r="AO5467" s="67"/>
      <c r="AP5467" s="67"/>
      <c r="AQ5467" s="67"/>
      <c r="AR5467" s="67"/>
      <c r="AS5467" s="67"/>
      <c r="AT5467" s="67"/>
    </row>
    <row r="5468" spans="1:46" s="294" customFormat="1" ht="45">
      <c r="A5468" s="52" t="s">
        <v>1381</v>
      </c>
      <c r="B5468" s="368">
        <v>4279</v>
      </c>
      <c r="C5468" s="54" t="s">
        <v>426</v>
      </c>
      <c r="D5468" s="52" t="s">
        <v>424</v>
      </c>
      <c r="E5468" s="53" t="s">
        <v>65</v>
      </c>
      <c r="F5468" s="75">
        <v>41579</v>
      </c>
      <c r="G5468" s="55">
        <v>41619</v>
      </c>
      <c r="H5468" s="53" t="s">
        <v>105</v>
      </c>
      <c r="I5468" s="56">
        <v>72.934929999999994</v>
      </c>
      <c r="J5468" s="56">
        <v>71.680545201358456</v>
      </c>
      <c r="K5468" s="56">
        <v>71.680000000000007</v>
      </c>
      <c r="L5468" s="58">
        <v>84582.400000000009</v>
      </c>
      <c r="M5468" s="59">
        <v>41639</v>
      </c>
      <c r="N5468" s="60">
        <v>2014</v>
      </c>
      <c r="O5468" s="61">
        <v>41640</v>
      </c>
      <c r="P5468" s="60">
        <v>2014</v>
      </c>
      <c r="Q5468" s="61">
        <v>41790</v>
      </c>
      <c r="R5468" s="53" t="s">
        <v>342</v>
      </c>
      <c r="S5468" s="62"/>
      <c r="T5468" s="53" t="s">
        <v>309</v>
      </c>
      <c r="U5468" s="81">
        <v>410</v>
      </c>
      <c r="V5468" s="53">
        <v>4</v>
      </c>
      <c r="W5468" s="53" t="s">
        <v>390</v>
      </c>
      <c r="X5468" s="53"/>
      <c r="Y5468" s="63"/>
      <c r="Z5468" s="58"/>
      <c r="AA5468" s="53"/>
      <c r="AB5468" s="62"/>
      <c r="AC5468" s="65"/>
      <c r="AD5468" s="66"/>
      <c r="AE5468" s="53"/>
      <c r="AF5468" s="53"/>
      <c r="AG5468" s="58"/>
      <c r="AH5468" s="367"/>
      <c r="AI5468" s="53" t="s">
        <v>105</v>
      </c>
      <c r="AJ5468" s="53" t="s">
        <v>689</v>
      </c>
      <c r="AK5468" s="148"/>
      <c r="AL5468" s="67"/>
      <c r="AM5468" s="67"/>
      <c r="AN5468" s="67"/>
      <c r="AO5468" s="67"/>
      <c r="AP5468" s="67"/>
      <c r="AQ5468" s="67"/>
      <c r="AR5468" s="67"/>
      <c r="AS5468" s="67"/>
      <c r="AT5468" s="67"/>
    </row>
    <row r="5469" spans="1:46" s="294" customFormat="1" ht="45">
      <c r="A5469" s="52" t="s">
        <v>1381</v>
      </c>
      <c r="B5469" s="368">
        <v>4280</v>
      </c>
      <c r="C5469" s="54" t="s">
        <v>507</v>
      </c>
      <c r="D5469" s="293" t="s">
        <v>508</v>
      </c>
      <c r="E5469" s="53" t="s">
        <v>60</v>
      </c>
      <c r="F5469" s="75">
        <v>41579</v>
      </c>
      <c r="G5469" s="55">
        <v>41619</v>
      </c>
      <c r="H5469" s="53" t="s">
        <v>105</v>
      </c>
      <c r="I5469" s="56">
        <v>3.22</v>
      </c>
      <c r="J5469" s="56">
        <v>3.2493416428440001</v>
      </c>
      <c r="K5469" s="56">
        <v>3.22</v>
      </c>
      <c r="L5469" s="58">
        <v>3799.6</v>
      </c>
      <c r="M5469" s="59">
        <v>41639</v>
      </c>
      <c r="N5469" s="60">
        <v>2014</v>
      </c>
      <c r="O5469" s="61">
        <v>41640</v>
      </c>
      <c r="P5469" s="60">
        <v>2014</v>
      </c>
      <c r="Q5469" s="61">
        <v>41790</v>
      </c>
      <c r="R5469" s="53" t="s">
        <v>342</v>
      </c>
      <c r="S5469" s="62"/>
      <c r="T5469" s="53" t="s">
        <v>309</v>
      </c>
      <c r="U5469" s="81">
        <v>40</v>
      </c>
      <c r="V5469" s="53">
        <v>4</v>
      </c>
      <c r="W5469" s="53" t="s">
        <v>390</v>
      </c>
      <c r="X5469" s="53"/>
      <c r="Y5469" s="63"/>
      <c r="Z5469" s="58"/>
      <c r="AA5469" s="53"/>
      <c r="AB5469" s="62"/>
      <c r="AC5469" s="65"/>
      <c r="AD5469" s="66"/>
      <c r="AE5469" s="53"/>
      <c r="AF5469" s="53"/>
      <c r="AG5469" s="58"/>
      <c r="AH5469" s="367"/>
      <c r="AI5469" s="53" t="s">
        <v>105</v>
      </c>
      <c r="AJ5469" s="53" t="s">
        <v>689</v>
      </c>
      <c r="AK5469" s="148"/>
      <c r="AL5469" s="67"/>
      <c r="AM5469" s="67"/>
      <c r="AN5469" s="67"/>
      <c r="AO5469" s="67"/>
      <c r="AP5469" s="67"/>
      <c r="AQ5469" s="67"/>
      <c r="AR5469" s="67"/>
      <c r="AS5469" s="67"/>
      <c r="AT5469" s="67"/>
    </row>
    <row r="5470" spans="1:46" s="294" customFormat="1" ht="45">
      <c r="A5470" s="52" t="s">
        <v>1381</v>
      </c>
      <c r="B5470" s="368">
        <v>4281</v>
      </c>
      <c r="C5470" s="54" t="s">
        <v>594</v>
      </c>
      <c r="D5470" s="293" t="s">
        <v>702</v>
      </c>
      <c r="E5470" s="53" t="s">
        <v>65</v>
      </c>
      <c r="F5470" s="429">
        <v>41579</v>
      </c>
      <c r="G5470" s="112">
        <v>41619</v>
      </c>
      <c r="H5470" s="53" t="s">
        <v>105</v>
      </c>
      <c r="I5470" s="56">
        <v>20.765560000000001</v>
      </c>
      <c r="J5470" s="56">
        <v>20.653320736141918</v>
      </c>
      <c r="K5470" s="56">
        <v>20.652999999999999</v>
      </c>
      <c r="L5470" s="58">
        <v>24370.539999999997</v>
      </c>
      <c r="M5470" s="59">
        <v>41639</v>
      </c>
      <c r="N5470" s="60">
        <v>2013</v>
      </c>
      <c r="O5470" s="61">
        <v>41639</v>
      </c>
      <c r="P5470" s="115">
        <v>2014</v>
      </c>
      <c r="Q5470" s="61">
        <v>41790</v>
      </c>
      <c r="R5470" s="53" t="s">
        <v>342</v>
      </c>
      <c r="S5470" s="62"/>
      <c r="T5470" s="53" t="s">
        <v>309</v>
      </c>
      <c r="U5470" s="81">
        <v>9</v>
      </c>
      <c r="V5470" s="53">
        <v>4</v>
      </c>
      <c r="W5470" s="103" t="s">
        <v>390</v>
      </c>
      <c r="X5470" s="53"/>
      <c r="Y5470" s="63"/>
      <c r="Z5470" s="58"/>
      <c r="AA5470" s="53"/>
      <c r="AB5470" s="62"/>
      <c r="AC5470" s="65"/>
      <c r="AD5470" s="66"/>
      <c r="AE5470" s="53"/>
      <c r="AF5470" s="53"/>
      <c r="AG5470" s="58"/>
      <c r="AH5470" s="367"/>
      <c r="AI5470" s="53" t="s">
        <v>105</v>
      </c>
      <c r="AJ5470" s="53" t="s">
        <v>689</v>
      </c>
      <c r="AK5470" s="148"/>
      <c r="AL5470" s="67"/>
      <c r="AM5470" s="67"/>
      <c r="AN5470" s="67"/>
      <c r="AO5470" s="67"/>
      <c r="AP5470" s="67"/>
      <c r="AQ5470" s="67"/>
      <c r="AR5470" s="67"/>
      <c r="AS5470" s="67"/>
      <c r="AT5470" s="67"/>
    </row>
    <row r="5471" spans="1:46" s="294" customFormat="1" ht="45">
      <c r="A5471" s="52" t="s">
        <v>1381</v>
      </c>
      <c r="B5471" s="368">
        <v>4282</v>
      </c>
      <c r="C5471" s="54" t="s">
        <v>703</v>
      </c>
      <c r="D5471" s="293" t="s">
        <v>704</v>
      </c>
      <c r="E5471" s="53" t="s">
        <v>82</v>
      </c>
      <c r="F5471" s="75">
        <v>41579</v>
      </c>
      <c r="G5471" s="55">
        <v>41619</v>
      </c>
      <c r="H5471" s="53" t="s">
        <v>105</v>
      </c>
      <c r="I5471" s="56">
        <v>743.74914999999999</v>
      </c>
      <c r="J5471" s="56">
        <v>720.09030866923774</v>
      </c>
      <c r="K5471" s="56">
        <v>720.09</v>
      </c>
      <c r="L5471" s="58">
        <v>849706.2</v>
      </c>
      <c r="M5471" s="59">
        <v>41639</v>
      </c>
      <c r="N5471" s="60">
        <v>2014</v>
      </c>
      <c r="O5471" s="61">
        <v>41640</v>
      </c>
      <c r="P5471" s="60">
        <v>2014</v>
      </c>
      <c r="Q5471" s="61">
        <v>41790</v>
      </c>
      <c r="R5471" s="53" t="s">
        <v>342</v>
      </c>
      <c r="S5471" s="62"/>
      <c r="T5471" s="53" t="s">
        <v>309</v>
      </c>
      <c r="U5471" s="81">
        <v>750</v>
      </c>
      <c r="V5471" s="53">
        <v>4</v>
      </c>
      <c r="W5471" s="53" t="s">
        <v>390</v>
      </c>
      <c r="X5471" s="53"/>
      <c r="Y5471" s="63"/>
      <c r="Z5471" s="58"/>
      <c r="AA5471" s="53"/>
      <c r="AB5471" s="62"/>
      <c r="AC5471" s="65"/>
      <c r="AD5471" s="66"/>
      <c r="AE5471" s="53"/>
      <c r="AF5471" s="53"/>
      <c r="AG5471" s="58"/>
      <c r="AH5471" s="367"/>
      <c r="AI5471" s="53" t="s">
        <v>105</v>
      </c>
      <c r="AJ5471" s="53" t="s">
        <v>689</v>
      </c>
      <c r="AK5471" s="148"/>
      <c r="AL5471" s="67"/>
      <c r="AM5471" s="67"/>
      <c r="AN5471" s="67"/>
      <c r="AO5471" s="67"/>
      <c r="AP5471" s="67"/>
      <c r="AQ5471" s="67"/>
      <c r="AR5471" s="67"/>
      <c r="AS5471" s="67"/>
      <c r="AT5471" s="67"/>
    </row>
    <row r="5472" spans="1:46" s="294" customFormat="1" ht="60">
      <c r="A5472" s="52" t="s">
        <v>1381</v>
      </c>
      <c r="B5472" s="368">
        <v>4283</v>
      </c>
      <c r="C5472" s="54" t="s">
        <v>593</v>
      </c>
      <c r="D5472" s="293" t="s">
        <v>636</v>
      </c>
      <c r="E5472" s="53" t="s">
        <v>60</v>
      </c>
      <c r="F5472" s="55">
        <v>41598</v>
      </c>
      <c r="G5472" s="55">
        <v>41623</v>
      </c>
      <c r="H5472" s="53" t="s">
        <v>105</v>
      </c>
      <c r="I5472" s="56">
        <v>51.745469999999997</v>
      </c>
      <c r="J5472" s="56">
        <v>50.546750390673068</v>
      </c>
      <c r="K5472" s="56">
        <v>50.545999999999999</v>
      </c>
      <c r="L5472" s="58">
        <v>59644.279999999992</v>
      </c>
      <c r="M5472" s="59">
        <v>41639</v>
      </c>
      <c r="N5472" s="60">
        <v>2014</v>
      </c>
      <c r="O5472" s="61">
        <v>41640</v>
      </c>
      <c r="P5472" s="60">
        <v>2014</v>
      </c>
      <c r="Q5472" s="61">
        <v>41790</v>
      </c>
      <c r="R5472" s="53" t="s">
        <v>350</v>
      </c>
      <c r="S5472" s="62"/>
      <c r="T5472" s="53" t="s">
        <v>309</v>
      </c>
      <c r="U5472" s="81">
        <v>23</v>
      </c>
      <c r="V5472" s="53">
        <v>4</v>
      </c>
      <c r="W5472" s="53" t="s">
        <v>390</v>
      </c>
      <c r="X5472" s="53"/>
      <c r="Y5472" s="63"/>
      <c r="Z5472" s="58"/>
      <c r="AA5472" s="53"/>
      <c r="AB5472" s="62"/>
      <c r="AC5472" s="65"/>
      <c r="AD5472" s="66"/>
      <c r="AE5472" s="53"/>
      <c r="AF5472" s="53"/>
      <c r="AG5472" s="58"/>
      <c r="AH5472" s="367"/>
      <c r="AI5472" s="53" t="s">
        <v>105</v>
      </c>
      <c r="AJ5472" s="53" t="s">
        <v>689</v>
      </c>
      <c r="AK5472" s="148"/>
      <c r="AL5472" s="67"/>
      <c r="AM5472" s="67"/>
      <c r="AN5472" s="67"/>
      <c r="AO5472" s="67"/>
      <c r="AP5472" s="67"/>
      <c r="AQ5472" s="67"/>
      <c r="AR5472" s="67"/>
      <c r="AS5472" s="67"/>
      <c r="AT5472" s="67"/>
    </row>
    <row r="5473" spans="1:46" s="294" customFormat="1" ht="60">
      <c r="A5473" s="52" t="s">
        <v>1381</v>
      </c>
      <c r="B5473" s="368">
        <v>4284</v>
      </c>
      <c r="C5473" s="54" t="s">
        <v>509</v>
      </c>
      <c r="D5473" s="293" t="s">
        <v>510</v>
      </c>
      <c r="E5473" s="53" t="s">
        <v>60</v>
      </c>
      <c r="F5473" s="75">
        <v>41598</v>
      </c>
      <c r="G5473" s="55">
        <v>41623</v>
      </c>
      <c r="H5473" s="53" t="s">
        <v>105</v>
      </c>
      <c r="I5473" s="56">
        <v>71.357219999999998</v>
      </c>
      <c r="J5473" s="56">
        <v>70.268840963969339</v>
      </c>
      <c r="K5473" s="56">
        <v>70.268000000000001</v>
      </c>
      <c r="L5473" s="58">
        <v>82916.240000000005</v>
      </c>
      <c r="M5473" s="59">
        <v>41639</v>
      </c>
      <c r="N5473" s="60">
        <v>2014</v>
      </c>
      <c r="O5473" s="61">
        <v>41640</v>
      </c>
      <c r="P5473" s="60">
        <v>2014</v>
      </c>
      <c r="Q5473" s="61">
        <v>41790</v>
      </c>
      <c r="R5473" s="53" t="s">
        <v>350</v>
      </c>
      <c r="S5473" s="62"/>
      <c r="T5473" s="53" t="s">
        <v>309</v>
      </c>
      <c r="U5473" s="81">
        <v>51</v>
      </c>
      <c r="V5473" s="53">
        <v>4</v>
      </c>
      <c r="W5473" s="53" t="s">
        <v>390</v>
      </c>
      <c r="X5473" s="53"/>
      <c r="Y5473" s="63"/>
      <c r="Z5473" s="58"/>
      <c r="AA5473" s="53"/>
      <c r="AB5473" s="62"/>
      <c r="AC5473" s="65"/>
      <c r="AD5473" s="66"/>
      <c r="AE5473" s="53"/>
      <c r="AF5473" s="53"/>
      <c r="AG5473" s="58"/>
      <c r="AH5473" s="367"/>
      <c r="AI5473" s="53" t="s">
        <v>105</v>
      </c>
      <c r="AJ5473" s="53" t="s">
        <v>689</v>
      </c>
      <c r="AK5473" s="148"/>
      <c r="AL5473" s="67"/>
      <c r="AM5473" s="67"/>
      <c r="AN5473" s="67"/>
      <c r="AO5473" s="67"/>
      <c r="AP5473" s="67"/>
      <c r="AQ5473" s="67"/>
      <c r="AR5473" s="67"/>
      <c r="AS5473" s="67"/>
      <c r="AT5473" s="67"/>
    </row>
    <row r="5474" spans="1:46" s="294" customFormat="1" ht="45">
      <c r="A5474" s="52" t="s">
        <v>1381</v>
      </c>
      <c r="B5474" s="368">
        <v>4285</v>
      </c>
      <c r="C5474" s="54" t="s">
        <v>511</v>
      </c>
      <c r="D5474" s="293" t="s">
        <v>512</v>
      </c>
      <c r="E5474" s="53" t="s">
        <v>60</v>
      </c>
      <c r="F5474" s="75">
        <v>41579</v>
      </c>
      <c r="G5474" s="55">
        <v>41619</v>
      </c>
      <c r="H5474" s="53" t="s">
        <v>105</v>
      </c>
      <c r="I5474" s="56">
        <v>16.442299999999999</v>
      </c>
      <c r="J5474" s="56">
        <v>16.018496060076544</v>
      </c>
      <c r="K5474" s="56">
        <v>16.018000000000001</v>
      </c>
      <c r="L5474" s="58">
        <v>18901.240000000002</v>
      </c>
      <c r="M5474" s="59">
        <v>41639</v>
      </c>
      <c r="N5474" s="60">
        <v>2014</v>
      </c>
      <c r="O5474" s="61">
        <v>41640</v>
      </c>
      <c r="P5474" s="60">
        <v>2014</v>
      </c>
      <c r="Q5474" s="61">
        <v>41790</v>
      </c>
      <c r="R5474" s="53" t="s">
        <v>342</v>
      </c>
      <c r="S5474" s="62"/>
      <c r="T5474" s="53" t="s">
        <v>309</v>
      </c>
      <c r="U5474" s="81">
        <v>65</v>
      </c>
      <c r="V5474" s="53">
        <v>4</v>
      </c>
      <c r="W5474" s="53" t="s">
        <v>390</v>
      </c>
      <c r="X5474" s="53"/>
      <c r="Y5474" s="63"/>
      <c r="Z5474" s="58"/>
      <c r="AA5474" s="53"/>
      <c r="AB5474" s="62"/>
      <c r="AC5474" s="65"/>
      <c r="AD5474" s="66"/>
      <c r="AE5474" s="53"/>
      <c r="AF5474" s="53"/>
      <c r="AG5474" s="58"/>
      <c r="AH5474" s="367"/>
      <c r="AI5474" s="53" t="s">
        <v>105</v>
      </c>
      <c r="AJ5474" s="53" t="s">
        <v>689</v>
      </c>
      <c r="AK5474" s="148"/>
      <c r="AL5474" s="67"/>
      <c r="AM5474" s="67"/>
      <c r="AN5474" s="67"/>
      <c r="AO5474" s="67"/>
      <c r="AP5474" s="67"/>
      <c r="AQ5474" s="67"/>
      <c r="AR5474" s="67"/>
      <c r="AS5474" s="67"/>
      <c r="AT5474" s="67"/>
    </row>
    <row r="5475" spans="1:46" s="294" customFormat="1" ht="45">
      <c r="A5475" s="52" t="s">
        <v>1381</v>
      </c>
      <c r="B5475" s="368">
        <v>4287</v>
      </c>
      <c r="C5475" s="54" t="s">
        <v>442</v>
      </c>
      <c r="D5475" s="457" t="s">
        <v>416</v>
      </c>
      <c r="E5475" s="53" t="s">
        <v>65</v>
      </c>
      <c r="F5475" s="75">
        <v>41579</v>
      </c>
      <c r="G5475" s="55">
        <v>41619</v>
      </c>
      <c r="H5475" s="53" t="s">
        <v>105</v>
      </c>
      <c r="I5475" s="56">
        <v>604.16687999999999</v>
      </c>
      <c r="J5475" s="56">
        <v>594.89825274347709</v>
      </c>
      <c r="K5475" s="56">
        <v>594.89800000000002</v>
      </c>
      <c r="L5475" s="58">
        <v>701979.64</v>
      </c>
      <c r="M5475" s="59">
        <v>41639</v>
      </c>
      <c r="N5475" s="60">
        <v>2014</v>
      </c>
      <c r="O5475" s="61">
        <v>41640</v>
      </c>
      <c r="P5475" s="60">
        <v>2014</v>
      </c>
      <c r="Q5475" s="61">
        <v>41790</v>
      </c>
      <c r="R5475" s="53" t="s">
        <v>342</v>
      </c>
      <c r="S5475" s="62"/>
      <c r="T5475" s="53" t="s">
        <v>309</v>
      </c>
      <c r="U5475" s="81">
        <v>129</v>
      </c>
      <c r="V5475" s="53">
        <v>4</v>
      </c>
      <c r="W5475" s="53" t="s">
        <v>390</v>
      </c>
      <c r="X5475" s="53"/>
      <c r="Y5475" s="63"/>
      <c r="Z5475" s="58"/>
      <c r="AA5475" s="53"/>
      <c r="AB5475" s="62"/>
      <c r="AC5475" s="65"/>
      <c r="AD5475" s="66"/>
      <c r="AE5475" s="53"/>
      <c r="AF5475" s="53"/>
      <c r="AG5475" s="58"/>
      <c r="AH5475" s="367"/>
      <c r="AI5475" s="53" t="s">
        <v>105</v>
      </c>
      <c r="AJ5475" s="53" t="s">
        <v>689</v>
      </c>
      <c r="AK5475" s="148"/>
      <c r="AL5475" s="67"/>
      <c r="AM5475" s="67"/>
      <c r="AN5475" s="67"/>
      <c r="AO5475" s="67"/>
      <c r="AP5475" s="67"/>
      <c r="AQ5475" s="67"/>
      <c r="AR5475" s="67"/>
      <c r="AS5475" s="67"/>
      <c r="AT5475" s="67"/>
    </row>
    <row r="5476" spans="1:46" s="294" customFormat="1" ht="45">
      <c r="A5476" s="52" t="s">
        <v>1381</v>
      </c>
      <c r="B5476" s="368">
        <v>4288</v>
      </c>
      <c r="C5476" s="54" t="s">
        <v>515</v>
      </c>
      <c r="D5476" s="293" t="s">
        <v>415</v>
      </c>
      <c r="E5476" s="53" t="s">
        <v>60</v>
      </c>
      <c r="F5476" s="75">
        <v>41579</v>
      </c>
      <c r="G5476" s="55">
        <v>41619</v>
      </c>
      <c r="H5476" s="53" t="s">
        <v>105</v>
      </c>
      <c r="I5476" s="56">
        <v>11.648020000000001</v>
      </c>
      <c r="J5476" s="56">
        <v>11.343749177334969</v>
      </c>
      <c r="K5476" s="56">
        <v>11.343</v>
      </c>
      <c r="L5476" s="58">
        <v>13384.74</v>
      </c>
      <c r="M5476" s="59">
        <v>41639</v>
      </c>
      <c r="N5476" s="60">
        <v>2014</v>
      </c>
      <c r="O5476" s="61">
        <v>41640</v>
      </c>
      <c r="P5476" s="60">
        <v>2014</v>
      </c>
      <c r="Q5476" s="61">
        <v>41790</v>
      </c>
      <c r="R5476" s="53" t="s">
        <v>342</v>
      </c>
      <c r="S5476" s="62"/>
      <c r="T5476" s="53" t="s">
        <v>309</v>
      </c>
      <c r="U5476" s="81">
        <v>1</v>
      </c>
      <c r="V5476" s="53">
        <v>4</v>
      </c>
      <c r="W5476" s="53" t="s">
        <v>390</v>
      </c>
      <c r="X5476" s="53"/>
      <c r="Y5476" s="63"/>
      <c r="Z5476" s="58"/>
      <c r="AA5476" s="53"/>
      <c r="AB5476" s="62"/>
      <c r="AC5476" s="65"/>
      <c r="AD5476" s="66"/>
      <c r="AE5476" s="53"/>
      <c r="AF5476" s="53"/>
      <c r="AG5476" s="58"/>
      <c r="AH5476" s="367"/>
      <c r="AI5476" s="53" t="s">
        <v>105</v>
      </c>
      <c r="AJ5476" s="53" t="s">
        <v>689</v>
      </c>
      <c r="AK5476" s="148"/>
      <c r="AL5476" s="67"/>
      <c r="AM5476" s="67"/>
      <c r="AN5476" s="67"/>
      <c r="AO5476" s="67"/>
      <c r="AP5476" s="67"/>
      <c r="AQ5476" s="67"/>
      <c r="AR5476" s="67"/>
      <c r="AS5476" s="67"/>
      <c r="AT5476" s="67"/>
    </row>
    <row r="5477" spans="1:46" s="294" customFormat="1" ht="60">
      <c r="A5477" s="52" t="s">
        <v>1381</v>
      </c>
      <c r="B5477" s="368">
        <v>4289</v>
      </c>
      <c r="C5477" s="156" t="s">
        <v>502</v>
      </c>
      <c r="D5477" s="293" t="s">
        <v>418</v>
      </c>
      <c r="E5477" s="53" t="s">
        <v>65</v>
      </c>
      <c r="F5477" s="75">
        <v>41579</v>
      </c>
      <c r="G5477" s="55">
        <v>41619</v>
      </c>
      <c r="H5477" s="53" t="s">
        <v>105</v>
      </c>
      <c r="I5477" s="56">
        <v>31.008929999999999</v>
      </c>
      <c r="J5477" s="56">
        <v>30.022528395767289</v>
      </c>
      <c r="K5477" s="56">
        <v>30.021999999999998</v>
      </c>
      <c r="L5477" s="58">
        <v>35425.96</v>
      </c>
      <c r="M5477" s="59">
        <v>41639</v>
      </c>
      <c r="N5477" s="60">
        <v>2014</v>
      </c>
      <c r="O5477" s="61">
        <v>41640</v>
      </c>
      <c r="P5477" s="60">
        <v>2014</v>
      </c>
      <c r="Q5477" s="61">
        <v>42004</v>
      </c>
      <c r="R5477" s="53" t="s">
        <v>350</v>
      </c>
      <c r="S5477" s="62" t="s">
        <v>8351</v>
      </c>
      <c r="T5477" s="53" t="s">
        <v>309</v>
      </c>
      <c r="U5477" s="81">
        <v>57</v>
      </c>
      <c r="V5477" s="53">
        <v>4</v>
      </c>
      <c r="W5477" s="53" t="s">
        <v>390</v>
      </c>
      <c r="X5477" s="53"/>
      <c r="Y5477" s="63"/>
      <c r="Z5477" s="58"/>
      <c r="AA5477" s="53"/>
      <c r="AB5477" s="62"/>
      <c r="AC5477" s="65"/>
      <c r="AD5477" s="66"/>
      <c r="AE5477" s="53"/>
      <c r="AF5477" s="53"/>
      <c r="AG5477" s="58"/>
      <c r="AH5477" s="367"/>
      <c r="AI5477" s="53" t="s">
        <v>105</v>
      </c>
      <c r="AJ5477" s="53" t="s">
        <v>689</v>
      </c>
      <c r="AK5477" s="148"/>
      <c r="AL5477" s="67"/>
      <c r="AM5477" s="67"/>
      <c r="AN5477" s="67"/>
      <c r="AO5477" s="67"/>
      <c r="AP5477" s="67"/>
      <c r="AQ5477" s="67"/>
      <c r="AR5477" s="67"/>
      <c r="AS5477" s="67"/>
      <c r="AT5477" s="67"/>
    </row>
    <row r="5478" spans="1:46" s="294" customFormat="1" ht="45">
      <c r="A5478" s="52" t="s">
        <v>1381</v>
      </c>
      <c r="B5478" s="368">
        <v>4290</v>
      </c>
      <c r="C5478" s="54" t="s">
        <v>443</v>
      </c>
      <c r="D5478" s="293" t="s">
        <v>705</v>
      </c>
      <c r="E5478" s="53" t="s">
        <v>65</v>
      </c>
      <c r="F5478" s="55">
        <v>41598</v>
      </c>
      <c r="G5478" s="55">
        <v>41623</v>
      </c>
      <c r="H5478" s="53" t="s">
        <v>105</v>
      </c>
      <c r="I5478" s="56">
        <v>16834.747520000001</v>
      </c>
      <c r="J5478" s="56">
        <v>16425.693410666838</v>
      </c>
      <c r="K5478" s="56">
        <v>16425.692999999999</v>
      </c>
      <c r="L5478" s="58">
        <v>19382317.739999998</v>
      </c>
      <c r="M5478" s="59">
        <v>41638</v>
      </c>
      <c r="N5478" s="60">
        <v>2014</v>
      </c>
      <c r="O5478" s="116">
        <v>41640</v>
      </c>
      <c r="P5478" s="60">
        <v>2014</v>
      </c>
      <c r="Q5478" s="61">
        <v>42004</v>
      </c>
      <c r="R5478" s="53" t="s">
        <v>342</v>
      </c>
      <c r="S5478" s="62"/>
      <c r="T5478" s="53" t="s">
        <v>309</v>
      </c>
      <c r="U5478" s="81">
        <v>52485.599999999999</v>
      </c>
      <c r="V5478" s="53">
        <v>4</v>
      </c>
      <c r="W5478" s="53" t="s">
        <v>390</v>
      </c>
      <c r="X5478" s="53"/>
      <c r="Y5478" s="63"/>
      <c r="Z5478" s="58"/>
      <c r="AA5478" s="53"/>
      <c r="AB5478" s="62"/>
      <c r="AC5478" s="65"/>
      <c r="AD5478" s="66"/>
      <c r="AE5478" s="53"/>
      <c r="AF5478" s="53"/>
      <c r="AG5478" s="58"/>
      <c r="AH5478" s="367"/>
      <c r="AI5478" s="53" t="s">
        <v>105</v>
      </c>
      <c r="AJ5478" s="53" t="s">
        <v>689</v>
      </c>
      <c r="AK5478" s="148"/>
      <c r="AL5478" s="67"/>
      <c r="AM5478" s="67"/>
      <c r="AN5478" s="67"/>
      <c r="AO5478" s="67"/>
      <c r="AP5478" s="67"/>
      <c r="AQ5478" s="67"/>
      <c r="AR5478" s="67"/>
      <c r="AS5478" s="67"/>
      <c r="AT5478" s="67"/>
    </row>
    <row r="5479" spans="1:46" s="294" customFormat="1" ht="60">
      <c r="A5479" s="52" t="s">
        <v>1381</v>
      </c>
      <c r="B5479" s="368">
        <v>4291</v>
      </c>
      <c r="C5479" s="54" t="s">
        <v>444</v>
      </c>
      <c r="D5479" s="293" t="s">
        <v>445</v>
      </c>
      <c r="E5479" s="53" t="s">
        <v>60</v>
      </c>
      <c r="F5479" s="75">
        <v>41579</v>
      </c>
      <c r="G5479" s="55">
        <v>41619</v>
      </c>
      <c r="H5479" s="53" t="s">
        <v>105</v>
      </c>
      <c r="I5479" s="56">
        <v>760.07326999999998</v>
      </c>
      <c r="J5479" s="56">
        <v>755.96502229066755</v>
      </c>
      <c r="K5479" s="56">
        <v>755.96500000000003</v>
      </c>
      <c r="L5479" s="58">
        <v>892038.7</v>
      </c>
      <c r="M5479" s="59">
        <v>41639</v>
      </c>
      <c r="N5479" s="60">
        <v>2014</v>
      </c>
      <c r="O5479" s="61">
        <v>41640</v>
      </c>
      <c r="P5479" s="60">
        <v>2014</v>
      </c>
      <c r="Q5479" s="61">
        <v>42004</v>
      </c>
      <c r="R5479" s="53" t="s">
        <v>350</v>
      </c>
      <c r="S5479" s="62"/>
      <c r="T5479" s="53" t="s">
        <v>309</v>
      </c>
      <c r="U5479" s="81">
        <v>1308.9000000000001</v>
      </c>
      <c r="V5479" s="53">
        <v>4</v>
      </c>
      <c r="W5479" s="53" t="s">
        <v>390</v>
      </c>
      <c r="X5479" s="53"/>
      <c r="Y5479" s="63"/>
      <c r="Z5479" s="58"/>
      <c r="AA5479" s="53"/>
      <c r="AB5479" s="62"/>
      <c r="AC5479" s="65"/>
      <c r="AD5479" s="66"/>
      <c r="AE5479" s="53"/>
      <c r="AF5479" s="53"/>
      <c r="AG5479" s="58"/>
      <c r="AH5479" s="367"/>
      <c r="AI5479" s="53" t="s">
        <v>105</v>
      </c>
      <c r="AJ5479" s="53" t="s">
        <v>689</v>
      </c>
      <c r="AK5479" s="148"/>
      <c r="AL5479" s="67"/>
      <c r="AM5479" s="67"/>
      <c r="AN5479" s="67"/>
      <c r="AO5479" s="67"/>
      <c r="AP5479" s="67"/>
      <c r="AQ5479" s="67"/>
      <c r="AR5479" s="67"/>
      <c r="AS5479" s="67"/>
      <c r="AT5479" s="67"/>
    </row>
    <row r="5480" spans="1:46" s="294" customFormat="1" ht="45">
      <c r="A5480" s="293" t="s">
        <v>1381</v>
      </c>
      <c r="B5480" s="368">
        <v>4295</v>
      </c>
      <c r="C5480" s="54" t="s">
        <v>457</v>
      </c>
      <c r="D5480" s="293" t="s">
        <v>458</v>
      </c>
      <c r="E5480" s="53" t="s">
        <v>60</v>
      </c>
      <c r="F5480" s="55">
        <v>41598</v>
      </c>
      <c r="G5480" s="55">
        <v>41623</v>
      </c>
      <c r="H5480" s="53" t="s">
        <v>105</v>
      </c>
      <c r="I5480" s="56">
        <v>379.58474000000001</v>
      </c>
      <c r="J5480" s="56">
        <v>333.50976914181769</v>
      </c>
      <c r="K5480" s="56">
        <v>333.50900000000001</v>
      </c>
      <c r="L5480" s="58">
        <v>393540.62</v>
      </c>
      <c r="M5480" s="59">
        <v>41639</v>
      </c>
      <c r="N5480" s="60">
        <v>2014</v>
      </c>
      <c r="O5480" s="61">
        <v>41640</v>
      </c>
      <c r="P5480" s="60">
        <v>2014</v>
      </c>
      <c r="Q5480" s="61">
        <v>41790</v>
      </c>
      <c r="R5480" s="53" t="s">
        <v>8346</v>
      </c>
      <c r="S5480" s="62"/>
      <c r="T5480" s="53" t="s">
        <v>309</v>
      </c>
      <c r="U5480" s="81">
        <v>3426</v>
      </c>
      <c r="V5480" s="53">
        <v>4</v>
      </c>
      <c r="W5480" s="53" t="s">
        <v>390</v>
      </c>
      <c r="X5480" s="53"/>
      <c r="Y5480" s="63"/>
      <c r="Z5480" s="58"/>
      <c r="AA5480" s="53"/>
      <c r="AB5480" s="62"/>
      <c r="AC5480" s="65"/>
      <c r="AD5480" s="66"/>
      <c r="AE5480" s="53"/>
      <c r="AF5480" s="53"/>
      <c r="AG5480" s="58"/>
      <c r="AH5480" s="367"/>
      <c r="AI5480" s="53" t="s">
        <v>105</v>
      </c>
      <c r="AJ5480" s="53" t="s">
        <v>689</v>
      </c>
      <c r="AK5480" s="148"/>
      <c r="AL5480" s="67"/>
      <c r="AM5480" s="67"/>
      <c r="AN5480" s="67"/>
      <c r="AO5480" s="67"/>
      <c r="AP5480" s="67"/>
      <c r="AQ5480" s="67"/>
      <c r="AR5480" s="67"/>
      <c r="AS5480" s="67"/>
      <c r="AT5480" s="67"/>
    </row>
    <row r="5481" spans="1:46" s="67" customFormat="1" ht="45">
      <c r="A5481" s="52" t="s">
        <v>1381</v>
      </c>
      <c r="B5481" s="368">
        <v>4300</v>
      </c>
      <c r="C5481" s="54" t="s">
        <v>1158</v>
      </c>
      <c r="D5481" s="52" t="s">
        <v>272</v>
      </c>
      <c r="E5481" s="53" t="s">
        <v>60</v>
      </c>
      <c r="F5481" s="75">
        <v>41579</v>
      </c>
      <c r="G5481" s="55">
        <v>41619</v>
      </c>
      <c r="H5481" s="53" t="s">
        <v>105</v>
      </c>
      <c r="I5481" s="56">
        <v>1141.5130999999999</v>
      </c>
      <c r="J5481" s="56">
        <v>1111.6547910691893</v>
      </c>
      <c r="K5481" s="56">
        <v>1111.654</v>
      </c>
      <c r="L5481" s="58">
        <v>1311751.72</v>
      </c>
      <c r="M5481" s="59">
        <v>41639</v>
      </c>
      <c r="N5481" s="60">
        <v>2014</v>
      </c>
      <c r="O5481" s="61">
        <v>41640</v>
      </c>
      <c r="P5481" s="60">
        <v>2014</v>
      </c>
      <c r="Q5481" s="61">
        <v>41790</v>
      </c>
      <c r="R5481" s="53" t="s">
        <v>342</v>
      </c>
      <c r="S5481" s="62"/>
      <c r="T5481" s="53" t="s">
        <v>309</v>
      </c>
      <c r="U5481" s="81">
        <v>25385</v>
      </c>
      <c r="V5481" s="53">
        <v>4</v>
      </c>
      <c r="W5481" s="53" t="s">
        <v>390</v>
      </c>
      <c r="X5481" s="53"/>
      <c r="Y5481" s="63"/>
      <c r="Z5481" s="58"/>
      <c r="AA5481" s="53"/>
      <c r="AB5481" s="62"/>
      <c r="AC5481" s="65"/>
      <c r="AD5481" s="66"/>
      <c r="AE5481" s="53"/>
      <c r="AF5481" s="53"/>
      <c r="AG5481" s="58"/>
      <c r="AH5481" s="367"/>
      <c r="AI5481" s="53" t="s">
        <v>105</v>
      </c>
      <c r="AJ5481" s="53" t="s">
        <v>689</v>
      </c>
      <c r="AK5481" s="148"/>
    </row>
    <row r="5482" spans="1:46" s="67" customFormat="1" ht="45">
      <c r="A5482" s="52" t="s">
        <v>1381</v>
      </c>
      <c r="B5482" s="368">
        <v>4301</v>
      </c>
      <c r="C5482" s="54" t="s">
        <v>525</v>
      </c>
      <c r="D5482" s="52" t="s">
        <v>526</v>
      </c>
      <c r="E5482" s="53" t="s">
        <v>65</v>
      </c>
      <c r="F5482" s="55">
        <v>41598</v>
      </c>
      <c r="G5482" s="55">
        <v>41623</v>
      </c>
      <c r="H5482" s="53" t="s">
        <v>105</v>
      </c>
      <c r="I5482" s="56">
        <v>31.34667</v>
      </c>
      <c r="J5482" s="56">
        <v>30.527828937853023</v>
      </c>
      <c r="K5482" s="56">
        <v>30.527000000000001</v>
      </c>
      <c r="L5482" s="58">
        <v>36021.859999999993</v>
      </c>
      <c r="M5482" s="59">
        <v>41638</v>
      </c>
      <c r="N5482" s="60">
        <v>2014</v>
      </c>
      <c r="O5482" s="61">
        <v>41640</v>
      </c>
      <c r="P5482" s="60">
        <v>2014</v>
      </c>
      <c r="Q5482" s="61">
        <v>41790</v>
      </c>
      <c r="R5482" s="53" t="s">
        <v>8346</v>
      </c>
      <c r="S5482" s="62"/>
      <c r="T5482" s="53" t="s">
        <v>309</v>
      </c>
      <c r="U5482" s="81">
        <v>161.25</v>
      </c>
      <c r="V5482" s="53">
        <v>4</v>
      </c>
      <c r="W5482" s="78" t="s">
        <v>390</v>
      </c>
      <c r="X5482" s="53"/>
      <c r="Y5482" s="63"/>
      <c r="Z5482" s="58"/>
      <c r="AA5482" s="53"/>
      <c r="AB5482" s="62"/>
      <c r="AC5482" s="65"/>
      <c r="AD5482" s="66"/>
      <c r="AE5482" s="53"/>
      <c r="AF5482" s="53"/>
      <c r="AG5482" s="58"/>
      <c r="AH5482" s="367"/>
      <c r="AI5482" s="53" t="s">
        <v>105</v>
      </c>
      <c r="AJ5482" s="53" t="s">
        <v>689</v>
      </c>
      <c r="AK5482" s="148"/>
    </row>
    <row r="5483" spans="1:46" s="67" customFormat="1" ht="45">
      <c r="A5483" s="52" t="s">
        <v>1381</v>
      </c>
      <c r="B5483" s="368">
        <v>4302</v>
      </c>
      <c r="C5483" s="54" t="s">
        <v>523</v>
      </c>
      <c r="D5483" s="52" t="s">
        <v>524</v>
      </c>
      <c r="E5483" s="53" t="s">
        <v>65</v>
      </c>
      <c r="F5483" s="55">
        <v>41598</v>
      </c>
      <c r="G5483" s="55">
        <v>41623</v>
      </c>
      <c r="H5483" s="53" t="s">
        <v>105</v>
      </c>
      <c r="I5483" s="56">
        <v>0.59319999999999995</v>
      </c>
      <c r="J5483" s="56">
        <v>0.58397085066171162</v>
      </c>
      <c r="K5483" s="56">
        <v>0.58299999999999996</v>
      </c>
      <c r="L5483" s="58">
        <v>687.93999999999994</v>
      </c>
      <c r="M5483" s="59">
        <v>41638</v>
      </c>
      <c r="N5483" s="60">
        <v>2014</v>
      </c>
      <c r="O5483" s="61">
        <v>41640</v>
      </c>
      <c r="P5483" s="60">
        <v>2014</v>
      </c>
      <c r="Q5483" s="61">
        <v>41790</v>
      </c>
      <c r="R5483" s="53" t="s">
        <v>342</v>
      </c>
      <c r="S5483" s="62"/>
      <c r="T5483" s="53" t="s">
        <v>309</v>
      </c>
      <c r="U5483" s="81">
        <v>10</v>
      </c>
      <c r="V5483" s="53">
        <v>4</v>
      </c>
      <c r="W5483" s="53" t="s">
        <v>390</v>
      </c>
      <c r="X5483" s="53"/>
      <c r="Y5483" s="63"/>
      <c r="Z5483" s="58"/>
      <c r="AA5483" s="53"/>
      <c r="AB5483" s="62"/>
      <c r="AC5483" s="65"/>
      <c r="AD5483" s="66"/>
      <c r="AE5483" s="53"/>
      <c r="AF5483" s="53"/>
      <c r="AG5483" s="58"/>
      <c r="AH5483" s="367"/>
      <c r="AI5483" s="53" t="s">
        <v>105</v>
      </c>
      <c r="AJ5483" s="53" t="s">
        <v>689</v>
      </c>
      <c r="AK5483" s="148"/>
    </row>
    <row r="5484" spans="1:46" s="67" customFormat="1" ht="45">
      <c r="A5484" s="52" t="s">
        <v>1381</v>
      </c>
      <c r="B5484" s="368">
        <v>4303</v>
      </c>
      <c r="C5484" s="54" t="s">
        <v>453</v>
      </c>
      <c r="D5484" s="52" t="s">
        <v>454</v>
      </c>
      <c r="E5484" s="53" t="s">
        <v>60</v>
      </c>
      <c r="F5484" s="55">
        <v>41598</v>
      </c>
      <c r="G5484" s="55">
        <v>41623</v>
      </c>
      <c r="H5484" s="53" t="s">
        <v>105</v>
      </c>
      <c r="I5484" s="56">
        <v>47.983800000000002</v>
      </c>
      <c r="J5484" s="56">
        <v>46.728282280396776</v>
      </c>
      <c r="K5484" s="56">
        <v>46.728000000000002</v>
      </c>
      <c r="L5484" s="58">
        <v>55139.040000000001</v>
      </c>
      <c r="M5484" s="59">
        <v>41638</v>
      </c>
      <c r="N5484" s="60">
        <v>2014</v>
      </c>
      <c r="O5484" s="61">
        <v>41640</v>
      </c>
      <c r="P5484" s="60">
        <v>2014</v>
      </c>
      <c r="Q5484" s="61">
        <v>41790</v>
      </c>
      <c r="R5484" s="53" t="s">
        <v>8346</v>
      </c>
      <c r="S5484" s="62"/>
      <c r="T5484" s="53" t="s">
        <v>309</v>
      </c>
      <c r="U5484" s="81">
        <v>63</v>
      </c>
      <c r="V5484" s="53">
        <v>4</v>
      </c>
      <c r="W5484" s="53" t="s">
        <v>390</v>
      </c>
      <c r="X5484" s="53"/>
      <c r="Y5484" s="63"/>
      <c r="Z5484" s="58"/>
      <c r="AA5484" s="53"/>
      <c r="AB5484" s="62"/>
      <c r="AC5484" s="65"/>
      <c r="AD5484" s="66"/>
      <c r="AE5484" s="53"/>
      <c r="AF5484" s="53"/>
      <c r="AG5484" s="58"/>
      <c r="AH5484" s="367"/>
      <c r="AI5484" s="53" t="s">
        <v>105</v>
      </c>
      <c r="AJ5484" s="53" t="s">
        <v>689</v>
      </c>
      <c r="AK5484" s="148"/>
    </row>
    <row r="5485" spans="1:46" s="67" customFormat="1" ht="60">
      <c r="A5485" s="52" t="s">
        <v>994</v>
      </c>
      <c r="B5485" s="368">
        <v>4307</v>
      </c>
      <c r="C5485" s="52" t="s">
        <v>8534</v>
      </c>
      <c r="D5485" s="52" t="s">
        <v>1527</v>
      </c>
      <c r="E5485" s="60" t="s">
        <v>64</v>
      </c>
      <c r="F5485" s="85">
        <v>41626</v>
      </c>
      <c r="G5485" s="85">
        <v>41626</v>
      </c>
      <c r="H5485" s="53" t="s">
        <v>105</v>
      </c>
      <c r="I5485" s="438">
        <v>214.5</v>
      </c>
      <c r="J5485" s="438">
        <v>220.45196667779999</v>
      </c>
      <c r="K5485" s="438">
        <v>214.5</v>
      </c>
      <c r="L5485" s="438">
        <v>253109.99999999997</v>
      </c>
      <c r="M5485" s="372">
        <v>41633</v>
      </c>
      <c r="N5485" s="78">
        <v>2014</v>
      </c>
      <c r="O5485" s="55">
        <v>41652</v>
      </c>
      <c r="P5485" s="78">
        <v>2014</v>
      </c>
      <c r="Q5485" s="373">
        <v>42004</v>
      </c>
      <c r="R5485" s="78" t="s">
        <v>352</v>
      </c>
      <c r="S5485" s="78" t="s">
        <v>8535</v>
      </c>
      <c r="T5485" s="53" t="s">
        <v>389</v>
      </c>
      <c r="U5485" s="453">
        <v>1</v>
      </c>
      <c r="V5485" s="78">
        <v>4</v>
      </c>
      <c r="W5485" s="78" t="s">
        <v>394</v>
      </c>
      <c r="X5485" s="53" t="s">
        <v>7355</v>
      </c>
      <c r="Y5485" s="78"/>
      <c r="Z5485" s="78"/>
      <c r="AA5485" s="60"/>
      <c r="AB5485" s="78"/>
      <c r="AC5485" s="78"/>
      <c r="AD5485" s="78"/>
      <c r="AE5485" s="78"/>
      <c r="AF5485" s="78"/>
      <c r="AG5485" s="78"/>
      <c r="AH5485" s="78"/>
      <c r="AI5485" s="78"/>
      <c r="AJ5485" s="78"/>
      <c r="AK5485" s="148"/>
      <c r="AL5485" s="417"/>
      <c r="AM5485" s="417"/>
      <c r="AN5485" s="417"/>
      <c r="AO5485" s="417"/>
      <c r="AP5485" s="417"/>
      <c r="AQ5485" s="417"/>
      <c r="AR5485" s="417"/>
      <c r="AS5485" s="417"/>
      <c r="AT5485" s="417"/>
    </row>
    <row r="5486" spans="1:46" s="67" customFormat="1" ht="60">
      <c r="A5486" s="52" t="s">
        <v>994</v>
      </c>
      <c r="B5486" s="368">
        <v>4308</v>
      </c>
      <c r="C5486" s="54" t="s">
        <v>1071</v>
      </c>
      <c r="D5486" s="52" t="s">
        <v>1072</v>
      </c>
      <c r="E5486" s="60" t="s">
        <v>64</v>
      </c>
      <c r="F5486" s="85">
        <v>41626</v>
      </c>
      <c r="G5486" s="85">
        <v>41626</v>
      </c>
      <c r="H5486" s="53" t="s">
        <v>105</v>
      </c>
      <c r="I5486" s="438">
        <v>115.14</v>
      </c>
      <c r="J5486" s="438">
        <v>118.15787792159999</v>
      </c>
      <c r="K5486" s="438">
        <v>115.14</v>
      </c>
      <c r="L5486" s="438">
        <v>135865.19999999998</v>
      </c>
      <c r="M5486" s="59">
        <v>41635</v>
      </c>
      <c r="N5486" s="78">
        <v>2014</v>
      </c>
      <c r="O5486" s="55">
        <v>41652</v>
      </c>
      <c r="P5486" s="78">
        <v>2014</v>
      </c>
      <c r="Q5486" s="373">
        <v>42004</v>
      </c>
      <c r="R5486" s="78" t="s">
        <v>352</v>
      </c>
      <c r="S5486" s="78" t="s">
        <v>8536</v>
      </c>
      <c r="T5486" s="53" t="s">
        <v>389</v>
      </c>
      <c r="U5486" s="453">
        <v>1</v>
      </c>
      <c r="V5486" s="78">
        <v>4</v>
      </c>
      <c r="W5486" s="78" t="s">
        <v>394</v>
      </c>
      <c r="X5486" s="53" t="s">
        <v>7355</v>
      </c>
      <c r="Y5486" s="78"/>
      <c r="Z5486" s="78"/>
      <c r="AA5486" s="60"/>
      <c r="AB5486" s="78"/>
      <c r="AC5486" s="78"/>
      <c r="AD5486" s="78"/>
      <c r="AE5486" s="78"/>
      <c r="AF5486" s="78"/>
      <c r="AG5486" s="78"/>
      <c r="AH5486" s="78"/>
      <c r="AI5486" s="78"/>
      <c r="AJ5486" s="78"/>
      <c r="AK5486" s="148"/>
      <c r="AL5486" s="417"/>
      <c r="AM5486" s="417"/>
      <c r="AN5486" s="417"/>
      <c r="AO5486" s="417"/>
      <c r="AP5486" s="417"/>
      <c r="AQ5486" s="417"/>
      <c r="AR5486" s="417"/>
      <c r="AS5486" s="417"/>
      <c r="AT5486" s="417"/>
    </row>
    <row r="5487" spans="1:46" s="67" customFormat="1" ht="60">
      <c r="A5487" s="52" t="s">
        <v>994</v>
      </c>
      <c r="B5487" s="368">
        <v>4314</v>
      </c>
      <c r="C5487" s="53" t="s">
        <v>8591</v>
      </c>
      <c r="D5487" s="52" t="s">
        <v>1360</v>
      </c>
      <c r="E5487" s="53" t="s">
        <v>64</v>
      </c>
      <c r="F5487" s="55">
        <v>41616</v>
      </c>
      <c r="G5487" s="55">
        <v>41626</v>
      </c>
      <c r="H5487" s="53" t="s">
        <v>8580</v>
      </c>
      <c r="I5487" s="452">
        <v>406.8</v>
      </c>
      <c r="J5487" s="438">
        <v>406.8</v>
      </c>
      <c r="K5487" s="438">
        <v>406.8</v>
      </c>
      <c r="L5487" s="438">
        <v>480024</v>
      </c>
      <c r="M5487" s="59">
        <v>41639</v>
      </c>
      <c r="N5487" s="60">
        <v>2014</v>
      </c>
      <c r="O5487" s="61">
        <v>41640</v>
      </c>
      <c r="P5487" s="60">
        <v>2014</v>
      </c>
      <c r="Q5487" s="61">
        <v>42004</v>
      </c>
      <c r="R5487" s="53" t="s">
        <v>7352</v>
      </c>
      <c r="S5487" s="53" t="s">
        <v>8592</v>
      </c>
      <c r="T5487" s="53" t="s">
        <v>389</v>
      </c>
      <c r="U5487" s="63">
        <v>1</v>
      </c>
      <c r="V5487" s="60">
        <v>4</v>
      </c>
      <c r="W5487" s="53" t="s">
        <v>394</v>
      </c>
      <c r="X5487" s="53" t="s">
        <v>7355</v>
      </c>
      <c r="Y5487" s="64"/>
      <c r="Z5487" s="62"/>
      <c r="AA5487" s="53"/>
      <c r="AB5487" s="53"/>
      <c r="AC5487" s="58"/>
      <c r="AD5487" s="367"/>
      <c r="AE5487" s="52"/>
      <c r="AF5487" s="52"/>
      <c r="AG5487" s="52"/>
      <c r="AH5487" s="53"/>
      <c r="AI5487" s="81"/>
      <c r="AJ5487" s="54"/>
      <c r="AK5487" s="148"/>
    </row>
    <row r="5488" spans="1:46" s="67" customFormat="1" ht="60">
      <c r="A5488" s="52" t="s">
        <v>994</v>
      </c>
      <c r="B5488" s="368">
        <v>4315</v>
      </c>
      <c r="C5488" s="60">
        <v>3000463</v>
      </c>
      <c r="D5488" s="52" t="s">
        <v>1360</v>
      </c>
      <c r="E5488" s="53" t="s">
        <v>64</v>
      </c>
      <c r="F5488" s="55">
        <v>41616</v>
      </c>
      <c r="G5488" s="55">
        <v>41626</v>
      </c>
      <c r="H5488" s="53" t="s">
        <v>8580</v>
      </c>
      <c r="I5488" s="452">
        <v>263.39999999999998</v>
      </c>
      <c r="J5488" s="438">
        <v>263.39999999999998</v>
      </c>
      <c r="K5488" s="438">
        <v>263.39999999999998</v>
      </c>
      <c r="L5488" s="438">
        <v>310812</v>
      </c>
      <c r="M5488" s="59">
        <v>41639</v>
      </c>
      <c r="N5488" s="60">
        <v>2014</v>
      </c>
      <c r="O5488" s="61">
        <v>41640</v>
      </c>
      <c r="P5488" s="60">
        <v>2014</v>
      </c>
      <c r="Q5488" s="61">
        <v>42004</v>
      </c>
      <c r="R5488" s="53" t="s">
        <v>7352</v>
      </c>
      <c r="S5488" s="53" t="s">
        <v>8593</v>
      </c>
      <c r="T5488" s="53" t="s">
        <v>389</v>
      </c>
      <c r="U5488" s="63">
        <v>1</v>
      </c>
      <c r="V5488" s="60">
        <v>4</v>
      </c>
      <c r="W5488" s="53" t="s">
        <v>394</v>
      </c>
      <c r="X5488" s="53" t="s">
        <v>7355</v>
      </c>
      <c r="Y5488" s="64"/>
      <c r="Z5488" s="62"/>
      <c r="AA5488" s="53"/>
      <c r="AB5488" s="53"/>
      <c r="AC5488" s="58"/>
      <c r="AD5488" s="367"/>
      <c r="AE5488" s="52"/>
      <c r="AF5488" s="52"/>
      <c r="AG5488" s="52"/>
      <c r="AH5488" s="53"/>
      <c r="AI5488" s="81"/>
      <c r="AJ5488" s="54"/>
      <c r="AK5488" s="148"/>
    </row>
    <row r="5489" spans="1:46" s="67" customFormat="1" ht="60">
      <c r="A5489" s="52" t="s">
        <v>994</v>
      </c>
      <c r="B5489" s="368">
        <v>4316</v>
      </c>
      <c r="C5489" s="60">
        <v>3000463</v>
      </c>
      <c r="D5489" s="52" t="s">
        <v>1360</v>
      </c>
      <c r="E5489" s="53" t="s">
        <v>64</v>
      </c>
      <c r="F5489" s="55">
        <v>41616</v>
      </c>
      <c r="G5489" s="55">
        <v>41626</v>
      </c>
      <c r="H5489" s="53" t="s">
        <v>8580</v>
      </c>
      <c r="I5489" s="452">
        <v>10.16</v>
      </c>
      <c r="J5489" s="438">
        <v>10.16</v>
      </c>
      <c r="K5489" s="438">
        <v>10.16</v>
      </c>
      <c r="L5489" s="438">
        <v>10160</v>
      </c>
      <c r="M5489" s="59">
        <v>41639</v>
      </c>
      <c r="N5489" s="60">
        <v>2014</v>
      </c>
      <c r="O5489" s="61">
        <v>41640</v>
      </c>
      <c r="P5489" s="60">
        <v>2014</v>
      </c>
      <c r="Q5489" s="61">
        <v>42004</v>
      </c>
      <c r="R5489" s="53" t="s">
        <v>7352</v>
      </c>
      <c r="S5489" s="53" t="s">
        <v>8594</v>
      </c>
      <c r="T5489" s="53" t="s">
        <v>389</v>
      </c>
      <c r="U5489" s="63">
        <v>1</v>
      </c>
      <c r="V5489" s="60">
        <v>4</v>
      </c>
      <c r="W5489" s="53" t="s">
        <v>394</v>
      </c>
      <c r="X5489" s="53" t="s">
        <v>7355</v>
      </c>
      <c r="Y5489" s="64"/>
      <c r="Z5489" s="62"/>
      <c r="AA5489" s="53" t="s">
        <v>1057</v>
      </c>
      <c r="AB5489" s="53"/>
      <c r="AC5489" s="58"/>
      <c r="AD5489" s="367"/>
      <c r="AE5489" s="52"/>
      <c r="AF5489" s="52"/>
      <c r="AG5489" s="52"/>
      <c r="AH5489" s="53"/>
      <c r="AI5489" s="81"/>
      <c r="AJ5489" s="54"/>
      <c r="AK5489" s="148"/>
    </row>
    <row r="5490" spans="1:46" s="67" customFormat="1" ht="75">
      <c r="A5490" s="52" t="s">
        <v>994</v>
      </c>
      <c r="B5490" s="368">
        <v>4317</v>
      </c>
      <c r="C5490" s="60">
        <v>3000463</v>
      </c>
      <c r="D5490" s="52" t="s">
        <v>1360</v>
      </c>
      <c r="E5490" s="53" t="s">
        <v>64</v>
      </c>
      <c r="F5490" s="55">
        <v>41616</v>
      </c>
      <c r="G5490" s="55">
        <v>41626</v>
      </c>
      <c r="H5490" s="53" t="s">
        <v>8580</v>
      </c>
      <c r="I5490" s="452">
        <v>132.19999999999999</v>
      </c>
      <c r="J5490" s="438">
        <v>132.19999999999999</v>
      </c>
      <c r="K5490" s="438">
        <v>132.19999999999999</v>
      </c>
      <c r="L5490" s="438">
        <v>132200</v>
      </c>
      <c r="M5490" s="59">
        <v>41639</v>
      </c>
      <c r="N5490" s="60">
        <v>2014</v>
      </c>
      <c r="O5490" s="61">
        <v>41640</v>
      </c>
      <c r="P5490" s="60">
        <v>2014</v>
      </c>
      <c r="Q5490" s="61">
        <v>42004</v>
      </c>
      <c r="R5490" s="53" t="s">
        <v>7352</v>
      </c>
      <c r="S5490" s="53" t="s">
        <v>8595</v>
      </c>
      <c r="T5490" s="53" t="s">
        <v>389</v>
      </c>
      <c r="U5490" s="63">
        <v>1</v>
      </c>
      <c r="V5490" s="60">
        <v>4</v>
      </c>
      <c r="W5490" s="53" t="s">
        <v>394</v>
      </c>
      <c r="X5490" s="53" t="s">
        <v>7355</v>
      </c>
      <c r="Y5490" s="64"/>
      <c r="Z5490" s="62"/>
      <c r="AA5490" s="53" t="s">
        <v>1057</v>
      </c>
      <c r="AB5490" s="53"/>
      <c r="AC5490" s="58"/>
      <c r="AD5490" s="367"/>
      <c r="AE5490" s="52"/>
      <c r="AF5490" s="52"/>
      <c r="AG5490" s="52"/>
      <c r="AH5490" s="53"/>
      <c r="AI5490" s="81"/>
      <c r="AJ5490" s="54"/>
      <c r="AK5490" s="148"/>
    </row>
    <row r="5491" spans="1:46" s="67" customFormat="1" ht="60">
      <c r="A5491" s="52" t="s">
        <v>994</v>
      </c>
      <c r="B5491" s="368">
        <v>4318</v>
      </c>
      <c r="C5491" s="60">
        <v>3000463</v>
      </c>
      <c r="D5491" s="52" t="s">
        <v>1360</v>
      </c>
      <c r="E5491" s="53" t="s">
        <v>64</v>
      </c>
      <c r="F5491" s="55">
        <v>41616</v>
      </c>
      <c r="G5491" s="55">
        <v>41626</v>
      </c>
      <c r="H5491" s="53" t="s">
        <v>8580</v>
      </c>
      <c r="I5491" s="452">
        <v>30.52</v>
      </c>
      <c r="J5491" s="438">
        <v>30.52</v>
      </c>
      <c r="K5491" s="438">
        <v>30.52</v>
      </c>
      <c r="L5491" s="438">
        <v>30520</v>
      </c>
      <c r="M5491" s="59">
        <v>41639</v>
      </c>
      <c r="N5491" s="60">
        <v>2014</v>
      </c>
      <c r="O5491" s="61">
        <v>41640</v>
      </c>
      <c r="P5491" s="60">
        <v>2014</v>
      </c>
      <c r="Q5491" s="61">
        <v>42004</v>
      </c>
      <c r="R5491" s="53" t="s">
        <v>7352</v>
      </c>
      <c r="S5491" s="53" t="s">
        <v>8596</v>
      </c>
      <c r="T5491" s="53" t="s">
        <v>389</v>
      </c>
      <c r="U5491" s="63">
        <v>1</v>
      </c>
      <c r="V5491" s="60">
        <v>4</v>
      </c>
      <c r="W5491" s="53" t="s">
        <v>394</v>
      </c>
      <c r="X5491" s="53" t="s">
        <v>7355</v>
      </c>
      <c r="Y5491" s="64"/>
      <c r="Z5491" s="62"/>
      <c r="AA5491" s="53" t="s">
        <v>1057</v>
      </c>
      <c r="AB5491" s="53"/>
      <c r="AC5491" s="58"/>
      <c r="AD5491" s="367"/>
      <c r="AE5491" s="52"/>
      <c r="AF5491" s="52"/>
      <c r="AG5491" s="52"/>
      <c r="AH5491" s="53"/>
      <c r="AI5491" s="81"/>
      <c r="AJ5491" s="54"/>
      <c r="AK5491" s="148"/>
    </row>
    <row r="5492" spans="1:46" s="67" customFormat="1" ht="60">
      <c r="A5492" s="52" t="s">
        <v>994</v>
      </c>
      <c r="B5492" s="368">
        <v>4319</v>
      </c>
      <c r="C5492" s="60">
        <v>3000463</v>
      </c>
      <c r="D5492" s="52" t="s">
        <v>1360</v>
      </c>
      <c r="E5492" s="53" t="s">
        <v>64</v>
      </c>
      <c r="F5492" s="55">
        <v>41616</v>
      </c>
      <c r="G5492" s="55">
        <v>41626</v>
      </c>
      <c r="H5492" s="53" t="s">
        <v>8580</v>
      </c>
      <c r="I5492" s="452">
        <v>40.68</v>
      </c>
      <c r="J5492" s="438">
        <v>40.68</v>
      </c>
      <c r="K5492" s="438">
        <v>40.68</v>
      </c>
      <c r="L5492" s="438">
        <v>40680</v>
      </c>
      <c r="M5492" s="59">
        <v>41639</v>
      </c>
      <c r="N5492" s="60">
        <v>2014</v>
      </c>
      <c r="O5492" s="61">
        <v>41640</v>
      </c>
      <c r="P5492" s="60">
        <v>2014</v>
      </c>
      <c r="Q5492" s="61">
        <v>42004</v>
      </c>
      <c r="R5492" s="53" t="s">
        <v>7352</v>
      </c>
      <c r="S5492" s="53" t="s">
        <v>8597</v>
      </c>
      <c r="T5492" s="53" t="s">
        <v>389</v>
      </c>
      <c r="U5492" s="63">
        <v>1</v>
      </c>
      <c r="V5492" s="60">
        <v>4</v>
      </c>
      <c r="W5492" s="53" t="s">
        <v>394</v>
      </c>
      <c r="X5492" s="53" t="s">
        <v>7355</v>
      </c>
      <c r="Y5492" s="64"/>
      <c r="Z5492" s="62"/>
      <c r="AA5492" s="53" t="s">
        <v>1057</v>
      </c>
      <c r="AB5492" s="53"/>
      <c r="AC5492" s="58"/>
      <c r="AD5492" s="367"/>
      <c r="AE5492" s="52"/>
      <c r="AF5492" s="52"/>
      <c r="AG5492" s="52"/>
      <c r="AH5492" s="53"/>
      <c r="AI5492" s="81"/>
      <c r="AJ5492" s="54"/>
      <c r="AK5492" s="148"/>
    </row>
    <row r="5493" spans="1:46" s="67" customFormat="1" ht="60">
      <c r="A5493" s="52" t="s">
        <v>994</v>
      </c>
      <c r="B5493" s="368">
        <v>4320</v>
      </c>
      <c r="C5493" s="60">
        <v>3000463</v>
      </c>
      <c r="D5493" s="52" t="s">
        <v>1360</v>
      </c>
      <c r="E5493" s="53" t="s">
        <v>64</v>
      </c>
      <c r="F5493" s="55">
        <v>41616</v>
      </c>
      <c r="G5493" s="55">
        <v>41626</v>
      </c>
      <c r="H5493" s="53" t="s">
        <v>8580</v>
      </c>
      <c r="I5493" s="452">
        <v>27.16</v>
      </c>
      <c r="J5493" s="438">
        <v>27.16</v>
      </c>
      <c r="K5493" s="438">
        <v>27.16</v>
      </c>
      <c r="L5493" s="438">
        <v>27160</v>
      </c>
      <c r="M5493" s="59">
        <v>41639</v>
      </c>
      <c r="N5493" s="60">
        <v>2014</v>
      </c>
      <c r="O5493" s="61">
        <v>41640</v>
      </c>
      <c r="P5493" s="60">
        <v>2014</v>
      </c>
      <c r="Q5493" s="61">
        <v>42004</v>
      </c>
      <c r="R5493" s="53" t="s">
        <v>7352</v>
      </c>
      <c r="S5493" s="53" t="s">
        <v>8598</v>
      </c>
      <c r="T5493" s="53" t="s">
        <v>389</v>
      </c>
      <c r="U5493" s="63">
        <v>1</v>
      </c>
      <c r="V5493" s="60">
        <v>4</v>
      </c>
      <c r="W5493" s="53" t="s">
        <v>394</v>
      </c>
      <c r="X5493" s="53" t="s">
        <v>7355</v>
      </c>
      <c r="Y5493" s="64"/>
      <c r="Z5493" s="62"/>
      <c r="AA5493" s="53" t="s">
        <v>1057</v>
      </c>
      <c r="AB5493" s="53"/>
      <c r="AC5493" s="58"/>
      <c r="AD5493" s="367"/>
      <c r="AE5493" s="52"/>
      <c r="AF5493" s="52"/>
      <c r="AG5493" s="52"/>
      <c r="AH5493" s="53"/>
      <c r="AI5493" s="81"/>
      <c r="AJ5493" s="54"/>
      <c r="AK5493" s="148"/>
    </row>
    <row r="5494" spans="1:46" s="67" customFormat="1" ht="60">
      <c r="A5494" s="52" t="s">
        <v>994</v>
      </c>
      <c r="B5494" s="368">
        <v>4321</v>
      </c>
      <c r="C5494" s="60">
        <v>3000463</v>
      </c>
      <c r="D5494" s="52" t="s">
        <v>1360</v>
      </c>
      <c r="E5494" s="53" t="s">
        <v>64</v>
      </c>
      <c r="F5494" s="55">
        <v>41616</v>
      </c>
      <c r="G5494" s="55">
        <v>41626</v>
      </c>
      <c r="H5494" s="53" t="s">
        <v>8580</v>
      </c>
      <c r="I5494" s="452">
        <v>20.36</v>
      </c>
      <c r="J5494" s="438">
        <v>20.36</v>
      </c>
      <c r="K5494" s="438">
        <v>20.36</v>
      </c>
      <c r="L5494" s="438">
        <v>20360</v>
      </c>
      <c r="M5494" s="59">
        <v>41639</v>
      </c>
      <c r="N5494" s="60">
        <v>2014</v>
      </c>
      <c r="O5494" s="61">
        <v>41640</v>
      </c>
      <c r="P5494" s="60">
        <v>2014</v>
      </c>
      <c r="Q5494" s="61">
        <v>42004</v>
      </c>
      <c r="R5494" s="53" t="s">
        <v>7352</v>
      </c>
      <c r="S5494" s="53" t="s">
        <v>8599</v>
      </c>
      <c r="T5494" s="53" t="s">
        <v>389</v>
      </c>
      <c r="U5494" s="63">
        <v>1</v>
      </c>
      <c r="V5494" s="60">
        <v>4</v>
      </c>
      <c r="W5494" s="53" t="s">
        <v>394</v>
      </c>
      <c r="X5494" s="53" t="s">
        <v>7355</v>
      </c>
      <c r="Y5494" s="64"/>
      <c r="Z5494" s="62"/>
      <c r="AA5494" s="53" t="s">
        <v>1057</v>
      </c>
      <c r="AB5494" s="53"/>
      <c r="AC5494" s="58"/>
      <c r="AD5494" s="367"/>
      <c r="AE5494" s="52"/>
      <c r="AF5494" s="52"/>
      <c r="AG5494" s="52"/>
      <c r="AH5494" s="53"/>
      <c r="AI5494" s="81"/>
      <c r="AJ5494" s="54"/>
      <c r="AK5494" s="148"/>
    </row>
    <row r="5495" spans="1:46" s="67" customFormat="1" ht="60">
      <c r="A5495" s="52" t="s">
        <v>994</v>
      </c>
      <c r="B5495" s="368">
        <v>4322</v>
      </c>
      <c r="C5495" s="60">
        <v>3000463</v>
      </c>
      <c r="D5495" s="52" t="s">
        <v>1360</v>
      </c>
      <c r="E5495" s="53" t="s">
        <v>64</v>
      </c>
      <c r="F5495" s="55">
        <v>41616</v>
      </c>
      <c r="G5495" s="55">
        <v>41626</v>
      </c>
      <c r="H5495" s="53" t="s">
        <v>8580</v>
      </c>
      <c r="I5495" s="452">
        <v>24.4</v>
      </c>
      <c r="J5495" s="438">
        <v>24.4</v>
      </c>
      <c r="K5495" s="438">
        <v>24.4</v>
      </c>
      <c r="L5495" s="438">
        <v>24400</v>
      </c>
      <c r="M5495" s="59">
        <v>41639</v>
      </c>
      <c r="N5495" s="60">
        <v>2014</v>
      </c>
      <c r="O5495" s="61">
        <v>41640</v>
      </c>
      <c r="P5495" s="60">
        <v>2014</v>
      </c>
      <c r="Q5495" s="61">
        <v>42004</v>
      </c>
      <c r="R5495" s="53" t="s">
        <v>7352</v>
      </c>
      <c r="S5495" s="53" t="s">
        <v>8600</v>
      </c>
      <c r="T5495" s="53" t="s">
        <v>389</v>
      </c>
      <c r="U5495" s="63">
        <v>1</v>
      </c>
      <c r="V5495" s="60">
        <v>4</v>
      </c>
      <c r="W5495" s="53" t="s">
        <v>394</v>
      </c>
      <c r="X5495" s="53" t="s">
        <v>7355</v>
      </c>
      <c r="Y5495" s="64"/>
      <c r="Z5495" s="62"/>
      <c r="AA5495" s="53" t="s">
        <v>1057</v>
      </c>
      <c r="AB5495" s="53"/>
      <c r="AC5495" s="58"/>
      <c r="AD5495" s="367"/>
      <c r="AE5495" s="52"/>
      <c r="AF5495" s="52"/>
      <c r="AG5495" s="52"/>
      <c r="AH5495" s="53"/>
      <c r="AI5495" s="81"/>
      <c r="AJ5495" s="54"/>
      <c r="AK5495" s="148"/>
    </row>
    <row r="5496" spans="1:46" s="148" customFormat="1" ht="60">
      <c r="A5496" s="52" t="s">
        <v>994</v>
      </c>
      <c r="B5496" s="368">
        <v>4323</v>
      </c>
      <c r="C5496" s="60">
        <v>3000463</v>
      </c>
      <c r="D5496" s="52" t="s">
        <v>1360</v>
      </c>
      <c r="E5496" s="53" t="s">
        <v>64</v>
      </c>
      <c r="F5496" s="55">
        <v>41616</v>
      </c>
      <c r="G5496" s="55">
        <v>41626</v>
      </c>
      <c r="H5496" s="53" t="s">
        <v>8580</v>
      </c>
      <c r="I5496" s="452">
        <v>144</v>
      </c>
      <c r="J5496" s="438">
        <v>144</v>
      </c>
      <c r="K5496" s="438">
        <v>144</v>
      </c>
      <c r="L5496" s="438">
        <v>144000</v>
      </c>
      <c r="M5496" s="59">
        <v>41639</v>
      </c>
      <c r="N5496" s="60">
        <v>2014</v>
      </c>
      <c r="O5496" s="61">
        <v>41640</v>
      </c>
      <c r="P5496" s="60">
        <v>2014</v>
      </c>
      <c r="Q5496" s="61">
        <v>42004</v>
      </c>
      <c r="R5496" s="53" t="s">
        <v>7352</v>
      </c>
      <c r="S5496" s="53" t="s">
        <v>8601</v>
      </c>
      <c r="T5496" s="53" t="s">
        <v>389</v>
      </c>
      <c r="U5496" s="63">
        <v>1</v>
      </c>
      <c r="V5496" s="60">
        <v>4</v>
      </c>
      <c r="W5496" s="53" t="s">
        <v>394</v>
      </c>
      <c r="X5496" s="53" t="s">
        <v>7355</v>
      </c>
      <c r="Y5496" s="64"/>
      <c r="Z5496" s="62"/>
      <c r="AA5496" s="53" t="s">
        <v>1057</v>
      </c>
      <c r="AB5496" s="53"/>
      <c r="AC5496" s="58"/>
      <c r="AD5496" s="367"/>
      <c r="AE5496" s="52"/>
      <c r="AF5496" s="52"/>
      <c r="AG5496" s="52"/>
      <c r="AH5496" s="53"/>
      <c r="AI5496" s="81"/>
      <c r="AJ5496" s="54"/>
      <c r="AL5496" s="67"/>
      <c r="AM5496" s="67"/>
      <c r="AN5496" s="67"/>
      <c r="AO5496" s="67"/>
      <c r="AP5496" s="67"/>
      <c r="AQ5496" s="67"/>
      <c r="AR5496" s="67"/>
      <c r="AS5496" s="67"/>
      <c r="AT5496" s="67"/>
    </row>
    <row r="5497" spans="1:46" s="148" customFormat="1" ht="60">
      <c r="A5497" s="52" t="s">
        <v>994</v>
      </c>
      <c r="B5497" s="368">
        <v>4324</v>
      </c>
      <c r="C5497" s="60">
        <v>3000463</v>
      </c>
      <c r="D5497" s="52" t="s">
        <v>1360</v>
      </c>
      <c r="E5497" s="53" t="s">
        <v>64</v>
      </c>
      <c r="F5497" s="55">
        <v>41616</v>
      </c>
      <c r="G5497" s="55">
        <v>41626</v>
      </c>
      <c r="H5497" s="53" t="s">
        <v>8580</v>
      </c>
      <c r="I5497" s="452">
        <v>1637.28</v>
      </c>
      <c r="J5497" s="438">
        <v>1637.28</v>
      </c>
      <c r="K5497" s="438">
        <v>1637.28</v>
      </c>
      <c r="L5497" s="438">
        <v>1931990.4</v>
      </c>
      <c r="M5497" s="59">
        <v>41639</v>
      </c>
      <c r="N5497" s="60">
        <v>2014</v>
      </c>
      <c r="O5497" s="61">
        <v>41640</v>
      </c>
      <c r="P5497" s="60">
        <v>2014</v>
      </c>
      <c r="Q5497" s="61">
        <v>42004</v>
      </c>
      <c r="R5497" s="53" t="s">
        <v>7352</v>
      </c>
      <c r="S5497" s="53" t="s">
        <v>8602</v>
      </c>
      <c r="T5497" s="53" t="s">
        <v>389</v>
      </c>
      <c r="U5497" s="63">
        <v>1</v>
      </c>
      <c r="V5497" s="60">
        <v>4</v>
      </c>
      <c r="W5497" s="53" t="s">
        <v>394</v>
      </c>
      <c r="X5497" s="53" t="s">
        <v>7355</v>
      </c>
      <c r="Y5497" s="64"/>
      <c r="Z5497" s="62"/>
      <c r="AA5497" s="53"/>
      <c r="AB5497" s="53"/>
      <c r="AC5497" s="58"/>
      <c r="AD5497" s="367"/>
      <c r="AE5497" s="52"/>
      <c r="AF5497" s="52"/>
      <c r="AG5497" s="52"/>
      <c r="AH5497" s="53"/>
      <c r="AI5497" s="81"/>
      <c r="AJ5497" s="54"/>
      <c r="AL5497" s="67"/>
      <c r="AM5497" s="67"/>
      <c r="AN5497" s="67"/>
      <c r="AO5497" s="67"/>
      <c r="AP5497" s="67"/>
      <c r="AQ5497" s="67"/>
      <c r="AR5497" s="67"/>
      <c r="AS5497" s="67"/>
      <c r="AT5497" s="67"/>
    </row>
    <row r="5498" spans="1:46" s="148" customFormat="1" ht="60">
      <c r="A5498" s="52" t="s">
        <v>994</v>
      </c>
      <c r="B5498" s="368">
        <v>4325</v>
      </c>
      <c r="C5498" s="60">
        <v>3000463</v>
      </c>
      <c r="D5498" s="52" t="s">
        <v>1360</v>
      </c>
      <c r="E5498" s="53" t="s">
        <v>64</v>
      </c>
      <c r="F5498" s="55">
        <v>41616</v>
      </c>
      <c r="G5498" s="55">
        <v>41626</v>
      </c>
      <c r="H5498" s="53" t="s">
        <v>8580</v>
      </c>
      <c r="I5498" s="452">
        <v>139.84</v>
      </c>
      <c r="J5498" s="438">
        <v>139.84</v>
      </c>
      <c r="K5498" s="438">
        <v>139.84</v>
      </c>
      <c r="L5498" s="438">
        <v>165011.19999999998</v>
      </c>
      <c r="M5498" s="59">
        <v>41639</v>
      </c>
      <c r="N5498" s="60">
        <v>2014</v>
      </c>
      <c r="O5498" s="61">
        <v>41640</v>
      </c>
      <c r="P5498" s="60">
        <v>2014</v>
      </c>
      <c r="Q5498" s="61">
        <v>42004</v>
      </c>
      <c r="R5498" s="53" t="s">
        <v>7352</v>
      </c>
      <c r="S5498" s="53" t="s">
        <v>8603</v>
      </c>
      <c r="T5498" s="53" t="s">
        <v>389</v>
      </c>
      <c r="U5498" s="63">
        <v>1</v>
      </c>
      <c r="V5498" s="60">
        <v>4</v>
      </c>
      <c r="W5498" s="53" t="s">
        <v>394</v>
      </c>
      <c r="X5498" s="53" t="s">
        <v>7355</v>
      </c>
      <c r="Y5498" s="64"/>
      <c r="Z5498" s="62"/>
      <c r="AA5498" s="53"/>
      <c r="AB5498" s="53"/>
      <c r="AC5498" s="58"/>
      <c r="AD5498" s="367"/>
      <c r="AE5498" s="52"/>
      <c r="AF5498" s="52"/>
      <c r="AG5498" s="52"/>
      <c r="AH5498" s="53"/>
      <c r="AI5498" s="81"/>
      <c r="AJ5498" s="54"/>
      <c r="AL5498" s="67"/>
      <c r="AM5498" s="67"/>
      <c r="AN5498" s="67"/>
      <c r="AO5498" s="67"/>
      <c r="AP5498" s="67"/>
      <c r="AQ5498" s="67"/>
      <c r="AR5498" s="67"/>
      <c r="AS5498" s="67"/>
      <c r="AT5498" s="67"/>
    </row>
    <row r="5499" spans="1:46" s="148" customFormat="1" ht="60">
      <c r="A5499" s="52" t="s">
        <v>994</v>
      </c>
      <c r="B5499" s="368">
        <v>4326</v>
      </c>
      <c r="C5499" s="52">
        <v>3000463</v>
      </c>
      <c r="D5499" s="58" t="s">
        <v>1360</v>
      </c>
      <c r="E5499" s="58" t="s">
        <v>60</v>
      </c>
      <c r="F5499" s="55">
        <v>41579</v>
      </c>
      <c r="G5499" s="55">
        <v>41609</v>
      </c>
      <c r="H5499" s="57" t="s">
        <v>8580</v>
      </c>
      <c r="I5499" s="438">
        <v>50.84</v>
      </c>
      <c r="J5499" s="438">
        <v>51.420557984399998</v>
      </c>
      <c r="K5499" s="438">
        <v>50.84</v>
      </c>
      <c r="L5499" s="438">
        <v>59991.199999999997</v>
      </c>
      <c r="M5499" s="59">
        <v>41639</v>
      </c>
      <c r="N5499" s="53">
        <v>2014</v>
      </c>
      <c r="O5499" s="77">
        <v>41652</v>
      </c>
      <c r="P5499" s="53">
        <v>2014</v>
      </c>
      <c r="Q5499" s="77">
        <v>42004</v>
      </c>
      <c r="R5499" s="53" t="s">
        <v>8496</v>
      </c>
      <c r="S5499" s="64" t="s">
        <v>8604</v>
      </c>
      <c r="T5499" s="53" t="s">
        <v>389</v>
      </c>
      <c r="U5499" s="70">
        <v>1</v>
      </c>
      <c r="V5499" s="60">
        <v>4</v>
      </c>
      <c r="W5499" s="58" t="s">
        <v>390</v>
      </c>
      <c r="X5499" s="53" t="s">
        <v>7355</v>
      </c>
      <c r="Y5499" s="367"/>
      <c r="Z5499" s="52"/>
      <c r="AA5499" s="105"/>
      <c r="AB5499" s="81"/>
      <c r="AC5499" s="54"/>
      <c r="AD5499" s="52"/>
      <c r="AE5499" s="52"/>
      <c r="AF5499" s="52"/>
      <c r="AG5499" s="52"/>
      <c r="AH5499" s="58"/>
      <c r="AI5499" s="55"/>
      <c r="AJ5499" s="55"/>
      <c r="AL5499" s="67"/>
      <c r="AM5499" s="67"/>
      <c r="AN5499" s="67"/>
      <c r="AO5499" s="67"/>
      <c r="AP5499" s="67"/>
      <c r="AQ5499" s="67"/>
      <c r="AR5499" s="67"/>
      <c r="AS5499" s="67"/>
      <c r="AT5499" s="67"/>
    </row>
    <row r="5500" spans="1:46" s="148" customFormat="1" ht="60">
      <c r="A5500" s="52" t="s">
        <v>994</v>
      </c>
      <c r="B5500" s="368">
        <v>4327</v>
      </c>
      <c r="C5500" s="52">
        <v>3000463</v>
      </c>
      <c r="D5500" s="58" t="s">
        <v>1360</v>
      </c>
      <c r="E5500" s="58" t="s">
        <v>60</v>
      </c>
      <c r="F5500" s="55">
        <v>41579</v>
      </c>
      <c r="G5500" s="55">
        <v>41609</v>
      </c>
      <c r="H5500" s="57" t="s">
        <v>8580</v>
      </c>
      <c r="I5500" s="438">
        <v>50.84</v>
      </c>
      <c r="J5500" s="438">
        <v>50.84</v>
      </c>
      <c r="K5500" s="438">
        <v>50.84</v>
      </c>
      <c r="L5500" s="438">
        <v>59991.199999999997</v>
      </c>
      <c r="M5500" s="59">
        <v>41639</v>
      </c>
      <c r="N5500" s="53">
        <v>2014</v>
      </c>
      <c r="O5500" s="77">
        <v>41640</v>
      </c>
      <c r="P5500" s="53">
        <v>2014</v>
      </c>
      <c r="Q5500" s="77">
        <v>42004</v>
      </c>
      <c r="R5500" s="53" t="s">
        <v>8496</v>
      </c>
      <c r="S5500" s="64" t="s">
        <v>8605</v>
      </c>
      <c r="T5500" s="53" t="s">
        <v>389</v>
      </c>
      <c r="U5500" s="70">
        <v>1</v>
      </c>
      <c r="V5500" s="60">
        <v>4</v>
      </c>
      <c r="W5500" s="58" t="s">
        <v>390</v>
      </c>
      <c r="X5500" s="53" t="s">
        <v>7355</v>
      </c>
      <c r="Y5500" s="367"/>
      <c r="Z5500" s="52"/>
      <c r="AA5500" s="105"/>
      <c r="AB5500" s="81"/>
      <c r="AC5500" s="54"/>
      <c r="AD5500" s="52"/>
      <c r="AE5500" s="52"/>
      <c r="AF5500" s="52"/>
      <c r="AG5500" s="52"/>
      <c r="AH5500" s="58"/>
      <c r="AI5500" s="55"/>
      <c r="AJ5500" s="55"/>
      <c r="AL5500" s="67"/>
      <c r="AM5500" s="67"/>
      <c r="AN5500" s="67"/>
      <c r="AO5500" s="67"/>
      <c r="AP5500" s="67"/>
      <c r="AQ5500" s="67"/>
      <c r="AR5500" s="67"/>
      <c r="AS5500" s="67"/>
      <c r="AT5500" s="67"/>
    </row>
    <row r="5501" spans="1:46" s="148" customFormat="1" ht="60">
      <c r="A5501" s="52" t="s">
        <v>994</v>
      </c>
      <c r="B5501" s="368">
        <v>4328</v>
      </c>
      <c r="C5501" s="53">
        <v>3000465</v>
      </c>
      <c r="D5501" s="52" t="s">
        <v>8606</v>
      </c>
      <c r="E5501" s="53" t="s">
        <v>64</v>
      </c>
      <c r="F5501" s="55">
        <v>41616</v>
      </c>
      <c r="G5501" s="55">
        <v>41626</v>
      </c>
      <c r="H5501" s="53" t="s">
        <v>8580</v>
      </c>
      <c r="I5501" s="438">
        <v>240</v>
      </c>
      <c r="J5501" s="438">
        <v>240</v>
      </c>
      <c r="K5501" s="438">
        <v>240</v>
      </c>
      <c r="L5501" s="438">
        <v>240000</v>
      </c>
      <c r="M5501" s="59">
        <v>41639</v>
      </c>
      <c r="N5501" s="60">
        <v>2014</v>
      </c>
      <c r="O5501" s="61">
        <v>41640</v>
      </c>
      <c r="P5501" s="60">
        <v>2014</v>
      </c>
      <c r="Q5501" s="61">
        <v>42004</v>
      </c>
      <c r="R5501" s="53" t="s">
        <v>7352</v>
      </c>
      <c r="S5501" s="514" t="s">
        <v>8607</v>
      </c>
      <c r="T5501" s="53" t="s">
        <v>389</v>
      </c>
      <c r="U5501" s="63">
        <v>1</v>
      </c>
      <c r="V5501" s="60">
        <v>4</v>
      </c>
      <c r="W5501" s="53" t="s">
        <v>394</v>
      </c>
      <c r="X5501" s="53" t="s">
        <v>7355</v>
      </c>
      <c r="Y5501" s="64"/>
      <c r="Z5501" s="62"/>
      <c r="AA5501" s="53" t="s">
        <v>1057</v>
      </c>
      <c r="AB5501" s="53"/>
      <c r="AC5501" s="58"/>
      <c r="AD5501" s="367"/>
      <c r="AE5501" s="52"/>
      <c r="AF5501" s="52"/>
      <c r="AG5501" s="52"/>
      <c r="AH5501" s="53"/>
      <c r="AI5501" s="81"/>
      <c r="AJ5501" s="54"/>
      <c r="AL5501" s="483"/>
      <c r="AM5501" s="483"/>
      <c r="AN5501" s="483"/>
      <c r="AO5501" s="483"/>
      <c r="AP5501" s="483"/>
      <c r="AQ5501" s="483"/>
      <c r="AR5501" s="483"/>
      <c r="AS5501" s="483"/>
      <c r="AT5501" s="483"/>
    </row>
    <row r="5502" spans="1:46" s="148" customFormat="1" ht="60">
      <c r="A5502" s="52" t="s">
        <v>994</v>
      </c>
      <c r="B5502" s="368">
        <v>4329</v>
      </c>
      <c r="C5502" s="53">
        <v>3000465</v>
      </c>
      <c r="D5502" s="52" t="s">
        <v>8606</v>
      </c>
      <c r="E5502" s="53" t="s">
        <v>64</v>
      </c>
      <c r="F5502" s="55">
        <v>41616</v>
      </c>
      <c r="G5502" s="55">
        <v>41626</v>
      </c>
      <c r="H5502" s="53" t="s">
        <v>8580</v>
      </c>
      <c r="I5502" s="438">
        <v>1862.2</v>
      </c>
      <c r="J5502" s="438">
        <v>1862.2</v>
      </c>
      <c r="K5502" s="438">
        <v>1862.2</v>
      </c>
      <c r="L5502" s="438">
        <v>2197396</v>
      </c>
      <c r="M5502" s="59">
        <v>41639</v>
      </c>
      <c r="N5502" s="60">
        <v>2014</v>
      </c>
      <c r="O5502" s="61">
        <v>41640</v>
      </c>
      <c r="P5502" s="60">
        <v>2014</v>
      </c>
      <c r="Q5502" s="61">
        <v>42004</v>
      </c>
      <c r="R5502" s="53" t="s">
        <v>7352</v>
      </c>
      <c r="S5502" s="514" t="s">
        <v>8608</v>
      </c>
      <c r="T5502" s="53" t="s">
        <v>389</v>
      </c>
      <c r="U5502" s="63">
        <v>1</v>
      </c>
      <c r="V5502" s="60">
        <v>4</v>
      </c>
      <c r="W5502" s="53" t="s">
        <v>394</v>
      </c>
      <c r="X5502" s="53" t="s">
        <v>7355</v>
      </c>
      <c r="Y5502" s="64"/>
      <c r="Z5502" s="62"/>
      <c r="AA5502" s="53"/>
      <c r="AB5502" s="53"/>
      <c r="AC5502" s="58"/>
      <c r="AD5502" s="367"/>
      <c r="AE5502" s="52"/>
      <c r="AF5502" s="52"/>
      <c r="AG5502" s="52"/>
      <c r="AH5502" s="53"/>
      <c r="AI5502" s="81"/>
      <c r="AJ5502" s="54"/>
      <c r="AL5502" s="483"/>
      <c r="AM5502" s="483"/>
      <c r="AN5502" s="483"/>
      <c r="AO5502" s="483"/>
      <c r="AP5502" s="483"/>
      <c r="AQ5502" s="483"/>
      <c r="AR5502" s="483"/>
      <c r="AS5502" s="483"/>
      <c r="AT5502" s="483"/>
    </row>
    <row r="5503" spans="1:46" s="148" customFormat="1" ht="75">
      <c r="A5503" s="52" t="s">
        <v>994</v>
      </c>
      <c r="B5503" s="368">
        <v>4330</v>
      </c>
      <c r="C5503" s="53">
        <v>3000465</v>
      </c>
      <c r="D5503" s="52" t="s">
        <v>8606</v>
      </c>
      <c r="E5503" s="53" t="s">
        <v>64</v>
      </c>
      <c r="F5503" s="55">
        <v>41616</v>
      </c>
      <c r="G5503" s="55">
        <v>41626</v>
      </c>
      <c r="H5503" s="53" t="s">
        <v>8580</v>
      </c>
      <c r="I5503" s="438">
        <v>457.6</v>
      </c>
      <c r="J5503" s="438">
        <v>457.6</v>
      </c>
      <c r="K5503" s="438">
        <v>457.6</v>
      </c>
      <c r="L5503" s="438">
        <v>539968</v>
      </c>
      <c r="M5503" s="59">
        <v>41639</v>
      </c>
      <c r="N5503" s="60">
        <v>2014</v>
      </c>
      <c r="O5503" s="61">
        <v>41640</v>
      </c>
      <c r="P5503" s="60">
        <v>2014</v>
      </c>
      <c r="Q5503" s="61">
        <v>42004</v>
      </c>
      <c r="R5503" s="53" t="s">
        <v>7352</v>
      </c>
      <c r="S5503" s="514" t="s">
        <v>8609</v>
      </c>
      <c r="T5503" s="53" t="s">
        <v>389</v>
      </c>
      <c r="U5503" s="63">
        <v>1</v>
      </c>
      <c r="V5503" s="60">
        <v>4</v>
      </c>
      <c r="W5503" s="53" t="s">
        <v>394</v>
      </c>
      <c r="X5503" s="53" t="s">
        <v>7355</v>
      </c>
      <c r="Y5503" s="64"/>
      <c r="Z5503" s="62"/>
      <c r="AA5503" s="53"/>
      <c r="AB5503" s="53"/>
      <c r="AC5503" s="58"/>
      <c r="AD5503" s="367"/>
      <c r="AE5503" s="52"/>
      <c r="AF5503" s="52"/>
      <c r="AG5503" s="52"/>
      <c r="AH5503" s="53"/>
      <c r="AI5503" s="81"/>
      <c r="AJ5503" s="54"/>
      <c r="AL5503" s="483"/>
      <c r="AM5503" s="483"/>
      <c r="AN5503" s="483"/>
      <c r="AO5503" s="483"/>
      <c r="AP5503" s="483"/>
      <c r="AQ5503" s="483"/>
      <c r="AR5503" s="483"/>
      <c r="AS5503" s="483"/>
      <c r="AT5503" s="483"/>
    </row>
    <row r="5504" spans="1:46" s="67" customFormat="1" ht="60">
      <c r="A5504" s="52" t="s">
        <v>994</v>
      </c>
      <c r="B5504" s="368">
        <v>4331</v>
      </c>
      <c r="C5504" s="52" t="s">
        <v>443</v>
      </c>
      <c r="D5504" s="293" t="s">
        <v>705</v>
      </c>
      <c r="E5504" s="53" t="s">
        <v>65</v>
      </c>
      <c r="F5504" s="55">
        <v>41598</v>
      </c>
      <c r="G5504" s="55">
        <v>41623</v>
      </c>
      <c r="H5504" s="57" t="s">
        <v>8580</v>
      </c>
      <c r="I5504" s="438">
        <v>1779.8</v>
      </c>
      <c r="J5504" s="438">
        <v>1849.838162672412</v>
      </c>
      <c r="K5504" s="438">
        <v>1779.8</v>
      </c>
      <c r="L5504" s="438">
        <v>2100163.9999999995</v>
      </c>
      <c r="M5504" s="59">
        <v>41638</v>
      </c>
      <c r="N5504" s="53">
        <v>2014</v>
      </c>
      <c r="O5504" s="77">
        <v>41652</v>
      </c>
      <c r="P5504" s="53">
        <v>2014</v>
      </c>
      <c r="Q5504" s="77">
        <v>42004</v>
      </c>
      <c r="R5504" s="53" t="s">
        <v>8496</v>
      </c>
      <c r="S5504" s="64" t="s">
        <v>8610</v>
      </c>
      <c r="T5504" s="53" t="s">
        <v>5675</v>
      </c>
      <c r="U5504" s="63">
        <v>1524</v>
      </c>
      <c r="V5504" s="60">
        <v>4</v>
      </c>
      <c r="W5504" s="58" t="s">
        <v>390</v>
      </c>
      <c r="X5504" s="53" t="s">
        <v>7355</v>
      </c>
      <c r="Y5504" s="367"/>
      <c r="Z5504" s="52"/>
      <c r="AA5504" s="105"/>
      <c r="AB5504" s="81"/>
      <c r="AC5504" s="54"/>
      <c r="AD5504" s="52"/>
      <c r="AE5504" s="52"/>
      <c r="AF5504" s="52"/>
      <c r="AG5504" s="52"/>
      <c r="AH5504" s="58"/>
      <c r="AI5504" s="55"/>
      <c r="AJ5504" s="55"/>
      <c r="AK5504" s="148"/>
    </row>
    <row r="5505" spans="1:37" s="67" customFormat="1" ht="60">
      <c r="A5505" s="52" t="s">
        <v>994</v>
      </c>
      <c r="B5505" s="368">
        <v>4332</v>
      </c>
      <c r="C5505" s="52">
        <v>3000476</v>
      </c>
      <c r="D5505" s="58" t="s">
        <v>552</v>
      </c>
      <c r="E5505" s="58" t="s">
        <v>60</v>
      </c>
      <c r="F5505" s="55">
        <v>41579</v>
      </c>
      <c r="G5505" s="55">
        <v>41609</v>
      </c>
      <c r="H5505" s="57" t="s">
        <v>8580</v>
      </c>
      <c r="I5505" s="438">
        <v>610.16</v>
      </c>
      <c r="J5505" s="438">
        <v>634.17083567603038</v>
      </c>
      <c r="K5505" s="438">
        <v>610.16</v>
      </c>
      <c r="L5505" s="438">
        <v>719988.79999999993</v>
      </c>
      <c r="M5505" s="59">
        <v>41639</v>
      </c>
      <c r="N5505" s="53">
        <v>2014</v>
      </c>
      <c r="O5505" s="77">
        <v>41652</v>
      </c>
      <c r="P5505" s="53">
        <v>2014</v>
      </c>
      <c r="Q5505" s="77">
        <v>42004</v>
      </c>
      <c r="R5505" s="53" t="s">
        <v>8496</v>
      </c>
      <c r="S5505" s="64" t="s">
        <v>8611</v>
      </c>
      <c r="T5505" s="53" t="s">
        <v>389</v>
      </c>
      <c r="U5505" s="70">
        <v>1</v>
      </c>
      <c r="V5505" s="60">
        <v>4</v>
      </c>
      <c r="W5505" s="58" t="s">
        <v>390</v>
      </c>
      <c r="X5505" s="53" t="s">
        <v>7355</v>
      </c>
      <c r="Y5505" s="367"/>
      <c r="Z5505" s="52"/>
      <c r="AA5505" s="105"/>
      <c r="AB5505" s="81"/>
      <c r="AC5505" s="54"/>
      <c r="AD5505" s="52"/>
      <c r="AE5505" s="52"/>
      <c r="AF5505" s="52"/>
      <c r="AG5505" s="52"/>
      <c r="AH5505" s="58"/>
      <c r="AI5505" s="55"/>
      <c r="AJ5505" s="55"/>
      <c r="AK5505" s="148"/>
    </row>
    <row r="5506" spans="1:37" s="67" customFormat="1" ht="60">
      <c r="A5506" s="52" t="s">
        <v>994</v>
      </c>
      <c r="B5506" s="368">
        <v>4333</v>
      </c>
      <c r="C5506" s="52">
        <v>3000486</v>
      </c>
      <c r="D5506" s="58" t="s">
        <v>558</v>
      </c>
      <c r="E5506" s="58" t="s">
        <v>60</v>
      </c>
      <c r="F5506" s="55">
        <v>41579</v>
      </c>
      <c r="G5506" s="55">
        <v>41609</v>
      </c>
      <c r="H5506" s="57" t="s">
        <v>8580</v>
      </c>
      <c r="I5506" s="438">
        <v>316.27999999999997</v>
      </c>
      <c r="J5506" s="438">
        <v>328.72615692214322</v>
      </c>
      <c r="K5506" s="438">
        <v>316.27999999999997</v>
      </c>
      <c r="L5506" s="438">
        <v>373210.39999999991</v>
      </c>
      <c r="M5506" s="59">
        <v>41639</v>
      </c>
      <c r="N5506" s="53">
        <v>2014</v>
      </c>
      <c r="O5506" s="77">
        <v>41652</v>
      </c>
      <c r="P5506" s="53">
        <v>2014</v>
      </c>
      <c r="Q5506" s="77">
        <v>42004</v>
      </c>
      <c r="R5506" s="53" t="s">
        <v>8496</v>
      </c>
      <c r="S5506" s="64" t="s">
        <v>8612</v>
      </c>
      <c r="T5506" s="53" t="s">
        <v>389</v>
      </c>
      <c r="U5506" s="70">
        <v>1</v>
      </c>
      <c r="V5506" s="60">
        <v>4</v>
      </c>
      <c r="W5506" s="58" t="s">
        <v>390</v>
      </c>
      <c r="X5506" s="53" t="s">
        <v>7355</v>
      </c>
      <c r="Y5506" s="367"/>
      <c r="Z5506" s="52"/>
      <c r="AA5506" s="105"/>
      <c r="AB5506" s="81"/>
      <c r="AC5506" s="54"/>
      <c r="AD5506" s="52"/>
      <c r="AE5506" s="52"/>
      <c r="AF5506" s="52"/>
      <c r="AG5506" s="52"/>
      <c r="AH5506" s="58"/>
      <c r="AI5506" s="55"/>
      <c r="AJ5506" s="55"/>
      <c r="AK5506" s="148"/>
    </row>
    <row r="5507" spans="1:37" s="67" customFormat="1" ht="60">
      <c r="A5507" s="52" t="s">
        <v>1603</v>
      </c>
      <c r="B5507" s="368">
        <v>4335</v>
      </c>
      <c r="C5507" s="54">
        <v>1</v>
      </c>
      <c r="D5507" s="52" t="s">
        <v>8677</v>
      </c>
      <c r="E5507" s="53" t="s">
        <v>60</v>
      </c>
      <c r="F5507" s="55">
        <v>41548</v>
      </c>
      <c r="G5507" s="55">
        <v>41579</v>
      </c>
      <c r="H5507" s="53" t="s">
        <v>109</v>
      </c>
      <c r="I5507" s="56">
        <v>2891.9</v>
      </c>
      <c r="J5507" s="56">
        <v>2891.9</v>
      </c>
      <c r="K5507" s="56">
        <v>2891.9</v>
      </c>
      <c r="L5507" s="58">
        <v>3412442</v>
      </c>
      <c r="M5507" s="59">
        <v>41638</v>
      </c>
      <c r="N5507" s="60">
        <v>2014</v>
      </c>
      <c r="O5507" s="61">
        <v>41640</v>
      </c>
      <c r="P5507" s="60">
        <v>2018</v>
      </c>
      <c r="Q5507" s="61">
        <v>43465</v>
      </c>
      <c r="R5507" s="53" t="s">
        <v>342</v>
      </c>
      <c r="S5507" s="62" t="s">
        <v>8678</v>
      </c>
      <c r="T5507" s="53" t="s">
        <v>389</v>
      </c>
      <c r="U5507" s="367">
        <v>1</v>
      </c>
      <c r="V5507" s="53" t="s">
        <v>667</v>
      </c>
      <c r="W5507" s="53" t="s">
        <v>390</v>
      </c>
      <c r="X5507" s="53"/>
      <c r="Y5507" s="53"/>
      <c r="Z5507" s="53"/>
      <c r="AA5507" s="53"/>
      <c r="AB5507" s="62"/>
      <c r="AC5507" s="65"/>
      <c r="AD5507" s="66"/>
      <c r="AE5507" s="53"/>
      <c r="AF5507" s="53"/>
      <c r="AG5507" s="58"/>
      <c r="AH5507" s="367"/>
      <c r="AI5507" s="52"/>
      <c r="AJ5507" s="52"/>
      <c r="AK5507" s="148"/>
    </row>
    <row r="5508" spans="1:37" s="67" customFormat="1" ht="60">
      <c r="A5508" s="52" t="s">
        <v>1603</v>
      </c>
      <c r="B5508" s="368">
        <v>4336</v>
      </c>
      <c r="C5508" s="54">
        <v>3000498</v>
      </c>
      <c r="D5508" s="52" t="s">
        <v>8743</v>
      </c>
      <c r="E5508" s="53" t="s">
        <v>64</v>
      </c>
      <c r="F5508" s="55">
        <v>41609</v>
      </c>
      <c r="G5508" s="55">
        <v>41609</v>
      </c>
      <c r="H5508" s="53" t="s">
        <v>109</v>
      </c>
      <c r="I5508" s="56">
        <v>12579.994000000001</v>
      </c>
      <c r="J5508" s="56">
        <v>12579.994000000001</v>
      </c>
      <c r="K5508" s="56">
        <v>12579.994000000001</v>
      </c>
      <c r="L5508" s="58">
        <v>14844393.26</v>
      </c>
      <c r="M5508" s="59">
        <v>41638</v>
      </c>
      <c r="N5508" s="60">
        <v>2014</v>
      </c>
      <c r="O5508" s="61">
        <v>41640</v>
      </c>
      <c r="P5508" s="60">
        <v>2014</v>
      </c>
      <c r="Q5508" s="61">
        <v>42004</v>
      </c>
      <c r="R5508" s="53" t="s">
        <v>342</v>
      </c>
      <c r="S5508" s="62" t="s">
        <v>8744</v>
      </c>
      <c r="T5508" s="53" t="s">
        <v>389</v>
      </c>
      <c r="U5508" s="367">
        <v>1</v>
      </c>
      <c r="V5508" s="53" t="s">
        <v>667</v>
      </c>
      <c r="W5508" s="53" t="s">
        <v>394</v>
      </c>
      <c r="X5508" s="53" t="s">
        <v>1609</v>
      </c>
      <c r="Y5508" s="53"/>
      <c r="Z5508" s="53"/>
      <c r="AA5508" s="158"/>
      <c r="AB5508" s="78"/>
      <c r="AC5508" s="78"/>
      <c r="AD5508" s="78"/>
      <c r="AE5508" s="78"/>
      <c r="AF5508" s="78"/>
      <c r="AG5508" s="78"/>
      <c r="AH5508" s="78"/>
      <c r="AI5508" s="52"/>
      <c r="AJ5508" s="52"/>
      <c r="AK5508" s="148"/>
    </row>
    <row r="5509" spans="1:37" s="67" customFormat="1" ht="60">
      <c r="A5509" s="52" t="s">
        <v>1603</v>
      </c>
      <c r="B5509" s="368">
        <v>4337</v>
      </c>
      <c r="C5509" s="54">
        <v>3000462</v>
      </c>
      <c r="D5509" s="52" t="s">
        <v>7337</v>
      </c>
      <c r="E5509" s="53" t="s">
        <v>64</v>
      </c>
      <c r="F5509" s="55">
        <v>41609</v>
      </c>
      <c r="G5509" s="55">
        <v>41609</v>
      </c>
      <c r="H5509" s="53" t="s">
        <v>109</v>
      </c>
      <c r="I5509" s="56">
        <v>12273.618990000001</v>
      </c>
      <c r="J5509" s="56">
        <v>12273.618990000001</v>
      </c>
      <c r="K5509" s="56">
        <v>12273.618</v>
      </c>
      <c r="L5509" s="58">
        <v>14482870.41</v>
      </c>
      <c r="M5509" s="59">
        <v>41631</v>
      </c>
      <c r="N5509" s="60">
        <v>2013</v>
      </c>
      <c r="O5509" s="61">
        <v>41631</v>
      </c>
      <c r="P5509" s="60">
        <v>2016</v>
      </c>
      <c r="Q5509" s="61">
        <v>42735</v>
      </c>
      <c r="R5509" s="53" t="s">
        <v>342</v>
      </c>
      <c r="S5509" s="62" t="s">
        <v>8745</v>
      </c>
      <c r="T5509" s="53" t="s">
        <v>389</v>
      </c>
      <c r="U5509" s="367">
        <v>1</v>
      </c>
      <c r="V5509" s="53" t="s">
        <v>667</v>
      </c>
      <c r="W5509" s="53" t="s">
        <v>394</v>
      </c>
      <c r="X5509" s="53" t="s">
        <v>1623</v>
      </c>
      <c r="Y5509" s="53"/>
      <c r="Z5509" s="53"/>
      <c r="AA5509" s="53"/>
      <c r="AB5509" s="62"/>
      <c r="AC5509" s="65"/>
      <c r="AD5509" s="66"/>
      <c r="AE5509" s="53"/>
      <c r="AF5509" s="53"/>
      <c r="AG5509" s="58"/>
      <c r="AH5509" s="367"/>
      <c r="AI5509" s="52"/>
      <c r="AJ5509" s="52"/>
      <c r="AK5509" s="148"/>
    </row>
    <row r="5510" spans="1:37" s="67" customFormat="1" ht="111.75" customHeight="1">
      <c r="A5510" s="293" t="s">
        <v>1603</v>
      </c>
      <c r="B5510" s="368">
        <v>4338</v>
      </c>
      <c r="C5510" s="420">
        <v>3000460</v>
      </c>
      <c r="D5510" s="68" t="s">
        <v>7285</v>
      </c>
      <c r="E5510" s="53" t="s">
        <v>64</v>
      </c>
      <c r="F5510" s="55">
        <v>41628</v>
      </c>
      <c r="G5510" s="55">
        <v>41628</v>
      </c>
      <c r="H5510" s="53" t="s">
        <v>1634</v>
      </c>
      <c r="I5510" s="57">
        <v>3218.65</v>
      </c>
      <c r="J5510" s="56">
        <v>3218.65</v>
      </c>
      <c r="K5510" s="56">
        <v>3218.65</v>
      </c>
      <c r="L5510" s="58">
        <v>3798007</v>
      </c>
      <c r="M5510" s="59">
        <v>41628</v>
      </c>
      <c r="N5510" s="60">
        <v>2013</v>
      </c>
      <c r="O5510" s="61">
        <v>41628</v>
      </c>
      <c r="P5510" s="60">
        <v>2016</v>
      </c>
      <c r="Q5510" s="61">
        <v>42704</v>
      </c>
      <c r="R5510" s="53" t="s">
        <v>342</v>
      </c>
      <c r="S5510" s="62" t="s">
        <v>8777</v>
      </c>
      <c r="T5510" s="53" t="s">
        <v>329</v>
      </c>
      <c r="U5510" s="128">
        <v>1</v>
      </c>
      <c r="V5510" s="53">
        <v>4</v>
      </c>
      <c r="W5510" s="53" t="s">
        <v>394</v>
      </c>
      <c r="X5510" s="53"/>
      <c r="Y5510" s="63"/>
      <c r="Z5510" s="58"/>
      <c r="AA5510" s="53"/>
      <c r="AB5510" s="62"/>
      <c r="AC5510" s="65"/>
      <c r="AD5510" s="66"/>
      <c r="AE5510" s="53"/>
      <c r="AF5510" s="53"/>
      <c r="AG5510" s="58"/>
      <c r="AH5510" s="367"/>
      <c r="AI5510" s="52"/>
      <c r="AJ5510" s="52"/>
      <c r="AK5510" s="148"/>
    </row>
    <row r="5511" spans="1:37" s="148" customFormat="1" ht="15.75">
      <c r="A5511" s="45" t="s">
        <v>15</v>
      </c>
      <c r="B5511" s="45"/>
      <c r="C5511" s="51"/>
      <c r="D5511" s="46"/>
      <c r="E5511" s="51"/>
      <c r="F5511" s="92" t="s">
        <v>10</v>
      </c>
      <c r="G5511" s="92" t="s">
        <v>10</v>
      </c>
      <c r="H5511" s="51"/>
      <c r="I5511" s="93">
        <v>963272.86506038962</v>
      </c>
      <c r="J5511" s="93">
        <v>1047992.2394129687</v>
      </c>
      <c r="K5511" s="93">
        <v>959761.86421999999</v>
      </c>
      <c r="L5511" s="49">
        <v>1059146583.3808005</v>
      </c>
      <c r="M5511" s="93"/>
      <c r="N5511" s="94" t="s">
        <v>10</v>
      </c>
      <c r="O5511" s="94" t="s">
        <v>10</v>
      </c>
      <c r="P5511" s="94" t="s">
        <v>10</v>
      </c>
      <c r="Q5511" s="94" t="s">
        <v>10</v>
      </c>
      <c r="R5511" s="94" t="s">
        <v>10</v>
      </c>
      <c r="S5511" s="95"/>
      <c r="T5511" s="123"/>
      <c r="U5511" s="124"/>
      <c r="V5511" s="125"/>
      <c r="W5511" s="95"/>
      <c r="X5511" s="95"/>
      <c r="Y5511" s="49"/>
      <c r="Z5511" s="49"/>
      <c r="AA5511" s="95"/>
      <c r="AB5511" s="95"/>
      <c r="AC5511" s="97"/>
      <c r="AD5511" s="93"/>
      <c r="AE5511" s="98"/>
      <c r="AF5511" s="98"/>
      <c r="AG5511" s="49"/>
      <c r="AH5511" s="49"/>
      <c r="AI5511" s="95"/>
      <c r="AJ5511" s="95"/>
    </row>
    <row r="5512" spans="1:37" s="147" customFormat="1" ht="15.75">
      <c r="A5512" s="45" t="s">
        <v>24</v>
      </c>
      <c r="B5512" s="45"/>
      <c r="C5512" s="46"/>
      <c r="D5512" s="46"/>
      <c r="E5512" s="46"/>
      <c r="F5512" s="47" t="s">
        <v>10</v>
      </c>
      <c r="G5512" s="47" t="s">
        <v>10</v>
      </c>
      <c r="H5512" s="46"/>
      <c r="I5512" s="99"/>
      <c r="J5512" s="99"/>
      <c r="K5512" s="99"/>
      <c r="L5512" s="48"/>
      <c r="M5512" s="99"/>
      <c r="N5512" s="50" t="s">
        <v>10</v>
      </c>
      <c r="O5512" s="50" t="s">
        <v>10</v>
      </c>
      <c r="P5512" s="50" t="s">
        <v>10</v>
      </c>
      <c r="Q5512" s="50" t="s">
        <v>10</v>
      </c>
      <c r="R5512" s="50" t="s">
        <v>10</v>
      </c>
      <c r="S5512" s="46"/>
      <c r="T5512" s="46"/>
      <c r="U5512" s="48"/>
      <c r="V5512" s="46"/>
      <c r="W5512" s="46"/>
      <c r="X5512" s="51"/>
      <c r="Y5512" s="48"/>
      <c r="Z5512" s="48"/>
      <c r="AA5512" s="126"/>
      <c r="AB5512" s="126"/>
      <c r="AC5512" s="100"/>
      <c r="AD5512" s="99"/>
      <c r="AE5512" s="126"/>
      <c r="AF5512" s="126"/>
      <c r="AG5512" s="48"/>
      <c r="AH5512" s="48"/>
      <c r="AI5512" s="126"/>
      <c r="AJ5512" s="126"/>
      <c r="AK5512" s="148"/>
    </row>
    <row r="5513" spans="1:37" s="67" customFormat="1" ht="60">
      <c r="A5513" s="52" t="s">
        <v>8675</v>
      </c>
      <c r="B5513" s="60">
        <v>53</v>
      </c>
      <c r="C5513" s="54">
        <v>3000574</v>
      </c>
      <c r="D5513" s="52" t="s">
        <v>1742</v>
      </c>
      <c r="E5513" s="53" t="s">
        <v>65</v>
      </c>
      <c r="F5513" s="55">
        <v>41568</v>
      </c>
      <c r="G5513" s="55">
        <v>41603</v>
      </c>
      <c r="H5513" s="53" t="s">
        <v>110</v>
      </c>
      <c r="I5513" s="57">
        <v>10847.45762711</v>
      </c>
      <c r="J5513" s="56">
        <v>10847.45762711</v>
      </c>
      <c r="K5513" s="56">
        <v>10847.457</v>
      </c>
      <c r="L5513" s="58">
        <v>12799999.26</v>
      </c>
      <c r="M5513" s="59">
        <v>41639</v>
      </c>
      <c r="N5513" s="60">
        <v>2014</v>
      </c>
      <c r="O5513" s="61">
        <v>41713</v>
      </c>
      <c r="P5513" s="60">
        <v>2015</v>
      </c>
      <c r="Q5513" s="61">
        <v>42094</v>
      </c>
      <c r="R5513" s="53" t="s">
        <v>342</v>
      </c>
      <c r="S5513" s="62" t="s">
        <v>8788</v>
      </c>
      <c r="T5513" s="53" t="s">
        <v>322</v>
      </c>
      <c r="U5513" s="53" t="s">
        <v>9</v>
      </c>
      <c r="V5513" s="53" t="s">
        <v>668</v>
      </c>
      <c r="W5513" s="53" t="s">
        <v>394</v>
      </c>
      <c r="X5513" s="53"/>
      <c r="Y5513" s="58"/>
      <c r="Z5513" s="58"/>
      <c r="AA5513" s="53"/>
      <c r="AB5513" s="62"/>
      <c r="AC5513" s="65"/>
      <c r="AD5513" s="57"/>
      <c r="AE5513" s="53"/>
      <c r="AF5513" s="53"/>
      <c r="AG5513" s="58"/>
      <c r="AH5513" s="367"/>
      <c r="AI5513" s="52"/>
      <c r="AJ5513" s="52"/>
      <c r="AK5513" s="148"/>
    </row>
    <row r="5514" spans="1:37" s="67" customFormat="1" ht="210">
      <c r="A5514" s="52" t="s">
        <v>8675</v>
      </c>
      <c r="B5514" s="60">
        <v>56</v>
      </c>
      <c r="C5514" s="54">
        <v>3000574</v>
      </c>
      <c r="D5514" s="52" t="s">
        <v>8708</v>
      </c>
      <c r="E5514" s="53" t="s">
        <v>64</v>
      </c>
      <c r="F5514" s="55">
        <v>41624</v>
      </c>
      <c r="G5514" s="55">
        <v>41624</v>
      </c>
      <c r="H5514" s="53" t="s">
        <v>116</v>
      </c>
      <c r="I5514" s="57">
        <v>2466.10169</v>
      </c>
      <c r="J5514" s="56">
        <v>2466.1019999999999</v>
      </c>
      <c r="K5514" s="56">
        <v>2466.10169</v>
      </c>
      <c r="L5514" s="58">
        <v>2909999.9942000001</v>
      </c>
      <c r="M5514" s="59">
        <v>41624</v>
      </c>
      <c r="N5514" s="60">
        <v>2013</v>
      </c>
      <c r="O5514" s="61">
        <v>41624</v>
      </c>
      <c r="P5514" s="60">
        <v>2014</v>
      </c>
      <c r="Q5514" s="61">
        <v>41729</v>
      </c>
      <c r="R5514" s="53" t="s">
        <v>342</v>
      </c>
      <c r="S5514" s="62"/>
      <c r="T5514" s="53" t="s">
        <v>329</v>
      </c>
      <c r="U5514" s="367">
        <v>1</v>
      </c>
      <c r="V5514" s="53">
        <v>5</v>
      </c>
      <c r="W5514" s="53" t="s">
        <v>394</v>
      </c>
      <c r="X5514" s="53"/>
      <c r="Y5514" s="63"/>
      <c r="Z5514" s="58"/>
      <c r="AA5514" s="53"/>
      <c r="AB5514" s="62" t="s">
        <v>8709</v>
      </c>
      <c r="AC5514" s="65" t="s">
        <v>790</v>
      </c>
      <c r="AD5514" s="66">
        <v>72213.600919999997</v>
      </c>
      <c r="AE5514" s="57"/>
      <c r="AF5514" s="57"/>
      <c r="AG5514" s="56"/>
      <c r="AH5514" s="57">
        <v>72213.600919999997</v>
      </c>
      <c r="AI5514" s="52" t="s">
        <v>116</v>
      </c>
      <c r="AJ5514" s="52" t="s">
        <v>689</v>
      </c>
      <c r="AK5514" s="148"/>
    </row>
    <row r="5515" spans="1:37" s="148" customFormat="1" ht="15.75">
      <c r="A5515" s="45" t="s">
        <v>25</v>
      </c>
      <c r="B5515" s="45"/>
      <c r="C5515" s="51"/>
      <c r="D5515" s="46"/>
      <c r="E5515" s="51"/>
      <c r="F5515" s="92" t="s">
        <v>10</v>
      </c>
      <c r="G5515" s="92" t="s">
        <v>10</v>
      </c>
      <c r="H5515" s="51"/>
      <c r="I5515" s="93">
        <v>13313.559317109999</v>
      </c>
      <c r="J5515" s="93">
        <v>13313.55962711</v>
      </c>
      <c r="K5515" s="93">
        <v>13313.55869</v>
      </c>
      <c r="L5515" s="93">
        <v>15709999.2542</v>
      </c>
      <c r="M5515" s="93"/>
      <c r="N5515" s="94" t="s">
        <v>10</v>
      </c>
      <c r="O5515" s="94" t="s">
        <v>10</v>
      </c>
      <c r="P5515" s="94" t="s">
        <v>10</v>
      </c>
      <c r="Q5515" s="94" t="s">
        <v>10</v>
      </c>
      <c r="R5515" s="94" t="s">
        <v>10</v>
      </c>
      <c r="S5515" s="51"/>
      <c r="T5515" s="51"/>
      <c r="U5515" s="49"/>
      <c r="V5515" s="51"/>
      <c r="W5515" s="51"/>
      <c r="X5515" s="51"/>
      <c r="Y5515" s="49"/>
      <c r="Z5515" s="49"/>
      <c r="AA5515" s="95"/>
      <c r="AB5515" s="51"/>
      <c r="AC5515" s="97"/>
      <c r="AD5515" s="93"/>
      <c r="AE5515" s="98"/>
      <c r="AF5515" s="98"/>
      <c r="AG5515" s="49"/>
      <c r="AH5515" s="49"/>
      <c r="AI5515" s="95"/>
      <c r="AJ5515" s="95"/>
    </row>
    <row r="5516" spans="1:37" s="147" customFormat="1" ht="15.75">
      <c r="A5516" s="45" t="s">
        <v>16</v>
      </c>
      <c r="B5516" s="45"/>
      <c r="C5516" s="46"/>
      <c r="D5516" s="46"/>
      <c r="E5516" s="46"/>
      <c r="F5516" s="47" t="s">
        <v>10</v>
      </c>
      <c r="G5516" s="47" t="s">
        <v>10</v>
      </c>
      <c r="H5516" s="46"/>
      <c r="I5516" s="99"/>
      <c r="J5516" s="99"/>
      <c r="K5516" s="99"/>
      <c r="L5516" s="48"/>
      <c r="M5516" s="99"/>
      <c r="N5516" s="50" t="s">
        <v>10</v>
      </c>
      <c r="O5516" s="50" t="s">
        <v>10</v>
      </c>
      <c r="P5516" s="50" t="s">
        <v>10</v>
      </c>
      <c r="Q5516" s="50" t="s">
        <v>10</v>
      </c>
      <c r="R5516" s="50" t="s">
        <v>10</v>
      </c>
      <c r="S5516" s="126"/>
      <c r="T5516" s="126"/>
      <c r="U5516" s="48"/>
      <c r="V5516" s="126"/>
      <c r="W5516" s="126"/>
      <c r="X5516" s="95"/>
      <c r="Y5516" s="48"/>
      <c r="Z5516" s="48"/>
      <c r="AA5516" s="126"/>
      <c r="AB5516" s="126"/>
      <c r="AC5516" s="100"/>
      <c r="AD5516" s="99"/>
      <c r="AE5516" s="126"/>
      <c r="AF5516" s="126"/>
      <c r="AG5516" s="48"/>
      <c r="AH5516" s="48"/>
      <c r="AI5516" s="126"/>
      <c r="AJ5516" s="126"/>
      <c r="AK5516" s="148"/>
    </row>
    <row r="5517" spans="1:37" s="148" customFormat="1" ht="195">
      <c r="A5517" s="53" t="s">
        <v>1630</v>
      </c>
      <c r="B5517" s="60">
        <v>63</v>
      </c>
      <c r="C5517" s="60">
        <v>64</v>
      </c>
      <c r="D5517" s="52" t="s">
        <v>1631</v>
      </c>
      <c r="E5517" s="53" t="s">
        <v>65</v>
      </c>
      <c r="F5517" s="55">
        <v>41395</v>
      </c>
      <c r="G5517" s="55">
        <v>41426</v>
      </c>
      <c r="H5517" s="53" t="s">
        <v>105</v>
      </c>
      <c r="I5517" s="57">
        <v>615</v>
      </c>
      <c r="J5517" s="56">
        <v>615</v>
      </c>
      <c r="K5517" s="56">
        <v>615</v>
      </c>
      <c r="L5517" s="58">
        <v>725699.99999999988</v>
      </c>
      <c r="M5517" s="59">
        <v>41486</v>
      </c>
      <c r="N5517" s="60">
        <v>2013</v>
      </c>
      <c r="O5517" s="61">
        <v>41486</v>
      </c>
      <c r="P5517" s="60">
        <v>2014</v>
      </c>
      <c r="Q5517" s="61">
        <v>41759</v>
      </c>
      <c r="R5517" s="53" t="s">
        <v>342</v>
      </c>
      <c r="S5517" s="53"/>
      <c r="T5517" s="53" t="s">
        <v>389</v>
      </c>
      <c r="U5517" s="60">
        <v>1</v>
      </c>
      <c r="V5517" s="53">
        <v>6</v>
      </c>
      <c r="W5517" s="53" t="s">
        <v>394</v>
      </c>
      <c r="X5517" s="53"/>
      <c r="Y5517" s="70"/>
      <c r="Z5517" s="367"/>
      <c r="AA5517" s="53"/>
      <c r="AB5517" s="53"/>
      <c r="AC5517" s="71"/>
      <c r="AD5517" s="57"/>
      <c r="AE5517" s="53"/>
      <c r="AF5517" s="53"/>
      <c r="AG5517" s="53"/>
      <c r="AH5517" s="367"/>
      <c r="AI5517" s="53"/>
      <c r="AJ5517" s="53"/>
    </row>
    <row r="5518" spans="1:37" s="148" customFormat="1" ht="75">
      <c r="A5518" s="53" t="s">
        <v>1630</v>
      </c>
      <c r="B5518" s="60">
        <v>64</v>
      </c>
      <c r="C5518" s="60">
        <v>89</v>
      </c>
      <c r="D5518" s="52" t="s">
        <v>1632</v>
      </c>
      <c r="E5518" s="53" t="s">
        <v>60</v>
      </c>
      <c r="F5518" s="55">
        <v>41284</v>
      </c>
      <c r="G5518" s="55">
        <v>41315</v>
      </c>
      <c r="H5518" s="53" t="s">
        <v>105</v>
      </c>
      <c r="I5518" s="57">
        <v>1167.8</v>
      </c>
      <c r="J5518" s="56">
        <v>1167.8</v>
      </c>
      <c r="K5518" s="56">
        <v>1167.8</v>
      </c>
      <c r="L5518" s="58">
        <v>1378004</v>
      </c>
      <c r="M5518" s="59">
        <v>41333</v>
      </c>
      <c r="N5518" s="60">
        <v>2013</v>
      </c>
      <c r="O5518" s="61">
        <v>41333</v>
      </c>
      <c r="P5518" s="60">
        <v>2013</v>
      </c>
      <c r="Q5518" s="61">
        <v>41394</v>
      </c>
      <c r="R5518" s="53" t="s">
        <v>342</v>
      </c>
      <c r="S5518" s="53"/>
      <c r="T5518" s="53" t="s">
        <v>389</v>
      </c>
      <c r="U5518" s="60" t="s">
        <v>9</v>
      </c>
      <c r="V5518" s="53">
        <v>6</v>
      </c>
      <c r="W5518" s="53" t="s">
        <v>394</v>
      </c>
      <c r="X5518" s="53"/>
      <c r="Y5518" s="70"/>
      <c r="Z5518" s="367"/>
      <c r="AA5518" s="53"/>
      <c r="AB5518" s="53"/>
      <c r="AC5518" s="71"/>
      <c r="AD5518" s="57"/>
      <c r="AE5518" s="53"/>
      <c r="AF5518" s="53"/>
      <c r="AG5518" s="53"/>
      <c r="AH5518" s="367"/>
      <c r="AI5518" s="53"/>
      <c r="AJ5518" s="53"/>
    </row>
    <row r="5519" spans="1:37" s="148" customFormat="1" ht="225">
      <c r="A5519" s="53" t="s">
        <v>1603</v>
      </c>
      <c r="B5519" s="60">
        <v>66</v>
      </c>
      <c r="C5519" s="60" t="s">
        <v>1635</v>
      </c>
      <c r="D5519" s="52" t="s">
        <v>2130</v>
      </c>
      <c r="E5519" s="53" t="s">
        <v>60</v>
      </c>
      <c r="F5519" s="55">
        <v>41365</v>
      </c>
      <c r="G5519" s="55">
        <v>41395</v>
      </c>
      <c r="H5519" s="53" t="s">
        <v>109</v>
      </c>
      <c r="I5519" s="57">
        <v>677.97</v>
      </c>
      <c r="J5519" s="56">
        <v>851.88055428000007</v>
      </c>
      <c r="K5519" s="56">
        <v>677.97</v>
      </c>
      <c r="L5519" s="58">
        <v>800004.6</v>
      </c>
      <c r="M5519" s="59">
        <v>41414</v>
      </c>
      <c r="N5519" s="60">
        <v>2013</v>
      </c>
      <c r="O5519" s="61">
        <v>41414</v>
      </c>
      <c r="P5519" s="60">
        <v>2013</v>
      </c>
      <c r="Q5519" s="61">
        <v>41425</v>
      </c>
      <c r="R5519" s="53" t="s">
        <v>342</v>
      </c>
      <c r="S5519" s="53" t="s">
        <v>2144</v>
      </c>
      <c r="T5519" s="53" t="s">
        <v>389</v>
      </c>
      <c r="U5519" s="60">
        <v>1</v>
      </c>
      <c r="V5519" s="53">
        <v>6</v>
      </c>
      <c r="W5519" s="53" t="s">
        <v>390</v>
      </c>
      <c r="X5519" s="53"/>
      <c r="Y5519" s="70"/>
      <c r="Z5519" s="367"/>
      <c r="AA5519" s="53"/>
      <c r="AB5519" s="53"/>
      <c r="AC5519" s="71"/>
      <c r="AD5519" s="57"/>
      <c r="AE5519" s="53"/>
      <c r="AF5519" s="53"/>
      <c r="AG5519" s="53"/>
      <c r="AH5519" s="367"/>
      <c r="AI5519" s="53"/>
      <c r="AJ5519" s="53"/>
    </row>
    <row r="5520" spans="1:37" s="148" customFormat="1" ht="375">
      <c r="A5520" s="53" t="s">
        <v>1603</v>
      </c>
      <c r="B5520" s="60">
        <v>67</v>
      </c>
      <c r="C5520" s="60">
        <v>1</v>
      </c>
      <c r="D5520" s="52" t="s">
        <v>4744</v>
      </c>
      <c r="E5520" s="53" t="s">
        <v>65</v>
      </c>
      <c r="F5520" s="55">
        <v>41379</v>
      </c>
      <c r="G5520" s="55">
        <v>41426</v>
      </c>
      <c r="H5520" s="53" t="s">
        <v>109</v>
      </c>
      <c r="I5520" s="57">
        <v>18644.076000000001</v>
      </c>
      <c r="J5520" s="56">
        <v>19277.859087227665</v>
      </c>
      <c r="K5520" s="56">
        <v>18644.076000000001</v>
      </c>
      <c r="L5520" s="58">
        <v>22000009.68</v>
      </c>
      <c r="M5520" s="59">
        <v>41456</v>
      </c>
      <c r="N5520" s="60">
        <v>2013</v>
      </c>
      <c r="O5520" s="61">
        <v>41456</v>
      </c>
      <c r="P5520" s="60">
        <v>2013</v>
      </c>
      <c r="Q5520" s="61">
        <v>41624</v>
      </c>
      <c r="R5520" s="53" t="s">
        <v>342</v>
      </c>
      <c r="S5520" s="53" t="s">
        <v>16</v>
      </c>
      <c r="T5520" s="53" t="s">
        <v>389</v>
      </c>
      <c r="U5520" s="60">
        <v>1</v>
      </c>
      <c r="V5520" s="53">
        <v>6</v>
      </c>
      <c r="W5520" s="53" t="s">
        <v>390</v>
      </c>
      <c r="X5520" s="53"/>
      <c r="Y5520" s="70"/>
      <c r="Z5520" s="367"/>
      <c r="AA5520" s="53"/>
      <c r="AB5520" s="53"/>
      <c r="AC5520" s="71"/>
      <c r="AD5520" s="57"/>
      <c r="AE5520" s="53"/>
      <c r="AF5520" s="53"/>
      <c r="AG5520" s="53"/>
      <c r="AH5520" s="367"/>
      <c r="AI5520" s="53"/>
      <c r="AJ5520" s="53"/>
    </row>
    <row r="5521" spans="1:37" s="148" customFormat="1" ht="405">
      <c r="A5521" s="53" t="s">
        <v>1603</v>
      </c>
      <c r="B5521" s="60" t="s">
        <v>4743</v>
      </c>
      <c r="C5521" s="60">
        <v>2</v>
      </c>
      <c r="D5521" s="52" t="s">
        <v>4745</v>
      </c>
      <c r="E5521" s="53" t="s">
        <v>65</v>
      </c>
      <c r="F5521" s="55">
        <v>41379</v>
      </c>
      <c r="G5521" s="55">
        <v>41426</v>
      </c>
      <c r="H5521" s="53" t="s">
        <v>109</v>
      </c>
      <c r="I5521" s="57">
        <v>6779.6629999999996</v>
      </c>
      <c r="J5521" s="56">
        <v>7010.1195851665443</v>
      </c>
      <c r="K5521" s="56">
        <v>6779.6629999999996</v>
      </c>
      <c r="L5521" s="58">
        <v>8000002.3399999989</v>
      </c>
      <c r="M5521" s="59">
        <v>41456</v>
      </c>
      <c r="N5521" s="60">
        <v>2013</v>
      </c>
      <c r="O5521" s="61">
        <v>41456</v>
      </c>
      <c r="P5521" s="60">
        <v>2013</v>
      </c>
      <c r="Q5521" s="61">
        <v>41568</v>
      </c>
      <c r="R5521" s="53" t="s">
        <v>342</v>
      </c>
      <c r="S5521" s="53" t="s">
        <v>16</v>
      </c>
      <c r="T5521" s="53" t="s">
        <v>389</v>
      </c>
      <c r="U5521" s="60">
        <v>1</v>
      </c>
      <c r="V5521" s="53">
        <v>6</v>
      </c>
      <c r="W5521" s="53" t="s">
        <v>390</v>
      </c>
      <c r="X5521" s="53"/>
      <c r="Y5521" s="70"/>
      <c r="Z5521" s="367"/>
      <c r="AA5521" s="53"/>
      <c r="AB5521" s="53"/>
      <c r="AC5521" s="71"/>
      <c r="AD5521" s="57"/>
      <c r="AE5521" s="53"/>
      <c r="AF5521" s="53"/>
      <c r="AG5521" s="53"/>
      <c r="AH5521" s="367"/>
      <c r="AI5521" s="53"/>
      <c r="AJ5521" s="53"/>
    </row>
    <row r="5522" spans="1:37" s="148" customFormat="1" ht="60">
      <c r="A5522" s="53" t="s">
        <v>1603</v>
      </c>
      <c r="B5522" s="60">
        <v>68</v>
      </c>
      <c r="C5522" s="60" t="s">
        <v>1636</v>
      </c>
      <c r="D5522" s="52" t="s">
        <v>1637</v>
      </c>
      <c r="E5522" s="53" t="s">
        <v>83</v>
      </c>
      <c r="F5522" s="55">
        <v>41244</v>
      </c>
      <c r="G5522" s="55">
        <v>41309</v>
      </c>
      <c r="H5522" s="53" t="s">
        <v>109</v>
      </c>
      <c r="I5522" s="57">
        <v>66376.98</v>
      </c>
      <c r="J5522" s="56">
        <v>80987.402516585862</v>
      </c>
      <c r="K5522" s="56">
        <v>66376.98</v>
      </c>
      <c r="L5522" s="58">
        <v>78324836.399999991</v>
      </c>
      <c r="M5522" s="59">
        <v>41335</v>
      </c>
      <c r="N5522" s="60">
        <v>2013</v>
      </c>
      <c r="O5522" s="61">
        <v>41338</v>
      </c>
      <c r="P5522" s="60">
        <v>2013</v>
      </c>
      <c r="Q5522" s="61">
        <v>41639</v>
      </c>
      <c r="R5522" s="53" t="s">
        <v>342</v>
      </c>
      <c r="S5522" s="53" t="s">
        <v>16</v>
      </c>
      <c r="T5522" s="53" t="s">
        <v>389</v>
      </c>
      <c r="U5522" s="60">
        <v>1</v>
      </c>
      <c r="V5522" s="53">
        <v>6</v>
      </c>
      <c r="W5522" s="53" t="s">
        <v>390</v>
      </c>
      <c r="X5522" s="53"/>
      <c r="Y5522" s="70"/>
      <c r="Z5522" s="367"/>
      <c r="AA5522" s="53"/>
      <c r="AB5522" s="53"/>
      <c r="AC5522" s="71"/>
      <c r="AD5522" s="57"/>
      <c r="AE5522" s="53"/>
      <c r="AF5522" s="53"/>
      <c r="AG5522" s="53"/>
      <c r="AH5522" s="367"/>
      <c r="AI5522" s="53"/>
      <c r="AJ5522" s="53"/>
    </row>
    <row r="5523" spans="1:37" s="148" customFormat="1" ht="60">
      <c r="A5523" s="53" t="s">
        <v>1603</v>
      </c>
      <c r="B5523" s="60">
        <v>613</v>
      </c>
      <c r="C5523" s="60" t="s">
        <v>1636</v>
      </c>
      <c r="D5523" s="52" t="s">
        <v>1638</v>
      </c>
      <c r="E5523" s="53" t="s">
        <v>83</v>
      </c>
      <c r="F5523" s="55">
        <v>41275</v>
      </c>
      <c r="G5523" s="55">
        <v>41334</v>
      </c>
      <c r="H5523" s="53" t="s">
        <v>109</v>
      </c>
      <c r="I5523" s="57">
        <v>6000</v>
      </c>
      <c r="J5523" s="56">
        <v>7320.6767632320007</v>
      </c>
      <c r="K5523" s="56">
        <v>6000</v>
      </c>
      <c r="L5523" s="58">
        <v>7080000</v>
      </c>
      <c r="M5523" s="59">
        <v>41362</v>
      </c>
      <c r="N5523" s="60">
        <v>2013</v>
      </c>
      <c r="O5523" s="61">
        <v>41365</v>
      </c>
      <c r="P5523" s="60">
        <v>2013</v>
      </c>
      <c r="Q5523" s="61">
        <v>41517</v>
      </c>
      <c r="R5523" s="53" t="s">
        <v>342</v>
      </c>
      <c r="S5523" s="53" t="s">
        <v>16</v>
      </c>
      <c r="T5523" s="53" t="s">
        <v>389</v>
      </c>
      <c r="U5523" s="60">
        <v>1</v>
      </c>
      <c r="V5523" s="53">
        <v>6</v>
      </c>
      <c r="W5523" s="53" t="s">
        <v>390</v>
      </c>
      <c r="X5523" s="53"/>
      <c r="Y5523" s="70"/>
      <c r="Z5523" s="367"/>
      <c r="AA5523" s="53"/>
      <c r="AB5523" s="53"/>
      <c r="AC5523" s="71"/>
      <c r="AD5523" s="57"/>
      <c r="AE5523" s="53"/>
      <c r="AF5523" s="53"/>
      <c r="AG5523" s="53"/>
      <c r="AH5523" s="367"/>
      <c r="AI5523" s="53"/>
      <c r="AJ5523" s="53"/>
    </row>
    <row r="5524" spans="1:37" s="148" customFormat="1" ht="75">
      <c r="A5524" s="53" t="s">
        <v>1639</v>
      </c>
      <c r="B5524" s="60">
        <v>620</v>
      </c>
      <c r="C5524" s="60">
        <v>68</v>
      </c>
      <c r="D5524" s="52" t="s">
        <v>1640</v>
      </c>
      <c r="E5524" s="53" t="s">
        <v>60</v>
      </c>
      <c r="F5524" s="55">
        <v>41364</v>
      </c>
      <c r="G5524" s="55">
        <v>41394</v>
      </c>
      <c r="H5524" s="53" t="s">
        <v>109</v>
      </c>
      <c r="I5524" s="57">
        <v>470.33699999999999</v>
      </c>
      <c r="J5524" s="56">
        <v>470.33699999999999</v>
      </c>
      <c r="K5524" s="56">
        <v>470.33699999999999</v>
      </c>
      <c r="L5524" s="58">
        <v>554997.66</v>
      </c>
      <c r="M5524" s="59">
        <v>41425</v>
      </c>
      <c r="N5524" s="60">
        <v>2013</v>
      </c>
      <c r="O5524" s="61">
        <v>41425</v>
      </c>
      <c r="P5524" s="60">
        <v>2013</v>
      </c>
      <c r="Q5524" s="61">
        <v>41639</v>
      </c>
      <c r="R5524" s="53" t="s">
        <v>342</v>
      </c>
      <c r="S5524" s="53" t="s">
        <v>1641</v>
      </c>
      <c r="T5524" s="53" t="s">
        <v>389</v>
      </c>
      <c r="U5524" s="60" t="s">
        <v>9</v>
      </c>
      <c r="V5524" s="53">
        <v>6</v>
      </c>
      <c r="W5524" s="53" t="s">
        <v>390</v>
      </c>
      <c r="X5524" s="53"/>
      <c r="Y5524" s="70"/>
      <c r="Z5524" s="367"/>
      <c r="AA5524" s="53" t="s">
        <v>1642</v>
      </c>
      <c r="AB5524" s="53"/>
      <c r="AC5524" s="71"/>
      <c r="AD5524" s="57"/>
      <c r="AE5524" s="53"/>
      <c r="AF5524" s="53"/>
      <c r="AG5524" s="53"/>
      <c r="AH5524" s="367"/>
      <c r="AI5524" s="53"/>
      <c r="AJ5524" s="53"/>
    </row>
    <row r="5525" spans="1:37" s="148" customFormat="1" ht="120">
      <c r="A5525" s="53" t="s">
        <v>1639</v>
      </c>
      <c r="B5525" s="60">
        <v>622</v>
      </c>
      <c r="C5525" s="60">
        <v>44</v>
      </c>
      <c r="D5525" s="52" t="s">
        <v>1749</v>
      </c>
      <c r="E5525" s="53" t="s">
        <v>64</v>
      </c>
      <c r="F5525" s="55">
        <v>41394</v>
      </c>
      <c r="G5525" s="55">
        <v>41394</v>
      </c>
      <c r="H5525" s="53" t="s">
        <v>109</v>
      </c>
      <c r="I5525" s="57">
        <v>1388.29</v>
      </c>
      <c r="J5525" s="56">
        <v>1449.8325529402177</v>
      </c>
      <c r="K5525" s="56">
        <v>1388.29</v>
      </c>
      <c r="L5525" s="58">
        <v>1638182.2</v>
      </c>
      <c r="M5525" s="59">
        <v>41425</v>
      </c>
      <c r="N5525" s="60">
        <v>2013</v>
      </c>
      <c r="O5525" s="61">
        <v>41425</v>
      </c>
      <c r="P5525" s="60">
        <v>2013</v>
      </c>
      <c r="Q5525" s="61">
        <v>41486</v>
      </c>
      <c r="R5525" s="53" t="s">
        <v>342</v>
      </c>
      <c r="S5525" s="53" t="s">
        <v>1643</v>
      </c>
      <c r="T5525" s="53" t="s">
        <v>389</v>
      </c>
      <c r="U5525" s="60" t="s">
        <v>9</v>
      </c>
      <c r="V5525" s="53">
        <v>6</v>
      </c>
      <c r="W5525" s="53" t="s">
        <v>394</v>
      </c>
      <c r="X5525" s="53"/>
      <c r="Y5525" s="70"/>
      <c r="Z5525" s="367"/>
      <c r="AA5525" s="53"/>
      <c r="AB5525" s="53"/>
      <c r="AC5525" s="71"/>
      <c r="AD5525" s="57"/>
      <c r="AE5525" s="53"/>
      <c r="AF5525" s="53"/>
      <c r="AG5525" s="53"/>
      <c r="AH5525" s="367"/>
      <c r="AI5525" s="53"/>
      <c r="AJ5525" s="53"/>
    </row>
    <row r="5526" spans="1:37" s="148" customFormat="1" ht="90">
      <c r="A5526" s="53" t="s">
        <v>1639</v>
      </c>
      <c r="B5526" s="60">
        <v>623</v>
      </c>
      <c r="C5526" s="60">
        <v>39</v>
      </c>
      <c r="D5526" s="52" t="s">
        <v>1773</v>
      </c>
      <c r="E5526" s="53" t="s">
        <v>60</v>
      </c>
      <c r="F5526" s="55">
        <v>41394</v>
      </c>
      <c r="G5526" s="55">
        <v>41425</v>
      </c>
      <c r="H5526" s="53" t="s">
        <v>109</v>
      </c>
      <c r="I5526" s="57">
        <v>1942.03</v>
      </c>
      <c r="J5526" s="56">
        <v>1942.03</v>
      </c>
      <c r="K5526" s="56">
        <v>1942.03</v>
      </c>
      <c r="L5526" s="58">
        <v>2291595.4</v>
      </c>
      <c r="M5526" s="59">
        <v>41455</v>
      </c>
      <c r="N5526" s="60">
        <v>2013</v>
      </c>
      <c r="O5526" s="61">
        <v>41455</v>
      </c>
      <c r="P5526" s="60">
        <v>2014</v>
      </c>
      <c r="Q5526" s="61">
        <v>41729</v>
      </c>
      <c r="R5526" s="53" t="s">
        <v>342</v>
      </c>
      <c r="S5526" s="53" t="s">
        <v>1644</v>
      </c>
      <c r="T5526" s="53" t="s">
        <v>389</v>
      </c>
      <c r="U5526" s="60" t="s">
        <v>9</v>
      </c>
      <c r="V5526" s="53">
        <v>6</v>
      </c>
      <c r="W5526" s="53" t="s">
        <v>390</v>
      </c>
      <c r="X5526" s="53"/>
      <c r="Y5526" s="70"/>
      <c r="Z5526" s="367"/>
      <c r="AA5526" s="53" t="s">
        <v>1645</v>
      </c>
      <c r="AB5526" s="53"/>
      <c r="AC5526" s="71"/>
      <c r="AD5526" s="57"/>
      <c r="AE5526" s="53"/>
      <c r="AF5526" s="53"/>
      <c r="AG5526" s="53"/>
      <c r="AH5526" s="367"/>
      <c r="AI5526" s="53"/>
      <c r="AJ5526" s="53"/>
    </row>
    <row r="5527" spans="1:37" s="148" customFormat="1" ht="75">
      <c r="A5527" s="53" t="s">
        <v>1639</v>
      </c>
      <c r="B5527" s="60">
        <v>624</v>
      </c>
      <c r="C5527" s="60">
        <v>71</v>
      </c>
      <c r="D5527" s="52" t="s">
        <v>1646</v>
      </c>
      <c r="E5527" s="53" t="s">
        <v>60</v>
      </c>
      <c r="F5527" s="55">
        <v>41486</v>
      </c>
      <c r="G5527" s="55">
        <v>41517</v>
      </c>
      <c r="H5527" s="53" t="s">
        <v>109</v>
      </c>
      <c r="I5527" s="57">
        <v>299.69</v>
      </c>
      <c r="J5527" s="56">
        <v>299.69</v>
      </c>
      <c r="K5527" s="56">
        <v>299.69</v>
      </c>
      <c r="L5527" s="58">
        <v>353634.19999999995</v>
      </c>
      <c r="M5527" s="59">
        <v>41547</v>
      </c>
      <c r="N5527" s="60">
        <v>2013</v>
      </c>
      <c r="O5527" s="61">
        <v>41547</v>
      </c>
      <c r="P5527" s="60">
        <v>2013</v>
      </c>
      <c r="Q5527" s="61">
        <v>41639</v>
      </c>
      <c r="R5527" s="53" t="s">
        <v>342</v>
      </c>
      <c r="S5527" s="53" t="s">
        <v>1647</v>
      </c>
      <c r="T5527" s="53" t="s">
        <v>389</v>
      </c>
      <c r="U5527" s="60" t="s">
        <v>9</v>
      </c>
      <c r="V5527" s="53">
        <v>6</v>
      </c>
      <c r="W5527" s="53" t="s">
        <v>390</v>
      </c>
      <c r="X5527" s="53"/>
      <c r="Y5527" s="70"/>
      <c r="Z5527" s="367"/>
      <c r="AA5527" s="53" t="s">
        <v>1648</v>
      </c>
      <c r="AB5527" s="53"/>
      <c r="AC5527" s="71"/>
      <c r="AD5527" s="57"/>
      <c r="AE5527" s="53"/>
      <c r="AF5527" s="53"/>
      <c r="AG5527" s="53"/>
      <c r="AH5527" s="367"/>
      <c r="AI5527" s="53"/>
      <c r="AJ5527" s="53"/>
    </row>
    <row r="5528" spans="1:37" s="67" customFormat="1" ht="60">
      <c r="A5528" s="53" t="s">
        <v>1639</v>
      </c>
      <c r="B5528" s="60" t="s">
        <v>8746</v>
      </c>
      <c r="C5528" s="60">
        <v>50</v>
      </c>
      <c r="D5528" s="52" t="s">
        <v>1775</v>
      </c>
      <c r="E5528" s="53" t="s">
        <v>60</v>
      </c>
      <c r="F5528" s="55">
        <v>41639</v>
      </c>
      <c r="G5528" s="55">
        <v>41639</v>
      </c>
      <c r="H5528" s="53" t="s">
        <v>109</v>
      </c>
      <c r="I5528" s="57">
        <v>1180</v>
      </c>
      <c r="J5528" s="56">
        <v>1347.8531073868226</v>
      </c>
      <c r="K5528" s="56">
        <v>1180</v>
      </c>
      <c r="L5528" s="58">
        <v>1180000</v>
      </c>
      <c r="M5528" s="59">
        <v>41639</v>
      </c>
      <c r="N5528" s="60">
        <v>2014</v>
      </c>
      <c r="O5528" s="61">
        <v>41699</v>
      </c>
      <c r="P5528" s="60">
        <v>2015</v>
      </c>
      <c r="Q5528" s="61">
        <v>42063</v>
      </c>
      <c r="R5528" s="53" t="s">
        <v>342</v>
      </c>
      <c r="S5528" s="53" t="s">
        <v>1649</v>
      </c>
      <c r="T5528" s="53" t="s">
        <v>389</v>
      </c>
      <c r="U5528" s="60" t="s">
        <v>9</v>
      </c>
      <c r="V5528" s="53">
        <v>6</v>
      </c>
      <c r="W5528" s="53" t="s">
        <v>390</v>
      </c>
      <c r="X5528" s="53"/>
      <c r="Y5528" s="70"/>
      <c r="Z5528" s="367"/>
      <c r="AA5528" s="53"/>
      <c r="AB5528" s="53"/>
      <c r="AC5528" s="71"/>
      <c r="AD5528" s="57"/>
      <c r="AE5528" s="53"/>
      <c r="AF5528" s="53"/>
      <c r="AG5528" s="53"/>
      <c r="AH5528" s="367"/>
      <c r="AI5528" s="53"/>
      <c r="AJ5528" s="53"/>
      <c r="AK5528" s="148"/>
    </row>
    <row r="5529" spans="1:37" s="67" customFormat="1" ht="105">
      <c r="A5529" s="53" t="s">
        <v>1639</v>
      </c>
      <c r="B5529" s="60" t="s">
        <v>8747</v>
      </c>
      <c r="C5529" s="60">
        <v>50</v>
      </c>
      <c r="D5529" s="52" t="s">
        <v>8748</v>
      </c>
      <c r="E5529" s="53" t="s">
        <v>64</v>
      </c>
      <c r="F5529" s="55">
        <v>41639</v>
      </c>
      <c r="G5529" s="55">
        <v>41639</v>
      </c>
      <c r="H5529" s="53" t="s">
        <v>109</v>
      </c>
      <c r="I5529" s="57">
        <v>50.847459999999998</v>
      </c>
      <c r="J5529" s="56">
        <v>55.891564398103391</v>
      </c>
      <c r="K5529" s="56">
        <v>50.847459999999998</v>
      </c>
      <c r="L5529" s="58">
        <v>60000.002799999995</v>
      </c>
      <c r="M5529" s="59">
        <v>41639</v>
      </c>
      <c r="N5529" s="60">
        <v>2014</v>
      </c>
      <c r="O5529" s="61">
        <v>41699</v>
      </c>
      <c r="P5529" s="60">
        <v>2015</v>
      </c>
      <c r="Q5529" s="61">
        <v>42063</v>
      </c>
      <c r="R5529" s="53" t="s">
        <v>342</v>
      </c>
      <c r="S5529" s="53" t="s">
        <v>3187</v>
      </c>
      <c r="T5529" s="53" t="s">
        <v>389</v>
      </c>
      <c r="U5529" s="60" t="s">
        <v>9</v>
      </c>
      <c r="V5529" s="53">
        <v>6</v>
      </c>
      <c r="W5529" s="53" t="s">
        <v>394</v>
      </c>
      <c r="X5529" s="53"/>
      <c r="Y5529" s="70"/>
      <c r="Z5529" s="367"/>
      <c r="AA5529" s="53"/>
      <c r="AB5529" s="53"/>
      <c r="AC5529" s="71"/>
      <c r="AD5529" s="57"/>
      <c r="AE5529" s="53"/>
      <c r="AF5529" s="53"/>
      <c r="AG5529" s="53"/>
      <c r="AH5529" s="367"/>
      <c r="AI5529" s="53"/>
      <c r="AJ5529" s="53"/>
      <c r="AK5529" s="148"/>
    </row>
    <row r="5530" spans="1:37" s="148" customFormat="1" ht="45">
      <c r="A5530" s="53" t="s">
        <v>994</v>
      </c>
      <c r="B5530" s="60">
        <v>626</v>
      </c>
      <c r="C5530" s="60">
        <v>3000567</v>
      </c>
      <c r="D5530" s="52" t="s">
        <v>16</v>
      </c>
      <c r="E5530" s="53" t="s">
        <v>82</v>
      </c>
      <c r="F5530" s="55">
        <v>41481</v>
      </c>
      <c r="G5530" s="55">
        <v>41490</v>
      </c>
      <c r="H5530" s="53" t="s">
        <v>105</v>
      </c>
      <c r="I5530" s="57">
        <v>6000</v>
      </c>
      <c r="J5530" s="56">
        <v>6000</v>
      </c>
      <c r="K5530" s="56">
        <v>6000</v>
      </c>
      <c r="L5530" s="58">
        <v>6000000</v>
      </c>
      <c r="M5530" s="59">
        <v>41492</v>
      </c>
      <c r="N5530" s="60">
        <v>2013</v>
      </c>
      <c r="O5530" s="61">
        <v>41492</v>
      </c>
      <c r="P5530" s="60">
        <v>2013</v>
      </c>
      <c r="Q5530" s="61">
        <v>41638</v>
      </c>
      <c r="R5530" s="53" t="s">
        <v>342</v>
      </c>
      <c r="S5530" s="53" t="s">
        <v>6541</v>
      </c>
      <c r="T5530" s="53" t="s">
        <v>389</v>
      </c>
      <c r="U5530" s="60">
        <v>1</v>
      </c>
      <c r="V5530" s="53" t="s">
        <v>669</v>
      </c>
      <c r="W5530" s="53" t="s">
        <v>390</v>
      </c>
      <c r="X5530" s="53"/>
      <c r="Y5530" s="70"/>
      <c r="Z5530" s="367"/>
      <c r="AA5530" s="53"/>
      <c r="AB5530" s="53"/>
      <c r="AC5530" s="71"/>
      <c r="AD5530" s="57"/>
      <c r="AE5530" s="53"/>
      <c r="AF5530" s="53"/>
      <c r="AG5530" s="53"/>
      <c r="AH5530" s="367"/>
      <c r="AI5530" s="53"/>
      <c r="AJ5530" s="53"/>
    </row>
    <row r="5531" spans="1:37" s="148" customFormat="1" ht="105">
      <c r="A5531" s="53" t="s">
        <v>1503</v>
      </c>
      <c r="B5531" s="60">
        <v>627</v>
      </c>
      <c r="C5531" s="60">
        <v>3000567</v>
      </c>
      <c r="D5531" s="52" t="s">
        <v>16</v>
      </c>
      <c r="E5531" s="53" t="s">
        <v>82</v>
      </c>
      <c r="F5531" s="55">
        <v>41481</v>
      </c>
      <c r="G5531" s="55">
        <v>41491</v>
      </c>
      <c r="H5531" s="53" t="s">
        <v>105</v>
      </c>
      <c r="I5531" s="57">
        <v>6000</v>
      </c>
      <c r="J5531" s="56">
        <v>6000</v>
      </c>
      <c r="K5531" s="56">
        <v>6000</v>
      </c>
      <c r="L5531" s="58">
        <v>6000000</v>
      </c>
      <c r="M5531" s="59">
        <v>41492</v>
      </c>
      <c r="N5531" s="60">
        <v>2013</v>
      </c>
      <c r="O5531" s="61">
        <v>41492</v>
      </c>
      <c r="P5531" s="60">
        <v>2013</v>
      </c>
      <c r="Q5531" s="61">
        <v>41638</v>
      </c>
      <c r="R5531" s="53" t="s">
        <v>342</v>
      </c>
      <c r="S5531" s="53" t="s">
        <v>6538</v>
      </c>
      <c r="T5531" s="53" t="s">
        <v>6539</v>
      </c>
      <c r="U5531" s="60">
        <v>1</v>
      </c>
      <c r="V5531" s="53">
        <v>6</v>
      </c>
      <c r="W5531" s="53" t="s">
        <v>390</v>
      </c>
      <c r="X5531" s="53"/>
      <c r="Y5531" s="70"/>
      <c r="Z5531" s="367"/>
      <c r="AA5531" s="53"/>
      <c r="AB5531" s="53"/>
      <c r="AC5531" s="71"/>
      <c r="AD5531" s="57"/>
      <c r="AE5531" s="53"/>
      <c r="AF5531" s="53"/>
      <c r="AG5531" s="53"/>
      <c r="AH5531" s="367"/>
      <c r="AI5531" s="53"/>
      <c r="AJ5531" s="53"/>
    </row>
    <row r="5532" spans="1:37" s="148" customFormat="1" ht="105">
      <c r="A5532" s="53" t="s">
        <v>1503</v>
      </c>
      <c r="B5532" s="60">
        <v>628</v>
      </c>
      <c r="C5532" s="60">
        <v>3000567</v>
      </c>
      <c r="D5532" s="52" t="s">
        <v>16</v>
      </c>
      <c r="E5532" s="53" t="s">
        <v>82</v>
      </c>
      <c r="F5532" s="55">
        <v>41481</v>
      </c>
      <c r="G5532" s="55">
        <v>41491</v>
      </c>
      <c r="H5532" s="53" t="s">
        <v>105</v>
      </c>
      <c r="I5532" s="57">
        <v>6000</v>
      </c>
      <c r="J5532" s="56">
        <v>6000</v>
      </c>
      <c r="K5532" s="56">
        <v>6000</v>
      </c>
      <c r="L5532" s="58">
        <v>6000000</v>
      </c>
      <c r="M5532" s="59">
        <v>41492</v>
      </c>
      <c r="N5532" s="60">
        <v>2013</v>
      </c>
      <c r="O5532" s="61">
        <v>41492</v>
      </c>
      <c r="P5532" s="60">
        <v>2013</v>
      </c>
      <c r="Q5532" s="61">
        <v>41638</v>
      </c>
      <c r="R5532" s="53" t="s">
        <v>342</v>
      </c>
      <c r="S5532" s="53" t="s">
        <v>6540</v>
      </c>
      <c r="T5532" s="53" t="s">
        <v>6539</v>
      </c>
      <c r="U5532" s="60">
        <v>1</v>
      </c>
      <c r="V5532" s="53">
        <v>6</v>
      </c>
      <c r="W5532" s="53" t="s">
        <v>390</v>
      </c>
      <c r="X5532" s="53"/>
      <c r="Y5532" s="70"/>
      <c r="Z5532" s="367"/>
      <c r="AA5532" s="53"/>
      <c r="AB5532" s="53"/>
      <c r="AC5532" s="71"/>
      <c r="AD5532" s="57"/>
      <c r="AE5532" s="53"/>
      <c r="AF5532" s="53"/>
      <c r="AG5532" s="53"/>
      <c r="AH5532" s="367"/>
      <c r="AI5532" s="53"/>
      <c r="AJ5532" s="53"/>
    </row>
    <row r="5533" spans="1:37" s="67" customFormat="1" ht="75">
      <c r="A5533" s="52" t="s">
        <v>1630</v>
      </c>
      <c r="B5533" s="60">
        <v>631</v>
      </c>
      <c r="C5533" s="54">
        <v>89</v>
      </c>
      <c r="D5533" s="52" t="s">
        <v>8681</v>
      </c>
      <c r="E5533" s="53" t="s">
        <v>60</v>
      </c>
      <c r="F5533" s="55">
        <v>41600</v>
      </c>
      <c r="G5533" s="55">
        <v>41621</v>
      </c>
      <c r="H5533" s="53" t="s">
        <v>109</v>
      </c>
      <c r="I5533" s="438">
        <v>1167.7966100000001</v>
      </c>
      <c r="J5533" s="438">
        <v>1167.7966100000001</v>
      </c>
      <c r="K5533" s="438">
        <v>1167.796</v>
      </c>
      <c r="L5533" s="438">
        <v>1377999.28</v>
      </c>
      <c r="M5533" s="59">
        <v>41639</v>
      </c>
      <c r="N5533" s="60">
        <v>2014</v>
      </c>
      <c r="O5533" s="55">
        <v>41648</v>
      </c>
      <c r="P5533" s="60">
        <v>2014</v>
      </c>
      <c r="Q5533" s="55">
        <v>41759</v>
      </c>
      <c r="R5533" s="53" t="s">
        <v>342</v>
      </c>
      <c r="S5533" s="62" t="s">
        <v>8682</v>
      </c>
      <c r="T5533" s="53" t="s">
        <v>329</v>
      </c>
      <c r="U5533" s="440">
        <v>1</v>
      </c>
      <c r="V5533" s="60">
        <v>6</v>
      </c>
      <c r="W5533" s="53" t="s">
        <v>394</v>
      </c>
      <c r="X5533" s="53" t="s">
        <v>7355</v>
      </c>
      <c r="Y5533" s="63"/>
      <c r="Z5533" s="58"/>
      <c r="AA5533" s="53"/>
      <c r="AB5533" s="62"/>
      <c r="AC5533" s="65"/>
      <c r="AD5533" s="66"/>
      <c r="AE5533" s="53"/>
      <c r="AF5533" s="53"/>
      <c r="AG5533" s="58"/>
      <c r="AH5533" s="367"/>
      <c r="AI5533" s="52"/>
      <c r="AJ5533" s="52"/>
      <c r="AK5533" s="148"/>
    </row>
    <row r="5534" spans="1:37" s="67" customFormat="1" ht="105">
      <c r="A5534" s="293" t="s">
        <v>1664</v>
      </c>
      <c r="B5534" s="60">
        <v>632</v>
      </c>
      <c r="C5534" s="54">
        <v>3000526</v>
      </c>
      <c r="D5534" s="52" t="s">
        <v>8716</v>
      </c>
      <c r="E5534" s="53" t="s">
        <v>337</v>
      </c>
      <c r="F5534" s="55">
        <v>41614</v>
      </c>
      <c r="G5534" s="55">
        <v>41624</v>
      </c>
      <c r="H5534" s="53" t="s">
        <v>105</v>
      </c>
      <c r="I5534" s="57">
        <v>9398.3742999999995</v>
      </c>
      <c r="J5534" s="56">
        <v>9398.3742999999995</v>
      </c>
      <c r="K5534" s="56">
        <v>9398.3739999999998</v>
      </c>
      <c r="L5534" s="58">
        <v>11090081.319999998</v>
      </c>
      <c r="M5534" s="59">
        <v>41633</v>
      </c>
      <c r="N5534" s="60">
        <v>2013</v>
      </c>
      <c r="O5534" s="61">
        <v>41633</v>
      </c>
      <c r="P5534" s="60">
        <v>2014</v>
      </c>
      <c r="Q5534" s="61">
        <v>41998</v>
      </c>
      <c r="R5534" s="53" t="s">
        <v>342</v>
      </c>
      <c r="S5534" s="62"/>
      <c r="T5534" s="53" t="s">
        <v>329</v>
      </c>
      <c r="U5534" s="367">
        <v>1</v>
      </c>
      <c r="V5534" s="53">
        <v>6</v>
      </c>
      <c r="W5534" s="53" t="s">
        <v>390</v>
      </c>
      <c r="X5534" s="53"/>
      <c r="Y5534" s="63"/>
      <c r="Z5534" s="58"/>
      <c r="AA5534" s="53"/>
      <c r="AB5534" s="62"/>
      <c r="AC5534" s="65"/>
      <c r="AD5534" s="66"/>
      <c r="AE5534" s="53"/>
      <c r="AF5534" s="53"/>
      <c r="AG5534" s="58"/>
      <c r="AH5534" s="367"/>
      <c r="AI5534" s="52"/>
      <c r="AJ5534" s="52"/>
      <c r="AK5534" s="148"/>
    </row>
    <row r="5535" spans="1:37" s="67" customFormat="1" ht="45">
      <c r="A5535" s="293" t="s">
        <v>1639</v>
      </c>
      <c r="B5535" s="60">
        <v>633</v>
      </c>
      <c r="C5535" s="54">
        <v>1</v>
      </c>
      <c r="D5535" s="293" t="s">
        <v>8778</v>
      </c>
      <c r="E5535" s="53" t="s">
        <v>64</v>
      </c>
      <c r="F5535" s="55">
        <v>41631</v>
      </c>
      <c r="G5535" s="55">
        <v>41631</v>
      </c>
      <c r="H5535" s="53" t="s">
        <v>1634</v>
      </c>
      <c r="I5535" s="57">
        <v>118.8</v>
      </c>
      <c r="J5535" s="56">
        <v>118.8</v>
      </c>
      <c r="K5535" s="56">
        <v>118.8</v>
      </c>
      <c r="L5535" s="58">
        <v>140184</v>
      </c>
      <c r="M5535" s="59">
        <v>41631</v>
      </c>
      <c r="N5535" s="60">
        <v>2013</v>
      </c>
      <c r="O5535" s="61">
        <v>41631</v>
      </c>
      <c r="P5535" s="60">
        <v>2014</v>
      </c>
      <c r="Q5535" s="61">
        <v>41996</v>
      </c>
      <c r="R5535" s="53" t="s">
        <v>342</v>
      </c>
      <c r="S5535" s="62" t="s">
        <v>8779</v>
      </c>
      <c r="T5535" s="53" t="s">
        <v>329</v>
      </c>
      <c r="U5535" s="56">
        <v>1</v>
      </c>
      <c r="V5535" s="53">
        <v>6</v>
      </c>
      <c r="W5535" s="53" t="s">
        <v>394</v>
      </c>
      <c r="X5535" s="53"/>
      <c r="Y5535" s="63"/>
      <c r="Z5535" s="58"/>
      <c r="AA5535" s="53"/>
      <c r="AB5535" s="62"/>
      <c r="AC5535" s="65"/>
      <c r="AD5535" s="66"/>
      <c r="AE5535" s="53"/>
      <c r="AF5535" s="53"/>
      <c r="AG5535" s="58"/>
      <c r="AH5535" s="367"/>
      <c r="AI5535" s="52"/>
      <c r="AJ5535" s="52"/>
      <c r="AK5535" s="148"/>
    </row>
    <row r="5536" spans="1:37" s="148" customFormat="1" ht="15.75">
      <c r="A5536" s="45" t="s">
        <v>17</v>
      </c>
      <c r="B5536" s="45"/>
      <c r="C5536" s="51"/>
      <c r="D5536" s="46"/>
      <c r="E5536" s="51"/>
      <c r="F5536" s="92" t="s">
        <v>10</v>
      </c>
      <c r="G5536" s="92" t="s">
        <v>10</v>
      </c>
      <c r="H5536" s="51"/>
      <c r="I5536" s="93">
        <v>134277.65437</v>
      </c>
      <c r="J5536" s="93">
        <v>151481.34364121719</v>
      </c>
      <c r="K5536" s="93">
        <v>134277.65346</v>
      </c>
      <c r="L5536" s="49">
        <v>154995231.0828</v>
      </c>
      <c r="M5536" s="93"/>
      <c r="N5536" s="94" t="s">
        <v>10</v>
      </c>
      <c r="O5536" s="94" t="s">
        <v>10</v>
      </c>
      <c r="P5536" s="94" t="s">
        <v>10</v>
      </c>
      <c r="Q5536" s="94" t="s">
        <v>10</v>
      </c>
      <c r="R5536" s="94" t="s">
        <v>10</v>
      </c>
      <c r="S5536" s="51"/>
      <c r="T5536" s="51"/>
      <c r="U5536" s="49"/>
      <c r="V5536" s="51"/>
      <c r="W5536" s="51"/>
      <c r="X5536" s="51"/>
      <c r="Y5536" s="49"/>
      <c r="Z5536" s="49"/>
      <c r="AA5536" s="95"/>
      <c r="AB5536" s="51"/>
      <c r="AC5536" s="97"/>
      <c r="AD5536" s="93"/>
      <c r="AE5536" s="98"/>
      <c r="AF5536" s="98"/>
      <c r="AG5536" s="49"/>
      <c r="AH5536" s="49"/>
      <c r="AI5536" s="95"/>
      <c r="AJ5536" s="95"/>
    </row>
    <row r="5537" spans="1:46" s="147" customFormat="1" ht="15.75">
      <c r="A5537" s="45" t="s">
        <v>18</v>
      </c>
      <c r="B5537" s="45"/>
      <c r="C5537" s="46"/>
      <c r="D5537" s="46"/>
      <c r="E5537" s="46"/>
      <c r="F5537" s="47" t="s">
        <v>10</v>
      </c>
      <c r="G5537" s="47" t="s">
        <v>10</v>
      </c>
      <c r="H5537" s="46"/>
      <c r="I5537" s="99"/>
      <c r="J5537" s="99"/>
      <c r="K5537" s="99"/>
      <c r="L5537" s="48"/>
      <c r="M5537" s="99"/>
      <c r="N5537" s="50" t="s">
        <v>10</v>
      </c>
      <c r="O5537" s="50" t="s">
        <v>10</v>
      </c>
      <c r="P5537" s="50" t="s">
        <v>10</v>
      </c>
      <c r="Q5537" s="50" t="s">
        <v>10</v>
      </c>
      <c r="R5537" s="50" t="s">
        <v>10</v>
      </c>
      <c r="S5537" s="126"/>
      <c r="T5537" s="126"/>
      <c r="U5537" s="48"/>
      <c r="V5537" s="126"/>
      <c r="W5537" s="126"/>
      <c r="X5537" s="95"/>
      <c r="Y5537" s="48"/>
      <c r="Z5537" s="48"/>
      <c r="AA5537" s="126"/>
      <c r="AB5537" s="126"/>
      <c r="AC5537" s="100"/>
      <c r="AD5537" s="99"/>
      <c r="AE5537" s="126"/>
      <c r="AF5537" s="126"/>
      <c r="AG5537" s="48"/>
      <c r="AH5537" s="48"/>
      <c r="AI5537" s="126"/>
      <c r="AJ5537" s="126"/>
      <c r="AK5537" s="148"/>
    </row>
    <row r="5538" spans="1:46" s="148" customFormat="1" ht="60">
      <c r="A5538" s="52" t="s">
        <v>382</v>
      </c>
      <c r="B5538" s="60">
        <v>71</v>
      </c>
      <c r="C5538" s="54">
        <v>3000572</v>
      </c>
      <c r="D5538" s="52" t="s">
        <v>392</v>
      </c>
      <c r="E5538" s="53" t="s">
        <v>60</v>
      </c>
      <c r="F5538" s="75">
        <v>41244</v>
      </c>
      <c r="G5538" s="55">
        <v>41284</v>
      </c>
      <c r="H5538" s="53" t="s">
        <v>109</v>
      </c>
      <c r="I5538" s="56">
        <v>15</v>
      </c>
      <c r="J5538" s="56">
        <v>15</v>
      </c>
      <c r="K5538" s="56">
        <v>15</v>
      </c>
      <c r="L5538" s="58">
        <v>17700</v>
      </c>
      <c r="M5538" s="59">
        <v>41304</v>
      </c>
      <c r="N5538" s="60">
        <v>2013</v>
      </c>
      <c r="O5538" s="61">
        <v>41306</v>
      </c>
      <c r="P5538" s="54">
        <v>2013</v>
      </c>
      <c r="Q5538" s="61">
        <v>41395</v>
      </c>
      <c r="R5538" s="53" t="s">
        <v>342</v>
      </c>
      <c r="S5538" s="53" t="s">
        <v>2428</v>
      </c>
      <c r="T5538" s="53" t="s">
        <v>389</v>
      </c>
      <c r="U5538" s="367">
        <v>1</v>
      </c>
      <c r="V5538" s="53">
        <v>7</v>
      </c>
      <c r="W5538" s="53" t="s">
        <v>390</v>
      </c>
      <c r="X5538" s="53"/>
      <c r="Y5538" s="53"/>
      <c r="Z5538" s="367"/>
      <c r="AA5538" s="53"/>
      <c r="AB5538" s="53"/>
      <c r="AC5538" s="71"/>
      <c r="AD5538" s="57"/>
      <c r="AE5538" s="53"/>
      <c r="AF5538" s="53"/>
      <c r="AG5538" s="367"/>
      <c r="AH5538" s="367"/>
      <c r="AI5538" s="62"/>
      <c r="AJ5538" s="53"/>
    </row>
    <row r="5539" spans="1:46" s="148" customFormat="1" ht="60">
      <c r="A5539" s="52" t="s">
        <v>382</v>
      </c>
      <c r="B5539" s="159" t="s">
        <v>2427</v>
      </c>
      <c r="C5539" s="54">
        <v>3000572</v>
      </c>
      <c r="D5539" s="52" t="s">
        <v>392</v>
      </c>
      <c r="E5539" s="53" t="s">
        <v>60</v>
      </c>
      <c r="F5539" s="75">
        <v>41244</v>
      </c>
      <c r="G5539" s="55">
        <v>41284</v>
      </c>
      <c r="H5539" s="53" t="s">
        <v>109</v>
      </c>
      <c r="I5539" s="56">
        <v>300</v>
      </c>
      <c r="J5539" s="56">
        <v>300</v>
      </c>
      <c r="K5539" s="56">
        <v>300</v>
      </c>
      <c r="L5539" s="58">
        <v>354000</v>
      </c>
      <c r="M5539" s="59">
        <v>41304</v>
      </c>
      <c r="N5539" s="60">
        <v>2013</v>
      </c>
      <c r="O5539" s="61">
        <v>41306</v>
      </c>
      <c r="P5539" s="54">
        <v>2013</v>
      </c>
      <c r="Q5539" s="61">
        <v>41395</v>
      </c>
      <c r="R5539" s="53" t="s">
        <v>342</v>
      </c>
      <c r="S5539" s="53" t="s">
        <v>2429</v>
      </c>
      <c r="T5539" s="53" t="s">
        <v>389</v>
      </c>
      <c r="U5539" s="367">
        <v>1</v>
      </c>
      <c r="V5539" s="53">
        <v>7</v>
      </c>
      <c r="W5539" s="53" t="s">
        <v>390</v>
      </c>
      <c r="X5539" s="53"/>
      <c r="Y5539" s="53"/>
      <c r="Z5539" s="367"/>
      <c r="AA5539" s="53"/>
      <c r="AB5539" s="53"/>
      <c r="AC5539" s="71"/>
      <c r="AD5539" s="57"/>
      <c r="AE5539" s="53"/>
      <c r="AF5539" s="53"/>
      <c r="AG5539" s="367"/>
      <c r="AH5539" s="367"/>
      <c r="AI5539" s="62"/>
      <c r="AJ5539" s="53"/>
    </row>
    <row r="5540" spans="1:46" s="148" customFormat="1" ht="60">
      <c r="A5540" s="52" t="s">
        <v>382</v>
      </c>
      <c r="B5540" s="60">
        <v>72</v>
      </c>
      <c r="C5540" s="54">
        <v>3000572</v>
      </c>
      <c r="D5540" s="52" t="s">
        <v>392</v>
      </c>
      <c r="E5540" s="53" t="s">
        <v>60</v>
      </c>
      <c r="F5540" s="75">
        <v>41518</v>
      </c>
      <c r="G5540" s="55">
        <v>41558</v>
      </c>
      <c r="H5540" s="53" t="s">
        <v>109</v>
      </c>
      <c r="I5540" s="56">
        <v>420</v>
      </c>
      <c r="J5540" s="56">
        <v>420</v>
      </c>
      <c r="K5540" s="56">
        <v>420</v>
      </c>
      <c r="L5540" s="58">
        <v>495599.99999999994</v>
      </c>
      <c r="M5540" s="59">
        <v>41578</v>
      </c>
      <c r="N5540" s="60">
        <v>2013</v>
      </c>
      <c r="O5540" s="61">
        <v>41580</v>
      </c>
      <c r="P5540" s="60">
        <v>2013</v>
      </c>
      <c r="Q5540" s="61">
        <v>41639</v>
      </c>
      <c r="R5540" s="53" t="s">
        <v>342</v>
      </c>
      <c r="S5540" s="53"/>
      <c r="T5540" s="53" t="s">
        <v>389</v>
      </c>
      <c r="U5540" s="367">
        <v>1</v>
      </c>
      <c r="V5540" s="53">
        <v>7</v>
      </c>
      <c r="W5540" s="53" t="s">
        <v>390</v>
      </c>
      <c r="X5540" s="53"/>
      <c r="Y5540" s="53"/>
      <c r="Z5540" s="367"/>
      <c r="AA5540" s="53"/>
      <c r="AB5540" s="53"/>
      <c r="AC5540" s="71"/>
      <c r="AD5540" s="57"/>
      <c r="AE5540" s="53"/>
      <c r="AF5540" s="53"/>
      <c r="AG5540" s="367"/>
      <c r="AH5540" s="367"/>
      <c r="AI5540" s="62"/>
      <c r="AJ5540" s="53"/>
    </row>
    <row r="5541" spans="1:46" s="67" customFormat="1" ht="60">
      <c r="A5541" s="52" t="s">
        <v>382</v>
      </c>
      <c r="B5541" s="60">
        <v>73</v>
      </c>
      <c r="C5541" s="54">
        <v>3000572</v>
      </c>
      <c r="D5541" s="52" t="s">
        <v>392</v>
      </c>
      <c r="E5541" s="53" t="s">
        <v>60</v>
      </c>
      <c r="F5541" s="55">
        <v>41579</v>
      </c>
      <c r="G5541" s="55">
        <v>41604</v>
      </c>
      <c r="H5541" s="52" t="s">
        <v>109</v>
      </c>
      <c r="I5541" s="57">
        <v>100</v>
      </c>
      <c r="J5541" s="56">
        <v>100</v>
      </c>
      <c r="K5541" s="56">
        <v>100</v>
      </c>
      <c r="L5541" s="58">
        <v>118000</v>
      </c>
      <c r="M5541" s="59">
        <v>41624</v>
      </c>
      <c r="N5541" s="60">
        <v>2013</v>
      </c>
      <c r="O5541" s="61">
        <v>41626</v>
      </c>
      <c r="P5541" s="60">
        <v>2013</v>
      </c>
      <c r="Q5541" s="61">
        <v>41639</v>
      </c>
      <c r="R5541" s="53" t="s">
        <v>342</v>
      </c>
      <c r="S5541" s="62" t="s">
        <v>7850</v>
      </c>
      <c r="T5541" s="53" t="s">
        <v>389</v>
      </c>
      <c r="U5541" s="367">
        <v>1</v>
      </c>
      <c r="V5541" s="53">
        <v>7</v>
      </c>
      <c r="W5541" s="53" t="s">
        <v>390</v>
      </c>
      <c r="X5541" s="53"/>
      <c r="Y5541" s="63"/>
      <c r="Z5541" s="58"/>
      <c r="AA5541" s="53"/>
      <c r="AB5541" s="173"/>
      <c r="AC5541" s="65"/>
      <c r="AD5541" s="66"/>
      <c r="AE5541" s="53"/>
      <c r="AF5541" s="53"/>
      <c r="AG5541" s="58"/>
      <c r="AH5541" s="367"/>
      <c r="AI5541" s="53"/>
      <c r="AJ5541" s="52"/>
      <c r="AK5541" s="148"/>
      <c r="AL5541" s="153"/>
      <c r="AM5541" s="153"/>
      <c r="AN5541" s="153"/>
      <c r="AO5541" s="153"/>
      <c r="AP5541" s="153"/>
      <c r="AQ5541" s="153"/>
      <c r="AR5541" s="153"/>
      <c r="AS5541" s="153"/>
      <c r="AT5541" s="153"/>
    </row>
    <row r="5542" spans="1:46" s="67" customFormat="1" ht="60">
      <c r="A5542" s="52" t="s">
        <v>382</v>
      </c>
      <c r="B5542" s="60" t="s">
        <v>7851</v>
      </c>
      <c r="C5542" s="54">
        <v>3000572</v>
      </c>
      <c r="D5542" s="52" t="s">
        <v>392</v>
      </c>
      <c r="E5542" s="53" t="s">
        <v>60</v>
      </c>
      <c r="F5542" s="55">
        <v>41579</v>
      </c>
      <c r="G5542" s="55">
        <v>41604</v>
      </c>
      <c r="H5542" s="52" t="s">
        <v>109</v>
      </c>
      <c r="I5542" s="56">
        <v>50</v>
      </c>
      <c r="J5542" s="56">
        <v>50</v>
      </c>
      <c r="K5542" s="56">
        <v>50</v>
      </c>
      <c r="L5542" s="58">
        <v>59000</v>
      </c>
      <c r="M5542" s="59">
        <v>41624</v>
      </c>
      <c r="N5542" s="60">
        <v>2013</v>
      </c>
      <c r="O5542" s="61">
        <v>41626</v>
      </c>
      <c r="P5542" s="60">
        <v>2013</v>
      </c>
      <c r="Q5542" s="61">
        <v>41639</v>
      </c>
      <c r="R5542" s="53" t="s">
        <v>342</v>
      </c>
      <c r="S5542" s="62" t="s">
        <v>7852</v>
      </c>
      <c r="T5542" s="53" t="s">
        <v>389</v>
      </c>
      <c r="U5542" s="367">
        <v>1</v>
      </c>
      <c r="V5542" s="53">
        <v>7</v>
      </c>
      <c r="W5542" s="53" t="s">
        <v>390</v>
      </c>
      <c r="X5542" s="53"/>
      <c r="Y5542" s="63"/>
      <c r="Z5542" s="58"/>
      <c r="AA5542" s="53"/>
      <c r="AB5542" s="173"/>
      <c r="AC5542" s="65"/>
      <c r="AD5542" s="66"/>
      <c r="AE5542" s="53"/>
      <c r="AF5542" s="53"/>
      <c r="AG5542" s="58"/>
      <c r="AH5542" s="367"/>
      <c r="AI5542" s="53"/>
      <c r="AJ5542" s="52"/>
      <c r="AK5542" s="148"/>
      <c r="AL5542" s="153"/>
      <c r="AM5542" s="153"/>
      <c r="AN5542" s="153"/>
      <c r="AO5542" s="153"/>
      <c r="AP5542" s="153"/>
      <c r="AQ5542" s="153"/>
      <c r="AR5542" s="153"/>
      <c r="AS5542" s="153"/>
      <c r="AT5542" s="153"/>
    </row>
    <row r="5543" spans="1:46" s="148" customFormat="1" ht="45">
      <c r="A5543" s="53" t="s">
        <v>1599</v>
      </c>
      <c r="B5543" s="60">
        <v>74</v>
      </c>
      <c r="C5543" s="54">
        <v>3000572</v>
      </c>
      <c r="D5543" s="52" t="s">
        <v>392</v>
      </c>
      <c r="E5543" s="53" t="s">
        <v>60</v>
      </c>
      <c r="F5543" s="55">
        <v>41512</v>
      </c>
      <c r="G5543" s="55">
        <v>41572</v>
      </c>
      <c r="H5543" s="53" t="s">
        <v>107</v>
      </c>
      <c r="I5543" s="57">
        <v>135</v>
      </c>
      <c r="J5543" s="56">
        <v>135</v>
      </c>
      <c r="K5543" s="56">
        <v>135</v>
      </c>
      <c r="L5543" s="58">
        <v>159299.99999999997</v>
      </c>
      <c r="M5543" s="59">
        <v>41587</v>
      </c>
      <c r="N5543" s="60">
        <v>2013</v>
      </c>
      <c r="O5543" s="61">
        <v>41587</v>
      </c>
      <c r="P5543" s="60">
        <v>2013</v>
      </c>
      <c r="Q5543" s="61">
        <v>41603</v>
      </c>
      <c r="R5543" s="53" t="s">
        <v>342</v>
      </c>
      <c r="S5543" s="70" t="s">
        <v>768</v>
      </c>
      <c r="T5543" s="53" t="s">
        <v>389</v>
      </c>
      <c r="U5543" s="53" t="s">
        <v>9</v>
      </c>
      <c r="V5543" s="53">
        <v>7</v>
      </c>
      <c r="W5543" s="53" t="s">
        <v>390</v>
      </c>
      <c r="X5543" s="53"/>
      <c r="Y5543" s="367"/>
      <c r="Z5543" s="367"/>
      <c r="AA5543" s="53"/>
      <c r="AB5543" s="53"/>
      <c r="AC5543" s="71"/>
      <c r="AD5543" s="57"/>
      <c r="AE5543" s="53"/>
      <c r="AF5543" s="53"/>
      <c r="AG5543" s="53"/>
      <c r="AH5543" s="367"/>
      <c r="AI5543" s="53"/>
      <c r="AJ5543" s="53"/>
    </row>
    <row r="5544" spans="1:46" s="148" customFormat="1" ht="45">
      <c r="A5544" s="53" t="s">
        <v>1599</v>
      </c>
      <c r="B5544" s="159" t="s">
        <v>2590</v>
      </c>
      <c r="C5544" s="54">
        <v>3000572</v>
      </c>
      <c r="D5544" s="52" t="s">
        <v>392</v>
      </c>
      <c r="E5544" s="53" t="s">
        <v>60</v>
      </c>
      <c r="F5544" s="55">
        <v>41283</v>
      </c>
      <c r="G5544" s="55">
        <v>41345</v>
      </c>
      <c r="H5544" s="53" t="s">
        <v>107</v>
      </c>
      <c r="I5544" s="57">
        <v>34</v>
      </c>
      <c r="J5544" s="56">
        <v>34</v>
      </c>
      <c r="K5544" s="56">
        <v>34</v>
      </c>
      <c r="L5544" s="58">
        <v>40120</v>
      </c>
      <c r="M5544" s="59">
        <v>41365</v>
      </c>
      <c r="N5544" s="60">
        <v>2013</v>
      </c>
      <c r="O5544" s="61">
        <v>41372</v>
      </c>
      <c r="P5544" s="60">
        <v>2013</v>
      </c>
      <c r="Q5544" s="61">
        <v>41639</v>
      </c>
      <c r="R5544" s="53" t="s">
        <v>342</v>
      </c>
      <c r="S5544" s="70" t="s">
        <v>768</v>
      </c>
      <c r="T5544" s="53" t="s">
        <v>389</v>
      </c>
      <c r="U5544" s="53" t="s">
        <v>9</v>
      </c>
      <c r="V5544" s="53">
        <v>7</v>
      </c>
      <c r="W5544" s="53" t="s">
        <v>390</v>
      </c>
      <c r="X5544" s="53"/>
      <c r="Y5544" s="367"/>
      <c r="Z5544" s="367"/>
      <c r="AA5544" s="53"/>
      <c r="AB5544" s="53"/>
      <c r="AC5544" s="71"/>
      <c r="AD5544" s="57"/>
      <c r="AE5544" s="53"/>
      <c r="AF5544" s="53"/>
      <c r="AG5544" s="53"/>
      <c r="AH5544" s="367"/>
      <c r="AI5544" s="53"/>
      <c r="AJ5544" s="53"/>
    </row>
    <row r="5545" spans="1:46" s="148" customFormat="1" ht="45">
      <c r="A5545" s="53" t="s">
        <v>1599</v>
      </c>
      <c r="B5545" s="60" t="s">
        <v>6875</v>
      </c>
      <c r="C5545" s="54">
        <v>3000572</v>
      </c>
      <c r="D5545" s="52" t="s">
        <v>392</v>
      </c>
      <c r="E5545" s="53" t="s">
        <v>60</v>
      </c>
      <c r="F5545" s="55">
        <v>41512</v>
      </c>
      <c r="G5545" s="55">
        <v>41572</v>
      </c>
      <c r="H5545" s="53" t="s">
        <v>107</v>
      </c>
      <c r="I5545" s="57">
        <v>71</v>
      </c>
      <c r="J5545" s="56">
        <v>71</v>
      </c>
      <c r="K5545" s="56">
        <v>71</v>
      </c>
      <c r="L5545" s="58">
        <v>83780</v>
      </c>
      <c r="M5545" s="59">
        <v>41587</v>
      </c>
      <c r="N5545" s="60">
        <v>2013</v>
      </c>
      <c r="O5545" s="61">
        <v>41587</v>
      </c>
      <c r="P5545" s="60">
        <v>2013</v>
      </c>
      <c r="Q5545" s="61">
        <v>41603</v>
      </c>
      <c r="R5545" s="53" t="s">
        <v>342</v>
      </c>
      <c r="S5545" s="70" t="s">
        <v>768</v>
      </c>
      <c r="T5545" s="53" t="s">
        <v>389</v>
      </c>
      <c r="U5545" s="53" t="s">
        <v>9</v>
      </c>
      <c r="V5545" s="53">
        <v>7</v>
      </c>
      <c r="W5545" s="53" t="s">
        <v>390</v>
      </c>
      <c r="X5545" s="53"/>
      <c r="Y5545" s="367"/>
      <c r="Z5545" s="367"/>
      <c r="AA5545" s="53"/>
      <c r="AB5545" s="53"/>
      <c r="AC5545" s="71"/>
      <c r="AD5545" s="57"/>
      <c r="AE5545" s="53"/>
      <c r="AF5545" s="53"/>
      <c r="AG5545" s="53"/>
      <c r="AH5545" s="367"/>
      <c r="AI5545" s="53"/>
      <c r="AJ5545" s="53"/>
    </row>
    <row r="5546" spans="1:46" s="148" customFormat="1" ht="45">
      <c r="A5546" s="52" t="s">
        <v>783</v>
      </c>
      <c r="B5546" s="60">
        <v>75</v>
      </c>
      <c r="C5546" s="68">
        <v>3000577</v>
      </c>
      <c r="D5546" s="52" t="s">
        <v>409</v>
      </c>
      <c r="E5546" s="53" t="s">
        <v>60</v>
      </c>
      <c r="F5546" s="55">
        <v>41334</v>
      </c>
      <c r="G5546" s="55">
        <v>41365</v>
      </c>
      <c r="H5546" s="53" t="s">
        <v>107</v>
      </c>
      <c r="I5546" s="57">
        <v>134</v>
      </c>
      <c r="J5546" s="56">
        <v>134</v>
      </c>
      <c r="K5546" s="56">
        <v>134</v>
      </c>
      <c r="L5546" s="58">
        <v>158120</v>
      </c>
      <c r="M5546" s="59">
        <v>41374</v>
      </c>
      <c r="N5546" s="60">
        <v>2013</v>
      </c>
      <c r="O5546" s="61">
        <v>41384</v>
      </c>
      <c r="P5546" s="60">
        <v>2013</v>
      </c>
      <c r="Q5546" s="61">
        <v>41633</v>
      </c>
      <c r="R5546" s="53" t="s">
        <v>342</v>
      </c>
      <c r="S5546" s="52" t="s">
        <v>908</v>
      </c>
      <c r="T5546" s="53" t="s">
        <v>389</v>
      </c>
      <c r="U5546" s="53" t="s">
        <v>9</v>
      </c>
      <c r="V5546" s="53">
        <v>7</v>
      </c>
      <c r="W5546" s="53" t="s">
        <v>390</v>
      </c>
      <c r="X5546" s="53"/>
      <c r="Y5546" s="53"/>
      <c r="Z5546" s="367"/>
      <c r="AA5546" s="53"/>
      <c r="AB5546" s="53"/>
      <c r="AC5546" s="71"/>
      <c r="AD5546" s="57"/>
      <c r="AE5546" s="53"/>
      <c r="AF5546" s="53"/>
      <c r="AG5546" s="53"/>
      <c r="AH5546" s="367"/>
      <c r="AI5546" s="53"/>
      <c r="AJ5546" s="53"/>
    </row>
    <row r="5547" spans="1:46" s="148" customFormat="1" ht="45">
      <c r="A5547" s="52" t="s">
        <v>783</v>
      </c>
      <c r="B5547" s="159" t="s">
        <v>2498</v>
      </c>
      <c r="C5547" s="68">
        <v>3000577</v>
      </c>
      <c r="D5547" s="52" t="s">
        <v>409</v>
      </c>
      <c r="E5547" s="53" t="s">
        <v>60</v>
      </c>
      <c r="F5547" s="55">
        <v>41334</v>
      </c>
      <c r="G5547" s="55">
        <v>41365</v>
      </c>
      <c r="H5547" s="53" t="s">
        <v>107</v>
      </c>
      <c r="I5547" s="57">
        <v>90</v>
      </c>
      <c r="J5547" s="56">
        <v>90</v>
      </c>
      <c r="K5547" s="56">
        <v>90</v>
      </c>
      <c r="L5547" s="58">
        <v>106199.99999999999</v>
      </c>
      <c r="M5547" s="59">
        <v>41374</v>
      </c>
      <c r="N5547" s="60">
        <v>2013</v>
      </c>
      <c r="O5547" s="61">
        <v>41384</v>
      </c>
      <c r="P5547" s="60">
        <v>2013</v>
      </c>
      <c r="Q5547" s="61">
        <v>41633</v>
      </c>
      <c r="R5547" s="53" t="s">
        <v>342</v>
      </c>
      <c r="S5547" s="52" t="s">
        <v>908</v>
      </c>
      <c r="T5547" s="53" t="s">
        <v>389</v>
      </c>
      <c r="U5547" s="53" t="s">
        <v>9</v>
      </c>
      <c r="V5547" s="53">
        <v>7</v>
      </c>
      <c r="W5547" s="53" t="s">
        <v>390</v>
      </c>
      <c r="X5547" s="53"/>
      <c r="Y5547" s="53"/>
      <c r="Z5547" s="367"/>
      <c r="AA5547" s="53"/>
      <c r="AB5547" s="53"/>
      <c r="AC5547" s="71"/>
      <c r="AD5547" s="57"/>
      <c r="AE5547" s="53"/>
      <c r="AF5547" s="53"/>
      <c r="AG5547" s="53"/>
      <c r="AH5547" s="367"/>
      <c r="AI5547" s="53"/>
      <c r="AJ5547" s="53"/>
    </row>
    <row r="5548" spans="1:46" s="148" customFormat="1" ht="45">
      <c r="A5548" s="52" t="s">
        <v>783</v>
      </c>
      <c r="B5548" s="60" t="s">
        <v>3221</v>
      </c>
      <c r="C5548" s="68">
        <v>3000577</v>
      </c>
      <c r="D5548" s="52" t="s">
        <v>409</v>
      </c>
      <c r="E5548" s="53" t="s">
        <v>60</v>
      </c>
      <c r="F5548" s="55">
        <v>41334</v>
      </c>
      <c r="G5548" s="55">
        <v>41365</v>
      </c>
      <c r="H5548" s="53" t="s">
        <v>107</v>
      </c>
      <c r="I5548" s="57">
        <v>26</v>
      </c>
      <c r="J5548" s="56">
        <v>26</v>
      </c>
      <c r="K5548" s="56">
        <v>26</v>
      </c>
      <c r="L5548" s="58">
        <v>30680</v>
      </c>
      <c r="M5548" s="59">
        <v>41374</v>
      </c>
      <c r="N5548" s="60">
        <v>2013</v>
      </c>
      <c r="O5548" s="61">
        <v>41384</v>
      </c>
      <c r="P5548" s="60">
        <v>2013</v>
      </c>
      <c r="Q5548" s="61">
        <v>41633</v>
      </c>
      <c r="R5548" s="53" t="s">
        <v>342</v>
      </c>
      <c r="S5548" s="52" t="s">
        <v>908</v>
      </c>
      <c r="T5548" s="53" t="s">
        <v>389</v>
      </c>
      <c r="U5548" s="53" t="s">
        <v>9</v>
      </c>
      <c r="V5548" s="53">
        <v>7</v>
      </c>
      <c r="W5548" s="53" t="s">
        <v>390</v>
      </c>
      <c r="X5548" s="53"/>
      <c r="Y5548" s="53"/>
      <c r="Z5548" s="367"/>
      <c r="AA5548" s="53"/>
      <c r="AB5548" s="53"/>
      <c r="AC5548" s="71"/>
      <c r="AD5548" s="57"/>
      <c r="AE5548" s="53"/>
      <c r="AF5548" s="53"/>
      <c r="AG5548" s="53"/>
      <c r="AH5548" s="367"/>
      <c r="AI5548" s="53"/>
      <c r="AJ5548" s="53"/>
    </row>
    <row r="5549" spans="1:46" s="148" customFormat="1" ht="45">
      <c r="A5549" s="52" t="s">
        <v>783</v>
      </c>
      <c r="B5549" s="60">
        <v>77</v>
      </c>
      <c r="C5549" s="68">
        <v>3000577</v>
      </c>
      <c r="D5549" s="52" t="s">
        <v>409</v>
      </c>
      <c r="E5549" s="53" t="s">
        <v>60</v>
      </c>
      <c r="F5549" s="55">
        <v>41426</v>
      </c>
      <c r="G5549" s="55">
        <v>41456</v>
      </c>
      <c r="H5549" s="53" t="s">
        <v>107</v>
      </c>
      <c r="I5549" s="57">
        <v>350</v>
      </c>
      <c r="J5549" s="56">
        <v>350</v>
      </c>
      <c r="K5549" s="56">
        <v>350</v>
      </c>
      <c r="L5549" s="58">
        <v>413000</v>
      </c>
      <c r="M5549" s="59">
        <v>41470</v>
      </c>
      <c r="N5549" s="60">
        <v>2013</v>
      </c>
      <c r="O5549" s="61">
        <v>41475</v>
      </c>
      <c r="P5549" s="60">
        <v>2013</v>
      </c>
      <c r="Q5549" s="61">
        <v>41633</v>
      </c>
      <c r="R5549" s="53" t="s">
        <v>342</v>
      </c>
      <c r="S5549" s="52" t="s">
        <v>908</v>
      </c>
      <c r="T5549" s="53" t="s">
        <v>389</v>
      </c>
      <c r="U5549" s="53" t="s">
        <v>9</v>
      </c>
      <c r="V5549" s="53">
        <v>7</v>
      </c>
      <c r="W5549" s="53" t="s">
        <v>390</v>
      </c>
      <c r="X5549" s="53"/>
      <c r="Y5549" s="53"/>
      <c r="Z5549" s="367"/>
      <c r="AA5549" s="53"/>
      <c r="AB5549" s="53"/>
      <c r="AC5549" s="71"/>
      <c r="AD5549" s="57"/>
      <c r="AE5549" s="53"/>
      <c r="AF5549" s="53"/>
      <c r="AG5549" s="53"/>
      <c r="AH5549" s="367"/>
      <c r="AI5549" s="53"/>
      <c r="AJ5549" s="53"/>
    </row>
    <row r="5550" spans="1:46" s="148" customFormat="1" ht="60">
      <c r="A5550" s="53" t="s">
        <v>1104</v>
      </c>
      <c r="B5550" s="60">
        <v>710</v>
      </c>
      <c r="C5550" s="54">
        <v>3000572</v>
      </c>
      <c r="D5550" s="52" t="s">
        <v>392</v>
      </c>
      <c r="E5550" s="53" t="s">
        <v>60</v>
      </c>
      <c r="F5550" s="55">
        <v>41315</v>
      </c>
      <c r="G5550" s="55">
        <v>41353</v>
      </c>
      <c r="H5550" s="53" t="s">
        <v>109</v>
      </c>
      <c r="I5550" s="57">
        <v>100</v>
      </c>
      <c r="J5550" s="56">
        <v>100</v>
      </c>
      <c r="K5550" s="56">
        <v>100</v>
      </c>
      <c r="L5550" s="58">
        <v>118000</v>
      </c>
      <c r="M5550" s="59">
        <v>41358</v>
      </c>
      <c r="N5550" s="60">
        <v>2013</v>
      </c>
      <c r="O5550" s="61">
        <v>41365</v>
      </c>
      <c r="P5550" s="60">
        <v>2013</v>
      </c>
      <c r="Q5550" s="61">
        <v>41638</v>
      </c>
      <c r="R5550" s="53" t="s">
        <v>342</v>
      </c>
      <c r="S5550" s="53" t="s">
        <v>1167</v>
      </c>
      <c r="T5550" s="53" t="s">
        <v>389</v>
      </c>
      <c r="U5550" s="367">
        <v>1</v>
      </c>
      <c r="V5550" s="53">
        <v>7</v>
      </c>
      <c r="W5550" s="53" t="s">
        <v>394</v>
      </c>
      <c r="X5550" s="53"/>
      <c r="Y5550" s="367"/>
      <c r="Z5550" s="367"/>
      <c r="AA5550" s="53"/>
      <c r="AB5550" s="53"/>
      <c r="AC5550" s="53"/>
      <c r="AD5550" s="57"/>
      <c r="AE5550" s="53"/>
      <c r="AF5550" s="53"/>
      <c r="AG5550" s="53"/>
      <c r="AH5550" s="367"/>
      <c r="AI5550" s="53"/>
      <c r="AJ5550" s="53"/>
    </row>
    <row r="5551" spans="1:46" s="148" customFormat="1" ht="45">
      <c r="A5551" s="52" t="s">
        <v>1199</v>
      </c>
      <c r="B5551" s="60">
        <v>711</v>
      </c>
      <c r="C5551" s="54">
        <v>3000572</v>
      </c>
      <c r="D5551" s="52" t="s">
        <v>392</v>
      </c>
      <c r="E5551" s="53" t="s">
        <v>60</v>
      </c>
      <c r="F5551" s="75">
        <v>41447</v>
      </c>
      <c r="G5551" s="75">
        <v>41507</v>
      </c>
      <c r="H5551" s="53" t="s">
        <v>107</v>
      </c>
      <c r="I5551" s="57">
        <v>180</v>
      </c>
      <c r="J5551" s="56">
        <v>180</v>
      </c>
      <c r="K5551" s="56">
        <v>180</v>
      </c>
      <c r="L5551" s="58">
        <v>212399.99999999997</v>
      </c>
      <c r="M5551" s="76">
        <v>41527</v>
      </c>
      <c r="N5551" s="60">
        <v>2013</v>
      </c>
      <c r="O5551" s="77">
        <v>41527</v>
      </c>
      <c r="P5551" s="60">
        <v>2013</v>
      </c>
      <c r="Q5551" s="61">
        <v>41547</v>
      </c>
      <c r="R5551" s="52" t="s">
        <v>342</v>
      </c>
      <c r="S5551" s="54" t="s">
        <v>1259</v>
      </c>
      <c r="T5551" s="53" t="s">
        <v>389</v>
      </c>
      <c r="U5551" s="53" t="s">
        <v>9</v>
      </c>
      <c r="V5551" s="53">
        <v>7</v>
      </c>
      <c r="W5551" s="53" t="s">
        <v>390</v>
      </c>
      <c r="X5551" s="53"/>
      <c r="Y5551" s="53"/>
      <c r="Z5551" s="367"/>
      <c r="AA5551" s="53"/>
      <c r="AB5551" s="53"/>
      <c r="AC5551" s="71"/>
      <c r="AD5551" s="57"/>
      <c r="AE5551" s="53"/>
      <c r="AF5551" s="53"/>
      <c r="AG5551" s="53"/>
      <c r="AH5551" s="367"/>
      <c r="AI5551" s="53"/>
      <c r="AJ5551" s="53"/>
    </row>
    <row r="5552" spans="1:46" s="148" customFormat="1" ht="45">
      <c r="A5552" s="52" t="s">
        <v>1199</v>
      </c>
      <c r="B5552" s="60">
        <v>712</v>
      </c>
      <c r="C5552" s="54">
        <v>3000572</v>
      </c>
      <c r="D5552" s="52" t="s">
        <v>392</v>
      </c>
      <c r="E5552" s="53" t="s">
        <v>60</v>
      </c>
      <c r="F5552" s="75">
        <v>41447</v>
      </c>
      <c r="G5552" s="75">
        <v>41507</v>
      </c>
      <c r="H5552" s="53" t="s">
        <v>107</v>
      </c>
      <c r="I5552" s="57">
        <v>80</v>
      </c>
      <c r="J5552" s="56">
        <v>80</v>
      </c>
      <c r="K5552" s="56">
        <v>80</v>
      </c>
      <c r="L5552" s="58">
        <v>94399.999999999985</v>
      </c>
      <c r="M5552" s="76">
        <v>41527</v>
      </c>
      <c r="N5552" s="60">
        <v>2013</v>
      </c>
      <c r="O5552" s="77">
        <v>41528</v>
      </c>
      <c r="P5552" s="60">
        <v>2013</v>
      </c>
      <c r="Q5552" s="61">
        <v>41547</v>
      </c>
      <c r="R5552" s="52" t="s">
        <v>342</v>
      </c>
      <c r="S5552" s="54" t="s">
        <v>1260</v>
      </c>
      <c r="T5552" s="53" t="s">
        <v>389</v>
      </c>
      <c r="U5552" s="53" t="s">
        <v>9</v>
      </c>
      <c r="V5552" s="53">
        <v>7</v>
      </c>
      <c r="W5552" s="53" t="s">
        <v>390</v>
      </c>
      <c r="X5552" s="53"/>
      <c r="Y5552" s="53"/>
      <c r="Z5552" s="367"/>
      <c r="AA5552" s="53"/>
      <c r="AB5552" s="53"/>
      <c r="AC5552" s="71"/>
      <c r="AD5552" s="57"/>
      <c r="AE5552" s="53"/>
      <c r="AF5552" s="53"/>
      <c r="AG5552" s="53"/>
      <c r="AH5552" s="367"/>
      <c r="AI5552" s="53"/>
      <c r="AJ5552" s="53"/>
    </row>
    <row r="5553" spans="1:37" s="148" customFormat="1" ht="45">
      <c r="A5553" s="52" t="s">
        <v>1199</v>
      </c>
      <c r="B5553" s="60">
        <v>714</v>
      </c>
      <c r="C5553" s="54">
        <v>3000572</v>
      </c>
      <c r="D5553" s="52" t="s">
        <v>392</v>
      </c>
      <c r="E5553" s="53" t="s">
        <v>60</v>
      </c>
      <c r="F5553" s="75">
        <v>41263</v>
      </c>
      <c r="G5553" s="75">
        <v>41323</v>
      </c>
      <c r="H5553" s="53" t="s">
        <v>107</v>
      </c>
      <c r="I5553" s="57">
        <v>100</v>
      </c>
      <c r="J5553" s="56">
        <v>100</v>
      </c>
      <c r="K5553" s="56">
        <v>100</v>
      </c>
      <c r="L5553" s="58">
        <v>118000</v>
      </c>
      <c r="M5553" s="76">
        <v>41343</v>
      </c>
      <c r="N5553" s="60">
        <v>2013</v>
      </c>
      <c r="O5553" s="77">
        <v>41343</v>
      </c>
      <c r="P5553" s="60">
        <v>2013</v>
      </c>
      <c r="Q5553" s="61">
        <v>41364</v>
      </c>
      <c r="R5553" s="52" t="s">
        <v>342</v>
      </c>
      <c r="S5553" s="54" t="s">
        <v>1261</v>
      </c>
      <c r="T5553" s="53" t="s">
        <v>389</v>
      </c>
      <c r="U5553" s="53" t="s">
        <v>9</v>
      </c>
      <c r="V5553" s="53">
        <v>7</v>
      </c>
      <c r="W5553" s="53" t="s">
        <v>390</v>
      </c>
      <c r="X5553" s="53"/>
      <c r="Y5553" s="53"/>
      <c r="Z5553" s="367"/>
      <c r="AA5553" s="53"/>
      <c r="AB5553" s="53"/>
      <c r="AC5553" s="71"/>
      <c r="AD5553" s="57"/>
      <c r="AE5553" s="53"/>
      <c r="AF5553" s="53"/>
      <c r="AG5553" s="53"/>
      <c r="AH5553" s="367"/>
      <c r="AI5553" s="53"/>
      <c r="AJ5553" s="53"/>
    </row>
    <row r="5554" spans="1:37" s="148" customFormat="1" ht="45">
      <c r="A5554" s="53" t="s">
        <v>1285</v>
      </c>
      <c r="B5554" s="60">
        <v>715</v>
      </c>
      <c r="C5554" s="54">
        <v>3000572</v>
      </c>
      <c r="D5554" s="52" t="s">
        <v>392</v>
      </c>
      <c r="E5554" s="53" t="s">
        <v>60</v>
      </c>
      <c r="F5554" s="55">
        <v>41484</v>
      </c>
      <c r="G5554" s="55">
        <v>41515</v>
      </c>
      <c r="H5554" s="53" t="s">
        <v>107</v>
      </c>
      <c r="I5554" s="57">
        <v>500</v>
      </c>
      <c r="J5554" s="56">
        <v>500</v>
      </c>
      <c r="K5554" s="56">
        <v>500</v>
      </c>
      <c r="L5554" s="58">
        <v>590000</v>
      </c>
      <c r="M5554" s="59">
        <v>41535</v>
      </c>
      <c r="N5554" s="60">
        <v>2013</v>
      </c>
      <c r="O5554" s="61">
        <v>41535</v>
      </c>
      <c r="P5554" s="60">
        <v>2013</v>
      </c>
      <c r="Q5554" s="61">
        <v>41638</v>
      </c>
      <c r="R5554" s="53" t="s">
        <v>342</v>
      </c>
      <c r="S5554" s="53" t="s">
        <v>1301</v>
      </c>
      <c r="T5554" s="53" t="s">
        <v>389</v>
      </c>
      <c r="U5554" s="60">
        <v>1</v>
      </c>
      <c r="V5554" s="53">
        <v>7</v>
      </c>
      <c r="W5554" s="53" t="s">
        <v>390</v>
      </c>
      <c r="X5554" s="53"/>
      <c r="Y5554" s="53"/>
      <c r="Z5554" s="367"/>
      <c r="AA5554" s="53"/>
      <c r="AB5554" s="53"/>
      <c r="AC5554" s="71"/>
      <c r="AD5554" s="57"/>
      <c r="AE5554" s="53"/>
      <c r="AF5554" s="53"/>
      <c r="AG5554" s="53"/>
      <c r="AH5554" s="367"/>
      <c r="AI5554" s="53"/>
      <c r="AJ5554" s="53"/>
    </row>
    <row r="5555" spans="1:37" s="148" customFormat="1" ht="45">
      <c r="A5555" s="53" t="s">
        <v>1285</v>
      </c>
      <c r="B5555" s="60" t="s">
        <v>6498</v>
      </c>
      <c r="C5555" s="54">
        <v>3000572</v>
      </c>
      <c r="D5555" s="52" t="s">
        <v>392</v>
      </c>
      <c r="E5555" s="53" t="s">
        <v>60</v>
      </c>
      <c r="F5555" s="55">
        <v>41548</v>
      </c>
      <c r="G5555" s="55">
        <v>41579</v>
      </c>
      <c r="H5555" s="53" t="s">
        <v>107</v>
      </c>
      <c r="I5555" s="57">
        <v>200</v>
      </c>
      <c r="J5555" s="56">
        <v>200</v>
      </c>
      <c r="K5555" s="56">
        <v>200</v>
      </c>
      <c r="L5555" s="58">
        <v>236000</v>
      </c>
      <c r="M5555" s="59">
        <v>41598</v>
      </c>
      <c r="N5555" s="60">
        <v>2013</v>
      </c>
      <c r="O5555" s="61">
        <v>41598</v>
      </c>
      <c r="P5555" s="60">
        <v>2013</v>
      </c>
      <c r="Q5555" s="61">
        <v>41638</v>
      </c>
      <c r="R5555" s="53" t="s">
        <v>342</v>
      </c>
      <c r="S5555" s="53" t="s">
        <v>1301</v>
      </c>
      <c r="T5555" s="53" t="s">
        <v>389</v>
      </c>
      <c r="U5555" s="60">
        <v>1</v>
      </c>
      <c r="V5555" s="53">
        <v>7</v>
      </c>
      <c r="W5555" s="53" t="s">
        <v>390</v>
      </c>
      <c r="X5555" s="53"/>
      <c r="Y5555" s="53"/>
      <c r="Z5555" s="367"/>
      <c r="AA5555" s="53"/>
      <c r="AB5555" s="53"/>
      <c r="AC5555" s="71"/>
      <c r="AD5555" s="57"/>
      <c r="AE5555" s="53"/>
      <c r="AF5555" s="53"/>
      <c r="AG5555" s="53"/>
      <c r="AH5555" s="367"/>
      <c r="AI5555" s="53"/>
      <c r="AJ5555" s="53"/>
    </row>
    <row r="5556" spans="1:37" s="148" customFormat="1" ht="45">
      <c r="A5556" s="53" t="s">
        <v>1344</v>
      </c>
      <c r="B5556" s="60">
        <v>717</v>
      </c>
      <c r="C5556" s="54">
        <v>3000572</v>
      </c>
      <c r="D5556" s="52" t="s">
        <v>392</v>
      </c>
      <c r="E5556" s="53" t="s">
        <v>60</v>
      </c>
      <c r="F5556" s="55">
        <v>41425</v>
      </c>
      <c r="G5556" s="55">
        <v>41455</v>
      </c>
      <c r="H5556" s="53" t="s">
        <v>107</v>
      </c>
      <c r="I5556" s="57">
        <v>46</v>
      </c>
      <c r="J5556" s="56">
        <v>46</v>
      </c>
      <c r="K5556" s="56">
        <v>46</v>
      </c>
      <c r="L5556" s="58">
        <v>54279.999999999993</v>
      </c>
      <c r="M5556" s="59">
        <v>41481</v>
      </c>
      <c r="N5556" s="60">
        <v>2013</v>
      </c>
      <c r="O5556" s="61">
        <v>41487</v>
      </c>
      <c r="P5556" s="60">
        <v>2013</v>
      </c>
      <c r="Q5556" s="61">
        <v>41639</v>
      </c>
      <c r="R5556" s="53" t="s">
        <v>342</v>
      </c>
      <c r="S5556" s="53"/>
      <c r="T5556" s="53" t="s">
        <v>389</v>
      </c>
      <c r="U5556" s="60">
        <v>1</v>
      </c>
      <c r="V5556" s="53">
        <v>7</v>
      </c>
      <c r="W5556" s="53" t="s">
        <v>390</v>
      </c>
      <c r="X5556" s="53"/>
      <c r="Y5556" s="53"/>
      <c r="Z5556" s="367"/>
      <c r="AA5556" s="53"/>
      <c r="AB5556" s="53"/>
      <c r="AC5556" s="71"/>
      <c r="AD5556" s="57"/>
      <c r="AE5556" s="53"/>
      <c r="AF5556" s="53"/>
      <c r="AG5556" s="53"/>
      <c r="AH5556" s="367"/>
      <c r="AI5556" s="53"/>
      <c r="AJ5556" s="53"/>
    </row>
    <row r="5557" spans="1:37" s="148" customFormat="1" ht="45">
      <c r="A5557" s="53" t="s">
        <v>1344</v>
      </c>
      <c r="B5557" s="159" t="s">
        <v>2405</v>
      </c>
      <c r="C5557" s="54">
        <v>3000572</v>
      </c>
      <c r="D5557" s="52" t="s">
        <v>392</v>
      </c>
      <c r="E5557" s="53" t="s">
        <v>60</v>
      </c>
      <c r="F5557" s="55">
        <v>41260</v>
      </c>
      <c r="G5557" s="55">
        <v>41305</v>
      </c>
      <c r="H5557" s="53" t="s">
        <v>107</v>
      </c>
      <c r="I5557" s="57">
        <v>127.11864</v>
      </c>
      <c r="J5557" s="56">
        <v>127.11864</v>
      </c>
      <c r="K5557" s="56">
        <v>127.11799999999999</v>
      </c>
      <c r="L5557" s="58">
        <v>149999.24</v>
      </c>
      <c r="M5557" s="59">
        <v>41333</v>
      </c>
      <c r="N5557" s="60">
        <v>2013</v>
      </c>
      <c r="O5557" s="61">
        <v>41334</v>
      </c>
      <c r="P5557" s="60">
        <v>2013</v>
      </c>
      <c r="Q5557" s="61">
        <v>41639</v>
      </c>
      <c r="R5557" s="53" t="s">
        <v>342</v>
      </c>
      <c r="S5557" s="53"/>
      <c r="T5557" s="53" t="s">
        <v>389</v>
      </c>
      <c r="U5557" s="60">
        <v>1</v>
      </c>
      <c r="V5557" s="53">
        <v>7</v>
      </c>
      <c r="W5557" s="53" t="s">
        <v>390</v>
      </c>
      <c r="X5557" s="53"/>
      <c r="Y5557" s="53"/>
      <c r="Z5557" s="367"/>
      <c r="AA5557" s="53"/>
      <c r="AB5557" s="53"/>
      <c r="AC5557" s="71"/>
      <c r="AD5557" s="57"/>
      <c r="AE5557" s="53"/>
      <c r="AF5557" s="53"/>
      <c r="AG5557" s="53"/>
      <c r="AH5557" s="367"/>
      <c r="AI5557" s="53"/>
      <c r="AJ5557" s="53"/>
    </row>
    <row r="5558" spans="1:37" s="148" customFormat="1" ht="45">
      <c r="A5558" s="53" t="s">
        <v>1381</v>
      </c>
      <c r="B5558" s="159" t="s">
        <v>2430</v>
      </c>
      <c r="C5558" s="54">
        <v>3000572</v>
      </c>
      <c r="D5558" s="52" t="s">
        <v>392</v>
      </c>
      <c r="E5558" s="53" t="s">
        <v>60</v>
      </c>
      <c r="F5558" s="55">
        <v>41246</v>
      </c>
      <c r="G5558" s="55">
        <v>41308</v>
      </c>
      <c r="H5558" s="53" t="s">
        <v>107</v>
      </c>
      <c r="I5558" s="57">
        <v>55.08475</v>
      </c>
      <c r="J5558" s="56">
        <v>55.08475</v>
      </c>
      <c r="K5558" s="56">
        <v>55.084000000000003</v>
      </c>
      <c r="L5558" s="58">
        <v>64999.12</v>
      </c>
      <c r="M5558" s="59">
        <v>41333</v>
      </c>
      <c r="N5558" s="60">
        <v>2013</v>
      </c>
      <c r="O5558" s="61">
        <v>41333</v>
      </c>
      <c r="P5558" s="60">
        <v>2013</v>
      </c>
      <c r="Q5558" s="61">
        <v>41639</v>
      </c>
      <c r="R5558" s="53" t="s">
        <v>342</v>
      </c>
      <c r="S5558" s="53" t="s">
        <v>1417</v>
      </c>
      <c r="T5558" s="53" t="s">
        <v>389</v>
      </c>
      <c r="U5558" s="53">
        <v>1</v>
      </c>
      <c r="V5558" s="53">
        <v>7</v>
      </c>
      <c r="W5558" s="53" t="s">
        <v>390</v>
      </c>
      <c r="X5558" s="53"/>
      <c r="Y5558" s="53"/>
      <c r="Z5558" s="367"/>
      <c r="AA5558" s="53"/>
      <c r="AB5558" s="53"/>
      <c r="AC5558" s="71"/>
      <c r="AD5558" s="57"/>
      <c r="AE5558" s="53"/>
      <c r="AF5558" s="53"/>
      <c r="AG5558" s="53"/>
      <c r="AH5558" s="367"/>
      <c r="AI5558" s="53"/>
      <c r="AJ5558" s="53"/>
    </row>
    <row r="5559" spans="1:37" s="148" customFormat="1" ht="45">
      <c r="A5559" s="53" t="s">
        <v>1381</v>
      </c>
      <c r="B5559" s="60" t="s">
        <v>6876</v>
      </c>
      <c r="C5559" s="54">
        <v>3000572</v>
      </c>
      <c r="D5559" s="52" t="s">
        <v>392</v>
      </c>
      <c r="E5559" s="53" t="s">
        <v>60</v>
      </c>
      <c r="F5559" s="55">
        <v>41516</v>
      </c>
      <c r="G5559" s="55">
        <v>41562</v>
      </c>
      <c r="H5559" s="53" t="s">
        <v>107</v>
      </c>
      <c r="I5559" s="57">
        <v>202</v>
      </c>
      <c r="J5559" s="56">
        <v>202</v>
      </c>
      <c r="K5559" s="56">
        <v>202</v>
      </c>
      <c r="L5559" s="58">
        <v>238359.99999999997</v>
      </c>
      <c r="M5559" s="59">
        <v>41590</v>
      </c>
      <c r="N5559" s="60">
        <v>2013</v>
      </c>
      <c r="O5559" s="61">
        <v>41590</v>
      </c>
      <c r="P5559" s="60">
        <v>2013</v>
      </c>
      <c r="Q5559" s="61">
        <v>41604</v>
      </c>
      <c r="R5559" s="53" t="s">
        <v>342</v>
      </c>
      <c r="S5559" s="53" t="s">
        <v>1417</v>
      </c>
      <c r="T5559" s="53" t="s">
        <v>389</v>
      </c>
      <c r="U5559" s="53">
        <v>1</v>
      </c>
      <c r="V5559" s="53">
        <v>7</v>
      </c>
      <c r="W5559" s="53" t="s">
        <v>390</v>
      </c>
      <c r="X5559" s="53"/>
      <c r="Y5559" s="53"/>
      <c r="Z5559" s="367"/>
      <c r="AA5559" s="53"/>
      <c r="AB5559" s="53"/>
      <c r="AC5559" s="71"/>
      <c r="AD5559" s="57"/>
      <c r="AE5559" s="53"/>
      <c r="AF5559" s="53"/>
      <c r="AG5559" s="53"/>
      <c r="AH5559" s="367"/>
      <c r="AI5559" s="53"/>
      <c r="AJ5559" s="53"/>
    </row>
    <row r="5560" spans="1:37" s="148" customFormat="1" ht="60">
      <c r="A5560" s="53" t="s">
        <v>1600</v>
      </c>
      <c r="B5560" s="60" t="s">
        <v>3222</v>
      </c>
      <c r="C5560" s="54">
        <v>3000572</v>
      </c>
      <c r="D5560" s="52" t="s">
        <v>392</v>
      </c>
      <c r="E5560" s="53" t="s">
        <v>60</v>
      </c>
      <c r="F5560" s="55">
        <v>41351</v>
      </c>
      <c r="G5560" s="55">
        <v>41386</v>
      </c>
      <c r="H5560" s="53" t="s">
        <v>109</v>
      </c>
      <c r="I5560" s="57">
        <v>67.8</v>
      </c>
      <c r="J5560" s="56">
        <v>67.8</v>
      </c>
      <c r="K5560" s="56">
        <v>67.8</v>
      </c>
      <c r="L5560" s="58">
        <v>80003.999999999985</v>
      </c>
      <c r="M5560" s="59">
        <v>41414</v>
      </c>
      <c r="N5560" s="60">
        <v>2013</v>
      </c>
      <c r="O5560" s="61">
        <v>41428</v>
      </c>
      <c r="P5560" s="60">
        <v>2013</v>
      </c>
      <c r="Q5560" s="61">
        <v>41639</v>
      </c>
      <c r="R5560" s="53" t="s">
        <v>342</v>
      </c>
      <c r="S5560" s="69" t="s">
        <v>3223</v>
      </c>
      <c r="T5560" s="53" t="s">
        <v>389</v>
      </c>
      <c r="U5560" s="82">
        <v>1</v>
      </c>
      <c r="V5560" s="82">
        <v>7</v>
      </c>
      <c r="W5560" s="53" t="s">
        <v>390</v>
      </c>
      <c r="X5560" s="53"/>
      <c r="Y5560" s="53"/>
      <c r="Z5560" s="367"/>
      <c r="AA5560" s="53"/>
      <c r="AB5560" s="53"/>
      <c r="AC5560" s="71"/>
      <c r="AD5560" s="57"/>
      <c r="AE5560" s="53"/>
      <c r="AF5560" s="53"/>
      <c r="AG5560" s="53"/>
      <c r="AH5560" s="367"/>
      <c r="AI5560" s="53"/>
      <c r="AJ5560" s="53"/>
    </row>
    <row r="5561" spans="1:37" s="148" customFormat="1" ht="45">
      <c r="A5561" s="53" t="s">
        <v>994</v>
      </c>
      <c r="B5561" s="60">
        <v>720</v>
      </c>
      <c r="C5561" s="54">
        <v>3000572</v>
      </c>
      <c r="D5561" s="52" t="s">
        <v>392</v>
      </c>
      <c r="E5561" s="53" t="s">
        <v>60</v>
      </c>
      <c r="F5561" s="55">
        <v>41554</v>
      </c>
      <c r="G5561" s="55">
        <v>41584</v>
      </c>
      <c r="H5561" s="53" t="s">
        <v>791</v>
      </c>
      <c r="I5561" s="57">
        <v>410</v>
      </c>
      <c r="J5561" s="56">
        <v>410</v>
      </c>
      <c r="K5561" s="56">
        <v>410</v>
      </c>
      <c r="L5561" s="58">
        <v>483799.99999999994</v>
      </c>
      <c r="M5561" s="59">
        <v>41604</v>
      </c>
      <c r="N5561" s="60">
        <v>2013</v>
      </c>
      <c r="O5561" s="61">
        <v>41605</v>
      </c>
      <c r="P5561" s="60">
        <v>2013</v>
      </c>
      <c r="Q5561" s="61">
        <v>41634</v>
      </c>
      <c r="R5561" s="53" t="s">
        <v>342</v>
      </c>
      <c r="S5561" s="53" t="s">
        <v>6878</v>
      </c>
      <c r="T5561" s="53" t="s">
        <v>389</v>
      </c>
      <c r="U5561" s="60">
        <v>1</v>
      </c>
      <c r="V5561" s="60">
        <v>7</v>
      </c>
      <c r="W5561" s="53" t="s">
        <v>390</v>
      </c>
      <c r="X5561" s="53"/>
      <c r="Y5561" s="70"/>
      <c r="Z5561" s="367"/>
      <c r="AA5561" s="53"/>
      <c r="AB5561" s="53"/>
      <c r="AC5561" s="71"/>
      <c r="AD5561" s="57"/>
      <c r="AE5561" s="53"/>
      <c r="AF5561" s="53"/>
      <c r="AG5561" s="53"/>
      <c r="AH5561" s="367"/>
      <c r="AI5561" s="53"/>
      <c r="AJ5561" s="53"/>
    </row>
    <row r="5562" spans="1:37" s="148" customFormat="1" ht="45">
      <c r="A5562" s="53" t="s">
        <v>994</v>
      </c>
      <c r="B5562" s="60" t="s">
        <v>6877</v>
      </c>
      <c r="C5562" s="54">
        <v>3000572</v>
      </c>
      <c r="D5562" s="52" t="s">
        <v>392</v>
      </c>
      <c r="E5562" s="53" t="s">
        <v>60</v>
      </c>
      <c r="F5562" s="55">
        <v>41501</v>
      </c>
      <c r="G5562" s="55">
        <v>41176</v>
      </c>
      <c r="H5562" s="53" t="s">
        <v>791</v>
      </c>
      <c r="I5562" s="57">
        <v>50</v>
      </c>
      <c r="J5562" s="56">
        <v>50</v>
      </c>
      <c r="K5562" s="56">
        <v>50</v>
      </c>
      <c r="L5562" s="58">
        <v>59000</v>
      </c>
      <c r="M5562" s="59">
        <v>41518</v>
      </c>
      <c r="N5562" s="60">
        <v>2013</v>
      </c>
      <c r="O5562" s="61">
        <v>41487</v>
      </c>
      <c r="P5562" s="60">
        <v>2013</v>
      </c>
      <c r="Q5562" s="61">
        <v>41518</v>
      </c>
      <c r="R5562" s="53" t="s">
        <v>342</v>
      </c>
      <c r="S5562" s="53" t="s">
        <v>6879</v>
      </c>
      <c r="T5562" s="53" t="s">
        <v>389</v>
      </c>
      <c r="U5562" s="60">
        <v>1</v>
      </c>
      <c r="V5562" s="60">
        <v>7</v>
      </c>
      <c r="W5562" s="53" t="s">
        <v>390</v>
      </c>
      <c r="X5562" s="53"/>
      <c r="Y5562" s="70"/>
      <c r="Z5562" s="367"/>
      <c r="AA5562" s="53"/>
      <c r="AB5562" s="53"/>
      <c r="AC5562" s="71"/>
      <c r="AD5562" s="57"/>
      <c r="AE5562" s="53"/>
      <c r="AF5562" s="53"/>
      <c r="AG5562" s="53"/>
      <c r="AH5562" s="367"/>
      <c r="AI5562" s="53"/>
      <c r="AJ5562" s="53"/>
    </row>
    <row r="5563" spans="1:37" s="148" customFormat="1" ht="45">
      <c r="A5563" s="53" t="s">
        <v>1503</v>
      </c>
      <c r="B5563" s="60">
        <v>721</v>
      </c>
      <c r="C5563" s="60">
        <v>3000577</v>
      </c>
      <c r="D5563" s="52" t="s">
        <v>409</v>
      </c>
      <c r="E5563" s="53" t="s">
        <v>60</v>
      </c>
      <c r="F5563" s="55">
        <v>41398</v>
      </c>
      <c r="G5563" s="55">
        <v>41429</v>
      </c>
      <c r="H5563" s="53" t="s">
        <v>107</v>
      </c>
      <c r="I5563" s="57">
        <v>414</v>
      </c>
      <c r="J5563" s="56">
        <v>414</v>
      </c>
      <c r="K5563" s="56">
        <v>414</v>
      </c>
      <c r="L5563" s="58">
        <v>488520</v>
      </c>
      <c r="M5563" s="59">
        <v>41455</v>
      </c>
      <c r="N5563" s="60">
        <v>2013</v>
      </c>
      <c r="O5563" s="61">
        <v>41455</v>
      </c>
      <c r="P5563" s="60">
        <v>2013</v>
      </c>
      <c r="Q5563" s="61">
        <v>41639</v>
      </c>
      <c r="R5563" s="53" t="s">
        <v>342</v>
      </c>
      <c r="S5563" s="53" t="s">
        <v>392</v>
      </c>
      <c r="T5563" s="53" t="s">
        <v>389</v>
      </c>
      <c r="U5563" s="60">
        <v>1</v>
      </c>
      <c r="V5563" s="53">
        <v>7</v>
      </c>
      <c r="W5563" s="53" t="s">
        <v>390</v>
      </c>
      <c r="X5563" s="53"/>
      <c r="Y5563" s="367"/>
      <c r="Z5563" s="367"/>
      <c r="AA5563" s="53"/>
      <c r="AB5563" s="53"/>
      <c r="AC5563" s="71"/>
      <c r="AD5563" s="57"/>
      <c r="AE5563" s="53"/>
      <c r="AF5563" s="53"/>
      <c r="AG5563" s="53"/>
      <c r="AH5563" s="367"/>
      <c r="AI5563" s="53"/>
      <c r="AJ5563" s="53"/>
    </row>
    <row r="5564" spans="1:37" s="148" customFormat="1" ht="15.75">
      <c r="A5564" s="45" t="s">
        <v>19</v>
      </c>
      <c r="B5564" s="45"/>
      <c r="C5564" s="51"/>
      <c r="D5564" s="46"/>
      <c r="E5564" s="51"/>
      <c r="F5564" s="92" t="s">
        <v>10</v>
      </c>
      <c r="G5564" s="92" t="s">
        <v>10</v>
      </c>
      <c r="H5564" s="51"/>
      <c r="I5564" s="93">
        <v>4257.0033899999999</v>
      </c>
      <c r="J5564" s="93">
        <v>4257.0033899999999</v>
      </c>
      <c r="K5564" s="93">
        <v>4257.0020000000004</v>
      </c>
      <c r="L5564" s="49">
        <v>5023262.3600000003</v>
      </c>
      <c r="M5564" s="93"/>
      <c r="N5564" s="94" t="s">
        <v>10</v>
      </c>
      <c r="O5564" s="94" t="s">
        <v>10</v>
      </c>
      <c r="P5564" s="94" t="s">
        <v>10</v>
      </c>
      <c r="Q5564" s="94" t="s">
        <v>10</v>
      </c>
      <c r="R5564" s="94" t="s">
        <v>10</v>
      </c>
      <c r="S5564" s="51"/>
      <c r="T5564" s="51"/>
      <c r="U5564" s="49"/>
      <c r="V5564" s="51"/>
      <c r="W5564" s="51"/>
      <c r="X5564" s="51"/>
      <c r="Y5564" s="49"/>
      <c r="Z5564" s="49"/>
      <c r="AA5564" s="51"/>
      <c r="AB5564" s="51"/>
      <c r="AC5564" s="97"/>
      <c r="AD5564" s="93"/>
      <c r="AE5564" s="98"/>
      <c r="AF5564" s="98"/>
      <c r="AG5564" s="49"/>
      <c r="AH5564" s="49"/>
      <c r="AI5564" s="51"/>
      <c r="AJ5564" s="51"/>
    </row>
    <row r="5565" spans="1:37" s="147" customFormat="1" ht="15.75">
      <c r="A5565" s="45" t="s">
        <v>20</v>
      </c>
      <c r="B5565" s="45"/>
      <c r="C5565" s="46"/>
      <c r="D5565" s="46"/>
      <c r="E5565" s="46"/>
      <c r="F5565" s="47" t="s">
        <v>10</v>
      </c>
      <c r="G5565" s="47" t="s">
        <v>10</v>
      </c>
      <c r="H5565" s="46"/>
      <c r="I5565" s="99"/>
      <c r="J5565" s="99"/>
      <c r="K5565" s="99"/>
      <c r="L5565" s="48"/>
      <c r="M5565" s="99"/>
      <c r="N5565" s="50" t="s">
        <v>10</v>
      </c>
      <c r="O5565" s="50" t="s">
        <v>10</v>
      </c>
      <c r="P5565" s="50" t="s">
        <v>10</v>
      </c>
      <c r="Q5565" s="50" t="s">
        <v>10</v>
      </c>
      <c r="R5565" s="50" t="s">
        <v>10</v>
      </c>
      <c r="S5565" s="46"/>
      <c r="T5565" s="46"/>
      <c r="U5565" s="48"/>
      <c r="V5565" s="46"/>
      <c r="W5565" s="46"/>
      <c r="X5565" s="51"/>
      <c r="Y5565" s="48"/>
      <c r="Z5565" s="48"/>
      <c r="AA5565" s="46"/>
      <c r="AB5565" s="46"/>
      <c r="AC5565" s="100"/>
      <c r="AD5565" s="99"/>
      <c r="AE5565" s="46"/>
      <c r="AF5565" s="46"/>
      <c r="AG5565" s="48"/>
      <c r="AH5565" s="48"/>
      <c r="AI5565" s="46"/>
      <c r="AJ5565" s="127"/>
      <c r="AK5565" s="148"/>
    </row>
    <row r="5566" spans="1:37" s="148" customFormat="1" ht="60">
      <c r="A5566" s="52" t="s">
        <v>382</v>
      </c>
      <c r="B5566" s="60">
        <v>82</v>
      </c>
      <c r="C5566" s="54">
        <v>3000517</v>
      </c>
      <c r="D5566" s="52" t="s">
        <v>379</v>
      </c>
      <c r="E5566" s="53" t="s">
        <v>83</v>
      </c>
      <c r="F5566" s="75">
        <v>41374</v>
      </c>
      <c r="G5566" s="55">
        <v>41454</v>
      </c>
      <c r="H5566" s="53" t="s">
        <v>109</v>
      </c>
      <c r="I5566" s="56">
        <v>9310.3539999999994</v>
      </c>
      <c r="J5566" s="56">
        <v>9310.3539999999994</v>
      </c>
      <c r="K5566" s="56">
        <v>9310.3539999999994</v>
      </c>
      <c r="L5566" s="58">
        <v>10986217.719999999</v>
      </c>
      <c r="M5566" s="59">
        <v>41456</v>
      </c>
      <c r="N5566" s="60">
        <v>2013</v>
      </c>
      <c r="O5566" s="61">
        <v>41456</v>
      </c>
      <c r="P5566" s="54">
        <v>2014</v>
      </c>
      <c r="Q5566" s="61">
        <v>41820</v>
      </c>
      <c r="R5566" s="53" t="s">
        <v>343</v>
      </c>
      <c r="S5566" s="53"/>
      <c r="T5566" s="53" t="s">
        <v>389</v>
      </c>
      <c r="U5566" s="367">
        <v>1</v>
      </c>
      <c r="V5566" s="53">
        <v>8</v>
      </c>
      <c r="W5566" s="53" t="s">
        <v>390</v>
      </c>
      <c r="X5566" s="53"/>
      <c r="Y5566" s="53"/>
      <c r="Z5566" s="367"/>
      <c r="AA5566" s="53"/>
      <c r="AB5566" s="53"/>
      <c r="AC5566" s="71"/>
      <c r="AD5566" s="57"/>
      <c r="AE5566" s="53"/>
      <c r="AF5566" s="53"/>
      <c r="AG5566" s="367"/>
      <c r="AH5566" s="367"/>
      <c r="AI5566" s="62"/>
      <c r="AJ5566" s="53"/>
    </row>
    <row r="5567" spans="1:37" s="148" customFormat="1" ht="60">
      <c r="A5567" s="52" t="s">
        <v>382</v>
      </c>
      <c r="B5567" s="60">
        <v>83</v>
      </c>
      <c r="C5567" s="54">
        <v>35</v>
      </c>
      <c r="D5567" s="52" t="s">
        <v>395</v>
      </c>
      <c r="E5567" s="53" t="s">
        <v>60</v>
      </c>
      <c r="F5567" s="75">
        <v>41310</v>
      </c>
      <c r="G5567" s="55">
        <v>41350</v>
      </c>
      <c r="H5567" s="53" t="s">
        <v>109</v>
      </c>
      <c r="I5567" s="56">
        <v>971.55504600000006</v>
      </c>
      <c r="J5567" s="56">
        <v>970.84909219942631</v>
      </c>
      <c r="K5567" s="56">
        <v>970.84900000000005</v>
      </c>
      <c r="L5567" s="58">
        <v>1145601.82</v>
      </c>
      <c r="M5567" s="59">
        <v>41370</v>
      </c>
      <c r="N5567" s="60">
        <v>2013</v>
      </c>
      <c r="O5567" s="61">
        <v>41380</v>
      </c>
      <c r="P5567" s="54">
        <v>2014</v>
      </c>
      <c r="Q5567" s="61">
        <v>41759</v>
      </c>
      <c r="R5567" s="53" t="s">
        <v>343</v>
      </c>
      <c r="S5567" s="53" t="s">
        <v>395</v>
      </c>
      <c r="T5567" s="53" t="s">
        <v>417</v>
      </c>
      <c r="U5567" s="367">
        <v>12262</v>
      </c>
      <c r="V5567" s="53">
        <v>8</v>
      </c>
      <c r="W5567" s="53" t="s">
        <v>390</v>
      </c>
      <c r="X5567" s="53"/>
      <c r="Y5567" s="53"/>
      <c r="Z5567" s="367"/>
      <c r="AA5567" s="53"/>
      <c r="AB5567" s="53"/>
      <c r="AC5567" s="71"/>
      <c r="AD5567" s="57"/>
      <c r="AE5567" s="53"/>
      <c r="AF5567" s="53"/>
      <c r="AG5567" s="367"/>
      <c r="AH5567" s="367"/>
      <c r="AI5567" s="62"/>
      <c r="AJ5567" s="53"/>
    </row>
    <row r="5568" spans="1:37" s="148" customFormat="1" ht="60">
      <c r="A5568" s="52" t="s">
        <v>382</v>
      </c>
      <c r="B5568" s="60">
        <v>84</v>
      </c>
      <c r="C5568" s="54">
        <v>3000521</v>
      </c>
      <c r="D5568" s="52" t="s">
        <v>413</v>
      </c>
      <c r="E5568" s="53" t="s">
        <v>60</v>
      </c>
      <c r="F5568" s="75">
        <v>41343</v>
      </c>
      <c r="G5568" s="55">
        <v>41383</v>
      </c>
      <c r="H5568" s="53" t="s">
        <v>109</v>
      </c>
      <c r="I5568" s="56">
        <v>3220.34</v>
      </c>
      <c r="J5568" s="56">
        <v>3220.34</v>
      </c>
      <c r="K5568" s="56">
        <v>3220.34</v>
      </c>
      <c r="L5568" s="58">
        <v>3800001.2</v>
      </c>
      <c r="M5568" s="59">
        <v>41403</v>
      </c>
      <c r="N5568" s="60">
        <v>2013</v>
      </c>
      <c r="O5568" s="61">
        <v>41426</v>
      </c>
      <c r="P5568" s="54">
        <v>2014</v>
      </c>
      <c r="Q5568" s="61">
        <v>41790</v>
      </c>
      <c r="R5568" s="53" t="s">
        <v>343</v>
      </c>
      <c r="S5568" s="53"/>
      <c r="T5568" s="53" t="s">
        <v>389</v>
      </c>
      <c r="U5568" s="367">
        <v>1</v>
      </c>
      <c r="V5568" s="53">
        <v>8</v>
      </c>
      <c r="W5568" s="53" t="s">
        <v>390</v>
      </c>
      <c r="X5568" s="53"/>
      <c r="Y5568" s="53"/>
      <c r="Z5568" s="367"/>
      <c r="AA5568" s="53"/>
      <c r="AB5568" s="53"/>
      <c r="AC5568" s="71"/>
      <c r="AD5568" s="57"/>
      <c r="AE5568" s="53"/>
      <c r="AF5568" s="53"/>
      <c r="AG5568" s="367"/>
      <c r="AH5568" s="367"/>
      <c r="AI5568" s="62"/>
      <c r="AJ5568" s="53"/>
    </row>
    <row r="5569" spans="1:46" s="148" customFormat="1" ht="60">
      <c r="A5569" s="52" t="s">
        <v>382</v>
      </c>
      <c r="B5569" s="60">
        <v>85</v>
      </c>
      <c r="C5569" s="68" t="s">
        <v>425</v>
      </c>
      <c r="D5569" s="52" t="s">
        <v>404</v>
      </c>
      <c r="E5569" s="53" t="s">
        <v>60</v>
      </c>
      <c r="F5569" s="75">
        <v>41374</v>
      </c>
      <c r="G5569" s="55">
        <v>41414</v>
      </c>
      <c r="H5569" s="53" t="s">
        <v>109</v>
      </c>
      <c r="I5569" s="56">
        <v>999.63419999999996</v>
      </c>
      <c r="J5569" s="56">
        <v>999.63419999999996</v>
      </c>
      <c r="K5569" s="56">
        <v>999.63400000000001</v>
      </c>
      <c r="L5569" s="58">
        <v>1179568.1199999999</v>
      </c>
      <c r="M5569" s="59">
        <v>41434</v>
      </c>
      <c r="N5569" s="60">
        <v>2013</v>
      </c>
      <c r="O5569" s="61">
        <v>41456</v>
      </c>
      <c r="P5569" s="54">
        <v>2013</v>
      </c>
      <c r="Q5569" s="61">
        <v>41456</v>
      </c>
      <c r="R5569" s="53" t="s">
        <v>343</v>
      </c>
      <c r="S5569" s="53"/>
      <c r="T5569" s="53" t="s">
        <v>428</v>
      </c>
      <c r="U5569" s="367">
        <v>400</v>
      </c>
      <c r="V5569" s="53">
        <v>8</v>
      </c>
      <c r="W5569" s="53" t="s">
        <v>394</v>
      </c>
      <c r="X5569" s="53"/>
      <c r="Y5569" s="53"/>
      <c r="Z5569" s="367"/>
      <c r="AA5569" s="53"/>
      <c r="AB5569" s="53"/>
      <c r="AC5569" s="71"/>
      <c r="AD5569" s="57"/>
      <c r="AE5569" s="53"/>
      <c r="AF5569" s="53"/>
      <c r="AG5569" s="367"/>
      <c r="AH5569" s="367"/>
      <c r="AI5569" s="62"/>
      <c r="AJ5569" s="53"/>
    </row>
    <row r="5570" spans="1:46" s="148" customFormat="1" ht="60">
      <c r="A5570" s="52" t="s">
        <v>382</v>
      </c>
      <c r="B5570" s="60">
        <v>810</v>
      </c>
      <c r="C5570" s="60">
        <v>3000577</v>
      </c>
      <c r="D5570" s="52" t="s">
        <v>409</v>
      </c>
      <c r="E5570" s="53" t="s">
        <v>83</v>
      </c>
      <c r="F5570" s="75">
        <v>41244</v>
      </c>
      <c r="G5570" s="55">
        <v>41324</v>
      </c>
      <c r="H5570" s="53" t="s">
        <v>109</v>
      </c>
      <c r="I5570" s="56">
        <v>2201.5997299999999</v>
      </c>
      <c r="J5570" s="56">
        <v>2200</v>
      </c>
      <c r="K5570" s="56">
        <v>2200</v>
      </c>
      <c r="L5570" s="58">
        <v>2596000</v>
      </c>
      <c r="M5570" s="59">
        <v>41344</v>
      </c>
      <c r="N5570" s="60">
        <v>2013</v>
      </c>
      <c r="O5570" s="61">
        <v>41361</v>
      </c>
      <c r="P5570" s="60">
        <v>2013</v>
      </c>
      <c r="Q5570" s="61">
        <v>41608</v>
      </c>
      <c r="R5570" s="53" t="s">
        <v>343</v>
      </c>
      <c r="S5570" s="53" t="s">
        <v>2456</v>
      </c>
      <c r="T5570" s="53" t="s">
        <v>389</v>
      </c>
      <c r="U5570" s="367">
        <v>1</v>
      </c>
      <c r="V5570" s="53">
        <v>8</v>
      </c>
      <c r="W5570" s="53" t="s">
        <v>394</v>
      </c>
      <c r="X5570" s="53"/>
      <c r="Y5570" s="53"/>
      <c r="Z5570" s="367"/>
      <c r="AA5570" s="53"/>
      <c r="AB5570" s="53"/>
      <c r="AC5570" s="71"/>
      <c r="AD5570" s="57"/>
      <c r="AE5570" s="53"/>
      <c r="AF5570" s="53"/>
      <c r="AG5570" s="367"/>
      <c r="AH5570" s="367"/>
      <c r="AI5570" s="62"/>
      <c r="AJ5570" s="53"/>
    </row>
    <row r="5571" spans="1:46" s="148" customFormat="1" ht="60">
      <c r="A5571" s="52" t="s">
        <v>382</v>
      </c>
      <c r="B5571" s="159" t="s">
        <v>2454</v>
      </c>
      <c r="C5571" s="60">
        <v>3000577</v>
      </c>
      <c r="D5571" s="52" t="s">
        <v>409</v>
      </c>
      <c r="E5571" s="53" t="s">
        <v>83</v>
      </c>
      <c r="F5571" s="75">
        <v>41244</v>
      </c>
      <c r="G5571" s="55">
        <v>41324</v>
      </c>
      <c r="H5571" s="53" t="s">
        <v>109</v>
      </c>
      <c r="I5571" s="56">
        <v>750.54535999999996</v>
      </c>
      <c r="J5571" s="56">
        <v>750</v>
      </c>
      <c r="K5571" s="56">
        <v>750</v>
      </c>
      <c r="L5571" s="58">
        <v>885000</v>
      </c>
      <c r="M5571" s="59">
        <v>41344</v>
      </c>
      <c r="N5571" s="60">
        <v>2013</v>
      </c>
      <c r="O5571" s="61">
        <v>41361</v>
      </c>
      <c r="P5571" s="60">
        <v>2013</v>
      </c>
      <c r="Q5571" s="61">
        <v>41608</v>
      </c>
      <c r="R5571" s="53" t="s">
        <v>343</v>
      </c>
      <c r="S5571" s="53" t="s">
        <v>2457</v>
      </c>
      <c r="T5571" s="53" t="s">
        <v>389</v>
      </c>
      <c r="U5571" s="367">
        <v>1</v>
      </c>
      <c r="V5571" s="53">
        <v>8</v>
      </c>
      <c r="W5571" s="53" t="s">
        <v>394</v>
      </c>
      <c r="X5571" s="53"/>
      <c r="Y5571" s="53"/>
      <c r="Z5571" s="367"/>
      <c r="AA5571" s="53"/>
      <c r="AB5571" s="53"/>
      <c r="AC5571" s="71"/>
      <c r="AD5571" s="57"/>
      <c r="AE5571" s="53"/>
      <c r="AF5571" s="53"/>
      <c r="AG5571" s="367"/>
      <c r="AH5571" s="367"/>
      <c r="AI5571" s="62"/>
      <c r="AJ5571" s="53"/>
    </row>
    <row r="5572" spans="1:46" s="148" customFormat="1" ht="60">
      <c r="A5572" s="52" t="s">
        <v>382</v>
      </c>
      <c r="B5572" s="159" t="s">
        <v>2455</v>
      </c>
      <c r="C5572" s="60">
        <v>3000577</v>
      </c>
      <c r="D5572" s="52" t="s">
        <v>409</v>
      </c>
      <c r="E5572" s="53" t="s">
        <v>83</v>
      </c>
      <c r="F5572" s="75">
        <v>41244</v>
      </c>
      <c r="G5572" s="55">
        <v>41324</v>
      </c>
      <c r="H5572" s="53" t="s">
        <v>109</v>
      </c>
      <c r="I5572" s="56">
        <v>1721.2506900000001</v>
      </c>
      <c r="J5572" s="56">
        <v>1720</v>
      </c>
      <c r="K5572" s="56">
        <v>1720</v>
      </c>
      <c r="L5572" s="58">
        <v>2029600</v>
      </c>
      <c r="M5572" s="59">
        <v>41344</v>
      </c>
      <c r="N5572" s="60">
        <v>2013</v>
      </c>
      <c r="O5572" s="61">
        <v>41361</v>
      </c>
      <c r="P5572" s="60">
        <v>2013</v>
      </c>
      <c r="Q5572" s="61">
        <v>41608</v>
      </c>
      <c r="R5572" s="53" t="s">
        <v>343</v>
      </c>
      <c r="S5572" s="53" t="s">
        <v>2458</v>
      </c>
      <c r="T5572" s="53" t="s">
        <v>389</v>
      </c>
      <c r="U5572" s="367">
        <v>1</v>
      </c>
      <c r="V5572" s="53">
        <v>8</v>
      </c>
      <c r="W5572" s="53" t="s">
        <v>394</v>
      </c>
      <c r="X5572" s="53"/>
      <c r="Y5572" s="53"/>
      <c r="Z5572" s="367"/>
      <c r="AA5572" s="53"/>
      <c r="AB5572" s="53"/>
      <c r="AC5572" s="71"/>
      <c r="AD5572" s="57"/>
      <c r="AE5572" s="53"/>
      <c r="AF5572" s="53"/>
      <c r="AG5572" s="367"/>
      <c r="AH5572" s="367"/>
      <c r="AI5572" s="62"/>
      <c r="AJ5572" s="53"/>
    </row>
    <row r="5573" spans="1:46" s="148" customFormat="1" ht="60">
      <c r="A5573" s="52" t="s">
        <v>382</v>
      </c>
      <c r="B5573" s="60">
        <v>811</v>
      </c>
      <c r="C5573" s="60">
        <v>3000577</v>
      </c>
      <c r="D5573" s="52" t="s">
        <v>409</v>
      </c>
      <c r="E5573" s="53" t="s">
        <v>60</v>
      </c>
      <c r="F5573" s="55">
        <v>41518</v>
      </c>
      <c r="G5573" s="55">
        <v>41558</v>
      </c>
      <c r="H5573" s="53" t="s">
        <v>109</v>
      </c>
      <c r="I5573" s="57">
        <v>1694.0000000000002</v>
      </c>
      <c r="J5573" s="56">
        <v>1692.7691014080001</v>
      </c>
      <c r="K5573" s="56">
        <v>1692.769</v>
      </c>
      <c r="L5573" s="58">
        <v>1997467.42</v>
      </c>
      <c r="M5573" s="59">
        <v>41578</v>
      </c>
      <c r="N5573" s="60">
        <v>2013</v>
      </c>
      <c r="O5573" s="61">
        <v>41580</v>
      </c>
      <c r="P5573" s="60">
        <v>2013</v>
      </c>
      <c r="Q5573" s="61">
        <v>41623</v>
      </c>
      <c r="R5573" s="53" t="s">
        <v>343</v>
      </c>
      <c r="S5573" s="53" t="s">
        <v>396</v>
      </c>
      <c r="T5573" s="53" t="s">
        <v>389</v>
      </c>
      <c r="U5573" s="367">
        <v>1</v>
      </c>
      <c r="V5573" s="53">
        <v>8</v>
      </c>
      <c r="W5573" s="53" t="s">
        <v>394</v>
      </c>
      <c r="X5573" s="53"/>
      <c r="Y5573" s="53"/>
      <c r="Z5573" s="367"/>
      <c r="AA5573" s="53"/>
      <c r="AB5573" s="53"/>
      <c r="AC5573" s="71"/>
      <c r="AD5573" s="57"/>
      <c r="AE5573" s="53"/>
      <c r="AF5573" s="53"/>
      <c r="AG5573" s="367"/>
      <c r="AH5573" s="367"/>
      <c r="AI5573" s="62"/>
      <c r="AJ5573" s="53"/>
    </row>
    <row r="5574" spans="1:46" s="148" customFormat="1" ht="60">
      <c r="A5574" s="52" t="s">
        <v>382</v>
      </c>
      <c r="B5574" s="60">
        <v>812</v>
      </c>
      <c r="C5574" s="60">
        <v>3000530</v>
      </c>
      <c r="D5574" s="52" t="s">
        <v>410</v>
      </c>
      <c r="E5574" s="53" t="s">
        <v>64</v>
      </c>
      <c r="F5574" s="55">
        <v>41326</v>
      </c>
      <c r="G5574" s="55">
        <v>41326</v>
      </c>
      <c r="H5574" s="53" t="s">
        <v>109</v>
      </c>
      <c r="I5574" s="57">
        <v>319.55</v>
      </c>
      <c r="J5574" s="56">
        <v>319.55</v>
      </c>
      <c r="K5574" s="56">
        <v>319.55</v>
      </c>
      <c r="L5574" s="58">
        <v>377069</v>
      </c>
      <c r="M5574" s="59">
        <v>41326</v>
      </c>
      <c r="N5574" s="60">
        <v>2013</v>
      </c>
      <c r="O5574" s="61">
        <v>41334</v>
      </c>
      <c r="P5574" s="60">
        <v>2013</v>
      </c>
      <c r="Q5574" s="61">
        <v>41623</v>
      </c>
      <c r="R5574" s="53" t="s">
        <v>343</v>
      </c>
      <c r="S5574" s="52" t="s">
        <v>397</v>
      </c>
      <c r="T5574" s="53" t="s">
        <v>389</v>
      </c>
      <c r="U5574" s="367">
        <v>1</v>
      </c>
      <c r="V5574" s="53">
        <v>8</v>
      </c>
      <c r="W5574" s="53" t="s">
        <v>394</v>
      </c>
      <c r="X5574" s="53"/>
      <c r="Y5574" s="53"/>
      <c r="Z5574" s="367"/>
      <c r="AA5574" s="53"/>
      <c r="AB5574" s="53"/>
      <c r="AC5574" s="71"/>
      <c r="AD5574" s="57"/>
      <c r="AE5574" s="53"/>
      <c r="AF5574" s="53"/>
      <c r="AG5574" s="367"/>
      <c r="AH5574" s="367"/>
      <c r="AI5574" s="62"/>
      <c r="AJ5574" s="53"/>
    </row>
    <row r="5575" spans="1:46" s="148" customFormat="1" ht="60">
      <c r="A5575" s="52" t="s">
        <v>382</v>
      </c>
      <c r="B5575" s="60">
        <v>813</v>
      </c>
      <c r="C5575" s="60">
        <v>3000530</v>
      </c>
      <c r="D5575" s="52" t="s">
        <v>410</v>
      </c>
      <c r="E5575" s="53" t="s">
        <v>64</v>
      </c>
      <c r="F5575" s="55">
        <v>41326</v>
      </c>
      <c r="G5575" s="55">
        <v>41326</v>
      </c>
      <c r="H5575" s="53" t="s">
        <v>109</v>
      </c>
      <c r="I5575" s="57">
        <v>273.89999999999998</v>
      </c>
      <c r="J5575" s="56">
        <v>273.89999999999998</v>
      </c>
      <c r="K5575" s="56">
        <v>273.89999999999998</v>
      </c>
      <c r="L5575" s="58">
        <v>323201.99999999994</v>
      </c>
      <c r="M5575" s="59">
        <v>41326</v>
      </c>
      <c r="N5575" s="60">
        <v>2013</v>
      </c>
      <c r="O5575" s="61">
        <v>41334</v>
      </c>
      <c r="P5575" s="60">
        <v>2013</v>
      </c>
      <c r="Q5575" s="61">
        <v>41623</v>
      </c>
      <c r="R5575" s="53" t="s">
        <v>343</v>
      </c>
      <c r="S5575" s="52" t="s">
        <v>398</v>
      </c>
      <c r="T5575" s="53" t="s">
        <v>389</v>
      </c>
      <c r="U5575" s="367">
        <v>1</v>
      </c>
      <c r="V5575" s="53">
        <v>8</v>
      </c>
      <c r="W5575" s="53" t="s">
        <v>394</v>
      </c>
      <c r="X5575" s="53"/>
      <c r="Y5575" s="53"/>
      <c r="Z5575" s="367"/>
      <c r="AA5575" s="53"/>
      <c r="AB5575" s="53"/>
      <c r="AC5575" s="71"/>
      <c r="AD5575" s="57"/>
      <c r="AE5575" s="53"/>
      <c r="AF5575" s="53"/>
      <c r="AG5575" s="367"/>
      <c r="AH5575" s="367"/>
      <c r="AI5575" s="62"/>
      <c r="AJ5575" s="53"/>
    </row>
    <row r="5576" spans="1:46" s="148" customFormat="1" ht="60">
      <c r="A5576" s="52" t="s">
        <v>382</v>
      </c>
      <c r="B5576" s="54">
        <v>814</v>
      </c>
      <c r="C5576" s="60">
        <v>3000530</v>
      </c>
      <c r="D5576" s="52" t="s">
        <v>410</v>
      </c>
      <c r="E5576" s="78" t="s">
        <v>64</v>
      </c>
      <c r="F5576" s="371">
        <v>41572</v>
      </c>
      <c r="G5576" s="371">
        <v>41572</v>
      </c>
      <c r="H5576" s="371" t="s">
        <v>109</v>
      </c>
      <c r="I5576" s="79">
        <v>27.856999999999999</v>
      </c>
      <c r="J5576" s="56">
        <v>27.856999999999999</v>
      </c>
      <c r="K5576" s="56">
        <v>27.856999999999999</v>
      </c>
      <c r="L5576" s="58">
        <v>27857</v>
      </c>
      <c r="M5576" s="372">
        <v>41593</v>
      </c>
      <c r="N5576" s="173">
        <v>2013</v>
      </c>
      <c r="O5576" s="373">
        <v>41595</v>
      </c>
      <c r="P5576" s="173">
        <v>2013</v>
      </c>
      <c r="Q5576" s="373">
        <v>41623</v>
      </c>
      <c r="R5576" s="53" t="s">
        <v>343</v>
      </c>
      <c r="S5576" s="68" t="s">
        <v>7859</v>
      </c>
      <c r="T5576" s="78" t="s">
        <v>389</v>
      </c>
      <c r="U5576" s="78">
        <v>1</v>
      </c>
      <c r="V5576" s="467">
        <v>8</v>
      </c>
      <c r="W5576" s="78" t="s">
        <v>394</v>
      </c>
      <c r="X5576" s="78"/>
      <c r="Y5576" s="78"/>
      <c r="Z5576" s="78"/>
      <c r="AA5576" s="78"/>
      <c r="AB5576" s="78"/>
      <c r="AC5576" s="372"/>
      <c r="AD5576" s="78"/>
      <c r="AE5576" s="78"/>
      <c r="AF5576" s="78"/>
      <c r="AG5576" s="78"/>
      <c r="AH5576" s="78"/>
      <c r="AI5576" s="78" t="s">
        <v>393</v>
      </c>
      <c r="AJ5576" s="78"/>
      <c r="AL5576" s="153"/>
      <c r="AM5576" s="153"/>
      <c r="AN5576" s="153"/>
      <c r="AO5576" s="153"/>
      <c r="AP5576" s="153"/>
      <c r="AQ5576" s="153"/>
      <c r="AR5576" s="153"/>
      <c r="AS5576" s="153"/>
      <c r="AT5576" s="153"/>
    </row>
    <row r="5577" spans="1:46" s="153" customFormat="1" ht="60">
      <c r="A5577" s="52" t="s">
        <v>382</v>
      </c>
      <c r="B5577" s="159" t="s">
        <v>6216</v>
      </c>
      <c r="C5577" s="60">
        <v>3000530</v>
      </c>
      <c r="D5577" s="52" t="s">
        <v>410</v>
      </c>
      <c r="E5577" s="53" t="s">
        <v>64</v>
      </c>
      <c r="F5577" s="55">
        <v>41326</v>
      </c>
      <c r="G5577" s="55">
        <v>41326</v>
      </c>
      <c r="H5577" s="53" t="s">
        <v>109</v>
      </c>
      <c r="I5577" s="57">
        <v>46.506999999999998</v>
      </c>
      <c r="J5577" s="56">
        <v>46.506999999999998</v>
      </c>
      <c r="K5577" s="56">
        <v>46.506999999999998</v>
      </c>
      <c r="L5577" s="58">
        <v>46507</v>
      </c>
      <c r="M5577" s="59">
        <v>41326</v>
      </c>
      <c r="N5577" s="60">
        <v>2013</v>
      </c>
      <c r="O5577" s="61">
        <v>41334</v>
      </c>
      <c r="P5577" s="60">
        <v>2013</v>
      </c>
      <c r="Q5577" s="61">
        <v>41623</v>
      </c>
      <c r="R5577" s="53" t="s">
        <v>343</v>
      </c>
      <c r="S5577" s="52" t="s">
        <v>6217</v>
      </c>
      <c r="T5577" s="53" t="s">
        <v>389</v>
      </c>
      <c r="U5577" s="367">
        <v>1</v>
      </c>
      <c r="V5577" s="53">
        <v>8</v>
      </c>
      <c r="W5577" s="53" t="s">
        <v>394</v>
      </c>
      <c r="X5577" s="53" t="s">
        <v>6218</v>
      </c>
      <c r="Y5577" s="53"/>
      <c r="Z5577" s="367"/>
      <c r="AA5577" s="53"/>
      <c r="AB5577" s="53"/>
      <c r="AC5577" s="71"/>
      <c r="AD5577" s="57"/>
      <c r="AE5577" s="53"/>
      <c r="AF5577" s="53"/>
      <c r="AG5577" s="367"/>
      <c r="AH5577" s="367"/>
      <c r="AI5577" s="62" t="s">
        <v>393</v>
      </c>
      <c r="AJ5577" s="53"/>
      <c r="AK5577" s="148"/>
    </row>
    <row r="5578" spans="1:46" s="153" customFormat="1" ht="60">
      <c r="A5578" s="52" t="s">
        <v>382</v>
      </c>
      <c r="B5578" s="159" t="s">
        <v>6219</v>
      </c>
      <c r="C5578" s="60">
        <v>3000530</v>
      </c>
      <c r="D5578" s="52" t="s">
        <v>410</v>
      </c>
      <c r="E5578" s="53" t="s">
        <v>64</v>
      </c>
      <c r="F5578" s="55">
        <v>41326</v>
      </c>
      <c r="G5578" s="55">
        <v>41326</v>
      </c>
      <c r="H5578" s="53" t="s">
        <v>109</v>
      </c>
      <c r="I5578" s="57">
        <v>79.488110000000006</v>
      </c>
      <c r="J5578" s="56">
        <v>79.488110000000006</v>
      </c>
      <c r="K5578" s="56">
        <v>79.488110000000006</v>
      </c>
      <c r="L5578" s="58">
        <v>79488.11</v>
      </c>
      <c r="M5578" s="59">
        <v>41326</v>
      </c>
      <c r="N5578" s="60">
        <v>2013</v>
      </c>
      <c r="O5578" s="61">
        <v>41334</v>
      </c>
      <c r="P5578" s="60">
        <v>2013</v>
      </c>
      <c r="Q5578" s="61">
        <v>41623</v>
      </c>
      <c r="R5578" s="53" t="s">
        <v>343</v>
      </c>
      <c r="S5578" s="52" t="s">
        <v>6220</v>
      </c>
      <c r="T5578" s="53" t="s">
        <v>389</v>
      </c>
      <c r="U5578" s="367">
        <v>1</v>
      </c>
      <c r="V5578" s="53">
        <v>8</v>
      </c>
      <c r="W5578" s="53" t="s">
        <v>394</v>
      </c>
      <c r="X5578" s="53" t="s">
        <v>6221</v>
      </c>
      <c r="Y5578" s="53"/>
      <c r="Z5578" s="367"/>
      <c r="AA5578" s="53"/>
      <c r="AB5578" s="53"/>
      <c r="AC5578" s="71"/>
      <c r="AD5578" s="57"/>
      <c r="AE5578" s="53"/>
      <c r="AF5578" s="53"/>
      <c r="AG5578" s="367"/>
      <c r="AH5578" s="367"/>
      <c r="AI5578" s="62" t="s">
        <v>393</v>
      </c>
      <c r="AJ5578" s="53"/>
      <c r="AK5578" s="148"/>
    </row>
    <row r="5579" spans="1:46" s="153" customFormat="1" ht="60">
      <c r="A5579" s="52" t="s">
        <v>382</v>
      </c>
      <c r="B5579" s="159" t="s">
        <v>6222</v>
      </c>
      <c r="C5579" s="60">
        <v>3000530</v>
      </c>
      <c r="D5579" s="52" t="s">
        <v>410</v>
      </c>
      <c r="E5579" s="53" t="s">
        <v>64</v>
      </c>
      <c r="F5579" s="55">
        <v>41326</v>
      </c>
      <c r="G5579" s="55">
        <v>41326</v>
      </c>
      <c r="H5579" s="53" t="s">
        <v>109</v>
      </c>
      <c r="I5579" s="57">
        <v>29.245000000000001</v>
      </c>
      <c r="J5579" s="56">
        <v>29.245000000000001</v>
      </c>
      <c r="K5579" s="56">
        <v>29.245000000000001</v>
      </c>
      <c r="L5579" s="58">
        <v>29245</v>
      </c>
      <c r="M5579" s="59">
        <v>41326</v>
      </c>
      <c r="N5579" s="60">
        <v>2013</v>
      </c>
      <c r="O5579" s="61">
        <v>41334</v>
      </c>
      <c r="P5579" s="60">
        <v>2013</v>
      </c>
      <c r="Q5579" s="61">
        <v>41623</v>
      </c>
      <c r="R5579" s="53" t="s">
        <v>343</v>
      </c>
      <c r="S5579" s="52" t="s">
        <v>6223</v>
      </c>
      <c r="T5579" s="53" t="s">
        <v>389</v>
      </c>
      <c r="U5579" s="367">
        <v>1</v>
      </c>
      <c r="V5579" s="53">
        <v>8</v>
      </c>
      <c r="W5579" s="53" t="s">
        <v>394</v>
      </c>
      <c r="X5579" s="53" t="s">
        <v>6224</v>
      </c>
      <c r="Y5579" s="53"/>
      <c r="Z5579" s="367"/>
      <c r="AA5579" s="53"/>
      <c r="AB5579" s="53"/>
      <c r="AC5579" s="71"/>
      <c r="AD5579" s="57"/>
      <c r="AE5579" s="53"/>
      <c r="AF5579" s="53"/>
      <c r="AG5579" s="367"/>
      <c r="AH5579" s="367"/>
      <c r="AI5579" s="62" t="s">
        <v>393</v>
      </c>
      <c r="AJ5579" s="53"/>
      <c r="AK5579" s="148"/>
    </row>
    <row r="5580" spans="1:46" s="153" customFormat="1" ht="60">
      <c r="A5580" s="52" t="s">
        <v>382</v>
      </c>
      <c r="B5580" s="159" t="s">
        <v>6225</v>
      </c>
      <c r="C5580" s="60">
        <v>3000530</v>
      </c>
      <c r="D5580" s="52" t="s">
        <v>410</v>
      </c>
      <c r="E5580" s="53" t="s">
        <v>64</v>
      </c>
      <c r="F5580" s="55">
        <v>41326</v>
      </c>
      <c r="G5580" s="55">
        <v>41326</v>
      </c>
      <c r="H5580" s="53" t="s">
        <v>109</v>
      </c>
      <c r="I5580" s="57">
        <v>223.339</v>
      </c>
      <c r="J5580" s="56">
        <v>223.339</v>
      </c>
      <c r="K5580" s="56">
        <v>223.339</v>
      </c>
      <c r="L5580" s="58">
        <v>223339</v>
      </c>
      <c r="M5580" s="59">
        <v>41326</v>
      </c>
      <c r="N5580" s="60">
        <v>2013</v>
      </c>
      <c r="O5580" s="61">
        <v>41334</v>
      </c>
      <c r="P5580" s="60">
        <v>2013</v>
      </c>
      <c r="Q5580" s="61">
        <v>41623</v>
      </c>
      <c r="R5580" s="53" t="s">
        <v>343</v>
      </c>
      <c r="S5580" s="52" t="s">
        <v>6226</v>
      </c>
      <c r="T5580" s="53" t="s">
        <v>389</v>
      </c>
      <c r="U5580" s="367">
        <v>1</v>
      </c>
      <c r="V5580" s="53">
        <v>8</v>
      </c>
      <c r="W5580" s="53" t="s">
        <v>394</v>
      </c>
      <c r="X5580" s="53" t="s">
        <v>6227</v>
      </c>
      <c r="Y5580" s="53"/>
      <c r="Z5580" s="367"/>
      <c r="AA5580" s="53"/>
      <c r="AB5580" s="53"/>
      <c r="AC5580" s="71"/>
      <c r="AD5580" s="57"/>
      <c r="AE5580" s="53"/>
      <c r="AF5580" s="53"/>
      <c r="AG5580" s="367"/>
      <c r="AH5580" s="367"/>
      <c r="AI5580" s="62" t="s">
        <v>393</v>
      </c>
      <c r="AJ5580" s="53"/>
      <c r="AK5580" s="148"/>
    </row>
    <row r="5581" spans="1:46" s="153" customFormat="1" ht="60">
      <c r="A5581" s="52" t="s">
        <v>382</v>
      </c>
      <c r="B5581" s="159" t="s">
        <v>6228</v>
      </c>
      <c r="C5581" s="60">
        <v>3000530</v>
      </c>
      <c r="D5581" s="52" t="s">
        <v>410</v>
      </c>
      <c r="E5581" s="53" t="s">
        <v>64</v>
      </c>
      <c r="F5581" s="55">
        <v>41326</v>
      </c>
      <c r="G5581" s="55">
        <v>41326</v>
      </c>
      <c r="H5581" s="53" t="s">
        <v>109</v>
      </c>
      <c r="I5581" s="57">
        <v>80.304000000000002</v>
      </c>
      <c r="J5581" s="56">
        <v>80.304000000000002</v>
      </c>
      <c r="K5581" s="56">
        <v>80.304000000000002</v>
      </c>
      <c r="L5581" s="58">
        <v>80304</v>
      </c>
      <c r="M5581" s="59">
        <v>41326</v>
      </c>
      <c r="N5581" s="60">
        <v>2013</v>
      </c>
      <c r="O5581" s="61">
        <v>41334</v>
      </c>
      <c r="P5581" s="60">
        <v>2013</v>
      </c>
      <c r="Q5581" s="61">
        <v>41623</v>
      </c>
      <c r="R5581" s="53" t="s">
        <v>343</v>
      </c>
      <c r="S5581" s="52" t="s">
        <v>6229</v>
      </c>
      <c r="T5581" s="53" t="s">
        <v>389</v>
      </c>
      <c r="U5581" s="367">
        <v>1</v>
      </c>
      <c r="V5581" s="53">
        <v>8</v>
      </c>
      <c r="W5581" s="53" t="s">
        <v>394</v>
      </c>
      <c r="X5581" s="53" t="s">
        <v>6230</v>
      </c>
      <c r="Y5581" s="53"/>
      <c r="Z5581" s="367"/>
      <c r="AA5581" s="53"/>
      <c r="AB5581" s="53"/>
      <c r="AC5581" s="71"/>
      <c r="AD5581" s="57"/>
      <c r="AE5581" s="53"/>
      <c r="AF5581" s="53"/>
      <c r="AG5581" s="367"/>
      <c r="AH5581" s="367"/>
      <c r="AI5581" s="62" t="s">
        <v>393</v>
      </c>
      <c r="AJ5581" s="53"/>
      <c r="AK5581" s="148"/>
    </row>
    <row r="5582" spans="1:46" s="153" customFormat="1" ht="60">
      <c r="A5582" s="52" t="s">
        <v>382</v>
      </c>
      <c r="B5582" s="159" t="s">
        <v>6231</v>
      </c>
      <c r="C5582" s="60">
        <v>3000530</v>
      </c>
      <c r="D5582" s="52" t="s">
        <v>410</v>
      </c>
      <c r="E5582" s="53" t="s">
        <v>64</v>
      </c>
      <c r="F5582" s="55">
        <v>41326</v>
      </c>
      <c r="G5582" s="55">
        <v>41326</v>
      </c>
      <c r="H5582" s="53" t="s">
        <v>109</v>
      </c>
      <c r="I5582" s="57">
        <v>271.63600000000002</v>
      </c>
      <c r="J5582" s="56">
        <v>271.63600000000002</v>
      </c>
      <c r="K5582" s="56">
        <v>271.63600000000002</v>
      </c>
      <c r="L5582" s="58">
        <v>271636</v>
      </c>
      <c r="M5582" s="59">
        <v>41326</v>
      </c>
      <c r="N5582" s="60">
        <v>2013</v>
      </c>
      <c r="O5582" s="61">
        <v>41334</v>
      </c>
      <c r="P5582" s="60">
        <v>2013</v>
      </c>
      <c r="Q5582" s="61">
        <v>41623</v>
      </c>
      <c r="R5582" s="53" t="s">
        <v>343</v>
      </c>
      <c r="S5582" s="52" t="s">
        <v>6232</v>
      </c>
      <c r="T5582" s="53" t="s">
        <v>389</v>
      </c>
      <c r="U5582" s="367">
        <v>1</v>
      </c>
      <c r="V5582" s="53">
        <v>8</v>
      </c>
      <c r="W5582" s="53" t="s">
        <v>394</v>
      </c>
      <c r="X5582" s="53" t="s">
        <v>6233</v>
      </c>
      <c r="Y5582" s="53"/>
      <c r="Z5582" s="367"/>
      <c r="AA5582" s="53"/>
      <c r="AB5582" s="53"/>
      <c r="AC5582" s="71"/>
      <c r="AD5582" s="57"/>
      <c r="AE5582" s="53"/>
      <c r="AF5582" s="53"/>
      <c r="AG5582" s="367"/>
      <c r="AH5582" s="367"/>
      <c r="AI5582" s="62" t="s">
        <v>393</v>
      </c>
      <c r="AJ5582" s="53"/>
      <c r="AK5582" s="148"/>
    </row>
    <row r="5583" spans="1:46" s="153" customFormat="1" ht="60">
      <c r="A5583" s="52" t="s">
        <v>382</v>
      </c>
      <c r="B5583" s="159" t="s">
        <v>6234</v>
      </c>
      <c r="C5583" s="60">
        <v>3000530</v>
      </c>
      <c r="D5583" s="52" t="s">
        <v>410</v>
      </c>
      <c r="E5583" s="53" t="s">
        <v>64</v>
      </c>
      <c r="F5583" s="55">
        <v>41326</v>
      </c>
      <c r="G5583" s="55">
        <v>41326</v>
      </c>
      <c r="H5583" s="53" t="s">
        <v>109</v>
      </c>
      <c r="I5583" s="57">
        <v>29.875</v>
      </c>
      <c r="J5583" s="56">
        <v>29.875</v>
      </c>
      <c r="K5583" s="56">
        <v>29.875</v>
      </c>
      <c r="L5583" s="58">
        <v>29875</v>
      </c>
      <c r="M5583" s="59">
        <v>41326</v>
      </c>
      <c r="N5583" s="60">
        <v>2013</v>
      </c>
      <c r="O5583" s="61">
        <v>41334</v>
      </c>
      <c r="P5583" s="60">
        <v>2013</v>
      </c>
      <c r="Q5583" s="61">
        <v>41623</v>
      </c>
      <c r="R5583" s="53" t="s">
        <v>343</v>
      </c>
      <c r="S5583" s="52" t="s">
        <v>6235</v>
      </c>
      <c r="T5583" s="53" t="s">
        <v>389</v>
      </c>
      <c r="U5583" s="367">
        <v>1</v>
      </c>
      <c r="V5583" s="53">
        <v>8</v>
      </c>
      <c r="W5583" s="53" t="s">
        <v>394</v>
      </c>
      <c r="X5583" s="53" t="s">
        <v>6236</v>
      </c>
      <c r="Y5583" s="53"/>
      <c r="Z5583" s="367"/>
      <c r="AA5583" s="53"/>
      <c r="AB5583" s="53"/>
      <c r="AC5583" s="71"/>
      <c r="AD5583" s="57"/>
      <c r="AE5583" s="53"/>
      <c r="AF5583" s="53"/>
      <c r="AG5583" s="367"/>
      <c r="AH5583" s="367"/>
      <c r="AI5583" s="62" t="s">
        <v>393</v>
      </c>
      <c r="AJ5583" s="53"/>
      <c r="AK5583" s="148"/>
    </row>
    <row r="5584" spans="1:46" s="153" customFormat="1" ht="60">
      <c r="A5584" s="52" t="s">
        <v>382</v>
      </c>
      <c r="B5584" s="159" t="s">
        <v>6237</v>
      </c>
      <c r="C5584" s="60">
        <v>3000530</v>
      </c>
      <c r="D5584" s="52" t="s">
        <v>410</v>
      </c>
      <c r="E5584" s="53" t="s">
        <v>64</v>
      </c>
      <c r="F5584" s="55">
        <v>41326</v>
      </c>
      <c r="G5584" s="55">
        <v>41326</v>
      </c>
      <c r="H5584" s="53" t="s">
        <v>109</v>
      </c>
      <c r="I5584" s="57">
        <v>112.24039999999999</v>
      </c>
      <c r="J5584" s="56">
        <v>112.24039999999999</v>
      </c>
      <c r="K5584" s="56">
        <v>112.24039999999999</v>
      </c>
      <c r="L5584" s="58">
        <v>112240.4</v>
      </c>
      <c r="M5584" s="59">
        <v>41326</v>
      </c>
      <c r="N5584" s="60">
        <v>2013</v>
      </c>
      <c r="O5584" s="61">
        <v>41334</v>
      </c>
      <c r="P5584" s="60">
        <v>2013</v>
      </c>
      <c r="Q5584" s="61">
        <v>41623</v>
      </c>
      <c r="R5584" s="53" t="s">
        <v>343</v>
      </c>
      <c r="S5584" s="52" t="s">
        <v>6238</v>
      </c>
      <c r="T5584" s="53" t="s">
        <v>389</v>
      </c>
      <c r="U5584" s="367">
        <v>1</v>
      </c>
      <c r="V5584" s="53">
        <v>8</v>
      </c>
      <c r="W5584" s="53" t="s">
        <v>394</v>
      </c>
      <c r="X5584" s="53" t="s">
        <v>6239</v>
      </c>
      <c r="Y5584" s="53"/>
      <c r="Z5584" s="367"/>
      <c r="AA5584" s="53"/>
      <c r="AB5584" s="53"/>
      <c r="AC5584" s="71"/>
      <c r="AD5584" s="57"/>
      <c r="AE5584" s="53"/>
      <c r="AF5584" s="53"/>
      <c r="AG5584" s="367"/>
      <c r="AH5584" s="367"/>
      <c r="AI5584" s="62" t="s">
        <v>393</v>
      </c>
      <c r="AJ5584" s="53"/>
      <c r="AK5584" s="148"/>
    </row>
    <row r="5585" spans="1:46" s="153" customFormat="1" ht="60">
      <c r="A5585" s="52" t="s">
        <v>382</v>
      </c>
      <c r="B5585" s="159" t="s">
        <v>6240</v>
      </c>
      <c r="C5585" s="60">
        <v>3000530</v>
      </c>
      <c r="D5585" s="52" t="s">
        <v>410</v>
      </c>
      <c r="E5585" s="53" t="s">
        <v>64</v>
      </c>
      <c r="F5585" s="55">
        <v>41326</v>
      </c>
      <c r="G5585" s="55">
        <v>41326</v>
      </c>
      <c r="H5585" s="53" t="s">
        <v>109</v>
      </c>
      <c r="I5585" s="57">
        <v>43.576999999999998</v>
      </c>
      <c r="J5585" s="56">
        <v>43.576999999999998</v>
      </c>
      <c r="K5585" s="56">
        <v>43.576999999999998</v>
      </c>
      <c r="L5585" s="58">
        <v>43577</v>
      </c>
      <c r="M5585" s="59">
        <v>41326</v>
      </c>
      <c r="N5585" s="60">
        <v>2013</v>
      </c>
      <c r="O5585" s="61">
        <v>41334</v>
      </c>
      <c r="P5585" s="60">
        <v>2013</v>
      </c>
      <c r="Q5585" s="61">
        <v>41623</v>
      </c>
      <c r="R5585" s="53" t="s">
        <v>343</v>
      </c>
      <c r="S5585" s="52" t="s">
        <v>6241</v>
      </c>
      <c r="T5585" s="53" t="s">
        <v>389</v>
      </c>
      <c r="U5585" s="367">
        <v>1</v>
      </c>
      <c r="V5585" s="53">
        <v>8</v>
      </c>
      <c r="W5585" s="53" t="s">
        <v>394</v>
      </c>
      <c r="X5585" s="53" t="s">
        <v>6242</v>
      </c>
      <c r="Y5585" s="53"/>
      <c r="Z5585" s="367"/>
      <c r="AA5585" s="53"/>
      <c r="AB5585" s="53"/>
      <c r="AC5585" s="71"/>
      <c r="AD5585" s="57"/>
      <c r="AE5585" s="53"/>
      <c r="AF5585" s="53"/>
      <c r="AG5585" s="367"/>
      <c r="AH5585" s="367"/>
      <c r="AI5585" s="62" t="s">
        <v>393</v>
      </c>
      <c r="AJ5585" s="53"/>
      <c r="AK5585" s="148"/>
    </row>
    <row r="5586" spans="1:46" s="153" customFormat="1" ht="60">
      <c r="A5586" s="52" t="s">
        <v>382</v>
      </c>
      <c r="B5586" s="159" t="s">
        <v>6243</v>
      </c>
      <c r="C5586" s="60">
        <v>3000530</v>
      </c>
      <c r="D5586" s="52" t="s">
        <v>410</v>
      </c>
      <c r="E5586" s="53" t="s">
        <v>64</v>
      </c>
      <c r="F5586" s="55">
        <v>41326</v>
      </c>
      <c r="G5586" s="55">
        <v>41326</v>
      </c>
      <c r="H5586" s="53" t="s">
        <v>109</v>
      </c>
      <c r="I5586" s="57">
        <v>66.540999999999997</v>
      </c>
      <c r="J5586" s="56">
        <v>66.540999999999997</v>
      </c>
      <c r="K5586" s="56">
        <v>66.540999999999997</v>
      </c>
      <c r="L5586" s="58">
        <v>66541</v>
      </c>
      <c r="M5586" s="59">
        <v>41326</v>
      </c>
      <c r="N5586" s="60">
        <v>2013</v>
      </c>
      <c r="O5586" s="61">
        <v>41334</v>
      </c>
      <c r="P5586" s="60">
        <v>2013</v>
      </c>
      <c r="Q5586" s="61">
        <v>41623</v>
      </c>
      <c r="R5586" s="53" t="s">
        <v>343</v>
      </c>
      <c r="S5586" s="52" t="s">
        <v>6244</v>
      </c>
      <c r="T5586" s="53" t="s">
        <v>389</v>
      </c>
      <c r="U5586" s="367">
        <v>1</v>
      </c>
      <c r="V5586" s="53">
        <v>8</v>
      </c>
      <c r="W5586" s="53" t="s">
        <v>394</v>
      </c>
      <c r="X5586" s="53" t="s">
        <v>6245</v>
      </c>
      <c r="Y5586" s="53"/>
      <c r="Z5586" s="367"/>
      <c r="AA5586" s="53"/>
      <c r="AB5586" s="53"/>
      <c r="AC5586" s="71"/>
      <c r="AD5586" s="57"/>
      <c r="AE5586" s="53"/>
      <c r="AF5586" s="53"/>
      <c r="AG5586" s="367"/>
      <c r="AH5586" s="367"/>
      <c r="AI5586" s="62" t="s">
        <v>393</v>
      </c>
      <c r="AJ5586" s="53"/>
      <c r="AK5586" s="148"/>
    </row>
    <row r="5587" spans="1:46" s="153" customFormat="1" ht="60">
      <c r="A5587" s="52" t="s">
        <v>382</v>
      </c>
      <c r="B5587" s="159" t="s">
        <v>6246</v>
      </c>
      <c r="C5587" s="60">
        <v>3000530</v>
      </c>
      <c r="D5587" s="52" t="s">
        <v>410</v>
      </c>
      <c r="E5587" s="53" t="s">
        <v>64</v>
      </c>
      <c r="F5587" s="55">
        <v>41326</v>
      </c>
      <c r="G5587" s="55">
        <v>41326</v>
      </c>
      <c r="H5587" s="53" t="s">
        <v>109</v>
      </c>
      <c r="I5587" s="57">
        <v>52.209940000000003</v>
      </c>
      <c r="J5587" s="56">
        <v>52.209940000000003</v>
      </c>
      <c r="K5587" s="56">
        <v>52.209940000000003</v>
      </c>
      <c r="L5587" s="58">
        <v>52209.94</v>
      </c>
      <c r="M5587" s="59">
        <v>41326</v>
      </c>
      <c r="N5587" s="60">
        <v>2013</v>
      </c>
      <c r="O5587" s="61">
        <v>41334</v>
      </c>
      <c r="P5587" s="60">
        <v>2013</v>
      </c>
      <c r="Q5587" s="61">
        <v>41623</v>
      </c>
      <c r="R5587" s="53" t="s">
        <v>343</v>
      </c>
      <c r="S5587" s="52" t="s">
        <v>6247</v>
      </c>
      <c r="T5587" s="53" t="s">
        <v>389</v>
      </c>
      <c r="U5587" s="367">
        <v>1</v>
      </c>
      <c r="V5587" s="53">
        <v>8</v>
      </c>
      <c r="W5587" s="53" t="s">
        <v>394</v>
      </c>
      <c r="X5587" s="53" t="s">
        <v>6248</v>
      </c>
      <c r="Y5587" s="53"/>
      <c r="Z5587" s="367"/>
      <c r="AA5587" s="53"/>
      <c r="AB5587" s="53"/>
      <c r="AC5587" s="71"/>
      <c r="AD5587" s="57"/>
      <c r="AE5587" s="53"/>
      <c r="AF5587" s="53"/>
      <c r="AG5587" s="367"/>
      <c r="AH5587" s="367"/>
      <c r="AI5587" s="62" t="s">
        <v>393</v>
      </c>
      <c r="AJ5587" s="53"/>
      <c r="AK5587" s="148"/>
    </row>
    <row r="5588" spans="1:46" s="153" customFormat="1" ht="60">
      <c r="A5588" s="52" t="s">
        <v>382</v>
      </c>
      <c r="B5588" s="159" t="s">
        <v>6249</v>
      </c>
      <c r="C5588" s="60">
        <v>3000530</v>
      </c>
      <c r="D5588" s="52" t="s">
        <v>410</v>
      </c>
      <c r="E5588" s="53" t="s">
        <v>64</v>
      </c>
      <c r="F5588" s="55">
        <v>41326</v>
      </c>
      <c r="G5588" s="55">
        <v>41326</v>
      </c>
      <c r="H5588" s="53" t="s">
        <v>109</v>
      </c>
      <c r="I5588" s="57">
        <v>65.286000000000001</v>
      </c>
      <c r="J5588" s="56">
        <v>65.286000000000001</v>
      </c>
      <c r="K5588" s="56">
        <v>65.286000000000001</v>
      </c>
      <c r="L5588" s="58">
        <v>65286</v>
      </c>
      <c r="M5588" s="59">
        <v>41326</v>
      </c>
      <c r="N5588" s="60">
        <v>2013</v>
      </c>
      <c r="O5588" s="61">
        <v>41334</v>
      </c>
      <c r="P5588" s="60">
        <v>2013</v>
      </c>
      <c r="Q5588" s="61">
        <v>41623</v>
      </c>
      <c r="R5588" s="53" t="s">
        <v>343</v>
      </c>
      <c r="S5588" s="52" t="s">
        <v>6250</v>
      </c>
      <c r="T5588" s="53" t="s">
        <v>389</v>
      </c>
      <c r="U5588" s="367">
        <v>1</v>
      </c>
      <c r="V5588" s="53">
        <v>8</v>
      </c>
      <c r="W5588" s="53" t="s">
        <v>394</v>
      </c>
      <c r="X5588" s="53" t="s">
        <v>6251</v>
      </c>
      <c r="Y5588" s="53"/>
      <c r="Z5588" s="367"/>
      <c r="AA5588" s="53"/>
      <c r="AB5588" s="53"/>
      <c r="AC5588" s="71"/>
      <c r="AD5588" s="57"/>
      <c r="AE5588" s="53"/>
      <c r="AF5588" s="53"/>
      <c r="AG5588" s="367"/>
      <c r="AH5588" s="367"/>
      <c r="AI5588" s="62" t="s">
        <v>393</v>
      </c>
      <c r="AJ5588" s="53"/>
      <c r="AK5588" s="148"/>
    </row>
    <row r="5589" spans="1:46" s="153" customFormat="1" ht="60">
      <c r="A5589" s="52" t="s">
        <v>382</v>
      </c>
      <c r="B5589" s="159" t="s">
        <v>6252</v>
      </c>
      <c r="C5589" s="60">
        <v>3000530</v>
      </c>
      <c r="D5589" s="52" t="s">
        <v>410</v>
      </c>
      <c r="E5589" s="53" t="s">
        <v>64</v>
      </c>
      <c r="F5589" s="55">
        <v>41326</v>
      </c>
      <c r="G5589" s="55">
        <v>41326</v>
      </c>
      <c r="H5589" s="53" t="s">
        <v>109</v>
      </c>
      <c r="I5589" s="57">
        <v>45.584000000000003</v>
      </c>
      <c r="J5589" s="56">
        <v>45.584000000000003</v>
      </c>
      <c r="K5589" s="56">
        <v>45.584000000000003</v>
      </c>
      <c r="L5589" s="58">
        <v>45584</v>
      </c>
      <c r="M5589" s="59">
        <v>41326</v>
      </c>
      <c r="N5589" s="60">
        <v>2013</v>
      </c>
      <c r="O5589" s="61">
        <v>41334</v>
      </c>
      <c r="P5589" s="60">
        <v>2013</v>
      </c>
      <c r="Q5589" s="61">
        <v>41623</v>
      </c>
      <c r="R5589" s="53" t="s">
        <v>343</v>
      </c>
      <c r="S5589" s="52" t="s">
        <v>6253</v>
      </c>
      <c r="T5589" s="53" t="s">
        <v>389</v>
      </c>
      <c r="U5589" s="367">
        <v>1</v>
      </c>
      <c r="V5589" s="53">
        <v>8</v>
      </c>
      <c r="W5589" s="53" t="s">
        <v>394</v>
      </c>
      <c r="X5589" s="53" t="s">
        <v>6254</v>
      </c>
      <c r="Y5589" s="53"/>
      <c r="Z5589" s="367"/>
      <c r="AA5589" s="53"/>
      <c r="AB5589" s="53"/>
      <c r="AC5589" s="71"/>
      <c r="AD5589" s="57"/>
      <c r="AE5589" s="53"/>
      <c r="AF5589" s="53"/>
      <c r="AG5589" s="367"/>
      <c r="AH5589" s="367"/>
      <c r="AI5589" s="62" t="s">
        <v>393</v>
      </c>
      <c r="AJ5589" s="53"/>
      <c r="AK5589" s="148"/>
    </row>
    <row r="5590" spans="1:46" s="153" customFormat="1" ht="60">
      <c r="A5590" s="52" t="s">
        <v>382</v>
      </c>
      <c r="B5590" s="159" t="s">
        <v>6255</v>
      </c>
      <c r="C5590" s="60">
        <v>3000530</v>
      </c>
      <c r="D5590" s="52" t="s">
        <v>410</v>
      </c>
      <c r="E5590" s="53" t="s">
        <v>64</v>
      </c>
      <c r="F5590" s="55">
        <v>41326</v>
      </c>
      <c r="G5590" s="55">
        <v>41326</v>
      </c>
      <c r="H5590" s="53" t="s">
        <v>109</v>
      </c>
      <c r="I5590" s="57">
        <v>67.900000000000006</v>
      </c>
      <c r="J5590" s="56">
        <v>67.900000000000006</v>
      </c>
      <c r="K5590" s="56">
        <v>67.900000000000006</v>
      </c>
      <c r="L5590" s="58">
        <v>67900</v>
      </c>
      <c r="M5590" s="59">
        <v>41326</v>
      </c>
      <c r="N5590" s="60">
        <v>2013</v>
      </c>
      <c r="O5590" s="61">
        <v>41334</v>
      </c>
      <c r="P5590" s="60">
        <v>2013</v>
      </c>
      <c r="Q5590" s="61">
        <v>41623</v>
      </c>
      <c r="R5590" s="53" t="s">
        <v>343</v>
      </c>
      <c r="S5590" s="52" t="s">
        <v>6256</v>
      </c>
      <c r="T5590" s="53" t="s">
        <v>389</v>
      </c>
      <c r="U5590" s="367">
        <v>1</v>
      </c>
      <c r="V5590" s="53">
        <v>8</v>
      </c>
      <c r="W5590" s="53" t="s">
        <v>394</v>
      </c>
      <c r="X5590" s="53" t="s">
        <v>6257</v>
      </c>
      <c r="Y5590" s="53"/>
      <c r="Z5590" s="367"/>
      <c r="AA5590" s="53"/>
      <c r="AB5590" s="53"/>
      <c r="AC5590" s="71"/>
      <c r="AD5590" s="57"/>
      <c r="AE5590" s="53"/>
      <c r="AF5590" s="53"/>
      <c r="AG5590" s="367"/>
      <c r="AH5590" s="367"/>
      <c r="AI5590" s="62" t="s">
        <v>393</v>
      </c>
      <c r="AJ5590" s="53"/>
      <c r="AK5590" s="148"/>
    </row>
    <row r="5591" spans="1:46" s="153" customFormat="1" ht="60">
      <c r="A5591" s="52" t="s">
        <v>382</v>
      </c>
      <c r="B5591" s="159" t="s">
        <v>6258</v>
      </c>
      <c r="C5591" s="60">
        <v>3000530</v>
      </c>
      <c r="D5591" s="52" t="s">
        <v>410</v>
      </c>
      <c r="E5591" s="53" t="s">
        <v>64</v>
      </c>
      <c r="F5591" s="55">
        <v>41326</v>
      </c>
      <c r="G5591" s="55">
        <v>41326</v>
      </c>
      <c r="H5591" s="53" t="s">
        <v>109</v>
      </c>
      <c r="I5591" s="57">
        <v>43.673999999999999</v>
      </c>
      <c r="J5591" s="56">
        <v>43.673999999999999</v>
      </c>
      <c r="K5591" s="56">
        <v>43.673999999999999</v>
      </c>
      <c r="L5591" s="58">
        <v>43674</v>
      </c>
      <c r="M5591" s="59">
        <v>41326</v>
      </c>
      <c r="N5591" s="60">
        <v>2013</v>
      </c>
      <c r="O5591" s="61">
        <v>41334</v>
      </c>
      <c r="P5591" s="60">
        <v>2013</v>
      </c>
      <c r="Q5591" s="61">
        <v>41623</v>
      </c>
      <c r="R5591" s="53" t="s">
        <v>343</v>
      </c>
      <c r="S5591" s="52" t="s">
        <v>6259</v>
      </c>
      <c r="T5591" s="53" t="s">
        <v>389</v>
      </c>
      <c r="U5591" s="367">
        <v>1</v>
      </c>
      <c r="V5591" s="53">
        <v>8</v>
      </c>
      <c r="W5591" s="53" t="s">
        <v>394</v>
      </c>
      <c r="X5591" s="53" t="s">
        <v>6260</v>
      </c>
      <c r="Y5591" s="53"/>
      <c r="Z5591" s="367"/>
      <c r="AA5591" s="53"/>
      <c r="AB5591" s="53"/>
      <c r="AC5591" s="71"/>
      <c r="AD5591" s="57"/>
      <c r="AE5591" s="53"/>
      <c r="AF5591" s="53"/>
      <c r="AG5591" s="367"/>
      <c r="AH5591" s="367"/>
      <c r="AI5591" s="62" t="s">
        <v>393</v>
      </c>
      <c r="AJ5591" s="53"/>
      <c r="AK5591" s="148"/>
    </row>
    <row r="5592" spans="1:46" s="153" customFormat="1" ht="60">
      <c r="A5592" s="52" t="s">
        <v>382</v>
      </c>
      <c r="B5592" s="159" t="s">
        <v>6261</v>
      </c>
      <c r="C5592" s="60">
        <v>3000530</v>
      </c>
      <c r="D5592" s="52" t="s">
        <v>410</v>
      </c>
      <c r="E5592" s="53" t="s">
        <v>64</v>
      </c>
      <c r="F5592" s="55">
        <v>41326</v>
      </c>
      <c r="G5592" s="55">
        <v>41326</v>
      </c>
      <c r="H5592" s="53" t="s">
        <v>109</v>
      </c>
      <c r="I5592" s="57">
        <v>89.533000000000001</v>
      </c>
      <c r="J5592" s="56">
        <v>89.533000000000001</v>
      </c>
      <c r="K5592" s="56">
        <v>89.533000000000001</v>
      </c>
      <c r="L5592" s="58">
        <v>89533</v>
      </c>
      <c r="M5592" s="59">
        <v>41326</v>
      </c>
      <c r="N5592" s="60">
        <v>2013</v>
      </c>
      <c r="O5592" s="61">
        <v>41334</v>
      </c>
      <c r="P5592" s="60">
        <v>2013</v>
      </c>
      <c r="Q5592" s="61">
        <v>41623</v>
      </c>
      <c r="R5592" s="53" t="s">
        <v>343</v>
      </c>
      <c r="S5592" s="52" t="s">
        <v>6262</v>
      </c>
      <c r="T5592" s="53" t="s">
        <v>389</v>
      </c>
      <c r="U5592" s="367">
        <v>1</v>
      </c>
      <c r="V5592" s="53">
        <v>8</v>
      </c>
      <c r="W5592" s="53" t="s">
        <v>394</v>
      </c>
      <c r="X5592" s="53" t="s">
        <v>6263</v>
      </c>
      <c r="Y5592" s="53"/>
      <c r="Z5592" s="367"/>
      <c r="AA5592" s="53"/>
      <c r="AB5592" s="53"/>
      <c r="AC5592" s="71"/>
      <c r="AD5592" s="57"/>
      <c r="AE5592" s="53"/>
      <c r="AF5592" s="53"/>
      <c r="AG5592" s="367"/>
      <c r="AH5592" s="367"/>
      <c r="AI5592" s="62" t="s">
        <v>393</v>
      </c>
      <c r="AJ5592" s="53"/>
      <c r="AK5592" s="148"/>
    </row>
    <row r="5593" spans="1:46" s="153" customFormat="1" ht="60">
      <c r="A5593" s="52" t="s">
        <v>382</v>
      </c>
      <c r="B5593" s="159" t="s">
        <v>6264</v>
      </c>
      <c r="C5593" s="60">
        <v>3000530</v>
      </c>
      <c r="D5593" s="52" t="s">
        <v>410</v>
      </c>
      <c r="E5593" s="53" t="s">
        <v>64</v>
      </c>
      <c r="F5593" s="55">
        <v>41326</v>
      </c>
      <c r="G5593" s="55">
        <v>41326</v>
      </c>
      <c r="H5593" s="53" t="s">
        <v>109</v>
      </c>
      <c r="I5593" s="57">
        <v>8.9600000000000009</v>
      </c>
      <c r="J5593" s="56">
        <v>8.9600000000000009</v>
      </c>
      <c r="K5593" s="56">
        <v>8.9600000000000009</v>
      </c>
      <c r="L5593" s="58">
        <v>8960</v>
      </c>
      <c r="M5593" s="59">
        <v>41326</v>
      </c>
      <c r="N5593" s="60">
        <v>2013</v>
      </c>
      <c r="O5593" s="61">
        <v>41334</v>
      </c>
      <c r="P5593" s="60">
        <v>2013</v>
      </c>
      <c r="Q5593" s="61">
        <v>41623</v>
      </c>
      <c r="R5593" s="53" t="s">
        <v>343</v>
      </c>
      <c r="S5593" s="52" t="s">
        <v>6265</v>
      </c>
      <c r="T5593" s="53" t="s">
        <v>389</v>
      </c>
      <c r="U5593" s="367">
        <v>1</v>
      </c>
      <c r="V5593" s="53">
        <v>8</v>
      </c>
      <c r="W5593" s="53" t="s">
        <v>394</v>
      </c>
      <c r="X5593" s="53" t="s">
        <v>6266</v>
      </c>
      <c r="Y5593" s="53"/>
      <c r="Z5593" s="367"/>
      <c r="AA5593" s="53"/>
      <c r="AB5593" s="53"/>
      <c r="AC5593" s="71"/>
      <c r="AD5593" s="57"/>
      <c r="AE5593" s="53"/>
      <c r="AF5593" s="53"/>
      <c r="AG5593" s="367"/>
      <c r="AH5593" s="367"/>
      <c r="AI5593" s="62" t="s">
        <v>393</v>
      </c>
      <c r="AJ5593" s="53"/>
      <c r="AK5593" s="148"/>
    </row>
    <row r="5594" spans="1:46" s="153" customFormat="1" ht="60">
      <c r="A5594" s="52" t="s">
        <v>382</v>
      </c>
      <c r="B5594" s="159" t="s">
        <v>6267</v>
      </c>
      <c r="C5594" s="60">
        <v>3000530</v>
      </c>
      <c r="D5594" s="52" t="s">
        <v>410</v>
      </c>
      <c r="E5594" s="53" t="s">
        <v>64</v>
      </c>
      <c r="F5594" s="55">
        <v>41326</v>
      </c>
      <c r="G5594" s="55">
        <v>41326</v>
      </c>
      <c r="H5594" s="53" t="s">
        <v>109</v>
      </c>
      <c r="I5594" s="57">
        <v>47.321370000000002</v>
      </c>
      <c r="J5594" s="56">
        <v>47.321370000000002</v>
      </c>
      <c r="K5594" s="56">
        <v>47.321370000000002</v>
      </c>
      <c r="L5594" s="58">
        <v>47321.37</v>
      </c>
      <c r="M5594" s="59">
        <v>41326</v>
      </c>
      <c r="N5594" s="60">
        <v>2013</v>
      </c>
      <c r="O5594" s="61">
        <v>41334</v>
      </c>
      <c r="P5594" s="60">
        <v>2013</v>
      </c>
      <c r="Q5594" s="61">
        <v>41623</v>
      </c>
      <c r="R5594" s="53" t="s">
        <v>343</v>
      </c>
      <c r="S5594" s="52" t="s">
        <v>6268</v>
      </c>
      <c r="T5594" s="53" t="s">
        <v>389</v>
      </c>
      <c r="U5594" s="367">
        <v>1</v>
      </c>
      <c r="V5594" s="53">
        <v>8</v>
      </c>
      <c r="W5594" s="53" t="s">
        <v>394</v>
      </c>
      <c r="X5594" s="53" t="s">
        <v>6269</v>
      </c>
      <c r="Y5594" s="53"/>
      <c r="Z5594" s="367"/>
      <c r="AA5594" s="53"/>
      <c r="AB5594" s="53"/>
      <c r="AC5594" s="71"/>
      <c r="AD5594" s="57"/>
      <c r="AE5594" s="53"/>
      <c r="AF5594" s="53"/>
      <c r="AG5594" s="367"/>
      <c r="AH5594" s="367"/>
      <c r="AI5594" s="62" t="s">
        <v>393</v>
      </c>
      <c r="AJ5594" s="53"/>
      <c r="AK5594" s="148"/>
    </row>
    <row r="5595" spans="1:46" s="153" customFormat="1" ht="60">
      <c r="A5595" s="52" t="s">
        <v>382</v>
      </c>
      <c r="B5595" s="159" t="s">
        <v>6270</v>
      </c>
      <c r="C5595" s="60">
        <v>3000530</v>
      </c>
      <c r="D5595" s="52" t="s">
        <v>410</v>
      </c>
      <c r="E5595" s="53" t="s">
        <v>64</v>
      </c>
      <c r="F5595" s="55">
        <v>41326</v>
      </c>
      <c r="G5595" s="55">
        <v>41326</v>
      </c>
      <c r="H5595" s="53" t="s">
        <v>109</v>
      </c>
      <c r="I5595" s="57">
        <v>58.124000000000002</v>
      </c>
      <c r="J5595" s="56">
        <v>58.124000000000002</v>
      </c>
      <c r="K5595" s="56">
        <v>58.124000000000002</v>
      </c>
      <c r="L5595" s="58">
        <v>58124</v>
      </c>
      <c r="M5595" s="59">
        <v>41326</v>
      </c>
      <c r="N5595" s="60">
        <v>2013</v>
      </c>
      <c r="O5595" s="61">
        <v>41334</v>
      </c>
      <c r="P5595" s="60">
        <v>2013</v>
      </c>
      <c r="Q5595" s="61">
        <v>41623</v>
      </c>
      <c r="R5595" s="53" t="s">
        <v>343</v>
      </c>
      <c r="S5595" s="52" t="s">
        <v>6271</v>
      </c>
      <c r="T5595" s="53" t="s">
        <v>389</v>
      </c>
      <c r="U5595" s="367">
        <v>1</v>
      </c>
      <c r="V5595" s="53">
        <v>8</v>
      </c>
      <c r="W5595" s="53" t="s">
        <v>394</v>
      </c>
      <c r="X5595" s="53" t="s">
        <v>6272</v>
      </c>
      <c r="Y5595" s="53"/>
      <c r="Z5595" s="367"/>
      <c r="AA5595" s="53"/>
      <c r="AB5595" s="53"/>
      <c r="AC5595" s="71"/>
      <c r="AD5595" s="57"/>
      <c r="AE5595" s="53"/>
      <c r="AF5595" s="53"/>
      <c r="AG5595" s="367"/>
      <c r="AH5595" s="367"/>
      <c r="AI5595" s="62" t="s">
        <v>393</v>
      </c>
      <c r="AJ5595" s="53"/>
      <c r="AK5595" s="148"/>
    </row>
    <row r="5596" spans="1:46" s="153" customFormat="1" ht="60">
      <c r="A5596" s="52" t="s">
        <v>382</v>
      </c>
      <c r="B5596" s="159" t="s">
        <v>6273</v>
      </c>
      <c r="C5596" s="60">
        <v>3000530</v>
      </c>
      <c r="D5596" s="52" t="s">
        <v>410</v>
      </c>
      <c r="E5596" s="53" t="s">
        <v>64</v>
      </c>
      <c r="F5596" s="55">
        <v>41326</v>
      </c>
      <c r="G5596" s="55">
        <v>41326</v>
      </c>
      <c r="H5596" s="53" t="s">
        <v>109</v>
      </c>
      <c r="I5596" s="57">
        <v>68.050439999999995</v>
      </c>
      <c r="J5596" s="56">
        <v>68.050439999999995</v>
      </c>
      <c r="K5596" s="56">
        <v>68.050439999999995</v>
      </c>
      <c r="L5596" s="58">
        <v>68050.439999999988</v>
      </c>
      <c r="M5596" s="59">
        <v>41326</v>
      </c>
      <c r="N5596" s="60">
        <v>2013</v>
      </c>
      <c r="O5596" s="61">
        <v>41334</v>
      </c>
      <c r="P5596" s="60">
        <v>2013</v>
      </c>
      <c r="Q5596" s="61">
        <v>41623</v>
      </c>
      <c r="R5596" s="53" t="s">
        <v>343</v>
      </c>
      <c r="S5596" s="52" t="s">
        <v>6274</v>
      </c>
      <c r="T5596" s="53" t="s">
        <v>389</v>
      </c>
      <c r="U5596" s="367">
        <v>1</v>
      </c>
      <c r="V5596" s="53">
        <v>8</v>
      </c>
      <c r="W5596" s="53" t="s">
        <v>394</v>
      </c>
      <c r="X5596" s="53" t="s">
        <v>6275</v>
      </c>
      <c r="Y5596" s="53"/>
      <c r="Z5596" s="367"/>
      <c r="AA5596" s="53"/>
      <c r="AB5596" s="53"/>
      <c r="AC5596" s="71"/>
      <c r="AD5596" s="57"/>
      <c r="AE5596" s="53"/>
      <c r="AF5596" s="53"/>
      <c r="AG5596" s="367"/>
      <c r="AH5596" s="367"/>
      <c r="AI5596" s="62" t="s">
        <v>393</v>
      </c>
      <c r="AJ5596" s="53"/>
      <c r="AK5596" s="148"/>
    </row>
    <row r="5597" spans="1:46" s="153" customFormat="1" ht="60">
      <c r="A5597" s="52" t="s">
        <v>382</v>
      </c>
      <c r="B5597" s="159" t="s">
        <v>6276</v>
      </c>
      <c r="C5597" s="60">
        <v>3000530</v>
      </c>
      <c r="D5597" s="52" t="s">
        <v>410</v>
      </c>
      <c r="E5597" s="53" t="s">
        <v>64</v>
      </c>
      <c r="F5597" s="55">
        <v>41326</v>
      </c>
      <c r="G5597" s="55">
        <v>41326</v>
      </c>
      <c r="H5597" s="53" t="s">
        <v>109</v>
      </c>
      <c r="I5597" s="57">
        <v>8.4085000000000001</v>
      </c>
      <c r="J5597" s="56">
        <v>8.4085000000000001</v>
      </c>
      <c r="K5597" s="56">
        <v>8.4085000000000001</v>
      </c>
      <c r="L5597" s="58">
        <v>8408.5</v>
      </c>
      <c r="M5597" s="59">
        <v>41326</v>
      </c>
      <c r="N5597" s="60">
        <v>2013</v>
      </c>
      <c r="O5597" s="61">
        <v>41334</v>
      </c>
      <c r="P5597" s="60">
        <v>2013</v>
      </c>
      <c r="Q5597" s="61">
        <v>41623</v>
      </c>
      <c r="R5597" s="53" t="s">
        <v>343</v>
      </c>
      <c r="S5597" s="52" t="s">
        <v>6277</v>
      </c>
      <c r="T5597" s="53" t="s">
        <v>389</v>
      </c>
      <c r="U5597" s="367">
        <v>1</v>
      </c>
      <c r="V5597" s="53">
        <v>8</v>
      </c>
      <c r="W5597" s="53" t="s">
        <v>394</v>
      </c>
      <c r="X5597" s="53" t="s">
        <v>6278</v>
      </c>
      <c r="Y5597" s="53"/>
      <c r="Z5597" s="367"/>
      <c r="AA5597" s="53"/>
      <c r="AB5597" s="53"/>
      <c r="AC5597" s="71"/>
      <c r="AD5597" s="57"/>
      <c r="AE5597" s="53"/>
      <c r="AF5597" s="53"/>
      <c r="AG5597" s="367"/>
      <c r="AH5597" s="367"/>
      <c r="AI5597" s="62" t="s">
        <v>393</v>
      </c>
      <c r="AJ5597" s="53"/>
      <c r="AK5597" s="148"/>
    </row>
    <row r="5598" spans="1:46" s="153" customFormat="1" ht="60">
      <c r="A5598" s="52" t="s">
        <v>382</v>
      </c>
      <c r="B5598" s="60" t="s">
        <v>6499</v>
      </c>
      <c r="C5598" s="60">
        <v>3000530</v>
      </c>
      <c r="D5598" s="52" t="s">
        <v>410</v>
      </c>
      <c r="E5598" s="53" t="s">
        <v>64</v>
      </c>
      <c r="F5598" s="55">
        <v>41326</v>
      </c>
      <c r="G5598" s="55">
        <v>41326</v>
      </c>
      <c r="H5598" s="53" t="s">
        <v>109</v>
      </c>
      <c r="I5598" s="57">
        <v>324.36</v>
      </c>
      <c r="J5598" s="56">
        <v>324.36</v>
      </c>
      <c r="K5598" s="56">
        <v>324.36</v>
      </c>
      <c r="L5598" s="58">
        <v>382744.8</v>
      </c>
      <c r="M5598" s="59">
        <v>41326</v>
      </c>
      <c r="N5598" s="60">
        <v>2013</v>
      </c>
      <c r="O5598" s="61">
        <v>41334</v>
      </c>
      <c r="P5598" s="60">
        <v>2013</v>
      </c>
      <c r="Q5598" s="61">
        <v>41623</v>
      </c>
      <c r="R5598" s="53" t="s">
        <v>343</v>
      </c>
      <c r="S5598" s="52" t="s">
        <v>6500</v>
      </c>
      <c r="T5598" s="53" t="s">
        <v>389</v>
      </c>
      <c r="U5598" s="367">
        <v>1</v>
      </c>
      <c r="V5598" s="53">
        <v>8</v>
      </c>
      <c r="W5598" s="53" t="s">
        <v>394</v>
      </c>
      <c r="X5598" s="53" t="s">
        <v>6501</v>
      </c>
      <c r="Y5598" s="53"/>
      <c r="Z5598" s="367"/>
      <c r="AA5598" s="53"/>
      <c r="AB5598" s="53"/>
      <c r="AC5598" s="71"/>
      <c r="AD5598" s="57"/>
      <c r="AE5598" s="53"/>
      <c r="AF5598" s="53"/>
      <c r="AG5598" s="367"/>
      <c r="AH5598" s="367"/>
      <c r="AI5598" s="62" t="s">
        <v>393</v>
      </c>
      <c r="AJ5598" s="53"/>
      <c r="AK5598" s="148"/>
    </row>
    <row r="5599" spans="1:46" s="148" customFormat="1" ht="60">
      <c r="A5599" s="52" t="s">
        <v>382</v>
      </c>
      <c r="B5599" s="54" t="s">
        <v>7853</v>
      </c>
      <c r="C5599" s="60">
        <v>3000530</v>
      </c>
      <c r="D5599" s="52" t="s">
        <v>410</v>
      </c>
      <c r="E5599" s="78" t="s">
        <v>64</v>
      </c>
      <c r="F5599" s="371">
        <v>41518</v>
      </c>
      <c r="G5599" s="371">
        <v>41518</v>
      </c>
      <c r="H5599" s="371" t="s">
        <v>109</v>
      </c>
      <c r="I5599" s="79">
        <v>26.105040000000002</v>
      </c>
      <c r="J5599" s="56">
        <v>26.105040000000002</v>
      </c>
      <c r="K5599" s="56">
        <v>26.105</v>
      </c>
      <c r="L5599" s="58">
        <v>26105</v>
      </c>
      <c r="M5599" s="372">
        <v>41528</v>
      </c>
      <c r="N5599" s="173">
        <v>2013</v>
      </c>
      <c r="O5599" s="373">
        <v>41530</v>
      </c>
      <c r="P5599" s="173">
        <v>2013</v>
      </c>
      <c r="Q5599" s="373">
        <v>41562</v>
      </c>
      <c r="R5599" s="53" t="s">
        <v>343</v>
      </c>
      <c r="S5599" s="68" t="s">
        <v>7854</v>
      </c>
      <c r="T5599" s="78" t="s">
        <v>389</v>
      </c>
      <c r="U5599" s="78">
        <v>1</v>
      </c>
      <c r="V5599" s="467">
        <v>8</v>
      </c>
      <c r="W5599" s="78" t="s">
        <v>394</v>
      </c>
      <c r="X5599" s="78"/>
      <c r="Y5599" s="78"/>
      <c r="Z5599" s="78"/>
      <c r="AA5599" s="78"/>
      <c r="AB5599" s="78"/>
      <c r="AC5599" s="372"/>
      <c r="AD5599" s="78"/>
      <c r="AE5599" s="78"/>
      <c r="AF5599" s="78"/>
      <c r="AG5599" s="78"/>
      <c r="AH5599" s="78"/>
      <c r="AI5599" s="78" t="s">
        <v>393</v>
      </c>
      <c r="AJ5599" s="78"/>
      <c r="AL5599" s="153"/>
      <c r="AM5599" s="153"/>
      <c r="AN5599" s="153"/>
      <c r="AO5599" s="153"/>
      <c r="AP5599" s="153"/>
      <c r="AQ5599" s="153"/>
      <c r="AR5599" s="153"/>
      <c r="AS5599" s="153"/>
      <c r="AT5599" s="153"/>
    </row>
    <row r="5600" spans="1:46" s="148" customFormat="1" ht="60">
      <c r="A5600" s="52" t="s">
        <v>382</v>
      </c>
      <c r="B5600" s="54" t="s">
        <v>7855</v>
      </c>
      <c r="C5600" s="60">
        <v>3000530</v>
      </c>
      <c r="D5600" s="52" t="s">
        <v>410</v>
      </c>
      <c r="E5600" s="78" t="s">
        <v>64</v>
      </c>
      <c r="F5600" s="371">
        <v>41548</v>
      </c>
      <c r="G5600" s="371">
        <v>41548</v>
      </c>
      <c r="H5600" s="371" t="s">
        <v>109</v>
      </c>
      <c r="I5600" s="79">
        <v>283.73899999999998</v>
      </c>
      <c r="J5600" s="56">
        <v>283.73899999999998</v>
      </c>
      <c r="K5600" s="56">
        <v>283.73899999999998</v>
      </c>
      <c r="L5600" s="58">
        <v>283739</v>
      </c>
      <c r="M5600" s="372">
        <v>41562</v>
      </c>
      <c r="N5600" s="173">
        <v>2013</v>
      </c>
      <c r="O5600" s="373">
        <v>41564</v>
      </c>
      <c r="P5600" s="173">
        <v>2013</v>
      </c>
      <c r="Q5600" s="373">
        <v>41608</v>
      </c>
      <c r="R5600" s="53" t="s">
        <v>343</v>
      </c>
      <c r="S5600" s="68" t="s">
        <v>7856</v>
      </c>
      <c r="T5600" s="78" t="s">
        <v>389</v>
      </c>
      <c r="U5600" s="78">
        <v>1</v>
      </c>
      <c r="V5600" s="467">
        <v>8</v>
      </c>
      <c r="W5600" s="78" t="s">
        <v>394</v>
      </c>
      <c r="X5600" s="78"/>
      <c r="Y5600" s="78"/>
      <c r="Z5600" s="78"/>
      <c r="AA5600" s="78"/>
      <c r="AB5600" s="78"/>
      <c r="AC5600" s="372"/>
      <c r="AD5600" s="78"/>
      <c r="AE5600" s="78"/>
      <c r="AF5600" s="78"/>
      <c r="AG5600" s="78"/>
      <c r="AH5600" s="78"/>
      <c r="AI5600" s="78" t="s">
        <v>393</v>
      </c>
      <c r="AJ5600" s="78"/>
      <c r="AL5600" s="153"/>
      <c r="AM5600" s="153"/>
      <c r="AN5600" s="153"/>
      <c r="AO5600" s="153"/>
      <c r="AP5600" s="153"/>
      <c r="AQ5600" s="153"/>
      <c r="AR5600" s="153"/>
      <c r="AS5600" s="153"/>
      <c r="AT5600" s="153"/>
    </row>
    <row r="5601" spans="1:46" s="148" customFormat="1" ht="60">
      <c r="A5601" s="52" t="s">
        <v>382</v>
      </c>
      <c r="B5601" s="54" t="s">
        <v>7857</v>
      </c>
      <c r="C5601" s="60">
        <v>3000530</v>
      </c>
      <c r="D5601" s="52" t="s">
        <v>410</v>
      </c>
      <c r="E5601" s="78" t="s">
        <v>64</v>
      </c>
      <c r="F5601" s="371">
        <v>41572</v>
      </c>
      <c r="G5601" s="371">
        <v>41572</v>
      </c>
      <c r="H5601" s="371" t="s">
        <v>109</v>
      </c>
      <c r="I5601" s="79">
        <v>48.603700000000003</v>
      </c>
      <c r="J5601" s="56">
        <v>48.603700000000003</v>
      </c>
      <c r="K5601" s="56">
        <v>48.603000000000002</v>
      </c>
      <c r="L5601" s="58">
        <v>48603</v>
      </c>
      <c r="M5601" s="372">
        <v>41593</v>
      </c>
      <c r="N5601" s="173">
        <v>2013</v>
      </c>
      <c r="O5601" s="373">
        <v>41595</v>
      </c>
      <c r="P5601" s="173">
        <v>2013</v>
      </c>
      <c r="Q5601" s="373">
        <v>41623</v>
      </c>
      <c r="R5601" s="53" t="s">
        <v>343</v>
      </c>
      <c r="S5601" s="68" t="s">
        <v>7858</v>
      </c>
      <c r="T5601" s="78" t="s">
        <v>389</v>
      </c>
      <c r="U5601" s="78">
        <v>1</v>
      </c>
      <c r="V5601" s="467">
        <v>8</v>
      </c>
      <c r="W5601" s="78" t="s">
        <v>394</v>
      </c>
      <c r="X5601" s="78"/>
      <c r="Y5601" s="78"/>
      <c r="Z5601" s="78"/>
      <c r="AA5601" s="78"/>
      <c r="AB5601" s="78"/>
      <c r="AC5601" s="372"/>
      <c r="AD5601" s="78"/>
      <c r="AE5601" s="78"/>
      <c r="AF5601" s="78"/>
      <c r="AG5601" s="78"/>
      <c r="AH5601" s="78"/>
      <c r="AI5601" s="78" t="s">
        <v>393</v>
      </c>
      <c r="AJ5601" s="78"/>
      <c r="AL5601" s="153"/>
      <c r="AM5601" s="153"/>
      <c r="AN5601" s="153"/>
      <c r="AO5601" s="153"/>
      <c r="AP5601" s="153"/>
      <c r="AQ5601" s="153"/>
      <c r="AR5601" s="153"/>
      <c r="AS5601" s="153"/>
      <c r="AT5601" s="153"/>
    </row>
    <row r="5602" spans="1:46" s="148" customFormat="1" ht="60">
      <c r="A5602" s="52" t="s">
        <v>382</v>
      </c>
      <c r="B5602" s="60">
        <v>815</v>
      </c>
      <c r="C5602" s="60">
        <v>3000530</v>
      </c>
      <c r="D5602" s="52" t="s">
        <v>410</v>
      </c>
      <c r="E5602" s="53" t="s">
        <v>60</v>
      </c>
      <c r="F5602" s="55">
        <v>41289</v>
      </c>
      <c r="G5602" s="55">
        <v>41329</v>
      </c>
      <c r="H5602" s="53" t="s">
        <v>109</v>
      </c>
      <c r="I5602" s="57">
        <v>1360.8</v>
      </c>
      <c r="J5602" s="56">
        <v>1360.8</v>
      </c>
      <c r="K5602" s="56">
        <v>1360.8</v>
      </c>
      <c r="L5602" s="58">
        <v>1605744</v>
      </c>
      <c r="M5602" s="59">
        <v>41349</v>
      </c>
      <c r="N5602" s="60">
        <v>2013</v>
      </c>
      <c r="O5602" s="61">
        <v>41353</v>
      </c>
      <c r="P5602" s="60">
        <v>2013</v>
      </c>
      <c r="Q5602" s="61">
        <v>41623</v>
      </c>
      <c r="R5602" s="53" t="s">
        <v>343</v>
      </c>
      <c r="S5602" s="52" t="s">
        <v>399</v>
      </c>
      <c r="T5602" s="53" t="s">
        <v>389</v>
      </c>
      <c r="U5602" s="367">
        <v>1</v>
      </c>
      <c r="V5602" s="53">
        <v>8</v>
      </c>
      <c r="W5602" s="53" t="s">
        <v>394</v>
      </c>
      <c r="X5602" s="53"/>
      <c r="Y5602" s="53"/>
      <c r="Z5602" s="367"/>
      <c r="AA5602" s="53"/>
      <c r="AB5602" s="53"/>
      <c r="AC5602" s="71"/>
      <c r="AD5602" s="57"/>
      <c r="AE5602" s="53"/>
      <c r="AF5602" s="53"/>
      <c r="AG5602" s="367"/>
      <c r="AH5602" s="367"/>
      <c r="AI5602" s="62"/>
      <c r="AJ5602" s="53"/>
    </row>
    <row r="5603" spans="1:46" s="148" customFormat="1" ht="135">
      <c r="A5603" s="52" t="s">
        <v>382</v>
      </c>
      <c r="B5603" s="159" t="s">
        <v>2301</v>
      </c>
      <c r="C5603" s="60">
        <v>3000557</v>
      </c>
      <c r="D5603" s="52" t="s">
        <v>411</v>
      </c>
      <c r="E5603" s="53" t="s">
        <v>83</v>
      </c>
      <c r="F5603" s="55">
        <v>41244</v>
      </c>
      <c r="G5603" s="55">
        <v>41324</v>
      </c>
      <c r="H5603" s="53" t="s">
        <v>109</v>
      </c>
      <c r="I5603" s="57">
        <v>11679.727999999999</v>
      </c>
      <c r="J5603" s="56">
        <v>11679.727999999999</v>
      </c>
      <c r="K5603" s="56">
        <v>11679.727999999999</v>
      </c>
      <c r="L5603" s="58">
        <v>13782079.039999999</v>
      </c>
      <c r="M5603" s="59">
        <v>41334</v>
      </c>
      <c r="N5603" s="60">
        <v>2013</v>
      </c>
      <c r="O5603" s="61">
        <v>41336</v>
      </c>
      <c r="P5603" s="60">
        <v>2013</v>
      </c>
      <c r="Q5603" s="61">
        <v>41639</v>
      </c>
      <c r="R5603" s="53" t="s">
        <v>342</v>
      </c>
      <c r="S5603" s="53" t="s">
        <v>2304</v>
      </c>
      <c r="T5603" s="53" t="s">
        <v>389</v>
      </c>
      <c r="U5603" s="367">
        <v>1</v>
      </c>
      <c r="V5603" s="53">
        <v>8</v>
      </c>
      <c r="W5603" s="53" t="s">
        <v>390</v>
      </c>
      <c r="X5603" s="53"/>
      <c r="Y5603" s="53"/>
      <c r="Z5603" s="367"/>
      <c r="AA5603" s="53"/>
      <c r="AB5603" s="53"/>
      <c r="AC5603" s="71"/>
      <c r="AD5603" s="57"/>
      <c r="AE5603" s="53"/>
      <c r="AF5603" s="53"/>
      <c r="AG5603" s="367"/>
      <c r="AH5603" s="367"/>
      <c r="AI5603" s="62"/>
      <c r="AJ5603" s="53"/>
    </row>
    <row r="5604" spans="1:46" s="148" customFormat="1" ht="135">
      <c r="A5604" s="52" t="s">
        <v>382</v>
      </c>
      <c r="B5604" s="159" t="s">
        <v>2302</v>
      </c>
      <c r="C5604" s="60">
        <v>3000557</v>
      </c>
      <c r="D5604" s="52" t="s">
        <v>411</v>
      </c>
      <c r="E5604" s="53" t="s">
        <v>83</v>
      </c>
      <c r="F5604" s="55">
        <v>41244</v>
      </c>
      <c r="G5604" s="55">
        <v>41324</v>
      </c>
      <c r="H5604" s="53" t="s">
        <v>109</v>
      </c>
      <c r="I5604" s="57">
        <v>9774.4159999999993</v>
      </c>
      <c r="J5604" s="56">
        <v>9774.4159999999993</v>
      </c>
      <c r="K5604" s="56">
        <v>9774.4159999999993</v>
      </c>
      <c r="L5604" s="58">
        <v>11533810.879999999</v>
      </c>
      <c r="M5604" s="59">
        <v>41334</v>
      </c>
      <c r="N5604" s="60">
        <v>2013</v>
      </c>
      <c r="O5604" s="61">
        <v>41336</v>
      </c>
      <c r="P5604" s="60">
        <v>2013</v>
      </c>
      <c r="Q5604" s="61">
        <v>41639</v>
      </c>
      <c r="R5604" s="53" t="s">
        <v>342</v>
      </c>
      <c r="S5604" s="53" t="s">
        <v>2305</v>
      </c>
      <c r="T5604" s="53" t="s">
        <v>389</v>
      </c>
      <c r="U5604" s="367">
        <v>1</v>
      </c>
      <c r="V5604" s="53">
        <v>8</v>
      </c>
      <c r="W5604" s="53" t="s">
        <v>390</v>
      </c>
      <c r="X5604" s="53"/>
      <c r="Y5604" s="53"/>
      <c r="Z5604" s="367"/>
      <c r="AA5604" s="53"/>
      <c r="AB5604" s="53"/>
      <c r="AC5604" s="71"/>
      <c r="AD5604" s="57"/>
      <c r="AE5604" s="53"/>
      <c r="AF5604" s="53"/>
      <c r="AG5604" s="367"/>
      <c r="AH5604" s="367"/>
      <c r="AI5604" s="62"/>
      <c r="AJ5604" s="53"/>
    </row>
    <row r="5605" spans="1:46" s="148" customFormat="1" ht="150">
      <c r="A5605" s="52" t="s">
        <v>382</v>
      </c>
      <c r="B5605" s="159" t="s">
        <v>2303</v>
      </c>
      <c r="C5605" s="60">
        <v>3000557</v>
      </c>
      <c r="D5605" s="52" t="s">
        <v>411</v>
      </c>
      <c r="E5605" s="53" t="s">
        <v>83</v>
      </c>
      <c r="F5605" s="55">
        <v>41244</v>
      </c>
      <c r="G5605" s="55">
        <v>41324</v>
      </c>
      <c r="H5605" s="53" t="s">
        <v>109</v>
      </c>
      <c r="I5605" s="57">
        <v>12060.784</v>
      </c>
      <c r="J5605" s="56">
        <v>12060.784</v>
      </c>
      <c r="K5605" s="56">
        <v>12060.784</v>
      </c>
      <c r="L5605" s="58">
        <v>14231725.119999999</v>
      </c>
      <c r="M5605" s="59">
        <v>41334</v>
      </c>
      <c r="N5605" s="60">
        <v>2013</v>
      </c>
      <c r="O5605" s="61">
        <v>41336</v>
      </c>
      <c r="P5605" s="60">
        <v>2013</v>
      </c>
      <c r="Q5605" s="61">
        <v>41639</v>
      </c>
      <c r="R5605" s="53" t="s">
        <v>342</v>
      </c>
      <c r="S5605" s="53" t="s">
        <v>2306</v>
      </c>
      <c r="T5605" s="53" t="s">
        <v>389</v>
      </c>
      <c r="U5605" s="367">
        <v>1</v>
      </c>
      <c r="V5605" s="53">
        <v>8</v>
      </c>
      <c r="W5605" s="53" t="s">
        <v>390</v>
      </c>
      <c r="X5605" s="53"/>
      <c r="Y5605" s="53"/>
      <c r="Z5605" s="367"/>
      <c r="AA5605" s="53"/>
      <c r="AB5605" s="53"/>
      <c r="AC5605" s="71"/>
      <c r="AD5605" s="57"/>
      <c r="AE5605" s="53"/>
      <c r="AF5605" s="53"/>
      <c r="AG5605" s="367"/>
      <c r="AH5605" s="367"/>
      <c r="AI5605" s="62"/>
      <c r="AJ5605" s="53"/>
    </row>
    <row r="5606" spans="1:46" s="148" customFormat="1" ht="45">
      <c r="A5606" s="52" t="s">
        <v>382</v>
      </c>
      <c r="B5606" s="60">
        <v>817</v>
      </c>
      <c r="C5606" s="60">
        <v>3000544</v>
      </c>
      <c r="D5606" s="52" t="s">
        <v>386</v>
      </c>
      <c r="E5606" s="53" t="s">
        <v>65</v>
      </c>
      <c r="F5606" s="55">
        <v>41333</v>
      </c>
      <c r="G5606" s="55">
        <v>41353</v>
      </c>
      <c r="H5606" s="53" t="s">
        <v>105</v>
      </c>
      <c r="I5606" s="57">
        <v>66549.72034</v>
      </c>
      <c r="J5606" s="56">
        <v>66549.72034</v>
      </c>
      <c r="K5606" s="56">
        <v>66549.72</v>
      </c>
      <c r="L5606" s="58">
        <v>78528669.599999994</v>
      </c>
      <c r="M5606" s="59">
        <v>41358</v>
      </c>
      <c r="N5606" s="60">
        <v>2013</v>
      </c>
      <c r="O5606" s="61">
        <v>41365</v>
      </c>
      <c r="P5606" s="60">
        <v>2015</v>
      </c>
      <c r="Q5606" s="61">
        <v>42094</v>
      </c>
      <c r="R5606" s="53" t="s">
        <v>342</v>
      </c>
      <c r="S5606" s="70" t="s">
        <v>1783</v>
      </c>
      <c r="T5606" s="53" t="s">
        <v>389</v>
      </c>
      <c r="U5606" s="128">
        <v>1</v>
      </c>
      <c r="V5606" s="53">
        <v>8</v>
      </c>
      <c r="W5606" s="53" t="s">
        <v>390</v>
      </c>
      <c r="X5606" s="53"/>
      <c r="Y5606" s="53"/>
      <c r="Z5606" s="367"/>
      <c r="AA5606" s="53"/>
      <c r="AB5606" s="53"/>
      <c r="AC5606" s="71"/>
      <c r="AD5606" s="57"/>
      <c r="AE5606" s="53"/>
      <c r="AF5606" s="53"/>
      <c r="AG5606" s="367"/>
      <c r="AH5606" s="367"/>
      <c r="AI5606" s="62"/>
      <c r="AJ5606" s="53"/>
    </row>
    <row r="5607" spans="1:46" s="148" customFormat="1" ht="60">
      <c r="A5607" s="52" t="s">
        <v>382</v>
      </c>
      <c r="B5607" s="60">
        <v>818</v>
      </c>
      <c r="C5607" s="53">
        <v>3000545</v>
      </c>
      <c r="D5607" s="52" t="s">
        <v>412</v>
      </c>
      <c r="E5607" s="53" t="s">
        <v>60</v>
      </c>
      <c r="F5607" s="55">
        <v>41487</v>
      </c>
      <c r="G5607" s="55">
        <v>41527</v>
      </c>
      <c r="H5607" s="53" t="s">
        <v>109</v>
      </c>
      <c r="I5607" s="57">
        <v>4700.0039999999999</v>
      </c>
      <c r="J5607" s="56">
        <v>4700.0039999999999</v>
      </c>
      <c r="K5607" s="56">
        <v>4700.0039999999999</v>
      </c>
      <c r="L5607" s="58">
        <v>5546004.7199999997</v>
      </c>
      <c r="M5607" s="59">
        <v>41545</v>
      </c>
      <c r="N5607" s="60">
        <v>2013</v>
      </c>
      <c r="O5607" s="61">
        <v>41567</v>
      </c>
      <c r="P5607" s="60">
        <v>2014</v>
      </c>
      <c r="Q5607" s="61">
        <v>41912</v>
      </c>
      <c r="R5607" s="53" t="s">
        <v>342</v>
      </c>
      <c r="S5607" s="52" t="s">
        <v>400</v>
      </c>
      <c r="T5607" s="53" t="s">
        <v>389</v>
      </c>
      <c r="U5607" s="367">
        <v>1</v>
      </c>
      <c r="V5607" s="53">
        <v>8</v>
      </c>
      <c r="W5607" s="53" t="s">
        <v>390</v>
      </c>
      <c r="X5607" s="53"/>
      <c r="Y5607" s="53"/>
      <c r="Z5607" s="367"/>
      <c r="AA5607" s="53"/>
      <c r="AB5607" s="53"/>
      <c r="AC5607" s="71"/>
      <c r="AD5607" s="57"/>
      <c r="AE5607" s="53"/>
      <c r="AF5607" s="53"/>
      <c r="AG5607" s="367"/>
      <c r="AH5607" s="367"/>
      <c r="AI5607" s="62"/>
      <c r="AJ5607" s="53"/>
    </row>
    <row r="5608" spans="1:46" s="148" customFormat="1" ht="60">
      <c r="A5608" s="52" t="s">
        <v>382</v>
      </c>
      <c r="B5608" s="60">
        <v>819</v>
      </c>
      <c r="C5608" s="60">
        <v>3000430</v>
      </c>
      <c r="D5608" s="52" t="s">
        <v>414</v>
      </c>
      <c r="E5608" s="53" t="s">
        <v>60</v>
      </c>
      <c r="F5608" s="55">
        <v>41244</v>
      </c>
      <c r="G5608" s="55">
        <v>41284</v>
      </c>
      <c r="H5608" s="53" t="s">
        <v>109</v>
      </c>
      <c r="I5608" s="57">
        <v>506.36793836030824</v>
      </c>
      <c r="J5608" s="56">
        <v>506.00000000000028</v>
      </c>
      <c r="K5608" s="56">
        <v>506</v>
      </c>
      <c r="L5608" s="58">
        <v>597079.99999999988</v>
      </c>
      <c r="M5608" s="59">
        <v>41304</v>
      </c>
      <c r="N5608" s="60">
        <v>2013</v>
      </c>
      <c r="O5608" s="61">
        <v>41325</v>
      </c>
      <c r="P5608" s="60">
        <v>2013</v>
      </c>
      <c r="Q5608" s="61">
        <v>41639</v>
      </c>
      <c r="R5608" s="53" t="s">
        <v>343</v>
      </c>
      <c r="S5608" s="53"/>
      <c r="T5608" s="53" t="s">
        <v>389</v>
      </c>
      <c r="U5608" s="367">
        <v>1</v>
      </c>
      <c r="V5608" s="53">
        <v>8</v>
      </c>
      <c r="W5608" s="53" t="s">
        <v>394</v>
      </c>
      <c r="X5608" s="53"/>
      <c r="Y5608" s="53"/>
      <c r="Z5608" s="367"/>
      <c r="AA5608" s="53"/>
      <c r="AB5608" s="53"/>
      <c r="AC5608" s="71"/>
      <c r="AD5608" s="57"/>
      <c r="AE5608" s="53"/>
      <c r="AF5608" s="53"/>
      <c r="AG5608" s="367"/>
      <c r="AH5608" s="367"/>
      <c r="AI5608" s="62"/>
      <c r="AJ5608" s="53"/>
    </row>
    <row r="5609" spans="1:46" s="67" customFormat="1" ht="60">
      <c r="A5609" s="52" t="s">
        <v>382</v>
      </c>
      <c r="B5609" s="60" t="s">
        <v>6931</v>
      </c>
      <c r="C5609" s="60">
        <v>3000430</v>
      </c>
      <c r="D5609" s="52" t="s">
        <v>414</v>
      </c>
      <c r="E5609" s="53" t="s">
        <v>60</v>
      </c>
      <c r="F5609" s="55">
        <v>41244</v>
      </c>
      <c r="G5609" s="55">
        <v>41284</v>
      </c>
      <c r="H5609" s="53" t="s">
        <v>109</v>
      </c>
      <c r="I5609" s="57">
        <v>2295.6680841858501</v>
      </c>
      <c r="J5609" s="56">
        <v>2293.999999999</v>
      </c>
      <c r="K5609" s="56">
        <v>2293.9989999999998</v>
      </c>
      <c r="L5609" s="58">
        <v>2706918.8199999994</v>
      </c>
      <c r="M5609" s="59">
        <v>41304</v>
      </c>
      <c r="N5609" s="60">
        <v>2013</v>
      </c>
      <c r="O5609" s="61">
        <v>41325</v>
      </c>
      <c r="P5609" s="60">
        <v>2013</v>
      </c>
      <c r="Q5609" s="61">
        <v>41639</v>
      </c>
      <c r="R5609" s="53" t="s">
        <v>343</v>
      </c>
      <c r="S5609" s="53"/>
      <c r="T5609" s="53" t="s">
        <v>389</v>
      </c>
      <c r="U5609" s="367">
        <v>1</v>
      </c>
      <c r="V5609" s="53">
        <v>8</v>
      </c>
      <c r="W5609" s="53" t="s">
        <v>394</v>
      </c>
      <c r="X5609" s="53"/>
      <c r="Y5609" s="53"/>
      <c r="Z5609" s="367"/>
      <c r="AA5609" s="53"/>
      <c r="AB5609" s="53"/>
      <c r="AC5609" s="71"/>
      <c r="AD5609" s="57"/>
      <c r="AE5609" s="53"/>
      <c r="AF5609" s="53"/>
      <c r="AG5609" s="367"/>
      <c r="AH5609" s="367"/>
      <c r="AI5609" s="62"/>
      <c r="AJ5609" s="53"/>
      <c r="AK5609" s="148"/>
      <c r="AL5609" s="148"/>
      <c r="AM5609" s="148"/>
      <c r="AN5609" s="148"/>
      <c r="AO5609" s="148"/>
      <c r="AP5609" s="148"/>
      <c r="AQ5609" s="148"/>
      <c r="AR5609" s="148"/>
      <c r="AS5609" s="148"/>
      <c r="AT5609" s="148"/>
    </row>
    <row r="5610" spans="1:46" s="67" customFormat="1" ht="60">
      <c r="A5610" s="52" t="s">
        <v>382</v>
      </c>
      <c r="B5610" s="60">
        <v>820</v>
      </c>
      <c r="C5610" s="60">
        <v>3000453</v>
      </c>
      <c r="D5610" s="52" t="s">
        <v>618</v>
      </c>
      <c r="E5610" s="53" t="s">
        <v>65</v>
      </c>
      <c r="F5610" s="55">
        <v>41234</v>
      </c>
      <c r="G5610" s="55">
        <v>41264</v>
      </c>
      <c r="H5610" s="53" t="s">
        <v>109</v>
      </c>
      <c r="I5610" s="57">
        <v>21647.74</v>
      </c>
      <c r="J5610" s="56">
        <v>21632.009564566499</v>
      </c>
      <c r="K5610" s="56">
        <v>21632.008999999998</v>
      </c>
      <c r="L5610" s="58">
        <v>25525770.619999997</v>
      </c>
      <c r="M5610" s="59">
        <v>41284</v>
      </c>
      <c r="N5610" s="60">
        <v>2013</v>
      </c>
      <c r="O5610" s="61">
        <v>41275</v>
      </c>
      <c r="P5610" s="60">
        <v>2013</v>
      </c>
      <c r="Q5610" s="61">
        <v>41455</v>
      </c>
      <c r="R5610" s="53" t="s">
        <v>342</v>
      </c>
      <c r="S5610" s="52"/>
      <c r="T5610" s="53" t="s">
        <v>389</v>
      </c>
      <c r="U5610" s="367">
        <v>1</v>
      </c>
      <c r="V5610" s="53">
        <v>8</v>
      </c>
      <c r="W5610" s="53" t="s">
        <v>390</v>
      </c>
      <c r="X5610" s="53"/>
      <c r="Y5610" s="53"/>
      <c r="Z5610" s="367"/>
      <c r="AA5610" s="53"/>
      <c r="AB5610" s="53"/>
      <c r="AC5610" s="71"/>
      <c r="AD5610" s="57"/>
      <c r="AE5610" s="53"/>
      <c r="AF5610" s="53"/>
      <c r="AG5610" s="367"/>
      <c r="AH5610" s="367"/>
      <c r="AI5610" s="62"/>
      <c r="AJ5610" s="53"/>
      <c r="AK5610" s="148"/>
      <c r="AL5610" s="148"/>
      <c r="AM5610" s="148"/>
      <c r="AN5610" s="148"/>
      <c r="AO5610" s="148"/>
      <c r="AP5610" s="148"/>
      <c r="AQ5610" s="148"/>
      <c r="AR5610" s="148"/>
      <c r="AS5610" s="148"/>
      <c r="AT5610" s="148"/>
    </row>
    <row r="5611" spans="1:46" s="67" customFormat="1" ht="60">
      <c r="A5611" s="52" t="s">
        <v>382</v>
      </c>
      <c r="B5611" s="60">
        <v>821</v>
      </c>
      <c r="C5611" s="60">
        <v>3000453</v>
      </c>
      <c r="D5611" s="52" t="s">
        <v>618</v>
      </c>
      <c r="E5611" s="53" t="s">
        <v>65</v>
      </c>
      <c r="F5611" s="55">
        <v>41234</v>
      </c>
      <c r="G5611" s="55">
        <v>41269</v>
      </c>
      <c r="H5611" s="53" t="s">
        <v>109</v>
      </c>
      <c r="I5611" s="57">
        <v>935.43772999999999</v>
      </c>
      <c r="J5611" s="56">
        <v>1028.2338218410646</v>
      </c>
      <c r="K5611" s="56">
        <v>935.43700000000001</v>
      </c>
      <c r="L5611" s="58">
        <v>1103815.6599999999</v>
      </c>
      <c r="M5611" s="59">
        <v>41289</v>
      </c>
      <c r="N5611" s="60">
        <v>2013</v>
      </c>
      <c r="O5611" s="61">
        <v>41289</v>
      </c>
      <c r="P5611" s="60">
        <v>2013</v>
      </c>
      <c r="Q5611" s="61">
        <v>41639</v>
      </c>
      <c r="R5611" s="53" t="s">
        <v>342</v>
      </c>
      <c r="S5611" s="52"/>
      <c r="T5611" s="53" t="s">
        <v>389</v>
      </c>
      <c r="U5611" s="367">
        <v>1</v>
      </c>
      <c r="V5611" s="53">
        <v>8</v>
      </c>
      <c r="W5611" s="53" t="s">
        <v>390</v>
      </c>
      <c r="X5611" s="53"/>
      <c r="Y5611" s="53"/>
      <c r="Z5611" s="367"/>
      <c r="AA5611" s="53"/>
      <c r="AB5611" s="53"/>
      <c r="AC5611" s="71"/>
      <c r="AD5611" s="57"/>
      <c r="AE5611" s="53"/>
      <c r="AF5611" s="53"/>
      <c r="AG5611" s="367"/>
      <c r="AH5611" s="367"/>
      <c r="AI5611" s="62"/>
      <c r="AJ5611" s="53"/>
      <c r="AK5611" s="148"/>
      <c r="AL5611" s="148"/>
      <c r="AM5611" s="148"/>
      <c r="AN5611" s="148"/>
      <c r="AO5611" s="148"/>
      <c r="AP5611" s="148"/>
      <c r="AQ5611" s="148"/>
      <c r="AR5611" s="148"/>
      <c r="AS5611" s="148"/>
      <c r="AT5611" s="148"/>
    </row>
    <row r="5612" spans="1:46" s="67" customFormat="1" ht="60">
      <c r="A5612" s="52" t="s">
        <v>382</v>
      </c>
      <c r="B5612" s="60">
        <v>823</v>
      </c>
      <c r="C5612" s="60">
        <v>3000452</v>
      </c>
      <c r="D5612" s="52" t="s">
        <v>422</v>
      </c>
      <c r="E5612" s="53" t="s">
        <v>60</v>
      </c>
      <c r="F5612" s="55">
        <v>41244</v>
      </c>
      <c r="G5612" s="55">
        <v>41284</v>
      </c>
      <c r="H5612" s="53" t="s">
        <v>109</v>
      </c>
      <c r="I5612" s="57">
        <v>2325.4550000000004</v>
      </c>
      <c r="J5612" s="56">
        <v>2323.7652719685602</v>
      </c>
      <c r="K5612" s="56">
        <v>2323.7649999999999</v>
      </c>
      <c r="L5612" s="58">
        <v>2742042.6999999997</v>
      </c>
      <c r="M5612" s="59">
        <v>41304</v>
      </c>
      <c r="N5612" s="60">
        <v>2013</v>
      </c>
      <c r="O5612" s="61">
        <v>41306</v>
      </c>
      <c r="P5612" s="60">
        <v>2013</v>
      </c>
      <c r="Q5612" s="61">
        <v>41623</v>
      </c>
      <c r="R5612" s="53" t="s">
        <v>342</v>
      </c>
      <c r="S5612" s="52" t="s">
        <v>649</v>
      </c>
      <c r="T5612" s="53" t="s">
        <v>389</v>
      </c>
      <c r="U5612" s="367">
        <v>1</v>
      </c>
      <c r="V5612" s="53">
        <v>8</v>
      </c>
      <c r="W5612" s="53" t="s">
        <v>390</v>
      </c>
      <c r="X5612" s="53"/>
      <c r="Y5612" s="53"/>
      <c r="Z5612" s="367"/>
      <c r="AA5612" s="53"/>
      <c r="AB5612" s="53"/>
      <c r="AC5612" s="71"/>
      <c r="AD5612" s="57"/>
      <c r="AE5612" s="53"/>
      <c r="AF5612" s="53"/>
      <c r="AG5612" s="367"/>
      <c r="AH5612" s="367"/>
      <c r="AI5612" s="62"/>
      <c r="AJ5612" s="53"/>
      <c r="AK5612" s="148"/>
      <c r="AL5612" s="148"/>
      <c r="AM5612" s="148"/>
      <c r="AN5612" s="148"/>
      <c r="AO5612" s="148"/>
      <c r="AP5612" s="148"/>
      <c r="AQ5612" s="148"/>
      <c r="AR5612" s="148"/>
      <c r="AS5612" s="148"/>
      <c r="AT5612" s="148"/>
    </row>
    <row r="5613" spans="1:46" s="67" customFormat="1" ht="90">
      <c r="A5613" s="52" t="s">
        <v>382</v>
      </c>
      <c r="B5613" s="60">
        <v>825</v>
      </c>
      <c r="C5613" s="60">
        <v>3000562</v>
      </c>
      <c r="D5613" s="52" t="s">
        <v>7213</v>
      </c>
      <c r="E5613" s="53" t="s">
        <v>83</v>
      </c>
      <c r="F5613" s="55">
        <v>41557</v>
      </c>
      <c r="G5613" s="55">
        <v>41609</v>
      </c>
      <c r="H5613" s="53" t="s">
        <v>109</v>
      </c>
      <c r="I5613" s="57">
        <v>3629.00182</v>
      </c>
      <c r="J5613" s="56">
        <v>3629.00182</v>
      </c>
      <c r="K5613" s="56">
        <v>3629.00182</v>
      </c>
      <c r="L5613" s="58">
        <v>3629001.82</v>
      </c>
      <c r="M5613" s="59">
        <v>41639</v>
      </c>
      <c r="N5613" s="60">
        <v>2014</v>
      </c>
      <c r="O5613" s="61">
        <v>41640</v>
      </c>
      <c r="P5613" s="60">
        <v>2014</v>
      </c>
      <c r="Q5613" s="61">
        <v>42004</v>
      </c>
      <c r="R5613" s="53" t="s">
        <v>342</v>
      </c>
      <c r="S5613" s="70" t="s">
        <v>778</v>
      </c>
      <c r="T5613" s="53" t="s">
        <v>389</v>
      </c>
      <c r="U5613" s="60">
        <v>1</v>
      </c>
      <c r="V5613" s="53">
        <v>8</v>
      </c>
      <c r="W5613" s="53" t="s">
        <v>390</v>
      </c>
      <c r="X5613" s="53"/>
      <c r="Y5613" s="63"/>
      <c r="Z5613" s="58"/>
      <c r="AA5613" s="53"/>
      <c r="AB5613" s="62"/>
      <c r="AC5613" s="65"/>
      <c r="AD5613" s="66"/>
      <c r="AE5613" s="53"/>
      <c r="AF5613" s="53"/>
      <c r="AG5613" s="58"/>
      <c r="AH5613" s="367"/>
      <c r="AI5613" s="52"/>
      <c r="AJ5613" s="52"/>
      <c r="AK5613" s="148"/>
      <c r="AL5613" s="148"/>
      <c r="AM5613" s="148"/>
      <c r="AN5613" s="148"/>
      <c r="AO5613" s="148"/>
      <c r="AP5613" s="148"/>
      <c r="AQ5613" s="148"/>
      <c r="AR5613" s="148"/>
      <c r="AS5613" s="148"/>
      <c r="AT5613" s="148"/>
    </row>
    <row r="5614" spans="1:46" s="148" customFormat="1" ht="135">
      <c r="A5614" s="52" t="s">
        <v>382</v>
      </c>
      <c r="B5614" s="60">
        <v>826</v>
      </c>
      <c r="C5614" s="54">
        <v>3000178</v>
      </c>
      <c r="D5614" s="52" t="s">
        <v>7116</v>
      </c>
      <c r="E5614" s="53" t="s">
        <v>60</v>
      </c>
      <c r="F5614" s="55">
        <v>41557</v>
      </c>
      <c r="G5614" s="55">
        <v>41609</v>
      </c>
      <c r="H5614" s="53" t="s">
        <v>109</v>
      </c>
      <c r="I5614" s="57">
        <v>703</v>
      </c>
      <c r="J5614" s="56">
        <v>703</v>
      </c>
      <c r="K5614" s="56">
        <v>703</v>
      </c>
      <c r="L5614" s="58">
        <v>703000</v>
      </c>
      <c r="M5614" s="59">
        <v>41639</v>
      </c>
      <c r="N5614" s="60">
        <v>2014</v>
      </c>
      <c r="O5614" s="61">
        <v>41640</v>
      </c>
      <c r="P5614" s="60">
        <v>2014</v>
      </c>
      <c r="Q5614" s="61">
        <v>42004</v>
      </c>
      <c r="R5614" s="53" t="s">
        <v>7117</v>
      </c>
      <c r="S5614" s="62"/>
      <c r="T5614" s="53" t="s">
        <v>389</v>
      </c>
      <c r="U5614" s="367">
        <v>1</v>
      </c>
      <c r="V5614" s="53">
        <v>8</v>
      </c>
      <c r="W5614" s="53" t="s">
        <v>390</v>
      </c>
      <c r="X5614" s="53"/>
      <c r="Y5614" s="63"/>
      <c r="Z5614" s="58"/>
      <c r="AA5614" s="53"/>
      <c r="AB5614" s="62"/>
      <c r="AC5614" s="65"/>
      <c r="AD5614" s="66"/>
      <c r="AE5614" s="53"/>
      <c r="AF5614" s="53"/>
      <c r="AG5614" s="58"/>
      <c r="AH5614" s="367"/>
      <c r="AI5614" s="52"/>
      <c r="AJ5614" s="52"/>
    </row>
    <row r="5615" spans="1:46" s="148" customFormat="1" ht="60">
      <c r="A5615" s="52" t="s">
        <v>382</v>
      </c>
      <c r="B5615" s="60">
        <v>827</v>
      </c>
      <c r="C5615" s="54">
        <v>3000452</v>
      </c>
      <c r="D5615" s="52" t="s">
        <v>422</v>
      </c>
      <c r="E5615" s="53" t="s">
        <v>60</v>
      </c>
      <c r="F5615" s="55">
        <v>41542</v>
      </c>
      <c r="G5615" s="55">
        <v>41582</v>
      </c>
      <c r="H5615" s="53" t="s">
        <v>109</v>
      </c>
      <c r="I5615" s="57">
        <v>704</v>
      </c>
      <c r="J5615" s="56">
        <v>703.48845772800007</v>
      </c>
      <c r="K5615" s="56">
        <v>703.48800000000006</v>
      </c>
      <c r="L5615" s="58">
        <v>830115.84000000008</v>
      </c>
      <c r="M5615" s="59">
        <v>41602</v>
      </c>
      <c r="N5615" s="60">
        <v>2013</v>
      </c>
      <c r="O5615" s="61">
        <v>41607</v>
      </c>
      <c r="P5615" s="60">
        <v>2014</v>
      </c>
      <c r="Q5615" s="61">
        <v>41820</v>
      </c>
      <c r="R5615" s="53" t="s">
        <v>343</v>
      </c>
      <c r="S5615" s="68" t="s">
        <v>7118</v>
      </c>
      <c r="T5615" s="53" t="s">
        <v>389</v>
      </c>
      <c r="U5615" s="68">
        <v>1</v>
      </c>
      <c r="V5615" s="60">
        <v>8</v>
      </c>
      <c r="W5615" s="53" t="s">
        <v>394</v>
      </c>
      <c r="X5615" s="53"/>
      <c r="Y5615" s="367"/>
      <c r="Z5615" s="102"/>
      <c r="AA5615" s="53"/>
      <c r="AB5615" s="68"/>
      <c r="AC5615" s="180"/>
      <c r="AD5615" s="74"/>
      <c r="AE5615" s="102"/>
      <c r="AF5615" s="68"/>
      <c r="AG5615" s="68"/>
      <c r="AH5615" s="68"/>
      <c r="AI5615" s="68"/>
      <c r="AJ5615" s="53"/>
    </row>
    <row r="5616" spans="1:46" s="148" customFormat="1" ht="60">
      <c r="A5616" s="52" t="s">
        <v>382</v>
      </c>
      <c r="B5616" s="60" t="s">
        <v>7119</v>
      </c>
      <c r="C5616" s="54">
        <v>3000452</v>
      </c>
      <c r="D5616" s="52" t="s">
        <v>422</v>
      </c>
      <c r="E5616" s="53" t="s">
        <v>60</v>
      </c>
      <c r="F5616" s="55">
        <v>41542</v>
      </c>
      <c r="G5616" s="55">
        <v>41582</v>
      </c>
      <c r="H5616" s="53" t="s">
        <v>109</v>
      </c>
      <c r="I5616" s="57">
        <v>600.6</v>
      </c>
      <c r="J5616" s="56">
        <v>600.16359049920004</v>
      </c>
      <c r="K5616" s="56">
        <v>600.16300000000001</v>
      </c>
      <c r="L5616" s="58">
        <v>708192.34</v>
      </c>
      <c r="M5616" s="59">
        <v>41602</v>
      </c>
      <c r="N5616" s="60">
        <v>2013</v>
      </c>
      <c r="O5616" s="61">
        <v>41607</v>
      </c>
      <c r="P5616" s="60">
        <v>2014</v>
      </c>
      <c r="Q5616" s="61">
        <v>41820</v>
      </c>
      <c r="R5616" s="53" t="s">
        <v>343</v>
      </c>
      <c r="S5616" s="68" t="s">
        <v>7120</v>
      </c>
      <c r="T5616" s="53" t="s">
        <v>389</v>
      </c>
      <c r="U5616" s="68">
        <v>1</v>
      </c>
      <c r="V5616" s="60">
        <v>8</v>
      </c>
      <c r="W5616" s="53" t="s">
        <v>394</v>
      </c>
      <c r="X5616" s="53"/>
      <c r="Y5616" s="367"/>
      <c r="Z5616" s="102"/>
      <c r="AA5616" s="53"/>
      <c r="AB5616" s="68"/>
      <c r="AC5616" s="180"/>
      <c r="AD5616" s="74"/>
      <c r="AE5616" s="102"/>
      <c r="AF5616" s="68"/>
      <c r="AG5616" s="68"/>
      <c r="AH5616" s="68"/>
      <c r="AI5616" s="68"/>
      <c r="AJ5616" s="53"/>
    </row>
    <row r="5617" spans="1:36" s="148" customFormat="1" ht="60">
      <c r="A5617" s="52" t="s">
        <v>382</v>
      </c>
      <c r="B5617" s="60" t="s">
        <v>7121</v>
      </c>
      <c r="C5617" s="54">
        <v>3000452</v>
      </c>
      <c r="D5617" s="52" t="s">
        <v>422</v>
      </c>
      <c r="E5617" s="53" t="s">
        <v>60</v>
      </c>
      <c r="F5617" s="55">
        <v>41542</v>
      </c>
      <c r="G5617" s="55">
        <v>41582</v>
      </c>
      <c r="H5617" s="53" t="s">
        <v>109</v>
      </c>
      <c r="I5617" s="57">
        <v>387.4</v>
      </c>
      <c r="J5617" s="56">
        <v>387.11881620063792</v>
      </c>
      <c r="K5617" s="56">
        <v>387.11799999999999</v>
      </c>
      <c r="L5617" s="58">
        <v>456799.24</v>
      </c>
      <c r="M5617" s="59">
        <v>41602</v>
      </c>
      <c r="N5617" s="60">
        <v>2013</v>
      </c>
      <c r="O5617" s="61">
        <v>41607</v>
      </c>
      <c r="P5617" s="60">
        <v>2014</v>
      </c>
      <c r="Q5617" s="61">
        <v>41820</v>
      </c>
      <c r="R5617" s="53" t="s">
        <v>343</v>
      </c>
      <c r="S5617" s="68" t="s">
        <v>661</v>
      </c>
      <c r="T5617" s="53" t="s">
        <v>389</v>
      </c>
      <c r="U5617" s="68">
        <v>1</v>
      </c>
      <c r="V5617" s="60">
        <v>8</v>
      </c>
      <c r="W5617" s="53" t="s">
        <v>394</v>
      </c>
      <c r="X5617" s="53"/>
      <c r="Y5617" s="367"/>
      <c r="Z5617" s="102"/>
      <c r="AA5617" s="53"/>
      <c r="AB5617" s="68"/>
      <c r="AC5617" s="180"/>
      <c r="AD5617" s="74"/>
      <c r="AE5617" s="102"/>
      <c r="AF5617" s="68"/>
      <c r="AG5617" s="68"/>
      <c r="AH5617" s="68"/>
      <c r="AI5617" s="68"/>
      <c r="AJ5617" s="53"/>
    </row>
    <row r="5618" spans="1:36" s="148" customFormat="1" ht="345">
      <c r="A5618" s="52" t="s">
        <v>382</v>
      </c>
      <c r="B5618" s="60">
        <v>828</v>
      </c>
      <c r="C5618" s="53" t="s">
        <v>477</v>
      </c>
      <c r="D5618" s="52" t="s">
        <v>427</v>
      </c>
      <c r="E5618" s="53" t="s">
        <v>82</v>
      </c>
      <c r="F5618" s="55">
        <v>41226</v>
      </c>
      <c r="G5618" s="55">
        <v>41276</v>
      </c>
      <c r="H5618" s="53" t="s">
        <v>109</v>
      </c>
      <c r="I5618" s="57">
        <v>93.728800000000007</v>
      </c>
      <c r="J5618" s="56">
        <v>93.660694540761611</v>
      </c>
      <c r="K5618" s="56">
        <v>93.66</v>
      </c>
      <c r="L5618" s="58">
        <v>110518.79999999999</v>
      </c>
      <c r="M5618" s="59">
        <v>41296</v>
      </c>
      <c r="N5618" s="60">
        <v>2013</v>
      </c>
      <c r="O5618" s="61">
        <v>41326</v>
      </c>
      <c r="P5618" s="60">
        <v>2013</v>
      </c>
      <c r="Q5618" s="61">
        <v>41486</v>
      </c>
      <c r="R5618" s="53" t="s">
        <v>342</v>
      </c>
      <c r="S5618" s="52"/>
      <c r="T5618" s="53" t="s">
        <v>428</v>
      </c>
      <c r="U5618" s="367">
        <v>1350</v>
      </c>
      <c r="V5618" s="53">
        <v>8</v>
      </c>
      <c r="W5618" s="53" t="s">
        <v>390</v>
      </c>
      <c r="X5618" s="53"/>
      <c r="Y5618" s="53"/>
      <c r="Z5618" s="367"/>
      <c r="AA5618" s="68" t="s">
        <v>637</v>
      </c>
      <c r="AB5618" s="53"/>
      <c r="AC5618" s="71"/>
      <c r="AD5618" s="57"/>
      <c r="AE5618" s="53"/>
      <c r="AF5618" s="53"/>
      <c r="AG5618" s="367"/>
      <c r="AH5618" s="367"/>
      <c r="AI5618" s="62"/>
      <c r="AJ5618" s="53"/>
    </row>
    <row r="5619" spans="1:36" s="148" customFormat="1" ht="60">
      <c r="A5619" s="52" t="s">
        <v>382</v>
      </c>
      <c r="B5619" s="60">
        <v>829</v>
      </c>
      <c r="C5619" s="53" t="s">
        <v>431</v>
      </c>
      <c r="D5619" s="52" t="s">
        <v>429</v>
      </c>
      <c r="E5619" s="53" t="s">
        <v>60</v>
      </c>
      <c r="F5619" s="55">
        <v>41233</v>
      </c>
      <c r="G5619" s="55">
        <v>41273</v>
      </c>
      <c r="H5619" s="53" t="s">
        <v>109</v>
      </c>
      <c r="I5619" s="57">
        <v>13.453253000000002</v>
      </c>
      <c r="J5619" s="56">
        <v>13.443477563060497</v>
      </c>
      <c r="K5619" s="56">
        <v>13.443</v>
      </c>
      <c r="L5619" s="58">
        <v>15862.739999999998</v>
      </c>
      <c r="M5619" s="59">
        <v>41293</v>
      </c>
      <c r="N5619" s="60">
        <v>2013</v>
      </c>
      <c r="O5619" s="61">
        <v>41323</v>
      </c>
      <c r="P5619" s="60">
        <v>2013</v>
      </c>
      <c r="Q5619" s="61">
        <v>41639</v>
      </c>
      <c r="R5619" s="53" t="s">
        <v>343</v>
      </c>
      <c r="S5619" s="52"/>
      <c r="T5619" s="53" t="s">
        <v>428</v>
      </c>
      <c r="U5619" s="367">
        <v>3873</v>
      </c>
      <c r="V5619" s="53">
        <v>8</v>
      </c>
      <c r="W5619" s="53" t="s">
        <v>394</v>
      </c>
      <c r="X5619" s="53"/>
      <c r="Y5619" s="53"/>
      <c r="Z5619" s="367"/>
      <c r="AA5619" s="53"/>
      <c r="AB5619" s="53"/>
      <c r="AC5619" s="71"/>
      <c r="AD5619" s="57"/>
      <c r="AE5619" s="53"/>
      <c r="AF5619" s="53"/>
      <c r="AG5619" s="367"/>
      <c r="AH5619" s="367"/>
      <c r="AI5619" s="62"/>
      <c r="AJ5619" s="53"/>
    </row>
    <row r="5620" spans="1:36" s="148" customFormat="1" ht="255">
      <c r="A5620" s="52" t="s">
        <v>382</v>
      </c>
      <c r="B5620" s="60">
        <v>830</v>
      </c>
      <c r="C5620" s="52" t="s">
        <v>430</v>
      </c>
      <c r="D5620" s="52" t="s">
        <v>432</v>
      </c>
      <c r="E5620" s="53" t="s">
        <v>82</v>
      </c>
      <c r="F5620" s="55">
        <v>41227</v>
      </c>
      <c r="G5620" s="55">
        <v>41277</v>
      </c>
      <c r="H5620" s="53" t="s">
        <v>109</v>
      </c>
      <c r="I5620" s="57">
        <v>7.9255000000000004</v>
      </c>
      <c r="J5620" s="56">
        <v>7.9197411530160009</v>
      </c>
      <c r="K5620" s="56">
        <v>7.9189999999999996</v>
      </c>
      <c r="L5620" s="58">
        <v>9344.42</v>
      </c>
      <c r="M5620" s="59">
        <v>41297</v>
      </c>
      <c r="N5620" s="60">
        <v>2013</v>
      </c>
      <c r="O5620" s="61">
        <v>41327</v>
      </c>
      <c r="P5620" s="60">
        <v>2013</v>
      </c>
      <c r="Q5620" s="61">
        <v>41486</v>
      </c>
      <c r="R5620" s="53" t="s">
        <v>342</v>
      </c>
      <c r="S5620" s="53"/>
      <c r="T5620" s="53" t="s">
        <v>423</v>
      </c>
      <c r="U5620" s="367">
        <v>500</v>
      </c>
      <c r="V5620" s="53">
        <v>8</v>
      </c>
      <c r="W5620" s="53" t="s">
        <v>390</v>
      </c>
      <c r="X5620" s="53"/>
      <c r="Y5620" s="53"/>
      <c r="Z5620" s="367"/>
      <c r="AA5620" s="68" t="s">
        <v>639</v>
      </c>
      <c r="AB5620" s="53"/>
      <c r="AC5620" s="71"/>
      <c r="AD5620" s="57"/>
      <c r="AE5620" s="53"/>
      <c r="AF5620" s="53"/>
      <c r="AG5620" s="367"/>
      <c r="AH5620" s="367"/>
      <c r="AI5620" s="62"/>
      <c r="AJ5620" s="53"/>
    </row>
    <row r="5621" spans="1:36" s="148" customFormat="1" ht="300">
      <c r="A5621" s="52" t="s">
        <v>382</v>
      </c>
      <c r="B5621" s="60">
        <v>831</v>
      </c>
      <c r="C5621" s="53" t="s">
        <v>484</v>
      </c>
      <c r="D5621" s="52" t="s">
        <v>433</v>
      </c>
      <c r="E5621" s="53" t="s">
        <v>60</v>
      </c>
      <c r="F5621" s="55">
        <v>41333</v>
      </c>
      <c r="G5621" s="55">
        <v>41373</v>
      </c>
      <c r="H5621" s="53" t="s">
        <v>109</v>
      </c>
      <c r="I5621" s="57">
        <v>22.543400000000002</v>
      </c>
      <c r="J5621" s="56">
        <v>22.5270194573088</v>
      </c>
      <c r="K5621" s="56">
        <v>22.527000000000001</v>
      </c>
      <c r="L5621" s="58">
        <v>26581.86</v>
      </c>
      <c r="M5621" s="59">
        <v>41393</v>
      </c>
      <c r="N5621" s="60">
        <v>2013</v>
      </c>
      <c r="O5621" s="61">
        <v>41395</v>
      </c>
      <c r="P5621" s="60">
        <v>2013</v>
      </c>
      <c r="Q5621" s="61">
        <v>41438</v>
      </c>
      <c r="R5621" s="53" t="s">
        <v>342</v>
      </c>
      <c r="S5621" s="53"/>
      <c r="T5621" s="53" t="s">
        <v>423</v>
      </c>
      <c r="U5621" s="367">
        <v>1700</v>
      </c>
      <c r="V5621" s="53">
        <v>8</v>
      </c>
      <c r="W5621" s="53" t="s">
        <v>390</v>
      </c>
      <c r="X5621" s="53"/>
      <c r="Y5621" s="53"/>
      <c r="Z5621" s="367"/>
      <c r="AA5621" s="53" t="s">
        <v>640</v>
      </c>
      <c r="AB5621" s="53"/>
      <c r="AC5621" s="71"/>
      <c r="AD5621" s="57"/>
      <c r="AE5621" s="53"/>
      <c r="AF5621" s="53"/>
      <c r="AG5621" s="367"/>
      <c r="AH5621" s="367"/>
      <c r="AI5621" s="62"/>
      <c r="AJ5621" s="53"/>
    </row>
    <row r="5622" spans="1:36" s="148" customFormat="1" ht="409.5">
      <c r="A5622" s="52" t="s">
        <v>382</v>
      </c>
      <c r="B5622" s="60">
        <v>832</v>
      </c>
      <c r="C5622" s="53" t="s">
        <v>435</v>
      </c>
      <c r="D5622" s="52" t="s">
        <v>434</v>
      </c>
      <c r="E5622" s="53" t="s">
        <v>82</v>
      </c>
      <c r="F5622" s="55">
        <v>41226</v>
      </c>
      <c r="G5622" s="55">
        <v>41276</v>
      </c>
      <c r="H5622" s="53" t="s">
        <v>109</v>
      </c>
      <c r="I5622" s="57">
        <v>201.12400000000002</v>
      </c>
      <c r="J5622" s="56">
        <v>200.97785876716802</v>
      </c>
      <c r="K5622" s="56">
        <v>200.977</v>
      </c>
      <c r="L5622" s="58">
        <v>237152.86000000002</v>
      </c>
      <c r="M5622" s="59">
        <v>41296</v>
      </c>
      <c r="N5622" s="60">
        <v>2013</v>
      </c>
      <c r="O5622" s="61">
        <v>41326</v>
      </c>
      <c r="P5622" s="60">
        <v>2013</v>
      </c>
      <c r="Q5622" s="61">
        <v>41486</v>
      </c>
      <c r="R5622" s="53" t="s">
        <v>342</v>
      </c>
      <c r="S5622" s="52"/>
      <c r="T5622" s="53" t="s">
        <v>423</v>
      </c>
      <c r="U5622" s="367">
        <v>8000</v>
      </c>
      <c r="V5622" s="53">
        <v>8</v>
      </c>
      <c r="W5622" s="53" t="s">
        <v>390</v>
      </c>
      <c r="X5622" s="53"/>
      <c r="Y5622" s="53"/>
      <c r="Z5622" s="367"/>
      <c r="AA5622" s="68" t="s">
        <v>641</v>
      </c>
      <c r="AB5622" s="53"/>
      <c r="AC5622" s="71"/>
      <c r="AD5622" s="57"/>
      <c r="AE5622" s="53"/>
      <c r="AF5622" s="53"/>
      <c r="AG5622" s="367"/>
      <c r="AH5622" s="367"/>
      <c r="AI5622" s="62"/>
      <c r="AJ5622" s="53"/>
    </row>
    <row r="5623" spans="1:36" s="148" customFormat="1" ht="60">
      <c r="A5623" s="52" t="s">
        <v>382</v>
      </c>
      <c r="B5623" s="60">
        <v>833</v>
      </c>
      <c r="C5623" s="52" t="s">
        <v>436</v>
      </c>
      <c r="D5623" s="52" t="s">
        <v>437</v>
      </c>
      <c r="E5623" s="53" t="s">
        <v>83</v>
      </c>
      <c r="F5623" s="55">
        <v>41233</v>
      </c>
      <c r="G5623" s="55">
        <v>41313</v>
      </c>
      <c r="H5623" s="53" t="s">
        <v>109</v>
      </c>
      <c r="I5623" s="57">
        <v>1.9613</v>
      </c>
      <c r="J5623" s="56">
        <v>1.9598748752016</v>
      </c>
      <c r="K5623" s="56">
        <v>1.9590000000000001</v>
      </c>
      <c r="L5623" s="58">
        <v>2311.62</v>
      </c>
      <c r="M5623" s="59">
        <v>41333</v>
      </c>
      <c r="N5623" s="60">
        <v>2013</v>
      </c>
      <c r="O5623" s="61">
        <v>41373</v>
      </c>
      <c r="P5623" s="60">
        <v>2013</v>
      </c>
      <c r="Q5623" s="61">
        <v>41455</v>
      </c>
      <c r="R5623" s="53" t="s">
        <v>342</v>
      </c>
      <c r="S5623" s="52"/>
      <c r="T5623" s="53" t="s">
        <v>428</v>
      </c>
      <c r="U5623" s="367">
        <v>75</v>
      </c>
      <c r="V5623" s="53">
        <v>8</v>
      </c>
      <c r="W5623" s="53" t="s">
        <v>390</v>
      </c>
      <c r="X5623" s="53"/>
      <c r="Y5623" s="53"/>
      <c r="Z5623" s="367"/>
      <c r="AA5623" s="53"/>
      <c r="AB5623" s="53"/>
      <c r="AC5623" s="71"/>
      <c r="AD5623" s="57"/>
      <c r="AE5623" s="53"/>
      <c r="AF5623" s="53"/>
      <c r="AG5623" s="367"/>
      <c r="AH5623" s="367"/>
      <c r="AI5623" s="62"/>
      <c r="AJ5623" s="53"/>
    </row>
    <row r="5624" spans="1:36" s="148" customFormat="1" ht="60">
      <c r="A5624" s="52" t="s">
        <v>382</v>
      </c>
      <c r="B5624" s="60">
        <v>835</v>
      </c>
      <c r="C5624" s="53" t="s">
        <v>439</v>
      </c>
      <c r="D5624" s="52" t="s">
        <v>438</v>
      </c>
      <c r="E5624" s="53" t="s">
        <v>65</v>
      </c>
      <c r="F5624" s="55">
        <v>41233</v>
      </c>
      <c r="G5624" s="55">
        <v>41313</v>
      </c>
      <c r="H5624" s="53" t="s">
        <v>109</v>
      </c>
      <c r="I5624" s="57">
        <v>2057.0640200000003</v>
      </c>
      <c r="J5624" s="56">
        <v>2055.5693109056247</v>
      </c>
      <c r="K5624" s="56">
        <v>2055.569</v>
      </c>
      <c r="L5624" s="58">
        <v>2425571.42</v>
      </c>
      <c r="M5624" s="59">
        <v>41333</v>
      </c>
      <c r="N5624" s="60">
        <v>2013</v>
      </c>
      <c r="O5624" s="61">
        <v>41363</v>
      </c>
      <c r="P5624" s="60">
        <v>2013</v>
      </c>
      <c r="Q5624" s="61">
        <v>41486</v>
      </c>
      <c r="R5624" s="53" t="s">
        <v>342</v>
      </c>
      <c r="S5624" s="52" t="s">
        <v>659</v>
      </c>
      <c r="T5624" s="53" t="s">
        <v>428</v>
      </c>
      <c r="U5624" s="367">
        <v>1970</v>
      </c>
      <c r="V5624" s="53">
        <v>8</v>
      </c>
      <c r="W5624" s="53" t="s">
        <v>390</v>
      </c>
      <c r="X5624" s="53"/>
      <c r="Y5624" s="53"/>
      <c r="Z5624" s="367"/>
      <c r="AA5624" s="53"/>
      <c r="AB5624" s="53"/>
      <c r="AC5624" s="71"/>
      <c r="AD5624" s="57"/>
      <c r="AE5624" s="53"/>
      <c r="AF5624" s="53"/>
      <c r="AG5624" s="367"/>
      <c r="AH5624" s="367"/>
      <c r="AI5624" s="62"/>
      <c r="AJ5624" s="53"/>
    </row>
    <row r="5625" spans="1:36" s="148" customFormat="1" ht="60">
      <c r="A5625" s="52" t="s">
        <v>382</v>
      </c>
      <c r="B5625" s="60">
        <v>836</v>
      </c>
      <c r="C5625" s="52" t="s">
        <v>440</v>
      </c>
      <c r="D5625" s="52" t="s">
        <v>441</v>
      </c>
      <c r="E5625" s="53" t="s">
        <v>83</v>
      </c>
      <c r="F5625" s="55">
        <v>41235</v>
      </c>
      <c r="G5625" s="55">
        <v>41315</v>
      </c>
      <c r="H5625" s="53" t="s">
        <v>109</v>
      </c>
      <c r="I5625" s="57">
        <v>5737.1877699999995</v>
      </c>
      <c r="J5625" s="56">
        <v>5733.0190050151796</v>
      </c>
      <c r="K5625" s="56">
        <v>5733.0190000000002</v>
      </c>
      <c r="L5625" s="58">
        <v>6764962.4199999999</v>
      </c>
      <c r="M5625" s="59">
        <v>41335</v>
      </c>
      <c r="N5625" s="60">
        <v>2013</v>
      </c>
      <c r="O5625" s="61">
        <v>41375</v>
      </c>
      <c r="P5625" s="60">
        <v>2013</v>
      </c>
      <c r="Q5625" s="61">
        <v>41562</v>
      </c>
      <c r="R5625" s="53" t="s">
        <v>342</v>
      </c>
      <c r="S5625" s="52" t="s">
        <v>660</v>
      </c>
      <c r="T5625" s="53" t="s">
        <v>428</v>
      </c>
      <c r="U5625" s="367">
        <v>12500</v>
      </c>
      <c r="V5625" s="53">
        <v>8</v>
      </c>
      <c r="W5625" s="53" t="s">
        <v>390</v>
      </c>
      <c r="X5625" s="53"/>
      <c r="Y5625" s="53"/>
      <c r="Z5625" s="367"/>
      <c r="AA5625" s="53"/>
      <c r="AB5625" s="53"/>
      <c r="AC5625" s="71"/>
      <c r="AD5625" s="57"/>
      <c r="AE5625" s="53"/>
      <c r="AF5625" s="53"/>
      <c r="AG5625" s="367"/>
      <c r="AH5625" s="367"/>
      <c r="AI5625" s="62"/>
      <c r="AJ5625" s="53"/>
    </row>
    <row r="5626" spans="1:36" s="148" customFormat="1" ht="60">
      <c r="A5626" s="52" t="s">
        <v>382</v>
      </c>
      <c r="B5626" s="159" t="s">
        <v>2238</v>
      </c>
      <c r="C5626" s="52" t="s">
        <v>440</v>
      </c>
      <c r="D5626" s="52" t="s">
        <v>441</v>
      </c>
      <c r="E5626" s="53" t="s">
        <v>83</v>
      </c>
      <c r="F5626" s="55">
        <v>41235</v>
      </c>
      <c r="G5626" s="55">
        <v>41315</v>
      </c>
      <c r="H5626" s="53" t="s">
        <v>109</v>
      </c>
      <c r="I5626" s="57">
        <v>920.60893999999996</v>
      </c>
      <c r="J5626" s="56">
        <v>919.93999469598793</v>
      </c>
      <c r="K5626" s="56">
        <v>919.93899999999996</v>
      </c>
      <c r="L5626" s="58">
        <v>1085528.02</v>
      </c>
      <c r="M5626" s="59">
        <v>41335</v>
      </c>
      <c r="N5626" s="60">
        <v>2013</v>
      </c>
      <c r="O5626" s="61">
        <v>41375</v>
      </c>
      <c r="P5626" s="60">
        <v>2013</v>
      </c>
      <c r="Q5626" s="61">
        <v>41562</v>
      </c>
      <c r="R5626" s="53" t="s">
        <v>342</v>
      </c>
      <c r="S5626" s="52" t="s">
        <v>660</v>
      </c>
      <c r="T5626" s="53" t="s">
        <v>428</v>
      </c>
      <c r="U5626" s="367">
        <v>750</v>
      </c>
      <c r="V5626" s="53">
        <v>8</v>
      </c>
      <c r="W5626" s="53" t="s">
        <v>390</v>
      </c>
      <c r="X5626" s="53"/>
      <c r="Y5626" s="53"/>
      <c r="Z5626" s="367"/>
      <c r="AA5626" s="53"/>
      <c r="AB5626" s="53"/>
      <c r="AC5626" s="71"/>
      <c r="AD5626" s="57"/>
      <c r="AE5626" s="53"/>
      <c r="AF5626" s="53"/>
      <c r="AG5626" s="367"/>
      <c r="AH5626" s="367"/>
      <c r="AI5626" s="62"/>
      <c r="AJ5626" s="53"/>
    </row>
    <row r="5627" spans="1:36" s="148" customFormat="1" ht="60">
      <c r="A5627" s="52" t="s">
        <v>382</v>
      </c>
      <c r="B5627" s="60">
        <v>837</v>
      </c>
      <c r="C5627" s="52" t="s">
        <v>440</v>
      </c>
      <c r="D5627" s="52" t="s">
        <v>441</v>
      </c>
      <c r="E5627" s="53" t="s">
        <v>83</v>
      </c>
      <c r="F5627" s="55">
        <v>41235</v>
      </c>
      <c r="G5627" s="55">
        <v>41315</v>
      </c>
      <c r="H5627" s="53" t="s">
        <v>109</v>
      </c>
      <c r="I5627" s="57">
        <v>12002.749561000001</v>
      </c>
      <c r="J5627" s="56">
        <v>11994.028092561533</v>
      </c>
      <c r="K5627" s="56">
        <v>11994.028</v>
      </c>
      <c r="L5627" s="58">
        <v>14152953.040000001</v>
      </c>
      <c r="M5627" s="59">
        <v>41335</v>
      </c>
      <c r="N5627" s="60">
        <v>2013</v>
      </c>
      <c r="O5627" s="61">
        <v>41375</v>
      </c>
      <c r="P5627" s="60">
        <v>2013</v>
      </c>
      <c r="Q5627" s="61">
        <v>41562</v>
      </c>
      <c r="R5627" s="53" t="s">
        <v>342</v>
      </c>
      <c r="S5627" s="52" t="s">
        <v>659</v>
      </c>
      <c r="T5627" s="53" t="s">
        <v>428</v>
      </c>
      <c r="U5627" s="367">
        <v>2717</v>
      </c>
      <c r="V5627" s="53">
        <v>8</v>
      </c>
      <c r="W5627" s="53" t="s">
        <v>390</v>
      </c>
      <c r="X5627" s="53"/>
      <c r="Y5627" s="53"/>
      <c r="Z5627" s="367"/>
      <c r="AA5627" s="53"/>
      <c r="AB5627" s="53"/>
      <c r="AC5627" s="71"/>
      <c r="AD5627" s="57"/>
      <c r="AE5627" s="53"/>
      <c r="AF5627" s="53"/>
      <c r="AG5627" s="367"/>
      <c r="AH5627" s="367"/>
      <c r="AI5627" s="62"/>
      <c r="AJ5627" s="53"/>
    </row>
    <row r="5628" spans="1:36" s="148" customFormat="1" ht="60">
      <c r="A5628" s="52" t="s">
        <v>382</v>
      </c>
      <c r="B5628" s="60">
        <v>838</v>
      </c>
      <c r="C5628" s="53" t="s">
        <v>426</v>
      </c>
      <c r="D5628" s="52" t="s">
        <v>424</v>
      </c>
      <c r="E5628" s="53" t="s">
        <v>83</v>
      </c>
      <c r="F5628" s="55">
        <v>41233</v>
      </c>
      <c r="G5628" s="55">
        <v>41313</v>
      </c>
      <c r="H5628" s="53" t="s">
        <v>109</v>
      </c>
      <c r="I5628" s="57">
        <v>17.214560000000002</v>
      </c>
      <c r="J5628" s="56">
        <v>17.202051512593922</v>
      </c>
      <c r="K5628" s="56">
        <v>17.202000000000002</v>
      </c>
      <c r="L5628" s="58">
        <v>20298.36</v>
      </c>
      <c r="M5628" s="59">
        <v>41333</v>
      </c>
      <c r="N5628" s="60">
        <v>2013</v>
      </c>
      <c r="O5628" s="61">
        <v>41373</v>
      </c>
      <c r="P5628" s="60">
        <v>2013</v>
      </c>
      <c r="Q5628" s="61">
        <v>41425</v>
      </c>
      <c r="R5628" s="53" t="s">
        <v>342</v>
      </c>
      <c r="S5628" s="53"/>
      <c r="T5628" s="53" t="s">
        <v>428</v>
      </c>
      <c r="U5628" s="367">
        <v>59</v>
      </c>
      <c r="V5628" s="53">
        <v>8</v>
      </c>
      <c r="W5628" s="53" t="s">
        <v>390</v>
      </c>
      <c r="X5628" s="53"/>
      <c r="Y5628" s="53"/>
      <c r="Z5628" s="367"/>
      <c r="AA5628" s="53"/>
      <c r="AB5628" s="53"/>
      <c r="AC5628" s="71"/>
      <c r="AD5628" s="57"/>
      <c r="AE5628" s="53"/>
      <c r="AF5628" s="53"/>
      <c r="AG5628" s="367"/>
      <c r="AH5628" s="367"/>
      <c r="AI5628" s="62"/>
      <c r="AJ5628" s="53"/>
    </row>
    <row r="5629" spans="1:36" s="148" customFormat="1" ht="60">
      <c r="A5629" s="52" t="s">
        <v>382</v>
      </c>
      <c r="B5629" s="60">
        <v>839</v>
      </c>
      <c r="C5629" s="53" t="s">
        <v>442</v>
      </c>
      <c r="D5629" s="52" t="s">
        <v>416</v>
      </c>
      <c r="E5629" s="53" t="s">
        <v>83</v>
      </c>
      <c r="F5629" s="55">
        <v>41258</v>
      </c>
      <c r="G5629" s="55">
        <v>41338</v>
      </c>
      <c r="H5629" s="53" t="s">
        <v>109</v>
      </c>
      <c r="I5629" s="57">
        <v>1949.0130000000001</v>
      </c>
      <c r="J5629" s="56">
        <v>1947.596803212816</v>
      </c>
      <c r="K5629" s="56">
        <v>1947.596</v>
      </c>
      <c r="L5629" s="58">
        <v>2298163.2799999998</v>
      </c>
      <c r="M5629" s="59">
        <v>41358</v>
      </c>
      <c r="N5629" s="60">
        <v>2013</v>
      </c>
      <c r="O5629" s="61">
        <v>41388</v>
      </c>
      <c r="P5629" s="60">
        <v>2013</v>
      </c>
      <c r="Q5629" s="61">
        <v>41455</v>
      </c>
      <c r="R5629" s="53" t="s">
        <v>342</v>
      </c>
      <c r="S5629" s="53"/>
      <c r="T5629" s="53" t="s">
        <v>428</v>
      </c>
      <c r="U5629" s="367">
        <v>150</v>
      </c>
      <c r="V5629" s="53">
        <v>8</v>
      </c>
      <c r="W5629" s="53" t="s">
        <v>390</v>
      </c>
      <c r="X5629" s="53"/>
      <c r="Y5629" s="53"/>
      <c r="Z5629" s="367"/>
      <c r="AA5629" s="53"/>
      <c r="AB5629" s="53"/>
      <c r="AC5629" s="71"/>
      <c r="AD5629" s="57"/>
      <c r="AE5629" s="53"/>
      <c r="AF5629" s="53"/>
      <c r="AG5629" s="367"/>
      <c r="AH5629" s="367"/>
      <c r="AI5629" s="62"/>
      <c r="AJ5629" s="53"/>
    </row>
    <row r="5630" spans="1:36" s="148" customFormat="1" ht="60">
      <c r="A5630" s="52" t="s">
        <v>382</v>
      </c>
      <c r="B5630" s="60">
        <v>840</v>
      </c>
      <c r="C5630" s="52" t="s">
        <v>443</v>
      </c>
      <c r="D5630" s="52" t="s">
        <v>705</v>
      </c>
      <c r="E5630" s="53" t="s">
        <v>60</v>
      </c>
      <c r="F5630" s="55">
        <v>41289</v>
      </c>
      <c r="G5630" s="55">
        <v>41329</v>
      </c>
      <c r="H5630" s="53" t="s">
        <v>109</v>
      </c>
      <c r="I5630" s="57">
        <v>310.73123400000003</v>
      </c>
      <c r="J5630" s="56">
        <v>310.50544967979869</v>
      </c>
      <c r="K5630" s="56">
        <v>310.505</v>
      </c>
      <c r="L5630" s="58">
        <v>366395.89999999997</v>
      </c>
      <c r="M5630" s="59">
        <v>41349</v>
      </c>
      <c r="N5630" s="60">
        <v>2013</v>
      </c>
      <c r="O5630" s="61">
        <v>41379</v>
      </c>
      <c r="P5630" s="60">
        <v>2013</v>
      </c>
      <c r="Q5630" s="61">
        <v>41425</v>
      </c>
      <c r="R5630" s="53" t="s">
        <v>342</v>
      </c>
      <c r="S5630" s="52"/>
      <c r="T5630" s="53" t="s">
        <v>1709</v>
      </c>
      <c r="U5630" s="367">
        <v>1676</v>
      </c>
      <c r="V5630" s="53">
        <v>8</v>
      </c>
      <c r="W5630" s="53" t="s">
        <v>390</v>
      </c>
      <c r="X5630" s="53"/>
      <c r="Y5630" s="53"/>
      <c r="Z5630" s="367"/>
      <c r="AA5630" s="53"/>
      <c r="AB5630" s="53"/>
      <c r="AC5630" s="71"/>
      <c r="AD5630" s="57"/>
      <c r="AE5630" s="53"/>
      <c r="AF5630" s="53"/>
      <c r="AG5630" s="367"/>
      <c r="AH5630" s="367"/>
      <c r="AI5630" s="62"/>
      <c r="AJ5630" s="53"/>
    </row>
    <row r="5631" spans="1:36" s="148" customFormat="1" ht="60">
      <c r="A5631" s="52" t="s">
        <v>382</v>
      </c>
      <c r="B5631" s="60">
        <v>841</v>
      </c>
      <c r="C5631" s="53" t="s">
        <v>444</v>
      </c>
      <c r="D5631" s="52" t="s">
        <v>445</v>
      </c>
      <c r="E5631" s="53" t="s">
        <v>60</v>
      </c>
      <c r="F5631" s="55">
        <v>41244</v>
      </c>
      <c r="G5631" s="55">
        <v>41284</v>
      </c>
      <c r="H5631" s="53" t="s">
        <v>109</v>
      </c>
      <c r="I5631" s="57">
        <v>267.830288</v>
      </c>
      <c r="J5631" s="56">
        <v>267.63567647438362</v>
      </c>
      <c r="K5631" s="56">
        <v>267.63499999999999</v>
      </c>
      <c r="L5631" s="58">
        <v>315809.29999999993</v>
      </c>
      <c r="M5631" s="59">
        <v>41304</v>
      </c>
      <c r="N5631" s="60">
        <v>2013</v>
      </c>
      <c r="O5631" s="61">
        <v>41365</v>
      </c>
      <c r="P5631" s="60">
        <v>2013</v>
      </c>
      <c r="Q5631" s="61">
        <v>41425</v>
      </c>
      <c r="R5631" s="53" t="s">
        <v>343</v>
      </c>
      <c r="S5631" s="53"/>
      <c r="T5631" s="53" t="s">
        <v>428</v>
      </c>
      <c r="U5631" s="367">
        <v>176</v>
      </c>
      <c r="V5631" s="53">
        <v>8</v>
      </c>
      <c r="W5631" s="53" t="s">
        <v>390</v>
      </c>
      <c r="X5631" s="53"/>
      <c r="Y5631" s="53"/>
      <c r="Z5631" s="367"/>
      <c r="AA5631" s="53"/>
      <c r="AB5631" s="53"/>
      <c r="AC5631" s="71"/>
      <c r="AD5631" s="57"/>
      <c r="AE5631" s="53"/>
      <c r="AF5631" s="53"/>
      <c r="AG5631" s="367"/>
      <c r="AH5631" s="367"/>
      <c r="AI5631" s="62"/>
      <c r="AJ5631" s="53"/>
    </row>
    <row r="5632" spans="1:36" s="148" customFormat="1" ht="60">
      <c r="A5632" s="52" t="s">
        <v>382</v>
      </c>
      <c r="B5632" s="60">
        <v>843</v>
      </c>
      <c r="C5632" s="53" t="s">
        <v>451</v>
      </c>
      <c r="D5632" s="52" t="s">
        <v>452</v>
      </c>
      <c r="E5632" s="53" t="s">
        <v>60</v>
      </c>
      <c r="F5632" s="55">
        <v>41289</v>
      </c>
      <c r="G5632" s="55">
        <v>41329</v>
      </c>
      <c r="H5632" s="53" t="s">
        <v>109</v>
      </c>
      <c r="I5632" s="57">
        <v>1382.94028</v>
      </c>
      <c r="J5632" s="56">
        <v>1382.94028</v>
      </c>
      <c r="K5632" s="56">
        <v>1382.94</v>
      </c>
      <c r="L5632" s="58">
        <v>1631869.2000000002</v>
      </c>
      <c r="M5632" s="59">
        <v>41349</v>
      </c>
      <c r="N5632" s="60">
        <v>2013</v>
      </c>
      <c r="O5632" s="61">
        <v>41379</v>
      </c>
      <c r="P5632" s="60">
        <v>2013</v>
      </c>
      <c r="Q5632" s="61">
        <v>41517</v>
      </c>
      <c r="R5632" s="53" t="s">
        <v>343</v>
      </c>
      <c r="S5632" s="52" t="s">
        <v>6054</v>
      </c>
      <c r="T5632" s="53" t="s">
        <v>417</v>
      </c>
      <c r="U5632" s="367">
        <v>532785</v>
      </c>
      <c r="V5632" s="53">
        <v>8</v>
      </c>
      <c r="W5632" s="53" t="s">
        <v>390</v>
      </c>
      <c r="X5632" s="53"/>
      <c r="Y5632" s="53"/>
      <c r="Z5632" s="367"/>
      <c r="AA5632" s="53"/>
      <c r="AB5632" s="53"/>
      <c r="AC5632" s="71"/>
      <c r="AD5632" s="57"/>
      <c r="AE5632" s="53"/>
      <c r="AF5632" s="53"/>
      <c r="AG5632" s="367"/>
      <c r="AH5632" s="367"/>
      <c r="AI5632" s="62"/>
      <c r="AJ5632" s="53"/>
    </row>
    <row r="5633" spans="1:46" s="148" customFormat="1" ht="60">
      <c r="A5633" s="52" t="s">
        <v>382</v>
      </c>
      <c r="B5633" s="60" t="s">
        <v>6056</v>
      </c>
      <c r="C5633" s="53" t="s">
        <v>451</v>
      </c>
      <c r="D5633" s="52" t="s">
        <v>452</v>
      </c>
      <c r="E5633" s="53" t="s">
        <v>60</v>
      </c>
      <c r="F5633" s="55">
        <v>41289</v>
      </c>
      <c r="G5633" s="55">
        <v>41329</v>
      </c>
      <c r="H5633" s="53" t="s">
        <v>109</v>
      </c>
      <c r="I5633" s="57">
        <v>350.40000000000003</v>
      </c>
      <c r="J5633" s="56">
        <v>350.40000000000003</v>
      </c>
      <c r="K5633" s="56">
        <v>350.4</v>
      </c>
      <c r="L5633" s="58">
        <v>413471.99999999994</v>
      </c>
      <c r="M5633" s="59">
        <v>41349</v>
      </c>
      <c r="N5633" s="60">
        <v>2013</v>
      </c>
      <c r="O5633" s="61">
        <v>41379</v>
      </c>
      <c r="P5633" s="60">
        <v>2013</v>
      </c>
      <c r="Q5633" s="61">
        <v>41517</v>
      </c>
      <c r="R5633" s="53" t="s">
        <v>343</v>
      </c>
      <c r="S5633" s="52" t="s">
        <v>6057</v>
      </c>
      <c r="T5633" s="53" t="s">
        <v>417</v>
      </c>
      <c r="U5633" s="367">
        <v>120000</v>
      </c>
      <c r="V5633" s="53">
        <v>8</v>
      </c>
      <c r="W5633" s="53" t="s">
        <v>390</v>
      </c>
      <c r="X5633" s="53"/>
      <c r="Y5633" s="53"/>
      <c r="Z5633" s="367"/>
      <c r="AA5633" s="53"/>
      <c r="AB5633" s="53"/>
      <c r="AC5633" s="71"/>
      <c r="AD5633" s="57"/>
      <c r="AE5633" s="53"/>
      <c r="AF5633" s="53"/>
      <c r="AG5633" s="367"/>
      <c r="AH5633" s="367"/>
      <c r="AI5633" s="62"/>
      <c r="AJ5633" s="53"/>
    </row>
    <row r="5634" spans="1:46" s="148" customFormat="1" ht="60">
      <c r="A5634" s="52" t="s">
        <v>382</v>
      </c>
      <c r="B5634" s="60" t="s">
        <v>6058</v>
      </c>
      <c r="C5634" s="53" t="s">
        <v>451</v>
      </c>
      <c r="D5634" s="52" t="s">
        <v>452</v>
      </c>
      <c r="E5634" s="53" t="s">
        <v>60</v>
      </c>
      <c r="F5634" s="55">
        <v>41289</v>
      </c>
      <c r="G5634" s="55">
        <v>41329</v>
      </c>
      <c r="H5634" s="53" t="s">
        <v>109</v>
      </c>
      <c r="I5634" s="57">
        <v>296.61016999999998</v>
      </c>
      <c r="J5634" s="56">
        <v>296.61016999999998</v>
      </c>
      <c r="K5634" s="56">
        <v>296.61</v>
      </c>
      <c r="L5634" s="58">
        <v>349999.8</v>
      </c>
      <c r="M5634" s="59">
        <v>41349</v>
      </c>
      <c r="N5634" s="60">
        <v>2013</v>
      </c>
      <c r="O5634" s="61">
        <v>41379</v>
      </c>
      <c r="P5634" s="60">
        <v>2013</v>
      </c>
      <c r="Q5634" s="61">
        <v>41517</v>
      </c>
      <c r="R5634" s="53" t="s">
        <v>343</v>
      </c>
      <c r="S5634" s="52" t="s">
        <v>6059</v>
      </c>
      <c r="T5634" s="53" t="s">
        <v>417</v>
      </c>
      <c r="U5634" s="367">
        <v>11600</v>
      </c>
      <c r="V5634" s="53">
        <v>8</v>
      </c>
      <c r="W5634" s="53" t="s">
        <v>390</v>
      </c>
      <c r="X5634" s="53"/>
      <c r="Y5634" s="53"/>
      <c r="Z5634" s="367"/>
      <c r="AA5634" s="53"/>
      <c r="AB5634" s="53"/>
      <c r="AC5634" s="71"/>
      <c r="AD5634" s="57"/>
      <c r="AE5634" s="53"/>
      <c r="AF5634" s="53"/>
      <c r="AG5634" s="367"/>
      <c r="AH5634" s="367"/>
      <c r="AI5634" s="62"/>
      <c r="AJ5634" s="53"/>
    </row>
    <row r="5635" spans="1:46" s="148" customFormat="1" ht="60">
      <c r="A5635" s="52" t="s">
        <v>382</v>
      </c>
      <c r="B5635" s="60">
        <v>844</v>
      </c>
      <c r="C5635" s="53" t="s">
        <v>453</v>
      </c>
      <c r="D5635" s="52" t="s">
        <v>454</v>
      </c>
      <c r="E5635" s="53" t="s">
        <v>60</v>
      </c>
      <c r="F5635" s="55">
        <v>41233</v>
      </c>
      <c r="G5635" s="55">
        <v>41273</v>
      </c>
      <c r="H5635" s="53" t="s">
        <v>109</v>
      </c>
      <c r="I5635" s="57">
        <v>28.653570000000002</v>
      </c>
      <c r="J5635" s="56">
        <v>28.632749670030243</v>
      </c>
      <c r="K5635" s="56">
        <v>28.632000000000001</v>
      </c>
      <c r="L5635" s="58">
        <v>33785.760000000002</v>
      </c>
      <c r="M5635" s="59">
        <v>41293</v>
      </c>
      <c r="N5635" s="60">
        <v>2013</v>
      </c>
      <c r="O5635" s="61">
        <v>41333</v>
      </c>
      <c r="P5635" s="60">
        <v>2013</v>
      </c>
      <c r="Q5635" s="61">
        <v>41394</v>
      </c>
      <c r="R5635" s="53" t="s">
        <v>342</v>
      </c>
      <c r="S5635" s="52"/>
      <c r="T5635" s="53" t="s">
        <v>428</v>
      </c>
      <c r="U5635" s="367">
        <v>120</v>
      </c>
      <c r="V5635" s="53">
        <v>8</v>
      </c>
      <c r="W5635" s="53" t="s">
        <v>390</v>
      </c>
      <c r="X5635" s="53"/>
      <c r="Y5635" s="53"/>
      <c r="Z5635" s="367"/>
      <c r="AA5635" s="53"/>
      <c r="AB5635" s="53"/>
      <c r="AC5635" s="71"/>
      <c r="AD5635" s="57"/>
      <c r="AE5635" s="53"/>
      <c r="AF5635" s="53"/>
      <c r="AG5635" s="367"/>
      <c r="AH5635" s="367"/>
      <c r="AI5635" s="62"/>
      <c r="AJ5635" s="53"/>
    </row>
    <row r="5636" spans="1:46" s="148" customFormat="1" ht="60">
      <c r="A5636" s="52" t="s">
        <v>382</v>
      </c>
      <c r="B5636" s="60">
        <v>845</v>
      </c>
      <c r="C5636" s="53" t="s">
        <v>455</v>
      </c>
      <c r="D5636" s="52" t="s">
        <v>456</v>
      </c>
      <c r="E5636" s="53" t="s">
        <v>65</v>
      </c>
      <c r="F5636" s="55">
        <v>41220</v>
      </c>
      <c r="G5636" s="55">
        <v>41280</v>
      </c>
      <c r="H5636" s="53" t="s">
        <v>109</v>
      </c>
      <c r="I5636" s="57">
        <v>85.982600000000005</v>
      </c>
      <c r="J5636" s="56">
        <v>85.920123104323196</v>
      </c>
      <c r="K5636" s="56">
        <v>85.92</v>
      </c>
      <c r="L5636" s="58">
        <v>101385.59999999999</v>
      </c>
      <c r="M5636" s="59">
        <v>41300</v>
      </c>
      <c r="N5636" s="60">
        <v>2013</v>
      </c>
      <c r="O5636" s="61">
        <v>41340</v>
      </c>
      <c r="P5636" s="60">
        <v>2013</v>
      </c>
      <c r="Q5636" s="61">
        <v>41486</v>
      </c>
      <c r="R5636" s="53" t="s">
        <v>342</v>
      </c>
      <c r="S5636" s="52"/>
      <c r="T5636" s="53" t="s">
        <v>428</v>
      </c>
      <c r="U5636" s="367">
        <v>840</v>
      </c>
      <c r="V5636" s="53">
        <v>8</v>
      </c>
      <c r="W5636" s="53" t="s">
        <v>390</v>
      </c>
      <c r="X5636" s="53"/>
      <c r="Y5636" s="53"/>
      <c r="Z5636" s="367"/>
      <c r="AA5636" s="53"/>
      <c r="AB5636" s="53"/>
      <c r="AC5636" s="71"/>
      <c r="AD5636" s="57"/>
      <c r="AE5636" s="53"/>
      <c r="AF5636" s="53"/>
      <c r="AG5636" s="367"/>
      <c r="AH5636" s="367"/>
      <c r="AI5636" s="62"/>
      <c r="AJ5636" s="53"/>
    </row>
    <row r="5637" spans="1:46" s="148" customFormat="1" ht="60">
      <c r="A5637" s="52" t="s">
        <v>382</v>
      </c>
      <c r="B5637" s="60">
        <v>846</v>
      </c>
      <c r="C5637" s="52" t="s">
        <v>457</v>
      </c>
      <c r="D5637" s="52" t="s">
        <v>458</v>
      </c>
      <c r="E5637" s="53" t="s">
        <v>60</v>
      </c>
      <c r="F5637" s="55">
        <v>41244</v>
      </c>
      <c r="G5637" s="55">
        <v>41284</v>
      </c>
      <c r="H5637" s="53" t="s">
        <v>109</v>
      </c>
      <c r="I5637" s="57">
        <v>114.3494</v>
      </c>
      <c r="J5637" s="56">
        <v>114.26631114790079</v>
      </c>
      <c r="K5637" s="56">
        <v>114.26600000000001</v>
      </c>
      <c r="L5637" s="58">
        <v>134833.88</v>
      </c>
      <c r="M5637" s="59">
        <v>41304</v>
      </c>
      <c r="N5637" s="60">
        <v>2013</v>
      </c>
      <c r="O5637" s="61">
        <v>41344</v>
      </c>
      <c r="P5637" s="60">
        <v>2013</v>
      </c>
      <c r="Q5637" s="61">
        <v>41486</v>
      </c>
      <c r="R5637" s="53" t="s">
        <v>342</v>
      </c>
      <c r="S5637" s="52"/>
      <c r="T5637" s="53" t="s">
        <v>428</v>
      </c>
      <c r="U5637" s="367">
        <v>610</v>
      </c>
      <c r="V5637" s="53">
        <v>8</v>
      </c>
      <c r="W5637" s="53" t="s">
        <v>390</v>
      </c>
      <c r="X5637" s="53"/>
      <c r="Y5637" s="53"/>
      <c r="Z5637" s="367"/>
      <c r="AA5637" s="53"/>
      <c r="AB5637" s="53"/>
      <c r="AC5637" s="71"/>
      <c r="AD5637" s="57"/>
      <c r="AE5637" s="53"/>
      <c r="AF5637" s="53"/>
      <c r="AG5637" s="367"/>
      <c r="AH5637" s="367"/>
      <c r="AI5637" s="62"/>
      <c r="AJ5637" s="53"/>
    </row>
    <row r="5638" spans="1:46" s="148" customFormat="1" ht="60">
      <c r="A5638" s="52" t="s">
        <v>382</v>
      </c>
      <c r="B5638" s="60">
        <v>847</v>
      </c>
      <c r="C5638" s="53" t="s">
        <v>533</v>
      </c>
      <c r="D5638" s="52" t="s">
        <v>1602</v>
      </c>
      <c r="E5638" s="53" t="s">
        <v>60</v>
      </c>
      <c r="F5638" s="55">
        <v>41395</v>
      </c>
      <c r="G5638" s="55">
        <v>41435</v>
      </c>
      <c r="H5638" s="53" t="s">
        <v>109</v>
      </c>
      <c r="I5638" s="57">
        <v>740.39851999999996</v>
      </c>
      <c r="J5638" s="56">
        <v>740.39851999999996</v>
      </c>
      <c r="K5638" s="56">
        <v>740.39800000000002</v>
      </c>
      <c r="L5638" s="58">
        <v>873669.64</v>
      </c>
      <c r="M5638" s="59">
        <v>41455</v>
      </c>
      <c r="N5638" s="60">
        <v>2013</v>
      </c>
      <c r="O5638" s="61">
        <v>41456</v>
      </c>
      <c r="P5638" s="60">
        <v>2013</v>
      </c>
      <c r="Q5638" s="61">
        <v>41547</v>
      </c>
      <c r="R5638" s="53" t="s">
        <v>342</v>
      </c>
      <c r="S5638" s="52" t="s">
        <v>448</v>
      </c>
      <c r="T5638" s="53" t="s">
        <v>428</v>
      </c>
      <c r="U5638" s="367">
        <v>567</v>
      </c>
      <c r="V5638" s="53">
        <v>8</v>
      </c>
      <c r="W5638" s="53" t="s">
        <v>394</v>
      </c>
      <c r="X5638" s="53"/>
      <c r="Y5638" s="53"/>
      <c r="Z5638" s="367"/>
      <c r="AA5638" s="53"/>
      <c r="AB5638" s="53"/>
      <c r="AC5638" s="71"/>
      <c r="AD5638" s="57"/>
      <c r="AE5638" s="53"/>
      <c r="AF5638" s="53"/>
      <c r="AG5638" s="367"/>
      <c r="AH5638" s="367"/>
      <c r="AI5638" s="62"/>
      <c r="AJ5638" s="53"/>
    </row>
    <row r="5639" spans="1:46" s="153" customFormat="1" ht="60">
      <c r="A5639" s="53" t="s">
        <v>1599</v>
      </c>
      <c r="B5639" s="60">
        <v>848</v>
      </c>
      <c r="C5639" s="69" t="s">
        <v>475</v>
      </c>
      <c r="D5639" s="52" t="s">
        <v>476</v>
      </c>
      <c r="E5639" s="53" t="s">
        <v>65</v>
      </c>
      <c r="F5639" s="55">
        <v>41221</v>
      </c>
      <c r="G5639" s="55">
        <v>41282</v>
      </c>
      <c r="H5639" s="53" t="s">
        <v>109</v>
      </c>
      <c r="I5639" s="57">
        <v>31.855932203389834</v>
      </c>
      <c r="J5639" s="56">
        <v>32.976021456000005</v>
      </c>
      <c r="K5639" s="56">
        <v>31.855</v>
      </c>
      <c r="L5639" s="58">
        <v>37588.899999999994</v>
      </c>
      <c r="M5639" s="59">
        <v>41302</v>
      </c>
      <c r="N5639" s="60">
        <v>2013</v>
      </c>
      <c r="O5639" s="61">
        <v>41309</v>
      </c>
      <c r="P5639" s="60">
        <v>2013</v>
      </c>
      <c r="Q5639" s="61">
        <v>41639</v>
      </c>
      <c r="R5639" s="53" t="s">
        <v>342</v>
      </c>
      <c r="S5639" s="70" t="s">
        <v>770</v>
      </c>
      <c r="T5639" s="53" t="s">
        <v>417</v>
      </c>
      <c r="U5639" s="53" t="s">
        <v>771</v>
      </c>
      <c r="V5639" s="53">
        <v>8</v>
      </c>
      <c r="W5639" s="53" t="s">
        <v>390</v>
      </c>
      <c r="X5639" s="53"/>
      <c r="Y5639" s="367"/>
      <c r="Z5639" s="367"/>
      <c r="AA5639" s="53"/>
      <c r="AB5639" s="53"/>
      <c r="AC5639" s="71"/>
      <c r="AD5639" s="57"/>
      <c r="AE5639" s="53"/>
      <c r="AF5639" s="53"/>
      <c r="AG5639" s="53"/>
      <c r="AH5639" s="367"/>
      <c r="AI5639" s="53"/>
      <c r="AJ5639" s="53"/>
      <c r="AK5639" s="148"/>
      <c r="AL5639" s="148"/>
      <c r="AM5639" s="148"/>
      <c r="AN5639" s="148"/>
      <c r="AO5639" s="148"/>
      <c r="AP5639" s="148"/>
      <c r="AQ5639" s="148"/>
      <c r="AR5639" s="148"/>
      <c r="AS5639" s="148"/>
      <c r="AT5639" s="148"/>
    </row>
    <row r="5640" spans="1:46" s="148" customFormat="1" ht="60">
      <c r="A5640" s="53" t="s">
        <v>1599</v>
      </c>
      <c r="B5640" s="60">
        <v>850</v>
      </c>
      <c r="C5640" s="69" t="s">
        <v>431</v>
      </c>
      <c r="D5640" s="52" t="s">
        <v>429</v>
      </c>
      <c r="E5640" s="53" t="s">
        <v>60</v>
      </c>
      <c r="F5640" s="55">
        <v>41241</v>
      </c>
      <c r="G5640" s="55">
        <v>41301</v>
      </c>
      <c r="H5640" s="53" t="s">
        <v>109</v>
      </c>
      <c r="I5640" s="57">
        <v>12.830508474576272</v>
      </c>
      <c r="J5640" s="56">
        <v>10.992007152000001</v>
      </c>
      <c r="K5640" s="56">
        <v>10.992000000000001</v>
      </c>
      <c r="L5640" s="58">
        <v>12970.560000000001</v>
      </c>
      <c r="M5640" s="59">
        <v>41322</v>
      </c>
      <c r="N5640" s="60">
        <v>2013</v>
      </c>
      <c r="O5640" s="61">
        <v>41329</v>
      </c>
      <c r="P5640" s="60">
        <v>2013</v>
      </c>
      <c r="Q5640" s="61">
        <v>41639</v>
      </c>
      <c r="R5640" s="53" t="s">
        <v>342</v>
      </c>
      <c r="S5640" s="70" t="s">
        <v>770</v>
      </c>
      <c r="T5640" s="53" t="s">
        <v>327</v>
      </c>
      <c r="U5640" s="53" t="s">
        <v>673</v>
      </c>
      <c r="V5640" s="53">
        <v>8</v>
      </c>
      <c r="W5640" s="53" t="s">
        <v>390</v>
      </c>
      <c r="X5640" s="53"/>
      <c r="Y5640" s="367"/>
      <c r="Z5640" s="367"/>
      <c r="AA5640" s="53"/>
      <c r="AB5640" s="53"/>
      <c r="AC5640" s="71"/>
      <c r="AD5640" s="57"/>
      <c r="AE5640" s="53"/>
      <c r="AF5640" s="53"/>
      <c r="AG5640" s="53"/>
      <c r="AH5640" s="367"/>
      <c r="AI5640" s="53"/>
      <c r="AJ5640" s="53"/>
    </row>
    <row r="5641" spans="1:46" s="148" customFormat="1" ht="60">
      <c r="A5641" s="53" t="s">
        <v>1599</v>
      </c>
      <c r="B5641" s="60">
        <v>851</v>
      </c>
      <c r="C5641" s="69" t="s">
        <v>480</v>
      </c>
      <c r="D5641" s="52" t="s">
        <v>481</v>
      </c>
      <c r="E5641" s="53" t="s">
        <v>65</v>
      </c>
      <c r="F5641" s="55">
        <v>41226</v>
      </c>
      <c r="G5641" s="55">
        <v>41286</v>
      </c>
      <c r="H5641" s="53" t="s">
        <v>109</v>
      </c>
      <c r="I5641" s="57">
        <v>14.084745762711867</v>
      </c>
      <c r="J5641" s="56">
        <v>13.1904085824</v>
      </c>
      <c r="K5641" s="56">
        <v>13.19</v>
      </c>
      <c r="L5641" s="58">
        <v>15564.199999999997</v>
      </c>
      <c r="M5641" s="59">
        <v>41306</v>
      </c>
      <c r="N5641" s="60">
        <v>2013</v>
      </c>
      <c r="O5641" s="61">
        <v>41344</v>
      </c>
      <c r="P5641" s="60">
        <v>2013</v>
      </c>
      <c r="Q5641" s="61">
        <v>41639</v>
      </c>
      <c r="R5641" s="53" t="s">
        <v>342</v>
      </c>
      <c r="S5641" s="70" t="s">
        <v>770</v>
      </c>
      <c r="T5641" s="53" t="s">
        <v>417</v>
      </c>
      <c r="U5641" s="53" t="s">
        <v>772</v>
      </c>
      <c r="V5641" s="53">
        <v>8</v>
      </c>
      <c r="W5641" s="53" t="s">
        <v>390</v>
      </c>
      <c r="X5641" s="53"/>
      <c r="Y5641" s="367"/>
      <c r="Z5641" s="367"/>
      <c r="AA5641" s="53"/>
      <c r="AB5641" s="53"/>
      <c r="AC5641" s="71"/>
      <c r="AD5641" s="57"/>
      <c r="AE5641" s="53"/>
      <c r="AF5641" s="53"/>
      <c r="AG5641" s="53"/>
      <c r="AH5641" s="367"/>
      <c r="AI5641" s="53"/>
      <c r="AJ5641" s="53"/>
    </row>
    <row r="5642" spans="1:46" s="148" customFormat="1" ht="330">
      <c r="A5642" s="53" t="s">
        <v>1599</v>
      </c>
      <c r="B5642" s="60">
        <v>852</v>
      </c>
      <c r="C5642" s="69" t="s">
        <v>484</v>
      </c>
      <c r="D5642" s="52" t="s">
        <v>433</v>
      </c>
      <c r="E5642" s="53" t="s">
        <v>82</v>
      </c>
      <c r="F5642" s="55">
        <v>41491</v>
      </c>
      <c r="G5642" s="55">
        <v>41521</v>
      </c>
      <c r="H5642" s="53" t="s">
        <v>109</v>
      </c>
      <c r="I5642" s="57">
        <v>28.720338983050848</v>
      </c>
      <c r="J5642" s="56">
        <v>27.480017880000002</v>
      </c>
      <c r="K5642" s="56">
        <v>27.48</v>
      </c>
      <c r="L5642" s="58">
        <v>32426.400000000001</v>
      </c>
      <c r="M5642" s="59">
        <v>41536</v>
      </c>
      <c r="N5642" s="60">
        <v>2013</v>
      </c>
      <c r="O5642" s="61">
        <v>41536</v>
      </c>
      <c r="P5642" s="60">
        <v>2013</v>
      </c>
      <c r="Q5642" s="61">
        <v>41639</v>
      </c>
      <c r="R5642" s="53" t="s">
        <v>342</v>
      </c>
      <c r="S5642" s="70" t="s">
        <v>770</v>
      </c>
      <c r="T5642" s="53" t="s">
        <v>313</v>
      </c>
      <c r="U5642" s="53" t="s">
        <v>773</v>
      </c>
      <c r="V5642" s="53">
        <v>8</v>
      </c>
      <c r="W5642" s="53" t="s">
        <v>390</v>
      </c>
      <c r="X5642" s="53"/>
      <c r="Y5642" s="367"/>
      <c r="Z5642" s="367"/>
      <c r="AA5642" s="53" t="s">
        <v>6627</v>
      </c>
      <c r="AB5642" s="53"/>
      <c r="AC5642" s="71"/>
      <c r="AD5642" s="57"/>
      <c r="AE5642" s="53"/>
      <c r="AF5642" s="53"/>
      <c r="AG5642" s="53"/>
      <c r="AH5642" s="367"/>
      <c r="AI5642" s="53"/>
      <c r="AJ5642" s="53"/>
    </row>
    <row r="5643" spans="1:46" s="148" customFormat="1" ht="60">
      <c r="A5643" s="53" t="s">
        <v>1599</v>
      </c>
      <c r="B5643" s="60">
        <v>853</v>
      </c>
      <c r="C5643" s="69" t="s">
        <v>435</v>
      </c>
      <c r="D5643" s="52" t="s">
        <v>434</v>
      </c>
      <c r="E5643" s="53" t="s">
        <v>60</v>
      </c>
      <c r="F5643" s="55">
        <v>41333</v>
      </c>
      <c r="G5643" s="55">
        <v>41361</v>
      </c>
      <c r="H5643" s="53" t="s">
        <v>109</v>
      </c>
      <c r="I5643" s="57">
        <v>432.10169491525426</v>
      </c>
      <c r="J5643" s="56">
        <v>470.45790610560005</v>
      </c>
      <c r="K5643" s="56">
        <v>432.101</v>
      </c>
      <c r="L5643" s="58">
        <v>509879.17999999993</v>
      </c>
      <c r="M5643" s="59">
        <v>41381</v>
      </c>
      <c r="N5643" s="60">
        <v>2013</v>
      </c>
      <c r="O5643" s="61">
        <v>41383</v>
      </c>
      <c r="P5643" s="60">
        <v>2013</v>
      </c>
      <c r="Q5643" s="61">
        <v>41426</v>
      </c>
      <c r="R5643" s="53" t="s">
        <v>342</v>
      </c>
      <c r="S5643" s="70" t="s">
        <v>770</v>
      </c>
      <c r="T5643" s="53" t="s">
        <v>313</v>
      </c>
      <c r="U5643" s="60">
        <v>15801</v>
      </c>
      <c r="V5643" s="53">
        <v>8</v>
      </c>
      <c r="W5643" s="53" t="s">
        <v>390</v>
      </c>
      <c r="X5643" s="53"/>
      <c r="Y5643" s="367"/>
      <c r="Z5643" s="367"/>
      <c r="AA5643" s="53"/>
      <c r="AB5643" s="53"/>
      <c r="AC5643" s="71"/>
      <c r="AD5643" s="57"/>
      <c r="AE5643" s="53"/>
      <c r="AF5643" s="53"/>
      <c r="AG5643" s="53"/>
      <c r="AH5643" s="367"/>
      <c r="AI5643" s="53"/>
      <c r="AJ5643" s="53"/>
      <c r="AL5643" s="153"/>
      <c r="AM5643" s="153"/>
      <c r="AN5643" s="153"/>
      <c r="AO5643" s="153"/>
      <c r="AP5643" s="153"/>
      <c r="AQ5643" s="153"/>
      <c r="AR5643" s="153"/>
      <c r="AS5643" s="153"/>
      <c r="AT5643" s="153"/>
    </row>
    <row r="5644" spans="1:46" s="148" customFormat="1" ht="60">
      <c r="A5644" s="53" t="s">
        <v>1599</v>
      </c>
      <c r="B5644" s="60">
        <v>854</v>
      </c>
      <c r="C5644" s="69" t="s">
        <v>487</v>
      </c>
      <c r="D5644" s="52" t="s">
        <v>488</v>
      </c>
      <c r="E5644" s="53" t="s">
        <v>65</v>
      </c>
      <c r="F5644" s="55">
        <v>41226</v>
      </c>
      <c r="G5644" s="55">
        <v>41316</v>
      </c>
      <c r="H5644" s="53" t="s">
        <v>109</v>
      </c>
      <c r="I5644" s="57">
        <v>908.67796610169501</v>
      </c>
      <c r="J5644" s="56">
        <v>989.28064368000003</v>
      </c>
      <c r="K5644" s="56">
        <v>908.67700000000002</v>
      </c>
      <c r="L5644" s="58">
        <v>1072238.8599999999</v>
      </c>
      <c r="M5644" s="59">
        <v>41338</v>
      </c>
      <c r="N5644" s="60">
        <v>2013</v>
      </c>
      <c r="O5644" s="61">
        <v>41345</v>
      </c>
      <c r="P5644" s="60">
        <v>2013</v>
      </c>
      <c r="Q5644" s="61">
        <v>41639</v>
      </c>
      <c r="R5644" s="53" t="s">
        <v>342</v>
      </c>
      <c r="S5644" s="70" t="s">
        <v>770</v>
      </c>
      <c r="T5644" s="53" t="s">
        <v>417</v>
      </c>
      <c r="U5644" s="53" t="s">
        <v>774</v>
      </c>
      <c r="V5644" s="53">
        <v>8</v>
      </c>
      <c r="W5644" s="53" t="s">
        <v>390</v>
      </c>
      <c r="X5644" s="53"/>
      <c r="Y5644" s="367"/>
      <c r="Z5644" s="367"/>
      <c r="AA5644" s="53"/>
      <c r="AB5644" s="53"/>
      <c r="AC5644" s="71"/>
      <c r="AD5644" s="57"/>
      <c r="AE5644" s="53"/>
      <c r="AF5644" s="53"/>
      <c r="AG5644" s="53"/>
      <c r="AH5644" s="367"/>
      <c r="AI5644" s="53"/>
      <c r="AJ5644" s="53"/>
    </row>
    <row r="5645" spans="1:46" s="153" customFormat="1" ht="60">
      <c r="A5645" s="53" t="s">
        <v>1599</v>
      </c>
      <c r="B5645" s="60">
        <v>855</v>
      </c>
      <c r="C5645" s="69" t="s">
        <v>491</v>
      </c>
      <c r="D5645" s="52" t="s">
        <v>492</v>
      </c>
      <c r="E5645" s="53" t="s">
        <v>60</v>
      </c>
      <c r="F5645" s="55">
        <v>41242</v>
      </c>
      <c r="G5645" s="55">
        <v>41302</v>
      </c>
      <c r="H5645" s="53" t="s">
        <v>109</v>
      </c>
      <c r="I5645" s="57">
        <v>1.9491525423728813</v>
      </c>
      <c r="J5645" s="56">
        <v>2.0884813588800002</v>
      </c>
      <c r="K5645" s="56">
        <v>1.9490000000000001</v>
      </c>
      <c r="L5645" s="58">
        <v>2299.8200000000002</v>
      </c>
      <c r="M5645" s="59">
        <v>41322</v>
      </c>
      <c r="N5645" s="60">
        <v>2013</v>
      </c>
      <c r="O5645" s="61">
        <v>41329</v>
      </c>
      <c r="P5645" s="60">
        <v>2013</v>
      </c>
      <c r="Q5645" s="61">
        <v>41639</v>
      </c>
      <c r="R5645" s="53" t="s">
        <v>342</v>
      </c>
      <c r="S5645" s="70" t="s">
        <v>770</v>
      </c>
      <c r="T5645" s="53" t="s">
        <v>417</v>
      </c>
      <c r="U5645" s="53" t="s">
        <v>775</v>
      </c>
      <c r="V5645" s="53">
        <v>8</v>
      </c>
      <c r="W5645" s="53" t="s">
        <v>390</v>
      </c>
      <c r="X5645" s="53"/>
      <c r="Y5645" s="367"/>
      <c r="Z5645" s="367"/>
      <c r="AA5645" s="53"/>
      <c r="AB5645" s="53"/>
      <c r="AC5645" s="71"/>
      <c r="AD5645" s="57"/>
      <c r="AE5645" s="53"/>
      <c r="AF5645" s="53"/>
      <c r="AG5645" s="53"/>
      <c r="AH5645" s="367"/>
      <c r="AI5645" s="53"/>
      <c r="AJ5645" s="53"/>
      <c r="AK5645" s="148"/>
      <c r="AL5645" s="148"/>
      <c r="AM5645" s="148"/>
      <c r="AN5645" s="148"/>
      <c r="AO5645" s="148"/>
      <c r="AP5645" s="148"/>
      <c r="AQ5645" s="148"/>
      <c r="AR5645" s="148"/>
      <c r="AS5645" s="148"/>
      <c r="AT5645" s="148"/>
    </row>
    <row r="5646" spans="1:46" s="153" customFormat="1" ht="60">
      <c r="A5646" s="53" t="s">
        <v>1599</v>
      </c>
      <c r="B5646" s="60">
        <v>856</v>
      </c>
      <c r="C5646" s="69" t="s">
        <v>436</v>
      </c>
      <c r="D5646" s="52" t="s">
        <v>437</v>
      </c>
      <c r="E5646" s="53" t="s">
        <v>60</v>
      </c>
      <c r="F5646" s="55">
        <v>41242</v>
      </c>
      <c r="G5646" s="55">
        <v>41302</v>
      </c>
      <c r="H5646" s="53" t="s">
        <v>109</v>
      </c>
      <c r="I5646" s="57">
        <v>16.64406779661017</v>
      </c>
      <c r="J5646" s="56">
        <v>17.587211443200001</v>
      </c>
      <c r="K5646" s="56">
        <v>16.643999999999998</v>
      </c>
      <c r="L5646" s="58">
        <v>19639.919999999998</v>
      </c>
      <c r="M5646" s="59">
        <v>41322</v>
      </c>
      <c r="N5646" s="60">
        <v>2013</v>
      </c>
      <c r="O5646" s="61">
        <v>41329</v>
      </c>
      <c r="P5646" s="60">
        <v>2013</v>
      </c>
      <c r="Q5646" s="61">
        <v>41639</v>
      </c>
      <c r="R5646" s="53" t="s">
        <v>342</v>
      </c>
      <c r="S5646" s="70" t="s">
        <v>770</v>
      </c>
      <c r="T5646" s="53" t="s">
        <v>417</v>
      </c>
      <c r="U5646" s="53" t="s">
        <v>776</v>
      </c>
      <c r="V5646" s="53">
        <v>8</v>
      </c>
      <c r="W5646" s="53" t="s">
        <v>390</v>
      </c>
      <c r="X5646" s="53"/>
      <c r="Y5646" s="367"/>
      <c r="Z5646" s="367"/>
      <c r="AA5646" s="53"/>
      <c r="AB5646" s="53"/>
      <c r="AC5646" s="71"/>
      <c r="AD5646" s="57"/>
      <c r="AE5646" s="53"/>
      <c r="AF5646" s="53"/>
      <c r="AG5646" s="53"/>
      <c r="AH5646" s="367"/>
      <c r="AI5646" s="53"/>
      <c r="AJ5646" s="53"/>
      <c r="AK5646" s="148"/>
      <c r="AL5646" s="148"/>
      <c r="AM5646" s="148"/>
      <c r="AN5646" s="148"/>
      <c r="AO5646" s="148"/>
      <c r="AP5646" s="148"/>
      <c r="AQ5646" s="148"/>
      <c r="AR5646" s="148"/>
      <c r="AS5646" s="148"/>
      <c r="AT5646" s="148"/>
    </row>
    <row r="5647" spans="1:46" s="67" customFormat="1" ht="60">
      <c r="A5647" s="53" t="s">
        <v>1599</v>
      </c>
      <c r="B5647" s="60">
        <v>858</v>
      </c>
      <c r="C5647" s="69" t="s">
        <v>440</v>
      </c>
      <c r="D5647" s="52" t="s">
        <v>441</v>
      </c>
      <c r="E5647" s="53" t="s">
        <v>83</v>
      </c>
      <c r="F5647" s="55">
        <v>41227</v>
      </c>
      <c r="G5647" s="55">
        <v>41287</v>
      </c>
      <c r="H5647" s="53" t="s">
        <v>109</v>
      </c>
      <c r="I5647" s="57">
        <v>1879.8420000000001</v>
      </c>
      <c r="J5647" s="56">
        <v>2033.52132312</v>
      </c>
      <c r="K5647" s="56">
        <v>1879.8420000000001</v>
      </c>
      <c r="L5647" s="58">
        <v>2218213.56</v>
      </c>
      <c r="M5647" s="59">
        <v>41308</v>
      </c>
      <c r="N5647" s="60">
        <v>2013</v>
      </c>
      <c r="O5647" s="61">
        <v>41315</v>
      </c>
      <c r="P5647" s="60">
        <v>2013</v>
      </c>
      <c r="Q5647" s="61">
        <v>41639</v>
      </c>
      <c r="R5647" s="53" t="s">
        <v>342</v>
      </c>
      <c r="S5647" s="70" t="s">
        <v>770</v>
      </c>
      <c r="T5647" s="53" t="s">
        <v>417</v>
      </c>
      <c r="U5647" s="53">
        <v>4740</v>
      </c>
      <c r="V5647" s="53">
        <v>8</v>
      </c>
      <c r="W5647" s="53" t="s">
        <v>390</v>
      </c>
      <c r="X5647" s="53"/>
      <c r="Y5647" s="367"/>
      <c r="Z5647" s="367"/>
      <c r="AA5647" s="53"/>
      <c r="AB5647" s="53"/>
      <c r="AC5647" s="71"/>
      <c r="AD5647" s="57"/>
      <c r="AE5647" s="53"/>
      <c r="AF5647" s="53"/>
      <c r="AG5647" s="53"/>
      <c r="AH5647" s="367"/>
      <c r="AI5647" s="53"/>
      <c r="AJ5647" s="53"/>
      <c r="AK5647" s="148"/>
      <c r="AL5647" s="148"/>
      <c r="AM5647" s="148"/>
      <c r="AN5647" s="148"/>
      <c r="AO5647" s="148"/>
      <c r="AP5647" s="148"/>
      <c r="AQ5647" s="148"/>
      <c r="AR5647" s="148"/>
      <c r="AS5647" s="148"/>
      <c r="AT5647" s="148"/>
    </row>
    <row r="5648" spans="1:46" s="67" customFormat="1" ht="60">
      <c r="A5648" s="53" t="s">
        <v>1599</v>
      </c>
      <c r="B5648" s="159" t="s">
        <v>2225</v>
      </c>
      <c r="C5648" s="69" t="s">
        <v>440</v>
      </c>
      <c r="D5648" s="52" t="s">
        <v>441</v>
      </c>
      <c r="E5648" s="53" t="s">
        <v>83</v>
      </c>
      <c r="F5648" s="55">
        <v>41227</v>
      </c>
      <c r="G5648" s="55">
        <v>41287</v>
      </c>
      <c r="H5648" s="53" t="s">
        <v>109</v>
      </c>
      <c r="I5648" s="57">
        <v>872.34400000000005</v>
      </c>
      <c r="J5648" s="56">
        <v>934.32060792000004</v>
      </c>
      <c r="K5648" s="56">
        <v>872.34400000000005</v>
      </c>
      <c r="L5648" s="58">
        <v>1029365.9199999999</v>
      </c>
      <c r="M5648" s="59">
        <v>41308</v>
      </c>
      <c r="N5648" s="60">
        <v>2013</v>
      </c>
      <c r="O5648" s="61">
        <v>41315</v>
      </c>
      <c r="P5648" s="60">
        <v>2013</v>
      </c>
      <c r="Q5648" s="61">
        <v>41639</v>
      </c>
      <c r="R5648" s="53" t="s">
        <v>342</v>
      </c>
      <c r="S5648" s="70" t="s">
        <v>770</v>
      </c>
      <c r="T5648" s="53" t="s">
        <v>417</v>
      </c>
      <c r="U5648" s="53">
        <v>901</v>
      </c>
      <c r="V5648" s="53">
        <v>8</v>
      </c>
      <c r="W5648" s="53" t="s">
        <v>390</v>
      </c>
      <c r="X5648" s="53"/>
      <c r="Y5648" s="367"/>
      <c r="Z5648" s="367"/>
      <c r="AA5648" s="53"/>
      <c r="AB5648" s="53"/>
      <c r="AC5648" s="71"/>
      <c r="AD5648" s="57"/>
      <c r="AE5648" s="53"/>
      <c r="AF5648" s="53"/>
      <c r="AG5648" s="53"/>
      <c r="AH5648" s="367"/>
      <c r="AI5648" s="53"/>
      <c r="AJ5648" s="53"/>
      <c r="AK5648" s="148"/>
      <c r="AL5648" s="148"/>
      <c r="AM5648" s="148"/>
      <c r="AN5648" s="148"/>
      <c r="AO5648" s="148"/>
      <c r="AP5648" s="148"/>
      <c r="AQ5648" s="148"/>
      <c r="AR5648" s="148"/>
      <c r="AS5648" s="148"/>
      <c r="AT5648" s="148"/>
    </row>
    <row r="5649" spans="1:46" s="67" customFormat="1" ht="60">
      <c r="A5649" s="53" t="s">
        <v>1599</v>
      </c>
      <c r="B5649" s="60" t="s">
        <v>6279</v>
      </c>
      <c r="C5649" s="54">
        <v>3000169</v>
      </c>
      <c r="D5649" s="52" t="s">
        <v>777</v>
      </c>
      <c r="E5649" s="53" t="s">
        <v>60</v>
      </c>
      <c r="F5649" s="55">
        <v>41415</v>
      </c>
      <c r="G5649" s="55">
        <v>41475</v>
      </c>
      <c r="H5649" s="53" t="s">
        <v>109</v>
      </c>
      <c r="I5649" s="57">
        <v>2400</v>
      </c>
      <c r="J5649" s="56">
        <v>2635.8833150496002</v>
      </c>
      <c r="K5649" s="56">
        <v>2400</v>
      </c>
      <c r="L5649" s="58">
        <v>2832000</v>
      </c>
      <c r="M5649" s="59">
        <v>41485</v>
      </c>
      <c r="N5649" s="60">
        <v>2013</v>
      </c>
      <c r="O5649" s="61">
        <v>41490</v>
      </c>
      <c r="P5649" s="60">
        <v>2013</v>
      </c>
      <c r="Q5649" s="61">
        <v>41639</v>
      </c>
      <c r="R5649" s="53" t="s">
        <v>342</v>
      </c>
      <c r="S5649" s="70" t="s">
        <v>6280</v>
      </c>
      <c r="T5649" s="53" t="s">
        <v>389</v>
      </c>
      <c r="U5649" s="60">
        <v>1</v>
      </c>
      <c r="V5649" s="53">
        <v>8</v>
      </c>
      <c r="W5649" s="53" t="s">
        <v>390</v>
      </c>
      <c r="X5649" s="53"/>
      <c r="Y5649" s="367"/>
      <c r="Z5649" s="367"/>
      <c r="AA5649" s="53"/>
      <c r="AB5649" s="53"/>
      <c r="AC5649" s="71"/>
      <c r="AD5649" s="57"/>
      <c r="AE5649" s="53"/>
      <c r="AF5649" s="53"/>
      <c r="AG5649" s="60"/>
      <c r="AH5649" s="367"/>
      <c r="AI5649" s="53"/>
      <c r="AJ5649" s="53"/>
      <c r="AK5649" s="148"/>
      <c r="AL5649" s="153"/>
      <c r="AM5649" s="153"/>
      <c r="AN5649" s="153"/>
      <c r="AO5649" s="153"/>
      <c r="AP5649" s="153"/>
      <c r="AQ5649" s="153"/>
      <c r="AR5649" s="153"/>
      <c r="AS5649" s="153"/>
      <c r="AT5649" s="153"/>
    </row>
    <row r="5650" spans="1:46" s="148" customFormat="1" ht="75">
      <c r="A5650" s="53" t="s">
        <v>1599</v>
      </c>
      <c r="B5650" s="60" t="s">
        <v>6281</v>
      </c>
      <c r="C5650" s="54">
        <v>3000169</v>
      </c>
      <c r="D5650" s="52" t="s">
        <v>777</v>
      </c>
      <c r="E5650" s="53" t="s">
        <v>60</v>
      </c>
      <c r="F5650" s="55">
        <v>41448</v>
      </c>
      <c r="G5650" s="55">
        <v>41508</v>
      </c>
      <c r="H5650" s="53" t="s">
        <v>109</v>
      </c>
      <c r="I5650" s="57">
        <v>1605</v>
      </c>
      <c r="J5650" s="56">
        <v>1762.0187464656001</v>
      </c>
      <c r="K5650" s="56">
        <v>1605</v>
      </c>
      <c r="L5650" s="58">
        <v>1893899.9999999998</v>
      </c>
      <c r="M5650" s="59">
        <v>41518</v>
      </c>
      <c r="N5650" s="60">
        <v>2013</v>
      </c>
      <c r="O5650" s="61">
        <v>41523</v>
      </c>
      <c r="P5650" s="60">
        <v>2013</v>
      </c>
      <c r="Q5650" s="61">
        <v>41639</v>
      </c>
      <c r="R5650" s="53" t="s">
        <v>342</v>
      </c>
      <c r="S5650" s="70" t="s">
        <v>6282</v>
      </c>
      <c r="T5650" s="53" t="s">
        <v>389</v>
      </c>
      <c r="U5650" s="60">
        <v>2</v>
      </c>
      <c r="V5650" s="53">
        <v>8</v>
      </c>
      <c r="W5650" s="53" t="s">
        <v>390</v>
      </c>
      <c r="X5650" s="53"/>
      <c r="Y5650" s="367"/>
      <c r="Z5650" s="367"/>
      <c r="AA5650" s="53"/>
      <c r="AB5650" s="53"/>
      <c r="AC5650" s="71"/>
      <c r="AD5650" s="57"/>
      <c r="AE5650" s="53"/>
      <c r="AF5650" s="53"/>
      <c r="AG5650" s="60"/>
      <c r="AH5650" s="367"/>
      <c r="AI5650" s="53"/>
      <c r="AJ5650" s="53"/>
      <c r="AL5650" s="153"/>
      <c r="AM5650" s="153"/>
      <c r="AN5650" s="153"/>
      <c r="AO5650" s="153"/>
      <c r="AP5650" s="153"/>
      <c r="AQ5650" s="153"/>
      <c r="AR5650" s="153"/>
      <c r="AS5650" s="153"/>
      <c r="AT5650" s="153"/>
    </row>
    <row r="5651" spans="1:46" s="153" customFormat="1" ht="135">
      <c r="A5651" s="53" t="s">
        <v>1599</v>
      </c>
      <c r="B5651" s="60">
        <v>865</v>
      </c>
      <c r="C5651" s="82">
        <v>3000178</v>
      </c>
      <c r="D5651" s="52" t="s">
        <v>7116</v>
      </c>
      <c r="E5651" s="53" t="s">
        <v>60</v>
      </c>
      <c r="F5651" s="55">
        <v>41557</v>
      </c>
      <c r="G5651" s="55">
        <v>41609</v>
      </c>
      <c r="H5651" s="53" t="s">
        <v>105</v>
      </c>
      <c r="I5651" s="57">
        <v>512</v>
      </c>
      <c r="J5651" s="56">
        <v>512</v>
      </c>
      <c r="K5651" s="56">
        <v>512</v>
      </c>
      <c r="L5651" s="58">
        <v>512000</v>
      </c>
      <c r="M5651" s="59">
        <v>41633</v>
      </c>
      <c r="N5651" s="60">
        <v>2014</v>
      </c>
      <c r="O5651" s="61">
        <v>41640</v>
      </c>
      <c r="P5651" s="60">
        <v>2014</v>
      </c>
      <c r="Q5651" s="61">
        <v>42004</v>
      </c>
      <c r="R5651" s="53" t="s">
        <v>342</v>
      </c>
      <c r="S5651" s="70"/>
      <c r="T5651" s="53" t="s">
        <v>389</v>
      </c>
      <c r="U5651" s="60">
        <v>1</v>
      </c>
      <c r="V5651" s="53">
        <v>8</v>
      </c>
      <c r="W5651" s="53" t="s">
        <v>390</v>
      </c>
      <c r="X5651" s="53"/>
      <c r="Y5651" s="63"/>
      <c r="Z5651" s="58"/>
      <c r="AA5651" s="53"/>
      <c r="AB5651" s="62"/>
      <c r="AC5651" s="65"/>
      <c r="AD5651" s="66"/>
      <c r="AE5651" s="53"/>
      <c r="AF5651" s="53"/>
      <c r="AG5651" s="58"/>
      <c r="AH5651" s="367"/>
      <c r="AI5651" s="52"/>
      <c r="AJ5651" s="52"/>
      <c r="AK5651" s="148"/>
      <c r="AL5651" s="148"/>
      <c r="AM5651" s="148"/>
      <c r="AN5651" s="148"/>
      <c r="AO5651" s="148"/>
      <c r="AP5651" s="148"/>
      <c r="AQ5651" s="148"/>
      <c r="AR5651" s="148"/>
      <c r="AS5651" s="148"/>
      <c r="AT5651" s="148"/>
    </row>
    <row r="5652" spans="1:46" s="148" customFormat="1" ht="90">
      <c r="A5652" s="53" t="s">
        <v>1599</v>
      </c>
      <c r="B5652" s="60">
        <v>867</v>
      </c>
      <c r="C5652" s="82">
        <v>3000562</v>
      </c>
      <c r="D5652" s="52" t="s">
        <v>7213</v>
      </c>
      <c r="E5652" s="53" t="s">
        <v>83</v>
      </c>
      <c r="F5652" s="55">
        <v>41557</v>
      </c>
      <c r="G5652" s="55">
        <v>41609</v>
      </c>
      <c r="H5652" s="53" t="s">
        <v>105</v>
      </c>
      <c r="I5652" s="57">
        <v>1400.3783599999999</v>
      </c>
      <c r="J5652" s="56">
        <v>1400.3783599999999</v>
      </c>
      <c r="K5652" s="56">
        <v>1400.3783599999999</v>
      </c>
      <c r="L5652" s="58">
        <v>1400378.3599999999</v>
      </c>
      <c r="M5652" s="59">
        <v>41633</v>
      </c>
      <c r="N5652" s="60">
        <v>2014</v>
      </c>
      <c r="O5652" s="61">
        <v>41716</v>
      </c>
      <c r="P5652" s="60">
        <v>2015</v>
      </c>
      <c r="Q5652" s="61">
        <v>42081</v>
      </c>
      <c r="R5652" s="53" t="s">
        <v>342</v>
      </c>
      <c r="S5652" s="70" t="s">
        <v>778</v>
      </c>
      <c r="T5652" s="53" t="s">
        <v>389</v>
      </c>
      <c r="U5652" s="60">
        <v>1</v>
      </c>
      <c r="V5652" s="53">
        <v>8</v>
      </c>
      <c r="W5652" s="53" t="s">
        <v>390</v>
      </c>
      <c r="X5652" s="53"/>
      <c r="Y5652" s="63"/>
      <c r="Z5652" s="58"/>
      <c r="AA5652" s="53"/>
      <c r="AB5652" s="62"/>
      <c r="AC5652" s="65"/>
      <c r="AD5652" s="66"/>
      <c r="AE5652" s="53"/>
      <c r="AF5652" s="53"/>
      <c r="AG5652" s="58"/>
      <c r="AH5652" s="367"/>
      <c r="AI5652" s="52"/>
      <c r="AJ5652" s="52"/>
    </row>
    <row r="5653" spans="1:46" s="148" customFormat="1" ht="45">
      <c r="A5653" s="53" t="s">
        <v>1599</v>
      </c>
      <c r="B5653" s="60">
        <v>868</v>
      </c>
      <c r="C5653" s="69" t="s">
        <v>1173</v>
      </c>
      <c r="D5653" s="52" t="s">
        <v>379</v>
      </c>
      <c r="E5653" s="53" t="s">
        <v>83</v>
      </c>
      <c r="F5653" s="55">
        <v>41270</v>
      </c>
      <c r="G5653" s="55">
        <v>41350</v>
      </c>
      <c r="H5653" s="53" t="s">
        <v>105</v>
      </c>
      <c r="I5653" s="57">
        <v>6543</v>
      </c>
      <c r="J5653" s="56">
        <v>6543</v>
      </c>
      <c r="K5653" s="56">
        <v>6543</v>
      </c>
      <c r="L5653" s="58">
        <v>7720740</v>
      </c>
      <c r="M5653" s="59">
        <v>41371</v>
      </c>
      <c r="N5653" s="60">
        <v>2013</v>
      </c>
      <c r="O5653" s="61">
        <v>41378</v>
      </c>
      <c r="P5653" s="60">
        <v>2013</v>
      </c>
      <c r="Q5653" s="61">
        <v>41639</v>
      </c>
      <c r="R5653" s="53" t="s">
        <v>342</v>
      </c>
      <c r="S5653" s="70" t="s">
        <v>779</v>
      </c>
      <c r="T5653" s="53" t="s">
        <v>389</v>
      </c>
      <c r="U5653" s="53" t="s">
        <v>695</v>
      </c>
      <c r="V5653" s="53">
        <v>8</v>
      </c>
      <c r="W5653" s="53" t="s">
        <v>390</v>
      </c>
      <c r="X5653" s="53"/>
      <c r="Y5653" s="367"/>
      <c r="Z5653" s="367"/>
      <c r="AA5653" s="53"/>
      <c r="AB5653" s="53"/>
      <c r="AC5653" s="71"/>
      <c r="AD5653" s="57"/>
      <c r="AE5653" s="53"/>
      <c r="AF5653" s="53"/>
      <c r="AG5653" s="53"/>
      <c r="AH5653" s="367"/>
      <c r="AI5653" s="53"/>
      <c r="AJ5653" s="53"/>
    </row>
    <row r="5654" spans="1:46" s="148" customFormat="1" ht="45">
      <c r="A5654" s="53" t="s">
        <v>1599</v>
      </c>
      <c r="B5654" s="60">
        <v>871</v>
      </c>
      <c r="C5654" s="82">
        <v>3000544</v>
      </c>
      <c r="D5654" s="52" t="s">
        <v>386</v>
      </c>
      <c r="E5654" s="53" t="s">
        <v>65</v>
      </c>
      <c r="F5654" s="55">
        <v>41333</v>
      </c>
      <c r="G5654" s="55">
        <v>41353</v>
      </c>
      <c r="H5654" s="53" t="s">
        <v>105</v>
      </c>
      <c r="I5654" s="57">
        <v>19505.118640000001</v>
      </c>
      <c r="J5654" s="56">
        <v>19505.118640000001</v>
      </c>
      <c r="K5654" s="56">
        <v>19505.117999999999</v>
      </c>
      <c r="L5654" s="58">
        <v>23016039.239999998</v>
      </c>
      <c r="M5654" s="59">
        <v>41358</v>
      </c>
      <c r="N5654" s="60">
        <v>2013</v>
      </c>
      <c r="O5654" s="61">
        <v>41365</v>
      </c>
      <c r="P5654" s="60">
        <v>2015</v>
      </c>
      <c r="Q5654" s="61">
        <v>42094</v>
      </c>
      <c r="R5654" s="53" t="s">
        <v>342</v>
      </c>
      <c r="S5654" s="70" t="s">
        <v>1783</v>
      </c>
      <c r="T5654" s="53" t="s">
        <v>389</v>
      </c>
      <c r="U5654" s="60">
        <v>1</v>
      </c>
      <c r="V5654" s="53">
        <v>8</v>
      </c>
      <c r="W5654" s="53" t="s">
        <v>390</v>
      </c>
      <c r="X5654" s="53"/>
      <c r="Y5654" s="367"/>
      <c r="Z5654" s="367"/>
      <c r="AA5654" s="53"/>
      <c r="AB5654" s="53"/>
      <c r="AC5654" s="71"/>
      <c r="AD5654" s="57"/>
      <c r="AE5654" s="53"/>
      <c r="AF5654" s="53"/>
      <c r="AG5654" s="53"/>
      <c r="AH5654" s="367"/>
      <c r="AI5654" s="53"/>
      <c r="AJ5654" s="53"/>
      <c r="AL5654" s="153"/>
      <c r="AM5654" s="153"/>
      <c r="AN5654" s="153"/>
      <c r="AO5654" s="153"/>
      <c r="AP5654" s="153"/>
      <c r="AQ5654" s="153"/>
      <c r="AR5654" s="153"/>
      <c r="AS5654" s="153"/>
      <c r="AT5654" s="153"/>
    </row>
    <row r="5655" spans="1:46" s="148" customFormat="1" ht="45">
      <c r="A5655" s="53" t="s">
        <v>1599</v>
      </c>
      <c r="B5655" s="60">
        <v>874</v>
      </c>
      <c r="C5655" s="69" t="s">
        <v>1197</v>
      </c>
      <c r="D5655" s="52" t="s">
        <v>411</v>
      </c>
      <c r="E5655" s="53" t="s">
        <v>83</v>
      </c>
      <c r="F5655" s="55">
        <v>41332</v>
      </c>
      <c r="G5655" s="55">
        <v>41412</v>
      </c>
      <c r="H5655" s="53" t="s">
        <v>105</v>
      </c>
      <c r="I5655" s="57">
        <v>5640.6109999999999</v>
      </c>
      <c r="J5655" s="56">
        <v>5640.6109999999999</v>
      </c>
      <c r="K5655" s="56">
        <v>5640.6109999999999</v>
      </c>
      <c r="L5655" s="58">
        <v>6655920.9799999995</v>
      </c>
      <c r="M5655" s="59">
        <v>41432</v>
      </c>
      <c r="N5655" s="60">
        <v>2013</v>
      </c>
      <c r="O5655" s="61">
        <v>41432</v>
      </c>
      <c r="P5655" s="60">
        <v>2013</v>
      </c>
      <c r="Q5655" s="61">
        <v>41639</v>
      </c>
      <c r="R5655" s="53" t="s">
        <v>342</v>
      </c>
      <c r="S5655" s="70" t="s">
        <v>2578</v>
      </c>
      <c r="T5655" s="53" t="s">
        <v>389</v>
      </c>
      <c r="U5655" s="53" t="s">
        <v>695</v>
      </c>
      <c r="V5655" s="53">
        <v>8</v>
      </c>
      <c r="W5655" s="53" t="s">
        <v>390</v>
      </c>
      <c r="X5655" s="53"/>
      <c r="Y5655" s="367"/>
      <c r="Z5655" s="367"/>
      <c r="AA5655" s="53"/>
      <c r="AB5655" s="53"/>
      <c r="AC5655" s="71"/>
      <c r="AD5655" s="57"/>
      <c r="AE5655" s="53"/>
      <c r="AF5655" s="53"/>
      <c r="AG5655" s="53"/>
      <c r="AH5655" s="367"/>
      <c r="AI5655" s="53"/>
      <c r="AJ5655" s="53"/>
    </row>
    <row r="5656" spans="1:46" s="148" customFormat="1" ht="45">
      <c r="A5656" s="53" t="s">
        <v>1599</v>
      </c>
      <c r="B5656" s="159" t="s">
        <v>2388</v>
      </c>
      <c r="C5656" s="69" t="s">
        <v>1197</v>
      </c>
      <c r="D5656" s="52" t="s">
        <v>411</v>
      </c>
      <c r="E5656" s="53" t="s">
        <v>83</v>
      </c>
      <c r="F5656" s="55">
        <v>41270</v>
      </c>
      <c r="G5656" s="55">
        <v>41351</v>
      </c>
      <c r="H5656" s="53" t="s">
        <v>105</v>
      </c>
      <c r="I5656" s="57">
        <v>2284.41</v>
      </c>
      <c r="J5656" s="56">
        <v>2284.41</v>
      </c>
      <c r="K5656" s="56">
        <v>2284.41</v>
      </c>
      <c r="L5656" s="58">
        <v>2695603.8</v>
      </c>
      <c r="M5656" s="59">
        <v>41372</v>
      </c>
      <c r="N5656" s="60">
        <v>2013</v>
      </c>
      <c r="O5656" s="61">
        <v>41379</v>
      </c>
      <c r="P5656" s="60">
        <v>2013</v>
      </c>
      <c r="Q5656" s="61">
        <v>41639</v>
      </c>
      <c r="R5656" s="53" t="s">
        <v>342</v>
      </c>
      <c r="S5656" s="70" t="s">
        <v>2389</v>
      </c>
      <c r="T5656" s="53" t="s">
        <v>389</v>
      </c>
      <c r="U5656" s="53" t="s">
        <v>695</v>
      </c>
      <c r="V5656" s="53">
        <v>8</v>
      </c>
      <c r="W5656" s="53" t="s">
        <v>390</v>
      </c>
      <c r="X5656" s="53"/>
      <c r="Y5656" s="367"/>
      <c r="Z5656" s="367"/>
      <c r="AA5656" s="53"/>
      <c r="AB5656" s="53"/>
      <c r="AC5656" s="71"/>
      <c r="AD5656" s="57"/>
      <c r="AE5656" s="53"/>
      <c r="AF5656" s="53"/>
      <c r="AG5656" s="53"/>
      <c r="AH5656" s="367"/>
      <c r="AI5656" s="53"/>
      <c r="AJ5656" s="53"/>
    </row>
    <row r="5657" spans="1:46" s="148" customFormat="1" ht="45">
      <c r="A5657" s="53" t="s">
        <v>1599</v>
      </c>
      <c r="B5657" s="159" t="s">
        <v>2575</v>
      </c>
      <c r="C5657" s="69" t="s">
        <v>1197</v>
      </c>
      <c r="D5657" s="52" t="s">
        <v>411</v>
      </c>
      <c r="E5657" s="53" t="s">
        <v>83</v>
      </c>
      <c r="F5657" s="55">
        <v>41332</v>
      </c>
      <c r="G5657" s="55">
        <v>41412</v>
      </c>
      <c r="H5657" s="53" t="s">
        <v>105</v>
      </c>
      <c r="I5657" s="57">
        <v>4746.9589999999998</v>
      </c>
      <c r="J5657" s="56">
        <v>4746.9589999999998</v>
      </c>
      <c r="K5657" s="56">
        <v>4746.9589999999998</v>
      </c>
      <c r="L5657" s="58">
        <v>5601411.6200000001</v>
      </c>
      <c r="M5657" s="59">
        <v>41432</v>
      </c>
      <c r="N5657" s="60">
        <v>2013</v>
      </c>
      <c r="O5657" s="61">
        <v>41432</v>
      </c>
      <c r="P5657" s="60">
        <v>2013</v>
      </c>
      <c r="Q5657" s="61">
        <v>41639</v>
      </c>
      <c r="R5657" s="53" t="s">
        <v>342</v>
      </c>
      <c r="S5657" s="70" t="s">
        <v>2579</v>
      </c>
      <c r="T5657" s="53" t="s">
        <v>389</v>
      </c>
      <c r="U5657" s="53" t="s">
        <v>695</v>
      </c>
      <c r="V5657" s="53">
        <v>8</v>
      </c>
      <c r="W5657" s="53" t="s">
        <v>390</v>
      </c>
      <c r="X5657" s="53"/>
      <c r="Y5657" s="367"/>
      <c r="Z5657" s="367"/>
      <c r="AA5657" s="53"/>
      <c r="AB5657" s="53"/>
      <c r="AC5657" s="71"/>
      <c r="AD5657" s="57"/>
      <c r="AE5657" s="53"/>
      <c r="AF5657" s="53"/>
      <c r="AG5657" s="53"/>
      <c r="AH5657" s="367"/>
      <c r="AI5657" s="53"/>
      <c r="AJ5657" s="53"/>
    </row>
    <row r="5658" spans="1:46" s="148" customFormat="1" ht="45">
      <c r="A5658" s="53" t="s">
        <v>1599</v>
      </c>
      <c r="B5658" s="159" t="s">
        <v>2576</v>
      </c>
      <c r="C5658" s="69" t="s">
        <v>1197</v>
      </c>
      <c r="D5658" s="52" t="s">
        <v>411</v>
      </c>
      <c r="E5658" s="53" t="s">
        <v>83</v>
      </c>
      <c r="F5658" s="55">
        <v>41332</v>
      </c>
      <c r="G5658" s="55">
        <v>41412</v>
      </c>
      <c r="H5658" s="53" t="s">
        <v>105</v>
      </c>
      <c r="I5658" s="57">
        <v>5050.027</v>
      </c>
      <c r="J5658" s="56">
        <v>5050.027</v>
      </c>
      <c r="K5658" s="56">
        <v>5050.027</v>
      </c>
      <c r="L5658" s="58">
        <v>5959031.8600000003</v>
      </c>
      <c r="M5658" s="59">
        <v>41432</v>
      </c>
      <c r="N5658" s="60">
        <v>2013</v>
      </c>
      <c r="O5658" s="61">
        <v>41432</v>
      </c>
      <c r="P5658" s="60">
        <v>2013</v>
      </c>
      <c r="Q5658" s="61">
        <v>41639</v>
      </c>
      <c r="R5658" s="53" t="s">
        <v>342</v>
      </c>
      <c r="S5658" s="70" t="s">
        <v>2580</v>
      </c>
      <c r="T5658" s="53" t="s">
        <v>389</v>
      </c>
      <c r="U5658" s="53" t="s">
        <v>695</v>
      </c>
      <c r="V5658" s="53">
        <v>8</v>
      </c>
      <c r="W5658" s="53" t="s">
        <v>390</v>
      </c>
      <c r="X5658" s="53"/>
      <c r="Y5658" s="367"/>
      <c r="Z5658" s="367"/>
      <c r="AA5658" s="53"/>
      <c r="AB5658" s="53"/>
      <c r="AC5658" s="71"/>
      <c r="AD5658" s="57"/>
      <c r="AE5658" s="53"/>
      <c r="AF5658" s="53"/>
      <c r="AG5658" s="53"/>
      <c r="AH5658" s="367"/>
      <c r="AI5658" s="53"/>
      <c r="AJ5658" s="53"/>
    </row>
    <row r="5659" spans="1:46" s="148" customFormat="1" ht="45">
      <c r="A5659" s="53" t="s">
        <v>1599</v>
      </c>
      <c r="B5659" s="159" t="s">
        <v>2577</v>
      </c>
      <c r="C5659" s="69" t="s">
        <v>1197</v>
      </c>
      <c r="D5659" s="52" t="s">
        <v>411</v>
      </c>
      <c r="E5659" s="53" t="s">
        <v>83</v>
      </c>
      <c r="F5659" s="55">
        <v>41332</v>
      </c>
      <c r="G5659" s="55">
        <v>41412</v>
      </c>
      <c r="H5659" s="53" t="s">
        <v>105</v>
      </c>
      <c r="I5659" s="57">
        <v>9252.9930000000004</v>
      </c>
      <c r="J5659" s="56">
        <v>9252.9930000000004</v>
      </c>
      <c r="K5659" s="56">
        <v>9252.9930000000004</v>
      </c>
      <c r="L5659" s="58">
        <v>10918531.74</v>
      </c>
      <c r="M5659" s="59">
        <v>41432</v>
      </c>
      <c r="N5659" s="60">
        <v>2013</v>
      </c>
      <c r="O5659" s="61">
        <v>41432</v>
      </c>
      <c r="P5659" s="60">
        <v>2013</v>
      </c>
      <c r="Q5659" s="61">
        <v>41639</v>
      </c>
      <c r="R5659" s="53" t="s">
        <v>342</v>
      </c>
      <c r="S5659" s="70" t="s">
        <v>2581</v>
      </c>
      <c r="T5659" s="53" t="s">
        <v>389</v>
      </c>
      <c r="U5659" s="53" t="s">
        <v>695</v>
      </c>
      <c r="V5659" s="53">
        <v>8</v>
      </c>
      <c r="W5659" s="53" t="s">
        <v>390</v>
      </c>
      <c r="X5659" s="53"/>
      <c r="Y5659" s="367"/>
      <c r="Z5659" s="367"/>
      <c r="AA5659" s="53"/>
      <c r="AB5659" s="53"/>
      <c r="AC5659" s="71"/>
      <c r="AD5659" s="57"/>
      <c r="AE5659" s="53"/>
      <c r="AF5659" s="53"/>
      <c r="AG5659" s="53"/>
      <c r="AH5659" s="367"/>
      <c r="AI5659" s="53"/>
      <c r="AJ5659" s="53"/>
    </row>
    <row r="5660" spans="1:46" s="148" customFormat="1" ht="45">
      <c r="A5660" s="53" t="s">
        <v>1599</v>
      </c>
      <c r="B5660" s="60">
        <v>875</v>
      </c>
      <c r="C5660" s="129">
        <v>3000577</v>
      </c>
      <c r="D5660" s="52" t="s">
        <v>409</v>
      </c>
      <c r="E5660" s="53" t="s">
        <v>60</v>
      </c>
      <c r="F5660" s="55">
        <v>41346</v>
      </c>
      <c r="G5660" s="55">
        <v>41407</v>
      </c>
      <c r="H5660" s="53" t="s">
        <v>107</v>
      </c>
      <c r="I5660" s="57">
        <v>480</v>
      </c>
      <c r="J5660" s="56">
        <v>480</v>
      </c>
      <c r="K5660" s="56">
        <v>480</v>
      </c>
      <c r="L5660" s="58">
        <v>566400</v>
      </c>
      <c r="M5660" s="59">
        <v>41428</v>
      </c>
      <c r="N5660" s="60">
        <v>2013</v>
      </c>
      <c r="O5660" s="61">
        <v>41435</v>
      </c>
      <c r="P5660" s="60">
        <v>2013</v>
      </c>
      <c r="Q5660" s="61">
        <v>41639</v>
      </c>
      <c r="R5660" s="53" t="s">
        <v>342</v>
      </c>
      <c r="S5660" s="70" t="s">
        <v>781</v>
      </c>
      <c r="T5660" s="53" t="s">
        <v>389</v>
      </c>
      <c r="U5660" s="53" t="s">
        <v>695</v>
      </c>
      <c r="V5660" s="53">
        <v>8</v>
      </c>
      <c r="W5660" s="53" t="s">
        <v>390</v>
      </c>
      <c r="X5660" s="53"/>
      <c r="Y5660" s="367"/>
      <c r="Z5660" s="367"/>
      <c r="AA5660" s="53"/>
      <c r="AB5660" s="53"/>
      <c r="AC5660" s="71"/>
      <c r="AD5660" s="57"/>
      <c r="AE5660" s="53"/>
      <c r="AF5660" s="53"/>
      <c r="AG5660" s="53"/>
      <c r="AH5660" s="367"/>
      <c r="AI5660" s="53"/>
      <c r="AJ5660" s="53"/>
    </row>
    <row r="5661" spans="1:46" s="148" customFormat="1" ht="135">
      <c r="A5661" s="53" t="s">
        <v>1599</v>
      </c>
      <c r="B5661" s="60">
        <v>876</v>
      </c>
      <c r="C5661" s="69" t="s">
        <v>623</v>
      </c>
      <c r="D5661" s="52" t="s">
        <v>624</v>
      </c>
      <c r="E5661" s="53" t="s">
        <v>82</v>
      </c>
      <c r="F5661" s="55">
        <v>41220</v>
      </c>
      <c r="G5661" s="55">
        <v>41260</v>
      </c>
      <c r="H5661" s="53" t="s">
        <v>109</v>
      </c>
      <c r="I5661" s="57">
        <v>78.313559322033896</v>
      </c>
      <c r="J5661" s="56">
        <v>79.142451494400007</v>
      </c>
      <c r="K5661" s="56">
        <v>78.313000000000002</v>
      </c>
      <c r="L5661" s="58">
        <v>92409.34</v>
      </c>
      <c r="M5661" s="59">
        <v>41280</v>
      </c>
      <c r="N5661" s="60" t="s">
        <v>690</v>
      </c>
      <c r="O5661" s="61">
        <v>41280</v>
      </c>
      <c r="P5661" s="60">
        <v>2013</v>
      </c>
      <c r="Q5661" s="61">
        <v>41639</v>
      </c>
      <c r="R5661" s="53" t="s">
        <v>342</v>
      </c>
      <c r="S5661" s="70" t="s">
        <v>770</v>
      </c>
      <c r="T5661" s="53" t="s">
        <v>417</v>
      </c>
      <c r="U5661" s="53" t="s">
        <v>782</v>
      </c>
      <c r="V5661" s="53">
        <v>8</v>
      </c>
      <c r="W5661" s="53" t="s">
        <v>390</v>
      </c>
      <c r="X5661" s="53"/>
      <c r="Y5661" s="367"/>
      <c r="Z5661" s="367"/>
      <c r="AA5661" s="53" t="s">
        <v>743</v>
      </c>
      <c r="AB5661" s="53"/>
      <c r="AC5661" s="71"/>
      <c r="AD5661" s="57"/>
      <c r="AE5661" s="53"/>
      <c r="AF5661" s="53"/>
      <c r="AG5661" s="53"/>
      <c r="AH5661" s="367"/>
      <c r="AI5661" s="53"/>
      <c r="AJ5661" s="53"/>
    </row>
    <row r="5662" spans="1:46" s="148" customFormat="1" ht="60">
      <c r="A5662" s="53" t="s">
        <v>1599</v>
      </c>
      <c r="B5662" s="60">
        <v>878</v>
      </c>
      <c r="C5662" s="69" t="s">
        <v>444</v>
      </c>
      <c r="D5662" s="52" t="s">
        <v>445</v>
      </c>
      <c r="E5662" s="53" t="s">
        <v>60</v>
      </c>
      <c r="F5662" s="55">
        <v>41242</v>
      </c>
      <c r="G5662" s="55">
        <v>41302</v>
      </c>
      <c r="H5662" s="53" t="s">
        <v>109</v>
      </c>
      <c r="I5662" s="57">
        <v>7.1440677966101696</v>
      </c>
      <c r="J5662" s="56">
        <v>7.6944050064000002</v>
      </c>
      <c r="K5662" s="56">
        <v>7.1440000000000001</v>
      </c>
      <c r="L5662" s="58">
        <v>8429.92</v>
      </c>
      <c r="M5662" s="59">
        <v>41323</v>
      </c>
      <c r="N5662" s="60">
        <v>2013</v>
      </c>
      <c r="O5662" s="61">
        <v>41330</v>
      </c>
      <c r="P5662" s="60">
        <v>2013</v>
      </c>
      <c r="Q5662" s="61">
        <v>41639</v>
      </c>
      <c r="R5662" s="53" t="s">
        <v>342</v>
      </c>
      <c r="S5662" s="70" t="s">
        <v>770</v>
      </c>
      <c r="T5662" s="53" t="s">
        <v>428</v>
      </c>
      <c r="U5662" s="53" t="s">
        <v>668</v>
      </c>
      <c r="V5662" s="53">
        <v>8</v>
      </c>
      <c r="W5662" s="53" t="s">
        <v>390</v>
      </c>
      <c r="X5662" s="53"/>
      <c r="Y5662" s="367"/>
      <c r="Z5662" s="367"/>
      <c r="AA5662" s="53"/>
      <c r="AB5662" s="53"/>
      <c r="AC5662" s="71"/>
      <c r="AD5662" s="57"/>
      <c r="AE5662" s="53"/>
      <c r="AF5662" s="53"/>
      <c r="AG5662" s="53"/>
      <c r="AH5662" s="367"/>
      <c r="AI5662" s="53"/>
      <c r="AJ5662" s="53"/>
    </row>
    <row r="5663" spans="1:46" s="148" customFormat="1" ht="45">
      <c r="A5663" s="53" t="s">
        <v>1599</v>
      </c>
      <c r="B5663" s="60">
        <v>879</v>
      </c>
      <c r="C5663" s="69" t="s">
        <v>402</v>
      </c>
      <c r="D5663" s="52" t="s">
        <v>403</v>
      </c>
      <c r="E5663" s="53" t="s">
        <v>60</v>
      </c>
      <c r="F5663" s="55">
        <v>41243</v>
      </c>
      <c r="G5663" s="55">
        <v>41303</v>
      </c>
      <c r="H5663" s="53" t="s">
        <v>105</v>
      </c>
      <c r="I5663" s="57">
        <v>580.33898305084745</v>
      </c>
      <c r="J5663" s="56">
        <v>637.53641481600005</v>
      </c>
      <c r="K5663" s="56">
        <v>580.33799999999997</v>
      </c>
      <c r="L5663" s="58">
        <v>684798.84</v>
      </c>
      <c r="M5663" s="59">
        <v>41324</v>
      </c>
      <c r="N5663" s="60">
        <v>2013</v>
      </c>
      <c r="O5663" s="61">
        <v>41331</v>
      </c>
      <c r="P5663" s="60">
        <v>2013</v>
      </c>
      <c r="Q5663" s="61">
        <v>41639</v>
      </c>
      <c r="R5663" s="53" t="s">
        <v>342</v>
      </c>
      <c r="S5663" s="70"/>
      <c r="T5663" s="53" t="s">
        <v>428</v>
      </c>
      <c r="U5663" s="53" t="s">
        <v>747</v>
      </c>
      <c r="V5663" s="53">
        <v>8</v>
      </c>
      <c r="W5663" s="53" t="s">
        <v>390</v>
      </c>
      <c r="X5663" s="53"/>
      <c r="Y5663" s="367"/>
      <c r="Z5663" s="367"/>
      <c r="AA5663" s="53"/>
      <c r="AB5663" s="53"/>
      <c r="AC5663" s="71"/>
      <c r="AD5663" s="57"/>
      <c r="AE5663" s="53"/>
      <c r="AF5663" s="53"/>
      <c r="AG5663" s="53"/>
      <c r="AH5663" s="367"/>
      <c r="AI5663" s="53"/>
      <c r="AJ5663" s="53"/>
    </row>
    <row r="5664" spans="1:46" s="148" customFormat="1" ht="45">
      <c r="A5664" s="53" t="s">
        <v>1599</v>
      </c>
      <c r="B5664" s="60">
        <v>880</v>
      </c>
      <c r="C5664" s="69" t="s">
        <v>521</v>
      </c>
      <c r="D5664" s="52" t="s">
        <v>522</v>
      </c>
      <c r="E5664" s="53" t="s">
        <v>60</v>
      </c>
      <c r="F5664" s="55">
        <v>41234</v>
      </c>
      <c r="G5664" s="55">
        <v>41294</v>
      </c>
      <c r="H5664" s="53" t="s">
        <v>105</v>
      </c>
      <c r="I5664" s="57">
        <v>1478.144</v>
      </c>
      <c r="J5664" s="56">
        <v>1478.144</v>
      </c>
      <c r="K5664" s="56">
        <v>1478.144</v>
      </c>
      <c r="L5664" s="58">
        <v>1744209.9199999999</v>
      </c>
      <c r="M5664" s="59">
        <v>41315</v>
      </c>
      <c r="N5664" s="60">
        <v>2013</v>
      </c>
      <c r="O5664" s="61">
        <v>41322</v>
      </c>
      <c r="P5664" s="60">
        <v>2013</v>
      </c>
      <c r="Q5664" s="61">
        <v>41639</v>
      </c>
      <c r="R5664" s="53" t="s">
        <v>342</v>
      </c>
      <c r="S5664" s="70"/>
      <c r="T5664" s="53" t="s">
        <v>417</v>
      </c>
      <c r="U5664" s="53" t="s">
        <v>695</v>
      </c>
      <c r="V5664" s="53">
        <v>8</v>
      </c>
      <c r="W5664" s="53" t="s">
        <v>390</v>
      </c>
      <c r="X5664" s="53"/>
      <c r="Y5664" s="367"/>
      <c r="Z5664" s="367"/>
      <c r="AA5664" s="53"/>
      <c r="AB5664" s="53"/>
      <c r="AC5664" s="71"/>
      <c r="AD5664" s="57"/>
      <c r="AE5664" s="53"/>
      <c r="AF5664" s="53"/>
      <c r="AG5664" s="53"/>
      <c r="AH5664" s="367"/>
      <c r="AI5664" s="53"/>
      <c r="AJ5664" s="53"/>
    </row>
    <row r="5665" spans="1:36" s="148" customFormat="1" ht="45">
      <c r="A5665" s="53" t="s">
        <v>1599</v>
      </c>
      <c r="B5665" s="60">
        <v>881</v>
      </c>
      <c r="C5665" s="68" t="s">
        <v>425</v>
      </c>
      <c r="D5665" s="52" t="s">
        <v>404</v>
      </c>
      <c r="E5665" s="53" t="s">
        <v>60</v>
      </c>
      <c r="F5665" s="55">
        <v>41221</v>
      </c>
      <c r="G5665" s="55">
        <v>41281</v>
      </c>
      <c r="H5665" s="53" t="s">
        <v>105</v>
      </c>
      <c r="I5665" s="57">
        <v>41.703389830508478</v>
      </c>
      <c r="J5665" s="56">
        <v>41.703389830508478</v>
      </c>
      <c r="K5665" s="56">
        <v>41.703000000000003</v>
      </c>
      <c r="L5665" s="58">
        <v>49209.54</v>
      </c>
      <c r="M5665" s="59">
        <v>41301</v>
      </c>
      <c r="N5665" s="60">
        <v>2013</v>
      </c>
      <c r="O5665" s="61">
        <v>41308</v>
      </c>
      <c r="P5665" s="60">
        <v>2013</v>
      </c>
      <c r="Q5665" s="61">
        <v>41639</v>
      </c>
      <c r="R5665" s="53" t="s">
        <v>342</v>
      </c>
      <c r="S5665" s="70"/>
      <c r="T5665" s="53" t="s">
        <v>417</v>
      </c>
      <c r="U5665" s="53" t="s">
        <v>697</v>
      </c>
      <c r="V5665" s="53">
        <v>8</v>
      </c>
      <c r="W5665" s="53" t="s">
        <v>390</v>
      </c>
      <c r="X5665" s="53"/>
      <c r="Y5665" s="367"/>
      <c r="Z5665" s="367"/>
      <c r="AA5665" s="53"/>
      <c r="AB5665" s="53"/>
      <c r="AC5665" s="71"/>
      <c r="AD5665" s="57"/>
      <c r="AE5665" s="53"/>
      <c r="AF5665" s="53"/>
      <c r="AG5665" s="53"/>
      <c r="AH5665" s="367"/>
      <c r="AI5665" s="53"/>
      <c r="AJ5665" s="53"/>
    </row>
    <row r="5666" spans="1:36" s="148" customFormat="1" ht="60">
      <c r="A5666" s="52" t="s">
        <v>783</v>
      </c>
      <c r="B5666" s="60">
        <v>883</v>
      </c>
      <c r="C5666" s="68">
        <v>3000523</v>
      </c>
      <c r="D5666" s="52" t="s">
        <v>616</v>
      </c>
      <c r="E5666" s="53" t="s">
        <v>64</v>
      </c>
      <c r="F5666" s="55">
        <v>41275</v>
      </c>
      <c r="G5666" s="55">
        <v>41275</v>
      </c>
      <c r="H5666" s="53" t="s">
        <v>106</v>
      </c>
      <c r="I5666" s="57">
        <v>240</v>
      </c>
      <c r="J5666" s="56">
        <v>240</v>
      </c>
      <c r="K5666" s="56">
        <v>240</v>
      </c>
      <c r="L5666" s="58">
        <v>283200</v>
      </c>
      <c r="M5666" s="59">
        <v>41275</v>
      </c>
      <c r="N5666" s="60">
        <v>2013</v>
      </c>
      <c r="O5666" s="61">
        <v>41275</v>
      </c>
      <c r="P5666" s="60">
        <v>2013</v>
      </c>
      <c r="Q5666" s="61">
        <v>41639</v>
      </c>
      <c r="R5666" s="53" t="s">
        <v>345</v>
      </c>
      <c r="S5666" s="52" t="s">
        <v>909</v>
      </c>
      <c r="T5666" s="53" t="s">
        <v>389</v>
      </c>
      <c r="U5666" s="53" t="s">
        <v>9</v>
      </c>
      <c r="V5666" s="53">
        <v>8</v>
      </c>
      <c r="W5666" s="52" t="s">
        <v>394</v>
      </c>
      <c r="X5666" s="53"/>
      <c r="Y5666" s="53"/>
      <c r="Z5666" s="367"/>
      <c r="AA5666" s="53"/>
      <c r="AB5666" s="53"/>
      <c r="AC5666" s="71"/>
      <c r="AD5666" s="57"/>
      <c r="AE5666" s="53"/>
      <c r="AF5666" s="53"/>
      <c r="AG5666" s="53"/>
      <c r="AH5666" s="367"/>
      <c r="AI5666" s="53"/>
      <c r="AJ5666" s="53"/>
    </row>
    <row r="5667" spans="1:36" s="148" customFormat="1" ht="60">
      <c r="A5667" s="52" t="s">
        <v>783</v>
      </c>
      <c r="B5667" s="60">
        <v>884</v>
      </c>
      <c r="C5667" s="68">
        <v>3000523</v>
      </c>
      <c r="D5667" s="52" t="s">
        <v>616</v>
      </c>
      <c r="E5667" s="53" t="s">
        <v>64</v>
      </c>
      <c r="F5667" s="55">
        <v>41275</v>
      </c>
      <c r="G5667" s="55">
        <v>41275</v>
      </c>
      <c r="H5667" s="53" t="s">
        <v>106</v>
      </c>
      <c r="I5667" s="57">
        <v>62</v>
      </c>
      <c r="J5667" s="56">
        <v>62</v>
      </c>
      <c r="K5667" s="56">
        <v>62</v>
      </c>
      <c r="L5667" s="58">
        <v>73160</v>
      </c>
      <c r="M5667" s="59">
        <v>41275</v>
      </c>
      <c r="N5667" s="60">
        <v>2013</v>
      </c>
      <c r="O5667" s="61">
        <v>41275</v>
      </c>
      <c r="P5667" s="60">
        <v>2013</v>
      </c>
      <c r="Q5667" s="61">
        <v>41639</v>
      </c>
      <c r="R5667" s="53" t="s">
        <v>345</v>
      </c>
      <c r="S5667" s="52" t="s">
        <v>910</v>
      </c>
      <c r="T5667" s="53" t="s">
        <v>389</v>
      </c>
      <c r="U5667" s="53" t="s">
        <v>9</v>
      </c>
      <c r="V5667" s="53">
        <v>8</v>
      </c>
      <c r="W5667" s="52" t="s">
        <v>394</v>
      </c>
      <c r="X5667" s="52"/>
      <c r="Y5667" s="53"/>
      <c r="Z5667" s="367"/>
      <c r="AA5667" s="53"/>
      <c r="AB5667" s="53"/>
      <c r="AC5667" s="71"/>
      <c r="AD5667" s="57"/>
      <c r="AE5667" s="53"/>
      <c r="AF5667" s="53"/>
      <c r="AG5667" s="53"/>
      <c r="AH5667" s="367"/>
      <c r="AI5667" s="53"/>
      <c r="AJ5667" s="53"/>
    </row>
    <row r="5668" spans="1:36" s="148" customFormat="1" ht="60">
      <c r="A5668" s="52" t="s">
        <v>783</v>
      </c>
      <c r="B5668" s="60">
        <v>885</v>
      </c>
      <c r="C5668" s="68">
        <v>3000523</v>
      </c>
      <c r="D5668" s="52" t="s">
        <v>616</v>
      </c>
      <c r="E5668" s="53" t="s">
        <v>64</v>
      </c>
      <c r="F5668" s="55">
        <v>41275</v>
      </c>
      <c r="G5668" s="55">
        <v>41275</v>
      </c>
      <c r="H5668" s="53" t="s">
        <v>106</v>
      </c>
      <c r="I5668" s="57">
        <v>250</v>
      </c>
      <c r="J5668" s="56">
        <v>250</v>
      </c>
      <c r="K5668" s="56">
        <v>250</v>
      </c>
      <c r="L5668" s="58">
        <v>250000</v>
      </c>
      <c r="M5668" s="59">
        <v>41275</v>
      </c>
      <c r="N5668" s="60">
        <v>2013</v>
      </c>
      <c r="O5668" s="61">
        <v>41275</v>
      </c>
      <c r="P5668" s="60">
        <v>2013</v>
      </c>
      <c r="Q5668" s="61">
        <v>41639</v>
      </c>
      <c r="R5668" s="53" t="s">
        <v>345</v>
      </c>
      <c r="S5668" s="52" t="s">
        <v>1789</v>
      </c>
      <c r="T5668" s="53" t="s">
        <v>818</v>
      </c>
      <c r="U5668" s="53" t="s">
        <v>9</v>
      </c>
      <c r="V5668" s="53">
        <v>8</v>
      </c>
      <c r="W5668" s="52" t="s">
        <v>394</v>
      </c>
      <c r="X5668" s="53"/>
      <c r="Y5668" s="53"/>
      <c r="Z5668" s="367"/>
      <c r="AA5668" s="53"/>
      <c r="AB5668" s="53"/>
      <c r="AC5668" s="71"/>
      <c r="AD5668" s="57"/>
      <c r="AE5668" s="53"/>
      <c r="AF5668" s="53"/>
      <c r="AG5668" s="53"/>
      <c r="AH5668" s="367"/>
      <c r="AI5668" s="53"/>
      <c r="AJ5668" s="53"/>
    </row>
    <row r="5669" spans="1:36" s="148" customFormat="1" ht="60">
      <c r="A5669" s="52" t="s">
        <v>783</v>
      </c>
      <c r="B5669" s="60">
        <v>886</v>
      </c>
      <c r="C5669" s="68">
        <v>3000523</v>
      </c>
      <c r="D5669" s="52" t="s">
        <v>616</v>
      </c>
      <c r="E5669" s="53" t="s">
        <v>60</v>
      </c>
      <c r="F5669" s="55">
        <v>41228</v>
      </c>
      <c r="G5669" s="55">
        <v>41263</v>
      </c>
      <c r="H5669" s="53" t="s">
        <v>106</v>
      </c>
      <c r="I5669" s="57">
        <v>230</v>
      </c>
      <c r="J5669" s="56">
        <v>230</v>
      </c>
      <c r="K5669" s="56">
        <v>230</v>
      </c>
      <c r="L5669" s="58">
        <v>271400</v>
      </c>
      <c r="M5669" s="59">
        <v>41275</v>
      </c>
      <c r="N5669" s="60">
        <v>2013</v>
      </c>
      <c r="O5669" s="61">
        <v>41275</v>
      </c>
      <c r="P5669" s="60">
        <v>2013</v>
      </c>
      <c r="Q5669" s="61">
        <v>41639</v>
      </c>
      <c r="R5669" s="53" t="s">
        <v>345</v>
      </c>
      <c r="S5669" s="52" t="s">
        <v>911</v>
      </c>
      <c r="T5669" s="53" t="s">
        <v>389</v>
      </c>
      <c r="U5669" s="53" t="s">
        <v>9</v>
      </c>
      <c r="V5669" s="53">
        <v>8</v>
      </c>
      <c r="W5669" s="52" t="s">
        <v>394</v>
      </c>
      <c r="X5669" s="53"/>
      <c r="Y5669" s="53"/>
      <c r="Z5669" s="367"/>
      <c r="AA5669" s="53"/>
      <c r="AB5669" s="53"/>
      <c r="AC5669" s="71"/>
      <c r="AD5669" s="57"/>
      <c r="AE5669" s="53"/>
      <c r="AF5669" s="53"/>
      <c r="AG5669" s="53"/>
      <c r="AH5669" s="367"/>
      <c r="AI5669" s="53"/>
      <c r="AJ5669" s="53"/>
    </row>
    <row r="5670" spans="1:36" s="148" customFormat="1" ht="60">
      <c r="A5670" s="52" t="s">
        <v>783</v>
      </c>
      <c r="B5670" s="60">
        <v>887</v>
      </c>
      <c r="C5670" s="68" t="s">
        <v>912</v>
      </c>
      <c r="D5670" s="52" t="s">
        <v>405</v>
      </c>
      <c r="E5670" s="53" t="s">
        <v>60</v>
      </c>
      <c r="F5670" s="55">
        <v>41228</v>
      </c>
      <c r="G5670" s="55">
        <v>41263</v>
      </c>
      <c r="H5670" s="53" t="s">
        <v>106</v>
      </c>
      <c r="I5670" s="57">
        <v>204</v>
      </c>
      <c r="J5670" s="56">
        <v>204</v>
      </c>
      <c r="K5670" s="56">
        <v>204</v>
      </c>
      <c r="L5670" s="58">
        <v>240720</v>
      </c>
      <c r="M5670" s="59">
        <v>41275</v>
      </c>
      <c r="N5670" s="60">
        <v>2013</v>
      </c>
      <c r="O5670" s="61">
        <v>41275</v>
      </c>
      <c r="P5670" s="60">
        <v>2013</v>
      </c>
      <c r="Q5670" s="61">
        <v>41639</v>
      </c>
      <c r="R5670" s="53" t="s">
        <v>345</v>
      </c>
      <c r="S5670" s="52" t="s">
        <v>380</v>
      </c>
      <c r="T5670" s="53" t="s">
        <v>818</v>
      </c>
      <c r="U5670" s="53" t="s">
        <v>9</v>
      </c>
      <c r="V5670" s="53">
        <v>8</v>
      </c>
      <c r="W5670" s="52" t="s">
        <v>390</v>
      </c>
      <c r="X5670" s="53"/>
      <c r="Y5670" s="53"/>
      <c r="Z5670" s="367"/>
      <c r="AA5670" s="53"/>
      <c r="AB5670" s="53"/>
      <c r="AC5670" s="71"/>
      <c r="AD5670" s="57"/>
      <c r="AE5670" s="53"/>
      <c r="AF5670" s="53"/>
      <c r="AG5670" s="53"/>
      <c r="AH5670" s="367"/>
      <c r="AI5670" s="53"/>
      <c r="AJ5670" s="53"/>
    </row>
    <row r="5671" spans="1:36" s="148" customFormat="1" ht="120">
      <c r="A5671" s="52" t="s">
        <v>783</v>
      </c>
      <c r="B5671" s="60">
        <v>888</v>
      </c>
      <c r="C5671" s="68">
        <v>3000577</v>
      </c>
      <c r="D5671" s="52" t="s">
        <v>409</v>
      </c>
      <c r="E5671" s="53" t="s">
        <v>83</v>
      </c>
      <c r="F5671" s="55">
        <v>41320</v>
      </c>
      <c r="G5671" s="55">
        <v>41365</v>
      </c>
      <c r="H5671" s="53" t="s">
        <v>106</v>
      </c>
      <c r="I5671" s="57">
        <v>9996.7000000000007</v>
      </c>
      <c r="J5671" s="56">
        <v>9996.7000000000007</v>
      </c>
      <c r="K5671" s="56">
        <v>9996.7000000000007</v>
      </c>
      <c r="L5671" s="58">
        <v>11796106</v>
      </c>
      <c r="M5671" s="59">
        <v>41379</v>
      </c>
      <c r="N5671" s="60">
        <v>2013</v>
      </c>
      <c r="O5671" s="61">
        <v>41389</v>
      </c>
      <c r="P5671" s="60">
        <v>2013</v>
      </c>
      <c r="Q5671" s="61">
        <v>41639</v>
      </c>
      <c r="R5671" s="53" t="s">
        <v>342</v>
      </c>
      <c r="S5671" s="52" t="s">
        <v>913</v>
      </c>
      <c r="T5671" s="53" t="s">
        <v>389</v>
      </c>
      <c r="U5671" s="53" t="s">
        <v>9</v>
      </c>
      <c r="V5671" s="53">
        <v>8</v>
      </c>
      <c r="W5671" s="52" t="s">
        <v>390</v>
      </c>
      <c r="X5671" s="53" t="s">
        <v>3103</v>
      </c>
      <c r="Y5671" s="53"/>
      <c r="Z5671" s="367"/>
      <c r="AA5671" s="53"/>
      <c r="AB5671" s="53"/>
      <c r="AC5671" s="71"/>
      <c r="AD5671" s="57"/>
      <c r="AE5671" s="53"/>
      <c r="AF5671" s="53"/>
      <c r="AG5671" s="53"/>
      <c r="AH5671" s="367"/>
      <c r="AI5671" s="53"/>
      <c r="AJ5671" s="53"/>
    </row>
    <row r="5672" spans="1:36" s="148" customFormat="1" ht="45">
      <c r="A5672" s="52" t="s">
        <v>783</v>
      </c>
      <c r="B5672" s="159" t="s">
        <v>3095</v>
      </c>
      <c r="C5672" s="68">
        <v>3000577</v>
      </c>
      <c r="D5672" s="52" t="s">
        <v>409</v>
      </c>
      <c r="E5672" s="53" t="s">
        <v>83</v>
      </c>
      <c r="F5672" s="55">
        <v>41320</v>
      </c>
      <c r="G5672" s="55">
        <v>41365</v>
      </c>
      <c r="H5672" s="53" t="s">
        <v>106</v>
      </c>
      <c r="I5672" s="57">
        <v>11576.1</v>
      </c>
      <c r="J5672" s="56">
        <v>11576.1</v>
      </c>
      <c r="K5672" s="56">
        <v>11576.1</v>
      </c>
      <c r="L5672" s="58">
        <v>13659797.999999998</v>
      </c>
      <c r="M5672" s="59">
        <v>41379</v>
      </c>
      <c r="N5672" s="60">
        <v>2013</v>
      </c>
      <c r="O5672" s="61">
        <v>41389</v>
      </c>
      <c r="P5672" s="60">
        <v>2013</v>
      </c>
      <c r="Q5672" s="61">
        <v>41639</v>
      </c>
      <c r="R5672" s="53" t="s">
        <v>342</v>
      </c>
      <c r="S5672" s="52" t="s">
        <v>913</v>
      </c>
      <c r="T5672" s="53" t="s">
        <v>389</v>
      </c>
      <c r="U5672" s="53" t="s">
        <v>9</v>
      </c>
      <c r="V5672" s="53">
        <v>8</v>
      </c>
      <c r="W5672" s="52" t="s">
        <v>390</v>
      </c>
      <c r="X5672" s="53" t="s">
        <v>3104</v>
      </c>
      <c r="Y5672" s="53"/>
      <c r="Z5672" s="367"/>
      <c r="AA5672" s="53"/>
      <c r="AB5672" s="53"/>
      <c r="AC5672" s="71"/>
      <c r="AD5672" s="57"/>
      <c r="AE5672" s="53"/>
      <c r="AF5672" s="53"/>
      <c r="AG5672" s="53"/>
      <c r="AH5672" s="367"/>
      <c r="AI5672" s="53"/>
      <c r="AJ5672" s="53"/>
    </row>
    <row r="5673" spans="1:36" s="148" customFormat="1" ht="60">
      <c r="A5673" s="52" t="s">
        <v>783</v>
      </c>
      <c r="B5673" s="159" t="s">
        <v>3096</v>
      </c>
      <c r="C5673" s="68">
        <v>3000577</v>
      </c>
      <c r="D5673" s="52" t="s">
        <v>409</v>
      </c>
      <c r="E5673" s="53" t="s">
        <v>83</v>
      </c>
      <c r="F5673" s="55">
        <v>41320</v>
      </c>
      <c r="G5673" s="55">
        <v>41365</v>
      </c>
      <c r="H5673" s="53" t="s">
        <v>106</v>
      </c>
      <c r="I5673" s="57">
        <v>9975.7000000000007</v>
      </c>
      <c r="J5673" s="56">
        <v>9975.7000000000007</v>
      </c>
      <c r="K5673" s="56">
        <v>9975.7000000000007</v>
      </c>
      <c r="L5673" s="58">
        <v>11771326</v>
      </c>
      <c r="M5673" s="59">
        <v>41379</v>
      </c>
      <c r="N5673" s="60">
        <v>2013</v>
      </c>
      <c r="O5673" s="61">
        <v>41389</v>
      </c>
      <c r="P5673" s="60">
        <v>2013</v>
      </c>
      <c r="Q5673" s="61">
        <v>41639</v>
      </c>
      <c r="R5673" s="53" t="s">
        <v>342</v>
      </c>
      <c r="S5673" s="52" t="s">
        <v>913</v>
      </c>
      <c r="T5673" s="53" t="s">
        <v>389</v>
      </c>
      <c r="U5673" s="53" t="s">
        <v>9</v>
      </c>
      <c r="V5673" s="53">
        <v>8</v>
      </c>
      <c r="W5673" s="52" t="s">
        <v>390</v>
      </c>
      <c r="X5673" s="53" t="s">
        <v>3105</v>
      </c>
      <c r="Y5673" s="53"/>
      <c r="Z5673" s="367"/>
      <c r="AA5673" s="53"/>
      <c r="AB5673" s="53"/>
      <c r="AC5673" s="71"/>
      <c r="AD5673" s="57"/>
      <c r="AE5673" s="53"/>
      <c r="AF5673" s="53"/>
      <c r="AG5673" s="53"/>
      <c r="AH5673" s="367"/>
      <c r="AI5673" s="53"/>
      <c r="AJ5673" s="53"/>
    </row>
    <row r="5674" spans="1:36" s="148" customFormat="1" ht="45">
      <c r="A5674" s="52" t="s">
        <v>783</v>
      </c>
      <c r="B5674" s="159" t="s">
        <v>3097</v>
      </c>
      <c r="C5674" s="68">
        <v>3000577</v>
      </c>
      <c r="D5674" s="52" t="s">
        <v>409</v>
      </c>
      <c r="E5674" s="53" t="s">
        <v>83</v>
      </c>
      <c r="F5674" s="55">
        <v>41320</v>
      </c>
      <c r="G5674" s="55">
        <v>41365</v>
      </c>
      <c r="H5674" s="53" t="s">
        <v>106</v>
      </c>
      <c r="I5674" s="57">
        <v>10556.6</v>
      </c>
      <c r="J5674" s="56">
        <v>10556.6</v>
      </c>
      <c r="K5674" s="56">
        <v>10556.6</v>
      </c>
      <c r="L5674" s="58">
        <v>12456788</v>
      </c>
      <c r="M5674" s="59">
        <v>41379</v>
      </c>
      <c r="N5674" s="60">
        <v>2013</v>
      </c>
      <c r="O5674" s="61">
        <v>41389</v>
      </c>
      <c r="P5674" s="60">
        <v>2013</v>
      </c>
      <c r="Q5674" s="61">
        <v>41639</v>
      </c>
      <c r="R5674" s="53" t="s">
        <v>342</v>
      </c>
      <c r="S5674" s="52" t="s">
        <v>913</v>
      </c>
      <c r="T5674" s="53" t="s">
        <v>389</v>
      </c>
      <c r="U5674" s="53" t="s">
        <v>9</v>
      </c>
      <c r="V5674" s="53">
        <v>8</v>
      </c>
      <c r="W5674" s="52" t="s">
        <v>390</v>
      </c>
      <c r="X5674" s="53" t="s">
        <v>3106</v>
      </c>
      <c r="Y5674" s="53"/>
      <c r="Z5674" s="367"/>
      <c r="AA5674" s="53"/>
      <c r="AB5674" s="53"/>
      <c r="AC5674" s="71"/>
      <c r="AD5674" s="57"/>
      <c r="AE5674" s="53"/>
      <c r="AF5674" s="53"/>
      <c r="AG5674" s="53"/>
      <c r="AH5674" s="367"/>
      <c r="AI5674" s="53"/>
      <c r="AJ5674" s="53"/>
    </row>
    <row r="5675" spans="1:36" s="148" customFormat="1" ht="45">
      <c r="A5675" s="52" t="s">
        <v>783</v>
      </c>
      <c r="B5675" s="159" t="s">
        <v>3098</v>
      </c>
      <c r="C5675" s="68">
        <v>3000577</v>
      </c>
      <c r="D5675" s="52" t="s">
        <v>409</v>
      </c>
      <c r="E5675" s="53" t="s">
        <v>83</v>
      </c>
      <c r="F5675" s="55">
        <v>41320</v>
      </c>
      <c r="G5675" s="55">
        <v>41365</v>
      </c>
      <c r="H5675" s="53" t="s">
        <v>106</v>
      </c>
      <c r="I5675" s="57">
        <v>9922.7999999999993</v>
      </c>
      <c r="J5675" s="56">
        <v>9922.7999999999993</v>
      </c>
      <c r="K5675" s="56">
        <v>9922.7999999999993</v>
      </c>
      <c r="L5675" s="58">
        <v>11708903.999999998</v>
      </c>
      <c r="M5675" s="59">
        <v>41379</v>
      </c>
      <c r="N5675" s="60">
        <v>2013</v>
      </c>
      <c r="O5675" s="61">
        <v>41389</v>
      </c>
      <c r="P5675" s="60">
        <v>2013</v>
      </c>
      <c r="Q5675" s="61">
        <v>41639</v>
      </c>
      <c r="R5675" s="53" t="s">
        <v>342</v>
      </c>
      <c r="S5675" s="52" t="s">
        <v>913</v>
      </c>
      <c r="T5675" s="53" t="s">
        <v>389</v>
      </c>
      <c r="U5675" s="53" t="s">
        <v>9</v>
      </c>
      <c r="V5675" s="53">
        <v>8</v>
      </c>
      <c r="W5675" s="52" t="s">
        <v>390</v>
      </c>
      <c r="X5675" s="53" t="s">
        <v>3107</v>
      </c>
      <c r="Y5675" s="53"/>
      <c r="Z5675" s="367"/>
      <c r="AA5675" s="53"/>
      <c r="AB5675" s="53"/>
      <c r="AC5675" s="71"/>
      <c r="AD5675" s="57"/>
      <c r="AE5675" s="53"/>
      <c r="AF5675" s="53"/>
      <c r="AG5675" s="53"/>
      <c r="AH5675" s="367"/>
      <c r="AI5675" s="53"/>
      <c r="AJ5675" s="53"/>
    </row>
    <row r="5676" spans="1:36" s="148" customFormat="1" ht="45">
      <c r="A5676" s="52" t="s">
        <v>783</v>
      </c>
      <c r="B5676" s="159" t="s">
        <v>3099</v>
      </c>
      <c r="C5676" s="68">
        <v>3000577</v>
      </c>
      <c r="D5676" s="52" t="s">
        <v>409</v>
      </c>
      <c r="E5676" s="53" t="s">
        <v>83</v>
      </c>
      <c r="F5676" s="55">
        <v>41320</v>
      </c>
      <c r="G5676" s="55">
        <v>41365</v>
      </c>
      <c r="H5676" s="53" t="s">
        <v>106</v>
      </c>
      <c r="I5676" s="57">
        <v>8523.4</v>
      </c>
      <c r="J5676" s="56">
        <v>8523.4</v>
      </c>
      <c r="K5676" s="56">
        <v>8523.4</v>
      </c>
      <c r="L5676" s="58">
        <v>10057612</v>
      </c>
      <c r="M5676" s="59">
        <v>41379</v>
      </c>
      <c r="N5676" s="60">
        <v>2013</v>
      </c>
      <c r="O5676" s="61">
        <v>41389</v>
      </c>
      <c r="P5676" s="60">
        <v>2013</v>
      </c>
      <c r="Q5676" s="61">
        <v>41639</v>
      </c>
      <c r="R5676" s="53" t="s">
        <v>342</v>
      </c>
      <c r="S5676" s="52" t="s">
        <v>913</v>
      </c>
      <c r="T5676" s="53" t="s">
        <v>389</v>
      </c>
      <c r="U5676" s="53" t="s">
        <v>9</v>
      </c>
      <c r="V5676" s="53">
        <v>8</v>
      </c>
      <c r="W5676" s="52" t="s">
        <v>390</v>
      </c>
      <c r="X5676" s="53" t="s">
        <v>3108</v>
      </c>
      <c r="Y5676" s="53"/>
      <c r="Z5676" s="367"/>
      <c r="AA5676" s="53"/>
      <c r="AB5676" s="53"/>
      <c r="AC5676" s="71"/>
      <c r="AD5676" s="57"/>
      <c r="AE5676" s="53"/>
      <c r="AF5676" s="53"/>
      <c r="AG5676" s="53"/>
      <c r="AH5676" s="367"/>
      <c r="AI5676" s="53"/>
      <c r="AJ5676" s="53"/>
    </row>
    <row r="5677" spans="1:36" s="148" customFormat="1" ht="45">
      <c r="A5677" s="52" t="s">
        <v>783</v>
      </c>
      <c r="B5677" s="159" t="s">
        <v>3100</v>
      </c>
      <c r="C5677" s="68">
        <v>3000577</v>
      </c>
      <c r="D5677" s="52" t="s">
        <v>409</v>
      </c>
      <c r="E5677" s="53" t="s">
        <v>83</v>
      </c>
      <c r="F5677" s="55">
        <v>41320</v>
      </c>
      <c r="G5677" s="55">
        <v>41365</v>
      </c>
      <c r="H5677" s="53" t="s">
        <v>106</v>
      </c>
      <c r="I5677" s="57">
        <v>10396.1</v>
      </c>
      <c r="J5677" s="56">
        <v>10396.1</v>
      </c>
      <c r="K5677" s="56">
        <v>10396.1</v>
      </c>
      <c r="L5677" s="58">
        <v>12267398</v>
      </c>
      <c r="M5677" s="59">
        <v>41379</v>
      </c>
      <c r="N5677" s="60">
        <v>2013</v>
      </c>
      <c r="O5677" s="61">
        <v>41389</v>
      </c>
      <c r="P5677" s="60">
        <v>2013</v>
      </c>
      <c r="Q5677" s="61">
        <v>41639</v>
      </c>
      <c r="R5677" s="53" t="s">
        <v>342</v>
      </c>
      <c r="S5677" s="52" t="s">
        <v>913</v>
      </c>
      <c r="T5677" s="53" t="s">
        <v>389</v>
      </c>
      <c r="U5677" s="53" t="s">
        <v>9</v>
      </c>
      <c r="V5677" s="53">
        <v>8</v>
      </c>
      <c r="W5677" s="52" t="s">
        <v>390</v>
      </c>
      <c r="X5677" s="53" t="s">
        <v>3109</v>
      </c>
      <c r="Y5677" s="53"/>
      <c r="Z5677" s="367"/>
      <c r="AA5677" s="53"/>
      <c r="AB5677" s="53"/>
      <c r="AC5677" s="71"/>
      <c r="AD5677" s="57"/>
      <c r="AE5677" s="53"/>
      <c r="AF5677" s="53"/>
      <c r="AG5677" s="53"/>
      <c r="AH5677" s="367"/>
      <c r="AI5677" s="53"/>
      <c r="AJ5677" s="53"/>
    </row>
    <row r="5678" spans="1:36" s="148" customFormat="1" ht="60">
      <c r="A5678" s="52" t="s">
        <v>783</v>
      </c>
      <c r="B5678" s="159" t="s">
        <v>3101</v>
      </c>
      <c r="C5678" s="68">
        <v>3000577</v>
      </c>
      <c r="D5678" s="52" t="s">
        <v>409</v>
      </c>
      <c r="E5678" s="53" t="s">
        <v>83</v>
      </c>
      <c r="F5678" s="55">
        <v>41320</v>
      </c>
      <c r="G5678" s="55">
        <v>41365</v>
      </c>
      <c r="H5678" s="53" t="s">
        <v>106</v>
      </c>
      <c r="I5678" s="57">
        <v>10157.799999999999</v>
      </c>
      <c r="J5678" s="56">
        <v>10157.799999999999</v>
      </c>
      <c r="K5678" s="56">
        <v>10157.799999999999</v>
      </c>
      <c r="L5678" s="58">
        <v>11986203.999999998</v>
      </c>
      <c r="M5678" s="59">
        <v>41379</v>
      </c>
      <c r="N5678" s="60">
        <v>2013</v>
      </c>
      <c r="O5678" s="61">
        <v>41389</v>
      </c>
      <c r="P5678" s="60">
        <v>2013</v>
      </c>
      <c r="Q5678" s="61">
        <v>41639</v>
      </c>
      <c r="R5678" s="53" t="s">
        <v>342</v>
      </c>
      <c r="S5678" s="52" t="s">
        <v>913</v>
      </c>
      <c r="T5678" s="53" t="s">
        <v>389</v>
      </c>
      <c r="U5678" s="53" t="s">
        <v>9</v>
      </c>
      <c r="V5678" s="53">
        <v>8</v>
      </c>
      <c r="W5678" s="52" t="s">
        <v>390</v>
      </c>
      <c r="X5678" s="53" t="s">
        <v>3110</v>
      </c>
      <c r="Y5678" s="53"/>
      <c r="Z5678" s="367"/>
      <c r="AA5678" s="53"/>
      <c r="AB5678" s="53"/>
      <c r="AC5678" s="71"/>
      <c r="AD5678" s="57"/>
      <c r="AE5678" s="53"/>
      <c r="AF5678" s="53"/>
      <c r="AG5678" s="53"/>
      <c r="AH5678" s="367"/>
      <c r="AI5678" s="53"/>
      <c r="AJ5678" s="53"/>
    </row>
    <row r="5679" spans="1:36" s="148" customFormat="1" ht="60">
      <c r="A5679" s="52" t="s">
        <v>783</v>
      </c>
      <c r="B5679" s="159" t="s">
        <v>3102</v>
      </c>
      <c r="C5679" s="68">
        <v>3000577</v>
      </c>
      <c r="D5679" s="52" t="s">
        <v>409</v>
      </c>
      <c r="E5679" s="53" t="s">
        <v>83</v>
      </c>
      <c r="F5679" s="55">
        <v>41320</v>
      </c>
      <c r="G5679" s="55">
        <v>41365</v>
      </c>
      <c r="H5679" s="53" t="s">
        <v>106</v>
      </c>
      <c r="I5679" s="57">
        <v>8894.7999999999993</v>
      </c>
      <c r="J5679" s="56">
        <v>8894.7999999999993</v>
      </c>
      <c r="K5679" s="56">
        <v>8894.7999999999993</v>
      </c>
      <c r="L5679" s="58">
        <v>10495863.999999998</v>
      </c>
      <c r="M5679" s="59">
        <v>41379</v>
      </c>
      <c r="N5679" s="60">
        <v>2013</v>
      </c>
      <c r="O5679" s="61">
        <v>41389</v>
      </c>
      <c r="P5679" s="60">
        <v>2013</v>
      </c>
      <c r="Q5679" s="61">
        <v>41639</v>
      </c>
      <c r="R5679" s="53" t="s">
        <v>342</v>
      </c>
      <c r="S5679" s="52" t="s">
        <v>913</v>
      </c>
      <c r="T5679" s="53" t="s">
        <v>389</v>
      </c>
      <c r="U5679" s="53" t="s">
        <v>9</v>
      </c>
      <c r="V5679" s="53">
        <v>8</v>
      </c>
      <c r="W5679" s="52" t="s">
        <v>390</v>
      </c>
      <c r="X5679" s="53" t="s">
        <v>3111</v>
      </c>
      <c r="Y5679" s="53"/>
      <c r="Z5679" s="367"/>
      <c r="AA5679" s="53"/>
      <c r="AB5679" s="53"/>
      <c r="AC5679" s="71"/>
      <c r="AD5679" s="57"/>
      <c r="AE5679" s="53"/>
      <c r="AF5679" s="53"/>
      <c r="AG5679" s="53"/>
      <c r="AH5679" s="367"/>
      <c r="AI5679" s="53"/>
      <c r="AJ5679" s="53"/>
    </row>
    <row r="5680" spans="1:36" s="148" customFormat="1" ht="60">
      <c r="A5680" s="52" t="s">
        <v>783</v>
      </c>
      <c r="B5680" s="60">
        <v>889</v>
      </c>
      <c r="C5680" s="68">
        <v>3000556</v>
      </c>
      <c r="D5680" s="52" t="s">
        <v>384</v>
      </c>
      <c r="E5680" s="53" t="s">
        <v>60</v>
      </c>
      <c r="F5680" s="55">
        <v>41501</v>
      </c>
      <c r="G5680" s="55">
        <v>41532</v>
      </c>
      <c r="H5680" s="53" t="s">
        <v>106</v>
      </c>
      <c r="I5680" s="57">
        <v>150</v>
      </c>
      <c r="J5680" s="56">
        <v>149.4912972672</v>
      </c>
      <c r="K5680" s="56">
        <v>149.49100000000001</v>
      </c>
      <c r="L5680" s="58">
        <v>176399.38</v>
      </c>
      <c r="M5680" s="59">
        <v>41548</v>
      </c>
      <c r="N5680" s="60">
        <v>2013</v>
      </c>
      <c r="O5680" s="61">
        <v>41562</v>
      </c>
      <c r="P5680" s="60">
        <v>2013</v>
      </c>
      <c r="Q5680" s="61">
        <v>41630</v>
      </c>
      <c r="R5680" s="53" t="s">
        <v>345</v>
      </c>
      <c r="S5680" s="52" t="s">
        <v>914</v>
      </c>
      <c r="T5680" s="53" t="s">
        <v>389</v>
      </c>
      <c r="U5680" s="53" t="s">
        <v>9</v>
      </c>
      <c r="V5680" s="53">
        <v>8</v>
      </c>
      <c r="W5680" s="52" t="s">
        <v>394</v>
      </c>
      <c r="X5680" s="53"/>
      <c r="Y5680" s="53"/>
      <c r="Z5680" s="367"/>
      <c r="AA5680" s="53"/>
      <c r="AB5680" s="53"/>
      <c r="AC5680" s="71"/>
      <c r="AD5680" s="57"/>
      <c r="AE5680" s="53"/>
      <c r="AF5680" s="53"/>
      <c r="AG5680" s="53"/>
      <c r="AH5680" s="367"/>
      <c r="AI5680" s="53"/>
      <c r="AJ5680" s="53"/>
    </row>
    <row r="5681" spans="1:46" s="148" customFormat="1" ht="60">
      <c r="A5681" s="52" t="s">
        <v>783</v>
      </c>
      <c r="B5681" s="60">
        <v>890</v>
      </c>
      <c r="C5681" s="68">
        <v>3000551</v>
      </c>
      <c r="D5681" s="52" t="s">
        <v>915</v>
      </c>
      <c r="E5681" s="53" t="s">
        <v>60</v>
      </c>
      <c r="F5681" s="55">
        <v>41320</v>
      </c>
      <c r="G5681" s="55">
        <v>41348</v>
      </c>
      <c r="H5681" s="53" t="s">
        <v>106</v>
      </c>
      <c r="I5681" s="57">
        <v>500</v>
      </c>
      <c r="J5681" s="56">
        <v>499.03712470080001</v>
      </c>
      <c r="K5681" s="56">
        <v>499.03699999999998</v>
      </c>
      <c r="L5681" s="58">
        <v>588863.66</v>
      </c>
      <c r="M5681" s="59">
        <v>41365</v>
      </c>
      <c r="N5681" s="60">
        <v>2013</v>
      </c>
      <c r="O5681" s="61">
        <v>41379</v>
      </c>
      <c r="P5681" s="60">
        <v>2013</v>
      </c>
      <c r="Q5681" s="61">
        <v>41628</v>
      </c>
      <c r="R5681" s="53" t="s">
        <v>345</v>
      </c>
      <c r="S5681" s="52" t="s">
        <v>916</v>
      </c>
      <c r="T5681" s="53" t="s">
        <v>389</v>
      </c>
      <c r="U5681" s="53" t="s">
        <v>9</v>
      </c>
      <c r="V5681" s="53">
        <v>8</v>
      </c>
      <c r="W5681" s="52" t="s">
        <v>394</v>
      </c>
      <c r="X5681" s="53"/>
      <c r="Y5681" s="53"/>
      <c r="Z5681" s="367"/>
      <c r="AA5681" s="53"/>
      <c r="AB5681" s="53"/>
      <c r="AC5681" s="71"/>
      <c r="AD5681" s="57"/>
      <c r="AE5681" s="53"/>
      <c r="AF5681" s="53"/>
      <c r="AG5681" s="53"/>
      <c r="AH5681" s="367"/>
      <c r="AI5681" s="53"/>
      <c r="AJ5681" s="53"/>
    </row>
    <row r="5682" spans="1:46" s="148" customFormat="1" ht="45">
      <c r="A5682" s="52" t="s">
        <v>783</v>
      </c>
      <c r="B5682" s="60">
        <v>891</v>
      </c>
      <c r="C5682" s="68">
        <v>3000544</v>
      </c>
      <c r="D5682" s="52" t="s">
        <v>386</v>
      </c>
      <c r="E5682" s="53" t="s">
        <v>65</v>
      </c>
      <c r="F5682" s="55">
        <v>41333</v>
      </c>
      <c r="G5682" s="55">
        <v>41353</v>
      </c>
      <c r="H5682" s="53" t="s">
        <v>105</v>
      </c>
      <c r="I5682" s="56">
        <v>32395.322029999999</v>
      </c>
      <c r="J5682" s="56">
        <v>32395.322029999999</v>
      </c>
      <c r="K5682" s="56">
        <v>32395.322</v>
      </c>
      <c r="L5682" s="58">
        <v>38226479.959999993</v>
      </c>
      <c r="M5682" s="59">
        <v>41358</v>
      </c>
      <c r="N5682" s="60">
        <v>2013</v>
      </c>
      <c r="O5682" s="61">
        <v>41365</v>
      </c>
      <c r="P5682" s="60">
        <v>2015</v>
      </c>
      <c r="Q5682" s="61">
        <v>42094</v>
      </c>
      <c r="R5682" s="53" t="s">
        <v>342</v>
      </c>
      <c r="S5682" s="70" t="s">
        <v>1783</v>
      </c>
      <c r="T5682" s="53" t="s">
        <v>389</v>
      </c>
      <c r="U5682" s="60">
        <v>1</v>
      </c>
      <c r="V5682" s="53">
        <v>8</v>
      </c>
      <c r="W5682" s="52" t="s">
        <v>390</v>
      </c>
      <c r="X5682" s="53"/>
      <c r="Y5682" s="63"/>
      <c r="Z5682" s="58"/>
      <c r="AA5682" s="53"/>
      <c r="AB5682" s="62"/>
      <c r="AC5682" s="65"/>
      <c r="AD5682" s="66"/>
      <c r="AE5682" s="53"/>
      <c r="AF5682" s="53"/>
      <c r="AG5682" s="58"/>
      <c r="AH5682" s="367"/>
      <c r="AI5682" s="52"/>
      <c r="AJ5682" s="52"/>
    </row>
    <row r="5683" spans="1:46" s="148" customFormat="1" ht="45">
      <c r="A5683" s="52" t="s">
        <v>783</v>
      </c>
      <c r="B5683" s="60">
        <v>892</v>
      </c>
      <c r="C5683" s="68">
        <v>3000544</v>
      </c>
      <c r="D5683" s="52" t="s">
        <v>386</v>
      </c>
      <c r="E5683" s="53" t="s">
        <v>60</v>
      </c>
      <c r="F5683" s="55">
        <v>41239</v>
      </c>
      <c r="G5683" s="55">
        <v>41267</v>
      </c>
      <c r="H5683" s="53" t="s">
        <v>106</v>
      </c>
      <c r="I5683" s="57">
        <v>1989</v>
      </c>
      <c r="J5683" s="56">
        <v>1989</v>
      </c>
      <c r="K5683" s="56">
        <v>1989</v>
      </c>
      <c r="L5683" s="58">
        <v>2347020</v>
      </c>
      <c r="M5683" s="59">
        <v>41275</v>
      </c>
      <c r="N5683" s="60">
        <v>2013</v>
      </c>
      <c r="O5683" s="61">
        <v>41275</v>
      </c>
      <c r="P5683" s="60">
        <v>2013</v>
      </c>
      <c r="Q5683" s="61">
        <v>41639</v>
      </c>
      <c r="R5683" s="53" t="s">
        <v>342</v>
      </c>
      <c r="S5683" s="52" t="s">
        <v>917</v>
      </c>
      <c r="T5683" s="53" t="s">
        <v>389</v>
      </c>
      <c r="U5683" s="53" t="s">
        <v>9</v>
      </c>
      <c r="V5683" s="53">
        <v>8</v>
      </c>
      <c r="W5683" s="52" t="s">
        <v>390</v>
      </c>
      <c r="X5683" s="53"/>
      <c r="Y5683" s="53"/>
      <c r="Z5683" s="367"/>
      <c r="AA5683" s="53"/>
      <c r="AB5683" s="53"/>
      <c r="AC5683" s="71"/>
      <c r="AD5683" s="57"/>
      <c r="AE5683" s="53"/>
      <c r="AF5683" s="53"/>
      <c r="AG5683" s="53"/>
      <c r="AH5683" s="367"/>
      <c r="AI5683" s="53"/>
      <c r="AJ5683" s="53"/>
    </row>
    <row r="5684" spans="1:46" s="148" customFormat="1" ht="45">
      <c r="A5684" s="52" t="s">
        <v>783</v>
      </c>
      <c r="B5684" s="60">
        <v>893</v>
      </c>
      <c r="C5684" s="68" t="s">
        <v>918</v>
      </c>
      <c r="D5684" s="52" t="s">
        <v>919</v>
      </c>
      <c r="E5684" s="53" t="s">
        <v>60</v>
      </c>
      <c r="F5684" s="55">
        <v>41239</v>
      </c>
      <c r="G5684" s="55">
        <v>41267</v>
      </c>
      <c r="H5684" s="53" t="s">
        <v>106</v>
      </c>
      <c r="I5684" s="57">
        <v>365</v>
      </c>
      <c r="J5684" s="56">
        <v>365</v>
      </c>
      <c r="K5684" s="56">
        <v>365</v>
      </c>
      <c r="L5684" s="58">
        <v>430700</v>
      </c>
      <c r="M5684" s="59">
        <v>41275</v>
      </c>
      <c r="N5684" s="60">
        <v>2013</v>
      </c>
      <c r="O5684" s="61">
        <v>41275</v>
      </c>
      <c r="P5684" s="60">
        <v>2013</v>
      </c>
      <c r="Q5684" s="61">
        <v>41639</v>
      </c>
      <c r="R5684" s="53" t="s">
        <v>342</v>
      </c>
      <c r="S5684" s="52" t="s">
        <v>920</v>
      </c>
      <c r="T5684" s="53" t="s">
        <v>389</v>
      </c>
      <c r="U5684" s="53" t="s">
        <v>9</v>
      </c>
      <c r="V5684" s="53">
        <v>8</v>
      </c>
      <c r="W5684" s="52" t="s">
        <v>390</v>
      </c>
      <c r="X5684" s="53"/>
      <c r="Y5684" s="53"/>
      <c r="Z5684" s="367"/>
      <c r="AA5684" s="53"/>
      <c r="AB5684" s="53"/>
      <c r="AC5684" s="71"/>
      <c r="AD5684" s="57"/>
      <c r="AE5684" s="53"/>
      <c r="AF5684" s="53"/>
      <c r="AG5684" s="53"/>
      <c r="AH5684" s="367"/>
      <c r="AI5684" s="53"/>
      <c r="AJ5684" s="53"/>
    </row>
    <row r="5685" spans="1:46" s="148" customFormat="1" ht="45">
      <c r="A5685" s="52" t="s">
        <v>783</v>
      </c>
      <c r="B5685" s="60">
        <v>894</v>
      </c>
      <c r="C5685" s="68" t="s">
        <v>918</v>
      </c>
      <c r="D5685" s="52" t="s">
        <v>919</v>
      </c>
      <c r="E5685" s="53" t="s">
        <v>60</v>
      </c>
      <c r="F5685" s="55">
        <v>41223</v>
      </c>
      <c r="G5685" s="55">
        <v>41258</v>
      </c>
      <c r="H5685" s="53" t="s">
        <v>106</v>
      </c>
      <c r="I5685" s="57">
        <v>1599</v>
      </c>
      <c r="J5685" s="56">
        <v>1599</v>
      </c>
      <c r="K5685" s="56">
        <v>1599</v>
      </c>
      <c r="L5685" s="58">
        <v>1886820</v>
      </c>
      <c r="M5685" s="59">
        <v>41275</v>
      </c>
      <c r="N5685" s="60">
        <v>2013</v>
      </c>
      <c r="O5685" s="61">
        <v>41275</v>
      </c>
      <c r="P5685" s="60">
        <v>2013</v>
      </c>
      <c r="Q5685" s="61">
        <v>41639</v>
      </c>
      <c r="R5685" s="53" t="s">
        <v>342</v>
      </c>
      <c r="S5685" s="52" t="s">
        <v>922</v>
      </c>
      <c r="T5685" s="53" t="s">
        <v>389</v>
      </c>
      <c r="U5685" s="53" t="s">
        <v>9</v>
      </c>
      <c r="V5685" s="53">
        <v>8</v>
      </c>
      <c r="W5685" s="52" t="s">
        <v>390</v>
      </c>
      <c r="X5685" s="53"/>
      <c r="Y5685" s="53"/>
      <c r="Z5685" s="367"/>
      <c r="AA5685" s="53"/>
      <c r="AB5685" s="53"/>
      <c r="AC5685" s="71"/>
      <c r="AD5685" s="57"/>
      <c r="AE5685" s="53"/>
      <c r="AF5685" s="53"/>
      <c r="AG5685" s="53"/>
      <c r="AH5685" s="367"/>
      <c r="AI5685" s="53"/>
      <c r="AJ5685" s="53"/>
    </row>
    <row r="5686" spans="1:46" s="148" customFormat="1" ht="45">
      <c r="A5686" s="52" t="s">
        <v>783</v>
      </c>
      <c r="B5686" s="60">
        <v>895</v>
      </c>
      <c r="C5686" s="68" t="s">
        <v>918</v>
      </c>
      <c r="D5686" s="52" t="s">
        <v>919</v>
      </c>
      <c r="E5686" s="53" t="s">
        <v>60</v>
      </c>
      <c r="F5686" s="55">
        <v>41393</v>
      </c>
      <c r="G5686" s="55">
        <v>41419</v>
      </c>
      <c r="H5686" s="53" t="s">
        <v>106</v>
      </c>
      <c r="I5686" s="57">
        <v>789.83330999999998</v>
      </c>
      <c r="J5686" s="56">
        <v>789.83330999999998</v>
      </c>
      <c r="K5686" s="56">
        <v>789.83299999999997</v>
      </c>
      <c r="L5686" s="58">
        <v>932002.94</v>
      </c>
      <c r="M5686" s="59">
        <v>41426</v>
      </c>
      <c r="N5686" s="60">
        <v>2013</v>
      </c>
      <c r="O5686" s="61">
        <v>41426</v>
      </c>
      <c r="P5686" s="60">
        <v>2013</v>
      </c>
      <c r="Q5686" s="61">
        <v>41639</v>
      </c>
      <c r="R5686" s="53" t="s">
        <v>342</v>
      </c>
      <c r="S5686" s="52" t="s">
        <v>923</v>
      </c>
      <c r="T5686" s="53" t="s">
        <v>389</v>
      </c>
      <c r="U5686" s="53" t="s">
        <v>9</v>
      </c>
      <c r="V5686" s="53">
        <v>8</v>
      </c>
      <c r="W5686" s="52" t="s">
        <v>390</v>
      </c>
      <c r="X5686" s="53"/>
      <c r="Y5686" s="53"/>
      <c r="Z5686" s="367"/>
      <c r="AA5686" s="53"/>
      <c r="AB5686" s="53"/>
      <c r="AC5686" s="71"/>
      <c r="AD5686" s="57"/>
      <c r="AE5686" s="53"/>
      <c r="AF5686" s="53"/>
      <c r="AG5686" s="53"/>
      <c r="AH5686" s="367"/>
      <c r="AI5686" s="53"/>
      <c r="AJ5686" s="53"/>
    </row>
    <row r="5687" spans="1:46" s="148" customFormat="1" ht="60">
      <c r="A5687" s="52" t="s">
        <v>783</v>
      </c>
      <c r="B5687" s="60">
        <v>896</v>
      </c>
      <c r="C5687" s="68" t="s">
        <v>918</v>
      </c>
      <c r="D5687" s="52" t="s">
        <v>919</v>
      </c>
      <c r="E5687" s="53" t="s">
        <v>60</v>
      </c>
      <c r="F5687" s="55">
        <v>41223</v>
      </c>
      <c r="G5687" s="55">
        <v>41258</v>
      </c>
      <c r="H5687" s="53" t="s">
        <v>106</v>
      </c>
      <c r="I5687" s="57">
        <v>582</v>
      </c>
      <c r="J5687" s="56">
        <v>582</v>
      </c>
      <c r="K5687" s="56">
        <v>582</v>
      </c>
      <c r="L5687" s="58">
        <v>686760</v>
      </c>
      <c r="M5687" s="59">
        <v>41275</v>
      </c>
      <c r="N5687" s="60">
        <v>2013</v>
      </c>
      <c r="O5687" s="61">
        <v>41275</v>
      </c>
      <c r="P5687" s="60">
        <v>2013</v>
      </c>
      <c r="Q5687" s="61">
        <v>41639</v>
      </c>
      <c r="R5687" s="53" t="s">
        <v>345</v>
      </c>
      <c r="S5687" s="52" t="s">
        <v>924</v>
      </c>
      <c r="T5687" s="53" t="s">
        <v>389</v>
      </c>
      <c r="U5687" s="53" t="s">
        <v>9</v>
      </c>
      <c r="V5687" s="53">
        <v>8</v>
      </c>
      <c r="W5687" s="52" t="s">
        <v>390</v>
      </c>
      <c r="X5687" s="53"/>
      <c r="Y5687" s="53"/>
      <c r="Z5687" s="367"/>
      <c r="AA5687" s="53"/>
      <c r="AB5687" s="53"/>
      <c r="AC5687" s="71"/>
      <c r="AD5687" s="57"/>
      <c r="AE5687" s="53"/>
      <c r="AF5687" s="53"/>
      <c r="AG5687" s="53"/>
      <c r="AH5687" s="367"/>
      <c r="AI5687" s="53"/>
      <c r="AJ5687" s="53"/>
    </row>
    <row r="5688" spans="1:46" s="148" customFormat="1" ht="45">
      <c r="A5688" s="52" t="s">
        <v>783</v>
      </c>
      <c r="B5688" s="60">
        <v>897</v>
      </c>
      <c r="C5688" s="68">
        <v>3000546</v>
      </c>
      <c r="D5688" s="52" t="s">
        <v>919</v>
      </c>
      <c r="E5688" s="53" t="s">
        <v>60</v>
      </c>
      <c r="F5688" s="55">
        <v>41223</v>
      </c>
      <c r="G5688" s="55">
        <v>41258</v>
      </c>
      <c r="H5688" s="53" t="s">
        <v>106</v>
      </c>
      <c r="I5688" s="57">
        <v>1349</v>
      </c>
      <c r="J5688" s="56">
        <v>1349</v>
      </c>
      <c r="K5688" s="56">
        <v>1349</v>
      </c>
      <c r="L5688" s="58">
        <v>1591820</v>
      </c>
      <c r="M5688" s="59">
        <v>41275</v>
      </c>
      <c r="N5688" s="60">
        <v>2013</v>
      </c>
      <c r="O5688" s="61">
        <v>41275</v>
      </c>
      <c r="P5688" s="60">
        <v>2013</v>
      </c>
      <c r="Q5688" s="61">
        <v>41639</v>
      </c>
      <c r="R5688" s="53" t="s">
        <v>342</v>
      </c>
      <c r="S5688" s="52" t="s">
        <v>926</v>
      </c>
      <c r="T5688" s="53" t="s">
        <v>389</v>
      </c>
      <c r="U5688" s="53" t="s">
        <v>9</v>
      </c>
      <c r="V5688" s="53">
        <v>8</v>
      </c>
      <c r="W5688" s="52" t="s">
        <v>390</v>
      </c>
      <c r="X5688" s="53"/>
      <c r="Y5688" s="53"/>
      <c r="Z5688" s="367"/>
      <c r="AA5688" s="53"/>
      <c r="AB5688" s="53"/>
      <c r="AC5688" s="71"/>
      <c r="AD5688" s="57"/>
      <c r="AE5688" s="53"/>
      <c r="AF5688" s="53"/>
      <c r="AG5688" s="53"/>
      <c r="AH5688" s="367"/>
      <c r="AI5688" s="53"/>
      <c r="AJ5688" s="53"/>
    </row>
    <row r="5689" spans="1:46" s="148" customFormat="1" ht="60">
      <c r="A5689" s="52" t="s">
        <v>783</v>
      </c>
      <c r="B5689" s="60">
        <v>8100</v>
      </c>
      <c r="C5689" s="68" t="s">
        <v>447</v>
      </c>
      <c r="D5689" s="52" t="s">
        <v>927</v>
      </c>
      <c r="E5689" s="53" t="s">
        <v>62</v>
      </c>
      <c r="F5689" s="75">
        <v>41284</v>
      </c>
      <c r="G5689" s="75">
        <v>41315</v>
      </c>
      <c r="H5689" s="53" t="s">
        <v>106</v>
      </c>
      <c r="I5689" s="56">
        <v>84</v>
      </c>
      <c r="J5689" s="56">
        <v>88.639545673728009</v>
      </c>
      <c r="K5689" s="56">
        <v>84</v>
      </c>
      <c r="L5689" s="58">
        <v>99119.999999999985</v>
      </c>
      <c r="M5689" s="59">
        <v>41330</v>
      </c>
      <c r="N5689" s="60">
        <v>2013</v>
      </c>
      <c r="O5689" s="61">
        <v>41456</v>
      </c>
      <c r="P5689" s="60">
        <v>2013</v>
      </c>
      <c r="Q5689" s="61">
        <v>41532</v>
      </c>
      <c r="R5689" s="53" t="s">
        <v>345</v>
      </c>
      <c r="S5689" s="52" t="s">
        <v>928</v>
      </c>
      <c r="T5689" s="53" t="s">
        <v>818</v>
      </c>
      <c r="U5689" s="53" t="s">
        <v>929</v>
      </c>
      <c r="V5689" s="53">
        <v>8</v>
      </c>
      <c r="W5689" s="52" t="s">
        <v>394</v>
      </c>
      <c r="X5689" s="53"/>
      <c r="Y5689" s="53"/>
      <c r="Z5689" s="367"/>
      <c r="AA5689" s="53"/>
      <c r="AB5689" s="53"/>
      <c r="AC5689" s="71"/>
      <c r="AD5689" s="57"/>
      <c r="AE5689" s="53"/>
      <c r="AF5689" s="53"/>
      <c r="AG5689" s="53"/>
      <c r="AH5689" s="367"/>
      <c r="AI5689" s="53"/>
      <c r="AJ5689" s="53"/>
    </row>
    <row r="5690" spans="1:46" s="148" customFormat="1" ht="60">
      <c r="A5690" s="52" t="s">
        <v>783</v>
      </c>
      <c r="B5690" s="60">
        <v>8101</v>
      </c>
      <c r="C5690" s="68">
        <v>3000541</v>
      </c>
      <c r="D5690" s="52" t="s">
        <v>931</v>
      </c>
      <c r="E5690" s="53" t="s">
        <v>60</v>
      </c>
      <c r="F5690" s="55">
        <v>41228</v>
      </c>
      <c r="G5690" s="55">
        <v>41258</v>
      </c>
      <c r="H5690" s="53" t="s">
        <v>106</v>
      </c>
      <c r="I5690" s="56">
        <v>3139</v>
      </c>
      <c r="J5690" s="56">
        <v>3139</v>
      </c>
      <c r="K5690" s="56">
        <v>3139</v>
      </c>
      <c r="L5690" s="58">
        <v>3704020</v>
      </c>
      <c r="M5690" s="59">
        <v>41275</v>
      </c>
      <c r="N5690" s="60">
        <v>2013</v>
      </c>
      <c r="O5690" s="61">
        <v>41275</v>
      </c>
      <c r="P5690" s="60">
        <v>2013</v>
      </c>
      <c r="Q5690" s="61">
        <v>41639</v>
      </c>
      <c r="R5690" s="53" t="s">
        <v>345</v>
      </c>
      <c r="S5690" s="52" t="s">
        <v>932</v>
      </c>
      <c r="T5690" s="53" t="s">
        <v>389</v>
      </c>
      <c r="U5690" s="53" t="s">
        <v>9</v>
      </c>
      <c r="V5690" s="53">
        <v>8</v>
      </c>
      <c r="W5690" s="52" t="s">
        <v>390</v>
      </c>
      <c r="X5690" s="53"/>
      <c r="Y5690" s="53"/>
      <c r="Z5690" s="367"/>
      <c r="AA5690" s="53"/>
      <c r="AB5690" s="53"/>
      <c r="AC5690" s="71"/>
      <c r="AD5690" s="57"/>
      <c r="AE5690" s="53"/>
      <c r="AF5690" s="53"/>
      <c r="AG5690" s="53"/>
      <c r="AH5690" s="367"/>
      <c r="AI5690" s="53"/>
      <c r="AJ5690" s="53"/>
    </row>
    <row r="5691" spans="1:46" s="148" customFormat="1" ht="60">
      <c r="A5691" s="52" t="s">
        <v>783</v>
      </c>
      <c r="B5691" s="60">
        <v>8102</v>
      </c>
      <c r="C5691" s="68">
        <v>3000541</v>
      </c>
      <c r="D5691" s="52" t="s">
        <v>931</v>
      </c>
      <c r="E5691" s="53" t="s">
        <v>60</v>
      </c>
      <c r="F5691" s="55">
        <v>41228</v>
      </c>
      <c r="G5691" s="55">
        <v>41258</v>
      </c>
      <c r="H5691" s="53" t="s">
        <v>106</v>
      </c>
      <c r="I5691" s="56">
        <v>450.08100000000002</v>
      </c>
      <c r="J5691" s="56">
        <v>450.08100000000002</v>
      </c>
      <c r="K5691" s="56">
        <v>450.08100000000002</v>
      </c>
      <c r="L5691" s="58">
        <v>531095.58000000007</v>
      </c>
      <c r="M5691" s="59">
        <v>41275</v>
      </c>
      <c r="N5691" s="60">
        <v>2013</v>
      </c>
      <c r="O5691" s="61">
        <v>41275</v>
      </c>
      <c r="P5691" s="60">
        <v>2013</v>
      </c>
      <c r="Q5691" s="61">
        <v>41639</v>
      </c>
      <c r="R5691" s="53" t="s">
        <v>345</v>
      </c>
      <c r="S5691" s="52" t="s">
        <v>933</v>
      </c>
      <c r="T5691" s="53" t="s">
        <v>389</v>
      </c>
      <c r="U5691" s="53" t="s">
        <v>9</v>
      </c>
      <c r="V5691" s="53">
        <v>8</v>
      </c>
      <c r="W5691" s="52" t="s">
        <v>390</v>
      </c>
      <c r="X5691" s="53"/>
      <c r="Y5691" s="53"/>
      <c r="Z5691" s="367"/>
      <c r="AA5691" s="53"/>
      <c r="AB5691" s="53"/>
      <c r="AC5691" s="71"/>
      <c r="AD5691" s="57"/>
      <c r="AE5691" s="53"/>
      <c r="AF5691" s="53"/>
      <c r="AG5691" s="53"/>
      <c r="AH5691" s="367"/>
      <c r="AI5691" s="53"/>
      <c r="AJ5691" s="53"/>
    </row>
    <row r="5692" spans="1:46" s="148" customFormat="1" ht="60">
      <c r="A5692" s="52" t="s">
        <v>783</v>
      </c>
      <c r="B5692" s="60">
        <v>8103</v>
      </c>
      <c r="C5692" s="68">
        <v>3000542</v>
      </c>
      <c r="D5692" s="52" t="s">
        <v>935</v>
      </c>
      <c r="E5692" s="53" t="s">
        <v>60</v>
      </c>
      <c r="F5692" s="55">
        <v>41365</v>
      </c>
      <c r="G5692" s="55">
        <v>41399</v>
      </c>
      <c r="H5692" s="53" t="s">
        <v>106</v>
      </c>
      <c r="I5692" s="56">
        <v>80</v>
      </c>
      <c r="J5692" s="56">
        <v>80</v>
      </c>
      <c r="K5692" s="56">
        <v>80</v>
      </c>
      <c r="L5692" s="58">
        <v>94399.999999999985</v>
      </c>
      <c r="M5692" s="59">
        <v>41414</v>
      </c>
      <c r="N5692" s="60">
        <v>2013</v>
      </c>
      <c r="O5692" s="61">
        <v>41440</v>
      </c>
      <c r="P5692" s="60">
        <v>2013</v>
      </c>
      <c r="Q5692" s="61">
        <v>41532</v>
      </c>
      <c r="R5692" s="53" t="s">
        <v>345</v>
      </c>
      <c r="S5692" s="52" t="s">
        <v>936</v>
      </c>
      <c r="T5692" s="53" t="s">
        <v>389</v>
      </c>
      <c r="U5692" s="53" t="s">
        <v>9</v>
      </c>
      <c r="V5692" s="53">
        <v>8</v>
      </c>
      <c r="W5692" s="52" t="s">
        <v>394</v>
      </c>
      <c r="X5692" s="53"/>
      <c r="Y5692" s="53"/>
      <c r="Z5692" s="367"/>
      <c r="AA5692" s="53"/>
      <c r="AB5692" s="53"/>
      <c r="AC5692" s="71"/>
      <c r="AD5692" s="57"/>
      <c r="AE5692" s="53"/>
      <c r="AF5692" s="53"/>
      <c r="AG5692" s="53"/>
      <c r="AH5692" s="367"/>
      <c r="AI5692" s="53"/>
      <c r="AJ5692" s="53"/>
    </row>
    <row r="5693" spans="1:46" s="148" customFormat="1" ht="60">
      <c r="A5693" s="52" t="s">
        <v>783</v>
      </c>
      <c r="B5693" s="60">
        <v>8104</v>
      </c>
      <c r="C5693" s="68">
        <v>3000543</v>
      </c>
      <c r="D5693" s="52" t="s">
        <v>780</v>
      </c>
      <c r="E5693" s="53" t="s">
        <v>60</v>
      </c>
      <c r="F5693" s="55">
        <v>41320</v>
      </c>
      <c r="G5693" s="55">
        <v>41348</v>
      </c>
      <c r="H5693" s="53" t="s">
        <v>106</v>
      </c>
      <c r="I5693" s="56">
        <v>380</v>
      </c>
      <c r="J5693" s="56">
        <v>380</v>
      </c>
      <c r="K5693" s="56">
        <v>380</v>
      </c>
      <c r="L5693" s="58">
        <v>448400</v>
      </c>
      <c r="M5693" s="59">
        <v>41365</v>
      </c>
      <c r="N5693" s="60">
        <v>2013</v>
      </c>
      <c r="O5693" s="61">
        <v>41395</v>
      </c>
      <c r="P5693" s="60">
        <v>2013</v>
      </c>
      <c r="Q5693" s="61">
        <v>41639</v>
      </c>
      <c r="R5693" s="53" t="s">
        <v>345</v>
      </c>
      <c r="S5693" s="52" t="s">
        <v>937</v>
      </c>
      <c r="T5693" s="53" t="s">
        <v>389</v>
      </c>
      <c r="U5693" s="53" t="s">
        <v>9</v>
      </c>
      <c r="V5693" s="53">
        <v>8</v>
      </c>
      <c r="W5693" s="52" t="s">
        <v>394</v>
      </c>
      <c r="X5693" s="53"/>
      <c r="Y5693" s="53"/>
      <c r="Z5693" s="367"/>
      <c r="AA5693" s="53"/>
      <c r="AB5693" s="53"/>
      <c r="AC5693" s="71"/>
      <c r="AD5693" s="57"/>
      <c r="AE5693" s="53"/>
      <c r="AF5693" s="53"/>
      <c r="AG5693" s="53"/>
      <c r="AH5693" s="367"/>
      <c r="AI5693" s="53"/>
      <c r="AJ5693" s="53"/>
    </row>
    <row r="5694" spans="1:46" s="148" customFormat="1" ht="60">
      <c r="A5694" s="52" t="s">
        <v>783</v>
      </c>
      <c r="B5694" s="60">
        <v>8105</v>
      </c>
      <c r="C5694" s="68">
        <v>3000540</v>
      </c>
      <c r="D5694" s="52" t="s">
        <v>938</v>
      </c>
      <c r="E5694" s="53" t="s">
        <v>60</v>
      </c>
      <c r="F5694" s="55">
        <v>41365</v>
      </c>
      <c r="G5694" s="55">
        <v>41399</v>
      </c>
      <c r="H5694" s="53" t="s">
        <v>106</v>
      </c>
      <c r="I5694" s="56">
        <v>240</v>
      </c>
      <c r="J5694" s="56">
        <v>240</v>
      </c>
      <c r="K5694" s="56">
        <v>240</v>
      </c>
      <c r="L5694" s="58">
        <v>283200</v>
      </c>
      <c r="M5694" s="59">
        <v>41414</v>
      </c>
      <c r="N5694" s="60">
        <v>2013</v>
      </c>
      <c r="O5694" s="61">
        <v>41456</v>
      </c>
      <c r="P5694" s="60">
        <v>2013</v>
      </c>
      <c r="Q5694" s="61">
        <v>41608</v>
      </c>
      <c r="R5694" s="53" t="s">
        <v>345</v>
      </c>
      <c r="S5694" s="52" t="s">
        <v>939</v>
      </c>
      <c r="T5694" s="53" t="s">
        <v>389</v>
      </c>
      <c r="U5694" s="52" t="s">
        <v>9</v>
      </c>
      <c r="V5694" s="53">
        <v>8</v>
      </c>
      <c r="W5694" s="52" t="s">
        <v>394</v>
      </c>
      <c r="X5694" s="53"/>
      <c r="Y5694" s="53"/>
      <c r="Z5694" s="367"/>
      <c r="AA5694" s="53"/>
      <c r="AB5694" s="53"/>
      <c r="AC5694" s="71"/>
      <c r="AD5694" s="57"/>
      <c r="AE5694" s="53"/>
      <c r="AF5694" s="53"/>
      <c r="AG5694" s="53"/>
      <c r="AH5694" s="367"/>
      <c r="AI5694" s="53"/>
      <c r="AJ5694" s="53"/>
    </row>
    <row r="5695" spans="1:46" s="148" customFormat="1" ht="60">
      <c r="A5695" s="52" t="s">
        <v>783</v>
      </c>
      <c r="B5695" s="60">
        <v>8107</v>
      </c>
      <c r="C5695" s="68" t="s">
        <v>513</v>
      </c>
      <c r="D5695" s="52" t="s">
        <v>514</v>
      </c>
      <c r="E5695" s="53" t="s">
        <v>62</v>
      </c>
      <c r="F5695" s="55">
        <v>41325</v>
      </c>
      <c r="G5695" s="55">
        <v>41353</v>
      </c>
      <c r="H5695" s="53" t="s">
        <v>106</v>
      </c>
      <c r="I5695" s="56">
        <v>75</v>
      </c>
      <c r="J5695" s="56">
        <v>75</v>
      </c>
      <c r="K5695" s="56">
        <v>75</v>
      </c>
      <c r="L5695" s="58">
        <v>88500</v>
      </c>
      <c r="M5695" s="59">
        <v>41368</v>
      </c>
      <c r="N5695" s="60">
        <v>2013</v>
      </c>
      <c r="O5695" s="61">
        <v>41399</v>
      </c>
      <c r="P5695" s="60">
        <v>2013</v>
      </c>
      <c r="Q5695" s="61">
        <v>41608</v>
      </c>
      <c r="R5695" s="53" t="s">
        <v>345</v>
      </c>
      <c r="S5695" s="52" t="s">
        <v>940</v>
      </c>
      <c r="T5695" s="53" t="s">
        <v>818</v>
      </c>
      <c r="U5695" s="52" t="s">
        <v>9</v>
      </c>
      <c r="V5695" s="53">
        <v>8</v>
      </c>
      <c r="W5695" s="52" t="s">
        <v>390</v>
      </c>
      <c r="X5695" s="53"/>
      <c r="Y5695" s="53"/>
      <c r="Z5695" s="367"/>
      <c r="AA5695" s="53"/>
      <c r="AB5695" s="53"/>
      <c r="AC5695" s="71"/>
      <c r="AD5695" s="57"/>
      <c r="AE5695" s="53"/>
      <c r="AF5695" s="53"/>
      <c r="AG5695" s="53"/>
      <c r="AH5695" s="367"/>
      <c r="AI5695" s="53"/>
      <c r="AJ5695" s="53"/>
    </row>
    <row r="5696" spans="1:46" s="150" customFormat="1" ht="60">
      <c r="A5696" s="52" t="s">
        <v>783</v>
      </c>
      <c r="B5696" s="60">
        <v>8109</v>
      </c>
      <c r="C5696" s="68" t="s">
        <v>513</v>
      </c>
      <c r="D5696" s="52" t="s">
        <v>514</v>
      </c>
      <c r="E5696" s="53" t="s">
        <v>62</v>
      </c>
      <c r="F5696" s="55">
        <v>41325</v>
      </c>
      <c r="G5696" s="55">
        <v>41353</v>
      </c>
      <c r="H5696" s="53" t="s">
        <v>106</v>
      </c>
      <c r="I5696" s="56">
        <v>42</v>
      </c>
      <c r="J5696" s="56">
        <v>42</v>
      </c>
      <c r="K5696" s="56">
        <v>42</v>
      </c>
      <c r="L5696" s="58">
        <v>49559.999999999993</v>
      </c>
      <c r="M5696" s="59">
        <v>41368</v>
      </c>
      <c r="N5696" s="60">
        <v>2013</v>
      </c>
      <c r="O5696" s="61">
        <v>41456</v>
      </c>
      <c r="P5696" s="60">
        <v>2013</v>
      </c>
      <c r="Q5696" s="61">
        <v>41608</v>
      </c>
      <c r="R5696" s="53" t="s">
        <v>345</v>
      </c>
      <c r="S5696" s="52" t="s">
        <v>942</v>
      </c>
      <c r="T5696" s="53" t="s">
        <v>417</v>
      </c>
      <c r="U5696" s="52" t="s">
        <v>682</v>
      </c>
      <c r="V5696" s="53">
        <v>8</v>
      </c>
      <c r="W5696" s="52" t="s">
        <v>394</v>
      </c>
      <c r="X5696" s="53"/>
      <c r="Y5696" s="53"/>
      <c r="Z5696" s="367"/>
      <c r="AA5696" s="53"/>
      <c r="AB5696" s="53"/>
      <c r="AC5696" s="71"/>
      <c r="AD5696" s="57"/>
      <c r="AE5696" s="53"/>
      <c r="AF5696" s="53"/>
      <c r="AG5696" s="53"/>
      <c r="AH5696" s="367"/>
      <c r="AI5696" s="53"/>
      <c r="AJ5696" s="53"/>
      <c r="AK5696" s="148"/>
      <c r="AL5696" s="148"/>
      <c r="AM5696" s="148"/>
      <c r="AN5696" s="148"/>
      <c r="AO5696" s="148"/>
      <c r="AP5696" s="148"/>
      <c r="AQ5696" s="148"/>
      <c r="AR5696" s="148"/>
      <c r="AS5696" s="148"/>
      <c r="AT5696" s="148"/>
    </row>
    <row r="5697" spans="1:46" s="148" customFormat="1" ht="60">
      <c r="A5697" s="52" t="s">
        <v>783</v>
      </c>
      <c r="B5697" s="60">
        <v>8111</v>
      </c>
      <c r="C5697" s="68" t="s">
        <v>447</v>
      </c>
      <c r="D5697" s="52" t="s">
        <v>927</v>
      </c>
      <c r="E5697" s="53" t="s">
        <v>60</v>
      </c>
      <c r="F5697" s="55">
        <v>41261</v>
      </c>
      <c r="G5697" s="55">
        <v>41292</v>
      </c>
      <c r="H5697" s="53" t="s">
        <v>106</v>
      </c>
      <c r="I5697" s="56">
        <v>106.39926</v>
      </c>
      <c r="J5697" s="56">
        <v>104.08012804021392</v>
      </c>
      <c r="K5697" s="56">
        <v>104.08</v>
      </c>
      <c r="L5697" s="58">
        <v>122814.39999999999</v>
      </c>
      <c r="M5697" s="59">
        <v>41310</v>
      </c>
      <c r="N5697" s="60">
        <v>2013</v>
      </c>
      <c r="O5697" s="61">
        <v>41310</v>
      </c>
      <c r="P5697" s="60">
        <v>2013</v>
      </c>
      <c r="Q5697" s="61">
        <v>41339</v>
      </c>
      <c r="R5697" s="53" t="s">
        <v>345</v>
      </c>
      <c r="S5697" s="68" t="s">
        <v>943</v>
      </c>
      <c r="T5697" s="53" t="s">
        <v>417</v>
      </c>
      <c r="U5697" s="52" t="s">
        <v>866</v>
      </c>
      <c r="V5697" s="53">
        <v>8</v>
      </c>
      <c r="W5697" s="52" t="s">
        <v>394</v>
      </c>
      <c r="X5697" s="53"/>
      <c r="Y5697" s="53"/>
      <c r="Z5697" s="367"/>
      <c r="AA5697" s="53"/>
      <c r="AB5697" s="53"/>
      <c r="AC5697" s="71"/>
      <c r="AD5697" s="57"/>
      <c r="AE5697" s="53"/>
      <c r="AF5697" s="53"/>
      <c r="AG5697" s="53"/>
      <c r="AH5697" s="367"/>
      <c r="AI5697" s="53"/>
      <c r="AJ5697" s="53"/>
    </row>
    <row r="5698" spans="1:46" s="148" customFormat="1" ht="60">
      <c r="A5698" s="52" t="s">
        <v>783</v>
      </c>
      <c r="B5698" s="60">
        <v>8112</v>
      </c>
      <c r="C5698" s="68" t="s">
        <v>447</v>
      </c>
      <c r="D5698" s="52" t="s">
        <v>927</v>
      </c>
      <c r="E5698" s="53" t="s">
        <v>60</v>
      </c>
      <c r="F5698" s="55">
        <v>41261</v>
      </c>
      <c r="G5698" s="55">
        <v>41292</v>
      </c>
      <c r="H5698" s="53" t="s">
        <v>106</v>
      </c>
      <c r="I5698" s="56">
        <v>31.384</v>
      </c>
      <c r="J5698" s="56">
        <v>31.392622825754401</v>
      </c>
      <c r="K5698" s="56">
        <v>31.384</v>
      </c>
      <c r="L5698" s="58">
        <v>37033.119999999995</v>
      </c>
      <c r="M5698" s="59">
        <v>41310</v>
      </c>
      <c r="N5698" s="60">
        <v>2013</v>
      </c>
      <c r="O5698" s="61">
        <v>41310</v>
      </c>
      <c r="P5698" s="60">
        <v>2013</v>
      </c>
      <c r="Q5698" s="61">
        <v>41339</v>
      </c>
      <c r="R5698" s="53" t="s">
        <v>345</v>
      </c>
      <c r="S5698" s="52" t="s">
        <v>944</v>
      </c>
      <c r="T5698" s="53" t="s">
        <v>417</v>
      </c>
      <c r="U5698" s="52" t="s">
        <v>870</v>
      </c>
      <c r="V5698" s="53">
        <v>8</v>
      </c>
      <c r="W5698" s="52" t="s">
        <v>394</v>
      </c>
      <c r="X5698" s="53"/>
      <c r="Y5698" s="53"/>
      <c r="Z5698" s="367"/>
      <c r="AA5698" s="53"/>
      <c r="AB5698" s="53"/>
      <c r="AC5698" s="71"/>
      <c r="AD5698" s="57"/>
      <c r="AE5698" s="53"/>
      <c r="AF5698" s="53"/>
      <c r="AG5698" s="53"/>
      <c r="AH5698" s="367"/>
      <c r="AI5698" s="53"/>
      <c r="AJ5698" s="53"/>
    </row>
    <row r="5699" spans="1:46" s="148" customFormat="1" ht="60">
      <c r="A5699" s="52" t="s">
        <v>783</v>
      </c>
      <c r="B5699" s="60">
        <v>8113</v>
      </c>
      <c r="C5699" s="68" t="s">
        <v>447</v>
      </c>
      <c r="D5699" s="52" t="s">
        <v>927</v>
      </c>
      <c r="E5699" s="53" t="s">
        <v>60</v>
      </c>
      <c r="F5699" s="55">
        <v>41261</v>
      </c>
      <c r="G5699" s="55">
        <v>41292</v>
      </c>
      <c r="H5699" s="53" t="s">
        <v>106</v>
      </c>
      <c r="I5699" s="56">
        <v>34.005000000000003</v>
      </c>
      <c r="J5699" s="56">
        <v>37.378320320376005</v>
      </c>
      <c r="K5699" s="56">
        <v>34.005000000000003</v>
      </c>
      <c r="L5699" s="58">
        <v>40125.9</v>
      </c>
      <c r="M5699" s="59">
        <v>41310</v>
      </c>
      <c r="N5699" s="60">
        <v>2013</v>
      </c>
      <c r="O5699" s="61">
        <v>41310</v>
      </c>
      <c r="P5699" s="60">
        <v>2013</v>
      </c>
      <c r="Q5699" s="61">
        <v>41339</v>
      </c>
      <c r="R5699" s="53" t="s">
        <v>345</v>
      </c>
      <c r="S5699" s="52" t="s">
        <v>945</v>
      </c>
      <c r="T5699" s="53" t="s">
        <v>1722</v>
      </c>
      <c r="U5699" s="52" t="s">
        <v>946</v>
      </c>
      <c r="V5699" s="53">
        <v>8</v>
      </c>
      <c r="W5699" s="52" t="s">
        <v>394</v>
      </c>
      <c r="X5699" s="53"/>
      <c r="Y5699" s="53"/>
      <c r="Z5699" s="367"/>
      <c r="AA5699" s="53"/>
      <c r="AB5699" s="53"/>
      <c r="AC5699" s="71"/>
      <c r="AD5699" s="57"/>
      <c r="AE5699" s="53"/>
      <c r="AF5699" s="53"/>
      <c r="AG5699" s="53"/>
      <c r="AH5699" s="367"/>
      <c r="AI5699" s="53"/>
      <c r="AJ5699" s="53"/>
    </row>
    <row r="5700" spans="1:46" s="148" customFormat="1" ht="60">
      <c r="A5700" s="52" t="s">
        <v>783</v>
      </c>
      <c r="B5700" s="60">
        <v>8114</v>
      </c>
      <c r="C5700" s="68">
        <v>3000521</v>
      </c>
      <c r="D5700" s="52" t="s">
        <v>413</v>
      </c>
      <c r="E5700" s="53" t="s">
        <v>60</v>
      </c>
      <c r="F5700" s="55">
        <v>41334</v>
      </c>
      <c r="G5700" s="55">
        <v>41365</v>
      </c>
      <c r="H5700" s="53" t="s">
        <v>106</v>
      </c>
      <c r="I5700" s="56">
        <v>450</v>
      </c>
      <c r="J5700" s="56">
        <v>450</v>
      </c>
      <c r="K5700" s="56">
        <v>450</v>
      </c>
      <c r="L5700" s="58">
        <v>531000</v>
      </c>
      <c r="M5700" s="59">
        <v>41384</v>
      </c>
      <c r="N5700" s="60">
        <v>2013</v>
      </c>
      <c r="O5700" s="61">
        <v>41395</v>
      </c>
      <c r="P5700" s="60">
        <v>2013</v>
      </c>
      <c r="Q5700" s="61">
        <v>41532</v>
      </c>
      <c r="R5700" s="53" t="s">
        <v>345</v>
      </c>
      <c r="S5700" s="52" t="s">
        <v>947</v>
      </c>
      <c r="T5700" s="53" t="s">
        <v>389</v>
      </c>
      <c r="U5700" s="53" t="s">
        <v>9</v>
      </c>
      <c r="V5700" s="53">
        <v>8</v>
      </c>
      <c r="W5700" s="52" t="s">
        <v>394</v>
      </c>
      <c r="X5700" s="53"/>
      <c r="Y5700" s="53"/>
      <c r="Z5700" s="367"/>
      <c r="AA5700" s="53"/>
      <c r="AB5700" s="53"/>
      <c r="AC5700" s="71"/>
      <c r="AD5700" s="57"/>
      <c r="AE5700" s="53"/>
      <c r="AF5700" s="53"/>
      <c r="AG5700" s="53"/>
      <c r="AH5700" s="367"/>
      <c r="AI5700" s="53"/>
      <c r="AJ5700" s="53"/>
      <c r="AL5700" s="150"/>
      <c r="AM5700" s="150"/>
      <c r="AN5700" s="150"/>
      <c r="AO5700" s="150"/>
      <c r="AP5700" s="150"/>
      <c r="AQ5700" s="150"/>
      <c r="AR5700" s="150"/>
      <c r="AS5700" s="150"/>
      <c r="AT5700" s="150"/>
    </row>
    <row r="5701" spans="1:46" s="148" customFormat="1" ht="75">
      <c r="A5701" s="52" t="s">
        <v>783</v>
      </c>
      <c r="B5701" s="60">
        <v>8118</v>
      </c>
      <c r="C5701" s="68">
        <v>3000528</v>
      </c>
      <c r="D5701" s="52" t="s">
        <v>1096</v>
      </c>
      <c r="E5701" s="53" t="s">
        <v>60</v>
      </c>
      <c r="F5701" s="55">
        <v>41228</v>
      </c>
      <c r="G5701" s="55">
        <v>41258</v>
      </c>
      <c r="H5701" s="53" t="s">
        <v>106</v>
      </c>
      <c r="I5701" s="56">
        <v>5749.98</v>
      </c>
      <c r="J5701" s="56">
        <v>5749.98</v>
      </c>
      <c r="K5701" s="56">
        <v>5749.98</v>
      </c>
      <c r="L5701" s="58">
        <v>6784976.3999999994</v>
      </c>
      <c r="M5701" s="59">
        <v>41275</v>
      </c>
      <c r="N5701" s="60">
        <v>2013</v>
      </c>
      <c r="O5701" s="77">
        <v>41284</v>
      </c>
      <c r="P5701" s="52" t="s">
        <v>690</v>
      </c>
      <c r="Q5701" s="77">
        <v>41639</v>
      </c>
      <c r="R5701" s="53" t="s">
        <v>345</v>
      </c>
      <c r="S5701" s="52" t="s">
        <v>949</v>
      </c>
      <c r="T5701" s="53" t="s">
        <v>389</v>
      </c>
      <c r="U5701" s="53" t="s">
        <v>9</v>
      </c>
      <c r="V5701" s="53">
        <v>8</v>
      </c>
      <c r="W5701" s="53" t="s">
        <v>394</v>
      </c>
      <c r="X5701" s="53"/>
      <c r="Y5701" s="53"/>
      <c r="Z5701" s="367"/>
      <c r="AA5701" s="53"/>
      <c r="AB5701" s="53"/>
      <c r="AC5701" s="71"/>
      <c r="AD5701" s="57"/>
      <c r="AE5701" s="53"/>
      <c r="AF5701" s="53"/>
      <c r="AG5701" s="53"/>
      <c r="AH5701" s="367"/>
      <c r="AI5701" s="53"/>
      <c r="AJ5701" s="53"/>
    </row>
    <row r="5702" spans="1:46" s="148" customFormat="1" ht="60">
      <c r="A5702" s="52" t="s">
        <v>783</v>
      </c>
      <c r="B5702" s="60">
        <v>8119</v>
      </c>
      <c r="C5702" s="68">
        <v>3000127</v>
      </c>
      <c r="D5702" s="52" t="s">
        <v>950</v>
      </c>
      <c r="E5702" s="53" t="s">
        <v>60</v>
      </c>
      <c r="F5702" s="55">
        <v>41228</v>
      </c>
      <c r="G5702" s="55">
        <v>41258</v>
      </c>
      <c r="H5702" s="53" t="s">
        <v>106</v>
      </c>
      <c r="I5702" s="56">
        <v>2995.5</v>
      </c>
      <c r="J5702" s="56">
        <v>2995.5</v>
      </c>
      <c r="K5702" s="56">
        <v>2995.5</v>
      </c>
      <c r="L5702" s="58">
        <v>3534689.9999999995</v>
      </c>
      <c r="M5702" s="59">
        <v>41275</v>
      </c>
      <c r="N5702" s="60">
        <v>2013</v>
      </c>
      <c r="O5702" s="77">
        <v>41284</v>
      </c>
      <c r="P5702" s="52" t="s">
        <v>690</v>
      </c>
      <c r="Q5702" s="77">
        <v>41639</v>
      </c>
      <c r="R5702" s="53" t="s">
        <v>345</v>
      </c>
      <c r="S5702" s="52" t="s">
        <v>951</v>
      </c>
      <c r="T5702" s="53" t="s">
        <v>389</v>
      </c>
      <c r="U5702" s="53" t="s">
        <v>9</v>
      </c>
      <c r="V5702" s="53">
        <v>8</v>
      </c>
      <c r="W5702" s="53" t="s">
        <v>394</v>
      </c>
      <c r="X5702" s="53"/>
      <c r="Y5702" s="53"/>
      <c r="Z5702" s="367"/>
      <c r="AA5702" s="53"/>
      <c r="AB5702" s="53"/>
      <c r="AC5702" s="71"/>
      <c r="AD5702" s="57"/>
      <c r="AE5702" s="53"/>
      <c r="AF5702" s="53"/>
      <c r="AG5702" s="53"/>
      <c r="AH5702" s="367"/>
      <c r="AI5702" s="53"/>
      <c r="AJ5702" s="53"/>
    </row>
    <row r="5703" spans="1:46" s="148" customFormat="1" ht="60">
      <c r="A5703" s="52" t="s">
        <v>783</v>
      </c>
      <c r="B5703" s="60">
        <v>8120</v>
      </c>
      <c r="C5703" s="68">
        <v>3000528</v>
      </c>
      <c r="D5703" s="52" t="s">
        <v>1096</v>
      </c>
      <c r="E5703" s="53" t="s">
        <v>60</v>
      </c>
      <c r="F5703" s="55">
        <v>41306</v>
      </c>
      <c r="G5703" s="55">
        <v>41334</v>
      </c>
      <c r="H5703" s="53" t="s">
        <v>106</v>
      </c>
      <c r="I5703" s="56">
        <v>120</v>
      </c>
      <c r="J5703" s="56">
        <v>120</v>
      </c>
      <c r="K5703" s="56">
        <v>120</v>
      </c>
      <c r="L5703" s="58">
        <v>141600</v>
      </c>
      <c r="M5703" s="59">
        <v>41353</v>
      </c>
      <c r="N5703" s="60">
        <v>2013</v>
      </c>
      <c r="O5703" s="77">
        <v>41365</v>
      </c>
      <c r="P5703" s="54">
        <v>2013</v>
      </c>
      <c r="Q5703" s="77">
        <v>41547</v>
      </c>
      <c r="R5703" s="53" t="s">
        <v>345</v>
      </c>
      <c r="S5703" s="52" t="s">
        <v>952</v>
      </c>
      <c r="T5703" s="53" t="s">
        <v>389</v>
      </c>
      <c r="U5703" s="53" t="s">
        <v>9</v>
      </c>
      <c r="V5703" s="53">
        <v>8</v>
      </c>
      <c r="W5703" s="53" t="s">
        <v>394</v>
      </c>
      <c r="X5703" s="53"/>
      <c r="Y5703" s="53"/>
      <c r="Z5703" s="367"/>
      <c r="AA5703" s="53"/>
      <c r="AB5703" s="53"/>
      <c r="AC5703" s="71"/>
      <c r="AD5703" s="57"/>
      <c r="AE5703" s="53"/>
      <c r="AF5703" s="53"/>
      <c r="AG5703" s="53"/>
      <c r="AH5703" s="367"/>
      <c r="AI5703" s="53"/>
      <c r="AJ5703" s="53"/>
    </row>
    <row r="5704" spans="1:46" s="148" customFormat="1" ht="60">
      <c r="A5704" s="52" t="s">
        <v>783</v>
      </c>
      <c r="B5704" s="60">
        <v>8123</v>
      </c>
      <c r="C5704" s="68">
        <v>3000528</v>
      </c>
      <c r="D5704" s="52" t="s">
        <v>1096</v>
      </c>
      <c r="E5704" s="53" t="s">
        <v>64</v>
      </c>
      <c r="F5704" s="55">
        <v>41294</v>
      </c>
      <c r="G5704" s="55">
        <v>41294</v>
      </c>
      <c r="H5704" s="53" t="s">
        <v>106</v>
      </c>
      <c r="I5704" s="56">
        <v>120</v>
      </c>
      <c r="J5704" s="56">
        <v>120</v>
      </c>
      <c r="K5704" s="56">
        <v>120</v>
      </c>
      <c r="L5704" s="58">
        <v>120000</v>
      </c>
      <c r="M5704" s="59">
        <v>41294</v>
      </c>
      <c r="N5704" s="60">
        <v>2013</v>
      </c>
      <c r="O5704" s="61">
        <v>41294</v>
      </c>
      <c r="P5704" s="54">
        <v>2013</v>
      </c>
      <c r="Q5704" s="77">
        <v>41455</v>
      </c>
      <c r="R5704" s="53" t="s">
        <v>345</v>
      </c>
      <c r="S5704" s="52" t="s">
        <v>954</v>
      </c>
      <c r="T5704" s="53" t="s">
        <v>389</v>
      </c>
      <c r="U5704" s="53" t="s">
        <v>9</v>
      </c>
      <c r="V5704" s="53">
        <v>8</v>
      </c>
      <c r="W5704" s="53" t="s">
        <v>394</v>
      </c>
      <c r="X5704" s="53"/>
      <c r="Y5704" s="53"/>
      <c r="Z5704" s="367"/>
      <c r="AA5704" s="53"/>
      <c r="AB5704" s="53"/>
      <c r="AC5704" s="71"/>
      <c r="AD5704" s="57"/>
      <c r="AE5704" s="53"/>
      <c r="AF5704" s="53"/>
      <c r="AG5704" s="53"/>
      <c r="AH5704" s="367"/>
      <c r="AI5704" s="53"/>
      <c r="AJ5704" s="53"/>
    </row>
    <row r="5705" spans="1:46" s="148" customFormat="1" ht="60">
      <c r="A5705" s="52" t="s">
        <v>783</v>
      </c>
      <c r="B5705" s="60">
        <v>8125</v>
      </c>
      <c r="C5705" s="68" t="s">
        <v>955</v>
      </c>
      <c r="D5705" s="52" t="s">
        <v>409</v>
      </c>
      <c r="E5705" s="53" t="s">
        <v>60</v>
      </c>
      <c r="F5705" s="55">
        <v>41365</v>
      </c>
      <c r="G5705" s="55">
        <v>41395</v>
      </c>
      <c r="H5705" s="53" t="s">
        <v>107</v>
      </c>
      <c r="I5705" s="57">
        <v>760</v>
      </c>
      <c r="J5705" s="56">
        <v>769.4405006400001</v>
      </c>
      <c r="K5705" s="56">
        <v>760</v>
      </c>
      <c r="L5705" s="58">
        <v>896800</v>
      </c>
      <c r="M5705" s="59">
        <v>41414</v>
      </c>
      <c r="N5705" s="60">
        <v>2013</v>
      </c>
      <c r="O5705" s="77">
        <v>41426</v>
      </c>
      <c r="P5705" s="54">
        <v>2013</v>
      </c>
      <c r="Q5705" s="77">
        <v>41547</v>
      </c>
      <c r="R5705" s="53" t="s">
        <v>345</v>
      </c>
      <c r="S5705" s="53" t="s">
        <v>956</v>
      </c>
      <c r="T5705" s="53" t="s">
        <v>389</v>
      </c>
      <c r="U5705" s="53" t="s">
        <v>9</v>
      </c>
      <c r="V5705" s="53">
        <v>8</v>
      </c>
      <c r="W5705" s="53" t="s">
        <v>394</v>
      </c>
      <c r="X5705" s="53"/>
      <c r="Y5705" s="53"/>
      <c r="Z5705" s="367"/>
      <c r="AA5705" s="53"/>
      <c r="AB5705" s="53"/>
      <c r="AC5705" s="71"/>
      <c r="AD5705" s="57"/>
      <c r="AE5705" s="53"/>
      <c r="AF5705" s="53"/>
      <c r="AG5705" s="53"/>
      <c r="AH5705" s="367"/>
      <c r="AI5705" s="53"/>
      <c r="AJ5705" s="53"/>
    </row>
    <row r="5706" spans="1:46" s="148" customFormat="1" ht="60">
      <c r="A5706" s="52" t="s">
        <v>783</v>
      </c>
      <c r="B5706" s="60">
        <v>8126</v>
      </c>
      <c r="C5706" s="68" t="s">
        <v>955</v>
      </c>
      <c r="D5706" s="52" t="s">
        <v>409</v>
      </c>
      <c r="E5706" s="53" t="s">
        <v>60</v>
      </c>
      <c r="F5706" s="55">
        <v>41365</v>
      </c>
      <c r="G5706" s="55">
        <v>41395</v>
      </c>
      <c r="H5706" s="53" t="s">
        <v>107</v>
      </c>
      <c r="I5706" s="57">
        <v>1980</v>
      </c>
      <c r="J5706" s="56">
        <v>1989.5532945120001</v>
      </c>
      <c r="K5706" s="56">
        <v>1980</v>
      </c>
      <c r="L5706" s="58">
        <v>2336400</v>
      </c>
      <c r="M5706" s="59">
        <v>41409</v>
      </c>
      <c r="N5706" s="60">
        <v>2013</v>
      </c>
      <c r="O5706" s="77">
        <v>41426</v>
      </c>
      <c r="P5706" s="54">
        <v>2013</v>
      </c>
      <c r="Q5706" s="77">
        <v>41547</v>
      </c>
      <c r="R5706" s="53" t="s">
        <v>345</v>
      </c>
      <c r="S5706" s="53" t="s">
        <v>957</v>
      </c>
      <c r="T5706" s="53" t="s">
        <v>389</v>
      </c>
      <c r="U5706" s="53" t="s">
        <v>9</v>
      </c>
      <c r="V5706" s="53">
        <v>8</v>
      </c>
      <c r="W5706" s="53" t="s">
        <v>394</v>
      </c>
      <c r="X5706" s="53"/>
      <c r="Y5706" s="53"/>
      <c r="Z5706" s="367"/>
      <c r="AA5706" s="53"/>
      <c r="AB5706" s="53"/>
      <c r="AC5706" s="71"/>
      <c r="AD5706" s="57"/>
      <c r="AE5706" s="53"/>
      <c r="AF5706" s="53"/>
      <c r="AG5706" s="53"/>
      <c r="AH5706" s="367"/>
      <c r="AI5706" s="53"/>
      <c r="AJ5706" s="53"/>
    </row>
    <row r="5707" spans="1:46" s="148" customFormat="1" ht="60">
      <c r="A5707" s="52" t="s">
        <v>783</v>
      </c>
      <c r="B5707" s="60">
        <v>8127</v>
      </c>
      <c r="C5707" s="68" t="s">
        <v>955</v>
      </c>
      <c r="D5707" s="52" t="s">
        <v>409</v>
      </c>
      <c r="E5707" s="53" t="s">
        <v>60</v>
      </c>
      <c r="F5707" s="55">
        <v>41365</v>
      </c>
      <c r="G5707" s="55">
        <v>41395</v>
      </c>
      <c r="H5707" s="53" t="s">
        <v>107</v>
      </c>
      <c r="I5707" s="57">
        <v>936</v>
      </c>
      <c r="J5707" s="56">
        <v>901.34458646400003</v>
      </c>
      <c r="K5707" s="56">
        <v>901.34400000000005</v>
      </c>
      <c r="L5707" s="58">
        <v>1063585.92</v>
      </c>
      <c r="M5707" s="59">
        <v>41409</v>
      </c>
      <c r="N5707" s="60">
        <v>2013</v>
      </c>
      <c r="O5707" s="77">
        <v>41426</v>
      </c>
      <c r="P5707" s="54">
        <v>2013</v>
      </c>
      <c r="Q5707" s="77">
        <v>41547</v>
      </c>
      <c r="R5707" s="53" t="s">
        <v>345</v>
      </c>
      <c r="S5707" s="53" t="s">
        <v>958</v>
      </c>
      <c r="T5707" s="53" t="s">
        <v>389</v>
      </c>
      <c r="U5707" s="53" t="s">
        <v>9</v>
      </c>
      <c r="V5707" s="53">
        <v>8</v>
      </c>
      <c r="W5707" s="53" t="s">
        <v>394</v>
      </c>
      <c r="X5707" s="53"/>
      <c r="Y5707" s="53"/>
      <c r="Z5707" s="367"/>
      <c r="AA5707" s="53"/>
      <c r="AB5707" s="53"/>
      <c r="AC5707" s="71"/>
      <c r="AD5707" s="57"/>
      <c r="AE5707" s="53"/>
      <c r="AF5707" s="53"/>
      <c r="AG5707" s="53"/>
      <c r="AH5707" s="367"/>
      <c r="AI5707" s="53"/>
      <c r="AJ5707" s="53"/>
    </row>
    <row r="5708" spans="1:46" s="148" customFormat="1" ht="60">
      <c r="A5708" s="52" t="s">
        <v>783</v>
      </c>
      <c r="B5708" s="60">
        <v>8128</v>
      </c>
      <c r="C5708" s="68" t="s">
        <v>955</v>
      </c>
      <c r="D5708" s="52" t="s">
        <v>409</v>
      </c>
      <c r="E5708" s="53" t="s">
        <v>60</v>
      </c>
      <c r="F5708" s="55">
        <v>41306</v>
      </c>
      <c r="G5708" s="55">
        <v>41334</v>
      </c>
      <c r="H5708" s="53" t="s">
        <v>107</v>
      </c>
      <c r="I5708" s="57">
        <v>2184</v>
      </c>
      <c r="J5708" s="56">
        <v>2143.44139464</v>
      </c>
      <c r="K5708" s="56">
        <v>2143.4409999999998</v>
      </c>
      <c r="L5708" s="58">
        <v>2529260.38</v>
      </c>
      <c r="M5708" s="59">
        <v>41353</v>
      </c>
      <c r="N5708" s="60">
        <v>2013</v>
      </c>
      <c r="O5708" s="77">
        <v>41374</v>
      </c>
      <c r="P5708" s="54">
        <v>2013</v>
      </c>
      <c r="Q5708" s="77">
        <v>41639</v>
      </c>
      <c r="R5708" s="53" t="s">
        <v>345</v>
      </c>
      <c r="S5708" s="53" t="s">
        <v>959</v>
      </c>
      <c r="T5708" s="53" t="s">
        <v>389</v>
      </c>
      <c r="U5708" s="53" t="s">
        <v>9</v>
      </c>
      <c r="V5708" s="53">
        <v>8</v>
      </c>
      <c r="W5708" s="53" t="s">
        <v>394</v>
      </c>
      <c r="X5708" s="53"/>
      <c r="Y5708" s="53"/>
      <c r="Z5708" s="367"/>
      <c r="AA5708" s="53"/>
      <c r="AB5708" s="53"/>
      <c r="AC5708" s="71"/>
      <c r="AD5708" s="57"/>
      <c r="AE5708" s="53"/>
      <c r="AF5708" s="53"/>
      <c r="AG5708" s="53"/>
      <c r="AH5708" s="367"/>
      <c r="AI5708" s="53"/>
      <c r="AJ5708" s="53"/>
    </row>
    <row r="5709" spans="1:46" s="148" customFormat="1" ht="60">
      <c r="A5709" s="52" t="s">
        <v>783</v>
      </c>
      <c r="B5709" s="60">
        <v>8129</v>
      </c>
      <c r="C5709" s="68" t="s">
        <v>955</v>
      </c>
      <c r="D5709" s="52" t="s">
        <v>409</v>
      </c>
      <c r="E5709" s="53" t="s">
        <v>60</v>
      </c>
      <c r="F5709" s="55">
        <v>41548</v>
      </c>
      <c r="G5709" s="55">
        <v>41572</v>
      </c>
      <c r="H5709" s="53" t="s">
        <v>107</v>
      </c>
      <c r="I5709" s="57">
        <v>900</v>
      </c>
      <c r="J5709" s="56">
        <v>900</v>
      </c>
      <c r="K5709" s="56">
        <v>900</v>
      </c>
      <c r="L5709" s="58">
        <v>1062000</v>
      </c>
      <c r="M5709" s="59">
        <v>41581</v>
      </c>
      <c r="N5709" s="60">
        <v>2013</v>
      </c>
      <c r="O5709" s="77">
        <v>41618</v>
      </c>
      <c r="P5709" s="54">
        <v>2013</v>
      </c>
      <c r="Q5709" s="77">
        <v>41628</v>
      </c>
      <c r="R5709" s="53" t="s">
        <v>345</v>
      </c>
      <c r="S5709" s="53" t="s">
        <v>961</v>
      </c>
      <c r="T5709" s="53" t="s">
        <v>389</v>
      </c>
      <c r="U5709" s="53" t="s">
        <v>9</v>
      </c>
      <c r="V5709" s="53">
        <v>8</v>
      </c>
      <c r="W5709" s="53" t="s">
        <v>394</v>
      </c>
      <c r="X5709" s="53"/>
      <c r="Y5709" s="53"/>
      <c r="Z5709" s="367"/>
      <c r="AA5709" s="53"/>
      <c r="AB5709" s="53"/>
      <c r="AC5709" s="71"/>
      <c r="AD5709" s="57"/>
      <c r="AE5709" s="53"/>
      <c r="AF5709" s="53"/>
      <c r="AG5709" s="53"/>
      <c r="AH5709" s="367"/>
      <c r="AI5709" s="53"/>
      <c r="AJ5709" s="53"/>
    </row>
    <row r="5710" spans="1:46" s="148" customFormat="1" ht="60">
      <c r="A5710" s="52" t="s">
        <v>783</v>
      </c>
      <c r="B5710" s="60">
        <v>8131</v>
      </c>
      <c r="C5710" s="68">
        <v>3000129</v>
      </c>
      <c r="D5710" s="52" t="s">
        <v>459</v>
      </c>
      <c r="E5710" s="53" t="s">
        <v>60</v>
      </c>
      <c r="F5710" s="55">
        <v>41306</v>
      </c>
      <c r="G5710" s="55">
        <v>41334</v>
      </c>
      <c r="H5710" s="53" t="s">
        <v>107</v>
      </c>
      <c r="I5710" s="57">
        <v>635</v>
      </c>
      <c r="J5710" s="56">
        <v>635</v>
      </c>
      <c r="K5710" s="56">
        <v>635</v>
      </c>
      <c r="L5710" s="58">
        <v>749300</v>
      </c>
      <c r="M5710" s="59">
        <v>41348</v>
      </c>
      <c r="N5710" s="60">
        <v>2013</v>
      </c>
      <c r="O5710" s="77">
        <v>41353</v>
      </c>
      <c r="P5710" s="54">
        <v>2013</v>
      </c>
      <c r="Q5710" s="77">
        <v>41639</v>
      </c>
      <c r="R5710" s="53" t="s">
        <v>345</v>
      </c>
      <c r="S5710" s="53" t="s">
        <v>964</v>
      </c>
      <c r="T5710" s="53" t="s">
        <v>389</v>
      </c>
      <c r="U5710" s="53" t="s">
        <v>9</v>
      </c>
      <c r="V5710" s="53">
        <v>8</v>
      </c>
      <c r="W5710" s="53" t="s">
        <v>394</v>
      </c>
      <c r="X5710" s="53"/>
      <c r="Y5710" s="53"/>
      <c r="Z5710" s="367"/>
      <c r="AA5710" s="53"/>
      <c r="AB5710" s="53"/>
      <c r="AC5710" s="71"/>
      <c r="AD5710" s="57"/>
      <c r="AE5710" s="53"/>
      <c r="AF5710" s="53"/>
      <c r="AG5710" s="53"/>
      <c r="AH5710" s="367"/>
      <c r="AI5710" s="53"/>
      <c r="AJ5710" s="53"/>
    </row>
    <row r="5711" spans="1:46" s="148" customFormat="1" ht="45">
      <c r="A5711" s="52" t="s">
        <v>783</v>
      </c>
      <c r="B5711" s="60">
        <v>8137</v>
      </c>
      <c r="C5711" s="68" t="s">
        <v>477</v>
      </c>
      <c r="D5711" s="52" t="s">
        <v>427</v>
      </c>
      <c r="E5711" s="53" t="s">
        <v>82</v>
      </c>
      <c r="F5711" s="55">
        <v>41226</v>
      </c>
      <c r="G5711" s="55">
        <v>41294</v>
      </c>
      <c r="H5711" s="53" t="s">
        <v>393</v>
      </c>
      <c r="I5711" s="57">
        <v>1893.21</v>
      </c>
      <c r="J5711" s="56">
        <v>4228.9098443596367</v>
      </c>
      <c r="K5711" s="56">
        <v>1893.21</v>
      </c>
      <c r="L5711" s="58">
        <v>2233987.7999999998</v>
      </c>
      <c r="M5711" s="59">
        <v>41308</v>
      </c>
      <c r="N5711" s="60">
        <v>2013</v>
      </c>
      <c r="O5711" s="77">
        <v>41330</v>
      </c>
      <c r="P5711" s="54">
        <v>2013</v>
      </c>
      <c r="Q5711" s="77">
        <v>41364</v>
      </c>
      <c r="R5711" s="53" t="s">
        <v>342</v>
      </c>
      <c r="S5711" s="53" t="s">
        <v>770</v>
      </c>
      <c r="T5711" s="53" t="s">
        <v>417</v>
      </c>
      <c r="U5711" s="53" t="s">
        <v>966</v>
      </c>
      <c r="V5711" s="53">
        <v>8</v>
      </c>
      <c r="W5711" s="53" t="s">
        <v>390</v>
      </c>
      <c r="X5711" s="53"/>
      <c r="Y5711" s="53"/>
      <c r="Z5711" s="367"/>
      <c r="AA5711" s="53"/>
      <c r="AB5711" s="53"/>
      <c r="AC5711" s="71"/>
      <c r="AD5711" s="57"/>
      <c r="AE5711" s="53"/>
      <c r="AF5711" s="53"/>
      <c r="AG5711" s="53"/>
      <c r="AH5711" s="367"/>
      <c r="AI5711" s="53"/>
      <c r="AJ5711" s="53"/>
    </row>
    <row r="5712" spans="1:46" s="148" customFormat="1" ht="45">
      <c r="A5712" s="52" t="s">
        <v>783</v>
      </c>
      <c r="B5712" s="60">
        <v>8138</v>
      </c>
      <c r="C5712" s="68" t="s">
        <v>477</v>
      </c>
      <c r="D5712" s="52" t="s">
        <v>427</v>
      </c>
      <c r="E5712" s="53" t="s">
        <v>82</v>
      </c>
      <c r="F5712" s="55">
        <v>41226</v>
      </c>
      <c r="G5712" s="55">
        <v>41294</v>
      </c>
      <c r="H5712" s="53" t="s">
        <v>393</v>
      </c>
      <c r="I5712" s="57">
        <v>175.56</v>
      </c>
      <c r="J5712" s="56">
        <v>386.56515209799386</v>
      </c>
      <c r="K5712" s="56">
        <v>175.56</v>
      </c>
      <c r="L5712" s="58">
        <v>207160.8</v>
      </c>
      <c r="M5712" s="59">
        <v>41308</v>
      </c>
      <c r="N5712" s="60">
        <v>2013</v>
      </c>
      <c r="O5712" s="77">
        <v>41330</v>
      </c>
      <c r="P5712" s="54">
        <v>2013</v>
      </c>
      <c r="Q5712" s="77">
        <v>41364</v>
      </c>
      <c r="R5712" s="53" t="s">
        <v>342</v>
      </c>
      <c r="S5712" s="53" t="s">
        <v>770</v>
      </c>
      <c r="T5712" s="52" t="s">
        <v>313</v>
      </c>
      <c r="U5712" s="53" t="s">
        <v>967</v>
      </c>
      <c r="V5712" s="53">
        <v>8</v>
      </c>
      <c r="W5712" s="53" t="s">
        <v>390</v>
      </c>
      <c r="X5712" s="53"/>
      <c r="Y5712" s="53"/>
      <c r="Z5712" s="367"/>
      <c r="AA5712" s="53"/>
      <c r="AB5712" s="53"/>
      <c r="AC5712" s="71"/>
      <c r="AD5712" s="57"/>
      <c r="AE5712" s="53"/>
      <c r="AF5712" s="53"/>
      <c r="AG5712" s="53"/>
      <c r="AH5712" s="367"/>
      <c r="AI5712" s="53"/>
      <c r="AJ5712" s="53"/>
    </row>
    <row r="5713" spans="1:36" s="148" customFormat="1" ht="45">
      <c r="A5713" s="52" t="s">
        <v>783</v>
      </c>
      <c r="B5713" s="60">
        <v>8140</v>
      </c>
      <c r="C5713" s="68" t="s">
        <v>430</v>
      </c>
      <c r="D5713" s="52" t="s">
        <v>432</v>
      </c>
      <c r="E5713" s="53" t="s">
        <v>82</v>
      </c>
      <c r="F5713" s="55">
        <v>41227</v>
      </c>
      <c r="G5713" s="55">
        <v>41284</v>
      </c>
      <c r="H5713" s="53" t="s">
        <v>393</v>
      </c>
      <c r="I5713" s="57">
        <v>358.488</v>
      </c>
      <c r="J5713" s="56">
        <v>357.36993812439363</v>
      </c>
      <c r="K5713" s="56">
        <v>357.36900000000003</v>
      </c>
      <c r="L5713" s="58">
        <v>421695.42000000004</v>
      </c>
      <c r="M5713" s="59">
        <v>41298</v>
      </c>
      <c r="N5713" s="60">
        <v>2013</v>
      </c>
      <c r="O5713" s="77">
        <v>41330</v>
      </c>
      <c r="P5713" s="54">
        <v>2013</v>
      </c>
      <c r="Q5713" s="77">
        <v>41364</v>
      </c>
      <c r="R5713" s="53" t="s">
        <v>342</v>
      </c>
      <c r="S5713" s="53" t="s">
        <v>770</v>
      </c>
      <c r="T5713" s="52" t="s">
        <v>313</v>
      </c>
      <c r="U5713" s="53" t="s">
        <v>968</v>
      </c>
      <c r="V5713" s="53">
        <v>8</v>
      </c>
      <c r="W5713" s="53" t="s">
        <v>390</v>
      </c>
      <c r="X5713" s="53"/>
      <c r="Y5713" s="53"/>
      <c r="Z5713" s="367"/>
      <c r="AA5713" s="53"/>
      <c r="AB5713" s="53"/>
      <c r="AC5713" s="71"/>
      <c r="AD5713" s="57"/>
      <c r="AE5713" s="53"/>
      <c r="AF5713" s="53"/>
      <c r="AG5713" s="53"/>
      <c r="AH5713" s="367"/>
      <c r="AI5713" s="53"/>
      <c r="AJ5713" s="53"/>
    </row>
    <row r="5714" spans="1:36" s="148" customFormat="1" ht="45">
      <c r="A5714" s="52" t="s">
        <v>783</v>
      </c>
      <c r="B5714" s="60">
        <v>8141</v>
      </c>
      <c r="C5714" s="68" t="s">
        <v>435</v>
      </c>
      <c r="D5714" s="52" t="s">
        <v>434</v>
      </c>
      <c r="E5714" s="53" t="s">
        <v>60</v>
      </c>
      <c r="F5714" s="55">
        <v>41333</v>
      </c>
      <c r="G5714" s="55">
        <v>41361</v>
      </c>
      <c r="H5714" s="53" t="s">
        <v>393</v>
      </c>
      <c r="I5714" s="57">
        <v>2796.75</v>
      </c>
      <c r="J5714" s="56">
        <v>3188.3063284861778</v>
      </c>
      <c r="K5714" s="56">
        <v>2796.75</v>
      </c>
      <c r="L5714" s="58">
        <v>3300165</v>
      </c>
      <c r="M5714" s="59">
        <v>41381</v>
      </c>
      <c r="N5714" s="60">
        <v>2013</v>
      </c>
      <c r="O5714" s="61">
        <v>41383</v>
      </c>
      <c r="P5714" s="54">
        <v>2013</v>
      </c>
      <c r="Q5714" s="61">
        <v>41426</v>
      </c>
      <c r="R5714" s="53" t="s">
        <v>342</v>
      </c>
      <c r="S5714" s="53" t="s">
        <v>770</v>
      </c>
      <c r="T5714" s="52" t="s">
        <v>313</v>
      </c>
      <c r="U5714" s="60">
        <v>74500</v>
      </c>
      <c r="V5714" s="53">
        <v>8</v>
      </c>
      <c r="W5714" s="53" t="s">
        <v>390</v>
      </c>
      <c r="X5714" s="53"/>
      <c r="Y5714" s="53"/>
      <c r="Z5714" s="367"/>
      <c r="AA5714" s="53"/>
      <c r="AB5714" s="53"/>
      <c r="AC5714" s="71"/>
      <c r="AD5714" s="57"/>
      <c r="AE5714" s="53"/>
      <c r="AF5714" s="53"/>
      <c r="AG5714" s="53"/>
      <c r="AH5714" s="367"/>
      <c r="AI5714" s="53"/>
      <c r="AJ5714" s="53"/>
    </row>
    <row r="5715" spans="1:36" s="148" customFormat="1" ht="45">
      <c r="A5715" s="52" t="s">
        <v>783</v>
      </c>
      <c r="B5715" s="60">
        <v>8142</v>
      </c>
      <c r="C5715" s="68" t="s">
        <v>491</v>
      </c>
      <c r="D5715" s="52" t="s">
        <v>492</v>
      </c>
      <c r="E5715" s="53" t="s">
        <v>60</v>
      </c>
      <c r="F5715" s="55">
        <v>41242</v>
      </c>
      <c r="G5715" s="55">
        <v>41272</v>
      </c>
      <c r="H5715" s="53" t="s">
        <v>393</v>
      </c>
      <c r="I5715" s="57">
        <v>147.97003000000001</v>
      </c>
      <c r="J5715" s="56">
        <v>132.22118324632092</v>
      </c>
      <c r="K5715" s="56">
        <v>132.221</v>
      </c>
      <c r="L5715" s="58">
        <v>156020.78</v>
      </c>
      <c r="M5715" s="59">
        <v>41283</v>
      </c>
      <c r="N5715" s="60">
        <v>2013</v>
      </c>
      <c r="O5715" s="77">
        <v>41330</v>
      </c>
      <c r="P5715" s="54">
        <v>2013</v>
      </c>
      <c r="Q5715" s="77">
        <v>41364</v>
      </c>
      <c r="R5715" s="53" t="s">
        <v>342</v>
      </c>
      <c r="S5715" s="53" t="s">
        <v>770</v>
      </c>
      <c r="T5715" s="53" t="s">
        <v>417</v>
      </c>
      <c r="U5715" s="53" t="s">
        <v>969</v>
      </c>
      <c r="V5715" s="53">
        <v>8</v>
      </c>
      <c r="W5715" s="53" t="s">
        <v>390</v>
      </c>
      <c r="X5715" s="53"/>
      <c r="Y5715" s="53"/>
      <c r="Z5715" s="367"/>
      <c r="AA5715" s="53"/>
      <c r="AB5715" s="53"/>
      <c r="AC5715" s="71"/>
      <c r="AD5715" s="57"/>
      <c r="AE5715" s="53"/>
      <c r="AF5715" s="53"/>
      <c r="AG5715" s="53"/>
      <c r="AH5715" s="367"/>
      <c r="AI5715" s="53"/>
      <c r="AJ5715" s="53"/>
    </row>
    <row r="5716" spans="1:36" s="148" customFormat="1" ht="45">
      <c r="A5716" s="52" t="s">
        <v>783</v>
      </c>
      <c r="B5716" s="60">
        <v>8143</v>
      </c>
      <c r="C5716" s="68" t="s">
        <v>436</v>
      </c>
      <c r="D5716" s="52" t="s">
        <v>437</v>
      </c>
      <c r="E5716" s="53" t="s">
        <v>60</v>
      </c>
      <c r="F5716" s="55">
        <v>41242</v>
      </c>
      <c r="G5716" s="55">
        <v>41272</v>
      </c>
      <c r="H5716" s="53" t="s">
        <v>393</v>
      </c>
      <c r="I5716" s="57">
        <v>126.8</v>
      </c>
      <c r="J5716" s="56">
        <v>126.53998633382402</v>
      </c>
      <c r="K5716" s="56">
        <v>126.539</v>
      </c>
      <c r="L5716" s="58">
        <v>149316.01999999999</v>
      </c>
      <c r="M5716" s="59">
        <v>41283</v>
      </c>
      <c r="N5716" s="60">
        <v>2013</v>
      </c>
      <c r="O5716" s="77">
        <v>41330</v>
      </c>
      <c r="P5716" s="54">
        <v>2013</v>
      </c>
      <c r="Q5716" s="77">
        <v>41364</v>
      </c>
      <c r="R5716" s="53" t="s">
        <v>342</v>
      </c>
      <c r="S5716" s="53" t="s">
        <v>770</v>
      </c>
      <c r="T5716" s="53" t="s">
        <v>417</v>
      </c>
      <c r="U5716" s="53" t="s">
        <v>863</v>
      </c>
      <c r="V5716" s="53">
        <v>8</v>
      </c>
      <c r="W5716" s="53" t="s">
        <v>390</v>
      </c>
      <c r="X5716" s="53"/>
      <c r="Y5716" s="53"/>
      <c r="Z5716" s="367"/>
      <c r="AA5716" s="53"/>
      <c r="AB5716" s="53"/>
      <c r="AC5716" s="71"/>
      <c r="AD5716" s="57"/>
      <c r="AE5716" s="53"/>
      <c r="AF5716" s="53"/>
      <c r="AG5716" s="53"/>
      <c r="AH5716" s="367"/>
      <c r="AI5716" s="53"/>
      <c r="AJ5716" s="53"/>
    </row>
    <row r="5717" spans="1:36" s="148" customFormat="1" ht="45">
      <c r="A5717" s="52" t="s">
        <v>783</v>
      </c>
      <c r="B5717" s="60">
        <v>8144</v>
      </c>
      <c r="C5717" s="68" t="s">
        <v>426</v>
      </c>
      <c r="D5717" s="52" t="s">
        <v>424</v>
      </c>
      <c r="E5717" s="53" t="s">
        <v>60</v>
      </c>
      <c r="F5717" s="55">
        <v>41240</v>
      </c>
      <c r="G5717" s="55">
        <v>41270</v>
      </c>
      <c r="H5717" s="53" t="s">
        <v>393</v>
      </c>
      <c r="I5717" s="57">
        <v>73.557000000000002</v>
      </c>
      <c r="J5717" s="56">
        <v>387.26489997568802</v>
      </c>
      <c r="K5717" s="56">
        <v>73.557000000000002</v>
      </c>
      <c r="L5717" s="58">
        <v>86797.26</v>
      </c>
      <c r="M5717" s="59">
        <v>41283</v>
      </c>
      <c r="N5717" s="60">
        <v>2013</v>
      </c>
      <c r="O5717" s="77">
        <v>41330</v>
      </c>
      <c r="P5717" s="54">
        <v>2013</v>
      </c>
      <c r="Q5717" s="77">
        <v>41364</v>
      </c>
      <c r="R5717" s="53" t="s">
        <v>342</v>
      </c>
      <c r="S5717" s="53" t="s">
        <v>770</v>
      </c>
      <c r="T5717" s="53" t="s">
        <v>417</v>
      </c>
      <c r="U5717" s="53" t="s">
        <v>970</v>
      </c>
      <c r="V5717" s="53">
        <v>8</v>
      </c>
      <c r="W5717" s="53" t="s">
        <v>390</v>
      </c>
      <c r="X5717" s="53"/>
      <c r="Y5717" s="53"/>
      <c r="Z5717" s="367"/>
      <c r="AA5717" s="53"/>
      <c r="AB5717" s="53"/>
      <c r="AC5717" s="71"/>
      <c r="AD5717" s="57"/>
      <c r="AE5717" s="53"/>
      <c r="AF5717" s="53"/>
      <c r="AG5717" s="53"/>
      <c r="AH5717" s="367"/>
      <c r="AI5717" s="53"/>
      <c r="AJ5717" s="53"/>
    </row>
    <row r="5718" spans="1:36" s="148" customFormat="1" ht="60">
      <c r="A5718" s="52" t="s">
        <v>783</v>
      </c>
      <c r="B5718" s="60">
        <v>8145</v>
      </c>
      <c r="C5718" s="68" t="s">
        <v>444</v>
      </c>
      <c r="D5718" s="52" t="s">
        <v>445</v>
      </c>
      <c r="E5718" s="53" t="s">
        <v>60</v>
      </c>
      <c r="F5718" s="55">
        <v>41262</v>
      </c>
      <c r="G5718" s="55">
        <v>41297</v>
      </c>
      <c r="H5718" s="53" t="s">
        <v>393</v>
      </c>
      <c r="I5718" s="57">
        <v>516.46199999999999</v>
      </c>
      <c r="J5718" s="56">
        <v>518.12144751810251</v>
      </c>
      <c r="K5718" s="56">
        <v>516.46199999999999</v>
      </c>
      <c r="L5718" s="58">
        <v>609425.16</v>
      </c>
      <c r="M5718" s="59">
        <v>41317</v>
      </c>
      <c r="N5718" s="60">
        <v>2013</v>
      </c>
      <c r="O5718" s="61">
        <v>41317</v>
      </c>
      <c r="P5718" s="60">
        <v>2013</v>
      </c>
      <c r="Q5718" s="77">
        <v>41364</v>
      </c>
      <c r="R5718" s="53" t="s">
        <v>345</v>
      </c>
      <c r="S5718" s="53" t="s">
        <v>770</v>
      </c>
      <c r="T5718" s="53" t="s">
        <v>818</v>
      </c>
      <c r="U5718" s="53" t="s">
        <v>971</v>
      </c>
      <c r="V5718" s="53">
        <v>8</v>
      </c>
      <c r="W5718" s="53" t="s">
        <v>390</v>
      </c>
      <c r="X5718" s="53"/>
      <c r="Y5718" s="53"/>
      <c r="Z5718" s="367"/>
      <c r="AA5718" s="53"/>
      <c r="AB5718" s="53"/>
      <c r="AC5718" s="71"/>
      <c r="AD5718" s="57"/>
      <c r="AE5718" s="53"/>
      <c r="AF5718" s="53"/>
      <c r="AG5718" s="53"/>
      <c r="AH5718" s="367"/>
      <c r="AI5718" s="53"/>
      <c r="AJ5718" s="53"/>
    </row>
    <row r="5719" spans="1:36" s="148" customFormat="1" ht="60">
      <c r="A5719" s="52" t="s">
        <v>783</v>
      </c>
      <c r="B5719" s="60">
        <v>8146</v>
      </c>
      <c r="C5719" s="68" t="s">
        <v>402</v>
      </c>
      <c r="D5719" s="52" t="s">
        <v>403</v>
      </c>
      <c r="E5719" s="53" t="s">
        <v>60</v>
      </c>
      <c r="F5719" s="55">
        <v>41243</v>
      </c>
      <c r="G5719" s="55">
        <v>41289</v>
      </c>
      <c r="H5719" s="53" t="s">
        <v>393</v>
      </c>
      <c r="I5719" s="57">
        <v>93.101399999999998</v>
      </c>
      <c r="J5719" s="56">
        <v>105.99889942585536</v>
      </c>
      <c r="K5719" s="56">
        <v>93.100999999999999</v>
      </c>
      <c r="L5719" s="58">
        <v>109859.18</v>
      </c>
      <c r="M5719" s="59">
        <v>41306</v>
      </c>
      <c r="N5719" s="60">
        <v>2013</v>
      </c>
      <c r="O5719" s="77">
        <v>41330</v>
      </c>
      <c r="P5719" s="54">
        <v>2013</v>
      </c>
      <c r="Q5719" s="77">
        <v>41364</v>
      </c>
      <c r="R5719" s="53" t="s">
        <v>345</v>
      </c>
      <c r="S5719" s="53" t="s">
        <v>972</v>
      </c>
      <c r="T5719" s="53" t="s">
        <v>417</v>
      </c>
      <c r="U5719" s="53" t="s">
        <v>973</v>
      </c>
      <c r="V5719" s="53">
        <v>8</v>
      </c>
      <c r="W5719" s="53" t="s">
        <v>390</v>
      </c>
      <c r="X5719" s="53"/>
      <c r="Y5719" s="53"/>
      <c r="Z5719" s="367"/>
      <c r="AA5719" s="53"/>
      <c r="AB5719" s="53"/>
      <c r="AC5719" s="71"/>
      <c r="AD5719" s="57"/>
      <c r="AE5719" s="53"/>
      <c r="AF5719" s="53"/>
      <c r="AG5719" s="53"/>
      <c r="AH5719" s="367"/>
      <c r="AI5719" s="53"/>
      <c r="AJ5719" s="53"/>
    </row>
    <row r="5720" spans="1:36" s="148" customFormat="1" ht="60">
      <c r="A5720" s="52" t="s">
        <v>783</v>
      </c>
      <c r="B5720" s="60">
        <v>8147</v>
      </c>
      <c r="C5720" s="68" t="s">
        <v>402</v>
      </c>
      <c r="D5720" s="52" t="s">
        <v>403</v>
      </c>
      <c r="E5720" s="53" t="s">
        <v>60</v>
      </c>
      <c r="F5720" s="55">
        <v>41243</v>
      </c>
      <c r="G5720" s="55">
        <v>41284</v>
      </c>
      <c r="H5720" s="53" t="s">
        <v>393</v>
      </c>
      <c r="I5720" s="57">
        <v>125.994</v>
      </c>
      <c r="J5720" s="56">
        <v>124.30860888196801</v>
      </c>
      <c r="K5720" s="56">
        <v>124.30800000000001</v>
      </c>
      <c r="L5720" s="58">
        <v>146683.44</v>
      </c>
      <c r="M5720" s="59">
        <v>41303</v>
      </c>
      <c r="N5720" s="60">
        <v>2013</v>
      </c>
      <c r="O5720" s="77">
        <v>41330</v>
      </c>
      <c r="P5720" s="54">
        <v>2013</v>
      </c>
      <c r="Q5720" s="77">
        <v>41364</v>
      </c>
      <c r="R5720" s="53" t="s">
        <v>345</v>
      </c>
      <c r="S5720" s="53" t="s">
        <v>974</v>
      </c>
      <c r="T5720" s="53" t="s">
        <v>417</v>
      </c>
      <c r="U5720" s="53" t="s">
        <v>975</v>
      </c>
      <c r="V5720" s="53">
        <v>8</v>
      </c>
      <c r="W5720" s="53" t="s">
        <v>390</v>
      </c>
      <c r="X5720" s="53"/>
      <c r="Y5720" s="53"/>
      <c r="Z5720" s="367"/>
      <c r="AA5720" s="53"/>
      <c r="AB5720" s="53"/>
      <c r="AC5720" s="71"/>
      <c r="AD5720" s="57"/>
      <c r="AE5720" s="53"/>
      <c r="AF5720" s="53"/>
      <c r="AG5720" s="53"/>
      <c r="AH5720" s="367"/>
      <c r="AI5720" s="53"/>
      <c r="AJ5720" s="53"/>
    </row>
    <row r="5721" spans="1:36" s="148" customFormat="1" ht="60">
      <c r="A5721" s="52" t="s">
        <v>783</v>
      </c>
      <c r="B5721" s="60">
        <v>8148</v>
      </c>
      <c r="C5721" s="68" t="s">
        <v>457</v>
      </c>
      <c r="D5721" s="52" t="s">
        <v>458</v>
      </c>
      <c r="E5721" s="53" t="s">
        <v>60</v>
      </c>
      <c r="F5721" s="55">
        <v>41243</v>
      </c>
      <c r="G5721" s="55">
        <v>41284</v>
      </c>
      <c r="H5721" s="53" t="s">
        <v>393</v>
      </c>
      <c r="I5721" s="57">
        <v>222.726</v>
      </c>
      <c r="J5721" s="56">
        <v>220.19910992000666</v>
      </c>
      <c r="K5721" s="56">
        <v>220.19900000000001</v>
      </c>
      <c r="L5721" s="58">
        <v>259834.81999999998</v>
      </c>
      <c r="M5721" s="59">
        <v>41303</v>
      </c>
      <c r="N5721" s="60">
        <v>2013</v>
      </c>
      <c r="O5721" s="77">
        <v>41334</v>
      </c>
      <c r="P5721" s="54">
        <v>2013</v>
      </c>
      <c r="Q5721" s="77">
        <v>41628</v>
      </c>
      <c r="R5721" s="53" t="s">
        <v>345</v>
      </c>
      <c r="S5721" s="53" t="s">
        <v>770</v>
      </c>
      <c r="T5721" s="53" t="s">
        <v>1708</v>
      </c>
      <c r="U5721" s="53" t="s">
        <v>976</v>
      </c>
      <c r="V5721" s="53">
        <v>8</v>
      </c>
      <c r="W5721" s="53" t="s">
        <v>394</v>
      </c>
      <c r="X5721" s="53"/>
      <c r="Y5721" s="53"/>
      <c r="Z5721" s="367"/>
      <c r="AA5721" s="53"/>
      <c r="AB5721" s="53"/>
      <c r="AC5721" s="71"/>
      <c r="AD5721" s="57"/>
      <c r="AE5721" s="53"/>
      <c r="AF5721" s="53"/>
      <c r="AG5721" s="53"/>
      <c r="AH5721" s="367"/>
      <c r="AI5721" s="53"/>
      <c r="AJ5721" s="53"/>
    </row>
    <row r="5722" spans="1:36" s="148" customFormat="1" ht="45">
      <c r="A5722" s="52" t="s">
        <v>783</v>
      </c>
      <c r="B5722" s="60">
        <v>8149</v>
      </c>
      <c r="C5722" s="68">
        <v>21</v>
      </c>
      <c r="D5722" s="52" t="s">
        <v>977</v>
      </c>
      <c r="E5722" s="53" t="s">
        <v>65</v>
      </c>
      <c r="F5722" s="55">
        <v>41268</v>
      </c>
      <c r="G5722" s="55">
        <v>41330</v>
      </c>
      <c r="H5722" s="53" t="s">
        <v>393</v>
      </c>
      <c r="I5722" s="57">
        <v>3900</v>
      </c>
      <c r="J5722" s="56">
        <v>4161.5973759284607</v>
      </c>
      <c r="K5722" s="56">
        <v>3900</v>
      </c>
      <c r="L5722" s="58">
        <v>4602000</v>
      </c>
      <c r="M5722" s="59">
        <v>41343</v>
      </c>
      <c r="N5722" s="60">
        <v>2013</v>
      </c>
      <c r="O5722" s="77">
        <v>41350</v>
      </c>
      <c r="P5722" s="54">
        <v>2013</v>
      </c>
      <c r="Q5722" s="77">
        <v>41628</v>
      </c>
      <c r="R5722" s="53" t="s">
        <v>342</v>
      </c>
      <c r="S5722" s="53" t="s">
        <v>2530</v>
      </c>
      <c r="T5722" s="53" t="s">
        <v>389</v>
      </c>
      <c r="U5722" s="53" t="s">
        <v>9</v>
      </c>
      <c r="V5722" s="53">
        <v>8</v>
      </c>
      <c r="W5722" s="53" t="s">
        <v>394</v>
      </c>
      <c r="X5722" s="53"/>
      <c r="Y5722" s="53"/>
      <c r="Z5722" s="367"/>
      <c r="AA5722" s="53"/>
      <c r="AB5722" s="53"/>
      <c r="AC5722" s="71"/>
      <c r="AD5722" s="57"/>
      <c r="AE5722" s="53"/>
      <c r="AF5722" s="53"/>
      <c r="AG5722" s="53"/>
      <c r="AH5722" s="367"/>
      <c r="AI5722" s="53"/>
      <c r="AJ5722" s="53"/>
    </row>
    <row r="5723" spans="1:36" s="148" customFormat="1" ht="105">
      <c r="A5723" s="52" t="s">
        <v>783</v>
      </c>
      <c r="B5723" s="159" t="s">
        <v>2525</v>
      </c>
      <c r="C5723" s="68">
        <v>21</v>
      </c>
      <c r="D5723" s="52" t="s">
        <v>977</v>
      </c>
      <c r="E5723" s="53" t="s">
        <v>65</v>
      </c>
      <c r="F5723" s="55">
        <v>41268</v>
      </c>
      <c r="G5723" s="55">
        <v>41330</v>
      </c>
      <c r="H5723" s="53" t="s">
        <v>393</v>
      </c>
      <c r="I5723" s="57">
        <v>800</v>
      </c>
      <c r="J5723" s="56">
        <v>853.66100019045325</v>
      </c>
      <c r="K5723" s="56">
        <v>800</v>
      </c>
      <c r="L5723" s="58">
        <v>944000</v>
      </c>
      <c r="M5723" s="59">
        <v>41343</v>
      </c>
      <c r="N5723" s="60">
        <v>2013</v>
      </c>
      <c r="O5723" s="77">
        <v>41350</v>
      </c>
      <c r="P5723" s="54">
        <v>2013</v>
      </c>
      <c r="Q5723" s="77">
        <v>41628</v>
      </c>
      <c r="R5723" s="53" t="s">
        <v>342</v>
      </c>
      <c r="S5723" s="53" t="s">
        <v>2531</v>
      </c>
      <c r="T5723" s="53" t="s">
        <v>389</v>
      </c>
      <c r="U5723" s="53" t="s">
        <v>9</v>
      </c>
      <c r="V5723" s="53">
        <v>8</v>
      </c>
      <c r="W5723" s="53" t="s">
        <v>394</v>
      </c>
      <c r="X5723" s="53"/>
      <c r="Y5723" s="53"/>
      <c r="Z5723" s="367"/>
      <c r="AA5723" s="53"/>
      <c r="AB5723" s="53"/>
      <c r="AC5723" s="71"/>
      <c r="AD5723" s="57"/>
      <c r="AE5723" s="53"/>
      <c r="AF5723" s="53"/>
      <c r="AG5723" s="53"/>
      <c r="AH5723" s="367"/>
      <c r="AI5723" s="53"/>
      <c r="AJ5723" s="53"/>
    </row>
    <row r="5724" spans="1:36" s="148" customFormat="1" ht="105">
      <c r="A5724" s="52" t="s">
        <v>783</v>
      </c>
      <c r="B5724" s="159" t="s">
        <v>2526</v>
      </c>
      <c r="C5724" s="68">
        <v>21</v>
      </c>
      <c r="D5724" s="52" t="s">
        <v>977</v>
      </c>
      <c r="E5724" s="53" t="s">
        <v>65</v>
      </c>
      <c r="F5724" s="55">
        <v>41268</v>
      </c>
      <c r="G5724" s="55">
        <v>41330</v>
      </c>
      <c r="H5724" s="53" t="s">
        <v>393</v>
      </c>
      <c r="I5724" s="57">
        <v>1500</v>
      </c>
      <c r="J5724" s="56">
        <v>1600.6143753571</v>
      </c>
      <c r="K5724" s="56">
        <v>1500</v>
      </c>
      <c r="L5724" s="58">
        <v>1770000</v>
      </c>
      <c r="M5724" s="59">
        <v>41343</v>
      </c>
      <c r="N5724" s="60">
        <v>2013</v>
      </c>
      <c r="O5724" s="77">
        <v>41350</v>
      </c>
      <c r="P5724" s="54">
        <v>2013</v>
      </c>
      <c r="Q5724" s="77">
        <v>41628</v>
      </c>
      <c r="R5724" s="53" t="s">
        <v>342</v>
      </c>
      <c r="S5724" s="53" t="s">
        <v>2532</v>
      </c>
      <c r="T5724" s="53" t="s">
        <v>389</v>
      </c>
      <c r="U5724" s="53" t="s">
        <v>9</v>
      </c>
      <c r="V5724" s="53">
        <v>8</v>
      </c>
      <c r="W5724" s="53" t="s">
        <v>394</v>
      </c>
      <c r="X5724" s="53"/>
      <c r="Y5724" s="53"/>
      <c r="Z5724" s="367"/>
      <c r="AA5724" s="53"/>
      <c r="AB5724" s="53"/>
      <c r="AC5724" s="71"/>
      <c r="AD5724" s="57"/>
      <c r="AE5724" s="53"/>
      <c r="AF5724" s="53"/>
      <c r="AG5724" s="53"/>
      <c r="AH5724" s="367"/>
      <c r="AI5724" s="53"/>
      <c r="AJ5724" s="53"/>
    </row>
    <row r="5725" spans="1:36" s="148" customFormat="1" ht="105">
      <c r="A5725" s="52" t="s">
        <v>783</v>
      </c>
      <c r="B5725" s="159" t="s">
        <v>2527</v>
      </c>
      <c r="C5725" s="68">
        <v>21</v>
      </c>
      <c r="D5725" s="52" t="s">
        <v>977</v>
      </c>
      <c r="E5725" s="53" t="s">
        <v>65</v>
      </c>
      <c r="F5725" s="55">
        <v>41268</v>
      </c>
      <c r="G5725" s="55">
        <v>41330</v>
      </c>
      <c r="H5725" s="53" t="s">
        <v>393</v>
      </c>
      <c r="I5725" s="57">
        <v>800</v>
      </c>
      <c r="J5725" s="56">
        <v>853.66100019045325</v>
      </c>
      <c r="K5725" s="56">
        <v>800</v>
      </c>
      <c r="L5725" s="58">
        <v>944000</v>
      </c>
      <c r="M5725" s="59">
        <v>41343</v>
      </c>
      <c r="N5725" s="60">
        <v>2013</v>
      </c>
      <c r="O5725" s="77">
        <v>41350</v>
      </c>
      <c r="P5725" s="54">
        <v>2013</v>
      </c>
      <c r="Q5725" s="77">
        <v>41628</v>
      </c>
      <c r="R5725" s="53" t="s">
        <v>342</v>
      </c>
      <c r="S5725" s="53" t="s">
        <v>2533</v>
      </c>
      <c r="T5725" s="53" t="s">
        <v>389</v>
      </c>
      <c r="U5725" s="53" t="s">
        <v>9</v>
      </c>
      <c r="V5725" s="53">
        <v>8</v>
      </c>
      <c r="W5725" s="53" t="s">
        <v>394</v>
      </c>
      <c r="X5725" s="53"/>
      <c r="Y5725" s="53"/>
      <c r="Z5725" s="367"/>
      <c r="AA5725" s="53"/>
      <c r="AB5725" s="53"/>
      <c r="AC5725" s="71"/>
      <c r="AD5725" s="57"/>
      <c r="AE5725" s="53"/>
      <c r="AF5725" s="53"/>
      <c r="AG5725" s="53"/>
      <c r="AH5725" s="367"/>
      <c r="AI5725" s="53"/>
      <c r="AJ5725" s="53"/>
    </row>
    <row r="5726" spans="1:36" s="148" customFormat="1" ht="105">
      <c r="A5726" s="52" t="s">
        <v>783</v>
      </c>
      <c r="B5726" s="159" t="s">
        <v>2528</v>
      </c>
      <c r="C5726" s="68">
        <v>21</v>
      </c>
      <c r="D5726" s="52" t="s">
        <v>977</v>
      </c>
      <c r="E5726" s="53" t="s">
        <v>65</v>
      </c>
      <c r="F5726" s="55">
        <v>41268</v>
      </c>
      <c r="G5726" s="55">
        <v>41330</v>
      </c>
      <c r="H5726" s="53" t="s">
        <v>393</v>
      </c>
      <c r="I5726" s="57">
        <v>800</v>
      </c>
      <c r="J5726" s="56">
        <v>853.66100019045325</v>
      </c>
      <c r="K5726" s="56">
        <v>800</v>
      </c>
      <c r="L5726" s="58">
        <v>944000</v>
      </c>
      <c r="M5726" s="59">
        <v>41343</v>
      </c>
      <c r="N5726" s="60">
        <v>2013</v>
      </c>
      <c r="O5726" s="77">
        <v>41350</v>
      </c>
      <c r="P5726" s="54">
        <v>2013</v>
      </c>
      <c r="Q5726" s="77">
        <v>41628</v>
      </c>
      <c r="R5726" s="53" t="s">
        <v>342</v>
      </c>
      <c r="S5726" s="53" t="s">
        <v>2534</v>
      </c>
      <c r="T5726" s="53" t="s">
        <v>389</v>
      </c>
      <c r="U5726" s="53" t="s">
        <v>9</v>
      </c>
      <c r="V5726" s="53">
        <v>8</v>
      </c>
      <c r="W5726" s="53" t="s">
        <v>394</v>
      </c>
      <c r="X5726" s="53"/>
      <c r="Y5726" s="53"/>
      <c r="Z5726" s="367"/>
      <c r="AA5726" s="53"/>
      <c r="AB5726" s="53"/>
      <c r="AC5726" s="71"/>
      <c r="AD5726" s="57"/>
      <c r="AE5726" s="53"/>
      <c r="AF5726" s="53"/>
      <c r="AG5726" s="53"/>
      <c r="AH5726" s="367"/>
      <c r="AI5726" s="53"/>
      <c r="AJ5726" s="53"/>
    </row>
    <row r="5727" spans="1:36" s="148" customFormat="1" ht="75">
      <c r="A5727" s="52" t="s">
        <v>783</v>
      </c>
      <c r="B5727" s="159" t="s">
        <v>2529</v>
      </c>
      <c r="C5727" s="68">
        <v>21</v>
      </c>
      <c r="D5727" s="52" t="s">
        <v>977</v>
      </c>
      <c r="E5727" s="53" t="s">
        <v>65</v>
      </c>
      <c r="F5727" s="55">
        <v>41268</v>
      </c>
      <c r="G5727" s="55">
        <v>41330</v>
      </c>
      <c r="H5727" s="53" t="s">
        <v>393</v>
      </c>
      <c r="I5727" s="57">
        <v>3500</v>
      </c>
      <c r="J5727" s="56">
        <v>3734.7668758332334</v>
      </c>
      <c r="K5727" s="56">
        <v>3500</v>
      </c>
      <c r="L5727" s="58">
        <v>4130000</v>
      </c>
      <c r="M5727" s="59">
        <v>41343</v>
      </c>
      <c r="N5727" s="60">
        <v>2013</v>
      </c>
      <c r="O5727" s="77">
        <v>41350</v>
      </c>
      <c r="P5727" s="54">
        <v>2013</v>
      </c>
      <c r="Q5727" s="77">
        <v>41628</v>
      </c>
      <c r="R5727" s="53" t="s">
        <v>342</v>
      </c>
      <c r="S5727" s="53" t="s">
        <v>2535</v>
      </c>
      <c r="T5727" s="53" t="s">
        <v>389</v>
      </c>
      <c r="U5727" s="53" t="s">
        <v>9</v>
      </c>
      <c r="V5727" s="53">
        <v>8</v>
      </c>
      <c r="W5727" s="53" t="s">
        <v>394</v>
      </c>
      <c r="X5727" s="53"/>
      <c r="Y5727" s="53"/>
      <c r="Z5727" s="367"/>
      <c r="AA5727" s="53"/>
      <c r="AB5727" s="53"/>
      <c r="AC5727" s="71"/>
      <c r="AD5727" s="57"/>
      <c r="AE5727" s="53"/>
      <c r="AF5727" s="53"/>
      <c r="AG5727" s="53"/>
      <c r="AH5727" s="367"/>
      <c r="AI5727" s="53"/>
      <c r="AJ5727" s="53"/>
    </row>
    <row r="5728" spans="1:36" s="148" customFormat="1" ht="60">
      <c r="A5728" s="52" t="s">
        <v>783</v>
      </c>
      <c r="B5728" s="60">
        <v>8155</v>
      </c>
      <c r="C5728" s="68">
        <v>3000476</v>
      </c>
      <c r="D5728" s="52" t="s">
        <v>552</v>
      </c>
      <c r="E5728" s="53" t="s">
        <v>60</v>
      </c>
      <c r="F5728" s="75">
        <v>41306</v>
      </c>
      <c r="G5728" s="75">
        <v>41334</v>
      </c>
      <c r="H5728" s="53" t="s">
        <v>106</v>
      </c>
      <c r="I5728" s="56">
        <v>180</v>
      </c>
      <c r="J5728" s="56">
        <v>183.19498959666242</v>
      </c>
      <c r="K5728" s="56">
        <v>180</v>
      </c>
      <c r="L5728" s="58">
        <v>212399.99999999997</v>
      </c>
      <c r="M5728" s="59">
        <v>41353</v>
      </c>
      <c r="N5728" s="60">
        <v>2013</v>
      </c>
      <c r="O5728" s="77">
        <v>41358</v>
      </c>
      <c r="P5728" s="54">
        <v>2013</v>
      </c>
      <c r="Q5728" s="77">
        <v>41633</v>
      </c>
      <c r="R5728" s="53" t="s">
        <v>345</v>
      </c>
      <c r="S5728" s="53" t="s">
        <v>978</v>
      </c>
      <c r="T5728" s="53" t="s">
        <v>389</v>
      </c>
      <c r="U5728" s="53" t="s">
        <v>9</v>
      </c>
      <c r="V5728" s="53">
        <v>8</v>
      </c>
      <c r="W5728" s="53" t="s">
        <v>390</v>
      </c>
      <c r="X5728" s="53"/>
      <c r="Y5728" s="53"/>
      <c r="Z5728" s="367"/>
      <c r="AA5728" s="53"/>
      <c r="AB5728" s="53"/>
      <c r="AC5728" s="71"/>
      <c r="AD5728" s="57"/>
      <c r="AE5728" s="53"/>
      <c r="AF5728" s="53"/>
      <c r="AG5728" s="53"/>
      <c r="AH5728" s="367"/>
      <c r="AI5728" s="53"/>
      <c r="AJ5728" s="53"/>
    </row>
    <row r="5729" spans="1:36" s="148" customFormat="1" ht="60">
      <c r="A5729" s="52" t="s">
        <v>783</v>
      </c>
      <c r="B5729" s="60">
        <v>8156</v>
      </c>
      <c r="C5729" s="68">
        <v>3000533</v>
      </c>
      <c r="D5729" s="52" t="s">
        <v>979</v>
      </c>
      <c r="E5729" s="53" t="s">
        <v>60</v>
      </c>
      <c r="F5729" s="75">
        <v>41306</v>
      </c>
      <c r="G5729" s="75">
        <v>41334</v>
      </c>
      <c r="H5729" s="53" t="s">
        <v>106</v>
      </c>
      <c r="I5729" s="56">
        <v>1327.9659999999999</v>
      </c>
      <c r="J5729" s="56">
        <v>1239.8610339212833</v>
      </c>
      <c r="K5729" s="56">
        <v>1239.8610000000001</v>
      </c>
      <c r="L5729" s="58">
        <v>1463035.9800000002</v>
      </c>
      <c r="M5729" s="59">
        <v>41350</v>
      </c>
      <c r="N5729" s="60">
        <v>2013</v>
      </c>
      <c r="O5729" s="77">
        <v>41404</v>
      </c>
      <c r="P5729" s="54">
        <v>2013</v>
      </c>
      <c r="Q5729" s="77">
        <v>41424</v>
      </c>
      <c r="R5729" s="53" t="s">
        <v>345</v>
      </c>
      <c r="S5729" s="53"/>
      <c r="T5729" s="53" t="s">
        <v>389</v>
      </c>
      <c r="U5729" s="53" t="s">
        <v>9</v>
      </c>
      <c r="V5729" s="53">
        <v>8</v>
      </c>
      <c r="W5729" s="53" t="s">
        <v>394</v>
      </c>
      <c r="X5729" s="53"/>
      <c r="Y5729" s="53"/>
      <c r="Z5729" s="367"/>
      <c r="AA5729" s="53"/>
      <c r="AB5729" s="53"/>
      <c r="AC5729" s="71"/>
      <c r="AD5729" s="57"/>
      <c r="AE5729" s="53"/>
      <c r="AF5729" s="53"/>
      <c r="AG5729" s="53"/>
      <c r="AH5729" s="367"/>
      <c r="AI5729" s="53"/>
      <c r="AJ5729" s="53"/>
    </row>
    <row r="5730" spans="1:36" s="148" customFormat="1" ht="60">
      <c r="A5730" s="52" t="s">
        <v>783</v>
      </c>
      <c r="B5730" s="60">
        <v>8157</v>
      </c>
      <c r="C5730" s="68">
        <v>3000538</v>
      </c>
      <c r="D5730" s="52" t="s">
        <v>980</v>
      </c>
      <c r="E5730" s="53" t="s">
        <v>60</v>
      </c>
      <c r="F5730" s="55">
        <v>41243</v>
      </c>
      <c r="G5730" s="55">
        <v>41289</v>
      </c>
      <c r="H5730" s="53" t="s">
        <v>106</v>
      </c>
      <c r="I5730" s="57">
        <v>500</v>
      </c>
      <c r="J5730" s="56">
        <v>489.14431826400005</v>
      </c>
      <c r="K5730" s="56">
        <v>489.14400000000001</v>
      </c>
      <c r="L5730" s="58">
        <v>577189.92000000004</v>
      </c>
      <c r="M5730" s="59">
        <v>41308</v>
      </c>
      <c r="N5730" s="60">
        <v>2013</v>
      </c>
      <c r="O5730" s="77">
        <v>41308</v>
      </c>
      <c r="P5730" s="54">
        <v>2013</v>
      </c>
      <c r="Q5730" s="77">
        <v>41333</v>
      </c>
      <c r="R5730" s="53" t="s">
        <v>345</v>
      </c>
      <c r="S5730" s="53" t="s">
        <v>981</v>
      </c>
      <c r="T5730" s="53" t="s">
        <v>389</v>
      </c>
      <c r="U5730" s="53" t="s">
        <v>9</v>
      </c>
      <c r="V5730" s="53">
        <v>8</v>
      </c>
      <c r="W5730" s="53" t="s">
        <v>394</v>
      </c>
      <c r="X5730" s="53"/>
      <c r="Y5730" s="53"/>
      <c r="Z5730" s="367"/>
      <c r="AA5730" s="53"/>
      <c r="AB5730" s="53"/>
      <c r="AC5730" s="71"/>
      <c r="AD5730" s="57"/>
      <c r="AE5730" s="53"/>
      <c r="AF5730" s="53"/>
      <c r="AG5730" s="53"/>
      <c r="AH5730" s="367"/>
      <c r="AI5730" s="53"/>
      <c r="AJ5730" s="53"/>
    </row>
    <row r="5731" spans="1:36" s="148" customFormat="1" ht="60">
      <c r="A5731" s="52" t="s">
        <v>783</v>
      </c>
      <c r="B5731" s="60">
        <v>8158</v>
      </c>
      <c r="C5731" s="68">
        <v>3000538</v>
      </c>
      <c r="D5731" s="52" t="s">
        <v>980</v>
      </c>
      <c r="E5731" s="53" t="s">
        <v>60</v>
      </c>
      <c r="F5731" s="55">
        <v>41243</v>
      </c>
      <c r="G5731" s="55">
        <v>41289</v>
      </c>
      <c r="H5731" s="53" t="s">
        <v>106</v>
      </c>
      <c r="I5731" s="57">
        <v>1864.4059999999999</v>
      </c>
      <c r="J5731" s="56">
        <v>1823.9272696266655</v>
      </c>
      <c r="K5731" s="56">
        <v>1823.9269999999999</v>
      </c>
      <c r="L5731" s="58">
        <v>2152233.86</v>
      </c>
      <c r="M5731" s="59">
        <v>41308</v>
      </c>
      <c r="N5731" s="60">
        <v>2013</v>
      </c>
      <c r="O5731" s="77">
        <v>41308</v>
      </c>
      <c r="P5731" s="54">
        <v>2013</v>
      </c>
      <c r="Q5731" s="77">
        <v>41333</v>
      </c>
      <c r="R5731" s="53" t="s">
        <v>345</v>
      </c>
      <c r="S5731" s="68" t="s">
        <v>982</v>
      </c>
      <c r="T5731" s="53" t="s">
        <v>389</v>
      </c>
      <c r="U5731" s="53" t="s">
        <v>9</v>
      </c>
      <c r="V5731" s="53">
        <v>8</v>
      </c>
      <c r="W5731" s="53" t="s">
        <v>394</v>
      </c>
      <c r="X5731" s="53"/>
      <c r="Y5731" s="53"/>
      <c r="Z5731" s="367"/>
      <c r="AA5731" s="53"/>
      <c r="AB5731" s="53"/>
      <c r="AC5731" s="71"/>
      <c r="AD5731" s="57"/>
      <c r="AE5731" s="53"/>
      <c r="AF5731" s="53"/>
      <c r="AG5731" s="53"/>
      <c r="AH5731" s="367"/>
      <c r="AI5731" s="53"/>
      <c r="AJ5731" s="53"/>
    </row>
    <row r="5732" spans="1:36" s="148" customFormat="1" ht="60">
      <c r="A5732" s="52" t="s">
        <v>783</v>
      </c>
      <c r="B5732" s="60">
        <v>8161</v>
      </c>
      <c r="C5732" s="68" t="s">
        <v>402</v>
      </c>
      <c r="D5732" s="52" t="s">
        <v>403</v>
      </c>
      <c r="E5732" s="53" t="s">
        <v>60</v>
      </c>
      <c r="F5732" s="55">
        <v>41216</v>
      </c>
      <c r="G5732" s="55">
        <v>41260</v>
      </c>
      <c r="H5732" s="53" t="s">
        <v>106</v>
      </c>
      <c r="I5732" s="57">
        <v>1575</v>
      </c>
      <c r="J5732" s="56">
        <v>1467.169146620352</v>
      </c>
      <c r="K5732" s="56">
        <v>1467.1690000000001</v>
      </c>
      <c r="L5732" s="58">
        <v>1731259.4200000002</v>
      </c>
      <c r="M5732" s="59">
        <v>41275</v>
      </c>
      <c r="N5732" s="60">
        <v>2013</v>
      </c>
      <c r="O5732" s="61">
        <v>41275</v>
      </c>
      <c r="P5732" s="60">
        <v>2013</v>
      </c>
      <c r="Q5732" s="61">
        <v>41638</v>
      </c>
      <c r="R5732" s="53" t="s">
        <v>345</v>
      </c>
      <c r="S5732" s="53" t="s">
        <v>395</v>
      </c>
      <c r="T5732" s="53" t="s">
        <v>417</v>
      </c>
      <c r="U5732" s="53" t="s">
        <v>983</v>
      </c>
      <c r="V5732" s="53">
        <v>8</v>
      </c>
      <c r="W5732" s="53" t="s">
        <v>390</v>
      </c>
      <c r="X5732" s="53"/>
      <c r="Y5732" s="53"/>
      <c r="Z5732" s="367"/>
      <c r="AA5732" s="53"/>
      <c r="AB5732" s="53"/>
      <c r="AC5732" s="71"/>
      <c r="AD5732" s="57"/>
      <c r="AE5732" s="53"/>
      <c r="AF5732" s="53"/>
      <c r="AG5732" s="53"/>
      <c r="AH5732" s="367"/>
      <c r="AI5732" s="53"/>
      <c r="AJ5732" s="53"/>
    </row>
    <row r="5733" spans="1:36" s="148" customFormat="1" ht="60">
      <c r="A5733" s="52" t="s">
        <v>783</v>
      </c>
      <c r="B5733" s="60">
        <v>8162</v>
      </c>
      <c r="C5733" s="68" t="s">
        <v>402</v>
      </c>
      <c r="D5733" s="52" t="s">
        <v>403</v>
      </c>
      <c r="E5733" s="53" t="s">
        <v>60</v>
      </c>
      <c r="F5733" s="55">
        <v>41257</v>
      </c>
      <c r="G5733" s="55">
        <v>41289</v>
      </c>
      <c r="H5733" s="53" t="s">
        <v>106</v>
      </c>
      <c r="I5733" s="57">
        <v>3013.01217</v>
      </c>
      <c r="J5733" s="56">
        <v>3013.3213606314002</v>
      </c>
      <c r="K5733" s="56">
        <v>3013.0120000000002</v>
      </c>
      <c r="L5733" s="58">
        <v>3555354.1599999997</v>
      </c>
      <c r="M5733" s="59">
        <v>41308</v>
      </c>
      <c r="N5733" s="60">
        <v>2013</v>
      </c>
      <c r="O5733" s="61">
        <v>41308</v>
      </c>
      <c r="P5733" s="54">
        <v>2013</v>
      </c>
      <c r="Q5733" s="61">
        <v>41638</v>
      </c>
      <c r="R5733" s="53" t="s">
        <v>345</v>
      </c>
      <c r="S5733" s="53"/>
      <c r="T5733" s="53" t="s">
        <v>818</v>
      </c>
      <c r="U5733" s="53" t="s">
        <v>9</v>
      </c>
      <c r="V5733" s="53">
        <v>8</v>
      </c>
      <c r="W5733" s="53" t="s">
        <v>394</v>
      </c>
      <c r="X5733" s="53"/>
      <c r="Y5733" s="53"/>
      <c r="Z5733" s="367"/>
      <c r="AA5733" s="53"/>
      <c r="AB5733" s="53"/>
      <c r="AC5733" s="71"/>
      <c r="AD5733" s="57"/>
      <c r="AE5733" s="53"/>
      <c r="AF5733" s="53"/>
      <c r="AG5733" s="53"/>
      <c r="AH5733" s="367"/>
      <c r="AI5733" s="53"/>
      <c r="AJ5733" s="53"/>
    </row>
    <row r="5734" spans="1:36" s="148" customFormat="1" ht="60">
      <c r="A5734" s="52" t="s">
        <v>783</v>
      </c>
      <c r="B5734" s="60">
        <v>8163</v>
      </c>
      <c r="C5734" s="68" t="s">
        <v>402</v>
      </c>
      <c r="D5734" s="52" t="s">
        <v>403</v>
      </c>
      <c r="E5734" s="53" t="s">
        <v>60</v>
      </c>
      <c r="F5734" s="55">
        <v>41257</v>
      </c>
      <c r="G5734" s="55">
        <v>41289</v>
      </c>
      <c r="H5734" s="53" t="s">
        <v>106</v>
      </c>
      <c r="I5734" s="57">
        <v>1100</v>
      </c>
      <c r="J5734" s="56">
        <v>1088.2087080480001</v>
      </c>
      <c r="K5734" s="56">
        <v>1088.2080000000001</v>
      </c>
      <c r="L5734" s="58">
        <v>1284085.4400000002</v>
      </c>
      <c r="M5734" s="59">
        <v>41308</v>
      </c>
      <c r="N5734" s="60">
        <v>2013</v>
      </c>
      <c r="O5734" s="61">
        <v>41308</v>
      </c>
      <c r="P5734" s="54">
        <v>2013</v>
      </c>
      <c r="Q5734" s="61">
        <v>41638</v>
      </c>
      <c r="R5734" s="53" t="s">
        <v>345</v>
      </c>
      <c r="S5734" s="53" t="s">
        <v>984</v>
      </c>
      <c r="T5734" s="53" t="s">
        <v>818</v>
      </c>
      <c r="U5734" s="53" t="s">
        <v>9</v>
      </c>
      <c r="V5734" s="53">
        <v>8</v>
      </c>
      <c r="W5734" s="53" t="s">
        <v>394</v>
      </c>
      <c r="X5734" s="53"/>
      <c r="Y5734" s="53"/>
      <c r="Z5734" s="367"/>
      <c r="AA5734" s="53"/>
      <c r="AB5734" s="53"/>
      <c r="AC5734" s="71"/>
      <c r="AD5734" s="57"/>
      <c r="AE5734" s="53"/>
      <c r="AF5734" s="53"/>
      <c r="AG5734" s="53"/>
      <c r="AH5734" s="367"/>
      <c r="AI5734" s="53"/>
      <c r="AJ5734" s="53"/>
    </row>
    <row r="5735" spans="1:36" s="148" customFormat="1" ht="60">
      <c r="A5735" s="52" t="s">
        <v>783</v>
      </c>
      <c r="B5735" s="60">
        <v>8164</v>
      </c>
      <c r="C5735" s="68" t="s">
        <v>521</v>
      </c>
      <c r="D5735" s="52" t="s">
        <v>522</v>
      </c>
      <c r="E5735" s="53" t="s">
        <v>60</v>
      </c>
      <c r="F5735" s="55">
        <v>41257</v>
      </c>
      <c r="G5735" s="55">
        <v>41288</v>
      </c>
      <c r="H5735" s="53" t="s">
        <v>106</v>
      </c>
      <c r="I5735" s="57">
        <v>1300</v>
      </c>
      <c r="J5735" s="56">
        <v>1300</v>
      </c>
      <c r="K5735" s="56">
        <v>1300</v>
      </c>
      <c r="L5735" s="58">
        <v>1534000</v>
      </c>
      <c r="M5735" s="59">
        <v>41304</v>
      </c>
      <c r="N5735" s="60">
        <v>2013</v>
      </c>
      <c r="O5735" s="61">
        <v>41308</v>
      </c>
      <c r="P5735" s="60">
        <v>2013</v>
      </c>
      <c r="Q5735" s="61">
        <v>41638</v>
      </c>
      <c r="R5735" s="53" t="s">
        <v>345</v>
      </c>
      <c r="S5735" s="53"/>
      <c r="T5735" s="53" t="s">
        <v>818</v>
      </c>
      <c r="U5735" s="53" t="s">
        <v>9</v>
      </c>
      <c r="V5735" s="53">
        <v>8</v>
      </c>
      <c r="W5735" s="53" t="s">
        <v>390</v>
      </c>
      <c r="X5735" s="53"/>
      <c r="Y5735" s="53"/>
      <c r="Z5735" s="367"/>
      <c r="AA5735" s="53"/>
      <c r="AB5735" s="53"/>
      <c r="AC5735" s="71"/>
      <c r="AD5735" s="57"/>
      <c r="AE5735" s="53"/>
      <c r="AF5735" s="53"/>
      <c r="AG5735" s="53"/>
      <c r="AH5735" s="367"/>
      <c r="AI5735" s="53"/>
      <c r="AJ5735" s="53"/>
    </row>
    <row r="5736" spans="1:36" s="148" customFormat="1" ht="60">
      <c r="A5736" s="52" t="s">
        <v>783</v>
      </c>
      <c r="B5736" s="60">
        <v>8165</v>
      </c>
      <c r="C5736" s="68" t="s">
        <v>521</v>
      </c>
      <c r="D5736" s="52" t="s">
        <v>522</v>
      </c>
      <c r="E5736" s="53" t="s">
        <v>60</v>
      </c>
      <c r="F5736" s="55">
        <v>41257</v>
      </c>
      <c r="G5736" s="55">
        <v>41288</v>
      </c>
      <c r="H5736" s="53" t="s">
        <v>106</v>
      </c>
      <c r="I5736" s="57">
        <v>29.70158</v>
      </c>
      <c r="J5736" s="56">
        <v>29.70158</v>
      </c>
      <c r="K5736" s="56">
        <v>29.701000000000001</v>
      </c>
      <c r="L5736" s="58">
        <v>35047.18</v>
      </c>
      <c r="M5736" s="59">
        <v>41304</v>
      </c>
      <c r="N5736" s="60">
        <v>2013</v>
      </c>
      <c r="O5736" s="61">
        <v>41308</v>
      </c>
      <c r="P5736" s="60">
        <v>2013</v>
      </c>
      <c r="Q5736" s="61">
        <v>41638</v>
      </c>
      <c r="R5736" s="53" t="s">
        <v>345</v>
      </c>
      <c r="S5736" s="53"/>
      <c r="T5736" s="53" t="s">
        <v>417</v>
      </c>
      <c r="U5736" s="53" t="s">
        <v>934</v>
      </c>
      <c r="V5736" s="53">
        <v>8</v>
      </c>
      <c r="W5736" s="53" t="s">
        <v>390</v>
      </c>
      <c r="X5736" s="53"/>
      <c r="Y5736" s="53"/>
      <c r="Z5736" s="367"/>
      <c r="AA5736" s="53"/>
      <c r="AB5736" s="53"/>
      <c r="AC5736" s="71"/>
      <c r="AD5736" s="57"/>
      <c r="AE5736" s="53"/>
      <c r="AF5736" s="53"/>
      <c r="AG5736" s="53"/>
      <c r="AH5736" s="367"/>
      <c r="AI5736" s="53"/>
      <c r="AJ5736" s="53"/>
    </row>
    <row r="5737" spans="1:36" s="148" customFormat="1" ht="60">
      <c r="A5737" s="52" t="s">
        <v>783</v>
      </c>
      <c r="B5737" s="60">
        <v>8166</v>
      </c>
      <c r="C5737" s="68" t="s">
        <v>425</v>
      </c>
      <c r="D5737" s="52" t="s">
        <v>404</v>
      </c>
      <c r="E5737" s="53" t="s">
        <v>60</v>
      </c>
      <c r="F5737" s="55">
        <v>41315</v>
      </c>
      <c r="G5737" s="55">
        <v>41343</v>
      </c>
      <c r="H5737" s="53" t="s">
        <v>106</v>
      </c>
      <c r="I5737" s="57">
        <v>226.71549999999999</v>
      </c>
      <c r="J5737" s="56">
        <v>226.71549999999999</v>
      </c>
      <c r="K5737" s="56">
        <v>226.715</v>
      </c>
      <c r="L5737" s="58">
        <v>267523.69999999995</v>
      </c>
      <c r="M5737" s="59">
        <v>41359</v>
      </c>
      <c r="N5737" s="60">
        <v>2013</v>
      </c>
      <c r="O5737" s="61">
        <v>41371</v>
      </c>
      <c r="P5737" s="60">
        <v>2013</v>
      </c>
      <c r="Q5737" s="61">
        <v>41486</v>
      </c>
      <c r="R5737" s="53" t="s">
        <v>345</v>
      </c>
      <c r="S5737" s="53"/>
      <c r="T5737" s="53" t="s">
        <v>417</v>
      </c>
      <c r="U5737" s="53" t="s">
        <v>814</v>
      </c>
      <c r="V5737" s="53">
        <v>8</v>
      </c>
      <c r="W5737" s="53" t="s">
        <v>394</v>
      </c>
      <c r="X5737" s="53"/>
      <c r="Y5737" s="53"/>
      <c r="Z5737" s="367"/>
      <c r="AA5737" s="53"/>
      <c r="AB5737" s="53"/>
      <c r="AC5737" s="71"/>
      <c r="AD5737" s="57"/>
      <c r="AE5737" s="53"/>
      <c r="AF5737" s="53"/>
      <c r="AG5737" s="53"/>
      <c r="AH5737" s="367"/>
      <c r="AI5737" s="53"/>
      <c r="AJ5737" s="53"/>
    </row>
    <row r="5738" spans="1:36" s="148" customFormat="1" ht="60">
      <c r="A5738" s="52" t="s">
        <v>783</v>
      </c>
      <c r="B5738" s="60">
        <v>8167</v>
      </c>
      <c r="C5738" s="68" t="s">
        <v>451</v>
      </c>
      <c r="D5738" s="52" t="s">
        <v>452</v>
      </c>
      <c r="E5738" s="53" t="s">
        <v>60</v>
      </c>
      <c r="F5738" s="55">
        <v>41284</v>
      </c>
      <c r="G5738" s="55">
        <v>41315</v>
      </c>
      <c r="H5738" s="53" t="s">
        <v>106</v>
      </c>
      <c r="I5738" s="57">
        <v>130.94040000000001</v>
      </c>
      <c r="J5738" s="56">
        <v>130.94</v>
      </c>
      <c r="K5738" s="56">
        <v>130.94</v>
      </c>
      <c r="L5738" s="58">
        <v>154509.19999999998</v>
      </c>
      <c r="M5738" s="59">
        <v>41333</v>
      </c>
      <c r="N5738" s="60">
        <v>2013</v>
      </c>
      <c r="O5738" s="61">
        <v>41336</v>
      </c>
      <c r="P5738" s="60">
        <v>2013</v>
      </c>
      <c r="Q5738" s="61">
        <v>41364</v>
      </c>
      <c r="R5738" s="53" t="s">
        <v>345</v>
      </c>
      <c r="S5738" s="53" t="s">
        <v>985</v>
      </c>
      <c r="T5738" s="53" t="s">
        <v>417</v>
      </c>
      <c r="U5738" s="53" t="s">
        <v>986</v>
      </c>
      <c r="V5738" s="53">
        <v>8</v>
      </c>
      <c r="W5738" s="53" t="s">
        <v>390</v>
      </c>
      <c r="X5738" s="53"/>
      <c r="Y5738" s="53"/>
      <c r="Z5738" s="367"/>
      <c r="AA5738" s="53"/>
      <c r="AB5738" s="53"/>
      <c r="AC5738" s="71"/>
      <c r="AD5738" s="57"/>
      <c r="AE5738" s="53"/>
      <c r="AF5738" s="53"/>
      <c r="AG5738" s="53"/>
      <c r="AH5738" s="367"/>
      <c r="AI5738" s="53"/>
      <c r="AJ5738" s="53"/>
    </row>
    <row r="5739" spans="1:36" s="148" customFormat="1" ht="60">
      <c r="A5739" s="52" t="s">
        <v>783</v>
      </c>
      <c r="B5739" s="60">
        <v>8169</v>
      </c>
      <c r="C5739" s="68" t="s">
        <v>451</v>
      </c>
      <c r="D5739" s="52" t="s">
        <v>452</v>
      </c>
      <c r="E5739" s="53" t="s">
        <v>60</v>
      </c>
      <c r="F5739" s="55">
        <v>41284</v>
      </c>
      <c r="G5739" s="55">
        <v>41315</v>
      </c>
      <c r="H5739" s="53" t="s">
        <v>106</v>
      </c>
      <c r="I5739" s="57">
        <v>800</v>
      </c>
      <c r="J5739" s="56">
        <v>800</v>
      </c>
      <c r="K5739" s="56">
        <v>800</v>
      </c>
      <c r="L5739" s="58">
        <v>944000</v>
      </c>
      <c r="M5739" s="59">
        <v>41333</v>
      </c>
      <c r="N5739" s="60">
        <v>2013</v>
      </c>
      <c r="O5739" s="61">
        <v>41336</v>
      </c>
      <c r="P5739" s="60">
        <v>2013</v>
      </c>
      <c r="Q5739" s="61">
        <v>41633</v>
      </c>
      <c r="R5739" s="53" t="s">
        <v>345</v>
      </c>
      <c r="S5739" s="53" t="s">
        <v>987</v>
      </c>
      <c r="T5739" s="53" t="s">
        <v>818</v>
      </c>
      <c r="U5739" s="53" t="s">
        <v>9</v>
      </c>
      <c r="V5739" s="53">
        <v>8</v>
      </c>
      <c r="W5739" s="53" t="s">
        <v>390</v>
      </c>
      <c r="X5739" s="53"/>
      <c r="Y5739" s="53"/>
      <c r="Z5739" s="367"/>
      <c r="AA5739" s="53"/>
      <c r="AB5739" s="53"/>
      <c r="AC5739" s="71"/>
      <c r="AD5739" s="57"/>
      <c r="AE5739" s="53"/>
      <c r="AF5739" s="53"/>
      <c r="AG5739" s="53"/>
      <c r="AH5739" s="367"/>
      <c r="AI5739" s="53"/>
      <c r="AJ5739" s="53"/>
    </row>
    <row r="5740" spans="1:36" s="148" customFormat="1" ht="60">
      <c r="A5740" s="52" t="s">
        <v>783</v>
      </c>
      <c r="B5740" s="60">
        <v>8170</v>
      </c>
      <c r="C5740" s="68" t="s">
        <v>988</v>
      </c>
      <c r="D5740" s="52" t="s">
        <v>989</v>
      </c>
      <c r="E5740" s="53" t="s">
        <v>60</v>
      </c>
      <c r="F5740" s="55">
        <v>41254</v>
      </c>
      <c r="G5740" s="55">
        <v>41297</v>
      </c>
      <c r="H5740" s="53" t="s">
        <v>106</v>
      </c>
      <c r="I5740" s="57">
        <v>2100</v>
      </c>
      <c r="J5740" s="56">
        <v>2100</v>
      </c>
      <c r="K5740" s="56">
        <v>2100</v>
      </c>
      <c r="L5740" s="58">
        <v>2478000</v>
      </c>
      <c r="M5740" s="59">
        <v>41310</v>
      </c>
      <c r="N5740" s="60">
        <v>2013</v>
      </c>
      <c r="O5740" s="61">
        <v>41310</v>
      </c>
      <c r="P5740" s="60">
        <v>2013</v>
      </c>
      <c r="Q5740" s="61">
        <v>41633</v>
      </c>
      <c r="R5740" s="53" t="s">
        <v>345</v>
      </c>
      <c r="S5740" s="53"/>
      <c r="T5740" s="53" t="s">
        <v>818</v>
      </c>
      <c r="U5740" s="53" t="s">
        <v>9</v>
      </c>
      <c r="V5740" s="53">
        <v>8</v>
      </c>
      <c r="W5740" s="53" t="s">
        <v>390</v>
      </c>
      <c r="X5740" s="53"/>
      <c r="Y5740" s="53"/>
      <c r="Z5740" s="367"/>
      <c r="AA5740" s="53"/>
      <c r="AB5740" s="53"/>
      <c r="AC5740" s="71"/>
      <c r="AD5740" s="57"/>
      <c r="AE5740" s="53"/>
      <c r="AF5740" s="53"/>
      <c r="AG5740" s="53"/>
      <c r="AH5740" s="367"/>
      <c r="AI5740" s="53"/>
      <c r="AJ5740" s="53"/>
    </row>
    <row r="5741" spans="1:36" s="148" customFormat="1" ht="60">
      <c r="A5741" s="52" t="s">
        <v>783</v>
      </c>
      <c r="B5741" s="60">
        <v>8171</v>
      </c>
      <c r="C5741" s="53" t="s">
        <v>1703</v>
      </c>
      <c r="D5741" s="52" t="s">
        <v>990</v>
      </c>
      <c r="E5741" s="53" t="s">
        <v>60</v>
      </c>
      <c r="F5741" s="55">
        <v>41243</v>
      </c>
      <c r="G5741" s="55">
        <v>41290</v>
      </c>
      <c r="H5741" s="53" t="s">
        <v>106</v>
      </c>
      <c r="I5741" s="57">
        <v>1070</v>
      </c>
      <c r="J5741" s="56">
        <v>1070</v>
      </c>
      <c r="K5741" s="56">
        <v>1070</v>
      </c>
      <c r="L5741" s="58">
        <v>1262600</v>
      </c>
      <c r="M5741" s="59">
        <v>41304</v>
      </c>
      <c r="N5741" s="60">
        <v>2013</v>
      </c>
      <c r="O5741" s="61">
        <v>41315</v>
      </c>
      <c r="P5741" s="60">
        <v>2013</v>
      </c>
      <c r="Q5741" s="61">
        <v>41339</v>
      </c>
      <c r="R5741" s="53" t="s">
        <v>345</v>
      </c>
      <c r="S5741" s="53"/>
      <c r="T5741" s="53" t="s">
        <v>389</v>
      </c>
      <c r="U5741" s="53" t="s">
        <v>9</v>
      </c>
      <c r="V5741" s="53">
        <v>8</v>
      </c>
      <c r="W5741" s="53" t="s">
        <v>394</v>
      </c>
      <c r="X5741" s="53"/>
      <c r="Y5741" s="53"/>
      <c r="Z5741" s="367"/>
      <c r="AA5741" s="53"/>
      <c r="AB5741" s="53"/>
      <c r="AC5741" s="71"/>
      <c r="AD5741" s="57"/>
      <c r="AE5741" s="53"/>
      <c r="AF5741" s="53"/>
      <c r="AG5741" s="53"/>
      <c r="AH5741" s="367"/>
      <c r="AI5741" s="53"/>
      <c r="AJ5741" s="53"/>
    </row>
    <row r="5742" spans="1:36" s="148" customFormat="1" ht="60">
      <c r="A5742" s="52" t="s">
        <v>783</v>
      </c>
      <c r="B5742" s="60">
        <v>8172</v>
      </c>
      <c r="C5742" s="72" t="s">
        <v>1704</v>
      </c>
      <c r="D5742" s="52" t="s">
        <v>422</v>
      </c>
      <c r="E5742" s="53" t="s">
        <v>60</v>
      </c>
      <c r="F5742" s="55">
        <v>41254</v>
      </c>
      <c r="G5742" s="55">
        <v>41297</v>
      </c>
      <c r="H5742" s="53" t="s">
        <v>106</v>
      </c>
      <c r="I5742" s="57">
        <v>600</v>
      </c>
      <c r="J5742" s="56">
        <v>593.56838620799999</v>
      </c>
      <c r="K5742" s="56">
        <v>593.56799999999998</v>
      </c>
      <c r="L5742" s="58">
        <v>700410.23999999987</v>
      </c>
      <c r="M5742" s="59">
        <v>41315</v>
      </c>
      <c r="N5742" s="60">
        <v>2013</v>
      </c>
      <c r="O5742" s="61">
        <v>41315</v>
      </c>
      <c r="P5742" s="60">
        <v>2013</v>
      </c>
      <c r="Q5742" s="61">
        <v>41638</v>
      </c>
      <c r="R5742" s="53" t="s">
        <v>345</v>
      </c>
      <c r="S5742" s="68" t="s">
        <v>991</v>
      </c>
      <c r="T5742" s="53" t="s">
        <v>389</v>
      </c>
      <c r="U5742" s="53" t="s">
        <v>9</v>
      </c>
      <c r="V5742" s="53">
        <v>8</v>
      </c>
      <c r="W5742" s="53" t="s">
        <v>394</v>
      </c>
      <c r="X5742" s="53"/>
      <c r="Y5742" s="53"/>
      <c r="Z5742" s="367"/>
      <c r="AA5742" s="53"/>
      <c r="AB5742" s="53"/>
      <c r="AC5742" s="71"/>
      <c r="AD5742" s="57"/>
      <c r="AE5742" s="53"/>
      <c r="AF5742" s="53"/>
      <c r="AG5742" s="53"/>
      <c r="AH5742" s="367"/>
      <c r="AI5742" s="53"/>
      <c r="AJ5742" s="53"/>
    </row>
    <row r="5743" spans="1:36" s="148" customFormat="1" ht="60">
      <c r="A5743" s="52" t="s">
        <v>783</v>
      </c>
      <c r="B5743" s="60">
        <v>8174</v>
      </c>
      <c r="C5743" s="72" t="s">
        <v>1704</v>
      </c>
      <c r="D5743" s="52" t="s">
        <v>422</v>
      </c>
      <c r="E5743" s="53" t="s">
        <v>60</v>
      </c>
      <c r="F5743" s="55">
        <v>41290</v>
      </c>
      <c r="G5743" s="55">
        <v>41322</v>
      </c>
      <c r="H5743" s="53" t="s">
        <v>105</v>
      </c>
      <c r="I5743" s="57">
        <v>4491.09</v>
      </c>
      <c r="J5743" s="56">
        <v>4591.046686225639</v>
      </c>
      <c r="K5743" s="56">
        <v>4491.09</v>
      </c>
      <c r="L5743" s="58">
        <v>5299486.2</v>
      </c>
      <c r="M5743" s="59">
        <v>41336</v>
      </c>
      <c r="N5743" s="60">
        <v>2013</v>
      </c>
      <c r="O5743" s="61">
        <v>41336</v>
      </c>
      <c r="P5743" s="60">
        <v>2013</v>
      </c>
      <c r="Q5743" s="61">
        <v>41639</v>
      </c>
      <c r="R5743" s="53" t="s">
        <v>345</v>
      </c>
      <c r="S5743" s="68" t="s">
        <v>992</v>
      </c>
      <c r="T5743" s="53" t="s">
        <v>389</v>
      </c>
      <c r="U5743" s="53" t="s">
        <v>9</v>
      </c>
      <c r="V5743" s="53">
        <v>8</v>
      </c>
      <c r="W5743" s="53" t="s">
        <v>394</v>
      </c>
      <c r="X5743" s="53"/>
      <c r="Y5743" s="53"/>
      <c r="Z5743" s="367"/>
      <c r="AA5743" s="53"/>
      <c r="AB5743" s="53"/>
      <c r="AC5743" s="71"/>
      <c r="AD5743" s="57"/>
      <c r="AE5743" s="53"/>
      <c r="AF5743" s="53"/>
      <c r="AG5743" s="53"/>
      <c r="AH5743" s="367"/>
      <c r="AI5743" s="53"/>
      <c r="AJ5743" s="53"/>
    </row>
    <row r="5744" spans="1:36" s="148" customFormat="1" ht="60">
      <c r="A5744" s="52" t="s">
        <v>783</v>
      </c>
      <c r="B5744" s="60">
        <v>8176</v>
      </c>
      <c r="C5744" s="72" t="s">
        <v>1704</v>
      </c>
      <c r="D5744" s="52" t="s">
        <v>422</v>
      </c>
      <c r="E5744" s="53" t="s">
        <v>60</v>
      </c>
      <c r="F5744" s="55">
        <v>41289</v>
      </c>
      <c r="G5744" s="55">
        <v>41320</v>
      </c>
      <c r="H5744" s="53" t="s">
        <v>105</v>
      </c>
      <c r="I5744" s="57">
        <v>220</v>
      </c>
      <c r="J5744" s="56">
        <v>222.47822475648002</v>
      </c>
      <c r="K5744" s="56">
        <v>220</v>
      </c>
      <c r="L5744" s="58">
        <v>259599.99999999997</v>
      </c>
      <c r="M5744" s="59">
        <v>41336</v>
      </c>
      <c r="N5744" s="60">
        <v>2013</v>
      </c>
      <c r="O5744" s="61">
        <v>41336</v>
      </c>
      <c r="P5744" s="60">
        <v>2013</v>
      </c>
      <c r="Q5744" s="61">
        <v>41364</v>
      </c>
      <c r="R5744" s="53" t="s">
        <v>345</v>
      </c>
      <c r="S5744" s="68" t="s">
        <v>993</v>
      </c>
      <c r="T5744" s="53" t="s">
        <v>389</v>
      </c>
      <c r="U5744" s="53" t="s">
        <v>9</v>
      </c>
      <c r="V5744" s="53">
        <v>8</v>
      </c>
      <c r="W5744" s="53" t="s">
        <v>394</v>
      </c>
      <c r="X5744" s="53"/>
      <c r="Y5744" s="53"/>
      <c r="Z5744" s="367"/>
      <c r="AA5744" s="53"/>
      <c r="AB5744" s="53"/>
      <c r="AC5744" s="71"/>
      <c r="AD5744" s="57"/>
      <c r="AE5744" s="53"/>
      <c r="AF5744" s="53"/>
      <c r="AG5744" s="53"/>
      <c r="AH5744" s="367"/>
      <c r="AI5744" s="53"/>
      <c r="AJ5744" s="53"/>
    </row>
    <row r="5745" spans="1:46" s="148" customFormat="1" ht="60">
      <c r="A5745" s="52" t="s">
        <v>783</v>
      </c>
      <c r="B5745" s="60" t="s">
        <v>6631</v>
      </c>
      <c r="C5745" s="53" t="s">
        <v>1743</v>
      </c>
      <c r="D5745" s="52" t="s">
        <v>410</v>
      </c>
      <c r="E5745" s="53" t="s">
        <v>64</v>
      </c>
      <c r="F5745" s="55">
        <v>41275</v>
      </c>
      <c r="G5745" s="55">
        <v>41275</v>
      </c>
      <c r="H5745" s="53" t="s">
        <v>106</v>
      </c>
      <c r="I5745" s="57">
        <v>70</v>
      </c>
      <c r="J5745" s="56">
        <v>70</v>
      </c>
      <c r="K5745" s="56">
        <v>70</v>
      </c>
      <c r="L5745" s="58">
        <v>70000</v>
      </c>
      <c r="M5745" s="59">
        <v>41275</v>
      </c>
      <c r="N5745" s="60">
        <v>2013</v>
      </c>
      <c r="O5745" s="61">
        <v>41275</v>
      </c>
      <c r="P5745" s="60">
        <v>2013</v>
      </c>
      <c r="Q5745" s="61">
        <v>41639</v>
      </c>
      <c r="R5745" s="53" t="s">
        <v>345</v>
      </c>
      <c r="S5745" s="68" t="s">
        <v>6639</v>
      </c>
      <c r="T5745" s="53" t="s">
        <v>389</v>
      </c>
      <c r="U5745" s="53" t="s">
        <v>9</v>
      </c>
      <c r="V5745" s="53">
        <v>8</v>
      </c>
      <c r="W5745" s="53" t="s">
        <v>394</v>
      </c>
      <c r="X5745" s="53"/>
      <c r="Y5745" s="53"/>
      <c r="Z5745" s="367"/>
      <c r="AA5745" s="53"/>
      <c r="AB5745" s="53"/>
      <c r="AC5745" s="71"/>
      <c r="AD5745" s="57"/>
      <c r="AE5745" s="53"/>
      <c r="AF5745" s="53"/>
      <c r="AG5745" s="53"/>
      <c r="AH5745" s="367"/>
      <c r="AI5745" s="53"/>
      <c r="AJ5745" s="53"/>
    </row>
    <row r="5746" spans="1:46" s="148" customFormat="1" ht="60">
      <c r="A5746" s="52" t="s">
        <v>783</v>
      </c>
      <c r="B5746" s="60" t="s">
        <v>6632</v>
      </c>
      <c r="C5746" s="53" t="s">
        <v>1743</v>
      </c>
      <c r="D5746" s="52" t="s">
        <v>410</v>
      </c>
      <c r="E5746" s="53" t="s">
        <v>64</v>
      </c>
      <c r="F5746" s="55">
        <v>41320</v>
      </c>
      <c r="G5746" s="55">
        <v>41320</v>
      </c>
      <c r="H5746" s="53" t="s">
        <v>106</v>
      </c>
      <c r="I5746" s="57">
        <v>71.040000000000006</v>
      </c>
      <c r="J5746" s="56">
        <v>71.040000000000006</v>
      </c>
      <c r="K5746" s="56">
        <v>71.040000000000006</v>
      </c>
      <c r="L5746" s="58">
        <v>71040</v>
      </c>
      <c r="M5746" s="59">
        <v>41320</v>
      </c>
      <c r="N5746" s="60">
        <v>2013</v>
      </c>
      <c r="O5746" s="61">
        <v>41320</v>
      </c>
      <c r="P5746" s="60">
        <v>2013</v>
      </c>
      <c r="Q5746" s="61">
        <v>41639</v>
      </c>
      <c r="R5746" s="53" t="s">
        <v>345</v>
      </c>
      <c r="S5746" s="68" t="s">
        <v>6640</v>
      </c>
      <c r="T5746" s="53" t="s">
        <v>389</v>
      </c>
      <c r="U5746" s="53" t="s">
        <v>9</v>
      </c>
      <c r="V5746" s="53">
        <v>8</v>
      </c>
      <c r="W5746" s="53" t="s">
        <v>394</v>
      </c>
      <c r="X5746" s="53"/>
      <c r="Y5746" s="53"/>
      <c r="Z5746" s="367"/>
      <c r="AA5746" s="53"/>
      <c r="AB5746" s="53"/>
      <c r="AC5746" s="71"/>
      <c r="AD5746" s="57"/>
      <c r="AE5746" s="53"/>
      <c r="AF5746" s="53"/>
      <c r="AG5746" s="53"/>
      <c r="AH5746" s="367"/>
      <c r="AI5746" s="53"/>
      <c r="AJ5746" s="53"/>
    </row>
    <row r="5747" spans="1:46" s="148" customFormat="1" ht="60">
      <c r="A5747" s="52" t="s">
        <v>783</v>
      </c>
      <c r="B5747" s="60" t="s">
        <v>6633</v>
      </c>
      <c r="C5747" s="53" t="s">
        <v>1743</v>
      </c>
      <c r="D5747" s="52" t="s">
        <v>410</v>
      </c>
      <c r="E5747" s="53" t="s">
        <v>64</v>
      </c>
      <c r="F5747" s="55">
        <v>41275</v>
      </c>
      <c r="G5747" s="55">
        <v>41275</v>
      </c>
      <c r="H5747" s="53" t="s">
        <v>106</v>
      </c>
      <c r="I5747" s="57">
        <v>173.62799999999999</v>
      </c>
      <c r="J5747" s="56">
        <v>173.62799999999999</v>
      </c>
      <c r="K5747" s="56">
        <v>173.62799999999999</v>
      </c>
      <c r="L5747" s="58">
        <v>173628</v>
      </c>
      <c r="M5747" s="59">
        <v>41275</v>
      </c>
      <c r="N5747" s="60">
        <v>2013</v>
      </c>
      <c r="O5747" s="61">
        <v>41275</v>
      </c>
      <c r="P5747" s="60">
        <v>2013</v>
      </c>
      <c r="Q5747" s="61">
        <v>41639</v>
      </c>
      <c r="R5747" s="53" t="s">
        <v>345</v>
      </c>
      <c r="S5747" s="68" t="s">
        <v>6641</v>
      </c>
      <c r="T5747" s="53" t="s">
        <v>389</v>
      </c>
      <c r="U5747" s="53" t="s">
        <v>9</v>
      </c>
      <c r="V5747" s="53">
        <v>8</v>
      </c>
      <c r="W5747" s="53" t="s">
        <v>394</v>
      </c>
      <c r="X5747" s="53"/>
      <c r="Y5747" s="53"/>
      <c r="Z5747" s="367"/>
      <c r="AA5747" s="53"/>
      <c r="AB5747" s="53"/>
      <c r="AC5747" s="71"/>
      <c r="AD5747" s="57"/>
      <c r="AE5747" s="53"/>
      <c r="AF5747" s="53"/>
      <c r="AG5747" s="53"/>
      <c r="AH5747" s="367"/>
      <c r="AI5747" s="53"/>
      <c r="AJ5747" s="53"/>
    </row>
    <row r="5748" spans="1:46" s="148" customFormat="1" ht="60">
      <c r="A5748" s="52" t="s">
        <v>783</v>
      </c>
      <c r="B5748" s="60" t="s">
        <v>6634</v>
      </c>
      <c r="C5748" s="53" t="s">
        <v>1743</v>
      </c>
      <c r="D5748" s="52" t="s">
        <v>410</v>
      </c>
      <c r="E5748" s="53" t="s">
        <v>64</v>
      </c>
      <c r="F5748" s="55">
        <v>41275</v>
      </c>
      <c r="G5748" s="55">
        <v>41275</v>
      </c>
      <c r="H5748" s="53" t="s">
        <v>106</v>
      </c>
      <c r="I5748" s="57">
        <v>133.05600000000001</v>
      </c>
      <c r="J5748" s="56">
        <v>133.05600000000001</v>
      </c>
      <c r="K5748" s="56">
        <v>133.05600000000001</v>
      </c>
      <c r="L5748" s="58">
        <v>133056</v>
      </c>
      <c r="M5748" s="59">
        <v>41275</v>
      </c>
      <c r="N5748" s="60">
        <v>2013</v>
      </c>
      <c r="O5748" s="61">
        <v>41275</v>
      </c>
      <c r="P5748" s="60">
        <v>2013</v>
      </c>
      <c r="Q5748" s="61">
        <v>41639</v>
      </c>
      <c r="R5748" s="53" t="s">
        <v>345</v>
      </c>
      <c r="S5748" s="68" t="s">
        <v>6642</v>
      </c>
      <c r="T5748" s="53" t="s">
        <v>389</v>
      </c>
      <c r="U5748" s="53" t="s">
        <v>9</v>
      </c>
      <c r="V5748" s="53">
        <v>8</v>
      </c>
      <c r="W5748" s="53" t="s">
        <v>394</v>
      </c>
      <c r="X5748" s="53"/>
      <c r="Y5748" s="53"/>
      <c r="Z5748" s="367"/>
      <c r="AA5748" s="53"/>
      <c r="AB5748" s="53"/>
      <c r="AC5748" s="71"/>
      <c r="AD5748" s="57"/>
      <c r="AE5748" s="53"/>
      <c r="AF5748" s="53"/>
      <c r="AG5748" s="53"/>
      <c r="AH5748" s="367"/>
      <c r="AI5748" s="53"/>
      <c r="AJ5748" s="53"/>
    </row>
    <row r="5749" spans="1:46" s="67" customFormat="1" ht="60">
      <c r="A5749" s="52" t="s">
        <v>783</v>
      </c>
      <c r="B5749" s="60" t="s">
        <v>6635</v>
      </c>
      <c r="C5749" s="53" t="s">
        <v>1743</v>
      </c>
      <c r="D5749" s="52" t="s">
        <v>410</v>
      </c>
      <c r="E5749" s="53" t="s">
        <v>64</v>
      </c>
      <c r="F5749" s="55">
        <v>41275</v>
      </c>
      <c r="G5749" s="55">
        <v>41275</v>
      </c>
      <c r="H5749" s="53" t="s">
        <v>106</v>
      </c>
      <c r="I5749" s="57">
        <v>120</v>
      </c>
      <c r="J5749" s="56">
        <v>120</v>
      </c>
      <c r="K5749" s="56">
        <v>120</v>
      </c>
      <c r="L5749" s="58">
        <v>120000</v>
      </c>
      <c r="M5749" s="59">
        <v>41275</v>
      </c>
      <c r="N5749" s="60">
        <v>2013</v>
      </c>
      <c r="O5749" s="61">
        <v>41275</v>
      </c>
      <c r="P5749" s="60">
        <v>2013</v>
      </c>
      <c r="Q5749" s="61">
        <v>41639</v>
      </c>
      <c r="R5749" s="53" t="s">
        <v>345</v>
      </c>
      <c r="S5749" s="68" t="s">
        <v>6643</v>
      </c>
      <c r="T5749" s="53" t="s">
        <v>389</v>
      </c>
      <c r="U5749" s="53" t="s">
        <v>9</v>
      </c>
      <c r="V5749" s="53">
        <v>8</v>
      </c>
      <c r="W5749" s="53" t="s">
        <v>394</v>
      </c>
      <c r="X5749" s="53"/>
      <c r="Y5749" s="53"/>
      <c r="Z5749" s="367"/>
      <c r="AA5749" s="53"/>
      <c r="AB5749" s="53"/>
      <c r="AC5749" s="71"/>
      <c r="AD5749" s="57"/>
      <c r="AE5749" s="53"/>
      <c r="AF5749" s="53"/>
      <c r="AG5749" s="53"/>
      <c r="AH5749" s="367"/>
      <c r="AI5749" s="53"/>
      <c r="AJ5749" s="53"/>
      <c r="AK5749" s="148"/>
      <c r="AL5749" s="148"/>
      <c r="AM5749" s="148"/>
      <c r="AN5749" s="148"/>
      <c r="AO5749" s="148"/>
      <c r="AP5749" s="148"/>
      <c r="AQ5749" s="148"/>
      <c r="AR5749" s="148"/>
      <c r="AS5749" s="148"/>
      <c r="AT5749" s="148"/>
    </row>
    <row r="5750" spans="1:46" s="67" customFormat="1" ht="60">
      <c r="A5750" s="52" t="s">
        <v>783</v>
      </c>
      <c r="B5750" s="60" t="s">
        <v>6636</v>
      </c>
      <c r="C5750" s="53" t="s">
        <v>1743</v>
      </c>
      <c r="D5750" s="52" t="s">
        <v>410</v>
      </c>
      <c r="E5750" s="53" t="s">
        <v>64</v>
      </c>
      <c r="F5750" s="55">
        <v>41275</v>
      </c>
      <c r="G5750" s="55">
        <v>41275</v>
      </c>
      <c r="H5750" s="53" t="s">
        <v>106</v>
      </c>
      <c r="I5750" s="57">
        <v>120</v>
      </c>
      <c r="J5750" s="56">
        <v>120</v>
      </c>
      <c r="K5750" s="56">
        <v>120</v>
      </c>
      <c r="L5750" s="58">
        <v>120000</v>
      </c>
      <c r="M5750" s="59">
        <v>41275</v>
      </c>
      <c r="N5750" s="60">
        <v>2013</v>
      </c>
      <c r="O5750" s="61">
        <v>41275</v>
      </c>
      <c r="P5750" s="60">
        <v>2013</v>
      </c>
      <c r="Q5750" s="61">
        <v>41639</v>
      </c>
      <c r="R5750" s="53" t="s">
        <v>345</v>
      </c>
      <c r="S5750" s="68" t="s">
        <v>6644</v>
      </c>
      <c r="T5750" s="53" t="s">
        <v>389</v>
      </c>
      <c r="U5750" s="53" t="s">
        <v>9</v>
      </c>
      <c r="V5750" s="53">
        <v>8</v>
      </c>
      <c r="W5750" s="53" t="s">
        <v>394</v>
      </c>
      <c r="X5750" s="53"/>
      <c r="Y5750" s="53"/>
      <c r="Z5750" s="367"/>
      <c r="AA5750" s="53"/>
      <c r="AB5750" s="53"/>
      <c r="AC5750" s="71"/>
      <c r="AD5750" s="57"/>
      <c r="AE5750" s="53"/>
      <c r="AF5750" s="53"/>
      <c r="AG5750" s="53"/>
      <c r="AH5750" s="367"/>
      <c r="AI5750" s="53"/>
      <c r="AJ5750" s="53"/>
      <c r="AK5750" s="148"/>
      <c r="AL5750" s="148"/>
      <c r="AM5750" s="148"/>
      <c r="AN5750" s="148"/>
      <c r="AO5750" s="148"/>
      <c r="AP5750" s="148"/>
      <c r="AQ5750" s="148"/>
      <c r="AR5750" s="148"/>
      <c r="AS5750" s="148"/>
      <c r="AT5750" s="148"/>
    </row>
    <row r="5751" spans="1:46" s="67" customFormat="1" ht="60">
      <c r="A5751" s="52" t="s">
        <v>783</v>
      </c>
      <c r="B5751" s="60" t="s">
        <v>6637</v>
      </c>
      <c r="C5751" s="53" t="s">
        <v>1743</v>
      </c>
      <c r="D5751" s="52" t="s">
        <v>410</v>
      </c>
      <c r="E5751" s="53" t="s">
        <v>64</v>
      </c>
      <c r="F5751" s="55">
        <v>41275</v>
      </c>
      <c r="G5751" s="55">
        <v>41275</v>
      </c>
      <c r="H5751" s="53" t="s">
        <v>106</v>
      </c>
      <c r="I5751" s="57">
        <v>70.2</v>
      </c>
      <c r="J5751" s="56">
        <v>70.2</v>
      </c>
      <c r="K5751" s="56">
        <v>70.2</v>
      </c>
      <c r="L5751" s="58">
        <v>70200</v>
      </c>
      <c r="M5751" s="59">
        <v>41275</v>
      </c>
      <c r="N5751" s="60">
        <v>2013</v>
      </c>
      <c r="O5751" s="61">
        <v>41275</v>
      </c>
      <c r="P5751" s="60">
        <v>2013</v>
      </c>
      <c r="Q5751" s="61">
        <v>41639</v>
      </c>
      <c r="R5751" s="53" t="s">
        <v>345</v>
      </c>
      <c r="S5751" s="68" t="s">
        <v>6645</v>
      </c>
      <c r="T5751" s="53" t="s">
        <v>389</v>
      </c>
      <c r="U5751" s="53" t="s">
        <v>9</v>
      </c>
      <c r="V5751" s="53">
        <v>8</v>
      </c>
      <c r="W5751" s="53" t="s">
        <v>394</v>
      </c>
      <c r="X5751" s="53"/>
      <c r="Y5751" s="53"/>
      <c r="Z5751" s="367"/>
      <c r="AA5751" s="53"/>
      <c r="AB5751" s="53"/>
      <c r="AC5751" s="71"/>
      <c r="AD5751" s="57"/>
      <c r="AE5751" s="53"/>
      <c r="AF5751" s="53"/>
      <c r="AG5751" s="53"/>
      <c r="AH5751" s="367"/>
      <c r="AI5751" s="53"/>
      <c r="AJ5751" s="53"/>
      <c r="AK5751" s="148"/>
      <c r="AL5751" s="148"/>
      <c r="AM5751" s="148"/>
      <c r="AN5751" s="148"/>
      <c r="AO5751" s="148"/>
      <c r="AP5751" s="148"/>
      <c r="AQ5751" s="148"/>
      <c r="AR5751" s="148"/>
      <c r="AS5751" s="148"/>
      <c r="AT5751" s="148"/>
    </row>
    <row r="5752" spans="1:46" s="148" customFormat="1" ht="60">
      <c r="A5752" s="52" t="s">
        <v>783</v>
      </c>
      <c r="B5752" s="60" t="s">
        <v>6638</v>
      </c>
      <c r="C5752" s="53" t="s">
        <v>1743</v>
      </c>
      <c r="D5752" s="52" t="s">
        <v>410</v>
      </c>
      <c r="E5752" s="53" t="s">
        <v>64</v>
      </c>
      <c r="F5752" s="55">
        <v>41275</v>
      </c>
      <c r="G5752" s="55">
        <v>41275</v>
      </c>
      <c r="H5752" s="53" t="s">
        <v>106</v>
      </c>
      <c r="I5752" s="57">
        <v>122.22</v>
      </c>
      <c r="J5752" s="56">
        <v>122.22</v>
      </c>
      <c r="K5752" s="56">
        <v>122.22</v>
      </c>
      <c r="L5752" s="58">
        <v>122220</v>
      </c>
      <c r="M5752" s="59">
        <v>41275</v>
      </c>
      <c r="N5752" s="60">
        <v>2013</v>
      </c>
      <c r="O5752" s="61">
        <v>41275</v>
      </c>
      <c r="P5752" s="60">
        <v>2013</v>
      </c>
      <c r="Q5752" s="61">
        <v>41639</v>
      </c>
      <c r="R5752" s="53" t="s">
        <v>345</v>
      </c>
      <c r="S5752" s="68" t="s">
        <v>6646</v>
      </c>
      <c r="T5752" s="53" t="s">
        <v>389</v>
      </c>
      <c r="U5752" s="53" t="s">
        <v>9</v>
      </c>
      <c r="V5752" s="53">
        <v>8</v>
      </c>
      <c r="W5752" s="53" t="s">
        <v>394</v>
      </c>
      <c r="X5752" s="53"/>
      <c r="Y5752" s="53"/>
      <c r="Z5752" s="367"/>
      <c r="AA5752" s="53"/>
      <c r="AB5752" s="53"/>
      <c r="AC5752" s="71"/>
      <c r="AD5752" s="57"/>
      <c r="AE5752" s="53"/>
      <c r="AF5752" s="53"/>
      <c r="AG5752" s="53"/>
      <c r="AH5752" s="367"/>
      <c r="AI5752" s="53"/>
      <c r="AJ5752" s="53"/>
    </row>
    <row r="5753" spans="1:46" s="67" customFormat="1" ht="90">
      <c r="A5753" s="52" t="s">
        <v>783</v>
      </c>
      <c r="B5753" s="60">
        <v>8179</v>
      </c>
      <c r="C5753" s="68">
        <v>3000562</v>
      </c>
      <c r="D5753" s="52" t="s">
        <v>7213</v>
      </c>
      <c r="E5753" s="53" t="s">
        <v>83</v>
      </c>
      <c r="F5753" s="55">
        <v>41557</v>
      </c>
      <c r="G5753" s="55">
        <v>41609</v>
      </c>
      <c r="H5753" s="53" t="s">
        <v>106</v>
      </c>
      <c r="I5753" s="74">
        <v>3621.5524500000001</v>
      </c>
      <c r="J5753" s="56">
        <v>3621.5524500000001</v>
      </c>
      <c r="K5753" s="56">
        <v>3621.5524500000001</v>
      </c>
      <c r="L5753" s="58">
        <v>3621552.45</v>
      </c>
      <c r="M5753" s="59">
        <v>41623</v>
      </c>
      <c r="N5753" s="60">
        <v>2014</v>
      </c>
      <c r="O5753" s="61">
        <v>41640</v>
      </c>
      <c r="P5753" s="60">
        <v>2014</v>
      </c>
      <c r="Q5753" s="61">
        <v>42004</v>
      </c>
      <c r="R5753" s="53" t="s">
        <v>342</v>
      </c>
      <c r="S5753" s="70" t="s">
        <v>778</v>
      </c>
      <c r="T5753" s="53" t="s">
        <v>389</v>
      </c>
      <c r="U5753" s="60">
        <v>1</v>
      </c>
      <c r="V5753" s="53">
        <v>8</v>
      </c>
      <c r="W5753" s="53" t="s">
        <v>390</v>
      </c>
      <c r="X5753" s="53"/>
      <c r="Y5753" s="63"/>
      <c r="Z5753" s="58"/>
      <c r="AA5753" s="53"/>
      <c r="AB5753" s="62"/>
      <c r="AC5753" s="65"/>
      <c r="AD5753" s="66"/>
      <c r="AE5753" s="53"/>
      <c r="AF5753" s="53"/>
      <c r="AG5753" s="58"/>
      <c r="AH5753" s="367"/>
      <c r="AI5753" s="52"/>
      <c r="AJ5753" s="52"/>
      <c r="AK5753" s="148"/>
      <c r="AL5753" s="148"/>
      <c r="AM5753" s="148"/>
      <c r="AN5753" s="148"/>
      <c r="AO5753" s="148"/>
      <c r="AP5753" s="148"/>
      <c r="AQ5753" s="148"/>
      <c r="AR5753" s="148"/>
      <c r="AS5753" s="148"/>
      <c r="AT5753" s="148"/>
    </row>
    <row r="5754" spans="1:46" s="67" customFormat="1" ht="135">
      <c r="A5754" s="52" t="s">
        <v>783</v>
      </c>
      <c r="B5754" s="60">
        <v>8180</v>
      </c>
      <c r="C5754" s="82">
        <v>3000178</v>
      </c>
      <c r="D5754" s="52" t="s">
        <v>7116</v>
      </c>
      <c r="E5754" s="53" t="s">
        <v>60</v>
      </c>
      <c r="F5754" s="55">
        <v>41557</v>
      </c>
      <c r="G5754" s="55">
        <v>41609</v>
      </c>
      <c r="H5754" s="53" t="s">
        <v>106</v>
      </c>
      <c r="I5754" s="74">
        <v>664</v>
      </c>
      <c r="J5754" s="56">
        <v>664</v>
      </c>
      <c r="K5754" s="56">
        <v>664</v>
      </c>
      <c r="L5754" s="58">
        <v>664000</v>
      </c>
      <c r="M5754" s="59">
        <v>41623</v>
      </c>
      <c r="N5754" s="60">
        <v>2014</v>
      </c>
      <c r="O5754" s="61">
        <v>41640</v>
      </c>
      <c r="P5754" s="60">
        <v>2014</v>
      </c>
      <c r="Q5754" s="61">
        <v>42004</v>
      </c>
      <c r="R5754" s="53" t="s">
        <v>342</v>
      </c>
      <c r="S5754" s="68"/>
      <c r="T5754" s="53" t="s">
        <v>389</v>
      </c>
      <c r="U5754" s="60">
        <v>1</v>
      </c>
      <c r="V5754" s="53">
        <v>8</v>
      </c>
      <c r="W5754" s="53" t="s">
        <v>390</v>
      </c>
      <c r="X5754" s="53"/>
      <c r="Y5754" s="63"/>
      <c r="Z5754" s="58"/>
      <c r="AA5754" s="53"/>
      <c r="AB5754" s="62"/>
      <c r="AC5754" s="65"/>
      <c r="AD5754" s="66"/>
      <c r="AE5754" s="53"/>
      <c r="AF5754" s="53"/>
      <c r="AG5754" s="58"/>
      <c r="AH5754" s="367"/>
      <c r="AI5754" s="52"/>
      <c r="AJ5754" s="52"/>
      <c r="AK5754" s="148"/>
      <c r="AL5754" s="148"/>
      <c r="AM5754" s="148"/>
      <c r="AN5754" s="148"/>
      <c r="AO5754" s="148"/>
      <c r="AP5754" s="148"/>
      <c r="AQ5754" s="148"/>
      <c r="AR5754" s="148"/>
      <c r="AS5754" s="148"/>
      <c r="AT5754" s="148"/>
    </row>
    <row r="5755" spans="1:46" s="67" customFormat="1" ht="60">
      <c r="A5755" s="53" t="s">
        <v>1104</v>
      </c>
      <c r="B5755" s="60">
        <v>8182</v>
      </c>
      <c r="C5755" s="53" t="s">
        <v>1171</v>
      </c>
      <c r="D5755" s="52" t="s">
        <v>588</v>
      </c>
      <c r="E5755" s="53" t="s">
        <v>60</v>
      </c>
      <c r="F5755" s="55">
        <v>41223</v>
      </c>
      <c r="G5755" s="55">
        <v>41255</v>
      </c>
      <c r="H5755" s="53" t="s">
        <v>109</v>
      </c>
      <c r="I5755" s="57">
        <v>2784.9</v>
      </c>
      <c r="J5755" s="56">
        <v>3061.1640717604805</v>
      </c>
      <c r="K5755" s="56">
        <v>2784.9</v>
      </c>
      <c r="L5755" s="58">
        <v>3286182</v>
      </c>
      <c r="M5755" s="59">
        <v>41278</v>
      </c>
      <c r="N5755" s="60">
        <v>2013</v>
      </c>
      <c r="O5755" s="61">
        <v>41278</v>
      </c>
      <c r="P5755" s="60">
        <v>2013</v>
      </c>
      <c r="Q5755" s="61">
        <v>41638</v>
      </c>
      <c r="R5755" s="53" t="s">
        <v>346</v>
      </c>
      <c r="S5755" s="53" t="s">
        <v>898</v>
      </c>
      <c r="T5755" s="53" t="s">
        <v>389</v>
      </c>
      <c r="U5755" s="367">
        <v>1</v>
      </c>
      <c r="V5755" s="53">
        <v>8</v>
      </c>
      <c r="W5755" s="53" t="s">
        <v>394</v>
      </c>
      <c r="X5755" s="53"/>
      <c r="Y5755" s="367"/>
      <c r="Z5755" s="367"/>
      <c r="AA5755" s="53"/>
      <c r="AB5755" s="53"/>
      <c r="AC5755" s="53"/>
      <c r="AD5755" s="57"/>
      <c r="AE5755" s="53"/>
      <c r="AF5755" s="53"/>
      <c r="AG5755" s="53"/>
      <c r="AH5755" s="367"/>
      <c r="AI5755" s="53"/>
      <c r="AJ5755" s="53"/>
      <c r="AK5755" s="148"/>
      <c r="AL5755" s="148"/>
      <c r="AM5755" s="148"/>
      <c r="AN5755" s="148"/>
      <c r="AO5755" s="148"/>
      <c r="AP5755" s="148"/>
      <c r="AQ5755" s="148"/>
      <c r="AR5755" s="148"/>
      <c r="AS5755" s="148"/>
      <c r="AT5755" s="148"/>
    </row>
    <row r="5756" spans="1:46" s="148" customFormat="1" ht="60">
      <c r="A5756" s="53" t="s">
        <v>1104</v>
      </c>
      <c r="B5756" s="60">
        <v>8183</v>
      </c>
      <c r="C5756" s="54">
        <v>3000528</v>
      </c>
      <c r="D5756" s="52" t="s">
        <v>1096</v>
      </c>
      <c r="E5756" s="53" t="s">
        <v>60</v>
      </c>
      <c r="F5756" s="55">
        <v>41306</v>
      </c>
      <c r="G5756" s="55">
        <v>41353</v>
      </c>
      <c r="H5756" s="53" t="s">
        <v>109</v>
      </c>
      <c r="I5756" s="57">
        <v>3561.36</v>
      </c>
      <c r="J5756" s="56">
        <v>3561.36</v>
      </c>
      <c r="K5756" s="56">
        <v>3561.36</v>
      </c>
      <c r="L5756" s="58">
        <v>4202404.8</v>
      </c>
      <c r="M5756" s="59">
        <v>41385</v>
      </c>
      <c r="N5756" s="60">
        <v>2013</v>
      </c>
      <c r="O5756" s="61">
        <v>41396</v>
      </c>
      <c r="P5756" s="60">
        <v>2013</v>
      </c>
      <c r="Q5756" s="61">
        <v>41638</v>
      </c>
      <c r="R5756" s="53" t="s">
        <v>346</v>
      </c>
      <c r="S5756" s="53" t="s">
        <v>1172</v>
      </c>
      <c r="T5756" s="53" t="s">
        <v>389</v>
      </c>
      <c r="U5756" s="367">
        <v>824</v>
      </c>
      <c r="V5756" s="53">
        <v>8</v>
      </c>
      <c r="W5756" s="53" t="s">
        <v>394</v>
      </c>
      <c r="X5756" s="53"/>
      <c r="Y5756" s="367"/>
      <c r="Z5756" s="367"/>
      <c r="AA5756" s="53"/>
      <c r="AB5756" s="53"/>
      <c r="AC5756" s="53"/>
      <c r="AD5756" s="57"/>
      <c r="AE5756" s="53"/>
      <c r="AF5756" s="53"/>
      <c r="AG5756" s="53"/>
      <c r="AH5756" s="367"/>
      <c r="AI5756" s="53"/>
      <c r="AJ5756" s="53"/>
    </row>
    <row r="5757" spans="1:46" s="148" customFormat="1" ht="90">
      <c r="A5757" s="53" t="s">
        <v>1104</v>
      </c>
      <c r="B5757" s="60">
        <v>8186</v>
      </c>
      <c r="C5757" s="60">
        <v>3000562</v>
      </c>
      <c r="D5757" s="52" t="s">
        <v>7213</v>
      </c>
      <c r="E5757" s="53" t="s">
        <v>83</v>
      </c>
      <c r="F5757" s="55">
        <v>41557</v>
      </c>
      <c r="G5757" s="55">
        <v>41609</v>
      </c>
      <c r="H5757" s="53" t="s">
        <v>109</v>
      </c>
      <c r="I5757" s="57">
        <v>1857.0521799999999</v>
      </c>
      <c r="J5757" s="56">
        <v>1857.0521799999999</v>
      </c>
      <c r="K5757" s="56">
        <v>1857.0521799999999</v>
      </c>
      <c r="L5757" s="58">
        <v>1857052.18</v>
      </c>
      <c r="M5757" s="59">
        <v>41628</v>
      </c>
      <c r="N5757" s="60">
        <v>2014</v>
      </c>
      <c r="O5757" s="61">
        <v>41715</v>
      </c>
      <c r="P5757" s="60">
        <v>2015</v>
      </c>
      <c r="Q5757" s="61">
        <v>42079</v>
      </c>
      <c r="R5757" s="53" t="s">
        <v>342</v>
      </c>
      <c r="S5757" s="70" t="s">
        <v>778</v>
      </c>
      <c r="T5757" s="53" t="s">
        <v>389</v>
      </c>
      <c r="U5757" s="60">
        <v>1</v>
      </c>
      <c r="V5757" s="53">
        <v>8</v>
      </c>
      <c r="W5757" s="53" t="s">
        <v>390</v>
      </c>
      <c r="X5757" s="53"/>
      <c r="Y5757" s="63"/>
      <c r="Z5757" s="58"/>
      <c r="AA5757" s="53"/>
      <c r="AB5757" s="62"/>
      <c r="AC5757" s="65"/>
      <c r="AD5757" s="66"/>
      <c r="AE5757" s="53"/>
      <c r="AF5757" s="53"/>
      <c r="AG5757" s="58"/>
      <c r="AH5757" s="367"/>
      <c r="AI5757" s="52"/>
      <c r="AJ5757" s="52"/>
    </row>
    <row r="5758" spans="1:46" s="148" customFormat="1" ht="135">
      <c r="A5758" s="53" t="s">
        <v>1104</v>
      </c>
      <c r="B5758" s="60">
        <v>8187</v>
      </c>
      <c r="C5758" s="82">
        <v>3000178</v>
      </c>
      <c r="D5758" s="52" t="s">
        <v>7116</v>
      </c>
      <c r="E5758" s="53" t="s">
        <v>60</v>
      </c>
      <c r="F5758" s="55">
        <v>41557</v>
      </c>
      <c r="G5758" s="55">
        <v>41609</v>
      </c>
      <c r="H5758" s="53" t="s">
        <v>109</v>
      </c>
      <c r="I5758" s="57">
        <v>216</v>
      </c>
      <c r="J5758" s="56">
        <v>216</v>
      </c>
      <c r="K5758" s="56">
        <v>216</v>
      </c>
      <c r="L5758" s="58">
        <v>216000</v>
      </c>
      <c r="M5758" s="59">
        <v>41628</v>
      </c>
      <c r="N5758" s="60">
        <v>2014</v>
      </c>
      <c r="O5758" s="61">
        <v>41640</v>
      </c>
      <c r="P5758" s="60">
        <v>2014</v>
      </c>
      <c r="Q5758" s="61">
        <v>42004</v>
      </c>
      <c r="R5758" s="53" t="s">
        <v>342</v>
      </c>
      <c r="S5758" s="53"/>
      <c r="T5758" s="53" t="s">
        <v>389</v>
      </c>
      <c r="U5758" s="367">
        <v>1</v>
      </c>
      <c r="V5758" s="53">
        <v>8</v>
      </c>
      <c r="W5758" s="53" t="s">
        <v>390</v>
      </c>
      <c r="X5758" s="53"/>
      <c r="Y5758" s="63"/>
      <c r="Z5758" s="58"/>
      <c r="AA5758" s="53"/>
      <c r="AB5758" s="62"/>
      <c r="AC5758" s="65"/>
      <c r="AD5758" s="66"/>
      <c r="AE5758" s="53"/>
      <c r="AF5758" s="53"/>
      <c r="AG5758" s="58"/>
      <c r="AH5758" s="367"/>
      <c r="AI5758" s="52"/>
      <c r="AJ5758" s="52"/>
    </row>
    <row r="5759" spans="1:46" s="148" customFormat="1" ht="60">
      <c r="A5759" s="53" t="s">
        <v>1104</v>
      </c>
      <c r="B5759" s="60">
        <v>8188</v>
      </c>
      <c r="C5759" s="53" t="s">
        <v>1173</v>
      </c>
      <c r="D5759" s="52" t="s">
        <v>379</v>
      </c>
      <c r="E5759" s="53" t="s">
        <v>83</v>
      </c>
      <c r="F5759" s="55">
        <v>41223</v>
      </c>
      <c r="G5759" s="55">
        <v>41273</v>
      </c>
      <c r="H5759" s="53" t="s">
        <v>109</v>
      </c>
      <c r="I5759" s="57">
        <v>8270</v>
      </c>
      <c r="J5759" s="56">
        <v>8270</v>
      </c>
      <c r="K5759" s="56">
        <v>8270</v>
      </c>
      <c r="L5759" s="58">
        <v>9758600</v>
      </c>
      <c r="M5759" s="59">
        <v>41278</v>
      </c>
      <c r="N5759" s="60">
        <v>2013</v>
      </c>
      <c r="O5759" s="61">
        <v>41278</v>
      </c>
      <c r="P5759" s="60">
        <v>2013</v>
      </c>
      <c r="Q5759" s="61">
        <v>41638</v>
      </c>
      <c r="R5759" s="53" t="s">
        <v>346</v>
      </c>
      <c r="S5759" s="53" t="s">
        <v>1174</v>
      </c>
      <c r="T5759" s="53" t="s">
        <v>389</v>
      </c>
      <c r="U5759" s="367">
        <v>1</v>
      </c>
      <c r="V5759" s="53">
        <v>8</v>
      </c>
      <c r="W5759" s="53" t="s">
        <v>390</v>
      </c>
      <c r="X5759" s="53"/>
      <c r="Y5759" s="367"/>
      <c r="Z5759" s="367"/>
      <c r="AA5759" s="53"/>
      <c r="AB5759" s="53"/>
      <c r="AC5759" s="53"/>
      <c r="AD5759" s="57"/>
      <c r="AE5759" s="53"/>
      <c r="AF5759" s="53"/>
      <c r="AG5759" s="53"/>
      <c r="AH5759" s="367"/>
      <c r="AI5759" s="53"/>
      <c r="AJ5759" s="53"/>
    </row>
    <row r="5760" spans="1:46" s="148" customFormat="1" ht="60">
      <c r="A5760" s="53" t="s">
        <v>1104</v>
      </c>
      <c r="B5760" s="60">
        <v>8189</v>
      </c>
      <c r="C5760" s="53" t="s">
        <v>402</v>
      </c>
      <c r="D5760" s="52" t="s">
        <v>403</v>
      </c>
      <c r="E5760" s="53" t="s">
        <v>60</v>
      </c>
      <c r="F5760" s="55">
        <v>41294</v>
      </c>
      <c r="G5760" s="55">
        <v>41325</v>
      </c>
      <c r="H5760" s="53" t="s">
        <v>109</v>
      </c>
      <c r="I5760" s="57">
        <v>200</v>
      </c>
      <c r="J5760" s="56">
        <v>200</v>
      </c>
      <c r="K5760" s="56">
        <v>200</v>
      </c>
      <c r="L5760" s="58">
        <v>236000</v>
      </c>
      <c r="M5760" s="59">
        <v>41330</v>
      </c>
      <c r="N5760" s="60">
        <v>2013</v>
      </c>
      <c r="O5760" s="61">
        <v>41337</v>
      </c>
      <c r="P5760" s="60">
        <v>2013</v>
      </c>
      <c r="Q5760" s="61">
        <v>41638</v>
      </c>
      <c r="R5760" s="53" t="s">
        <v>346</v>
      </c>
      <c r="S5760" s="53" t="s">
        <v>1175</v>
      </c>
      <c r="T5760" s="53" t="s">
        <v>417</v>
      </c>
      <c r="U5760" s="367">
        <v>3310</v>
      </c>
      <c r="V5760" s="53">
        <v>8</v>
      </c>
      <c r="W5760" s="53" t="s">
        <v>390</v>
      </c>
      <c r="X5760" s="53"/>
      <c r="Y5760" s="367"/>
      <c r="Z5760" s="367"/>
      <c r="AA5760" s="53"/>
      <c r="AB5760" s="53"/>
      <c r="AC5760" s="53"/>
      <c r="AD5760" s="57"/>
      <c r="AE5760" s="53"/>
      <c r="AF5760" s="53"/>
      <c r="AG5760" s="53"/>
      <c r="AH5760" s="367"/>
      <c r="AI5760" s="53"/>
      <c r="AJ5760" s="53"/>
    </row>
    <row r="5761" spans="1:36" s="148" customFormat="1" ht="60">
      <c r="A5761" s="53" t="s">
        <v>1104</v>
      </c>
      <c r="B5761" s="60">
        <v>8190</v>
      </c>
      <c r="C5761" s="54">
        <v>3000533</v>
      </c>
      <c r="D5761" s="52" t="s">
        <v>979</v>
      </c>
      <c r="E5761" s="53" t="s">
        <v>60</v>
      </c>
      <c r="F5761" s="55">
        <v>41315</v>
      </c>
      <c r="G5761" s="55">
        <v>41363</v>
      </c>
      <c r="H5761" s="53" t="s">
        <v>109</v>
      </c>
      <c r="I5761" s="57">
        <v>500</v>
      </c>
      <c r="J5761" s="56">
        <v>364.93463744640002</v>
      </c>
      <c r="K5761" s="56">
        <v>364.93400000000003</v>
      </c>
      <c r="L5761" s="58">
        <v>430622.12</v>
      </c>
      <c r="M5761" s="59">
        <v>41374</v>
      </c>
      <c r="N5761" s="60">
        <v>2013</v>
      </c>
      <c r="O5761" s="61">
        <v>41394</v>
      </c>
      <c r="P5761" s="60">
        <v>2013</v>
      </c>
      <c r="Q5761" s="61">
        <v>41638</v>
      </c>
      <c r="R5761" s="53" t="s">
        <v>346</v>
      </c>
      <c r="S5761" s="53" t="s">
        <v>1103</v>
      </c>
      <c r="T5761" s="53" t="s">
        <v>417</v>
      </c>
      <c r="U5761" s="367">
        <v>166</v>
      </c>
      <c r="V5761" s="53">
        <v>8</v>
      </c>
      <c r="W5761" s="53" t="s">
        <v>390</v>
      </c>
      <c r="X5761" s="53"/>
      <c r="Y5761" s="367"/>
      <c r="Z5761" s="367"/>
      <c r="AA5761" s="53"/>
      <c r="AB5761" s="53"/>
      <c r="AC5761" s="53"/>
      <c r="AD5761" s="57"/>
      <c r="AE5761" s="53"/>
      <c r="AF5761" s="53"/>
      <c r="AG5761" s="53"/>
      <c r="AH5761" s="367"/>
      <c r="AI5761" s="53"/>
      <c r="AJ5761" s="53"/>
    </row>
    <row r="5762" spans="1:36" s="148" customFormat="1" ht="60">
      <c r="A5762" s="53" t="s">
        <v>1104</v>
      </c>
      <c r="B5762" s="60">
        <v>8191</v>
      </c>
      <c r="C5762" s="53" t="s">
        <v>1176</v>
      </c>
      <c r="D5762" s="52" t="s">
        <v>980</v>
      </c>
      <c r="E5762" s="53" t="s">
        <v>60</v>
      </c>
      <c r="F5762" s="55">
        <v>41315</v>
      </c>
      <c r="G5762" s="55">
        <v>41363</v>
      </c>
      <c r="H5762" s="53" t="s">
        <v>109</v>
      </c>
      <c r="I5762" s="57">
        <v>300</v>
      </c>
      <c r="J5762" s="56">
        <v>331.95861599040001</v>
      </c>
      <c r="K5762" s="56">
        <v>300</v>
      </c>
      <c r="L5762" s="58">
        <v>354000</v>
      </c>
      <c r="M5762" s="59">
        <v>41374</v>
      </c>
      <c r="N5762" s="60">
        <v>2013</v>
      </c>
      <c r="O5762" s="61">
        <v>41394</v>
      </c>
      <c r="P5762" s="60">
        <v>2013</v>
      </c>
      <c r="Q5762" s="61">
        <v>41638</v>
      </c>
      <c r="R5762" s="53" t="s">
        <v>346</v>
      </c>
      <c r="S5762" s="53" t="s">
        <v>1177</v>
      </c>
      <c r="T5762" s="53" t="s">
        <v>389</v>
      </c>
      <c r="U5762" s="367">
        <v>1</v>
      </c>
      <c r="V5762" s="53">
        <v>8</v>
      </c>
      <c r="W5762" s="53" t="s">
        <v>394</v>
      </c>
      <c r="X5762" s="53"/>
      <c r="Y5762" s="367"/>
      <c r="Z5762" s="367"/>
      <c r="AA5762" s="53"/>
      <c r="AB5762" s="53"/>
      <c r="AC5762" s="53"/>
      <c r="AD5762" s="57"/>
      <c r="AE5762" s="53"/>
      <c r="AF5762" s="53"/>
      <c r="AG5762" s="53"/>
      <c r="AH5762" s="367"/>
      <c r="AI5762" s="53"/>
      <c r="AJ5762" s="53"/>
    </row>
    <row r="5763" spans="1:36" s="148" customFormat="1" ht="60">
      <c r="A5763" s="53" t="s">
        <v>1104</v>
      </c>
      <c r="B5763" s="60">
        <v>8192</v>
      </c>
      <c r="C5763" s="53" t="s">
        <v>1178</v>
      </c>
      <c r="D5763" s="52" t="s">
        <v>935</v>
      </c>
      <c r="E5763" s="53" t="s">
        <v>60</v>
      </c>
      <c r="F5763" s="55">
        <v>41315</v>
      </c>
      <c r="G5763" s="55">
        <v>41363</v>
      </c>
      <c r="H5763" s="53" t="s">
        <v>109</v>
      </c>
      <c r="I5763" s="57">
        <v>370</v>
      </c>
      <c r="J5763" s="56">
        <v>419.8946732064</v>
      </c>
      <c r="K5763" s="56">
        <v>370</v>
      </c>
      <c r="L5763" s="58">
        <v>436599.99999999994</v>
      </c>
      <c r="M5763" s="59">
        <v>41374</v>
      </c>
      <c r="N5763" s="60">
        <v>2013</v>
      </c>
      <c r="O5763" s="61">
        <v>41394</v>
      </c>
      <c r="P5763" s="60">
        <v>2013</v>
      </c>
      <c r="Q5763" s="61">
        <v>41638</v>
      </c>
      <c r="R5763" s="53" t="s">
        <v>346</v>
      </c>
      <c r="S5763" s="53" t="s">
        <v>1180</v>
      </c>
      <c r="T5763" s="53" t="s">
        <v>1737</v>
      </c>
      <c r="U5763" s="367">
        <v>12300</v>
      </c>
      <c r="V5763" s="53">
        <v>8</v>
      </c>
      <c r="W5763" s="53" t="s">
        <v>394</v>
      </c>
      <c r="X5763" s="53"/>
      <c r="Y5763" s="367"/>
      <c r="Z5763" s="367"/>
      <c r="AA5763" s="53"/>
      <c r="AB5763" s="53"/>
      <c r="AC5763" s="53"/>
      <c r="AD5763" s="57"/>
      <c r="AE5763" s="53"/>
      <c r="AF5763" s="53"/>
      <c r="AG5763" s="53"/>
      <c r="AH5763" s="367"/>
      <c r="AI5763" s="53"/>
      <c r="AJ5763" s="53"/>
    </row>
    <row r="5764" spans="1:36" s="148" customFormat="1" ht="60">
      <c r="A5764" s="53" t="s">
        <v>1104</v>
      </c>
      <c r="B5764" s="60">
        <v>8193</v>
      </c>
      <c r="C5764" s="53" t="s">
        <v>1181</v>
      </c>
      <c r="D5764" s="52" t="s">
        <v>931</v>
      </c>
      <c r="E5764" s="53" t="s">
        <v>60</v>
      </c>
      <c r="F5764" s="55">
        <v>41315</v>
      </c>
      <c r="G5764" s="55">
        <v>41363</v>
      </c>
      <c r="H5764" s="53" t="s">
        <v>109</v>
      </c>
      <c r="I5764" s="57">
        <v>1497.2</v>
      </c>
      <c r="J5764" s="56">
        <v>402.63722197776002</v>
      </c>
      <c r="K5764" s="56">
        <v>402.637</v>
      </c>
      <c r="L5764" s="58">
        <v>475111.66</v>
      </c>
      <c r="M5764" s="59">
        <v>41374</v>
      </c>
      <c r="N5764" s="60">
        <v>2013</v>
      </c>
      <c r="O5764" s="61">
        <v>41394</v>
      </c>
      <c r="P5764" s="60">
        <v>2013</v>
      </c>
      <c r="Q5764" s="61">
        <v>41638</v>
      </c>
      <c r="R5764" s="53" t="s">
        <v>346</v>
      </c>
      <c r="S5764" s="53" t="s">
        <v>1182</v>
      </c>
      <c r="T5764" s="53" t="s">
        <v>417</v>
      </c>
      <c r="U5764" s="367">
        <v>23</v>
      </c>
      <c r="V5764" s="53">
        <v>8</v>
      </c>
      <c r="W5764" s="53" t="s">
        <v>394</v>
      </c>
      <c r="X5764" s="53"/>
      <c r="Y5764" s="367"/>
      <c r="Z5764" s="367"/>
      <c r="AA5764" s="53"/>
      <c r="AB5764" s="53"/>
      <c r="AC5764" s="53"/>
      <c r="AD5764" s="57"/>
      <c r="AE5764" s="53"/>
      <c r="AF5764" s="53"/>
      <c r="AG5764" s="53"/>
      <c r="AH5764" s="367"/>
      <c r="AI5764" s="53"/>
      <c r="AJ5764" s="53"/>
    </row>
    <row r="5765" spans="1:36" s="148" customFormat="1" ht="60">
      <c r="A5765" s="53" t="s">
        <v>1104</v>
      </c>
      <c r="B5765" s="60">
        <v>8194</v>
      </c>
      <c r="C5765" s="53" t="s">
        <v>1183</v>
      </c>
      <c r="D5765" s="52" t="s">
        <v>1184</v>
      </c>
      <c r="E5765" s="53" t="s">
        <v>60</v>
      </c>
      <c r="F5765" s="55">
        <v>41315</v>
      </c>
      <c r="G5765" s="55">
        <v>41363</v>
      </c>
      <c r="H5765" s="53" t="s">
        <v>109</v>
      </c>
      <c r="I5765" s="57">
        <v>145</v>
      </c>
      <c r="J5765" s="56">
        <v>165.9793079952</v>
      </c>
      <c r="K5765" s="56">
        <v>145</v>
      </c>
      <c r="L5765" s="58">
        <v>171100</v>
      </c>
      <c r="M5765" s="59">
        <v>41374</v>
      </c>
      <c r="N5765" s="60">
        <v>2013</v>
      </c>
      <c r="O5765" s="61">
        <v>41394</v>
      </c>
      <c r="P5765" s="60">
        <v>2013</v>
      </c>
      <c r="Q5765" s="61">
        <v>41638</v>
      </c>
      <c r="R5765" s="53" t="s">
        <v>346</v>
      </c>
      <c r="S5765" s="53" t="s">
        <v>1185</v>
      </c>
      <c r="T5765" s="53" t="s">
        <v>389</v>
      </c>
      <c r="U5765" s="367">
        <v>1</v>
      </c>
      <c r="V5765" s="53">
        <v>8</v>
      </c>
      <c r="W5765" s="53" t="s">
        <v>394</v>
      </c>
      <c r="X5765" s="53"/>
      <c r="Y5765" s="367"/>
      <c r="Z5765" s="367"/>
      <c r="AA5765" s="53"/>
      <c r="AB5765" s="53"/>
      <c r="AC5765" s="53"/>
      <c r="AD5765" s="57"/>
      <c r="AE5765" s="53"/>
      <c r="AF5765" s="53"/>
      <c r="AG5765" s="53"/>
      <c r="AH5765" s="367"/>
      <c r="AI5765" s="53"/>
      <c r="AJ5765" s="53"/>
    </row>
    <row r="5766" spans="1:36" s="148" customFormat="1" ht="60">
      <c r="A5766" s="53" t="s">
        <v>1104</v>
      </c>
      <c r="B5766" s="60">
        <v>8195</v>
      </c>
      <c r="C5766" s="53" t="s">
        <v>533</v>
      </c>
      <c r="D5766" s="52" t="s">
        <v>1602</v>
      </c>
      <c r="E5766" s="53" t="s">
        <v>60</v>
      </c>
      <c r="F5766" s="55">
        <v>41315</v>
      </c>
      <c r="G5766" s="55">
        <v>41363</v>
      </c>
      <c r="H5766" s="53" t="s">
        <v>109</v>
      </c>
      <c r="I5766" s="57">
        <v>285</v>
      </c>
      <c r="J5766" s="56">
        <v>313.272203832</v>
      </c>
      <c r="K5766" s="56">
        <v>285</v>
      </c>
      <c r="L5766" s="58">
        <v>336299.99999999994</v>
      </c>
      <c r="M5766" s="59">
        <v>41374</v>
      </c>
      <c r="N5766" s="60">
        <v>2013</v>
      </c>
      <c r="O5766" s="61">
        <v>41374</v>
      </c>
      <c r="P5766" s="60">
        <v>2013</v>
      </c>
      <c r="Q5766" s="61">
        <v>41394</v>
      </c>
      <c r="R5766" s="53" t="s">
        <v>346</v>
      </c>
      <c r="S5766" s="53" t="s">
        <v>1186</v>
      </c>
      <c r="T5766" s="53" t="s">
        <v>417</v>
      </c>
      <c r="U5766" s="367">
        <v>38</v>
      </c>
      <c r="V5766" s="53">
        <v>8</v>
      </c>
      <c r="W5766" s="53" t="s">
        <v>394</v>
      </c>
      <c r="X5766" s="53"/>
      <c r="Y5766" s="367"/>
      <c r="Z5766" s="367"/>
      <c r="AA5766" s="53"/>
      <c r="AB5766" s="53"/>
      <c r="AC5766" s="53"/>
      <c r="AD5766" s="57"/>
      <c r="AE5766" s="53"/>
      <c r="AF5766" s="53"/>
      <c r="AG5766" s="53"/>
      <c r="AH5766" s="367"/>
      <c r="AI5766" s="53"/>
      <c r="AJ5766" s="53"/>
    </row>
    <row r="5767" spans="1:36" s="148" customFormat="1" ht="60">
      <c r="A5767" s="53" t="s">
        <v>1104</v>
      </c>
      <c r="B5767" s="60">
        <v>8196</v>
      </c>
      <c r="C5767" s="53" t="s">
        <v>533</v>
      </c>
      <c r="D5767" s="52" t="s">
        <v>1602</v>
      </c>
      <c r="E5767" s="53" t="s">
        <v>60</v>
      </c>
      <c r="F5767" s="55">
        <v>41315</v>
      </c>
      <c r="G5767" s="55">
        <v>41363</v>
      </c>
      <c r="H5767" s="53" t="s">
        <v>109</v>
      </c>
      <c r="I5767" s="57">
        <v>272.64999999999998</v>
      </c>
      <c r="J5767" s="56">
        <v>309.73167832834082</v>
      </c>
      <c r="K5767" s="56">
        <v>272.64999999999998</v>
      </c>
      <c r="L5767" s="58">
        <v>321727</v>
      </c>
      <c r="M5767" s="59">
        <v>41374</v>
      </c>
      <c r="N5767" s="60">
        <v>2013</v>
      </c>
      <c r="O5767" s="61">
        <v>41394</v>
      </c>
      <c r="P5767" s="60">
        <v>2013</v>
      </c>
      <c r="Q5767" s="61">
        <v>41547</v>
      </c>
      <c r="R5767" s="53" t="s">
        <v>346</v>
      </c>
      <c r="S5767" s="53" t="s">
        <v>1187</v>
      </c>
      <c r="T5767" s="53" t="s">
        <v>417</v>
      </c>
      <c r="U5767" s="367">
        <v>95</v>
      </c>
      <c r="V5767" s="53">
        <v>8</v>
      </c>
      <c r="W5767" s="53" t="s">
        <v>394</v>
      </c>
      <c r="X5767" s="53"/>
      <c r="Y5767" s="367"/>
      <c r="Z5767" s="367"/>
      <c r="AA5767" s="53"/>
      <c r="AB5767" s="53"/>
      <c r="AC5767" s="53"/>
      <c r="AD5767" s="57"/>
      <c r="AE5767" s="53"/>
      <c r="AF5767" s="53"/>
      <c r="AG5767" s="53"/>
      <c r="AH5767" s="367"/>
      <c r="AI5767" s="53"/>
      <c r="AJ5767" s="53"/>
    </row>
    <row r="5768" spans="1:36" s="148" customFormat="1" ht="60">
      <c r="A5768" s="53" t="s">
        <v>1104</v>
      </c>
      <c r="B5768" s="60">
        <v>8197</v>
      </c>
      <c r="C5768" s="53" t="s">
        <v>533</v>
      </c>
      <c r="D5768" s="52" t="s">
        <v>1602</v>
      </c>
      <c r="E5768" s="53" t="s">
        <v>60</v>
      </c>
      <c r="F5768" s="55">
        <v>41315</v>
      </c>
      <c r="G5768" s="55">
        <v>41363</v>
      </c>
      <c r="H5768" s="53" t="s">
        <v>109</v>
      </c>
      <c r="I5768" s="57">
        <v>73.8</v>
      </c>
      <c r="J5768" s="56">
        <v>68.746211130038404</v>
      </c>
      <c r="K5768" s="56">
        <v>68.745999999999995</v>
      </c>
      <c r="L5768" s="58">
        <v>81120.28</v>
      </c>
      <c r="M5768" s="59">
        <v>41374</v>
      </c>
      <c r="N5768" s="60">
        <v>2013</v>
      </c>
      <c r="O5768" s="61">
        <v>41394</v>
      </c>
      <c r="P5768" s="60">
        <v>2013</v>
      </c>
      <c r="Q5768" s="61">
        <v>41431</v>
      </c>
      <c r="R5768" s="53" t="s">
        <v>346</v>
      </c>
      <c r="S5768" s="53" t="s">
        <v>1188</v>
      </c>
      <c r="T5768" s="53" t="s">
        <v>417</v>
      </c>
      <c r="U5768" s="367">
        <v>25</v>
      </c>
      <c r="V5768" s="53">
        <v>8</v>
      </c>
      <c r="W5768" s="53" t="s">
        <v>394</v>
      </c>
      <c r="X5768" s="53"/>
      <c r="Y5768" s="367"/>
      <c r="Z5768" s="367"/>
      <c r="AA5768" s="53"/>
      <c r="AB5768" s="53"/>
      <c r="AC5768" s="53"/>
      <c r="AD5768" s="57"/>
      <c r="AE5768" s="53"/>
      <c r="AF5768" s="53"/>
      <c r="AG5768" s="53"/>
      <c r="AH5768" s="367"/>
      <c r="AI5768" s="53"/>
      <c r="AJ5768" s="53"/>
    </row>
    <row r="5769" spans="1:36" s="148" customFormat="1" ht="60">
      <c r="A5769" s="53" t="s">
        <v>1104</v>
      </c>
      <c r="B5769" s="60">
        <v>8199</v>
      </c>
      <c r="C5769" s="53" t="s">
        <v>533</v>
      </c>
      <c r="D5769" s="52" t="s">
        <v>1602</v>
      </c>
      <c r="E5769" s="53" t="s">
        <v>60</v>
      </c>
      <c r="F5769" s="55">
        <v>41315</v>
      </c>
      <c r="G5769" s="55">
        <v>41363</v>
      </c>
      <c r="H5769" s="53" t="s">
        <v>109</v>
      </c>
      <c r="I5769" s="57">
        <v>191.71600000000001</v>
      </c>
      <c r="J5769" s="56">
        <v>210.73436431528322</v>
      </c>
      <c r="K5769" s="56">
        <v>191.71600000000001</v>
      </c>
      <c r="L5769" s="58">
        <v>226224.87999999998</v>
      </c>
      <c r="M5769" s="59">
        <v>41374</v>
      </c>
      <c r="N5769" s="60">
        <v>2013</v>
      </c>
      <c r="O5769" s="61">
        <v>41394</v>
      </c>
      <c r="P5769" s="60">
        <v>2013</v>
      </c>
      <c r="Q5769" s="61">
        <v>41401</v>
      </c>
      <c r="R5769" s="53" t="s">
        <v>346</v>
      </c>
      <c r="S5769" s="53" t="s">
        <v>1189</v>
      </c>
      <c r="T5769" s="53" t="s">
        <v>417</v>
      </c>
      <c r="U5769" s="367">
        <v>1169</v>
      </c>
      <c r="V5769" s="53">
        <v>8</v>
      </c>
      <c r="W5769" s="53" t="s">
        <v>394</v>
      </c>
      <c r="X5769" s="53"/>
      <c r="Y5769" s="367"/>
      <c r="Z5769" s="367"/>
      <c r="AA5769" s="53"/>
      <c r="AB5769" s="53"/>
      <c r="AC5769" s="53"/>
      <c r="AD5769" s="57"/>
      <c r="AE5769" s="53"/>
      <c r="AF5769" s="53"/>
      <c r="AG5769" s="53"/>
      <c r="AH5769" s="367"/>
      <c r="AI5769" s="53"/>
      <c r="AJ5769" s="53"/>
    </row>
    <row r="5770" spans="1:36" s="148" customFormat="1" ht="60">
      <c r="A5770" s="53" t="s">
        <v>1104</v>
      </c>
      <c r="B5770" s="60">
        <v>8200</v>
      </c>
      <c r="C5770" s="53" t="s">
        <v>533</v>
      </c>
      <c r="D5770" s="52" t="s">
        <v>1602</v>
      </c>
      <c r="E5770" s="53" t="s">
        <v>60</v>
      </c>
      <c r="F5770" s="55">
        <v>41315</v>
      </c>
      <c r="G5770" s="55">
        <v>41363</v>
      </c>
      <c r="H5770" s="53" t="s">
        <v>109</v>
      </c>
      <c r="I5770" s="57">
        <v>236.98</v>
      </c>
      <c r="J5770" s="56">
        <v>269.21184236392321</v>
      </c>
      <c r="K5770" s="56">
        <v>236.98</v>
      </c>
      <c r="L5770" s="58">
        <v>279636.39999999997</v>
      </c>
      <c r="M5770" s="59">
        <v>41374</v>
      </c>
      <c r="N5770" s="60">
        <v>2013</v>
      </c>
      <c r="O5770" s="61">
        <v>41394</v>
      </c>
      <c r="P5770" s="60">
        <v>2013</v>
      </c>
      <c r="Q5770" s="61">
        <v>41401</v>
      </c>
      <c r="R5770" s="53" t="s">
        <v>346</v>
      </c>
      <c r="S5770" s="53" t="s">
        <v>1190</v>
      </c>
      <c r="T5770" s="53" t="s">
        <v>417</v>
      </c>
      <c r="U5770" s="367">
        <v>578</v>
      </c>
      <c r="V5770" s="53">
        <v>8</v>
      </c>
      <c r="W5770" s="53" t="s">
        <v>394</v>
      </c>
      <c r="X5770" s="53"/>
      <c r="Y5770" s="367"/>
      <c r="Z5770" s="367"/>
      <c r="AA5770" s="53"/>
      <c r="AB5770" s="53"/>
      <c r="AC5770" s="53"/>
      <c r="AD5770" s="57"/>
      <c r="AE5770" s="53"/>
      <c r="AF5770" s="53"/>
      <c r="AG5770" s="53"/>
      <c r="AH5770" s="367"/>
      <c r="AI5770" s="53"/>
      <c r="AJ5770" s="53"/>
    </row>
    <row r="5771" spans="1:36" s="148" customFormat="1" ht="60">
      <c r="A5771" s="53" t="s">
        <v>1104</v>
      </c>
      <c r="B5771" s="60">
        <v>8201</v>
      </c>
      <c r="C5771" s="53" t="s">
        <v>402</v>
      </c>
      <c r="D5771" s="52" t="s">
        <v>403</v>
      </c>
      <c r="E5771" s="53" t="s">
        <v>60</v>
      </c>
      <c r="F5771" s="55">
        <v>41315</v>
      </c>
      <c r="G5771" s="55">
        <v>41363</v>
      </c>
      <c r="H5771" s="53" t="s">
        <v>109</v>
      </c>
      <c r="I5771" s="57">
        <v>85.484999999999999</v>
      </c>
      <c r="J5771" s="56">
        <v>87.762383502998404</v>
      </c>
      <c r="K5771" s="56">
        <v>85.484999999999999</v>
      </c>
      <c r="L5771" s="58">
        <v>100872.29999999999</v>
      </c>
      <c r="M5771" s="59">
        <v>41374</v>
      </c>
      <c r="N5771" s="60">
        <v>2013</v>
      </c>
      <c r="O5771" s="61">
        <v>41394</v>
      </c>
      <c r="P5771" s="60">
        <v>2013</v>
      </c>
      <c r="Q5771" s="61">
        <v>41401</v>
      </c>
      <c r="R5771" s="53" t="s">
        <v>346</v>
      </c>
      <c r="S5771" s="53" t="s">
        <v>1191</v>
      </c>
      <c r="T5771" s="53" t="s">
        <v>417</v>
      </c>
      <c r="U5771" s="367">
        <v>9389</v>
      </c>
      <c r="V5771" s="53">
        <v>8</v>
      </c>
      <c r="W5771" s="53" t="s">
        <v>394</v>
      </c>
      <c r="X5771" s="53"/>
      <c r="Y5771" s="367"/>
      <c r="Z5771" s="367"/>
      <c r="AA5771" s="53"/>
      <c r="AB5771" s="53"/>
      <c r="AC5771" s="53"/>
      <c r="AD5771" s="57"/>
      <c r="AE5771" s="53"/>
      <c r="AF5771" s="53"/>
      <c r="AG5771" s="53"/>
      <c r="AH5771" s="367"/>
      <c r="AI5771" s="53"/>
      <c r="AJ5771" s="53"/>
    </row>
    <row r="5772" spans="1:36" s="148" customFormat="1" ht="60">
      <c r="A5772" s="53" t="s">
        <v>1104</v>
      </c>
      <c r="B5772" s="60">
        <v>8202</v>
      </c>
      <c r="C5772" s="53" t="s">
        <v>513</v>
      </c>
      <c r="D5772" s="52" t="s">
        <v>514</v>
      </c>
      <c r="E5772" s="53" t="s">
        <v>60</v>
      </c>
      <c r="F5772" s="55">
        <v>41315</v>
      </c>
      <c r="G5772" s="55">
        <v>41363</v>
      </c>
      <c r="H5772" s="53" t="s">
        <v>109</v>
      </c>
      <c r="I5772" s="57">
        <v>111.41668</v>
      </c>
      <c r="J5772" s="56">
        <v>126.57076395384961</v>
      </c>
      <c r="K5772" s="56">
        <v>111.416</v>
      </c>
      <c r="L5772" s="58">
        <v>131470.88</v>
      </c>
      <c r="M5772" s="59">
        <v>41374</v>
      </c>
      <c r="N5772" s="60">
        <v>2013</v>
      </c>
      <c r="O5772" s="61">
        <v>41394</v>
      </c>
      <c r="P5772" s="60">
        <v>2013</v>
      </c>
      <c r="Q5772" s="61">
        <v>41547</v>
      </c>
      <c r="R5772" s="53" t="s">
        <v>346</v>
      </c>
      <c r="S5772" s="53" t="s">
        <v>1192</v>
      </c>
      <c r="T5772" s="53" t="s">
        <v>417</v>
      </c>
      <c r="U5772" s="367">
        <v>369</v>
      </c>
      <c r="V5772" s="53">
        <v>8</v>
      </c>
      <c r="W5772" s="53" t="s">
        <v>394</v>
      </c>
      <c r="X5772" s="53"/>
      <c r="Y5772" s="367"/>
      <c r="Z5772" s="367"/>
      <c r="AA5772" s="53"/>
      <c r="AB5772" s="53"/>
      <c r="AC5772" s="53"/>
      <c r="AD5772" s="57"/>
      <c r="AE5772" s="53"/>
      <c r="AF5772" s="53"/>
      <c r="AG5772" s="53"/>
      <c r="AH5772" s="367"/>
      <c r="AI5772" s="53"/>
      <c r="AJ5772" s="53"/>
    </row>
    <row r="5773" spans="1:36" s="148" customFormat="1" ht="60">
      <c r="A5773" s="53" t="s">
        <v>1104</v>
      </c>
      <c r="B5773" s="60">
        <v>8203</v>
      </c>
      <c r="C5773" s="68" t="s">
        <v>425</v>
      </c>
      <c r="D5773" s="52" t="s">
        <v>404</v>
      </c>
      <c r="E5773" s="53" t="s">
        <v>60</v>
      </c>
      <c r="F5773" s="55">
        <v>41315</v>
      </c>
      <c r="G5773" s="55">
        <v>41363</v>
      </c>
      <c r="H5773" s="53" t="s">
        <v>109</v>
      </c>
      <c r="I5773" s="57">
        <v>736.18780000000004</v>
      </c>
      <c r="J5773" s="56">
        <v>736.18780000000004</v>
      </c>
      <c r="K5773" s="56">
        <v>736.18700000000001</v>
      </c>
      <c r="L5773" s="58">
        <v>868700.65999999992</v>
      </c>
      <c r="M5773" s="59">
        <v>41374</v>
      </c>
      <c r="N5773" s="60">
        <v>2013</v>
      </c>
      <c r="O5773" s="61">
        <v>41394</v>
      </c>
      <c r="P5773" s="60">
        <v>2013</v>
      </c>
      <c r="Q5773" s="61">
        <v>41547</v>
      </c>
      <c r="R5773" s="53" t="s">
        <v>346</v>
      </c>
      <c r="S5773" s="53" t="s">
        <v>1193</v>
      </c>
      <c r="T5773" s="53" t="s">
        <v>417</v>
      </c>
      <c r="U5773" s="367">
        <v>500</v>
      </c>
      <c r="V5773" s="53">
        <v>8</v>
      </c>
      <c r="W5773" s="53" t="s">
        <v>390</v>
      </c>
      <c r="X5773" s="53"/>
      <c r="Y5773" s="367"/>
      <c r="Z5773" s="367"/>
      <c r="AA5773" s="53"/>
      <c r="AB5773" s="53"/>
      <c r="AC5773" s="53"/>
      <c r="AD5773" s="57"/>
      <c r="AE5773" s="53"/>
      <c r="AF5773" s="53"/>
      <c r="AG5773" s="53"/>
      <c r="AH5773" s="367"/>
      <c r="AI5773" s="53"/>
      <c r="AJ5773" s="53"/>
    </row>
    <row r="5774" spans="1:36" s="148" customFormat="1" ht="60">
      <c r="A5774" s="53" t="s">
        <v>1104</v>
      </c>
      <c r="B5774" s="60">
        <v>8204</v>
      </c>
      <c r="C5774" s="53" t="s">
        <v>451</v>
      </c>
      <c r="D5774" s="52" t="s">
        <v>452</v>
      </c>
      <c r="E5774" s="53" t="s">
        <v>60</v>
      </c>
      <c r="F5774" s="55">
        <v>41315</v>
      </c>
      <c r="G5774" s="55">
        <v>41363</v>
      </c>
      <c r="H5774" s="53" t="s">
        <v>109</v>
      </c>
      <c r="I5774" s="57">
        <v>356.78</v>
      </c>
      <c r="J5774" s="56">
        <v>356.78</v>
      </c>
      <c r="K5774" s="56">
        <v>356.78</v>
      </c>
      <c r="L5774" s="58">
        <v>421000.39999999997</v>
      </c>
      <c r="M5774" s="59">
        <v>41374</v>
      </c>
      <c r="N5774" s="60">
        <v>2013</v>
      </c>
      <c r="O5774" s="61">
        <v>41394</v>
      </c>
      <c r="P5774" s="60">
        <v>2013</v>
      </c>
      <c r="Q5774" s="61">
        <v>41547</v>
      </c>
      <c r="R5774" s="53" t="s">
        <v>346</v>
      </c>
      <c r="S5774" s="53" t="s">
        <v>1194</v>
      </c>
      <c r="T5774" s="53" t="s">
        <v>417</v>
      </c>
      <c r="U5774" s="367">
        <v>50116</v>
      </c>
      <c r="V5774" s="53">
        <v>8</v>
      </c>
      <c r="W5774" s="53" t="s">
        <v>394</v>
      </c>
      <c r="X5774" s="53"/>
      <c r="Y5774" s="367"/>
      <c r="Z5774" s="367"/>
      <c r="AA5774" s="53"/>
      <c r="AB5774" s="53"/>
      <c r="AC5774" s="53"/>
      <c r="AD5774" s="57"/>
      <c r="AE5774" s="53"/>
      <c r="AF5774" s="53"/>
      <c r="AG5774" s="53"/>
      <c r="AH5774" s="367"/>
      <c r="AI5774" s="53"/>
      <c r="AJ5774" s="53"/>
    </row>
    <row r="5775" spans="1:36" s="148" customFormat="1" ht="60">
      <c r="A5775" s="53" t="s">
        <v>1104</v>
      </c>
      <c r="B5775" s="60">
        <v>8205</v>
      </c>
      <c r="C5775" s="53" t="s">
        <v>521</v>
      </c>
      <c r="D5775" s="52" t="s">
        <v>522</v>
      </c>
      <c r="E5775" s="53" t="s">
        <v>60</v>
      </c>
      <c r="F5775" s="55">
        <v>41253</v>
      </c>
      <c r="G5775" s="55">
        <v>41294</v>
      </c>
      <c r="H5775" s="53" t="s">
        <v>109</v>
      </c>
      <c r="I5775" s="57">
        <v>932.20338983050851</v>
      </c>
      <c r="J5775" s="56">
        <v>932.20338983050851</v>
      </c>
      <c r="K5775" s="56">
        <v>932.20299999999997</v>
      </c>
      <c r="L5775" s="58">
        <v>1099999.54</v>
      </c>
      <c r="M5775" s="59">
        <v>41299</v>
      </c>
      <c r="N5775" s="60">
        <v>2013</v>
      </c>
      <c r="O5775" s="61">
        <v>41299</v>
      </c>
      <c r="P5775" s="60">
        <v>2013</v>
      </c>
      <c r="Q5775" s="61">
        <v>41638</v>
      </c>
      <c r="R5775" s="53" t="s">
        <v>346</v>
      </c>
      <c r="S5775" s="53" t="s">
        <v>522</v>
      </c>
      <c r="T5775" s="53" t="s">
        <v>417</v>
      </c>
      <c r="U5775" s="367">
        <v>9500</v>
      </c>
      <c r="V5775" s="53">
        <v>8</v>
      </c>
      <c r="W5775" s="53" t="s">
        <v>390</v>
      </c>
      <c r="X5775" s="53"/>
      <c r="Y5775" s="367"/>
      <c r="Z5775" s="367"/>
      <c r="AA5775" s="53"/>
      <c r="AB5775" s="53"/>
      <c r="AC5775" s="53"/>
      <c r="AD5775" s="57"/>
      <c r="AE5775" s="53"/>
      <c r="AF5775" s="53"/>
      <c r="AG5775" s="53"/>
      <c r="AH5775" s="367"/>
      <c r="AI5775" s="53"/>
      <c r="AJ5775" s="53"/>
    </row>
    <row r="5776" spans="1:36" s="148" customFormat="1" ht="60">
      <c r="A5776" s="53" t="s">
        <v>1104</v>
      </c>
      <c r="B5776" s="60">
        <v>8206</v>
      </c>
      <c r="C5776" s="53" t="s">
        <v>988</v>
      </c>
      <c r="D5776" s="52" t="s">
        <v>989</v>
      </c>
      <c r="E5776" s="53" t="s">
        <v>60</v>
      </c>
      <c r="F5776" s="55">
        <v>41253</v>
      </c>
      <c r="G5776" s="55">
        <v>41294</v>
      </c>
      <c r="H5776" s="53" t="s">
        <v>109</v>
      </c>
      <c r="I5776" s="57">
        <v>932.71186440677968</v>
      </c>
      <c r="J5776" s="56">
        <v>932.71186440677968</v>
      </c>
      <c r="K5776" s="56">
        <v>932.71100000000001</v>
      </c>
      <c r="L5776" s="58">
        <v>1100598.98</v>
      </c>
      <c r="M5776" s="59">
        <v>41299</v>
      </c>
      <c r="N5776" s="60">
        <v>2013</v>
      </c>
      <c r="O5776" s="61">
        <v>41299</v>
      </c>
      <c r="P5776" s="60">
        <v>2013</v>
      </c>
      <c r="Q5776" s="61">
        <v>41638</v>
      </c>
      <c r="R5776" s="53" t="s">
        <v>346</v>
      </c>
      <c r="S5776" s="53" t="s">
        <v>989</v>
      </c>
      <c r="T5776" s="53" t="s">
        <v>417</v>
      </c>
      <c r="U5776" s="367">
        <v>5890</v>
      </c>
      <c r="V5776" s="53">
        <v>8</v>
      </c>
      <c r="W5776" s="53" t="s">
        <v>390</v>
      </c>
      <c r="X5776" s="53"/>
      <c r="Y5776" s="367"/>
      <c r="Z5776" s="367"/>
      <c r="AA5776" s="53"/>
      <c r="AB5776" s="53"/>
      <c r="AC5776" s="53"/>
      <c r="AD5776" s="57"/>
      <c r="AE5776" s="53"/>
      <c r="AF5776" s="53"/>
      <c r="AG5776" s="53"/>
      <c r="AH5776" s="367"/>
      <c r="AI5776" s="53"/>
      <c r="AJ5776" s="53"/>
    </row>
    <row r="5777" spans="1:46" s="148" customFormat="1" ht="60">
      <c r="A5777" s="53" t="s">
        <v>1104</v>
      </c>
      <c r="B5777" s="60">
        <v>8207</v>
      </c>
      <c r="C5777" s="68" t="s">
        <v>425</v>
      </c>
      <c r="D5777" s="52" t="s">
        <v>404</v>
      </c>
      <c r="E5777" s="53" t="s">
        <v>60</v>
      </c>
      <c r="F5777" s="55">
        <v>41480</v>
      </c>
      <c r="G5777" s="55">
        <v>41496</v>
      </c>
      <c r="H5777" s="53" t="s">
        <v>109</v>
      </c>
      <c r="I5777" s="57">
        <v>457</v>
      </c>
      <c r="J5777" s="56">
        <v>457</v>
      </c>
      <c r="K5777" s="56">
        <v>457</v>
      </c>
      <c r="L5777" s="58">
        <v>539260</v>
      </c>
      <c r="M5777" s="59">
        <v>41506</v>
      </c>
      <c r="N5777" s="60">
        <v>2013</v>
      </c>
      <c r="O5777" s="61">
        <v>41506</v>
      </c>
      <c r="P5777" s="60">
        <v>2013</v>
      </c>
      <c r="Q5777" s="61">
        <v>41547</v>
      </c>
      <c r="R5777" s="53" t="s">
        <v>346</v>
      </c>
      <c r="S5777" s="53" t="s">
        <v>6648</v>
      </c>
      <c r="T5777" s="53" t="s">
        <v>417</v>
      </c>
      <c r="U5777" s="367">
        <v>51</v>
      </c>
      <c r="V5777" s="53">
        <v>8</v>
      </c>
      <c r="W5777" s="53" t="s">
        <v>390</v>
      </c>
      <c r="X5777" s="105"/>
      <c r="Y5777" s="367"/>
      <c r="Z5777" s="367"/>
      <c r="AA5777" s="53"/>
      <c r="AB5777" s="53"/>
      <c r="AC5777" s="53"/>
      <c r="AD5777" s="57"/>
      <c r="AE5777" s="53"/>
      <c r="AF5777" s="53"/>
      <c r="AG5777" s="53"/>
      <c r="AH5777" s="367"/>
      <c r="AI5777" s="53"/>
      <c r="AJ5777" s="53"/>
    </row>
    <row r="5778" spans="1:46" s="148" customFormat="1" ht="60">
      <c r="A5778" s="53" t="s">
        <v>1104</v>
      </c>
      <c r="B5778" s="60" t="s">
        <v>6647</v>
      </c>
      <c r="C5778" s="68" t="s">
        <v>425</v>
      </c>
      <c r="D5778" s="52" t="s">
        <v>404</v>
      </c>
      <c r="E5778" s="53" t="s">
        <v>60</v>
      </c>
      <c r="F5778" s="55">
        <v>41480</v>
      </c>
      <c r="G5778" s="55">
        <v>41496</v>
      </c>
      <c r="H5778" s="53" t="s">
        <v>109</v>
      </c>
      <c r="I5778" s="57">
        <v>500</v>
      </c>
      <c r="J5778" s="56">
        <v>500</v>
      </c>
      <c r="K5778" s="56">
        <v>500</v>
      </c>
      <c r="L5778" s="58">
        <v>590000</v>
      </c>
      <c r="M5778" s="59">
        <v>41507</v>
      </c>
      <c r="N5778" s="60">
        <v>2013</v>
      </c>
      <c r="O5778" s="61">
        <v>41507</v>
      </c>
      <c r="P5778" s="60">
        <v>2013</v>
      </c>
      <c r="Q5778" s="61">
        <v>41547</v>
      </c>
      <c r="R5778" s="53" t="s">
        <v>346</v>
      </c>
      <c r="S5778" s="53" t="s">
        <v>6649</v>
      </c>
      <c r="T5778" s="53" t="s">
        <v>417</v>
      </c>
      <c r="U5778" s="367">
        <v>61</v>
      </c>
      <c r="V5778" s="53">
        <v>8</v>
      </c>
      <c r="W5778" s="53" t="s">
        <v>390</v>
      </c>
      <c r="X5778" s="105"/>
      <c r="Y5778" s="367"/>
      <c r="Z5778" s="367"/>
      <c r="AA5778" s="53"/>
      <c r="AB5778" s="53"/>
      <c r="AC5778" s="53"/>
      <c r="AD5778" s="57"/>
      <c r="AE5778" s="53"/>
      <c r="AF5778" s="53"/>
      <c r="AG5778" s="53"/>
      <c r="AH5778" s="367"/>
      <c r="AI5778" s="53"/>
      <c r="AJ5778" s="53"/>
    </row>
    <row r="5779" spans="1:46" s="148" customFormat="1" ht="60">
      <c r="A5779" s="53" t="s">
        <v>1104</v>
      </c>
      <c r="B5779" s="60">
        <v>8208</v>
      </c>
      <c r="C5779" s="53" t="s">
        <v>446</v>
      </c>
      <c r="D5779" s="52" t="s">
        <v>1195</v>
      </c>
      <c r="E5779" s="53" t="s">
        <v>60</v>
      </c>
      <c r="F5779" s="55">
        <v>41315</v>
      </c>
      <c r="G5779" s="55">
        <v>41363</v>
      </c>
      <c r="H5779" s="53" t="s">
        <v>109</v>
      </c>
      <c r="I5779" s="57">
        <v>500</v>
      </c>
      <c r="J5779" s="56">
        <v>500</v>
      </c>
      <c r="K5779" s="56">
        <v>500</v>
      </c>
      <c r="L5779" s="58">
        <v>590000</v>
      </c>
      <c r="M5779" s="59">
        <v>41374</v>
      </c>
      <c r="N5779" s="60">
        <v>2013</v>
      </c>
      <c r="O5779" s="61">
        <v>41394</v>
      </c>
      <c r="P5779" s="60">
        <v>2013</v>
      </c>
      <c r="Q5779" s="61">
        <v>41547</v>
      </c>
      <c r="R5779" s="53" t="s">
        <v>346</v>
      </c>
      <c r="S5779" s="53" t="s">
        <v>1196</v>
      </c>
      <c r="T5779" s="53" t="s">
        <v>417</v>
      </c>
      <c r="U5779" s="367">
        <v>97</v>
      </c>
      <c r="V5779" s="53">
        <v>8</v>
      </c>
      <c r="W5779" s="53" t="s">
        <v>390</v>
      </c>
      <c r="X5779" s="53"/>
      <c r="Y5779" s="367"/>
      <c r="Z5779" s="367"/>
      <c r="AA5779" s="53"/>
      <c r="AB5779" s="53"/>
      <c r="AC5779" s="53"/>
      <c r="AD5779" s="57"/>
      <c r="AE5779" s="53"/>
      <c r="AF5779" s="53"/>
      <c r="AG5779" s="53"/>
      <c r="AH5779" s="367"/>
      <c r="AI5779" s="53"/>
      <c r="AJ5779" s="53"/>
    </row>
    <row r="5780" spans="1:46" s="148" customFormat="1" ht="105">
      <c r="A5780" s="53" t="s">
        <v>1104</v>
      </c>
      <c r="B5780" s="60">
        <v>8209</v>
      </c>
      <c r="C5780" s="53" t="s">
        <v>1197</v>
      </c>
      <c r="D5780" s="52" t="s">
        <v>411</v>
      </c>
      <c r="E5780" s="53" t="s">
        <v>83</v>
      </c>
      <c r="F5780" s="55">
        <v>41253</v>
      </c>
      <c r="G5780" s="55">
        <v>41306</v>
      </c>
      <c r="H5780" s="53" t="s">
        <v>109</v>
      </c>
      <c r="I5780" s="57">
        <v>5356.0129999999999</v>
      </c>
      <c r="J5780" s="56">
        <v>5356.0129999999999</v>
      </c>
      <c r="K5780" s="56">
        <v>5356.0129999999999</v>
      </c>
      <c r="L5780" s="58">
        <v>6320095.3399999999</v>
      </c>
      <c r="M5780" s="59">
        <v>41325</v>
      </c>
      <c r="N5780" s="60">
        <v>2013</v>
      </c>
      <c r="O5780" s="61">
        <v>41325</v>
      </c>
      <c r="P5780" s="60">
        <v>2013</v>
      </c>
      <c r="Q5780" s="61">
        <v>41638</v>
      </c>
      <c r="R5780" s="53" t="s">
        <v>342</v>
      </c>
      <c r="S5780" s="53" t="s">
        <v>2281</v>
      </c>
      <c r="T5780" s="53" t="s">
        <v>389</v>
      </c>
      <c r="U5780" s="367">
        <v>1</v>
      </c>
      <c r="V5780" s="53">
        <v>8</v>
      </c>
      <c r="W5780" s="53" t="s">
        <v>390</v>
      </c>
      <c r="X5780" s="53"/>
      <c r="Y5780" s="367"/>
      <c r="Z5780" s="367"/>
      <c r="AA5780" s="53"/>
      <c r="AB5780" s="53"/>
      <c r="AC5780" s="53"/>
      <c r="AD5780" s="57"/>
      <c r="AE5780" s="53"/>
      <c r="AF5780" s="53"/>
      <c r="AG5780" s="53"/>
      <c r="AH5780" s="367"/>
      <c r="AI5780" s="53"/>
      <c r="AJ5780" s="53"/>
    </row>
    <row r="5781" spans="1:46" s="148" customFormat="1" ht="105">
      <c r="A5781" s="53" t="s">
        <v>1104</v>
      </c>
      <c r="B5781" s="159" t="s">
        <v>2276</v>
      </c>
      <c r="C5781" s="53" t="s">
        <v>1197</v>
      </c>
      <c r="D5781" s="52" t="s">
        <v>411</v>
      </c>
      <c r="E5781" s="53" t="s">
        <v>83</v>
      </c>
      <c r="F5781" s="55">
        <v>41253</v>
      </c>
      <c r="G5781" s="55">
        <v>41306</v>
      </c>
      <c r="H5781" s="53" t="s">
        <v>109</v>
      </c>
      <c r="I5781" s="57">
        <v>4734.4960000000001</v>
      </c>
      <c r="J5781" s="56">
        <v>4734.4960000000001</v>
      </c>
      <c r="K5781" s="56">
        <v>4734.4960000000001</v>
      </c>
      <c r="L5781" s="58">
        <v>5586705.2800000003</v>
      </c>
      <c r="M5781" s="59">
        <v>41325</v>
      </c>
      <c r="N5781" s="60">
        <v>2013</v>
      </c>
      <c r="O5781" s="61">
        <v>41325</v>
      </c>
      <c r="P5781" s="60">
        <v>2013</v>
      </c>
      <c r="Q5781" s="61">
        <v>41638</v>
      </c>
      <c r="R5781" s="53" t="s">
        <v>342</v>
      </c>
      <c r="S5781" s="53" t="s">
        <v>2282</v>
      </c>
      <c r="T5781" s="53" t="s">
        <v>389</v>
      </c>
      <c r="U5781" s="367">
        <v>1</v>
      </c>
      <c r="V5781" s="53">
        <v>8</v>
      </c>
      <c r="W5781" s="53" t="s">
        <v>390</v>
      </c>
      <c r="X5781" s="53"/>
      <c r="Y5781" s="367"/>
      <c r="Z5781" s="367"/>
      <c r="AA5781" s="53"/>
      <c r="AB5781" s="53"/>
      <c r="AC5781" s="53"/>
      <c r="AD5781" s="57"/>
      <c r="AE5781" s="53"/>
      <c r="AF5781" s="53"/>
      <c r="AG5781" s="53"/>
      <c r="AH5781" s="367"/>
      <c r="AI5781" s="53"/>
      <c r="AJ5781" s="53"/>
    </row>
    <row r="5782" spans="1:46" s="148" customFormat="1" ht="120">
      <c r="A5782" s="53" t="s">
        <v>1104</v>
      </c>
      <c r="B5782" s="159" t="s">
        <v>2277</v>
      </c>
      <c r="C5782" s="53" t="s">
        <v>1197</v>
      </c>
      <c r="D5782" s="52" t="s">
        <v>411</v>
      </c>
      <c r="E5782" s="53" t="s">
        <v>83</v>
      </c>
      <c r="F5782" s="55">
        <v>41253</v>
      </c>
      <c r="G5782" s="55">
        <v>41306</v>
      </c>
      <c r="H5782" s="53" t="s">
        <v>109</v>
      </c>
      <c r="I5782" s="57">
        <v>5208.7290000000003</v>
      </c>
      <c r="J5782" s="56">
        <v>5208.7290000000003</v>
      </c>
      <c r="K5782" s="56">
        <v>5208.7290000000003</v>
      </c>
      <c r="L5782" s="58">
        <v>6146300.2199999997</v>
      </c>
      <c r="M5782" s="59">
        <v>41325</v>
      </c>
      <c r="N5782" s="60">
        <v>2013</v>
      </c>
      <c r="O5782" s="61">
        <v>41325</v>
      </c>
      <c r="P5782" s="60">
        <v>2013</v>
      </c>
      <c r="Q5782" s="61">
        <v>41638</v>
      </c>
      <c r="R5782" s="53" t="s">
        <v>342</v>
      </c>
      <c r="S5782" s="53" t="s">
        <v>2283</v>
      </c>
      <c r="T5782" s="53" t="s">
        <v>389</v>
      </c>
      <c r="U5782" s="367">
        <v>1</v>
      </c>
      <c r="V5782" s="53">
        <v>8</v>
      </c>
      <c r="W5782" s="53" t="s">
        <v>390</v>
      </c>
      <c r="X5782" s="53"/>
      <c r="Y5782" s="367"/>
      <c r="Z5782" s="367"/>
      <c r="AA5782" s="53"/>
      <c r="AB5782" s="53"/>
      <c r="AC5782" s="53"/>
      <c r="AD5782" s="57"/>
      <c r="AE5782" s="53"/>
      <c r="AF5782" s="53"/>
      <c r="AG5782" s="53"/>
      <c r="AH5782" s="367"/>
      <c r="AI5782" s="53"/>
      <c r="AJ5782" s="53"/>
    </row>
    <row r="5783" spans="1:46" s="148" customFormat="1" ht="105">
      <c r="A5783" s="53" t="s">
        <v>1104</v>
      </c>
      <c r="B5783" s="159" t="s">
        <v>2278</v>
      </c>
      <c r="C5783" s="53" t="s">
        <v>1197</v>
      </c>
      <c r="D5783" s="52" t="s">
        <v>411</v>
      </c>
      <c r="E5783" s="53" t="s">
        <v>83</v>
      </c>
      <c r="F5783" s="55">
        <v>41253</v>
      </c>
      <c r="G5783" s="55">
        <v>41306</v>
      </c>
      <c r="H5783" s="53" t="s">
        <v>109</v>
      </c>
      <c r="I5783" s="57">
        <v>4803.6189999999997</v>
      </c>
      <c r="J5783" s="56">
        <v>4803.6189999999997</v>
      </c>
      <c r="K5783" s="56">
        <v>4803.6189999999997</v>
      </c>
      <c r="L5783" s="58">
        <v>5668270.419999999</v>
      </c>
      <c r="M5783" s="59">
        <v>41325</v>
      </c>
      <c r="N5783" s="60">
        <v>2013</v>
      </c>
      <c r="O5783" s="61">
        <v>41325</v>
      </c>
      <c r="P5783" s="60">
        <v>2013</v>
      </c>
      <c r="Q5783" s="61">
        <v>41638</v>
      </c>
      <c r="R5783" s="53" t="s">
        <v>342</v>
      </c>
      <c r="S5783" s="53" t="s">
        <v>2284</v>
      </c>
      <c r="T5783" s="53" t="s">
        <v>389</v>
      </c>
      <c r="U5783" s="367">
        <v>1</v>
      </c>
      <c r="V5783" s="53">
        <v>8</v>
      </c>
      <c r="W5783" s="53" t="s">
        <v>390</v>
      </c>
      <c r="X5783" s="53"/>
      <c r="Y5783" s="367"/>
      <c r="Z5783" s="367"/>
      <c r="AA5783" s="53"/>
      <c r="AB5783" s="53"/>
      <c r="AC5783" s="53"/>
      <c r="AD5783" s="57"/>
      <c r="AE5783" s="53"/>
      <c r="AF5783" s="53"/>
      <c r="AG5783" s="53"/>
      <c r="AH5783" s="367"/>
      <c r="AI5783" s="53"/>
      <c r="AJ5783" s="53"/>
    </row>
    <row r="5784" spans="1:46" s="148" customFormat="1" ht="105">
      <c r="A5784" s="53" t="s">
        <v>1104</v>
      </c>
      <c r="B5784" s="159" t="s">
        <v>2279</v>
      </c>
      <c r="C5784" s="53" t="s">
        <v>1197</v>
      </c>
      <c r="D5784" s="52" t="s">
        <v>411</v>
      </c>
      <c r="E5784" s="53" t="s">
        <v>83</v>
      </c>
      <c r="F5784" s="55">
        <v>41253</v>
      </c>
      <c r="G5784" s="55">
        <v>41306</v>
      </c>
      <c r="H5784" s="53" t="s">
        <v>109</v>
      </c>
      <c r="I5784" s="57">
        <v>5045.5050000000001</v>
      </c>
      <c r="J5784" s="56">
        <v>5045.5050000000001</v>
      </c>
      <c r="K5784" s="56">
        <v>5045.5050000000001</v>
      </c>
      <c r="L5784" s="58">
        <v>5953695.8999999994</v>
      </c>
      <c r="M5784" s="59">
        <v>41325</v>
      </c>
      <c r="N5784" s="60">
        <v>2013</v>
      </c>
      <c r="O5784" s="61">
        <v>41325</v>
      </c>
      <c r="P5784" s="60">
        <v>2013</v>
      </c>
      <c r="Q5784" s="61">
        <v>41638</v>
      </c>
      <c r="R5784" s="53" t="s">
        <v>342</v>
      </c>
      <c r="S5784" s="53" t="s">
        <v>2285</v>
      </c>
      <c r="T5784" s="53" t="s">
        <v>389</v>
      </c>
      <c r="U5784" s="367">
        <v>1</v>
      </c>
      <c r="V5784" s="53">
        <v>8</v>
      </c>
      <c r="W5784" s="53" t="s">
        <v>390</v>
      </c>
      <c r="X5784" s="53"/>
      <c r="Y5784" s="367"/>
      <c r="Z5784" s="367"/>
      <c r="AA5784" s="53"/>
      <c r="AB5784" s="53"/>
      <c r="AC5784" s="53"/>
      <c r="AD5784" s="57"/>
      <c r="AE5784" s="53"/>
      <c r="AF5784" s="53"/>
      <c r="AG5784" s="53"/>
      <c r="AH5784" s="367"/>
      <c r="AI5784" s="53"/>
      <c r="AJ5784" s="53"/>
    </row>
    <row r="5785" spans="1:46" s="148" customFormat="1" ht="105">
      <c r="A5785" s="53" t="s">
        <v>1104</v>
      </c>
      <c r="B5785" s="159" t="s">
        <v>2280</v>
      </c>
      <c r="C5785" s="53" t="s">
        <v>1197</v>
      </c>
      <c r="D5785" s="52" t="s">
        <v>411</v>
      </c>
      <c r="E5785" s="53" t="s">
        <v>83</v>
      </c>
      <c r="F5785" s="55">
        <v>41253</v>
      </c>
      <c r="G5785" s="55">
        <v>41306</v>
      </c>
      <c r="H5785" s="53" t="s">
        <v>109</v>
      </c>
      <c r="I5785" s="57">
        <v>4851.6379999999999</v>
      </c>
      <c r="J5785" s="56">
        <v>4851.6379999999999</v>
      </c>
      <c r="K5785" s="56">
        <v>4851.6379999999999</v>
      </c>
      <c r="L5785" s="58">
        <v>5724932.8399999999</v>
      </c>
      <c r="M5785" s="59">
        <v>41325</v>
      </c>
      <c r="N5785" s="60">
        <v>2013</v>
      </c>
      <c r="O5785" s="61">
        <v>41325</v>
      </c>
      <c r="P5785" s="60">
        <v>2013</v>
      </c>
      <c r="Q5785" s="61">
        <v>41638</v>
      </c>
      <c r="R5785" s="53" t="s">
        <v>342</v>
      </c>
      <c r="S5785" s="53" t="s">
        <v>2286</v>
      </c>
      <c r="T5785" s="53" t="s">
        <v>389</v>
      </c>
      <c r="U5785" s="367">
        <v>1</v>
      </c>
      <c r="V5785" s="53">
        <v>8</v>
      </c>
      <c r="W5785" s="53" t="s">
        <v>390</v>
      </c>
      <c r="X5785" s="53"/>
      <c r="Y5785" s="367"/>
      <c r="Z5785" s="367"/>
      <c r="AA5785" s="53"/>
      <c r="AB5785" s="53"/>
      <c r="AC5785" s="53"/>
      <c r="AD5785" s="57"/>
      <c r="AE5785" s="53"/>
      <c r="AF5785" s="53"/>
      <c r="AG5785" s="53"/>
      <c r="AH5785" s="367"/>
      <c r="AI5785" s="53"/>
      <c r="AJ5785" s="53"/>
    </row>
    <row r="5786" spans="1:46" s="148" customFormat="1" ht="60">
      <c r="A5786" s="53" t="s">
        <v>1104</v>
      </c>
      <c r="B5786" s="60">
        <v>8211</v>
      </c>
      <c r="C5786" s="53" t="s">
        <v>440</v>
      </c>
      <c r="D5786" s="52" t="s">
        <v>441</v>
      </c>
      <c r="E5786" s="53" t="s">
        <v>60</v>
      </c>
      <c r="F5786" s="55">
        <v>41223</v>
      </c>
      <c r="G5786" s="55">
        <v>41263</v>
      </c>
      <c r="H5786" s="53" t="s">
        <v>109</v>
      </c>
      <c r="I5786" s="57">
        <v>353.8</v>
      </c>
      <c r="J5786" s="56">
        <v>353.77225418354408</v>
      </c>
      <c r="K5786" s="56">
        <v>353.77199999999999</v>
      </c>
      <c r="L5786" s="58">
        <v>417450.95999999996</v>
      </c>
      <c r="M5786" s="59">
        <v>41294</v>
      </c>
      <c r="N5786" s="60">
        <v>2013</v>
      </c>
      <c r="O5786" s="61">
        <v>41334</v>
      </c>
      <c r="P5786" s="60">
        <v>2013</v>
      </c>
      <c r="Q5786" s="61">
        <v>41577</v>
      </c>
      <c r="R5786" s="53" t="s">
        <v>342</v>
      </c>
      <c r="S5786" s="53" t="s">
        <v>1198</v>
      </c>
      <c r="T5786" s="53" t="s">
        <v>417</v>
      </c>
      <c r="U5786" s="367">
        <v>890</v>
      </c>
      <c r="V5786" s="53">
        <v>8</v>
      </c>
      <c r="W5786" s="53" t="s">
        <v>390</v>
      </c>
      <c r="X5786" s="53"/>
      <c r="Y5786" s="367"/>
      <c r="Z5786" s="367"/>
      <c r="AA5786" s="53"/>
      <c r="AB5786" s="53"/>
      <c r="AC5786" s="53"/>
      <c r="AD5786" s="57"/>
      <c r="AE5786" s="53"/>
      <c r="AF5786" s="53"/>
      <c r="AG5786" s="53"/>
      <c r="AH5786" s="367"/>
      <c r="AI5786" s="53"/>
      <c r="AJ5786" s="53"/>
    </row>
    <row r="5787" spans="1:46" s="148" customFormat="1" ht="60">
      <c r="A5787" s="53" t="s">
        <v>1104</v>
      </c>
      <c r="B5787" s="159" t="s">
        <v>2295</v>
      </c>
      <c r="C5787" s="53" t="s">
        <v>440</v>
      </c>
      <c r="D5787" s="52" t="s">
        <v>441</v>
      </c>
      <c r="E5787" s="53" t="s">
        <v>60</v>
      </c>
      <c r="F5787" s="55">
        <v>41223</v>
      </c>
      <c r="G5787" s="55">
        <v>41263</v>
      </c>
      <c r="H5787" s="53" t="s">
        <v>109</v>
      </c>
      <c r="I5787" s="57">
        <v>146.19999999999999</v>
      </c>
      <c r="J5787" s="56">
        <v>146.18819911802402</v>
      </c>
      <c r="K5787" s="56">
        <v>146.18799999999999</v>
      </c>
      <c r="L5787" s="58">
        <v>172501.84</v>
      </c>
      <c r="M5787" s="59">
        <v>41294</v>
      </c>
      <c r="N5787" s="60">
        <v>2013</v>
      </c>
      <c r="O5787" s="61">
        <v>41334</v>
      </c>
      <c r="P5787" s="60">
        <v>2013</v>
      </c>
      <c r="Q5787" s="61">
        <v>41577</v>
      </c>
      <c r="R5787" s="53" t="s">
        <v>342</v>
      </c>
      <c r="S5787" s="53" t="s">
        <v>1198</v>
      </c>
      <c r="T5787" s="53" t="s">
        <v>417</v>
      </c>
      <c r="U5787" s="367">
        <v>120</v>
      </c>
      <c r="V5787" s="53">
        <v>8</v>
      </c>
      <c r="W5787" s="53" t="s">
        <v>390</v>
      </c>
      <c r="X5787" s="53"/>
      <c r="Y5787" s="367"/>
      <c r="Z5787" s="367"/>
      <c r="AA5787" s="53"/>
      <c r="AB5787" s="53"/>
      <c r="AC5787" s="53"/>
      <c r="AD5787" s="57"/>
      <c r="AE5787" s="53"/>
      <c r="AF5787" s="53"/>
      <c r="AG5787" s="53"/>
      <c r="AH5787" s="367"/>
      <c r="AI5787" s="53"/>
      <c r="AJ5787" s="53"/>
    </row>
    <row r="5788" spans="1:46" s="148" customFormat="1" ht="45">
      <c r="A5788" s="52" t="s">
        <v>1104</v>
      </c>
      <c r="B5788" s="60">
        <v>8213</v>
      </c>
      <c r="C5788" s="60">
        <v>3000544</v>
      </c>
      <c r="D5788" s="52" t="s">
        <v>386</v>
      </c>
      <c r="E5788" s="53" t="s">
        <v>65</v>
      </c>
      <c r="F5788" s="55">
        <v>41333</v>
      </c>
      <c r="G5788" s="55">
        <v>41353</v>
      </c>
      <c r="H5788" s="53" t="s">
        <v>105</v>
      </c>
      <c r="I5788" s="57">
        <v>31047.117999999999</v>
      </c>
      <c r="J5788" s="56">
        <v>31047.117999999999</v>
      </c>
      <c r="K5788" s="56">
        <v>31047.117999999999</v>
      </c>
      <c r="L5788" s="58">
        <v>36635599.239999995</v>
      </c>
      <c r="M5788" s="59">
        <v>41358</v>
      </c>
      <c r="N5788" s="60">
        <v>2013</v>
      </c>
      <c r="O5788" s="61">
        <v>41365</v>
      </c>
      <c r="P5788" s="60">
        <v>2015</v>
      </c>
      <c r="Q5788" s="61">
        <v>42094</v>
      </c>
      <c r="R5788" s="53" t="s">
        <v>342</v>
      </c>
      <c r="S5788" s="62" t="s">
        <v>1783</v>
      </c>
      <c r="T5788" s="53" t="s">
        <v>329</v>
      </c>
      <c r="U5788" s="367">
        <v>1</v>
      </c>
      <c r="V5788" s="53">
        <v>8</v>
      </c>
      <c r="W5788" s="53" t="s">
        <v>390</v>
      </c>
      <c r="X5788" s="53"/>
      <c r="Y5788" s="58"/>
      <c r="Z5788" s="58"/>
      <c r="AA5788" s="53"/>
      <c r="AB5788" s="53"/>
      <c r="AC5788" s="53"/>
      <c r="AD5788" s="57"/>
      <c r="AE5788" s="367"/>
      <c r="AF5788" s="367"/>
      <c r="AG5788" s="367"/>
      <c r="AH5788" s="367"/>
      <c r="AI5788" s="53"/>
      <c r="AJ5788" s="53"/>
    </row>
    <row r="5789" spans="1:46" s="148" customFormat="1" ht="45">
      <c r="A5789" s="52" t="s">
        <v>1199</v>
      </c>
      <c r="B5789" s="60">
        <v>8214</v>
      </c>
      <c r="C5789" s="54">
        <v>3000557</v>
      </c>
      <c r="D5789" s="52" t="s">
        <v>411</v>
      </c>
      <c r="E5789" s="53" t="s">
        <v>83</v>
      </c>
      <c r="F5789" s="75">
        <v>41263</v>
      </c>
      <c r="G5789" s="75">
        <v>41343</v>
      </c>
      <c r="H5789" s="53" t="s">
        <v>105</v>
      </c>
      <c r="I5789" s="57">
        <v>3250.3359999999998</v>
      </c>
      <c r="J5789" s="56">
        <v>3250.3359999999998</v>
      </c>
      <c r="K5789" s="56">
        <v>3250.3359999999998</v>
      </c>
      <c r="L5789" s="58">
        <v>3835396.4799999995</v>
      </c>
      <c r="M5789" s="76">
        <v>41363</v>
      </c>
      <c r="N5789" s="60">
        <v>2013</v>
      </c>
      <c r="O5789" s="77">
        <v>41363</v>
      </c>
      <c r="P5789" s="60">
        <v>2013</v>
      </c>
      <c r="Q5789" s="61">
        <v>41639</v>
      </c>
      <c r="R5789" s="52" t="s">
        <v>342</v>
      </c>
      <c r="S5789" s="54" t="s">
        <v>1262</v>
      </c>
      <c r="T5789" s="53" t="s">
        <v>389</v>
      </c>
      <c r="U5789" s="53" t="s">
        <v>9</v>
      </c>
      <c r="V5789" s="53">
        <v>8</v>
      </c>
      <c r="W5789" s="53" t="s">
        <v>390</v>
      </c>
      <c r="X5789" s="53"/>
      <c r="Y5789" s="53"/>
      <c r="Z5789" s="367"/>
      <c r="AA5789" s="53"/>
      <c r="AB5789" s="53"/>
      <c r="AC5789" s="71"/>
      <c r="AD5789" s="57"/>
      <c r="AE5789" s="53"/>
      <c r="AF5789" s="53"/>
      <c r="AG5789" s="53"/>
      <c r="AH5789" s="367"/>
      <c r="AI5789" s="53"/>
      <c r="AJ5789" s="53"/>
    </row>
    <row r="5790" spans="1:46" s="148" customFormat="1" ht="45">
      <c r="A5790" s="52" t="s">
        <v>1199</v>
      </c>
      <c r="B5790" s="159" t="s">
        <v>2547</v>
      </c>
      <c r="C5790" s="54">
        <v>3000557</v>
      </c>
      <c r="D5790" s="52" t="s">
        <v>411</v>
      </c>
      <c r="E5790" s="53" t="s">
        <v>83</v>
      </c>
      <c r="F5790" s="75">
        <v>41263</v>
      </c>
      <c r="G5790" s="75">
        <v>41343</v>
      </c>
      <c r="H5790" s="53" t="s">
        <v>105</v>
      </c>
      <c r="I5790" s="57">
        <v>8640.7790000000005</v>
      </c>
      <c r="J5790" s="56">
        <v>8640.7790000000005</v>
      </c>
      <c r="K5790" s="56">
        <v>8640.7790000000005</v>
      </c>
      <c r="L5790" s="58">
        <v>10196119.220000001</v>
      </c>
      <c r="M5790" s="76">
        <v>41363</v>
      </c>
      <c r="N5790" s="60">
        <v>2013</v>
      </c>
      <c r="O5790" s="77">
        <v>41363</v>
      </c>
      <c r="P5790" s="60">
        <v>2013</v>
      </c>
      <c r="Q5790" s="61">
        <v>41639</v>
      </c>
      <c r="R5790" s="52" t="s">
        <v>342</v>
      </c>
      <c r="S5790" s="54" t="s">
        <v>1262</v>
      </c>
      <c r="T5790" s="53" t="s">
        <v>389</v>
      </c>
      <c r="U5790" s="53" t="s">
        <v>9</v>
      </c>
      <c r="V5790" s="53">
        <v>8</v>
      </c>
      <c r="W5790" s="53" t="s">
        <v>390</v>
      </c>
      <c r="X5790" s="53"/>
      <c r="Y5790" s="53"/>
      <c r="Z5790" s="367"/>
      <c r="AA5790" s="53"/>
      <c r="AB5790" s="53"/>
      <c r="AC5790" s="71"/>
      <c r="AD5790" s="57"/>
      <c r="AE5790" s="53"/>
      <c r="AF5790" s="53"/>
      <c r="AG5790" s="53"/>
      <c r="AH5790" s="367"/>
      <c r="AI5790" s="53"/>
      <c r="AJ5790" s="53"/>
    </row>
    <row r="5791" spans="1:46" s="67" customFormat="1" ht="45">
      <c r="A5791" s="52" t="s">
        <v>1199</v>
      </c>
      <c r="B5791" s="159" t="s">
        <v>2548</v>
      </c>
      <c r="C5791" s="54">
        <v>3000557</v>
      </c>
      <c r="D5791" s="52" t="s">
        <v>411</v>
      </c>
      <c r="E5791" s="53" t="s">
        <v>83</v>
      </c>
      <c r="F5791" s="75">
        <v>41263</v>
      </c>
      <c r="G5791" s="75">
        <v>41343</v>
      </c>
      <c r="H5791" s="53" t="s">
        <v>105</v>
      </c>
      <c r="I5791" s="57">
        <v>9598.4120000000003</v>
      </c>
      <c r="J5791" s="56">
        <v>9598.4120000000003</v>
      </c>
      <c r="K5791" s="56">
        <v>9598.4120000000003</v>
      </c>
      <c r="L5791" s="58">
        <v>11326126.16</v>
      </c>
      <c r="M5791" s="76">
        <v>41363</v>
      </c>
      <c r="N5791" s="60">
        <v>2013</v>
      </c>
      <c r="O5791" s="77">
        <v>41363</v>
      </c>
      <c r="P5791" s="60">
        <v>2013</v>
      </c>
      <c r="Q5791" s="61">
        <v>41639</v>
      </c>
      <c r="R5791" s="52" t="s">
        <v>342</v>
      </c>
      <c r="S5791" s="54" t="s">
        <v>1262</v>
      </c>
      <c r="T5791" s="53" t="s">
        <v>389</v>
      </c>
      <c r="U5791" s="53" t="s">
        <v>9</v>
      </c>
      <c r="V5791" s="53">
        <v>8</v>
      </c>
      <c r="W5791" s="53" t="s">
        <v>390</v>
      </c>
      <c r="X5791" s="53"/>
      <c r="Y5791" s="53"/>
      <c r="Z5791" s="367"/>
      <c r="AA5791" s="53"/>
      <c r="AB5791" s="53"/>
      <c r="AC5791" s="71"/>
      <c r="AD5791" s="57"/>
      <c r="AE5791" s="53"/>
      <c r="AF5791" s="53"/>
      <c r="AG5791" s="53"/>
      <c r="AH5791" s="367"/>
      <c r="AI5791" s="53"/>
      <c r="AJ5791" s="53"/>
      <c r="AK5791" s="148"/>
      <c r="AL5791" s="148"/>
      <c r="AM5791" s="148"/>
      <c r="AN5791" s="148"/>
      <c r="AO5791" s="148"/>
      <c r="AP5791" s="148"/>
      <c r="AQ5791" s="148"/>
      <c r="AR5791" s="148"/>
      <c r="AS5791" s="148"/>
      <c r="AT5791" s="148"/>
    </row>
    <row r="5792" spans="1:46" s="67" customFormat="1" ht="45">
      <c r="A5792" s="52" t="s">
        <v>1199</v>
      </c>
      <c r="B5792" s="159" t="s">
        <v>2549</v>
      </c>
      <c r="C5792" s="54">
        <v>3000557</v>
      </c>
      <c r="D5792" s="52" t="s">
        <v>411</v>
      </c>
      <c r="E5792" s="53" t="s">
        <v>83</v>
      </c>
      <c r="F5792" s="75">
        <v>41263</v>
      </c>
      <c r="G5792" s="75">
        <v>41343</v>
      </c>
      <c r="H5792" s="53" t="s">
        <v>105</v>
      </c>
      <c r="I5792" s="57">
        <v>8493.9414099999995</v>
      </c>
      <c r="J5792" s="56">
        <v>8493.9414099999995</v>
      </c>
      <c r="K5792" s="56">
        <v>8493.9410000000007</v>
      </c>
      <c r="L5792" s="58">
        <v>10022850.379999999</v>
      </c>
      <c r="M5792" s="76">
        <v>41363</v>
      </c>
      <c r="N5792" s="60">
        <v>2013</v>
      </c>
      <c r="O5792" s="77">
        <v>41363</v>
      </c>
      <c r="P5792" s="60">
        <v>2013</v>
      </c>
      <c r="Q5792" s="61">
        <v>41639</v>
      </c>
      <c r="R5792" s="52" t="s">
        <v>342</v>
      </c>
      <c r="S5792" s="54" t="s">
        <v>1262</v>
      </c>
      <c r="T5792" s="53" t="s">
        <v>389</v>
      </c>
      <c r="U5792" s="53" t="s">
        <v>9</v>
      </c>
      <c r="V5792" s="53">
        <v>8</v>
      </c>
      <c r="W5792" s="53" t="s">
        <v>390</v>
      </c>
      <c r="X5792" s="53"/>
      <c r="Y5792" s="53"/>
      <c r="Z5792" s="367"/>
      <c r="AA5792" s="53"/>
      <c r="AB5792" s="53"/>
      <c r="AC5792" s="71"/>
      <c r="AD5792" s="57"/>
      <c r="AE5792" s="53"/>
      <c r="AF5792" s="53"/>
      <c r="AG5792" s="53"/>
      <c r="AH5792" s="367"/>
      <c r="AI5792" s="53"/>
      <c r="AJ5792" s="53"/>
      <c r="AK5792" s="148"/>
      <c r="AL5792" s="148"/>
      <c r="AM5792" s="148"/>
      <c r="AN5792" s="148"/>
      <c r="AO5792" s="148"/>
      <c r="AP5792" s="148"/>
      <c r="AQ5792" s="148"/>
      <c r="AR5792" s="148"/>
      <c r="AS5792" s="148"/>
      <c r="AT5792" s="148"/>
    </row>
    <row r="5793" spans="1:46" s="67" customFormat="1" ht="45">
      <c r="A5793" s="52" t="s">
        <v>1199</v>
      </c>
      <c r="B5793" s="159" t="s">
        <v>2550</v>
      </c>
      <c r="C5793" s="54">
        <v>3000557</v>
      </c>
      <c r="D5793" s="52" t="s">
        <v>411</v>
      </c>
      <c r="E5793" s="53" t="s">
        <v>83</v>
      </c>
      <c r="F5793" s="75">
        <v>41263</v>
      </c>
      <c r="G5793" s="75">
        <v>41343</v>
      </c>
      <c r="H5793" s="53" t="s">
        <v>105</v>
      </c>
      <c r="I5793" s="57">
        <v>6461.6610000000001</v>
      </c>
      <c r="J5793" s="56">
        <v>6461.6610000000001</v>
      </c>
      <c r="K5793" s="56">
        <v>6461.6610000000001</v>
      </c>
      <c r="L5793" s="58">
        <v>7624759.9799999995</v>
      </c>
      <c r="M5793" s="76">
        <v>41363</v>
      </c>
      <c r="N5793" s="60">
        <v>2013</v>
      </c>
      <c r="O5793" s="77">
        <v>41363</v>
      </c>
      <c r="P5793" s="60">
        <v>2013</v>
      </c>
      <c r="Q5793" s="61">
        <v>41639</v>
      </c>
      <c r="R5793" s="52" t="s">
        <v>342</v>
      </c>
      <c r="S5793" s="54" t="s">
        <v>1262</v>
      </c>
      <c r="T5793" s="53" t="s">
        <v>389</v>
      </c>
      <c r="U5793" s="53" t="s">
        <v>9</v>
      </c>
      <c r="V5793" s="53">
        <v>8</v>
      </c>
      <c r="W5793" s="53" t="s">
        <v>390</v>
      </c>
      <c r="X5793" s="53"/>
      <c r="Y5793" s="53"/>
      <c r="Z5793" s="367"/>
      <c r="AA5793" s="53"/>
      <c r="AB5793" s="53"/>
      <c r="AC5793" s="71"/>
      <c r="AD5793" s="57"/>
      <c r="AE5793" s="53"/>
      <c r="AF5793" s="53"/>
      <c r="AG5793" s="53"/>
      <c r="AH5793" s="367"/>
      <c r="AI5793" s="53"/>
      <c r="AJ5793" s="53"/>
      <c r="AK5793" s="148"/>
      <c r="AL5793" s="148"/>
      <c r="AM5793" s="148"/>
      <c r="AN5793" s="148"/>
      <c r="AO5793" s="148"/>
      <c r="AP5793" s="148"/>
      <c r="AQ5793" s="148"/>
      <c r="AR5793" s="148"/>
      <c r="AS5793" s="148"/>
      <c r="AT5793" s="148"/>
    </row>
    <row r="5794" spans="1:46" s="148" customFormat="1" ht="45">
      <c r="A5794" s="52" t="s">
        <v>1199</v>
      </c>
      <c r="B5794" s="159" t="s">
        <v>2551</v>
      </c>
      <c r="C5794" s="54">
        <v>3000557</v>
      </c>
      <c r="D5794" s="52" t="s">
        <v>411</v>
      </c>
      <c r="E5794" s="53" t="s">
        <v>83</v>
      </c>
      <c r="F5794" s="75">
        <v>41263</v>
      </c>
      <c r="G5794" s="75">
        <v>41343</v>
      </c>
      <c r="H5794" s="53" t="s">
        <v>105</v>
      </c>
      <c r="I5794" s="57">
        <v>6554.8710000000001</v>
      </c>
      <c r="J5794" s="56">
        <v>6554.8710000000001</v>
      </c>
      <c r="K5794" s="56">
        <v>6554.8710000000001</v>
      </c>
      <c r="L5794" s="58">
        <v>7734747.7799999993</v>
      </c>
      <c r="M5794" s="76">
        <v>41363</v>
      </c>
      <c r="N5794" s="60">
        <v>2013</v>
      </c>
      <c r="O5794" s="77">
        <v>41363</v>
      </c>
      <c r="P5794" s="60">
        <v>2013</v>
      </c>
      <c r="Q5794" s="61">
        <v>41639</v>
      </c>
      <c r="R5794" s="52" t="s">
        <v>342</v>
      </c>
      <c r="S5794" s="54" t="s">
        <v>1262</v>
      </c>
      <c r="T5794" s="53" t="s">
        <v>389</v>
      </c>
      <c r="U5794" s="53" t="s">
        <v>9</v>
      </c>
      <c r="V5794" s="53">
        <v>8</v>
      </c>
      <c r="W5794" s="53" t="s">
        <v>390</v>
      </c>
      <c r="X5794" s="53"/>
      <c r="Y5794" s="53"/>
      <c r="Z5794" s="367"/>
      <c r="AA5794" s="53"/>
      <c r="AB5794" s="53"/>
      <c r="AC5794" s="71"/>
      <c r="AD5794" s="57"/>
      <c r="AE5794" s="53"/>
      <c r="AF5794" s="53"/>
      <c r="AG5794" s="53"/>
      <c r="AH5794" s="367"/>
      <c r="AI5794" s="53"/>
      <c r="AJ5794" s="53"/>
    </row>
    <row r="5795" spans="1:46" s="148" customFormat="1" ht="135">
      <c r="A5795" s="52" t="s">
        <v>1199</v>
      </c>
      <c r="B5795" s="60">
        <v>8215</v>
      </c>
      <c r="C5795" s="82">
        <v>3000178</v>
      </c>
      <c r="D5795" s="52" t="s">
        <v>7116</v>
      </c>
      <c r="E5795" s="53" t="s">
        <v>60</v>
      </c>
      <c r="F5795" s="55">
        <v>41557</v>
      </c>
      <c r="G5795" s="55">
        <v>41609</v>
      </c>
      <c r="H5795" s="53" t="s">
        <v>105</v>
      </c>
      <c r="I5795" s="57">
        <v>500</v>
      </c>
      <c r="J5795" s="56">
        <v>500</v>
      </c>
      <c r="K5795" s="56">
        <v>500</v>
      </c>
      <c r="L5795" s="58">
        <v>500000</v>
      </c>
      <c r="M5795" s="76">
        <v>41633</v>
      </c>
      <c r="N5795" s="60">
        <v>2014</v>
      </c>
      <c r="O5795" s="61">
        <v>41640</v>
      </c>
      <c r="P5795" s="60">
        <v>2014</v>
      </c>
      <c r="Q5795" s="61">
        <v>42004</v>
      </c>
      <c r="R5795" s="52" t="s">
        <v>342</v>
      </c>
      <c r="S5795" s="54"/>
      <c r="T5795" s="53" t="s">
        <v>389</v>
      </c>
      <c r="U5795" s="60">
        <v>1</v>
      </c>
      <c r="V5795" s="53">
        <v>8</v>
      </c>
      <c r="W5795" s="53" t="s">
        <v>390</v>
      </c>
      <c r="X5795" s="53"/>
      <c r="Y5795" s="63"/>
      <c r="Z5795" s="58"/>
      <c r="AA5795" s="53"/>
      <c r="AB5795" s="62"/>
      <c r="AC5795" s="65"/>
      <c r="AD5795" s="66"/>
      <c r="AE5795" s="53"/>
      <c r="AF5795" s="53"/>
      <c r="AG5795" s="58"/>
      <c r="AH5795" s="367"/>
      <c r="AI5795" s="52"/>
      <c r="AJ5795" s="52"/>
    </row>
    <row r="5796" spans="1:46" s="148" customFormat="1" ht="90">
      <c r="A5796" s="52" t="s">
        <v>1199</v>
      </c>
      <c r="B5796" s="60">
        <v>8216</v>
      </c>
      <c r="C5796" s="54">
        <v>3000562</v>
      </c>
      <c r="D5796" s="52" t="s">
        <v>7213</v>
      </c>
      <c r="E5796" s="53" t="s">
        <v>83</v>
      </c>
      <c r="F5796" s="55">
        <v>41557</v>
      </c>
      <c r="G5796" s="55">
        <v>41609</v>
      </c>
      <c r="H5796" s="53" t="s">
        <v>105</v>
      </c>
      <c r="I5796" s="57">
        <v>2156.51154</v>
      </c>
      <c r="J5796" s="56">
        <v>2156.51154</v>
      </c>
      <c r="K5796" s="56">
        <v>2156.51154</v>
      </c>
      <c r="L5796" s="58">
        <v>2156511.54</v>
      </c>
      <c r="M5796" s="76">
        <v>41633</v>
      </c>
      <c r="N5796" s="60">
        <v>2014</v>
      </c>
      <c r="O5796" s="77">
        <v>41640</v>
      </c>
      <c r="P5796" s="60">
        <v>2014</v>
      </c>
      <c r="Q5796" s="61">
        <v>42004</v>
      </c>
      <c r="R5796" s="52" t="s">
        <v>342</v>
      </c>
      <c r="S5796" s="70" t="s">
        <v>778</v>
      </c>
      <c r="T5796" s="53" t="s">
        <v>389</v>
      </c>
      <c r="U5796" s="60">
        <v>1</v>
      </c>
      <c r="V5796" s="53">
        <v>8</v>
      </c>
      <c r="W5796" s="53" t="s">
        <v>390</v>
      </c>
      <c r="X5796" s="53"/>
      <c r="Y5796" s="63"/>
      <c r="Z5796" s="58"/>
      <c r="AA5796" s="53"/>
      <c r="AB5796" s="62"/>
      <c r="AC5796" s="65"/>
      <c r="AD5796" s="66"/>
      <c r="AE5796" s="53"/>
      <c r="AF5796" s="53"/>
      <c r="AG5796" s="58"/>
      <c r="AH5796" s="367"/>
      <c r="AI5796" s="52"/>
      <c r="AJ5796" s="52"/>
    </row>
    <row r="5797" spans="1:46" s="148" customFormat="1" ht="60">
      <c r="A5797" s="52" t="s">
        <v>1199</v>
      </c>
      <c r="B5797" s="60">
        <v>8219</v>
      </c>
      <c r="C5797" s="53" t="s">
        <v>1763</v>
      </c>
      <c r="D5797" s="52" t="s">
        <v>396</v>
      </c>
      <c r="E5797" s="53" t="s">
        <v>60</v>
      </c>
      <c r="F5797" s="75">
        <v>41467</v>
      </c>
      <c r="G5797" s="75">
        <v>41527</v>
      </c>
      <c r="H5797" s="53" t="s">
        <v>107</v>
      </c>
      <c r="I5797" s="57">
        <v>593.22033999999996</v>
      </c>
      <c r="J5797" s="56">
        <v>593.22033999999996</v>
      </c>
      <c r="K5797" s="56">
        <v>593.22</v>
      </c>
      <c r="L5797" s="58">
        <v>699999.6</v>
      </c>
      <c r="M5797" s="76">
        <v>41547</v>
      </c>
      <c r="N5797" s="60">
        <v>2013</v>
      </c>
      <c r="O5797" s="77">
        <v>41618</v>
      </c>
      <c r="P5797" s="60">
        <v>2013</v>
      </c>
      <c r="Q5797" s="61">
        <v>41628</v>
      </c>
      <c r="R5797" s="52" t="s">
        <v>347</v>
      </c>
      <c r="S5797" s="60"/>
      <c r="T5797" s="53" t="s">
        <v>417</v>
      </c>
      <c r="U5797" s="53" t="s">
        <v>1215</v>
      </c>
      <c r="V5797" s="53">
        <v>8</v>
      </c>
      <c r="W5797" s="53" t="s">
        <v>394</v>
      </c>
      <c r="X5797" s="53"/>
      <c r="Y5797" s="53"/>
      <c r="Z5797" s="367"/>
      <c r="AA5797" s="53"/>
      <c r="AB5797" s="53"/>
      <c r="AC5797" s="71"/>
      <c r="AD5797" s="57"/>
      <c r="AE5797" s="53"/>
      <c r="AF5797" s="53"/>
      <c r="AG5797" s="53"/>
      <c r="AH5797" s="367"/>
      <c r="AI5797" s="53"/>
      <c r="AJ5797" s="53"/>
    </row>
    <row r="5798" spans="1:46" s="148" customFormat="1" ht="60">
      <c r="A5798" s="52" t="s">
        <v>1199</v>
      </c>
      <c r="B5798" s="60">
        <v>8220</v>
      </c>
      <c r="C5798" s="53" t="s">
        <v>513</v>
      </c>
      <c r="D5798" s="52" t="s">
        <v>514</v>
      </c>
      <c r="E5798" s="53" t="s">
        <v>60</v>
      </c>
      <c r="F5798" s="75">
        <v>41305</v>
      </c>
      <c r="G5798" s="75">
        <v>41364</v>
      </c>
      <c r="H5798" s="53" t="s">
        <v>105</v>
      </c>
      <c r="I5798" s="57">
        <v>197.8</v>
      </c>
      <c r="J5798" s="56">
        <v>197.8</v>
      </c>
      <c r="K5798" s="56">
        <v>197.8</v>
      </c>
      <c r="L5798" s="58">
        <v>233404</v>
      </c>
      <c r="M5798" s="76">
        <v>41384</v>
      </c>
      <c r="N5798" s="60">
        <v>2013</v>
      </c>
      <c r="O5798" s="77">
        <v>41404</v>
      </c>
      <c r="P5798" s="60">
        <v>2013</v>
      </c>
      <c r="Q5798" s="61">
        <v>41424</v>
      </c>
      <c r="R5798" s="52" t="s">
        <v>347</v>
      </c>
      <c r="S5798" s="54" t="s">
        <v>1263</v>
      </c>
      <c r="T5798" s="53" t="s">
        <v>417</v>
      </c>
      <c r="U5798" s="53" t="s">
        <v>693</v>
      </c>
      <c r="V5798" s="53">
        <v>8</v>
      </c>
      <c r="W5798" s="53" t="s">
        <v>394</v>
      </c>
      <c r="X5798" s="53"/>
      <c r="Y5798" s="53"/>
      <c r="Z5798" s="367"/>
      <c r="AA5798" s="53"/>
      <c r="AB5798" s="53"/>
      <c r="AC5798" s="71"/>
      <c r="AD5798" s="57"/>
      <c r="AE5798" s="53"/>
      <c r="AF5798" s="53"/>
      <c r="AG5798" s="53"/>
      <c r="AH5798" s="367"/>
      <c r="AI5798" s="53"/>
      <c r="AJ5798" s="53"/>
    </row>
    <row r="5799" spans="1:46" s="148" customFormat="1" ht="60">
      <c r="A5799" s="52" t="s">
        <v>1199</v>
      </c>
      <c r="B5799" s="60">
        <v>8221</v>
      </c>
      <c r="C5799" s="53" t="s">
        <v>1173</v>
      </c>
      <c r="D5799" s="52" t="s">
        <v>379</v>
      </c>
      <c r="E5799" s="53" t="s">
        <v>83</v>
      </c>
      <c r="F5799" s="75">
        <v>41438</v>
      </c>
      <c r="G5799" s="75">
        <v>41498</v>
      </c>
      <c r="H5799" s="53" t="s">
        <v>105</v>
      </c>
      <c r="I5799" s="57">
        <v>11677.3</v>
      </c>
      <c r="J5799" s="56">
        <v>11677.3</v>
      </c>
      <c r="K5799" s="56">
        <v>11677.3</v>
      </c>
      <c r="L5799" s="58">
        <v>13779213.999999998</v>
      </c>
      <c r="M5799" s="76">
        <v>41518</v>
      </c>
      <c r="N5799" s="60">
        <v>2013</v>
      </c>
      <c r="O5799" s="77">
        <v>41518</v>
      </c>
      <c r="P5799" s="60">
        <v>2014</v>
      </c>
      <c r="Q5799" s="61">
        <v>41882</v>
      </c>
      <c r="R5799" s="52" t="s">
        <v>347</v>
      </c>
      <c r="S5799" s="54" t="s">
        <v>1264</v>
      </c>
      <c r="T5799" s="53" t="s">
        <v>389</v>
      </c>
      <c r="U5799" s="53" t="s">
        <v>9</v>
      </c>
      <c r="V5799" s="53">
        <v>8</v>
      </c>
      <c r="W5799" s="53" t="s">
        <v>390</v>
      </c>
      <c r="X5799" s="53"/>
      <c r="Y5799" s="53"/>
      <c r="Z5799" s="367"/>
      <c r="AA5799" s="53"/>
      <c r="AB5799" s="53"/>
      <c r="AC5799" s="71"/>
      <c r="AD5799" s="57"/>
      <c r="AE5799" s="53"/>
      <c r="AF5799" s="53"/>
      <c r="AG5799" s="53"/>
      <c r="AH5799" s="367"/>
      <c r="AI5799" s="53"/>
      <c r="AJ5799" s="53"/>
    </row>
    <row r="5800" spans="1:46" s="148" customFormat="1" ht="75">
      <c r="A5800" s="52" t="s">
        <v>1199</v>
      </c>
      <c r="B5800" s="159" t="s">
        <v>3120</v>
      </c>
      <c r="C5800" s="54">
        <v>3000528</v>
      </c>
      <c r="D5800" s="52" t="s">
        <v>1096</v>
      </c>
      <c r="E5800" s="53" t="s">
        <v>64</v>
      </c>
      <c r="F5800" s="75">
        <v>41312</v>
      </c>
      <c r="G5800" s="75">
        <v>41312</v>
      </c>
      <c r="H5800" s="53" t="s">
        <v>105</v>
      </c>
      <c r="I5800" s="57">
        <v>69.637799999999999</v>
      </c>
      <c r="J5800" s="56">
        <v>69.637799999999999</v>
      </c>
      <c r="K5800" s="56">
        <v>69.637</v>
      </c>
      <c r="L5800" s="58">
        <v>69637</v>
      </c>
      <c r="M5800" s="76">
        <v>41312</v>
      </c>
      <c r="N5800" s="60">
        <v>2013</v>
      </c>
      <c r="O5800" s="77">
        <v>41330</v>
      </c>
      <c r="P5800" s="60">
        <v>2013</v>
      </c>
      <c r="Q5800" s="61">
        <v>41414</v>
      </c>
      <c r="R5800" s="52" t="s">
        <v>347</v>
      </c>
      <c r="S5800" s="54" t="s">
        <v>1265</v>
      </c>
      <c r="T5800" s="53" t="s">
        <v>389</v>
      </c>
      <c r="U5800" s="53" t="s">
        <v>9</v>
      </c>
      <c r="V5800" s="53">
        <v>8</v>
      </c>
      <c r="W5800" s="53" t="s">
        <v>394</v>
      </c>
      <c r="X5800" s="53"/>
      <c r="Y5800" s="53"/>
      <c r="Z5800" s="367"/>
      <c r="AA5800" s="53"/>
      <c r="AB5800" s="53"/>
      <c r="AC5800" s="71"/>
      <c r="AD5800" s="57"/>
      <c r="AE5800" s="53"/>
      <c r="AF5800" s="53"/>
      <c r="AG5800" s="53"/>
      <c r="AH5800" s="367"/>
      <c r="AI5800" s="53"/>
      <c r="AJ5800" s="53"/>
    </row>
    <row r="5801" spans="1:46" s="148" customFormat="1" ht="90">
      <c r="A5801" s="52" t="s">
        <v>1199</v>
      </c>
      <c r="B5801" s="60" t="s">
        <v>3224</v>
      </c>
      <c r="C5801" s="54">
        <v>3000528</v>
      </c>
      <c r="D5801" s="52" t="s">
        <v>1096</v>
      </c>
      <c r="E5801" s="53" t="s">
        <v>64</v>
      </c>
      <c r="F5801" s="75">
        <v>41299</v>
      </c>
      <c r="G5801" s="75">
        <v>41299</v>
      </c>
      <c r="H5801" s="53" t="s">
        <v>105</v>
      </c>
      <c r="I5801" s="57">
        <v>40.804000000000002</v>
      </c>
      <c r="J5801" s="56">
        <v>40.804000000000002</v>
      </c>
      <c r="K5801" s="56">
        <v>40.804000000000002</v>
      </c>
      <c r="L5801" s="58">
        <v>40804</v>
      </c>
      <c r="M5801" s="76">
        <v>41299</v>
      </c>
      <c r="N5801" s="60">
        <v>2013</v>
      </c>
      <c r="O5801" s="77">
        <v>41299</v>
      </c>
      <c r="P5801" s="60">
        <v>2013</v>
      </c>
      <c r="Q5801" s="61">
        <v>41639</v>
      </c>
      <c r="R5801" s="52" t="s">
        <v>347</v>
      </c>
      <c r="S5801" s="54" t="s">
        <v>3226</v>
      </c>
      <c r="T5801" s="53" t="s">
        <v>389</v>
      </c>
      <c r="U5801" s="53" t="s">
        <v>9</v>
      </c>
      <c r="V5801" s="53">
        <v>8</v>
      </c>
      <c r="W5801" s="53" t="s">
        <v>394</v>
      </c>
      <c r="X5801" s="53"/>
      <c r="Y5801" s="53"/>
      <c r="Z5801" s="367"/>
      <c r="AA5801" s="53"/>
      <c r="AB5801" s="53"/>
      <c r="AC5801" s="71"/>
      <c r="AD5801" s="57"/>
      <c r="AE5801" s="53"/>
      <c r="AF5801" s="53"/>
      <c r="AG5801" s="53"/>
      <c r="AH5801" s="367"/>
      <c r="AI5801" s="53"/>
      <c r="AJ5801" s="53"/>
    </row>
    <row r="5802" spans="1:46" s="148" customFormat="1" ht="120">
      <c r="A5802" s="52" t="s">
        <v>1199</v>
      </c>
      <c r="B5802" s="60" t="s">
        <v>3225</v>
      </c>
      <c r="C5802" s="54">
        <v>3000528</v>
      </c>
      <c r="D5802" s="52" t="s">
        <v>1096</v>
      </c>
      <c r="E5802" s="53" t="s">
        <v>64</v>
      </c>
      <c r="F5802" s="75">
        <v>41299</v>
      </c>
      <c r="G5802" s="75">
        <v>41299</v>
      </c>
      <c r="H5802" s="53" t="s">
        <v>105</v>
      </c>
      <c r="I5802" s="57">
        <v>64.512</v>
      </c>
      <c r="J5802" s="56">
        <v>64.512</v>
      </c>
      <c r="K5802" s="56">
        <v>64.512</v>
      </c>
      <c r="L5802" s="58">
        <v>64512</v>
      </c>
      <c r="M5802" s="76">
        <v>41299</v>
      </c>
      <c r="N5802" s="60">
        <v>2013</v>
      </c>
      <c r="O5802" s="77">
        <v>41299</v>
      </c>
      <c r="P5802" s="60">
        <v>2013</v>
      </c>
      <c r="Q5802" s="61">
        <v>41639</v>
      </c>
      <c r="R5802" s="52" t="s">
        <v>347</v>
      </c>
      <c r="S5802" s="54" t="s">
        <v>3227</v>
      </c>
      <c r="T5802" s="53" t="s">
        <v>389</v>
      </c>
      <c r="U5802" s="53" t="s">
        <v>9</v>
      </c>
      <c r="V5802" s="53">
        <v>8</v>
      </c>
      <c r="W5802" s="53" t="s">
        <v>394</v>
      </c>
      <c r="X5802" s="53"/>
      <c r="Y5802" s="53"/>
      <c r="Z5802" s="367"/>
      <c r="AA5802" s="53"/>
      <c r="AB5802" s="53"/>
      <c r="AC5802" s="71"/>
      <c r="AD5802" s="57"/>
      <c r="AE5802" s="53"/>
      <c r="AF5802" s="53"/>
      <c r="AG5802" s="53"/>
      <c r="AH5802" s="367"/>
      <c r="AI5802" s="53"/>
      <c r="AJ5802" s="53"/>
    </row>
    <row r="5803" spans="1:46" s="148" customFormat="1" ht="90">
      <c r="A5803" s="52" t="s">
        <v>1199</v>
      </c>
      <c r="B5803" s="60" t="s">
        <v>6932</v>
      </c>
      <c r="C5803" s="54">
        <v>3000528</v>
      </c>
      <c r="D5803" s="52" t="s">
        <v>1096</v>
      </c>
      <c r="E5803" s="53" t="s">
        <v>64</v>
      </c>
      <c r="F5803" s="75">
        <v>41299</v>
      </c>
      <c r="G5803" s="75">
        <v>41299</v>
      </c>
      <c r="H5803" s="53" t="s">
        <v>105</v>
      </c>
      <c r="I5803" s="57">
        <v>14.912000000000001</v>
      </c>
      <c r="J5803" s="56">
        <v>14.912000000000001</v>
      </c>
      <c r="K5803" s="56">
        <v>14.912000000000001</v>
      </c>
      <c r="L5803" s="58">
        <v>14912</v>
      </c>
      <c r="M5803" s="76">
        <v>41299</v>
      </c>
      <c r="N5803" s="60">
        <v>2013</v>
      </c>
      <c r="O5803" s="77">
        <v>41299</v>
      </c>
      <c r="P5803" s="60">
        <v>2013</v>
      </c>
      <c r="Q5803" s="61">
        <v>41639</v>
      </c>
      <c r="R5803" s="52" t="s">
        <v>347</v>
      </c>
      <c r="S5803" s="54" t="s">
        <v>6952</v>
      </c>
      <c r="T5803" s="53" t="s">
        <v>389</v>
      </c>
      <c r="U5803" s="53" t="s">
        <v>9</v>
      </c>
      <c r="V5803" s="53">
        <v>8</v>
      </c>
      <c r="W5803" s="53" t="s">
        <v>394</v>
      </c>
      <c r="X5803" s="53"/>
      <c r="Y5803" s="53"/>
      <c r="Z5803" s="367"/>
      <c r="AA5803" s="53"/>
      <c r="AB5803" s="53"/>
      <c r="AC5803" s="71"/>
      <c r="AD5803" s="57"/>
      <c r="AE5803" s="53"/>
      <c r="AF5803" s="53"/>
      <c r="AG5803" s="53"/>
      <c r="AH5803" s="367"/>
      <c r="AI5803" s="53"/>
      <c r="AJ5803" s="53"/>
    </row>
    <row r="5804" spans="1:46" s="148" customFormat="1" ht="90">
      <c r="A5804" s="52" t="s">
        <v>1199</v>
      </c>
      <c r="B5804" s="60" t="s">
        <v>6933</v>
      </c>
      <c r="C5804" s="54">
        <v>3000528</v>
      </c>
      <c r="D5804" s="52" t="s">
        <v>1096</v>
      </c>
      <c r="E5804" s="53" t="s">
        <v>64</v>
      </c>
      <c r="F5804" s="75">
        <v>41299</v>
      </c>
      <c r="G5804" s="75">
        <v>41299</v>
      </c>
      <c r="H5804" s="53" t="s">
        <v>105</v>
      </c>
      <c r="I5804" s="57">
        <v>36.744</v>
      </c>
      <c r="J5804" s="56">
        <v>36.744</v>
      </c>
      <c r="K5804" s="56">
        <v>36.744</v>
      </c>
      <c r="L5804" s="58">
        <v>36744</v>
      </c>
      <c r="M5804" s="76">
        <v>41299</v>
      </c>
      <c r="N5804" s="60">
        <v>2013</v>
      </c>
      <c r="O5804" s="77">
        <v>41299</v>
      </c>
      <c r="P5804" s="60">
        <v>2013</v>
      </c>
      <c r="Q5804" s="61">
        <v>41639</v>
      </c>
      <c r="R5804" s="52" t="s">
        <v>347</v>
      </c>
      <c r="S5804" s="54" t="s">
        <v>3226</v>
      </c>
      <c r="T5804" s="53" t="s">
        <v>389</v>
      </c>
      <c r="U5804" s="53" t="s">
        <v>9</v>
      </c>
      <c r="V5804" s="53">
        <v>8</v>
      </c>
      <c r="W5804" s="53" t="s">
        <v>394</v>
      </c>
      <c r="X5804" s="53"/>
      <c r="Y5804" s="53"/>
      <c r="Z5804" s="367"/>
      <c r="AA5804" s="53"/>
      <c r="AB5804" s="53"/>
      <c r="AC5804" s="71"/>
      <c r="AD5804" s="57"/>
      <c r="AE5804" s="53"/>
      <c r="AF5804" s="53"/>
      <c r="AG5804" s="53"/>
      <c r="AH5804" s="367"/>
      <c r="AI5804" s="53"/>
      <c r="AJ5804" s="53"/>
    </row>
    <row r="5805" spans="1:46" s="148" customFormat="1" ht="90">
      <c r="A5805" s="52" t="s">
        <v>1199</v>
      </c>
      <c r="B5805" s="60" t="s">
        <v>6934</v>
      </c>
      <c r="C5805" s="54">
        <v>3000528</v>
      </c>
      <c r="D5805" s="52" t="s">
        <v>1096</v>
      </c>
      <c r="E5805" s="53" t="s">
        <v>64</v>
      </c>
      <c r="F5805" s="75">
        <v>41299</v>
      </c>
      <c r="G5805" s="75">
        <v>41299</v>
      </c>
      <c r="H5805" s="53" t="s">
        <v>105</v>
      </c>
      <c r="I5805" s="57">
        <v>4.2560000000000002</v>
      </c>
      <c r="J5805" s="56">
        <v>4.2560000000000002</v>
      </c>
      <c r="K5805" s="56">
        <v>4.2560000000000002</v>
      </c>
      <c r="L5805" s="58">
        <v>4256</v>
      </c>
      <c r="M5805" s="76">
        <v>41299</v>
      </c>
      <c r="N5805" s="60">
        <v>2013</v>
      </c>
      <c r="O5805" s="77">
        <v>41299</v>
      </c>
      <c r="P5805" s="60">
        <v>2013</v>
      </c>
      <c r="Q5805" s="61">
        <v>41639</v>
      </c>
      <c r="R5805" s="52" t="s">
        <v>347</v>
      </c>
      <c r="S5805" s="54" t="s">
        <v>6953</v>
      </c>
      <c r="T5805" s="53" t="s">
        <v>389</v>
      </c>
      <c r="U5805" s="53" t="s">
        <v>9</v>
      </c>
      <c r="V5805" s="53">
        <v>8</v>
      </c>
      <c r="W5805" s="53" t="s">
        <v>394</v>
      </c>
      <c r="X5805" s="53"/>
      <c r="Y5805" s="53"/>
      <c r="Z5805" s="367"/>
      <c r="AA5805" s="53"/>
      <c r="AB5805" s="53"/>
      <c r="AC5805" s="71"/>
      <c r="AD5805" s="57"/>
      <c r="AE5805" s="53"/>
      <c r="AF5805" s="53"/>
      <c r="AG5805" s="53"/>
      <c r="AH5805" s="367"/>
      <c r="AI5805" s="53"/>
      <c r="AJ5805" s="53"/>
    </row>
    <row r="5806" spans="1:46" s="148" customFormat="1" ht="75">
      <c r="A5806" s="52" t="s">
        <v>1199</v>
      </c>
      <c r="B5806" s="60" t="s">
        <v>6935</v>
      </c>
      <c r="C5806" s="54">
        <v>3000528</v>
      </c>
      <c r="D5806" s="52" t="s">
        <v>1096</v>
      </c>
      <c r="E5806" s="53" t="s">
        <v>64</v>
      </c>
      <c r="F5806" s="75">
        <v>41299</v>
      </c>
      <c r="G5806" s="75">
        <v>41299</v>
      </c>
      <c r="H5806" s="53" t="s">
        <v>105</v>
      </c>
      <c r="I5806" s="57">
        <v>38.2928</v>
      </c>
      <c r="J5806" s="56">
        <v>38.2928</v>
      </c>
      <c r="K5806" s="56">
        <v>38.292000000000002</v>
      </c>
      <c r="L5806" s="58">
        <v>38292</v>
      </c>
      <c r="M5806" s="76">
        <v>41299</v>
      </c>
      <c r="N5806" s="60">
        <v>2013</v>
      </c>
      <c r="O5806" s="77">
        <v>41299</v>
      </c>
      <c r="P5806" s="60">
        <v>2013</v>
      </c>
      <c r="Q5806" s="61">
        <v>41639</v>
      </c>
      <c r="R5806" s="52" t="s">
        <v>347</v>
      </c>
      <c r="S5806" s="54" t="s">
        <v>6954</v>
      </c>
      <c r="T5806" s="53" t="s">
        <v>389</v>
      </c>
      <c r="U5806" s="53" t="s">
        <v>9</v>
      </c>
      <c r="V5806" s="53">
        <v>8</v>
      </c>
      <c r="W5806" s="53" t="s">
        <v>394</v>
      </c>
      <c r="X5806" s="53"/>
      <c r="Y5806" s="53"/>
      <c r="Z5806" s="367"/>
      <c r="AA5806" s="53"/>
      <c r="AB5806" s="53"/>
      <c r="AC5806" s="71"/>
      <c r="AD5806" s="57"/>
      <c r="AE5806" s="53"/>
      <c r="AF5806" s="53"/>
      <c r="AG5806" s="53"/>
      <c r="AH5806" s="367"/>
      <c r="AI5806" s="53"/>
      <c r="AJ5806" s="53"/>
    </row>
    <row r="5807" spans="1:46" s="148" customFormat="1" ht="75">
      <c r="A5807" s="52" t="s">
        <v>1199</v>
      </c>
      <c r="B5807" s="60" t="s">
        <v>6936</v>
      </c>
      <c r="C5807" s="54">
        <v>3000528</v>
      </c>
      <c r="D5807" s="52" t="s">
        <v>1096</v>
      </c>
      <c r="E5807" s="53" t="s">
        <v>64</v>
      </c>
      <c r="F5807" s="75">
        <v>41299</v>
      </c>
      <c r="G5807" s="75">
        <v>41299</v>
      </c>
      <c r="H5807" s="53" t="s">
        <v>105</v>
      </c>
      <c r="I5807" s="57">
        <v>45.235999999999997</v>
      </c>
      <c r="J5807" s="56">
        <v>45.235999999999997</v>
      </c>
      <c r="K5807" s="56">
        <v>45.235999999999997</v>
      </c>
      <c r="L5807" s="58">
        <v>45236</v>
      </c>
      <c r="M5807" s="76">
        <v>41299</v>
      </c>
      <c r="N5807" s="60">
        <v>2013</v>
      </c>
      <c r="O5807" s="77">
        <v>41299</v>
      </c>
      <c r="P5807" s="60">
        <v>2013</v>
      </c>
      <c r="Q5807" s="61">
        <v>41639</v>
      </c>
      <c r="R5807" s="52" t="s">
        <v>347</v>
      </c>
      <c r="S5807" s="54" t="s">
        <v>6954</v>
      </c>
      <c r="T5807" s="53" t="s">
        <v>389</v>
      </c>
      <c r="U5807" s="53" t="s">
        <v>9</v>
      </c>
      <c r="V5807" s="53">
        <v>8</v>
      </c>
      <c r="W5807" s="53" t="s">
        <v>394</v>
      </c>
      <c r="X5807" s="53"/>
      <c r="Y5807" s="53"/>
      <c r="Z5807" s="367"/>
      <c r="AA5807" s="53"/>
      <c r="AB5807" s="53"/>
      <c r="AC5807" s="71"/>
      <c r="AD5807" s="57"/>
      <c r="AE5807" s="53"/>
      <c r="AF5807" s="53"/>
      <c r="AG5807" s="53"/>
      <c r="AH5807" s="367"/>
      <c r="AI5807" s="53"/>
      <c r="AJ5807" s="53"/>
    </row>
    <row r="5808" spans="1:46" s="148" customFormat="1" ht="90">
      <c r="A5808" s="52" t="s">
        <v>1199</v>
      </c>
      <c r="B5808" s="60" t="s">
        <v>6937</v>
      </c>
      <c r="C5808" s="54">
        <v>3000528</v>
      </c>
      <c r="D5808" s="52" t="s">
        <v>1096</v>
      </c>
      <c r="E5808" s="53" t="s">
        <v>64</v>
      </c>
      <c r="F5808" s="75">
        <v>41299</v>
      </c>
      <c r="G5808" s="75">
        <v>41299</v>
      </c>
      <c r="H5808" s="53" t="s">
        <v>105</v>
      </c>
      <c r="I5808" s="57">
        <v>86.183999999999997</v>
      </c>
      <c r="J5808" s="56">
        <v>86.183999999999997</v>
      </c>
      <c r="K5808" s="56">
        <v>86.183999999999997</v>
      </c>
      <c r="L5808" s="58">
        <v>86184</v>
      </c>
      <c r="M5808" s="76">
        <v>41299</v>
      </c>
      <c r="N5808" s="60">
        <v>2013</v>
      </c>
      <c r="O5808" s="77">
        <v>41299</v>
      </c>
      <c r="P5808" s="60">
        <v>2013</v>
      </c>
      <c r="Q5808" s="61">
        <v>41639</v>
      </c>
      <c r="R5808" s="52" t="s">
        <v>347</v>
      </c>
      <c r="S5808" s="54" t="s">
        <v>6955</v>
      </c>
      <c r="T5808" s="53" t="s">
        <v>389</v>
      </c>
      <c r="U5808" s="53" t="s">
        <v>9</v>
      </c>
      <c r="V5808" s="53">
        <v>8</v>
      </c>
      <c r="W5808" s="53" t="s">
        <v>394</v>
      </c>
      <c r="X5808" s="53"/>
      <c r="Y5808" s="53"/>
      <c r="Z5808" s="367"/>
      <c r="AA5808" s="53"/>
      <c r="AB5808" s="53"/>
      <c r="AC5808" s="71"/>
      <c r="AD5808" s="57"/>
      <c r="AE5808" s="53"/>
      <c r="AF5808" s="53"/>
      <c r="AG5808" s="53"/>
      <c r="AH5808" s="367"/>
      <c r="AI5808" s="53"/>
      <c r="AJ5808" s="53"/>
    </row>
    <row r="5809" spans="1:36" s="148" customFormat="1" ht="90">
      <c r="A5809" s="52" t="s">
        <v>1199</v>
      </c>
      <c r="B5809" s="60" t="s">
        <v>6938</v>
      </c>
      <c r="C5809" s="54">
        <v>3000528</v>
      </c>
      <c r="D5809" s="52" t="s">
        <v>1096</v>
      </c>
      <c r="E5809" s="53" t="s">
        <v>64</v>
      </c>
      <c r="F5809" s="75">
        <v>41299</v>
      </c>
      <c r="G5809" s="75">
        <v>41299</v>
      </c>
      <c r="H5809" s="53" t="s">
        <v>105</v>
      </c>
      <c r="I5809" s="57">
        <v>86.183999999999997</v>
      </c>
      <c r="J5809" s="56">
        <v>86.183999999999997</v>
      </c>
      <c r="K5809" s="56">
        <v>86.183999999999997</v>
      </c>
      <c r="L5809" s="58">
        <v>86184</v>
      </c>
      <c r="M5809" s="76">
        <v>41299</v>
      </c>
      <c r="N5809" s="60">
        <v>2013</v>
      </c>
      <c r="O5809" s="77">
        <v>41299</v>
      </c>
      <c r="P5809" s="60">
        <v>2013</v>
      </c>
      <c r="Q5809" s="61">
        <v>41639</v>
      </c>
      <c r="R5809" s="52" t="s">
        <v>347</v>
      </c>
      <c r="S5809" s="54" t="s">
        <v>6955</v>
      </c>
      <c r="T5809" s="53" t="s">
        <v>389</v>
      </c>
      <c r="U5809" s="53" t="s">
        <v>9</v>
      </c>
      <c r="V5809" s="53">
        <v>8</v>
      </c>
      <c r="W5809" s="53" t="s">
        <v>394</v>
      </c>
      <c r="X5809" s="53"/>
      <c r="Y5809" s="53"/>
      <c r="Z5809" s="367"/>
      <c r="AA5809" s="53"/>
      <c r="AB5809" s="53"/>
      <c r="AC5809" s="71"/>
      <c r="AD5809" s="57"/>
      <c r="AE5809" s="53"/>
      <c r="AF5809" s="53"/>
      <c r="AG5809" s="53"/>
      <c r="AH5809" s="367"/>
      <c r="AI5809" s="53"/>
      <c r="AJ5809" s="53"/>
    </row>
    <row r="5810" spans="1:36" s="148" customFormat="1" ht="90">
      <c r="A5810" s="52" t="s">
        <v>1199</v>
      </c>
      <c r="B5810" s="60" t="s">
        <v>6939</v>
      </c>
      <c r="C5810" s="54">
        <v>3000528</v>
      </c>
      <c r="D5810" s="52" t="s">
        <v>1096</v>
      </c>
      <c r="E5810" s="53" t="s">
        <v>64</v>
      </c>
      <c r="F5810" s="75">
        <v>41299</v>
      </c>
      <c r="G5810" s="75">
        <v>41299</v>
      </c>
      <c r="H5810" s="53" t="s">
        <v>105</v>
      </c>
      <c r="I5810" s="57">
        <v>94.195999999999998</v>
      </c>
      <c r="J5810" s="56">
        <v>94.195999999999998</v>
      </c>
      <c r="K5810" s="56">
        <v>94.195999999999998</v>
      </c>
      <c r="L5810" s="58">
        <v>94196</v>
      </c>
      <c r="M5810" s="76">
        <v>41299</v>
      </c>
      <c r="N5810" s="60">
        <v>2013</v>
      </c>
      <c r="O5810" s="77">
        <v>41299</v>
      </c>
      <c r="P5810" s="60">
        <v>2013</v>
      </c>
      <c r="Q5810" s="61">
        <v>41639</v>
      </c>
      <c r="R5810" s="52" t="s">
        <v>347</v>
      </c>
      <c r="S5810" s="54" t="s">
        <v>6955</v>
      </c>
      <c r="T5810" s="53" t="s">
        <v>389</v>
      </c>
      <c r="U5810" s="53" t="s">
        <v>9</v>
      </c>
      <c r="V5810" s="53">
        <v>8</v>
      </c>
      <c r="W5810" s="53" t="s">
        <v>394</v>
      </c>
      <c r="X5810" s="53"/>
      <c r="Y5810" s="53"/>
      <c r="Z5810" s="367"/>
      <c r="AA5810" s="53"/>
      <c r="AB5810" s="53"/>
      <c r="AC5810" s="71"/>
      <c r="AD5810" s="57"/>
      <c r="AE5810" s="53"/>
      <c r="AF5810" s="53"/>
      <c r="AG5810" s="53"/>
      <c r="AH5810" s="367"/>
      <c r="AI5810" s="53"/>
      <c r="AJ5810" s="53"/>
    </row>
    <row r="5811" spans="1:36" s="148" customFormat="1" ht="90">
      <c r="A5811" s="52" t="s">
        <v>1199</v>
      </c>
      <c r="B5811" s="60" t="s">
        <v>6940</v>
      </c>
      <c r="C5811" s="54">
        <v>3000528</v>
      </c>
      <c r="D5811" s="52" t="s">
        <v>1096</v>
      </c>
      <c r="E5811" s="53" t="s">
        <v>64</v>
      </c>
      <c r="F5811" s="75">
        <v>41299</v>
      </c>
      <c r="G5811" s="75">
        <v>41299</v>
      </c>
      <c r="H5811" s="53" t="s">
        <v>105</v>
      </c>
      <c r="I5811" s="57">
        <v>97.052000000000007</v>
      </c>
      <c r="J5811" s="56">
        <v>97.052000000000007</v>
      </c>
      <c r="K5811" s="56">
        <v>97.052000000000007</v>
      </c>
      <c r="L5811" s="58">
        <v>97052</v>
      </c>
      <c r="M5811" s="76">
        <v>41299</v>
      </c>
      <c r="N5811" s="60">
        <v>2013</v>
      </c>
      <c r="O5811" s="77">
        <v>41299</v>
      </c>
      <c r="P5811" s="60">
        <v>2013</v>
      </c>
      <c r="Q5811" s="61">
        <v>41639</v>
      </c>
      <c r="R5811" s="52" t="s">
        <v>347</v>
      </c>
      <c r="S5811" s="54" t="s">
        <v>6955</v>
      </c>
      <c r="T5811" s="53" t="s">
        <v>389</v>
      </c>
      <c r="U5811" s="53" t="s">
        <v>9</v>
      </c>
      <c r="V5811" s="53">
        <v>8</v>
      </c>
      <c r="W5811" s="53" t="s">
        <v>394</v>
      </c>
      <c r="X5811" s="53"/>
      <c r="Y5811" s="53"/>
      <c r="Z5811" s="367"/>
      <c r="AA5811" s="53"/>
      <c r="AB5811" s="53"/>
      <c r="AC5811" s="71"/>
      <c r="AD5811" s="57"/>
      <c r="AE5811" s="53"/>
      <c r="AF5811" s="53"/>
      <c r="AG5811" s="53"/>
      <c r="AH5811" s="367"/>
      <c r="AI5811" s="53"/>
      <c r="AJ5811" s="53"/>
    </row>
    <row r="5812" spans="1:36" s="148" customFormat="1" ht="120">
      <c r="A5812" s="52" t="s">
        <v>1199</v>
      </c>
      <c r="B5812" s="60" t="s">
        <v>6941</v>
      </c>
      <c r="C5812" s="54">
        <v>3000528</v>
      </c>
      <c r="D5812" s="52" t="s">
        <v>1096</v>
      </c>
      <c r="E5812" s="53" t="s">
        <v>64</v>
      </c>
      <c r="F5812" s="75">
        <v>41299</v>
      </c>
      <c r="G5812" s="75">
        <v>41299</v>
      </c>
      <c r="H5812" s="53" t="s">
        <v>105</v>
      </c>
      <c r="I5812" s="57">
        <v>110.824</v>
      </c>
      <c r="J5812" s="56">
        <v>110.824</v>
      </c>
      <c r="K5812" s="56">
        <v>110.824</v>
      </c>
      <c r="L5812" s="58">
        <v>110824</v>
      </c>
      <c r="M5812" s="76">
        <v>41299</v>
      </c>
      <c r="N5812" s="60">
        <v>2013</v>
      </c>
      <c r="O5812" s="77">
        <v>41299</v>
      </c>
      <c r="P5812" s="60">
        <v>2013</v>
      </c>
      <c r="Q5812" s="61">
        <v>41639</v>
      </c>
      <c r="R5812" s="52" t="s">
        <v>347</v>
      </c>
      <c r="S5812" s="54" t="s">
        <v>6956</v>
      </c>
      <c r="T5812" s="53" t="s">
        <v>389</v>
      </c>
      <c r="U5812" s="53" t="s">
        <v>9</v>
      </c>
      <c r="V5812" s="53">
        <v>8</v>
      </c>
      <c r="W5812" s="53" t="s">
        <v>394</v>
      </c>
      <c r="X5812" s="53"/>
      <c r="Y5812" s="53"/>
      <c r="Z5812" s="367"/>
      <c r="AA5812" s="53"/>
      <c r="AB5812" s="53"/>
      <c r="AC5812" s="71"/>
      <c r="AD5812" s="57"/>
      <c r="AE5812" s="53"/>
      <c r="AF5812" s="53"/>
      <c r="AG5812" s="53"/>
      <c r="AH5812" s="367"/>
      <c r="AI5812" s="53"/>
      <c r="AJ5812" s="53"/>
    </row>
    <row r="5813" spans="1:36" s="148" customFormat="1" ht="120">
      <c r="A5813" s="52" t="s">
        <v>1199</v>
      </c>
      <c r="B5813" s="60" t="s">
        <v>6942</v>
      </c>
      <c r="C5813" s="54">
        <v>3000528</v>
      </c>
      <c r="D5813" s="52" t="s">
        <v>1096</v>
      </c>
      <c r="E5813" s="53" t="s">
        <v>64</v>
      </c>
      <c r="F5813" s="75">
        <v>41299</v>
      </c>
      <c r="G5813" s="75">
        <v>41299</v>
      </c>
      <c r="H5813" s="53" t="s">
        <v>105</v>
      </c>
      <c r="I5813" s="57">
        <v>110.824</v>
      </c>
      <c r="J5813" s="56">
        <v>110.824</v>
      </c>
      <c r="K5813" s="56">
        <v>110.824</v>
      </c>
      <c r="L5813" s="58">
        <v>110824</v>
      </c>
      <c r="M5813" s="76">
        <v>41299</v>
      </c>
      <c r="N5813" s="60">
        <v>2013</v>
      </c>
      <c r="O5813" s="77">
        <v>41299</v>
      </c>
      <c r="P5813" s="60">
        <v>2013</v>
      </c>
      <c r="Q5813" s="61">
        <v>41639</v>
      </c>
      <c r="R5813" s="52" t="s">
        <v>347</v>
      </c>
      <c r="S5813" s="54" t="s">
        <v>6956</v>
      </c>
      <c r="T5813" s="53" t="s">
        <v>389</v>
      </c>
      <c r="U5813" s="53" t="s">
        <v>9</v>
      </c>
      <c r="V5813" s="53">
        <v>8</v>
      </c>
      <c r="W5813" s="53" t="s">
        <v>394</v>
      </c>
      <c r="X5813" s="53"/>
      <c r="Y5813" s="53"/>
      <c r="Z5813" s="367"/>
      <c r="AA5813" s="53"/>
      <c r="AB5813" s="53"/>
      <c r="AC5813" s="71"/>
      <c r="AD5813" s="57"/>
      <c r="AE5813" s="53"/>
      <c r="AF5813" s="53"/>
      <c r="AG5813" s="53"/>
      <c r="AH5813" s="367"/>
      <c r="AI5813" s="53"/>
      <c r="AJ5813" s="53"/>
    </row>
    <row r="5814" spans="1:36" s="148" customFormat="1" ht="120">
      <c r="A5814" s="52" t="s">
        <v>1199</v>
      </c>
      <c r="B5814" s="60" t="s">
        <v>6943</v>
      </c>
      <c r="C5814" s="54">
        <v>3000528</v>
      </c>
      <c r="D5814" s="52" t="s">
        <v>1096</v>
      </c>
      <c r="E5814" s="53" t="s">
        <v>64</v>
      </c>
      <c r="F5814" s="75">
        <v>41299</v>
      </c>
      <c r="G5814" s="75">
        <v>41299</v>
      </c>
      <c r="H5814" s="53" t="s">
        <v>105</v>
      </c>
      <c r="I5814" s="57">
        <v>110.04</v>
      </c>
      <c r="J5814" s="56">
        <v>110.04</v>
      </c>
      <c r="K5814" s="56">
        <v>110.04</v>
      </c>
      <c r="L5814" s="58">
        <v>110040</v>
      </c>
      <c r="M5814" s="76">
        <v>41299</v>
      </c>
      <c r="N5814" s="60">
        <v>2013</v>
      </c>
      <c r="O5814" s="77">
        <v>41299</v>
      </c>
      <c r="P5814" s="60">
        <v>2013</v>
      </c>
      <c r="Q5814" s="61">
        <v>41639</v>
      </c>
      <c r="R5814" s="52" t="s">
        <v>347</v>
      </c>
      <c r="S5814" s="54" t="s">
        <v>6956</v>
      </c>
      <c r="T5814" s="53" t="s">
        <v>389</v>
      </c>
      <c r="U5814" s="53" t="s">
        <v>9</v>
      </c>
      <c r="V5814" s="53">
        <v>8</v>
      </c>
      <c r="W5814" s="53" t="s">
        <v>394</v>
      </c>
      <c r="X5814" s="53"/>
      <c r="Y5814" s="53"/>
      <c r="Z5814" s="367"/>
      <c r="AA5814" s="53"/>
      <c r="AB5814" s="53"/>
      <c r="AC5814" s="71"/>
      <c r="AD5814" s="57"/>
      <c r="AE5814" s="53"/>
      <c r="AF5814" s="53"/>
      <c r="AG5814" s="53"/>
      <c r="AH5814" s="367"/>
      <c r="AI5814" s="53"/>
      <c r="AJ5814" s="53"/>
    </row>
    <row r="5815" spans="1:36" s="148" customFormat="1" ht="120">
      <c r="A5815" s="52" t="s">
        <v>1199</v>
      </c>
      <c r="B5815" s="60" t="s">
        <v>6944</v>
      </c>
      <c r="C5815" s="54">
        <v>3000528</v>
      </c>
      <c r="D5815" s="52" t="s">
        <v>1096</v>
      </c>
      <c r="E5815" s="53" t="s">
        <v>64</v>
      </c>
      <c r="F5815" s="75">
        <v>41299</v>
      </c>
      <c r="G5815" s="75">
        <v>41299</v>
      </c>
      <c r="H5815" s="53" t="s">
        <v>105</v>
      </c>
      <c r="I5815" s="57">
        <v>114.24</v>
      </c>
      <c r="J5815" s="56">
        <v>114.24</v>
      </c>
      <c r="K5815" s="56">
        <v>114.24</v>
      </c>
      <c r="L5815" s="58">
        <v>114240</v>
      </c>
      <c r="M5815" s="76">
        <v>41299</v>
      </c>
      <c r="N5815" s="60">
        <v>2013</v>
      </c>
      <c r="O5815" s="77">
        <v>41299</v>
      </c>
      <c r="P5815" s="60">
        <v>2013</v>
      </c>
      <c r="Q5815" s="61">
        <v>41639</v>
      </c>
      <c r="R5815" s="52" t="s">
        <v>347</v>
      </c>
      <c r="S5815" s="54" t="s">
        <v>6956</v>
      </c>
      <c r="T5815" s="53" t="s">
        <v>389</v>
      </c>
      <c r="U5815" s="53" t="s">
        <v>9</v>
      </c>
      <c r="V5815" s="53">
        <v>8</v>
      </c>
      <c r="W5815" s="53" t="s">
        <v>394</v>
      </c>
      <c r="X5815" s="53"/>
      <c r="Y5815" s="53"/>
      <c r="Z5815" s="367"/>
      <c r="AA5815" s="53"/>
      <c r="AB5815" s="53"/>
      <c r="AC5815" s="71"/>
      <c r="AD5815" s="57"/>
      <c r="AE5815" s="53"/>
      <c r="AF5815" s="53"/>
      <c r="AG5815" s="53"/>
      <c r="AH5815" s="367"/>
      <c r="AI5815" s="53"/>
      <c r="AJ5815" s="53"/>
    </row>
    <row r="5816" spans="1:36" s="148" customFormat="1" ht="90">
      <c r="A5816" s="52" t="s">
        <v>1199</v>
      </c>
      <c r="B5816" s="60" t="s">
        <v>6945</v>
      </c>
      <c r="C5816" s="54">
        <v>3000528</v>
      </c>
      <c r="D5816" s="52" t="s">
        <v>1096</v>
      </c>
      <c r="E5816" s="53" t="s">
        <v>64</v>
      </c>
      <c r="F5816" s="75">
        <v>41299</v>
      </c>
      <c r="G5816" s="75">
        <v>41299</v>
      </c>
      <c r="H5816" s="53" t="s">
        <v>105</v>
      </c>
      <c r="I5816" s="57">
        <v>21.024000000000001</v>
      </c>
      <c r="J5816" s="56">
        <v>21.024000000000001</v>
      </c>
      <c r="K5816" s="56">
        <v>21.024000000000001</v>
      </c>
      <c r="L5816" s="58">
        <v>21024</v>
      </c>
      <c r="M5816" s="76">
        <v>41299</v>
      </c>
      <c r="N5816" s="60">
        <v>2013</v>
      </c>
      <c r="O5816" s="77">
        <v>41299</v>
      </c>
      <c r="P5816" s="60">
        <v>2013</v>
      </c>
      <c r="Q5816" s="61">
        <v>41639</v>
      </c>
      <c r="R5816" s="52" t="s">
        <v>347</v>
      </c>
      <c r="S5816" s="54" t="s">
        <v>6957</v>
      </c>
      <c r="T5816" s="53" t="s">
        <v>389</v>
      </c>
      <c r="U5816" s="53" t="s">
        <v>9</v>
      </c>
      <c r="V5816" s="53">
        <v>8</v>
      </c>
      <c r="W5816" s="53" t="s">
        <v>394</v>
      </c>
      <c r="X5816" s="53"/>
      <c r="Y5816" s="53"/>
      <c r="Z5816" s="367"/>
      <c r="AA5816" s="53"/>
      <c r="AB5816" s="53"/>
      <c r="AC5816" s="71"/>
      <c r="AD5816" s="57"/>
      <c r="AE5816" s="53"/>
      <c r="AF5816" s="53"/>
      <c r="AG5816" s="53"/>
      <c r="AH5816" s="367"/>
      <c r="AI5816" s="53"/>
      <c r="AJ5816" s="53"/>
    </row>
    <row r="5817" spans="1:36" s="148" customFormat="1" ht="90">
      <c r="A5817" s="52" t="s">
        <v>1199</v>
      </c>
      <c r="B5817" s="60" t="s">
        <v>6946</v>
      </c>
      <c r="C5817" s="54">
        <v>3000528</v>
      </c>
      <c r="D5817" s="52" t="s">
        <v>1096</v>
      </c>
      <c r="E5817" s="53" t="s">
        <v>64</v>
      </c>
      <c r="F5817" s="75">
        <v>41299</v>
      </c>
      <c r="G5817" s="75">
        <v>41299</v>
      </c>
      <c r="H5817" s="53" t="s">
        <v>105</v>
      </c>
      <c r="I5817" s="57">
        <v>21.024000000000001</v>
      </c>
      <c r="J5817" s="56">
        <v>21.024000000000001</v>
      </c>
      <c r="K5817" s="56">
        <v>21.024000000000001</v>
      </c>
      <c r="L5817" s="58">
        <v>21024</v>
      </c>
      <c r="M5817" s="76">
        <v>41299</v>
      </c>
      <c r="N5817" s="60">
        <v>2013</v>
      </c>
      <c r="O5817" s="77">
        <v>41299</v>
      </c>
      <c r="P5817" s="60">
        <v>2013</v>
      </c>
      <c r="Q5817" s="61">
        <v>41639</v>
      </c>
      <c r="R5817" s="52" t="s">
        <v>347</v>
      </c>
      <c r="S5817" s="54" t="s">
        <v>6957</v>
      </c>
      <c r="T5817" s="53" t="s">
        <v>389</v>
      </c>
      <c r="U5817" s="53" t="s">
        <v>9</v>
      </c>
      <c r="V5817" s="53">
        <v>8</v>
      </c>
      <c r="W5817" s="53" t="s">
        <v>394</v>
      </c>
      <c r="X5817" s="53"/>
      <c r="Y5817" s="53"/>
      <c r="Z5817" s="367"/>
      <c r="AA5817" s="53"/>
      <c r="AB5817" s="53"/>
      <c r="AC5817" s="71"/>
      <c r="AD5817" s="57"/>
      <c r="AE5817" s="53"/>
      <c r="AF5817" s="53"/>
      <c r="AG5817" s="53"/>
      <c r="AH5817" s="367"/>
      <c r="AI5817" s="53"/>
      <c r="AJ5817" s="53"/>
    </row>
    <row r="5818" spans="1:36" s="148" customFormat="1" ht="90">
      <c r="A5818" s="52" t="s">
        <v>1199</v>
      </c>
      <c r="B5818" s="60" t="s">
        <v>6947</v>
      </c>
      <c r="C5818" s="54">
        <v>3000528</v>
      </c>
      <c r="D5818" s="52" t="s">
        <v>1096</v>
      </c>
      <c r="E5818" s="53" t="s">
        <v>64</v>
      </c>
      <c r="F5818" s="75">
        <v>41299</v>
      </c>
      <c r="G5818" s="75">
        <v>41299</v>
      </c>
      <c r="H5818" s="53" t="s">
        <v>105</v>
      </c>
      <c r="I5818" s="57">
        <v>32.024000000000001</v>
      </c>
      <c r="J5818" s="56">
        <v>32.024000000000001</v>
      </c>
      <c r="K5818" s="56">
        <v>32.024000000000001</v>
      </c>
      <c r="L5818" s="58">
        <v>32024</v>
      </c>
      <c r="M5818" s="76">
        <v>41299</v>
      </c>
      <c r="N5818" s="60">
        <v>2013</v>
      </c>
      <c r="O5818" s="77">
        <v>41299</v>
      </c>
      <c r="P5818" s="60">
        <v>2013</v>
      </c>
      <c r="Q5818" s="61">
        <v>41639</v>
      </c>
      <c r="R5818" s="52" t="s">
        <v>347</v>
      </c>
      <c r="S5818" s="54" t="s">
        <v>6957</v>
      </c>
      <c r="T5818" s="53" t="s">
        <v>389</v>
      </c>
      <c r="U5818" s="53" t="s">
        <v>9</v>
      </c>
      <c r="V5818" s="53">
        <v>8</v>
      </c>
      <c r="W5818" s="53" t="s">
        <v>394</v>
      </c>
      <c r="X5818" s="53"/>
      <c r="Y5818" s="53"/>
      <c r="Z5818" s="367"/>
      <c r="AA5818" s="53"/>
      <c r="AB5818" s="53"/>
      <c r="AC5818" s="71"/>
      <c r="AD5818" s="57"/>
      <c r="AE5818" s="53"/>
      <c r="AF5818" s="53"/>
      <c r="AG5818" s="53"/>
      <c r="AH5818" s="367"/>
      <c r="AI5818" s="53"/>
      <c r="AJ5818" s="53"/>
    </row>
    <row r="5819" spans="1:36" s="148" customFormat="1" ht="90">
      <c r="A5819" s="52" t="s">
        <v>1199</v>
      </c>
      <c r="B5819" s="60" t="s">
        <v>6948</v>
      </c>
      <c r="C5819" s="54">
        <v>3000528</v>
      </c>
      <c r="D5819" s="52" t="s">
        <v>1096</v>
      </c>
      <c r="E5819" s="53" t="s">
        <v>64</v>
      </c>
      <c r="F5819" s="75">
        <v>41299</v>
      </c>
      <c r="G5819" s="75">
        <v>41299</v>
      </c>
      <c r="H5819" s="53" t="s">
        <v>105</v>
      </c>
      <c r="I5819" s="57">
        <v>14.664999999999999</v>
      </c>
      <c r="J5819" s="56">
        <v>14.664999999999999</v>
      </c>
      <c r="K5819" s="56">
        <v>14.664999999999999</v>
      </c>
      <c r="L5819" s="58">
        <v>14665</v>
      </c>
      <c r="M5819" s="76">
        <v>41299</v>
      </c>
      <c r="N5819" s="60">
        <v>2013</v>
      </c>
      <c r="O5819" s="77">
        <v>41299</v>
      </c>
      <c r="P5819" s="60">
        <v>2013</v>
      </c>
      <c r="Q5819" s="61">
        <v>41639</v>
      </c>
      <c r="R5819" s="52" t="s">
        <v>347</v>
      </c>
      <c r="S5819" s="54" t="s">
        <v>6958</v>
      </c>
      <c r="T5819" s="53" t="s">
        <v>389</v>
      </c>
      <c r="U5819" s="53" t="s">
        <v>9</v>
      </c>
      <c r="V5819" s="53">
        <v>8</v>
      </c>
      <c r="W5819" s="53" t="s">
        <v>394</v>
      </c>
      <c r="X5819" s="53"/>
      <c r="Y5819" s="53"/>
      <c r="Z5819" s="367"/>
      <c r="AA5819" s="53"/>
      <c r="AB5819" s="53"/>
      <c r="AC5819" s="71"/>
      <c r="AD5819" s="57"/>
      <c r="AE5819" s="53"/>
      <c r="AF5819" s="53"/>
      <c r="AG5819" s="53"/>
      <c r="AH5819" s="367"/>
      <c r="AI5819" s="53"/>
      <c r="AJ5819" s="53"/>
    </row>
    <row r="5820" spans="1:36" s="148" customFormat="1" ht="75">
      <c r="A5820" s="52" t="s">
        <v>1199</v>
      </c>
      <c r="B5820" s="60" t="s">
        <v>6949</v>
      </c>
      <c r="C5820" s="54">
        <v>3000528</v>
      </c>
      <c r="D5820" s="52" t="s">
        <v>1096</v>
      </c>
      <c r="E5820" s="53" t="s">
        <v>64</v>
      </c>
      <c r="F5820" s="75">
        <v>41299</v>
      </c>
      <c r="G5820" s="75">
        <v>41299</v>
      </c>
      <c r="H5820" s="53" t="s">
        <v>105</v>
      </c>
      <c r="I5820" s="57">
        <v>1.8</v>
      </c>
      <c r="J5820" s="56">
        <v>1.8</v>
      </c>
      <c r="K5820" s="56">
        <v>1.8</v>
      </c>
      <c r="L5820" s="58">
        <v>1800</v>
      </c>
      <c r="M5820" s="76">
        <v>41299</v>
      </c>
      <c r="N5820" s="60">
        <v>2013</v>
      </c>
      <c r="O5820" s="77">
        <v>41299</v>
      </c>
      <c r="P5820" s="60">
        <v>2013</v>
      </c>
      <c r="Q5820" s="61">
        <v>41639</v>
      </c>
      <c r="R5820" s="52" t="s">
        <v>347</v>
      </c>
      <c r="S5820" s="54" t="s">
        <v>6959</v>
      </c>
      <c r="T5820" s="53" t="s">
        <v>389</v>
      </c>
      <c r="U5820" s="53" t="s">
        <v>9</v>
      </c>
      <c r="V5820" s="53">
        <v>8</v>
      </c>
      <c r="W5820" s="53" t="s">
        <v>394</v>
      </c>
      <c r="X5820" s="53"/>
      <c r="Y5820" s="53"/>
      <c r="Z5820" s="367"/>
      <c r="AA5820" s="53"/>
      <c r="AB5820" s="53"/>
      <c r="AC5820" s="71"/>
      <c r="AD5820" s="57"/>
      <c r="AE5820" s="53"/>
      <c r="AF5820" s="53"/>
      <c r="AG5820" s="53"/>
      <c r="AH5820" s="367"/>
      <c r="AI5820" s="53"/>
      <c r="AJ5820" s="53"/>
    </row>
    <row r="5821" spans="1:36" s="148" customFormat="1" ht="90">
      <c r="A5821" s="52" t="s">
        <v>1199</v>
      </c>
      <c r="B5821" s="60" t="s">
        <v>6950</v>
      </c>
      <c r="C5821" s="54">
        <v>3000528</v>
      </c>
      <c r="D5821" s="52" t="s">
        <v>1096</v>
      </c>
      <c r="E5821" s="53" t="s">
        <v>64</v>
      </c>
      <c r="F5821" s="75">
        <v>41299</v>
      </c>
      <c r="G5821" s="75">
        <v>41299</v>
      </c>
      <c r="H5821" s="53" t="s">
        <v>105</v>
      </c>
      <c r="I5821" s="57">
        <v>27.552</v>
      </c>
      <c r="J5821" s="56">
        <v>27.552</v>
      </c>
      <c r="K5821" s="56">
        <v>27.552</v>
      </c>
      <c r="L5821" s="58">
        <v>27552</v>
      </c>
      <c r="M5821" s="76">
        <v>41299</v>
      </c>
      <c r="N5821" s="60">
        <v>2013</v>
      </c>
      <c r="O5821" s="77">
        <v>41299</v>
      </c>
      <c r="P5821" s="60">
        <v>2013</v>
      </c>
      <c r="Q5821" s="61">
        <v>41639</v>
      </c>
      <c r="R5821" s="52" t="s">
        <v>347</v>
      </c>
      <c r="S5821" s="54" t="s">
        <v>6960</v>
      </c>
      <c r="T5821" s="53" t="s">
        <v>389</v>
      </c>
      <c r="U5821" s="53" t="s">
        <v>9</v>
      </c>
      <c r="V5821" s="53">
        <v>8</v>
      </c>
      <c r="W5821" s="53" t="s">
        <v>394</v>
      </c>
      <c r="X5821" s="53"/>
      <c r="Y5821" s="53"/>
      <c r="Z5821" s="367"/>
      <c r="AA5821" s="53"/>
      <c r="AB5821" s="53"/>
      <c r="AC5821" s="71"/>
      <c r="AD5821" s="57"/>
      <c r="AE5821" s="53"/>
      <c r="AF5821" s="53"/>
      <c r="AG5821" s="53"/>
      <c r="AH5821" s="367"/>
      <c r="AI5821" s="53"/>
      <c r="AJ5821" s="53"/>
    </row>
    <row r="5822" spans="1:36" s="148" customFormat="1" ht="90">
      <c r="A5822" s="52" t="s">
        <v>1199</v>
      </c>
      <c r="B5822" s="60" t="s">
        <v>6951</v>
      </c>
      <c r="C5822" s="54">
        <v>3000528</v>
      </c>
      <c r="D5822" s="52" t="s">
        <v>1096</v>
      </c>
      <c r="E5822" s="53" t="s">
        <v>64</v>
      </c>
      <c r="F5822" s="75">
        <v>41299</v>
      </c>
      <c r="G5822" s="75">
        <v>41299</v>
      </c>
      <c r="H5822" s="53" t="s">
        <v>105</v>
      </c>
      <c r="I5822" s="57">
        <v>23.52</v>
      </c>
      <c r="J5822" s="56">
        <v>23.52</v>
      </c>
      <c r="K5822" s="56">
        <v>23.52</v>
      </c>
      <c r="L5822" s="58">
        <v>23520</v>
      </c>
      <c r="M5822" s="76">
        <v>41299</v>
      </c>
      <c r="N5822" s="60">
        <v>2013</v>
      </c>
      <c r="O5822" s="77">
        <v>41299</v>
      </c>
      <c r="P5822" s="60">
        <v>2013</v>
      </c>
      <c r="Q5822" s="61">
        <v>41639</v>
      </c>
      <c r="R5822" s="52" t="s">
        <v>347</v>
      </c>
      <c r="S5822" s="54" t="s">
        <v>6961</v>
      </c>
      <c r="T5822" s="53" t="s">
        <v>389</v>
      </c>
      <c r="U5822" s="53" t="s">
        <v>9</v>
      </c>
      <c r="V5822" s="53">
        <v>8</v>
      </c>
      <c r="W5822" s="53" t="s">
        <v>394</v>
      </c>
      <c r="X5822" s="53"/>
      <c r="Y5822" s="53"/>
      <c r="Z5822" s="367"/>
      <c r="AA5822" s="53"/>
      <c r="AB5822" s="53"/>
      <c r="AC5822" s="71"/>
      <c r="AD5822" s="57"/>
      <c r="AE5822" s="53"/>
      <c r="AF5822" s="53"/>
      <c r="AG5822" s="53"/>
      <c r="AH5822" s="367"/>
      <c r="AI5822" s="53"/>
      <c r="AJ5822" s="53"/>
    </row>
    <row r="5823" spans="1:36" s="148" customFormat="1" ht="90">
      <c r="A5823" s="52" t="s">
        <v>1199</v>
      </c>
      <c r="B5823" s="159" t="s">
        <v>7081</v>
      </c>
      <c r="C5823" s="54">
        <v>3000528</v>
      </c>
      <c r="D5823" s="52" t="s">
        <v>1096</v>
      </c>
      <c r="E5823" s="53" t="s">
        <v>64</v>
      </c>
      <c r="F5823" s="75">
        <v>41299</v>
      </c>
      <c r="G5823" s="75">
        <v>41299</v>
      </c>
      <c r="H5823" s="53" t="s">
        <v>105</v>
      </c>
      <c r="I5823" s="56">
        <v>31.2</v>
      </c>
      <c r="J5823" s="56">
        <v>31.2</v>
      </c>
      <c r="K5823" s="56">
        <v>31.2</v>
      </c>
      <c r="L5823" s="58">
        <v>31200</v>
      </c>
      <c r="M5823" s="59">
        <v>41299</v>
      </c>
      <c r="N5823" s="60">
        <v>2013</v>
      </c>
      <c r="O5823" s="77">
        <v>41299</v>
      </c>
      <c r="P5823" s="60">
        <v>2013</v>
      </c>
      <c r="Q5823" s="61">
        <v>41639</v>
      </c>
      <c r="R5823" s="53" t="s">
        <v>347</v>
      </c>
      <c r="S5823" s="54" t="s">
        <v>6957</v>
      </c>
      <c r="T5823" s="53" t="s">
        <v>389</v>
      </c>
      <c r="U5823" s="60">
        <v>1</v>
      </c>
      <c r="V5823" s="53">
        <v>8</v>
      </c>
      <c r="W5823" s="53" t="s">
        <v>394</v>
      </c>
      <c r="X5823" s="53"/>
      <c r="Y5823" s="63"/>
      <c r="Z5823" s="58"/>
      <c r="AA5823" s="53"/>
      <c r="AB5823" s="62"/>
      <c r="AC5823" s="65"/>
      <c r="AD5823" s="66"/>
      <c r="AE5823" s="53"/>
      <c r="AF5823" s="53"/>
      <c r="AG5823" s="58"/>
      <c r="AH5823" s="367"/>
      <c r="AI5823" s="52"/>
      <c r="AJ5823" s="52"/>
    </row>
    <row r="5824" spans="1:36" s="148" customFormat="1" ht="90">
      <c r="A5824" s="52" t="s">
        <v>1199</v>
      </c>
      <c r="B5824" s="159" t="s">
        <v>7082</v>
      </c>
      <c r="C5824" s="54">
        <v>3000528</v>
      </c>
      <c r="D5824" s="52" t="s">
        <v>1096</v>
      </c>
      <c r="E5824" s="53" t="s">
        <v>64</v>
      </c>
      <c r="F5824" s="75">
        <v>41299</v>
      </c>
      <c r="G5824" s="75">
        <v>41299</v>
      </c>
      <c r="H5824" s="53" t="s">
        <v>105</v>
      </c>
      <c r="I5824" s="56">
        <v>27.768000000000001</v>
      </c>
      <c r="J5824" s="56">
        <v>27.768000000000001</v>
      </c>
      <c r="K5824" s="56">
        <v>27.768000000000001</v>
      </c>
      <c r="L5824" s="58">
        <v>27768</v>
      </c>
      <c r="M5824" s="59">
        <v>41299</v>
      </c>
      <c r="N5824" s="60">
        <v>2013</v>
      </c>
      <c r="O5824" s="77">
        <v>41299</v>
      </c>
      <c r="P5824" s="60">
        <v>2013</v>
      </c>
      <c r="Q5824" s="61">
        <v>41639</v>
      </c>
      <c r="R5824" s="53" t="s">
        <v>347</v>
      </c>
      <c r="S5824" s="54" t="s">
        <v>6957</v>
      </c>
      <c r="T5824" s="53" t="s">
        <v>389</v>
      </c>
      <c r="U5824" s="60">
        <v>1</v>
      </c>
      <c r="V5824" s="53">
        <v>8</v>
      </c>
      <c r="W5824" s="53" t="s">
        <v>394</v>
      </c>
      <c r="X5824" s="53"/>
      <c r="Y5824" s="63"/>
      <c r="Z5824" s="58"/>
      <c r="AA5824" s="53"/>
      <c r="AB5824" s="62"/>
      <c r="AC5824" s="65"/>
      <c r="AD5824" s="66"/>
      <c r="AE5824" s="53"/>
      <c r="AF5824" s="53"/>
      <c r="AG5824" s="58"/>
      <c r="AH5824" s="367"/>
      <c r="AI5824" s="52"/>
      <c r="AJ5824" s="52"/>
    </row>
    <row r="5825" spans="1:46" s="148" customFormat="1" ht="90">
      <c r="A5825" s="52" t="s">
        <v>1199</v>
      </c>
      <c r="B5825" s="159" t="s">
        <v>7083</v>
      </c>
      <c r="C5825" s="54">
        <v>3000528</v>
      </c>
      <c r="D5825" s="52" t="s">
        <v>1096</v>
      </c>
      <c r="E5825" s="53" t="s">
        <v>64</v>
      </c>
      <c r="F5825" s="75">
        <v>41299</v>
      </c>
      <c r="G5825" s="75">
        <v>41299</v>
      </c>
      <c r="H5825" s="53" t="s">
        <v>105</v>
      </c>
      <c r="I5825" s="56">
        <v>18.815999999999999</v>
      </c>
      <c r="J5825" s="56">
        <v>18.815999999999999</v>
      </c>
      <c r="K5825" s="56">
        <v>18.815999999999999</v>
      </c>
      <c r="L5825" s="58">
        <v>18816</v>
      </c>
      <c r="M5825" s="59">
        <v>41299</v>
      </c>
      <c r="N5825" s="60">
        <v>2013</v>
      </c>
      <c r="O5825" s="77">
        <v>41299</v>
      </c>
      <c r="P5825" s="60">
        <v>2013</v>
      </c>
      <c r="Q5825" s="61">
        <v>41639</v>
      </c>
      <c r="R5825" s="53" t="s">
        <v>347</v>
      </c>
      <c r="S5825" s="54" t="s">
        <v>6957</v>
      </c>
      <c r="T5825" s="53" t="s">
        <v>389</v>
      </c>
      <c r="U5825" s="60">
        <v>1</v>
      </c>
      <c r="V5825" s="53">
        <v>8</v>
      </c>
      <c r="W5825" s="53" t="s">
        <v>394</v>
      </c>
      <c r="X5825" s="53"/>
      <c r="Y5825" s="63"/>
      <c r="Z5825" s="58"/>
      <c r="AA5825" s="53"/>
      <c r="AB5825" s="62"/>
      <c r="AC5825" s="65"/>
      <c r="AD5825" s="66"/>
      <c r="AE5825" s="53"/>
      <c r="AF5825" s="53"/>
      <c r="AG5825" s="58"/>
      <c r="AH5825" s="367"/>
      <c r="AI5825" s="52"/>
      <c r="AJ5825" s="52"/>
    </row>
    <row r="5826" spans="1:46" s="148" customFormat="1" ht="90">
      <c r="A5826" s="52" t="s">
        <v>1199</v>
      </c>
      <c r="B5826" s="159" t="s">
        <v>7084</v>
      </c>
      <c r="C5826" s="54">
        <v>3000528</v>
      </c>
      <c r="D5826" s="52" t="s">
        <v>1096</v>
      </c>
      <c r="E5826" s="53" t="s">
        <v>64</v>
      </c>
      <c r="F5826" s="75">
        <v>41299</v>
      </c>
      <c r="G5826" s="75">
        <v>41299</v>
      </c>
      <c r="H5826" s="53" t="s">
        <v>105</v>
      </c>
      <c r="I5826" s="56">
        <v>19.152000000000001</v>
      </c>
      <c r="J5826" s="56">
        <v>19.152000000000001</v>
      </c>
      <c r="K5826" s="56">
        <v>19.152000000000001</v>
      </c>
      <c r="L5826" s="58">
        <v>19152</v>
      </c>
      <c r="M5826" s="59">
        <v>41299</v>
      </c>
      <c r="N5826" s="60">
        <v>2013</v>
      </c>
      <c r="O5826" s="77">
        <v>41299</v>
      </c>
      <c r="P5826" s="60">
        <v>2013</v>
      </c>
      <c r="Q5826" s="61">
        <v>41639</v>
      </c>
      <c r="R5826" s="53" t="s">
        <v>347</v>
      </c>
      <c r="S5826" s="54" t="s">
        <v>6957</v>
      </c>
      <c r="T5826" s="53" t="s">
        <v>389</v>
      </c>
      <c r="U5826" s="60">
        <v>1</v>
      </c>
      <c r="V5826" s="53">
        <v>8</v>
      </c>
      <c r="W5826" s="53" t="s">
        <v>394</v>
      </c>
      <c r="X5826" s="53"/>
      <c r="Y5826" s="63"/>
      <c r="Z5826" s="58"/>
      <c r="AA5826" s="53"/>
      <c r="AB5826" s="62"/>
      <c r="AC5826" s="65"/>
      <c r="AD5826" s="66"/>
      <c r="AE5826" s="53"/>
      <c r="AF5826" s="53"/>
      <c r="AG5826" s="58"/>
      <c r="AH5826" s="367"/>
      <c r="AI5826" s="52"/>
      <c r="AJ5826" s="52"/>
    </row>
    <row r="5827" spans="1:46" s="148" customFormat="1" ht="90">
      <c r="A5827" s="52" t="s">
        <v>1199</v>
      </c>
      <c r="B5827" s="159" t="s">
        <v>7085</v>
      </c>
      <c r="C5827" s="54">
        <v>3000528</v>
      </c>
      <c r="D5827" s="52" t="s">
        <v>1096</v>
      </c>
      <c r="E5827" s="53" t="s">
        <v>64</v>
      </c>
      <c r="F5827" s="75">
        <v>41299</v>
      </c>
      <c r="G5827" s="75">
        <v>41299</v>
      </c>
      <c r="H5827" s="53" t="s">
        <v>105</v>
      </c>
      <c r="I5827" s="56">
        <v>34.82</v>
      </c>
      <c r="J5827" s="56">
        <v>34.82</v>
      </c>
      <c r="K5827" s="56">
        <v>34.82</v>
      </c>
      <c r="L5827" s="58">
        <v>34820</v>
      </c>
      <c r="M5827" s="59">
        <v>41299</v>
      </c>
      <c r="N5827" s="60">
        <v>2013</v>
      </c>
      <c r="O5827" s="77">
        <v>41299</v>
      </c>
      <c r="P5827" s="60">
        <v>2013</v>
      </c>
      <c r="Q5827" s="61">
        <v>41639</v>
      </c>
      <c r="R5827" s="53" t="s">
        <v>347</v>
      </c>
      <c r="S5827" s="54" t="s">
        <v>7086</v>
      </c>
      <c r="T5827" s="53" t="s">
        <v>389</v>
      </c>
      <c r="U5827" s="60">
        <v>1</v>
      </c>
      <c r="V5827" s="53">
        <v>8</v>
      </c>
      <c r="W5827" s="53" t="s">
        <v>394</v>
      </c>
      <c r="X5827" s="53"/>
      <c r="Y5827" s="63"/>
      <c r="Z5827" s="58"/>
      <c r="AA5827" s="53"/>
      <c r="AB5827" s="62"/>
      <c r="AC5827" s="65"/>
      <c r="AD5827" s="66"/>
      <c r="AE5827" s="53"/>
      <c r="AF5827" s="53"/>
      <c r="AG5827" s="58"/>
      <c r="AH5827" s="367"/>
      <c r="AI5827" s="52"/>
      <c r="AJ5827" s="52"/>
    </row>
    <row r="5828" spans="1:46" s="148" customFormat="1" ht="120">
      <c r="A5828" s="52" t="s">
        <v>1199</v>
      </c>
      <c r="B5828" s="159" t="s">
        <v>7087</v>
      </c>
      <c r="C5828" s="54">
        <v>3000528</v>
      </c>
      <c r="D5828" s="52" t="s">
        <v>1096</v>
      </c>
      <c r="E5828" s="53" t="s">
        <v>64</v>
      </c>
      <c r="F5828" s="75">
        <v>41299</v>
      </c>
      <c r="G5828" s="75">
        <v>41299</v>
      </c>
      <c r="H5828" s="53" t="s">
        <v>105</v>
      </c>
      <c r="I5828" s="56">
        <v>109.392</v>
      </c>
      <c r="J5828" s="56">
        <v>109.392</v>
      </c>
      <c r="K5828" s="56">
        <v>109.392</v>
      </c>
      <c r="L5828" s="58">
        <v>109392</v>
      </c>
      <c r="M5828" s="59">
        <v>41299</v>
      </c>
      <c r="N5828" s="60">
        <v>2013</v>
      </c>
      <c r="O5828" s="77">
        <v>41299</v>
      </c>
      <c r="P5828" s="60">
        <v>2013</v>
      </c>
      <c r="Q5828" s="61">
        <v>41639</v>
      </c>
      <c r="R5828" s="53" t="s">
        <v>347</v>
      </c>
      <c r="S5828" s="54" t="s">
        <v>6956</v>
      </c>
      <c r="T5828" s="53" t="s">
        <v>389</v>
      </c>
      <c r="U5828" s="60">
        <v>1</v>
      </c>
      <c r="V5828" s="53">
        <v>8</v>
      </c>
      <c r="W5828" s="53" t="s">
        <v>394</v>
      </c>
      <c r="X5828" s="53"/>
      <c r="Y5828" s="63"/>
      <c r="Z5828" s="58"/>
      <c r="AA5828" s="53"/>
      <c r="AB5828" s="62"/>
      <c r="AC5828" s="65"/>
      <c r="AD5828" s="66"/>
      <c r="AE5828" s="53"/>
      <c r="AF5828" s="53"/>
      <c r="AG5828" s="58"/>
      <c r="AH5828" s="367"/>
      <c r="AI5828" s="52"/>
      <c r="AJ5828" s="52"/>
    </row>
    <row r="5829" spans="1:46" s="148" customFormat="1" ht="90">
      <c r="A5829" s="52" t="s">
        <v>1199</v>
      </c>
      <c r="B5829" s="60" t="s">
        <v>8176</v>
      </c>
      <c r="C5829" s="54">
        <v>3000528</v>
      </c>
      <c r="D5829" s="52" t="s">
        <v>1096</v>
      </c>
      <c r="E5829" s="53" t="s">
        <v>64</v>
      </c>
      <c r="F5829" s="75">
        <v>41579</v>
      </c>
      <c r="G5829" s="75">
        <v>41579</v>
      </c>
      <c r="H5829" s="53" t="s">
        <v>105</v>
      </c>
      <c r="I5829" s="56">
        <v>110.65600000000001</v>
      </c>
      <c r="J5829" s="56">
        <v>110.65600000000001</v>
      </c>
      <c r="K5829" s="56">
        <v>110.65600000000001</v>
      </c>
      <c r="L5829" s="58">
        <v>110656</v>
      </c>
      <c r="M5829" s="59">
        <v>41579</v>
      </c>
      <c r="N5829" s="60">
        <v>2013</v>
      </c>
      <c r="O5829" s="77">
        <v>41579</v>
      </c>
      <c r="P5829" s="60">
        <v>2013</v>
      </c>
      <c r="Q5829" s="61">
        <v>41639</v>
      </c>
      <c r="R5829" s="53" t="s">
        <v>347</v>
      </c>
      <c r="S5829" s="54" t="s">
        <v>6955</v>
      </c>
      <c r="T5829" s="53" t="s">
        <v>329</v>
      </c>
      <c r="U5829" s="60">
        <v>1</v>
      </c>
      <c r="V5829" s="53">
        <v>8</v>
      </c>
      <c r="W5829" s="53" t="s">
        <v>394</v>
      </c>
      <c r="X5829" s="53"/>
      <c r="Y5829" s="63"/>
      <c r="Z5829" s="58"/>
      <c r="AA5829" s="53"/>
      <c r="AB5829" s="62"/>
      <c r="AC5829" s="65"/>
      <c r="AD5829" s="66"/>
      <c r="AE5829" s="53"/>
      <c r="AF5829" s="53"/>
      <c r="AG5829" s="58"/>
      <c r="AH5829" s="367"/>
      <c r="AI5829" s="52"/>
      <c r="AJ5829" s="52"/>
      <c r="AL5829" s="67"/>
      <c r="AM5829" s="67"/>
      <c r="AN5829" s="67"/>
      <c r="AO5829" s="67"/>
      <c r="AP5829" s="67"/>
      <c r="AQ5829" s="67"/>
      <c r="AR5829" s="67"/>
      <c r="AS5829" s="67"/>
      <c r="AT5829" s="67"/>
    </row>
    <row r="5830" spans="1:46" s="148" customFormat="1" ht="90">
      <c r="A5830" s="52" t="s">
        <v>1199</v>
      </c>
      <c r="B5830" s="60" t="s">
        <v>8177</v>
      </c>
      <c r="C5830" s="54">
        <v>3000528</v>
      </c>
      <c r="D5830" s="52" t="s">
        <v>1096</v>
      </c>
      <c r="E5830" s="53" t="s">
        <v>64</v>
      </c>
      <c r="F5830" s="75">
        <v>41579</v>
      </c>
      <c r="G5830" s="75">
        <v>41579</v>
      </c>
      <c r="H5830" s="53" t="s">
        <v>105</v>
      </c>
      <c r="I5830" s="56">
        <v>32.143999999999998</v>
      </c>
      <c r="J5830" s="56">
        <v>32.143999999999998</v>
      </c>
      <c r="K5830" s="56">
        <v>32.143999999999998</v>
      </c>
      <c r="L5830" s="58">
        <v>32144</v>
      </c>
      <c r="M5830" s="59">
        <v>41579</v>
      </c>
      <c r="N5830" s="60">
        <v>2013</v>
      </c>
      <c r="O5830" s="77">
        <v>41579</v>
      </c>
      <c r="P5830" s="60">
        <v>2013</v>
      </c>
      <c r="Q5830" s="61">
        <v>41608</v>
      </c>
      <c r="R5830" s="53" t="s">
        <v>347</v>
      </c>
      <c r="S5830" s="54" t="s">
        <v>8178</v>
      </c>
      <c r="T5830" s="53" t="s">
        <v>329</v>
      </c>
      <c r="U5830" s="60">
        <v>1</v>
      </c>
      <c r="V5830" s="53">
        <v>8</v>
      </c>
      <c r="W5830" s="53" t="s">
        <v>394</v>
      </c>
      <c r="X5830" s="53"/>
      <c r="Y5830" s="63"/>
      <c r="Z5830" s="58"/>
      <c r="AA5830" s="53"/>
      <c r="AB5830" s="62"/>
      <c r="AC5830" s="65"/>
      <c r="AD5830" s="66"/>
      <c r="AE5830" s="53"/>
      <c r="AF5830" s="53"/>
      <c r="AG5830" s="58"/>
      <c r="AH5830" s="367"/>
      <c r="AI5830" s="52"/>
      <c r="AJ5830" s="52"/>
      <c r="AL5830" s="67"/>
      <c r="AM5830" s="67"/>
      <c r="AN5830" s="67"/>
      <c r="AO5830" s="67"/>
      <c r="AP5830" s="67"/>
      <c r="AQ5830" s="67"/>
      <c r="AR5830" s="67"/>
      <c r="AS5830" s="67"/>
      <c r="AT5830" s="67"/>
    </row>
    <row r="5831" spans="1:46" s="148" customFormat="1" ht="90">
      <c r="A5831" s="52" t="s">
        <v>1199</v>
      </c>
      <c r="B5831" s="60" t="s">
        <v>8179</v>
      </c>
      <c r="C5831" s="54">
        <v>3000528</v>
      </c>
      <c r="D5831" s="52" t="s">
        <v>1096</v>
      </c>
      <c r="E5831" s="53" t="s">
        <v>64</v>
      </c>
      <c r="F5831" s="75">
        <v>41579</v>
      </c>
      <c r="G5831" s="75">
        <v>41579</v>
      </c>
      <c r="H5831" s="53" t="s">
        <v>105</v>
      </c>
      <c r="I5831" s="56">
        <v>32.143999999999998</v>
      </c>
      <c r="J5831" s="56">
        <v>32.143999999999998</v>
      </c>
      <c r="K5831" s="56">
        <v>32.143999999999998</v>
      </c>
      <c r="L5831" s="58">
        <v>32144</v>
      </c>
      <c r="M5831" s="59">
        <v>41579</v>
      </c>
      <c r="N5831" s="60">
        <v>2013</v>
      </c>
      <c r="O5831" s="77">
        <v>41579</v>
      </c>
      <c r="P5831" s="60">
        <v>2013</v>
      </c>
      <c r="Q5831" s="61">
        <v>41608</v>
      </c>
      <c r="R5831" s="53" t="s">
        <v>347</v>
      </c>
      <c r="S5831" s="54" t="s">
        <v>8178</v>
      </c>
      <c r="T5831" s="53" t="s">
        <v>329</v>
      </c>
      <c r="U5831" s="60">
        <v>1</v>
      </c>
      <c r="V5831" s="53">
        <v>8</v>
      </c>
      <c r="W5831" s="53" t="s">
        <v>394</v>
      </c>
      <c r="X5831" s="53"/>
      <c r="Y5831" s="63"/>
      <c r="Z5831" s="58"/>
      <c r="AA5831" s="53"/>
      <c r="AB5831" s="62"/>
      <c r="AC5831" s="65"/>
      <c r="AD5831" s="66"/>
      <c r="AE5831" s="53"/>
      <c r="AF5831" s="53"/>
      <c r="AG5831" s="58"/>
      <c r="AH5831" s="367"/>
      <c r="AI5831" s="52"/>
      <c r="AJ5831" s="52"/>
      <c r="AL5831" s="67"/>
      <c r="AM5831" s="67"/>
      <c r="AN5831" s="67"/>
      <c r="AO5831" s="67"/>
      <c r="AP5831" s="67"/>
      <c r="AQ5831" s="67"/>
      <c r="AR5831" s="67"/>
      <c r="AS5831" s="67"/>
      <c r="AT5831" s="67"/>
    </row>
    <row r="5832" spans="1:46" s="148" customFormat="1" ht="90">
      <c r="A5832" s="52" t="s">
        <v>1199</v>
      </c>
      <c r="B5832" s="60" t="s">
        <v>8180</v>
      </c>
      <c r="C5832" s="54">
        <v>3000528</v>
      </c>
      <c r="D5832" s="52" t="s">
        <v>1096</v>
      </c>
      <c r="E5832" s="53" t="s">
        <v>64</v>
      </c>
      <c r="F5832" s="75">
        <v>41579</v>
      </c>
      <c r="G5832" s="75">
        <v>41579</v>
      </c>
      <c r="H5832" s="53" t="s">
        <v>105</v>
      </c>
      <c r="I5832" s="56">
        <v>33.6</v>
      </c>
      <c r="J5832" s="56">
        <v>33.6</v>
      </c>
      <c r="K5832" s="56">
        <v>33.6</v>
      </c>
      <c r="L5832" s="58">
        <v>33600</v>
      </c>
      <c r="M5832" s="59">
        <v>41579</v>
      </c>
      <c r="N5832" s="60">
        <v>2013</v>
      </c>
      <c r="O5832" s="77">
        <v>41579</v>
      </c>
      <c r="P5832" s="60">
        <v>2013</v>
      </c>
      <c r="Q5832" s="61">
        <v>41608</v>
      </c>
      <c r="R5832" s="53" t="s">
        <v>347</v>
      </c>
      <c r="S5832" s="54" t="s">
        <v>8178</v>
      </c>
      <c r="T5832" s="53" t="s">
        <v>329</v>
      </c>
      <c r="U5832" s="60">
        <v>1</v>
      </c>
      <c r="V5832" s="53">
        <v>8</v>
      </c>
      <c r="W5832" s="53" t="s">
        <v>394</v>
      </c>
      <c r="X5832" s="53"/>
      <c r="Y5832" s="63"/>
      <c r="Z5832" s="58"/>
      <c r="AA5832" s="53"/>
      <c r="AB5832" s="62"/>
      <c r="AC5832" s="65"/>
      <c r="AD5832" s="66"/>
      <c r="AE5832" s="53"/>
      <c r="AF5832" s="53"/>
      <c r="AG5832" s="58"/>
      <c r="AH5832" s="367"/>
      <c r="AI5832" s="52"/>
      <c r="AJ5832" s="52"/>
      <c r="AL5832" s="67"/>
      <c r="AM5832" s="67"/>
      <c r="AN5832" s="67"/>
      <c r="AO5832" s="67"/>
      <c r="AP5832" s="67"/>
      <c r="AQ5832" s="67"/>
      <c r="AR5832" s="67"/>
      <c r="AS5832" s="67"/>
      <c r="AT5832" s="67"/>
    </row>
    <row r="5833" spans="1:46" s="148" customFormat="1" ht="60">
      <c r="A5833" s="52" t="s">
        <v>1199</v>
      </c>
      <c r="B5833" s="60">
        <v>8223</v>
      </c>
      <c r="C5833" s="53" t="s">
        <v>442</v>
      </c>
      <c r="D5833" s="52" t="s">
        <v>416</v>
      </c>
      <c r="E5833" s="53" t="s">
        <v>60</v>
      </c>
      <c r="F5833" s="75">
        <v>41283</v>
      </c>
      <c r="G5833" s="75">
        <v>41343</v>
      </c>
      <c r="H5833" s="53" t="s">
        <v>105</v>
      </c>
      <c r="I5833" s="57">
        <v>103.09699999999999</v>
      </c>
      <c r="J5833" s="56">
        <v>100.9418000782464</v>
      </c>
      <c r="K5833" s="56">
        <v>100.941</v>
      </c>
      <c r="L5833" s="58">
        <v>119110.37999999999</v>
      </c>
      <c r="M5833" s="76">
        <v>41363</v>
      </c>
      <c r="N5833" s="60">
        <v>2013</v>
      </c>
      <c r="O5833" s="61">
        <v>41384</v>
      </c>
      <c r="P5833" s="60">
        <v>2013</v>
      </c>
      <c r="Q5833" s="61">
        <v>41394</v>
      </c>
      <c r="R5833" s="52" t="s">
        <v>347</v>
      </c>
      <c r="S5833" s="54" t="s">
        <v>1266</v>
      </c>
      <c r="T5833" s="53" t="s">
        <v>417</v>
      </c>
      <c r="U5833" s="53" t="s">
        <v>669</v>
      </c>
      <c r="V5833" s="53">
        <v>8</v>
      </c>
      <c r="W5833" s="53" t="s">
        <v>394</v>
      </c>
      <c r="X5833" s="53"/>
      <c r="Y5833" s="53"/>
      <c r="Z5833" s="367"/>
      <c r="AA5833" s="53"/>
      <c r="AB5833" s="53"/>
      <c r="AC5833" s="71"/>
      <c r="AD5833" s="57"/>
      <c r="AE5833" s="53"/>
      <c r="AF5833" s="53"/>
      <c r="AG5833" s="53"/>
      <c r="AH5833" s="367"/>
      <c r="AI5833" s="53"/>
      <c r="AJ5833" s="53"/>
    </row>
    <row r="5834" spans="1:46" s="148" customFormat="1" ht="60">
      <c r="A5834" s="52" t="s">
        <v>1199</v>
      </c>
      <c r="B5834" s="60">
        <v>8224</v>
      </c>
      <c r="C5834" s="53" t="s">
        <v>402</v>
      </c>
      <c r="D5834" s="52" t="s">
        <v>403</v>
      </c>
      <c r="E5834" s="53" t="s">
        <v>60</v>
      </c>
      <c r="F5834" s="75">
        <v>41457</v>
      </c>
      <c r="G5834" s="75">
        <v>41517</v>
      </c>
      <c r="H5834" s="53" t="s">
        <v>105</v>
      </c>
      <c r="I5834" s="57">
        <v>143.995</v>
      </c>
      <c r="J5834" s="56">
        <v>143.995</v>
      </c>
      <c r="K5834" s="56">
        <v>143.995</v>
      </c>
      <c r="L5834" s="58">
        <v>169914.09999999998</v>
      </c>
      <c r="M5834" s="76">
        <v>41537</v>
      </c>
      <c r="N5834" s="60">
        <v>2013</v>
      </c>
      <c r="O5834" s="61">
        <v>41548</v>
      </c>
      <c r="P5834" s="60">
        <v>2013</v>
      </c>
      <c r="Q5834" s="61">
        <v>41577</v>
      </c>
      <c r="R5834" s="52" t="s">
        <v>347</v>
      </c>
      <c r="S5834" s="54" t="s">
        <v>1267</v>
      </c>
      <c r="T5834" s="53" t="s">
        <v>417</v>
      </c>
      <c r="U5834" s="53" t="s">
        <v>1268</v>
      </c>
      <c r="V5834" s="53">
        <v>8</v>
      </c>
      <c r="W5834" s="53" t="s">
        <v>394</v>
      </c>
      <c r="X5834" s="53"/>
      <c r="Y5834" s="53"/>
      <c r="Z5834" s="367"/>
      <c r="AA5834" s="53"/>
      <c r="AB5834" s="53"/>
      <c r="AC5834" s="71"/>
      <c r="AD5834" s="57"/>
      <c r="AE5834" s="53"/>
      <c r="AF5834" s="53"/>
      <c r="AG5834" s="53"/>
      <c r="AH5834" s="367"/>
      <c r="AI5834" s="53"/>
      <c r="AJ5834" s="53"/>
    </row>
    <row r="5835" spans="1:46" s="148" customFormat="1" ht="60">
      <c r="A5835" s="52" t="s">
        <v>1199</v>
      </c>
      <c r="B5835" s="60">
        <v>8225</v>
      </c>
      <c r="C5835" s="53" t="s">
        <v>447</v>
      </c>
      <c r="D5835" s="52" t="s">
        <v>927</v>
      </c>
      <c r="E5835" s="53" t="s">
        <v>60</v>
      </c>
      <c r="F5835" s="75">
        <v>41283</v>
      </c>
      <c r="G5835" s="75">
        <v>41343</v>
      </c>
      <c r="H5835" s="53" t="s">
        <v>105</v>
      </c>
      <c r="I5835" s="57">
        <v>682.25612999999998</v>
      </c>
      <c r="J5835" s="56">
        <v>667.20322656684743</v>
      </c>
      <c r="K5835" s="56">
        <v>667.20299999999997</v>
      </c>
      <c r="L5835" s="58">
        <v>787299.54</v>
      </c>
      <c r="M5835" s="76">
        <v>41363</v>
      </c>
      <c r="N5835" s="60">
        <v>2013</v>
      </c>
      <c r="O5835" s="61">
        <v>41384</v>
      </c>
      <c r="P5835" s="60">
        <v>2013</v>
      </c>
      <c r="Q5835" s="61">
        <v>41394</v>
      </c>
      <c r="R5835" s="52" t="s">
        <v>347</v>
      </c>
      <c r="S5835" s="60" t="s">
        <v>1269</v>
      </c>
      <c r="T5835" s="53" t="s">
        <v>417</v>
      </c>
      <c r="U5835" s="53" t="s">
        <v>1270</v>
      </c>
      <c r="V5835" s="53">
        <v>8</v>
      </c>
      <c r="W5835" s="53" t="s">
        <v>394</v>
      </c>
      <c r="X5835" s="53"/>
      <c r="Y5835" s="53"/>
      <c r="Z5835" s="367"/>
      <c r="AA5835" s="53"/>
      <c r="AB5835" s="53"/>
      <c r="AC5835" s="71"/>
      <c r="AD5835" s="57"/>
      <c r="AE5835" s="53"/>
      <c r="AF5835" s="53"/>
      <c r="AG5835" s="53"/>
      <c r="AH5835" s="367"/>
      <c r="AI5835" s="53"/>
      <c r="AJ5835" s="53"/>
    </row>
    <row r="5836" spans="1:46" s="148" customFormat="1" ht="45">
      <c r="A5836" s="52" t="s">
        <v>1199</v>
      </c>
      <c r="B5836" s="60">
        <v>8226</v>
      </c>
      <c r="C5836" s="53" t="s">
        <v>449</v>
      </c>
      <c r="D5836" s="52" t="s">
        <v>450</v>
      </c>
      <c r="E5836" s="53" t="s">
        <v>83</v>
      </c>
      <c r="F5836" s="55">
        <v>41250</v>
      </c>
      <c r="G5836" s="55">
        <v>41325</v>
      </c>
      <c r="H5836" s="53" t="s">
        <v>105</v>
      </c>
      <c r="I5836" s="57">
        <v>2632.71749</v>
      </c>
      <c r="J5836" s="56">
        <v>2295.4138077615494</v>
      </c>
      <c r="K5836" s="56">
        <v>2295.4137966101694</v>
      </c>
      <c r="L5836" s="58">
        <v>2708588.2799999993</v>
      </c>
      <c r="M5836" s="59">
        <v>41342</v>
      </c>
      <c r="N5836" s="60">
        <v>2013</v>
      </c>
      <c r="O5836" s="61">
        <v>41409</v>
      </c>
      <c r="P5836" s="60">
        <v>2013</v>
      </c>
      <c r="Q5836" s="61">
        <v>41517</v>
      </c>
      <c r="R5836" s="52" t="s">
        <v>342</v>
      </c>
      <c r="S5836" s="60" t="s">
        <v>2692</v>
      </c>
      <c r="T5836" s="53" t="s">
        <v>818</v>
      </c>
      <c r="U5836" s="53">
        <v>1484</v>
      </c>
      <c r="V5836" s="53">
        <v>8</v>
      </c>
      <c r="W5836" s="53" t="s">
        <v>390</v>
      </c>
      <c r="X5836" s="53"/>
      <c r="Y5836" s="53"/>
      <c r="Z5836" s="367"/>
      <c r="AA5836" s="53"/>
      <c r="AB5836" s="53"/>
      <c r="AC5836" s="71"/>
      <c r="AD5836" s="57"/>
      <c r="AE5836" s="53"/>
      <c r="AF5836" s="53"/>
      <c r="AG5836" s="53"/>
      <c r="AH5836" s="367"/>
      <c r="AI5836" s="53"/>
      <c r="AJ5836" s="53"/>
    </row>
    <row r="5837" spans="1:46" s="148" customFormat="1" ht="45">
      <c r="A5837" s="52" t="s">
        <v>1199</v>
      </c>
      <c r="B5837" s="159" t="s">
        <v>2688</v>
      </c>
      <c r="C5837" s="53" t="s">
        <v>449</v>
      </c>
      <c r="D5837" s="52" t="s">
        <v>450</v>
      </c>
      <c r="E5837" s="53" t="s">
        <v>83</v>
      </c>
      <c r="F5837" s="55">
        <v>41250</v>
      </c>
      <c r="G5837" s="55">
        <v>41325</v>
      </c>
      <c r="H5837" s="53" t="s">
        <v>105</v>
      </c>
      <c r="I5837" s="57">
        <v>1064.11769</v>
      </c>
      <c r="J5837" s="56">
        <v>927.78295777824792</v>
      </c>
      <c r="K5837" s="56">
        <v>927.78295762711866</v>
      </c>
      <c r="L5837" s="58">
        <v>1094783.8899999999</v>
      </c>
      <c r="M5837" s="59">
        <v>41342</v>
      </c>
      <c r="N5837" s="60">
        <v>2013</v>
      </c>
      <c r="O5837" s="61">
        <v>41409</v>
      </c>
      <c r="P5837" s="60">
        <v>2013</v>
      </c>
      <c r="Q5837" s="61">
        <v>41517</v>
      </c>
      <c r="R5837" s="52" t="s">
        <v>342</v>
      </c>
      <c r="S5837" s="60" t="s">
        <v>2693</v>
      </c>
      <c r="T5837" s="53" t="s">
        <v>818</v>
      </c>
      <c r="U5837" s="53">
        <v>373</v>
      </c>
      <c r="V5837" s="53">
        <v>8</v>
      </c>
      <c r="W5837" s="53" t="s">
        <v>390</v>
      </c>
      <c r="X5837" s="53"/>
      <c r="Y5837" s="53"/>
      <c r="Z5837" s="367"/>
      <c r="AA5837" s="53"/>
      <c r="AB5837" s="53"/>
      <c r="AC5837" s="71"/>
      <c r="AD5837" s="57"/>
      <c r="AE5837" s="53"/>
      <c r="AF5837" s="53"/>
      <c r="AG5837" s="53"/>
      <c r="AH5837" s="367"/>
      <c r="AI5837" s="53"/>
      <c r="AJ5837" s="53"/>
    </row>
    <row r="5838" spans="1:46" s="148" customFormat="1" ht="45">
      <c r="A5838" s="52" t="s">
        <v>1199</v>
      </c>
      <c r="B5838" s="159" t="s">
        <v>2689</v>
      </c>
      <c r="C5838" s="53" t="s">
        <v>449</v>
      </c>
      <c r="D5838" s="52" t="s">
        <v>450</v>
      </c>
      <c r="E5838" s="53" t="s">
        <v>83</v>
      </c>
      <c r="F5838" s="55">
        <v>41250</v>
      </c>
      <c r="G5838" s="55">
        <v>41325</v>
      </c>
      <c r="H5838" s="53" t="s">
        <v>105</v>
      </c>
      <c r="I5838" s="57">
        <v>1838.2163800000001</v>
      </c>
      <c r="J5838" s="56">
        <v>1602.7041452228223</v>
      </c>
      <c r="K5838" s="56">
        <v>1602.7041440677965</v>
      </c>
      <c r="L5838" s="58">
        <v>1891190.89</v>
      </c>
      <c r="M5838" s="59">
        <v>41342</v>
      </c>
      <c r="N5838" s="60">
        <v>2013</v>
      </c>
      <c r="O5838" s="61">
        <v>41409</v>
      </c>
      <c r="P5838" s="60">
        <v>2013</v>
      </c>
      <c r="Q5838" s="61">
        <v>41517</v>
      </c>
      <c r="R5838" s="52" t="s">
        <v>342</v>
      </c>
      <c r="S5838" s="60" t="s">
        <v>2694</v>
      </c>
      <c r="T5838" s="53" t="s">
        <v>818</v>
      </c>
      <c r="U5838" s="53">
        <v>9773</v>
      </c>
      <c r="V5838" s="53">
        <v>8</v>
      </c>
      <c r="W5838" s="53" t="s">
        <v>390</v>
      </c>
      <c r="X5838" s="53"/>
      <c r="Y5838" s="53"/>
      <c r="Z5838" s="367"/>
      <c r="AA5838" s="53"/>
      <c r="AB5838" s="53"/>
      <c r="AC5838" s="71"/>
      <c r="AD5838" s="57"/>
      <c r="AE5838" s="53"/>
      <c r="AF5838" s="53"/>
      <c r="AG5838" s="53"/>
      <c r="AH5838" s="367"/>
      <c r="AI5838" s="53"/>
      <c r="AJ5838" s="53"/>
    </row>
    <row r="5839" spans="1:46" s="148" customFormat="1" ht="45">
      <c r="A5839" s="52" t="s">
        <v>1199</v>
      </c>
      <c r="B5839" s="159" t="s">
        <v>2690</v>
      </c>
      <c r="C5839" s="53" t="s">
        <v>449</v>
      </c>
      <c r="D5839" s="52" t="s">
        <v>450</v>
      </c>
      <c r="E5839" s="53" t="s">
        <v>83</v>
      </c>
      <c r="F5839" s="55">
        <v>41250</v>
      </c>
      <c r="G5839" s="55">
        <v>41325</v>
      </c>
      <c r="H5839" s="53" t="s">
        <v>105</v>
      </c>
      <c r="I5839" s="57">
        <v>1684.7524800000001</v>
      </c>
      <c r="J5839" s="56">
        <v>1468.9020475398722</v>
      </c>
      <c r="K5839" s="56">
        <v>1468.9020423728814</v>
      </c>
      <c r="L5839" s="58">
        <v>1733304.41</v>
      </c>
      <c r="M5839" s="59">
        <v>41342</v>
      </c>
      <c r="N5839" s="60">
        <v>2013</v>
      </c>
      <c r="O5839" s="61">
        <v>41409</v>
      </c>
      <c r="P5839" s="60">
        <v>2013</v>
      </c>
      <c r="Q5839" s="61">
        <v>41517</v>
      </c>
      <c r="R5839" s="52" t="s">
        <v>342</v>
      </c>
      <c r="S5839" s="60" t="s">
        <v>2695</v>
      </c>
      <c r="T5839" s="53" t="s">
        <v>818</v>
      </c>
      <c r="U5839" s="53">
        <v>1524</v>
      </c>
      <c r="V5839" s="53">
        <v>8</v>
      </c>
      <c r="W5839" s="53" t="s">
        <v>390</v>
      </c>
      <c r="X5839" s="53"/>
      <c r="Y5839" s="53"/>
      <c r="Z5839" s="367"/>
      <c r="AA5839" s="53"/>
      <c r="AB5839" s="53"/>
      <c r="AC5839" s="71"/>
      <c r="AD5839" s="57"/>
      <c r="AE5839" s="53"/>
      <c r="AF5839" s="53"/>
      <c r="AG5839" s="53"/>
      <c r="AH5839" s="367"/>
      <c r="AI5839" s="53"/>
      <c r="AJ5839" s="53"/>
    </row>
    <row r="5840" spans="1:46" s="148" customFormat="1" ht="45">
      <c r="A5840" s="52" t="s">
        <v>1199</v>
      </c>
      <c r="B5840" s="159" t="s">
        <v>2691</v>
      </c>
      <c r="C5840" s="53" t="s">
        <v>449</v>
      </c>
      <c r="D5840" s="52" t="s">
        <v>450</v>
      </c>
      <c r="E5840" s="53" t="s">
        <v>83</v>
      </c>
      <c r="F5840" s="55">
        <v>41250</v>
      </c>
      <c r="G5840" s="55">
        <v>41325</v>
      </c>
      <c r="H5840" s="53" t="s">
        <v>105</v>
      </c>
      <c r="I5840" s="57">
        <v>941.84294999999997</v>
      </c>
      <c r="J5840" s="56">
        <v>821.17406353268063</v>
      </c>
      <c r="K5840" s="56">
        <v>821.17405932203394</v>
      </c>
      <c r="L5840" s="58">
        <v>968985.39</v>
      </c>
      <c r="M5840" s="59">
        <v>41342</v>
      </c>
      <c r="N5840" s="60">
        <v>2013</v>
      </c>
      <c r="O5840" s="61">
        <v>41409</v>
      </c>
      <c r="P5840" s="60">
        <v>2013</v>
      </c>
      <c r="Q5840" s="61">
        <v>41517</v>
      </c>
      <c r="R5840" s="52" t="s">
        <v>342</v>
      </c>
      <c r="S5840" s="60" t="s">
        <v>2696</v>
      </c>
      <c r="T5840" s="53" t="s">
        <v>818</v>
      </c>
      <c r="U5840" s="53">
        <v>409</v>
      </c>
      <c r="V5840" s="53">
        <v>8</v>
      </c>
      <c r="W5840" s="53" t="s">
        <v>390</v>
      </c>
      <c r="X5840" s="53"/>
      <c r="Y5840" s="53"/>
      <c r="Z5840" s="367"/>
      <c r="AA5840" s="53"/>
      <c r="AB5840" s="53"/>
      <c r="AC5840" s="71"/>
      <c r="AD5840" s="57"/>
      <c r="AE5840" s="53"/>
      <c r="AF5840" s="53"/>
      <c r="AG5840" s="53"/>
      <c r="AH5840" s="367"/>
      <c r="AI5840" s="53"/>
      <c r="AJ5840" s="53"/>
    </row>
    <row r="5841" spans="1:36" s="148" customFormat="1" ht="45">
      <c r="A5841" s="52" t="s">
        <v>1199</v>
      </c>
      <c r="B5841" s="60">
        <v>8227</v>
      </c>
      <c r="C5841" s="53" t="s">
        <v>533</v>
      </c>
      <c r="D5841" s="52" t="s">
        <v>1602</v>
      </c>
      <c r="E5841" s="53" t="s">
        <v>83</v>
      </c>
      <c r="F5841" s="55">
        <v>41250</v>
      </c>
      <c r="G5841" s="75">
        <v>41325</v>
      </c>
      <c r="H5841" s="53" t="s">
        <v>105</v>
      </c>
      <c r="I5841" s="57">
        <v>88.832260000000005</v>
      </c>
      <c r="J5841" s="56">
        <v>77.451078377900302</v>
      </c>
      <c r="K5841" s="56">
        <v>77.450906779661025</v>
      </c>
      <c r="L5841" s="58">
        <v>91392.07</v>
      </c>
      <c r="M5841" s="76">
        <v>41342</v>
      </c>
      <c r="N5841" s="60">
        <v>2013</v>
      </c>
      <c r="O5841" s="61">
        <v>41409</v>
      </c>
      <c r="P5841" s="60">
        <v>2013</v>
      </c>
      <c r="Q5841" s="61">
        <v>41517</v>
      </c>
      <c r="R5841" s="52" t="s">
        <v>342</v>
      </c>
      <c r="S5841" s="60" t="s">
        <v>2718</v>
      </c>
      <c r="T5841" s="53" t="s">
        <v>417</v>
      </c>
      <c r="U5841" s="53">
        <v>64</v>
      </c>
      <c r="V5841" s="53">
        <v>8</v>
      </c>
      <c r="W5841" s="53" t="s">
        <v>390</v>
      </c>
      <c r="X5841" s="53"/>
      <c r="Y5841" s="53"/>
      <c r="Z5841" s="367"/>
      <c r="AA5841" s="53"/>
      <c r="AB5841" s="53"/>
      <c r="AC5841" s="71"/>
      <c r="AD5841" s="57"/>
      <c r="AE5841" s="53"/>
      <c r="AF5841" s="53"/>
      <c r="AG5841" s="53"/>
      <c r="AH5841" s="367"/>
      <c r="AI5841" s="53"/>
      <c r="AJ5841" s="53"/>
    </row>
    <row r="5842" spans="1:36" s="148" customFormat="1" ht="45">
      <c r="A5842" s="52" t="s">
        <v>1199</v>
      </c>
      <c r="B5842" s="159" t="s">
        <v>2697</v>
      </c>
      <c r="C5842" s="53" t="s">
        <v>533</v>
      </c>
      <c r="D5842" s="52" t="s">
        <v>1602</v>
      </c>
      <c r="E5842" s="53" t="s">
        <v>83</v>
      </c>
      <c r="F5842" s="55">
        <v>41250</v>
      </c>
      <c r="G5842" s="75">
        <v>41325</v>
      </c>
      <c r="H5842" s="53" t="s">
        <v>105</v>
      </c>
      <c r="I5842" s="57">
        <v>168.63324</v>
      </c>
      <c r="J5842" s="56">
        <v>165.10852118861857</v>
      </c>
      <c r="K5842" s="56">
        <v>165.10852542372882</v>
      </c>
      <c r="L5842" s="58">
        <v>194828.06</v>
      </c>
      <c r="M5842" s="76">
        <v>41342</v>
      </c>
      <c r="N5842" s="60">
        <v>2013</v>
      </c>
      <c r="O5842" s="61">
        <v>41409</v>
      </c>
      <c r="P5842" s="60">
        <v>2013</v>
      </c>
      <c r="Q5842" s="61">
        <v>41517</v>
      </c>
      <c r="R5842" s="52" t="s">
        <v>342</v>
      </c>
      <c r="S5842" s="60" t="s">
        <v>2719</v>
      </c>
      <c r="T5842" s="53" t="s">
        <v>417</v>
      </c>
      <c r="U5842" s="53">
        <v>100</v>
      </c>
      <c r="V5842" s="53">
        <v>8</v>
      </c>
      <c r="W5842" s="53" t="s">
        <v>390</v>
      </c>
      <c r="X5842" s="53"/>
      <c r="Y5842" s="53"/>
      <c r="Z5842" s="367"/>
      <c r="AA5842" s="53"/>
      <c r="AB5842" s="53"/>
      <c r="AC5842" s="71"/>
      <c r="AD5842" s="57"/>
      <c r="AE5842" s="53"/>
      <c r="AF5842" s="53"/>
      <c r="AG5842" s="53"/>
      <c r="AH5842" s="367"/>
      <c r="AI5842" s="53"/>
      <c r="AJ5842" s="53"/>
    </row>
    <row r="5843" spans="1:36" s="148" customFormat="1" ht="45">
      <c r="A5843" s="52" t="s">
        <v>1199</v>
      </c>
      <c r="B5843" s="159" t="s">
        <v>2698</v>
      </c>
      <c r="C5843" s="53" t="s">
        <v>533</v>
      </c>
      <c r="D5843" s="52" t="s">
        <v>1602</v>
      </c>
      <c r="E5843" s="53" t="s">
        <v>83</v>
      </c>
      <c r="F5843" s="55">
        <v>41250</v>
      </c>
      <c r="G5843" s="75">
        <v>41325</v>
      </c>
      <c r="H5843" s="53" t="s">
        <v>105</v>
      </c>
      <c r="I5843" s="57">
        <v>228.75129999999999</v>
      </c>
      <c r="J5843" s="56">
        <v>223.97001599912085</v>
      </c>
      <c r="K5843" s="56">
        <v>223.97000847457628</v>
      </c>
      <c r="L5843" s="58">
        <v>264284.61</v>
      </c>
      <c r="M5843" s="76">
        <v>41342</v>
      </c>
      <c r="N5843" s="60">
        <v>2013</v>
      </c>
      <c r="O5843" s="61">
        <v>41409</v>
      </c>
      <c r="P5843" s="60">
        <v>2013</v>
      </c>
      <c r="Q5843" s="61">
        <v>41517</v>
      </c>
      <c r="R5843" s="52" t="s">
        <v>342</v>
      </c>
      <c r="S5843" s="60" t="s">
        <v>2720</v>
      </c>
      <c r="T5843" s="53" t="s">
        <v>417</v>
      </c>
      <c r="U5843" s="53">
        <v>267</v>
      </c>
      <c r="V5843" s="53">
        <v>8</v>
      </c>
      <c r="W5843" s="53" t="s">
        <v>390</v>
      </c>
      <c r="X5843" s="53"/>
      <c r="Y5843" s="53"/>
      <c r="Z5843" s="367"/>
      <c r="AA5843" s="53"/>
      <c r="AB5843" s="53"/>
      <c r="AC5843" s="71"/>
      <c r="AD5843" s="57"/>
      <c r="AE5843" s="53"/>
      <c r="AF5843" s="53"/>
      <c r="AG5843" s="53"/>
      <c r="AH5843" s="367"/>
      <c r="AI5843" s="53"/>
      <c r="AJ5843" s="53"/>
    </row>
    <row r="5844" spans="1:36" s="148" customFormat="1" ht="45">
      <c r="A5844" s="52" t="s">
        <v>1199</v>
      </c>
      <c r="B5844" s="159" t="s">
        <v>2699</v>
      </c>
      <c r="C5844" s="53" t="s">
        <v>533</v>
      </c>
      <c r="D5844" s="52" t="s">
        <v>1602</v>
      </c>
      <c r="E5844" s="53" t="s">
        <v>83</v>
      </c>
      <c r="F5844" s="55">
        <v>41250</v>
      </c>
      <c r="G5844" s="75">
        <v>41325</v>
      </c>
      <c r="H5844" s="53" t="s">
        <v>105</v>
      </c>
      <c r="I5844" s="57">
        <v>108.18243</v>
      </c>
      <c r="J5844" s="56">
        <v>105.92123427813816</v>
      </c>
      <c r="K5844" s="56">
        <v>105.9212372881356</v>
      </c>
      <c r="L5844" s="58">
        <v>124987.06</v>
      </c>
      <c r="M5844" s="76">
        <v>41342</v>
      </c>
      <c r="N5844" s="60">
        <v>2013</v>
      </c>
      <c r="O5844" s="61">
        <v>41409</v>
      </c>
      <c r="P5844" s="60">
        <v>2013</v>
      </c>
      <c r="Q5844" s="61">
        <v>41517</v>
      </c>
      <c r="R5844" s="52" t="s">
        <v>342</v>
      </c>
      <c r="S5844" s="60" t="s">
        <v>2721</v>
      </c>
      <c r="T5844" s="53" t="s">
        <v>818</v>
      </c>
      <c r="U5844" s="53">
        <v>25</v>
      </c>
      <c r="V5844" s="53">
        <v>8</v>
      </c>
      <c r="W5844" s="53" t="s">
        <v>390</v>
      </c>
      <c r="X5844" s="53"/>
      <c r="Y5844" s="53"/>
      <c r="Z5844" s="367"/>
      <c r="AA5844" s="53"/>
      <c r="AB5844" s="53"/>
      <c r="AC5844" s="71"/>
      <c r="AD5844" s="57"/>
      <c r="AE5844" s="53"/>
      <c r="AF5844" s="53"/>
      <c r="AG5844" s="53"/>
      <c r="AH5844" s="367"/>
      <c r="AI5844" s="53"/>
      <c r="AJ5844" s="53"/>
    </row>
    <row r="5845" spans="1:36" s="148" customFormat="1" ht="45">
      <c r="A5845" s="52" t="s">
        <v>1199</v>
      </c>
      <c r="B5845" s="159" t="s">
        <v>2700</v>
      </c>
      <c r="C5845" s="53" t="s">
        <v>533</v>
      </c>
      <c r="D5845" s="52" t="s">
        <v>1602</v>
      </c>
      <c r="E5845" s="53" t="s">
        <v>83</v>
      </c>
      <c r="F5845" s="55">
        <v>41250</v>
      </c>
      <c r="G5845" s="75">
        <v>41325</v>
      </c>
      <c r="H5845" s="53" t="s">
        <v>105</v>
      </c>
      <c r="I5845" s="57">
        <v>50.476080000000003</v>
      </c>
      <c r="J5845" s="56">
        <v>49.421053436035685</v>
      </c>
      <c r="K5845" s="56">
        <v>49.421042372881352</v>
      </c>
      <c r="L5845" s="58">
        <v>58316.829999999994</v>
      </c>
      <c r="M5845" s="76">
        <v>41342</v>
      </c>
      <c r="N5845" s="60">
        <v>2013</v>
      </c>
      <c r="O5845" s="61">
        <v>41409</v>
      </c>
      <c r="P5845" s="60">
        <v>2013</v>
      </c>
      <c r="Q5845" s="61">
        <v>41517</v>
      </c>
      <c r="R5845" s="52" t="s">
        <v>342</v>
      </c>
      <c r="S5845" s="60" t="s">
        <v>2722</v>
      </c>
      <c r="T5845" s="53" t="s">
        <v>818</v>
      </c>
      <c r="U5845" s="53">
        <v>17</v>
      </c>
      <c r="V5845" s="53">
        <v>8</v>
      </c>
      <c r="W5845" s="53" t="s">
        <v>390</v>
      </c>
      <c r="X5845" s="53"/>
      <c r="Y5845" s="53"/>
      <c r="Z5845" s="367"/>
      <c r="AA5845" s="53"/>
      <c r="AB5845" s="53"/>
      <c r="AC5845" s="71"/>
      <c r="AD5845" s="57"/>
      <c r="AE5845" s="53"/>
      <c r="AF5845" s="53"/>
      <c r="AG5845" s="53"/>
      <c r="AH5845" s="367"/>
      <c r="AI5845" s="53"/>
      <c r="AJ5845" s="53"/>
    </row>
    <row r="5846" spans="1:36" s="148" customFormat="1" ht="45">
      <c r="A5846" s="52" t="s">
        <v>1199</v>
      </c>
      <c r="B5846" s="159" t="s">
        <v>2701</v>
      </c>
      <c r="C5846" s="53" t="s">
        <v>533</v>
      </c>
      <c r="D5846" s="52" t="s">
        <v>1602</v>
      </c>
      <c r="E5846" s="53" t="s">
        <v>83</v>
      </c>
      <c r="F5846" s="55">
        <v>41250</v>
      </c>
      <c r="G5846" s="75">
        <v>41325</v>
      </c>
      <c r="H5846" s="53" t="s">
        <v>105</v>
      </c>
      <c r="I5846" s="57">
        <v>279.55540999999999</v>
      </c>
      <c r="J5846" s="56">
        <v>273.71223390012369</v>
      </c>
      <c r="K5846" s="56">
        <v>273.71222881355942</v>
      </c>
      <c r="L5846" s="58">
        <v>322980.43000000011</v>
      </c>
      <c r="M5846" s="76">
        <v>41342</v>
      </c>
      <c r="N5846" s="60">
        <v>2013</v>
      </c>
      <c r="O5846" s="61">
        <v>41409</v>
      </c>
      <c r="P5846" s="60">
        <v>2013</v>
      </c>
      <c r="Q5846" s="61">
        <v>41517</v>
      </c>
      <c r="R5846" s="52" t="s">
        <v>342</v>
      </c>
      <c r="S5846" s="60" t="s">
        <v>2723</v>
      </c>
      <c r="T5846" s="53" t="s">
        <v>818</v>
      </c>
      <c r="U5846" s="53">
        <v>32</v>
      </c>
      <c r="V5846" s="53">
        <v>8</v>
      </c>
      <c r="W5846" s="53" t="s">
        <v>390</v>
      </c>
      <c r="X5846" s="53"/>
      <c r="Y5846" s="53"/>
      <c r="Z5846" s="367"/>
      <c r="AA5846" s="53"/>
      <c r="AB5846" s="53"/>
      <c r="AC5846" s="71"/>
      <c r="AD5846" s="57"/>
      <c r="AE5846" s="53"/>
      <c r="AF5846" s="53"/>
      <c r="AG5846" s="53"/>
      <c r="AH5846" s="367"/>
      <c r="AI5846" s="53"/>
      <c r="AJ5846" s="53"/>
    </row>
    <row r="5847" spans="1:36" s="148" customFormat="1" ht="45">
      <c r="A5847" s="52" t="s">
        <v>1199</v>
      </c>
      <c r="B5847" s="159" t="s">
        <v>2702</v>
      </c>
      <c r="C5847" s="53" t="s">
        <v>533</v>
      </c>
      <c r="D5847" s="52" t="s">
        <v>1602</v>
      </c>
      <c r="E5847" s="53" t="s">
        <v>83</v>
      </c>
      <c r="F5847" s="55">
        <v>41250</v>
      </c>
      <c r="G5847" s="75">
        <v>41325</v>
      </c>
      <c r="H5847" s="53" t="s">
        <v>105</v>
      </c>
      <c r="I5847" s="57">
        <v>33.938180000000003</v>
      </c>
      <c r="J5847" s="56">
        <v>33.228815636481698</v>
      </c>
      <c r="K5847" s="56">
        <v>33.228618644067801</v>
      </c>
      <c r="L5847" s="58">
        <v>39209.770000000004</v>
      </c>
      <c r="M5847" s="76">
        <v>41342</v>
      </c>
      <c r="N5847" s="60">
        <v>2013</v>
      </c>
      <c r="O5847" s="61">
        <v>41409</v>
      </c>
      <c r="P5847" s="60">
        <v>2013</v>
      </c>
      <c r="Q5847" s="61">
        <v>41517</v>
      </c>
      <c r="R5847" s="52" t="s">
        <v>342</v>
      </c>
      <c r="S5847" s="60" t="s">
        <v>2724</v>
      </c>
      <c r="T5847" s="53" t="s">
        <v>818</v>
      </c>
      <c r="U5847" s="53">
        <v>8</v>
      </c>
      <c r="V5847" s="53">
        <v>8</v>
      </c>
      <c r="W5847" s="53" t="s">
        <v>390</v>
      </c>
      <c r="X5847" s="53"/>
      <c r="Y5847" s="53"/>
      <c r="Z5847" s="367"/>
      <c r="AA5847" s="53"/>
      <c r="AB5847" s="53"/>
      <c r="AC5847" s="71"/>
      <c r="AD5847" s="57"/>
      <c r="AE5847" s="53"/>
      <c r="AF5847" s="53"/>
      <c r="AG5847" s="53"/>
      <c r="AH5847" s="367"/>
      <c r="AI5847" s="53"/>
      <c r="AJ5847" s="53"/>
    </row>
    <row r="5848" spans="1:36" s="148" customFormat="1" ht="45">
      <c r="A5848" s="52" t="s">
        <v>1199</v>
      </c>
      <c r="B5848" s="159" t="s">
        <v>2703</v>
      </c>
      <c r="C5848" s="53" t="s">
        <v>533</v>
      </c>
      <c r="D5848" s="52" t="s">
        <v>1602</v>
      </c>
      <c r="E5848" s="53" t="s">
        <v>83</v>
      </c>
      <c r="F5848" s="55">
        <v>41250</v>
      </c>
      <c r="G5848" s="75">
        <v>41325</v>
      </c>
      <c r="H5848" s="53" t="s">
        <v>105</v>
      </c>
      <c r="I5848" s="57">
        <v>180.99176</v>
      </c>
      <c r="J5848" s="56">
        <v>177.20873150967606</v>
      </c>
      <c r="K5848" s="56">
        <v>177.20869491525426</v>
      </c>
      <c r="L5848" s="58">
        <v>209106.26</v>
      </c>
      <c r="M5848" s="76">
        <v>41342</v>
      </c>
      <c r="N5848" s="60">
        <v>2013</v>
      </c>
      <c r="O5848" s="61">
        <v>41409</v>
      </c>
      <c r="P5848" s="60">
        <v>2013</v>
      </c>
      <c r="Q5848" s="61">
        <v>41517</v>
      </c>
      <c r="R5848" s="52" t="s">
        <v>342</v>
      </c>
      <c r="S5848" s="60" t="s">
        <v>2725</v>
      </c>
      <c r="T5848" s="53" t="s">
        <v>818</v>
      </c>
      <c r="U5848" s="53">
        <v>8</v>
      </c>
      <c r="V5848" s="53">
        <v>8</v>
      </c>
      <c r="W5848" s="53" t="s">
        <v>390</v>
      </c>
      <c r="X5848" s="53"/>
      <c r="Y5848" s="53"/>
      <c r="Z5848" s="367"/>
      <c r="AA5848" s="53"/>
      <c r="AB5848" s="53"/>
      <c r="AC5848" s="71"/>
      <c r="AD5848" s="57"/>
      <c r="AE5848" s="53"/>
      <c r="AF5848" s="53"/>
      <c r="AG5848" s="53"/>
      <c r="AH5848" s="367"/>
      <c r="AI5848" s="53"/>
      <c r="AJ5848" s="53"/>
    </row>
    <row r="5849" spans="1:36" s="148" customFormat="1" ht="45">
      <c r="A5849" s="52" t="s">
        <v>1199</v>
      </c>
      <c r="B5849" s="159" t="s">
        <v>2704</v>
      </c>
      <c r="C5849" s="53" t="s">
        <v>533</v>
      </c>
      <c r="D5849" s="52" t="s">
        <v>1602</v>
      </c>
      <c r="E5849" s="53" t="s">
        <v>83</v>
      </c>
      <c r="F5849" s="55">
        <v>41250</v>
      </c>
      <c r="G5849" s="75">
        <v>41325</v>
      </c>
      <c r="H5849" s="53" t="s">
        <v>105</v>
      </c>
      <c r="I5849" s="57">
        <v>54.251139999999999</v>
      </c>
      <c r="J5849" s="56">
        <v>53.117203776952906</v>
      </c>
      <c r="K5849" s="56">
        <v>53.117203389830514</v>
      </c>
      <c r="L5849" s="58">
        <v>62678.30000000001</v>
      </c>
      <c r="M5849" s="76">
        <v>41342</v>
      </c>
      <c r="N5849" s="60">
        <v>2013</v>
      </c>
      <c r="O5849" s="61">
        <v>41409</v>
      </c>
      <c r="P5849" s="60">
        <v>2013</v>
      </c>
      <c r="Q5849" s="61">
        <v>41517</v>
      </c>
      <c r="R5849" s="52" t="s">
        <v>342</v>
      </c>
      <c r="S5849" s="60" t="s">
        <v>2726</v>
      </c>
      <c r="T5849" s="53" t="s">
        <v>818</v>
      </c>
      <c r="U5849" s="53">
        <v>5</v>
      </c>
      <c r="V5849" s="53">
        <v>8</v>
      </c>
      <c r="W5849" s="53" t="s">
        <v>390</v>
      </c>
      <c r="X5849" s="53"/>
      <c r="Y5849" s="53"/>
      <c r="Z5849" s="367"/>
      <c r="AA5849" s="53"/>
      <c r="AB5849" s="53"/>
      <c r="AC5849" s="71"/>
      <c r="AD5849" s="57"/>
      <c r="AE5849" s="53"/>
      <c r="AF5849" s="53"/>
      <c r="AG5849" s="53"/>
      <c r="AH5849" s="367"/>
      <c r="AI5849" s="53"/>
      <c r="AJ5849" s="53"/>
    </row>
    <row r="5850" spans="1:36" s="148" customFormat="1" ht="45">
      <c r="A5850" s="52" t="s">
        <v>1199</v>
      </c>
      <c r="B5850" s="159" t="s">
        <v>2705</v>
      </c>
      <c r="C5850" s="53" t="s">
        <v>533</v>
      </c>
      <c r="D5850" s="52" t="s">
        <v>1602</v>
      </c>
      <c r="E5850" s="53" t="s">
        <v>83</v>
      </c>
      <c r="F5850" s="55">
        <v>41250</v>
      </c>
      <c r="G5850" s="75">
        <v>41325</v>
      </c>
      <c r="H5850" s="53" t="s">
        <v>105</v>
      </c>
      <c r="I5850" s="57">
        <v>60.567230000000002</v>
      </c>
      <c r="J5850" s="56">
        <v>59.301274024646645</v>
      </c>
      <c r="K5850" s="56">
        <v>59.300847457627114</v>
      </c>
      <c r="L5850" s="58">
        <v>69975</v>
      </c>
      <c r="M5850" s="76">
        <v>41342</v>
      </c>
      <c r="N5850" s="60">
        <v>2013</v>
      </c>
      <c r="O5850" s="61">
        <v>41409</v>
      </c>
      <c r="P5850" s="60">
        <v>2013</v>
      </c>
      <c r="Q5850" s="61">
        <v>41517</v>
      </c>
      <c r="R5850" s="52" t="s">
        <v>342</v>
      </c>
      <c r="S5850" s="60" t="s">
        <v>2727</v>
      </c>
      <c r="T5850" s="53" t="s">
        <v>818</v>
      </c>
      <c r="U5850" s="53">
        <v>5</v>
      </c>
      <c r="V5850" s="53">
        <v>8</v>
      </c>
      <c r="W5850" s="53" t="s">
        <v>390</v>
      </c>
      <c r="X5850" s="53"/>
      <c r="Y5850" s="53"/>
      <c r="Z5850" s="367"/>
      <c r="AA5850" s="53"/>
      <c r="AB5850" s="53"/>
      <c r="AC5850" s="71"/>
      <c r="AD5850" s="57"/>
      <c r="AE5850" s="53"/>
      <c r="AF5850" s="53"/>
      <c r="AG5850" s="53"/>
      <c r="AH5850" s="367"/>
      <c r="AI5850" s="53"/>
      <c r="AJ5850" s="53"/>
    </row>
    <row r="5851" spans="1:36" s="148" customFormat="1" ht="45">
      <c r="A5851" s="52" t="s">
        <v>1199</v>
      </c>
      <c r="B5851" s="159" t="s">
        <v>2706</v>
      </c>
      <c r="C5851" s="53" t="s">
        <v>533</v>
      </c>
      <c r="D5851" s="52" t="s">
        <v>1602</v>
      </c>
      <c r="E5851" s="53" t="s">
        <v>83</v>
      </c>
      <c r="F5851" s="55">
        <v>41250</v>
      </c>
      <c r="G5851" s="75">
        <v>41325</v>
      </c>
      <c r="H5851" s="53" t="s">
        <v>105</v>
      </c>
      <c r="I5851" s="57">
        <v>1184.8105</v>
      </c>
      <c r="J5851" s="56">
        <v>1160.0459155572094</v>
      </c>
      <c r="K5851" s="56">
        <v>1160.0459152542373</v>
      </c>
      <c r="L5851" s="58">
        <v>1368854.18</v>
      </c>
      <c r="M5851" s="76">
        <v>41342</v>
      </c>
      <c r="N5851" s="60">
        <v>2013</v>
      </c>
      <c r="O5851" s="61">
        <v>41409</v>
      </c>
      <c r="P5851" s="60">
        <v>2013</v>
      </c>
      <c r="Q5851" s="61">
        <v>41517</v>
      </c>
      <c r="R5851" s="52" t="s">
        <v>342</v>
      </c>
      <c r="S5851" s="60" t="s">
        <v>2728</v>
      </c>
      <c r="T5851" s="53" t="s">
        <v>818</v>
      </c>
      <c r="U5851" s="53">
        <v>48</v>
      </c>
      <c r="V5851" s="53">
        <v>8</v>
      </c>
      <c r="W5851" s="53" t="s">
        <v>390</v>
      </c>
      <c r="X5851" s="53"/>
      <c r="Y5851" s="53"/>
      <c r="Z5851" s="367"/>
      <c r="AA5851" s="53"/>
      <c r="AB5851" s="53"/>
      <c r="AC5851" s="71"/>
      <c r="AD5851" s="57"/>
      <c r="AE5851" s="53"/>
      <c r="AF5851" s="53"/>
      <c r="AG5851" s="53"/>
      <c r="AH5851" s="367"/>
      <c r="AI5851" s="53"/>
      <c r="AJ5851" s="53"/>
    </row>
    <row r="5852" spans="1:36" s="148" customFormat="1" ht="45">
      <c r="A5852" s="52" t="s">
        <v>1199</v>
      </c>
      <c r="B5852" s="159" t="s">
        <v>2707</v>
      </c>
      <c r="C5852" s="53" t="s">
        <v>533</v>
      </c>
      <c r="D5852" s="52" t="s">
        <v>1602</v>
      </c>
      <c r="E5852" s="53" t="s">
        <v>83</v>
      </c>
      <c r="F5852" s="55">
        <v>41250</v>
      </c>
      <c r="G5852" s="75">
        <v>41325</v>
      </c>
      <c r="H5852" s="53" t="s">
        <v>105</v>
      </c>
      <c r="I5852" s="57">
        <v>171.75955999999999</v>
      </c>
      <c r="J5852" s="56">
        <v>168.16949839625747</v>
      </c>
      <c r="K5852" s="56">
        <v>168.16949152542372</v>
      </c>
      <c r="L5852" s="58">
        <v>198439.99999999997</v>
      </c>
      <c r="M5852" s="76">
        <v>41342</v>
      </c>
      <c r="N5852" s="60">
        <v>2013</v>
      </c>
      <c r="O5852" s="61">
        <v>41409</v>
      </c>
      <c r="P5852" s="60">
        <v>2013</v>
      </c>
      <c r="Q5852" s="61">
        <v>41517</v>
      </c>
      <c r="R5852" s="52" t="s">
        <v>342</v>
      </c>
      <c r="S5852" s="60" t="s">
        <v>2729</v>
      </c>
      <c r="T5852" s="53" t="s">
        <v>818</v>
      </c>
      <c r="U5852" s="53">
        <v>10</v>
      </c>
      <c r="V5852" s="53">
        <v>8</v>
      </c>
      <c r="W5852" s="53" t="s">
        <v>390</v>
      </c>
      <c r="X5852" s="53"/>
      <c r="Y5852" s="53"/>
      <c r="Z5852" s="367"/>
      <c r="AA5852" s="53"/>
      <c r="AB5852" s="53"/>
      <c r="AC5852" s="71"/>
      <c r="AD5852" s="57"/>
      <c r="AE5852" s="53"/>
      <c r="AF5852" s="53"/>
      <c r="AG5852" s="53"/>
      <c r="AH5852" s="367"/>
      <c r="AI5852" s="53"/>
      <c r="AJ5852" s="53"/>
    </row>
    <row r="5853" spans="1:36" s="148" customFormat="1" ht="45">
      <c r="A5853" s="52" t="s">
        <v>1199</v>
      </c>
      <c r="B5853" s="159" t="s">
        <v>2708</v>
      </c>
      <c r="C5853" s="53" t="s">
        <v>533</v>
      </c>
      <c r="D5853" s="52" t="s">
        <v>1602</v>
      </c>
      <c r="E5853" s="53" t="s">
        <v>83</v>
      </c>
      <c r="F5853" s="55">
        <v>41250</v>
      </c>
      <c r="G5853" s="75">
        <v>41325</v>
      </c>
      <c r="H5853" s="53" t="s">
        <v>105</v>
      </c>
      <c r="I5853" s="57">
        <v>209.03789</v>
      </c>
      <c r="J5853" s="56">
        <v>204.66864500859506</v>
      </c>
      <c r="K5853" s="56">
        <v>204.66779661016952</v>
      </c>
      <c r="L5853" s="58">
        <v>241508</v>
      </c>
      <c r="M5853" s="76">
        <v>41342</v>
      </c>
      <c r="N5853" s="60">
        <v>2013</v>
      </c>
      <c r="O5853" s="61">
        <v>41409</v>
      </c>
      <c r="P5853" s="60">
        <v>2013</v>
      </c>
      <c r="Q5853" s="61">
        <v>41517</v>
      </c>
      <c r="R5853" s="52" t="s">
        <v>342</v>
      </c>
      <c r="S5853" s="60" t="s">
        <v>2730</v>
      </c>
      <c r="T5853" s="53" t="s">
        <v>417</v>
      </c>
      <c r="U5853" s="53">
        <v>124</v>
      </c>
      <c r="V5853" s="53">
        <v>8</v>
      </c>
      <c r="W5853" s="53" t="s">
        <v>390</v>
      </c>
      <c r="X5853" s="53"/>
      <c r="Y5853" s="53"/>
      <c r="Z5853" s="367"/>
      <c r="AA5853" s="53"/>
      <c r="AB5853" s="53"/>
      <c r="AC5853" s="71"/>
      <c r="AD5853" s="57"/>
      <c r="AE5853" s="53"/>
      <c r="AF5853" s="53"/>
      <c r="AG5853" s="53"/>
      <c r="AH5853" s="367"/>
      <c r="AI5853" s="53"/>
      <c r="AJ5853" s="53"/>
    </row>
    <row r="5854" spans="1:36" s="148" customFormat="1" ht="45">
      <c r="A5854" s="52" t="s">
        <v>1199</v>
      </c>
      <c r="B5854" s="159" t="s">
        <v>2709</v>
      </c>
      <c r="C5854" s="53" t="s">
        <v>533</v>
      </c>
      <c r="D5854" s="52" t="s">
        <v>1602</v>
      </c>
      <c r="E5854" s="53" t="s">
        <v>83</v>
      </c>
      <c r="F5854" s="55">
        <v>41250</v>
      </c>
      <c r="G5854" s="75">
        <v>41325</v>
      </c>
      <c r="H5854" s="53" t="s">
        <v>105</v>
      </c>
      <c r="I5854" s="57">
        <v>124.24178000000001</v>
      </c>
      <c r="J5854" s="56">
        <v>121.64491578882385</v>
      </c>
      <c r="K5854" s="56">
        <v>121.64491525423729</v>
      </c>
      <c r="L5854" s="58">
        <v>143541</v>
      </c>
      <c r="M5854" s="76">
        <v>41342</v>
      </c>
      <c r="N5854" s="60">
        <v>2013</v>
      </c>
      <c r="O5854" s="61">
        <v>41409</v>
      </c>
      <c r="P5854" s="60">
        <v>2013</v>
      </c>
      <c r="Q5854" s="61">
        <v>41517</v>
      </c>
      <c r="R5854" s="52" t="s">
        <v>342</v>
      </c>
      <c r="S5854" s="60" t="s">
        <v>2731</v>
      </c>
      <c r="T5854" s="53" t="s">
        <v>417</v>
      </c>
      <c r="U5854" s="53">
        <v>587</v>
      </c>
      <c r="V5854" s="53">
        <v>8</v>
      </c>
      <c r="W5854" s="53" t="s">
        <v>390</v>
      </c>
      <c r="X5854" s="53"/>
      <c r="Y5854" s="53"/>
      <c r="Z5854" s="367"/>
      <c r="AA5854" s="53"/>
      <c r="AB5854" s="53"/>
      <c r="AC5854" s="71"/>
      <c r="AD5854" s="57"/>
      <c r="AE5854" s="53"/>
      <c r="AF5854" s="53"/>
      <c r="AG5854" s="53"/>
      <c r="AH5854" s="367"/>
      <c r="AI5854" s="53"/>
      <c r="AJ5854" s="53"/>
    </row>
    <row r="5855" spans="1:36" s="148" customFormat="1" ht="45">
      <c r="A5855" s="52" t="s">
        <v>1199</v>
      </c>
      <c r="B5855" s="159" t="s">
        <v>2710</v>
      </c>
      <c r="C5855" s="53" t="s">
        <v>533</v>
      </c>
      <c r="D5855" s="52" t="s">
        <v>1602</v>
      </c>
      <c r="E5855" s="53" t="s">
        <v>83</v>
      </c>
      <c r="F5855" s="55">
        <v>41250</v>
      </c>
      <c r="G5855" s="75">
        <v>41325</v>
      </c>
      <c r="H5855" s="53" t="s">
        <v>105</v>
      </c>
      <c r="I5855" s="57">
        <v>808.13978999999995</v>
      </c>
      <c r="J5855" s="56">
        <v>791.24831306935346</v>
      </c>
      <c r="K5855" s="56">
        <v>791.24745762711871</v>
      </c>
      <c r="L5855" s="58">
        <v>933672</v>
      </c>
      <c r="M5855" s="76">
        <v>41342</v>
      </c>
      <c r="N5855" s="60">
        <v>2013</v>
      </c>
      <c r="O5855" s="61">
        <v>41409</v>
      </c>
      <c r="P5855" s="60">
        <v>2013</v>
      </c>
      <c r="Q5855" s="61">
        <v>41517</v>
      </c>
      <c r="R5855" s="52" t="s">
        <v>342</v>
      </c>
      <c r="S5855" s="60" t="s">
        <v>2732</v>
      </c>
      <c r="T5855" s="53" t="s">
        <v>818</v>
      </c>
      <c r="U5855" s="53">
        <v>527</v>
      </c>
      <c r="V5855" s="53">
        <v>8</v>
      </c>
      <c r="W5855" s="53" t="s">
        <v>390</v>
      </c>
      <c r="X5855" s="53"/>
      <c r="Y5855" s="53"/>
      <c r="Z5855" s="367"/>
      <c r="AA5855" s="53"/>
      <c r="AB5855" s="53"/>
      <c r="AC5855" s="71"/>
      <c r="AD5855" s="57"/>
      <c r="AE5855" s="53"/>
      <c r="AF5855" s="53"/>
      <c r="AG5855" s="53"/>
      <c r="AH5855" s="367"/>
      <c r="AI5855" s="53"/>
      <c r="AJ5855" s="53"/>
    </row>
    <row r="5856" spans="1:36" s="148" customFormat="1" ht="45">
      <c r="A5856" s="52" t="s">
        <v>1199</v>
      </c>
      <c r="B5856" s="159" t="s">
        <v>2711</v>
      </c>
      <c r="C5856" s="53" t="s">
        <v>533</v>
      </c>
      <c r="D5856" s="52" t="s">
        <v>1602</v>
      </c>
      <c r="E5856" s="53" t="s">
        <v>83</v>
      </c>
      <c r="F5856" s="55">
        <v>41250</v>
      </c>
      <c r="G5856" s="75">
        <v>41325</v>
      </c>
      <c r="H5856" s="53" t="s">
        <v>105</v>
      </c>
      <c r="I5856" s="57">
        <v>262.85208999999998</v>
      </c>
      <c r="J5856" s="56">
        <v>257.3580618512064</v>
      </c>
      <c r="K5856" s="56">
        <v>257.35803389830511</v>
      </c>
      <c r="L5856" s="58">
        <v>303682.48</v>
      </c>
      <c r="M5856" s="76">
        <v>41342</v>
      </c>
      <c r="N5856" s="60">
        <v>2013</v>
      </c>
      <c r="O5856" s="61">
        <v>41409</v>
      </c>
      <c r="P5856" s="60">
        <v>2013</v>
      </c>
      <c r="Q5856" s="61">
        <v>41517</v>
      </c>
      <c r="R5856" s="52" t="s">
        <v>342</v>
      </c>
      <c r="S5856" s="60" t="s">
        <v>2733</v>
      </c>
      <c r="T5856" s="53" t="s">
        <v>417</v>
      </c>
      <c r="U5856" s="53">
        <v>42</v>
      </c>
      <c r="V5856" s="53">
        <v>8</v>
      </c>
      <c r="W5856" s="53" t="s">
        <v>390</v>
      </c>
      <c r="X5856" s="53"/>
      <c r="Y5856" s="53"/>
      <c r="Z5856" s="367"/>
      <c r="AA5856" s="53"/>
      <c r="AB5856" s="53"/>
      <c r="AC5856" s="71"/>
      <c r="AD5856" s="57"/>
      <c r="AE5856" s="53"/>
      <c r="AF5856" s="53"/>
      <c r="AG5856" s="53"/>
      <c r="AH5856" s="367"/>
      <c r="AI5856" s="53"/>
      <c r="AJ5856" s="53"/>
    </row>
    <row r="5857" spans="1:46" s="148" customFormat="1" ht="45">
      <c r="A5857" s="52" t="s">
        <v>1199</v>
      </c>
      <c r="B5857" s="159" t="s">
        <v>2712</v>
      </c>
      <c r="C5857" s="53" t="s">
        <v>533</v>
      </c>
      <c r="D5857" s="52" t="s">
        <v>1602</v>
      </c>
      <c r="E5857" s="53" t="s">
        <v>83</v>
      </c>
      <c r="F5857" s="55">
        <v>41250</v>
      </c>
      <c r="G5857" s="75">
        <v>41325</v>
      </c>
      <c r="H5857" s="53" t="s">
        <v>105</v>
      </c>
      <c r="I5857" s="57">
        <v>178.91851</v>
      </c>
      <c r="J5857" s="56">
        <v>175.17881556490192</v>
      </c>
      <c r="K5857" s="56">
        <v>175.17796610169492</v>
      </c>
      <c r="L5857" s="58">
        <v>206710</v>
      </c>
      <c r="M5857" s="76">
        <v>41342</v>
      </c>
      <c r="N5857" s="60">
        <v>2013</v>
      </c>
      <c r="O5857" s="61">
        <v>41409</v>
      </c>
      <c r="P5857" s="60">
        <v>2013</v>
      </c>
      <c r="Q5857" s="61">
        <v>41517</v>
      </c>
      <c r="R5857" s="52" t="s">
        <v>342</v>
      </c>
      <c r="S5857" s="60" t="s">
        <v>2734</v>
      </c>
      <c r="T5857" s="53" t="s">
        <v>818</v>
      </c>
      <c r="U5857" s="53">
        <v>10</v>
      </c>
      <c r="V5857" s="53">
        <v>8</v>
      </c>
      <c r="W5857" s="53" t="s">
        <v>390</v>
      </c>
      <c r="X5857" s="53"/>
      <c r="Y5857" s="53"/>
      <c r="Z5857" s="367"/>
      <c r="AA5857" s="53"/>
      <c r="AB5857" s="53"/>
      <c r="AC5857" s="71"/>
      <c r="AD5857" s="57"/>
      <c r="AE5857" s="53"/>
      <c r="AF5857" s="53"/>
      <c r="AG5857" s="53"/>
      <c r="AH5857" s="367"/>
      <c r="AI5857" s="53"/>
      <c r="AJ5857" s="53"/>
    </row>
    <row r="5858" spans="1:46" s="148" customFormat="1" ht="45">
      <c r="A5858" s="52" t="s">
        <v>1199</v>
      </c>
      <c r="B5858" s="159" t="s">
        <v>2713</v>
      </c>
      <c r="C5858" s="53" t="s">
        <v>533</v>
      </c>
      <c r="D5858" s="52" t="s">
        <v>1602</v>
      </c>
      <c r="E5858" s="53" t="s">
        <v>83</v>
      </c>
      <c r="F5858" s="55">
        <v>41250</v>
      </c>
      <c r="G5858" s="75">
        <v>41325</v>
      </c>
      <c r="H5858" s="53" t="s">
        <v>105</v>
      </c>
      <c r="I5858" s="57">
        <v>381.94707</v>
      </c>
      <c r="J5858" s="56">
        <v>373.96373592922447</v>
      </c>
      <c r="K5858" s="56">
        <v>373.96362711864413</v>
      </c>
      <c r="L5858" s="58">
        <v>441277.08000000007</v>
      </c>
      <c r="M5858" s="76">
        <v>41342</v>
      </c>
      <c r="N5858" s="60">
        <v>2013</v>
      </c>
      <c r="O5858" s="61">
        <v>41409</v>
      </c>
      <c r="P5858" s="60">
        <v>2013</v>
      </c>
      <c r="Q5858" s="61">
        <v>41517</v>
      </c>
      <c r="R5858" s="52" t="s">
        <v>342</v>
      </c>
      <c r="S5858" s="60" t="s">
        <v>2735</v>
      </c>
      <c r="T5858" s="53" t="s">
        <v>417</v>
      </c>
      <c r="U5858" s="53">
        <v>8430</v>
      </c>
      <c r="V5858" s="53">
        <v>8</v>
      </c>
      <c r="W5858" s="53" t="s">
        <v>390</v>
      </c>
      <c r="X5858" s="53"/>
      <c r="Y5858" s="53"/>
      <c r="Z5858" s="367"/>
      <c r="AA5858" s="53"/>
      <c r="AB5858" s="53"/>
      <c r="AC5858" s="71"/>
      <c r="AD5858" s="57"/>
      <c r="AE5858" s="53"/>
      <c r="AF5858" s="53"/>
      <c r="AG5858" s="53"/>
      <c r="AH5858" s="367"/>
      <c r="AI5858" s="53"/>
      <c r="AJ5858" s="53"/>
    </row>
    <row r="5859" spans="1:46" s="148" customFormat="1" ht="45">
      <c r="A5859" s="52" t="s">
        <v>1199</v>
      </c>
      <c r="B5859" s="159" t="s">
        <v>2714</v>
      </c>
      <c r="C5859" s="53" t="s">
        <v>533</v>
      </c>
      <c r="D5859" s="52" t="s">
        <v>1602</v>
      </c>
      <c r="E5859" s="53" t="s">
        <v>83</v>
      </c>
      <c r="F5859" s="55">
        <v>41250</v>
      </c>
      <c r="G5859" s="75">
        <v>41325</v>
      </c>
      <c r="H5859" s="53" t="s">
        <v>105</v>
      </c>
      <c r="I5859" s="57">
        <v>162.90302</v>
      </c>
      <c r="J5859" s="56">
        <v>159.49806883415195</v>
      </c>
      <c r="K5859" s="56">
        <v>159.49806779661017</v>
      </c>
      <c r="L5859" s="58">
        <v>188207.72</v>
      </c>
      <c r="M5859" s="76">
        <v>41342</v>
      </c>
      <c r="N5859" s="60">
        <v>2013</v>
      </c>
      <c r="O5859" s="61">
        <v>41409</v>
      </c>
      <c r="P5859" s="60">
        <v>2013</v>
      </c>
      <c r="Q5859" s="61">
        <v>41517</v>
      </c>
      <c r="R5859" s="52" t="s">
        <v>342</v>
      </c>
      <c r="S5859" s="60" t="s">
        <v>2736</v>
      </c>
      <c r="T5859" s="53" t="s">
        <v>417</v>
      </c>
      <c r="U5859" s="53">
        <v>142</v>
      </c>
      <c r="V5859" s="53">
        <v>8</v>
      </c>
      <c r="W5859" s="53" t="s">
        <v>390</v>
      </c>
      <c r="X5859" s="53"/>
      <c r="Y5859" s="53"/>
      <c r="Z5859" s="367"/>
      <c r="AA5859" s="53"/>
      <c r="AB5859" s="53"/>
      <c r="AC5859" s="71"/>
      <c r="AD5859" s="57"/>
      <c r="AE5859" s="53"/>
      <c r="AF5859" s="53"/>
      <c r="AG5859" s="53"/>
      <c r="AH5859" s="367"/>
      <c r="AI5859" s="53"/>
      <c r="AJ5859" s="53"/>
    </row>
    <row r="5860" spans="1:46" s="148" customFormat="1" ht="45">
      <c r="A5860" s="52" t="s">
        <v>1199</v>
      </c>
      <c r="B5860" s="159" t="s">
        <v>2715</v>
      </c>
      <c r="C5860" s="53" t="s">
        <v>533</v>
      </c>
      <c r="D5860" s="52" t="s">
        <v>1602</v>
      </c>
      <c r="E5860" s="53" t="s">
        <v>83</v>
      </c>
      <c r="F5860" s="55">
        <v>41250</v>
      </c>
      <c r="G5860" s="75">
        <v>41325</v>
      </c>
      <c r="H5860" s="53" t="s">
        <v>105</v>
      </c>
      <c r="I5860" s="57">
        <v>320.22683999999998</v>
      </c>
      <c r="J5860" s="56">
        <v>313.53356078605316</v>
      </c>
      <c r="K5860" s="56">
        <v>313.53355932203385</v>
      </c>
      <c r="L5860" s="58">
        <v>369969.59999999992</v>
      </c>
      <c r="M5860" s="76">
        <v>41342</v>
      </c>
      <c r="N5860" s="60">
        <v>2013</v>
      </c>
      <c r="O5860" s="61">
        <v>41409</v>
      </c>
      <c r="P5860" s="60">
        <v>2013</v>
      </c>
      <c r="Q5860" s="61">
        <v>41517</v>
      </c>
      <c r="R5860" s="52" t="s">
        <v>342</v>
      </c>
      <c r="S5860" s="60" t="s">
        <v>2737</v>
      </c>
      <c r="T5860" s="53" t="s">
        <v>417</v>
      </c>
      <c r="U5860" s="53">
        <v>30</v>
      </c>
      <c r="V5860" s="53">
        <v>8</v>
      </c>
      <c r="W5860" s="53" t="s">
        <v>390</v>
      </c>
      <c r="X5860" s="53"/>
      <c r="Y5860" s="53"/>
      <c r="Z5860" s="367"/>
      <c r="AA5860" s="53"/>
      <c r="AB5860" s="53"/>
      <c r="AC5860" s="71"/>
      <c r="AD5860" s="57"/>
      <c r="AE5860" s="53"/>
      <c r="AF5860" s="53"/>
      <c r="AG5860" s="53"/>
      <c r="AH5860" s="367"/>
      <c r="AI5860" s="53"/>
      <c r="AJ5860" s="53"/>
    </row>
    <row r="5861" spans="1:46" s="148" customFormat="1" ht="45">
      <c r="A5861" s="52" t="s">
        <v>1199</v>
      </c>
      <c r="B5861" s="159" t="s">
        <v>2716</v>
      </c>
      <c r="C5861" s="53" t="s">
        <v>533</v>
      </c>
      <c r="D5861" s="52" t="s">
        <v>1602</v>
      </c>
      <c r="E5861" s="53" t="s">
        <v>83</v>
      </c>
      <c r="F5861" s="55">
        <v>41250</v>
      </c>
      <c r="G5861" s="75">
        <v>41325</v>
      </c>
      <c r="H5861" s="53" t="s">
        <v>105</v>
      </c>
      <c r="I5861" s="57">
        <v>127.0613</v>
      </c>
      <c r="J5861" s="56">
        <v>124.40551441702004</v>
      </c>
      <c r="K5861" s="56">
        <v>124.40508474576272</v>
      </c>
      <c r="L5861" s="58">
        <v>146798</v>
      </c>
      <c r="M5861" s="76">
        <v>41342</v>
      </c>
      <c r="N5861" s="60">
        <v>2013</v>
      </c>
      <c r="O5861" s="61">
        <v>41409</v>
      </c>
      <c r="P5861" s="60">
        <v>2013</v>
      </c>
      <c r="Q5861" s="61">
        <v>41517</v>
      </c>
      <c r="R5861" s="52" t="s">
        <v>342</v>
      </c>
      <c r="S5861" s="60" t="s">
        <v>2738</v>
      </c>
      <c r="T5861" s="53" t="s">
        <v>2739</v>
      </c>
      <c r="U5861" s="53">
        <v>452</v>
      </c>
      <c r="V5861" s="53">
        <v>8</v>
      </c>
      <c r="W5861" s="53" t="s">
        <v>390</v>
      </c>
      <c r="X5861" s="53"/>
      <c r="Y5861" s="53"/>
      <c r="Z5861" s="367"/>
      <c r="AA5861" s="53"/>
      <c r="AB5861" s="53"/>
      <c r="AC5861" s="71"/>
      <c r="AD5861" s="57"/>
      <c r="AE5861" s="53"/>
      <c r="AF5861" s="53"/>
      <c r="AG5861" s="53"/>
      <c r="AH5861" s="367"/>
      <c r="AI5861" s="53"/>
      <c r="AJ5861" s="53"/>
    </row>
    <row r="5862" spans="1:46" s="148" customFormat="1" ht="45">
      <c r="A5862" s="52" t="s">
        <v>1199</v>
      </c>
      <c r="B5862" s="159" t="s">
        <v>2717</v>
      </c>
      <c r="C5862" s="53" t="s">
        <v>533</v>
      </c>
      <c r="D5862" s="52" t="s">
        <v>1602</v>
      </c>
      <c r="E5862" s="53" t="s">
        <v>83</v>
      </c>
      <c r="F5862" s="55">
        <v>41250</v>
      </c>
      <c r="G5862" s="75">
        <v>41325</v>
      </c>
      <c r="H5862" s="53" t="s">
        <v>105</v>
      </c>
      <c r="I5862" s="57">
        <v>214.97684000000001</v>
      </c>
      <c r="J5862" s="56">
        <v>210.48346076003168</v>
      </c>
      <c r="K5862" s="56">
        <v>210.48345762711864</v>
      </c>
      <c r="L5862" s="58">
        <v>248370.47999999998</v>
      </c>
      <c r="M5862" s="76">
        <v>41342</v>
      </c>
      <c r="N5862" s="60">
        <v>2013</v>
      </c>
      <c r="O5862" s="61">
        <v>41409</v>
      </c>
      <c r="P5862" s="60">
        <v>2013</v>
      </c>
      <c r="Q5862" s="61">
        <v>41517</v>
      </c>
      <c r="R5862" s="52" t="s">
        <v>342</v>
      </c>
      <c r="S5862" s="60" t="s">
        <v>2740</v>
      </c>
      <c r="T5862" s="53" t="s">
        <v>417</v>
      </c>
      <c r="U5862" s="53">
        <v>2124</v>
      </c>
      <c r="V5862" s="53">
        <v>8</v>
      </c>
      <c r="W5862" s="53" t="s">
        <v>390</v>
      </c>
      <c r="X5862" s="53"/>
      <c r="Y5862" s="53"/>
      <c r="Z5862" s="367"/>
      <c r="AA5862" s="53"/>
      <c r="AB5862" s="53"/>
      <c r="AC5862" s="71"/>
      <c r="AD5862" s="57"/>
      <c r="AE5862" s="53"/>
      <c r="AF5862" s="53"/>
      <c r="AG5862" s="53"/>
      <c r="AH5862" s="367"/>
      <c r="AI5862" s="53"/>
      <c r="AJ5862" s="53"/>
    </row>
    <row r="5863" spans="1:46" s="148" customFormat="1" ht="45">
      <c r="A5863" s="52" t="s">
        <v>1199</v>
      </c>
      <c r="B5863" s="60">
        <v>8228</v>
      </c>
      <c r="C5863" s="53" t="s">
        <v>988</v>
      </c>
      <c r="D5863" s="52" t="s">
        <v>989</v>
      </c>
      <c r="E5863" s="53" t="s">
        <v>60</v>
      </c>
      <c r="F5863" s="75">
        <v>41239</v>
      </c>
      <c r="G5863" s="75">
        <v>41299</v>
      </c>
      <c r="H5863" s="53" t="s">
        <v>105</v>
      </c>
      <c r="I5863" s="57">
        <v>1022.4375</v>
      </c>
      <c r="J5863" s="56">
        <v>1022.4375</v>
      </c>
      <c r="K5863" s="56">
        <v>1022.437</v>
      </c>
      <c r="L5863" s="58">
        <v>1206475.6600000001</v>
      </c>
      <c r="M5863" s="76">
        <v>41319</v>
      </c>
      <c r="N5863" s="60">
        <v>2013</v>
      </c>
      <c r="O5863" s="61">
        <v>41334</v>
      </c>
      <c r="P5863" s="60">
        <v>2013</v>
      </c>
      <c r="Q5863" s="61">
        <v>41364</v>
      </c>
      <c r="R5863" s="52" t="s">
        <v>342</v>
      </c>
      <c r="S5863" s="60"/>
      <c r="T5863" s="53" t="s">
        <v>417</v>
      </c>
      <c r="U5863" s="53" t="s">
        <v>1271</v>
      </c>
      <c r="V5863" s="53">
        <v>8</v>
      </c>
      <c r="W5863" s="53" t="s">
        <v>390</v>
      </c>
      <c r="X5863" s="53"/>
      <c r="Y5863" s="53"/>
      <c r="Z5863" s="367"/>
      <c r="AA5863" s="53"/>
      <c r="AB5863" s="53"/>
      <c r="AC5863" s="71"/>
      <c r="AD5863" s="57"/>
      <c r="AE5863" s="53"/>
      <c r="AF5863" s="53"/>
      <c r="AG5863" s="53"/>
      <c r="AH5863" s="367"/>
      <c r="AI5863" s="53"/>
      <c r="AJ5863" s="53"/>
    </row>
    <row r="5864" spans="1:46" s="148" customFormat="1" ht="45">
      <c r="A5864" s="52" t="s">
        <v>1199</v>
      </c>
      <c r="B5864" s="60">
        <v>8229</v>
      </c>
      <c r="C5864" s="53" t="s">
        <v>521</v>
      </c>
      <c r="D5864" s="52" t="s">
        <v>522</v>
      </c>
      <c r="E5864" s="53" t="s">
        <v>60</v>
      </c>
      <c r="F5864" s="75">
        <v>41239</v>
      </c>
      <c r="G5864" s="75">
        <v>41299</v>
      </c>
      <c r="H5864" s="53" t="s">
        <v>105</v>
      </c>
      <c r="I5864" s="57">
        <v>1472.4124999999999</v>
      </c>
      <c r="J5864" s="56">
        <v>1472.4124999999999</v>
      </c>
      <c r="K5864" s="56">
        <v>1472.412</v>
      </c>
      <c r="L5864" s="58">
        <v>1737446.16</v>
      </c>
      <c r="M5864" s="76">
        <v>41319</v>
      </c>
      <c r="N5864" s="60">
        <v>2013</v>
      </c>
      <c r="O5864" s="61">
        <v>41334</v>
      </c>
      <c r="P5864" s="60">
        <v>2013</v>
      </c>
      <c r="Q5864" s="61">
        <v>41638</v>
      </c>
      <c r="R5864" s="52" t="s">
        <v>342</v>
      </c>
      <c r="S5864" s="60"/>
      <c r="T5864" s="53" t="s">
        <v>417</v>
      </c>
      <c r="U5864" s="53" t="s">
        <v>1272</v>
      </c>
      <c r="V5864" s="53">
        <v>8</v>
      </c>
      <c r="W5864" s="53" t="s">
        <v>390</v>
      </c>
      <c r="X5864" s="53"/>
      <c r="Y5864" s="53"/>
      <c r="Z5864" s="367"/>
      <c r="AA5864" s="53"/>
      <c r="AB5864" s="53"/>
      <c r="AC5864" s="71"/>
      <c r="AD5864" s="57"/>
      <c r="AE5864" s="53"/>
      <c r="AF5864" s="53"/>
      <c r="AG5864" s="53"/>
      <c r="AH5864" s="367"/>
      <c r="AI5864" s="53"/>
      <c r="AJ5864" s="53"/>
    </row>
    <row r="5865" spans="1:46" s="148" customFormat="1" ht="45">
      <c r="A5865" s="52" t="s">
        <v>1199</v>
      </c>
      <c r="B5865" s="60">
        <v>8231</v>
      </c>
      <c r="C5865" s="53" t="s">
        <v>440</v>
      </c>
      <c r="D5865" s="52" t="s">
        <v>441</v>
      </c>
      <c r="E5865" s="53" t="s">
        <v>60</v>
      </c>
      <c r="F5865" s="75">
        <v>41243</v>
      </c>
      <c r="G5865" s="75">
        <v>41303</v>
      </c>
      <c r="H5865" s="53" t="s">
        <v>108</v>
      </c>
      <c r="I5865" s="57">
        <v>1180</v>
      </c>
      <c r="J5865" s="56">
        <v>1060.5073331279732</v>
      </c>
      <c r="K5865" s="56">
        <v>1060.5070000000001</v>
      </c>
      <c r="L5865" s="58">
        <v>1251398.26</v>
      </c>
      <c r="M5865" s="76">
        <v>41323</v>
      </c>
      <c r="N5865" s="60">
        <v>2013</v>
      </c>
      <c r="O5865" s="77">
        <v>41348</v>
      </c>
      <c r="P5865" s="60">
        <v>2013</v>
      </c>
      <c r="Q5865" s="77">
        <v>41394</v>
      </c>
      <c r="R5865" s="52" t="s">
        <v>342</v>
      </c>
      <c r="S5865" s="54" t="s">
        <v>1273</v>
      </c>
      <c r="T5865" s="53" t="s">
        <v>417</v>
      </c>
      <c r="U5865" s="53" t="s">
        <v>1274</v>
      </c>
      <c r="V5865" s="53">
        <v>8</v>
      </c>
      <c r="W5865" s="53" t="s">
        <v>390</v>
      </c>
      <c r="X5865" s="53"/>
      <c r="Y5865" s="53"/>
      <c r="Z5865" s="367"/>
      <c r="AA5865" s="53"/>
      <c r="AB5865" s="53"/>
      <c r="AC5865" s="71"/>
      <c r="AD5865" s="57"/>
      <c r="AE5865" s="53"/>
      <c r="AF5865" s="53"/>
      <c r="AG5865" s="53"/>
      <c r="AH5865" s="367"/>
      <c r="AI5865" s="53"/>
      <c r="AJ5865" s="53"/>
    </row>
    <row r="5866" spans="1:46" s="154" customFormat="1" ht="60">
      <c r="A5866" s="52" t="s">
        <v>1199</v>
      </c>
      <c r="B5866" s="60">
        <v>8232</v>
      </c>
      <c r="C5866" s="53" t="s">
        <v>402</v>
      </c>
      <c r="D5866" s="52" t="s">
        <v>403</v>
      </c>
      <c r="E5866" s="53" t="s">
        <v>60</v>
      </c>
      <c r="F5866" s="75">
        <v>41375</v>
      </c>
      <c r="G5866" s="75">
        <v>41435</v>
      </c>
      <c r="H5866" s="53" t="s">
        <v>105</v>
      </c>
      <c r="I5866" s="57">
        <v>696.48811999999998</v>
      </c>
      <c r="J5866" s="56">
        <v>691.53095663579688</v>
      </c>
      <c r="K5866" s="56">
        <v>691.53</v>
      </c>
      <c r="L5866" s="58">
        <v>816005.39999999991</v>
      </c>
      <c r="M5866" s="76">
        <v>41455</v>
      </c>
      <c r="N5866" s="60">
        <v>2013</v>
      </c>
      <c r="O5866" s="77">
        <v>41470</v>
      </c>
      <c r="P5866" s="60">
        <v>2013</v>
      </c>
      <c r="Q5866" s="77">
        <v>41485</v>
      </c>
      <c r="R5866" s="52" t="s">
        <v>347</v>
      </c>
      <c r="S5866" s="60" t="s">
        <v>1275</v>
      </c>
      <c r="T5866" s="53" t="s">
        <v>417</v>
      </c>
      <c r="U5866" s="53" t="s">
        <v>1276</v>
      </c>
      <c r="V5866" s="53">
        <v>8</v>
      </c>
      <c r="W5866" s="53" t="s">
        <v>394</v>
      </c>
      <c r="X5866" s="53"/>
      <c r="Y5866" s="53"/>
      <c r="Z5866" s="367"/>
      <c r="AA5866" s="53"/>
      <c r="AB5866" s="53"/>
      <c r="AC5866" s="71"/>
      <c r="AD5866" s="57"/>
      <c r="AE5866" s="53"/>
      <c r="AF5866" s="53"/>
      <c r="AG5866" s="53"/>
      <c r="AH5866" s="367"/>
      <c r="AI5866" s="53"/>
      <c r="AJ5866" s="53"/>
      <c r="AK5866" s="148"/>
      <c r="AL5866" s="148"/>
      <c r="AM5866" s="148"/>
      <c r="AN5866" s="148"/>
      <c r="AO5866" s="148"/>
      <c r="AP5866" s="148"/>
      <c r="AQ5866" s="148"/>
      <c r="AR5866" s="148"/>
      <c r="AS5866" s="148"/>
      <c r="AT5866" s="148"/>
    </row>
    <row r="5867" spans="1:46" s="148" customFormat="1" ht="60">
      <c r="A5867" s="52" t="s">
        <v>1199</v>
      </c>
      <c r="B5867" s="60">
        <v>8233</v>
      </c>
      <c r="C5867" s="53" t="s">
        <v>1277</v>
      </c>
      <c r="D5867" s="52" t="s">
        <v>998</v>
      </c>
      <c r="E5867" s="53" t="s">
        <v>60</v>
      </c>
      <c r="F5867" s="75">
        <v>41284</v>
      </c>
      <c r="G5867" s="75">
        <v>41344</v>
      </c>
      <c r="H5867" s="53" t="s">
        <v>105</v>
      </c>
      <c r="I5867" s="57">
        <v>487</v>
      </c>
      <c r="J5867" s="56">
        <v>468.27049668235202</v>
      </c>
      <c r="K5867" s="56">
        <v>468.27</v>
      </c>
      <c r="L5867" s="58">
        <v>552558.6</v>
      </c>
      <c r="M5867" s="76">
        <v>41364</v>
      </c>
      <c r="N5867" s="60">
        <v>2013</v>
      </c>
      <c r="O5867" s="77">
        <v>41364</v>
      </c>
      <c r="P5867" s="60">
        <v>2013</v>
      </c>
      <c r="Q5867" s="61">
        <v>41639</v>
      </c>
      <c r="R5867" s="52" t="s">
        <v>347</v>
      </c>
      <c r="S5867" s="60"/>
      <c r="T5867" s="53" t="s">
        <v>389</v>
      </c>
      <c r="U5867" s="53" t="s">
        <v>9</v>
      </c>
      <c r="V5867" s="53">
        <v>8</v>
      </c>
      <c r="W5867" s="53" t="s">
        <v>394</v>
      </c>
      <c r="X5867" s="53"/>
      <c r="Y5867" s="53"/>
      <c r="Z5867" s="367"/>
      <c r="AA5867" s="53"/>
      <c r="AB5867" s="53"/>
      <c r="AC5867" s="71"/>
      <c r="AD5867" s="57"/>
      <c r="AE5867" s="53"/>
      <c r="AF5867" s="53"/>
      <c r="AG5867" s="53"/>
      <c r="AH5867" s="367"/>
      <c r="AI5867" s="53"/>
      <c r="AJ5867" s="53"/>
    </row>
    <row r="5868" spans="1:46" s="148" customFormat="1" ht="60">
      <c r="A5868" s="52" t="s">
        <v>1199</v>
      </c>
      <c r="B5868" s="60">
        <v>8234</v>
      </c>
      <c r="C5868" s="53">
        <v>3000542</v>
      </c>
      <c r="D5868" s="52" t="s">
        <v>935</v>
      </c>
      <c r="E5868" s="53" t="s">
        <v>60</v>
      </c>
      <c r="F5868" s="75">
        <v>41360</v>
      </c>
      <c r="G5868" s="75">
        <v>41420</v>
      </c>
      <c r="H5868" s="53" t="s">
        <v>105</v>
      </c>
      <c r="I5868" s="57">
        <v>156</v>
      </c>
      <c r="J5868" s="56">
        <v>156</v>
      </c>
      <c r="K5868" s="56">
        <v>156</v>
      </c>
      <c r="L5868" s="58">
        <v>184079.99999999997</v>
      </c>
      <c r="M5868" s="76">
        <v>41440</v>
      </c>
      <c r="N5868" s="60">
        <v>2013</v>
      </c>
      <c r="O5868" s="61">
        <v>41456</v>
      </c>
      <c r="P5868" s="60">
        <v>2013</v>
      </c>
      <c r="Q5868" s="61">
        <v>41537</v>
      </c>
      <c r="R5868" s="52" t="s">
        <v>347</v>
      </c>
      <c r="S5868" s="54" t="s">
        <v>1278</v>
      </c>
      <c r="T5868" s="53" t="s">
        <v>389</v>
      </c>
      <c r="U5868" s="53" t="s">
        <v>9</v>
      </c>
      <c r="V5868" s="53">
        <v>8</v>
      </c>
      <c r="W5868" s="53" t="s">
        <v>394</v>
      </c>
      <c r="X5868" s="53"/>
      <c r="Y5868" s="53"/>
      <c r="Z5868" s="367"/>
      <c r="AA5868" s="53"/>
      <c r="AB5868" s="53"/>
      <c r="AC5868" s="71"/>
      <c r="AD5868" s="57"/>
      <c r="AE5868" s="53"/>
      <c r="AF5868" s="53"/>
      <c r="AG5868" s="53"/>
      <c r="AH5868" s="367"/>
      <c r="AI5868" s="53"/>
      <c r="AJ5868" s="53"/>
    </row>
    <row r="5869" spans="1:46" s="148" customFormat="1" ht="60">
      <c r="A5869" s="52" t="s">
        <v>1199</v>
      </c>
      <c r="B5869" s="60">
        <v>8235</v>
      </c>
      <c r="C5869" s="53">
        <v>3000556</v>
      </c>
      <c r="D5869" s="52" t="s">
        <v>384</v>
      </c>
      <c r="E5869" s="53" t="s">
        <v>60</v>
      </c>
      <c r="F5869" s="75">
        <v>41324</v>
      </c>
      <c r="G5869" s="75">
        <v>41384</v>
      </c>
      <c r="H5869" s="53" t="s">
        <v>105</v>
      </c>
      <c r="I5869" s="57">
        <v>150</v>
      </c>
      <c r="J5869" s="56">
        <v>164.88010728</v>
      </c>
      <c r="K5869" s="56">
        <v>150</v>
      </c>
      <c r="L5869" s="58">
        <v>177000</v>
      </c>
      <c r="M5869" s="76">
        <v>41404</v>
      </c>
      <c r="N5869" s="60">
        <v>2013</v>
      </c>
      <c r="O5869" s="77">
        <v>41404</v>
      </c>
      <c r="P5869" s="60">
        <v>2013</v>
      </c>
      <c r="Q5869" s="61">
        <v>41455</v>
      </c>
      <c r="R5869" s="52" t="s">
        <v>347</v>
      </c>
      <c r="S5869" s="54" t="s">
        <v>1279</v>
      </c>
      <c r="T5869" s="53" t="s">
        <v>389</v>
      </c>
      <c r="U5869" s="53" t="s">
        <v>9</v>
      </c>
      <c r="V5869" s="53">
        <v>8</v>
      </c>
      <c r="W5869" s="53" t="s">
        <v>394</v>
      </c>
      <c r="X5869" s="53"/>
      <c r="Y5869" s="53"/>
      <c r="Z5869" s="367"/>
      <c r="AA5869" s="53"/>
      <c r="AB5869" s="53"/>
      <c r="AC5869" s="71"/>
      <c r="AD5869" s="57"/>
      <c r="AE5869" s="53"/>
      <c r="AF5869" s="53"/>
      <c r="AG5869" s="53"/>
      <c r="AH5869" s="367"/>
      <c r="AI5869" s="53"/>
      <c r="AJ5869" s="53"/>
    </row>
    <row r="5870" spans="1:46" s="148" customFormat="1" ht="60">
      <c r="A5870" s="52" t="s">
        <v>1199</v>
      </c>
      <c r="B5870" s="60">
        <v>8236</v>
      </c>
      <c r="C5870" s="53">
        <v>3000556</v>
      </c>
      <c r="D5870" s="52" t="s">
        <v>384</v>
      </c>
      <c r="E5870" s="53" t="s">
        <v>60</v>
      </c>
      <c r="F5870" s="75">
        <v>41283</v>
      </c>
      <c r="G5870" s="75">
        <v>41343</v>
      </c>
      <c r="H5870" s="53" t="s">
        <v>105</v>
      </c>
      <c r="I5870" s="57">
        <v>120</v>
      </c>
      <c r="J5870" s="56">
        <v>131.90408582400002</v>
      </c>
      <c r="K5870" s="56">
        <v>120</v>
      </c>
      <c r="L5870" s="58">
        <v>141600</v>
      </c>
      <c r="M5870" s="76">
        <v>41363</v>
      </c>
      <c r="N5870" s="60">
        <v>2013</v>
      </c>
      <c r="O5870" s="77">
        <v>41363</v>
      </c>
      <c r="P5870" s="60">
        <v>2013</v>
      </c>
      <c r="Q5870" s="61">
        <v>41639</v>
      </c>
      <c r="R5870" s="52" t="s">
        <v>347</v>
      </c>
      <c r="S5870" s="54" t="s">
        <v>1280</v>
      </c>
      <c r="T5870" s="53" t="s">
        <v>389</v>
      </c>
      <c r="U5870" s="53" t="s">
        <v>9</v>
      </c>
      <c r="V5870" s="53">
        <v>8</v>
      </c>
      <c r="W5870" s="53" t="s">
        <v>394</v>
      </c>
      <c r="X5870" s="53"/>
      <c r="Y5870" s="53"/>
      <c r="Z5870" s="367"/>
      <c r="AA5870" s="53"/>
      <c r="AB5870" s="53"/>
      <c r="AC5870" s="71"/>
      <c r="AD5870" s="57"/>
      <c r="AE5870" s="53"/>
      <c r="AF5870" s="53"/>
      <c r="AG5870" s="53"/>
      <c r="AH5870" s="367"/>
      <c r="AI5870" s="53"/>
      <c r="AJ5870" s="53"/>
    </row>
    <row r="5871" spans="1:46" s="148" customFormat="1" ht="60">
      <c r="A5871" s="52" t="s">
        <v>1199</v>
      </c>
      <c r="B5871" s="60">
        <v>8237</v>
      </c>
      <c r="C5871" s="53">
        <v>3000556</v>
      </c>
      <c r="D5871" s="52" t="s">
        <v>384</v>
      </c>
      <c r="E5871" s="53" t="s">
        <v>60</v>
      </c>
      <c r="F5871" s="75">
        <v>41360</v>
      </c>
      <c r="G5871" s="75">
        <v>41420</v>
      </c>
      <c r="H5871" s="53" t="s">
        <v>105</v>
      </c>
      <c r="I5871" s="57">
        <v>95</v>
      </c>
      <c r="J5871" s="56">
        <v>104.424067944</v>
      </c>
      <c r="K5871" s="56">
        <v>95</v>
      </c>
      <c r="L5871" s="58">
        <v>112100</v>
      </c>
      <c r="M5871" s="76">
        <v>41440</v>
      </c>
      <c r="N5871" s="60">
        <v>2013</v>
      </c>
      <c r="O5871" s="61">
        <v>41440</v>
      </c>
      <c r="P5871" s="60">
        <v>2013</v>
      </c>
      <c r="Q5871" s="61">
        <v>41547</v>
      </c>
      <c r="R5871" s="52" t="s">
        <v>347</v>
      </c>
      <c r="S5871" s="54" t="s">
        <v>1281</v>
      </c>
      <c r="T5871" s="53" t="s">
        <v>389</v>
      </c>
      <c r="U5871" s="53" t="s">
        <v>9</v>
      </c>
      <c r="V5871" s="53">
        <v>8</v>
      </c>
      <c r="W5871" s="53" t="s">
        <v>394</v>
      </c>
      <c r="X5871" s="53"/>
      <c r="Y5871" s="53"/>
      <c r="Z5871" s="367"/>
      <c r="AA5871" s="53"/>
      <c r="AB5871" s="53"/>
      <c r="AC5871" s="71"/>
      <c r="AD5871" s="57"/>
      <c r="AE5871" s="53"/>
      <c r="AF5871" s="53"/>
      <c r="AG5871" s="53"/>
      <c r="AH5871" s="367"/>
      <c r="AI5871" s="53"/>
      <c r="AJ5871" s="53"/>
    </row>
    <row r="5872" spans="1:46" s="148" customFormat="1" ht="60">
      <c r="A5872" s="52" t="s">
        <v>1199</v>
      </c>
      <c r="B5872" s="60">
        <v>8238</v>
      </c>
      <c r="C5872" s="53">
        <v>3000556</v>
      </c>
      <c r="D5872" s="52" t="s">
        <v>384</v>
      </c>
      <c r="E5872" s="53" t="s">
        <v>60</v>
      </c>
      <c r="F5872" s="75">
        <v>41376</v>
      </c>
      <c r="G5872" s="75">
        <v>41436</v>
      </c>
      <c r="H5872" s="53" t="s">
        <v>105</v>
      </c>
      <c r="I5872" s="57">
        <v>200</v>
      </c>
      <c r="J5872" s="56">
        <v>219.84014304000002</v>
      </c>
      <c r="K5872" s="56">
        <v>200</v>
      </c>
      <c r="L5872" s="58">
        <v>236000</v>
      </c>
      <c r="M5872" s="76">
        <v>41456</v>
      </c>
      <c r="N5872" s="60">
        <v>2013</v>
      </c>
      <c r="O5872" s="61">
        <v>41456</v>
      </c>
      <c r="P5872" s="60">
        <v>2013</v>
      </c>
      <c r="Q5872" s="61">
        <v>41547</v>
      </c>
      <c r="R5872" s="52" t="s">
        <v>347</v>
      </c>
      <c r="S5872" s="54" t="s">
        <v>1282</v>
      </c>
      <c r="T5872" s="53" t="s">
        <v>389</v>
      </c>
      <c r="U5872" s="53" t="s">
        <v>9</v>
      </c>
      <c r="V5872" s="53">
        <v>8</v>
      </c>
      <c r="W5872" s="53" t="s">
        <v>394</v>
      </c>
      <c r="X5872" s="53"/>
      <c r="Y5872" s="53"/>
      <c r="Z5872" s="367"/>
      <c r="AA5872" s="53"/>
      <c r="AB5872" s="53"/>
      <c r="AC5872" s="71"/>
      <c r="AD5872" s="57"/>
      <c r="AE5872" s="53"/>
      <c r="AF5872" s="53"/>
      <c r="AG5872" s="53"/>
      <c r="AH5872" s="367"/>
      <c r="AI5872" s="53"/>
      <c r="AJ5872" s="53"/>
    </row>
    <row r="5873" spans="1:46" s="67" customFormat="1" ht="60">
      <c r="A5873" s="52" t="s">
        <v>1199</v>
      </c>
      <c r="B5873" s="60">
        <v>8239</v>
      </c>
      <c r="C5873" s="53">
        <v>3000556</v>
      </c>
      <c r="D5873" s="52" t="s">
        <v>384</v>
      </c>
      <c r="E5873" s="53" t="s">
        <v>60</v>
      </c>
      <c r="F5873" s="75">
        <v>41376</v>
      </c>
      <c r="G5873" s="75">
        <v>41436</v>
      </c>
      <c r="H5873" s="53" t="s">
        <v>105</v>
      </c>
      <c r="I5873" s="57">
        <v>110</v>
      </c>
      <c r="J5873" s="56">
        <v>120.91207867200001</v>
      </c>
      <c r="K5873" s="56">
        <v>110</v>
      </c>
      <c r="L5873" s="58">
        <v>129799.99999999999</v>
      </c>
      <c r="M5873" s="76">
        <v>41456</v>
      </c>
      <c r="N5873" s="60">
        <v>2013</v>
      </c>
      <c r="O5873" s="61">
        <v>41456</v>
      </c>
      <c r="P5873" s="60">
        <v>2013</v>
      </c>
      <c r="Q5873" s="61">
        <v>41547</v>
      </c>
      <c r="R5873" s="52" t="s">
        <v>347</v>
      </c>
      <c r="S5873" s="54" t="s">
        <v>1283</v>
      </c>
      <c r="T5873" s="53" t="s">
        <v>389</v>
      </c>
      <c r="U5873" s="53" t="s">
        <v>9</v>
      </c>
      <c r="V5873" s="53">
        <v>8</v>
      </c>
      <c r="W5873" s="53" t="s">
        <v>394</v>
      </c>
      <c r="X5873" s="53"/>
      <c r="Y5873" s="53"/>
      <c r="Z5873" s="367"/>
      <c r="AA5873" s="53"/>
      <c r="AB5873" s="53"/>
      <c r="AC5873" s="71"/>
      <c r="AD5873" s="57"/>
      <c r="AE5873" s="53"/>
      <c r="AF5873" s="53"/>
      <c r="AG5873" s="53"/>
      <c r="AH5873" s="367"/>
      <c r="AI5873" s="53"/>
      <c r="AJ5873" s="53"/>
      <c r="AK5873" s="148"/>
      <c r="AL5873" s="148"/>
      <c r="AM5873" s="148"/>
      <c r="AN5873" s="148"/>
      <c r="AO5873" s="148"/>
      <c r="AP5873" s="148"/>
      <c r="AQ5873" s="148"/>
      <c r="AR5873" s="148"/>
      <c r="AS5873" s="148"/>
      <c r="AT5873" s="148"/>
    </row>
    <row r="5874" spans="1:46" s="67" customFormat="1" ht="60">
      <c r="A5874" s="52" t="s">
        <v>1199</v>
      </c>
      <c r="B5874" s="60">
        <v>8240</v>
      </c>
      <c r="C5874" s="53">
        <v>3000556</v>
      </c>
      <c r="D5874" s="52" t="s">
        <v>384</v>
      </c>
      <c r="E5874" s="53" t="s">
        <v>60</v>
      </c>
      <c r="F5874" s="75">
        <v>41299</v>
      </c>
      <c r="G5874" s="75">
        <v>41359</v>
      </c>
      <c r="H5874" s="53" t="s">
        <v>105</v>
      </c>
      <c r="I5874" s="57">
        <v>60</v>
      </c>
      <c r="J5874" s="56">
        <v>65.95204291200001</v>
      </c>
      <c r="K5874" s="56">
        <v>60</v>
      </c>
      <c r="L5874" s="58">
        <v>70800</v>
      </c>
      <c r="M5874" s="76">
        <v>41379</v>
      </c>
      <c r="N5874" s="60">
        <v>2013</v>
      </c>
      <c r="O5874" s="77">
        <v>41379</v>
      </c>
      <c r="P5874" s="60">
        <v>2013</v>
      </c>
      <c r="Q5874" s="61">
        <v>41409</v>
      </c>
      <c r="R5874" s="52" t="s">
        <v>347</v>
      </c>
      <c r="S5874" s="54" t="s">
        <v>1284</v>
      </c>
      <c r="T5874" s="53" t="s">
        <v>389</v>
      </c>
      <c r="U5874" s="53" t="s">
        <v>9</v>
      </c>
      <c r="V5874" s="53">
        <v>8</v>
      </c>
      <c r="W5874" s="53" t="s">
        <v>394</v>
      </c>
      <c r="X5874" s="53"/>
      <c r="Y5874" s="53"/>
      <c r="Z5874" s="367"/>
      <c r="AA5874" s="53"/>
      <c r="AB5874" s="53"/>
      <c r="AC5874" s="71"/>
      <c r="AD5874" s="57"/>
      <c r="AE5874" s="53"/>
      <c r="AF5874" s="53"/>
      <c r="AG5874" s="53"/>
      <c r="AH5874" s="367"/>
      <c r="AI5874" s="53"/>
      <c r="AJ5874" s="53"/>
      <c r="AK5874" s="148"/>
      <c r="AL5874" s="148"/>
      <c r="AM5874" s="148"/>
      <c r="AN5874" s="148"/>
      <c r="AO5874" s="148"/>
      <c r="AP5874" s="148"/>
      <c r="AQ5874" s="148"/>
      <c r="AR5874" s="148"/>
      <c r="AS5874" s="148"/>
      <c r="AT5874" s="148"/>
    </row>
    <row r="5875" spans="1:46" s="148" customFormat="1" ht="45">
      <c r="A5875" s="52" t="s">
        <v>1199</v>
      </c>
      <c r="B5875" s="60">
        <v>8242</v>
      </c>
      <c r="C5875" s="60">
        <v>3000544</v>
      </c>
      <c r="D5875" s="52" t="s">
        <v>386</v>
      </c>
      <c r="E5875" s="53" t="s">
        <v>65</v>
      </c>
      <c r="F5875" s="55">
        <v>41333</v>
      </c>
      <c r="G5875" s="55">
        <v>41353</v>
      </c>
      <c r="H5875" s="53" t="s">
        <v>105</v>
      </c>
      <c r="I5875" s="57">
        <v>66231.854999999996</v>
      </c>
      <c r="J5875" s="56">
        <v>66231.854999999996</v>
      </c>
      <c r="K5875" s="56">
        <v>66231.854999999996</v>
      </c>
      <c r="L5875" s="58">
        <v>78153588.899999991</v>
      </c>
      <c r="M5875" s="59">
        <v>41358</v>
      </c>
      <c r="N5875" s="60">
        <v>2013</v>
      </c>
      <c r="O5875" s="61">
        <v>41365</v>
      </c>
      <c r="P5875" s="60">
        <v>2015</v>
      </c>
      <c r="Q5875" s="61">
        <v>42094</v>
      </c>
      <c r="R5875" s="52" t="s">
        <v>342</v>
      </c>
      <c r="S5875" s="70" t="s">
        <v>1783</v>
      </c>
      <c r="T5875" s="53" t="s">
        <v>389</v>
      </c>
      <c r="U5875" s="60">
        <v>1</v>
      </c>
      <c r="V5875" s="53">
        <v>8</v>
      </c>
      <c r="W5875" s="53" t="s">
        <v>390</v>
      </c>
      <c r="X5875" s="87"/>
      <c r="Y5875" s="367"/>
      <c r="Z5875" s="367"/>
      <c r="AA5875" s="53"/>
      <c r="AB5875" s="53"/>
      <c r="AC5875" s="53"/>
      <c r="AD5875" s="79"/>
      <c r="AE5875" s="53"/>
      <c r="AF5875" s="53"/>
      <c r="AG5875" s="53"/>
      <c r="AH5875" s="367"/>
      <c r="AI5875" s="53"/>
      <c r="AJ5875" s="53"/>
      <c r="AL5875" s="154"/>
      <c r="AM5875" s="154"/>
      <c r="AN5875" s="154"/>
      <c r="AO5875" s="154"/>
      <c r="AP5875" s="154"/>
      <c r="AQ5875" s="154"/>
      <c r="AR5875" s="154"/>
      <c r="AS5875" s="154"/>
      <c r="AT5875" s="154"/>
    </row>
    <row r="5876" spans="1:46" s="148" customFormat="1" ht="60">
      <c r="A5876" s="53" t="s">
        <v>1285</v>
      </c>
      <c r="B5876" s="60">
        <v>8243</v>
      </c>
      <c r="C5876" s="60">
        <v>57</v>
      </c>
      <c r="D5876" s="52" t="s">
        <v>1302</v>
      </c>
      <c r="E5876" s="53" t="s">
        <v>60</v>
      </c>
      <c r="F5876" s="55">
        <v>41335</v>
      </c>
      <c r="G5876" s="55">
        <v>41366</v>
      </c>
      <c r="H5876" s="53" t="s">
        <v>105</v>
      </c>
      <c r="I5876" s="57">
        <v>1000</v>
      </c>
      <c r="J5876" s="56">
        <v>900.0002639893105</v>
      </c>
      <c r="K5876" s="56">
        <v>900</v>
      </c>
      <c r="L5876" s="58">
        <v>1062000</v>
      </c>
      <c r="M5876" s="59">
        <v>41393</v>
      </c>
      <c r="N5876" s="60">
        <v>2013</v>
      </c>
      <c r="O5876" s="61">
        <v>41393</v>
      </c>
      <c r="P5876" s="60">
        <v>2013</v>
      </c>
      <c r="Q5876" s="61">
        <v>41485</v>
      </c>
      <c r="R5876" s="53" t="s">
        <v>348</v>
      </c>
      <c r="S5876" s="53"/>
      <c r="T5876" s="53" t="s">
        <v>428</v>
      </c>
      <c r="U5876" s="53" t="s">
        <v>747</v>
      </c>
      <c r="V5876" s="53">
        <v>8</v>
      </c>
      <c r="W5876" s="53" t="s">
        <v>390</v>
      </c>
      <c r="X5876" s="53"/>
      <c r="Y5876" s="53"/>
      <c r="Z5876" s="367"/>
      <c r="AA5876" s="53"/>
      <c r="AB5876" s="53"/>
      <c r="AC5876" s="71"/>
      <c r="AD5876" s="57"/>
      <c r="AE5876" s="53"/>
      <c r="AF5876" s="53"/>
      <c r="AG5876" s="53"/>
      <c r="AH5876" s="367"/>
      <c r="AI5876" s="53"/>
      <c r="AJ5876" s="53"/>
    </row>
    <row r="5877" spans="1:46" s="148" customFormat="1" ht="60">
      <c r="A5877" s="53" t="s">
        <v>1285</v>
      </c>
      <c r="B5877" s="60">
        <v>8244</v>
      </c>
      <c r="C5877" s="60">
        <v>91</v>
      </c>
      <c r="D5877" s="52" t="s">
        <v>1303</v>
      </c>
      <c r="E5877" s="53" t="s">
        <v>60</v>
      </c>
      <c r="F5877" s="55">
        <v>41456</v>
      </c>
      <c r="G5877" s="55">
        <v>41487</v>
      </c>
      <c r="H5877" s="53" t="s">
        <v>105</v>
      </c>
      <c r="I5877" s="57">
        <v>320.39999999999998</v>
      </c>
      <c r="J5877" s="56">
        <v>320.39999999999998</v>
      </c>
      <c r="K5877" s="56">
        <v>320.39999999999998</v>
      </c>
      <c r="L5877" s="58">
        <v>320400</v>
      </c>
      <c r="M5877" s="59">
        <v>41506</v>
      </c>
      <c r="N5877" s="60">
        <v>2013</v>
      </c>
      <c r="O5877" s="61">
        <v>41537</v>
      </c>
      <c r="P5877" s="60">
        <v>2013</v>
      </c>
      <c r="Q5877" s="61">
        <v>41567</v>
      </c>
      <c r="R5877" s="53" t="s">
        <v>348</v>
      </c>
      <c r="S5877" s="53" t="s">
        <v>1304</v>
      </c>
      <c r="T5877" s="53" t="s">
        <v>389</v>
      </c>
      <c r="U5877" s="60">
        <v>1</v>
      </c>
      <c r="V5877" s="53">
        <v>8</v>
      </c>
      <c r="W5877" s="53" t="s">
        <v>394</v>
      </c>
      <c r="X5877" s="53"/>
      <c r="Y5877" s="53"/>
      <c r="Z5877" s="367"/>
      <c r="AA5877" s="53" t="s">
        <v>1057</v>
      </c>
      <c r="AB5877" s="53"/>
      <c r="AC5877" s="71"/>
      <c r="AD5877" s="57"/>
      <c r="AE5877" s="53"/>
      <c r="AF5877" s="53"/>
      <c r="AG5877" s="53"/>
      <c r="AH5877" s="367"/>
      <c r="AI5877" s="53"/>
      <c r="AJ5877" s="53"/>
    </row>
    <row r="5878" spans="1:46" s="148" customFormat="1" ht="60">
      <c r="A5878" s="53" t="s">
        <v>1285</v>
      </c>
      <c r="B5878" s="60">
        <v>8246</v>
      </c>
      <c r="C5878" s="60">
        <v>102</v>
      </c>
      <c r="D5878" s="52" t="s">
        <v>1305</v>
      </c>
      <c r="E5878" s="53" t="s">
        <v>60</v>
      </c>
      <c r="F5878" s="55">
        <v>41518</v>
      </c>
      <c r="G5878" s="55">
        <v>41548</v>
      </c>
      <c r="H5878" s="53" t="s">
        <v>105</v>
      </c>
      <c r="I5878" s="57">
        <v>300</v>
      </c>
      <c r="J5878" s="56">
        <v>300</v>
      </c>
      <c r="K5878" s="56">
        <v>300</v>
      </c>
      <c r="L5878" s="58">
        <v>354000</v>
      </c>
      <c r="M5878" s="59">
        <v>41579</v>
      </c>
      <c r="N5878" s="60">
        <v>2013</v>
      </c>
      <c r="O5878" s="61">
        <v>41579</v>
      </c>
      <c r="P5878" s="60">
        <v>2013</v>
      </c>
      <c r="Q5878" s="61">
        <v>41638</v>
      </c>
      <c r="R5878" s="53" t="s">
        <v>348</v>
      </c>
      <c r="S5878" s="53"/>
      <c r="T5878" s="53" t="s">
        <v>389</v>
      </c>
      <c r="U5878" s="60">
        <v>1</v>
      </c>
      <c r="V5878" s="53">
        <v>8</v>
      </c>
      <c r="W5878" s="53" t="s">
        <v>394</v>
      </c>
      <c r="X5878" s="53"/>
      <c r="Y5878" s="53"/>
      <c r="Z5878" s="367"/>
      <c r="AA5878" s="53"/>
      <c r="AB5878" s="53"/>
      <c r="AC5878" s="71"/>
      <c r="AD5878" s="57"/>
      <c r="AE5878" s="53"/>
      <c r="AF5878" s="53"/>
      <c r="AG5878" s="53"/>
      <c r="AH5878" s="367"/>
      <c r="AI5878" s="53"/>
      <c r="AJ5878" s="53"/>
    </row>
    <row r="5879" spans="1:46" s="148" customFormat="1" ht="60">
      <c r="A5879" s="53" t="s">
        <v>1285</v>
      </c>
      <c r="B5879" s="60">
        <v>8247</v>
      </c>
      <c r="C5879" s="60">
        <v>103</v>
      </c>
      <c r="D5879" s="52" t="s">
        <v>1306</v>
      </c>
      <c r="E5879" s="53" t="s">
        <v>60</v>
      </c>
      <c r="F5879" s="55">
        <v>41487</v>
      </c>
      <c r="G5879" s="55">
        <v>41518</v>
      </c>
      <c r="H5879" s="53" t="s">
        <v>105</v>
      </c>
      <c r="I5879" s="57">
        <v>1500</v>
      </c>
      <c r="J5879" s="56">
        <v>1500</v>
      </c>
      <c r="K5879" s="56">
        <v>1500</v>
      </c>
      <c r="L5879" s="58">
        <v>1770000</v>
      </c>
      <c r="M5879" s="59">
        <v>41537</v>
      </c>
      <c r="N5879" s="60">
        <v>2013</v>
      </c>
      <c r="O5879" s="61">
        <v>41548</v>
      </c>
      <c r="P5879" s="60">
        <v>2013</v>
      </c>
      <c r="Q5879" s="61">
        <v>41628</v>
      </c>
      <c r="R5879" s="53" t="s">
        <v>348</v>
      </c>
      <c r="S5879" s="53"/>
      <c r="T5879" s="53" t="s">
        <v>389</v>
      </c>
      <c r="U5879" s="60">
        <v>1</v>
      </c>
      <c r="V5879" s="53">
        <v>8</v>
      </c>
      <c r="W5879" s="53" t="s">
        <v>394</v>
      </c>
      <c r="X5879" s="53"/>
      <c r="Y5879" s="53"/>
      <c r="Z5879" s="367"/>
      <c r="AA5879" s="53"/>
      <c r="AB5879" s="53"/>
      <c r="AC5879" s="71"/>
      <c r="AD5879" s="57"/>
      <c r="AE5879" s="53"/>
      <c r="AF5879" s="53"/>
      <c r="AG5879" s="53"/>
      <c r="AH5879" s="367"/>
      <c r="AI5879" s="53"/>
      <c r="AJ5879" s="53"/>
    </row>
    <row r="5880" spans="1:46" s="148" customFormat="1" ht="60">
      <c r="A5880" s="53" t="s">
        <v>1285</v>
      </c>
      <c r="B5880" s="60">
        <v>8248</v>
      </c>
      <c r="C5880" s="60">
        <v>107</v>
      </c>
      <c r="D5880" s="52" t="s">
        <v>1307</v>
      </c>
      <c r="E5880" s="53" t="s">
        <v>60</v>
      </c>
      <c r="F5880" s="55">
        <v>41487</v>
      </c>
      <c r="G5880" s="55">
        <v>41518</v>
      </c>
      <c r="H5880" s="53" t="s">
        <v>105</v>
      </c>
      <c r="I5880" s="57">
        <v>330</v>
      </c>
      <c r="J5880" s="56">
        <v>330</v>
      </c>
      <c r="K5880" s="56">
        <v>330</v>
      </c>
      <c r="L5880" s="58">
        <v>389400</v>
      </c>
      <c r="M5880" s="59">
        <v>41537</v>
      </c>
      <c r="N5880" s="60">
        <v>2013</v>
      </c>
      <c r="O5880" s="61">
        <v>41548</v>
      </c>
      <c r="P5880" s="60">
        <v>2013</v>
      </c>
      <c r="Q5880" s="61">
        <v>41608</v>
      </c>
      <c r="R5880" s="53" t="s">
        <v>348</v>
      </c>
      <c r="S5880" s="53"/>
      <c r="T5880" s="53" t="s">
        <v>389</v>
      </c>
      <c r="U5880" s="60">
        <v>1</v>
      </c>
      <c r="V5880" s="53">
        <v>8</v>
      </c>
      <c r="W5880" s="53" t="s">
        <v>394</v>
      </c>
      <c r="X5880" s="53"/>
      <c r="Y5880" s="53"/>
      <c r="Z5880" s="367"/>
      <c r="AA5880" s="53"/>
      <c r="AB5880" s="53"/>
      <c r="AC5880" s="71"/>
      <c r="AD5880" s="57"/>
      <c r="AE5880" s="53"/>
      <c r="AF5880" s="53"/>
      <c r="AG5880" s="53"/>
      <c r="AH5880" s="367"/>
      <c r="AI5880" s="53"/>
      <c r="AJ5880" s="53"/>
    </row>
    <row r="5881" spans="1:46" s="148" customFormat="1" ht="60">
      <c r="A5881" s="53" t="s">
        <v>1285</v>
      </c>
      <c r="B5881" s="60">
        <v>8249</v>
      </c>
      <c r="C5881" s="60">
        <v>108</v>
      </c>
      <c r="D5881" s="52" t="s">
        <v>1308</v>
      </c>
      <c r="E5881" s="53" t="s">
        <v>60</v>
      </c>
      <c r="F5881" s="55">
        <v>41487</v>
      </c>
      <c r="G5881" s="55">
        <v>41518</v>
      </c>
      <c r="H5881" s="53" t="s">
        <v>105</v>
      </c>
      <c r="I5881" s="57">
        <v>300</v>
      </c>
      <c r="J5881" s="56">
        <v>300</v>
      </c>
      <c r="K5881" s="56">
        <v>300</v>
      </c>
      <c r="L5881" s="58">
        <v>354000</v>
      </c>
      <c r="M5881" s="59">
        <v>41537</v>
      </c>
      <c r="N5881" s="60">
        <v>2013</v>
      </c>
      <c r="O5881" s="61">
        <v>41548</v>
      </c>
      <c r="P5881" s="60">
        <v>2013</v>
      </c>
      <c r="Q5881" s="61">
        <v>41608</v>
      </c>
      <c r="R5881" s="53" t="s">
        <v>348</v>
      </c>
      <c r="S5881" s="53"/>
      <c r="T5881" s="53" t="s">
        <v>389</v>
      </c>
      <c r="U5881" s="60">
        <v>1</v>
      </c>
      <c r="V5881" s="53">
        <v>8</v>
      </c>
      <c r="W5881" s="53" t="s">
        <v>394</v>
      </c>
      <c r="X5881" s="53"/>
      <c r="Y5881" s="53"/>
      <c r="Z5881" s="367"/>
      <c r="AA5881" s="53"/>
      <c r="AB5881" s="53"/>
      <c r="AC5881" s="71"/>
      <c r="AD5881" s="57"/>
      <c r="AE5881" s="53"/>
      <c r="AF5881" s="53"/>
      <c r="AG5881" s="53"/>
      <c r="AH5881" s="367"/>
      <c r="AI5881" s="53"/>
      <c r="AJ5881" s="53"/>
    </row>
    <row r="5882" spans="1:46" s="148" customFormat="1" ht="135">
      <c r="A5882" s="53" t="s">
        <v>1285</v>
      </c>
      <c r="B5882" s="60">
        <v>8251</v>
      </c>
      <c r="C5882" s="82">
        <v>3000178</v>
      </c>
      <c r="D5882" s="52" t="s">
        <v>7116</v>
      </c>
      <c r="E5882" s="53" t="s">
        <v>60</v>
      </c>
      <c r="F5882" s="55">
        <v>41557</v>
      </c>
      <c r="G5882" s="55">
        <v>41609</v>
      </c>
      <c r="H5882" s="53" t="s">
        <v>105</v>
      </c>
      <c r="I5882" s="57">
        <v>429</v>
      </c>
      <c r="J5882" s="56">
        <v>429</v>
      </c>
      <c r="K5882" s="56">
        <v>429</v>
      </c>
      <c r="L5882" s="58">
        <v>429000</v>
      </c>
      <c r="M5882" s="59">
        <v>41629</v>
      </c>
      <c r="N5882" s="60">
        <v>2014</v>
      </c>
      <c r="O5882" s="61">
        <v>41640</v>
      </c>
      <c r="P5882" s="60">
        <v>2014</v>
      </c>
      <c r="Q5882" s="61">
        <v>42004</v>
      </c>
      <c r="R5882" s="53" t="s">
        <v>342</v>
      </c>
      <c r="S5882" s="53"/>
      <c r="T5882" s="53" t="s">
        <v>389</v>
      </c>
      <c r="U5882" s="60">
        <v>1</v>
      </c>
      <c r="V5882" s="53">
        <v>8</v>
      </c>
      <c r="W5882" s="53" t="s">
        <v>390</v>
      </c>
      <c r="X5882" s="53"/>
      <c r="Y5882" s="63"/>
      <c r="Z5882" s="58"/>
      <c r="AA5882" s="53"/>
      <c r="AB5882" s="62"/>
      <c r="AC5882" s="65"/>
      <c r="AD5882" s="66"/>
      <c r="AE5882" s="53"/>
      <c r="AF5882" s="53"/>
      <c r="AG5882" s="58"/>
      <c r="AH5882" s="367"/>
      <c r="AI5882" s="52"/>
      <c r="AJ5882" s="52"/>
    </row>
    <row r="5883" spans="1:46" s="148" customFormat="1" ht="60">
      <c r="A5883" s="53" t="s">
        <v>1285</v>
      </c>
      <c r="B5883" s="60">
        <v>8254</v>
      </c>
      <c r="C5883" s="60">
        <v>3000517</v>
      </c>
      <c r="D5883" s="52" t="s">
        <v>379</v>
      </c>
      <c r="E5883" s="53" t="s">
        <v>83</v>
      </c>
      <c r="F5883" s="55">
        <v>41223</v>
      </c>
      <c r="G5883" s="55">
        <v>41284</v>
      </c>
      <c r="H5883" s="53" t="s">
        <v>105</v>
      </c>
      <c r="I5883" s="57">
        <v>10634.119000000001</v>
      </c>
      <c r="J5883" s="56">
        <v>10634.119000000001</v>
      </c>
      <c r="K5883" s="56">
        <v>10634.119000000001</v>
      </c>
      <c r="L5883" s="58">
        <v>12548260.42</v>
      </c>
      <c r="M5883" s="59">
        <v>41315</v>
      </c>
      <c r="N5883" s="60">
        <v>2013</v>
      </c>
      <c r="O5883" s="61">
        <v>41315</v>
      </c>
      <c r="P5883" s="60">
        <v>2013</v>
      </c>
      <c r="Q5883" s="61">
        <v>41639</v>
      </c>
      <c r="R5883" s="53" t="s">
        <v>348</v>
      </c>
      <c r="S5883" s="53" t="s">
        <v>1309</v>
      </c>
      <c r="T5883" s="53" t="s">
        <v>389</v>
      </c>
      <c r="U5883" s="60">
        <v>1</v>
      </c>
      <c r="V5883" s="53">
        <v>8</v>
      </c>
      <c r="W5883" s="53" t="s">
        <v>390</v>
      </c>
      <c r="X5883" s="53"/>
      <c r="Y5883" s="53"/>
      <c r="Z5883" s="367"/>
      <c r="AA5883" s="53"/>
      <c r="AB5883" s="53"/>
      <c r="AC5883" s="71"/>
      <c r="AD5883" s="57"/>
      <c r="AE5883" s="53"/>
      <c r="AF5883" s="53"/>
      <c r="AG5883" s="53"/>
      <c r="AH5883" s="367"/>
      <c r="AI5883" s="53"/>
      <c r="AJ5883" s="53"/>
    </row>
    <row r="5884" spans="1:46" s="148" customFormat="1" ht="60">
      <c r="A5884" s="53" t="s">
        <v>1285</v>
      </c>
      <c r="B5884" s="60">
        <v>8255</v>
      </c>
      <c r="C5884" s="60">
        <v>3000521</v>
      </c>
      <c r="D5884" s="52" t="s">
        <v>413</v>
      </c>
      <c r="E5884" s="53" t="s">
        <v>60</v>
      </c>
      <c r="F5884" s="55">
        <v>41306</v>
      </c>
      <c r="G5884" s="55">
        <v>41336</v>
      </c>
      <c r="H5884" s="53" t="s">
        <v>105</v>
      </c>
      <c r="I5884" s="57">
        <v>1200</v>
      </c>
      <c r="J5884" s="56">
        <v>1200</v>
      </c>
      <c r="K5884" s="56">
        <v>1200</v>
      </c>
      <c r="L5884" s="58">
        <v>1416000</v>
      </c>
      <c r="M5884" s="59">
        <v>41363</v>
      </c>
      <c r="N5884" s="60">
        <v>2013</v>
      </c>
      <c r="O5884" s="61">
        <v>41363</v>
      </c>
      <c r="P5884" s="60">
        <v>2013</v>
      </c>
      <c r="Q5884" s="61">
        <v>41638</v>
      </c>
      <c r="R5884" s="53" t="s">
        <v>348</v>
      </c>
      <c r="S5884" s="53"/>
      <c r="T5884" s="53" t="s">
        <v>389</v>
      </c>
      <c r="U5884" s="60">
        <v>1</v>
      </c>
      <c r="V5884" s="53">
        <v>8</v>
      </c>
      <c r="W5884" s="53" t="s">
        <v>394</v>
      </c>
      <c r="X5884" s="53"/>
      <c r="Y5884" s="53"/>
      <c r="Z5884" s="367"/>
      <c r="AA5884" s="53"/>
      <c r="AB5884" s="53"/>
      <c r="AC5884" s="71"/>
      <c r="AD5884" s="57"/>
      <c r="AE5884" s="53"/>
      <c r="AF5884" s="53"/>
      <c r="AG5884" s="53"/>
      <c r="AH5884" s="367"/>
      <c r="AI5884" s="53"/>
      <c r="AJ5884" s="53"/>
    </row>
    <row r="5885" spans="1:46" s="148" customFormat="1" ht="60">
      <c r="A5885" s="53" t="s">
        <v>1285</v>
      </c>
      <c r="B5885" s="60">
        <v>8257</v>
      </c>
      <c r="C5885" s="60">
        <v>3000530</v>
      </c>
      <c r="D5885" s="52" t="s">
        <v>410</v>
      </c>
      <c r="E5885" s="53" t="s">
        <v>60</v>
      </c>
      <c r="F5885" s="55">
        <v>41294</v>
      </c>
      <c r="G5885" s="55">
        <v>41325</v>
      </c>
      <c r="H5885" s="53" t="s">
        <v>105</v>
      </c>
      <c r="I5885" s="57">
        <v>2000</v>
      </c>
      <c r="J5885" s="56">
        <v>2000</v>
      </c>
      <c r="K5885" s="56">
        <v>2000</v>
      </c>
      <c r="L5885" s="58">
        <v>2000000</v>
      </c>
      <c r="M5885" s="59">
        <v>41353</v>
      </c>
      <c r="N5885" s="60">
        <v>2013</v>
      </c>
      <c r="O5885" s="61">
        <v>41353</v>
      </c>
      <c r="P5885" s="60">
        <v>2013</v>
      </c>
      <c r="Q5885" s="61">
        <v>41567</v>
      </c>
      <c r="R5885" s="53" t="s">
        <v>348</v>
      </c>
      <c r="S5885" s="53" t="s">
        <v>1310</v>
      </c>
      <c r="T5885" s="53" t="s">
        <v>389</v>
      </c>
      <c r="U5885" s="60">
        <v>1</v>
      </c>
      <c r="V5885" s="53">
        <v>8</v>
      </c>
      <c r="W5885" s="53" t="s">
        <v>394</v>
      </c>
      <c r="X5885" s="53"/>
      <c r="Y5885" s="53"/>
      <c r="Z5885" s="367"/>
      <c r="AA5885" s="53" t="s">
        <v>1057</v>
      </c>
      <c r="AB5885" s="53"/>
      <c r="AC5885" s="71"/>
      <c r="AD5885" s="57"/>
      <c r="AE5885" s="53"/>
      <c r="AF5885" s="53"/>
      <c r="AG5885" s="53"/>
      <c r="AH5885" s="367"/>
      <c r="AI5885" s="53"/>
      <c r="AJ5885" s="53"/>
    </row>
    <row r="5886" spans="1:46" s="148" customFormat="1" ht="60">
      <c r="A5886" s="53" t="s">
        <v>1285</v>
      </c>
      <c r="B5886" s="60">
        <v>8258</v>
      </c>
      <c r="C5886" s="60">
        <v>3000530</v>
      </c>
      <c r="D5886" s="52" t="s">
        <v>410</v>
      </c>
      <c r="E5886" s="53" t="s">
        <v>60</v>
      </c>
      <c r="F5886" s="55">
        <v>41244</v>
      </c>
      <c r="G5886" s="55">
        <v>41273</v>
      </c>
      <c r="H5886" s="53" t="s">
        <v>105</v>
      </c>
      <c r="I5886" s="57">
        <v>722</v>
      </c>
      <c r="J5886" s="56">
        <v>722</v>
      </c>
      <c r="K5886" s="56">
        <v>722</v>
      </c>
      <c r="L5886" s="58">
        <v>722000</v>
      </c>
      <c r="M5886" s="59">
        <v>41284</v>
      </c>
      <c r="N5886" s="60">
        <v>2013</v>
      </c>
      <c r="O5886" s="61">
        <v>41284</v>
      </c>
      <c r="P5886" s="60">
        <v>2013</v>
      </c>
      <c r="Q5886" s="61">
        <v>41628</v>
      </c>
      <c r="R5886" s="53" t="s">
        <v>348</v>
      </c>
      <c r="S5886" s="53" t="s">
        <v>1311</v>
      </c>
      <c r="T5886" s="53" t="s">
        <v>389</v>
      </c>
      <c r="U5886" s="60">
        <v>1</v>
      </c>
      <c r="V5886" s="53">
        <v>8</v>
      </c>
      <c r="W5886" s="53" t="s">
        <v>394</v>
      </c>
      <c r="X5886" s="53"/>
      <c r="Y5886" s="53"/>
      <c r="Z5886" s="367"/>
      <c r="AA5886" s="53" t="s">
        <v>1057</v>
      </c>
      <c r="AB5886" s="53"/>
      <c r="AC5886" s="71"/>
      <c r="AD5886" s="57"/>
      <c r="AE5886" s="53"/>
      <c r="AF5886" s="53"/>
      <c r="AG5886" s="53"/>
      <c r="AH5886" s="367"/>
      <c r="AI5886" s="53"/>
      <c r="AJ5886" s="53"/>
    </row>
    <row r="5887" spans="1:46" s="148" customFormat="1" ht="60">
      <c r="A5887" s="52" t="s">
        <v>1285</v>
      </c>
      <c r="B5887" s="60">
        <v>8259</v>
      </c>
      <c r="C5887" s="54">
        <v>3000530</v>
      </c>
      <c r="D5887" s="52" t="s">
        <v>410</v>
      </c>
      <c r="E5887" s="53" t="s">
        <v>64</v>
      </c>
      <c r="F5887" s="55">
        <v>41284</v>
      </c>
      <c r="G5887" s="55">
        <v>41284</v>
      </c>
      <c r="H5887" s="53" t="s">
        <v>105</v>
      </c>
      <c r="I5887" s="57">
        <v>270.08</v>
      </c>
      <c r="J5887" s="56">
        <v>270.08</v>
      </c>
      <c r="K5887" s="56">
        <v>270.08</v>
      </c>
      <c r="L5887" s="58">
        <v>270080</v>
      </c>
      <c r="M5887" s="59">
        <v>41284</v>
      </c>
      <c r="N5887" s="60">
        <v>2013</v>
      </c>
      <c r="O5887" s="61">
        <v>41294</v>
      </c>
      <c r="P5887" s="60">
        <v>2013</v>
      </c>
      <c r="Q5887" s="61">
        <v>41628</v>
      </c>
      <c r="R5887" s="53" t="s">
        <v>348</v>
      </c>
      <c r="S5887" s="62" t="s">
        <v>1312</v>
      </c>
      <c r="T5887" s="53" t="s">
        <v>389</v>
      </c>
      <c r="U5887" s="128">
        <v>1</v>
      </c>
      <c r="V5887" s="53">
        <v>8</v>
      </c>
      <c r="W5887" s="53" t="s">
        <v>394</v>
      </c>
      <c r="X5887" s="53" t="s">
        <v>6146</v>
      </c>
      <c r="Y5887" s="63"/>
      <c r="Z5887" s="58"/>
      <c r="AA5887" s="53" t="s">
        <v>1057</v>
      </c>
      <c r="AB5887" s="62"/>
      <c r="AC5887" s="65"/>
      <c r="AD5887" s="66"/>
      <c r="AE5887" s="53"/>
      <c r="AF5887" s="53"/>
      <c r="AG5887" s="58"/>
      <c r="AH5887" s="367"/>
      <c r="AI5887" s="52"/>
      <c r="AJ5887" s="52"/>
    </row>
    <row r="5888" spans="1:46" s="148" customFormat="1" ht="60">
      <c r="A5888" s="52" t="s">
        <v>1285</v>
      </c>
      <c r="B5888" s="60" t="s">
        <v>6147</v>
      </c>
      <c r="C5888" s="54">
        <v>3000530</v>
      </c>
      <c r="D5888" s="52" t="s">
        <v>410</v>
      </c>
      <c r="E5888" s="53" t="s">
        <v>64</v>
      </c>
      <c r="F5888" s="55">
        <v>41284</v>
      </c>
      <c r="G5888" s="55">
        <v>41284</v>
      </c>
      <c r="H5888" s="53" t="s">
        <v>105</v>
      </c>
      <c r="I5888" s="56">
        <v>180</v>
      </c>
      <c r="J5888" s="56">
        <v>180</v>
      </c>
      <c r="K5888" s="56">
        <v>180</v>
      </c>
      <c r="L5888" s="58">
        <v>180000</v>
      </c>
      <c r="M5888" s="59">
        <v>41284</v>
      </c>
      <c r="N5888" s="60">
        <v>2013</v>
      </c>
      <c r="O5888" s="61">
        <v>41294</v>
      </c>
      <c r="P5888" s="60">
        <v>2013</v>
      </c>
      <c r="Q5888" s="61">
        <v>41628</v>
      </c>
      <c r="R5888" s="53" t="s">
        <v>348</v>
      </c>
      <c r="S5888" s="62" t="s">
        <v>1312</v>
      </c>
      <c r="T5888" s="53" t="s">
        <v>389</v>
      </c>
      <c r="U5888" s="128">
        <v>1</v>
      </c>
      <c r="V5888" s="53">
        <v>8</v>
      </c>
      <c r="W5888" s="53" t="s">
        <v>394</v>
      </c>
      <c r="X5888" s="53" t="s">
        <v>6148</v>
      </c>
      <c r="Y5888" s="63"/>
      <c r="Z5888" s="58"/>
      <c r="AA5888" s="53" t="s">
        <v>1057</v>
      </c>
      <c r="AB5888" s="62"/>
      <c r="AC5888" s="65"/>
      <c r="AD5888" s="66"/>
      <c r="AE5888" s="53"/>
      <c r="AF5888" s="53"/>
      <c r="AG5888" s="58"/>
      <c r="AH5888" s="367"/>
      <c r="AI5888" s="52"/>
      <c r="AJ5888" s="52"/>
    </row>
    <row r="5889" spans="1:46" s="148" customFormat="1" ht="60">
      <c r="A5889" s="52" t="s">
        <v>1285</v>
      </c>
      <c r="B5889" s="60" t="s">
        <v>6149</v>
      </c>
      <c r="C5889" s="54">
        <v>3000530</v>
      </c>
      <c r="D5889" s="52" t="s">
        <v>410</v>
      </c>
      <c r="E5889" s="53" t="s">
        <v>64</v>
      </c>
      <c r="F5889" s="55">
        <v>41284</v>
      </c>
      <c r="G5889" s="55">
        <v>41284</v>
      </c>
      <c r="H5889" s="53" t="s">
        <v>105</v>
      </c>
      <c r="I5889" s="57">
        <v>200</v>
      </c>
      <c r="J5889" s="56">
        <v>200</v>
      </c>
      <c r="K5889" s="56">
        <v>200</v>
      </c>
      <c r="L5889" s="58">
        <v>200000</v>
      </c>
      <c r="M5889" s="59">
        <v>41284</v>
      </c>
      <c r="N5889" s="60">
        <v>2013</v>
      </c>
      <c r="O5889" s="61">
        <v>41294</v>
      </c>
      <c r="P5889" s="60">
        <v>2013</v>
      </c>
      <c r="Q5889" s="61">
        <v>41628</v>
      </c>
      <c r="R5889" s="53" t="s">
        <v>348</v>
      </c>
      <c r="S5889" s="62" t="s">
        <v>1312</v>
      </c>
      <c r="T5889" s="53" t="s">
        <v>389</v>
      </c>
      <c r="U5889" s="128">
        <v>1</v>
      </c>
      <c r="V5889" s="53">
        <v>8</v>
      </c>
      <c r="W5889" s="53" t="s">
        <v>394</v>
      </c>
      <c r="X5889" s="53" t="s">
        <v>6150</v>
      </c>
      <c r="Y5889" s="63"/>
      <c r="Z5889" s="58"/>
      <c r="AA5889" s="53" t="s">
        <v>1057</v>
      </c>
      <c r="AB5889" s="62"/>
      <c r="AC5889" s="65"/>
      <c r="AD5889" s="66"/>
      <c r="AE5889" s="53"/>
      <c r="AF5889" s="53"/>
      <c r="AG5889" s="58"/>
      <c r="AH5889" s="367"/>
      <c r="AI5889" s="52"/>
      <c r="AJ5889" s="52"/>
    </row>
    <row r="5890" spans="1:46" s="148" customFormat="1" ht="60">
      <c r="A5890" s="52" t="s">
        <v>1285</v>
      </c>
      <c r="B5890" s="60" t="s">
        <v>6151</v>
      </c>
      <c r="C5890" s="54">
        <v>3000530</v>
      </c>
      <c r="D5890" s="52" t="s">
        <v>410</v>
      </c>
      <c r="E5890" s="53" t="s">
        <v>64</v>
      </c>
      <c r="F5890" s="55">
        <v>41284</v>
      </c>
      <c r="G5890" s="55">
        <v>41284</v>
      </c>
      <c r="H5890" s="53" t="s">
        <v>105</v>
      </c>
      <c r="I5890" s="57">
        <v>330</v>
      </c>
      <c r="J5890" s="56">
        <v>330</v>
      </c>
      <c r="K5890" s="56">
        <v>330</v>
      </c>
      <c r="L5890" s="58">
        <v>330000</v>
      </c>
      <c r="M5890" s="59">
        <v>41284</v>
      </c>
      <c r="N5890" s="60">
        <v>2013</v>
      </c>
      <c r="O5890" s="61">
        <v>41294</v>
      </c>
      <c r="P5890" s="60">
        <v>2013</v>
      </c>
      <c r="Q5890" s="61">
        <v>41628</v>
      </c>
      <c r="R5890" s="53" t="s">
        <v>348</v>
      </c>
      <c r="S5890" s="62" t="s">
        <v>1312</v>
      </c>
      <c r="T5890" s="53" t="s">
        <v>389</v>
      </c>
      <c r="U5890" s="128">
        <v>1</v>
      </c>
      <c r="V5890" s="53">
        <v>8</v>
      </c>
      <c r="W5890" s="53" t="s">
        <v>394</v>
      </c>
      <c r="X5890" s="53" t="s">
        <v>6152</v>
      </c>
      <c r="Y5890" s="63"/>
      <c r="Z5890" s="58"/>
      <c r="AA5890" s="53" t="s">
        <v>1057</v>
      </c>
      <c r="AB5890" s="62"/>
      <c r="AC5890" s="65"/>
      <c r="AD5890" s="66"/>
      <c r="AE5890" s="53"/>
      <c r="AF5890" s="53"/>
      <c r="AG5890" s="58"/>
      <c r="AH5890" s="367"/>
      <c r="AI5890" s="52"/>
      <c r="AJ5890" s="52"/>
    </row>
    <row r="5891" spans="1:46" s="148" customFormat="1" ht="60">
      <c r="A5891" s="52" t="s">
        <v>1285</v>
      </c>
      <c r="B5891" s="60" t="s">
        <v>6153</v>
      </c>
      <c r="C5891" s="54">
        <v>3000530</v>
      </c>
      <c r="D5891" s="52" t="s">
        <v>410</v>
      </c>
      <c r="E5891" s="53" t="s">
        <v>64</v>
      </c>
      <c r="F5891" s="55">
        <v>41284</v>
      </c>
      <c r="G5891" s="55">
        <v>41284</v>
      </c>
      <c r="H5891" s="53" t="s">
        <v>105</v>
      </c>
      <c r="I5891" s="56">
        <v>220</v>
      </c>
      <c r="J5891" s="56">
        <v>220</v>
      </c>
      <c r="K5891" s="56">
        <v>220</v>
      </c>
      <c r="L5891" s="58">
        <v>220000</v>
      </c>
      <c r="M5891" s="59">
        <v>41284</v>
      </c>
      <c r="N5891" s="60">
        <v>2013</v>
      </c>
      <c r="O5891" s="61">
        <v>41294</v>
      </c>
      <c r="P5891" s="60">
        <v>2013</v>
      </c>
      <c r="Q5891" s="61">
        <v>41628</v>
      </c>
      <c r="R5891" s="53" t="s">
        <v>348</v>
      </c>
      <c r="S5891" s="62" t="s">
        <v>1312</v>
      </c>
      <c r="T5891" s="53" t="s">
        <v>389</v>
      </c>
      <c r="U5891" s="128">
        <v>1</v>
      </c>
      <c r="V5891" s="53">
        <v>8</v>
      </c>
      <c r="W5891" s="53" t="s">
        <v>394</v>
      </c>
      <c r="X5891" s="53" t="s">
        <v>6154</v>
      </c>
      <c r="Y5891" s="63"/>
      <c r="Z5891" s="58"/>
      <c r="AA5891" s="53" t="s">
        <v>1057</v>
      </c>
      <c r="AB5891" s="62"/>
      <c r="AC5891" s="65"/>
      <c r="AD5891" s="66"/>
      <c r="AE5891" s="53"/>
      <c r="AF5891" s="53"/>
      <c r="AG5891" s="58"/>
      <c r="AH5891" s="367"/>
      <c r="AI5891" s="52"/>
      <c r="AJ5891" s="52"/>
    </row>
    <row r="5892" spans="1:46" s="148" customFormat="1" ht="60">
      <c r="A5892" s="52" t="s">
        <v>1285</v>
      </c>
      <c r="B5892" s="60" t="s">
        <v>6155</v>
      </c>
      <c r="C5892" s="54">
        <v>3000530</v>
      </c>
      <c r="D5892" s="52" t="s">
        <v>410</v>
      </c>
      <c r="E5892" s="53" t="s">
        <v>64</v>
      </c>
      <c r="F5892" s="55">
        <v>41284</v>
      </c>
      <c r="G5892" s="55">
        <v>41284</v>
      </c>
      <c r="H5892" s="53" t="s">
        <v>105</v>
      </c>
      <c r="I5892" s="57">
        <v>290</v>
      </c>
      <c r="J5892" s="56">
        <v>290</v>
      </c>
      <c r="K5892" s="56">
        <v>290</v>
      </c>
      <c r="L5892" s="58">
        <v>290000</v>
      </c>
      <c r="M5892" s="59">
        <v>41284</v>
      </c>
      <c r="N5892" s="60">
        <v>2013</v>
      </c>
      <c r="O5892" s="61">
        <v>41294</v>
      </c>
      <c r="P5892" s="60">
        <v>2013</v>
      </c>
      <c r="Q5892" s="61">
        <v>41628</v>
      </c>
      <c r="R5892" s="53" t="s">
        <v>348</v>
      </c>
      <c r="S5892" s="62" t="s">
        <v>1312</v>
      </c>
      <c r="T5892" s="53" t="s">
        <v>389</v>
      </c>
      <c r="U5892" s="128">
        <v>1</v>
      </c>
      <c r="V5892" s="53">
        <v>8</v>
      </c>
      <c r="W5892" s="53" t="s">
        <v>394</v>
      </c>
      <c r="X5892" s="53" t="s">
        <v>6156</v>
      </c>
      <c r="Y5892" s="63"/>
      <c r="Z5892" s="58"/>
      <c r="AA5892" s="53" t="s">
        <v>1057</v>
      </c>
      <c r="AB5892" s="62"/>
      <c r="AC5892" s="65"/>
      <c r="AD5892" s="66"/>
      <c r="AE5892" s="53"/>
      <c r="AF5892" s="53"/>
      <c r="AG5892" s="58"/>
      <c r="AH5892" s="367"/>
      <c r="AI5892" s="52"/>
      <c r="AJ5892" s="52"/>
    </row>
    <row r="5893" spans="1:46" s="148" customFormat="1" ht="60">
      <c r="A5893" s="52" t="s">
        <v>1285</v>
      </c>
      <c r="B5893" s="60" t="s">
        <v>6157</v>
      </c>
      <c r="C5893" s="54">
        <v>3000530</v>
      </c>
      <c r="D5893" s="52" t="s">
        <v>410</v>
      </c>
      <c r="E5893" s="53" t="s">
        <v>64</v>
      </c>
      <c r="F5893" s="55">
        <v>41284</v>
      </c>
      <c r="G5893" s="55">
        <v>41284</v>
      </c>
      <c r="H5893" s="53" t="s">
        <v>105</v>
      </c>
      <c r="I5893" s="56">
        <v>200</v>
      </c>
      <c r="J5893" s="56">
        <v>200</v>
      </c>
      <c r="K5893" s="56">
        <v>200</v>
      </c>
      <c r="L5893" s="58">
        <v>200000</v>
      </c>
      <c r="M5893" s="59">
        <v>41284</v>
      </c>
      <c r="N5893" s="60">
        <v>2013</v>
      </c>
      <c r="O5893" s="61">
        <v>41294</v>
      </c>
      <c r="P5893" s="60">
        <v>2013</v>
      </c>
      <c r="Q5893" s="61">
        <v>41628</v>
      </c>
      <c r="R5893" s="53" t="s">
        <v>348</v>
      </c>
      <c r="S5893" s="62" t="s">
        <v>1312</v>
      </c>
      <c r="T5893" s="53" t="s">
        <v>389</v>
      </c>
      <c r="U5893" s="128">
        <v>1</v>
      </c>
      <c r="V5893" s="53">
        <v>8</v>
      </c>
      <c r="W5893" s="53" t="s">
        <v>394</v>
      </c>
      <c r="X5893" s="53" t="s">
        <v>6158</v>
      </c>
      <c r="Y5893" s="63"/>
      <c r="Z5893" s="58"/>
      <c r="AA5893" s="53" t="s">
        <v>1057</v>
      </c>
      <c r="AB5893" s="62"/>
      <c r="AC5893" s="65"/>
      <c r="AD5893" s="66"/>
      <c r="AE5893" s="53"/>
      <c r="AF5893" s="53"/>
      <c r="AG5893" s="58"/>
      <c r="AH5893" s="367"/>
      <c r="AI5893" s="52"/>
      <c r="AJ5893" s="52"/>
    </row>
    <row r="5894" spans="1:46" s="148" customFormat="1" ht="60">
      <c r="A5894" s="52" t="s">
        <v>1285</v>
      </c>
      <c r="B5894" s="60" t="s">
        <v>6159</v>
      </c>
      <c r="C5894" s="54">
        <v>3000530</v>
      </c>
      <c r="D5894" s="52" t="s">
        <v>410</v>
      </c>
      <c r="E5894" s="53" t="s">
        <v>64</v>
      </c>
      <c r="F5894" s="55">
        <v>41284</v>
      </c>
      <c r="G5894" s="55">
        <v>41284</v>
      </c>
      <c r="H5894" s="53" t="s">
        <v>105</v>
      </c>
      <c r="I5894" s="57">
        <v>389.72</v>
      </c>
      <c r="J5894" s="56">
        <v>389.72</v>
      </c>
      <c r="K5894" s="56">
        <v>389.72</v>
      </c>
      <c r="L5894" s="58">
        <v>389720</v>
      </c>
      <c r="M5894" s="59">
        <v>41284</v>
      </c>
      <c r="N5894" s="60">
        <v>2013</v>
      </c>
      <c r="O5894" s="61">
        <v>41294</v>
      </c>
      <c r="P5894" s="60">
        <v>2013</v>
      </c>
      <c r="Q5894" s="61">
        <v>41628</v>
      </c>
      <c r="R5894" s="53" t="s">
        <v>348</v>
      </c>
      <c r="S5894" s="62" t="s">
        <v>1312</v>
      </c>
      <c r="T5894" s="53" t="s">
        <v>389</v>
      </c>
      <c r="U5894" s="128">
        <v>1</v>
      </c>
      <c r="V5894" s="53">
        <v>8</v>
      </c>
      <c r="W5894" s="53" t="s">
        <v>394</v>
      </c>
      <c r="X5894" s="53" t="s">
        <v>6160</v>
      </c>
      <c r="Y5894" s="63"/>
      <c r="Z5894" s="58"/>
      <c r="AA5894" s="53" t="s">
        <v>1057</v>
      </c>
      <c r="AB5894" s="62"/>
      <c r="AC5894" s="65"/>
      <c r="AD5894" s="66"/>
      <c r="AE5894" s="53"/>
      <c r="AF5894" s="53"/>
      <c r="AG5894" s="58"/>
      <c r="AH5894" s="367"/>
      <c r="AI5894" s="52"/>
      <c r="AJ5894" s="52"/>
    </row>
    <row r="5895" spans="1:46" s="148" customFormat="1" ht="60">
      <c r="A5895" s="52" t="s">
        <v>1285</v>
      </c>
      <c r="B5895" s="60" t="s">
        <v>6161</v>
      </c>
      <c r="C5895" s="54">
        <v>3000530</v>
      </c>
      <c r="D5895" s="52" t="s">
        <v>410</v>
      </c>
      <c r="E5895" s="53" t="s">
        <v>64</v>
      </c>
      <c r="F5895" s="55">
        <v>41284</v>
      </c>
      <c r="G5895" s="55">
        <v>41284</v>
      </c>
      <c r="H5895" s="53" t="s">
        <v>105</v>
      </c>
      <c r="I5895" s="57">
        <v>140</v>
      </c>
      <c r="J5895" s="56">
        <v>140</v>
      </c>
      <c r="K5895" s="56">
        <v>140</v>
      </c>
      <c r="L5895" s="58">
        <v>140000</v>
      </c>
      <c r="M5895" s="59">
        <v>41284</v>
      </c>
      <c r="N5895" s="60">
        <v>2013</v>
      </c>
      <c r="O5895" s="61">
        <v>41294</v>
      </c>
      <c r="P5895" s="60">
        <v>2013</v>
      </c>
      <c r="Q5895" s="61">
        <v>41628</v>
      </c>
      <c r="R5895" s="53" t="s">
        <v>348</v>
      </c>
      <c r="S5895" s="62" t="s">
        <v>1312</v>
      </c>
      <c r="T5895" s="53" t="s">
        <v>389</v>
      </c>
      <c r="U5895" s="128">
        <v>1</v>
      </c>
      <c r="V5895" s="53">
        <v>8</v>
      </c>
      <c r="W5895" s="53" t="s">
        <v>394</v>
      </c>
      <c r="X5895" s="53" t="s">
        <v>6162</v>
      </c>
      <c r="Y5895" s="63"/>
      <c r="Z5895" s="58"/>
      <c r="AA5895" s="53" t="s">
        <v>1057</v>
      </c>
      <c r="AB5895" s="62"/>
      <c r="AC5895" s="65"/>
      <c r="AD5895" s="66"/>
      <c r="AE5895" s="53"/>
      <c r="AF5895" s="53"/>
      <c r="AG5895" s="58"/>
      <c r="AH5895" s="367"/>
      <c r="AI5895" s="52"/>
      <c r="AJ5895" s="52"/>
    </row>
    <row r="5896" spans="1:46" s="148" customFormat="1" ht="60">
      <c r="A5896" s="52" t="s">
        <v>1285</v>
      </c>
      <c r="B5896" s="70" t="s">
        <v>6163</v>
      </c>
      <c r="C5896" s="54">
        <v>3000530</v>
      </c>
      <c r="D5896" s="52" t="s">
        <v>410</v>
      </c>
      <c r="E5896" s="53" t="s">
        <v>64</v>
      </c>
      <c r="F5896" s="55">
        <v>41284</v>
      </c>
      <c r="G5896" s="55">
        <v>41284</v>
      </c>
      <c r="H5896" s="53" t="s">
        <v>105</v>
      </c>
      <c r="I5896" s="56">
        <v>170</v>
      </c>
      <c r="J5896" s="56">
        <v>170</v>
      </c>
      <c r="K5896" s="56">
        <v>170</v>
      </c>
      <c r="L5896" s="58">
        <v>170000</v>
      </c>
      <c r="M5896" s="59">
        <v>41284</v>
      </c>
      <c r="N5896" s="60">
        <v>2013</v>
      </c>
      <c r="O5896" s="61">
        <v>41294</v>
      </c>
      <c r="P5896" s="60">
        <v>2013</v>
      </c>
      <c r="Q5896" s="61">
        <v>41628</v>
      </c>
      <c r="R5896" s="53" t="s">
        <v>348</v>
      </c>
      <c r="S5896" s="62" t="s">
        <v>1312</v>
      </c>
      <c r="T5896" s="53" t="s">
        <v>389</v>
      </c>
      <c r="U5896" s="128">
        <v>1</v>
      </c>
      <c r="V5896" s="53">
        <v>8</v>
      </c>
      <c r="W5896" s="53" t="s">
        <v>394</v>
      </c>
      <c r="X5896" s="53" t="s">
        <v>6164</v>
      </c>
      <c r="Y5896" s="63"/>
      <c r="Z5896" s="58"/>
      <c r="AA5896" s="53" t="s">
        <v>1057</v>
      </c>
      <c r="AB5896" s="62"/>
      <c r="AC5896" s="65"/>
      <c r="AD5896" s="66"/>
      <c r="AE5896" s="53"/>
      <c r="AF5896" s="53"/>
      <c r="AG5896" s="58"/>
      <c r="AH5896" s="367"/>
      <c r="AI5896" s="52"/>
      <c r="AJ5896" s="52"/>
    </row>
    <row r="5897" spans="1:46" s="148" customFormat="1" ht="60">
      <c r="A5897" s="52" t="s">
        <v>1285</v>
      </c>
      <c r="B5897" s="60" t="s">
        <v>6165</v>
      </c>
      <c r="C5897" s="54">
        <v>3000530</v>
      </c>
      <c r="D5897" s="52" t="s">
        <v>410</v>
      </c>
      <c r="E5897" s="53" t="s">
        <v>64</v>
      </c>
      <c r="F5897" s="55">
        <v>41284</v>
      </c>
      <c r="G5897" s="55">
        <v>41284</v>
      </c>
      <c r="H5897" s="53" t="s">
        <v>105</v>
      </c>
      <c r="I5897" s="57">
        <v>200</v>
      </c>
      <c r="J5897" s="56">
        <v>200</v>
      </c>
      <c r="K5897" s="56">
        <v>200</v>
      </c>
      <c r="L5897" s="58">
        <v>200000</v>
      </c>
      <c r="M5897" s="59">
        <v>41284</v>
      </c>
      <c r="N5897" s="60">
        <v>2013</v>
      </c>
      <c r="O5897" s="61">
        <v>41294</v>
      </c>
      <c r="P5897" s="60">
        <v>2013</v>
      </c>
      <c r="Q5897" s="61">
        <v>41628</v>
      </c>
      <c r="R5897" s="53" t="s">
        <v>348</v>
      </c>
      <c r="S5897" s="62" t="s">
        <v>1312</v>
      </c>
      <c r="T5897" s="53" t="s">
        <v>389</v>
      </c>
      <c r="U5897" s="128">
        <v>1</v>
      </c>
      <c r="V5897" s="53">
        <v>8</v>
      </c>
      <c r="W5897" s="53" t="s">
        <v>394</v>
      </c>
      <c r="X5897" s="53" t="s">
        <v>6166</v>
      </c>
      <c r="Y5897" s="63"/>
      <c r="Z5897" s="58"/>
      <c r="AA5897" s="53" t="s">
        <v>1057</v>
      </c>
      <c r="AB5897" s="62"/>
      <c r="AC5897" s="65"/>
      <c r="AD5897" s="66"/>
      <c r="AE5897" s="53"/>
      <c r="AF5897" s="53"/>
      <c r="AG5897" s="58"/>
      <c r="AH5897" s="367"/>
      <c r="AI5897" s="52"/>
      <c r="AJ5897" s="52"/>
    </row>
    <row r="5898" spans="1:46" s="148" customFormat="1" ht="60">
      <c r="A5898" s="52" t="s">
        <v>1285</v>
      </c>
      <c r="B5898" s="60" t="s">
        <v>6167</v>
      </c>
      <c r="C5898" s="54">
        <v>3000530</v>
      </c>
      <c r="D5898" s="52" t="s">
        <v>410</v>
      </c>
      <c r="E5898" s="53" t="s">
        <v>64</v>
      </c>
      <c r="F5898" s="55">
        <v>41284</v>
      </c>
      <c r="G5898" s="55">
        <v>41284</v>
      </c>
      <c r="H5898" s="53" t="s">
        <v>105</v>
      </c>
      <c r="I5898" s="56">
        <v>400</v>
      </c>
      <c r="J5898" s="56">
        <v>400</v>
      </c>
      <c r="K5898" s="56">
        <v>400</v>
      </c>
      <c r="L5898" s="58">
        <v>400000</v>
      </c>
      <c r="M5898" s="59">
        <v>41284</v>
      </c>
      <c r="N5898" s="60">
        <v>2013</v>
      </c>
      <c r="O5898" s="61">
        <v>41294</v>
      </c>
      <c r="P5898" s="60">
        <v>2013</v>
      </c>
      <c r="Q5898" s="61">
        <v>41628</v>
      </c>
      <c r="R5898" s="53" t="s">
        <v>348</v>
      </c>
      <c r="S5898" s="62" t="s">
        <v>1312</v>
      </c>
      <c r="T5898" s="53" t="s">
        <v>389</v>
      </c>
      <c r="U5898" s="128">
        <v>1</v>
      </c>
      <c r="V5898" s="53">
        <v>8</v>
      </c>
      <c r="W5898" s="53" t="s">
        <v>394</v>
      </c>
      <c r="X5898" s="53" t="s">
        <v>6168</v>
      </c>
      <c r="Y5898" s="63"/>
      <c r="Z5898" s="58"/>
      <c r="AA5898" s="53" t="s">
        <v>1057</v>
      </c>
      <c r="AB5898" s="62"/>
      <c r="AC5898" s="65"/>
      <c r="AD5898" s="66"/>
      <c r="AE5898" s="53"/>
      <c r="AF5898" s="53"/>
      <c r="AG5898" s="58"/>
      <c r="AH5898" s="367"/>
      <c r="AI5898" s="52"/>
      <c r="AJ5898" s="52"/>
    </row>
    <row r="5899" spans="1:46" s="67" customFormat="1" ht="60">
      <c r="A5899" s="52" t="s">
        <v>1285</v>
      </c>
      <c r="B5899" s="60" t="s">
        <v>6169</v>
      </c>
      <c r="C5899" s="54">
        <v>3000530</v>
      </c>
      <c r="D5899" s="52" t="s">
        <v>410</v>
      </c>
      <c r="E5899" s="53" t="s">
        <v>64</v>
      </c>
      <c r="F5899" s="55">
        <v>41284</v>
      </c>
      <c r="G5899" s="55">
        <v>41284</v>
      </c>
      <c r="H5899" s="53" t="s">
        <v>105</v>
      </c>
      <c r="I5899" s="56">
        <v>190</v>
      </c>
      <c r="J5899" s="56">
        <v>190</v>
      </c>
      <c r="K5899" s="56">
        <v>190</v>
      </c>
      <c r="L5899" s="58">
        <v>190000</v>
      </c>
      <c r="M5899" s="59">
        <v>41284</v>
      </c>
      <c r="N5899" s="60">
        <v>2013</v>
      </c>
      <c r="O5899" s="61">
        <v>41294</v>
      </c>
      <c r="P5899" s="60">
        <v>2013</v>
      </c>
      <c r="Q5899" s="61">
        <v>41628</v>
      </c>
      <c r="R5899" s="53" t="s">
        <v>348</v>
      </c>
      <c r="S5899" s="62" t="s">
        <v>1312</v>
      </c>
      <c r="T5899" s="53" t="s">
        <v>389</v>
      </c>
      <c r="U5899" s="128">
        <v>1</v>
      </c>
      <c r="V5899" s="53">
        <v>8</v>
      </c>
      <c r="W5899" s="53" t="s">
        <v>394</v>
      </c>
      <c r="X5899" s="53" t="s">
        <v>6170</v>
      </c>
      <c r="Y5899" s="63"/>
      <c r="Z5899" s="58"/>
      <c r="AA5899" s="53" t="s">
        <v>1057</v>
      </c>
      <c r="AB5899" s="62"/>
      <c r="AC5899" s="65"/>
      <c r="AD5899" s="66"/>
      <c r="AE5899" s="53"/>
      <c r="AF5899" s="53"/>
      <c r="AG5899" s="58"/>
      <c r="AH5899" s="367"/>
      <c r="AI5899" s="52"/>
      <c r="AJ5899" s="52"/>
      <c r="AK5899" s="148"/>
      <c r="AL5899" s="148"/>
      <c r="AM5899" s="148"/>
      <c r="AN5899" s="148"/>
      <c r="AO5899" s="148"/>
      <c r="AP5899" s="148"/>
      <c r="AQ5899" s="148"/>
      <c r="AR5899" s="148"/>
      <c r="AS5899" s="148"/>
      <c r="AT5899" s="148"/>
    </row>
    <row r="5900" spans="1:46" s="148" customFormat="1" ht="45">
      <c r="A5900" s="52" t="s">
        <v>1285</v>
      </c>
      <c r="B5900" s="60">
        <v>8260</v>
      </c>
      <c r="C5900" s="54">
        <v>3000544</v>
      </c>
      <c r="D5900" s="52" t="s">
        <v>386</v>
      </c>
      <c r="E5900" s="53" t="s">
        <v>65</v>
      </c>
      <c r="F5900" s="55">
        <v>41333</v>
      </c>
      <c r="G5900" s="55">
        <v>41353</v>
      </c>
      <c r="H5900" s="53" t="s">
        <v>105</v>
      </c>
      <c r="I5900" s="57">
        <v>61358.076269999998</v>
      </c>
      <c r="J5900" s="56">
        <v>61358.076269999998</v>
      </c>
      <c r="K5900" s="56">
        <v>61358.076000000001</v>
      </c>
      <c r="L5900" s="58">
        <v>72402529.679999992</v>
      </c>
      <c r="M5900" s="59">
        <v>41358</v>
      </c>
      <c r="N5900" s="60">
        <v>2013</v>
      </c>
      <c r="O5900" s="61">
        <v>41365</v>
      </c>
      <c r="P5900" s="60">
        <v>2015</v>
      </c>
      <c r="Q5900" s="61">
        <v>42094</v>
      </c>
      <c r="R5900" s="53" t="s">
        <v>342</v>
      </c>
      <c r="S5900" s="62" t="s">
        <v>1783</v>
      </c>
      <c r="T5900" s="53" t="s">
        <v>389</v>
      </c>
      <c r="U5900" s="367">
        <v>1</v>
      </c>
      <c r="V5900" s="53">
        <v>8</v>
      </c>
      <c r="W5900" s="53" t="s">
        <v>390</v>
      </c>
      <c r="X5900" s="53"/>
      <c r="Y5900" s="63"/>
      <c r="Z5900" s="58"/>
      <c r="AA5900" s="53"/>
      <c r="AB5900" s="62"/>
      <c r="AC5900" s="65"/>
      <c r="AD5900" s="66"/>
      <c r="AE5900" s="53"/>
      <c r="AF5900" s="53"/>
      <c r="AG5900" s="58"/>
      <c r="AH5900" s="367"/>
      <c r="AI5900" s="52"/>
      <c r="AJ5900" s="52"/>
    </row>
    <row r="5901" spans="1:46" s="148" customFormat="1" ht="45">
      <c r="A5901" s="53" t="s">
        <v>1285</v>
      </c>
      <c r="B5901" s="60">
        <v>8261</v>
      </c>
      <c r="C5901" s="60">
        <v>3000557</v>
      </c>
      <c r="D5901" s="52" t="s">
        <v>411</v>
      </c>
      <c r="E5901" s="53" t="s">
        <v>83</v>
      </c>
      <c r="F5901" s="55">
        <v>41238</v>
      </c>
      <c r="G5901" s="55">
        <v>41298</v>
      </c>
      <c r="H5901" s="53" t="s">
        <v>105</v>
      </c>
      <c r="I5901" s="57">
        <v>6508.32</v>
      </c>
      <c r="J5901" s="56">
        <v>6508.32</v>
      </c>
      <c r="K5901" s="56">
        <v>6508.32</v>
      </c>
      <c r="L5901" s="58">
        <v>7679817.5999999996</v>
      </c>
      <c r="M5901" s="59">
        <v>41328</v>
      </c>
      <c r="N5901" s="60">
        <v>2013</v>
      </c>
      <c r="O5901" s="61">
        <v>41328</v>
      </c>
      <c r="P5901" s="60">
        <v>2013</v>
      </c>
      <c r="Q5901" s="61">
        <v>41638</v>
      </c>
      <c r="R5901" s="53" t="s">
        <v>342</v>
      </c>
      <c r="S5901" s="53" t="s">
        <v>2416</v>
      </c>
      <c r="T5901" s="53" t="s">
        <v>389</v>
      </c>
      <c r="U5901" s="60">
        <v>1</v>
      </c>
      <c r="V5901" s="53">
        <v>8</v>
      </c>
      <c r="W5901" s="53" t="s">
        <v>390</v>
      </c>
      <c r="X5901" s="53"/>
      <c r="Y5901" s="53"/>
      <c r="Z5901" s="367"/>
      <c r="AA5901" s="53"/>
      <c r="AB5901" s="53"/>
      <c r="AC5901" s="71"/>
      <c r="AD5901" s="57"/>
      <c r="AE5901" s="53"/>
      <c r="AF5901" s="53"/>
      <c r="AG5901" s="53"/>
      <c r="AH5901" s="367"/>
      <c r="AI5901" s="53"/>
      <c r="AJ5901" s="53"/>
    </row>
    <row r="5902" spans="1:46" s="148" customFormat="1" ht="45">
      <c r="A5902" s="53" t="s">
        <v>1285</v>
      </c>
      <c r="B5902" s="159" t="s">
        <v>2410</v>
      </c>
      <c r="C5902" s="60">
        <v>3000557</v>
      </c>
      <c r="D5902" s="52" t="s">
        <v>411</v>
      </c>
      <c r="E5902" s="53" t="s">
        <v>83</v>
      </c>
      <c r="F5902" s="55">
        <v>41238</v>
      </c>
      <c r="G5902" s="55">
        <v>41298</v>
      </c>
      <c r="H5902" s="53" t="s">
        <v>105</v>
      </c>
      <c r="I5902" s="57">
        <v>7024.8149999999996</v>
      </c>
      <c r="J5902" s="56">
        <v>7024.8149999999996</v>
      </c>
      <c r="K5902" s="56">
        <v>7024.8149999999996</v>
      </c>
      <c r="L5902" s="58">
        <v>8289281.6999999993</v>
      </c>
      <c r="M5902" s="59">
        <v>41328</v>
      </c>
      <c r="N5902" s="60">
        <v>2013</v>
      </c>
      <c r="O5902" s="61">
        <v>41328</v>
      </c>
      <c r="P5902" s="60">
        <v>2013</v>
      </c>
      <c r="Q5902" s="61">
        <v>41638</v>
      </c>
      <c r="R5902" s="53" t="s">
        <v>342</v>
      </c>
      <c r="S5902" s="53" t="s">
        <v>2417</v>
      </c>
      <c r="T5902" s="53" t="s">
        <v>389</v>
      </c>
      <c r="U5902" s="60">
        <v>1</v>
      </c>
      <c r="V5902" s="53">
        <v>8</v>
      </c>
      <c r="W5902" s="53" t="s">
        <v>390</v>
      </c>
      <c r="X5902" s="53"/>
      <c r="Y5902" s="53"/>
      <c r="Z5902" s="367"/>
      <c r="AA5902" s="53"/>
      <c r="AB5902" s="53"/>
      <c r="AC5902" s="71"/>
      <c r="AD5902" s="57"/>
      <c r="AE5902" s="53"/>
      <c r="AF5902" s="53"/>
      <c r="AG5902" s="53"/>
      <c r="AH5902" s="367"/>
      <c r="AI5902" s="53"/>
      <c r="AJ5902" s="53"/>
    </row>
    <row r="5903" spans="1:46" s="148" customFormat="1" ht="45">
      <c r="A5903" s="53" t="s">
        <v>1285</v>
      </c>
      <c r="B5903" s="159" t="s">
        <v>2411</v>
      </c>
      <c r="C5903" s="60">
        <v>3000557</v>
      </c>
      <c r="D5903" s="52" t="s">
        <v>411</v>
      </c>
      <c r="E5903" s="53" t="s">
        <v>83</v>
      </c>
      <c r="F5903" s="55">
        <v>41238</v>
      </c>
      <c r="G5903" s="55">
        <v>41298</v>
      </c>
      <c r="H5903" s="53" t="s">
        <v>105</v>
      </c>
      <c r="I5903" s="57">
        <v>6661.7250000000004</v>
      </c>
      <c r="J5903" s="56">
        <v>6661.7250000000004</v>
      </c>
      <c r="K5903" s="56">
        <v>6661.7250000000004</v>
      </c>
      <c r="L5903" s="58">
        <v>7860835.5</v>
      </c>
      <c r="M5903" s="59">
        <v>41328</v>
      </c>
      <c r="N5903" s="60">
        <v>2013</v>
      </c>
      <c r="O5903" s="61">
        <v>41328</v>
      </c>
      <c r="P5903" s="60">
        <v>2013</v>
      </c>
      <c r="Q5903" s="61">
        <v>41638</v>
      </c>
      <c r="R5903" s="53" t="s">
        <v>342</v>
      </c>
      <c r="S5903" s="53" t="s">
        <v>2418</v>
      </c>
      <c r="T5903" s="53" t="s">
        <v>389</v>
      </c>
      <c r="U5903" s="60">
        <v>1</v>
      </c>
      <c r="V5903" s="53">
        <v>8</v>
      </c>
      <c r="W5903" s="53" t="s">
        <v>390</v>
      </c>
      <c r="X5903" s="53"/>
      <c r="Y5903" s="53"/>
      <c r="Z5903" s="367"/>
      <c r="AA5903" s="53"/>
      <c r="AB5903" s="53"/>
      <c r="AC5903" s="71"/>
      <c r="AD5903" s="57"/>
      <c r="AE5903" s="53"/>
      <c r="AF5903" s="53"/>
      <c r="AG5903" s="53"/>
      <c r="AH5903" s="367"/>
      <c r="AI5903" s="53"/>
      <c r="AJ5903" s="53"/>
    </row>
    <row r="5904" spans="1:46" s="148" customFormat="1" ht="45">
      <c r="A5904" s="53" t="s">
        <v>1285</v>
      </c>
      <c r="B5904" s="159" t="s">
        <v>2412</v>
      </c>
      <c r="C5904" s="60">
        <v>3000557</v>
      </c>
      <c r="D5904" s="52" t="s">
        <v>411</v>
      </c>
      <c r="E5904" s="53" t="s">
        <v>83</v>
      </c>
      <c r="F5904" s="55">
        <v>41238</v>
      </c>
      <c r="G5904" s="55">
        <v>41298</v>
      </c>
      <c r="H5904" s="53" t="s">
        <v>105</v>
      </c>
      <c r="I5904" s="57">
        <v>7078.9949999999999</v>
      </c>
      <c r="J5904" s="56">
        <v>7078.9949999999999</v>
      </c>
      <c r="K5904" s="56">
        <v>7078.9949999999999</v>
      </c>
      <c r="L5904" s="58">
        <v>8353214.0999999996</v>
      </c>
      <c r="M5904" s="59">
        <v>41328</v>
      </c>
      <c r="N5904" s="60">
        <v>2013</v>
      </c>
      <c r="O5904" s="61">
        <v>41328</v>
      </c>
      <c r="P5904" s="60">
        <v>2013</v>
      </c>
      <c r="Q5904" s="61">
        <v>41638</v>
      </c>
      <c r="R5904" s="53" t="s">
        <v>342</v>
      </c>
      <c r="S5904" s="53" t="s">
        <v>2419</v>
      </c>
      <c r="T5904" s="53" t="s">
        <v>389</v>
      </c>
      <c r="U5904" s="60">
        <v>1</v>
      </c>
      <c r="V5904" s="53">
        <v>8</v>
      </c>
      <c r="W5904" s="53" t="s">
        <v>390</v>
      </c>
      <c r="X5904" s="53"/>
      <c r="Y5904" s="53"/>
      <c r="Z5904" s="367"/>
      <c r="AA5904" s="53"/>
      <c r="AB5904" s="53"/>
      <c r="AC5904" s="71"/>
      <c r="AD5904" s="57"/>
      <c r="AE5904" s="53"/>
      <c r="AF5904" s="53"/>
      <c r="AG5904" s="53"/>
      <c r="AH5904" s="367"/>
      <c r="AI5904" s="53"/>
      <c r="AJ5904" s="53"/>
    </row>
    <row r="5905" spans="1:36" s="148" customFormat="1" ht="45">
      <c r="A5905" s="53" t="s">
        <v>1285</v>
      </c>
      <c r="B5905" s="159" t="s">
        <v>2413</v>
      </c>
      <c r="C5905" s="60">
        <v>3000557</v>
      </c>
      <c r="D5905" s="52" t="s">
        <v>411</v>
      </c>
      <c r="E5905" s="53" t="s">
        <v>83</v>
      </c>
      <c r="F5905" s="55">
        <v>41238</v>
      </c>
      <c r="G5905" s="55">
        <v>41298</v>
      </c>
      <c r="H5905" s="53" t="s">
        <v>105</v>
      </c>
      <c r="I5905" s="57">
        <v>7071.4350000000004</v>
      </c>
      <c r="J5905" s="56">
        <v>7071.4350000000004</v>
      </c>
      <c r="K5905" s="56">
        <v>7071.4350000000004</v>
      </c>
      <c r="L5905" s="58">
        <v>8344293.2999999998</v>
      </c>
      <c r="M5905" s="59">
        <v>41328</v>
      </c>
      <c r="N5905" s="60">
        <v>2013</v>
      </c>
      <c r="O5905" s="61">
        <v>41328</v>
      </c>
      <c r="P5905" s="60">
        <v>2013</v>
      </c>
      <c r="Q5905" s="61">
        <v>41638</v>
      </c>
      <c r="R5905" s="53" t="s">
        <v>342</v>
      </c>
      <c r="S5905" s="53" t="s">
        <v>2420</v>
      </c>
      <c r="T5905" s="53" t="s">
        <v>389</v>
      </c>
      <c r="U5905" s="60">
        <v>1</v>
      </c>
      <c r="V5905" s="53">
        <v>8</v>
      </c>
      <c r="W5905" s="53" t="s">
        <v>390</v>
      </c>
      <c r="X5905" s="53"/>
      <c r="Y5905" s="53"/>
      <c r="Z5905" s="367"/>
      <c r="AA5905" s="53"/>
      <c r="AB5905" s="53"/>
      <c r="AC5905" s="71"/>
      <c r="AD5905" s="57"/>
      <c r="AE5905" s="53"/>
      <c r="AF5905" s="53"/>
      <c r="AG5905" s="53"/>
      <c r="AH5905" s="367"/>
      <c r="AI5905" s="53"/>
      <c r="AJ5905" s="53"/>
    </row>
    <row r="5906" spans="1:36" s="148" customFormat="1" ht="45">
      <c r="A5906" s="53" t="s">
        <v>1285</v>
      </c>
      <c r="B5906" s="159" t="s">
        <v>2414</v>
      </c>
      <c r="C5906" s="60">
        <v>3000557</v>
      </c>
      <c r="D5906" s="52" t="s">
        <v>411</v>
      </c>
      <c r="E5906" s="53" t="s">
        <v>83</v>
      </c>
      <c r="F5906" s="55">
        <v>41238</v>
      </c>
      <c r="G5906" s="55">
        <v>41298</v>
      </c>
      <c r="H5906" s="53" t="s">
        <v>105</v>
      </c>
      <c r="I5906" s="57">
        <v>7440.4049999999997</v>
      </c>
      <c r="J5906" s="56">
        <v>7440.4049999999997</v>
      </c>
      <c r="K5906" s="56">
        <v>7440.4049999999997</v>
      </c>
      <c r="L5906" s="58">
        <v>8779677.8999999985</v>
      </c>
      <c r="M5906" s="59">
        <v>41328</v>
      </c>
      <c r="N5906" s="60">
        <v>2013</v>
      </c>
      <c r="O5906" s="61">
        <v>41328</v>
      </c>
      <c r="P5906" s="60">
        <v>2013</v>
      </c>
      <c r="Q5906" s="61">
        <v>41638</v>
      </c>
      <c r="R5906" s="53" t="s">
        <v>342</v>
      </c>
      <c r="S5906" s="53" t="s">
        <v>2421</v>
      </c>
      <c r="T5906" s="53" t="s">
        <v>389</v>
      </c>
      <c r="U5906" s="60">
        <v>1</v>
      </c>
      <c r="V5906" s="53">
        <v>8</v>
      </c>
      <c r="W5906" s="53" t="s">
        <v>390</v>
      </c>
      <c r="X5906" s="53"/>
      <c r="Y5906" s="53"/>
      <c r="Z5906" s="367"/>
      <c r="AA5906" s="53"/>
      <c r="AB5906" s="53"/>
      <c r="AC5906" s="71"/>
      <c r="AD5906" s="57"/>
      <c r="AE5906" s="53"/>
      <c r="AF5906" s="53"/>
      <c r="AG5906" s="53"/>
      <c r="AH5906" s="367"/>
      <c r="AI5906" s="53"/>
      <c r="AJ5906" s="53"/>
    </row>
    <row r="5907" spans="1:36" s="148" customFormat="1" ht="45">
      <c r="A5907" s="53" t="s">
        <v>1285</v>
      </c>
      <c r="B5907" s="159" t="s">
        <v>2415</v>
      </c>
      <c r="C5907" s="60">
        <v>3000557</v>
      </c>
      <c r="D5907" s="52" t="s">
        <v>411</v>
      </c>
      <c r="E5907" s="53" t="s">
        <v>83</v>
      </c>
      <c r="F5907" s="55">
        <v>41238</v>
      </c>
      <c r="G5907" s="55">
        <v>41298</v>
      </c>
      <c r="H5907" s="53" t="s">
        <v>105</v>
      </c>
      <c r="I5907" s="57">
        <v>6410.1450000000004</v>
      </c>
      <c r="J5907" s="56">
        <v>6410.1450000000004</v>
      </c>
      <c r="K5907" s="56">
        <v>6410.1450000000004</v>
      </c>
      <c r="L5907" s="58">
        <v>7563971.0999999996</v>
      </c>
      <c r="M5907" s="59">
        <v>41328</v>
      </c>
      <c r="N5907" s="60">
        <v>2013</v>
      </c>
      <c r="O5907" s="61">
        <v>41328</v>
      </c>
      <c r="P5907" s="60">
        <v>2013</v>
      </c>
      <c r="Q5907" s="61">
        <v>41638</v>
      </c>
      <c r="R5907" s="53" t="s">
        <v>342</v>
      </c>
      <c r="S5907" s="53" t="s">
        <v>2422</v>
      </c>
      <c r="T5907" s="53" t="s">
        <v>389</v>
      </c>
      <c r="U5907" s="60">
        <v>1</v>
      </c>
      <c r="V5907" s="53">
        <v>8</v>
      </c>
      <c r="W5907" s="53" t="s">
        <v>390</v>
      </c>
      <c r="X5907" s="53"/>
      <c r="Y5907" s="53"/>
      <c r="Z5907" s="367"/>
      <c r="AA5907" s="53"/>
      <c r="AB5907" s="53"/>
      <c r="AC5907" s="71"/>
      <c r="AD5907" s="57"/>
      <c r="AE5907" s="53"/>
      <c r="AF5907" s="53"/>
      <c r="AG5907" s="53"/>
      <c r="AH5907" s="367"/>
      <c r="AI5907" s="53"/>
      <c r="AJ5907" s="53"/>
    </row>
    <row r="5908" spans="1:36" s="148" customFormat="1" ht="90">
      <c r="A5908" s="53" t="s">
        <v>1285</v>
      </c>
      <c r="B5908" s="60">
        <v>8262</v>
      </c>
      <c r="C5908" s="60">
        <v>3000562</v>
      </c>
      <c r="D5908" s="52" t="s">
        <v>7213</v>
      </c>
      <c r="E5908" s="53" t="s">
        <v>83</v>
      </c>
      <c r="F5908" s="55">
        <v>41557</v>
      </c>
      <c r="G5908" s="55">
        <v>41609</v>
      </c>
      <c r="H5908" s="53" t="s">
        <v>105</v>
      </c>
      <c r="I5908" s="57">
        <v>2904.3063699999998</v>
      </c>
      <c r="J5908" s="56">
        <v>2904.3063699999998</v>
      </c>
      <c r="K5908" s="56">
        <v>2904.3063699999998</v>
      </c>
      <c r="L5908" s="58">
        <v>2904306.3699999996</v>
      </c>
      <c r="M5908" s="59">
        <v>41629</v>
      </c>
      <c r="N5908" s="60">
        <v>2014</v>
      </c>
      <c r="O5908" s="61">
        <v>41640</v>
      </c>
      <c r="P5908" s="60">
        <v>2014</v>
      </c>
      <c r="Q5908" s="61">
        <v>41974</v>
      </c>
      <c r="R5908" s="53" t="s">
        <v>342</v>
      </c>
      <c r="S5908" s="70" t="s">
        <v>778</v>
      </c>
      <c r="T5908" s="53" t="s">
        <v>389</v>
      </c>
      <c r="U5908" s="60">
        <v>1</v>
      </c>
      <c r="V5908" s="53">
        <v>8</v>
      </c>
      <c r="W5908" s="53" t="s">
        <v>390</v>
      </c>
      <c r="X5908" s="53"/>
      <c r="Y5908" s="63"/>
      <c r="Z5908" s="58"/>
      <c r="AA5908" s="53"/>
      <c r="AB5908" s="62"/>
      <c r="AC5908" s="65"/>
      <c r="AD5908" s="66"/>
      <c r="AE5908" s="53"/>
      <c r="AF5908" s="53"/>
      <c r="AG5908" s="58"/>
      <c r="AH5908" s="367"/>
      <c r="AI5908" s="52"/>
      <c r="AJ5908" s="52"/>
    </row>
    <row r="5909" spans="1:36" s="148" customFormat="1" ht="60">
      <c r="A5909" s="53" t="s">
        <v>1285</v>
      </c>
      <c r="B5909" s="60">
        <v>8263</v>
      </c>
      <c r="C5909" s="60">
        <v>3000576</v>
      </c>
      <c r="D5909" s="52" t="s">
        <v>822</v>
      </c>
      <c r="E5909" s="53" t="s">
        <v>64</v>
      </c>
      <c r="F5909" s="55">
        <v>41404</v>
      </c>
      <c r="G5909" s="55">
        <v>41404</v>
      </c>
      <c r="H5909" s="53" t="s">
        <v>105</v>
      </c>
      <c r="I5909" s="57">
        <v>200</v>
      </c>
      <c r="J5909" s="56">
        <v>179.99961311757602</v>
      </c>
      <c r="K5909" s="56">
        <v>179.999</v>
      </c>
      <c r="L5909" s="58">
        <v>179999</v>
      </c>
      <c r="M5909" s="59">
        <v>41404</v>
      </c>
      <c r="N5909" s="60">
        <v>2013</v>
      </c>
      <c r="O5909" s="61">
        <v>41424</v>
      </c>
      <c r="P5909" s="60">
        <v>2013</v>
      </c>
      <c r="Q5909" s="61">
        <v>41480</v>
      </c>
      <c r="R5909" s="53" t="s">
        <v>348</v>
      </c>
      <c r="S5909" s="53" t="s">
        <v>1313</v>
      </c>
      <c r="T5909" s="53" t="s">
        <v>389</v>
      </c>
      <c r="U5909" s="60">
        <v>1</v>
      </c>
      <c r="V5909" s="53">
        <v>8</v>
      </c>
      <c r="W5909" s="53" t="s">
        <v>394</v>
      </c>
      <c r="X5909" s="53"/>
      <c r="Y5909" s="53"/>
      <c r="Z5909" s="367"/>
      <c r="AA5909" s="53" t="s">
        <v>1057</v>
      </c>
      <c r="AB5909" s="53"/>
      <c r="AC5909" s="71"/>
      <c r="AD5909" s="57"/>
      <c r="AE5909" s="53"/>
      <c r="AF5909" s="53"/>
      <c r="AG5909" s="53"/>
      <c r="AH5909" s="367"/>
      <c r="AI5909" s="53"/>
      <c r="AJ5909" s="53"/>
    </row>
    <row r="5910" spans="1:36" s="148" customFormat="1" ht="60">
      <c r="A5910" s="53" t="s">
        <v>1285</v>
      </c>
      <c r="B5910" s="60">
        <v>8264</v>
      </c>
      <c r="C5910" s="60">
        <v>3000576</v>
      </c>
      <c r="D5910" s="52" t="s">
        <v>822</v>
      </c>
      <c r="E5910" s="53" t="s">
        <v>60</v>
      </c>
      <c r="F5910" s="55">
        <v>41336</v>
      </c>
      <c r="G5910" s="55">
        <v>41367</v>
      </c>
      <c r="H5910" s="53" t="s">
        <v>105</v>
      </c>
      <c r="I5910" s="57">
        <v>480</v>
      </c>
      <c r="J5910" s="56">
        <v>432.00017068289759</v>
      </c>
      <c r="K5910" s="56">
        <v>432</v>
      </c>
      <c r="L5910" s="58">
        <v>509760</v>
      </c>
      <c r="M5910" s="59">
        <v>41393</v>
      </c>
      <c r="N5910" s="60">
        <v>2013</v>
      </c>
      <c r="O5910" s="61">
        <v>41393</v>
      </c>
      <c r="P5910" s="60">
        <v>2013</v>
      </c>
      <c r="Q5910" s="61">
        <v>41637</v>
      </c>
      <c r="R5910" s="53" t="s">
        <v>348</v>
      </c>
      <c r="S5910" s="53" t="s">
        <v>1314</v>
      </c>
      <c r="T5910" s="53" t="s">
        <v>389</v>
      </c>
      <c r="U5910" s="60">
        <v>1</v>
      </c>
      <c r="V5910" s="53">
        <v>8</v>
      </c>
      <c r="W5910" s="53" t="s">
        <v>394</v>
      </c>
      <c r="X5910" s="53"/>
      <c r="Y5910" s="53"/>
      <c r="Z5910" s="367"/>
      <c r="AA5910" s="53"/>
      <c r="AB5910" s="53"/>
      <c r="AC5910" s="71"/>
      <c r="AD5910" s="57"/>
      <c r="AE5910" s="53"/>
      <c r="AF5910" s="53"/>
      <c r="AG5910" s="53"/>
      <c r="AH5910" s="367"/>
      <c r="AI5910" s="53"/>
      <c r="AJ5910" s="53"/>
    </row>
    <row r="5911" spans="1:36" s="148" customFormat="1" ht="60">
      <c r="A5911" s="53" t="s">
        <v>1285</v>
      </c>
      <c r="B5911" s="60">
        <v>8265</v>
      </c>
      <c r="C5911" s="60">
        <v>3000576</v>
      </c>
      <c r="D5911" s="52" t="s">
        <v>822</v>
      </c>
      <c r="E5911" s="53" t="s">
        <v>60</v>
      </c>
      <c r="F5911" s="55">
        <v>41258</v>
      </c>
      <c r="G5911" s="55">
        <v>41289</v>
      </c>
      <c r="H5911" s="53" t="s">
        <v>105</v>
      </c>
      <c r="I5911" s="57">
        <v>620</v>
      </c>
      <c r="J5911" s="56">
        <v>561.00676342163047</v>
      </c>
      <c r="K5911" s="56">
        <v>561.00599999999997</v>
      </c>
      <c r="L5911" s="58">
        <v>661987.07999999984</v>
      </c>
      <c r="M5911" s="59">
        <v>41303</v>
      </c>
      <c r="N5911" s="60">
        <v>2013</v>
      </c>
      <c r="O5911" s="61">
        <v>41303</v>
      </c>
      <c r="P5911" s="60">
        <v>2013</v>
      </c>
      <c r="Q5911" s="61">
        <v>41637</v>
      </c>
      <c r="R5911" s="53" t="s">
        <v>348</v>
      </c>
      <c r="S5911" s="53" t="s">
        <v>1315</v>
      </c>
      <c r="T5911" s="53" t="s">
        <v>389</v>
      </c>
      <c r="U5911" s="60">
        <v>1</v>
      </c>
      <c r="V5911" s="53">
        <v>8</v>
      </c>
      <c r="W5911" s="53" t="s">
        <v>394</v>
      </c>
      <c r="X5911" s="53"/>
      <c r="Y5911" s="53"/>
      <c r="Z5911" s="367"/>
      <c r="AA5911" s="53"/>
      <c r="AB5911" s="53"/>
      <c r="AC5911" s="71"/>
      <c r="AD5911" s="57"/>
      <c r="AE5911" s="53"/>
      <c r="AF5911" s="53"/>
      <c r="AG5911" s="53"/>
      <c r="AH5911" s="367"/>
      <c r="AI5911" s="53"/>
      <c r="AJ5911" s="53"/>
    </row>
    <row r="5912" spans="1:36" s="148" customFormat="1" ht="60">
      <c r="A5912" s="53" t="s">
        <v>1285</v>
      </c>
      <c r="B5912" s="159" t="s">
        <v>2564</v>
      </c>
      <c r="C5912" s="60">
        <v>3000576</v>
      </c>
      <c r="D5912" s="52" t="s">
        <v>822</v>
      </c>
      <c r="E5912" s="53" t="s">
        <v>60</v>
      </c>
      <c r="F5912" s="55">
        <v>41258</v>
      </c>
      <c r="G5912" s="55">
        <v>41289</v>
      </c>
      <c r="H5912" s="53" t="s">
        <v>105</v>
      </c>
      <c r="I5912" s="57">
        <v>380</v>
      </c>
      <c r="J5912" s="56">
        <v>338.99350056767997</v>
      </c>
      <c r="K5912" s="56">
        <v>338.99299999999999</v>
      </c>
      <c r="L5912" s="58">
        <v>400011.74</v>
      </c>
      <c r="M5912" s="59">
        <v>41303</v>
      </c>
      <c r="N5912" s="60">
        <v>2013</v>
      </c>
      <c r="O5912" s="61">
        <v>41303</v>
      </c>
      <c r="P5912" s="60">
        <v>2013</v>
      </c>
      <c r="Q5912" s="61">
        <v>41637</v>
      </c>
      <c r="R5912" s="53" t="s">
        <v>348</v>
      </c>
      <c r="S5912" s="53" t="s">
        <v>2565</v>
      </c>
      <c r="T5912" s="53" t="s">
        <v>389</v>
      </c>
      <c r="U5912" s="60">
        <v>1</v>
      </c>
      <c r="V5912" s="53">
        <v>8</v>
      </c>
      <c r="W5912" s="53" t="s">
        <v>394</v>
      </c>
      <c r="X5912" s="53"/>
      <c r="Y5912" s="53"/>
      <c r="Z5912" s="367"/>
      <c r="AA5912" s="53"/>
      <c r="AB5912" s="53"/>
      <c r="AC5912" s="71"/>
      <c r="AD5912" s="57"/>
      <c r="AE5912" s="53"/>
      <c r="AF5912" s="53"/>
      <c r="AG5912" s="53"/>
      <c r="AH5912" s="367"/>
      <c r="AI5912" s="53"/>
      <c r="AJ5912" s="53"/>
    </row>
    <row r="5913" spans="1:36" s="148" customFormat="1" ht="60">
      <c r="A5913" s="53" t="s">
        <v>1285</v>
      </c>
      <c r="B5913" s="60">
        <v>8266</v>
      </c>
      <c r="C5913" s="60">
        <v>3000577</v>
      </c>
      <c r="D5913" s="52" t="s">
        <v>409</v>
      </c>
      <c r="E5913" s="53" t="s">
        <v>60</v>
      </c>
      <c r="F5913" s="55">
        <v>41548</v>
      </c>
      <c r="G5913" s="55">
        <v>41579</v>
      </c>
      <c r="H5913" s="53" t="s">
        <v>105</v>
      </c>
      <c r="I5913" s="57">
        <v>650</v>
      </c>
      <c r="J5913" s="56">
        <v>650</v>
      </c>
      <c r="K5913" s="56">
        <v>650</v>
      </c>
      <c r="L5913" s="58">
        <v>767000</v>
      </c>
      <c r="M5913" s="59">
        <v>41598</v>
      </c>
      <c r="N5913" s="60">
        <v>2013</v>
      </c>
      <c r="O5913" s="61">
        <v>41609</v>
      </c>
      <c r="P5913" s="60">
        <v>2013</v>
      </c>
      <c r="Q5913" s="61">
        <v>41628</v>
      </c>
      <c r="R5913" s="53" t="s">
        <v>348</v>
      </c>
      <c r="S5913" s="53" t="s">
        <v>1316</v>
      </c>
      <c r="T5913" s="53" t="s">
        <v>389</v>
      </c>
      <c r="U5913" s="60">
        <v>1</v>
      </c>
      <c r="V5913" s="53">
        <v>8</v>
      </c>
      <c r="W5913" s="53" t="s">
        <v>394</v>
      </c>
      <c r="X5913" s="53"/>
      <c r="Y5913" s="53"/>
      <c r="Z5913" s="367"/>
      <c r="AA5913" s="53"/>
      <c r="AB5913" s="53"/>
      <c r="AC5913" s="71"/>
      <c r="AD5913" s="57"/>
      <c r="AE5913" s="53"/>
      <c r="AF5913" s="53"/>
      <c r="AG5913" s="53"/>
      <c r="AH5913" s="367"/>
      <c r="AI5913" s="53"/>
      <c r="AJ5913" s="53"/>
    </row>
    <row r="5914" spans="1:36" s="148" customFormat="1" ht="60">
      <c r="A5914" s="53" t="s">
        <v>1285</v>
      </c>
      <c r="B5914" s="60">
        <v>8268</v>
      </c>
      <c r="C5914" s="80" t="s">
        <v>1702</v>
      </c>
      <c r="D5914" s="52" t="s">
        <v>1753</v>
      </c>
      <c r="E5914" s="53" t="s">
        <v>60</v>
      </c>
      <c r="F5914" s="55">
        <v>41258</v>
      </c>
      <c r="G5914" s="55">
        <v>41289</v>
      </c>
      <c r="H5914" s="53" t="s">
        <v>105</v>
      </c>
      <c r="I5914" s="57">
        <v>423.72881000000001</v>
      </c>
      <c r="J5914" s="56">
        <v>381.35559693077283</v>
      </c>
      <c r="K5914" s="56">
        <v>381.35500000000002</v>
      </c>
      <c r="L5914" s="58">
        <v>449998.89999999997</v>
      </c>
      <c r="M5914" s="59">
        <v>41289</v>
      </c>
      <c r="N5914" s="60">
        <v>2013</v>
      </c>
      <c r="O5914" s="61">
        <v>41320</v>
      </c>
      <c r="P5914" s="60">
        <v>2013</v>
      </c>
      <c r="Q5914" s="61">
        <v>41637</v>
      </c>
      <c r="R5914" s="53" t="s">
        <v>348</v>
      </c>
      <c r="S5914" s="53" t="s">
        <v>1317</v>
      </c>
      <c r="T5914" s="53" t="s">
        <v>389</v>
      </c>
      <c r="U5914" s="60">
        <v>1</v>
      </c>
      <c r="V5914" s="53">
        <v>8</v>
      </c>
      <c r="W5914" s="53" t="s">
        <v>394</v>
      </c>
      <c r="X5914" s="53"/>
      <c r="Y5914" s="53"/>
      <c r="Z5914" s="367"/>
      <c r="AA5914" s="53"/>
      <c r="AB5914" s="53"/>
      <c r="AC5914" s="71"/>
      <c r="AD5914" s="57"/>
      <c r="AE5914" s="53"/>
      <c r="AF5914" s="53"/>
      <c r="AG5914" s="53"/>
      <c r="AH5914" s="367"/>
      <c r="AI5914" s="53"/>
      <c r="AJ5914" s="53"/>
    </row>
    <row r="5915" spans="1:36" s="148" customFormat="1" ht="60">
      <c r="A5915" s="53" t="s">
        <v>1285</v>
      </c>
      <c r="B5915" s="60">
        <v>8269</v>
      </c>
      <c r="C5915" s="80" t="s">
        <v>1702</v>
      </c>
      <c r="D5915" s="52" t="s">
        <v>1753</v>
      </c>
      <c r="E5915" s="53" t="s">
        <v>60</v>
      </c>
      <c r="F5915" s="55">
        <v>41223</v>
      </c>
      <c r="G5915" s="55">
        <v>41253</v>
      </c>
      <c r="H5915" s="53" t="s">
        <v>105</v>
      </c>
      <c r="I5915" s="57">
        <v>3144</v>
      </c>
      <c r="J5915" s="56">
        <v>2880.0004050855073</v>
      </c>
      <c r="K5915" s="56">
        <v>2880</v>
      </c>
      <c r="L5915" s="58">
        <v>2880000</v>
      </c>
      <c r="M5915" s="59">
        <v>41294</v>
      </c>
      <c r="N5915" s="60">
        <v>2013</v>
      </c>
      <c r="O5915" s="61">
        <v>41294</v>
      </c>
      <c r="P5915" s="60">
        <v>2013</v>
      </c>
      <c r="Q5915" s="61">
        <v>41628</v>
      </c>
      <c r="R5915" s="53" t="s">
        <v>348</v>
      </c>
      <c r="S5915" s="53" t="s">
        <v>2540</v>
      </c>
      <c r="T5915" s="53" t="s">
        <v>389</v>
      </c>
      <c r="U5915" s="60">
        <v>1</v>
      </c>
      <c r="V5915" s="53">
        <v>8</v>
      </c>
      <c r="W5915" s="53" t="s">
        <v>390</v>
      </c>
      <c r="X5915" s="53"/>
      <c r="Y5915" s="53"/>
      <c r="Z5915" s="367"/>
      <c r="AA5915" s="53" t="s">
        <v>1057</v>
      </c>
      <c r="AB5915" s="53"/>
      <c r="AC5915" s="71"/>
      <c r="AD5915" s="57"/>
      <c r="AE5915" s="53"/>
      <c r="AF5915" s="53"/>
      <c r="AG5915" s="53"/>
      <c r="AH5915" s="367"/>
      <c r="AI5915" s="53"/>
      <c r="AJ5915" s="53"/>
    </row>
    <row r="5916" spans="1:36" s="148" customFormat="1" ht="60">
      <c r="A5916" s="53" t="s">
        <v>1285</v>
      </c>
      <c r="B5916" s="159" t="s">
        <v>2539</v>
      </c>
      <c r="C5916" s="80" t="s">
        <v>1702</v>
      </c>
      <c r="D5916" s="52" t="s">
        <v>1753</v>
      </c>
      <c r="E5916" s="53" t="s">
        <v>60</v>
      </c>
      <c r="F5916" s="55">
        <v>41223</v>
      </c>
      <c r="G5916" s="55">
        <v>41253</v>
      </c>
      <c r="H5916" s="53" t="s">
        <v>105</v>
      </c>
      <c r="I5916" s="57">
        <v>488.66660000000002</v>
      </c>
      <c r="J5916" s="56">
        <v>423.00002514691158</v>
      </c>
      <c r="K5916" s="56">
        <v>423</v>
      </c>
      <c r="L5916" s="58">
        <v>499140</v>
      </c>
      <c r="M5916" s="59">
        <v>41294</v>
      </c>
      <c r="N5916" s="60">
        <v>2013</v>
      </c>
      <c r="O5916" s="61">
        <v>41294</v>
      </c>
      <c r="P5916" s="60">
        <v>2013</v>
      </c>
      <c r="Q5916" s="61">
        <v>41628</v>
      </c>
      <c r="R5916" s="53" t="s">
        <v>348</v>
      </c>
      <c r="S5916" s="53" t="s">
        <v>2541</v>
      </c>
      <c r="T5916" s="53" t="s">
        <v>389</v>
      </c>
      <c r="U5916" s="60">
        <v>1</v>
      </c>
      <c r="V5916" s="53">
        <v>8</v>
      </c>
      <c r="W5916" s="53" t="s">
        <v>390</v>
      </c>
      <c r="X5916" s="53"/>
      <c r="Y5916" s="53"/>
      <c r="Z5916" s="367"/>
      <c r="AA5916" s="53"/>
      <c r="AB5916" s="53"/>
      <c r="AC5916" s="71"/>
      <c r="AD5916" s="57"/>
      <c r="AE5916" s="53"/>
      <c r="AF5916" s="53"/>
      <c r="AG5916" s="53"/>
      <c r="AH5916" s="367"/>
      <c r="AI5916" s="53"/>
      <c r="AJ5916" s="53"/>
    </row>
    <row r="5917" spans="1:36" s="148" customFormat="1" ht="60">
      <c r="A5917" s="53" t="s">
        <v>1285</v>
      </c>
      <c r="B5917" s="60">
        <v>8271</v>
      </c>
      <c r="C5917" s="60">
        <v>3000430</v>
      </c>
      <c r="D5917" s="52" t="s">
        <v>414</v>
      </c>
      <c r="E5917" s="53" t="s">
        <v>60</v>
      </c>
      <c r="F5917" s="55">
        <v>41223</v>
      </c>
      <c r="G5917" s="55">
        <v>41253</v>
      </c>
      <c r="H5917" s="53" t="s">
        <v>105</v>
      </c>
      <c r="I5917" s="57">
        <v>414.72</v>
      </c>
      <c r="J5917" s="56">
        <v>349.99979732897776</v>
      </c>
      <c r="K5917" s="56">
        <v>349.99900000000002</v>
      </c>
      <c r="L5917" s="58">
        <v>412998.82</v>
      </c>
      <c r="M5917" s="59">
        <v>41294</v>
      </c>
      <c r="N5917" s="60">
        <v>2013</v>
      </c>
      <c r="O5917" s="61">
        <v>41294</v>
      </c>
      <c r="P5917" s="60">
        <v>2013</v>
      </c>
      <c r="Q5917" s="61">
        <v>41628</v>
      </c>
      <c r="R5917" s="53" t="s">
        <v>348</v>
      </c>
      <c r="S5917" s="53" t="s">
        <v>2537</v>
      </c>
      <c r="T5917" s="53" t="s">
        <v>389</v>
      </c>
      <c r="U5917" s="60">
        <v>1</v>
      </c>
      <c r="V5917" s="53">
        <v>8</v>
      </c>
      <c r="W5917" s="53" t="s">
        <v>394</v>
      </c>
      <c r="X5917" s="53"/>
      <c r="Y5917" s="53"/>
      <c r="Z5917" s="367"/>
      <c r="AA5917" s="53"/>
      <c r="AB5917" s="53"/>
      <c r="AC5917" s="71"/>
      <c r="AD5917" s="57"/>
      <c r="AE5917" s="53"/>
      <c r="AF5917" s="53"/>
      <c r="AG5917" s="53"/>
      <c r="AH5917" s="367"/>
      <c r="AI5917" s="53"/>
      <c r="AJ5917" s="53"/>
    </row>
    <row r="5918" spans="1:36" s="148" customFormat="1" ht="60">
      <c r="A5918" s="53" t="s">
        <v>1285</v>
      </c>
      <c r="B5918" s="159" t="s">
        <v>2536</v>
      </c>
      <c r="C5918" s="60">
        <v>3000430</v>
      </c>
      <c r="D5918" s="52" t="s">
        <v>414</v>
      </c>
      <c r="E5918" s="53" t="s">
        <v>60</v>
      </c>
      <c r="F5918" s="55">
        <v>41223</v>
      </c>
      <c r="G5918" s="55">
        <v>41253</v>
      </c>
      <c r="H5918" s="53" t="s">
        <v>105</v>
      </c>
      <c r="I5918" s="57">
        <v>901.32299999999987</v>
      </c>
      <c r="J5918" s="56">
        <v>834.43843733120639</v>
      </c>
      <c r="K5918" s="56">
        <v>834.43799999999999</v>
      </c>
      <c r="L5918" s="58">
        <v>984636.83999999985</v>
      </c>
      <c r="M5918" s="59">
        <v>41294</v>
      </c>
      <c r="N5918" s="60">
        <v>2013</v>
      </c>
      <c r="O5918" s="61">
        <v>41294</v>
      </c>
      <c r="P5918" s="60">
        <v>2013</v>
      </c>
      <c r="Q5918" s="61">
        <v>41628</v>
      </c>
      <c r="R5918" s="53" t="s">
        <v>348</v>
      </c>
      <c r="S5918" s="53" t="s">
        <v>2538</v>
      </c>
      <c r="T5918" s="53" t="s">
        <v>389</v>
      </c>
      <c r="U5918" s="60">
        <v>1</v>
      </c>
      <c r="V5918" s="53">
        <v>8</v>
      </c>
      <c r="W5918" s="53" t="s">
        <v>394</v>
      </c>
      <c r="X5918" s="53"/>
      <c r="Y5918" s="53"/>
      <c r="Z5918" s="367"/>
      <c r="AA5918" s="53"/>
      <c r="AB5918" s="53"/>
      <c r="AC5918" s="71"/>
      <c r="AD5918" s="57"/>
      <c r="AE5918" s="53"/>
      <c r="AF5918" s="53"/>
      <c r="AG5918" s="53"/>
      <c r="AH5918" s="367"/>
      <c r="AI5918" s="53"/>
      <c r="AJ5918" s="53"/>
    </row>
    <row r="5919" spans="1:36" s="148" customFormat="1" ht="60">
      <c r="A5919" s="53" t="s">
        <v>1285</v>
      </c>
      <c r="B5919" s="60">
        <v>8272</v>
      </c>
      <c r="C5919" s="80" t="s">
        <v>1704</v>
      </c>
      <c r="D5919" s="52" t="s">
        <v>422</v>
      </c>
      <c r="E5919" s="53" t="s">
        <v>60</v>
      </c>
      <c r="F5919" s="55">
        <v>41336</v>
      </c>
      <c r="G5919" s="55">
        <v>41367</v>
      </c>
      <c r="H5919" s="53" t="s">
        <v>105</v>
      </c>
      <c r="I5919" s="57">
        <v>4500</v>
      </c>
      <c r="J5919" s="56">
        <v>4049.9995391508241</v>
      </c>
      <c r="K5919" s="56">
        <v>4049.9989999999998</v>
      </c>
      <c r="L5919" s="58">
        <v>4778998.8199999994</v>
      </c>
      <c r="M5919" s="59">
        <v>41393</v>
      </c>
      <c r="N5919" s="60">
        <v>2013</v>
      </c>
      <c r="O5919" s="61">
        <v>41393</v>
      </c>
      <c r="P5919" s="60">
        <v>2013</v>
      </c>
      <c r="Q5919" s="61">
        <v>41637</v>
      </c>
      <c r="R5919" s="53" t="s">
        <v>348</v>
      </c>
      <c r="S5919" s="53" t="s">
        <v>1318</v>
      </c>
      <c r="T5919" s="53" t="s">
        <v>389</v>
      </c>
      <c r="U5919" s="60">
        <v>1</v>
      </c>
      <c r="V5919" s="53">
        <v>8</v>
      </c>
      <c r="W5919" s="53" t="s">
        <v>390</v>
      </c>
      <c r="X5919" s="53"/>
      <c r="Y5919" s="53"/>
      <c r="Z5919" s="367"/>
      <c r="AA5919" s="53"/>
      <c r="AB5919" s="53"/>
      <c r="AC5919" s="71"/>
      <c r="AD5919" s="57"/>
      <c r="AE5919" s="53"/>
      <c r="AF5919" s="53"/>
      <c r="AG5919" s="53"/>
      <c r="AH5919" s="367"/>
      <c r="AI5919" s="53"/>
      <c r="AJ5919" s="53"/>
    </row>
    <row r="5920" spans="1:36" s="148" customFormat="1" ht="60">
      <c r="A5920" s="53" t="s">
        <v>1285</v>
      </c>
      <c r="B5920" s="60">
        <v>8273</v>
      </c>
      <c r="C5920" s="60">
        <v>3000518</v>
      </c>
      <c r="D5920" s="52" t="s">
        <v>1319</v>
      </c>
      <c r="E5920" s="53" t="s">
        <v>60</v>
      </c>
      <c r="F5920" s="55">
        <v>41426</v>
      </c>
      <c r="G5920" s="55">
        <v>41456</v>
      </c>
      <c r="H5920" s="53" t="s">
        <v>105</v>
      </c>
      <c r="I5920" s="57">
        <v>252</v>
      </c>
      <c r="J5920" s="56">
        <v>226.8002819686464</v>
      </c>
      <c r="K5920" s="56">
        <v>226.8</v>
      </c>
      <c r="L5920" s="58">
        <v>267624</v>
      </c>
      <c r="M5920" s="59">
        <v>41487</v>
      </c>
      <c r="N5920" s="60">
        <v>2013</v>
      </c>
      <c r="O5920" s="61">
        <v>41487</v>
      </c>
      <c r="P5920" s="60">
        <v>2013</v>
      </c>
      <c r="Q5920" s="61">
        <v>41609</v>
      </c>
      <c r="R5920" s="53" t="s">
        <v>348</v>
      </c>
      <c r="S5920" s="53" t="s">
        <v>1320</v>
      </c>
      <c r="T5920" s="53" t="s">
        <v>389</v>
      </c>
      <c r="U5920" s="60">
        <v>1</v>
      </c>
      <c r="V5920" s="53">
        <v>8</v>
      </c>
      <c r="W5920" s="53" t="s">
        <v>394</v>
      </c>
      <c r="X5920" s="53"/>
      <c r="Y5920" s="53"/>
      <c r="Z5920" s="367"/>
      <c r="AA5920" s="53"/>
      <c r="AB5920" s="53"/>
      <c r="AC5920" s="71"/>
      <c r="AD5920" s="57"/>
      <c r="AE5920" s="53"/>
      <c r="AF5920" s="53"/>
      <c r="AG5920" s="53"/>
      <c r="AH5920" s="367"/>
      <c r="AI5920" s="53"/>
      <c r="AJ5920" s="53"/>
    </row>
    <row r="5921" spans="1:36" s="148" customFormat="1" ht="60">
      <c r="A5921" s="53" t="s">
        <v>1285</v>
      </c>
      <c r="B5921" s="60">
        <v>8274</v>
      </c>
      <c r="C5921" s="60">
        <v>3000529</v>
      </c>
      <c r="D5921" s="52" t="s">
        <v>1321</v>
      </c>
      <c r="E5921" s="53" t="s">
        <v>60</v>
      </c>
      <c r="F5921" s="55">
        <v>41244</v>
      </c>
      <c r="G5921" s="55">
        <v>41273</v>
      </c>
      <c r="H5921" s="53" t="s">
        <v>105</v>
      </c>
      <c r="I5921" s="57">
        <v>150</v>
      </c>
      <c r="J5921" s="56">
        <v>150</v>
      </c>
      <c r="K5921" s="56">
        <v>150</v>
      </c>
      <c r="L5921" s="58">
        <v>150000</v>
      </c>
      <c r="M5921" s="59">
        <v>41284</v>
      </c>
      <c r="N5921" s="60">
        <v>2013</v>
      </c>
      <c r="O5921" s="61">
        <v>41284</v>
      </c>
      <c r="P5921" s="60">
        <v>2013</v>
      </c>
      <c r="Q5921" s="61">
        <v>41628</v>
      </c>
      <c r="R5921" s="53" t="s">
        <v>348</v>
      </c>
      <c r="S5921" s="53" t="s">
        <v>1322</v>
      </c>
      <c r="T5921" s="53" t="s">
        <v>389</v>
      </c>
      <c r="U5921" s="60">
        <v>1</v>
      </c>
      <c r="V5921" s="53">
        <v>8</v>
      </c>
      <c r="W5921" s="53" t="s">
        <v>394</v>
      </c>
      <c r="X5921" s="53"/>
      <c r="Y5921" s="53"/>
      <c r="Z5921" s="367"/>
      <c r="AA5921" s="53" t="s">
        <v>1057</v>
      </c>
      <c r="AB5921" s="53"/>
      <c r="AC5921" s="71"/>
      <c r="AD5921" s="57"/>
      <c r="AE5921" s="53"/>
      <c r="AF5921" s="53"/>
      <c r="AG5921" s="53"/>
      <c r="AH5921" s="367"/>
      <c r="AI5921" s="53"/>
      <c r="AJ5921" s="53"/>
    </row>
    <row r="5922" spans="1:36" s="148" customFormat="1" ht="60">
      <c r="A5922" s="53" t="s">
        <v>1285</v>
      </c>
      <c r="B5922" s="60">
        <v>8275</v>
      </c>
      <c r="C5922" s="54">
        <v>3000533</v>
      </c>
      <c r="D5922" s="52" t="s">
        <v>979</v>
      </c>
      <c r="E5922" s="53" t="s">
        <v>60</v>
      </c>
      <c r="F5922" s="55">
        <v>41426</v>
      </c>
      <c r="G5922" s="55">
        <v>41456</v>
      </c>
      <c r="H5922" s="53" t="s">
        <v>105</v>
      </c>
      <c r="I5922" s="57">
        <v>983.55</v>
      </c>
      <c r="J5922" s="56">
        <v>886.51746801666718</v>
      </c>
      <c r="K5922" s="56">
        <v>886.51700000000005</v>
      </c>
      <c r="L5922" s="58">
        <v>1046090.0599999999</v>
      </c>
      <c r="M5922" s="59">
        <v>41487</v>
      </c>
      <c r="N5922" s="60">
        <v>2013</v>
      </c>
      <c r="O5922" s="61">
        <v>41487</v>
      </c>
      <c r="P5922" s="60">
        <v>2013</v>
      </c>
      <c r="Q5922" s="61">
        <v>41609</v>
      </c>
      <c r="R5922" s="53" t="s">
        <v>348</v>
      </c>
      <c r="S5922" s="53" t="s">
        <v>1323</v>
      </c>
      <c r="T5922" s="53" t="s">
        <v>389</v>
      </c>
      <c r="U5922" s="60">
        <v>1</v>
      </c>
      <c r="V5922" s="53">
        <v>8</v>
      </c>
      <c r="W5922" s="53" t="s">
        <v>394</v>
      </c>
      <c r="X5922" s="53"/>
      <c r="Y5922" s="53"/>
      <c r="Z5922" s="367"/>
      <c r="AA5922" s="53"/>
      <c r="AB5922" s="53"/>
      <c r="AC5922" s="71"/>
      <c r="AD5922" s="57"/>
      <c r="AE5922" s="53"/>
      <c r="AF5922" s="53"/>
      <c r="AG5922" s="53"/>
      <c r="AH5922" s="367"/>
      <c r="AI5922" s="53"/>
      <c r="AJ5922" s="53"/>
    </row>
    <row r="5923" spans="1:36" s="148" customFormat="1" ht="60">
      <c r="A5923" s="53" t="s">
        <v>1285</v>
      </c>
      <c r="B5923" s="60">
        <v>8276</v>
      </c>
      <c r="C5923" s="60">
        <v>3000535</v>
      </c>
      <c r="D5923" s="52" t="s">
        <v>1324</v>
      </c>
      <c r="E5923" s="53" t="s">
        <v>60</v>
      </c>
      <c r="F5923" s="55">
        <v>41426</v>
      </c>
      <c r="G5923" s="55">
        <v>41456</v>
      </c>
      <c r="H5923" s="53" t="s">
        <v>105</v>
      </c>
      <c r="I5923" s="57">
        <v>482</v>
      </c>
      <c r="J5923" s="56">
        <v>433.79956225367999</v>
      </c>
      <c r="K5923" s="56">
        <v>433.79899999999998</v>
      </c>
      <c r="L5923" s="58">
        <v>511882.81999999995</v>
      </c>
      <c r="M5923" s="59">
        <v>41487</v>
      </c>
      <c r="N5923" s="60">
        <v>2013</v>
      </c>
      <c r="O5923" s="61">
        <v>41487</v>
      </c>
      <c r="P5923" s="60">
        <v>2013</v>
      </c>
      <c r="Q5923" s="61">
        <v>41609</v>
      </c>
      <c r="R5923" s="53" t="s">
        <v>348</v>
      </c>
      <c r="S5923" s="53" t="s">
        <v>1325</v>
      </c>
      <c r="T5923" s="53" t="s">
        <v>389</v>
      </c>
      <c r="U5923" s="60">
        <v>1</v>
      </c>
      <c r="V5923" s="53">
        <v>8</v>
      </c>
      <c r="W5923" s="53" t="s">
        <v>394</v>
      </c>
      <c r="X5923" s="53"/>
      <c r="Y5923" s="53"/>
      <c r="Z5923" s="367"/>
      <c r="AA5923" s="53"/>
      <c r="AB5923" s="53"/>
      <c r="AC5923" s="71"/>
      <c r="AD5923" s="57"/>
      <c r="AE5923" s="53"/>
      <c r="AF5923" s="53"/>
      <c r="AG5923" s="53"/>
      <c r="AH5923" s="367"/>
      <c r="AI5923" s="53"/>
      <c r="AJ5923" s="53"/>
    </row>
    <row r="5924" spans="1:36" s="148" customFormat="1" ht="60">
      <c r="A5924" s="53" t="s">
        <v>1285</v>
      </c>
      <c r="B5924" s="60">
        <v>8277</v>
      </c>
      <c r="C5924" s="60">
        <v>3000535</v>
      </c>
      <c r="D5924" s="52" t="s">
        <v>1324</v>
      </c>
      <c r="E5924" s="53" t="s">
        <v>60</v>
      </c>
      <c r="F5924" s="55">
        <v>41426</v>
      </c>
      <c r="G5924" s="55">
        <v>41456</v>
      </c>
      <c r="H5924" s="53" t="s">
        <v>105</v>
      </c>
      <c r="I5924" s="57">
        <v>495.762</v>
      </c>
      <c r="J5924" s="56">
        <v>446.18535591255363</v>
      </c>
      <c r="K5924" s="56">
        <v>446.185</v>
      </c>
      <c r="L5924" s="58">
        <v>526498.29999999993</v>
      </c>
      <c r="M5924" s="59">
        <v>41487</v>
      </c>
      <c r="N5924" s="60">
        <v>2013</v>
      </c>
      <c r="O5924" s="61">
        <v>41487</v>
      </c>
      <c r="P5924" s="60">
        <v>2013</v>
      </c>
      <c r="Q5924" s="61">
        <v>41609</v>
      </c>
      <c r="R5924" s="53" t="s">
        <v>348</v>
      </c>
      <c r="S5924" s="53" t="s">
        <v>1326</v>
      </c>
      <c r="T5924" s="53" t="s">
        <v>389</v>
      </c>
      <c r="U5924" s="60">
        <v>1</v>
      </c>
      <c r="V5924" s="53">
        <v>8</v>
      </c>
      <c r="W5924" s="53" t="s">
        <v>394</v>
      </c>
      <c r="X5924" s="53"/>
      <c r="Y5924" s="53"/>
      <c r="Z5924" s="367"/>
      <c r="AA5924" s="53"/>
      <c r="AB5924" s="53"/>
      <c r="AC5924" s="71"/>
      <c r="AD5924" s="57"/>
      <c r="AE5924" s="53"/>
      <c r="AF5924" s="53"/>
      <c r="AG5924" s="53"/>
      <c r="AH5924" s="367"/>
      <c r="AI5924" s="53"/>
      <c r="AJ5924" s="53"/>
    </row>
    <row r="5925" spans="1:36" s="148" customFormat="1" ht="60">
      <c r="A5925" s="53" t="s">
        <v>1285</v>
      </c>
      <c r="B5925" s="60">
        <v>8278</v>
      </c>
      <c r="C5925" s="60">
        <v>3000537</v>
      </c>
      <c r="D5925" s="52" t="s">
        <v>1327</v>
      </c>
      <c r="E5925" s="53" t="s">
        <v>60</v>
      </c>
      <c r="F5925" s="55">
        <v>41426</v>
      </c>
      <c r="G5925" s="55">
        <v>41456</v>
      </c>
      <c r="H5925" s="53" t="s">
        <v>105</v>
      </c>
      <c r="I5925" s="57">
        <v>1400</v>
      </c>
      <c r="J5925" s="56">
        <v>1259.9994902244625</v>
      </c>
      <c r="K5925" s="56">
        <v>1259.999</v>
      </c>
      <c r="L5925" s="58">
        <v>1486798.82</v>
      </c>
      <c r="M5925" s="59">
        <v>41487</v>
      </c>
      <c r="N5925" s="60">
        <v>2013</v>
      </c>
      <c r="O5925" s="61">
        <v>41487</v>
      </c>
      <c r="P5925" s="60">
        <v>2013</v>
      </c>
      <c r="Q5925" s="61">
        <v>41609</v>
      </c>
      <c r="R5925" s="53" t="s">
        <v>348</v>
      </c>
      <c r="S5925" s="53" t="s">
        <v>1328</v>
      </c>
      <c r="T5925" s="53" t="s">
        <v>389</v>
      </c>
      <c r="U5925" s="60">
        <v>1</v>
      </c>
      <c r="V5925" s="53">
        <v>8</v>
      </c>
      <c r="W5925" s="53" t="s">
        <v>394</v>
      </c>
      <c r="X5925" s="53"/>
      <c r="Y5925" s="53"/>
      <c r="Z5925" s="367"/>
      <c r="AA5925" s="53"/>
      <c r="AB5925" s="53"/>
      <c r="AC5925" s="71"/>
      <c r="AD5925" s="57"/>
      <c r="AE5925" s="53"/>
      <c r="AF5925" s="53"/>
      <c r="AG5925" s="53"/>
      <c r="AH5925" s="367"/>
      <c r="AI5925" s="53"/>
      <c r="AJ5925" s="53"/>
    </row>
    <row r="5926" spans="1:36" s="148" customFormat="1" ht="60">
      <c r="A5926" s="53" t="s">
        <v>1285</v>
      </c>
      <c r="B5926" s="60">
        <v>8279</v>
      </c>
      <c r="C5926" s="60">
        <v>3000539</v>
      </c>
      <c r="D5926" s="52" t="s">
        <v>1179</v>
      </c>
      <c r="E5926" s="53" t="s">
        <v>60</v>
      </c>
      <c r="F5926" s="55">
        <v>41426</v>
      </c>
      <c r="G5926" s="55">
        <v>41456</v>
      </c>
      <c r="H5926" s="53" t="s">
        <v>105</v>
      </c>
      <c r="I5926" s="57">
        <v>1799.1</v>
      </c>
      <c r="J5926" s="56">
        <v>1799.1</v>
      </c>
      <c r="K5926" s="56">
        <v>1799.1</v>
      </c>
      <c r="L5926" s="58">
        <v>2122937.9999999995</v>
      </c>
      <c r="M5926" s="59">
        <v>41487</v>
      </c>
      <c r="N5926" s="60">
        <v>2013</v>
      </c>
      <c r="O5926" s="61">
        <v>41487</v>
      </c>
      <c r="P5926" s="60">
        <v>2013</v>
      </c>
      <c r="Q5926" s="61">
        <v>41609</v>
      </c>
      <c r="R5926" s="53" t="s">
        <v>348</v>
      </c>
      <c r="S5926" s="53" t="s">
        <v>1329</v>
      </c>
      <c r="T5926" s="53" t="s">
        <v>389</v>
      </c>
      <c r="U5926" s="60">
        <v>1</v>
      </c>
      <c r="V5926" s="53">
        <v>8</v>
      </c>
      <c r="W5926" s="53" t="s">
        <v>394</v>
      </c>
      <c r="X5926" s="53"/>
      <c r="Y5926" s="53"/>
      <c r="Z5926" s="367"/>
      <c r="AA5926" s="53"/>
      <c r="AB5926" s="53"/>
      <c r="AC5926" s="71"/>
      <c r="AD5926" s="57"/>
      <c r="AE5926" s="53"/>
      <c r="AF5926" s="53"/>
      <c r="AG5926" s="53"/>
      <c r="AH5926" s="367"/>
      <c r="AI5926" s="53"/>
      <c r="AJ5926" s="53"/>
    </row>
    <row r="5927" spans="1:36" s="148" customFormat="1" ht="60">
      <c r="A5927" s="53" t="s">
        <v>1285</v>
      </c>
      <c r="B5927" s="60">
        <v>8280</v>
      </c>
      <c r="C5927" s="60">
        <v>3000539</v>
      </c>
      <c r="D5927" s="52" t="s">
        <v>1179</v>
      </c>
      <c r="E5927" s="53" t="s">
        <v>60</v>
      </c>
      <c r="F5927" s="55">
        <v>41426</v>
      </c>
      <c r="G5927" s="55">
        <v>41456</v>
      </c>
      <c r="H5927" s="53" t="s">
        <v>105</v>
      </c>
      <c r="I5927" s="57">
        <v>224</v>
      </c>
      <c r="J5927" s="56">
        <v>224</v>
      </c>
      <c r="K5927" s="56">
        <v>224</v>
      </c>
      <c r="L5927" s="58">
        <v>264320</v>
      </c>
      <c r="M5927" s="59">
        <v>41487</v>
      </c>
      <c r="N5927" s="60">
        <v>2013</v>
      </c>
      <c r="O5927" s="61">
        <v>41487</v>
      </c>
      <c r="P5927" s="60">
        <v>2013</v>
      </c>
      <c r="Q5927" s="61">
        <v>41609</v>
      </c>
      <c r="R5927" s="53" t="s">
        <v>348</v>
      </c>
      <c r="S5927" s="53" t="s">
        <v>1330</v>
      </c>
      <c r="T5927" s="53" t="s">
        <v>389</v>
      </c>
      <c r="U5927" s="60">
        <v>1</v>
      </c>
      <c r="V5927" s="53">
        <v>8</v>
      </c>
      <c r="W5927" s="53" t="s">
        <v>394</v>
      </c>
      <c r="X5927" s="53"/>
      <c r="Y5927" s="53"/>
      <c r="Z5927" s="367"/>
      <c r="AA5927" s="53"/>
      <c r="AB5927" s="53"/>
      <c r="AC5927" s="71"/>
      <c r="AD5927" s="57"/>
      <c r="AE5927" s="53"/>
      <c r="AF5927" s="53"/>
      <c r="AG5927" s="53"/>
      <c r="AH5927" s="367"/>
      <c r="AI5927" s="53"/>
      <c r="AJ5927" s="53"/>
    </row>
    <row r="5928" spans="1:36" s="148" customFormat="1" ht="60">
      <c r="A5928" s="53" t="s">
        <v>1285</v>
      </c>
      <c r="B5928" s="60">
        <v>8281</v>
      </c>
      <c r="C5928" s="60">
        <v>3000556</v>
      </c>
      <c r="D5928" s="52" t="s">
        <v>384</v>
      </c>
      <c r="E5928" s="53" t="s">
        <v>60</v>
      </c>
      <c r="F5928" s="55">
        <v>41426</v>
      </c>
      <c r="G5928" s="55">
        <v>41456</v>
      </c>
      <c r="H5928" s="53" t="s">
        <v>105</v>
      </c>
      <c r="I5928" s="57">
        <v>750.54237000000001</v>
      </c>
      <c r="J5928" s="56">
        <v>675.48851790971048</v>
      </c>
      <c r="K5928" s="56">
        <v>675.48800000000006</v>
      </c>
      <c r="L5928" s="58">
        <v>797075.84</v>
      </c>
      <c r="M5928" s="59">
        <v>41487</v>
      </c>
      <c r="N5928" s="60">
        <v>2013</v>
      </c>
      <c r="O5928" s="61">
        <v>41487</v>
      </c>
      <c r="P5928" s="60">
        <v>2013</v>
      </c>
      <c r="Q5928" s="61">
        <v>41609</v>
      </c>
      <c r="R5928" s="53" t="s">
        <v>348</v>
      </c>
      <c r="S5928" s="53" t="s">
        <v>1331</v>
      </c>
      <c r="T5928" s="53" t="s">
        <v>389</v>
      </c>
      <c r="U5928" s="60">
        <v>1</v>
      </c>
      <c r="V5928" s="53">
        <v>8</v>
      </c>
      <c r="W5928" s="53" t="s">
        <v>394</v>
      </c>
      <c r="X5928" s="53"/>
      <c r="Y5928" s="53"/>
      <c r="Z5928" s="367"/>
      <c r="AA5928" s="53"/>
      <c r="AB5928" s="53"/>
      <c r="AC5928" s="71"/>
      <c r="AD5928" s="57"/>
      <c r="AE5928" s="53"/>
      <c r="AF5928" s="53"/>
      <c r="AG5928" s="53"/>
      <c r="AH5928" s="367"/>
      <c r="AI5928" s="53"/>
      <c r="AJ5928" s="53"/>
    </row>
    <row r="5929" spans="1:36" s="148" customFormat="1" ht="60">
      <c r="A5929" s="53" t="s">
        <v>1285</v>
      </c>
      <c r="B5929" s="60">
        <v>8282</v>
      </c>
      <c r="C5929" s="60">
        <v>3000566</v>
      </c>
      <c r="D5929" s="52" t="s">
        <v>1332</v>
      </c>
      <c r="E5929" s="53" t="s">
        <v>60</v>
      </c>
      <c r="F5929" s="55">
        <v>41368</v>
      </c>
      <c r="G5929" s="55">
        <v>41398</v>
      </c>
      <c r="H5929" s="53" t="s">
        <v>105</v>
      </c>
      <c r="I5929" s="57">
        <v>1725.4</v>
      </c>
      <c r="J5929" s="56">
        <v>1552.8595367751986</v>
      </c>
      <c r="K5929" s="56">
        <v>1552.8589999999999</v>
      </c>
      <c r="L5929" s="58">
        <v>1832373.6199999999</v>
      </c>
      <c r="M5929" s="59">
        <v>41423</v>
      </c>
      <c r="N5929" s="60">
        <v>2013</v>
      </c>
      <c r="O5929" s="61">
        <v>41423</v>
      </c>
      <c r="P5929" s="60">
        <v>2013</v>
      </c>
      <c r="Q5929" s="61">
        <v>41637</v>
      </c>
      <c r="R5929" s="53" t="s">
        <v>348</v>
      </c>
      <c r="S5929" s="53" t="s">
        <v>1333</v>
      </c>
      <c r="T5929" s="53" t="s">
        <v>389</v>
      </c>
      <c r="U5929" s="60">
        <v>1</v>
      </c>
      <c r="V5929" s="53">
        <v>8</v>
      </c>
      <c r="W5929" s="53" t="s">
        <v>390</v>
      </c>
      <c r="X5929" s="53"/>
      <c r="Y5929" s="53"/>
      <c r="Z5929" s="367"/>
      <c r="AA5929" s="53"/>
      <c r="AB5929" s="53"/>
      <c r="AC5929" s="71"/>
      <c r="AD5929" s="57"/>
      <c r="AE5929" s="53"/>
      <c r="AF5929" s="53"/>
      <c r="AG5929" s="53"/>
      <c r="AH5929" s="367"/>
      <c r="AI5929" s="53"/>
      <c r="AJ5929" s="53"/>
    </row>
    <row r="5930" spans="1:36" s="148" customFormat="1" ht="60">
      <c r="A5930" s="53" t="s">
        <v>1285</v>
      </c>
      <c r="B5930" s="60">
        <v>8284</v>
      </c>
      <c r="C5930" s="60">
        <v>3000601</v>
      </c>
      <c r="D5930" s="52" t="s">
        <v>965</v>
      </c>
      <c r="E5930" s="53" t="s">
        <v>60</v>
      </c>
      <c r="F5930" s="55">
        <v>41384</v>
      </c>
      <c r="G5930" s="55">
        <v>41414</v>
      </c>
      <c r="H5930" s="53" t="s">
        <v>105</v>
      </c>
      <c r="I5930" s="57">
        <v>100</v>
      </c>
      <c r="J5930" s="56">
        <v>100</v>
      </c>
      <c r="K5930" s="56">
        <v>100</v>
      </c>
      <c r="L5930" s="58">
        <v>118000</v>
      </c>
      <c r="M5930" s="59">
        <v>41435</v>
      </c>
      <c r="N5930" s="60">
        <v>2013</v>
      </c>
      <c r="O5930" s="61">
        <v>41435</v>
      </c>
      <c r="P5930" s="60">
        <v>2013</v>
      </c>
      <c r="Q5930" s="61">
        <v>41465</v>
      </c>
      <c r="R5930" s="53" t="s">
        <v>348</v>
      </c>
      <c r="S5930" s="53" t="s">
        <v>1334</v>
      </c>
      <c r="T5930" s="53" t="s">
        <v>389</v>
      </c>
      <c r="U5930" s="60">
        <v>1</v>
      </c>
      <c r="V5930" s="53">
        <v>8</v>
      </c>
      <c r="W5930" s="53" t="s">
        <v>394</v>
      </c>
      <c r="X5930" s="53"/>
      <c r="Y5930" s="53"/>
      <c r="Z5930" s="367"/>
      <c r="AA5930" s="53"/>
      <c r="AB5930" s="53"/>
      <c r="AC5930" s="71"/>
      <c r="AD5930" s="57"/>
      <c r="AE5930" s="53"/>
      <c r="AF5930" s="53"/>
      <c r="AG5930" s="53"/>
      <c r="AH5930" s="367"/>
      <c r="AI5930" s="53"/>
      <c r="AJ5930" s="53"/>
    </row>
    <row r="5931" spans="1:36" s="148" customFormat="1" ht="60">
      <c r="A5931" s="53" t="s">
        <v>1285</v>
      </c>
      <c r="B5931" s="60">
        <v>8286</v>
      </c>
      <c r="C5931" s="60">
        <v>3000604</v>
      </c>
      <c r="D5931" s="52" t="s">
        <v>1335</v>
      </c>
      <c r="E5931" s="53" t="s">
        <v>60</v>
      </c>
      <c r="F5931" s="55">
        <v>41334</v>
      </c>
      <c r="G5931" s="55">
        <v>41365</v>
      </c>
      <c r="H5931" s="53" t="s">
        <v>105</v>
      </c>
      <c r="I5931" s="57">
        <v>400</v>
      </c>
      <c r="J5931" s="56">
        <v>400</v>
      </c>
      <c r="K5931" s="56">
        <v>400</v>
      </c>
      <c r="L5931" s="58">
        <v>472000</v>
      </c>
      <c r="M5931" s="59">
        <v>41395</v>
      </c>
      <c r="N5931" s="60">
        <v>2013</v>
      </c>
      <c r="O5931" s="61">
        <v>41395</v>
      </c>
      <c r="P5931" s="60">
        <v>2013</v>
      </c>
      <c r="Q5931" s="61">
        <v>41455</v>
      </c>
      <c r="R5931" s="53" t="s">
        <v>348</v>
      </c>
      <c r="S5931" s="53" t="s">
        <v>1336</v>
      </c>
      <c r="T5931" s="53" t="s">
        <v>389</v>
      </c>
      <c r="U5931" s="60">
        <v>1</v>
      </c>
      <c r="V5931" s="53">
        <v>8</v>
      </c>
      <c r="W5931" s="53" t="s">
        <v>394</v>
      </c>
      <c r="X5931" s="53"/>
      <c r="Y5931" s="53"/>
      <c r="Z5931" s="367"/>
      <c r="AA5931" s="53"/>
      <c r="AB5931" s="53"/>
      <c r="AC5931" s="71"/>
      <c r="AD5931" s="57"/>
      <c r="AE5931" s="53"/>
      <c r="AF5931" s="53"/>
      <c r="AG5931" s="53"/>
      <c r="AH5931" s="367"/>
      <c r="AI5931" s="53"/>
      <c r="AJ5931" s="53"/>
    </row>
    <row r="5932" spans="1:36" s="148" customFormat="1" ht="60">
      <c r="A5932" s="53" t="s">
        <v>1285</v>
      </c>
      <c r="B5932" s="60">
        <v>8287</v>
      </c>
      <c r="C5932" s="60">
        <v>3000604</v>
      </c>
      <c r="D5932" s="52" t="s">
        <v>1335</v>
      </c>
      <c r="E5932" s="53" t="s">
        <v>60</v>
      </c>
      <c r="F5932" s="55">
        <v>41395</v>
      </c>
      <c r="G5932" s="55">
        <v>41426</v>
      </c>
      <c r="H5932" s="53" t="s">
        <v>105</v>
      </c>
      <c r="I5932" s="57">
        <v>400</v>
      </c>
      <c r="J5932" s="56">
        <v>400</v>
      </c>
      <c r="K5932" s="56">
        <v>400</v>
      </c>
      <c r="L5932" s="58">
        <v>472000</v>
      </c>
      <c r="M5932" s="59">
        <v>41456</v>
      </c>
      <c r="N5932" s="60">
        <v>2013</v>
      </c>
      <c r="O5932" s="61">
        <v>41456</v>
      </c>
      <c r="P5932" s="60">
        <v>2013</v>
      </c>
      <c r="Q5932" s="61">
        <v>41487</v>
      </c>
      <c r="R5932" s="53" t="s">
        <v>348</v>
      </c>
      <c r="S5932" s="53" t="s">
        <v>1337</v>
      </c>
      <c r="T5932" s="53" t="s">
        <v>389</v>
      </c>
      <c r="U5932" s="60">
        <v>1</v>
      </c>
      <c r="V5932" s="53">
        <v>8</v>
      </c>
      <c r="W5932" s="53" t="s">
        <v>394</v>
      </c>
      <c r="X5932" s="53"/>
      <c r="Y5932" s="53"/>
      <c r="Z5932" s="367"/>
      <c r="AA5932" s="53"/>
      <c r="AB5932" s="53"/>
      <c r="AC5932" s="71"/>
      <c r="AD5932" s="57"/>
      <c r="AE5932" s="53"/>
      <c r="AF5932" s="53"/>
      <c r="AG5932" s="53"/>
      <c r="AH5932" s="367"/>
      <c r="AI5932" s="53"/>
      <c r="AJ5932" s="53"/>
    </row>
    <row r="5933" spans="1:36" s="148" customFormat="1" ht="60">
      <c r="A5933" s="53" t="s">
        <v>1285</v>
      </c>
      <c r="B5933" s="60">
        <v>8288</v>
      </c>
      <c r="C5933" s="60" t="s">
        <v>513</v>
      </c>
      <c r="D5933" s="52" t="s">
        <v>514</v>
      </c>
      <c r="E5933" s="53" t="s">
        <v>60</v>
      </c>
      <c r="F5933" s="55">
        <v>41348</v>
      </c>
      <c r="G5933" s="55">
        <v>41379</v>
      </c>
      <c r="H5933" s="53" t="s">
        <v>105</v>
      </c>
      <c r="I5933" s="57">
        <v>452.79649999999998</v>
      </c>
      <c r="J5933" s="56">
        <v>452.79649999999998</v>
      </c>
      <c r="K5933" s="56">
        <v>452.79599999999999</v>
      </c>
      <c r="L5933" s="58">
        <v>534299.27999999991</v>
      </c>
      <c r="M5933" s="59">
        <v>41404</v>
      </c>
      <c r="N5933" s="60">
        <v>2013</v>
      </c>
      <c r="O5933" s="61">
        <v>41404</v>
      </c>
      <c r="P5933" s="60">
        <v>2013</v>
      </c>
      <c r="Q5933" s="61">
        <v>41547</v>
      </c>
      <c r="R5933" s="53" t="s">
        <v>348</v>
      </c>
      <c r="S5933" s="53"/>
      <c r="T5933" s="53" t="s">
        <v>428</v>
      </c>
      <c r="U5933" s="60">
        <v>512</v>
      </c>
      <c r="V5933" s="53">
        <v>8</v>
      </c>
      <c r="W5933" s="53" t="s">
        <v>394</v>
      </c>
      <c r="X5933" s="53"/>
      <c r="Y5933" s="53"/>
      <c r="Z5933" s="367"/>
      <c r="AA5933" s="53"/>
      <c r="AB5933" s="53"/>
      <c r="AC5933" s="71"/>
      <c r="AD5933" s="57"/>
      <c r="AE5933" s="53"/>
      <c r="AF5933" s="53"/>
      <c r="AG5933" s="53"/>
      <c r="AH5933" s="367"/>
      <c r="AI5933" s="53"/>
      <c r="AJ5933" s="53"/>
    </row>
    <row r="5934" spans="1:36" s="148" customFormat="1" ht="45">
      <c r="A5934" s="53" t="s">
        <v>1285</v>
      </c>
      <c r="B5934" s="60">
        <v>8289</v>
      </c>
      <c r="C5934" s="60" t="s">
        <v>442</v>
      </c>
      <c r="D5934" s="52" t="s">
        <v>416</v>
      </c>
      <c r="E5934" s="53" t="s">
        <v>83</v>
      </c>
      <c r="F5934" s="55">
        <v>41307</v>
      </c>
      <c r="G5934" s="55">
        <v>41366</v>
      </c>
      <c r="H5934" s="53" t="s">
        <v>105</v>
      </c>
      <c r="I5934" s="57">
        <v>254.4418</v>
      </c>
      <c r="J5934" s="56">
        <v>228.9975841983312</v>
      </c>
      <c r="K5934" s="56">
        <v>228.99700000000001</v>
      </c>
      <c r="L5934" s="58">
        <v>270216.45999999996</v>
      </c>
      <c r="M5934" s="59">
        <v>41396</v>
      </c>
      <c r="N5934" s="60">
        <v>2013</v>
      </c>
      <c r="O5934" s="61">
        <v>41396</v>
      </c>
      <c r="P5934" s="60">
        <v>2013</v>
      </c>
      <c r="Q5934" s="61">
        <v>41610</v>
      </c>
      <c r="R5934" s="53" t="s">
        <v>342</v>
      </c>
      <c r="S5934" s="53"/>
      <c r="T5934" s="53" t="s">
        <v>428</v>
      </c>
      <c r="U5934" s="60">
        <v>127</v>
      </c>
      <c r="V5934" s="53">
        <v>8</v>
      </c>
      <c r="W5934" s="53" t="s">
        <v>394</v>
      </c>
      <c r="X5934" s="53"/>
      <c r="Y5934" s="53"/>
      <c r="Z5934" s="367"/>
      <c r="AA5934" s="53"/>
      <c r="AB5934" s="53"/>
      <c r="AC5934" s="71"/>
      <c r="AD5934" s="57"/>
      <c r="AE5934" s="53"/>
      <c r="AF5934" s="53"/>
      <c r="AG5934" s="53"/>
      <c r="AH5934" s="367"/>
      <c r="AI5934" s="53"/>
      <c r="AJ5934" s="53"/>
    </row>
    <row r="5935" spans="1:36" s="148" customFormat="1" ht="60">
      <c r="A5935" s="53" t="s">
        <v>1285</v>
      </c>
      <c r="B5935" s="60">
        <v>8290</v>
      </c>
      <c r="C5935" s="60" t="s">
        <v>516</v>
      </c>
      <c r="D5935" s="52" t="s">
        <v>517</v>
      </c>
      <c r="E5935" s="53" t="s">
        <v>60</v>
      </c>
      <c r="F5935" s="55">
        <v>41348</v>
      </c>
      <c r="G5935" s="55">
        <v>41379</v>
      </c>
      <c r="H5935" s="53" t="s">
        <v>105</v>
      </c>
      <c r="I5935" s="57">
        <v>31</v>
      </c>
      <c r="J5935" s="56">
        <v>27.899912553206402</v>
      </c>
      <c r="K5935" s="56">
        <v>27.899000000000001</v>
      </c>
      <c r="L5935" s="58">
        <v>32920.82</v>
      </c>
      <c r="M5935" s="59">
        <v>41394</v>
      </c>
      <c r="N5935" s="60">
        <v>2013</v>
      </c>
      <c r="O5935" s="61">
        <v>41394</v>
      </c>
      <c r="P5935" s="60">
        <v>2013</v>
      </c>
      <c r="Q5935" s="61">
        <v>41547</v>
      </c>
      <c r="R5935" s="53" t="s">
        <v>348</v>
      </c>
      <c r="S5935" s="53"/>
      <c r="T5935" s="53" t="s">
        <v>428</v>
      </c>
      <c r="U5935" s="60">
        <v>3</v>
      </c>
      <c r="V5935" s="53">
        <v>8</v>
      </c>
      <c r="W5935" s="53" t="s">
        <v>394</v>
      </c>
      <c r="X5935" s="53"/>
      <c r="Y5935" s="53"/>
      <c r="Z5935" s="367"/>
      <c r="AA5935" s="53"/>
      <c r="AB5935" s="53"/>
      <c r="AC5935" s="71"/>
      <c r="AD5935" s="57"/>
      <c r="AE5935" s="53"/>
      <c r="AF5935" s="53"/>
      <c r="AG5935" s="53"/>
      <c r="AH5935" s="367"/>
      <c r="AI5935" s="53"/>
      <c r="AJ5935" s="53"/>
    </row>
    <row r="5936" spans="1:36" s="148" customFormat="1" ht="60">
      <c r="A5936" s="53" t="s">
        <v>1285</v>
      </c>
      <c r="B5936" s="60">
        <v>8291</v>
      </c>
      <c r="C5936" s="60" t="s">
        <v>881</v>
      </c>
      <c r="D5936" s="52" t="s">
        <v>882</v>
      </c>
      <c r="E5936" s="53" t="s">
        <v>60</v>
      </c>
      <c r="F5936" s="55">
        <v>41348</v>
      </c>
      <c r="G5936" s="55">
        <v>41379</v>
      </c>
      <c r="H5936" s="53" t="s">
        <v>105</v>
      </c>
      <c r="I5936" s="57">
        <v>119.85</v>
      </c>
      <c r="J5936" s="56">
        <v>107.864566182576</v>
      </c>
      <c r="K5936" s="56">
        <v>107.864</v>
      </c>
      <c r="L5936" s="58">
        <v>127279.52</v>
      </c>
      <c r="M5936" s="59">
        <v>41394</v>
      </c>
      <c r="N5936" s="60">
        <v>2013</v>
      </c>
      <c r="O5936" s="61">
        <v>41394</v>
      </c>
      <c r="P5936" s="60">
        <v>2013</v>
      </c>
      <c r="Q5936" s="61">
        <v>41547</v>
      </c>
      <c r="R5936" s="53" t="s">
        <v>348</v>
      </c>
      <c r="S5936" s="53"/>
      <c r="T5936" s="53" t="s">
        <v>428</v>
      </c>
      <c r="U5936" s="60">
        <v>10</v>
      </c>
      <c r="V5936" s="53">
        <v>8</v>
      </c>
      <c r="W5936" s="53" t="s">
        <v>394</v>
      </c>
      <c r="X5936" s="53"/>
      <c r="Y5936" s="53"/>
      <c r="Z5936" s="367"/>
      <c r="AA5936" s="53"/>
      <c r="AB5936" s="53"/>
      <c r="AC5936" s="71"/>
      <c r="AD5936" s="57"/>
      <c r="AE5936" s="53"/>
      <c r="AF5936" s="53"/>
      <c r="AG5936" s="53"/>
      <c r="AH5936" s="367"/>
      <c r="AI5936" s="53"/>
      <c r="AJ5936" s="53"/>
    </row>
    <row r="5937" spans="1:36" s="148" customFormat="1" ht="60">
      <c r="A5937" s="53" t="s">
        <v>1285</v>
      </c>
      <c r="B5937" s="60">
        <v>8292</v>
      </c>
      <c r="C5937" s="60" t="s">
        <v>446</v>
      </c>
      <c r="D5937" s="52" t="s">
        <v>1195</v>
      </c>
      <c r="E5937" s="53" t="s">
        <v>60</v>
      </c>
      <c r="F5937" s="55">
        <v>41365</v>
      </c>
      <c r="G5937" s="55">
        <v>41395</v>
      </c>
      <c r="H5937" s="53" t="s">
        <v>105</v>
      </c>
      <c r="I5937" s="57">
        <v>400</v>
      </c>
      <c r="J5937" s="56">
        <v>400</v>
      </c>
      <c r="K5937" s="56">
        <v>400</v>
      </c>
      <c r="L5937" s="58">
        <v>472000</v>
      </c>
      <c r="M5937" s="59">
        <v>41414</v>
      </c>
      <c r="N5937" s="60">
        <v>2013</v>
      </c>
      <c r="O5937" s="61">
        <v>41414</v>
      </c>
      <c r="P5937" s="60">
        <v>2013</v>
      </c>
      <c r="Q5937" s="61">
        <v>41638</v>
      </c>
      <c r="R5937" s="53" t="s">
        <v>348</v>
      </c>
      <c r="S5937" s="53"/>
      <c r="T5937" s="53" t="s">
        <v>428</v>
      </c>
      <c r="U5937" s="60">
        <v>100</v>
      </c>
      <c r="V5937" s="53">
        <v>8</v>
      </c>
      <c r="W5937" s="53" t="s">
        <v>394</v>
      </c>
      <c r="X5937" s="53"/>
      <c r="Y5937" s="53"/>
      <c r="Z5937" s="367"/>
      <c r="AA5937" s="53"/>
      <c r="AB5937" s="53"/>
      <c r="AC5937" s="71"/>
      <c r="AD5937" s="57"/>
      <c r="AE5937" s="53"/>
      <c r="AF5937" s="53"/>
      <c r="AG5937" s="53"/>
      <c r="AH5937" s="367"/>
      <c r="AI5937" s="53"/>
      <c r="AJ5937" s="53"/>
    </row>
    <row r="5938" spans="1:36" s="148" customFormat="1" ht="60">
      <c r="A5938" s="53" t="s">
        <v>1285</v>
      </c>
      <c r="B5938" s="60">
        <v>8293</v>
      </c>
      <c r="C5938" s="60" t="s">
        <v>402</v>
      </c>
      <c r="D5938" s="52" t="s">
        <v>403</v>
      </c>
      <c r="E5938" s="53" t="s">
        <v>60</v>
      </c>
      <c r="F5938" s="55">
        <v>41353</v>
      </c>
      <c r="G5938" s="55">
        <v>41384</v>
      </c>
      <c r="H5938" s="53" t="s">
        <v>105</v>
      </c>
      <c r="I5938" s="57">
        <v>353.10800000000017</v>
      </c>
      <c r="J5938" s="56">
        <v>317.79695365604931</v>
      </c>
      <c r="K5938" s="56">
        <v>317.79599999999999</v>
      </c>
      <c r="L5938" s="58">
        <v>374999.28</v>
      </c>
      <c r="M5938" s="59">
        <v>41417</v>
      </c>
      <c r="N5938" s="60">
        <v>2013</v>
      </c>
      <c r="O5938" s="61">
        <v>41417</v>
      </c>
      <c r="P5938" s="60">
        <v>2013</v>
      </c>
      <c r="Q5938" s="61">
        <v>41638</v>
      </c>
      <c r="R5938" s="53" t="s">
        <v>348</v>
      </c>
      <c r="S5938" s="53" t="s">
        <v>2209</v>
      </c>
      <c r="T5938" s="53" t="s">
        <v>389</v>
      </c>
      <c r="U5938" s="60">
        <v>1</v>
      </c>
      <c r="V5938" s="53">
        <v>8</v>
      </c>
      <c r="W5938" s="53" t="s">
        <v>394</v>
      </c>
      <c r="X5938" s="53"/>
      <c r="Y5938" s="53"/>
      <c r="Z5938" s="367"/>
      <c r="AA5938" s="53"/>
      <c r="AB5938" s="53"/>
      <c r="AC5938" s="71"/>
      <c r="AD5938" s="57"/>
      <c r="AE5938" s="53"/>
      <c r="AF5938" s="53"/>
      <c r="AG5938" s="53"/>
      <c r="AH5938" s="367"/>
      <c r="AI5938" s="53"/>
      <c r="AJ5938" s="53"/>
    </row>
    <row r="5939" spans="1:36" s="148" customFormat="1" ht="60">
      <c r="A5939" s="53" t="s">
        <v>1285</v>
      </c>
      <c r="B5939" s="159" t="s">
        <v>2208</v>
      </c>
      <c r="C5939" s="60" t="s">
        <v>402</v>
      </c>
      <c r="D5939" s="52" t="s">
        <v>403</v>
      </c>
      <c r="E5939" s="53" t="s">
        <v>60</v>
      </c>
      <c r="F5939" s="55">
        <v>41233</v>
      </c>
      <c r="G5939" s="55">
        <v>41263</v>
      </c>
      <c r="H5939" s="53" t="s">
        <v>105</v>
      </c>
      <c r="I5939" s="57">
        <v>1488.5619999999999</v>
      </c>
      <c r="J5939" s="56">
        <v>1339.7069308864752</v>
      </c>
      <c r="K5939" s="56">
        <v>1339.7059999999999</v>
      </c>
      <c r="L5939" s="58">
        <v>1580853.0799999998</v>
      </c>
      <c r="M5939" s="59">
        <v>41297</v>
      </c>
      <c r="N5939" s="60">
        <v>2013</v>
      </c>
      <c r="O5939" s="61">
        <v>41297</v>
      </c>
      <c r="P5939" s="60">
        <v>2013</v>
      </c>
      <c r="Q5939" s="61">
        <v>41638</v>
      </c>
      <c r="R5939" s="53" t="s">
        <v>348</v>
      </c>
      <c r="S5939" s="53" t="s">
        <v>2210</v>
      </c>
      <c r="T5939" s="53" t="s">
        <v>389</v>
      </c>
      <c r="U5939" s="60">
        <v>1</v>
      </c>
      <c r="V5939" s="53">
        <v>8</v>
      </c>
      <c r="W5939" s="53" t="s">
        <v>394</v>
      </c>
      <c r="X5939" s="53"/>
      <c r="Y5939" s="53"/>
      <c r="Z5939" s="367"/>
      <c r="AA5939" s="53"/>
      <c r="AB5939" s="53"/>
      <c r="AC5939" s="71"/>
      <c r="AD5939" s="57"/>
      <c r="AE5939" s="53"/>
      <c r="AF5939" s="53"/>
      <c r="AG5939" s="53"/>
      <c r="AH5939" s="367"/>
      <c r="AI5939" s="53"/>
      <c r="AJ5939" s="53"/>
    </row>
    <row r="5940" spans="1:36" s="148" customFormat="1" ht="60">
      <c r="A5940" s="53" t="s">
        <v>1285</v>
      </c>
      <c r="B5940" s="60">
        <v>8294</v>
      </c>
      <c r="C5940" s="60" t="s">
        <v>402</v>
      </c>
      <c r="D5940" s="52" t="s">
        <v>403</v>
      </c>
      <c r="E5940" s="53" t="s">
        <v>60</v>
      </c>
      <c r="F5940" s="55">
        <v>41325</v>
      </c>
      <c r="G5940" s="55">
        <v>41353</v>
      </c>
      <c r="H5940" s="53" t="s">
        <v>105</v>
      </c>
      <c r="I5940" s="57">
        <v>499.05</v>
      </c>
      <c r="J5940" s="56">
        <v>449.14550343858724</v>
      </c>
      <c r="K5940" s="56">
        <v>449.14499999999998</v>
      </c>
      <c r="L5940" s="58">
        <v>529991.1</v>
      </c>
      <c r="M5940" s="59">
        <v>41384</v>
      </c>
      <c r="N5940" s="60">
        <v>2013</v>
      </c>
      <c r="O5940" s="61">
        <v>41384</v>
      </c>
      <c r="P5940" s="60">
        <v>2013</v>
      </c>
      <c r="Q5940" s="61">
        <v>41638</v>
      </c>
      <c r="R5940" s="53" t="s">
        <v>348</v>
      </c>
      <c r="S5940" s="53" t="s">
        <v>1338</v>
      </c>
      <c r="T5940" s="53" t="s">
        <v>428</v>
      </c>
      <c r="U5940" s="60">
        <v>13873</v>
      </c>
      <c r="V5940" s="53">
        <v>8</v>
      </c>
      <c r="W5940" s="53" t="s">
        <v>394</v>
      </c>
      <c r="X5940" s="53"/>
      <c r="Y5940" s="53"/>
      <c r="Z5940" s="367"/>
      <c r="AA5940" s="53"/>
      <c r="AB5940" s="53"/>
      <c r="AC5940" s="71"/>
      <c r="AD5940" s="57"/>
      <c r="AE5940" s="53"/>
      <c r="AF5940" s="53"/>
      <c r="AG5940" s="53"/>
      <c r="AH5940" s="367"/>
      <c r="AI5940" s="53"/>
      <c r="AJ5940" s="53"/>
    </row>
    <row r="5941" spans="1:36" s="148" customFormat="1" ht="60">
      <c r="A5941" s="53" t="s">
        <v>1285</v>
      </c>
      <c r="B5941" s="60">
        <v>8295</v>
      </c>
      <c r="C5941" s="60" t="s">
        <v>402</v>
      </c>
      <c r="D5941" s="52" t="s">
        <v>403</v>
      </c>
      <c r="E5941" s="53" t="s">
        <v>60</v>
      </c>
      <c r="F5941" s="55">
        <v>41325</v>
      </c>
      <c r="G5941" s="55">
        <v>41353</v>
      </c>
      <c r="H5941" s="53" t="s">
        <v>105</v>
      </c>
      <c r="I5941" s="57">
        <v>119</v>
      </c>
      <c r="J5941" s="56">
        <v>107.09952248479681</v>
      </c>
      <c r="K5941" s="56">
        <v>107.099</v>
      </c>
      <c r="L5941" s="58">
        <v>126376.81999999999</v>
      </c>
      <c r="M5941" s="59">
        <v>41384</v>
      </c>
      <c r="N5941" s="60">
        <v>2013</v>
      </c>
      <c r="O5941" s="61">
        <v>41384</v>
      </c>
      <c r="P5941" s="60">
        <v>2013</v>
      </c>
      <c r="Q5941" s="61">
        <v>41547</v>
      </c>
      <c r="R5941" s="53" t="s">
        <v>348</v>
      </c>
      <c r="S5941" s="53" t="s">
        <v>1339</v>
      </c>
      <c r="T5941" s="53" t="s">
        <v>389</v>
      </c>
      <c r="U5941" s="60">
        <v>1</v>
      </c>
      <c r="V5941" s="53">
        <v>8</v>
      </c>
      <c r="W5941" s="53" t="s">
        <v>394</v>
      </c>
      <c r="X5941" s="53"/>
      <c r="Y5941" s="53"/>
      <c r="Z5941" s="367"/>
      <c r="AA5941" s="53"/>
      <c r="AB5941" s="53"/>
      <c r="AC5941" s="71"/>
      <c r="AD5941" s="57"/>
      <c r="AE5941" s="53"/>
      <c r="AF5941" s="53"/>
      <c r="AG5941" s="53"/>
      <c r="AH5941" s="367"/>
      <c r="AI5941" s="53"/>
      <c r="AJ5941" s="53"/>
    </row>
    <row r="5942" spans="1:36" s="148" customFormat="1" ht="60">
      <c r="A5942" s="53" t="s">
        <v>1285</v>
      </c>
      <c r="B5942" s="60">
        <v>8296</v>
      </c>
      <c r="C5942" s="60" t="s">
        <v>402</v>
      </c>
      <c r="D5942" s="52" t="s">
        <v>403</v>
      </c>
      <c r="E5942" s="53" t="s">
        <v>60</v>
      </c>
      <c r="F5942" s="55">
        <v>41258</v>
      </c>
      <c r="G5942" s="55">
        <v>41289</v>
      </c>
      <c r="H5942" s="53" t="s">
        <v>105</v>
      </c>
      <c r="I5942" s="57">
        <v>99</v>
      </c>
      <c r="J5942" s="56">
        <v>89.100110773396807</v>
      </c>
      <c r="K5942" s="56">
        <v>89.1</v>
      </c>
      <c r="L5942" s="58">
        <v>105137.99999999999</v>
      </c>
      <c r="M5942" s="59">
        <v>41320</v>
      </c>
      <c r="N5942" s="60">
        <v>2013</v>
      </c>
      <c r="O5942" s="61">
        <v>41320</v>
      </c>
      <c r="P5942" s="60">
        <v>2013</v>
      </c>
      <c r="Q5942" s="61">
        <v>41623</v>
      </c>
      <c r="R5942" s="53" t="s">
        <v>348</v>
      </c>
      <c r="S5942" s="53" t="s">
        <v>1340</v>
      </c>
      <c r="T5942" s="53" t="s">
        <v>389</v>
      </c>
      <c r="U5942" s="60">
        <v>1</v>
      </c>
      <c r="V5942" s="53">
        <v>8</v>
      </c>
      <c r="W5942" s="53" t="s">
        <v>394</v>
      </c>
      <c r="X5942" s="53"/>
      <c r="Y5942" s="53"/>
      <c r="Z5942" s="367"/>
      <c r="AA5942" s="53"/>
      <c r="AB5942" s="53"/>
      <c r="AC5942" s="71"/>
      <c r="AD5942" s="57"/>
      <c r="AE5942" s="53"/>
      <c r="AF5942" s="53"/>
      <c r="AG5942" s="53"/>
      <c r="AH5942" s="367"/>
      <c r="AI5942" s="53"/>
      <c r="AJ5942" s="53"/>
    </row>
    <row r="5943" spans="1:36" s="148" customFormat="1" ht="60">
      <c r="A5943" s="53" t="s">
        <v>1285</v>
      </c>
      <c r="B5943" s="60">
        <v>8297</v>
      </c>
      <c r="C5943" s="68" t="s">
        <v>425</v>
      </c>
      <c r="D5943" s="52" t="s">
        <v>404</v>
      </c>
      <c r="E5943" s="53" t="s">
        <v>60</v>
      </c>
      <c r="F5943" s="55">
        <v>41366</v>
      </c>
      <c r="G5943" s="55">
        <v>41396</v>
      </c>
      <c r="H5943" s="53" t="s">
        <v>105</v>
      </c>
      <c r="I5943" s="57">
        <v>1400</v>
      </c>
      <c r="J5943" s="56">
        <v>1400</v>
      </c>
      <c r="K5943" s="56">
        <v>1400</v>
      </c>
      <c r="L5943" s="58">
        <v>1652000</v>
      </c>
      <c r="M5943" s="59">
        <v>41427</v>
      </c>
      <c r="N5943" s="60">
        <v>2013</v>
      </c>
      <c r="O5943" s="61">
        <v>41427</v>
      </c>
      <c r="P5943" s="60">
        <v>2013</v>
      </c>
      <c r="Q5943" s="61">
        <v>41638</v>
      </c>
      <c r="R5943" s="53" t="s">
        <v>348</v>
      </c>
      <c r="S5943" s="53"/>
      <c r="T5943" s="53" t="s">
        <v>428</v>
      </c>
      <c r="U5943" s="53" t="s">
        <v>1341</v>
      </c>
      <c r="V5943" s="53">
        <v>8</v>
      </c>
      <c r="W5943" s="53" t="s">
        <v>394</v>
      </c>
      <c r="X5943" s="53"/>
      <c r="Y5943" s="53"/>
      <c r="Z5943" s="367"/>
      <c r="AA5943" s="53"/>
      <c r="AB5943" s="53"/>
      <c r="AC5943" s="71"/>
      <c r="AD5943" s="57"/>
      <c r="AE5943" s="53"/>
      <c r="AF5943" s="53"/>
      <c r="AG5943" s="53"/>
      <c r="AH5943" s="367"/>
      <c r="AI5943" s="53"/>
      <c r="AJ5943" s="53"/>
    </row>
    <row r="5944" spans="1:36" s="148" customFormat="1" ht="45">
      <c r="A5944" s="53" t="s">
        <v>1285</v>
      </c>
      <c r="B5944" s="60">
        <v>8299</v>
      </c>
      <c r="C5944" s="53" t="s">
        <v>449</v>
      </c>
      <c r="D5944" s="52" t="s">
        <v>450</v>
      </c>
      <c r="E5944" s="53" t="s">
        <v>83</v>
      </c>
      <c r="F5944" s="55">
        <v>41250</v>
      </c>
      <c r="G5944" s="55">
        <v>41325</v>
      </c>
      <c r="H5944" s="53" t="s">
        <v>105</v>
      </c>
      <c r="I5944" s="57">
        <v>1212.0440799999999</v>
      </c>
      <c r="J5944" s="56">
        <v>1098.4040145216231</v>
      </c>
      <c r="K5944" s="56">
        <v>1098.4038644067798</v>
      </c>
      <c r="L5944" s="58">
        <v>1296116.56</v>
      </c>
      <c r="M5944" s="59">
        <v>41342</v>
      </c>
      <c r="N5944" s="60">
        <v>2013</v>
      </c>
      <c r="O5944" s="61">
        <v>41353</v>
      </c>
      <c r="P5944" s="60">
        <v>2013</v>
      </c>
      <c r="Q5944" s="61">
        <v>41547</v>
      </c>
      <c r="R5944" s="53" t="s">
        <v>342</v>
      </c>
      <c r="S5944" s="53" t="s">
        <v>2745</v>
      </c>
      <c r="T5944" s="53" t="s">
        <v>428</v>
      </c>
      <c r="U5944" s="53">
        <v>721</v>
      </c>
      <c r="V5944" s="53">
        <v>8</v>
      </c>
      <c r="W5944" s="53" t="s">
        <v>390</v>
      </c>
      <c r="X5944" s="53"/>
      <c r="Y5944" s="53"/>
      <c r="Z5944" s="367"/>
      <c r="AA5944" s="53"/>
      <c r="AB5944" s="53"/>
      <c r="AC5944" s="71"/>
      <c r="AD5944" s="57"/>
      <c r="AE5944" s="53"/>
      <c r="AF5944" s="53"/>
      <c r="AG5944" s="53"/>
      <c r="AH5944" s="367"/>
      <c r="AI5944" s="53"/>
      <c r="AJ5944" s="53"/>
    </row>
    <row r="5945" spans="1:36" s="148" customFormat="1" ht="45">
      <c r="A5945" s="53" t="s">
        <v>1285</v>
      </c>
      <c r="B5945" s="159" t="s">
        <v>2741</v>
      </c>
      <c r="C5945" s="53" t="s">
        <v>449</v>
      </c>
      <c r="D5945" s="52" t="s">
        <v>450</v>
      </c>
      <c r="E5945" s="53" t="s">
        <v>83</v>
      </c>
      <c r="F5945" s="55">
        <v>41250</v>
      </c>
      <c r="G5945" s="55">
        <v>41325</v>
      </c>
      <c r="H5945" s="53" t="s">
        <v>105</v>
      </c>
      <c r="I5945" s="57">
        <v>836.30605000000003</v>
      </c>
      <c r="J5945" s="56">
        <v>748.66101246373046</v>
      </c>
      <c r="K5945" s="56">
        <v>748.66101694915255</v>
      </c>
      <c r="L5945" s="58">
        <v>883420</v>
      </c>
      <c r="M5945" s="59">
        <v>41342</v>
      </c>
      <c r="N5945" s="60">
        <v>2013</v>
      </c>
      <c r="O5945" s="61">
        <v>41353</v>
      </c>
      <c r="P5945" s="60">
        <v>2013</v>
      </c>
      <c r="Q5945" s="61">
        <v>41547</v>
      </c>
      <c r="R5945" s="53" t="s">
        <v>342</v>
      </c>
      <c r="S5945" s="53" t="s">
        <v>2746</v>
      </c>
      <c r="T5945" s="53" t="s">
        <v>428</v>
      </c>
      <c r="U5945" s="53">
        <v>301</v>
      </c>
      <c r="V5945" s="53">
        <v>8</v>
      </c>
      <c r="W5945" s="53" t="s">
        <v>390</v>
      </c>
      <c r="X5945" s="53"/>
      <c r="Y5945" s="53"/>
      <c r="Z5945" s="367"/>
      <c r="AA5945" s="53"/>
      <c r="AB5945" s="53"/>
      <c r="AC5945" s="71"/>
      <c r="AD5945" s="57"/>
      <c r="AE5945" s="53"/>
      <c r="AF5945" s="53"/>
      <c r="AG5945" s="53"/>
      <c r="AH5945" s="367"/>
      <c r="AI5945" s="53"/>
      <c r="AJ5945" s="53"/>
    </row>
    <row r="5946" spans="1:36" s="148" customFormat="1" ht="45">
      <c r="A5946" s="53" t="s">
        <v>1285</v>
      </c>
      <c r="B5946" s="159" t="s">
        <v>2742</v>
      </c>
      <c r="C5946" s="53" t="s">
        <v>449</v>
      </c>
      <c r="D5946" s="52" t="s">
        <v>450</v>
      </c>
      <c r="E5946" s="53" t="s">
        <v>83</v>
      </c>
      <c r="F5946" s="55">
        <v>41250</v>
      </c>
      <c r="G5946" s="55">
        <v>41325</v>
      </c>
      <c r="H5946" s="53" t="s">
        <v>105</v>
      </c>
      <c r="I5946" s="57">
        <v>1480.9795999999999</v>
      </c>
      <c r="J5946" s="56">
        <v>1348.7335671596975</v>
      </c>
      <c r="K5946" s="56">
        <v>1348.7327627118643</v>
      </c>
      <c r="L5946" s="58">
        <v>1591504.66</v>
      </c>
      <c r="M5946" s="59">
        <v>41342</v>
      </c>
      <c r="N5946" s="60">
        <v>2013</v>
      </c>
      <c r="O5946" s="61">
        <v>41353</v>
      </c>
      <c r="P5946" s="60">
        <v>2013</v>
      </c>
      <c r="Q5946" s="61">
        <v>41547</v>
      </c>
      <c r="R5946" s="53" t="s">
        <v>342</v>
      </c>
      <c r="S5946" s="53" t="s">
        <v>2747</v>
      </c>
      <c r="T5946" s="53" t="s">
        <v>428</v>
      </c>
      <c r="U5946" s="53">
        <v>9430</v>
      </c>
      <c r="V5946" s="53">
        <v>8</v>
      </c>
      <c r="W5946" s="53" t="s">
        <v>390</v>
      </c>
      <c r="X5946" s="53"/>
      <c r="Y5946" s="53"/>
      <c r="Z5946" s="367"/>
      <c r="AA5946" s="53"/>
      <c r="AB5946" s="53"/>
      <c r="AC5946" s="71"/>
      <c r="AD5946" s="57"/>
      <c r="AE5946" s="53"/>
      <c r="AF5946" s="53"/>
      <c r="AG5946" s="53"/>
      <c r="AH5946" s="367"/>
      <c r="AI5946" s="53"/>
      <c r="AJ5946" s="53"/>
    </row>
    <row r="5947" spans="1:36" s="148" customFormat="1" ht="45">
      <c r="A5947" s="53" t="s">
        <v>1285</v>
      </c>
      <c r="B5947" s="159" t="s">
        <v>2743</v>
      </c>
      <c r="C5947" s="53" t="s">
        <v>449</v>
      </c>
      <c r="D5947" s="52" t="s">
        <v>450</v>
      </c>
      <c r="E5947" s="53" t="s">
        <v>83</v>
      </c>
      <c r="F5947" s="55">
        <v>41250</v>
      </c>
      <c r="G5947" s="55">
        <v>41325</v>
      </c>
      <c r="H5947" s="53" t="s">
        <v>105</v>
      </c>
      <c r="I5947" s="57">
        <v>1691.8906999999999</v>
      </c>
      <c r="J5947" s="56">
        <v>1545.0530132958481</v>
      </c>
      <c r="K5947" s="56">
        <v>1545.0528813559322</v>
      </c>
      <c r="L5947" s="58">
        <v>1823162.4</v>
      </c>
      <c r="M5947" s="59">
        <v>41342</v>
      </c>
      <c r="N5947" s="60">
        <v>2013</v>
      </c>
      <c r="O5947" s="61">
        <v>41353</v>
      </c>
      <c r="P5947" s="60">
        <v>2013</v>
      </c>
      <c r="Q5947" s="61">
        <v>41547</v>
      </c>
      <c r="R5947" s="53" t="s">
        <v>342</v>
      </c>
      <c r="S5947" s="53" t="s">
        <v>2748</v>
      </c>
      <c r="T5947" s="53" t="s">
        <v>428</v>
      </c>
      <c r="U5947" s="53">
        <v>1379</v>
      </c>
      <c r="V5947" s="53">
        <v>8</v>
      </c>
      <c r="W5947" s="53" t="s">
        <v>390</v>
      </c>
      <c r="X5947" s="53"/>
      <c r="Y5947" s="53"/>
      <c r="Z5947" s="367"/>
      <c r="AA5947" s="53"/>
      <c r="AB5947" s="53"/>
      <c r="AC5947" s="71"/>
      <c r="AD5947" s="57"/>
      <c r="AE5947" s="53"/>
      <c r="AF5947" s="53"/>
      <c r="AG5947" s="53"/>
      <c r="AH5947" s="367"/>
      <c r="AI5947" s="53"/>
      <c r="AJ5947" s="53"/>
    </row>
    <row r="5948" spans="1:36" s="148" customFormat="1" ht="45">
      <c r="A5948" s="53" t="s">
        <v>1285</v>
      </c>
      <c r="B5948" s="159" t="s">
        <v>2744</v>
      </c>
      <c r="C5948" s="53" t="s">
        <v>449</v>
      </c>
      <c r="D5948" s="52" t="s">
        <v>450</v>
      </c>
      <c r="E5948" s="53" t="s">
        <v>83</v>
      </c>
      <c r="F5948" s="55">
        <v>41250</v>
      </c>
      <c r="G5948" s="55">
        <v>41325</v>
      </c>
      <c r="H5948" s="53" t="s">
        <v>105</v>
      </c>
      <c r="I5948" s="57">
        <v>669.12703999999997</v>
      </c>
      <c r="J5948" s="56">
        <v>562.37305891861683</v>
      </c>
      <c r="K5948" s="56">
        <v>562.37267796610172</v>
      </c>
      <c r="L5948" s="58">
        <v>663599.75999999989</v>
      </c>
      <c r="M5948" s="59">
        <v>41342</v>
      </c>
      <c r="N5948" s="60">
        <v>2013</v>
      </c>
      <c r="O5948" s="61">
        <v>41353</v>
      </c>
      <c r="P5948" s="60">
        <v>2013</v>
      </c>
      <c r="Q5948" s="61">
        <v>41547</v>
      </c>
      <c r="R5948" s="53" t="s">
        <v>342</v>
      </c>
      <c r="S5948" s="53" t="s">
        <v>2749</v>
      </c>
      <c r="T5948" s="53" t="s">
        <v>428</v>
      </c>
      <c r="U5948" s="53">
        <v>261</v>
      </c>
      <c r="V5948" s="53">
        <v>8</v>
      </c>
      <c r="W5948" s="53" t="s">
        <v>390</v>
      </c>
      <c r="X5948" s="53"/>
      <c r="Y5948" s="53"/>
      <c r="Z5948" s="367"/>
      <c r="AA5948" s="53"/>
      <c r="AB5948" s="53"/>
      <c r="AC5948" s="71"/>
      <c r="AD5948" s="57"/>
      <c r="AE5948" s="53"/>
      <c r="AF5948" s="53"/>
      <c r="AG5948" s="53"/>
      <c r="AH5948" s="367"/>
      <c r="AI5948" s="53"/>
      <c r="AJ5948" s="53"/>
    </row>
    <row r="5949" spans="1:36" s="148" customFormat="1" ht="45">
      <c r="A5949" s="53" t="s">
        <v>1285</v>
      </c>
      <c r="B5949" s="60">
        <v>8300</v>
      </c>
      <c r="C5949" s="53" t="s">
        <v>449</v>
      </c>
      <c r="D5949" s="52" t="s">
        <v>450</v>
      </c>
      <c r="E5949" s="53" t="s">
        <v>60</v>
      </c>
      <c r="F5949" s="55">
        <v>41258</v>
      </c>
      <c r="G5949" s="55">
        <v>41284</v>
      </c>
      <c r="H5949" s="53" t="s">
        <v>105</v>
      </c>
      <c r="I5949" s="57">
        <v>102.45762999999999</v>
      </c>
      <c r="J5949" s="56">
        <v>102.45762974132795</v>
      </c>
      <c r="K5949" s="56">
        <v>102.45699999999999</v>
      </c>
      <c r="L5949" s="58">
        <v>120899.25999999998</v>
      </c>
      <c r="M5949" s="59">
        <v>41284</v>
      </c>
      <c r="N5949" s="60">
        <v>2013</v>
      </c>
      <c r="O5949" s="61">
        <v>41284</v>
      </c>
      <c r="P5949" s="60">
        <v>2013</v>
      </c>
      <c r="Q5949" s="61">
        <v>41639</v>
      </c>
      <c r="R5949" s="53" t="s">
        <v>342</v>
      </c>
      <c r="S5949" s="53" t="s">
        <v>1790</v>
      </c>
      <c r="T5949" s="53" t="s">
        <v>818</v>
      </c>
      <c r="U5949" s="53">
        <v>2</v>
      </c>
      <c r="V5949" s="53">
        <v>8</v>
      </c>
      <c r="W5949" s="53" t="s">
        <v>390</v>
      </c>
      <c r="X5949" s="53"/>
      <c r="Y5949" s="53"/>
      <c r="Z5949" s="367"/>
      <c r="AA5949" s="53"/>
      <c r="AB5949" s="53"/>
      <c r="AC5949" s="71"/>
      <c r="AD5949" s="57"/>
      <c r="AE5949" s="53"/>
      <c r="AF5949" s="53"/>
      <c r="AG5949" s="53"/>
      <c r="AH5949" s="367"/>
      <c r="AI5949" s="53"/>
      <c r="AJ5949" s="53"/>
    </row>
    <row r="5950" spans="1:36" s="148" customFormat="1" ht="45">
      <c r="A5950" s="53" t="s">
        <v>1285</v>
      </c>
      <c r="B5950" s="60">
        <v>8301</v>
      </c>
      <c r="C5950" s="53" t="s">
        <v>533</v>
      </c>
      <c r="D5950" s="52" t="s">
        <v>1602</v>
      </c>
      <c r="E5950" s="53" t="s">
        <v>83</v>
      </c>
      <c r="F5950" s="55">
        <v>41250</v>
      </c>
      <c r="G5950" s="55">
        <v>41325</v>
      </c>
      <c r="H5950" s="53" t="s">
        <v>105</v>
      </c>
      <c r="I5950" s="57">
        <v>33.540430000000001</v>
      </c>
      <c r="J5950" s="56">
        <v>26.273095494710404</v>
      </c>
      <c r="K5950" s="56">
        <v>26.273093220338986</v>
      </c>
      <c r="L5950" s="58">
        <v>31002.25</v>
      </c>
      <c r="M5950" s="59">
        <v>41342</v>
      </c>
      <c r="N5950" s="60">
        <v>2013</v>
      </c>
      <c r="O5950" s="61">
        <v>41353</v>
      </c>
      <c r="P5950" s="60">
        <v>2013</v>
      </c>
      <c r="Q5950" s="61">
        <v>41547</v>
      </c>
      <c r="R5950" s="53" t="s">
        <v>342</v>
      </c>
      <c r="S5950" s="53" t="s">
        <v>2769</v>
      </c>
      <c r="T5950" s="53" t="s">
        <v>428</v>
      </c>
      <c r="U5950" s="53">
        <v>21</v>
      </c>
      <c r="V5950" s="53">
        <v>8</v>
      </c>
      <c r="W5950" s="53" t="s">
        <v>390</v>
      </c>
      <c r="X5950" s="53"/>
      <c r="Y5950" s="53"/>
      <c r="Z5950" s="367"/>
      <c r="AA5950" s="53"/>
      <c r="AB5950" s="53"/>
      <c r="AC5950" s="71"/>
      <c r="AD5950" s="57"/>
      <c r="AE5950" s="53"/>
      <c r="AF5950" s="53"/>
      <c r="AG5950" s="53"/>
      <c r="AH5950" s="367"/>
      <c r="AI5950" s="53"/>
      <c r="AJ5950" s="53"/>
    </row>
    <row r="5951" spans="1:36" s="148" customFormat="1" ht="45">
      <c r="A5951" s="53" t="s">
        <v>1285</v>
      </c>
      <c r="B5951" s="159" t="s">
        <v>2750</v>
      </c>
      <c r="C5951" s="53" t="s">
        <v>533</v>
      </c>
      <c r="D5951" s="52" t="s">
        <v>1602</v>
      </c>
      <c r="E5951" s="53" t="s">
        <v>83</v>
      </c>
      <c r="F5951" s="55">
        <v>41250</v>
      </c>
      <c r="G5951" s="55">
        <v>41325</v>
      </c>
      <c r="H5951" s="53" t="s">
        <v>105</v>
      </c>
      <c r="I5951" s="57">
        <v>23.036660000000001</v>
      </c>
      <c r="J5951" s="56">
        <v>16.513292344449599</v>
      </c>
      <c r="K5951" s="56">
        <v>16.512796610169492</v>
      </c>
      <c r="L5951" s="58">
        <v>19485.099999999999</v>
      </c>
      <c r="M5951" s="59">
        <v>41342</v>
      </c>
      <c r="N5951" s="60">
        <v>2013</v>
      </c>
      <c r="O5951" s="61">
        <v>41353</v>
      </c>
      <c r="P5951" s="60">
        <v>2013</v>
      </c>
      <c r="Q5951" s="61">
        <v>41547</v>
      </c>
      <c r="R5951" s="53" t="s">
        <v>342</v>
      </c>
      <c r="S5951" s="53" t="s">
        <v>2770</v>
      </c>
      <c r="T5951" s="53" t="s">
        <v>428</v>
      </c>
      <c r="U5951" s="53">
        <v>5</v>
      </c>
      <c r="V5951" s="53">
        <v>8</v>
      </c>
      <c r="W5951" s="53" t="s">
        <v>390</v>
      </c>
      <c r="X5951" s="53"/>
      <c r="Y5951" s="53"/>
      <c r="Z5951" s="367"/>
      <c r="AA5951" s="53"/>
      <c r="AB5951" s="53"/>
      <c r="AC5951" s="71"/>
      <c r="AD5951" s="57"/>
      <c r="AE5951" s="53"/>
      <c r="AF5951" s="53"/>
      <c r="AG5951" s="53"/>
      <c r="AH5951" s="367"/>
      <c r="AI5951" s="53"/>
      <c r="AJ5951" s="53"/>
    </row>
    <row r="5952" spans="1:36" s="148" customFormat="1" ht="45">
      <c r="A5952" s="53" t="s">
        <v>1285</v>
      </c>
      <c r="B5952" s="159" t="s">
        <v>2751</v>
      </c>
      <c r="C5952" s="53" t="s">
        <v>533</v>
      </c>
      <c r="D5952" s="52" t="s">
        <v>1602</v>
      </c>
      <c r="E5952" s="53" t="s">
        <v>83</v>
      </c>
      <c r="F5952" s="55">
        <v>41250</v>
      </c>
      <c r="G5952" s="55">
        <v>41325</v>
      </c>
      <c r="H5952" s="53" t="s">
        <v>105</v>
      </c>
      <c r="I5952" s="57">
        <v>45.889744999999998</v>
      </c>
      <c r="J5952" s="56">
        <v>37.778099620494238</v>
      </c>
      <c r="K5952" s="56">
        <v>37.777966101694915</v>
      </c>
      <c r="L5952" s="58">
        <v>44577.999999999993</v>
      </c>
      <c r="M5952" s="59">
        <v>41342</v>
      </c>
      <c r="N5952" s="60">
        <v>2013</v>
      </c>
      <c r="O5952" s="61">
        <v>41353</v>
      </c>
      <c r="P5952" s="60">
        <v>2013</v>
      </c>
      <c r="Q5952" s="61">
        <v>41547</v>
      </c>
      <c r="R5952" s="53" t="s">
        <v>342</v>
      </c>
      <c r="S5952" s="53" t="s">
        <v>2771</v>
      </c>
      <c r="T5952" s="53" t="s">
        <v>428</v>
      </c>
      <c r="U5952" s="53">
        <v>19</v>
      </c>
      <c r="V5952" s="53">
        <v>8</v>
      </c>
      <c r="W5952" s="53" t="s">
        <v>390</v>
      </c>
      <c r="X5952" s="53"/>
      <c r="Y5952" s="53"/>
      <c r="Z5952" s="367"/>
      <c r="AA5952" s="53"/>
      <c r="AB5952" s="53"/>
      <c r="AC5952" s="71"/>
      <c r="AD5952" s="57"/>
      <c r="AE5952" s="53"/>
      <c r="AF5952" s="53"/>
      <c r="AG5952" s="53"/>
      <c r="AH5952" s="367"/>
      <c r="AI5952" s="53"/>
      <c r="AJ5952" s="53"/>
    </row>
    <row r="5953" spans="1:36" s="148" customFormat="1" ht="45">
      <c r="A5953" s="53" t="s">
        <v>1285</v>
      </c>
      <c r="B5953" s="159" t="s">
        <v>2752</v>
      </c>
      <c r="C5953" s="53" t="s">
        <v>533</v>
      </c>
      <c r="D5953" s="52" t="s">
        <v>1602</v>
      </c>
      <c r="E5953" s="53" t="s">
        <v>83</v>
      </c>
      <c r="F5953" s="55">
        <v>41250</v>
      </c>
      <c r="G5953" s="55">
        <v>41325</v>
      </c>
      <c r="H5953" s="53" t="s">
        <v>105</v>
      </c>
      <c r="I5953" s="57">
        <v>95.439719999999994</v>
      </c>
      <c r="J5953" s="56">
        <v>83.884403379772792</v>
      </c>
      <c r="K5953" s="56">
        <v>83.883898305084742</v>
      </c>
      <c r="L5953" s="58">
        <v>98982.999999999985</v>
      </c>
      <c r="M5953" s="59">
        <v>41342</v>
      </c>
      <c r="N5953" s="60">
        <v>2013</v>
      </c>
      <c r="O5953" s="61">
        <v>41353</v>
      </c>
      <c r="P5953" s="60">
        <v>2013</v>
      </c>
      <c r="Q5953" s="61">
        <v>41547</v>
      </c>
      <c r="R5953" s="53" t="s">
        <v>342</v>
      </c>
      <c r="S5953" s="53" t="s">
        <v>2772</v>
      </c>
      <c r="T5953" s="53" t="s">
        <v>428</v>
      </c>
      <c r="U5953" s="53">
        <v>100</v>
      </c>
      <c r="V5953" s="53">
        <v>8</v>
      </c>
      <c r="W5953" s="53" t="s">
        <v>390</v>
      </c>
      <c r="X5953" s="53"/>
      <c r="Y5953" s="53"/>
      <c r="Z5953" s="367"/>
      <c r="AA5953" s="53"/>
      <c r="AB5953" s="53"/>
      <c r="AC5953" s="71"/>
      <c r="AD5953" s="57"/>
      <c r="AE5953" s="53"/>
      <c r="AF5953" s="53"/>
      <c r="AG5953" s="53"/>
      <c r="AH5953" s="367"/>
      <c r="AI5953" s="53"/>
      <c r="AJ5953" s="53"/>
    </row>
    <row r="5954" spans="1:36" s="148" customFormat="1" ht="45">
      <c r="A5954" s="53" t="s">
        <v>1285</v>
      </c>
      <c r="B5954" s="159" t="s">
        <v>2753</v>
      </c>
      <c r="C5954" s="53" t="s">
        <v>533</v>
      </c>
      <c r="D5954" s="52" t="s">
        <v>1602</v>
      </c>
      <c r="E5954" s="53" t="s">
        <v>83</v>
      </c>
      <c r="F5954" s="55">
        <v>41250</v>
      </c>
      <c r="G5954" s="55">
        <v>41325</v>
      </c>
      <c r="H5954" s="53" t="s">
        <v>105</v>
      </c>
      <c r="I5954" s="57">
        <v>36.305622</v>
      </c>
      <c r="J5954" s="56">
        <v>28.860064377933604</v>
      </c>
      <c r="K5954" s="56">
        <v>28.860000000000003</v>
      </c>
      <c r="L5954" s="58">
        <v>34054.800000000003</v>
      </c>
      <c r="M5954" s="59">
        <v>41342</v>
      </c>
      <c r="N5954" s="60">
        <v>2013</v>
      </c>
      <c r="O5954" s="61">
        <v>41353</v>
      </c>
      <c r="P5954" s="60">
        <v>2013</v>
      </c>
      <c r="Q5954" s="61">
        <v>41547</v>
      </c>
      <c r="R5954" s="53" t="s">
        <v>342</v>
      </c>
      <c r="S5954" s="53" t="s">
        <v>2773</v>
      </c>
      <c r="T5954" s="53" t="s">
        <v>761</v>
      </c>
      <c r="U5954" s="53">
        <v>8</v>
      </c>
      <c r="V5954" s="53">
        <v>8</v>
      </c>
      <c r="W5954" s="53" t="s">
        <v>390</v>
      </c>
      <c r="X5954" s="53"/>
      <c r="Y5954" s="53"/>
      <c r="Z5954" s="367"/>
      <c r="AA5954" s="53"/>
      <c r="AB5954" s="53"/>
      <c r="AC5954" s="71"/>
      <c r="AD5954" s="57"/>
      <c r="AE5954" s="53"/>
      <c r="AF5954" s="53"/>
      <c r="AG5954" s="53"/>
      <c r="AH5954" s="367"/>
      <c r="AI5954" s="53"/>
      <c r="AJ5954" s="53"/>
    </row>
    <row r="5955" spans="1:36" s="148" customFormat="1" ht="45">
      <c r="A5955" s="53" t="s">
        <v>1285</v>
      </c>
      <c r="B5955" s="159" t="s">
        <v>2754</v>
      </c>
      <c r="C5955" s="53" t="s">
        <v>533</v>
      </c>
      <c r="D5955" s="52" t="s">
        <v>1602</v>
      </c>
      <c r="E5955" s="53" t="s">
        <v>83</v>
      </c>
      <c r="F5955" s="55">
        <v>41250</v>
      </c>
      <c r="G5955" s="55">
        <v>41325</v>
      </c>
      <c r="H5955" s="53" t="s">
        <v>105</v>
      </c>
      <c r="I5955" s="57">
        <v>26.16357</v>
      </c>
      <c r="J5955" s="56">
        <v>19.422876637584004</v>
      </c>
      <c r="K5955" s="56">
        <v>19.4215593220339</v>
      </c>
      <c r="L5955" s="58">
        <v>22917.440000000002</v>
      </c>
      <c r="M5955" s="59">
        <v>41342</v>
      </c>
      <c r="N5955" s="60">
        <v>2013</v>
      </c>
      <c r="O5955" s="61">
        <v>41353</v>
      </c>
      <c r="P5955" s="60">
        <v>2013</v>
      </c>
      <c r="Q5955" s="61">
        <v>41547</v>
      </c>
      <c r="R5955" s="53" t="s">
        <v>342</v>
      </c>
      <c r="S5955" s="53" t="s">
        <v>2774</v>
      </c>
      <c r="T5955" s="53" t="s">
        <v>761</v>
      </c>
      <c r="U5955" s="53">
        <v>8</v>
      </c>
      <c r="V5955" s="53">
        <v>8</v>
      </c>
      <c r="W5955" s="53" t="s">
        <v>390</v>
      </c>
      <c r="X5955" s="53"/>
      <c r="Y5955" s="53"/>
      <c r="Z5955" s="367"/>
      <c r="AA5955" s="53"/>
      <c r="AB5955" s="53"/>
      <c r="AC5955" s="71"/>
      <c r="AD5955" s="57"/>
      <c r="AE5955" s="53"/>
      <c r="AF5955" s="53"/>
      <c r="AG5955" s="53"/>
      <c r="AH5955" s="367"/>
      <c r="AI5955" s="53"/>
      <c r="AJ5955" s="53"/>
    </row>
    <row r="5956" spans="1:36" s="148" customFormat="1" ht="45">
      <c r="A5956" s="53" t="s">
        <v>1285</v>
      </c>
      <c r="B5956" s="159" t="s">
        <v>2755</v>
      </c>
      <c r="C5956" s="53" t="s">
        <v>533</v>
      </c>
      <c r="D5956" s="52" t="s">
        <v>1602</v>
      </c>
      <c r="E5956" s="53" t="s">
        <v>83</v>
      </c>
      <c r="F5956" s="55">
        <v>41250</v>
      </c>
      <c r="G5956" s="55">
        <v>41325</v>
      </c>
      <c r="H5956" s="53" t="s">
        <v>105</v>
      </c>
      <c r="I5956" s="57">
        <v>33.727429999999998</v>
      </c>
      <c r="J5956" s="56">
        <v>26.461058817009601</v>
      </c>
      <c r="K5956" s="56">
        <v>26.460466101694912</v>
      </c>
      <c r="L5956" s="58">
        <v>31223.349999999995</v>
      </c>
      <c r="M5956" s="59">
        <v>41342</v>
      </c>
      <c r="N5956" s="60">
        <v>2013</v>
      </c>
      <c r="O5956" s="61">
        <v>41353</v>
      </c>
      <c r="P5956" s="60">
        <v>2013</v>
      </c>
      <c r="Q5956" s="61">
        <v>41547</v>
      </c>
      <c r="R5956" s="53" t="s">
        <v>342</v>
      </c>
      <c r="S5956" s="53" t="s">
        <v>2775</v>
      </c>
      <c r="T5956" s="53" t="s">
        <v>761</v>
      </c>
      <c r="U5956" s="53">
        <v>5</v>
      </c>
      <c r="V5956" s="53">
        <v>8</v>
      </c>
      <c r="W5956" s="53" t="s">
        <v>390</v>
      </c>
      <c r="X5956" s="53"/>
      <c r="Y5956" s="53"/>
      <c r="Z5956" s="367"/>
      <c r="AA5956" s="53"/>
      <c r="AB5956" s="53"/>
      <c r="AC5956" s="71"/>
      <c r="AD5956" s="57"/>
      <c r="AE5956" s="53"/>
      <c r="AF5956" s="53"/>
      <c r="AG5956" s="53"/>
      <c r="AH5956" s="367"/>
      <c r="AI5956" s="53"/>
      <c r="AJ5956" s="53"/>
    </row>
    <row r="5957" spans="1:36" s="148" customFormat="1" ht="45">
      <c r="A5957" s="53" t="s">
        <v>1285</v>
      </c>
      <c r="B5957" s="159" t="s">
        <v>2756</v>
      </c>
      <c r="C5957" s="53" t="s">
        <v>533</v>
      </c>
      <c r="D5957" s="52" t="s">
        <v>1602</v>
      </c>
      <c r="E5957" s="53" t="s">
        <v>83</v>
      </c>
      <c r="F5957" s="55">
        <v>41250</v>
      </c>
      <c r="G5957" s="55">
        <v>41325</v>
      </c>
      <c r="H5957" s="53" t="s">
        <v>105</v>
      </c>
      <c r="I5957" s="57">
        <v>114.1621</v>
      </c>
      <c r="J5957" s="56">
        <v>101.30563551497761</v>
      </c>
      <c r="K5957" s="56">
        <v>101.30462711864408</v>
      </c>
      <c r="L5957" s="58">
        <v>119539.46</v>
      </c>
      <c r="M5957" s="59">
        <v>41342</v>
      </c>
      <c r="N5957" s="60">
        <v>2013</v>
      </c>
      <c r="O5957" s="61">
        <v>41353</v>
      </c>
      <c r="P5957" s="60">
        <v>2013</v>
      </c>
      <c r="Q5957" s="61">
        <v>41547</v>
      </c>
      <c r="R5957" s="53" t="s">
        <v>342</v>
      </c>
      <c r="S5957" s="53" t="s">
        <v>2776</v>
      </c>
      <c r="T5957" s="53" t="s">
        <v>761</v>
      </c>
      <c r="U5957" s="53">
        <v>8</v>
      </c>
      <c r="V5957" s="53">
        <v>8</v>
      </c>
      <c r="W5957" s="53" t="s">
        <v>390</v>
      </c>
      <c r="X5957" s="53"/>
      <c r="Y5957" s="53"/>
      <c r="Z5957" s="367"/>
      <c r="AA5957" s="53"/>
      <c r="AB5957" s="53"/>
      <c r="AC5957" s="71"/>
      <c r="AD5957" s="57"/>
      <c r="AE5957" s="53"/>
      <c r="AF5957" s="53"/>
      <c r="AG5957" s="53"/>
      <c r="AH5957" s="367"/>
      <c r="AI5957" s="53"/>
      <c r="AJ5957" s="53"/>
    </row>
    <row r="5958" spans="1:36" s="148" customFormat="1" ht="45">
      <c r="A5958" s="53" t="s">
        <v>1285</v>
      </c>
      <c r="B5958" s="159" t="s">
        <v>2757</v>
      </c>
      <c r="C5958" s="53" t="s">
        <v>533</v>
      </c>
      <c r="D5958" s="52" t="s">
        <v>1602</v>
      </c>
      <c r="E5958" s="53" t="s">
        <v>83</v>
      </c>
      <c r="F5958" s="55">
        <v>41250</v>
      </c>
      <c r="G5958" s="55">
        <v>41325</v>
      </c>
      <c r="H5958" s="53" t="s">
        <v>105</v>
      </c>
      <c r="I5958" s="57">
        <v>94.513469999999998</v>
      </c>
      <c r="J5958" s="56">
        <v>83.022520098984486</v>
      </c>
      <c r="K5958" s="56">
        <v>83.021186440677965</v>
      </c>
      <c r="L5958" s="58">
        <v>97964.999999999985</v>
      </c>
      <c r="M5958" s="59">
        <v>41342</v>
      </c>
      <c r="N5958" s="60">
        <v>2013</v>
      </c>
      <c r="O5958" s="61">
        <v>41353</v>
      </c>
      <c r="P5958" s="60">
        <v>2013</v>
      </c>
      <c r="Q5958" s="61">
        <v>41547</v>
      </c>
      <c r="R5958" s="53" t="s">
        <v>342</v>
      </c>
      <c r="S5958" s="53" t="s">
        <v>2777</v>
      </c>
      <c r="T5958" s="53" t="s">
        <v>761</v>
      </c>
      <c r="U5958" s="53">
        <v>7</v>
      </c>
      <c r="V5958" s="53">
        <v>8</v>
      </c>
      <c r="W5958" s="53" t="s">
        <v>390</v>
      </c>
      <c r="X5958" s="53"/>
      <c r="Y5958" s="53"/>
      <c r="Z5958" s="367"/>
      <c r="AA5958" s="53"/>
      <c r="AB5958" s="53"/>
      <c r="AC5958" s="71"/>
      <c r="AD5958" s="57"/>
      <c r="AE5958" s="53"/>
      <c r="AF5958" s="53"/>
      <c r="AG5958" s="53"/>
      <c r="AH5958" s="367"/>
      <c r="AI5958" s="53"/>
      <c r="AJ5958" s="53"/>
    </row>
    <row r="5959" spans="1:36" s="148" customFormat="1" ht="45">
      <c r="A5959" s="53" t="s">
        <v>1285</v>
      </c>
      <c r="B5959" s="159" t="s">
        <v>2758</v>
      </c>
      <c r="C5959" s="53" t="s">
        <v>533</v>
      </c>
      <c r="D5959" s="52" t="s">
        <v>1602</v>
      </c>
      <c r="E5959" s="53" t="s">
        <v>83</v>
      </c>
      <c r="F5959" s="55">
        <v>41250</v>
      </c>
      <c r="G5959" s="55">
        <v>41325</v>
      </c>
      <c r="H5959" s="53" t="s">
        <v>105</v>
      </c>
      <c r="I5959" s="57">
        <v>130.24549999999999</v>
      </c>
      <c r="J5959" s="56">
        <v>116.27125325242561</v>
      </c>
      <c r="K5959" s="56">
        <v>116.27072033898307</v>
      </c>
      <c r="L5959" s="58">
        <v>137199.45000000001</v>
      </c>
      <c r="M5959" s="59">
        <v>41342</v>
      </c>
      <c r="N5959" s="60">
        <v>2013</v>
      </c>
      <c r="O5959" s="61">
        <v>41353</v>
      </c>
      <c r="P5959" s="60">
        <v>2013</v>
      </c>
      <c r="Q5959" s="61">
        <v>41547</v>
      </c>
      <c r="R5959" s="53" t="s">
        <v>342</v>
      </c>
      <c r="S5959" s="53" t="s">
        <v>2778</v>
      </c>
      <c r="T5959" s="53" t="s">
        <v>761</v>
      </c>
      <c r="U5959" s="53">
        <v>5</v>
      </c>
      <c r="V5959" s="53">
        <v>8</v>
      </c>
      <c r="W5959" s="53" t="s">
        <v>390</v>
      </c>
      <c r="X5959" s="53"/>
      <c r="Y5959" s="53"/>
      <c r="Z5959" s="367"/>
      <c r="AA5959" s="53"/>
      <c r="AB5959" s="53"/>
      <c r="AC5959" s="71"/>
      <c r="AD5959" s="57"/>
      <c r="AE5959" s="53"/>
      <c r="AF5959" s="53"/>
      <c r="AG5959" s="53"/>
      <c r="AH5959" s="367"/>
      <c r="AI5959" s="53"/>
      <c r="AJ5959" s="53"/>
    </row>
    <row r="5960" spans="1:36" s="148" customFormat="1" ht="45">
      <c r="A5960" s="53" t="s">
        <v>1285</v>
      </c>
      <c r="B5960" s="159" t="s">
        <v>2759</v>
      </c>
      <c r="C5960" s="53" t="s">
        <v>533</v>
      </c>
      <c r="D5960" s="52" t="s">
        <v>1602</v>
      </c>
      <c r="E5960" s="53" t="s">
        <v>83</v>
      </c>
      <c r="F5960" s="55">
        <v>41250</v>
      </c>
      <c r="G5960" s="55">
        <v>41325</v>
      </c>
      <c r="H5960" s="53" t="s">
        <v>105</v>
      </c>
      <c r="I5960" s="57">
        <v>386.52850000000001</v>
      </c>
      <c r="J5960" s="56">
        <v>354.7329556086288</v>
      </c>
      <c r="K5960" s="56">
        <v>354.74237288135595</v>
      </c>
      <c r="L5960" s="58">
        <v>418596</v>
      </c>
      <c r="M5960" s="59">
        <v>41342</v>
      </c>
      <c r="N5960" s="60">
        <v>2013</v>
      </c>
      <c r="O5960" s="61">
        <v>41353</v>
      </c>
      <c r="P5960" s="60">
        <v>2013</v>
      </c>
      <c r="Q5960" s="61">
        <v>41547</v>
      </c>
      <c r="R5960" s="53" t="s">
        <v>342</v>
      </c>
      <c r="S5960" s="53" t="s">
        <v>2779</v>
      </c>
      <c r="T5960" s="53" t="s">
        <v>428</v>
      </c>
      <c r="U5960" s="53">
        <v>212</v>
      </c>
      <c r="V5960" s="53">
        <v>8</v>
      </c>
      <c r="W5960" s="53" t="s">
        <v>390</v>
      </c>
      <c r="X5960" s="53"/>
      <c r="Y5960" s="53"/>
      <c r="Z5960" s="367"/>
      <c r="AA5960" s="53"/>
      <c r="AB5960" s="53"/>
      <c r="AC5960" s="71"/>
      <c r="AD5960" s="57"/>
      <c r="AE5960" s="53"/>
      <c r="AF5960" s="53"/>
      <c r="AG5960" s="53"/>
      <c r="AH5960" s="367"/>
      <c r="AI5960" s="53"/>
      <c r="AJ5960" s="53"/>
    </row>
    <row r="5961" spans="1:36" s="148" customFormat="1" ht="45">
      <c r="A5961" s="53" t="s">
        <v>1285</v>
      </c>
      <c r="B5961" s="159" t="s">
        <v>2760</v>
      </c>
      <c r="C5961" s="53" t="s">
        <v>533</v>
      </c>
      <c r="D5961" s="52" t="s">
        <v>1602</v>
      </c>
      <c r="E5961" s="53" t="s">
        <v>83</v>
      </c>
      <c r="F5961" s="55">
        <v>41250</v>
      </c>
      <c r="G5961" s="55">
        <v>41325</v>
      </c>
      <c r="H5961" s="53" t="s">
        <v>105</v>
      </c>
      <c r="I5961" s="57">
        <v>92.497100000000003</v>
      </c>
      <c r="J5961" s="56">
        <v>81.146294398209591</v>
      </c>
      <c r="K5961" s="56">
        <v>81.145762711864421</v>
      </c>
      <c r="L5961" s="58">
        <v>95752.000000000015</v>
      </c>
      <c r="M5961" s="59">
        <v>41342</v>
      </c>
      <c r="N5961" s="60">
        <v>2013</v>
      </c>
      <c r="O5961" s="61">
        <v>41353</v>
      </c>
      <c r="P5961" s="60">
        <v>2013</v>
      </c>
      <c r="Q5961" s="61">
        <v>41547</v>
      </c>
      <c r="R5961" s="53" t="s">
        <v>342</v>
      </c>
      <c r="S5961" s="53" t="s">
        <v>2780</v>
      </c>
      <c r="T5961" s="53" t="s">
        <v>428</v>
      </c>
      <c r="U5961" s="53">
        <v>687</v>
      </c>
      <c r="V5961" s="53">
        <v>8</v>
      </c>
      <c r="W5961" s="53" t="s">
        <v>390</v>
      </c>
      <c r="X5961" s="53"/>
      <c r="Y5961" s="53"/>
      <c r="Z5961" s="367"/>
      <c r="AA5961" s="53"/>
      <c r="AB5961" s="53"/>
      <c r="AC5961" s="71"/>
      <c r="AD5961" s="57"/>
      <c r="AE5961" s="53"/>
      <c r="AF5961" s="53"/>
      <c r="AG5961" s="53"/>
      <c r="AH5961" s="367"/>
      <c r="AI5961" s="53"/>
      <c r="AJ5961" s="53"/>
    </row>
    <row r="5962" spans="1:36" s="148" customFormat="1" ht="45">
      <c r="A5962" s="53" t="s">
        <v>1285</v>
      </c>
      <c r="B5962" s="159" t="s">
        <v>2761</v>
      </c>
      <c r="C5962" s="53" t="s">
        <v>533</v>
      </c>
      <c r="D5962" s="52" t="s">
        <v>1602</v>
      </c>
      <c r="E5962" s="53" t="s">
        <v>83</v>
      </c>
      <c r="F5962" s="55">
        <v>41250</v>
      </c>
      <c r="G5962" s="55">
        <v>41325</v>
      </c>
      <c r="H5962" s="53" t="s">
        <v>105</v>
      </c>
      <c r="I5962" s="57">
        <v>120.8648</v>
      </c>
      <c r="J5962" s="56">
        <v>107.54250037302241</v>
      </c>
      <c r="K5962" s="56">
        <v>107.54237288135594</v>
      </c>
      <c r="L5962" s="58">
        <v>126900</v>
      </c>
      <c r="M5962" s="59">
        <v>41342</v>
      </c>
      <c r="N5962" s="60">
        <v>2013</v>
      </c>
      <c r="O5962" s="61">
        <v>41353</v>
      </c>
      <c r="P5962" s="60">
        <v>2013</v>
      </c>
      <c r="Q5962" s="61">
        <v>41547</v>
      </c>
      <c r="R5962" s="53" t="s">
        <v>342</v>
      </c>
      <c r="S5962" s="53" t="s">
        <v>2781</v>
      </c>
      <c r="T5962" s="53" t="s">
        <v>761</v>
      </c>
      <c r="U5962" s="53">
        <v>40</v>
      </c>
      <c r="V5962" s="53">
        <v>8</v>
      </c>
      <c r="W5962" s="53" t="s">
        <v>390</v>
      </c>
      <c r="X5962" s="53"/>
      <c r="Y5962" s="53"/>
      <c r="Z5962" s="367"/>
      <c r="AA5962" s="53"/>
      <c r="AB5962" s="53"/>
      <c r="AC5962" s="71"/>
      <c r="AD5962" s="57"/>
      <c r="AE5962" s="53"/>
      <c r="AF5962" s="53"/>
      <c r="AG5962" s="53"/>
      <c r="AH5962" s="367"/>
      <c r="AI5962" s="53"/>
      <c r="AJ5962" s="53"/>
    </row>
    <row r="5963" spans="1:36" s="148" customFormat="1" ht="45">
      <c r="A5963" s="53" t="s">
        <v>1285</v>
      </c>
      <c r="B5963" s="159" t="s">
        <v>2762</v>
      </c>
      <c r="C5963" s="53" t="s">
        <v>533</v>
      </c>
      <c r="D5963" s="52" t="s">
        <v>1602</v>
      </c>
      <c r="E5963" s="53" t="s">
        <v>83</v>
      </c>
      <c r="F5963" s="55">
        <v>41250</v>
      </c>
      <c r="G5963" s="55">
        <v>41325</v>
      </c>
      <c r="H5963" s="53" t="s">
        <v>105</v>
      </c>
      <c r="I5963" s="57">
        <v>369.8947</v>
      </c>
      <c r="J5963" s="56">
        <v>339.2650031443344</v>
      </c>
      <c r="K5963" s="56">
        <v>339.26450847457636</v>
      </c>
      <c r="L5963" s="58">
        <v>400332.12000000011</v>
      </c>
      <c r="M5963" s="59">
        <v>41342</v>
      </c>
      <c r="N5963" s="60">
        <v>2013</v>
      </c>
      <c r="O5963" s="61">
        <v>41353</v>
      </c>
      <c r="P5963" s="60">
        <v>2013</v>
      </c>
      <c r="Q5963" s="61">
        <v>41547</v>
      </c>
      <c r="R5963" s="53" t="s">
        <v>342</v>
      </c>
      <c r="S5963" s="53" t="s">
        <v>2782</v>
      </c>
      <c r="T5963" s="53" t="s">
        <v>428</v>
      </c>
      <c r="U5963" s="53">
        <v>76</v>
      </c>
      <c r="V5963" s="53">
        <v>8</v>
      </c>
      <c r="W5963" s="53" t="s">
        <v>390</v>
      </c>
      <c r="X5963" s="53"/>
      <c r="Y5963" s="53"/>
      <c r="Z5963" s="367"/>
      <c r="AA5963" s="53"/>
      <c r="AB5963" s="53"/>
      <c r="AC5963" s="71"/>
      <c r="AD5963" s="57"/>
      <c r="AE5963" s="53"/>
      <c r="AF5963" s="53"/>
      <c r="AG5963" s="53"/>
      <c r="AH5963" s="367"/>
      <c r="AI5963" s="53"/>
      <c r="AJ5963" s="53"/>
    </row>
    <row r="5964" spans="1:36" s="148" customFormat="1" ht="45">
      <c r="A5964" s="53" t="s">
        <v>1285</v>
      </c>
      <c r="B5964" s="159" t="s">
        <v>2763</v>
      </c>
      <c r="C5964" s="53" t="s">
        <v>533</v>
      </c>
      <c r="D5964" s="52" t="s">
        <v>1602</v>
      </c>
      <c r="E5964" s="53" t="s">
        <v>83</v>
      </c>
      <c r="F5964" s="55">
        <v>41250</v>
      </c>
      <c r="G5964" s="55">
        <v>41325</v>
      </c>
      <c r="H5964" s="53" t="s">
        <v>105</v>
      </c>
      <c r="I5964" s="57">
        <v>118.24826</v>
      </c>
      <c r="J5964" s="56">
        <v>105.10777078885441</v>
      </c>
      <c r="K5964" s="56">
        <v>105.10677966101696</v>
      </c>
      <c r="L5964" s="58">
        <v>124026.00000000001</v>
      </c>
      <c r="M5964" s="59">
        <v>41342</v>
      </c>
      <c r="N5964" s="60">
        <v>2013</v>
      </c>
      <c r="O5964" s="61">
        <v>41353</v>
      </c>
      <c r="P5964" s="60">
        <v>2013</v>
      </c>
      <c r="Q5964" s="61">
        <v>41547</v>
      </c>
      <c r="R5964" s="53" t="s">
        <v>342</v>
      </c>
      <c r="S5964" s="53" t="s">
        <v>2783</v>
      </c>
      <c r="T5964" s="53" t="s">
        <v>761</v>
      </c>
      <c r="U5964" s="53">
        <v>6</v>
      </c>
      <c r="V5964" s="53">
        <v>8</v>
      </c>
      <c r="W5964" s="53" t="s">
        <v>390</v>
      </c>
      <c r="X5964" s="53"/>
      <c r="Y5964" s="53"/>
      <c r="Z5964" s="367"/>
      <c r="AA5964" s="53"/>
      <c r="AB5964" s="53"/>
      <c r="AC5964" s="71"/>
      <c r="AD5964" s="57"/>
      <c r="AE5964" s="53"/>
      <c r="AF5964" s="53"/>
      <c r="AG5964" s="53"/>
      <c r="AH5964" s="367"/>
      <c r="AI5964" s="53"/>
      <c r="AJ5964" s="53"/>
    </row>
    <row r="5965" spans="1:36" s="148" customFormat="1" ht="45">
      <c r="A5965" s="53" t="s">
        <v>1285</v>
      </c>
      <c r="B5965" s="159" t="s">
        <v>2764</v>
      </c>
      <c r="C5965" s="53" t="s">
        <v>533</v>
      </c>
      <c r="D5965" s="52" t="s">
        <v>1602</v>
      </c>
      <c r="E5965" s="53" t="s">
        <v>83</v>
      </c>
      <c r="F5965" s="55">
        <v>41250</v>
      </c>
      <c r="G5965" s="55">
        <v>41325</v>
      </c>
      <c r="H5965" s="53" t="s">
        <v>105</v>
      </c>
      <c r="I5965" s="57">
        <v>456.5052</v>
      </c>
      <c r="J5965" s="56">
        <v>419.85620118136802</v>
      </c>
      <c r="K5965" s="56">
        <v>419.85576271186449</v>
      </c>
      <c r="L5965" s="58">
        <v>495429.80000000005</v>
      </c>
      <c r="M5965" s="59">
        <v>41342</v>
      </c>
      <c r="N5965" s="60">
        <v>2013</v>
      </c>
      <c r="O5965" s="61">
        <v>41353</v>
      </c>
      <c r="P5965" s="60">
        <v>2013</v>
      </c>
      <c r="Q5965" s="61">
        <v>41547</v>
      </c>
      <c r="R5965" s="53" t="s">
        <v>342</v>
      </c>
      <c r="S5965" s="53" t="s">
        <v>2784</v>
      </c>
      <c r="T5965" s="53" t="s">
        <v>428</v>
      </c>
      <c r="U5965" s="53">
        <v>4870</v>
      </c>
      <c r="V5965" s="53">
        <v>8</v>
      </c>
      <c r="W5965" s="53" t="s">
        <v>390</v>
      </c>
      <c r="X5965" s="53"/>
      <c r="Y5965" s="53"/>
      <c r="Z5965" s="367"/>
      <c r="AA5965" s="53"/>
      <c r="AB5965" s="53"/>
      <c r="AC5965" s="71"/>
      <c r="AD5965" s="57"/>
      <c r="AE5965" s="53"/>
      <c r="AF5965" s="53"/>
      <c r="AG5965" s="53"/>
      <c r="AH5965" s="367"/>
      <c r="AI5965" s="53"/>
      <c r="AJ5965" s="53"/>
    </row>
    <row r="5966" spans="1:36" s="148" customFormat="1" ht="45">
      <c r="A5966" s="53" t="s">
        <v>1285</v>
      </c>
      <c r="B5966" s="159" t="s">
        <v>2765</v>
      </c>
      <c r="C5966" s="53" t="s">
        <v>533</v>
      </c>
      <c r="D5966" s="52" t="s">
        <v>1602</v>
      </c>
      <c r="E5966" s="53" t="s">
        <v>83</v>
      </c>
      <c r="F5966" s="55">
        <v>41250</v>
      </c>
      <c r="G5966" s="55">
        <v>41325</v>
      </c>
      <c r="H5966" s="53" t="s">
        <v>105</v>
      </c>
      <c r="I5966" s="57">
        <v>29.221731999999999</v>
      </c>
      <c r="J5966" s="56">
        <v>22.268498441100913</v>
      </c>
      <c r="K5966" s="56">
        <v>22.268500000000007</v>
      </c>
      <c r="L5966" s="58">
        <v>26276.830000000009</v>
      </c>
      <c r="M5966" s="59">
        <v>41342</v>
      </c>
      <c r="N5966" s="60">
        <v>2013</v>
      </c>
      <c r="O5966" s="61">
        <v>41353</v>
      </c>
      <c r="P5966" s="60">
        <v>2013</v>
      </c>
      <c r="Q5966" s="61">
        <v>41547</v>
      </c>
      <c r="R5966" s="53" t="s">
        <v>342</v>
      </c>
      <c r="S5966" s="53" t="s">
        <v>2785</v>
      </c>
      <c r="T5966" s="53" t="s">
        <v>428</v>
      </c>
      <c r="U5966" s="53">
        <v>23</v>
      </c>
      <c r="V5966" s="53">
        <v>8</v>
      </c>
      <c r="W5966" s="53" t="s">
        <v>390</v>
      </c>
      <c r="X5966" s="53"/>
      <c r="Y5966" s="53"/>
      <c r="Z5966" s="367"/>
      <c r="AA5966" s="53"/>
      <c r="AB5966" s="53"/>
      <c r="AC5966" s="71"/>
      <c r="AD5966" s="57"/>
      <c r="AE5966" s="53"/>
      <c r="AF5966" s="53"/>
      <c r="AG5966" s="53"/>
      <c r="AH5966" s="367"/>
      <c r="AI5966" s="53"/>
      <c r="AJ5966" s="53"/>
    </row>
    <row r="5967" spans="1:36" s="148" customFormat="1" ht="45">
      <c r="A5967" s="53" t="s">
        <v>1285</v>
      </c>
      <c r="B5967" s="159" t="s">
        <v>2766</v>
      </c>
      <c r="C5967" s="53" t="s">
        <v>533</v>
      </c>
      <c r="D5967" s="52" t="s">
        <v>1602</v>
      </c>
      <c r="E5967" s="53" t="s">
        <v>83</v>
      </c>
      <c r="F5967" s="55">
        <v>41250</v>
      </c>
      <c r="G5967" s="55">
        <v>41325</v>
      </c>
      <c r="H5967" s="53" t="s">
        <v>105</v>
      </c>
      <c r="I5967" s="57">
        <v>95.144047999999998</v>
      </c>
      <c r="J5967" s="56">
        <v>83.609273440758244</v>
      </c>
      <c r="K5967" s="56">
        <v>83.60894915254238</v>
      </c>
      <c r="L5967" s="58">
        <v>98658.560000000012</v>
      </c>
      <c r="M5967" s="59">
        <v>41342</v>
      </c>
      <c r="N5967" s="60">
        <v>2013</v>
      </c>
      <c r="O5967" s="61">
        <v>41353</v>
      </c>
      <c r="P5967" s="60">
        <v>2013</v>
      </c>
      <c r="Q5967" s="61">
        <v>41547</v>
      </c>
      <c r="R5967" s="53" t="s">
        <v>342</v>
      </c>
      <c r="S5967" s="53" t="s">
        <v>2786</v>
      </c>
      <c r="T5967" s="53" t="s">
        <v>428</v>
      </c>
      <c r="U5967" s="53">
        <v>8</v>
      </c>
      <c r="V5967" s="53">
        <v>8</v>
      </c>
      <c r="W5967" s="53" t="s">
        <v>390</v>
      </c>
      <c r="X5967" s="53"/>
      <c r="Y5967" s="53"/>
      <c r="Z5967" s="367"/>
      <c r="AA5967" s="53"/>
      <c r="AB5967" s="53"/>
      <c r="AC5967" s="71"/>
      <c r="AD5967" s="57"/>
      <c r="AE5967" s="53"/>
      <c r="AF5967" s="53"/>
      <c r="AG5967" s="53"/>
      <c r="AH5967" s="367"/>
      <c r="AI5967" s="53"/>
      <c r="AJ5967" s="53"/>
    </row>
    <row r="5968" spans="1:36" s="148" customFormat="1" ht="45">
      <c r="A5968" s="53" t="s">
        <v>1285</v>
      </c>
      <c r="B5968" s="159" t="s">
        <v>2767</v>
      </c>
      <c r="C5968" s="53" t="s">
        <v>533</v>
      </c>
      <c r="D5968" s="52" t="s">
        <v>1602</v>
      </c>
      <c r="E5968" s="53" t="s">
        <v>83</v>
      </c>
      <c r="F5968" s="55">
        <v>41250</v>
      </c>
      <c r="G5968" s="55">
        <v>41325</v>
      </c>
      <c r="H5968" s="53" t="s">
        <v>105</v>
      </c>
      <c r="I5968" s="57">
        <v>290.75705099999999</v>
      </c>
      <c r="J5968" s="56">
        <v>265.62734883165604</v>
      </c>
      <c r="K5968" s="56">
        <v>265.62711864406776</v>
      </c>
      <c r="L5968" s="58">
        <v>313439.99999999994</v>
      </c>
      <c r="M5968" s="59">
        <v>41342</v>
      </c>
      <c r="N5968" s="60">
        <v>2013</v>
      </c>
      <c r="O5968" s="61">
        <v>41353</v>
      </c>
      <c r="P5968" s="60">
        <v>2013</v>
      </c>
      <c r="Q5968" s="61">
        <v>41547</v>
      </c>
      <c r="R5968" s="53" t="s">
        <v>342</v>
      </c>
      <c r="S5968" s="53" t="s">
        <v>2787</v>
      </c>
      <c r="T5968" s="53" t="s">
        <v>2788</v>
      </c>
      <c r="U5968" s="53">
        <v>804</v>
      </c>
      <c r="V5968" s="53">
        <v>8</v>
      </c>
      <c r="W5968" s="53" t="s">
        <v>390</v>
      </c>
      <c r="X5968" s="53"/>
      <c r="Y5968" s="53"/>
      <c r="Z5968" s="367"/>
      <c r="AA5968" s="53"/>
      <c r="AB5968" s="53"/>
      <c r="AC5968" s="71"/>
      <c r="AD5968" s="57"/>
      <c r="AE5968" s="53"/>
      <c r="AF5968" s="53"/>
      <c r="AG5968" s="53"/>
      <c r="AH5968" s="367"/>
      <c r="AI5968" s="53"/>
      <c r="AJ5968" s="53"/>
    </row>
    <row r="5969" spans="1:46" s="148" customFormat="1" ht="45">
      <c r="A5969" s="53" t="s">
        <v>1285</v>
      </c>
      <c r="B5969" s="159" t="s">
        <v>2768</v>
      </c>
      <c r="C5969" s="53" t="s">
        <v>533</v>
      </c>
      <c r="D5969" s="52" t="s">
        <v>1602</v>
      </c>
      <c r="E5969" s="53" t="s">
        <v>83</v>
      </c>
      <c r="F5969" s="55">
        <v>41250</v>
      </c>
      <c r="G5969" s="55">
        <v>41325</v>
      </c>
      <c r="H5969" s="53" t="s">
        <v>105</v>
      </c>
      <c r="I5969" s="57">
        <v>635.74390300000005</v>
      </c>
      <c r="J5969" s="56">
        <v>586.63792569866405</v>
      </c>
      <c r="K5969" s="56">
        <v>586.63755932203401</v>
      </c>
      <c r="L5969" s="58">
        <v>692232.32000000007</v>
      </c>
      <c r="M5969" s="59">
        <v>41342</v>
      </c>
      <c r="N5969" s="60">
        <v>2013</v>
      </c>
      <c r="O5969" s="61">
        <v>41353</v>
      </c>
      <c r="P5969" s="60">
        <v>2013</v>
      </c>
      <c r="Q5969" s="61">
        <v>41547</v>
      </c>
      <c r="R5969" s="53" t="s">
        <v>342</v>
      </c>
      <c r="S5969" s="53" t="s">
        <v>2789</v>
      </c>
      <c r="T5969" s="53" t="s">
        <v>428</v>
      </c>
      <c r="U5969" s="53">
        <v>6080</v>
      </c>
      <c r="V5969" s="53">
        <v>8</v>
      </c>
      <c r="W5969" s="53" t="s">
        <v>390</v>
      </c>
      <c r="X5969" s="53"/>
      <c r="Y5969" s="53"/>
      <c r="Z5969" s="367"/>
      <c r="AA5969" s="53"/>
      <c r="AB5969" s="53"/>
      <c r="AC5969" s="71"/>
      <c r="AD5969" s="57"/>
      <c r="AE5969" s="53"/>
      <c r="AF5969" s="53"/>
      <c r="AG5969" s="53"/>
      <c r="AH5969" s="367"/>
      <c r="AI5969" s="53"/>
      <c r="AJ5969" s="53"/>
    </row>
    <row r="5970" spans="1:46" s="148" customFormat="1" ht="60">
      <c r="A5970" s="53" t="s">
        <v>1285</v>
      </c>
      <c r="B5970" s="60">
        <v>8302</v>
      </c>
      <c r="C5970" s="60" t="s">
        <v>1168</v>
      </c>
      <c r="D5970" s="52" t="s">
        <v>1169</v>
      </c>
      <c r="E5970" s="53" t="s">
        <v>60</v>
      </c>
      <c r="F5970" s="55">
        <v>41399</v>
      </c>
      <c r="G5970" s="55">
        <v>41430</v>
      </c>
      <c r="H5970" s="53" t="s">
        <v>105</v>
      </c>
      <c r="I5970" s="57">
        <v>338.9830508</v>
      </c>
      <c r="J5970" s="56">
        <v>338.983</v>
      </c>
      <c r="K5970" s="56">
        <v>338.983</v>
      </c>
      <c r="L5970" s="58">
        <v>399999.94</v>
      </c>
      <c r="M5970" s="59">
        <v>41456</v>
      </c>
      <c r="N5970" s="60">
        <v>2013</v>
      </c>
      <c r="O5970" s="61">
        <v>41456</v>
      </c>
      <c r="P5970" s="60">
        <v>2013</v>
      </c>
      <c r="Q5970" s="61">
        <v>41638</v>
      </c>
      <c r="R5970" s="53" t="s">
        <v>348</v>
      </c>
      <c r="S5970" s="53" t="s">
        <v>1342</v>
      </c>
      <c r="T5970" s="53" t="s">
        <v>389</v>
      </c>
      <c r="U5970" s="60">
        <v>1</v>
      </c>
      <c r="V5970" s="53">
        <v>8</v>
      </c>
      <c r="W5970" s="53" t="s">
        <v>390</v>
      </c>
      <c r="X5970" s="53"/>
      <c r="Y5970" s="53"/>
      <c r="Z5970" s="367"/>
      <c r="AA5970" s="53"/>
      <c r="AB5970" s="53"/>
      <c r="AC5970" s="71"/>
      <c r="AD5970" s="57"/>
      <c r="AE5970" s="53"/>
      <c r="AF5970" s="53"/>
      <c r="AG5970" s="53"/>
      <c r="AH5970" s="367"/>
      <c r="AI5970" s="53"/>
      <c r="AJ5970" s="53"/>
    </row>
    <row r="5971" spans="1:46" s="148" customFormat="1" ht="60">
      <c r="A5971" s="53" t="s">
        <v>1285</v>
      </c>
      <c r="B5971" s="60">
        <v>8303</v>
      </c>
      <c r="C5971" s="60" t="s">
        <v>1168</v>
      </c>
      <c r="D5971" s="52" t="s">
        <v>1169</v>
      </c>
      <c r="E5971" s="53" t="s">
        <v>64</v>
      </c>
      <c r="F5971" s="55">
        <v>41522</v>
      </c>
      <c r="G5971" s="55">
        <v>41522</v>
      </c>
      <c r="H5971" s="53" t="s">
        <v>105</v>
      </c>
      <c r="I5971" s="57">
        <v>171.89699999999999</v>
      </c>
      <c r="J5971" s="56">
        <v>171.89699999999999</v>
      </c>
      <c r="K5971" s="56">
        <v>171.89699999999999</v>
      </c>
      <c r="L5971" s="58">
        <v>202838.45999999996</v>
      </c>
      <c r="M5971" s="59">
        <v>41522</v>
      </c>
      <c r="N5971" s="60">
        <v>2013</v>
      </c>
      <c r="O5971" s="61">
        <v>41548</v>
      </c>
      <c r="P5971" s="60">
        <v>2013</v>
      </c>
      <c r="Q5971" s="61">
        <v>41638</v>
      </c>
      <c r="R5971" s="53" t="s">
        <v>348</v>
      </c>
      <c r="S5971" s="53" t="s">
        <v>1343</v>
      </c>
      <c r="T5971" s="53" t="s">
        <v>389</v>
      </c>
      <c r="U5971" s="60">
        <v>1</v>
      </c>
      <c r="V5971" s="53">
        <v>8</v>
      </c>
      <c r="W5971" s="53" t="s">
        <v>394</v>
      </c>
      <c r="X5971" s="53"/>
      <c r="Y5971" s="53"/>
      <c r="Z5971" s="367"/>
      <c r="AA5971" s="53"/>
      <c r="AB5971" s="53"/>
      <c r="AC5971" s="71"/>
      <c r="AD5971" s="57"/>
      <c r="AE5971" s="53"/>
      <c r="AF5971" s="53"/>
      <c r="AG5971" s="53"/>
      <c r="AH5971" s="367"/>
      <c r="AI5971" s="53"/>
      <c r="AJ5971" s="53"/>
    </row>
    <row r="5972" spans="1:46" s="148" customFormat="1" ht="60">
      <c r="A5972" s="53" t="s">
        <v>1285</v>
      </c>
      <c r="B5972" s="60">
        <v>8304</v>
      </c>
      <c r="C5972" s="53" t="s">
        <v>521</v>
      </c>
      <c r="D5972" s="52" t="s">
        <v>522</v>
      </c>
      <c r="E5972" s="53" t="s">
        <v>60</v>
      </c>
      <c r="F5972" s="55">
        <v>41244</v>
      </c>
      <c r="G5972" s="55">
        <v>41284</v>
      </c>
      <c r="H5972" s="53" t="s">
        <v>105</v>
      </c>
      <c r="I5972" s="57">
        <v>2033</v>
      </c>
      <c r="J5972" s="56">
        <v>2033</v>
      </c>
      <c r="K5972" s="56">
        <v>2033</v>
      </c>
      <c r="L5972" s="58">
        <v>2398940</v>
      </c>
      <c r="M5972" s="59">
        <v>41303</v>
      </c>
      <c r="N5972" s="60">
        <v>2013</v>
      </c>
      <c r="O5972" s="61">
        <v>41303</v>
      </c>
      <c r="P5972" s="60">
        <v>2013</v>
      </c>
      <c r="Q5972" s="61">
        <v>41638</v>
      </c>
      <c r="R5972" s="53" t="s">
        <v>348</v>
      </c>
      <c r="S5972" s="53"/>
      <c r="T5972" s="53" t="s">
        <v>389</v>
      </c>
      <c r="U5972" s="53" t="s">
        <v>9</v>
      </c>
      <c r="V5972" s="53">
        <v>8</v>
      </c>
      <c r="W5972" s="53" t="s">
        <v>390</v>
      </c>
      <c r="X5972" s="53"/>
      <c r="Y5972" s="53"/>
      <c r="Z5972" s="367"/>
      <c r="AA5972" s="53"/>
      <c r="AB5972" s="53"/>
      <c r="AC5972" s="71"/>
      <c r="AD5972" s="57"/>
      <c r="AE5972" s="53"/>
      <c r="AF5972" s="53"/>
      <c r="AG5972" s="53"/>
      <c r="AH5972" s="367"/>
      <c r="AI5972" s="53"/>
      <c r="AJ5972" s="53"/>
    </row>
    <row r="5973" spans="1:46" s="148" customFormat="1" ht="60">
      <c r="A5973" s="53" t="s">
        <v>1344</v>
      </c>
      <c r="B5973" s="60">
        <v>8307</v>
      </c>
      <c r="C5973" s="53">
        <v>3000557</v>
      </c>
      <c r="D5973" s="52" t="s">
        <v>411</v>
      </c>
      <c r="E5973" s="53" t="s">
        <v>83</v>
      </c>
      <c r="F5973" s="55">
        <v>41260</v>
      </c>
      <c r="G5973" s="55">
        <v>41333</v>
      </c>
      <c r="H5973" s="53" t="s">
        <v>105</v>
      </c>
      <c r="I5973" s="57">
        <v>9850.6312999999991</v>
      </c>
      <c r="J5973" s="56">
        <v>9850.6312999999991</v>
      </c>
      <c r="K5973" s="56">
        <v>9850.6309999999994</v>
      </c>
      <c r="L5973" s="58">
        <v>11623744.579999998</v>
      </c>
      <c r="M5973" s="59">
        <v>41362</v>
      </c>
      <c r="N5973" s="60">
        <v>2013</v>
      </c>
      <c r="O5973" s="61">
        <v>41365</v>
      </c>
      <c r="P5973" s="60">
        <v>2013</v>
      </c>
      <c r="Q5973" s="61">
        <v>41639</v>
      </c>
      <c r="R5973" s="53" t="s">
        <v>342</v>
      </c>
      <c r="S5973" s="53" t="s">
        <v>2555</v>
      </c>
      <c r="T5973" s="53" t="s">
        <v>389</v>
      </c>
      <c r="U5973" s="60">
        <v>1</v>
      </c>
      <c r="V5973" s="53">
        <v>8</v>
      </c>
      <c r="W5973" s="53" t="s">
        <v>390</v>
      </c>
      <c r="X5973" s="53"/>
      <c r="Y5973" s="53"/>
      <c r="Z5973" s="367"/>
      <c r="AA5973" s="53"/>
      <c r="AB5973" s="53"/>
      <c r="AC5973" s="71"/>
      <c r="AD5973" s="57"/>
      <c r="AE5973" s="53"/>
      <c r="AF5973" s="53"/>
      <c r="AG5973" s="53"/>
      <c r="AH5973" s="367"/>
      <c r="AI5973" s="53"/>
      <c r="AJ5973" s="53"/>
    </row>
    <row r="5974" spans="1:46" s="148" customFormat="1" ht="60">
      <c r="A5974" s="53" t="s">
        <v>1344</v>
      </c>
      <c r="B5974" s="159" t="s">
        <v>2554</v>
      </c>
      <c r="C5974" s="53">
        <v>3000557</v>
      </c>
      <c r="D5974" s="52" t="s">
        <v>411</v>
      </c>
      <c r="E5974" s="53" t="s">
        <v>83</v>
      </c>
      <c r="F5974" s="55">
        <v>41260</v>
      </c>
      <c r="G5974" s="55">
        <v>41333</v>
      </c>
      <c r="H5974" s="53" t="s">
        <v>105</v>
      </c>
      <c r="I5974" s="57">
        <v>9765.7694300000003</v>
      </c>
      <c r="J5974" s="56">
        <v>9765.7694300000003</v>
      </c>
      <c r="K5974" s="56">
        <v>9765.7690000000002</v>
      </c>
      <c r="L5974" s="58">
        <v>11523607.42</v>
      </c>
      <c r="M5974" s="59">
        <v>41362</v>
      </c>
      <c r="N5974" s="60">
        <v>2013</v>
      </c>
      <c r="O5974" s="61">
        <v>41365</v>
      </c>
      <c r="P5974" s="60">
        <v>2013</v>
      </c>
      <c r="Q5974" s="61">
        <v>41639</v>
      </c>
      <c r="R5974" s="53" t="s">
        <v>342</v>
      </c>
      <c r="S5974" s="53" t="s">
        <v>2556</v>
      </c>
      <c r="T5974" s="53" t="s">
        <v>389</v>
      </c>
      <c r="U5974" s="60">
        <v>1</v>
      </c>
      <c r="V5974" s="53">
        <v>8</v>
      </c>
      <c r="W5974" s="53" t="s">
        <v>390</v>
      </c>
      <c r="X5974" s="53"/>
      <c r="Y5974" s="53"/>
      <c r="Z5974" s="367"/>
      <c r="AA5974" s="53"/>
      <c r="AB5974" s="53"/>
      <c r="AC5974" s="71"/>
      <c r="AD5974" s="57"/>
      <c r="AE5974" s="53"/>
      <c r="AF5974" s="53"/>
      <c r="AG5974" s="53"/>
      <c r="AH5974" s="367"/>
      <c r="AI5974" s="53"/>
      <c r="AJ5974" s="53"/>
    </row>
    <row r="5975" spans="1:46" s="148" customFormat="1" ht="60">
      <c r="A5975" s="53" t="s">
        <v>1344</v>
      </c>
      <c r="B5975" s="159" t="s">
        <v>2558</v>
      </c>
      <c r="C5975" s="53">
        <v>3000557</v>
      </c>
      <c r="D5975" s="52" t="s">
        <v>411</v>
      </c>
      <c r="E5975" s="53" t="s">
        <v>83</v>
      </c>
      <c r="F5975" s="55">
        <v>41260</v>
      </c>
      <c r="G5975" s="55">
        <v>41333</v>
      </c>
      <c r="H5975" s="53" t="s">
        <v>105</v>
      </c>
      <c r="I5975" s="57">
        <v>10383.599260000001</v>
      </c>
      <c r="J5975" s="56">
        <v>10383.599260000001</v>
      </c>
      <c r="K5975" s="56">
        <v>10383.599</v>
      </c>
      <c r="L5975" s="58">
        <v>12252646.82</v>
      </c>
      <c r="M5975" s="59">
        <v>41362</v>
      </c>
      <c r="N5975" s="60">
        <v>2013</v>
      </c>
      <c r="O5975" s="61">
        <v>41365</v>
      </c>
      <c r="P5975" s="60">
        <v>2013</v>
      </c>
      <c r="Q5975" s="61">
        <v>41639</v>
      </c>
      <c r="R5975" s="53" t="s">
        <v>342</v>
      </c>
      <c r="S5975" s="53" t="s">
        <v>2557</v>
      </c>
      <c r="T5975" s="53" t="s">
        <v>389</v>
      </c>
      <c r="U5975" s="60">
        <v>1</v>
      </c>
      <c r="V5975" s="53">
        <v>8</v>
      </c>
      <c r="W5975" s="53" t="s">
        <v>390</v>
      </c>
      <c r="X5975" s="53"/>
      <c r="Y5975" s="53"/>
      <c r="Z5975" s="367"/>
      <c r="AA5975" s="53"/>
      <c r="AB5975" s="53"/>
      <c r="AC5975" s="71"/>
      <c r="AD5975" s="57"/>
      <c r="AE5975" s="53"/>
      <c r="AF5975" s="53"/>
      <c r="AG5975" s="53"/>
      <c r="AH5975" s="367"/>
      <c r="AI5975" s="53"/>
      <c r="AJ5975" s="53"/>
    </row>
    <row r="5976" spans="1:46" s="148" customFormat="1" ht="60">
      <c r="A5976" s="53" t="s">
        <v>1344</v>
      </c>
      <c r="B5976" s="60">
        <v>8308</v>
      </c>
      <c r="C5976" s="60" t="s">
        <v>521</v>
      </c>
      <c r="D5976" s="52" t="s">
        <v>522</v>
      </c>
      <c r="E5976" s="53" t="s">
        <v>60</v>
      </c>
      <c r="F5976" s="55">
        <v>41261</v>
      </c>
      <c r="G5976" s="55">
        <v>41305</v>
      </c>
      <c r="H5976" s="53" t="s">
        <v>105</v>
      </c>
      <c r="I5976" s="57">
        <v>574</v>
      </c>
      <c r="J5976" s="56">
        <v>574</v>
      </c>
      <c r="K5976" s="56">
        <v>574</v>
      </c>
      <c r="L5976" s="58">
        <v>677319.99999999988</v>
      </c>
      <c r="M5976" s="59">
        <v>41333</v>
      </c>
      <c r="N5976" s="60">
        <v>2013</v>
      </c>
      <c r="O5976" s="61">
        <v>41339</v>
      </c>
      <c r="P5976" s="60">
        <v>2013</v>
      </c>
      <c r="Q5976" s="61">
        <v>41639</v>
      </c>
      <c r="R5976" s="53" t="s">
        <v>349</v>
      </c>
      <c r="S5976" s="53"/>
      <c r="T5976" s="53" t="s">
        <v>417</v>
      </c>
      <c r="U5976" s="60">
        <v>1</v>
      </c>
      <c r="V5976" s="53">
        <v>8</v>
      </c>
      <c r="W5976" s="53" t="s">
        <v>390</v>
      </c>
      <c r="X5976" s="53"/>
      <c r="Y5976" s="53"/>
      <c r="Z5976" s="367"/>
      <c r="AA5976" s="53"/>
      <c r="AB5976" s="53"/>
      <c r="AC5976" s="71"/>
      <c r="AD5976" s="57"/>
      <c r="AE5976" s="53"/>
      <c r="AF5976" s="53"/>
      <c r="AG5976" s="53"/>
      <c r="AH5976" s="367"/>
      <c r="AI5976" s="53"/>
      <c r="AJ5976" s="53"/>
    </row>
    <row r="5977" spans="1:46" s="148" customFormat="1" ht="60">
      <c r="A5977" s="53" t="s">
        <v>1344</v>
      </c>
      <c r="B5977" s="60">
        <v>8309</v>
      </c>
      <c r="C5977" s="60" t="s">
        <v>988</v>
      </c>
      <c r="D5977" s="52" t="s">
        <v>989</v>
      </c>
      <c r="E5977" s="53" t="s">
        <v>60</v>
      </c>
      <c r="F5977" s="55">
        <v>41261</v>
      </c>
      <c r="G5977" s="55">
        <v>41305</v>
      </c>
      <c r="H5977" s="53" t="s">
        <v>105</v>
      </c>
      <c r="I5977" s="57">
        <v>1033.2</v>
      </c>
      <c r="J5977" s="56">
        <v>1033.2</v>
      </c>
      <c r="K5977" s="56">
        <v>1033.2</v>
      </c>
      <c r="L5977" s="58">
        <v>1219176</v>
      </c>
      <c r="M5977" s="59">
        <v>41333</v>
      </c>
      <c r="N5977" s="60">
        <v>2013</v>
      </c>
      <c r="O5977" s="61">
        <v>41339</v>
      </c>
      <c r="P5977" s="60">
        <v>2013</v>
      </c>
      <c r="Q5977" s="61">
        <v>41639</v>
      </c>
      <c r="R5977" s="53" t="s">
        <v>349</v>
      </c>
      <c r="S5977" s="53"/>
      <c r="T5977" s="53" t="s">
        <v>417</v>
      </c>
      <c r="U5977" s="60">
        <v>1500</v>
      </c>
      <c r="V5977" s="53">
        <v>8</v>
      </c>
      <c r="W5977" s="53" t="s">
        <v>390</v>
      </c>
      <c r="X5977" s="53"/>
      <c r="Y5977" s="53"/>
      <c r="Z5977" s="367"/>
      <c r="AA5977" s="53"/>
      <c r="AB5977" s="53"/>
      <c r="AC5977" s="71"/>
      <c r="AD5977" s="57"/>
      <c r="AE5977" s="53"/>
      <c r="AF5977" s="53"/>
      <c r="AG5977" s="53"/>
      <c r="AH5977" s="367"/>
      <c r="AI5977" s="53"/>
      <c r="AJ5977" s="53"/>
    </row>
    <row r="5978" spans="1:46" s="148" customFormat="1" ht="60">
      <c r="A5978" s="53" t="s">
        <v>1344</v>
      </c>
      <c r="B5978" s="60">
        <v>8310</v>
      </c>
      <c r="C5978" s="60" t="s">
        <v>402</v>
      </c>
      <c r="D5978" s="52" t="s">
        <v>403</v>
      </c>
      <c r="E5978" s="53" t="s">
        <v>60</v>
      </c>
      <c r="F5978" s="55">
        <v>41263</v>
      </c>
      <c r="G5978" s="55">
        <v>41305</v>
      </c>
      <c r="H5978" s="53" t="s">
        <v>105</v>
      </c>
      <c r="I5978" s="57">
        <v>779</v>
      </c>
      <c r="J5978" s="56">
        <v>830.11638011904006</v>
      </c>
      <c r="K5978" s="56">
        <v>779</v>
      </c>
      <c r="L5978" s="58">
        <v>919219.99999999988</v>
      </c>
      <c r="M5978" s="59">
        <v>41333</v>
      </c>
      <c r="N5978" s="60">
        <v>2013</v>
      </c>
      <c r="O5978" s="61">
        <v>41339</v>
      </c>
      <c r="P5978" s="60">
        <v>2013</v>
      </c>
      <c r="Q5978" s="61">
        <v>41639</v>
      </c>
      <c r="R5978" s="53" t="s">
        <v>349</v>
      </c>
      <c r="S5978" s="53" t="s">
        <v>1370</v>
      </c>
      <c r="T5978" s="60" t="s">
        <v>1717</v>
      </c>
      <c r="U5978" s="60">
        <v>70</v>
      </c>
      <c r="V5978" s="53">
        <v>8</v>
      </c>
      <c r="W5978" s="53" t="s">
        <v>394</v>
      </c>
      <c r="X5978" s="53"/>
      <c r="Y5978" s="53"/>
      <c r="Z5978" s="367"/>
      <c r="AA5978" s="53"/>
      <c r="AB5978" s="53"/>
      <c r="AC5978" s="71"/>
      <c r="AD5978" s="57"/>
      <c r="AE5978" s="53"/>
      <c r="AF5978" s="53"/>
      <c r="AG5978" s="53"/>
      <c r="AH5978" s="367"/>
      <c r="AI5978" s="53"/>
      <c r="AJ5978" s="53"/>
    </row>
    <row r="5979" spans="1:46" s="148" customFormat="1" ht="60">
      <c r="A5979" s="53" t="s">
        <v>1344</v>
      </c>
      <c r="B5979" s="60">
        <v>8311</v>
      </c>
      <c r="C5979" s="68" t="s">
        <v>533</v>
      </c>
      <c r="D5979" s="52" t="s">
        <v>1602</v>
      </c>
      <c r="E5979" s="53" t="s">
        <v>60</v>
      </c>
      <c r="F5979" s="55">
        <v>41288</v>
      </c>
      <c r="G5979" s="55">
        <v>41325</v>
      </c>
      <c r="H5979" s="53" t="s">
        <v>105</v>
      </c>
      <c r="I5979" s="57">
        <v>300</v>
      </c>
      <c r="J5979" s="56">
        <v>316.56980597760003</v>
      </c>
      <c r="K5979" s="56">
        <v>300</v>
      </c>
      <c r="L5979" s="58">
        <v>354000</v>
      </c>
      <c r="M5979" s="59">
        <v>41333</v>
      </c>
      <c r="N5979" s="60">
        <v>2013</v>
      </c>
      <c r="O5979" s="61">
        <v>41365</v>
      </c>
      <c r="P5979" s="60">
        <v>2013</v>
      </c>
      <c r="Q5979" s="61">
        <v>41486</v>
      </c>
      <c r="R5979" s="53" t="s">
        <v>349</v>
      </c>
      <c r="S5979" s="53" t="s">
        <v>1371</v>
      </c>
      <c r="T5979" s="53" t="s">
        <v>417</v>
      </c>
      <c r="U5979" s="60">
        <v>1060</v>
      </c>
      <c r="V5979" s="53">
        <v>8</v>
      </c>
      <c r="W5979" s="53" t="s">
        <v>394</v>
      </c>
      <c r="X5979" s="53"/>
      <c r="Y5979" s="53"/>
      <c r="Z5979" s="367"/>
      <c r="AA5979" s="53"/>
      <c r="AB5979" s="53"/>
      <c r="AC5979" s="71"/>
      <c r="AD5979" s="57"/>
      <c r="AE5979" s="53"/>
      <c r="AF5979" s="53"/>
      <c r="AG5979" s="53"/>
      <c r="AH5979" s="367"/>
      <c r="AI5979" s="53"/>
      <c r="AJ5979" s="53"/>
    </row>
    <row r="5980" spans="1:46" s="148" customFormat="1" ht="60">
      <c r="A5980" s="53" t="s">
        <v>1344</v>
      </c>
      <c r="B5980" s="60">
        <v>8312</v>
      </c>
      <c r="C5980" s="60">
        <v>56</v>
      </c>
      <c r="D5980" s="52" t="s">
        <v>1079</v>
      </c>
      <c r="E5980" s="53" t="s">
        <v>60</v>
      </c>
      <c r="F5980" s="55">
        <v>41456</v>
      </c>
      <c r="G5980" s="55">
        <v>41518</v>
      </c>
      <c r="H5980" s="53" t="s">
        <v>105</v>
      </c>
      <c r="I5980" s="57">
        <v>410</v>
      </c>
      <c r="J5980" s="56">
        <v>410</v>
      </c>
      <c r="K5980" s="56">
        <v>410</v>
      </c>
      <c r="L5980" s="58">
        <v>483799.99999999994</v>
      </c>
      <c r="M5980" s="59">
        <v>41544</v>
      </c>
      <c r="N5980" s="60">
        <v>2013</v>
      </c>
      <c r="O5980" s="61">
        <v>41547</v>
      </c>
      <c r="P5980" s="60">
        <v>2013</v>
      </c>
      <c r="Q5980" s="61">
        <v>41639</v>
      </c>
      <c r="R5980" s="53" t="s">
        <v>349</v>
      </c>
      <c r="S5980" s="53"/>
      <c r="T5980" s="53" t="s">
        <v>417</v>
      </c>
      <c r="U5980" s="60">
        <v>1</v>
      </c>
      <c r="V5980" s="53">
        <v>8</v>
      </c>
      <c r="W5980" s="53" t="s">
        <v>394</v>
      </c>
      <c r="X5980" s="53"/>
      <c r="Y5980" s="53"/>
      <c r="Z5980" s="367"/>
      <c r="AA5980" s="53"/>
      <c r="AB5980" s="53"/>
      <c r="AC5980" s="71"/>
      <c r="AD5980" s="57"/>
      <c r="AE5980" s="53"/>
      <c r="AF5980" s="53"/>
      <c r="AG5980" s="53"/>
      <c r="AH5980" s="367"/>
      <c r="AI5980" s="53"/>
      <c r="AJ5980" s="53"/>
    </row>
    <row r="5981" spans="1:46" s="67" customFormat="1" ht="60">
      <c r="A5981" s="53" t="s">
        <v>1344</v>
      </c>
      <c r="B5981" s="60">
        <v>8313</v>
      </c>
      <c r="C5981" s="60">
        <v>56</v>
      </c>
      <c r="D5981" s="52" t="s">
        <v>1079</v>
      </c>
      <c r="E5981" s="53" t="s">
        <v>60</v>
      </c>
      <c r="F5981" s="55">
        <v>41456</v>
      </c>
      <c r="G5981" s="55">
        <v>41518</v>
      </c>
      <c r="H5981" s="53" t="s">
        <v>107</v>
      </c>
      <c r="I5981" s="57">
        <v>255</v>
      </c>
      <c r="J5981" s="56">
        <v>255</v>
      </c>
      <c r="K5981" s="56">
        <v>255</v>
      </c>
      <c r="L5981" s="58">
        <v>300900</v>
      </c>
      <c r="M5981" s="59">
        <v>41544</v>
      </c>
      <c r="N5981" s="60">
        <v>2013</v>
      </c>
      <c r="O5981" s="61">
        <v>41547</v>
      </c>
      <c r="P5981" s="60">
        <v>2013</v>
      </c>
      <c r="Q5981" s="61">
        <v>41639</v>
      </c>
      <c r="R5981" s="53" t="s">
        <v>349</v>
      </c>
      <c r="S5981" s="53"/>
      <c r="T5981" s="53" t="s">
        <v>417</v>
      </c>
      <c r="U5981" s="60">
        <v>1</v>
      </c>
      <c r="V5981" s="53">
        <v>8</v>
      </c>
      <c r="W5981" s="53" t="s">
        <v>394</v>
      </c>
      <c r="X5981" s="53"/>
      <c r="Y5981" s="53"/>
      <c r="Z5981" s="367"/>
      <c r="AA5981" s="53"/>
      <c r="AB5981" s="53"/>
      <c r="AC5981" s="71"/>
      <c r="AD5981" s="57"/>
      <c r="AE5981" s="53"/>
      <c r="AF5981" s="53"/>
      <c r="AG5981" s="53"/>
      <c r="AH5981" s="367"/>
      <c r="AI5981" s="53"/>
      <c r="AJ5981" s="53"/>
      <c r="AK5981" s="148"/>
      <c r="AL5981" s="148"/>
      <c r="AM5981" s="148"/>
      <c r="AN5981" s="148"/>
      <c r="AO5981" s="148"/>
      <c r="AP5981" s="148"/>
      <c r="AQ5981" s="148"/>
      <c r="AR5981" s="148"/>
      <c r="AS5981" s="148"/>
      <c r="AT5981" s="148"/>
    </row>
    <row r="5982" spans="1:46" s="67" customFormat="1" ht="60">
      <c r="A5982" s="53" t="s">
        <v>1344</v>
      </c>
      <c r="B5982" s="60">
        <v>8315</v>
      </c>
      <c r="C5982" s="60">
        <v>3000576</v>
      </c>
      <c r="D5982" s="52" t="s">
        <v>822</v>
      </c>
      <c r="E5982" s="53" t="s">
        <v>60</v>
      </c>
      <c r="F5982" s="55">
        <v>41309</v>
      </c>
      <c r="G5982" s="55">
        <v>41364</v>
      </c>
      <c r="H5982" s="53" t="s">
        <v>105</v>
      </c>
      <c r="I5982" s="57">
        <v>45</v>
      </c>
      <c r="J5982" s="56">
        <v>45</v>
      </c>
      <c r="K5982" s="56">
        <v>45</v>
      </c>
      <c r="L5982" s="58">
        <v>53099.999999999993</v>
      </c>
      <c r="M5982" s="59">
        <v>41390</v>
      </c>
      <c r="N5982" s="60">
        <v>2013</v>
      </c>
      <c r="O5982" s="61">
        <v>41395</v>
      </c>
      <c r="P5982" s="60">
        <v>2013</v>
      </c>
      <c r="Q5982" s="61">
        <v>41639</v>
      </c>
      <c r="R5982" s="53" t="s">
        <v>349</v>
      </c>
      <c r="S5982" s="53" t="s">
        <v>1372</v>
      </c>
      <c r="T5982" s="53" t="s">
        <v>389</v>
      </c>
      <c r="U5982" s="60">
        <v>1</v>
      </c>
      <c r="V5982" s="53">
        <v>8</v>
      </c>
      <c r="W5982" s="53" t="s">
        <v>394</v>
      </c>
      <c r="X5982" s="53"/>
      <c r="Y5982" s="53"/>
      <c r="Z5982" s="367"/>
      <c r="AA5982" s="53"/>
      <c r="AB5982" s="53"/>
      <c r="AC5982" s="71"/>
      <c r="AD5982" s="57"/>
      <c r="AE5982" s="53"/>
      <c r="AF5982" s="53"/>
      <c r="AG5982" s="53"/>
      <c r="AH5982" s="367"/>
      <c r="AI5982" s="53"/>
      <c r="AJ5982" s="53"/>
      <c r="AK5982" s="148"/>
      <c r="AL5982" s="148"/>
      <c r="AM5982" s="148"/>
      <c r="AN5982" s="148"/>
      <c r="AO5982" s="148"/>
      <c r="AP5982" s="148"/>
      <c r="AQ5982" s="148"/>
      <c r="AR5982" s="148"/>
      <c r="AS5982" s="148"/>
      <c r="AT5982" s="148"/>
    </row>
    <row r="5983" spans="1:46" s="148" customFormat="1" ht="60">
      <c r="A5983" s="53" t="s">
        <v>1344</v>
      </c>
      <c r="B5983" s="60">
        <v>8319</v>
      </c>
      <c r="C5983" s="60">
        <v>3000576</v>
      </c>
      <c r="D5983" s="52" t="s">
        <v>822</v>
      </c>
      <c r="E5983" s="53" t="s">
        <v>60</v>
      </c>
      <c r="F5983" s="55">
        <v>41364</v>
      </c>
      <c r="G5983" s="55">
        <v>41394</v>
      </c>
      <c r="H5983" s="53" t="s">
        <v>107</v>
      </c>
      <c r="I5983" s="57">
        <v>430</v>
      </c>
      <c r="J5983" s="56">
        <v>472.65630753600004</v>
      </c>
      <c r="K5983" s="56">
        <v>430</v>
      </c>
      <c r="L5983" s="58">
        <v>507400</v>
      </c>
      <c r="M5983" s="59">
        <v>41429</v>
      </c>
      <c r="N5983" s="60">
        <v>2013</v>
      </c>
      <c r="O5983" s="61">
        <v>41430</v>
      </c>
      <c r="P5983" s="60">
        <v>2013</v>
      </c>
      <c r="Q5983" s="61">
        <v>41639</v>
      </c>
      <c r="R5983" s="53" t="s">
        <v>349</v>
      </c>
      <c r="S5983" s="53" t="s">
        <v>1373</v>
      </c>
      <c r="T5983" s="53" t="s">
        <v>389</v>
      </c>
      <c r="U5983" s="60">
        <v>1</v>
      </c>
      <c r="V5983" s="53">
        <v>8</v>
      </c>
      <c r="W5983" s="53" t="s">
        <v>394</v>
      </c>
      <c r="X5983" s="53"/>
      <c r="Y5983" s="53"/>
      <c r="Z5983" s="367"/>
      <c r="AA5983" s="53"/>
      <c r="AB5983" s="53"/>
      <c r="AC5983" s="71"/>
      <c r="AD5983" s="57"/>
      <c r="AE5983" s="53"/>
      <c r="AF5983" s="53"/>
      <c r="AG5983" s="53"/>
      <c r="AH5983" s="367"/>
      <c r="AI5983" s="53"/>
      <c r="AJ5983" s="53"/>
    </row>
    <row r="5984" spans="1:46" s="148" customFormat="1" ht="60">
      <c r="A5984" s="53" t="s">
        <v>1344</v>
      </c>
      <c r="B5984" s="159" t="s">
        <v>2358</v>
      </c>
      <c r="C5984" s="60">
        <v>3000576</v>
      </c>
      <c r="D5984" s="52" t="s">
        <v>822</v>
      </c>
      <c r="E5984" s="53" t="s">
        <v>60</v>
      </c>
      <c r="F5984" s="55">
        <v>41271</v>
      </c>
      <c r="G5984" s="55">
        <v>41306</v>
      </c>
      <c r="H5984" s="53" t="s">
        <v>107</v>
      </c>
      <c r="I5984" s="57">
        <v>570</v>
      </c>
      <c r="J5984" s="56">
        <v>626.544407664</v>
      </c>
      <c r="K5984" s="56">
        <v>570</v>
      </c>
      <c r="L5984" s="58">
        <v>672599.99999999988</v>
      </c>
      <c r="M5984" s="59">
        <v>41333</v>
      </c>
      <c r="N5984" s="60">
        <v>2013</v>
      </c>
      <c r="O5984" s="61">
        <v>41334</v>
      </c>
      <c r="P5984" s="60">
        <v>2013</v>
      </c>
      <c r="Q5984" s="61">
        <v>41639</v>
      </c>
      <c r="R5984" s="53" t="s">
        <v>349</v>
      </c>
      <c r="S5984" s="53" t="s">
        <v>1373</v>
      </c>
      <c r="T5984" s="53" t="s">
        <v>389</v>
      </c>
      <c r="U5984" s="60">
        <v>1</v>
      </c>
      <c r="V5984" s="53">
        <v>8</v>
      </c>
      <c r="W5984" s="53" t="s">
        <v>394</v>
      </c>
      <c r="X5984" s="53"/>
      <c r="Y5984" s="53"/>
      <c r="Z5984" s="367"/>
      <c r="AA5984" s="53"/>
      <c r="AB5984" s="53"/>
      <c r="AC5984" s="71"/>
      <c r="AD5984" s="57"/>
      <c r="AE5984" s="53"/>
      <c r="AF5984" s="53"/>
      <c r="AG5984" s="53"/>
      <c r="AH5984" s="367"/>
      <c r="AI5984" s="53"/>
      <c r="AJ5984" s="53"/>
    </row>
    <row r="5985" spans="1:36" s="148" customFormat="1" ht="60">
      <c r="A5985" s="53" t="s">
        <v>1344</v>
      </c>
      <c r="B5985" s="60">
        <v>8320</v>
      </c>
      <c r="C5985" s="60">
        <v>3000601</v>
      </c>
      <c r="D5985" s="52" t="s">
        <v>965</v>
      </c>
      <c r="E5985" s="53" t="s">
        <v>60</v>
      </c>
      <c r="F5985" s="55">
        <v>41364</v>
      </c>
      <c r="G5985" s="55">
        <v>41394</v>
      </c>
      <c r="H5985" s="53" t="s">
        <v>107</v>
      </c>
      <c r="I5985" s="57">
        <v>200</v>
      </c>
      <c r="J5985" s="56">
        <v>200</v>
      </c>
      <c r="K5985" s="56">
        <v>200</v>
      </c>
      <c r="L5985" s="58">
        <v>236000</v>
      </c>
      <c r="M5985" s="59">
        <v>41429</v>
      </c>
      <c r="N5985" s="60">
        <v>2013</v>
      </c>
      <c r="O5985" s="61">
        <v>41430</v>
      </c>
      <c r="P5985" s="60">
        <v>2013</v>
      </c>
      <c r="Q5985" s="61">
        <v>41639</v>
      </c>
      <c r="R5985" s="53" t="s">
        <v>349</v>
      </c>
      <c r="S5985" s="53" t="s">
        <v>1374</v>
      </c>
      <c r="T5985" s="53" t="s">
        <v>389</v>
      </c>
      <c r="U5985" s="60">
        <v>1</v>
      </c>
      <c r="V5985" s="53">
        <v>8</v>
      </c>
      <c r="W5985" s="53" t="s">
        <v>394</v>
      </c>
      <c r="X5985" s="53"/>
      <c r="Y5985" s="53"/>
      <c r="Z5985" s="367"/>
      <c r="AA5985" s="53"/>
      <c r="AB5985" s="53"/>
      <c r="AC5985" s="71"/>
      <c r="AD5985" s="57"/>
      <c r="AE5985" s="53"/>
      <c r="AF5985" s="53"/>
      <c r="AG5985" s="53"/>
      <c r="AH5985" s="367"/>
      <c r="AI5985" s="53"/>
      <c r="AJ5985" s="53"/>
    </row>
    <row r="5986" spans="1:36" s="148" customFormat="1" ht="60">
      <c r="A5986" s="53" t="s">
        <v>1344</v>
      </c>
      <c r="B5986" s="159" t="s">
        <v>2359</v>
      </c>
      <c r="C5986" s="60">
        <v>3000601</v>
      </c>
      <c r="D5986" s="52" t="s">
        <v>965</v>
      </c>
      <c r="E5986" s="53" t="s">
        <v>60</v>
      </c>
      <c r="F5986" s="55">
        <v>41271</v>
      </c>
      <c r="G5986" s="55">
        <v>41306</v>
      </c>
      <c r="H5986" s="53" t="s">
        <v>107</v>
      </c>
      <c r="I5986" s="57">
        <v>300</v>
      </c>
      <c r="J5986" s="56">
        <v>300</v>
      </c>
      <c r="K5986" s="56">
        <v>300</v>
      </c>
      <c r="L5986" s="58">
        <v>354000</v>
      </c>
      <c r="M5986" s="59">
        <v>41333</v>
      </c>
      <c r="N5986" s="60">
        <v>2013</v>
      </c>
      <c r="O5986" s="61">
        <v>41334</v>
      </c>
      <c r="P5986" s="60">
        <v>2013</v>
      </c>
      <c r="Q5986" s="61">
        <v>41639</v>
      </c>
      <c r="R5986" s="53" t="s">
        <v>349</v>
      </c>
      <c r="S5986" s="53" t="s">
        <v>1374</v>
      </c>
      <c r="T5986" s="53" t="s">
        <v>389</v>
      </c>
      <c r="U5986" s="60">
        <v>1</v>
      </c>
      <c r="V5986" s="53">
        <v>8</v>
      </c>
      <c r="W5986" s="53" t="s">
        <v>394</v>
      </c>
      <c r="X5986" s="53"/>
      <c r="Y5986" s="53"/>
      <c r="Z5986" s="367"/>
      <c r="AA5986" s="53"/>
      <c r="AB5986" s="53"/>
      <c r="AC5986" s="71"/>
      <c r="AD5986" s="57"/>
      <c r="AE5986" s="53"/>
      <c r="AF5986" s="53"/>
      <c r="AG5986" s="53"/>
      <c r="AH5986" s="367"/>
      <c r="AI5986" s="53"/>
      <c r="AJ5986" s="53"/>
    </row>
    <row r="5987" spans="1:36" s="148" customFormat="1" ht="60">
      <c r="A5987" s="53" t="s">
        <v>1344</v>
      </c>
      <c r="B5987" s="60">
        <v>8321</v>
      </c>
      <c r="C5987" s="60">
        <v>53</v>
      </c>
      <c r="D5987" s="52" t="s">
        <v>396</v>
      </c>
      <c r="E5987" s="53" t="s">
        <v>60</v>
      </c>
      <c r="F5987" s="55">
        <v>41487</v>
      </c>
      <c r="G5987" s="55">
        <v>41548</v>
      </c>
      <c r="H5987" s="53" t="s">
        <v>107</v>
      </c>
      <c r="I5987" s="57">
        <v>500</v>
      </c>
      <c r="J5987" s="56">
        <v>500</v>
      </c>
      <c r="K5987" s="56">
        <v>500</v>
      </c>
      <c r="L5987" s="58">
        <v>590000</v>
      </c>
      <c r="M5987" s="59">
        <v>41576</v>
      </c>
      <c r="N5987" s="60">
        <v>2013</v>
      </c>
      <c r="O5987" s="61">
        <v>41609</v>
      </c>
      <c r="P5987" s="60">
        <v>2013</v>
      </c>
      <c r="Q5987" s="61">
        <v>41639</v>
      </c>
      <c r="R5987" s="53" t="s">
        <v>349</v>
      </c>
      <c r="S5987" s="53"/>
      <c r="T5987" s="53" t="s">
        <v>417</v>
      </c>
      <c r="U5987" s="60">
        <v>1000</v>
      </c>
      <c r="V5987" s="53">
        <v>8</v>
      </c>
      <c r="W5987" s="53" t="s">
        <v>394</v>
      </c>
      <c r="X5987" s="53"/>
      <c r="Y5987" s="53"/>
      <c r="Z5987" s="367"/>
      <c r="AA5987" s="53"/>
      <c r="AB5987" s="53"/>
      <c r="AC5987" s="71"/>
      <c r="AD5987" s="57"/>
      <c r="AE5987" s="53"/>
      <c r="AF5987" s="53"/>
      <c r="AG5987" s="53"/>
      <c r="AH5987" s="367"/>
      <c r="AI5987" s="53"/>
      <c r="AJ5987" s="53"/>
    </row>
    <row r="5988" spans="1:36" s="148" customFormat="1" ht="75">
      <c r="A5988" s="53" t="s">
        <v>1344</v>
      </c>
      <c r="B5988" s="60">
        <v>8322</v>
      </c>
      <c r="C5988" s="60">
        <v>70</v>
      </c>
      <c r="D5988" s="52" t="s">
        <v>1375</v>
      </c>
      <c r="E5988" s="53" t="s">
        <v>64</v>
      </c>
      <c r="F5988" s="55">
        <v>41288</v>
      </c>
      <c r="G5988" s="55">
        <v>41288</v>
      </c>
      <c r="H5988" s="53" t="s">
        <v>105</v>
      </c>
      <c r="I5988" s="57">
        <v>350</v>
      </c>
      <c r="J5988" s="56">
        <v>350</v>
      </c>
      <c r="K5988" s="56">
        <v>350</v>
      </c>
      <c r="L5988" s="58">
        <v>413000</v>
      </c>
      <c r="M5988" s="59">
        <v>41288</v>
      </c>
      <c r="N5988" s="60">
        <v>2013</v>
      </c>
      <c r="O5988" s="61">
        <v>41305</v>
      </c>
      <c r="P5988" s="60">
        <v>2013</v>
      </c>
      <c r="Q5988" s="61">
        <v>41639</v>
      </c>
      <c r="R5988" s="53" t="s">
        <v>349</v>
      </c>
      <c r="S5988" s="53" t="s">
        <v>1376</v>
      </c>
      <c r="T5988" s="53" t="s">
        <v>389</v>
      </c>
      <c r="U5988" s="60">
        <v>1</v>
      </c>
      <c r="V5988" s="53">
        <v>8</v>
      </c>
      <c r="W5988" s="53" t="s">
        <v>394</v>
      </c>
      <c r="X5988" s="53"/>
      <c r="Y5988" s="53"/>
      <c r="Z5988" s="367"/>
      <c r="AA5988" s="53"/>
      <c r="AB5988" s="53"/>
      <c r="AC5988" s="71"/>
      <c r="AD5988" s="57"/>
      <c r="AE5988" s="53"/>
      <c r="AF5988" s="53"/>
      <c r="AG5988" s="53"/>
      <c r="AH5988" s="367"/>
      <c r="AI5988" s="53"/>
      <c r="AJ5988" s="53"/>
    </row>
    <row r="5989" spans="1:36" s="148" customFormat="1" ht="60">
      <c r="A5989" s="53" t="s">
        <v>1344</v>
      </c>
      <c r="B5989" s="60">
        <v>8323</v>
      </c>
      <c r="C5989" s="60">
        <v>33</v>
      </c>
      <c r="D5989" s="52" t="s">
        <v>1377</v>
      </c>
      <c r="E5989" s="53" t="s">
        <v>60</v>
      </c>
      <c r="F5989" s="55">
        <v>41260</v>
      </c>
      <c r="G5989" s="55">
        <v>41305</v>
      </c>
      <c r="H5989" s="53" t="s">
        <v>105</v>
      </c>
      <c r="I5989" s="57">
        <v>3000</v>
      </c>
      <c r="J5989" s="56">
        <v>3000</v>
      </c>
      <c r="K5989" s="56">
        <v>3000</v>
      </c>
      <c r="L5989" s="58">
        <v>3540000</v>
      </c>
      <c r="M5989" s="59">
        <v>41333</v>
      </c>
      <c r="N5989" s="60">
        <v>2013</v>
      </c>
      <c r="O5989" s="61">
        <v>41334</v>
      </c>
      <c r="P5989" s="60">
        <v>2013</v>
      </c>
      <c r="Q5989" s="61">
        <v>41639</v>
      </c>
      <c r="R5989" s="53" t="s">
        <v>349</v>
      </c>
      <c r="S5989" s="53"/>
      <c r="T5989" s="53" t="s">
        <v>389</v>
      </c>
      <c r="U5989" s="60">
        <v>1</v>
      </c>
      <c r="V5989" s="53">
        <v>8</v>
      </c>
      <c r="W5989" s="53" t="s">
        <v>394</v>
      </c>
      <c r="X5989" s="53"/>
      <c r="Y5989" s="53"/>
      <c r="Z5989" s="367"/>
      <c r="AA5989" s="53"/>
      <c r="AB5989" s="53"/>
      <c r="AC5989" s="71"/>
      <c r="AD5989" s="57"/>
      <c r="AE5989" s="53"/>
      <c r="AF5989" s="53"/>
      <c r="AG5989" s="53"/>
      <c r="AH5989" s="367"/>
      <c r="AI5989" s="53"/>
      <c r="AJ5989" s="53"/>
    </row>
    <row r="5990" spans="1:36" s="148" customFormat="1" ht="90">
      <c r="A5990" s="53" t="s">
        <v>1344</v>
      </c>
      <c r="B5990" s="60">
        <v>8326</v>
      </c>
      <c r="C5990" s="60">
        <v>3000562</v>
      </c>
      <c r="D5990" s="52" t="s">
        <v>7213</v>
      </c>
      <c r="E5990" s="53" t="s">
        <v>83</v>
      </c>
      <c r="F5990" s="55">
        <v>41557</v>
      </c>
      <c r="G5990" s="55">
        <v>41609</v>
      </c>
      <c r="H5990" s="53" t="s">
        <v>109</v>
      </c>
      <c r="I5990" s="57">
        <v>1784.7763299999999</v>
      </c>
      <c r="J5990" s="56">
        <v>1784.7763299999999</v>
      </c>
      <c r="K5990" s="56">
        <v>1784.7763299999999</v>
      </c>
      <c r="L5990" s="58">
        <v>1784776.3299999998</v>
      </c>
      <c r="M5990" s="59">
        <v>41635</v>
      </c>
      <c r="N5990" s="60">
        <v>2014</v>
      </c>
      <c r="O5990" s="61">
        <v>41640</v>
      </c>
      <c r="P5990" s="60">
        <v>2014</v>
      </c>
      <c r="Q5990" s="61">
        <v>42004</v>
      </c>
      <c r="R5990" s="53" t="s">
        <v>342</v>
      </c>
      <c r="S5990" s="70" t="s">
        <v>778</v>
      </c>
      <c r="T5990" s="53" t="s">
        <v>389</v>
      </c>
      <c r="U5990" s="60">
        <v>1</v>
      </c>
      <c r="V5990" s="53">
        <v>8</v>
      </c>
      <c r="W5990" s="53" t="s">
        <v>390</v>
      </c>
      <c r="X5990" s="53"/>
      <c r="Y5990" s="63"/>
      <c r="Z5990" s="58"/>
      <c r="AA5990" s="53"/>
      <c r="AB5990" s="62"/>
      <c r="AC5990" s="65"/>
      <c r="AD5990" s="66"/>
      <c r="AE5990" s="53"/>
      <c r="AF5990" s="53"/>
      <c r="AG5990" s="58"/>
      <c r="AH5990" s="367"/>
      <c r="AI5990" s="52"/>
      <c r="AJ5990" s="52"/>
    </row>
    <row r="5991" spans="1:36" s="148" customFormat="1" ht="135">
      <c r="A5991" s="53" t="s">
        <v>1344</v>
      </c>
      <c r="B5991" s="60">
        <v>8327</v>
      </c>
      <c r="C5991" s="82">
        <v>3000178</v>
      </c>
      <c r="D5991" s="52" t="s">
        <v>7116</v>
      </c>
      <c r="E5991" s="53" t="s">
        <v>60</v>
      </c>
      <c r="F5991" s="55">
        <v>41557</v>
      </c>
      <c r="G5991" s="55">
        <v>41609</v>
      </c>
      <c r="H5991" s="53" t="s">
        <v>109</v>
      </c>
      <c r="I5991" s="57">
        <v>255</v>
      </c>
      <c r="J5991" s="56">
        <v>255</v>
      </c>
      <c r="K5991" s="56">
        <v>255</v>
      </c>
      <c r="L5991" s="58">
        <v>255000</v>
      </c>
      <c r="M5991" s="59">
        <v>41635</v>
      </c>
      <c r="N5991" s="60">
        <v>2014</v>
      </c>
      <c r="O5991" s="61">
        <v>41640</v>
      </c>
      <c r="P5991" s="60">
        <v>2014</v>
      </c>
      <c r="Q5991" s="61">
        <v>42004</v>
      </c>
      <c r="R5991" s="53" t="s">
        <v>342</v>
      </c>
      <c r="S5991" s="53"/>
      <c r="T5991" s="53" t="s">
        <v>389</v>
      </c>
      <c r="U5991" s="60">
        <v>1</v>
      </c>
      <c r="V5991" s="53">
        <v>8</v>
      </c>
      <c r="W5991" s="53" t="s">
        <v>390</v>
      </c>
      <c r="X5991" s="53"/>
      <c r="Y5991" s="63"/>
      <c r="Z5991" s="58"/>
      <c r="AA5991" s="53"/>
      <c r="AB5991" s="62"/>
      <c r="AC5991" s="65"/>
      <c r="AD5991" s="66"/>
      <c r="AE5991" s="53"/>
      <c r="AF5991" s="53"/>
      <c r="AG5991" s="58"/>
      <c r="AH5991" s="367"/>
      <c r="AI5991" s="52"/>
      <c r="AJ5991" s="52"/>
    </row>
    <row r="5992" spans="1:36" s="148" customFormat="1" ht="60">
      <c r="A5992" s="53" t="s">
        <v>1344</v>
      </c>
      <c r="B5992" s="60">
        <v>8328</v>
      </c>
      <c r="C5992" s="60" t="s">
        <v>402</v>
      </c>
      <c r="D5992" s="52" t="s">
        <v>403</v>
      </c>
      <c r="E5992" s="53" t="s">
        <v>60</v>
      </c>
      <c r="F5992" s="55">
        <v>41263</v>
      </c>
      <c r="G5992" s="55">
        <v>41305</v>
      </c>
      <c r="H5992" s="53" t="s">
        <v>105</v>
      </c>
      <c r="I5992" s="57">
        <v>2089</v>
      </c>
      <c r="J5992" s="56">
        <v>2238.0704850108527</v>
      </c>
      <c r="K5992" s="56">
        <v>2089</v>
      </c>
      <c r="L5992" s="58">
        <v>2465020</v>
      </c>
      <c r="M5992" s="59">
        <v>41333</v>
      </c>
      <c r="N5992" s="60">
        <v>2013</v>
      </c>
      <c r="O5992" s="61">
        <v>41395</v>
      </c>
      <c r="P5992" s="60">
        <v>2013</v>
      </c>
      <c r="Q5992" s="61">
        <v>41486</v>
      </c>
      <c r="R5992" s="53" t="s">
        <v>349</v>
      </c>
      <c r="S5992" s="53"/>
      <c r="T5992" s="53" t="s">
        <v>417</v>
      </c>
      <c r="U5992" s="60">
        <v>106</v>
      </c>
      <c r="V5992" s="53">
        <v>8</v>
      </c>
      <c r="W5992" s="53" t="s">
        <v>394</v>
      </c>
      <c r="X5992" s="53"/>
      <c r="Y5992" s="53"/>
      <c r="Z5992" s="367"/>
      <c r="AA5992" s="53"/>
      <c r="AB5992" s="53"/>
      <c r="AC5992" s="71"/>
      <c r="AD5992" s="57"/>
      <c r="AE5992" s="53"/>
      <c r="AF5992" s="53"/>
      <c r="AG5992" s="53"/>
      <c r="AH5992" s="367"/>
      <c r="AI5992" s="53"/>
      <c r="AJ5992" s="53"/>
    </row>
    <row r="5993" spans="1:36" s="148" customFormat="1" ht="60">
      <c r="A5993" s="53" t="s">
        <v>1344</v>
      </c>
      <c r="B5993" s="60">
        <v>8329</v>
      </c>
      <c r="C5993" s="68" t="s">
        <v>425</v>
      </c>
      <c r="D5993" s="52" t="s">
        <v>404</v>
      </c>
      <c r="E5993" s="53" t="s">
        <v>60</v>
      </c>
      <c r="F5993" s="55">
        <v>41290</v>
      </c>
      <c r="G5993" s="55">
        <v>41333</v>
      </c>
      <c r="H5993" s="53" t="s">
        <v>105</v>
      </c>
      <c r="I5993" s="57">
        <v>574.79999999999995</v>
      </c>
      <c r="J5993" s="56">
        <v>574.79999999999995</v>
      </c>
      <c r="K5993" s="56">
        <v>574.79999999999995</v>
      </c>
      <c r="L5993" s="58">
        <v>678263.99999999988</v>
      </c>
      <c r="M5993" s="59">
        <v>41362</v>
      </c>
      <c r="N5993" s="60">
        <v>2013</v>
      </c>
      <c r="O5993" s="61">
        <v>41395</v>
      </c>
      <c r="P5993" s="60">
        <v>2013</v>
      </c>
      <c r="Q5993" s="61">
        <v>41516</v>
      </c>
      <c r="R5993" s="53" t="s">
        <v>349</v>
      </c>
      <c r="S5993" s="53"/>
      <c r="T5993" s="53" t="s">
        <v>417</v>
      </c>
      <c r="U5993" s="60">
        <v>48</v>
      </c>
      <c r="V5993" s="53">
        <v>8</v>
      </c>
      <c r="W5993" s="53" t="s">
        <v>390</v>
      </c>
      <c r="X5993" s="53"/>
      <c r="Y5993" s="53"/>
      <c r="Z5993" s="367"/>
      <c r="AA5993" s="53"/>
      <c r="AB5993" s="53"/>
      <c r="AC5993" s="71"/>
      <c r="AD5993" s="57"/>
      <c r="AE5993" s="53"/>
      <c r="AF5993" s="53"/>
      <c r="AG5993" s="53"/>
      <c r="AH5993" s="367"/>
      <c r="AI5993" s="53"/>
      <c r="AJ5993" s="53"/>
    </row>
    <row r="5994" spans="1:36" s="148" customFormat="1" ht="60">
      <c r="A5994" s="53" t="s">
        <v>1344</v>
      </c>
      <c r="B5994" s="60">
        <v>8331</v>
      </c>
      <c r="C5994" s="60" t="s">
        <v>446</v>
      </c>
      <c r="D5994" s="52" t="s">
        <v>1195</v>
      </c>
      <c r="E5994" s="53" t="s">
        <v>60</v>
      </c>
      <c r="F5994" s="55">
        <v>41290</v>
      </c>
      <c r="G5994" s="55">
        <v>41333</v>
      </c>
      <c r="H5994" s="53" t="s">
        <v>105</v>
      </c>
      <c r="I5994" s="57">
        <v>871</v>
      </c>
      <c r="J5994" s="56">
        <v>871</v>
      </c>
      <c r="K5994" s="56">
        <v>871</v>
      </c>
      <c r="L5994" s="58">
        <v>1027780</v>
      </c>
      <c r="M5994" s="59">
        <v>41362</v>
      </c>
      <c r="N5994" s="60">
        <v>2013</v>
      </c>
      <c r="O5994" s="61">
        <v>41395</v>
      </c>
      <c r="P5994" s="60">
        <v>2013</v>
      </c>
      <c r="Q5994" s="61">
        <v>41455</v>
      </c>
      <c r="R5994" s="53" t="s">
        <v>349</v>
      </c>
      <c r="S5994" s="53"/>
      <c r="T5994" s="53" t="s">
        <v>417</v>
      </c>
      <c r="U5994" s="60">
        <v>80</v>
      </c>
      <c r="V5994" s="53">
        <v>8</v>
      </c>
      <c r="W5994" s="53" t="s">
        <v>390</v>
      </c>
      <c r="X5994" s="53"/>
      <c r="Y5994" s="53"/>
      <c r="Z5994" s="367"/>
      <c r="AA5994" s="53"/>
      <c r="AB5994" s="53"/>
      <c r="AC5994" s="71"/>
      <c r="AD5994" s="57"/>
      <c r="AE5994" s="53"/>
      <c r="AF5994" s="53"/>
      <c r="AG5994" s="53"/>
      <c r="AH5994" s="367"/>
      <c r="AI5994" s="53"/>
      <c r="AJ5994" s="53"/>
    </row>
    <row r="5995" spans="1:36" s="148" customFormat="1" ht="60">
      <c r="A5995" s="53" t="s">
        <v>1344</v>
      </c>
      <c r="B5995" s="60">
        <v>8332</v>
      </c>
      <c r="C5995" s="60" t="s">
        <v>451</v>
      </c>
      <c r="D5995" s="52" t="s">
        <v>452</v>
      </c>
      <c r="E5995" s="53" t="s">
        <v>60</v>
      </c>
      <c r="F5995" s="55">
        <v>41271</v>
      </c>
      <c r="G5995" s="55">
        <v>41306</v>
      </c>
      <c r="H5995" s="53" t="s">
        <v>105</v>
      </c>
      <c r="I5995" s="57">
        <v>763.9</v>
      </c>
      <c r="J5995" s="56">
        <v>763.9</v>
      </c>
      <c r="K5995" s="56">
        <v>763.9</v>
      </c>
      <c r="L5995" s="58">
        <v>901401.99999999988</v>
      </c>
      <c r="M5995" s="59">
        <v>41333</v>
      </c>
      <c r="N5995" s="60">
        <v>2013</v>
      </c>
      <c r="O5995" s="61">
        <v>41395</v>
      </c>
      <c r="P5995" s="60">
        <v>2013</v>
      </c>
      <c r="Q5995" s="61">
        <v>41455</v>
      </c>
      <c r="R5995" s="53" t="s">
        <v>349</v>
      </c>
      <c r="S5995" s="53"/>
      <c r="T5995" s="53" t="s">
        <v>417</v>
      </c>
      <c r="U5995" s="60">
        <v>70011</v>
      </c>
      <c r="V5995" s="53">
        <v>8</v>
      </c>
      <c r="W5995" s="53" t="s">
        <v>390</v>
      </c>
      <c r="X5995" s="53"/>
      <c r="Y5995" s="53"/>
      <c r="Z5995" s="367"/>
      <c r="AA5995" s="53"/>
      <c r="AB5995" s="53"/>
      <c r="AC5995" s="71"/>
      <c r="AD5995" s="57"/>
      <c r="AE5995" s="53"/>
      <c r="AF5995" s="53"/>
      <c r="AG5995" s="53"/>
      <c r="AH5995" s="367"/>
      <c r="AI5995" s="53"/>
      <c r="AJ5995" s="53"/>
    </row>
    <row r="5996" spans="1:36" s="148" customFormat="1" ht="75">
      <c r="A5996" s="53" t="s">
        <v>1344</v>
      </c>
      <c r="B5996" s="60">
        <v>8333</v>
      </c>
      <c r="C5996" s="60">
        <v>76</v>
      </c>
      <c r="D5996" s="52" t="s">
        <v>1776</v>
      </c>
      <c r="E5996" s="53" t="s">
        <v>60</v>
      </c>
      <c r="F5996" s="55">
        <v>41239</v>
      </c>
      <c r="G5996" s="55">
        <v>41274</v>
      </c>
      <c r="H5996" s="53" t="s">
        <v>105</v>
      </c>
      <c r="I5996" s="57">
        <v>160</v>
      </c>
      <c r="J5996" s="56">
        <v>160</v>
      </c>
      <c r="K5996" s="56">
        <v>160</v>
      </c>
      <c r="L5996" s="58">
        <v>188799.99999999997</v>
      </c>
      <c r="M5996" s="59">
        <v>41299</v>
      </c>
      <c r="N5996" s="60">
        <v>2013</v>
      </c>
      <c r="O5996" s="61">
        <v>41302</v>
      </c>
      <c r="P5996" s="60">
        <v>2013</v>
      </c>
      <c r="Q5996" s="61">
        <v>41639</v>
      </c>
      <c r="R5996" s="53" t="s">
        <v>349</v>
      </c>
      <c r="S5996" s="53" t="s">
        <v>1378</v>
      </c>
      <c r="T5996" s="53" t="s">
        <v>389</v>
      </c>
      <c r="U5996" s="60">
        <v>1</v>
      </c>
      <c r="V5996" s="53">
        <v>8</v>
      </c>
      <c r="W5996" s="53" t="s">
        <v>394</v>
      </c>
      <c r="X5996" s="53"/>
      <c r="Y5996" s="53"/>
      <c r="Z5996" s="367"/>
      <c r="AA5996" s="53"/>
      <c r="AB5996" s="53"/>
      <c r="AC5996" s="71"/>
      <c r="AD5996" s="57"/>
      <c r="AE5996" s="53"/>
      <c r="AF5996" s="53"/>
      <c r="AG5996" s="53"/>
      <c r="AH5996" s="367"/>
      <c r="AI5996" s="53"/>
      <c r="AJ5996" s="53"/>
    </row>
    <row r="5997" spans="1:36" s="148" customFormat="1" ht="60">
      <c r="A5997" s="53" t="s">
        <v>1344</v>
      </c>
      <c r="B5997" s="60">
        <v>8334</v>
      </c>
      <c r="C5997" s="60">
        <v>3000571</v>
      </c>
      <c r="D5997" s="52" t="s">
        <v>1696</v>
      </c>
      <c r="E5997" s="53" t="s">
        <v>60</v>
      </c>
      <c r="F5997" s="55">
        <v>41239</v>
      </c>
      <c r="G5997" s="55">
        <v>41274</v>
      </c>
      <c r="H5997" s="53" t="s">
        <v>105</v>
      </c>
      <c r="I5997" s="57">
        <v>254.23699999999999</v>
      </c>
      <c r="J5997" s="56">
        <v>268.27862095671844</v>
      </c>
      <c r="K5997" s="56">
        <v>254.23699999999999</v>
      </c>
      <c r="L5997" s="58">
        <v>299999.66000000003</v>
      </c>
      <c r="M5997" s="59">
        <v>41299</v>
      </c>
      <c r="N5997" s="60">
        <v>2013</v>
      </c>
      <c r="O5997" s="61">
        <v>41302</v>
      </c>
      <c r="P5997" s="60">
        <v>2013</v>
      </c>
      <c r="Q5997" s="61">
        <v>41639</v>
      </c>
      <c r="R5997" s="53" t="s">
        <v>349</v>
      </c>
      <c r="S5997" s="53" t="s">
        <v>2270</v>
      </c>
      <c r="T5997" s="53" t="s">
        <v>389</v>
      </c>
      <c r="U5997" s="60">
        <v>1</v>
      </c>
      <c r="V5997" s="53">
        <v>8</v>
      </c>
      <c r="W5997" s="53" t="s">
        <v>394</v>
      </c>
      <c r="X5997" s="53"/>
      <c r="Y5997" s="53"/>
      <c r="Z5997" s="367"/>
      <c r="AA5997" s="53"/>
      <c r="AB5997" s="53"/>
      <c r="AC5997" s="71"/>
      <c r="AD5997" s="57"/>
      <c r="AE5997" s="53"/>
      <c r="AF5997" s="53"/>
      <c r="AG5997" s="53"/>
      <c r="AH5997" s="367"/>
      <c r="AI5997" s="53"/>
      <c r="AJ5997" s="53"/>
    </row>
    <row r="5998" spans="1:36" s="148" customFormat="1" ht="60">
      <c r="A5998" s="53" t="s">
        <v>1344</v>
      </c>
      <c r="B5998" s="159" t="s">
        <v>2268</v>
      </c>
      <c r="C5998" s="60">
        <v>3000571</v>
      </c>
      <c r="D5998" s="52" t="s">
        <v>1696</v>
      </c>
      <c r="E5998" s="53" t="s">
        <v>60</v>
      </c>
      <c r="F5998" s="55">
        <v>41239</v>
      </c>
      <c r="G5998" s="55">
        <v>41274</v>
      </c>
      <c r="H5998" s="53" t="s">
        <v>105</v>
      </c>
      <c r="I5998" s="57">
        <v>22.881</v>
      </c>
      <c r="J5998" s="56">
        <v>24.145042910083202</v>
      </c>
      <c r="K5998" s="56">
        <v>22.881</v>
      </c>
      <c r="L5998" s="58">
        <v>26999.579999999998</v>
      </c>
      <c r="M5998" s="59">
        <v>41299</v>
      </c>
      <c r="N5998" s="60">
        <v>2013</v>
      </c>
      <c r="O5998" s="61">
        <v>41302</v>
      </c>
      <c r="P5998" s="60">
        <v>2013</v>
      </c>
      <c r="Q5998" s="61">
        <v>41639</v>
      </c>
      <c r="R5998" s="53" t="s">
        <v>349</v>
      </c>
      <c r="S5998" s="53" t="s">
        <v>2271</v>
      </c>
      <c r="T5998" s="53" t="s">
        <v>389</v>
      </c>
      <c r="U5998" s="60">
        <v>1</v>
      </c>
      <c r="V5998" s="53">
        <v>8</v>
      </c>
      <c r="W5998" s="53" t="s">
        <v>394</v>
      </c>
      <c r="X5998" s="53"/>
      <c r="Y5998" s="53"/>
      <c r="Z5998" s="367"/>
      <c r="AA5998" s="53"/>
      <c r="AB5998" s="53"/>
      <c r="AC5998" s="71"/>
      <c r="AD5998" s="57"/>
      <c r="AE5998" s="53"/>
      <c r="AF5998" s="53"/>
      <c r="AG5998" s="53"/>
      <c r="AH5998" s="367"/>
      <c r="AI5998" s="53"/>
      <c r="AJ5998" s="53"/>
    </row>
    <row r="5999" spans="1:36" s="148" customFormat="1" ht="60">
      <c r="A5999" s="53" t="s">
        <v>1344</v>
      </c>
      <c r="B5999" s="159" t="s">
        <v>2269</v>
      </c>
      <c r="C5999" s="60">
        <v>3000571</v>
      </c>
      <c r="D5999" s="52" t="s">
        <v>1696</v>
      </c>
      <c r="E5999" s="53" t="s">
        <v>60</v>
      </c>
      <c r="F5999" s="55">
        <v>41239</v>
      </c>
      <c r="G5999" s="55">
        <v>41274</v>
      </c>
      <c r="H5999" s="53" t="s">
        <v>105</v>
      </c>
      <c r="I5999" s="57">
        <v>22.882000000000001</v>
      </c>
      <c r="J5999" s="56">
        <v>24.146142110798401</v>
      </c>
      <c r="K5999" s="56">
        <v>22.882000000000001</v>
      </c>
      <c r="L5999" s="58">
        <v>27000.76</v>
      </c>
      <c r="M5999" s="59">
        <v>41299</v>
      </c>
      <c r="N5999" s="60">
        <v>2013</v>
      </c>
      <c r="O5999" s="61">
        <v>41302</v>
      </c>
      <c r="P5999" s="60">
        <v>2013</v>
      </c>
      <c r="Q5999" s="61">
        <v>41639</v>
      </c>
      <c r="R5999" s="53" t="s">
        <v>349</v>
      </c>
      <c r="S5999" s="53" t="s">
        <v>2272</v>
      </c>
      <c r="T5999" s="53" t="s">
        <v>389</v>
      </c>
      <c r="U5999" s="60">
        <v>1</v>
      </c>
      <c r="V5999" s="53">
        <v>8</v>
      </c>
      <c r="W5999" s="53" t="s">
        <v>394</v>
      </c>
      <c r="X5999" s="53"/>
      <c r="Y5999" s="53"/>
      <c r="Z5999" s="367"/>
      <c r="AA5999" s="53"/>
      <c r="AB5999" s="53"/>
      <c r="AC5999" s="71"/>
      <c r="AD5999" s="57"/>
      <c r="AE5999" s="53"/>
      <c r="AF5999" s="53"/>
      <c r="AG5999" s="53"/>
      <c r="AH5999" s="367"/>
      <c r="AI5999" s="53"/>
      <c r="AJ5999" s="53"/>
    </row>
    <row r="6000" spans="1:36" s="148" customFormat="1" ht="60">
      <c r="A6000" s="53" t="s">
        <v>1344</v>
      </c>
      <c r="B6000" s="60">
        <v>8335</v>
      </c>
      <c r="C6000" s="60">
        <v>3000453</v>
      </c>
      <c r="D6000" s="52" t="s">
        <v>618</v>
      </c>
      <c r="E6000" s="53" t="s">
        <v>60</v>
      </c>
      <c r="F6000" s="55">
        <v>41239</v>
      </c>
      <c r="G6000" s="55">
        <v>41274</v>
      </c>
      <c r="H6000" s="53" t="s">
        <v>105</v>
      </c>
      <c r="I6000" s="57">
        <v>3600</v>
      </c>
      <c r="J6000" s="56">
        <v>3957.1225747200001</v>
      </c>
      <c r="K6000" s="56">
        <v>3600</v>
      </c>
      <c r="L6000" s="58">
        <v>4248000</v>
      </c>
      <c r="M6000" s="59">
        <v>41299</v>
      </c>
      <c r="N6000" s="60">
        <v>2013</v>
      </c>
      <c r="O6000" s="61">
        <v>41302</v>
      </c>
      <c r="P6000" s="60">
        <v>2013</v>
      </c>
      <c r="Q6000" s="61">
        <v>41639</v>
      </c>
      <c r="R6000" s="53" t="s">
        <v>349</v>
      </c>
      <c r="S6000" s="53" t="s">
        <v>1379</v>
      </c>
      <c r="T6000" s="53" t="s">
        <v>389</v>
      </c>
      <c r="U6000" s="60">
        <v>1</v>
      </c>
      <c r="V6000" s="53">
        <v>8</v>
      </c>
      <c r="W6000" s="53" t="s">
        <v>390</v>
      </c>
      <c r="X6000" s="53"/>
      <c r="Y6000" s="53"/>
      <c r="Z6000" s="367"/>
      <c r="AA6000" s="53"/>
      <c r="AB6000" s="53"/>
      <c r="AC6000" s="71"/>
      <c r="AD6000" s="57"/>
      <c r="AE6000" s="53"/>
      <c r="AF6000" s="53"/>
      <c r="AG6000" s="53"/>
      <c r="AH6000" s="367"/>
      <c r="AI6000" s="53"/>
      <c r="AJ6000" s="53"/>
    </row>
    <row r="6001" spans="1:46" s="148" customFormat="1" ht="60">
      <c r="A6001" s="52" t="s">
        <v>1344</v>
      </c>
      <c r="B6001" s="53">
        <v>8336</v>
      </c>
      <c r="C6001" s="54" t="s">
        <v>447</v>
      </c>
      <c r="D6001" s="52" t="s">
        <v>927</v>
      </c>
      <c r="E6001" s="53" t="s">
        <v>6881</v>
      </c>
      <c r="F6001" s="55">
        <v>41579</v>
      </c>
      <c r="G6001" s="55">
        <v>41586</v>
      </c>
      <c r="H6001" s="53" t="s">
        <v>105</v>
      </c>
      <c r="I6001" s="56">
        <v>415.30257999999998</v>
      </c>
      <c r="J6001" s="56">
        <v>465.76390230799024</v>
      </c>
      <c r="K6001" s="56">
        <v>415.30200000000002</v>
      </c>
      <c r="L6001" s="58">
        <v>490056.36</v>
      </c>
      <c r="M6001" s="59">
        <v>41600</v>
      </c>
      <c r="N6001" s="60">
        <v>2013</v>
      </c>
      <c r="O6001" s="61">
        <v>41603</v>
      </c>
      <c r="P6001" s="60">
        <v>2013</v>
      </c>
      <c r="Q6001" s="61">
        <v>41639</v>
      </c>
      <c r="R6001" s="53" t="s">
        <v>349</v>
      </c>
      <c r="S6001" s="62"/>
      <c r="T6001" s="53" t="s">
        <v>417</v>
      </c>
      <c r="U6001" s="367">
        <v>340</v>
      </c>
      <c r="V6001" s="53">
        <v>8</v>
      </c>
      <c r="W6001" s="53" t="s">
        <v>394</v>
      </c>
      <c r="X6001" s="53"/>
      <c r="Y6001" s="63"/>
      <c r="Z6001" s="58"/>
      <c r="AA6001" s="53"/>
      <c r="AB6001" s="62"/>
      <c r="AC6001" s="65"/>
      <c r="AD6001" s="66"/>
      <c r="AE6001" s="53"/>
      <c r="AF6001" s="53"/>
      <c r="AG6001" s="58"/>
      <c r="AH6001" s="367"/>
      <c r="AI6001" s="52"/>
      <c r="AJ6001" s="52"/>
      <c r="AL6001" s="67"/>
      <c r="AM6001" s="67"/>
      <c r="AN6001" s="67"/>
      <c r="AO6001" s="67"/>
      <c r="AP6001" s="67"/>
      <c r="AQ6001" s="67"/>
      <c r="AR6001" s="67"/>
      <c r="AS6001" s="67"/>
      <c r="AT6001" s="67"/>
    </row>
    <row r="6002" spans="1:46" s="148" customFormat="1" ht="60">
      <c r="A6002" s="53" t="s">
        <v>1344</v>
      </c>
      <c r="B6002" s="60">
        <v>8337</v>
      </c>
      <c r="C6002" s="60">
        <v>3000530</v>
      </c>
      <c r="D6002" s="52" t="s">
        <v>410</v>
      </c>
      <c r="E6002" s="53" t="s">
        <v>60</v>
      </c>
      <c r="F6002" s="55">
        <v>41247</v>
      </c>
      <c r="G6002" s="55">
        <v>41305</v>
      </c>
      <c r="H6002" s="53" t="s">
        <v>105</v>
      </c>
      <c r="I6002" s="57">
        <v>1154</v>
      </c>
      <c r="J6002" s="56">
        <v>1154</v>
      </c>
      <c r="K6002" s="56">
        <v>1154</v>
      </c>
      <c r="L6002" s="58">
        <v>1361720</v>
      </c>
      <c r="M6002" s="59">
        <v>41333</v>
      </c>
      <c r="N6002" s="60">
        <v>2013</v>
      </c>
      <c r="O6002" s="61">
        <v>41334</v>
      </c>
      <c r="P6002" s="60">
        <v>2013</v>
      </c>
      <c r="Q6002" s="61">
        <v>41639</v>
      </c>
      <c r="R6002" s="53" t="s">
        <v>349</v>
      </c>
      <c r="S6002" s="53"/>
      <c r="T6002" s="53" t="s">
        <v>389</v>
      </c>
      <c r="U6002" s="60">
        <v>1</v>
      </c>
      <c r="V6002" s="53">
        <v>8</v>
      </c>
      <c r="W6002" s="53" t="s">
        <v>394</v>
      </c>
      <c r="X6002" s="53"/>
      <c r="Y6002" s="53"/>
      <c r="Z6002" s="367"/>
      <c r="AA6002" s="53"/>
      <c r="AB6002" s="53"/>
      <c r="AC6002" s="71"/>
      <c r="AD6002" s="57"/>
      <c r="AE6002" s="53"/>
      <c r="AF6002" s="53"/>
      <c r="AG6002" s="53"/>
      <c r="AH6002" s="367"/>
      <c r="AI6002" s="53"/>
      <c r="AJ6002" s="53"/>
    </row>
    <row r="6003" spans="1:46" s="148" customFormat="1" ht="60">
      <c r="A6003" s="53" t="s">
        <v>1344</v>
      </c>
      <c r="B6003" s="60">
        <v>8338</v>
      </c>
      <c r="C6003" s="60">
        <v>3000530</v>
      </c>
      <c r="D6003" s="52" t="s">
        <v>410</v>
      </c>
      <c r="E6003" s="53" t="s">
        <v>64</v>
      </c>
      <c r="F6003" s="55">
        <v>41275</v>
      </c>
      <c r="G6003" s="130">
        <v>41275</v>
      </c>
      <c r="H6003" s="53" t="s">
        <v>105</v>
      </c>
      <c r="I6003" s="57">
        <v>1191</v>
      </c>
      <c r="J6003" s="56">
        <v>1191</v>
      </c>
      <c r="K6003" s="56">
        <v>1191</v>
      </c>
      <c r="L6003" s="58">
        <v>1405379.9999999998</v>
      </c>
      <c r="M6003" s="59">
        <v>41275</v>
      </c>
      <c r="N6003" s="131">
        <v>2013</v>
      </c>
      <c r="O6003" s="132">
        <v>41275</v>
      </c>
      <c r="P6003" s="131">
        <v>2013</v>
      </c>
      <c r="Q6003" s="132">
        <v>41639</v>
      </c>
      <c r="R6003" s="53" t="s">
        <v>349</v>
      </c>
      <c r="S6003" s="53" t="s">
        <v>1784</v>
      </c>
      <c r="T6003" s="60" t="s">
        <v>389</v>
      </c>
      <c r="U6003" s="131">
        <v>1</v>
      </c>
      <c r="V6003" s="375">
        <v>8</v>
      </c>
      <c r="W6003" s="53" t="s">
        <v>394</v>
      </c>
      <c r="X6003" s="375"/>
      <c r="Y6003" s="133"/>
      <c r="Z6003" s="134"/>
      <c r="AA6003" s="135"/>
      <c r="AB6003" s="135"/>
      <c r="AC6003" s="136"/>
      <c r="AD6003" s="137"/>
      <c r="AE6003" s="375"/>
      <c r="AF6003" s="375"/>
      <c r="AG6003" s="375"/>
      <c r="AH6003" s="138"/>
      <c r="AI6003" s="375"/>
      <c r="AJ6003" s="375"/>
    </row>
    <row r="6004" spans="1:46" s="67" customFormat="1" ht="60">
      <c r="A6004" s="53" t="s">
        <v>1344</v>
      </c>
      <c r="B6004" s="60">
        <v>8339</v>
      </c>
      <c r="C6004" s="131">
        <v>1</v>
      </c>
      <c r="D6004" s="139" t="s">
        <v>1785</v>
      </c>
      <c r="E6004" s="53" t="s">
        <v>64</v>
      </c>
      <c r="F6004" s="55">
        <v>41275</v>
      </c>
      <c r="G6004" s="130">
        <v>41275</v>
      </c>
      <c r="H6004" s="53" t="s">
        <v>105</v>
      </c>
      <c r="I6004" s="57">
        <v>385</v>
      </c>
      <c r="J6004" s="56">
        <v>385</v>
      </c>
      <c r="K6004" s="56">
        <v>385</v>
      </c>
      <c r="L6004" s="58">
        <v>454299.99999999994</v>
      </c>
      <c r="M6004" s="59">
        <v>41275</v>
      </c>
      <c r="N6004" s="131">
        <v>2013</v>
      </c>
      <c r="O6004" s="132">
        <v>41275</v>
      </c>
      <c r="P6004" s="131">
        <v>2013</v>
      </c>
      <c r="Q6004" s="132">
        <v>41639</v>
      </c>
      <c r="R6004" s="53" t="s">
        <v>349</v>
      </c>
      <c r="S6004" s="53" t="s">
        <v>1786</v>
      </c>
      <c r="T6004" s="60" t="s">
        <v>389</v>
      </c>
      <c r="U6004" s="131">
        <v>1</v>
      </c>
      <c r="V6004" s="375">
        <v>8</v>
      </c>
      <c r="W6004" s="53" t="s">
        <v>394</v>
      </c>
      <c r="X6004" s="375"/>
      <c r="Y6004" s="133"/>
      <c r="Z6004" s="134"/>
      <c r="AA6004" s="135"/>
      <c r="AB6004" s="135"/>
      <c r="AC6004" s="136"/>
      <c r="AD6004" s="137"/>
      <c r="AE6004" s="375"/>
      <c r="AF6004" s="375"/>
      <c r="AG6004" s="375"/>
      <c r="AH6004" s="138"/>
      <c r="AI6004" s="375"/>
      <c r="AJ6004" s="375"/>
      <c r="AK6004" s="148"/>
      <c r="AL6004" s="148"/>
      <c r="AM6004" s="148"/>
      <c r="AN6004" s="148"/>
      <c r="AO6004" s="148"/>
      <c r="AP6004" s="148"/>
      <c r="AQ6004" s="148"/>
      <c r="AR6004" s="148"/>
      <c r="AS6004" s="148"/>
      <c r="AT6004" s="148"/>
    </row>
    <row r="6005" spans="1:46" s="148" customFormat="1" ht="45">
      <c r="A6005" s="53" t="s">
        <v>1344</v>
      </c>
      <c r="B6005" s="60">
        <v>8341</v>
      </c>
      <c r="C6005" s="60">
        <v>3000544</v>
      </c>
      <c r="D6005" s="52" t="s">
        <v>386</v>
      </c>
      <c r="E6005" s="53" t="s">
        <v>65</v>
      </c>
      <c r="F6005" s="55">
        <v>41333</v>
      </c>
      <c r="G6005" s="55">
        <v>41353</v>
      </c>
      <c r="H6005" s="53" t="s">
        <v>105</v>
      </c>
      <c r="I6005" s="57">
        <v>51086.076269999998</v>
      </c>
      <c r="J6005" s="56">
        <v>51086.076269999998</v>
      </c>
      <c r="K6005" s="56">
        <v>51086.076000000001</v>
      </c>
      <c r="L6005" s="58">
        <v>60281569.68</v>
      </c>
      <c r="M6005" s="59">
        <v>41358</v>
      </c>
      <c r="N6005" s="60">
        <v>2013</v>
      </c>
      <c r="O6005" s="61">
        <v>41365</v>
      </c>
      <c r="P6005" s="60">
        <v>2015</v>
      </c>
      <c r="Q6005" s="61">
        <v>42094</v>
      </c>
      <c r="R6005" s="53" t="s">
        <v>342</v>
      </c>
      <c r="S6005" s="70" t="s">
        <v>1783</v>
      </c>
      <c r="T6005" s="53" t="s">
        <v>389</v>
      </c>
      <c r="U6005" s="60">
        <v>1</v>
      </c>
      <c r="V6005" s="53">
        <v>8</v>
      </c>
      <c r="W6005" s="53" t="s">
        <v>390</v>
      </c>
      <c r="X6005" s="53"/>
      <c r="Y6005" s="53"/>
      <c r="Z6005" s="367"/>
      <c r="AA6005" s="53"/>
      <c r="AB6005" s="53"/>
      <c r="AC6005" s="71"/>
      <c r="AD6005" s="57"/>
      <c r="AE6005" s="53"/>
      <c r="AF6005" s="53"/>
      <c r="AG6005" s="53"/>
      <c r="AH6005" s="53"/>
      <c r="AI6005" s="367"/>
      <c r="AJ6005" s="53"/>
    </row>
    <row r="6006" spans="1:46" s="148" customFormat="1" ht="60">
      <c r="A6006" s="53" t="s">
        <v>1344</v>
      </c>
      <c r="B6006" s="60">
        <v>8342</v>
      </c>
      <c r="C6006" s="60" t="s">
        <v>440</v>
      </c>
      <c r="D6006" s="52" t="s">
        <v>441</v>
      </c>
      <c r="E6006" s="53" t="s">
        <v>83</v>
      </c>
      <c r="F6006" s="55">
        <v>41225</v>
      </c>
      <c r="G6006" s="55">
        <v>41274</v>
      </c>
      <c r="H6006" s="53" t="s">
        <v>109</v>
      </c>
      <c r="I6006" s="57">
        <v>921.1</v>
      </c>
      <c r="J6006" s="56">
        <v>860.56423993008002</v>
      </c>
      <c r="K6006" s="56">
        <v>860.56399999999996</v>
      </c>
      <c r="L6006" s="58">
        <v>1015465.5199999999</v>
      </c>
      <c r="M6006" s="59">
        <v>41305</v>
      </c>
      <c r="N6006" s="60">
        <v>2013</v>
      </c>
      <c r="O6006" s="61">
        <v>41365</v>
      </c>
      <c r="P6006" s="60">
        <v>2013</v>
      </c>
      <c r="Q6006" s="61">
        <v>41455</v>
      </c>
      <c r="R6006" s="53" t="s">
        <v>342</v>
      </c>
      <c r="S6006" s="53"/>
      <c r="T6006" s="53" t="s">
        <v>417</v>
      </c>
      <c r="U6006" s="60">
        <v>2130</v>
      </c>
      <c r="V6006" s="53">
        <v>8</v>
      </c>
      <c r="W6006" s="53" t="s">
        <v>390</v>
      </c>
      <c r="X6006" s="53"/>
      <c r="Y6006" s="53"/>
      <c r="Z6006" s="367"/>
      <c r="AA6006" s="53"/>
      <c r="AB6006" s="53"/>
      <c r="AC6006" s="71"/>
      <c r="AD6006" s="57"/>
      <c r="AE6006" s="53"/>
      <c r="AF6006" s="53"/>
      <c r="AG6006" s="53"/>
      <c r="AH6006" s="367"/>
      <c r="AI6006" s="53"/>
      <c r="AJ6006" s="53"/>
    </row>
    <row r="6007" spans="1:46" s="148" customFormat="1" ht="60">
      <c r="A6007" s="53" t="s">
        <v>1344</v>
      </c>
      <c r="B6007" s="60">
        <v>8343</v>
      </c>
      <c r="C6007" s="60">
        <v>51</v>
      </c>
      <c r="D6007" s="52" t="s">
        <v>661</v>
      </c>
      <c r="E6007" s="53" t="s">
        <v>60</v>
      </c>
      <c r="F6007" s="55">
        <v>41263</v>
      </c>
      <c r="G6007" s="55">
        <v>41305</v>
      </c>
      <c r="H6007" s="53" t="s">
        <v>109</v>
      </c>
      <c r="I6007" s="57">
        <v>855.07740000000001</v>
      </c>
      <c r="J6007" s="56">
        <v>798.60700019331705</v>
      </c>
      <c r="K6007" s="56">
        <v>798.60699999999997</v>
      </c>
      <c r="L6007" s="58">
        <v>942356.25999999989</v>
      </c>
      <c r="M6007" s="59">
        <v>41332</v>
      </c>
      <c r="N6007" s="60">
        <v>2013</v>
      </c>
      <c r="O6007" s="61">
        <v>41333</v>
      </c>
      <c r="P6007" s="60">
        <v>2013</v>
      </c>
      <c r="Q6007" s="61">
        <v>41639</v>
      </c>
      <c r="R6007" s="53" t="s">
        <v>349</v>
      </c>
      <c r="S6007" s="53" t="s">
        <v>2441</v>
      </c>
      <c r="T6007" s="53" t="s">
        <v>389</v>
      </c>
      <c r="U6007" s="60">
        <v>1</v>
      </c>
      <c r="V6007" s="53">
        <v>8</v>
      </c>
      <c r="W6007" s="53" t="s">
        <v>394</v>
      </c>
      <c r="X6007" s="53"/>
      <c r="Y6007" s="53"/>
      <c r="Z6007" s="367"/>
      <c r="AA6007" s="53"/>
      <c r="AB6007" s="53"/>
      <c r="AC6007" s="71"/>
      <c r="AD6007" s="57"/>
      <c r="AE6007" s="53"/>
      <c r="AF6007" s="53"/>
      <c r="AG6007" s="53"/>
      <c r="AH6007" s="367"/>
      <c r="AI6007" s="53"/>
      <c r="AJ6007" s="53"/>
    </row>
    <row r="6008" spans="1:46" s="148" customFormat="1" ht="60">
      <c r="A6008" s="53" t="s">
        <v>1344</v>
      </c>
      <c r="B6008" s="159" t="s">
        <v>2440</v>
      </c>
      <c r="C6008" s="60">
        <v>51</v>
      </c>
      <c r="D6008" s="52" t="s">
        <v>661</v>
      </c>
      <c r="E6008" s="53" t="s">
        <v>60</v>
      </c>
      <c r="F6008" s="55">
        <v>41263</v>
      </c>
      <c r="G6008" s="55">
        <v>41305</v>
      </c>
      <c r="H6008" s="53" t="s">
        <v>109</v>
      </c>
      <c r="I6008" s="57">
        <v>428.82260000000002</v>
      </c>
      <c r="J6008" s="56">
        <v>400.95074030444295</v>
      </c>
      <c r="K6008" s="56">
        <v>400.95</v>
      </c>
      <c r="L6008" s="58">
        <v>473121</v>
      </c>
      <c r="M6008" s="59">
        <v>41332</v>
      </c>
      <c r="N6008" s="60">
        <v>2013</v>
      </c>
      <c r="O6008" s="61">
        <v>41333</v>
      </c>
      <c r="P6008" s="60">
        <v>2013</v>
      </c>
      <c r="Q6008" s="61">
        <v>41639</v>
      </c>
      <c r="R6008" s="53" t="s">
        <v>349</v>
      </c>
      <c r="S6008" s="53" t="s">
        <v>2442</v>
      </c>
      <c r="T6008" s="53" t="s">
        <v>389</v>
      </c>
      <c r="U6008" s="60">
        <v>1</v>
      </c>
      <c r="V6008" s="53">
        <v>8</v>
      </c>
      <c r="W6008" s="53" t="s">
        <v>394</v>
      </c>
      <c r="X6008" s="53"/>
      <c r="Y6008" s="53"/>
      <c r="Z6008" s="367"/>
      <c r="AA6008" s="53"/>
      <c r="AB6008" s="53"/>
      <c r="AC6008" s="71"/>
      <c r="AD6008" s="57"/>
      <c r="AE6008" s="53"/>
      <c r="AF6008" s="53"/>
      <c r="AG6008" s="53"/>
      <c r="AH6008" s="367"/>
      <c r="AI6008" s="53"/>
      <c r="AJ6008" s="53"/>
    </row>
    <row r="6009" spans="1:46" s="148" customFormat="1" ht="60">
      <c r="A6009" s="53" t="s">
        <v>1344</v>
      </c>
      <c r="B6009" s="60">
        <v>8344</v>
      </c>
      <c r="C6009" s="60">
        <v>3000435</v>
      </c>
      <c r="D6009" s="52" t="s">
        <v>1380</v>
      </c>
      <c r="E6009" s="53" t="s">
        <v>60</v>
      </c>
      <c r="F6009" s="55">
        <v>41246</v>
      </c>
      <c r="G6009" s="55">
        <v>41284</v>
      </c>
      <c r="H6009" s="53" t="s">
        <v>105</v>
      </c>
      <c r="I6009" s="57">
        <v>1500</v>
      </c>
      <c r="J6009" s="56">
        <v>1648.8010728000002</v>
      </c>
      <c r="K6009" s="56">
        <v>1500</v>
      </c>
      <c r="L6009" s="58">
        <v>1770000</v>
      </c>
      <c r="M6009" s="59">
        <v>41299</v>
      </c>
      <c r="N6009" s="60">
        <v>2013</v>
      </c>
      <c r="O6009" s="61">
        <v>41300</v>
      </c>
      <c r="P6009" s="60">
        <v>2013</v>
      </c>
      <c r="Q6009" s="61">
        <v>41639</v>
      </c>
      <c r="R6009" s="53" t="s">
        <v>349</v>
      </c>
      <c r="S6009" s="53"/>
      <c r="T6009" s="53" t="s">
        <v>389</v>
      </c>
      <c r="U6009" s="60">
        <v>1</v>
      </c>
      <c r="V6009" s="53">
        <v>8</v>
      </c>
      <c r="W6009" s="53" t="s">
        <v>394</v>
      </c>
      <c r="X6009" s="53"/>
      <c r="Y6009" s="53"/>
      <c r="Z6009" s="367"/>
      <c r="AA6009" s="53"/>
      <c r="AB6009" s="53"/>
      <c r="AC6009" s="71"/>
      <c r="AD6009" s="57"/>
      <c r="AE6009" s="53"/>
      <c r="AF6009" s="53"/>
      <c r="AG6009" s="53"/>
      <c r="AH6009" s="367"/>
      <c r="AI6009" s="53"/>
      <c r="AJ6009" s="53"/>
    </row>
    <row r="6010" spans="1:46" s="148" customFormat="1" ht="60">
      <c r="A6010" s="53" t="s">
        <v>1344</v>
      </c>
      <c r="B6010" s="60">
        <v>8345</v>
      </c>
      <c r="C6010" s="60">
        <v>3000417</v>
      </c>
      <c r="D6010" s="52" t="s">
        <v>588</v>
      </c>
      <c r="E6010" s="53" t="s">
        <v>60</v>
      </c>
      <c r="F6010" s="55">
        <v>41246</v>
      </c>
      <c r="G6010" s="55">
        <v>41284</v>
      </c>
      <c r="H6010" s="53" t="s">
        <v>105</v>
      </c>
      <c r="I6010" s="57">
        <v>1500</v>
      </c>
      <c r="J6010" s="56">
        <v>1648.8010728000002</v>
      </c>
      <c r="K6010" s="56">
        <v>1500</v>
      </c>
      <c r="L6010" s="58">
        <v>1770000</v>
      </c>
      <c r="M6010" s="59">
        <v>41299</v>
      </c>
      <c r="N6010" s="60">
        <v>2013</v>
      </c>
      <c r="O6010" s="61">
        <v>41300</v>
      </c>
      <c r="P6010" s="60">
        <v>2013</v>
      </c>
      <c r="Q6010" s="61">
        <v>41639</v>
      </c>
      <c r="R6010" s="53" t="s">
        <v>349</v>
      </c>
      <c r="S6010" s="53"/>
      <c r="T6010" s="53" t="s">
        <v>389</v>
      </c>
      <c r="U6010" s="60">
        <v>1</v>
      </c>
      <c r="V6010" s="53">
        <v>8</v>
      </c>
      <c r="W6010" s="53" t="s">
        <v>394</v>
      </c>
      <c r="X6010" s="53"/>
      <c r="Y6010" s="53"/>
      <c r="Z6010" s="367"/>
      <c r="AA6010" s="53"/>
      <c r="AB6010" s="53"/>
      <c r="AC6010" s="71"/>
      <c r="AD6010" s="57"/>
      <c r="AE6010" s="53"/>
      <c r="AF6010" s="53"/>
      <c r="AG6010" s="53"/>
      <c r="AH6010" s="367"/>
      <c r="AI6010" s="53"/>
      <c r="AJ6010" s="53"/>
    </row>
    <row r="6011" spans="1:46" s="148" customFormat="1" ht="60">
      <c r="A6011" s="53" t="s">
        <v>1381</v>
      </c>
      <c r="B6011" s="60">
        <v>8347</v>
      </c>
      <c r="C6011" s="60">
        <v>3000517</v>
      </c>
      <c r="D6011" s="52" t="s">
        <v>379</v>
      </c>
      <c r="E6011" s="103" t="s">
        <v>60</v>
      </c>
      <c r="F6011" s="55">
        <v>41334</v>
      </c>
      <c r="G6011" s="55">
        <v>41384</v>
      </c>
      <c r="H6011" s="53" t="s">
        <v>105</v>
      </c>
      <c r="I6011" s="57">
        <v>12840</v>
      </c>
      <c r="J6011" s="56">
        <v>12840</v>
      </c>
      <c r="K6011" s="56">
        <v>12840</v>
      </c>
      <c r="L6011" s="58">
        <v>15151199.999999998</v>
      </c>
      <c r="M6011" s="59">
        <v>41395</v>
      </c>
      <c r="N6011" s="60">
        <v>2013</v>
      </c>
      <c r="O6011" s="61">
        <v>41414</v>
      </c>
      <c r="P6011" s="60">
        <v>2014</v>
      </c>
      <c r="Q6011" s="61">
        <v>41759</v>
      </c>
      <c r="R6011" s="53" t="s">
        <v>350</v>
      </c>
      <c r="S6011" s="53"/>
      <c r="T6011" s="53" t="s">
        <v>389</v>
      </c>
      <c r="U6011" s="53">
        <v>1</v>
      </c>
      <c r="V6011" s="53">
        <v>8</v>
      </c>
      <c r="W6011" s="53" t="s">
        <v>394</v>
      </c>
      <c r="X6011" s="53"/>
      <c r="Y6011" s="53"/>
      <c r="Z6011" s="367"/>
      <c r="AA6011" s="53"/>
      <c r="AB6011" s="53"/>
      <c r="AC6011" s="71"/>
      <c r="AD6011" s="57"/>
      <c r="AE6011" s="53"/>
      <c r="AF6011" s="53"/>
      <c r="AG6011" s="53"/>
      <c r="AH6011" s="367"/>
      <c r="AI6011" s="53"/>
      <c r="AJ6011" s="53"/>
    </row>
    <row r="6012" spans="1:46" s="148" customFormat="1" ht="45">
      <c r="A6012" s="53" t="s">
        <v>1381</v>
      </c>
      <c r="B6012" s="60">
        <v>8348</v>
      </c>
      <c r="C6012" s="53">
        <v>3000541</v>
      </c>
      <c r="D6012" s="52" t="s">
        <v>931</v>
      </c>
      <c r="E6012" s="53" t="s">
        <v>60</v>
      </c>
      <c r="F6012" s="55">
        <v>41233</v>
      </c>
      <c r="G6012" s="55">
        <v>41294</v>
      </c>
      <c r="H6012" s="53" t="s">
        <v>105</v>
      </c>
      <c r="I6012" s="57">
        <v>1641.84</v>
      </c>
      <c r="J6012" s="56">
        <v>1641.84</v>
      </c>
      <c r="K6012" s="56">
        <v>1641.84</v>
      </c>
      <c r="L6012" s="58">
        <v>1937371.1999999997</v>
      </c>
      <c r="M6012" s="59">
        <v>41320</v>
      </c>
      <c r="N6012" s="60">
        <v>2013</v>
      </c>
      <c r="O6012" s="61">
        <v>41320</v>
      </c>
      <c r="P6012" s="60">
        <v>2013</v>
      </c>
      <c r="Q6012" s="61">
        <v>41639</v>
      </c>
      <c r="R6012" s="53" t="s">
        <v>342</v>
      </c>
      <c r="S6012" s="53" t="s">
        <v>1418</v>
      </c>
      <c r="T6012" s="53" t="s">
        <v>389</v>
      </c>
      <c r="U6012" s="53">
        <v>1</v>
      </c>
      <c r="V6012" s="53">
        <v>8</v>
      </c>
      <c r="W6012" s="53" t="s">
        <v>394</v>
      </c>
      <c r="X6012" s="53"/>
      <c r="Y6012" s="53"/>
      <c r="Z6012" s="367"/>
      <c r="AA6012" s="53"/>
      <c r="AB6012" s="53"/>
      <c r="AC6012" s="71"/>
      <c r="AD6012" s="57"/>
      <c r="AE6012" s="53"/>
      <c r="AF6012" s="53"/>
      <c r="AG6012" s="53"/>
      <c r="AH6012" s="367"/>
      <c r="AI6012" s="53"/>
      <c r="AJ6012" s="53"/>
    </row>
    <row r="6013" spans="1:46" s="148" customFormat="1" ht="60">
      <c r="A6013" s="53" t="s">
        <v>1381</v>
      </c>
      <c r="B6013" s="60">
        <v>8349</v>
      </c>
      <c r="C6013" s="53">
        <v>3000521</v>
      </c>
      <c r="D6013" s="52" t="s">
        <v>413</v>
      </c>
      <c r="E6013" s="53" t="s">
        <v>60</v>
      </c>
      <c r="F6013" s="55">
        <v>41246</v>
      </c>
      <c r="G6013" s="55">
        <v>41308</v>
      </c>
      <c r="H6013" s="53" t="s">
        <v>105</v>
      </c>
      <c r="I6013" s="57">
        <v>935.2</v>
      </c>
      <c r="J6013" s="56">
        <v>935.2</v>
      </c>
      <c r="K6013" s="56">
        <v>935.2</v>
      </c>
      <c r="L6013" s="58">
        <v>1103536</v>
      </c>
      <c r="M6013" s="59">
        <v>41333</v>
      </c>
      <c r="N6013" s="60">
        <v>2013</v>
      </c>
      <c r="O6013" s="61">
        <v>41333</v>
      </c>
      <c r="P6013" s="60">
        <v>2013</v>
      </c>
      <c r="Q6013" s="61">
        <v>41608</v>
      </c>
      <c r="R6013" s="53" t="s">
        <v>350</v>
      </c>
      <c r="S6013" s="53"/>
      <c r="T6013" s="53" t="s">
        <v>389</v>
      </c>
      <c r="U6013" s="53">
        <v>1</v>
      </c>
      <c r="V6013" s="53">
        <v>8</v>
      </c>
      <c r="W6013" s="53" t="s">
        <v>394</v>
      </c>
      <c r="X6013" s="53"/>
      <c r="Y6013" s="53"/>
      <c r="Z6013" s="367"/>
      <c r="AA6013" s="53"/>
      <c r="AB6013" s="53"/>
      <c r="AC6013" s="71"/>
      <c r="AD6013" s="57"/>
      <c r="AE6013" s="53"/>
      <c r="AF6013" s="53"/>
      <c r="AG6013" s="53"/>
      <c r="AH6013" s="367"/>
      <c r="AI6013" s="53"/>
      <c r="AJ6013" s="53"/>
    </row>
    <row r="6014" spans="1:46" s="67" customFormat="1" ht="60">
      <c r="A6014" s="53" t="s">
        <v>1381</v>
      </c>
      <c r="B6014" s="60">
        <v>8350</v>
      </c>
      <c r="C6014" s="53">
        <v>3000566</v>
      </c>
      <c r="D6014" s="52" t="s">
        <v>1332</v>
      </c>
      <c r="E6014" s="53" t="s">
        <v>60</v>
      </c>
      <c r="F6014" s="55">
        <v>41246</v>
      </c>
      <c r="G6014" s="55">
        <v>41308</v>
      </c>
      <c r="H6014" s="53" t="s">
        <v>105</v>
      </c>
      <c r="I6014" s="57">
        <v>400</v>
      </c>
      <c r="J6014" s="56">
        <v>439.68028608000003</v>
      </c>
      <c r="K6014" s="56">
        <v>400</v>
      </c>
      <c r="L6014" s="58">
        <v>472000</v>
      </c>
      <c r="M6014" s="59">
        <v>41333</v>
      </c>
      <c r="N6014" s="60">
        <v>2013</v>
      </c>
      <c r="O6014" s="61">
        <v>41333</v>
      </c>
      <c r="P6014" s="60">
        <v>2013</v>
      </c>
      <c r="Q6014" s="61">
        <v>41639</v>
      </c>
      <c r="R6014" s="53" t="s">
        <v>350</v>
      </c>
      <c r="S6014" s="53"/>
      <c r="T6014" s="53" t="s">
        <v>389</v>
      </c>
      <c r="U6014" s="53">
        <v>1</v>
      </c>
      <c r="V6014" s="53">
        <v>8</v>
      </c>
      <c r="W6014" s="53" t="s">
        <v>390</v>
      </c>
      <c r="X6014" s="53"/>
      <c r="Y6014" s="53"/>
      <c r="Z6014" s="367"/>
      <c r="AA6014" s="53"/>
      <c r="AB6014" s="53"/>
      <c r="AC6014" s="71"/>
      <c r="AD6014" s="57"/>
      <c r="AE6014" s="53"/>
      <c r="AF6014" s="53"/>
      <c r="AG6014" s="53"/>
      <c r="AH6014" s="367"/>
      <c r="AI6014" s="53"/>
      <c r="AJ6014" s="53"/>
      <c r="AK6014" s="148"/>
      <c r="AL6014" s="148"/>
      <c r="AM6014" s="148"/>
      <c r="AN6014" s="148"/>
      <c r="AO6014" s="148"/>
      <c r="AP6014" s="148"/>
      <c r="AQ6014" s="148"/>
      <c r="AR6014" s="148"/>
      <c r="AS6014" s="148"/>
      <c r="AT6014" s="148"/>
    </row>
    <row r="6015" spans="1:46" s="67" customFormat="1" ht="60">
      <c r="A6015" s="52" t="s">
        <v>1381</v>
      </c>
      <c r="B6015" s="54">
        <v>8351</v>
      </c>
      <c r="C6015" s="54">
        <v>53</v>
      </c>
      <c r="D6015" s="52" t="s">
        <v>396</v>
      </c>
      <c r="E6015" s="53" t="s">
        <v>60</v>
      </c>
      <c r="F6015" s="55">
        <v>41537</v>
      </c>
      <c r="G6015" s="55">
        <v>41598</v>
      </c>
      <c r="H6015" s="53" t="s">
        <v>107</v>
      </c>
      <c r="I6015" s="57">
        <v>637.28814</v>
      </c>
      <c r="J6015" s="56">
        <v>637.28814</v>
      </c>
      <c r="K6015" s="56">
        <v>637.28814</v>
      </c>
      <c r="L6015" s="58">
        <v>752000</v>
      </c>
      <c r="M6015" s="59">
        <v>41625</v>
      </c>
      <c r="N6015" s="60">
        <v>2013</v>
      </c>
      <c r="O6015" s="61">
        <v>41625</v>
      </c>
      <c r="P6015" s="60">
        <v>2013</v>
      </c>
      <c r="Q6015" s="61">
        <v>41633</v>
      </c>
      <c r="R6015" s="53" t="s">
        <v>350</v>
      </c>
      <c r="S6015" s="62"/>
      <c r="T6015" s="53" t="s">
        <v>417</v>
      </c>
      <c r="U6015" s="367">
        <v>1504</v>
      </c>
      <c r="V6015" s="53">
        <v>8</v>
      </c>
      <c r="W6015" s="53" t="s">
        <v>394</v>
      </c>
      <c r="X6015" s="53"/>
      <c r="Y6015" s="63"/>
      <c r="Z6015" s="58"/>
      <c r="AA6015" s="53"/>
      <c r="AB6015" s="62"/>
      <c r="AC6015" s="65"/>
      <c r="AD6015" s="66"/>
      <c r="AE6015" s="53"/>
      <c r="AF6015" s="53"/>
      <c r="AG6015" s="58"/>
      <c r="AH6015" s="367"/>
      <c r="AI6015" s="52"/>
      <c r="AJ6015" s="52"/>
      <c r="AK6015" s="148"/>
      <c r="AL6015" s="148"/>
      <c r="AM6015" s="148"/>
      <c r="AN6015" s="148"/>
      <c r="AO6015" s="148"/>
      <c r="AP6015" s="148"/>
      <c r="AQ6015" s="148"/>
      <c r="AR6015" s="148"/>
      <c r="AS6015" s="148"/>
      <c r="AT6015" s="148"/>
    </row>
    <row r="6016" spans="1:46" s="148" customFormat="1" ht="60">
      <c r="A6016" s="53" t="s">
        <v>1381</v>
      </c>
      <c r="B6016" s="60">
        <v>8353</v>
      </c>
      <c r="C6016" s="54">
        <v>3000528</v>
      </c>
      <c r="D6016" s="52" t="s">
        <v>1096</v>
      </c>
      <c r="E6016" s="53" t="s">
        <v>60</v>
      </c>
      <c r="F6016" s="55">
        <v>41246</v>
      </c>
      <c r="G6016" s="55">
        <v>41308</v>
      </c>
      <c r="H6016" s="53" t="s">
        <v>105</v>
      </c>
      <c r="I6016" s="57">
        <v>2250</v>
      </c>
      <c r="J6016" s="56">
        <v>2250</v>
      </c>
      <c r="K6016" s="56">
        <v>2250</v>
      </c>
      <c r="L6016" s="58">
        <v>2655000</v>
      </c>
      <c r="M6016" s="59">
        <v>41333</v>
      </c>
      <c r="N6016" s="60">
        <v>2013</v>
      </c>
      <c r="O6016" s="61">
        <v>41333</v>
      </c>
      <c r="P6016" s="60">
        <v>2013</v>
      </c>
      <c r="Q6016" s="61">
        <v>41638</v>
      </c>
      <c r="R6016" s="53" t="s">
        <v>350</v>
      </c>
      <c r="S6016" s="53" t="s">
        <v>1419</v>
      </c>
      <c r="T6016" s="53" t="s">
        <v>389</v>
      </c>
      <c r="U6016" s="53">
        <v>1</v>
      </c>
      <c r="V6016" s="53">
        <v>8</v>
      </c>
      <c r="W6016" s="53" t="s">
        <v>394</v>
      </c>
      <c r="X6016" s="53"/>
      <c r="Y6016" s="53"/>
      <c r="Z6016" s="367"/>
      <c r="AA6016" s="53"/>
      <c r="AB6016" s="53"/>
      <c r="AC6016" s="71"/>
      <c r="AD6016" s="57"/>
      <c r="AE6016" s="53"/>
      <c r="AF6016" s="53"/>
      <c r="AG6016" s="53"/>
      <c r="AH6016" s="367"/>
      <c r="AI6016" s="53"/>
      <c r="AJ6016" s="53"/>
    </row>
    <row r="6017" spans="1:36" s="148" customFormat="1" ht="60">
      <c r="A6017" s="53" t="s">
        <v>1381</v>
      </c>
      <c r="B6017" s="60">
        <v>8354</v>
      </c>
      <c r="C6017" s="54">
        <v>3000528</v>
      </c>
      <c r="D6017" s="52" t="s">
        <v>1096</v>
      </c>
      <c r="E6017" s="53" t="s">
        <v>60</v>
      </c>
      <c r="F6017" s="55">
        <v>41246</v>
      </c>
      <c r="G6017" s="55">
        <v>41308</v>
      </c>
      <c r="H6017" s="53" t="s">
        <v>105</v>
      </c>
      <c r="I6017" s="57">
        <v>1200</v>
      </c>
      <c r="J6017" s="56">
        <v>1200</v>
      </c>
      <c r="K6017" s="56">
        <v>1200</v>
      </c>
      <c r="L6017" s="58">
        <v>1416000</v>
      </c>
      <c r="M6017" s="59">
        <v>41333</v>
      </c>
      <c r="N6017" s="60">
        <v>2013</v>
      </c>
      <c r="O6017" s="61">
        <v>41333</v>
      </c>
      <c r="P6017" s="60">
        <v>2013</v>
      </c>
      <c r="Q6017" s="61">
        <v>41638</v>
      </c>
      <c r="R6017" s="53" t="s">
        <v>350</v>
      </c>
      <c r="S6017" s="53" t="s">
        <v>1420</v>
      </c>
      <c r="T6017" s="53" t="s">
        <v>389</v>
      </c>
      <c r="U6017" s="53">
        <v>1</v>
      </c>
      <c r="V6017" s="53">
        <v>8</v>
      </c>
      <c r="W6017" s="53" t="s">
        <v>394</v>
      </c>
      <c r="X6017" s="53"/>
      <c r="Y6017" s="53"/>
      <c r="Z6017" s="367"/>
      <c r="AA6017" s="53"/>
      <c r="AB6017" s="53"/>
      <c r="AC6017" s="71"/>
      <c r="AD6017" s="57"/>
      <c r="AE6017" s="53"/>
      <c r="AF6017" s="53"/>
      <c r="AG6017" s="53"/>
      <c r="AH6017" s="367"/>
      <c r="AI6017" s="53"/>
      <c r="AJ6017" s="53"/>
    </row>
    <row r="6018" spans="1:36" s="148" customFormat="1" ht="45">
      <c r="A6018" s="53" t="s">
        <v>1381</v>
      </c>
      <c r="B6018" s="60">
        <v>8356</v>
      </c>
      <c r="C6018" s="53">
        <v>3000557</v>
      </c>
      <c r="D6018" s="52" t="s">
        <v>411</v>
      </c>
      <c r="E6018" s="53" t="s">
        <v>83</v>
      </c>
      <c r="F6018" s="55">
        <v>41263</v>
      </c>
      <c r="G6018" s="55">
        <v>41342</v>
      </c>
      <c r="H6018" s="53" t="s">
        <v>105</v>
      </c>
      <c r="I6018" s="57">
        <v>828.303</v>
      </c>
      <c r="J6018" s="56">
        <v>828.303</v>
      </c>
      <c r="K6018" s="56">
        <v>828.303</v>
      </c>
      <c r="L6018" s="58">
        <v>977397.53999999992</v>
      </c>
      <c r="M6018" s="59">
        <v>41369</v>
      </c>
      <c r="N6018" s="60">
        <v>2013</v>
      </c>
      <c r="O6018" s="61">
        <v>41369</v>
      </c>
      <c r="P6018" s="60">
        <v>2013</v>
      </c>
      <c r="Q6018" s="61">
        <v>41630</v>
      </c>
      <c r="R6018" s="53" t="s">
        <v>342</v>
      </c>
      <c r="S6018" s="53" t="s">
        <v>1421</v>
      </c>
      <c r="T6018" s="53" t="s">
        <v>389</v>
      </c>
      <c r="U6018" s="53">
        <v>1</v>
      </c>
      <c r="V6018" s="53">
        <v>8</v>
      </c>
      <c r="W6018" s="53" t="s">
        <v>390</v>
      </c>
      <c r="X6018" s="53"/>
      <c r="Y6018" s="53"/>
      <c r="Z6018" s="367"/>
      <c r="AA6018" s="53"/>
      <c r="AB6018" s="53"/>
      <c r="AC6018" s="71"/>
      <c r="AD6018" s="57"/>
      <c r="AE6018" s="53"/>
      <c r="AF6018" s="53"/>
      <c r="AG6018" s="53"/>
      <c r="AH6018" s="367"/>
      <c r="AI6018" s="53"/>
      <c r="AJ6018" s="53"/>
    </row>
    <row r="6019" spans="1:36" s="148" customFormat="1" ht="45">
      <c r="A6019" s="53" t="s">
        <v>1381</v>
      </c>
      <c r="B6019" s="159" t="s">
        <v>2473</v>
      </c>
      <c r="C6019" s="53">
        <v>3000557</v>
      </c>
      <c r="D6019" s="52" t="s">
        <v>411</v>
      </c>
      <c r="E6019" s="53" t="s">
        <v>83</v>
      </c>
      <c r="F6019" s="55">
        <v>41263</v>
      </c>
      <c r="G6019" s="55">
        <v>41342</v>
      </c>
      <c r="H6019" s="53" t="s">
        <v>105</v>
      </c>
      <c r="I6019" s="57">
        <v>6645.46</v>
      </c>
      <c r="J6019" s="56">
        <v>6645.46</v>
      </c>
      <c r="K6019" s="56">
        <v>6645.46</v>
      </c>
      <c r="L6019" s="58">
        <v>7841642.7999999998</v>
      </c>
      <c r="M6019" s="59">
        <v>41369</v>
      </c>
      <c r="N6019" s="60">
        <v>2013</v>
      </c>
      <c r="O6019" s="61">
        <v>41369</v>
      </c>
      <c r="P6019" s="60">
        <v>2013</v>
      </c>
      <c r="Q6019" s="61">
        <v>41630</v>
      </c>
      <c r="R6019" s="53" t="s">
        <v>342</v>
      </c>
      <c r="S6019" s="53" t="s">
        <v>1421</v>
      </c>
      <c r="T6019" s="53" t="s">
        <v>389</v>
      </c>
      <c r="U6019" s="53">
        <v>1</v>
      </c>
      <c r="V6019" s="53">
        <v>8</v>
      </c>
      <c r="W6019" s="53" t="s">
        <v>390</v>
      </c>
      <c r="X6019" s="53"/>
      <c r="Y6019" s="53"/>
      <c r="Z6019" s="367"/>
      <c r="AA6019" s="53"/>
      <c r="AB6019" s="53"/>
      <c r="AC6019" s="71"/>
      <c r="AD6019" s="57"/>
      <c r="AE6019" s="53"/>
      <c r="AF6019" s="53"/>
      <c r="AG6019" s="53"/>
      <c r="AH6019" s="367"/>
      <c r="AI6019" s="53"/>
      <c r="AJ6019" s="53"/>
    </row>
    <row r="6020" spans="1:36" s="148" customFormat="1" ht="45">
      <c r="A6020" s="53" t="s">
        <v>1381</v>
      </c>
      <c r="B6020" s="159" t="s">
        <v>2474</v>
      </c>
      <c r="C6020" s="53">
        <v>3000557</v>
      </c>
      <c r="D6020" s="52" t="s">
        <v>411</v>
      </c>
      <c r="E6020" s="53" t="s">
        <v>83</v>
      </c>
      <c r="F6020" s="55">
        <v>41263</v>
      </c>
      <c r="G6020" s="55">
        <v>41342</v>
      </c>
      <c r="H6020" s="53" t="s">
        <v>105</v>
      </c>
      <c r="I6020" s="57">
        <v>11589.456</v>
      </c>
      <c r="J6020" s="56">
        <v>11589.456</v>
      </c>
      <c r="K6020" s="56">
        <v>11589.456</v>
      </c>
      <c r="L6020" s="58">
        <v>13675558.079999998</v>
      </c>
      <c r="M6020" s="59">
        <v>41369</v>
      </c>
      <c r="N6020" s="60">
        <v>2013</v>
      </c>
      <c r="O6020" s="61">
        <v>41369</v>
      </c>
      <c r="P6020" s="60">
        <v>2013</v>
      </c>
      <c r="Q6020" s="61">
        <v>41630</v>
      </c>
      <c r="R6020" s="53" t="s">
        <v>342</v>
      </c>
      <c r="S6020" s="53" t="s">
        <v>1421</v>
      </c>
      <c r="T6020" s="53" t="s">
        <v>389</v>
      </c>
      <c r="U6020" s="53">
        <v>1</v>
      </c>
      <c r="V6020" s="53">
        <v>8</v>
      </c>
      <c r="W6020" s="53" t="s">
        <v>390</v>
      </c>
      <c r="X6020" s="53"/>
      <c r="Y6020" s="53"/>
      <c r="Z6020" s="367"/>
      <c r="AA6020" s="53"/>
      <c r="AB6020" s="53"/>
      <c r="AC6020" s="71"/>
      <c r="AD6020" s="57"/>
      <c r="AE6020" s="53"/>
      <c r="AF6020" s="53"/>
      <c r="AG6020" s="53"/>
      <c r="AH6020" s="367"/>
      <c r="AI6020" s="53"/>
      <c r="AJ6020" s="53"/>
    </row>
    <row r="6021" spans="1:36" s="148" customFormat="1" ht="45">
      <c r="A6021" s="53" t="s">
        <v>1381</v>
      </c>
      <c r="B6021" s="159" t="s">
        <v>2475</v>
      </c>
      <c r="C6021" s="53">
        <v>3000557</v>
      </c>
      <c r="D6021" s="52" t="s">
        <v>411</v>
      </c>
      <c r="E6021" s="53" t="s">
        <v>83</v>
      </c>
      <c r="F6021" s="55">
        <v>41263</v>
      </c>
      <c r="G6021" s="55">
        <v>41342</v>
      </c>
      <c r="H6021" s="53" t="s">
        <v>105</v>
      </c>
      <c r="I6021" s="57">
        <v>10936.781000000001</v>
      </c>
      <c r="J6021" s="56">
        <v>10936.781000000001</v>
      </c>
      <c r="K6021" s="56">
        <v>10936.781000000001</v>
      </c>
      <c r="L6021" s="58">
        <v>12905401.58</v>
      </c>
      <c r="M6021" s="59">
        <v>41369</v>
      </c>
      <c r="N6021" s="60">
        <v>2013</v>
      </c>
      <c r="O6021" s="61">
        <v>41369</v>
      </c>
      <c r="P6021" s="60">
        <v>2013</v>
      </c>
      <c r="Q6021" s="61">
        <v>41630</v>
      </c>
      <c r="R6021" s="53" t="s">
        <v>342</v>
      </c>
      <c r="S6021" s="53" t="s">
        <v>1421</v>
      </c>
      <c r="T6021" s="53" t="s">
        <v>389</v>
      </c>
      <c r="U6021" s="53">
        <v>1</v>
      </c>
      <c r="V6021" s="53">
        <v>8</v>
      </c>
      <c r="W6021" s="53" t="s">
        <v>390</v>
      </c>
      <c r="X6021" s="53"/>
      <c r="Y6021" s="53"/>
      <c r="Z6021" s="367"/>
      <c r="AA6021" s="53"/>
      <c r="AB6021" s="53"/>
      <c r="AC6021" s="71"/>
      <c r="AD6021" s="57"/>
      <c r="AE6021" s="53"/>
      <c r="AF6021" s="53"/>
      <c r="AG6021" s="53"/>
      <c r="AH6021" s="367"/>
      <c r="AI6021" s="53"/>
      <c r="AJ6021" s="53"/>
    </row>
    <row r="6022" spans="1:36" s="148" customFormat="1" ht="45">
      <c r="A6022" s="53" t="s">
        <v>1381</v>
      </c>
      <c r="B6022" s="60">
        <v>8357</v>
      </c>
      <c r="C6022" s="53">
        <v>3000545</v>
      </c>
      <c r="D6022" s="52" t="s">
        <v>412</v>
      </c>
      <c r="E6022" s="53" t="s">
        <v>60</v>
      </c>
      <c r="F6022" s="55">
        <v>41239</v>
      </c>
      <c r="G6022" s="55">
        <v>41300</v>
      </c>
      <c r="H6022" s="53" t="s">
        <v>105</v>
      </c>
      <c r="I6022" s="57">
        <v>800</v>
      </c>
      <c r="J6022" s="56">
        <v>800</v>
      </c>
      <c r="K6022" s="56">
        <v>800</v>
      </c>
      <c r="L6022" s="58">
        <v>944000</v>
      </c>
      <c r="M6022" s="59">
        <v>41334</v>
      </c>
      <c r="N6022" s="60">
        <v>2013</v>
      </c>
      <c r="O6022" s="61">
        <v>41344</v>
      </c>
      <c r="P6022" s="60">
        <v>2013</v>
      </c>
      <c r="Q6022" s="61">
        <v>41639</v>
      </c>
      <c r="R6022" s="53" t="s">
        <v>342</v>
      </c>
      <c r="S6022" s="53"/>
      <c r="T6022" s="53" t="s">
        <v>389</v>
      </c>
      <c r="U6022" s="53">
        <v>1</v>
      </c>
      <c r="V6022" s="53">
        <v>8</v>
      </c>
      <c r="W6022" s="53" t="s">
        <v>390</v>
      </c>
      <c r="X6022" s="53"/>
      <c r="Y6022" s="53"/>
      <c r="Z6022" s="367"/>
      <c r="AA6022" s="53"/>
      <c r="AB6022" s="53"/>
      <c r="AC6022" s="71"/>
      <c r="AD6022" s="57"/>
      <c r="AE6022" s="53"/>
      <c r="AF6022" s="53"/>
      <c r="AG6022" s="53"/>
      <c r="AH6022" s="367"/>
      <c r="AI6022" s="53"/>
      <c r="AJ6022" s="53"/>
    </row>
    <row r="6023" spans="1:36" s="148" customFormat="1" ht="45">
      <c r="A6023" s="53" t="s">
        <v>1381</v>
      </c>
      <c r="B6023" s="60">
        <v>8358</v>
      </c>
      <c r="C6023" s="53">
        <v>3000544</v>
      </c>
      <c r="D6023" s="52" t="s">
        <v>386</v>
      </c>
      <c r="E6023" s="103" t="s">
        <v>65</v>
      </c>
      <c r="F6023" s="55">
        <v>41333</v>
      </c>
      <c r="G6023" s="55">
        <v>41353</v>
      </c>
      <c r="H6023" s="53" t="s">
        <v>105</v>
      </c>
      <c r="I6023" s="57">
        <v>69026.398304999995</v>
      </c>
      <c r="J6023" s="56">
        <v>69026.398304999995</v>
      </c>
      <c r="K6023" s="56">
        <v>69026.398000000001</v>
      </c>
      <c r="L6023" s="58">
        <v>81451149.640000001</v>
      </c>
      <c r="M6023" s="59">
        <v>41358</v>
      </c>
      <c r="N6023" s="60">
        <v>2013</v>
      </c>
      <c r="O6023" s="61">
        <v>41365</v>
      </c>
      <c r="P6023" s="60">
        <v>2015</v>
      </c>
      <c r="Q6023" s="61">
        <v>42094</v>
      </c>
      <c r="R6023" s="53" t="s">
        <v>342</v>
      </c>
      <c r="S6023" s="70" t="s">
        <v>1783</v>
      </c>
      <c r="T6023" s="53" t="s">
        <v>389</v>
      </c>
      <c r="U6023" s="53">
        <v>1</v>
      </c>
      <c r="V6023" s="53">
        <v>8</v>
      </c>
      <c r="W6023" s="53" t="s">
        <v>390</v>
      </c>
      <c r="X6023" s="53"/>
      <c r="Y6023" s="53"/>
      <c r="Z6023" s="367"/>
      <c r="AA6023" s="53"/>
      <c r="AB6023" s="53"/>
      <c r="AC6023" s="71"/>
      <c r="AD6023" s="57"/>
      <c r="AE6023" s="53"/>
      <c r="AF6023" s="53"/>
      <c r="AG6023" s="53"/>
      <c r="AH6023" s="367"/>
      <c r="AI6023" s="53"/>
      <c r="AJ6023" s="53"/>
    </row>
    <row r="6024" spans="1:36" s="148" customFormat="1" ht="90">
      <c r="A6024" s="53" t="s">
        <v>1381</v>
      </c>
      <c r="B6024" s="60">
        <v>8360</v>
      </c>
      <c r="C6024" s="53">
        <v>3000562</v>
      </c>
      <c r="D6024" s="52" t="s">
        <v>7213</v>
      </c>
      <c r="E6024" s="53" t="s">
        <v>83</v>
      </c>
      <c r="F6024" s="55">
        <v>41557</v>
      </c>
      <c r="G6024" s="55">
        <v>41609</v>
      </c>
      <c r="H6024" s="53" t="s">
        <v>109</v>
      </c>
      <c r="I6024" s="57">
        <v>2277.9978900000001</v>
      </c>
      <c r="J6024" s="56">
        <v>2277.9978900000001</v>
      </c>
      <c r="K6024" s="56">
        <v>2277.9978900000001</v>
      </c>
      <c r="L6024" s="58">
        <v>2277997.89</v>
      </c>
      <c r="M6024" s="59">
        <v>41628</v>
      </c>
      <c r="N6024" s="60">
        <v>2014</v>
      </c>
      <c r="O6024" s="61">
        <v>41699</v>
      </c>
      <c r="P6024" s="60">
        <v>2015</v>
      </c>
      <c r="Q6024" s="61">
        <v>42093</v>
      </c>
      <c r="R6024" s="53" t="s">
        <v>342</v>
      </c>
      <c r="S6024" s="70" t="s">
        <v>778</v>
      </c>
      <c r="T6024" s="53" t="s">
        <v>389</v>
      </c>
      <c r="U6024" s="60">
        <v>1</v>
      </c>
      <c r="V6024" s="53">
        <v>8</v>
      </c>
      <c r="W6024" s="53" t="s">
        <v>390</v>
      </c>
      <c r="X6024" s="53"/>
      <c r="Y6024" s="63"/>
      <c r="Z6024" s="58"/>
      <c r="AA6024" s="53"/>
      <c r="AB6024" s="62"/>
      <c r="AC6024" s="65"/>
      <c r="AD6024" s="66"/>
      <c r="AE6024" s="53"/>
      <c r="AF6024" s="53"/>
      <c r="AG6024" s="58"/>
      <c r="AH6024" s="367"/>
      <c r="AI6024" s="52"/>
      <c r="AJ6024" s="52"/>
    </row>
    <row r="6025" spans="1:36" s="148" customFormat="1" ht="135">
      <c r="A6025" s="53" t="s">
        <v>1381</v>
      </c>
      <c r="B6025" s="60">
        <v>8361</v>
      </c>
      <c r="C6025" s="82">
        <v>3000178</v>
      </c>
      <c r="D6025" s="52" t="s">
        <v>7116</v>
      </c>
      <c r="E6025" s="53" t="s">
        <v>60</v>
      </c>
      <c r="F6025" s="55">
        <v>41557</v>
      </c>
      <c r="G6025" s="55">
        <v>41609</v>
      </c>
      <c r="H6025" s="53" t="s">
        <v>109</v>
      </c>
      <c r="I6025" s="57">
        <v>636</v>
      </c>
      <c r="J6025" s="56">
        <v>636</v>
      </c>
      <c r="K6025" s="56">
        <v>636</v>
      </c>
      <c r="L6025" s="58">
        <v>636000</v>
      </c>
      <c r="M6025" s="59">
        <v>41628</v>
      </c>
      <c r="N6025" s="60">
        <v>2014</v>
      </c>
      <c r="O6025" s="61">
        <v>41640</v>
      </c>
      <c r="P6025" s="60">
        <v>2014</v>
      </c>
      <c r="Q6025" s="61">
        <v>42004</v>
      </c>
      <c r="R6025" s="53" t="s">
        <v>342</v>
      </c>
      <c r="S6025" s="53"/>
      <c r="T6025" s="53" t="s">
        <v>389</v>
      </c>
      <c r="U6025" s="53">
        <v>1</v>
      </c>
      <c r="V6025" s="53">
        <v>8</v>
      </c>
      <c r="W6025" s="53" t="s">
        <v>390</v>
      </c>
      <c r="X6025" s="53"/>
      <c r="Y6025" s="63"/>
      <c r="Z6025" s="58"/>
      <c r="AA6025" s="53"/>
      <c r="AB6025" s="62"/>
      <c r="AC6025" s="65"/>
      <c r="AD6025" s="66"/>
      <c r="AE6025" s="53"/>
      <c r="AF6025" s="53"/>
      <c r="AG6025" s="58"/>
      <c r="AH6025" s="367"/>
      <c r="AI6025" s="52"/>
      <c r="AJ6025" s="52"/>
    </row>
    <row r="6026" spans="1:36" s="148" customFormat="1" ht="45">
      <c r="A6026" s="53" t="s">
        <v>1381</v>
      </c>
      <c r="B6026" s="60">
        <v>8362</v>
      </c>
      <c r="C6026" s="53" t="s">
        <v>480</v>
      </c>
      <c r="D6026" s="52" t="s">
        <v>481</v>
      </c>
      <c r="E6026" s="53" t="s">
        <v>65</v>
      </c>
      <c r="F6026" s="55">
        <v>41234</v>
      </c>
      <c r="G6026" s="55">
        <v>41295</v>
      </c>
      <c r="H6026" s="53" t="s">
        <v>105</v>
      </c>
      <c r="I6026" s="57">
        <v>54.128999999999998</v>
      </c>
      <c r="J6026" s="56">
        <v>45.383799129177596</v>
      </c>
      <c r="K6026" s="56">
        <v>45.383000000000003</v>
      </c>
      <c r="L6026" s="58">
        <v>53551.94</v>
      </c>
      <c r="M6026" s="59">
        <v>41323</v>
      </c>
      <c r="N6026" s="60">
        <v>2013</v>
      </c>
      <c r="O6026" s="61">
        <v>41323</v>
      </c>
      <c r="P6026" s="60">
        <v>2013</v>
      </c>
      <c r="Q6026" s="61">
        <v>41426</v>
      </c>
      <c r="R6026" s="53" t="s">
        <v>342</v>
      </c>
      <c r="S6026" s="53" t="s">
        <v>1273</v>
      </c>
      <c r="T6026" s="53" t="s">
        <v>417</v>
      </c>
      <c r="U6026" s="53" t="s">
        <v>1423</v>
      </c>
      <c r="V6026" s="53">
        <v>8</v>
      </c>
      <c r="W6026" s="53" t="s">
        <v>390</v>
      </c>
      <c r="X6026" s="53"/>
      <c r="Y6026" s="53"/>
      <c r="Z6026" s="367"/>
      <c r="AA6026" s="53" t="s">
        <v>997</v>
      </c>
      <c r="AB6026" s="53"/>
      <c r="AC6026" s="71"/>
      <c r="AD6026" s="57"/>
      <c r="AE6026" s="53"/>
      <c r="AF6026" s="53"/>
      <c r="AG6026" s="53"/>
      <c r="AH6026" s="367"/>
      <c r="AI6026" s="53"/>
      <c r="AJ6026" s="53"/>
    </row>
    <row r="6027" spans="1:36" s="148" customFormat="1" ht="60">
      <c r="A6027" s="53" t="s">
        <v>1381</v>
      </c>
      <c r="B6027" s="60">
        <v>8363</v>
      </c>
      <c r="C6027" s="53" t="s">
        <v>440</v>
      </c>
      <c r="D6027" s="52" t="s">
        <v>441</v>
      </c>
      <c r="E6027" s="53" t="s">
        <v>83</v>
      </c>
      <c r="F6027" s="55">
        <v>41239</v>
      </c>
      <c r="G6027" s="55">
        <v>41319</v>
      </c>
      <c r="H6027" s="53" t="s">
        <v>109</v>
      </c>
      <c r="I6027" s="57">
        <v>1084.44</v>
      </c>
      <c r="J6027" s="56">
        <v>1038.101643445608</v>
      </c>
      <c r="K6027" s="56">
        <v>1038.1010000000001</v>
      </c>
      <c r="L6027" s="58">
        <v>1224959.1800000002</v>
      </c>
      <c r="M6027" s="59">
        <v>41348</v>
      </c>
      <c r="N6027" s="60">
        <v>2013</v>
      </c>
      <c r="O6027" s="61">
        <v>41365</v>
      </c>
      <c r="P6027" s="60">
        <v>2013</v>
      </c>
      <c r="Q6027" s="61">
        <v>41426</v>
      </c>
      <c r="R6027" s="53" t="s">
        <v>342</v>
      </c>
      <c r="S6027" s="53" t="s">
        <v>1273</v>
      </c>
      <c r="T6027" s="53" t="s">
        <v>417</v>
      </c>
      <c r="U6027" s="60">
        <v>1750</v>
      </c>
      <c r="V6027" s="60">
        <v>8</v>
      </c>
      <c r="W6027" s="53" t="s">
        <v>390</v>
      </c>
      <c r="X6027" s="53" t="s">
        <v>2226</v>
      </c>
      <c r="Y6027" s="53"/>
      <c r="Z6027" s="367"/>
      <c r="AA6027" s="53" t="s">
        <v>997</v>
      </c>
      <c r="AB6027" s="53"/>
      <c r="AC6027" s="71"/>
      <c r="AD6027" s="57"/>
      <c r="AE6027" s="53"/>
      <c r="AF6027" s="53"/>
      <c r="AG6027" s="53"/>
      <c r="AH6027" s="367"/>
      <c r="AI6027" s="53"/>
      <c r="AJ6027" s="53"/>
    </row>
    <row r="6028" spans="1:36" s="148" customFormat="1" ht="60">
      <c r="A6028" s="53" t="s">
        <v>1381</v>
      </c>
      <c r="B6028" s="159" t="s">
        <v>2228</v>
      </c>
      <c r="C6028" s="53" t="s">
        <v>440</v>
      </c>
      <c r="D6028" s="52" t="s">
        <v>441</v>
      </c>
      <c r="E6028" s="53" t="s">
        <v>83</v>
      </c>
      <c r="F6028" s="55">
        <v>41239</v>
      </c>
      <c r="G6028" s="55">
        <v>41319</v>
      </c>
      <c r="H6028" s="53" t="s">
        <v>109</v>
      </c>
      <c r="I6028" s="57">
        <v>1801.8607999999999</v>
      </c>
      <c r="J6028" s="56">
        <v>1724.8756550982769</v>
      </c>
      <c r="K6028" s="56">
        <v>1724.875</v>
      </c>
      <c r="L6028" s="58">
        <v>2035352.5</v>
      </c>
      <c r="M6028" s="59">
        <v>41348</v>
      </c>
      <c r="N6028" s="60">
        <v>2013</v>
      </c>
      <c r="O6028" s="61">
        <v>41365</v>
      </c>
      <c r="P6028" s="60">
        <v>2013</v>
      </c>
      <c r="Q6028" s="61">
        <v>41426</v>
      </c>
      <c r="R6028" s="53" t="s">
        <v>342</v>
      </c>
      <c r="S6028" s="53" t="s">
        <v>1273</v>
      </c>
      <c r="T6028" s="53" t="s">
        <v>417</v>
      </c>
      <c r="U6028" s="60">
        <v>1240</v>
      </c>
      <c r="V6028" s="60">
        <v>8</v>
      </c>
      <c r="W6028" s="53" t="s">
        <v>390</v>
      </c>
      <c r="X6028" s="53" t="s">
        <v>2227</v>
      </c>
      <c r="Y6028" s="53"/>
      <c r="Z6028" s="367"/>
      <c r="AA6028" s="53" t="s">
        <v>997</v>
      </c>
      <c r="AB6028" s="53"/>
      <c r="AC6028" s="71"/>
      <c r="AD6028" s="57"/>
      <c r="AE6028" s="53"/>
      <c r="AF6028" s="53"/>
      <c r="AG6028" s="53"/>
      <c r="AH6028" s="367"/>
      <c r="AI6028" s="53"/>
      <c r="AJ6028" s="53"/>
    </row>
    <row r="6029" spans="1:36" s="148" customFormat="1" ht="45">
      <c r="A6029" s="53" t="s">
        <v>1381</v>
      </c>
      <c r="B6029" s="60">
        <v>8364</v>
      </c>
      <c r="C6029" s="53" t="s">
        <v>440</v>
      </c>
      <c r="D6029" s="52" t="s">
        <v>441</v>
      </c>
      <c r="E6029" s="53" t="s">
        <v>83</v>
      </c>
      <c r="F6029" s="55">
        <v>41239</v>
      </c>
      <c r="G6029" s="55">
        <v>41319</v>
      </c>
      <c r="H6029" s="53" t="s">
        <v>105</v>
      </c>
      <c r="I6029" s="57">
        <v>29.266300000000001</v>
      </c>
      <c r="J6029" s="56">
        <v>27.734603757647474</v>
      </c>
      <c r="K6029" s="56">
        <v>27.734000000000002</v>
      </c>
      <c r="L6029" s="58">
        <v>32726.120000000003</v>
      </c>
      <c r="M6029" s="59">
        <v>41348</v>
      </c>
      <c r="N6029" s="60">
        <v>2013</v>
      </c>
      <c r="O6029" s="61">
        <v>41348</v>
      </c>
      <c r="P6029" s="60">
        <v>2013</v>
      </c>
      <c r="Q6029" s="61">
        <v>41426</v>
      </c>
      <c r="R6029" s="53" t="s">
        <v>342</v>
      </c>
      <c r="S6029" s="53" t="s">
        <v>1424</v>
      </c>
      <c r="T6029" s="53" t="s">
        <v>417</v>
      </c>
      <c r="U6029" s="81">
        <v>30</v>
      </c>
      <c r="V6029" s="53">
        <v>8</v>
      </c>
      <c r="W6029" s="53" t="s">
        <v>390</v>
      </c>
      <c r="X6029" s="53"/>
      <c r="Y6029" s="53"/>
      <c r="Z6029" s="367"/>
      <c r="AA6029" s="53" t="s">
        <v>997</v>
      </c>
      <c r="AB6029" s="53"/>
      <c r="AC6029" s="71"/>
      <c r="AD6029" s="57"/>
      <c r="AE6029" s="53"/>
      <c r="AF6029" s="53"/>
      <c r="AG6029" s="53"/>
      <c r="AH6029" s="367"/>
      <c r="AI6029" s="53"/>
      <c r="AJ6029" s="53"/>
    </row>
    <row r="6030" spans="1:36" s="148" customFormat="1" ht="45">
      <c r="A6030" s="53" t="s">
        <v>1381</v>
      </c>
      <c r="B6030" s="60">
        <v>8365</v>
      </c>
      <c r="C6030" s="53" t="s">
        <v>623</v>
      </c>
      <c r="D6030" s="52" t="s">
        <v>624</v>
      </c>
      <c r="E6030" s="53" t="s">
        <v>82</v>
      </c>
      <c r="F6030" s="55">
        <v>41220</v>
      </c>
      <c r="G6030" s="55">
        <v>41250</v>
      </c>
      <c r="H6030" s="53" t="s">
        <v>105</v>
      </c>
      <c r="I6030" s="57">
        <v>97.5</v>
      </c>
      <c r="J6030" s="56">
        <v>94.583814293393715</v>
      </c>
      <c r="K6030" s="56">
        <v>94.582999999999998</v>
      </c>
      <c r="L6030" s="58">
        <v>111607.94</v>
      </c>
      <c r="M6030" s="59">
        <v>41289</v>
      </c>
      <c r="N6030" s="60">
        <v>2013</v>
      </c>
      <c r="O6030" s="61">
        <v>41289</v>
      </c>
      <c r="P6030" s="60">
        <v>2013</v>
      </c>
      <c r="Q6030" s="61">
        <v>41426</v>
      </c>
      <c r="R6030" s="53" t="s">
        <v>342</v>
      </c>
      <c r="S6030" s="53" t="s">
        <v>1273</v>
      </c>
      <c r="T6030" s="53" t="s">
        <v>417</v>
      </c>
      <c r="U6030" s="60">
        <v>390</v>
      </c>
      <c r="V6030" s="60">
        <v>8</v>
      </c>
      <c r="W6030" s="53" t="s">
        <v>390</v>
      </c>
      <c r="X6030" s="53"/>
      <c r="Y6030" s="53"/>
      <c r="Z6030" s="367"/>
      <c r="AA6030" s="53" t="s">
        <v>997</v>
      </c>
      <c r="AB6030" s="53"/>
      <c r="AC6030" s="71"/>
      <c r="AD6030" s="57"/>
      <c r="AE6030" s="53"/>
      <c r="AF6030" s="53"/>
      <c r="AG6030" s="53"/>
      <c r="AH6030" s="367"/>
      <c r="AI6030" s="53"/>
      <c r="AJ6030" s="53"/>
    </row>
    <row r="6031" spans="1:36" s="148" customFormat="1" ht="45">
      <c r="A6031" s="53" t="s">
        <v>1381</v>
      </c>
      <c r="B6031" s="60">
        <v>8366</v>
      </c>
      <c r="C6031" s="53" t="s">
        <v>430</v>
      </c>
      <c r="D6031" s="52" t="s">
        <v>432</v>
      </c>
      <c r="E6031" s="53" t="s">
        <v>65</v>
      </c>
      <c r="F6031" s="55">
        <v>41227</v>
      </c>
      <c r="G6031" s="55">
        <v>41288</v>
      </c>
      <c r="H6031" s="53" t="s">
        <v>105</v>
      </c>
      <c r="I6031" s="57">
        <v>21.11</v>
      </c>
      <c r="J6031" s="56">
        <v>19.382206211121598</v>
      </c>
      <c r="K6031" s="56">
        <v>19.382000000000001</v>
      </c>
      <c r="L6031" s="58">
        <v>22870.760000000002</v>
      </c>
      <c r="M6031" s="59">
        <v>41316</v>
      </c>
      <c r="N6031" s="60">
        <v>2013</v>
      </c>
      <c r="O6031" s="61">
        <v>41316</v>
      </c>
      <c r="P6031" s="60">
        <v>2013</v>
      </c>
      <c r="Q6031" s="61">
        <v>41426</v>
      </c>
      <c r="R6031" s="53" t="s">
        <v>342</v>
      </c>
      <c r="S6031" s="53" t="s">
        <v>1425</v>
      </c>
      <c r="T6031" s="53" t="s">
        <v>313</v>
      </c>
      <c r="U6031" s="53" t="s">
        <v>1426</v>
      </c>
      <c r="V6031" s="53">
        <v>8</v>
      </c>
      <c r="W6031" s="53" t="s">
        <v>390</v>
      </c>
      <c r="X6031" s="53"/>
      <c r="Y6031" s="53"/>
      <c r="Z6031" s="367"/>
      <c r="AA6031" s="53" t="s">
        <v>997</v>
      </c>
      <c r="AB6031" s="53"/>
      <c r="AC6031" s="71"/>
      <c r="AD6031" s="57"/>
      <c r="AE6031" s="53"/>
      <c r="AF6031" s="53"/>
      <c r="AG6031" s="53"/>
      <c r="AH6031" s="367"/>
      <c r="AI6031" s="53"/>
      <c r="AJ6031" s="53"/>
    </row>
    <row r="6032" spans="1:36" s="148" customFormat="1" ht="45">
      <c r="A6032" s="53" t="s">
        <v>1381</v>
      </c>
      <c r="B6032" s="60">
        <v>8367</v>
      </c>
      <c r="C6032" s="53" t="s">
        <v>436</v>
      </c>
      <c r="D6032" s="52" t="s">
        <v>437</v>
      </c>
      <c r="E6032" s="53" t="s">
        <v>60</v>
      </c>
      <c r="F6032" s="55">
        <v>41239</v>
      </c>
      <c r="G6032" s="55">
        <v>41300</v>
      </c>
      <c r="H6032" s="53" t="s">
        <v>105</v>
      </c>
      <c r="I6032" s="57">
        <v>3204.6889999999999</v>
      </c>
      <c r="J6032" s="56">
        <v>3251.4555011744737</v>
      </c>
      <c r="K6032" s="56">
        <v>3204.6889999999999</v>
      </c>
      <c r="L6032" s="58">
        <v>3781533.02</v>
      </c>
      <c r="M6032" s="59">
        <v>41334</v>
      </c>
      <c r="N6032" s="60">
        <v>2013</v>
      </c>
      <c r="O6032" s="61">
        <v>41344</v>
      </c>
      <c r="P6032" s="60">
        <v>2013</v>
      </c>
      <c r="Q6032" s="61">
        <v>41426</v>
      </c>
      <c r="R6032" s="53" t="s">
        <v>342</v>
      </c>
      <c r="S6032" s="53" t="s">
        <v>1424</v>
      </c>
      <c r="T6032" s="53" t="s">
        <v>417</v>
      </c>
      <c r="U6032" s="53" t="s">
        <v>1427</v>
      </c>
      <c r="V6032" s="53">
        <v>8</v>
      </c>
      <c r="W6032" s="53" t="s">
        <v>390</v>
      </c>
      <c r="X6032" s="53"/>
      <c r="Y6032" s="53"/>
      <c r="Z6032" s="367"/>
      <c r="AA6032" s="53" t="s">
        <v>997</v>
      </c>
      <c r="AB6032" s="53"/>
      <c r="AC6032" s="71"/>
      <c r="AD6032" s="57"/>
      <c r="AE6032" s="53"/>
      <c r="AF6032" s="53"/>
      <c r="AG6032" s="53"/>
      <c r="AH6032" s="367"/>
      <c r="AI6032" s="53"/>
      <c r="AJ6032" s="53"/>
    </row>
    <row r="6033" spans="1:36" s="148" customFormat="1" ht="60">
      <c r="A6033" s="53" t="s">
        <v>1381</v>
      </c>
      <c r="B6033" s="60">
        <v>8369</v>
      </c>
      <c r="C6033" s="53" t="s">
        <v>444</v>
      </c>
      <c r="D6033" s="52" t="s">
        <v>445</v>
      </c>
      <c r="E6033" s="53" t="s">
        <v>60</v>
      </c>
      <c r="F6033" s="55">
        <v>41260</v>
      </c>
      <c r="G6033" s="55">
        <v>41323</v>
      </c>
      <c r="H6033" s="53" t="s">
        <v>105</v>
      </c>
      <c r="I6033" s="57">
        <v>3.6070000000000002</v>
      </c>
      <c r="J6033" s="56">
        <v>3.7665761307400802</v>
      </c>
      <c r="K6033" s="56">
        <v>3.6070000000000002</v>
      </c>
      <c r="L6033" s="58">
        <v>4256.26</v>
      </c>
      <c r="M6033" s="59">
        <v>41351</v>
      </c>
      <c r="N6033" s="60">
        <v>2013</v>
      </c>
      <c r="O6033" s="61">
        <v>41351</v>
      </c>
      <c r="P6033" s="60">
        <v>2013</v>
      </c>
      <c r="Q6033" s="61">
        <v>41426</v>
      </c>
      <c r="R6033" s="53" t="s">
        <v>350</v>
      </c>
      <c r="S6033" s="53" t="s">
        <v>1428</v>
      </c>
      <c r="T6033" s="53" t="s">
        <v>417</v>
      </c>
      <c r="U6033" s="53">
        <v>150</v>
      </c>
      <c r="V6033" s="53">
        <v>8</v>
      </c>
      <c r="W6033" s="53" t="s">
        <v>390</v>
      </c>
      <c r="X6033" s="53"/>
      <c r="Y6033" s="53"/>
      <c r="Z6033" s="367"/>
      <c r="AA6033" s="53" t="s">
        <v>997</v>
      </c>
      <c r="AB6033" s="53"/>
      <c r="AC6033" s="71"/>
      <c r="AD6033" s="57"/>
      <c r="AE6033" s="53"/>
      <c r="AF6033" s="53"/>
      <c r="AG6033" s="53"/>
      <c r="AH6033" s="367"/>
      <c r="AI6033" s="53"/>
      <c r="AJ6033" s="53"/>
    </row>
    <row r="6034" spans="1:36" s="148" customFormat="1" ht="60">
      <c r="A6034" s="53" t="s">
        <v>1381</v>
      </c>
      <c r="B6034" s="60">
        <v>8370</v>
      </c>
      <c r="C6034" s="53" t="s">
        <v>518</v>
      </c>
      <c r="D6034" s="52" t="s">
        <v>519</v>
      </c>
      <c r="E6034" s="53" t="s">
        <v>60</v>
      </c>
      <c r="F6034" s="55">
        <v>41260</v>
      </c>
      <c r="G6034" s="55">
        <v>41323</v>
      </c>
      <c r="H6034" s="53" t="s">
        <v>105</v>
      </c>
      <c r="I6034" s="57">
        <v>4.32</v>
      </c>
      <c r="J6034" s="56">
        <v>3.2621639145419525</v>
      </c>
      <c r="K6034" s="56">
        <v>3.262</v>
      </c>
      <c r="L6034" s="58">
        <v>3849.16</v>
      </c>
      <c r="M6034" s="59">
        <v>41351</v>
      </c>
      <c r="N6034" s="60">
        <v>2013</v>
      </c>
      <c r="O6034" s="61">
        <v>41351</v>
      </c>
      <c r="P6034" s="60">
        <v>2013</v>
      </c>
      <c r="Q6034" s="61">
        <v>41426</v>
      </c>
      <c r="R6034" s="53" t="s">
        <v>350</v>
      </c>
      <c r="S6034" s="53" t="s">
        <v>1428</v>
      </c>
      <c r="T6034" s="53" t="s">
        <v>327</v>
      </c>
      <c r="U6034" s="53">
        <v>36</v>
      </c>
      <c r="V6034" s="53">
        <v>8</v>
      </c>
      <c r="W6034" s="53" t="s">
        <v>394</v>
      </c>
      <c r="X6034" s="53"/>
      <c r="Y6034" s="53"/>
      <c r="Z6034" s="367"/>
      <c r="AA6034" s="53" t="s">
        <v>997</v>
      </c>
      <c r="AB6034" s="53"/>
      <c r="AC6034" s="71"/>
      <c r="AD6034" s="57"/>
      <c r="AE6034" s="53"/>
      <c r="AF6034" s="53"/>
      <c r="AG6034" s="53"/>
      <c r="AH6034" s="367"/>
      <c r="AI6034" s="53"/>
      <c r="AJ6034" s="53"/>
    </row>
    <row r="6035" spans="1:36" s="148" customFormat="1" ht="60">
      <c r="A6035" s="53" t="s">
        <v>1381</v>
      </c>
      <c r="B6035" s="60">
        <v>8371</v>
      </c>
      <c r="C6035" s="53" t="s">
        <v>446</v>
      </c>
      <c r="D6035" s="52" t="s">
        <v>1195</v>
      </c>
      <c r="E6035" s="53" t="s">
        <v>60</v>
      </c>
      <c r="F6035" s="55">
        <v>41267</v>
      </c>
      <c r="G6035" s="55">
        <v>41327</v>
      </c>
      <c r="H6035" s="53" t="s">
        <v>105</v>
      </c>
      <c r="I6035" s="57">
        <v>103.587</v>
      </c>
      <c r="J6035" s="56">
        <v>103.587</v>
      </c>
      <c r="K6035" s="56">
        <v>103.587</v>
      </c>
      <c r="L6035" s="58">
        <v>122232.65999999999</v>
      </c>
      <c r="M6035" s="59">
        <v>41355</v>
      </c>
      <c r="N6035" s="60">
        <v>2013</v>
      </c>
      <c r="O6035" s="61">
        <v>41355</v>
      </c>
      <c r="P6035" s="60">
        <v>2013</v>
      </c>
      <c r="Q6035" s="61">
        <v>41426</v>
      </c>
      <c r="R6035" s="53" t="s">
        <v>350</v>
      </c>
      <c r="S6035" s="53" t="s">
        <v>1428</v>
      </c>
      <c r="T6035" s="53" t="s">
        <v>417</v>
      </c>
      <c r="U6035" s="53">
        <v>15</v>
      </c>
      <c r="V6035" s="53">
        <v>8</v>
      </c>
      <c r="W6035" s="53" t="s">
        <v>394</v>
      </c>
      <c r="X6035" s="53"/>
      <c r="Y6035" s="53"/>
      <c r="Z6035" s="367"/>
      <c r="AA6035" s="53" t="s">
        <v>997</v>
      </c>
      <c r="AB6035" s="53"/>
      <c r="AC6035" s="71"/>
      <c r="AD6035" s="57"/>
      <c r="AE6035" s="53"/>
      <c r="AF6035" s="53"/>
      <c r="AG6035" s="53"/>
      <c r="AH6035" s="367"/>
      <c r="AI6035" s="53"/>
      <c r="AJ6035" s="53"/>
    </row>
    <row r="6036" spans="1:36" s="148" customFormat="1" ht="60">
      <c r="A6036" s="53" t="s">
        <v>1381</v>
      </c>
      <c r="B6036" s="60">
        <v>8372</v>
      </c>
      <c r="C6036" s="53" t="s">
        <v>402</v>
      </c>
      <c r="D6036" s="52" t="s">
        <v>403</v>
      </c>
      <c r="E6036" s="53" t="s">
        <v>60</v>
      </c>
      <c r="F6036" s="55">
        <v>41260</v>
      </c>
      <c r="G6036" s="55">
        <v>41323</v>
      </c>
      <c r="H6036" s="53" t="s">
        <v>105</v>
      </c>
      <c r="I6036" s="57">
        <v>102.90774</v>
      </c>
      <c r="J6036" s="56">
        <v>97.988291724532601</v>
      </c>
      <c r="K6036" s="56">
        <v>97.988</v>
      </c>
      <c r="L6036" s="58">
        <v>115625.84</v>
      </c>
      <c r="M6036" s="59">
        <v>41351</v>
      </c>
      <c r="N6036" s="60">
        <v>2013</v>
      </c>
      <c r="O6036" s="61">
        <v>41351</v>
      </c>
      <c r="P6036" s="60">
        <v>2013</v>
      </c>
      <c r="Q6036" s="61">
        <v>41426</v>
      </c>
      <c r="R6036" s="53" t="s">
        <v>350</v>
      </c>
      <c r="S6036" s="53" t="s">
        <v>1428</v>
      </c>
      <c r="T6036" s="53" t="s">
        <v>417</v>
      </c>
      <c r="U6036" s="53">
        <v>148</v>
      </c>
      <c r="V6036" s="53">
        <v>8</v>
      </c>
      <c r="W6036" s="53" t="s">
        <v>394</v>
      </c>
      <c r="X6036" s="53"/>
      <c r="Y6036" s="53"/>
      <c r="Z6036" s="367"/>
      <c r="AA6036" s="53" t="s">
        <v>997</v>
      </c>
      <c r="AB6036" s="53"/>
      <c r="AC6036" s="71"/>
      <c r="AD6036" s="57"/>
      <c r="AE6036" s="53"/>
      <c r="AF6036" s="53"/>
      <c r="AG6036" s="53"/>
      <c r="AH6036" s="367"/>
      <c r="AI6036" s="53"/>
      <c r="AJ6036" s="53"/>
    </row>
    <row r="6037" spans="1:36" s="148" customFormat="1" ht="60">
      <c r="A6037" s="53" t="s">
        <v>1381</v>
      </c>
      <c r="B6037" s="60">
        <v>8373</v>
      </c>
      <c r="C6037" s="53" t="s">
        <v>794</v>
      </c>
      <c r="D6037" s="52" t="s">
        <v>395</v>
      </c>
      <c r="E6037" s="53" t="s">
        <v>60</v>
      </c>
      <c r="F6037" s="55">
        <v>41233</v>
      </c>
      <c r="G6037" s="55">
        <v>41294</v>
      </c>
      <c r="H6037" s="53" t="s">
        <v>105</v>
      </c>
      <c r="I6037" s="57">
        <v>945</v>
      </c>
      <c r="J6037" s="56">
        <v>899.82473262710016</v>
      </c>
      <c r="K6037" s="56">
        <v>899.82399999999996</v>
      </c>
      <c r="L6037" s="58">
        <v>1061792.3199999998</v>
      </c>
      <c r="M6037" s="59">
        <v>41320</v>
      </c>
      <c r="N6037" s="60">
        <v>2013</v>
      </c>
      <c r="O6037" s="61">
        <v>41320</v>
      </c>
      <c r="P6037" s="60">
        <v>2013</v>
      </c>
      <c r="Q6037" s="61">
        <v>41426</v>
      </c>
      <c r="R6037" s="53" t="s">
        <v>350</v>
      </c>
      <c r="S6037" s="53" t="s">
        <v>1428</v>
      </c>
      <c r="T6037" s="53" t="s">
        <v>417</v>
      </c>
      <c r="U6037" s="53">
        <v>9000</v>
      </c>
      <c r="V6037" s="53">
        <v>8</v>
      </c>
      <c r="W6037" s="53" t="s">
        <v>390</v>
      </c>
      <c r="X6037" s="53"/>
      <c r="Y6037" s="53"/>
      <c r="Z6037" s="367"/>
      <c r="AA6037" s="53" t="s">
        <v>997</v>
      </c>
      <c r="AB6037" s="53"/>
      <c r="AC6037" s="71"/>
      <c r="AD6037" s="57"/>
      <c r="AE6037" s="53"/>
      <c r="AF6037" s="53"/>
      <c r="AG6037" s="53"/>
      <c r="AH6037" s="367"/>
      <c r="AI6037" s="53"/>
      <c r="AJ6037" s="53"/>
    </row>
    <row r="6038" spans="1:36" s="148" customFormat="1" ht="60">
      <c r="A6038" s="53" t="s">
        <v>1381</v>
      </c>
      <c r="B6038" s="60">
        <v>8374</v>
      </c>
      <c r="C6038" s="53" t="s">
        <v>521</v>
      </c>
      <c r="D6038" s="52" t="s">
        <v>522</v>
      </c>
      <c r="E6038" s="53" t="s">
        <v>60</v>
      </c>
      <c r="F6038" s="55">
        <v>41239</v>
      </c>
      <c r="G6038" s="55">
        <v>41300</v>
      </c>
      <c r="H6038" s="53" t="s">
        <v>105</v>
      </c>
      <c r="I6038" s="57">
        <v>1684</v>
      </c>
      <c r="J6038" s="56">
        <v>1684</v>
      </c>
      <c r="K6038" s="56">
        <v>1684</v>
      </c>
      <c r="L6038" s="58">
        <v>1987120</v>
      </c>
      <c r="M6038" s="59">
        <v>41327</v>
      </c>
      <c r="N6038" s="60">
        <v>2013</v>
      </c>
      <c r="O6038" s="61">
        <v>41327</v>
      </c>
      <c r="P6038" s="60">
        <v>2013</v>
      </c>
      <c r="Q6038" s="61">
        <v>41426</v>
      </c>
      <c r="R6038" s="53" t="s">
        <v>350</v>
      </c>
      <c r="S6038" s="53" t="s">
        <v>1428</v>
      </c>
      <c r="T6038" s="53" t="s">
        <v>417</v>
      </c>
      <c r="U6038" s="53">
        <v>8001</v>
      </c>
      <c r="V6038" s="53">
        <v>8</v>
      </c>
      <c r="W6038" s="53" t="s">
        <v>390</v>
      </c>
      <c r="X6038" s="53"/>
      <c r="Y6038" s="53"/>
      <c r="Z6038" s="367"/>
      <c r="AA6038" s="53" t="s">
        <v>997</v>
      </c>
      <c r="AB6038" s="53"/>
      <c r="AC6038" s="71"/>
      <c r="AD6038" s="57"/>
      <c r="AE6038" s="53"/>
      <c r="AF6038" s="53"/>
      <c r="AG6038" s="53"/>
      <c r="AH6038" s="367"/>
      <c r="AI6038" s="53"/>
      <c r="AJ6038" s="53"/>
    </row>
    <row r="6039" spans="1:36" s="148" customFormat="1" ht="60">
      <c r="A6039" s="53" t="s">
        <v>1381</v>
      </c>
      <c r="B6039" s="60">
        <v>8376</v>
      </c>
      <c r="C6039" s="53" t="s">
        <v>988</v>
      </c>
      <c r="D6039" s="52" t="s">
        <v>989</v>
      </c>
      <c r="E6039" s="53" t="s">
        <v>60</v>
      </c>
      <c r="F6039" s="55">
        <v>41233</v>
      </c>
      <c r="G6039" s="55">
        <v>41294</v>
      </c>
      <c r="H6039" s="53" t="s">
        <v>105</v>
      </c>
      <c r="I6039" s="57">
        <v>2400</v>
      </c>
      <c r="J6039" s="56">
        <v>2400</v>
      </c>
      <c r="K6039" s="56">
        <v>2400</v>
      </c>
      <c r="L6039" s="58">
        <v>2832000</v>
      </c>
      <c r="M6039" s="59">
        <v>41320</v>
      </c>
      <c r="N6039" s="60">
        <v>2013</v>
      </c>
      <c r="O6039" s="61">
        <v>41320</v>
      </c>
      <c r="P6039" s="60">
        <v>2013</v>
      </c>
      <c r="Q6039" s="61">
        <v>41426</v>
      </c>
      <c r="R6039" s="53" t="s">
        <v>350</v>
      </c>
      <c r="S6039" s="53" t="s">
        <v>1428</v>
      </c>
      <c r="T6039" s="53" t="s">
        <v>417</v>
      </c>
      <c r="U6039" s="53">
        <v>1</v>
      </c>
      <c r="V6039" s="53">
        <v>8</v>
      </c>
      <c r="W6039" s="53" t="s">
        <v>390</v>
      </c>
      <c r="X6039" s="53"/>
      <c r="Y6039" s="53"/>
      <c r="Z6039" s="367"/>
      <c r="AA6039" s="53" t="s">
        <v>997</v>
      </c>
      <c r="AB6039" s="53"/>
      <c r="AC6039" s="71"/>
      <c r="AD6039" s="57"/>
      <c r="AE6039" s="53"/>
      <c r="AF6039" s="53"/>
      <c r="AG6039" s="53"/>
      <c r="AH6039" s="367"/>
      <c r="AI6039" s="53"/>
      <c r="AJ6039" s="53"/>
    </row>
    <row r="6040" spans="1:36" s="148" customFormat="1" ht="60">
      <c r="A6040" s="53" t="s">
        <v>1381</v>
      </c>
      <c r="B6040" s="60">
        <v>8377</v>
      </c>
      <c r="C6040" s="53" t="s">
        <v>457</v>
      </c>
      <c r="D6040" s="52" t="s">
        <v>458</v>
      </c>
      <c r="E6040" s="53" t="s">
        <v>60</v>
      </c>
      <c r="F6040" s="55">
        <v>41239</v>
      </c>
      <c r="G6040" s="55">
        <v>41300</v>
      </c>
      <c r="H6040" s="53" t="s">
        <v>105</v>
      </c>
      <c r="I6040" s="57">
        <v>3.4870000000000001</v>
      </c>
      <c r="J6040" s="56">
        <v>3.6009815429951999</v>
      </c>
      <c r="K6040" s="56">
        <v>3.4870000000000001</v>
      </c>
      <c r="L6040" s="58">
        <v>4114.66</v>
      </c>
      <c r="M6040" s="59">
        <v>41327</v>
      </c>
      <c r="N6040" s="60">
        <v>2013</v>
      </c>
      <c r="O6040" s="61">
        <v>41327</v>
      </c>
      <c r="P6040" s="60">
        <v>2013</v>
      </c>
      <c r="Q6040" s="61">
        <v>41426</v>
      </c>
      <c r="R6040" s="53" t="s">
        <v>350</v>
      </c>
      <c r="S6040" s="53" t="s">
        <v>1428</v>
      </c>
      <c r="T6040" s="53" t="s">
        <v>417</v>
      </c>
      <c r="U6040" s="53" t="s">
        <v>714</v>
      </c>
      <c r="V6040" s="53">
        <v>8</v>
      </c>
      <c r="W6040" s="53" t="s">
        <v>394</v>
      </c>
      <c r="X6040" s="53"/>
      <c r="Y6040" s="53"/>
      <c r="Z6040" s="367"/>
      <c r="AA6040" s="53" t="s">
        <v>997</v>
      </c>
      <c r="AB6040" s="53"/>
      <c r="AC6040" s="71"/>
      <c r="AD6040" s="57"/>
      <c r="AE6040" s="53"/>
      <c r="AF6040" s="53"/>
      <c r="AG6040" s="53"/>
      <c r="AH6040" s="367"/>
      <c r="AI6040" s="53"/>
      <c r="AJ6040" s="53"/>
    </row>
    <row r="6041" spans="1:36" s="148" customFormat="1" ht="45">
      <c r="A6041" s="53" t="s">
        <v>1381</v>
      </c>
      <c r="B6041" s="60">
        <v>8378</v>
      </c>
      <c r="C6041" s="53" t="s">
        <v>469</v>
      </c>
      <c r="D6041" s="52" t="s">
        <v>470</v>
      </c>
      <c r="E6041" s="53" t="s">
        <v>82</v>
      </c>
      <c r="F6041" s="55">
        <v>41222</v>
      </c>
      <c r="G6041" s="55">
        <v>41252</v>
      </c>
      <c r="H6041" s="53" t="s">
        <v>105</v>
      </c>
      <c r="I6041" s="57">
        <v>10.02</v>
      </c>
      <c r="J6041" s="56">
        <v>9.7810946681142248</v>
      </c>
      <c r="K6041" s="56">
        <v>9.7810000000000006</v>
      </c>
      <c r="L6041" s="58">
        <v>11541.58</v>
      </c>
      <c r="M6041" s="59">
        <v>41289</v>
      </c>
      <c r="N6041" s="60">
        <v>2013</v>
      </c>
      <c r="O6041" s="61">
        <v>41289</v>
      </c>
      <c r="P6041" s="60">
        <v>2013</v>
      </c>
      <c r="Q6041" s="61">
        <v>41426</v>
      </c>
      <c r="R6041" s="53" t="s">
        <v>342</v>
      </c>
      <c r="S6041" s="53" t="s">
        <v>1429</v>
      </c>
      <c r="T6041" s="53" t="s">
        <v>417</v>
      </c>
      <c r="U6041" s="53">
        <v>680</v>
      </c>
      <c r="V6041" s="53">
        <v>8</v>
      </c>
      <c r="W6041" s="53" t="s">
        <v>390</v>
      </c>
      <c r="X6041" s="53"/>
      <c r="Y6041" s="53"/>
      <c r="Z6041" s="367"/>
      <c r="AA6041" s="53" t="s">
        <v>997</v>
      </c>
      <c r="AB6041" s="53"/>
      <c r="AC6041" s="71"/>
      <c r="AD6041" s="57"/>
      <c r="AE6041" s="53"/>
      <c r="AF6041" s="53"/>
      <c r="AG6041" s="53"/>
      <c r="AH6041" s="367"/>
      <c r="AI6041" s="53"/>
      <c r="AJ6041" s="53"/>
    </row>
    <row r="6042" spans="1:36" s="148" customFormat="1" ht="45">
      <c r="A6042" s="53" t="s">
        <v>1381</v>
      </c>
      <c r="B6042" s="60">
        <v>8379</v>
      </c>
      <c r="C6042" s="53" t="s">
        <v>477</v>
      </c>
      <c r="D6042" s="52" t="s">
        <v>427</v>
      </c>
      <c r="E6042" s="53" t="s">
        <v>82</v>
      </c>
      <c r="F6042" s="55">
        <v>41226</v>
      </c>
      <c r="G6042" s="55">
        <v>41256</v>
      </c>
      <c r="H6042" s="53" t="s">
        <v>105</v>
      </c>
      <c r="I6042" s="57">
        <v>454.45499999999998</v>
      </c>
      <c r="J6042" s="56">
        <v>453.34335096993601</v>
      </c>
      <c r="K6042" s="56">
        <v>453.34300000000002</v>
      </c>
      <c r="L6042" s="58">
        <v>534944.74</v>
      </c>
      <c r="M6042" s="59">
        <v>41284</v>
      </c>
      <c r="N6042" s="60">
        <v>2013</v>
      </c>
      <c r="O6042" s="61">
        <v>41284</v>
      </c>
      <c r="P6042" s="60">
        <v>2013</v>
      </c>
      <c r="Q6042" s="61">
        <v>41426</v>
      </c>
      <c r="R6042" s="53" t="s">
        <v>342</v>
      </c>
      <c r="S6042" s="53" t="s">
        <v>1430</v>
      </c>
      <c r="T6042" s="53" t="s">
        <v>417</v>
      </c>
      <c r="U6042" s="53" t="s">
        <v>1431</v>
      </c>
      <c r="V6042" s="53">
        <v>8</v>
      </c>
      <c r="W6042" s="53" t="s">
        <v>390</v>
      </c>
      <c r="X6042" s="53"/>
      <c r="Y6042" s="53"/>
      <c r="Z6042" s="367"/>
      <c r="AA6042" s="53" t="s">
        <v>997</v>
      </c>
      <c r="AB6042" s="53"/>
      <c r="AC6042" s="71"/>
      <c r="AD6042" s="57"/>
      <c r="AE6042" s="53"/>
      <c r="AF6042" s="53"/>
      <c r="AG6042" s="53"/>
      <c r="AH6042" s="367"/>
      <c r="AI6042" s="53"/>
      <c r="AJ6042" s="53"/>
    </row>
    <row r="6043" spans="1:36" s="148" customFormat="1" ht="45">
      <c r="A6043" s="53" t="s">
        <v>1381</v>
      </c>
      <c r="B6043" s="60">
        <v>8380</v>
      </c>
      <c r="C6043" s="53" t="s">
        <v>484</v>
      </c>
      <c r="D6043" s="52" t="s">
        <v>433</v>
      </c>
      <c r="E6043" s="53" t="s">
        <v>82</v>
      </c>
      <c r="F6043" s="55">
        <v>41225</v>
      </c>
      <c r="G6043" s="55">
        <v>41255</v>
      </c>
      <c r="H6043" s="53" t="s">
        <v>105</v>
      </c>
      <c r="I6043" s="57">
        <v>169.64400000000001</v>
      </c>
      <c r="J6043" s="56">
        <v>173.06438207713606</v>
      </c>
      <c r="K6043" s="56">
        <v>169.64400000000001</v>
      </c>
      <c r="L6043" s="58">
        <v>200179.92</v>
      </c>
      <c r="M6043" s="59">
        <v>41283</v>
      </c>
      <c r="N6043" s="60">
        <v>2013</v>
      </c>
      <c r="O6043" s="61">
        <v>41283</v>
      </c>
      <c r="P6043" s="60">
        <v>2013</v>
      </c>
      <c r="Q6043" s="61">
        <v>41395</v>
      </c>
      <c r="R6043" s="53" t="s">
        <v>342</v>
      </c>
      <c r="S6043" s="53" t="s">
        <v>1429</v>
      </c>
      <c r="T6043" s="53" t="s">
        <v>313</v>
      </c>
      <c r="U6043" s="53">
        <v>6960</v>
      </c>
      <c r="V6043" s="53">
        <v>8</v>
      </c>
      <c r="W6043" s="53" t="s">
        <v>390</v>
      </c>
      <c r="X6043" s="53"/>
      <c r="Y6043" s="53"/>
      <c r="Z6043" s="367"/>
      <c r="AA6043" s="53" t="s">
        <v>997</v>
      </c>
      <c r="AB6043" s="53"/>
      <c r="AC6043" s="71"/>
      <c r="AD6043" s="57"/>
      <c r="AE6043" s="53"/>
      <c r="AF6043" s="53"/>
      <c r="AG6043" s="53"/>
      <c r="AH6043" s="367"/>
      <c r="AI6043" s="53"/>
      <c r="AJ6043" s="53"/>
    </row>
    <row r="6044" spans="1:36" s="148" customFormat="1" ht="45">
      <c r="A6044" s="53" t="s">
        <v>1381</v>
      </c>
      <c r="B6044" s="60">
        <v>8381</v>
      </c>
      <c r="C6044" s="53" t="s">
        <v>435</v>
      </c>
      <c r="D6044" s="52" t="s">
        <v>434</v>
      </c>
      <c r="E6044" s="103" t="s">
        <v>60</v>
      </c>
      <c r="F6044" s="55">
        <v>41333</v>
      </c>
      <c r="G6044" s="55">
        <v>41361</v>
      </c>
      <c r="H6044" s="53" t="s">
        <v>105</v>
      </c>
      <c r="I6044" s="57">
        <v>227.702</v>
      </c>
      <c r="J6044" s="56">
        <v>237.77580110991843</v>
      </c>
      <c r="K6044" s="56">
        <v>227.702</v>
      </c>
      <c r="L6044" s="58">
        <v>268688.36</v>
      </c>
      <c r="M6044" s="59">
        <v>41381</v>
      </c>
      <c r="N6044" s="60">
        <v>2013</v>
      </c>
      <c r="O6044" s="61">
        <v>41383</v>
      </c>
      <c r="P6044" s="60">
        <v>2013</v>
      </c>
      <c r="Q6044" s="61">
        <v>41426</v>
      </c>
      <c r="R6044" s="53" t="s">
        <v>342</v>
      </c>
      <c r="S6044" s="53" t="s">
        <v>1432</v>
      </c>
      <c r="T6044" s="53" t="s">
        <v>313</v>
      </c>
      <c r="U6044" s="60">
        <v>8100</v>
      </c>
      <c r="V6044" s="53">
        <v>8</v>
      </c>
      <c r="W6044" s="53" t="s">
        <v>390</v>
      </c>
      <c r="X6044" s="53"/>
      <c r="Y6044" s="53"/>
      <c r="Z6044" s="367"/>
      <c r="AA6044" s="53" t="s">
        <v>997</v>
      </c>
      <c r="AB6044" s="53"/>
      <c r="AC6044" s="71"/>
      <c r="AD6044" s="57"/>
      <c r="AE6044" s="53"/>
      <c r="AF6044" s="53"/>
      <c r="AG6044" s="53"/>
      <c r="AH6044" s="367"/>
      <c r="AI6044" s="53"/>
      <c r="AJ6044" s="53"/>
    </row>
    <row r="6045" spans="1:36" s="148" customFormat="1" ht="45">
      <c r="A6045" s="53" t="s">
        <v>1381</v>
      </c>
      <c r="B6045" s="60">
        <v>8382</v>
      </c>
      <c r="C6045" s="53" t="s">
        <v>487</v>
      </c>
      <c r="D6045" s="52" t="s">
        <v>488</v>
      </c>
      <c r="E6045" s="53" t="s">
        <v>65</v>
      </c>
      <c r="F6045" s="55">
        <v>41228</v>
      </c>
      <c r="G6045" s="55">
        <v>41258</v>
      </c>
      <c r="H6045" s="53" t="s">
        <v>105</v>
      </c>
      <c r="I6045" s="57">
        <v>212.05</v>
      </c>
      <c r="J6045" s="56">
        <v>200.14026782218562</v>
      </c>
      <c r="K6045" s="56">
        <v>200.14</v>
      </c>
      <c r="L6045" s="58">
        <v>236165.19999999998</v>
      </c>
      <c r="M6045" s="59">
        <v>41285</v>
      </c>
      <c r="N6045" s="60">
        <v>2013</v>
      </c>
      <c r="O6045" s="61">
        <v>41285</v>
      </c>
      <c r="P6045" s="60">
        <v>2013</v>
      </c>
      <c r="Q6045" s="61">
        <v>41426</v>
      </c>
      <c r="R6045" s="53" t="s">
        <v>342</v>
      </c>
      <c r="S6045" s="53" t="s">
        <v>1273</v>
      </c>
      <c r="T6045" s="53" t="s">
        <v>417</v>
      </c>
      <c r="U6045" s="53">
        <v>30</v>
      </c>
      <c r="V6045" s="53">
        <v>8</v>
      </c>
      <c r="W6045" s="53" t="s">
        <v>390</v>
      </c>
      <c r="X6045" s="53"/>
      <c r="Y6045" s="53"/>
      <c r="Z6045" s="367"/>
      <c r="AA6045" s="53" t="s">
        <v>997</v>
      </c>
      <c r="AB6045" s="53"/>
      <c r="AC6045" s="71"/>
      <c r="AD6045" s="57"/>
      <c r="AE6045" s="53"/>
      <c r="AF6045" s="53"/>
      <c r="AG6045" s="53"/>
      <c r="AH6045" s="367"/>
      <c r="AI6045" s="53"/>
      <c r="AJ6045" s="53"/>
    </row>
    <row r="6046" spans="1:36" s="148" customFormat="1" ht="45">
      <c r="A6046" s="53" t="s">
        <v>1381</v>
      </c>
      <c r="B6046" s="60">
        <v>8383</v>
      </c>
      <c r="C6046" s="53" t="s">
        <v>491</v>
      </c>
      <c r="D6046" s="52" t="s">
        <v>492</v>
      </c>
      <c r="E6046" s="53" t="s">
        <v>60</v>
      </c>
      <c r="F6046" s="55">
        <v>41239</v>
      </c>
      <c r="G6046" s="55">
        <v>41300</v>
      </c>
      <c r="H6046" s="53" t="s">
        <v>105</v>
      </c>
      <c r="I6046" s="57">
        <v>1634.83</v>
      </c>
      <c r="J6046" s="56">
        <v>1686.3783484498272</v>
      </c>
      <c r="K6046" s="56">
        <v>1634.83</v>
      </c>
      <c r="L6046" s="58">
        <v>1929099.4</v>
      </c>
      <c r="M6046" s="59">
        <v>41334</v>
      </c>
      <c r="N6046" s="60">
        <v>2013</v>
      </c>
      <c r="O6046" s="61">
        <v>41344</v>
      </c>
      <c r="P6046" s="60">
        <v>2013</v>
      </c>
      <c r="Q6046" s="61">
        <v>41426</v>
      </c>
      <c r="R6046" s="53" t="s">
        <v>342</v>
      </c>
      <c r="S6046" s="53" t="s">
        <v>1273</v>
      </c>
      <c r="T6046" s="53" t="s">
        <v>417</v>
      </c>
      <c r="U6046" s="53" t="s">
        <v>1433</v>
      </c>
      <c r="V6046" s="53">
        <v>8</v>
      </c>
      <c r="W6046" s="53" t="s">
        <v>390</v>
      </c>
      <c r="X6046" s="53"/>
      <c r="Y6046" s="53"/>
      <c r="Z6046" s="367"/>
      <c r="AA6046" s="53" t="s">
        <v>997</v>
      </c>
      <c r="AB6046" s="53"/>
      <c r="AC6046" s="71"/>
      <c r="AD6046" s="57"/>
      <c r="AE6046" s="53"/>
      <c r="AF6046" s="53"/>
      <c r="AG6046" s="53"/>
      <c r="AH6046" s="367"/>
      <c r="AI6046" s="53"/>
      <c r="AJ6046" s="53"/>
    </row>
    <row r="6047" spans="1:36" s="148" customFormat="1" ht="45">
      <c r="A6047" s="53" t="s">
        <v>1381</v>
      </c>
      <c r="B6047" s="60">
        <v>8384</v>
      </c>
      <c r="C6047" s="53" t="s">
        <v>503</v>
      </c>
      <c r="D6047" s="52" t="s">
        <v>504</v>
      </c>
      <c r="E6047" s="53" t="s">
        <v>60</v>
      </c>
      <c r="F6047" s="55">
        <v>41260</v>
      </c>
      <c r="G6047" s="55">
        <v>41323</v>
      </c>
      <c r="H6047" s="53" t="s">
        <v>105</v>
      </c>
      <c r="I6047" s="57">
        <v>34.78</v>
      </c>
      <c r="J6047" s="56">
        <v>30.993063365779204</v>
      </c>
      <c r="K6047" s="56">
        <v>30.992999999999999</v>
      </c>
      <c r="L6047" s="58">
        <v>36571.74</v>
      </c>
      <c r="M6047" s="59">
        <v>41351</v>
      </c>
      <c r="N6047" s="60">
        <v>2013</v>
      </c>
      <c r="O6047" s="61">
        <v>41351</v>
      </c>
      <c r="P6047" s="60">
        <v>2013</v>
      </c>
      <c r="Q6047" s="61">
        <v>41426</v>
      </c>
      <c r="R6047" s="53" t="s">
        <v>342</v>
      </c>
      <c r="S6047" s="53" t="s">
        <v>1430</v>
      </c>
      <c r="T6047" s="53" t="s">
        <v>327</v>
      </c>
      <c r="U6047" s="53" t="s">
        <v>921</v>
      </c>
      <c r="V6047" s="53">
        <v>8</v>
      </c>
      <c r="W6047" s="53" t="s">
        <v>390</v>
      </c>
      <c r="X6047" s="53"/>
      <c r="Y6047" s="53"/>
      <c r="Z6047" s="367"/>
      <c r="AA6047" s="53" t="s">
        <v>997</v>
      </c>
      <c r="AB6047" s="53"/>
      <c r="AC6047" s="71"/>
      <c r="AD6047" s="57"/>
      <c r="AE6047" s="53"/>
      <c r="AF6047" s="53"/>
      <c r="AG6047" s="53"/>
      <c r="AH6047" s="367"/>
      <c r="AI6047" s="53"/>
      <c r="AJ6047" s="53"/>
    </row>
    <row r="6048" spans="1:36" s="148" customFormat="1" ht="45">
      <c r="A6048" s="53" t="s">
        <v>1381</v>
      </c>
      <c r="B6048" s="60">
        <v>8385</v>
      </c>
      <c r="C6048" s="53" t="s">
        <v>426</v>
      </c>
      <c r="D6048" s="52" t="s">
        <v>424</v>
      </c>
      <c r="E6048" s="53" t="s">
        <v>60</v>
      </c>
      <c r="F6048" s="55">
        <v>41233</v>
      </c>
      <c r="G6048" s="55">
        <v>41294</v>
      </c>
      <c r="H6048" s="53" t="s">
        <v>105</v>
      </c>
      <c r="I6048" s="57">
        <v>143.31299999999999</v>
      </c>
      <c r="J6048" s="56">
        <v>156.7196411703552</v>
      </c>
      <c r="K6048" s="56">
        <v>143.31299999999999</v>
      </c>
      <c r="L6048" s="58">
        <v>169109.33999999997</v>
      </c>
      <c r="M6048" s="59">
        <v>41320</v>
      </c>
      <c r="N6048" s="60">
        <v>2013</v>
      </c>
      <c r="O6048" s="61">
        <v>41320</v>
      </c>
      <c r="P6048" s="60">
        <v>2013</v>
      </c>
      <c r="Q6048" s="61">
        <v>41365</v>
      </c>
      <c r="R6048" s="53" t="s">
        <v>342</v>
      </c>
      <c r="S6048" s="53" t="s">
        <v>1429</v>
      </c>
      <c r="T6048" s="53" t="s">
        <v>417</v>
      </c>
      <c r="U6048" s="53" t="s">
        <v>930</v>
      </c>
      <c r="V6048" s="53">
        <v>8</v>
      </c>
      <c r="W6048" s="53" t="s">
        <v>390</v>
      </c>
      <c r="X6048" s="53"/>
      <c r="Y6048" s="53"/>
      <c r="Z6048" s="367"/>
      <c r="AA6048" s="53" t="s">
        <v>997</v>
      </c>
      <c r="AB6048" s="53"/>
      <c r="AC6048" s="71"/>
      <c r="AD6048" s="57"/>
      <c r="AE6048" s="53"/>
      <c r="AF6048" s="53"/>
      <c r="AG6048" s="53"/>
      <c r="AH6048" s="367"/>
      <c r="AI6048" s="53"/>
      <c r="AJ6048" s="53"/>
    </row>
    <row r="6049" spans="1:46" s="148" customFormat="1" ht="45">
      <c r="A6049" s="53" t="s">
        <v>1381</v>
      </c>
      <c r="B6049" s="60">
        <v>8386</v>
      </c>
      <c r="C6049" s="53" t="s">
        <v>511</v>
      </c>
      <c r="D6049" s="52" t="s">
        <v>512</v>
      </c>
      <c r="E6049" s="53" t="s">
        <v>60</v>
      </c>
      <c r="F6049" s="55">
        <v>41253</v>
      </c>
      <c r="G6049" s="55">
        <v>41316</v>
      </c>
      <c r="H6049" s="53" t="s">
        <v>105</v>
      </c>
      <c r="I6049" s="57">
        <v>54.546100000000003</v>
      </c>
      <c r="J6049" s="56">
        <v>53.554509789488066</v>
      </c>
      <c r="K6049" s="56">
        <v>53.554000000000002</v>
      </c>
      <c r="L6049" s="58">
        <v>63193.72</v>
      </c>
      <c r="M6049" s="59">
        <v>41344</v>
      </c>
      <c r="N6049" s="60">
        <v>2013</v>
      </c>
      <c r="O6049" s="61">
        <v>41344</v>
      </c>
      <c r="P6049" s="60">
        <v>2013</v>
      </c>
      <c r="Q6049" s="61">
        <v>41426</v>
      </c>
      <c r="R6049" s="53" t="s">
        <v>342</v>
      </c>
      <c r="S6049" s="53" t="s">
        <v>1424</v>
      </c>
      <c r="T6049" s="53" t="s">
        <v>417</v>
      </c>
      <c r="U6049" s="53">
        <v>64</v>
      </c>
      <c r="V6049" s="53">
        <v>8</v>
      </c>
      <c r="W6049" s="53" t="s">
        <v>390</v>
      </c>
      <c r="X6049" s="53"/>
      <c r="Y6049" s="53"/>
      <c r="Z6049" s="367"/>
      <c r="AA6049" s="53" t="s">
        <v>997</v>
      </c>
      <c r="AB6049" s="53"/>
      <c r="AC6049" s="71"/>
      <c r="AD6049" s="57"/>
      <c r="AE6049" s="53"/>
      <c r="AF6049" s="53"/>
      <c r="AG6049" s="53"/>
      <c r="AH6049" s="367"/>
      <c r="AI6049" s="53"/>
      <c r="AJ6049" s="53"/>
    </row>
    <row r="6050" spans="1:46" s="148" customFormat="1" ht="45">
      <c r="A6050" s="53" t="s">
        <v>1381</v>
      </c>
      <c r="B6050" s="60">
        <v>8387</v>
      </c>
      <c r="C6050" s="53" t="s">
        <v>443</v>
      </c>
      <c r="D6050" s="52" t="s">
        <v>705</v>
      </c>
      <c r="E6050" s="53" t="s">
        <v>83</v>
      </c>
      <c r="F6050" s="55">
        <v>41239</v>
      </c>
      <c r="G6050" s="55">
        <v>41319</v>
      </c>
      <c r="H6050" s="53" t="s">
        <v>105</v>
      </c>
      <c r="I6050" s="57">
        <v>51.036000000000001</v>
      </c>
      <c r="J6050" s="56">
        <v>53.34571661363583</v>
      </c>
      <c r="K6050" s="56">
        <v>51.036000000000001</v>
      </c>
      <c r="L6050" s="58">
        <v>60222.479999999996</v>
      </c>
      <c r="M6050" s="59">
        <v>41348</v>
      </c>
      <c r="N6050" s="60">
        <v>2013</v>
      </c>
      <c r="O6050" s="61">
        <v>41348</v>
      </c>
      <c r="P6050" s="60">
        <v>2013</v>
      </c>
      <c r="Q6050" s="61">
        <v>41426</v>
      </c>
      <c r="R6050" s="53" t="s">
        <v>342</v>
      </c>
      <c r="S6050" s="53" t="s">
        <v>1428</v>
      </c>
      <c r="T6050" s="53" t="s">
        <v>417</v>
      </c>
      <c r="U6050" s="53">
        <v>12</v>
      </c>
      <c r="V6050" s="53">
        <v>8</v>
      </c>
      <c r="W6050" s="53" t="s">
        <v>390</v>
      </c>
      <c r="X6050" s="53"/>
      <c r="Y6050" s="53"/>
      <c r="Z6050" s="367"/>
      <c r="AA6050" s="53" t="s">
        <v>997</v>
      </c>
      <c r="AB6050" s="53"/>
      <c r="AC6050" s="71"/>
      <c r="AD6050" s="57"/>
      <c r="AE6050" s="53"/>
      <c r="AF6050" s="53"/>
      <c r="AG6050" s="53"/>
      <c r="AH6050" s="367"/>
      <c r="AI6050" s="53"/>
      <c r="AJ6050" s="53"/>
    </row>
    <row r="6051" spans="1:46" s="148" customFormat="1" ht="60">
      <c r="A6051" s="53" t="s">
        <v>1381</v>
      </c>
      <c r="B6051" s="60">
        <v>8388</v>
      </c>
      <c r="C6051" s="53" t="s">
        <v>453</v>
      </c>
      <c r="D6051" s="52" t="s">
        <v>454</v>
      </c>
      <c r="E6051" s="53" t="s">
        <v>60</v>
      </c>
      <c r="F6051" s="55">
        <v>41260</v>
      </c>
      <c r="G6051" s="55">
        <v>41323</v>
      </c>
      <c r="H6051" s="53" t="s">
        <v>105</v>
      </c>
      <c r="I6051" s="57">
        <v>203.96616</v>
      </c>
      <c r="J6051" s="56">
        <v>221.88449149016472</v>
      </c>
      <c r="K6051" s="56">
        <v>203.96600000000001</v>
      </c>
      <c r="L6051" s="58">
        <v>240679.88</v>
      </c>
      <c r="M6051" s="59">
        <v>41351</v>
      </c>
      <c r="N6051" s="60">
        <v>2013</v>
      </c>
      <c r="O6051" s="61">
        <v>41351</v>
      </c>
      <c r="P6051" s="60">
        <v>2013</v>
      </c>
      <c r="Q6051" s="61">
        <v>41395</v>
      </c>
      <c r="R6051" s="53" t="s">
        <v>350</v>
      </c>
      <c r="S6051" s="53" t="s">
        <v>1424</v>
      </c>
      <c r="T6051" s="53" t="s">
        <v>417</v>
      </c>
      <c r="U6051" s="53">
        <v>130</v>
      </c>
      <c r="V6051" s="53">
        <v>8</v>
      </c>
      <c r="W6051" s="53" t="s">
        <v>394</v>
      </c>
      <c r="X6051" s="53"/>
      <c r="Y6051" s="53"/>
      <c r="Z6051" s="367"/>
      <c r="AA6051" s="53" t="s">
        <v>997</v>
      </c>
      <c r="AB6051" s="53"/>
      <c r="AC6051" s="71"/>
      <c r="AD6051" s="57"/>
      <c r="AE6051" s="53"/>
      <c r="AF6051" s="53"/>
      <c r="AG6051" s="53"/>
      <c r="AH6051" s="367"/>
      <c r="AI6051" s="53"/>
      <c r="AJ6051" s="53"/>
    </row>
    <row r="6052" spans="1:46" s="67" customFormat="1" ht="45">
      <c r="A6052" s="53" t="s">
        <v>1381</v>
      </c>
      <c r="B6052" s="60">
        <v>8389</v>
      </c>
      <c r="C6052" s="53" t="s">
        <v>523</v>
      </c>
      <c r="D6052" s="52" t="s">
        <v>524</v>
      </c>
      <c r="E6052" s="53" t="s">
        <v>60</v>
      </c>
      <c r="F6052" s="55">
        <v>41236</v>
      </c>
      <c r="G6052" s="55">
        <v>41297</v>
      </c>
      <c r="H6052" s="53" t="s">
        <v>105</v>
      </c>
      <c r="I6052" s="57">
        <v>49</v>
      </c>
      <c r="J6052" s="56">
        <v>51.167793292559999</v>
      </c>
      <c r="K6052" s="56">
        <v>49</v>
      </c>
      <c r="L6052" s="58">
        <v>57820</v>
      </c>
      <c r="M6052" s="59">
        <v>41325</v>
      </c>
      <c r="N6052" s="60">
        <v>2013</v>
      </c>
      <c r="O6052" s="61">
        <v>41325</v>
      </c>
      <c r="P6052" s="60">
        <v>2013</v>
      </c>
      <c r="Q6052" s="61">
        <v>41426</v>
      </c>
      <c r="R6052" s="53" t="s">
        <v>342</v>
      </c>
      <c r="S6052" s="53" t="s">
        <v>1424</v>
      </c>
      <c r="T6052" s="53" t="s">
        <v>417</v>
      </c>
      <c r="U6052" s="53">
        <v>950</v>
      </c>
      <c r="V6052" s="53">
        <v>8</v>
      </c>
      <c r="W6052" s="53" t="s">
        <v>390</v>
      </c>
      <c r="X6052" s="53"/>
      <c r="Y6052" s="53"/>
      <c r="Z6052" s="367"/>
      <c r="AA6052" s="53" t="s">
        <v>997</v>
      </c>
      <c r="AB6052" s="53"/>
      <c r="AC6052" s="71"/>
      <c r="AD6052" s="57"/>
      <c r="AE6052" s="53"/>
      <c r="AF6052" s="53"/>
      <c r="AG6052" s="53"/>
      <c r="AH6052" s="367"/>
      <c r="AI6052" s="53"/>
      <c r="AJ6052" s="53"/>
      <c r="AK6052" s="148"/>
      <c r="AL6052" s="148"/>
      <c r="AM6052" s="148"/>
      <c r="AN6052" s="148"/>
      <c r="AO6052" s="148"/>
      <c r="AP6052" s="148"/>
      <c r="AQ6052" s="148"/>
      <c r="AR6052" s="148"/>
      <c r="AS6052" s="148"/>
      <c r="AT6052" s="148"/>
    </row>
    <row r="6053" spans="1:46" s="148" customFormat="1" ht="45">
      <c r="A6053" s="53" t="s">
        <v>1381</v>
      </c>
      <c r="B6053" s="60">
        <v>8390</v>
      </c>
      <c r="C6053" s="53" t="s">
        <v>1158</v>
      </c>
      <c r="D6053" s="52" t="s">
        <v>1159</v>
      </c>
      <c r="E6053" s="53" t="s">
        <v>60</v>
      </c>
      <c r="F6053" s="55">
        <v>41253</v>
      </c>
      <c r="G6053" s="55">
        <v>41316</v>
      </c>
      <c r="H6053" s="53" t="s">
        <v>105</v>
      </c>
      <c r="I6053" s="57">
        <v>641.96600000000001</v>
      </c>
      <c r="J6053" s="56">
        <v>670.36701201737924</v>
      </c>
      <c r="K6053" s="56">
        <v>641.96600000000001</v>
      </c>
      <c r="L6053" s="58">
        <v>757519.87999999989</v>
      </c>
      <c r="M6053" s="59">
        <v>41344</v>
      </c>
      <c r="N6053" s="60">
        <v>2013</v>
      </c>
      <c r="O6053" s="61">
        <v>41344</v>
      </c>
      <c r="P6053" s="60">
        <v>2013</v>
      </c>
      <c r="Q6053" s="61">
        <v>41426</v>
      </c>
      <c r="R6053" s="53" t="s">
        <v>342</v>
      </c>
      <c r="S6053" s="53" t="s">
        <v>1424</v>
      </c>
      <c r="T6053" s="53" t="s">
        <v>417</v>
      </c>
      <c r="U6053" s="53">
        <v>208</v>
      </c>
      <c r="V6053" s="53">
        <v>8</v>
      </c>
      <c r="W6053" s="53" t="s">
        <v>390</v>
      </c>
      <c r="X6053" s="53"/>
      <c r="Y6053" s="53"/>
      <c r="Z6053" s="367"/>
      <c r="AA6053" s="53" t="s">
        <v>997</v>
      </c>
      <c r="AB6053" s="53"/>
      <c r="AC6053" s="71"/>
      <c r="AD6053" s="57"/>
      <c r="AE6053" s="53"/>
      <c r="AF6053" s="53"/>
      <c r="AG6053" s="53"/>
      <c r="AH6053" s="367"/>
      <c r="AI6053" s="53"/>
      <c r="AJ6053" s="53"/>
    </row>
    <row r="6054" spans="1:46" s="148" customFormat="1" ht="45">
      <c r="A6054" s="53" t="s">
        <v>1381</v>
      </c>
      <c r="B6054" s="60">
        <v>8391</v>
      </c>
      <c r="C6054" s="60">
        <v>3000435</v>
      </c>
      <c r="D6054" s="52" t="s">
        <v>1380</v>
      </c>
      <c r="E6054" s="53" t="s">
        <v>60</v>
      </c>
      <c r="F6054" s="55">
        <v>41306</v>
      </c>
      <c r="G6054" s="55">
        <v>41365</v>
      </c>
      <c r="H6054" s="53" t="s">
        <v>105</v>
      </c>
      <c r="I6054" s="57">
        <v>5200</v>
      </c>
      <c r="J6054" s="56">
        <v>5565.2532210576001</v>
      </c>
      <c r="K6054" s="56">
        <v>5200</v>
      </c>
      <c r="L6054" s="58">
        <v>6136000</v>
      </c>
      <c r="M6054" s="59">
        <v>41390</v>
      </c>
      <c r="N6054" s="60">
        <v>2013</v>
      </c>
      <c r="O6054" s="61">
        <v>41390</v>
      </c>
      <c r="P6054" s="60">
        <v>2013</v>
      </c>
      <c r="Q6054" s="61">
        <v>41539</v>
      </c>
      <c r="R6054" s="53" t="s">
        <v>342</v>
      </c>
      <c r="S6054" s="53" t="s">
        <v>1434</v>
      </c>
      <c r="T6054" s="53" t="s">
        <v>389</v>
      </c>
      <c r="U6054" s="53">
        <v>1</v>
      </c>
      <c r="V6054" s="53">
        <v>8</v>
      </c>
      <c r="W6054" s="53" t="s">
        <v>390</v>
      </c>
      <c r="X6054" s="53"/>
      <c r="Y6054" s="53"/>
      <c r="Z6054" s="367"/>
      <c r="AA6054" s="53"/>
      <c r="AB6054" s="53"/>
      <c r="AC6054" s="71"/>
      <c r="AD6054" s="57"/>
      <c r="AE6054" s="53"/>
      <c r="AF6054" s="53"/>
      <c r="AG6054" s="53"/>
      <c r="AH6054" s="367"/>
      <c r="AI6054" s="53"/>
      <c r="AJ6054" s="53"/>
    </row>
    <row r="6055" spans="1:46" s="148" customFormat="1" ht="60">
      <c r="A6055" s="53" t="s">
        <v>1381</v>
      </c>
      <c r="B6055" s="60">
        <v>8392</v>
      </c>
      <c r="C6055" s="60">
        <v>3000561</v>
      </c>
      <c r="D6055" s="52" t="s">
        <v>1435</v>
      </c>
      <c r="E6055" s="53" t="s">
        <v>60</v>
      </c>
      <c r="F6055" s="55">
        <v>41246</v>
      </c>
      <c r="G6055" s="55">
        <v>41308</v>
      </c>
      <c r="H6055" s="53" t="s">
        <v>105</v>
      </c>
      <c r="I6055" s="57">
        <v>1800</v>
      </c>
      <c r="J6055" s="56">
        <v>1978.5612873600001</v>
      </c>
      <c r="K6055" s="56">
        <v>1800</v>
      </c>
      <c r="L6055" s="58">
        <v>2124000</v>
      </c>
      <c r="M6055" s="59">
        <v>41333</v>
      </c>
      <c r="N6055" s="60">
        <v>2013</v>
      </c>
      <c r="O6055" s="61">
        <v>41333</v>
      </c>
      <c r="P6055" s="60">
        <v>2013</v>
      </c>
      <c r="Q6055" s="61">
        <v>41638</v>
      </c>
      <c r="R6055" s="53" t="s">
        <v>350</v>
      </c>
      <c r="S6055" s="53" t="s">
        <v>1436</v>
      </c>
      <c r="T6055" s="53" t="s">
        <v>389</v>
      </c>
      <c r="U6055" s="53">
        <v>1</v>
      </c>
      <c r="V6055" s="53">
        <v>8</v>
      </c>
      <c r="W6055" s="53" t="s">
        <v>394</v>
      </c>
      <c r="X6055" s="53"/>
      <c r="Y6055" s="53"/>
      <c r="Z6055" s="367"/>
      <c r="AA6055" s="53"/>
      <c r="AB6055" s="53"/>
      <c r="AC6055" s="71"/>
      <c r="AD6055" s="57"/>
      <c r="AE6055" s="53"/>
      <c r="AF6055" s="53"/>
      <c r="AG6055" s="53"/>
      <c r="AH6055" s="367"/>
      <c r="AI6055" s="53"/>
      <c r="AJ6055" s="53"/>
    </row>
    <row r="6056" spans="1:46" s="148" customFormat="1" ht="60">
      <c r="A6056" s="53" t="s">
        <v>1600</v>
      </c>
      <c r="B6056" s="60">
        <v>8393</v>
      </c>
      <c r="C6056" s="53" t="s">
        <v>430</v>
      </c>
      <c r="D6056" s="52" t="s">
        <v>432</v>
      </c>
      <c r="E6056" s="53" t="s">
        <v>65</v>
      </c>
      <c r="F6056" s="55">
        <v>41227</v>
      </c>
      <c r="G6056" s="55">
        <v>41269</v>
      </c>
      <c r="H6056" s="53" t="s">
        <v>109</v>
      </c>
      <c r="I6056" s="57">
        <v>15.101694915254239</v>
      </c>
      <c r="J6056" s="56">
        <v>13.591525423728816</v>
      </c>
      <c r="K6056" s="56">
        <v>13.590999999999999</v>
      </c>
      <c r="L6056" s="58">
        <v>16037.38</v>
      </c>
      <c r="M6056" s="59">
        <v>41303</v>
      </c>
      <c r="N6056" s="60">
        <v>2013</v>
      </c>
      <c r="O6056" s="61">
        <v>41362</v>
      </c>
      <c r="P6056" s="60">
        <v>2013</v>
      </c>
      <c r="Q6056" s="61">
        <v>41639</v>
      </c>
      <c r="R6056" s="53" t="s">
        <v>342</v>
      </c>
      <c r="S6056" s="69" t="s">
        <v>2247</v>
      </c>
      <c r="T6056" s="69" t="s">
        <v>423</v>
      </c>
      <c r="U6056" s="82">
        <v>600</v>
      </c>
      <c r="V6056" s="82">
        <v>8</v>
      </c>
      <c r="W6056" s="53" t="s">
        <v>390</v>
      </c>
      <c r="X6056" s="53"/>
      <c r="Y6056" s="53"/>
      <c r="Z6056" s="367"/>
      <c r="AA6056" s="53"/>
      <c r="AB6056" s="53"/>
      <c r="AC6056" s="71"/>
      <c r="AD6056" s="57"/>
      <c r="AE6056" s="53"/>
      <c r="AF6056" s="53"/>
      <c r="AG6056" s="53"/>
      <c r="AH6056" s="367"/>
      <c r="AI6056" s="53"/>
      <c r="AJ6056" s="53"/>
    </row>
    <row r="6057" spans="1:46" s="148" customFormat="1" ht="60">
      <c r="A6057" s="53" t="s">
        <v>1600</v>
      </c>
      <c r="B6057" s="60">
        <v>8394</v>
      </c>
      <c r="C6057" s="53" t="s">
        <v>491</v>
      </c>
      <c r="D6057" s="52" t="s">
        <v>492</v>
      </c>
      <c r="E6057" s="53" t="s">
        <v>60</v>
      </c>
      <c r="F6057" s="55">
        <v>41240</v>
      </c>
      <c r="G6057" s="55">
        <v>41268</v>
      </c>
      <c r="H6057" s="53" t="s">
        <v>109</v>
      </c>
      <c r="I6057" s="57">
        <v>87.79661016949153</v>
      </c>
      <c r="J6057" s="56">
        <v>79.016949152542381</v>
      </c>
      <c r="K6057" s="56">
        <v>79.016000000000005</v>
      </c>
      <c r="L6057" s="58">
        <v>93238.87999999999</v>
      </c>
      <c r="M6057" s="59">
        <v>41299</v>
      </c>
      <c r="N6057" s="60">
        <v>2013</v>
      </c>
      <c r="O6057" s="61">
        <v>41327</v>
      </c>
      <c r="P6057" s="60">
        <v>2013</v>
      </c>
      <c r="Q6057" s="61">
        <v>41625</v>
      </c>
      <c r="R6057" s="53" t="s">
        <v>342</v>
      </c>
      <c r="S6057" s="69"/>
      <c r="T6057" s="69" t="s">
        <v>417</v>
      </c>
      <c r="U6057" s="82">
        <v>1620</v>
      </c>
      <c r="V6057" s="82">
        <v>8</v>
      </c>
      <c r="W6057" s="53" t="s">
        <v>390</v>
      </c>
      <c r="X6057" s="53"/>
      <c r="Y6057" s="53"/>
      <c r="Z6057" s="367"/>
      <c r="AA6057" s="53"/>
      <c r="AB6057" s="53"/>
      <c r="AC6057" s="71"/>
      <c r="AD6057" s="57"/>
      <c r="AE6057" s="53"/>
      <c r="AF6057" s="53"/>
      <c r="AG6057" s="53"/>
      <c r="AH6057" s="367"/>
      <c r="AI6057" s="53"/>
      <c r="AJ6057" s="53"/>
    </row>
    <row r="6058" spans="1:46" s="148" customFormat="1" ht="60">
      <c r="A6058" s="53" t="s">
        <v>1600</v>
      </c>
      <c r="B6058" s="60">
        <v>8395</v>
      </c>
      <c r="C6058" s="53" t="s">
        <v>436</v>
      </c>
      <c r="D6058" s="52" t="s">
        <v>437</v>
      </c>
      <c r="E6058" s="53" t="s">
        <v>60</v>
      </c>
      <c r="F6058" s="55">
        <v>41240</v>
      </c>
      <c r="G6058" s="55">
        <v>41268</v>
      </c>
      <c r="H6058" s="53" t="s">
        <v>109</v>
      </c>
      <c r="I6058" s="57">
        <v>174.49152542372883</v>
      </c>
      <c r="J6058" s="56">
        <v>157.04237288135596</v>
      </c>
      <c r="K6058" s="56">
        <v>157.042</v>
      </c>
      <c r="L6058" s="58">
        <v>185309.56</v>
      </c>
      <c r="M6058" s="59">
        <v>41299</v>
      </c>
      <c r="N6058" s="60">
        <v>2013</v>
      </c>
      <c r="O6058" s="61">
        <v>41327</v>
      </c>
      <c r="P6058" s="60">
        <v>2013</v>
      </c>
      <c r="Q6058" s="61">
        <v>41625</v>
      </c>
      <c r="R6058" s="53" t="s">
        <v>342</v>
      </c>
      <c r="S6058" s="69"/>
      <c r="T6058" s="69" t="s">
        <v>417</v>
      </c>
      <c r="U6058" s="82">
        <v>551</v>
      </c>
      <c r="V6058" s="82">
        <v>8</v>
      </c>
      <c r="W6058" s="53" t="s">
        <v>390</v>
      </c>
      <c r="X6058" s="53"/>
      <c r="Y6058" s="53"/>
      <c r="Z6058" s="367"/>
      <c r="AA6058" s="53"/>
      <c r="AB6058" s="53"/>
      <c r="AC6058" s="71"/>
      <c r="AD6058" s="57"/>
      <c r="AE6058" s="53"/>
      <c r="AF6058" s="53"/>
      <c r="AG6058" s="53"/>
      <c r="AH6058" s="367"/>
      <c r="AI6058" s="53"/>
      <c r="AJ6058" s="53"/>
    </row>
    <row r="6059" spans="1:46" s="148" customFormat="1" ht="60">
      <c r="A6059" s="53" t="s">
        <v>1600</v>
      </c>
      <c r="B6059" s="60">
        <v>8396</v>
      </c>
      <c r="C6059" s="69" t="s">
        <v>1697</v>
      </c>
      <c r="D6059" s="52" t="s">
        <v>459</v>
      </c>
      <c r="E6059" s="53" t="s">
        <v>60</v>
      </c>
      <c r="F6059" s="55">
        <v>41379</v>
      </c>
      <c r="G6059" s="55">
        <v>41411</v>
      </c>
      <c r="H6059" s="53" t="s">
        <v>109</v>
      </c>
      <c r="I6059" s="57">
        <v>102</v>
      </c>
      <c r="J6059" s="56">
        <v>91.8</v>
      </c>
      <c r="K6059" s="56">
        <v>91.8</v>
      </c>
      <c r="L6059" s="58">
        <v>108323.99999999999</v>
      </c>
      <c r="M6059" s="59">
        <v>41439</v>
      </c>
      <c r="N6059" s="60">
        <v>2013</v>
      </c>
      <c r="O6059" s="61">
        <v>41456</v>
      </c>
      <c r="P6059" s="60">
        <v>2013</v>
      </c>
      <c r="Q6059" s="61">
        <v>41625</v>
      </c>
      <c r="R6059" s="53" t="s">
        <v>351</v>
      </c>
      <c r="S6059" s="53" t="s">
        <v>1458</v>
      </c>
      <c r="T6059" s="53" t="s">
        <v>389</v>
      </c>
      <c r="U6059" s="82">
        <v>1</v>
      </c>
      <c r="V6059" s="82">
        <v>8</v>
      </c>
      <c r="W6059" s="53" t="s">
        <v>394</v>
      </c>
      <c r="X6059" s="53"/>
      <c r="Y6059" s="53"/>
      <c r="Z6059" s="367"/>
      <c r="AA6059" s="53"/>
      <c r="AB6059" s="53"/>
      <c r="AC6059" s="71"/>
      <c r="AD6059" s="57"/>
      <c r="AE6059" s="53"/>
      <c r="AF6059" s="53"/>
      <c r="AG6059" s="53"/>
      <c r="AH6059" s="367"/>
      <c r="AI6059" s="53"/>
      <c r="AJ6059" s="53"/>
    </row>
    <row r="6060" spans="1:46" s="148" customFormat="1" ht="60">
      <c r="A6060" s="53" t="s">
        <v>1600</v>
      </c>
      <c r="B6060" s="60">
        <v>8398</v>
      </c>
      <c r="C6060" s="69" t="s">
        <v>1697</v>
      </c>
      <c r="D6060" s="52" t="s">
        <v>459</v>
      </c>
      <c r="E6060" s="53" t="s">
        <v>60</v>
      </c>
      <c r="F6060" s="55">
        <v>41302</v>
      </c>
      <c r="G6060" s="55">
        <v>41327</v>
      </c>
      <c r="H6060" s="53" t="s">
        <v>109</v>
      </c>
      <c r="I6060" s="57">
        <v>79.559322033898312</v>
      </c>
      <c r="J6060" s="56">
        <v>71.603389830508476</v>
      </c>
      <c r="K6060" s="56">
        <v>71.602999999999994</v>
      </c>
      <c r="L6060" s="58">
        <v>84491.539999999979</v>
      </c>
      <c r="M6060" s="59">
        <v>41355</v>
      </c>
      <c r="N6060" s="60">
        <v>2013</v>
      </c>
      <c r="O6060" s="61">
        <v>41365</v>
      </c>
      <c r="P6060" s="60">
        <v>2013</v>
      </c>
      <c r="Q6060" s="61">
        <v>41639</v>
      </c>
      <c r="R6060" s="53" t="s">
        <v>351</v>
      </c>
      <c r="S6060" s="53" t="s">
        <v>1459</v>
      </c>
      <c r="T6060" s="53" t="s">
        <v>389</v>
      </c>
      <c r="U6060" s="82">
        <v>1</v>
      </c>
      <c r="V6060" s="82">
        <v>8</v>
      </c>
      <c r="W6060" s="53" t="s">
        <v>394</v>
      </c>
      <c r="X6060" s="53"/>
      <c r="Y6060" s="53"/>
      <c r="Z6060" s="367"/>
      <c r="AA6060" s="53"/>
      <c r="AB6060" s="53"/>
      <c r="AC6060" s="71"/>
      <c r="AD6060" s="57"/>
      <c r="AE6060" s="53"/>
      <c r="AF6060" s="53"/>
      <c r="AG6060" s="53"/>
      <c r="AH6060" s="367"/>
      <c r="AI6060" s="53"/>
      <c r="AJ6060" s="53"/>
    </row>
    <row r="6061" spans="1:46" s="148" customFormat="1" ht="60">
      <c r="A6061" s="53" t="s">
        <v>1600</v>
      </c>
      <c r="B6061" s="60">
        <v>8399</v>
      </c>
      <c r="C6061" s="69" t="s">
        <v>1697</v>
      </c>
      <c r="D6061" s="52" t="s">
        <v>459</v>
      </c>
      <c r="E6061" s="53" t="s">
        <v>60</v>
      </c>
      <c r="F6061" s="55">
        <v>41236</v>
      </c>
      <c r="G6061" s="55">
        <v>41264</v>
      </c>
      <c r="H6061" s="53" t="s">
        <v>109</v>
      </c>
      <c r="I6061" s="57">
        <v>169.8</v>
      </c>
      <c r="J6061" s="56">
        <v>152.82000000000002</v>
      </c>
      <c r="K6061" s="56">
        <v>152.82</v>
      </c>
      <c r="L6061" s="58">
        <v>180327.59999999998</v>
      </c>
      <c r="M6061" s="59">
        <v>41298</v>
      </c>
      <c r="N6061" s="60">
        <v>2013</v>
      </c>
      <c r="O6061" s="61">
        <v>41325</v>
      </c>
      <c r="P6061" s="60">
        <v>2013</v>
      </c>
      <c r="Q6061" s="61">
        <v>41453</v>
      </c>
      <c r="R6061" s="53" t="s">
        <v>351</v>
      </c>
      <c r="S6061" s="53" t="s">
        <v>1460</v>
      </c>
      <c r="T6061" s="53" t="s">
        <v>389</v>
      </c>
      <c r="U6061" s="82">
        <v>1</v>
      </c>
      <c r="V6061" s="82">
        <v>8</v>
      </c>
      <c r="W6061" s="53" t="s">
        <v>394</v>
      </c>
      <c r="X6061" s="53"/>
      <c r="Y6061" s="53"/>
      <c r="Z6061" s="367"/>
      <c r="AA6061" s="53"/>
      <c r="AB6061" s="53"/>
      <c r="AC6061" s="71"/>
      <c r="AD6061" s="57"/>
      <c r="AE6061" s="53"/>
      <c r="AF6061" s="53"/>
      <c r="AG6061" s="53"/>
      <c r="AH6061" s="367"/>
      <c r="AI6061" s="53"/>
      <c r="AJ6061" s="53"/>
    </row>
    <row r="6062" spans="1:46" s="148" customFormat="1" ht="60">
      <c r="A6062" s="53" t="s">
        <v>1600</v>
      </c>
      <c r="B6062" s="60">
        <v>8401</v>
      </c>
      <c r="C6062" s="80" t="s">
        <v>1704</v>
      </c>
      <c r="D6062" s="52" t="s">
        <v>422</v>
      </c>
      <c r="E6062" s="53" t="s">
        <v>60</v>
      </c>
      <c r="F6062" s="55">
        <v>41232</v>
      </c>
      <c r="G6062" s="55">
        <v>41260</v>
      </c>
      <c r="H6062" s="53" t="s">
        <v>109</v>
      </c>
      <c r="I6062" s="57">
        <v>3000</v>
      </c>
      <c r="J6062" s="56">
        <v>2700.0000000000005</v>
      </c>
      <c r="K6062" s="56">
        <v>2700</v>
      </c>
      <c r="L6062" s="58">
        <v>3186000</v>
      </c>
      <c r="M6062" s="59">
        <v>41292</v>
      </c>
      <c r="N6062" s="60">
        <v>2013</v>
      </c>
      <c r="O6062" s="61">
        <v>41316</v>
      </c>
      <c r="P6062" s="60">
        <v>2013</v>
      </c>
      <c r="Q6062" s="61">
        <v>41639</v>
      </c>
      <c r="R6062" s="53" t="s">
        <v>351</v>
      </c>
      <c r="S6062" s="53" t="s">
        <v>1461</v>
      </c>
      <c r="T6062" s="53" t="s">
        <v>389</v>
      </c>
      <c r="U6062" s="82">
        <v>1</v>
      </c>
      <c r="V6062" s="82">
        <v>8</v>
      </c>
      <c r="W6062" s="53" t="s">
        <v>394</v>
      </c>
      <c r="X6062" s="53"/>
      <c r="Y6062" s="53"/>
      <c r="Z6062" s="367"/>
      <c r="AA6062" s="53"/>
      <c r="AB6062" s="53"/>
      <c r="AC6062" s="71"/>
      <c r="AD6062" s="57"/>
      <c r="AE6062" s="53"/>
      <c r="AF6062" s="53"/>
      <c r="AG6062" s="53"/>
      <c r="AH6062" s="367"/>
      <c r="AI6062" s="53"/>
      <c r="AJ6062" s="53"/>
    </row>
    <row r="6063" spans="1:46" s="148" customFormat="1" ht="60">
      <c r="A6063" s="53" t="s">
        <v>1600</v>
      </c>
      <c r="B6063" s="60">
        <v>8403</v>
      </c>
      <c r="C6063" s="53" t="s">
        <v>1173</v>
      </c>
      <c r="D6063" s="52" t="s">
        <v>379</v>
      </c>
      <c r="E6063" s="53" t="s">
        <v>60</v>
      </c>
      <c r="F6063" s="55">
        <v>41232</v>
      </c>
      <c r="G6063" s="55">
        <v>41260</v>
      </c>
      <c r="H6063" s="53" t="s">
        <v>109</v>
      </c>
      <c r="I6063" s="57">
        <v>5751.7370000000001</v>
      </c>
      <c r="J6063" s="56">
        <v>5751.7370000000001</v>
      </c>
      <c r="K6063" s="56">
        <v>5751.7370000000001</v>
      </c>
      <c r="L6063" s="58">
        <v>6787049.6599999992</v>
      </c>
      <c r="M6063" s="59">
        <v>41292</v>
      </c>
      <c r="N6063" s="60">
        <v>2013</v>
      </c>
      <c r="O6063" s="61">
        <v>41316</v>
      </c>
      <c r="P6063" s="60">
        <v>2013</v>
      </c>
      <c r="Q6063" s="61">
        <v>41639</v>
      </c>
      <c r="R6063" s="53" t="s">
        <v>351</v>
      </c>
      <c r="S6063" s="53" t="s">
        <v>1309</v>
      </c>
      <c r="T6063" s="53" t="s">
        <v>389</v>
      </c>
      <c r="U6063" s="82">
        <v>1</v>
      </c>
      <c r="V6063" s="82">
        <v>8</v>
      </c>
      <c r="W6063" s="53" t="s">
        <v>390</v>
      </c>
      <c r="X6063" s="53"/>
      <c r="Y6063" s="53"/>
      <c r="Z6063" s="367"/>
      <c r="AA6063" s="53"/>
      <c r="AB6063" s="53"/>
      <c r="AC6063" s="71"/>
      <c r="AD6063" s="57"/>
      <c r="AE6063" s="53"/>
      <c r="AF6063" s="53"/>
      <c r="AG6063" s="53"/>
      <c r="AH6063" s="367"/>
      <c r="AI6063" s="53"/>
      <c r="AJ6063" s="53"/>
    </row>
    <row r="6064" spans="1:46" s="148" customFormat="1" ht="60">
      <c r="A6064" s="53" t="s">
        <v>1600</v>
      </c>
      <c r="B6064" s="60">
        <v>8404</v>
      </c>
      <c r="C6064" s="53" t="s">
        <v>1706</v>
      </c>
      <c r="D6064" s="52" t="s">
        <v>413</v>
      </c>
      <c r="E6064" s="53" t="s">
        <v>60</v>
      </c>
      <c r="F6064" s="55">
        <v>41334</v>
      </c>
      <c r="G6064" s="55">
        <v>41365</v>
      </c>
      <c r="H6064" s="53" t="s">
        <v>109</v>
      </c>
      <c r="I6064" s="57">
        <v>510</v>
      </c>
      <c r="J6064" s="56">
        <v>510</v>
      </c>
      <c r="K6064" s="56">
        <v>510</v>
      </c>
      <c r="L6064" s="58">
        <v>601800</v>
      </c>
      <c r="M6064" s="59">
        <v>41390</v>
      </c>
      <c r="N6064" s="60">
        <v>2013</v>
      </c>
      <c r="O6064" s="61">
        <v>41400</v>
      </c>
      <c r="P6064" s="60">
        <v>2013</v>
      </c>
      <c r="Q6064" s="61">
        <v>41639</v>
      </c>
      <c r="R6064" s="53" t="s">
        <v>351</v>
      </c>
      <c r="S6064" s="53" t="s">
        <v>1462</v>
      </c>
      <c r="T6064" s="53" t="s">
        <v>389</v>
      </c>
      <c r="U6064" s="82">
        <v>1</v>
      </c>
      <c r="V6064" s="82">
        <v>8</v>
      </c>
      <c r="W6064" s="53" t="s">
        <v>394</v>
      </c>
      <c r="X6064" s="53"/>
      <c r="Y6064" s="53"/>
      <c r="Z6064" s="367"/>
      <c r="AA6064" s="53"/>
      <c r="AB6064" s="53"/>
      <c r="AC6064" s="71"/>
      <c r="AD6064" s="57"/>
      <c r="AE6064" s="53"/>
      <c r="AF6064" s="53"/>
      <c r="AG6064" s="53"/>
      <c r="AH6064" s="367"/>
      <c r="AI6064" s="53"/>
      <c r="AJ6064" s="53"/>
    </row>
    <row r="6065" spans="1:46" s="148" customFormat="1" ht="60">
      <c r="A6065" s="53" t="s">
        <v>1600</v>
      </c>
      <c r="B6065" s="60">
        <v>8405</v>
      </c>
      <c r="C6065" s="53" t="s">
        <v>1707</v>
      </c>
      <c r="D6065" s="52" t="s">
        <v>401</v>
      </c>
      <c r="E6065" s="53" t="s">
        <v>60</v>
      </c>
      <c r="F6065" s="55">
        <v>41428</v>
      </c>
      <c r="G6065" s="55">
        <v>41456</v>
      </c>
      <c r="H6065" s="53" t="s">
        <v>109</v>
      </c>
      <c r="I6065" s="57">
        <v>51</v>
      </c>
      <c r="J6065" s="56">
        <v>45.9</v>
      </c>
      <c r="K6065" s="56">
        <v>45.9</v>
      </c>
      <c r="L6065" s="58">
        <v>54161.999999999993</v>
      </c>
      <c r="M6065" s="59">
        <v>41481</v>
      </c>
      <c r="N6065" s="60">
        <v>2013</v>
      </c>
      <c r="O6065" s="61">
        <v>41491</v>
      </c>
      <c r="P6065" s="60">
        <v>2013</v>
      </c>
      <c r="Q6065" s="61">
        <v>41639</v>
      </c>
      <c r="R6065" s="53" t="s">
        <v>351</v>
      </c>
      <c r="S6065" s="53" t="s">
        <v>1463</v>
      </c>
      <c r="T6065" s="53" t="s">
        <v>389</v>
      </c>
      <c r="U6065" s="82">
        <v>1</v>
      </c>
      <c r="V6065" s="82">
        <v>8</v>
      </c>
      <c r="W6065" s="53" t="s">
        <v>394</v>
      </c>
      <c r="X6065" s="53"/>
      <c r="Y6065" s="53"/>
      <c r="Z6065" s="367"/>
      <c r="AA6065" s="53"/>
      <c r="AB6065" s="53"/>
      <c r="AC6065" s="71"/>
      <c r="AD6065" s="57"/>
      <c r="AE6065" s="53"/>
      <c r="AF6065" s="53"/>
      <c r="AG6065" s="53"/>
      <c r="AH6065" s="367"/>
      <c r="AI6065" s="53"/>
      <c r="AJ6065" s="53"/>
    </row>
    <row r="6066" spans="1:46" s="148" customFormat="1" ht="60">
      <c r="A6066" s="53" t="s">
        <v>1600</v>
      </c>
      <c r="B6066" s="60">
        <v>8406</v>
      </c>
      <c r="C6066" s="54">
        <v>3000528</v>
      </c>
      <c r="D6066" s="52" t="s">
        <v>1096</v>
      </c>
      <c r="E6066" s="53" t="s">
        <v>60</v>
      </c>
      <c r="F6066" s="55">
        <v>41232</v>
      </c>
      <c r="G6066" s="55">
        <v>41260</v>
      </c>
      <c r="H6066" s="53" t="s">
        <v>109</v>
      </c>
      <c r="I6066" s="57">
        <v>490.3</v>
      </c>
      <c r="J6066" s="56">
        <v>490.3</v>
      </c>
      <c r="K6066" s="56">
        <v>490.3</v>
      </c>
      <c r="L6066" s="58">
        <v>490300</v>
      </c>
      <c r="M6066" s="59">
        <v>41292</v>
      </c>
      <c r="N6066" s="60">
        <v>2013</v>
      </c>
      <c r="O6066" s="61">
        <v>41316</v>
      </c>
      <c r="P6066" s="60">
        <v>2013</v>
      </c>
      <c r="Q6066" s="61">
        <v>41639</v>
      </c>
      <c r="R6066" s="53" t="s">
        <v>351</v>
      </c>
      <c r="S6066" s="53" t="s">
        <v>1464</v>
      </c>
      <c r="T6066" s="53" t="s">
        <v>389</v>
      </c>
      <c r="U6066" s="82">
        <v>1</v>
      </c>
      <c r="V6066" s="82">
        <v>8</v>
      </c>
      <c r="W6066" s="53" t="s">
        <v>394</v>
      </c>
      <c r="X6066" s="53"/>
      <c r="Y6066" s="53"/>
      <c r="Z6066" s="367"/>
      <c r="AA6066" s="53"/>
      <c r="AB6066" s="53"/>
      <c r="AC6066" s="71"/>
      <c r="AD6066" s="57"/>
      <c r="AE6066" s="53"/>
      <c r="AF6066" s="53"/>
      <c r="AG6066" s="53"/>
      <c r="AH6066" s="367"/>
      <c r="AI6066" s="53"/>
      <c r="AJ6066" s="53"/>
    </row>
    <row r="6067" spans="1:46" s="148" customFormat="1" ht="60">
      <c r="A6067" s="53" t="s">
        <v>1600</v>
      </c>
      <c r="B6067" s="60">
        <v>8408</v>
      </c>
      <c r="C6067" s="54">
        <v>3000528</v>
      </c>
      <c r="D6067" s="52" t="s">
        <v>1096</v>
      </c>
      <c r="E6067" s="53" t="s">
        <v>60</v>
      </c>
      <c r="F6067" s="55">
        <v>41288</v>
      </c>
      <c r="G6067" s="55">
        <v>41316</v>
      </c>
      <c r="H6067" s="53" t="s">
        <v>109</v>
      </c>
      <c r="I6067" s="57">
        <v>192</v>
      </c>
      <c r="J6067" s="56">
        <v>192</v>
      </c>
      <c r="K6067" s="56">
        <v>192</v>
      </c>
      <c r="L6067" s="58">
        <v>192000</v>
      </c>
      <c r="M6067" s="59">
        <v>41344</v>
      </c>
      <c r="N6067" s="60">
        <v>2013</v>
      </c>
      <c r="O6067" s="61">
        <v>41394</v>
      </c>
      <c r="P6067" s="60">
        <v>2013</v>
      </c>
      <c r="Q6067" s="61">
        <v>41639</v>
      </c>
      <c r="R6067" s="53" t="s">
        <v>351</v>
      </c>
      <c r="S6067" s="53" t="s">
        <v>1464</v>
      </c>
      <c r="T6067" s="53" t="s">
        <v>389</v>
      </c>
      <c r="U6067" s="82">
        <v>1</v>
      </c>
      <c r="V6067" s="82">
        <v>8</v>
      </c>
      <c r="W6067" s="53" t="s">
        <v>394</v>
      </c>
      <c r="X6067" s="53"/>
      <c r="Y6067" s="53"/>
      <c r="Z6067" s="367"/>
      <c r="AA6067" s="53"/>
      <c r="AB6067" s="53"/>
      <c r="AC6067" s="71"/>
      <c r="AD6067" s="57"/>
      <c r="AE6067" s="53"/>
      <c r="AF6067" s="53"/>
      <c r="AG6067" s="53"/>
      <c r="AH6067" s="367"/>
      <c r="AI6067" s="53"/>
      <c r="AJ6067" s="53"/>
    </row>
    <row r="6068" spans="1:46" s="148" customFormat="1" ht="60">
      <c r="A6068" s="53" t="s">
        <v>1600</v>
      </c>
      <c r="B6068" s="60">
        <v>8409</v>
      </c>
      <c r="C6068" s="54">
        <v>3000528</v>
      </c>
      <c r="D6068" s="52" t="s">
        <v>1096</v>
      </c>
      <c r="E6068" s="53" t="s">
        <v>60</v>
      </c>
      <c r="F6068" s="55">
        <v>41232</v>
      </c>
      <c r="G6068" s="55">
        <v>41260</v>
      </c>
      <c r="H6068" s="53" t="s">
        <v>109</v>
      </c>
      <c r="I6068" s="57">
        <v>726.7</v>
      </c>
      <c r="J6068" s="56">
        <v>726.7</v>
      </c>
      <c r="K6068" s="56">
        <v>726.7</v>
      </c>
      <c r="L6068" s="58">
        <v>726700</v>
      </c>
      <c r="M6068" s="59">
        <v>41292</v>
      </c>
      <c r="N6068" s="60">
        <v>2013</v>
      </c>
      <c r="O6068" s="61">
        <v>41304</v>
      </c>
      <c r="P6068" s="60">
        <v>2013</v>
      </c>
      <c r="Q6068" s="61">
        <v>41639</v>
      </c>
      <c r="R6068" s="53" t="s">
        <v>351</v>
      </c>
      <c r="S6068" s="53" t="s">
        <v>1464</v>
      </c>
      <c r="T6068" s="53" t="s">
        <v>389</v>
      </c>
      <c r="U6068" s="82">
        <v>1</v>
      </c>
      <c r="V6068" s="82">
        <v>8</v>
      </c>
      <c r="W6068" s="53" t="s">
        <v>394</v>
      </c>
      <c r="X6068" s="53"/>
      <c r="Y6068" s="53"/>
      <c r="Z6068" s="367"/>
      <c r="AA6068" s="53"/>
      <c r="AB6068" s="53"/>
      <c r="AC6068" s="71"/>
      <c r="AD6068" s="57"/>
      <c r="AE6068" s="53"/>
      <c r="AF6068" s="53"/>
      <c r="AG6068" s="53"/>
      <c r="AH6068" s="367"/>
      <c r="AI6068" s="53"/>
      <c r="AJ6068" s="53"/>
    </row>
    <row r="6069" spans="1:46" s="148" customFormat="1" ht="60">
      <c r="A6069" s="53" t="s">
        <v>1600</v>
      </c>
      <c r="B6069" s="60">
        <v>8410</v>
      </c>
      <c r="C6069" s="54">
        <v>3000528</v>
      </c>
      <c r="D6069" s="52" t="s">
        <v>1096</v>
      </c>
      <c r="E6069" s="53" t="s">
        <v>60</v>
      </c>
      <c r="F6069" s="55">
        <v>41232</v>
      </c>
      <c r="G6069" s="55">
        <v>41260</v>
      </c>
      <c r="H6069" s="53" t="s">
        <v>109</v>
      </c>
      <c r="I6069" s="57">
        <v>192.5</v>
      </c>
      <c r="J6069" s="56">
        <v>192.5</v>
      </c>
      <c r="K6069" s="56">
        <v>192.5</v>
      </c>
      <c r="L6069" s="58">
        <v>192500</v>
      </c>
      <c r="M6069" s="59">
        <v>41292</v>
      </c>
      <c r="N6069" s="60">
        <v>2013</v>
      </c>
      <c r="O6069" s="61">
        <v>41304</v>
      </c>
      <c r="P6069" s="60">
        <v>2013</v>
      </c>
      <c r="Q6069" s="61">
        <v>41639</v>
      </c>
      <c r="R6069" s="53" t="s">
        <v>351</v>
      </c>
      <c r="S6069" s="53" t="s">
        <v>1464</v>
      </c>
      <c r="T6069" s="53" t="s">
        <v>389</v>
      </c>
      <c r="U6069" s="82">
        <v>1</v>
      </c>
      <c r="V6069" s="82">
        <v>8</v>
      </c>
      <c r="W6069" s="53" t="s">
        <v>394</v>
      </c>
      <c r="X6069" s="53"/>
      <c r="Y6069" s="53"/>
      <c r="Z6069" s="367"/>
      <c r="AA6069" s="53"/>
      <c r="AB6069" s="53"/>
      <c r="AC6069" s="71"/>
      <c r="AD6069" s="57"/>
      <c r="AE6069" s="53"/>
      <c r="AF6069" s="53"/>
      <c r="AG6069" s="53"/>
      <c r="AH6069" s="367"/>
      <c r="AI6069" s="53"/>
      <c r="AJ6069" s="53"/>
    </row>
    <row r="6070" spans="1:46" s="148" customFormat="1" ht="60">
      <c r="A6070" s="53" t="s">
        <v>1600</v>
      </c>
      <c r="B6070" s="60">
        <v>8411</v>
      </c>
      <c r="C6070" s="54">
        <v>3000528</v>
      </c>
      <c r="D6070" s="52" t="s">
        <v>1096</v>
      </c>
      <c r="E6070" s="53" t="s">
        <v>60</v>
      </c>
      <c r="F6070" s="55">
        <v>41330</v>
      </c>
      <c r="G6070" s="55">
        <v>41358</v>
      </c>
      <c r="H6070" s="53" t="s">
        <v>109</v>
      </c>
      <c r="I6070" s="57">
        <v>422.5</v>
      </c>
      <c r="J6070" s="56">
        <v>422.5</v>
      </c>
      <c r="K6070" s="56">
        <v>422.5</v>
      </c>
      <c r="L6070" s="58">
        <v>422500</v>
      </c>
      <c r="M6070" s="59">
        <v>41383</v>
      </c>
      <c r="N6070" s="60">
        <v>2013</v>
      </c>
      <c r="O6070" s="61">
        <v>41400</v>
      </c>
      <c r="P6070" s="60">
        <v>2013</v>
      </c>
      <c r="Q6070" s="61">
        <v>41639</v>
      </c>
      <c r="R6070" s="53" t="s">
        <v>351</v>
      </c>
      <c r="S6070" s="53" t="s">
        <v>1464</v>
      </c>
      <c r="T6070" s="53" t="s">
        <v>389</v>
      </c>
      <c r="U6070" s="82">
        <v>1</v>
      </c>
      <c r="V6070" s="82">
        <v>8</v>
      </c>
      <c r="W6070" s="53" t="s">
        <v>394</v>
      </c>
      <c r="X6070" s="53"/>
      <c r="Y6070" s="53"/>
      <c r="Z6070" s="367"/>
      <c r="AA6070" s="53"/>
      <c r="AB6070" s="53"/>
      <c r="AC6070" s="71"/>
      <c r="AD6070" s="57"/>
      <c r="AE6070" s="53"/>
      <c r="AF6070" s="53"/>
      <c r="AG6070" s="53"/>
      <c r="AH6070" s="367"/>
      <c r="AI6070" s="53"/>
      <c r="AJ6070" s="53"/>
    </row>
    <row r="6071" spans="1:46" s="148" customFormat="1" ht="60">
      <c r="A6071" s="53" t="s">
        <v>1600</v>
      </c>
      <c r="B6071" s="60">
        <v>8412</v>
      </c>
      <c r="C6071" s="53" t="s">
        <v>1743</v>
      </c>
      <c r="D6071" s="52" t="s">
        <v>410</v>
      </c>
      <c r="E6071" s="53" t="s">
        <v>60</v>
      </c>
      <c r="F6071" s="55">
        <v>41288</v>
      </c>
      <c r="G6071" s="55">
        <v>41316</v>
      </c>
      <c r="H6071" s="53" t="s">
        <v>109</v>
      </c>
      <c r="I6071" s="57">
        <v>1239</v>
      </c>
      <c r="J6071" s="56">
        <v>1239</v>
      </c>
      <c r="K6071" s="56">
        <v>1239</v>
      </c>
      <c r="L6071" s="58">
        <v>1462020</v>
      </c>
      <c r="M6071" s="59">
        <v>41344</v>
      </c>
      <c r="N6071" s="60">
        <v>2013</v>
      </c>
      <c r="O6071" s="61">
        <v>41362</v>
      </c>
      <c r="P6071" s="60">
        <v>2013</v>
      </c>
      <c r="Q6071" s="61">
        <v>41639</v>
      </c>
      <c r="R6071" s="53" t="s">
        <v>351</v>
      </c>
      <c r="S6071" s="53" t="s">
        <v>1465</v>
      </c>
      <c r="T6071" s="53" t="s">
        <v>389</v>
      </c>
      <c r="U6071" s="82">
        <v>1</v>
      </c>
      <c r="V6071" s="82">
        <v>8</v>
      </c>
      <c r="W6071" s="53" t="s">
        <v>394</v>
      </c>
      <c r="X6071" s="53"/>
      <c r="Y6071" s="53"/>
      <c r="Z6071" s="367"/>
      <c r="AA6071" s="53"/>
      <c r="AB6071" s="53"/>
      <c r="AC6071" s="71"/>
      <c r="AD6071" s="57"/>
      <c r="AE6071" s="53"/>
      <c r="AF6071" s="53"/>
      <c r="AG6071" s="53"/>
      <c r="AH6071" s="367"/>
      <c r="AI6071" s="53"/>
      <c r="AJ6071" s="53"/>
    </row>
    <row r="6072" spans="1:46" s="153" customFormat="1" ht="60">
      <c r="A6072" s="53" t="s">
        <v>1600</v>
      </c>
      <c r="B6072" s="60">
        <v>8413</v>
      </c>
      <c r="C6072" s="54">
        <v>3000533</v>
      </c>
      <c r="D6072" s="52" t="s">
        <v>979</v>
      </c>
      <c r="E6072" s="53" t="s">
        <v>60</v>
      </c>
      <c r="F6072" s="55">
        <v>41414</v>
      </c>
      <c r="G6072" s="55">
        <v>41442</v>
      </c>
      <c r="H6072" s="53" t="s">
        <v>109</v>
      </c>
      <c r="I6072" s="57">
        <v>500</v>
      </c>
      <c r="J6072" s="56">
        <v>450</v>
      </c>
      <c r="K6072" s="56">
        <v>450</v>
      </c>
      <c r="L6072" s="58">
        <v>531000</v>
      </c>
      <c r="M6072" s="59">
        <v>41467</v>
      </c>
      <c r="N6072" s="60">
        <v>2013</v>
      </c>
      <c r="O6072" s="61">
        <v>41487</v>
      </c>
      <c r="P6072" s="60">
        <v>2013</v>
      </c>
      <c r="Q6072" s="61">
        <v>41639</v>
      </c>
      <c r="R6072" s="53" t="s">
        <v>351</v>
      </c>
      <c r="S6072" s="53" t="s">
        <v>1103</v>
      </c>
      <c r="T6072" s="53" t="s">
        <v>389</v>
      </c>
      <c r="U6072" s="82">
        <v>1</v>
      </c>
      <c r="V6072" s="82">
        <v>8</v>
      </c>
      <c r="W6072" s="53" t="s">
        <v>394</v>
      </c>
      <c r="X6072" s="53"/>
      <c r="Y6072" s="53"/>
      <c r="Z6072" s="367"/>
      <c r="AA6072" s="53"/>
      <c r="AB6072" s="53"/>
      <c r="AC6072" s="71"/>
      <c r="AD6072" s="57"/>
      <c r="AE6072" s="53"/>
      <c r="AF6072" s="53"/>
      <c r="AG6072" s="53"/>
      <c r="AH6072" s="367"/>
      <c r="AI6072" s="53"/>
      <c r="AJ6072" s="53"/>
      <c r="AK6072" s="148"/>
      <c r="AL6072" s="148"/>
      <c r="AM6072" s="148"/>
      <c r="AN6072" s="148"/>
      <c r="AO6072" s="148"/>
      <c r="AP6072" s="148"/>
      <c r="AQ6072" s="148"/>
      <c r="AR6072" s="148"/>
      <c r="AS6072" s="148"/>
      <c r="AT6072" s="148"/>
    </row>
    <row r="6073" spans="1:46" s="148" customFormat="1" ht="60">
      <c r="A6073" s="53" t="s">
        <v>1600</v>
      </c>
      <c r="B6073" s="60">
        <v>8414</v>
      </c>
      <c r="C6073" s="53" t="s">
        <v>1744</v>
      </c>
      <c r="D6073" s="52" t="s">
        <v>938</v>
      </c>
      <c r="E6073" s="53" t="s">
        <v>60</v>
      </c>
      <c r="F6073" s="55">
        <v>41240</v>
      </c>
      <c r="G6073" s="55">
        <v>41268</v>
      </c>
      <c r="H6073" s="53" t="s">
        <v>109</v>
      </c>
      <c r="I6073" s="57">
        <v>292</v>
      </c>
      <c r="J6073" s="56">
        <v>292</v>
      </c>
      <c r="K6073" s="56">
        <v>292</v>
      </c>
      <c r="L6073" s="58">
        <v>344560</v>
      </c>
      <c r="M6073" s="59">
        <v>41299</v>
      </c>
      <c r="N6073" s="60">
        <v>2013</v>
      </c>
      <c r="O6073" s="61">
        <v>41327</v>
      </c>
      <c r="P6073" s="60">
        <v>2013</v>
      </c>
      <c r="Q6073" s="61">
        <v>41639</v>
      </c>
      <c r="R6073" s="53" t="s">
        <v>351</v>
      </c>
      <c r="S6073" s="53" t="s">
        <v>1466</v>
      </c>
      <c r="T6073" s="53" t="s">
        <v>389</v>
      </c>
      <c r="U6073" s="82">
        <v>1</v>
      </c>
      <c r="V6073" s="82">
        <v>8</v>
      </c>
      <c r="W6073" s="53" t="s">
        <v>394</v>
      </c>
      <c r="X6073" s="53"/>
      <c r="Y6073" s="53"/>
      <c r="Z6073" s="367"/>
      <c r="AA6073" s="53"/>
      <c r="AB6073" s="53"/>
      <c r="AC6073" s="71"/>
      <c r="AD6073" s="57"/>
      <c r="AE6073" s="53"/>
      <c r="AF6073" s="53"/>
      <c r="AG6073" s="53"/>
      <c r="AH6073" s="367"/>
      <c r="AI6073" s="53"/>
      <c r="AJ6073" s="53"/>
    </row>
    <row r="6074" spans="1:46" s="148" customFormat="1" ht="60">
      <c r="A6074" s="53" t="s">
        <v>1600</v>
      </c>
      <c r="B6074" s="60">
        <v>8415</v>
      </c>
      <c r="C6074" s="53" t="s">
        <v>1178</v>
      </c>
      <c r="D6074" s="52" t="s">
        <v>935</v>
      </c>
      <c r="E6074" s="53" t="s">
        <v>60</v>
      </c>
      <c r="F6074" s="55">
        <v>41240</v>
      </c>
      <c r="G6074" s="55">
        <v>41268</v>
      </c>
      <c r="H6074" s="53" t="s">
        <v>109</v>
      </c>
      <c r="I6074" s="57">
        <v>414</v>
      </c>
      <c r="J6074" s="56">
        <v>414</v>
      </c>
      <c r="K6074" s="56">
        <v>414</v>
      </c>
      <c r="L6074" s="58">
        <v>488520</v>
      </c>
      <c r="M6074" s="59">
        <v>41299</v>
      </c>
      <c r="N6074" s="60">
        <v>2013</v>
      </c>
      <c r="O6074" s="61">
        <v>41327</v>
      </c>
      <c r="P6074" s="60">
        <v>2013</v>
      </c>
      <c r="Q6074" s="61">
        <v>41639</v>
      </c>
      <c r="R6074" s="53" t="s">
        <v>351</v>
      </c>
      <c r="S6074" s="53" t="s">
        <v>1467</v>
      </c>
      <c r="T6074" s="53" t="s">
        <v>389</v>
      </c>
      <c r="U6074" s="82">
        <v>1</v>
      </c>
      <c r="V6074" s="82">
        <v>8</v>
      </c>
      <c r="W6074" s="53" t="s">
        <v>394</v>
      </c>
      <c r="X6074" s="53"/>
      <c r="Y6074" s="53"/>
      <c r="Z6074" s="367"/>
      <c r="AA6074" s="53"/>
      <c r="AB6074" s="53"/>
      <c r="AC6074" s="71"/>
      <c r="AD6074" s="57"/>
      <c r="AE6074" s="53"/>
      <c r="AF6074" s="53"/>
      <c r="AG6074" s="53"/>
      <c r="AH6074" s="367"/>
      <c r="AI6074" s="53"/>
      <c r="AJ6074" s="53"/>
    </row>
    <row r="6075" spans="1:46" s="148" customFormat="1" ht="60">
      <c r="A6075" s="53" t="s">
        <v>1600</v>
      </c>
      <c r="B6075" s="60">
        <v>8416</v>
      </c>
      <c r="C6075" s="54">
        <v>3000543</v>
      </c>
      <c r="D6075" s="52" t="s">
        <v>780</v>
      </c>
      <c r="E6075" s="53" t="s">
        <v>60</v>
      </c>
      <c r="F6075" s="55">
        <v>41240</v>
      </c>
      <c r="G6075" s="55">
        <v>41268</v>
      </c>
      <c r="H6075" s="53" t="s">
        <v>109</v>
      </c>
      <c r="I6075" s="57">
        <v>206.20338983050848</v>
      </c>
      <c r="J6075" s="56">
        <v>206.20338983050848</v>
      </c>
      <c r="K6075" s="56">
        <v>206.203</v>
      </c>
      <c r="L6075" s="58">
        <v>243319.53999999998</v>
      </c>
      <c r="M6075" s="59">
        <v>41299</v>
      </c>
      <c r="N6075" s="60">
        <v>2013</v>
      </c>
      <c r="O6075" s="61">
        <v>41327</v>
      </c>
      <c r="P6075" s="60">
        <v>2013</v>
      </c>
      <c r="Q6075" s="61">
        <v>41639</v>
      </c>
      <c r="R6075" s="53" t="s">
        <v>351</v>
      </c>
      <c r="S6075" s="53" t="s">
        <v>1468</v>
      </c>
      <c r="T6075" s="53" t="s">
        <v>389</v>
      </c>
      <c r="U6075" s="82">
        <v>1</v>
      </c>
      <c r="V6075" s="82">
        <v>8</v>
      </c>
      <c r="W6075" s="53" t="s">
        <v>394</v>
      </c>
      <c r="X6075" s="53"/>
      <c r="Y6075" s="53"/>
      <c r="Z6075" s="367"/>
      <c r="AA6075" s="53"/>
      <c r="AB6075" s="53"/>
      <c r="AC6075" s="71"/>
      <c r="AD6075" s="57"/>
      <c r="AE6075" s="53"/>
      <c r="AF6075" s="53"/>
      <c r="AG6075" s="53"/>
      <c r="AH6075" s="367"/>
      <c r="AI6075" s="53"/>
      <c r="AJ6075" s="53"/>
    </row>
    <row r="6076" spans="1:46" s="148" customFormat="1" ht="60">
      <c r="A6076" s="53" t="s">
        <v>1600</v>
      </c>
      <c r="B6076" s="60">
        <v>8417</v>
      </c>
      <c r="C6076" s="54">
        <v>3000543</v>
      </c>
      <c r="D6076" s="52" t="s">
        <v>780</v>
      </c>
      <c r="E6076" s="53" t="s">
        <v>60</v>
      </c>
      <c r="F6076" s="55">
        <v>41240</v>
      </c>
      <c r="G6076" s="55">
        <v>41268</v>
      </c>
      <c r="H6076" s="53" t="s">
        <v>109</v>
      </c>
      <c r="I6076" s="57">
        <v>85</v>
      </c>
      <c r="J6076" s="56">
        <v>85</v>
      </c>
      <c r="K6076" s="56">
        <v>85</v>
      </c>
      <c r="L6076" s="58">
        <v>100300</v>
      </c>
      <c r="M6076" s="59">
        <v>41299</v>
      </c>
      <c r="N6076" s="60">
        <v>2013</v>
      </c>
      <c r="O6076" s="61">
        <v>41327</v>
      </c>
      <c r="P6076" s="60">
        <v>2013</v>
      </c>
      <c r="Q6076" s="61">
        <v>41639</v>
      </c>
      <c r="R6076" s="53" t="s">
        <v>351</v>
      </c>
      <c r="S6076" s="53" t="s">
        <v>1469</v>
      </c>
      <c r="T6076" s="53" t="s">
        <v>389</v>
      </c>
      <c r="U6076" s="82">
        <v>1</v>
      </c>
      <c r="V6076" s="82">
        <v>8</v>
      </c>
      <c r="W6076" s="53" t="s">
        <v>394</v>
      </c>
      <c r="X6076" s="53"/>
      <c r="Y6076" s="53"/>
      <c r="Z6076" s="367"/>
      <c r="AA6076" s="53"/>
      <c r="AB6076" s="53"/>
      <c r="AC6076" s="71"/>
      <c r="AD6076" s="57"/>
      <c r="AE6076" s="53"/>
      <c r="AF6076" s="53"/>
      <c r="AG6076" s="53"/>
      <c r="AH6076" s="367"/>
      <c r="AI6076" s="53"/>
      <c r="AJ6076" s="53"/>
    </row>
    <row r="6077" spans="1:46" s="148" customFormat="1" ht="60">
      <c r="A6077" s="53" t="s">
        <v>1600</v>
      </c>
      <c r="B6077" s="60">
        <v>8418</v>
      </c>
      <c r="C6077" s="54">
        <v>3000543</v>
      </c>
      <c r="D6077" s="52" t="s">
        <v>780</v>
      </c>
      <c r="E6077" s="53" t="s">
        <v>60</v>
      </c>
      <c r="F6077" s="55">
        <v>41240</v>
      </c>
      <c r="G6077" s="55">
        <v>41268</v>
      </c>
      <c r="H6077" s="53" t="s">
        <v>109</v>
      </c>
      <c r="I6077" s="57">
        <v>90.000000000000014</v>
      </c>
      <c r="J6077" s="56">
        <v>90.000000000000014</v>
      </c>
      <c r="K6077" s="56">
        <v>90</v>
      </c>
      <c r="L6077" s="58">
        <v>106199.99999999999</v>
      </c>
      <c r="M6077" s="59">
        <v>41299</v>
      </c>
      <c r="N6077" s="60">
        <v>2013</v>
      </c>
      <c r="O6077" s="61">
        <v>41327</v>
      </c>
      <c r="P6077" s="60">
        <v>2013</v>
      </c>
      <c r="Q6077" s="61">
        <v>41639</v>
      </c>
      <c r="R6077" s="53" t="s">
        <v>351</v>
      </c>
      <c r="S6077" s="53" t="s">
        <v>1470</v>
      </c>
      <c r="T6077" s="53" t="s">
        <v>389</v>
      </c>
      <c r="U6077" s="82">
        <v>1</v>
      </c>
      <c r="V6077" s="82">
        <v>8</v>
      </c>
      <c r="W6077" s="53" t="s">
        <v>394</v>
      </c>
      <c r="X6077" s="53"/>
      <c r="Y6077" s="53"/>
      <c r="Z6077" s="367"/>
      <c r="AA6077" s="53"/>
      <c r="AB6077" s="53"/>
      <c r="AC6077" s="71"/>
      <c r="AD6077" s="57"/>
      <c r="AE6077" s="53"/>
      <c r="AF6077" s="53"/>
      <c r="AG6077" s="53"/>
      <c r="AH6077" s="367"/>
      <c r="AI6077" s="53"/>
      <c r="AJ6077" s="53"/>
    </row>
    <row r="6078" spans="1:46" s="298" customFormat="1" ht="60">
      <c r="A6078" s="53" t="s">
        <v>1600</v>
      </c>
      <c r="B6078" s="60">
        <v>8419</v>
      </c>
      <c r="C6078" s="54">
        <v>3000543</v>
      </c>
      <c r="D6078" s="52" t="s">
        <v>780</v>
      </c>
      <c r="E6078" s="53" t="s">
        <v>60</v>
      </c>
      <c r="F6078" s="55">
        <v>41241</v>
      </c>
      <c r="G6078" s="55">
        <v>41269</v>
      </c>
      <c r="H6078" s="53" t="s">
        <v>109</v>
      </c>
      <c r="I6078" s="57">
        <v>500</v>
      </c>
      <c r="J6078" s="56">
        <v>500</v>
      </c>
      <c r="K6078" s="56">
        <v>500</v>
      </c>
      <c r="L6078" s="58">
        <v>590000</v>
      </c>
      <c r="M6078" s="59">
        <v>41303</v>
      </c>
      <c r="N6078" s="60">
        <v>2013</v>
      </c>
      <c r="O6078" s="61">
        <v>41330</v>
      </c>
      <c r="P6078" s="60">
        <v>2013</v>
      </c>
      <c r="Q6078" s="61">
        <v>41639</v>
      </c>
      <c r="R6078" s="53" t="s">
        <v>351</v>
      </c>
      <c r="S6078" s="53" t="s">
        <v>1471</v>
      </c>
      <c r="T6078" s="53" t="s">
        <v>389</v>
      </c>
      <c r="U6078" s="82">
        <v>1</v>
      </c>
      <c r="V6078" s="82">
        <v>8</v>
      </c>
      <c r="W6078" s="53" t="s">
        <v>394</v>
      </c>
      <c r="X6078" s="53"/>
      <c r="Y6078" s="53"/>
      <c r="Z6078" s="367"/>
      <c r="AA6078" s="53"/>
      <c r="AB6078" s="53"/>
      <c r="AC6078" s="71"/>
      <c r="AD6078" s="57"/>
      <c r="AE6078" s="53"/>
      <c r="AF6078" s="53"/>
      <c r="AG6078" s="53"/>
      <c r="AH6078" s="367"/>
      <c r="AI6078" s="53"/>
      <c r="AJ6078" s="53"/>
      <c r="AK6078" s="148"/>
      <c r="AL6078" s="148"/>
      <c r="AM6078" s="148"/>
      <c r="AN6078" s="148"/>
      <c r="AO6078" s="148"/>
      <c r="AP6078" s="148"/>
      <c r="AQ6078" s="148"/>
      <c r="AR6078" s="148"/>
      <c r="AS6078" s="148"/>
      <c r="AT6078" s="148"/>
    </row>
    <row r="6079" spans="1:46" s="298" customFormat="1" ht="60">
      <c r="A6079" s="53" t="s">
        <v>1600</v>
      </c>
      <c r="B6079" s="60">
        <v>8420</v>
      </c>
      <c r="C6079" s="54">
        <v>3000544</v>
      </c>
      <c r="D6079" s="52" t="s">
        <v>386</v>
      </c>
      <c r="E6079" s="53" t="s">
        <v>60</v>
      </c>
      <c r="F6079" s="55">
        <v>41498</v>
      </c>
      <c r="G6079" s="55">
        <v>41509</v>
      </c>
      <c r="H6079" s="53" t="s">
        <v>109</v>
      </c>
      <c r="I6079" s="57">
        <v>129.88159999999999</v>
      </c>
      <c r="J6079" s="56">
        <v>129.88159999999999</v>
      </c>
      <c r="K6079" s="56">
        <v>129.88159999999999</v>
      </c>
      <c r="L6079" s="58">
        <v>129881.59999999999</v>
      </c>
      <c r="M6079" s="59">
        <v>41514</v>
      </c>
      <c r="N6079" s="60">
        <v>2013</v>
      </c>
      <c r="O6079" s="61">
        <v>41518</v>
      </c>
      <c r="P6079" s="60">
        <v>2013</v>
      </c>
      <c r="Q6079" s="61">
        <v>41639</v>
      </c>
      <c r="R6079" s="53" t="s">
        <v>342</v>
      </c>
      <c r="S6079" s="53" t="s">
        <v>1472</v>
      </c>
      <c r="T6079" s="53" t="s">
        <v>389</v>
      </c>
      <c r="U6079" s="82">
        <v>1</v>
      </c>
      <c r="V6079" s="82">
        <v>8</v>
      </c>
      <c r="W6079" s="53" t="s">
        <v>394</v>
      </c>
      <c r="X6079" s="53"/>
      <c r="Y6079" s="53"/>
      <c r="Z6079" s="367"/>
      <c r="AA6079" s="53"/>
      <c r="AB6079" s="53"/>
      <c r="AC6079" s="71"/>
      <c r="AD6079" s="57"/>
      <c r="AE6079" s="53"/>
      <c r="AF6079" s="53"/>
      <c r="AG6079" s="53"/>
      <c r="AH6079" s="367"/>
      <c r="AI6079" s="53"/>
      <c r="AJ6079" s="53"/>
      <c r="AK6079" s="148"/>
      <c r="AL6079" s="148"/>
      <c r="AM6079" s="148"/>
      <c r="AN6079" s="148"/>
      <c r="AO6079" s="148"/>
      <c r="AP6079" s="148"/>
      <c r="AQ6079" s="148"/>
      <c r="AR6079" s="148"/>
      <c r="AS6079" s="148"/>
      <c r="AT6079" s="148"/>
    </row>
    <row r="6080" spans="1:46" s="298" customFormat="1" ht="60">
      <c r="A6080" s="53" t="s">
        <v>1600</v>
      </c>
      <c r="B6080" s="60">
        <v>8421</v>
      </c>
      <c r="C6080" s="54">
        <v>3000544</v>
      </c>
      <c r="D6080" s="52" t="s">
        <v>386</v>
      </c>
      <c r="E6080" s="53" t="s">
        <v>60</v>
      </c>
      <c r="F6080" s="55">
        <v>41498</v>
      </c>
      <c r="G6080" s="55">
        <v>41509</v>
      </c>
      <c r="H6080" s="53" t="s">
        <v>109</v>
      </c>
      <c r="I6080" s="57">
        <v>51.376399999999997</v>
      </c>
      <c r="J6080" s="56">
        <v>51.376399999999997</v>
      </c>
      <c r="K6080" s="56">
        <v>51.376399999999997</v>
      </c>
      <c r="L6080" s="58">
        <v>51376.399999999994</v>
      </c>
      <c r="M6080" s="59">
        <v>41514</v>
      </c>
      <c r="N6080" s="60">
        <v>2013</v>
      </c>
      <c r="O6080" s="61">
        <v>41518</v>
      </c>
      <c r="P6080" s="60">
        <v>2013</v>
      </c>
      <c r="Q6080" s="61">
        <v>41639</v>
      </c>
      <c r="R6080" s="53" t="s">
        <v>342</v>
      </c>
      <c r="S6080" s="53" t="s">
        <v>1472</v>
      </c>
      <c r="T6080" s="53" t="s">
        <v>389</v>
      </c>
      <c r="U6080" s="82">
        <v>1</v>
      </c>
      <c r="V6080" s="82">
        <v>8</v>
      </c>
      <c r="W6080" s="53" t="s">
        <v>394</v>
      </c>
      <c r="X6080" s="53"/>
      <c r="Y6080" s="53"/>
      <c r="Z6080" s="367"/>
      <c r="AA6080" s="53"/>
      <c r="AB6080" s="53"/>
      <c r="AC6080" s="71"/>
      <c r="AD6080" s="57"/>
      <c r="AE6080" s="53"/>
      <c r="AF6080" s="53"/>
      <c r="AG6080" s="53"/>
      <c r="AH6080" s="367"/>
      <c r="AI6080" s="53"/>
      <c r="AJ6080" s="53"/>
      <c r="AK6080" s="148"/>
      <c r="AL6080" s="148"/>
      <c r="AM6080" s="148"/>
      <c r="AN6080" s="148"/>
      <c r="AO6080" s="148"/>
      <c r="AP6080" s="148"/>
      <c r="AQ6080" s="148"/>
      <c r="AR6080" s="148"/>
      <c r="AS6080" s="148"/>
      <c r="AT6080" s="148"/>
    </row>
    <row r="6081" spans="1:46" s="148" customFormat="1" ht="60">
      <c r="A6081" s="53" t="s">
        <v>1600</v>
      </c>
      <c r="B6081" s="60">
        <v>8422</v>
      </c>
      <c r="C6081" s="54">
        <v>3000544</v>
      </c>
      <c r="D6081" s="52" t="s">
        <v>386</v>
      </c>
      <c r="E6081" s="53" t="s">
        <v>60</v>
      </c>
      <c r="F6081" s="55">
        <v>41498</v>
      </c>
      <c r="G6081" s="55">
        <v>41509</v>
      </c>
      <c r="H6081" s="53" t="s">
        <v>109</v>
      </c>
      <c r="I6081" s="57">
        <v>444.78384</v>
      </c>
      <c r="J6081" s="56">
        <v>444.78384</v>
      </c>
      <c r="K6081" s="56">
        <v>444.78384</v>
      </c>
      <c r="L6081" s="58">
        <v>444783.84</v>
      </c>
      <c r="M6081" s="59">
        <v>41514</v>
      </c>
      <c r="N6081" s="60">
        <v>2013</v>
      </c>
      <c r="O6081" s="61">
        <v>41518</v>
      </c>
      <c r="P6081" s="60">
        <v>2013</v>
      </c>
      <c r="Q6081" s="61">
        <v>41639</v>
      </c>
      <c r="R6081" s="53" t="s">
        <v>342</v>
      </c>
      <c r="S6081" s="53" t="s">
        <v>1472</v>
      </c>
      <c r="T6081" s="53" t="s">
        <v>389</v>
      </c>
      <c r="U6081" s="82">
        <v>1</v>
      </c>
      <c r="V6081" s="82">
        <v>8</v>
      </c>
      <c r="W6081" s="53" t="s">
        <v>394</v>
      </c>
      <c r="X6081" s="53"/>
      <c r="Y6081" s="53"/>
      <c r="Z6081" s="367"/>
      <c r="AA6081" s="53"/>
      <c r="AB6081" s="53"/>
      <c r="AC6081" s="71"/>
      <c r="AD6081" s="57"/>
      <c r="AE6081" s="53"/>
      <c r="AF6081" s="53"/>
      <c r="AG6081" s="53"/>
      <c r="AH6081" s="367"/>
      <c r="AI6081" s="53"/>
      <c r="AJ6081" s="53"/>
    </row>
    <row r="6082" spans="1:46" s="148" customFormat="1" ht="60">
      <c r="A6082" s="53" t="s">
        <v>1600</v>
      </c>
      <c r="B6082" s="60">
        <v>8423</v>
      </c>
      <c r="C6082" s="54">
        <v>3000544</v>
      </c>
      <c r="D6082" s="52" t="s">
        <v>386</v>
      </c>
      <c r="E6082" s="53" t="s">
        <v>60</v>
      </c>
      <c r="F6082" s="55">
        <v>41498</v>
      </c>
      <c r="G6082" s="55">
        <v>41509</v>
      </c>
      <c r="H6082" s="53" t="s">
        <v>109</v>
      </c>
      <c r="I6082" s="57">
        <v>23.9148</v>
      </c>
      <c r="J6082" s="56">
        <v>23.9148</v>
      </c>
      <c r="K6082" s="56">
        <v>23.9148</v>
      </c>
      <c r="L6082" s="58">
        <v>23914.799999999999</v>
      </c>
      <c r="M6082" s="59">
        <v>41514</v>
      </c>
      <c r="N6082" s="60">
        <v>2013</v>
      </c>
      <c r="O6082" s="61">
        <v>41518</v>
      </c>
      <c r="P6082" s="60">
        <v>2013</v>
      </c>
      <c r="Q6082" s="61">
        <v>41639</v>
      </c>
      <c r="R6082" s="53" t="s">
        <v>342</v>
      </c>
      <c r="S6082" s="53" t="s">
        <v>1472</v>
      </c>
      <c r="T6082" s="53" t="s">
        <v>389</v>
      </c>
      <c r="U6082" s="82">
        <v>1</v>
      </c>
      <c r="V6082" s="82">
        <v>8</v>
      </c>
      <c r="W6082" s="53" t="s">
        <v>394</v>
      </c>
      <c r="X6082" s="53"/>
      <c r="Y6082" s="53"/>
      <c r="Z6082" s="367"/>
      <c r="AA6082" s="53"/>
      <c r="AB6082" s="53"/>
      <c r="AC6082" s="71"/>
      <c r="AD6082" s="57"/>
      <c r="AE6082" s="53"/>
      <c r="AF6082" s="53"/>
      <c r="AG6082" s="53"/>
      <c r="AH6082" s="367"/>
      <c r="AI6082" s="53"/>
      <c r="AJ6082" s="53"/>
    </row>
    <row r="6083" spans="1:46" s="148" customFormat="1" ht="45">
      <c r="A6083" s="53" t="s">
        <v>1600</v>
      </c>
      <c r="B6083" s="60">
        <v>8424</v>
      </c>
      <c r="C6083" s="54">
        <v>3000544</v>
      </c>
      <c r="D6083" s="52" t="s">
        <v>386</v>
      </c>
      <c r="E6083" s="53" t="s">
        <v>65</v>
      </c>
      <c r="F6083" s="55">
        <v>41333</v>
      </c>
      <c r="G6083" s="55">
        <v>41353</v>
      </c>
      <c r="H6083" s="53" t="s">
        <v>105</v>
      </c>
      <c r="I6083" s="57">
        <v>43116.72034</v>
      </c>
      <c r="J6083" s="56">
        <v>43116.72034</v>
      </c>
      <c r="K6083" s="56">
        <v>43116.72</v>
      </c>
      <c r="L6083" s="58">
        <v>50877729.600000001</v>
      </c>
      <c r="M6083" s="59">
        <v>41358</v>
      </c>
      <c r="N6083" s="60">
        <v>2013</v>
      </c>
      <c r="O6083" s="61">
        <v>41365</v>
      </c>
      <c r="P6083" s="60">
        <v>2015</v>
      </c>
      <c r="Q6083" s="61">
        <v>42094</v>
      </c>
      <c r="R6083" s="53" t="s">
        <v>342</v>
      </c>
      <c r="S6083" s="70" t="s">
        <v>1783</v>
      </c>
      <c r="T6083" s="53" t="s">
        <v>389</v>
      </c>
      <c r="U6083" s="82">
        <v>1</v>
      </c>
      <c r="V6083" s="82">
        <v>8</v>
      </c>
      <c r="W6083" s="53" t="s">
        <v>390</v>
      </c>
      <c r="X6083" s="78"/>
      <c r="Y6083" s="78"/>
      <c r="Z6083" s="78"/>
      <c r="AA6083" s="78"/>
      <c r="AB6083" s="78"/>
      <c r="AC6083" s="78"/>
      <c r="AD6083" s="78"/>
      <c r="AE6083" s="78"/>
      <c r="AF6083" s="78"/>
      <c r="AG6083" s="78"/>
      <c r="AH6083" s="78"/>
      <c r="AI6083" s="78"/>
      <c r="AJ6083" s="78"/>
      <c r="AL6083" s="153"/>
      <c r="AM6083" s="153"/>
      <c r="AN6083" s="153"/>
      <c r="AO6083" s="153"/>
      <c r="AP6083" s="153"/>
      <c r="AQ6083" s="153"/>
      <c r="AR6083" s="153"/>
      <c r="AS6083" s="153"/>
      <c r="AT6083" s="153"/>
    </row>
    <row r="6084" spans="1:46" s="148" customFormat="1" ht="60">
      <c r="A6084" s="53" t="s">
        <v>1600</v>
      </c>
      <c r="B6084" s="60">
        <v>8425</v>
      </c>
      <c r="C6084" s="60">
        <v>3000545</v>
      </c>
      <c r="D6084" s="52" t="s">
        <v>412</v>
      </c>
      <c r="E6084" s="53" t="s">
        <v>60</v>
      </c>
      <c r="F6084" s="55">
        <v>41243</v>
      </c>
      <c r="G6084" s="55">
        <v>41271</v>
      </c>
      <c r="H6084" s="53" t="s">
        <v>109</v>
      </c>
      <c r="I6084" s="57">
        <v>430.8</v>
      </c>
      <c r="J6084" s="56">
        <v>430.8</v>
      </c>
      <c r="K6084" s="56">
        <v>430.8</v>
      </c>
      <c r="L6084" s="58">
        <v>430800</v>
      </c>
      <c r="M6084" s="59">
        <v>41305</v>
      </c>
      <c r="N6084" s="60">
        <v>2013</v>
      </c>
      <c r="O6084" s="61">
        <v>41330</v>
      </c>
      <c r="P6084" s="60">
        <v>2013</v>
      </c>
      <c r="Q6084" s="61">
        <v>41639</v>
      </c>
      <c r="R6084" s="53" t="s">
        <v>342</v>
      </c>
      <c r="S6084" s="53" t="s">
        <v>1473</v>
      </c>
      <c r="T6084" s="53" t="s">
        <v>389</v>
      </c>
      <c r="U6084" s="82">
        <v>1</v>
      </c>
      <c r="V6084" s="82">
        <v>8</v>
      </c>
      <c r="W6084" s="53" t="s">
        <v>394</v>
      </c>
      <c r="X6084" s="53"/>
      <c r="Y6084" s="53"/>
      <c r="Z6084" s="367"/>
      <c r="AA6084" s="53"/>
      <c r="AB6084" s="53"/>
      <c r="AC6084" s="71"/>
      <c r="AD6084" s="57"/>
      <c r="AE6084" s="53"/>
      <c r="AF6084" s="53"/>
      <c r="AG6084" s="53"/>
      <c r="AH6084" s="367"/>
      <c r="AI6084" s="53"/>
      <c r="AJ6084" s="53"/>
    </row>
    <row r="6085" spans="1:46" s="148" customFormat="1" ht="60">
      <c r="A6085" s="53" t="s">
        <v>1600</v>
      </c>
      <c r="B6085" s="60">
        <v>8426</v>
      </c>
      <c r="C6085" s="60">
        <v>3000545</v>
      </c>
      <c r="D6085" s="52" t="s">
        <v>412</v>
      </c>
      <c r="E6085" s="53" t="s">
        <v>60</v>
      </c>
      <c r="F6085" s="55">
        <v>41243</v>
      </c>
      <c r="G6085" s="55">
        <v>41271</v>
      </c>
      <c r="H6085" s="53" t="s">
        <v>109</v>
      </c>
      <c r="I6085" s="57">
        <v>122.4</v>
      </c>
      <c r="J6085" s="56">
        <v>122.4</v>
      </c>
      <c r="K6085" s="56">
        <v>122.4</v>
      </c>
      <c r="L6085" s="58">
        <v>122400</v>
      </c>
      <c r="M6085" s="59">
        <v>41305</v>
      </c>
      <c r="N6085" s="60">
        <v>2013</v>
      </c>
      <c r="O6085" s="61">
        <v>41330</v>
      </c>
      <c r="P6085" s="60">
        <v>2013</v>
      </c>
      <c r="Q6085" s="61">
        <v>41639</v>
      </c>
      <c r="R6085" s="53" t="s">
        <v>342</v>
      </c>
      <c r="S6085" s="53" t="s">
        <v>1473</v>
      </c>
      <c r="T6085" s="53" t="s">
        <v>389</v>
      </c>
      <c r="U6085" s="82">
        <v>1</v>
      </c>
      <c r="V6085" s="82">
        <v>8</v>
      </c>
      <c r="W6085" s="53" t="s">
        <v>394</v>
      </c>
      <c r="X6085" s="53"/>
      <c r="Y6085" s="53"/>
      <c r="Z6085" s="367"/>
      <c r="AA6085" s="53"/>
      <c r="AB6085" s="53"/>
      <c r="AC6085" s="71"/>
      <c r="AD6085" s="57"/>
      <c r="AE6085" s="53"/>
      <c r="AF6085" s="53"/>
      <c r="AG6085" s="53"/>
      <c r="AH6085" s="367"/>
      <c r="AI6085" s="53"/>
      <c r="AJ6085" s="53"/>
    </row>
    <row r="6086" spans="1:46" s="148" customFormat="1" ht="60">
      <c r="A6086" s="53" t="s">
        <v>1600</v>
      </c>
      <c r="B6086" s="60">
        <v>8427</v>
      </c>
      <c r="C6086" s="60">
        <v>3000545</v>
      </c>
      <c r="D6086" s="52" t="s">
        <v>412</v>
      </c>
      <c r="E6086" s="53" t="s">
        <v>60</v>
      </c>
      <c r="F6086" s="55">
        <v>41498</v>
      </c>
      <c r="G6086" s="55">
        <v>41509</v>
      </c>
      <c r="H6086" s="53" t="s">
        <v>109</v>
      </c>
      <c r="I6086" s="57">
        <v>57.852469999999997</v>
      </c>
      <c r="J6086" s="56">
        <v>57.852469999999997</v>
      </c>
      <c r="K6086" s="56">
        <v>57.851999999999997</v>
      </c>
      <c r="L6086" s="58">
        <v>68265.359999999986</v>
      </c>
      <c r="M6086" s="59">
        <v>41514</v>
      </c>
      <c r="N6086" s="60">
        <v>2013</v>
      </c>
      <c r="O6086" s="61">
        <v>41518</v>
      </c>
      <c r="P6086" s="60">
        <v>2013</v>
      </c>
      <c r="Q6086" s="61">
        <v>41639</v>
      </c>
      <c r="R6086" s="53" t="s">
        <v>342</v>
      </c>
      <c r="S6086" s="53" t="s">
        <v>1474</v>
      </c>
      <c r="T6086" s="53" t="s">
        <v>389</v>
      </c>
      <c r="U6086" s="82">
        <v>1</v>
      </c>
      <c r="V6086" s="82">
        <v>8</v>
      </c>
      <c r="W6086" s="53" t="s">
        <v>394</v>
      </c>
      <c r="X6086" s="53"/>
      <c r="Y6086" s="53"/>
      <c r="Z6086" s="367"/>
      <c r="AA6086" s="53"/>
      <c r="AB6086" s="53"/>
      <c r="AC6086" s="71"/>
      <c r="AD6086" s="57"/>
      <c r="AE6086" s="53"/>
      <c r="AF6086" s="53"/>
      <c r="AG6086" s="53"/>
      <c r="AH6086" s="367"/>
      <c r="AI6086" s="53"/>
      <c r="AJ6086" s="53"/>
    </row>
    <row r="6087" spans="1:46" s="67" customFormat="1" ht="60">
      <c r="A6087" s="53" t="s">
        <v>1600</v>
      </c>
      <c r="B6087" s="60">
        <v>8428</v>
      </c>
      <c r="C6087" s="60">
        <v>3000551</v>
      </c>
      <c r="D6087" s="52" t="s">
        <v>915</v>
      </c>
      <c r="E6087" s="53" t="s">
        <v>60</v>
      </c>
      <c r="F6087" s="55">
        <v>41288</v>
      </c>
      <c r="G6087" s="55">
        <v>41316</v>
      </c>
      <c r="H6087" s="53" t="s">
        <v>109</v>
      </c>
      <c r="I6087" s="57">
        <v>100</v>
      </c>
      <c r="J6087" s="56">
        <v>90</v>
      </c>
      <c r="K6087" s="56">
        <v>90</v>
      </c>
      <c r="L6087" s="58">
        <v>106199.99999999999</v>
      </c>
      <c r="M6087" s="59">
        <v>41344</v>
      </c>
      <c r="N6087" s="60">
        <v>2013</v>
      </c>
      <c r="O6087" s="61">
        <v>41394</v>
      </c>
      <c r="P6087" s="60">
        <v>2013</v>
      </c>
      <c r="Q6087" s="61">
        <v>41639</v>
      </c>
      <c r="R6087" s="53" t="s">
        <v>351</v>
      </c>
      <c r="S6087" s="53" t="s">
        <v>1475</v>
      </c>
      <c r="T6087" s="53" t="s">
        <v>389</v>
      </c>
      <c r="U6087" s="82">
        <v>1</v>
      </c>
      <c r="V6087" s="82">
        <v>8</v>
      </c>
      <c r="W6087" s="53" t="s">
        <v>394</v>
      </c>
      <c r="X6087" s="53"/>
      <c r="Y6087" s="53"/>
      <c r="Z6087" s="367"/>
      <c r="AA6087" s="53"/>
      <c r="AB6087" s="53"/>
      <c r="AC6087" s="71"/>
      <c r="AD6087" s="57"/>
      <c r="AE6087" s="53"/>
      <c r="AF6087" s="53"/>
      <c r="AG6087" s="53"/>
      <c r="AH6087" s="367"/>
      <c r="AI6087" s="53"/>
      <c r="AJ6087" s="53"/>
      <c r="AK6087" s="148"/>
      <c r="AL6087" s="148"/>
      <c r="AM6087" s="148"/>
      <c r="AN6087" s="148"/>
      <c r="AO6087" s="148"/>
      <c r="AP6087" s="148"/>
      <c r="AQ6087" s="148"/>
      <c r="AR6087" s="148"/>
      <c r="AS6087" s="148"/>
      <c r="AT6087" s="148"/>
    </row>
    <row r="6088" spans="1:46" s="67" customFormat="1" ht="60">
      <c r="A6088" s="53" t="s">
        <v>1600</v>
      </c>
      <c r="B6088" s="60">
        <v>8429</v>
      </c>
      <c r="C6088" s="60">
        <v>3000551</v>
      </c>
      <c r="D6088" s="52" t="s">
        <v>915</v>
      </c>
      <c r="E6088" s="53" t="s">
        <v>60</v>
      </c>
      <c r="F6088" s="55">
        <v>41288</v>
      </c>
      <c r="G6088" s="55">
        <v>41316</v>
      </c>
      <c r="H6088" s="53" t="s">
        <v>109</v>
      </c>
      <c r="I6088" s="57">
        <v>164.00000000000003</v>
      </c>
      <c r="J6088" s="56">
        <v>147.60000000000005</v>
      </c>
      <c r="K6088" s="56">
        <v>147.6</v>
      </c>
      <c r="L6088" s="58">
        <v>174167.99999999997</v>
      </c>
      <c r="M6088" s="59">
        <v>41344</v>
      </c>
      <c r="N6088" s="60">
        <v>2013</v>
      </c>
      <c r="O6088" s="61">
        <v>41394</v>
      </c>
      <c r="P6088" s="60">
        <v>2013</v>
      </c>
      <c r="Q6088" s="61">
        <v>41639</v>
      </c>
      <c r="R6088" s="53" t="s">
        <v>351</v>
      </c>
      <c r="S6088" s="53" t="s">
        <v>1476</v>
      </c>
      <c r="T6088" s="53" t="s">
        <v>389</v>
      </c>
      <c r="U6088" s="82">
        <v>1</v>
      </c>
      <c r="V6088" s="82">
        <v>8</v>
      </c>
      <c r="W6088" s="53" t="s">
        <v>394</v>
      </c>
      <c r="X6088" s="53"/>
      <c r="Y6088" s="53"/>
      <c r="Z6088" s="367"/>
      <c r="AA6088" s="53"/>
      <c r="AB6088" s="53"/>
      <c r="AC6088" s="71"/>
      <c r="AD6088" s="57"/>
      <c r="AE6088" s="53"/>
      <c r="AF6088" s="53"/>
      <c r="AG6088" s="53"/>
      <c r="AH6088" s="367"/>
      <c r="AI6088" s="53"/>
      <c r="AJ6088" s="53"/>
      <c r="AK6088" s="148"/>
      <c r="AL6088" s="148"/>
      <c r="AM6088" s="148"/>
      <c r="AN6088" s="148"/>
      <c r="AO6088" s="148"/>
      <c r="AP6088" s="148"/>
      <c r="AQ6088" s="148"/>
      <c r="AR6088" s="148"/>
      <c r="AS6088" s="148"/>
      <c r="AT6088" s="148"/>
    </row>
    <row r="6089" spans="1:46" s="148" customFormat="1" ht="60">
      <c r="A6089" s="53" t="s">
        <v>1600</v>
      </c>
      <c r="B6089" s="60">
        <v>8430</v>
      </c>
      <c r="C6089" s="60">
        <v>3000552</v>
      </c>
      <c r="D6089" s="52" t="s">
        <v>383</v>
      </c>
      <c r="E6089" s="53" t="s">
        <v>6880</v>
      </c>
      <c r="F6089" s="55">
        <v>41535</v>
      </c>
      <c r="G6089" s="55">
        <v>41542</v>
      </c>
      <c r="H6089" s="53" t="s">
        <v>109</v>
      </c>
      <c r="I6089" s="57">
        <v>20.000000000000004</v>
      </c>
      <c r="J6089" s="56">
        <v>18.000000000000004</v>
      </c>
      <c r="K6089" s="56">
        <v>18</v>
      </c>
      <c r="L6089" s="58">
        <v>21240</v>
      </c>
      <c r="M6089" s="59">
        <v>41547</v>
      </c>
      <c r="N6089" s="60">
        <v>2013</v>
      </c>
      <c r="O6089" s="61">
        <v>41554</v>
      </c>
      <c r="P6089" s="60">
        <v>2013</v>
      </c>
      <c r="Q6089" s="61">
        <v>41639</v>
      </c>
      <c r="R6089" s="53" t="s">
        <v>351</v>
      </c>
      <c r="S6089" s="53" t="s">
        <v>1477</v>
      </c>
      <c r="T6089" s="53" t="s">
        <v>389</v>
      </c>
      <c r="U6089" s="82">
        <v>1</v>
      </c>
      <c r="V6089" s="82">
        <v>8</v>
      </c>
      <c r="W6089" s="53" t="s">
        <v>394</v>
      </c>
      <c r="X6089" s="53"/>
      <c r="Y6089" s="53"/>
      <c r="Z6089" s="367"/>
      <c r="AA6089" s="53"/>
      <c r="AB6089" s="53"/>
      <c r="AC6089" s="71"/>
      <c r="AD6089" s="57"/>
      <c r="AE6089" s="53"/>
      <c r="AF6089" s="53"/>
      <c r="AG6089" s="53"/>
      <c r="AH6089" s="367"/>
      <c r="AI6089" s="53"/>
      <c r="AJ6089" s="53"/>
      <c r="AL6089" s="360"/>
      <c r="AM6089" s="360"/>
      <c r="AN6089" s="360"/>
      <c r="AO6089" s="360"/>
      <c r="AP6089" s="360"/>
      <c r="AQ6089" s="360"/>
      <c r="AR6089" s="360"/>
      <c r="AS6089" s="360"/>
      <c r="AT6089" s="360"/>
    </row>
    <row r="6090" spans="1:46" s="148" customFormat="1" ht="60">
      <c r="A6090" s="53" t="s">
        <v>1600</v>
      </c>
      <c r="B6090" s="60">
        <v>8431</v>
      </c>
      <c r="C6090" s="60">
        <v>3000552</v>
      </c>
      <c r="D6090" s="52" t="s">
        <v>383</v>
      </c>
      <c r="E6090" s="53" t="s">
        <v>6880</v>
      </c>
      <c r="F6090" s="55">
        <v>41535</v>
      </c>
      <c r="G6090" s="55">
        <v>41542</v>
      </c>
      <c r="H6090" s="53" t="s">
        <v>109</v>
      </c>
      <c r="I6090" s="57">
        <v>54</v>
      </c>
      <c r="J6090" s="56">
        <v>48.6</v>
      </c>
      <c r="K6090" s="56">
        <v>48.6</v>
      </c>
      <c r="L6090" s="58">
        <v>57348</v>
      </c>
      <c r="M6090" s="59">
        <v>41547</v>
      </c>
      <c r="N6090" s="60">
        <v>2013</v>
      </c>
      <c r="O6090" s="61">
        <v>41554</v>
      </c>
      <c r="P6090" s="60">
        <v>2013</v>
      </c>
      <c r="Q6090" s="61">
        <v>41639</v>
      </c>
      <c r="R6090" s="53" t="s">
        <v>351</v>
      </c>
      <c r="S6090" s="53" t="s">
        <v>1478</v>
      </c>
      <c r="T6090" s="53" t="s">
        <v>389</v>
      </c>
      <c r="U6090" s="82">
        <v>1</v>
      </c>
      <c r="V6090" s="82">
        <v>8</v>
      </c>
      <c r="W6090" s="53" t="s">
        <v>394</v>
      </c>
      <c r="X6090" s="53"/>
      <c r="Y6090" s="53"/>
      <c r="Z6090" s="367"/>
      <c r="AA6090" s="53"/>
      <c r="AB6090" s="53"/>
      <c r="AC6090" s="71"/>
      <c r="AD6090" s="57"/>
      <c r="AE6090" s="53"/>
      <c r="AF6090" s="53"/>
      <c r="AG6090" s="53"/>
      <c r="AH6090" s="367"/>
      <c r="AI6090" s="53"/>
      <c r="AJ6090" s="53"/>
      <c r="AL6090" s="360"/>
      <c r="AM6090" s="360"/>
      <c r="AN6090" s="360"/>
      <c r="AO6090" s="360"/>
      <c r="AP6090" s="360"/>
      <c r="AQ6090" s="360"/>
      <c r="AR6090" s="360"/>
      <c r="AS6090" s="360"/>
      <c r="AT6090" s="360"/>
    </row>
    <row r="6091" spans="1:46" s="148" customFormat="1" ht="60">
      <c r="A6091" s="53" t="s">
        <v>1600</v>
      </c>
      <c r="B6091" s="60">
        <v>8432</v>
      </c>
      <c r="C6091" s="60">
        <v>3000552</v>
      </c>
      <c r="D6091" s="52" t="s">
        <v>383</v>
      </c>
      <c r="E6091" s="53" t="s">
        <v>6881</v>
      </c>
      <c r="F6091" s="55">
        <v>41535</v>
      </c>
      <c r="G6091" s="55">
        <v>41542</v>
      </c>
      <c r="H6091" s="53" t="s">
        <v>109</v>
      </c>
      <c r="I6091" s="57">
        <v>120</v>
      </c>
      <c r="J6091" s="56">
        <v>108</v>
      </c>
      <c r="K6091" s="56">
        <v>108</v>
      </c>
      <c r="L6091" s="58">
        <v>127440</v>
      </c>
      <c r="M6091" s="59">
        <v>41547</v>
      </c>
      <c r="N6091" s="60">
        <v>2013</v>
      </c>
      <c r="O6091" s="61">
        <v>41554</v>
      </c>
      <c r="P6091" s="60">
        <v>2013</v>
      </c>
      <c r="Q6091" s="61">
        <v>41639</v>
      </c>
      <c r="R6091" s="53" t="s">
        <v>351</v>
      </c>
      <c r="S6091" s="53" t="s">
        <v>1479</v>
      </c>
      <c r="T6091" s="53" t="s">
        <v>389</v>
      </c>
      <c r="U6091" s="82">
        <v>1</v>
      </c>
      <c r="V6091" s="82">
        <v>8</v>
      </c>
      <c r="W6091" s="53" t="s">
        <v>394</v>
      </c>
      <c r="X6091" s="53"/>
      <c r="Y6091" s="53"/>
      <c r="Z6091" s="367"/>
      <c r="AA6091" s="53"/>
      <c r="AB6091" s="53"/>
      <c r="AC6091" s="71"/>
      <c r="AD6091" s="57"/>
      <c r="AE6091" s="53"/>
      <c r="AF6091" s="53"/>
      <c r="AG6091" s="53"/>
      <c r="AH6091" s="367"/>
      <c r="AI6091" s="53"/>
      <c r="AJ6091" s="53"/>
      <c r="AL6091" s="360"/>
      <c r="AM6091" s="360"/>
      <c r="AN6091" s="360"/>
      <c r="AO6091" s="360"/>
      <c r="AP6091" s="360"/>
      <c r="AQ6091" s="360"/>
      <c r="AR6091" s="360"/>
      <c r="AS6091" s="360"/>
      <c r="AT6091" s="360"/>
    </row>
    <row r="6092" spans="1:46" s="148" customFormat="1" ht="60">
      <c r="A6092" s="53" t="s">
        <v>1600</v>
      </c>
      <c r="B6092" s="60">
        <v>8434</v>
      </c>
      <c r="C6092" s="60">
        <v>3000553</v>
      </c>
      <c r="D6092" s="52" t="s">
        <v>385</v>
      </c>
      <c r="E6092" s="53" t="s">
        <v>60</v>
      </c>
      <c r="F6092" s="55">
        <v>41316</v>
      </c>
      <c r="G6092" s="55">
        <v>41344</v>
      </c>
      <c r="H6092" s="53" t="s">
        <v>109</v>
      </c>
      <c r="I6092" s="57">
        <v>290</v>
      </c>
      <c r="J6092" s="56">
        <v>261</v>
      </c>
      <c r="K6092" s="56">
        <v>261</v>
      </c>
      <c r="L6092" s="58">
        <v>307979.99999999994</v>
      </c>
      <c r="M6092" s="59">
        <v>41369</v>
      </c>
      <c r="N6092" s="60">
        <v>2013</v>
      </c>
      <c r="O6092" s="61">
        <v>41396</v>
      </c>
      <c r="P6092" s="60">
        <v>2013</v>
      </c>
      <c r="Q6092" s="61">
        <v>41639</v>
      </c>
      <c r="R6092" s="53" t="s">
        <v>351</v>
      </c>
      <c r="S6092" s="53" t="s">
        <v>1480</v>
      </c>
      <c r="T6092" s="53" t="s">
        <v>389</v>
      </c>
      <c r="U6092" s="82">
        <v>1</v>
      </c>
      <c r="V6092" s="82">
        <v>8</v>
      </c>
      <c r="W6092" s="53" t="s">
        <v>394</v>
      </c>
      <c r="X6092" s="53"/>
      <c r="Y6092" s="53"/>
      <c r="Z6092" s="367"/>
      <c r="AA6092" s="53"/>
      <c r="AB6092" s="53"/>
      <c r="AC6092" s="71"/>
      <c r="AD6092" s="57"/>
      <c r="AE6092" s="53"/>
      <c r="AF6092" s="53"/>
      <c r="AG6092" s="53"/>
      <c r="AH6092" s="367"/>
      <c r="AI6092" s="53"/>
      <c r="AJ6092" s="53"/>
    </row>
    <row r="6093" spans="1:46" s="148" customFormat="1" ht="60">
      <c r="A6093" s="53" t="s">
        <v>1600</v>
      </c>
      <c r="B6093" s="60">
        <v>8435</v>
      </c>
      <c r="C6093" s="60">
        <v>3000553</v>
      </c>
      <c r="D6093" s="52" t="s">
        <v>385</v>
      </c>
      <c r="E6093" s="53" t="s">
        <v>60</v>
      </c>
      <c r="F6093" s="55">
        <v>41316</v>
      </c>
      <c r="G6093" s="55">
        <v>41344</v>
      </c>
      <c r="H6093" s="53" t="s">
        <v>109</v>
      </c>
      <c r="I6093" s="57">
        <v>80.000000000000014</v>
      </c>
      <c r="J6093" s="56">
        <v>72.000000000000014</v>
      </c>
      <c r="K6093" s="56">
        <v>72</v>
      </c>
      <c r="L6093" s="58">
        <v>84960</v>
      </c>
      <c r="M6093" s="59">
        <v>41369</v>
      </c>
      <c r="N6093" s="60">
        <v>2013</v>
      </c>
      <c r="O6093" s="61">
        <v>41396</v>
      </c>
      <c r="P6093" s="60">
        <v>2013</v>
      </c>
      <c r="Q6093" s="61">
        <v>41639</v>
      </c>
      <c r="R6093" s="53" t="s">
        <v>351</v>
      </c>
      <c r="S6093" s="53" t="s">
        <v>385</v>
      </c>
      <c r="T6093" s="53" t="s">
        <v>389</v>
      </c>
      <c r="U6093" s="82">
        <v>1</v>
      </c>
      <c r="V6093" s="82">
        <v>8</v>
      </c>
      <c r="W6093" s="53" t="s">
        <v>394</v>
      </c>
      <c r="X6093" s="53"/>
      <c r="Y6093" s="53"/>
      <c r="Z6093" s="367"/>
      <c r="AA6093" s="53"/>
      <c r="AB6093" s="53"/>
      <c r="AC6093" s="71"/>
      <c r="AD6093" s="57"/>
      <c r="AE6093" s="53"/>
      <c r="AF6093" s="53"/>
      <c r="AG6093" s="53"/>
      <c r="AH6093" s="367"/>
      <c r="AI6093" s="53"/>
      <c r="AJ6093" s="53"/>
    </row>
    <row r="6094" spans="1:46" s="148" customFormat="1" ht="60">
      <c r="A6094" s="53" t="s">
        <v>1600</v>
      </c>
      <c r="B6094" s="60">
        <v>8437</v>
      </c>
      <c r="C6094" s="53" t="s">
        <v>1745</v>
      </c>
      <c r="D6094" s="52" t="s">
        <v>384</v>
      </c>
      <c r="E6094" s="53" t="s">
        <v>60</v>
      </c>
      <c r="F6094" s="55">
        <v>41243</v>
      </c>
      <c r="G6094" s="55">
        <v>41271</v>
      </c>
      <c r="H6094" s="53" t="s">
        <v>109</v>
      </c>
      <c r="I6094" s="57">
        <v>500</v>
      </c>
      <c r="J6094" s="56">
        <v>450</v>
      </c>
      <c r="K6094" s="56">
        <v>450</v>
      </c>
      <c r="L6094" s="58">
        <v>531000</v>
      </c>
      <c r="M6094" s="59">
        <v>41305</v>
      </c>
      <c r="N6094" s="60">
        <v>2013</v>
      </c>
      <c r="O6094" s="61">
        <v>41330</v>
      </c>
      <c r="P6094" s="60">
        <v>2013</v>
      </c>
      <c r="Q6094" s="61">
        <v>41638</v>
      </c>
      <c r="R6094" s="53" t="s">
        <v>351</v>
      </c>
      <c r="S6094" s="53" t="s">
        <v>1482</v>
      </c>
      <c r="T6094" s="53" t="s">
        <v>389</v>
      </c>
      <c r="U6094" s="82">
        <v>1</v>
      </c>
      <c r="V6094" s="82">
        <v>8</v>
      </c>
      <c r="W6094" s="53" t="s">
        <v>394</v>
      </c>
      <c r="X6094" s="53"/>
      <c r="Y6094" s="53"/>
      <c r="Z6094" s="367"/>
      <c r="AA6094" s="53"/>
      <c r="AB6094" s="53"/>
      <c r="AC6094" s="71"/>
      <c r="AD6094" s="57"/>
      <c r="AE6094" s="53"/>
      <c r="AF6094" s="53"/>
      <c r="AG6094" s="53"/>
      <c r="AH6094" s="367"/>
      <c r="AI6094" s="53"/>
      <c r="AJ6094" s="53"/>
    </row>
    <row r="6095" spans="1:46" s="148" customFormat="1" ht="60">
      <c r="A6095" s="53" t="s">
        <v>1600</v>
      </c>
      <c r="B6095" s="60">
        <v>8438</v>
      </c>
      <c r="C6095" s="80" t="s">
        <v>1197</v>
      </c>
      <c r="D6095" s="52" t="s">
        <v>411</v>
      </c>
      <c r="E6095" s="53" t="s">
        <v>83</v>
      </c>
      <c r="F6095" s="55">
        <v>41236</v>
      </c>
      <c r="G6095" s="55">
        <v>41313</v>
      </c>
      <c r="H6095" s="53" t="s">
        <v>109</v>
      </c>
      <c r="I6095" s="57">
        <v>6113.6</v>
      </c>
      <c r="J6095" s="56">
        <v>6113.6</v>
      </c>
      <c r="K6095" s="56">
        <v>6113.6</v>
      </c>
      <c r="L6095" s="58">
        <v>7214048</v>
      </c>
      <c r="M6095" s="59">
        <v>41340</v>
      </c>
      <c r="N6095" s="60">
        <v>2013</v>
      </c>
      <c r="O6095" s="61">
        <v>41362</v>
      </c>
      <c r="P6095" s="60">
        <v>2013</v>
      </c>
      <c r="Q6095" s="61">
        <v>41639</v>
      </c>
      <c r="R6095" s="53" t="s">
        <v>342</v>
      </c>
      <c r="S6095" s="53" t="s">
        <v>1483</v>
      </c>
      <c r="T6095" s="53" t="s">
        <v>389</v>
      </c>
      <c r="U6095" s="82">
        <v>1</v>
      </c>
      <c r="V6095" s="82">
        <v>8</v>
      </c>
      <c r="W6095" s="53" t="s">
        <v>390</v>
      </c>
      <c r="X6095" s="53"/>
      <c r="Y6095" s="53"/>
      <c r="Z6095" s="367"/>
      <c r="AA6095" s="53"/>
      <c r="AB6095" s="53"/>
      <c r="AC6095" s="71"/>
      <c r="AD6095" s="57"/>
      <c r="AE6095" s="53"/>
      <c r="AF6095" s="53"/>
      <c r="AG6095" s="53"/>
      <c r="AH6095" s="367"/>
      <c r="AI6095" s="53"/>
      <c r="AJ6095" s="53"/>
    </row>
    <row r="6096" spans="1:46" s="148" customFormat="1" ht="60">
      <c r="A6096" s="53" t="s">
        <v>1600</v>
      </c>
      <c r="B6096" s="159" t="s">
        <v>2360</v>
      </c>
      <c r="C6096" s="80" t="s">
        <v>1197</v>
      </c>
      <c r="D6096" s="52" t="s">
        <v>411</v>
      </c>
      <c r="E6096" s="53" t="s">
        <v>83</v>
      </c>
      <c r="F6096" s="55">
        <v>41236</v>
      </c>
      <c r="G6096" s="55">
        <v>41313</v>
      </c>
      <c r="H6096" s="53" t="s">
        <v>109</v>
      </c>
      <c r="I6096" s="57">
        <v>8851.1</v>
      </c>
      <c r="J6096" s="56">
        <v>8851.1</v>
      </c>
      <c r="K6096" s="56">
        <v>8851.1</v>
      </c>
      <c r="L6096" s="58">
        <v>10444298</v>
      </c>
      <c r="M6096" s="59">
        <v>41340</v>
      </c>
      <c r="N6096" s="60">
        <v>2013</v>
      </c>
      <c r="O6096" s="61">
        <v>41362</v>
      </c>
      <c r="P6096" s="60">
        <v>2013</v>
      </c>
      <c r="Q6096" s="61">
        <v>41639</v>
      </c>
      <c r="R6096" s="53" t="s">
        <v>342</v>
      </c>
      <c r="S6096" s="53" t="s">
        <v>1483</v>
      </c>
      <c r="T6096" s="53" t="s">
        <v>389</v>
      </c>
      <c r="U6096" s="82">
        <v>1</v>
      </c>
      <c r="V6096" s="82">
        <v>8</v>
      </c>
      <c r="W6096" s="53" t="s">
        <v>390</v>
      </c>
      <c r="X6096" s="53"/>
      <c r="Y6096" s="53"/>
      <c r="Z6096" s="367"/>
      <c r="AA6096" s="53"/>
      <c r="AB6096" s="53"/>
      <c r="AC6096" s="71"/>
      <c r="AD6096" s="57"/>
      <c r="AE6096" s="53"/>
      <c r="AF6096" s="53"/>
      <c r="AG6096" s="53"/>
      <c r="AH6096" s="367"/>
      <c r="AI6096" s="53"/>
      <c r="AJ6096" s="53"/>
    </row>
    <row r="6097" spans="1:36" s="148" customFormat="1" ht="60">
      <c r="A6097" s="53" t="s">
        <v>1600</v>
      </c>
      <c r="B6097" s="159" t="s">
        <v>2361</v>
      </c>
      <c r="C6097" s="80" t="s">
        <v>1197</v>
      </c>
      <c r="D6097" s="52" t="s">
        <v>411</v>
      </c>
      <c r="E6097" s="53" t="s">
        <v>83</v>
      </c>
      <c r="F6097" s="55">
        <v>41236</v>
      </c>
      <c r="G6097" s="55">
        <v>41313</v>
      </c>
      <c r="H6097" s="53" t="s">
        <v>109</v>
      </c>
      <c r="I6097" s="57">
        <v>5679.3</v>
      </c>
      <c r="J6097" s="56">
        <v>5679.3</v>
      </c>
      <c r="K6097" s="56">
        <v>5679.3</v>
      </c>
      <c r="L6097" s="58">
        <v>6701574</v>
      </c>
      <c r="M6097" s="59">
        <v>41340</v>
      </c>
      <c r="N6097" s="60">
        <v>2013</v>
      </c>
      <c r="O6097" s="61">
        <v>41362</v>
      </c>
      <c r="P6097" s="60">
        <v>2013</v>
      </c>
      <c r="Q6097" s="61">
        <v>41639</v>
      </c>
      <c r="R6097" s="53" t="s">
        <v>342</v>
      </c>
      <c r="S6097" s="53" t="s">
        <v>1483</v>
      </c>
      <c r="T6097" s="53" t="s">
        <v>389</v>
      </c>
      <c r="U6097" s="82">
        <v>1</v>
      </c>
      <c r="V6097" s="82">
        <v>8</v>
      </c>
      <c r="W6097" s="53" t="s">
        <v>390</v>
      </c>
      <c r="X6097" s="53"/>
      <c r="Y6097" s="53"/>
      <c r="Z6097" s="367"/>
      <c r="AA6097" s="53"/>
      <c r="AB6097" s="53"/>
      <c r="AC6097" s="71"/>
      <c r="AD6097" s="57"/>
      <c r="AE6097" s="53"/>
      <c r="AF6097" s="53"/>
      <c r="AG6097" s="53"/>
      <c r="AH6097" s="367"/>
      <c r="AI6097" s="53"/>
      <c r="AJ6097" s="53"/>
    </row>
    <row r="6098" spans="1:36" s="148" customFormat="1" ht="135">
      <c r="A6098" s="53" t="s">
        <v>1600</v>
      </c>
      <c r="B6098" s="60">
        <v>8439</v>
      </c>
      <c r="C6098" s="82">
        <v>3000178</v>
      </c>
      <c r="D6098" s="52" t="s">
        <v>7116</v>
      </c>
      <c r="E6098" s="53" t="s">
        <v>60</v>
      </c>
      <c r="F6098" s="55">
        <v>41557</v>
      </c>
      <c r="G6098" s="55">
        <v>41609</v>
      </c>
      <c r="H6098" s="53" t="s">
        <v>109</v>
      </c>
      <c r="I6098" s="57">
        <v>350</v>
      </c>
      <c r="J6098" s="56">
        <v>350</v>
      </c>
      <c r="K6098" s="56">
        <v>350</v>
      </c>
      <c r="L6098" s="58">
        <v>350000</v>
      </c>
      <c r="M6098" s="59">
        <v>41638</v>
      </c>
      <c r="N6098" s="60">
        <v>2014</v>
      </c>
      <c r="O6098" s="61">
        <v>41640</v>
      </c>
      <c r="P6098" s="60">
        <v>2014</v>
      </c>
      <c r="Q6098" s="61">
        <v>42004</v>
      </c>
      <c r="R6098" s="53" t="s">
        <v>342</v>
      </c>
      <c r="S6098" s="53"/>
      <c r="T6098" s="53" t="s">
        <v>389</v>
      </c>
      <c r="U6098" s="82">
        <v>1</v>
      </c>
      <c r="V6098" s="82">
        <v>8</v>
      </c>
      <c r="W6098" s="53" t="s">
        <v>390</v>
      </c>
      <c r="X6098" s="53"/>
      <c r="Y6098" s="63"/>
      <c r="Z6098" s="58"/>
      <c r="AA6098" s="53"/>
      <c r="AB6098" s="62"/>
      <c r="AC6098" s="65"/>
      <c r="AD6098" s="66"/>
      <c r="AE6098" s="53"/>
      <c r="AF6098" s="53"/>
      <c r="AG6098" s="58"/>
      <c r="AH6098" s="367"/>
      <c r="AI6098" s="52"/>
      <c r="AJ6098" s="52"/>
    </row>
    <row r="6099" spans="1:36" s="148" customFormat="1" ht="90">
      <c r="A6099" s="53" t="s">
        <v>1600</v>
      </c>
      <c r="B6099" s="60">
        <v>8440</v>
      </c>
      <c r="C6099" s="60">
        <v>3000562</v>
      </c>
      <c r="D6099" s="52" t="s">
        <v>7213</v>
      </c>
      <c r="E6099" s="53" t="s">
        <v>83</v>
      </c>
      <c r="F6099" s="55">
        <v>41557</v>
      </c>
      <c r="G6099" s="55">
        <v>41609</v>
      </c>
      <c r="H6099" s="101" t="s">
        <v>109</v>
      </c>
      <c r="I6099" s="57">
        <v>1718.7510400000001</v>
      </c>
      <c r="J6099" s="56">
        <v>1718.7510400000001</v>
      </c>
      <c r="K6099" s="56">
        <v>1718.7510400000001</v>
      </c>
      <c r="L6099" s="58">
        <v>1718751.04</v>
      </c>
      <c r="M6099" s="59">
        <v>41638</v>
      </c>
      <c r="N6099" s="60">
        <v>2014</v>
      </c>
      <c r="O6099" s="61">
        <v>41699</v>
      </c>
      <c r="P6099" s="60">
        <v>2015</v>
      </c>
      <c r="Q6099" s="61">
        <v>42063</v>
      </c>
      <c r="R6099" s="53" t="s">
        <v>342</v>
      </c>
      <c r="S6099" s="70" t="s">
        <v>778</v>
      </c>
      <c r="T6099" s="53" t="s">
        <v>389</v>
      </c>
      <c r="U6099" s="60">
        <v>1</v>
      </c>
      <c r="V6099" s="82">
        <v>8</v>
      </c>
      <c r="W6099" s="53" t="s">
        <v>390</v>
      </c>
      <c r="X6099" s="53"/>
      <c r="Y6099" s="63"/>
      <c r="Z6099" s="58"/>
      <c r="AA6099" s="53"/>
      <c r="AB6099" s="62"/>
      <c r="AC6099" s="65"/>
      <c r="AD6099" s="66"/>
      <c r="AE6099" s="53"/>
      <c r="AF6099" s="53"/>
      <c r="AG6099" s="58"/>
      <c r="AH6099" s="367"/>
      <c r="AI6099" s="52"/>
      <c r="AJ6099" s="52"/>
    </row>
    <row r="6100" spans="1:36" s="148" customFormat="1" ht="60">
      <c r="A6100" s="53" t="s">
        <v>1600</v>
      </c>
      <c r="B6100" s="60">
        <v>8441</v>
      </c>
      <c r="C6100" s="53" t="s">
        <v>1746</v>
      </c>
      <c r="D6100" s="52" t="s">
        <v>408</v>
      </c>
      <c r="E6100" s="53" t="s">
        <v>60</v>
      </c>
      <c r="F6100" s="55">
        <v>41234</v>
      </c>
      <c r="G6100" s="55">
        <v>41269</v>
      </c>
      <c r="H6100" s="53" t="s">
        <v>109</v>
      </c>
      <c r="I6100" s="57">
        <v>395.20299999999997</v>
      </c>
      <c r="J6100" s="56">
        <v>355.68266502656166</v>
      </c>
      <c r="K6100" s="56">
        <v>355.68200000000002</v>
      </c>
      <c r="L6100" s="58">
        <v>419704.76</v>
      </c>
      <c r="M6100" s="59">
        <v>41303</v>
      </c>
      <c r="N6100" s="60">
        <v>2013</v>
      </c>
      <c r="O6100" s="61">
        <v>41323</v>
      </c>
      <c r="P6100" s="60">
        <v>2013</v>
      </c>
      <c r="Q6100" s="61">
        <v>41639</v>
      </c>
      <c r="R6100" s="53" t="s">
        <v>351</v>
      </c>
      <c r="S6100" s="53" t="s">
        <v>1170</v>
      </c>
      <c r="T6100" s="53" t="s">
        <v>389</v>
      </c>
      <c r="U6100" s="82">
        <v>1</v>
      </c>
      <c r="V6100" s="82">
        <v>8</v>
      </c>
      <c r="W6100" s="53" t="s">
        <v>394</v>
      </c>
      <c r="X6100" s="53"/>
      <c r="Y6100" s="53"/>
      <c r="Z6100" s="367"/>
      <c r="AA6100" s="53"/>
      <c r="AB6100" s="53"/>
      <c r="AC6100" s="71"/>
      <c r="AD6100" s="57"/>
      <c r="AE6100" s="53"/>
      <c r="AF6100" s="53"/>
      <c r="AG6100" s="53"/>
      <c r="AH6100" s="367"/>
      <c r="AI6100" s="53"/>
      <c r="AJ6100" s="53"/>
    </row>
    <row r="6101" spans="1:36" s="148" customFormat="1" ht="60">
      <c r="A6101" s="53" t="s">
        <v>1600</v>
      </c>
      <c r="B6101" s="60">
        <v>8442</v>
      </c>
      <c r="C6101" s="54">
        <v>3000577</v>
      </c>
      <c r="D6101" s="52" t="s">
        <v>409</v>
      </c>
      <c r="E6101" s="53" t="s">
        <v>60</v>
      </c>
      <c r="F6101" s="55">
        <v>41243</v>
      </c>
      <c r="G6101" s="55">
        <v>41271</v>
      </c>
      <c r="H6101" s="53" t="s">
        <v>109</v>
      </c>
      <c r="I6101" s="57">
        <v>92</v>
      </c>
      <c r="J6101" s="56">
        <v>82.799492273870399</v>
      </c>
      <c r="K6101" s="56">
        <v>82.799000000000007</v>
      </c>
      <c r="L6101" s="58">
        <v>97702.82</v>
      </c>
      <c r="M6101" s="59">
        <v>41305</v>
      </c>
      <c r="N6101" s="60">
        <v>2013</v>
      </c>
      <c r="O6101" s="61">
        <v>41330</v>
      </c>
      <c r="P6101" s="60">
        <v>2013</v>
      </c>
      <c r="Q6101" s="61">
        <v>41639</v>
      </c>
      <c r="R6101" s="53" t="s">
        <v>351</v>
      </c>
      <c r="S6101" s="53" t="s">
        <v>1484</v>
      </c>
      <c r="T6101" s="53" t="s">
        <v>389</v>
      </c>
      <c r="U6101" s="82">
        <v>1</v>
      </c>
      <c r="V6101" s="82">
        <v>8</v>
      </c>
      <c r="W6101" s="53" t="s">
        <v>394</v>
      </c>
      <c r="X6101" s="53"/>
      <c r="Y6101" s="53"/>
      <c r="Z6101" s="367"/>
      <c r="AA6101" s="53"/>
      <c r="AB6101" s="53"/>
      <c r="AC6101" s="71"/>
      <c r="AD6101" s="57"/>
      <c r="AE6101" s="53"/>
      <c r="AF6101" s="53"/>
      <c r="AG6101" s="53"/>
      <c r="AH6101" s="367"/>
      <c r="AI6101" s="53"/>
      <c r="AJ6101" s="53"/>
    </row>
    <row r="6102" spans="1:36" s="148" customFormat="1" ht="60">
      <c r="A6102" s="53" t="s">
        <v>1600</v>
      </c>
      <c r="B6102" s="60">
        <v>8443</v>
      </c>
      <c r="C6102" s="54">
        <v>3000577</v>
      </c>
      <c r="D6102" s="52" t="s">
        <v>409</v>
      </c>
      <c r="E6102" s="53" t="s">
        <v>60</v>
      </c>
      <c r="F6102" s="55">
        <v>41243</v>
      </c>
      <c r="G6102" s="55">
        <v>41271</v>
      </c>
      <c r="H6102" s="53" t="s">
        <v>109</v>
      </c>
      <c r="I6102" s="57">
        <v>50</v>
      </c>
      <c r="J6102" s="56">
        <v>45</v>
      </c>
      <c r="K6102" s="56">
        <v>45</v>
      </c>
      <c r="L6102" s="58">
        <v>53099.999999999993</v>
      </c>
      <c r="M6102" s="59">
        <v>41305</v>
      </c>
      <c r="N6102" s="60">
        <v>2013</v>
      </c>
      <c r="O6102" s="61">
        <v>41330</v>
      </c>
      <c r="P6102" s="60">
        <v>2013</v>
      </c>
      <c r="Q6102" s="61">
        <v>41639</v>
      </c>
      <c r="R6102" s="53" t="s">
        <v>351</v>
      </c>
      <c r="S6102" s="53" t="s">
        <v>1485</v>
      </c>
      <c r="T6102" s="53" t="s">
        <v>389</v>
      </c>
      <c r="U6102" s="82">
        <v>1</v>
      </c>
      <c r="V6102" s="82">
        <v>8</v>
      </c>
      <c r="W6102" s="53" t="s">
        <v>394</v>
      </c>
      <c r="X6102" s="53"/>
      <c r="Y6102" s="53"/>
      <c r="Z6102" s="367"/>
      <c r="AA6102" s="53"/>
      <c r="AB6102" s="53"/>
      <c r="AC6102" s="71"/>
      <c r="AD6102" s="57"/>
      <c r="AE6102" s="53"/>
      <c r="AF6102" s="53"/>
      <c r="AG6102" s="53"/>
      <c r="AH6102" s="367"/>
      <c r="AI6102" s="53"/>
      <c r="AJ6102" s="53"/>
    </row>
    <row r="6103" spans="1:36" s="148" customFormat="1" ht="60">
      <c r="A6103" s="53" t="s">
        <v>1600</v>
      </c>
      <c r="B6103" s="60">
        <v>8444</v>
      </c>
      <c r="C6103" s="54">
        <v>3000577</v>
      </c>
      <c r="D6103" s="52" t="s">
        <v>409</v>
      </c>
      <c r="E6103" s="53" t="s">
        <v>60</v>
      </c>
      <c r="F6103" s="55">
        <v>41243</v>
      </c>
      <c r="G6103" s="55">
        <v>41271</v>
      </c>
      <c r="H6103" s="53" t="s">
        <v>109</v>
      </c>
      <c r="I6103" s="57">
        <v>55.076000000000001</v>
      </c>
      <c r="J6103" s="56">
        <v>49.568399999999997</v>
      </c>
      <c r="K6103" s="56">
        <v>49.567999999999998</v>
      </c>
      <c r="L6103" s="58">
        <v>58490.239999999991</v>
      </c>
      <c r="M6103" s="59">
        <v>41305</v>
      </c>
      <c r="N6103" s="60">
        <v>2013</v>
      </c>
      <c r="O6103" s="61">
        <v>41330</v>
      </c>
      <c r="P6103" s="60">
        <v>2013</v>
      </c>
      <c r="Q6103" s="61">
        <v>41639</v>
      </c>
      <c r="R6103" s="53" t="s">
        <v>351</v>
      </c>
      <c r="S6103" s="53" t="s">
        <v>1486</v>
      </c>
      <c r="T6103" s="53" t="s">
        <v>389</v>
      </c>
      <c r="U6103" s="82">
        <v>1</v>
      </c>
      <c r="V6103" s="82">
        <v>8</v>
      </c>
      <c r="W6103" s="53" t="s">
        <v>394</v>
      </c>
      <c r="X6103" s="53"/>
      <c r="Y6103" s="53"/>
      <c r="Z6103" s="367"/>
      <c r="AA6103" s="53"/>
      <c r="AB6103" s="53"/>
      <c r="AC6103" s="71"/>
      <c r="AD6103" s="57"/>
      <c r="AE6103" s="53"/>
      <c r="AF6103" s="53"/>
      <c r="AG6103" s="53"/>
      <c r="AH6103" s="367"/>
      <c r="AI6103" s="53"/>
      <c r="AJ6103" s="53"/>
    </row>
    <row r="6104" spans="1:36" s="148" customFormat="1" ht="60">
      <c r="A6104" s="53" t="s">
        <v>1600</v>
      </c>
      <c r="B6104" s="60">
        <v>8445</v>
      </c>
      <c r="C6104" s="53" t="s">
        <v>1747</v>
      </c>
      <c r="D6104" s="52" t="s">
        <v>1487</v>
      </c>
      <c r="E6104" s="53" t="s">
        <v>60</v>
      </c>
      <c r="F6104" s="55">
        <v>41243</v>
      </c>
      <c r="G6104" s="55">
        <v>41271</v>
      </c>
      <c r="H6104" s="53" t="s">
        <v>109</v>
      </c>
      <c r="I6104" s="57">
        <v>100</v>
      </c>
      <c r="J6104" s="56">
        <v>90</v>
      </c>
      <c r="K6104" s="56">
        <v>90</v>
      </c>
      <c r="L6104" s="58">
        <v>106199.99999999999</v>
      </c>
      <c r="M6104" s="59">
        <v>41305</v>
      </c>
      <c r="N6104" s="60">
        <v>2013</v>
      </c>
      <c r="O6104" s="61">
        <v>41330</v>
      </c>
      <c r="P6104" s="60">
        <v>2013</v>
      </c>
      <c r="Q6104" s="61">
        <v>41639</v>
      </c>
      <c r="R6104" s="53" t="s">
        <v>351</v>
      </c>
      <c r="S6104" s="53" t="s">
        <v>1488</v>
      </c>
      <c r="T6104" s="53" t="s">
        <v>389</v>
      </c>
      <c r="U6104" s="82">
        <v>1</v>
      </c>
      <c r="V6104" s="82">
        <v>8</v>
      </c>
      <c r="W6104" s="53" t="s">
        <v>394</v>
      </c>
      <c r="X6104" s="53"/>
      <c r="Y6104" s="53"/>
      <c r="Z6104" s="367"/>
      <c r="AA6104" s="53"/>
      <c r="AB6104" s="53"/>
      <c r="AC6104" s="71"/>
      <c r="AD6104" s="57"/>
      <c r="AE6104" s="53"/>
      <c r="AF6104" s="53"/>
      <c r="AG6104" s="53"/>
      <c r="AH6104" s="367"/>
      <c r="AI6104" s="53"/>
      <c r="AJ6104" s="53"/>
    </row>
    <row r="6105" spans="1:36" s="148" customFormat="1" ht="60">
      <c r="A6105" s="53" t="s">
        <v>1600</v>
      </c>
      <c r="B6105" s="60">
        <v>8446</v>
      </c>
      <c r="C6105" s="53" t="s">
        <v>962</v>
      </c>
      <c r="D6105" s="52" t="s">
        <v>963</v>
      </c>
      <c r="E6105" s="53" t="s">
        <v>60</v>
      </c>
      <c r="F6105" s="55">
        <v>41540</v>
      </c>
      <c r="G6105" s="55">
        <v>41568</v>
      </c>
      <c r="H6105" s="53" t="s">
        <v>107</v>
      </c>
      <c r="I6105" s="57">
        <v>868.55932203389841</v>
      </c>
      <c r="J6105" s="56">
        <v>868.55932203389841</v>
      </c>
      <c r="K6105" s="56">
        <v>868.55899999999997</v>
      </c>
      <c r="L6105" s="58">
        <v>1024899.6199999999</v>
      </c>
      <c r="M6105" s="59">
        <v>41596</v>
      </c>
      <c r="N6105" s="60">
        <v>2013</v>
      </c>
      <c r="O6105" s="61">
        <v>41624</v>
      </c>
      <c r="P6105" s="60">
        <v>2013</v>
      </c>
      <c r="Q6105" s="61">
        <v>41639</v>
      </c>
      <c r="R6105" s="53" t="s">
        <v>351</v>
      </c>
      <c r="S6105" s="53" t="s">
        <v>1489</v>
      </c>
      <c r="T6105" s="53" t="s">
        <v>389</v>
      </c>
      <c r="U6105" s="82">
        <v>1</v>
      </c>
      <c r="V6105" s="82">
        <v>8</v>
      </c>
      <c r="W6105" s="53" t="s">
        <v>394</v>
      </c>
      <c r="X6105" s="53"/>
      <c r="Y6105" s="53"/>
      <c r="Z6105" s="367"/>
      <c r="AA6105" s="53"/>
      <c r="AB6105" s="53"/>
      <c r="AC6105" s="71"/>
      <c r="AD6105" s="57"/>
      <c r="AE6105" s="53"/>
      <c r="AF6105" s="53"/>
      <c r="AG6105" s="53"/>
      <c r="AH6105" s="367"/>
      <c r="AI6105" s="53"/>
      <c r="AJ6105" s="53"/>
    </row>
    <row r="6106" spans="1:36" s="148" customFormat="1" ht="60">
      <c r="A6106" s="53" t="s">
        <v>1600</v>
      </c>
      <c r="B6106" s="60">
        <v>8447</v>
      </c>
      <c r="C6106" s="53" t="s">
        <v>962</v>
      </c>
      <c r="D6106" s="52" t="s">
        <v>963</v>
      </c>
      <c r="E6106" s="53" t="s">
        <v>60</v>
      </c>
      <c r="F6106" s="55">
        <v>41470</v>
      </c>
      <c r="G6106" s="55">
        <v>41498</v>
      </c>
      <c r="H6106" s="53" t="s">
        <v>107</v>
      </c>
      <c r="I6106" s="57">
        <v>30</v>
      </c>
      <c r="J6106" s="56">
        <v>30</v>
      </c>
      <c r="K6106" s="56">
        <v>30</v>
      </c>
      <c r="L6106" s="58">
        <v>35400</v>
      </c>
      <c r="M6106" s="59">
        <v>41523</v>
      </c>
      <c r="N6106" s="60">
        <v>2013</v>
      </c>
      <c r="O6106" s="61">
        <v>41548</v>
      </c>
      <c r="P6106" s="60">
        <v>2013</v>
      </c>
      <c r="Q6106" s="61">
        <v>41577</v>
      </c>
      <c r="R6106" s="53" t="s">
        <v>351</v>
      </c>
      <c r="S6106" s="53" t="s">
        <v>1490</v>
      </c>
      <c r="T6106" s="53" t="s">
        <v>389</v>
      </c>
      <c r="U6106" s="82">
        <v>1</v>
      </c>
      <c r="V6106" s="82">
        <v>8</v>
      </c>
      <c r="W6106" s="53" t="s">
        <v>394</v>
      </c>
      <c r="X6106" s="53"/>
      <c r="Y6106" s="53"/>
      <c r="Z6106" s="367"/>
      <c r="AA6106" s="53"/>
      <c r="AB6106" s="53"/>
      <c r="AC6106" s="71"/>
      <c r="AD6106" s="57"/>
      <c r="AE6106" s="53"/>
      <c r="AF6106" s="53"/>
      <c r="AG6106" s="53"/>
      <c r="AH6106" s="367"/>
      <c r="AI6106" s="53"/>
      <c r="AJ6106" s="53"/>
    </row>
    <row r="6107" spans="1:36" s="148" customFormat="1" ht="60">
      <c r="A6107" s="53" t="s">
        <v>1600</v>
      </c>
      <c r="B6107" s="60">
        <v>8448</v>
      </c>
      <c r="C6107" s="53" t="s">
        <v>962</v>
      </c>
      <c r="D6107" s="52" t="s">
        <v>963</v>
      </c>
      <c r="E6107" s="53" t="s">
        <v>60</v>
      </c>
      <c r="F6107" s="55">
        <v>41449</v>
      </c>
      <c r="G6107" s="55">
        <v>41477</v>
      </c>
      <c r="H6107" s="53" t="s">
        <v>107</v>
      </c>
      <c r="I6107" s="57">
        <v>60</v>
      </c>
      <c r="J6107" s="56">
        <v>60</v>
      </c>
      <c r="K6107" s="56">
        <v>60</v>
      </c>
      <c r="L6107" s="58">
        <v>70800</v>
      </c>
      <c r="M6107" s="59">
        <v>41502</v>
      </c>
      <c r="N6107" s="60">
        <v>2013</v>
      </c>
      <c r="O6107" s="61">
        <v>41519</v>
      </c>
      <c r="P6107" s="60">
        <v>2013</v>
      </c>
      <c r="Q6107" s="61">
        <v>41547</v>
      </c>
      <c r="R6107" s="53" t="s">
        <v>351</v>
      </c>
      <c r="S6107" s="53" t="s">
        <v>1491</v>
      </c>
      <c r="T6107" s="53" t="s">
        <v>389</v>
      </c>
      <c r="U6107" s="82">
        <v>1</v>
      </c>
      <c r="V6107" s="82">
        <v>8</v>
      </c>
      <c r="W6107" s="53" t="s">
        <v>394</v>
      </c>
      <c r="X6107" s="53"/>
      <c r="Y6107" s="53"/>
      <c r="Z6107" s="367"/>
      <c r="AA6107" s="53"/>
      <c r="AB6107" s="53"/>
      <c r="AC6107" s="71"/>
      <c r="AD6107" s="57"/>
      <c r="AE6107" s="53"/>
      <c r="AF6107" s="53"/>
      <c r="AG6107" s="53"/>
      <c r="AH6107" s="367"/>
      <c r="AI6107" s="53"/>
      <c r="AJ6107" s="53"/>
    </row>
    <row r="6108" spans="1:36" s="148" customFormat="1" ht="60">
      <c r="A6108" s="53" t="s">
        <v>1600</v>
      </c>
      <c r="B6108" s="60">
        <v>8449</v>
      </c>
      <c r="C6108" s="53" t="s">
        <v>962</v>
      </c>
      <c r="D6108" s="52" t="s">
        <v>963</v>
      </c>
      <c r="E6108" s="53" t="s">
        <v>60</v>
      </c>
      <c r="F6108" s="55">
        <v>41330</v>
      </c>
      <c r="G6108" s="55">
        <v>41358</v>
      </c>
      <c r="H6108" s="53" t="s">
        <v>107</v>
      </c>
      <c r="I6108" s="57">
        <v>30</v>
      </c>
      <c r="J6108" s="56">
        <v>30</v>
      </c>
      <c r="K6108" s="56">
        <v>30</v>
      </c>
      <c r="L6108" s="58">
        <v>35400</v>
      </c>
      <c r="M6108" s="59">
        <v>41383</v>
      </c>
      <c r="N6108" s="60">
        <v>2013</v>
      </c>
      <c r="O6108" s="61">
        <v>41397</v>
      </c>
      <c r="P6108" s="60">
        <v>2013</v>
      </c>
      <c r="Q6108" s="61">
        <v>41424</v>
      </c>
      <c r="R6108" s="53" t="s">
        <v>351</v>
      </c>
      <c r="S6108" s="53" t="s">
        <v>1492</v>
      </c>
      <c r="T6108" s="53" t="s">
        <v>389</v>
      </c>
      <c r="U6108" s="82">
        <v>1</v>
      </c>
      <c r="V6108" s="82">
        <v>8</v>
      </c>
      <c r="W6108" s="53" t="s">
        <v>394</v>
      </c>
      <c r="X6108" s="53"/>
      <c r="Y6108" s="53"/>
      <c r="Z6108" s="367"/>
      <c r="AA6108" s="53"/>
      <c r="AB6108" s="53"/>
      <c r="AC6108" s="71"/>
      <c r="AD6108" s="57"/>
      <c r="AE6108" s="53"/>
      <c r="AF6108" s="53"/>
      <c r="AG6108" s="53"/>
      <c r="AH6108" s="367"/>
      <c r="AI6108" s="53"/>
      <c r="AJ6108" s="53"/>
    </row>
    <row r="6109" spans="1:36" s="148" customFormat="1" ht="60">
      <c r="A6109" s="53" t="s">
        <v>1600</v>
      </c>
      <c r="B6109" s="60">
        <v>8450</v>
      </c>
      <c r="C6109" s="53" t="s">
        <v>962</v>
      </c>
      <c r="D6109" s="52" t="s">
        <v>963</v>
      </c>
      <c r="E6109" s="53" t="s">
        <v>60</v>
      </c>
      <c r="F6109" s="55">
        <v>41260</v>
      </c>
      <c r="G6109" s="55">
        <v>41295</v>
      </c>
      <c r="H6109" s="53" t="s">
        <v>107</v>
      </c>
      <c r="I6109" s="57">
        <v>30</v>
      </c>
      <c r="J6109" s="56">
        <v>30</v>
      </c>
      <c r="K6109" s="56">
        <v>30</v>
      </c>
      <c r="L6109" s="58">
        <v>35400</v>
      </c>
      <c r="M6109" s="59">
        <v>41320</v>
      </c>
      <c r="N6109" s="60">
        <v>2013</v>
      </c>
      <c r="O6109" s="61">
        <v>41334</v>
      </c>
      <c r="P6109" s="60">
        <v>2013</v>
      </c>
      <c r="Q6109" s="61">
        <v>41349</v>
      </c>
      <c r="R6109" s="53" t="s">
        <v>351</v>
      </c>
      <c r="S6109" s="53" t="s">
        <v>1493</v>
      </c>
      <c r="T6109" s="53" t="s">
        <v>389</v>
      </c>
      <c r="U6109" s="82">
        <v>1</v>
      </c>
      <c r="V6109" s="82">
        <v>8</v>
      </c>
      <c r="W6109" s="53" t="s">
        <v>394</v>
      </c>
      <c r="X6109" s="53"/>
      <c r="Y6109" s="53"/>
      <c r="Z6109" s="367"/>
      <c r="AA6109" s="53"/>
      <c r="AB6109" s="53"/>
      <c r="AC6109" s="71"/>
      <c r="AD6109" s="57"/>
      <c r="AE6109" s="53"/>
      <c r="AF6109" s="53"/>
      <c r="AG6109" s="53"/>
      <c r="AH6109" s="367"/>
      <c r="AI6109" s="53"/>
      <c r="AJ6109" s="53"/>
    </row>
    <row r="6110" spans="1:36" s="148" customFormat="1" ht="60">
      <c r="A6110" s="53" t="s">
        <v>1600</v>
      </c>
      <c r="B6110" s="60">
        <v>8451</v>
      </c>
      <c r="C6110" s="53" t="s">
        <v>962</v>
      </c>
      <c r="D6110" s="52" t="s">
        <v>963</v>
      </c>
      <c r="E6110" s="53" t="s">
        <v>60</v>
      </c>
      <c r="F6110" s="55">
        <v>41253</v>
      </c>
      <c r="G6110" s="55">
        <v>41288</v>
      </c>
      <c r="H6110" s="53" t="s">
        <v>107</v>
      </c>
      <c r="I6110" s="57">
        <v>30</v>
      </c>
      <c r="J6110" s="56">
        <v>30</v>
      </c>
      <c r="K6110" s="56">
        <v>30</v>
      </c>
      <c r="L6110" s="58">
        <v>35400</v>
      </c>
      <c r="M6110" s="59">
        <v>41313</v>
      </c>
      <c r="N6110" s="60">
        <v>2013</v>
      </c>
      <c r="O6110" s="61">
        <v>41323</v>
      </c>
      <c r="P6110" s="60">
        <v>2013</v>
      </c>
      <c r="Q6110" s="61">
        <v>41333</v>
      </c>
      <c r="R6110" s="53" t="s">
        <v>351</v>
      </c>
      <c r="S6110" s="53" t="s">
        <v>1494</v>
      </c>
      <c r="T6110" s="53" t="s">
        <v>389</v>
      </c>
      <c r="U6110" s="82">
        <v>1</v>
      </c>
      <c r="V6110" s="82">
        <v>8</v>
      </c>
      <c r="W6110" s="53" t="s">
        <v>394</v>
      </c>
      <c r="X6110" s="53"/>
      <c r="Y6110" s="53"/>
      <c r="Z6110" s="367"/>
      <c r="AA6110" s="53"/>
      <c r="AB6110" s="53"/>
      <c r="AC6110" s="71"/>
      <c r="AD6110" s="57"/>
      <c r="AE6110" s="53"/>
      <c r="AF6110" s="53"/>
      <c r="AG6110" s="53"/>
      <c r="AH6110" s="367"/>
      <c r="AI6110" s="53"/>
      <c r="AJ6110" s="53"/>
    </row>
    <row r="6111" spans="1:36" s="148" customFormat="1" ht="60">
      <c r="A6111" s="53" t="s">
        <v>1600</v>
      </c>
      <c r="B6111" s="60">
        <v>8452</v>
      </c>
      <c r="C6111" s="60">
        <v>3000601</v>
      </c>
      <c r="D6111" s="52" t="s">
        <v>965</v>
      </c>
      <c r="E6111" s="53" t="s">
        <v>60</v>
      </c>
      <c r="F6111" s="55">
        <v>41386</v>
      </c>
      <c r="G6111" s="55">
        <v>41414</v>
      </c>
      <c r="H6111" s="53" t="s">
        <v>107</v>
      </c>
      <c r="I6111" s="57">
        <v>57.118644067796616</v>
      </c>
      <c r="J6111" s="56">
        <v>57.119</v>
      </c>
      <c r="K6111" s="56">
        <v>57.118000000000002</v>
      </c>
      <c r="L6111" s="58">
        <v>67399.239999999991</v>
      </c>
      <c r="M6111" s="59">
        <v>41442</v>
      </c>
      <c r="N6111" s="60">
        <v>2013</v>
      </c>
      <c r="O6111" s="61">
        <v>41456</v>
      </c>
      <c r="P6111" s="60">
        <v>2013</v>
      </c>
      <c r="Q6111" s="61">
        <v>41485</v>
      </c>
      <c r="R6111" s="53" t="s">
        <v>351</v>
      </c>
      <c r="S6111" s="53" t="s">
        <v>1495</v>
      </c>
      <c r="T6111" s="53" t="s">
        <v>389</v>
      </c>
      <c r="U6111" s="82">
        <v>1</v>
      </c>
      <c r="V6111" s="82">
        <v>8</v>
      </c>
      <c r="W6111" s="53" t="s">
        <v>394</v>
      </c>
      <c r="X6111" s="53"/>
      <c r="Y6111" s="53"/>
      <c r="Z6111" s="367"/>
      <c r="AA6111" s="53"/>
      <c r="AB6111" s="53"/>
      <c r="AC6111" s="71"/>
      <c r="AD6111" s="57"/>
      <c r="AE6111" s="53"/>
      <c r="AF6111" s="53"/>
      <c r="AG6111" s="53"/>
      <c r="AH6111" s="367"/>
      <c r="AI6111" s="53"/>
      <c r="AJ6111" s="53"/>
    </row>
    <row r="6112" spans="1:36" s="148" customFormat="1" ht="60">
      <c r="A6112" s="53" t="s">
        <v>1600</v>
      </c>
      <c r="B6112" s="60">
        <v>8453</v>
      </c>
      <c r="C6112" s="60">
        <v>3000601</v>
      </c>
      <c r="D6112" s="52" t="s">
        <v>965</v>
      </c>
      <c r="E6112" s="53" t="s">
        <v>60</v>
      </c>
      <c r="F6112" s="55">
        <v>41225</v>
      </c>
      <c r="G6112" s="55">
        <v>41253</v>
      </c>
      <c r="H6112" s="53" t="s">
        <v>107</v>
      </c>
      <c r="I6112" s="57">
        <v>57.118644067796616</v>
      </c>
      <c r="J6112" s="56">
        <v>57.119</v>
      </c>
      <c r="K6112" s="56">
        <v>57.118000000000002</v>
      </c>
      <c r="L6112" s="58">
        <v>67399.239999999991</v>
      </c>
      <c r="M6112" s="59">
        <v>41284</v>
      </c>
      <c r="N6112" s="60">
        <v>2013</v>
      </c>
      <c r="O6112" s="61">
        <v>41288</v>
      </c>
      <c r="P6112" s="60">
        <v>2013</v>
      </c>
      <c r="Q6112" s="61">
        <v>41332</v>
      </c>
      <c r="R6112" s="53" t="s">
        <v>351</v>
      </c>
      <c r="S6112" s="53" t="s">
        <v>1496</v>
      </c>
      <c r="T6112" s="53" t="s">
        <v>389</v>
      </c>
      <c r="U6112" s="82">
        <v>1</v>
      </c>
      <c r="V6112" s="82">
        <v>8</v>
      </c>
      <c r="W6112" s="53" t="s">
        <v>394</v>
      </c>
      <c r="X6112" s="53"/>
      <c r="Y6112" s="53"/>
      <c r="Z6112" s="367"/>
      <c r="AA6112" s="53"/>
      <c r="AB6112" s="53"/>
      <c r="AC6112" s="71"/>
      <c r="AD6112" s="57"/>
      <c r="AE6112" s="53"/>
      <c r="AF6112" s="53"/>
      <c r="AG6112" s="53"/>
      <c r="AH6112" s="367"/>
      <c r="AI6112" s="53"/>
      <c r="AJ6112" s="53"/>
    </row>
    <row r="6113" spans="1:46" s="148" customFormat="1" ht="60">
      <c r="A6113" s="53" t="s">
        <v>1600</v>
      </c>
      <c r="B6113" s="60">
        <v>8456</v>
      </c>
      <c r="C6113" s="53" t="s">
        <v>513</v>
      </c>
      <c r="D6113" s="52" t="s">
        <v>514</v>
      </c>
      <c r="E6113" s="53" t="s">
        <v>60</v>
      </c>
      <c r="F6113" s="55">
        <v>41239</v>
      </c>
      <c r="G6113" s="55">
        <v>41267</v>
      </c>
      <c r="H6113" s="53" t="s">
        <v>109</v>
      </c>
      <c r="I6113" s="57">
        <v>130.26271186440678</v>
      </c>
      <c r="J6113" s="56">
        <v>130.26300000000001</v>
      </c>
      <c r="K6113" s="56">
        <v>130.262</v>
      </c>
      <c r="L6113" s="58">
        <v>153709.16</v>
      </c>
      <c r="M6113" s="59">
        <v>41299</v>
      </c>
      <c r="N6113" s="60">
        <v>2013</v>
      </c>
      <c r="O6113" s="61">
        <v>41326</v>
      </c>
      <c r="P6113" s="60">
        <v>2013</v>
      </c>
      <c r="Q6113" s="61">
        <v>41639</v>
      </c>
      <c r="R6113" s="53" t="s">
        <v>342</v>
      </c>
      <c r="S6113" s="53" t="s">
        <v>1497</v>
      </c>
      <c r="T6113" s="69" t="s">
        <v>417</v>
      </c>
      <c r="U6113" s="82">
        <v>90</v>
      </c>
      <c r="V6113" s="82">
        <v>8</v>
      </c>
      <c r="W6113" s="53" t="s">
        <v>394</v>
      </c>
      <c r="X6113" s="53"/>
      <c r="Y6113" s="53"/>
      <c r="Z6113" s="367"/>
      <c r="AA6113" s="53"/>
      <c r="AB6113" s="53"/>
      <c r="AC6113" s="71"/>
      <c r="AD6113" s="57"/>
      <c r="AE6113" s="53"/>
      <c r="AF6113" s="53"/>
      <c r="AG6113" s="53"/>
      <c r="AH6113" s="367"/>
      <c r="AI6113" s="53"/>
      <c r="AJ6113" s="53"/>
    </row>
    <row r="6114" spans="1:46" s="148" customFormat="1" ht="60">
      <c r="A6114" s="53" t="s">
        <v>1600</v>
      </c>
      <c r="B6114" s="60">
        <v>8457</v>
      </c>
      <c r="C6114" s="53" t="s">
        <v>442</v>
      </c>
      <c r="D6114" s="52" t="s">
        <v>416</v>
      </c>
      <c r="E6114" s="53" t="s">
        <v>83</v>
      </c>
      <c r="F6114" s="55">
        <v>41242</v>
      </c>
      <c r="G6114" s="55">
        <v>41302</v>
      </c>
      <c r="H6114" s="53" t="s">
        <v>109</v>
      </c>
      <c r="I6114" s="57">
        <v>38.000000000000007</v>
      </c>
      <c r="J6114" s="56">
        <v>34.200000000000003</v>
      </c>
      <c r="K6114" s="56">
        <v>34.200000000000003</v>
      </c>
      <c r="L6114" s="58">
        <v>40356</v>
      </c>
      <c r="M6114" s="59">
        <v>41327</v>
      </c>
      <c r="N6114" s="60">
        <v>2013</v>
      </c>
      <c r="O6114" s="61">
        <v>41394</v>
      </c>
      <c r="P6114" s="53">
        <v>2013</v>
      </c>
      <c r="Q6114" s="61">
        <v>41547</v>
      </c>
      <c r="R6114" s="53" t="s">
        <v>342</v>
      </c>
      <c r="S6114" s="53" t="s">
        <v>1497</v>
      </c>
      <c r="T6114" s="69" t="s">
        <v>417</v>
      </c>
      <c r="U6114" s="82">
        <v>5</v>
      </c>
      <c r="V6114" s="82">
        <v>8</v>
      </c>
      <c r="W6114" s="53" t="s">
        <v>390</v>
      </c>
      <c r="X6114" s="53"/>
      <c r="Y6114" s="53"/>
      <c r="Z6114" s="367"/>
      <c r="AA6114" s="53"/>
      <c r="AB6114" s="53"/>
      <c r="AC6114" s="71"/>
      <c r="AD6114" s="57"/>
      <c r="AE6114" s="53"/>
      <c r="AF6114" s="53"/>
      <c r="AG6114" s="53"/>
      <c r="AH6114" s="367"/>
      <c r="AI6114" s="53"/>
      <c r="AJ6114" s="53"/>
    </row>
    <row r="6115" spans="1:46" s="148" customFormat="1" ht="60">
      <c r="A6115" s="53" t="s">
        <v>1600</v>
      </c>
      <c r="B6115" s="60">
        <v>8458</v>
      </c>
      <c r="C6115" s="53" t="s">
        <v>515</v>
      </c>
      <c r="D6115" s="52" t="s">
        <v>415</v>
      </c>
      <c r="E6115" s="53" t="s">
        <v>60</v>
      </c>
      <c r="F6115" s="55">
        <v>41241</v>
      </c>
      <c r="G6115" s="55">
        <v>41269</v>
      </c>
      <c r="H6115" s="53" t="s">
        <v>109</v>
      </c>
      <c r="I6115" s="57">
        <v>14.059322033898306</v>
      </c>
      <c r="J6115" s="56">
        <v>12.653389830508477</v>
      </c>
      <c r="K6115" s="56">
        <v>12.653</v>
      </c>
      <c r="L6115" s="58">
        <v>14930.54</v>
      </c>
      <c r="M6115" s="59">
        <v>41303</v>
      </c>
      <c r="N6115" s="60">
        <v>2013</v>
      </c>
      <c r="O6115" s="61">
        <v>41330</v>
      </c>
      <c r="P6115" s="60">
        <v>2013</v>
      </c>
      <c r="Q6115" s="61">
        <v>41639</v>
      </c>
      <c r="R6115" s="53" t="s">
        <v>351</v>
      </c>
      <c r="S6115" s="53"/>
      <c r="T6115" s="69" t="s">
        <v>417</v>
      </c>
      <c r="U6115" s="82">
        <v>1</v>
      </c>
      <c r="V6115" s="82">
        <v>8</v>
      </c>
      <c r="W6115" s="53" t="s">
        <v>394</v>
      </c>
      <c r="X6115" s="53"/>
      <c r="Y6115" s="53"/>
      <c r="Z6115" s="367"/>
      <c r="AA6115" s="53"/>
      <c r="AB6115" s="53"/>
      <c r="AC6115" s="71"/>
      <c r="AD6115" s="57"/>
      <c r="AE6115" s="53"/>
      <c r="AF6115" s="53"/>
      <c r="AG6115" s="53"/>
      <c r="AH6115" s="367"/>
      <c r="AI6115" s="53"/>
      <c r="AJ6115" s="53"/>
    </row>
    <row r="6116" spans="1:46" s="148" customFormat="1" ht="60">
      <c r="A6116" s="53" t="s">
        <v>1600</v>
      </c>
      <c r="B6116" s="60">
        <v>8459</v>
      </c>
      <c r="C6116" s="53" t="s">
        <v>516</v>
      </c>
      <c r="D6116" s="52" t="s">
        <v>517</v>
      </c>
      <c r="E6116" s="53" t="s">
        <v>60</v>
      </c>
      <c r="F6116" s="55">
        <v>41235</v>
      </c>
      <c r="G6116" s="55">
        <v>41263</v>
      </c>
      <c r="H6116" s="53" t="s">
        <v>109</v>
      </c>
      <c r="I6116" s="57">
        <v>8.3898305084745779</v>
      </c>
      <c r="J6116" s="56">
        <v>7.5508474576271194</v>
      </c>
      <c r="K6116" s="56">
        <v>7.55</v>
      </c>
      <c r="L6116" s="58">
        <v>8908.9999999999982</v>
      </c>
      <c r="M6116" s="59">
        <v>41297</v>
      </c>
      <c r="N6116" s="60">
        <v>2013</v>
      </c>
      <c r="O6116" s="61">
        <v>41324</v>
      </c>
      <c r="P6116" s="60">
        <v>2013</v>
      </c>
      <c r="Q6116" s="61">
        <v>41639</v>
      </c>
      <c r="R6116" s="53" t="s">
        <v>351</v>
      </c>
      <c r="S6116" s="53"/>
      <c r="T6116" s="69" t="s">
        <v>417</v>
      </c>
      <c r="U6116" s="82">
        <v>4</v>
      </c>
      <c r="V6116" s="82">
        <v>8</v>
      </c>
      <c r="W6116" s="53" t="s">
        <v>394</v>
      </c>
      <c r="X6116" s="53"/>
      <c r="Y6116" s="53"/>
      <c r="Z6116" s="367"/>
      <c r="AA6116" s="53"/>
      <c r="AB6116" s="53"/>
      <c r="AC6116" s="71"/>
      <c r="AD6116" s="57"/>
      <c r="AE6116" s="53"/>
      <c r="AF6116" s="53"/>
      <c r="AG6116" s="53"/>
      <c r="AH6116" s="367"/>
      <c r="AI6116" s="53"/>
      <c r="AJ6116" s="53"/>
    </row>
    <row r="6117" spans="1:46" s="148" customFormat="1" ht="60">
      <c r="A6117" s="53" t="s">
        <v>1600</v>
      </c>
      <c r="B6117" s="60">
        <v>8460</v>
      </c>
      <c r="C6117" s="53" t="s">
        <v>881</v>
      </c>
      <c r="D6117" s="52" t="s">
        <v>882</v>
      </c>
      <c r="E6117" s="53" t="s">
        <v>6880</v>
      </c>
      <c r="F6117" s="55">
        <v>41519</v>
      </c>
      <c r="G6117" s="55">
        <v>41526</v>
      </c>
      <c r="H6117" s="53" t="s">
        <v>109</v>
      </c>
      <c r="I6117" s="57">
        <v>4.796610169491526</v>
      </c>
      <c r="J6117" s="56">
        <v>4.3169491525423735</v>
      </c>
      <c r="K6117" s="56">
        <v>4.3159999999999998</v>
      </c>
      <c r="L6117" s="58">
        <v>5092.8799999999992</v>
      </c>
      <c r="M6117" s="59">
        <v>41533</v>
      </c>
      <c r="N6117" s="60">
        <v>2013</v>
      </c>
      <c r="O6117" s="61">
        <v>41537</v>
      </c>
      <c r="P6117" s="60">
        <v>2013</v>
      </c>
      <c r="Q6117" s="61">
        <v>41547</v>
      </c>
      <c r="R6117" s="53" t="s">
        <v>351</v>
      </c>
      <c r="S6117" s="53"/>
      <c r="T6117" s="69" t="s">
        <v>417</v>
      </c>
      <c r="U6117" s="82">
        <v>1</v>
      </c>
      <c r="V6117" s="82">
        <v>8</v>
      </c>
      <c r="W6117" s="53" t="s">
        <v>394</v>
      </c>
      <c r="X6117" s="53"/>
      <c r="Y6117" s="53"/>
      <c r="Z6117" s="367"/>
      <c r="AA6117" s="53"/>
      <c r="AB6117" s="53"/>
      <c r="AC6117" s="71"/>
      <c r="AD6117" s="57"/>
      <c r="AE6117" s="53"/>
      <c r="AF6117" s="53"/>
      <c r="AG6117" s="53"/>
      <c r="AH6117" s="367"/>
      <c r="AI6117" s="53"/>
      <c r="AJ6117" s="53"/>
    </row>
    <row r="6118" spans="1:46" s="148" customFormat="1" ht="60">
      <c r="A6118" s="53" t="s">
        <v>1600</v>
      </c>
      <c r="B6118" s="60">
        <v>8461</v>
      </c>
      <c r="C6118" s="53" t="s">
        <v>444</v>
      </c>
      <c r="D6118" s="52" t="s">
        <v>445</v>
      </c>
      <c r="E6118" s="53" t="s">
        <v>60</v>
      </c>
      <c r="F6118" s="55">
        <v>41236</v>
      </c>
      <c r="G6118" s="55">
        <v>41264</v>
      </c>
      <c r="H6118" s="53" t="s">
        <v>109</v>
      </c>
      <c r="I6118" s="57">
        <v>105.45762711864407</v>
      </c>
      <c r="J6118" s="56">
        <v>94.911864406779657</v>
      </c>
      <c r="K6118" s="56">
        <v>94.911000000000001</v>
      </c>
      <c r="L6118" s="58">
        <v>111994.98</v>
      </c>
      <c r="M6118" s="59">
        <v>41298</v>
      </c>
      <c r="N6118" s="60">
        <v>2013</v>
      </c>
      <c r="O6118" s="61">
        <v>41325</v>
      </c>
      <c r="P6118" s="60">
        <v>2013</v>
      </c>
      <c r="Q6118" s="61">
        <v>41639</v>
      </c>
      <c r="R6118" s="53" t="s">
        <v>351</v>
      </c>
      <c r="S6118" s="53"/>
      <c r="T6118" s="69" t="s">
        <v>417</v>
      </c>
      <c r="U6118" s="82">
        <v>37</v>
      </c>
      <c r="V6118" s="82">
        <v>8</v>
      </c>
      <c r="W6118" s="53" t="s">
        <v>394</v>
      </c>
      <c r="X6118" s="53"/>
      <c r="Y6118" s="53"/>
      <c r="Z6118" s="367"/>
      <c r="AA6118" s="53"/>
      <c r="AB6118" s="53"/>
      <c r="AC6118" s="71"/>
      <c r="AD6118" s="57"/>
      <c r="AE6118" s="53"/>
      <c r="AF6118" s="53"/>
      <c r="AG6118" s="53"/>
      <c r="AH6118" s="367"/>
      <c r="AI6118" s="53"/>
      <c r="AJ6118" s="53"/>
    </row>
    <row r="6119" spans="1:46" s="298" customFormat="1" ht="60">
      <c r="A6119" s="53" t="s">
        <v>1600</v>
      </c>
      <c r="B6119" s="60">
        <v>8462</v>
      </c>
      <c r="C6119" s="53" t="s">
        <v>446</v>
      </c>
      <c r="D6119" s="52" t="s">
        <v>1195</v>
      </c>
      <c r="E6119" s="53" t="s">
        <v>60</v>
      </c>
      <c r="F6119" s="55">
        <v>41236</v>
      </c>
      <c r="G6119" s="55">
        <v>41264</v>
      </c>
      <c r="H6119" s="53" t="s">
        <v>109</v>
      </c>
      <c r="I6119" s="57">
        <v>1099.2372881355932</v>
      </c>
      <c r="J6119" s="56">
        <v>1099.2370000000001</v>
      </c>
      <c r="K6119" s="56">
        <v>1099.2370000000001</v>
      </c>
      <c r="L6119" s="58">
        <v>1297099.6600000001</v>
      </c>
      <c r="M6119" s="59">
        <v>41298</v>
      </c>
      <c r="N6119" s="60">
        <v>2013</v>
      </c>
      <c r="O6119" s="61">
        <v>41325</v>
      </c>
      <c r="P6119" s="60">
        <v>2013</v>
      </c>
      <c r="Q6119" s="61">
        <v>41609</v>
      </c>
      <c r="R6119" s="53" t="s">
        <v>351</v>
      </c>
      <c r="S6119" s="53"/>
      <c r="T6119" s="69" t="s">
        <v>417</v>
      </c>
      <c r="U6119" s="82">
        <v>46</v>
      </c>
      <c r="V6119" s="82">
        <v>8</v>
      </c>
      <c r="W6119" s="53" t="s">
        <v>394</v>
      </c>
      <c r="X6119" s="53"/>
      <c r="Y6119" s="53"/>
      <c r="Z6119" s="367"/>
      <c r="AA6119" s="53"/>
      <c r="AB6119" s="53"/>
      <c r="AC6119" s="71"/>
      <c r="AD6119" s="57"/>
      <c r="AE6119" s="53"/>
      <c r="AF6119" s="53"/>
      <c r="AG6119" s="53"/>
      <c r="AH6119" s="367"/>
      <c r="AI6119" s="53"/>
      <c r="AJ6119" s="53"/>
      <c r="AK6119" s="148"/>
      <c r="AL6119" s="148"/>
      <c r="AM6119" s="148"/>
      <c r="AN6119" s="148"/>
      <c r="AO6119" s="148"/>
      <c r="AP6119" s="148"/>
      <c r="AQ6119" s="148"/>
      <c r="AR6119" s="148"/>
      <c r="AS6119" s="148"/>
      <c r="AT6119" s="148"/>
    </row>
    <row r="6120" spans="1:46" s="148" customFormat="1" ht="60">
      <c r="A6120" s="53" t="s">
        <v>1600</v>
      </c>
      <c r="B6120" s="60">
        <v>8463</v>
      </c>
      <c r="C6120" s="53" t="s">
        <v>402</v>
      </c>
      <c r="D6120" s="52" t="s">
        <v>403</v>
      </c>
      <c r="E6120" s="53" t="s">
        <v>60</v>
      </c>
      <c r="F6120" s="55">
        <v>41393</v>
      </c>
      <c r="G6120" s="55">
        <v>41423</v>
      </c>
      <c r="H6120" s="53" t="s">
        <v>109</v>
      </c>
      <c r="I6120" s="57">
        <v>1161.9549999999999</v>
      </c>
      <c r="J6120" s="56">
        <v>1045.7597748284063</v>
      </c>
      <c r="K6120" s="56">
        <v>1045.759</v>
      </c>
      <c r="L6120" s="58">
        <v>1233995.6199999999</v>
      </c>
      <c r="M6120" s="59">
        <v>41442</v>
      </c>
      <c r="N6120" s="60">
        <v>2013</v>
      </c>
      <c r="O6120" s="61">
        <v>41445</v>
      </c>
      <c r="P6120" s="60">
        <v>2013</v>
      </c>
      <c r="Q6120" s="61">
        <v>41639</v>
      </c>
      <c r="R6120" s="53" t="s">
        <v>351</v>
      </c>
      <c r="S6120" s="53"/>
      <c r="T6120" s="69" t="s">
        <v>417</v>
      </c>
      <c r="U6120" s="82">
        <v>10884</v>
      </c>
      <c r="V6120" s="82">
        <v>8</v>
      </c>
      <c r="W6120" s="53" t="s">
        <v>394</v>
      </c>
      <c r="X6120" s="53"/>
      <c r="Y6120" s="53"/>
      <c r="Z6120" s="367"/>
      <c r="AA6120" s="53"/>
      <c r="AB6120" s="53"/>
      <c r="AC6120" s="71"/>
      <c r="AD6120" s="57"/>
      <c r="AE6120" s="53"/>
      <c r="AF6120" s="53"/>
      <c r="AG6120" s="53"/>
      <c r="AH6120" s="367"/>
      <c r="AI6120" s="53"/>
      <c r="AJ6120" s="53"/>
    </row>
    <row r="6121" spans="1:46" s="148" customFormat="1" ht="60">
      <c r="A6121" s="53" t="s">
        <v>1600</v>
      </c>
      <c r="B6121" s="60">
        <v>8464</v>
      </c>
      <c r="C6121" s="53" t="s">
        <v>521</v>
      </c>
      <c r="D6121" s="52" t="s">
        <v>522</v>
      </c>
      <c r="E6121" s="53" t="s">
        <v>60</v>
      </c>
      <c r="F6121" s="55">
        <v>41234</v>
      </c>
      <c r="G6121" s="55">
        <v>41262</v>
      </c>
      <c r="H6121" s="53" t="s">
        <v>109</v>
      </c>
      <c r="I6121" s="57">
        <v>1175.4405999999999</v>
      </c>
      <c r="J6121" s="56">
        <v>1175.441</v>
      </c>
      <c r="K6121" s="56">
        <v>1175.44</v>
      </c>
      <c r="L6121" s="58">
        <v>1387019.2</v>
      </c>
      <c r="M6121" s="59">
        <v>41296</v>
      </c>
      <c r="N6121" s="60">
        <v>2013</v>
      </c>
      <c r="O6121" s="61">
        <v>41323</v>
      </c>
      <c r="P6121" s="60">
        <v>2013</v>
      </c>
      <c r="Q6121" s="61">
        <v>41639</v>
      </c>
      <c r="R6121" s="53" t="s">
        <v>351</v>
      </c>
      <c r="S6121" s="53"/>
      <c r="T6121" s="69" t="s">
        <v>417</v>
      </c>
      <c r="U6121" s="82">
        <v>6077</v>
      </c>
      <c r="V6121" s="82">
        <v>8</v>
      </c>
      <c r="W6121" s="53" t="s">
        <v>390</v>
      </c>
      <c r="X6121" s="53"/>
      <c r="Y6121" s="53"/>
      <c r="Z6121" s="367"/>
      <c r="AA6121" s="53"/>
      <c r="AB6121" s="53"/>
      <c r="AC6121" s="71"/>
      <c r="AD6121" s="57"/>
      <c r="AE6121" s="53"/>
      <c r="AF6121" s="53"/>
      <c r="AG6121" s="53"/>
      <c r="AH6121" s="367"/>
      <c r="AI6121" s="53"/>
      <c r="AJ6121" s="53"/>
    </row>
    <row r="6122" spans="1:46" s="148" customFormat="1" ht="60">
      <c r="A6122" s="53" t="s">
        <v>1600</v>
      </c>
      <c r="B6122" s="60">
        <v>8465</v>
      </c>
      <c r="C6122" s="68" t="s">
        <v>425</v>
      </c>
      <c r="D6122" s="52" t="s">
        <v>404</v>
      </c>
      <c r="E6122" s="53" t="s">
        <v>60</v>
      </c>
      <c r="F6122" s="55">
        <v>41242</v>
      </c>
      <c r="G6122" s="55">
        <v>41270</v>
      </c>
      <c r="H6122" s="53" t="s">
        <v>109</v>
      </c>
      <c r="I6122" s="57">
        <v>682.37288135593224</v>
      </c>
      <c r="J6122" s="56">
        <v>682.37288135593224</v>
      </c>
      <c r="K6122" s="56">
        <v>682.37199999999996</v>
      </c>
      <c r="L6122" s="58">
        <v>805198.96</v>
      </c>
      <c r="M6122" s="59">
        <v>41304</v>
      </c>
      <c r="N6122" s="60">
        <v>2013</v>
      </c>
      <c r="O6122" s="61">
        <v>41330</v>
      </c>
      <c r="P6122" s="60">
        <v>2013</v>
      </c>
      <c r="Q6122" s="61">
        <v>41639</v>
      </c>
      <c r="R6122" s="53" t="s">
        <v>351</v>
      </c>
      <c r="S6122" s="53" t="s">
        <v>1498</v>
      </c>
      <c r="T6122" s="69" t="s">
        <v>417</v>
      </c>
      <c r="U6122" s="82">
        <v>154</v>
      </c>
      <c r="V6122" s="82">
        <v>8</v>
      </c>
      <c r="W6122" s="53" t="s">
        <v>394</v>
      </c>
      <c r="X6122" s="53"/>
      <c r="Y6122" s="53"/>
      <c r="Z6122" s="367"/>
      <c r="AA6122" s="53"/>
      <c r="AB6122" s="53"/>
      <c r="AC6122" s="71"/>
      <c r="AD6122" s="57"/>
      <c r="AE6122" s="53"/>
      <c r="AF6122" s="53"/>
      <c r="AG6122" s="53"/>
      <c r="AH6122" s="367"/>
      <c r="AI6122" s="53"/>
      <c r="AJ6122" s="53"/>
    </row>
    <row r="6123" spans="1:46" s="148" customFormat="1" ht="60">
      <c r="A6123" s="53" t="s">
        <v>1600</v>
      </c>
      <c r="B6123" s="60">
        <v>8466</v>
      </c>
      <c r="C6123" s="53" t="s">
        <v>447</v>
      </c>
      <c r="D6123" s="52" t="s">
        <v>927</v>
      </c>
      <c r="E6123" s="53" t="s">
        <v>60</v>
      </c>
      <c r="F6123" s="55">
        <v>41242</v>
      </c>
      <c r="G6123" s="55">
        <v>41270</v>
      </c>
      <c r="H6123" s="53" t="s">
        <v>109</v>
      </c>
      <c r="I6123" s="57">
        <v>356.36440677966101</v>
      </c>
      <c r="J6123" s="56">
        <v>320.72796610169485</v>
      </c>
      <c r="K6123" s="56">
        <v>320.72699999999998</v>
      </c>
      <c r="L6123" s="58">
        <v>378457.85999999993</v>
      </c>
      <c r="M6123" s="59">
        <v>41304</v>
      </c>
      <c r="N6123" s="60">
        <v>2013</v>
      </c>
      <c r="O6123" s="61">
        <v>41330</v>
      </c>
      <c r="P6123" s="60">
        <v>2013</v>
      </c>
      <c r="Q6123" s="61">
        <v>41639</v>
      </c>
      <c r="R6123" s="53" t="s">
        <v>351</v>
      </c>
      <c r="S6123" s="53" t="s">
        <v>1499</v>
      </c>
      <c r="T6123" s="69" t="s">
        <v>417</v>
      </c>
      <c r="U6123" s="82">
        <v>16441</v>
      </c>
      <c r="V6123" s="82">
        <v>8</v>
      </c>
      <c r="W6123" s="53" t="s">
        <v>394</v>
      </c>
      <c r="X6123" s="53"/>
      <c r="Y6123" s="53"/>
      <c r="Z6123" s="367"/>
      <c r="AA6123" s="53"/>
      <c r="AB6123" s="53"/>
      <c r="AC6123" s="71"/>
      <c r="AD6123" s="57"/>
      <c r="AE6123" s="53"/>
      <c r="AF6123" s="53"/>
      <c r="AG6123" s="53"/>
      <c r="AH6123" s="367"/>
      <c r="AI6123" s="53"/>
      <c r="AJ6123" s="53"/>
    </row>
    <row r="6124" spans="1:46" s="148" customFormat="1" ht="60">
      <c r="A6124" s="53" t="s">
        <v>1600</v>
      </c>
      <c r="B6124" s="60">
        <v>8467</v>
      </c>
      <c r="C6124" s="53" t="s">
        <v>451</v>
      </c>
      <c r="D6124" s="52" t="s">
        <v>452</v>
      </c>
      <c r="E6124" s="53" t="s">
        <v>60</v>
      </c>
      <c r="F6124" s="55">
        <v>41242</v>
      </c>
      <c r="G6124" s="55">
        <v>41270</v>
      </c>
      <c r="H6124" s="53" t="s">
        <v>109</v>
      </c>
      <c r="I6124" s="57">
        <v>580.78813559322043</v>
      </c>
      <c r="J6124" s="56">
        <v>580.78800000000001</v>
      </c>
      <c r="K6124" s="56">
        <v>580.78800000000001</v>
      </c>
      <c r="L6124" s="58">
        <v>685329.84</v>
      </c>
      <c r="M6124" s="59">
        <v>41304</v>
      </c>
      <c r="N6124" s="60">
        <v>2013</v>
      </c>
      <c r="O6124" s="61">
        <v>41330</v>
      </c>
      <c r="P6124" s="60">
        <v>2013</v>
      </c>
      <c r="Q6124" s="61">
        <v>41639</v>
      </c>
      <c r="R6124" s="53" t="s">
        <v>351</v>
      </c>
      <c r="S6124" s="53" t="s">
        <v>1500</v>
      </c>
      <c r="T6124" s="69" t="s">
        <v>417</v>
      </c>
      <c r="U6124" s="82">
        <v>142262</v>
      </c>
      <c r="V6124" s="82">
        <v>8</v>
      </c>
      <c r="W6124" s="53" t="s">
        <v>390</v>
      </c>
      <c r="X6124" s="53"/>
      <c r="Y6124" s="53"/>
      <c r="Z6124" s="367"/>
      <c r="AA6124" s="53"/>
      <c r="AB6124" s="53"/>
      <c r="AC6124" s="71"/>
      <c r="AD6124" s="57"/>
      <c r="AE6124" s="53"/>
      <c r="AF6124" s="53"/>
      <c r="AG6124" s="53"/>
      <c r="AH6124" s="367"/>
      <c r="AI6124" s="53"/>
      <c r="AJ6124" s="53"/>
    </row>
    <row r="6125" spans="1:46" s="148" customFormat="1" ht="60">
      <c r="A6125" s="53" t="s">
        <v>1600</v>
      </c>
      <c r="B6125" s="60">
        <v>8468</v>
      </c>
      <c r="C6125" s="53" t="s">
        <v>449</v>
      </c>
      <c r="D6125" s="52" t="s">
        <v>450</v>
      </c>
      <c r="E6125" s="53" t="s">
        <v>83</v>
      </c>
      <c r="F6125" s="55">
        <v>41250</v>
      </c>
      <c r="G6125" s="55">
        <v>41325</v>
      </c>
      <c r="H6125" s="53" t="s">
        <v>109</v>
      </c>
      <c r="I6125" s="57">
        <v>1962.0658000000001</v>
      </c>
      <c r="J6125" s="56">
        <v>1740.5672025752544</v>
      </c>
      <c r="K6125" s="56">
        <v>1740.5672033898304</v>
      </c>
      <c r="L6125" s="58">
        <v>2053869.2999999998</v>
      </c>
      <c r="M6125" s="59">
        <v>41342</v>
      </c>
      <c r="N6125" s="60">
        <v>2013</v>
      </c>
      <c r="O6125" s="61">
        <v>41358</v>
      </c>
      <c r="P6125" s="60">
        <v>2013</v>
      </c>
      <c r="Q6125" s="61">
        <v>41547</v>
      </c>
      <c r="R6125" s="53" t="s">
        <v>342</v>
      </c>
      <c r="S6125" s="53" t="s">
        <v>2182</v>
      </c>
      <c r="T6125" s="53" t="s">
        <v>761</v>
      </c>
      <c r="U6125" s="82">
        <v>1138</v>
      </c>
      <c r="V6125" s="82">
        <v>8</v>
      </c>
      <c r="W6125" s="53" t="s">
        <v>390</v>
      </c>
      <c r="X6125" s="53"/>
      <c r="Y6125" s="53"/>
      <c r="Z6125" s="367"/>
      <c r="AA6125" s="53"/>
      <c r="AB6125" s="53"/>
      <c r="AC6125" s="71"/>
      <c r="AD6125" s="57"/>
      <c r="AE6125" s="53"/>
      <c r="AF6125" s="53"/>
      <c r="AG6125" s="53"/>
      <c r="AH6125" s="367"/>
      <c r="AI6125" s="53"/>
      <c r="AJ6125" s="53"/>
    </row>
    <row r="6126" spans="1:46" s="148" customFormat="1" ht="60">
      <c r="A6126" s="53" t="s">
        <v>1600</v>
      </c>
      <c r="B6126" s="159" t="s">
        <v>2191</v>
      </c>
      <c r="C6126" s="53" t="s">
        <v>449</v>
      </c>
      <c r="D6126" s="52" t="s">
        <v>450</v>
      </c>
      <c r="E6126" s="53" t="s">
        <v>83</v>
      </c>
      <c r="F6126" s="55">
        <v>41250</v>
      </c>
      <c r="G6126" s="55">
        <v>41325</v>
      </c>
      <c r="H6126" s="53" t="s">
        <v>109</v>
      </c>
      <c r="I6126" s="57">
        <v>1653.0547999999999</v>
      </c>
      <c r="J6126" s="56">
        <v>1462.4568731542897</v>
      </c>
      <c r="K6126" s="56">
        <v>1462.4559576271188</v>
      </c>
      <c r="L6126" s="58">
        <v>1725698.03</v>
      </c>
      <c r="M6126" s="59">
        <v>41342</v>
      </c>
      <c r="N6126" s="60">
        <v>2013</v>
      </c>
      <c r="O6126" s="61">
        <v>41358</v>
      </c>
      <c r="P6126" s="60">
        <v>2013</v>
      </c>
      <c r="Q6126" s="61">
        <v>41547</v>
      </c>
      <c r="R6126" s="53" t="s">
        <v>342</v>
      </c>
      <c r="S6126" s="53" t="s">
        <v>2183</v>
      </c>
      <c r="T6126" s="53" t="s">
        <v>761</v>
      </c>
      <c r="U6126" s="82">
        <v>588</v>
      </c>
      <c r="V6126" s="82">
        <v>8</v>
      </c>
      <c r="W6126" s="53" t="s">
        <v>390</v>
      </c>
      <c r="X6126" s="53"/>
      <c r="Y6126" s="53"/>
      <c r="Z6126" s="367"/>
      <c r="AA6126" s="53"/>
      <c r="AB6126" s="53"/>
      <c r="AC6126" s="71"/>
      <c r="AD6126" s="57"/>
      <c r="AE6126" s="53"/>
      <c r="AF6126" s="53"/>
      <c r="AG6126" s="53"/>
      <c r="AH6126" s="367"/>
      <c r="AI6126" s="53"/>
      <c r="AJ6126" s="53"/>
    </row>
    <row r="6127" spans="1:46" s="148" customFormat="1" ht="60">
      <c r="A6127" s="53" t="s">
        <v>1600</v>
      </c>
      <c r="B6127" s="159" t="s">
        <v>2192</v>
      </c>
      <c r="C6127" s="53" t="s">
        <v>449</v>
      </c>
      <c r="D6127" s="52" t="s">
        <v>450</v>
      </c>
      <c r="E6127" s="53" t="s">
        <v>83</v>
      </c>
      <c r="F6127" s="55">
        <v>41250</v>
      </c>
      <c r="G6127" s="55">
        <v>41325</v>
      </c>
      <c r="H6127" s="53" t="s">
        <v>109</v>
      </c>
      <c r="I6127" s="57">
        <v>1918.9248</v>
      </c>
      <c r="J6127" s="56">
        <v>1654.5569494090876</v>
      </c>
      <c r="K6127" s="56">
        <v>1654.5565932203392</v>
      </c>
      <c r="L6127" s="58">
        <v>1952376.78</v>
      </c>
      <c r="M6127" s="59">
        <v>41342</v>
      </c>
      <c r="N6127" s="60">
        <v>2013</v>
      </c>
      <c r="O6127" s="61">
        <v>41358</v>
      </c>
      <c r="P6127" s="60">
        <v>2013</v>
      </c>
      <c r="Q6127" s="61">
        <v>41547</v>
      </c>
      <c r="R6127" s="53" t="s">
        <v>342</v>
      </c>
      <c r="S6127" s="53" t="s">
        <v>2184</v>
      </c>
      <c r="T6127" s="53" t="s">
        <v>2188</v>
      </c>
      <c r="U6127" s="82">
        <v>8050</v>
      </c>
      <c r="V6127" s="82">
        <v>8</v>
      </c>
      <c r="W6127" s="53" t="s">
        <v>390</v>
      </c>
      <c r="X6127" s="53"/>
      <c r="Y6127" s="53"/>
      <c r="Z6127" s="367"/>
      <c r="AA6127" s="53"/>
      <c r="AB6127" s="53"/>
      <c r="AC6127" s="71"/>
      <c r="AD6127" s="57"/>
      <c r="AE6127" s="53"/>
      <c r="AF6127" s="53"/>
      <c r="AG6127" s="53"/>
      <c r="AH6127" s="367"/>
      <c r="AI6127" s="53"/>
      <c r="AJ6127" s="53"/>
    </row>
    <row r="6128" spans="1:46" s="148" customFormat="1" ht="60">
      <c r="A6128" s="53" t="s">
        <v>1600</v>
      </c>
      <c r="B6128" s="159" t="s">
        <v>2193</v>
      </c>
      <c r="C6128" s="53" t="s">
        <v>449</v>
      </c>
      <c r="D6128" s="52" t="s">
        <v>450</v>
      </c>
      <c r="E6128" s="53" t="s">
        <v>83</v>
      </c>
      <c r="F6128" s="55">
        <v>41250</v>
      </c>
      <c r="G6128" s="55">
        <v>41325</v>
      </c>
      <c r="H6128" s="53" t="s">
        <v>109</v>
      </c>
      <c r="I6128" s="57">
        <v>1973.5708</v>
      </c>
      <c r="J6128" s="56">
        <v>1750.9211061248693</v>
      </c>
      <c r="K6128" s="56">
        <v>1750.9201440677969</v>
      </c>
      <c r="L6128" s="58">
        <v>2066085.7700000003</v>
      </c>
      <c r="M6128" s="59">
        <v>41342</v>
      </c>
      <c r="N6128" s="60">
        <v>2013</v>
      </c>
      <c r="O6128" s="61">
        <v>41358</v>
      </c>
      <c r="P6128" s="60">
        <v>2013</v>
      </c>
      <c r="Q6128" s="61">
        <v>41547</v>
      </c>
      <c r="R6128" s="53" t="s">
        <v>342</v>
      </c>
      <c r="S6128" s="53" t="s">
        <v>2185</v>
      </c>
      <c r="T6128" s="53" t="s">
        <v>2188</v>
      </c>
      <c r="U6128" s="82">
        <v>1355</v>
      </c>
      <c r="V6128" s="82">
        <v>8</v>
      </c>
      <c r="W6128" s="53" t="s">
        <v>390</v>
      </c>
      <c r="X6128" s="53"/>
      <c r="Y6128" s="53"/>
      <c r="Z6128" s="367"/>
      <c r="AA6128" s="53"/>
      <c r="AB6128" s="53"/>
      <c r="AC6128" s="71"/>
      <c r="AD6128" s="57"/>
      <c r="AE6128" s="53"/>
      <c r="AF6128" s="53"/>
      <c r="AG6128" s="53"/>
      <c r="AH6128" s="367"/>
      <c r="AI6128" s="53"/>
      <c r="AJ6128" s="53"/>
    </row>
    <row r="6129" spans="1:46" s="148" customFormat="1" ht="60">
      <c r="A6129" s="53" t="s">
        <v>1600</v>
      </c>
      <c r="B6129" s="159" t="s">
        <v>2194</v>
      </c>
      <c r="C6129" s="53" t="s">
        <v>449</v>
      </c>
      <c r="D6129" s="52" t="s">
        <v>450</v>
      </c>
      <c r="E6129" s="53" t="s">
        <v>83</v>
      </c>
      <c r="F6129" s="55">
        <v>41250</v>
      </c>
      <c r="G6129" s="55">
        <v>41325</v>
      </c>
      <c r="H6129" s="53" t="s">
        <v>109</v>
      </c>
      <c r="I6129" s="57">
        <v>1789.2138</v>
      </c>
      <c r="J6129" s="56">
        <v>1585.0000557675748</v>
      </c>
      <c r="K6129" s="56">
        <v>1584.999966101695</v>
      </c>
      <c r="L6129" s="58">
        <v>1870299.96</v>
      </c>
      <c r="M6129" s="59">
        <v>41342</v>
      </c>
      <c r="N6129" s="60">
        <v>2013</v>
      </c>
      <c r="O6129" s="61">
        <v>41358</v>
      </c>
      <c r="P6129" s="60">
        <v>2013</v>
      </c>
      <c r="Q6129" s="61">
        <v>41547</v>
      </c>
      <c r="R6129" s="53" t="s">
        <v>342</v>
      </c>
      <c r="S6129" s="53" t="s">
        <v>2186</v>
      </c>
      <c r="T6129" s="53" t="s">
        <v>2189</v>
      </c>
      <c r="U6129" s="82" t="s">
        <v>2190</v>
      </c>
      <c r="V6129" s="82">
        <v>8</v>
      </c>
      <c r="W6129" s="53" t="s">
        <v>390</v>
      </c>
      <c r="X6129" s="53"/>
      <c r="Y6129" s="53"/>
      <c r="Z6129" s="367"/>
      <c r="AA6129" s="53"/>
      <c r="AB6129" s="53"/>
      <c r="AC6129" s="71"/>
      <c r="AD6129" s="57"/>
      <c r="AE6129" s="53"/>
      <c r="AF6129" s="53"/>
      <c r="AG6129" s="53"/>
      <c r="AH6129" s="367"/>
      <c r="AI6129" s="53"/>
      <c r="AJ6129" s="53"/>
    </row>
    <row r="6130" spans="1:46" s="148" customFormat="1" ht="60">
      <c r="A6130" s="53" t="s">
        <v>1600</v>
      </c>
      <c r="B6130" s="159" t="s">
        <v>2195</v>
      </c>
      <c r="C6130" s="53" t="s">
        <v>449</v>
      </c>
      <c r="D6130" s="52" t="s">
        <v>450</v>
      </c>
      <c r="E6130" s="53" t="s">
        <v>6880</v>
      </c>
      <c r="F6130" s="55">
        <v>41535</v>
      </c>
      <c r="G6130" s="55">
        <v>41542</v>
      </c>
      <c r="H6130" s="53" t="s">
        <v>109</v>
      </c>
      <c r="I6130" s="57">
        <v>53.482219999999998</v>
      </c>
      <c r="J6130" s="56">
        <v>48.134158702711709</v>
      </c>
      <c r="K6130" s="56">
        <v>48.134135593220343</v>
      </c>
      <c r="L6130" s="58">
        <v>56798.28</v>
      </c>
      <c r="M6130" s="59">
        <v>41547</v>
      </c>
      <c r="N6130" s="60">
        <v>2013</v>
      </c>
      <c r="O6130" s="61">
        <v>41554</v>
      </c>
      <c r="P6130" s="60">
        <v>2013</v>
      </c>
      <c r="Q6130" s="61">
        <v>41578</v>
      </c>
      <c r="R6130" s="53" t="s">
        <v>351</v>
      </c>
      <c r="S6130" s="53" t="s">
        <v>2187</v>
      </c>
      <c r="T6130" s="53" t="s">
        <v>428</v>
      </c>
      <c r="U6130" s="82">
        <v>656</v>
      </c>
      <c r="V6130" s="82">
        <v>8</v>
      </c>
      <c r="W6130" s="53" t="s">
        <v>394</v>
      </c>
      <c r="X6130" s="53"/>
      <c r="Y6130" s="53"/>
      <c r="Z6130" s="367"/>
      <c r="AA6130" s="53"/>
      <c r="AB6130" s="53"/>
      <c r="AC6130" s="71"/>
      <c r="AD6130" s="57"/>
      <c r="AE6130" s="53"/>
      <c r="AF6130" s="53"/>
      <c r="AG6130" s="53"/>
      <c r="AH6130" s="367"/>
      <c r="AI6130" s="53"/>
      <c r="AJ6130" s="53"/>
      <c r="AL6130" s="360"/>
      <c r="AM6130" s="360"/>
      <c r="AN6130" s="360"/>
      <c r="AO6130" s="360"/>
      <c r="AP6130" s="360"/>
      <c r="AQ6130" s="360"/>
      <c r="AR6130" s="360"/>
      <c r="AS6130" s="360"/>
      <c r="AT6130" s="360"/>
    </row>
    <row r="6131" spans="1:46" s="148" customFormat="1" ht="60">
      <c r="A6131" s="53" t="s">
        <v>1600</v>
      </c>
      <c r="B6131" s="60">
        <v>8469</v>
      </c>
      <c r="C6131" s="53" t="s">
        <v>449</v>
      </c>
      <c r="D6131" s="52" t="s">
        <v>450</v>
      </c>
      <c r="E6131" s="53" t="s">
        <v>60</v>
      </c>
      <c r="F6131" s="55">
        <v>41258</v>
      </c>
      <c r="G6131" s="55">
        <v>41284</v>
      </c>
      <c r="H6131" s="53" t="s">
        <v>109</v>
      </c>
      <c r="I6131" s="57">
        <v>614.74577999999997</v>
      </c>
      <c r="J6131" s="56">
        <v>614.74577954716835</v>
      </c>
      <c r="K6131" s="56">
        <v>614.745</v>
      </c>
      <c r="L6131" s="58">
        <v>725399.1</v>
      </c>
      <c r="M6131" s="59">
        <v>41284</v>
      </c>
      <c r="N6131" s="60">
        <v>2013</v>
      </c>
      <c r="O6131" s="61">
        <v>41284</v>
      </c>
      <c r="P6131" s="60">
        <v>2013</v>
      </c>
      <c r="Q6131" s="61">
        <v>41639</v>
      </c>
      <c r="R6131" s="53" t="s">
        <v>342</v>
      </c>
      <c r="S6131" s="53" t="s">
        <v>1790</v>
      </c>
      <c r="T6131" s="53" t="s">
        <v>818</v>
      </c>
      <c r="U6131" s="82">
        <v>12</v>
      </c>
      <c r="V6131" s="82">
        <v>8</v>
      </c>
      <c r="W6131" s="53" t="s">
        <v>390</v>
      </c>
      <c r="X6131" s="53"/>
      <c r="Y6131" s="53"/>
      <c r="Z6131" s="367"/>
      <c r="AA6131" s="53"/>
      <c r="AB6131" s="53"/>
      <c r="AC6131" s="71"/>
      <c r="AD6131" s="57"/>
      <c r="AE6131" s="53"/>
      <c r="AF6131" s="53"/>
      <c r="AG6131" s="53"/>
      <c r="AH6131" s="367"/>
      <c r="AI6131" s="53"/>
      <c r="AJ6131" s="53"/>
    </row>
    <row r="6132" spans="1:46" s="148" customFormat="1" ht="60">
      <c r="A6132" s="53" t="s">
        <v>1600</v>
      </c>
      <c r="B6132" s="60">
        <v>8470</v>
      </c>
      <c r="C6132" s="53" t="s">
        <v>891</v>
      </c>
      <c r="D6132" s="52" t="s">
        <v>892</v>
      </c>
      <c r="E6132" s="53" t="s">
        <v>60</v>
      </c>
      <c r="F6132" s="55">
        <v>41239</v>
      </c>
      <c r="G6132" s="55">
        <v>41267</v>
      </c>
      <c r="H6132" s="53" t="s">
        <v>109</v>
      </c>
      <c r="I6132" s="57">
        <v>17.5</v>
      </c>
      <c r="J6132" s="56">
        <v>15.750000000000002</v>
      </c>
      <c r="K6132" s="56">
        <v>15.75</v>
      </c>
      <c r="L6132" s="58">
        <v>18584.999999999996</v>
      </c>
      <c r="M6132" s="59">
        <v>41299</v>
      </c>
      <c r="N6132" s="60">
        <v>2013</v>
      </c>
      <c r="O6132" s="61">
        <v>41326</v>
      </c>
      <c r="P6132" s="60">
        <v>2013</v>
      </c>
      <c r="Q6132" s="61">
        <v>41639</v>
      </c>
      <c r="R6132" s="53" t="s">
        <v>342</v>
      </c>
      <c r="S6132" s="53"/>
      <c r="T6132" s="69" t="s">
        <v>417</v>
      </c>
      <c r="U6132" s="82">
        <v>5</v>
      </c>
      <c r="V6132" s="82">
        <v>8</v>
      </c>
      <c r="W6132" s="53" t="s">
        <v>390</v>
      </c>
      <c r="X6132" s="53"/>
      <c r="Y6132" s="53"/>
      <c r="Z6132" s="367"/>
      <c r="AA6132" s="53"/>
      <c r="AB6132" s="53"/>
      <c r="AC6132" s="71"/>
      <c r="AD6132" s="57"/>
      <c r="AE6132" s="53"/>
      <c r="AF6132" s="53"/>
      <c r="AG6132" s="53"/>
      <c r="AH6132" s="367"/>
      <c r="AI6132" s="53"/>
      <c r="AJ6132" s="53"/>
    </row>
    <row r="6133" spans="1:46" s="148" customFormat="1" ht="60">
      <c r="A6133" s="53" t="s">
        <v>1600</v>
      </c>
      <c r="B6133" s="60">
        <v>8471</v>
      </c>
      <c r="C6133" s="53" t="s">
        <v>533</v>
      </c>
      <c r="D6133" s="52" t="s">
        <v>1602</v>
      </c>
      <c r="E6133" s="53" t="s">
        <v>83</v>
      </c>
      <c r="F6133" s="55">
        <v>41250</v>
      </c>
      <c r="G6133" s="55">
        <v>41325</v>
      </c>
      <c r="H6133" s="53" t="s">
        <v>109</v>
      </c>
      <c r="I6133" s="57">
        <v>44.648310000000002</v>
      </c>
      <c r="J6133" s="56">
        <v>40.183480545566404</v>
      </c>
      <c r="K6133" s="56">
        <v>40.182966101694916</v>
      </c>
      <c r="L6133" s="58">
        <v>47415.9</v>
      </c>
      <c r="M6133" s="59">
        <v>41342</v>
      </c>
      <c r="N6133" s="60">
        <v>2013</v>
      </c>
      <c r="O6133" s="61">
        <v>41358</v>
      </c>
      <c r="P6133" s="60">
        <v>2013</v>
      </c>
      <c r="Q6133" s="61">
        <v>41639</v>
      </c>
      <c r="R6133" s="53" t="s">
        <v>342</v>
      </c>
      <c r="S6133" s="53" t="s">
        <v>2612</v>
      </c>
      <c r="T6133" s="69" t="s">
        <v>428</v>
      </c>
      <c r="U6133" s="82">
        <v>30</v>
      </c>
      <c r="V6133" s="82">
        <v>8</v>
      </c>
      <c r="W6133" s="53" t="s">
        <v>390</v>
      </c>
      <c r="X6133" s="53"/>
      <c r="Y6133" s="53"/>
      <c r="Z6133" s="367"/>
      <c r="AA6133" s="53"/>
      <c r="AB6133" s="53"/>
      <c r="AC6133" s="71"/>
      <c r="AD6133" s="57"/>
      <c r="AE6133" s="53"/>
      <c r="AF6133" s="53"/>
      <c r="AG6133" s="53"/>
      <c r="AH6133" s="367"/>
      <c r="AI6133" s="53"/>
      <c r="AJ6133" s="53"/>
    </row>
    <row r="6134" spans="1:46" s="148" customFormat="1" ht="60">
      <c r="A6134" s="53" t="s">
        <v>1600</v>
      </c>
      <c r="B6134" s="159" t="s">
        <v>3005</v>
      </c>
      <c r="C6134" s="53" t="s">
        <v>533</v>
      </c>
      <c r="D6134" s="52" t="s">
        <v>1602</v>
      </c>
      <c r="E6134" s="53" t="s">
        <v>83</v>
      </c>
      <c r="F6134" s="55">
        <v>41250</v>
      </c>
      <c r="G6134" s="55">
        <v>41325</v>
      </c>
      <c r="H6134" s="53" t="s">
        <v>109</v>
      </c>
      <c r="I6134" s="57">
        <v>263.66800000000001</v>
      </c>
      <c r="J6134" s="56">
        <v>237.29874799952162</v>
      </c>
      <c r="K6134" s="56">
        <v>237.2982118644068</v>
      </c>
      <c r="L6134" s="58">
        <v>280011.89</v>
      </c>
      <c r="M6134" s="59">
        <v>41342</v>
      </c>
      <c r="N6134" s="60">
        <v>2013</v>
      </c>
      <c r="O6134" s="61">
        <v>41358</v>
      </c>
      <c r="P6134" s="60">
        <v>2013</v>
      </c>
      <c r="Q6134" s="61">
        <v>41639</v>
      </c>
      <c r="R6134" s="53" t="s">
        <v>342</v>
      </c>
      <c r="S6134" s="53" t="s">
        <v>2614</v>
      </c>
      <c r="T6134" s="69" t="s">
        <v>428</v>
      </c>
      <c r="U6134" s="82">
        <v>142</v>
      </c>
      <c r="V6134" s="82">
        <v>8</v>
      </c>
      <c r="W6134" s="53" t="s">
        <v>390</v>
      </c>
      <c r="X6134" s="53"/>
      <c r="Y6134" s="53"/>
      <c r="Z6134" s="367"/>
      <c r="AA6134" s="53"/>
      <c r="AB6134" s="53"/>
      <c r="AC6134" s="71"/>
      <c r="AD6134" s="57"/>
      <c r="AE6134" s="53"/>
      <c r="AF6134" s="53"/>
      <c r="AG6134" s="53"/>
      <c r="AH6134" s="367"/>
      <c r="AI6134" s="53"/>
      <c r="AJ6134" s="53"/>
    </row>
    <row r="6135" spans="1:46" s="148" customFormat="1" ht="60">
      <c r="A6135" s="53" t="s">
        <v>1600</v>
      </c>
      <c r="B6135" s="159" t="s">
        <v>3006</v>
      </c>
      <c r="C6135" s="53" t="s">
        <v>533</v>
      </c>
      <c r="D6135" s="52" t="s">
        <v>1602</v>
      </c>
      <c r="E6135" s="53" t="s">
        <v>83</v>
      </c>
      <c r="F6135" s="55">
        <v>41250</v>
      </c>
      <c r="G6135" s="55">
        <v>41325</v>
      </c>
      <c r="H6135" s="53" t="s">
        <v>109</v>
      </c>
      <c r="I6135" s="57">
        <v>186.40855999999999</v>
      </c>
      <c r="J6135" s="56">
        <v>167.76770755883041</v>
      </c>
      <c r="K6135" s="56">
        <v>167.76779661016951</v>
      </c>
      <c r="L6135" s="58">
        <v>197966.00000000003</v>
      </c>
      <c r="M6135" s="59">
        <v>41342</v>
      </c>
      <c r="N6135" s="60">
        <v>2013</v>
      </c>
      <c r="O6135" s="61">
        <v>41358</v>
      </c>
      <c r="P6135" s="60">
        <v>2013</v>
      </c>
      <c r="Q6135" s="61">
        <v>41639</v>
      </c>
      <c r="R6135" s="53" t="s">
        <v>342</v>
      </c>
      <c r="S6135" s="53" t="s">
        <v>2660</v>
      </c>
      <c r="T6135" s="69" t="s">
        <v>428</v>
      </c>
      <c r="U6135" s="82">
        <v>200</v>
      </c>
      <c r="V6135" s="82">
        <v>8</v>
      </c>
      <c r="W6135" s="53" t="s">
        <v>390</v>
      </c>
      <c r="X6135" s="53"/>
      <c r="Y6135" s="53"/>
      <c r="Z6135" s="367"/>
      <c r="AA6135" s="53"/>
      <c r="AB6135" s="53"/>
      <c r="AC6135" s="71"/>
      <c r="AD6135" s="57"/>
      <c r="AE6135" s="53"/>
      <c r="AF6135" s="53"/>
      <c r="AG6135" s="53"/>
      <c r="AH6135" s="367"/>
      <c r="AI6135" s="53"/>
      <c r="AJ6135" s="53"/>
    </row>
    <row r="6136" spans="1:46" s="148" customFormat="1" ht="60">
      <c r="A6136" s="53" t="s">
        <v>1600</v>
      </c>
      <c r="B6136" s="159" t="s">
        <v>3007</v>
      </c>
      <c r="C6136" s="53" t="s">
        <v>533</v>
      </c>
      <c r="D6136" s="52" t="s">
        <v>1602</v>
      </c>
      <c r="E6136" s="53" t="s">
        <v>83</v>
      </c>
      <c r="F6136" s="55">
        <v>41250</v>
      </c>
      <c r="G6136" s="55">
        <v>41325</v>
      </c>
      <c r="H6136" s="53" t="s">
        <v>109</v>
      </c>
      <c r="I6136" s="57">
        <v>62.178870000000003</v>
      </c>
      <c r="J6136" s="56">
        <v>55.961407611547202</v>
      </c>
      <c r="K6136" s="56">
        <v>55.960983050847467</v>
      </c>
      <c r="L6136" s="58">
        <v>66033.960000000006</v>
      </c>
      <c r="M6136" s="59">
        <v>41342</v>
      </c>
      <c r="N6136" s="60">
        <v>2013</v>
      </c>
      <c r="O6136" s="61">
        <v>41358</v>
      </c>
      <c r="P6136" s="60">
        <v>2013</v>
      </c>
      <c r="Q6136" s="61">
        <v>41639</v>
      </c>
      <c r="R6136" s="53" t="s">
        <v>342</v>
      </c>
      <c r="S6136" s="53" t="s">
        <v>2615</v>
      </c>
      <c r="T6136" s="69" t="s">
        <v>818</v>
      </c>
      <c r="U6136" s="82">
        <v>12</v>
      </c>
      <c r="V6136" s="82">
        <v>8</v>
      </c>
      <c r="W6136" s="53" t="s">
        <v>390</v>
      </c>
      <c r="X6136" s="53"/>
      <c r="Y6136" s="53"/>
      <c r="Z6136" s="367"/>
      <c r="AA6136" s="53"/>
      <c r="AB6136" s="53"/>
      <c r="AC6136" s="71"/>
      <c r="AD6136" s="57"/>
      <c r="AE6136" s="53"/>
      <c r="AF6136" s="53"/>
      <c r="AG6136" s="53"/>
      <c r="AH6136" s="367"/>
      <c r="AI6136" s="53"/>
      <c r="AJ6136" s="53"/>
    </row>
    <row r="6137" spans="1:46" s="148" customFormat="1" ht="60">
      <c r="A6137" s="53" t="s">
        <v>1600</v>
      </c>
      <c r="B6137" s="159" t="s">
        <v>3008</v>
      </c>
      <c r="C6137" s="53" t="s">
        <v>533</v>
      </c>
      <c r="D6137" s="52" t="s">
        <v>1602</v>
      </c>
      <c r="E6137" s="53" t="s">
        <v>83</v>
      </c>
      <c r="F6137" s="55">
        <v>41250</v>
      </c>
      <c r="G6137" s="55">
        <v>41325</v>
      </c>
      <c r="H6137" s="53" t="s">
        <v>109</v>
      </c>
      <c r="I6137" s="57">
        <v>94.963275999999993</v>
      </c>
      <c r="J6137" s="56">
        <v>85.467252409660816</v>
      </c>
      <c r="K6137" s="56">
        <v>85.466949152542384</v>
      </c>
      <c r="L6137" s="58">
        <v>100851</v>
      </c>
      <c r="M6137" s="59">
        <v>41342</v>
      </c>
      <c r="N6137" s="60">
        <v>2013</v>
      </c>
      <c r="O6137" s="61">
        <v>41358</v>
      </c>
      <c r="P6137" s="60">
        <v>2013</v>
      </c>
      <c r="Q6137" s="61">
        <v>41639</v>
      </c>
      <c r="R6137" s="53" t="s">
        <v>342</v>
      </c>
      <c r="S6137" s="53" t="s">
        <v>2616</v>
      </c>
      <c r="T6137" s="69" t="s">
        <v>818</v>
      </c>
      <c r="U6137" s="82">
        <v>25</v>
      </c>
      <c r="V6137" s="82">
        <v>8</v>
      </c>
      <c r="W6137" s="53" t="s">
        <v>390</v>
      </c>
      <c r="X6137" s="53"/>
      <c r="Y6137" s="53"/>
      <c r="Z6137" s="367"/>
      <c r="AA6137" s="53"/>
      <c r="AB6137" s="53"/>
      <c r="AC6137" s="71"/>
      <c r="AD6137" s="57"/>
      <c r="AE6137" s="53"/>
      <c r="AF6137" s="53"/>
      <c r="AG6137" s="53"/>
      <c r="AH6137" s="367"/>
      <c r="AI6137" s="53"/>
      <c r="AJ6137" s="53"/>
    </row>
    <row r="6138" spans="1:46" s="148" customFormat="1" ht="60">
      <c r="A6138" s="53" t="s">
        <v>1600</v>
      </c>
      <c r="B6138" s="159" t="s">
        <v>3009</v>
      </c>
      <c r="C6138" s="53" t="s">
        <v>533</v>
      </c>
      <c r="D6138" s="52" t="s">
        <v>1602</v>
      </c>
      <c r="E6138" s="53" t="s">
        <v>83</v>
      </c>
      <c r="F6138" s="55">
        <v>41250</v>
      </c>
      <c r="G6138" s="55">
        <v>41325</v>
      </c>
      <c r="H6138" s="53" t="s">
        <v>109</v>
      </c>
      <c r="I6138" s="57">
        <v>190.79178141</v>
      </c>
      <c r="J6138" s="56">
        <v>171.71163972496802</v>
      </c>
      <c r="K6138" s="56">
        <v>171.71257627118644</v>
      </c>
      <c r="L6138" s="58">
        <v>202620.84</v>
      </c>
      <c r="M6138" s="59">
        <v>41342</v>
      </c>
      <c r="N6138" s="60">
        <v>2013</v>
      </c>
      <c r="O6138" s="61">
        <v>41358</v>
      </c>
      <c r="P6138" s="60">
        <v>2013</v>
      </c>
      <c r="Q6138" s="61">
        <v>41639</v>
      </c>
      <c r="R6138" s="53" t="s">
        <v>342</v>
      </c>
      <c r="S6138" s="53" t="s">
        <v>2617</v>
      </c>
      <c r="T6138" s="69" t="s">
        <v>818</v>
      </c>
      <c r="U6138" s="82">
        <v>18</v>
      </c>
      <c r="V6138" s="82">
        <v>8</v>
      </c>
      <c r="W6138" s="53" t="s">
        <v>390</v>
      </c>
      <c r="X6138" s="53"/>
      <c r="Y6138" s="53"/>
      <c r="Z6138" s="367"/>
      <c r="AA6138" s="53"/>
      <c r="AB6138" s="53"/>
      <c r="AC6138" s="71"/>
      <c r="AD6138" s="57"/>
      <c r="AE6138" s="53"/>
      <c r="AF6138" s="53"/>
      <c r="AG6138" s="53"/>
      <c r="AH6138" s="367"/>
      <c r="AI6138" s="53"/>
      <c r="AJ6138" s="53"/>
    </row>
    <row r="6139" spans="1:46" s="148" customFormat="1" ht="60">
      <c r="A6139" s="53" t="s">
        <v>1600</v>
      </c>
      <c r="B6139" s="159" t="s">
        <v>3010</v>
      </c>
      <c r="C6139" s="53" t="s">
        <v>533</v>
      </c>
      <c r="D6139" s="52" t="s">
        <v>1602</v>
      </c>
      <c r="E6139" s="53" t="s">
        <v>83</v>
      </c>
      <c r="F6139" s="55">
        <v>41250</v>
      </c>
      <c r="G6139" s="55">
        <v>41325</v>
      </c>
      <c r="H6139" s="53" t="s">
        <v>109</v>
      </c>
      <c r="I6139" s="57">
        <v>35.474958000000001</v>
      </c>
      <c r="J6139" s="56">
        <v>31.924086371553599</v>
      </c>
      <c r="K6139" s="56">
        <v>31.927457627118645</v>
      </c>
      <c r="L6139" s="58">
        <v>37674.400000000001</v>
      </c>
      <c r="M6139" s="59">
        <v>41342</v>
      </c>
      <c r="N6139" s="60">
        <v>2013</v>
      </c>
      <c r="O6139" s="61">
        <v>41358</v>
      </c>
      <c r="P6139" s="60">
        <v>2013</v>
      </c>
      <c r="Q6139" s="61">
        <v>41639</v>
      </c>
      <c r="R6139" s="53" t="s">
        <v>342</v>
      </c>
      <c r="S6139" s="53" t="s">
        <v>2618</v>
      </c>
      <c r="T6139" s="69" t="s">
        <v>818</v>
      </c>
      <c r="U6139" s="82">
        <v>8</v>
      </c>
      <c r="V6139" s="82">
        <v>8</v>
      </c>
      <c r="W6139" s="53" t="s">
        <v>390</v>
      </c>
      <c r="X6139" s="53"/>
      <c r="Y6139" s="53"/>
      <c r="Z6139" s="367"/>
      <c r="AA6139" s="53"/>
      <c r="AB6139" s="53"/>
      <c r="AC6139" s="71"/>
      <c r="AD6139" s="57"/>
      <c r="AE6139" s="53"/>
      <c r="AF6139" s="53"/>
      <c r="AG6139" s="53"/>
      <c r="AH6139" s="367"/>
      <c r="AI6139" s="53"/>
      <c r="AJ6139" s="53"/>
    </row>
    <row r="6140" spans="1:46" s="148" customFormat="1" ht="60">
      <c r="A6140" s="53" t="s">
        <v>1600</v>
      </c>
      <c r="B6140" s="159" t="s">
        <v>3011</v>
      </c>
      <c r="C6140" s="53" t="s">
        <v>533</v>
      </c>
      <c r="D6140" s="52" t="s">
        <v>1602</v>
      </c>
      <c r="E6140" s="53" t="s">
        <v>83</v>
      </c>
      <c r="F6140" s="55">
        <v>41250</v>
      </c>
      <c r="G6140" s="55">
        <v>41325</v>
      </c>
      <c r="H6140" s="53" t="s">
        <v>109</v>
      </c>
      <c r="I6140" s="57">
        <v>98.838775799999993</v>
      </c>
      <c r="J6140" s="56">
        <v>88.955016278990414</v>
      </c>
      <c r="K6140" s="56">
        <v>88.954898305084754</v>
      </c>
      <c r="L6140" s="58">
        <v>104966.78000000001</v>
      </c>
      <c r="M6140" s="59">
        <v>41342</v>
      </c>
      <c r="N6140" s="60">
        <v>2013</v>
      </c>
      <c r="O6140" s="61">
        <v>41358</v>
      </c>
      <c r="P6140" s="60">
        <v>2013</v>
      </c>
      <c r="Q6140" s="61">
        <v>41639</v>
      </c>
      <c r="R6140" s="53" t="s">
        <v>342</v>
      </c>
      <c r="S6140" s="53" t="s">
        <v>2619</v>
      </c>
      <c r="T6140" s="69" t="s">
        <v>818</v>
      </c>
      <c r="U6140" s="82">
        <v>9</v>
      </c>
      <c r="V6140" s="82">
        <v>8</v>
      </c>
      <c r="W6140" s="53" t="s">
        <v>390</v>
      </c>
      <c r="X6140" s="53"/>
      <c r="Y6140" s="53"/>
      <c r="Z6140" s="367"/>
      <c r="AA6140" s="53"/>
      <c r="AB6140" s="53"/>
      <c r="AC6140" s="71"/>
      <c r="AD6140" s="57"/>
      <c r="AE6140" s="53"/>
      <c r="AF6140" s="53"/>
      <c r="AG6140" s="53"/>
      <c r="AH6140" s="367"/>
      <c r="AI6140" s="53"/>
      <c r="AJ6140" s="53"/>
    </row>
    <row r="6141" spans="1:46" s="148" customFormat="1" ht="60">
      <c r="A6141" s="53" t="s">
        <v>1600</v>
      </c>
      <c r="B6141" s="159" t="s">
        <v>3012</v>
      </c>
      <c r="C6141" s="53" t="s">
        <v>533</v>
      </c>
      <c r="D6141" s="52" t="s">
        <v>1602</v>
      </c>
      <c r="E6141" s="53" t="s">
        <v>83</v>
      </c>
      <c r="F6141" s="55">
        <v>41250</v>
      </c>
      <c r="G6141" s="55">
        <v>41325</v>
      </c>
      <c r="H6141" s="53" t="s">
        <v>109</v>
      </c>
      <c r="I6141" s="57">
        <v>112.585667</v>
      </c>
      <c r="J6141" s="56">
        <v>101.32432192713601</v>
      </c>
      <c r="K6141" s="56">
        <v>101.32349152542375</v>
      </c>
      <c r="L6141" s="58">
        <v>119561.72000000002</v>
      </c>
      <c r="M6141" s="59">
        <v>41342</v>
      </c>
      <c r="N6141" s="60">
        <v>2013</v>
      </c>
      <c r="O6141" s="61">
        <v>41358</v>
      </c>
      <c r="P6141" s="60">
        <v>2013</v>
      </c>
      <c r="Q6141" s="61">
        <v>41639</v>
      </c>
      <c r="R6141" s="53" t="s">
        <v>342</v>
      </c>
      <c r="S6141" s="53" t="s">
        <v>2620</v>
      </c>
      <c r="T6141" s="69" t="s">
        <v>818</v>
      </c>
      <c r="U6141" s="82">
        <v>12</v>
      </c>
      <c r="V6141" s="82">
        <v>8</v>
      </c>
      <c r="W6141" s="53" t="s">
        <v>390</v>
      </c>
      <c r="X6141" s="53"/>
      <c r="Y6141" s="53"/>
      <c r="Z6141" s="367"/>
      <c r="AA6141" s="53"/>
      <c r="AB6141" s="53"/>
      <c r="AC6141" s="71"/>
      <c r="AD6141" s="57"/>
      <c r="AE6141" s="53"/>
      <c r="AF6141" s="53"/>
      <c r="AG6141" s="53"/>
      <c r="AH6141" s="367"/>
      <c r="AI6141" s="53"/>
      <c r="AJ6141" s="53"/>
    </row>
    <row r="6142" spans="1:46" s="148" customFormat="1" ht="60">
      <c r="A6142" s="53" t="s">
        <v>1600</v>
      </c>
      <c r="B6142" s="159" t="s">
        <v>3013</v>
      </c>
      <c r="C6142" s="53" t="s">
        <v>533</v>
      </c>
      <c r="D6142" s="52" t="s">
        <v>1602</v>
      </c>
      <c r="E6142" s="53" t="s">
        <v>83</v>
      </c>
      <c r="F6142" s="55">
        <v>41250</v>
      </c>
      <c r="G6142" s="55">
        <v>41325</v>
      </c>
      <c r="H6142" s="53" t="s">
        <v>109</v>
      </c>
      <c r="I6142" s="57">
        <v>259.49990000000003</v>
      </c>
      <c r="J6142" s="56">
        <v>233.55047356068962</v>
      </c>
      <c r="K6142" s="56">
        <v>233.54998305084746</v>
      </c>
      <c r="L6142" s="58">
        <v>275588.98</v>
      </c>
      <c r="M6142" s="59">
        <v>41342</v>
      </c>
      <c r="N6142" s="60">
        <v>2013</v>
      </c>
      <c r="O6142" s="61">
        <v>41358</v>
      </c>
      <c r="P6142" s="60">
        <v>2013</v>
      </c>
      <c r="Q6142" s="61">
        <v>41639</v>
      </c>
      <c r="R6142" s="53" t="s">
        <v>342</v>
      </c>
      <c r="S6142" s="53" t="s">
        <v>2622</v>
      </c>
      <c r="T6142" s="69" t="s">
        <v>818</v>
      </c>
      <c r="U6142" s="82">
        <v>10</v>
      </c>
      <c r="V6142" s="82">
        <v>8</v>
      </c>
      <c r="W6142" s="53" t="s">
        <v>390</v>
      </c>
      <c r="X6142" s="53"/>
      <c r="Y6142" s="53"/>
      <c r="Z6142" s="367"/>
      <c r="AA6142" s="53"/>
      <c r="AB6142" s="53"/>
      <c r="AC6142" s="71"/>
      <c r="AD6142" s="57"/>
      <c r="AE6142" s="53"/>
      <c r="AF6142" s="53"/>
      <c r="AG6142" s="53"/>
      <c r="AH6142" s="367"/>
      <c r="AI6142" s="53"/>
      <c r="AJ6142" s="53"/>
    </row>
    <row r="6143" spans="1:46" s="148" customFormat="1" ht="60">
      <c r="A6143" s="53" t="s">
        <v>1600</v>
      </c>
      <c r="B6143" s="159" t="s">
        <v>3014</v>
      </c>
      <c r="C6143" s="53" t="s">
        <v>533</v>
      </c>
      <c r="D6143" s="52" t="s">
        <v>1602</v>
      </c>
      <c r="E6143" s="53" t="s">
        <v>83</v>
      </c>
      <c r="F6143" s="55">
        <v>41250</v>
      </c>
      <c r="G6143" s="55">
        <v>41325</v>
      </c>
      <c r="H6143" s="53" t="s">
        <v>109</v>
      </c>
      <c r="I6143" s="57">
        <v>317.65348299999999</v>
      </c>
      <c r="J6143" s="56">
        <v>285.88671721350721</v>
      </c>
      <c r="K6143" s="56">
        <v>285.88813559322034</v>
      </c>
      <c r="L6143" s="58">
        <v>337348</v>
      </c>
      <c r="M6143" s="59">
        <v>41342</v>
      </c>
      <c r="N6143" s="60">
        <v>2013</v>
      </c>
      <c r="O6143" s="61">
        <v>41358</v>
      </c>
      <c r="P6143" s="60">
        <v>2013</v>
      </c>
      <c r="Q6143" s="61">
        <v>41639</v>
      </c>
      <c r="R6143" s="53" t="s">
        <v>342</v>
      </c>
      <c r="S6143" s="53" t="s">
        <v>3025</v>
      </c>
      <c r="T6143" s="69" t="s">
        <v>818</v>
      </c>
      <c r="U6143" s="82">
        <v>17</v>
      </c>
      <c r="V6143" s="82">
        <v>8</v>
      </c>
      <c r="W6143" s="53" t="s">
        <v>390</v>
      </c>
      <c r="X6143" s="53"/>
      <c r="Y6143" s="53"/>
      <c r="Z6143" s="367"/>
      <c r="AA6143" s="53"/>
      <c r="AB6143" s="53"/>
      <c r="AC6143" s="71"/>
      <c r="AD6143" s="57"/>
      <c r="AE6143" s="53"/>
      <c r="AF6143" s="53"/>
      <c r="AG6143" s="53"/>
      <c r="AH6143" s="367"/>
      <c r="AI6143" s="53"/>
      <c r="AJ6143" s="53"/>
    </row>
    <row r="6144" spans="1:46" s="148" customFormat="1" ht="60">
      <c r="A6144" s="53" t="s">
        <v>1600</v>
      </c>
      <c r="B6144" s="159" t="s">
        <v>3015</v>
      </c>
      <c r="C6144" s="53" t="s">
        <v>533</v>
      </c>
      <c r="D6144" s="52" t="s">
        <v>1602</v>
      </c>
      <c r="E6144" s="53" t="s">
        <v>83</v>
      </c>
      <c r="F6144" s="55">
        <v>41250</v>
      </c>
      <c r="G6144" s="55">
        <v>41325</v>
      </c>
      <c r="H6144" s="53" t="s">
        <v>109</v>
      </c>
      <c r="I6144" s="57">
        <v>250.597928</v>
      </c>
      <c r="J6144" s="56">
        <v>225.53839954759681</v>
      </c>
      <c r="K6144" s="56">
        <v>225.53813559322035</v>
      </c>
      <c r="L6144" s="58">
        <v>266135</v>
      </c>
      <c r="M6144" s="59">
        <v>41342</v>
      </c>
      <c r="N6144" s="60">
        <v>2013</v>
      </c>
      <c r="O6144" s="61">
        <v>41358</v>
      </c>
      <c r="P6144" s="60">
        <v>2013</v>
      </c>
      <c r="Q6144" s="61">
        <v>41639</v>
      </c>
      <c r="R6144" s="53" t="s">
        <v>342</v>
      </c>
      <c r="S6144" s="53" t="s">
        <v>2623</v>
      </c>
      <c r="T6144" s="69" t="s">
        <v>428</v>
      </c>
      <c r="U6144" s="82">
        <v>147</v>
      </c>
      <c r="V6144" s="82">
        <v>8</v>
      </c>
      <c r="W6144" s="53" t="s">
        <v>390</v>
      </c>
      <c r="X6144" s="53"/>
      <c r="Y6144" s="53"/>
      <c r="Z6144" s="367"/>
      <c r="AA6144" s="53"/>
      <c r="AB6144" s="53"/>
      <c r="AC6144" s="71"/>
      <c r="AD6144" s="57"/>
      <c r="AE6144" s="53"/>
      <c r="AF6144" s="53"/>
      <c r="AG6144" s="53"/>
      <c r="AH6144" s="367"/>
      <c r="AI6144" s="53"/>
      <c r="AJ6144" s="53"/>
    </row>
    <row r="6145" spans="1:46" s="67" customFormat="1" ht="60">
      <c r="A6145" s="53" t="s">
        <v>1600</v>
      </c>
      <c r="B6145" s="159" t="s">
        <v>3016</v>
      </c>
      <c r="C6145" s="53" t="s">
        <v>533</v>
      </c>
      <c r="D6145" s="52" t="s">
        <v>1602</v>
      </c>
      <c r="E6145" s="53" t="s">
        <v>83</v>
      </c>
      <c r="F6145" s="55">
        <v>41250</v>
      </c>
      <c r="G6145" s="55">
        <v>41325</v>
      </c>
      <c r="H6145" s="53" t="s">
        <v>109</v>
      </c>
      <c r="I6145" s="57">
        <v>82.128720338980003</v>
      </c>
      <c r="J6145" s="56">
        <v>73.8651888607248</v>
      </c>
      <c r="K6145" s="56">
        <v>73.864830508474583</v>
      </c>
      <c r="L6145" s="58">
        <v>87160.5</v>
      </c>
      <c r="M6145" s="59">
        <v>41342</v>
      </c>
      <c r="N6145" s="60">
        <v>2013</v>
      </c>
      <c r="O6145" s="61">
        <v>41358</v>
      </c>
      <c r="P6145" s="60">
        <v>2013</v>
      </c>
      <c r="Q6145" s="61">
        <v>41639</v>
      </c>
      <c r="R6145" s="53" t="s">
        <v>342</v>
      </c>
      <c r="S6145" s="53" t="s">
        <v>2624</v>
      </c>
      <c r="T6145" s="69" t="s">
        <v>428</v>
      </c>
      <c r="U6145" s="82">
        <v>236</v>
      </c>
      <c r="V6145" s="82">
        <v>8</v>
      </c>
      <c r="W6145" s="53" t="s">
        <v>390</v>
      </c>
      <c r="X6145" s="53"/>
      <c r="Y6145" s="53"/>
      <c r="Z6145" s="367"/>
      <c r="AA6145" s="53"/>
      <c r="AB6145" s="53"/>
      <c r="AC6145" s="71"/>
      <c r="AD6145" s="57"/>
      <c r="AE6145" s="53"/>
      <c r="AF6145" s="53"/>
      <c r="AG6145" s="53"/>
      <c r="AH6145" s="367"/>
      <c r="AI6145" s="53"/>
      <c r="AJ6145" s="53"/>
      <c r="AK6145" s="148"/>
      <c r="AL6145" s="148"/>
      <c r="AM6145" s="148"/>
      <c r="AN6145" s="148"/>
      <c r="AO6145" s="148"/>
      <c r="AP6145" s="148"/>
      <c r="AQ6145" s="148"/>
      <c r="AR6145" s="148"/>
      <c r="AS6145" s="148"/>
      <c r="AT6145" s="148"/>
    </row>
    <row r="6146" spans="1:46" s="67" customFormat="1" ht="60">
      <c r="A6146" s="53" t="s">
        <v>1600</v>
      </c>
      <c r="B6146" s="159" t="s">
        <v>3017</v>
      </c>
      <c r="C6146" s="53" t="s">
        <v>533</v>
      </c>
      <c r="D6146" s="52" t="s">
        <v>1602</v>
      </c>
      <c r="E6146" s="53" t="s">
        <v>83</v>
      </c>
      <c r="F6146" s="55">
        <v>41250</v>
      </c>
      <c r="G6146" s="55">
        <v>41325</v>
      </c>
      <c r="H6146" s="53" t="s">
        <v>109</v>
      </c>
      <c r="I6146" s="57">
        <v>95.028178999999994</v>
      </c>
      <c r="J6146" s="56">
        <v>85.763706842550249</v>
      </c>
      <c r="K6146" s="56">
        <v>85.762711864406782</v>
      </c>
      <c r="L6146" s="58">
        <v>101200</v>
      </c>
      <c r="M6146" s="59">
        <v>41342</v>
      </c>
      <c r="N6146" s="60">
        <v>2013</v>
      </c>
      <c r="O6146" s="61">
        <v>41358</v>
      </c>
      <c r="P6146" s="60">
        <v>2013</v>
      </c>
      <c r="Q6146" s="61">
        <v>41639</v>
      </c>
      <c r="R6146" s="53" t="s">
        <v>342</v>
      </c>
      <c r="S6146" s="53" t="s">
        <v>2625</v>
      </c>
      <c r="T6146" s="69" t="s">
        <v>818</v>
      </c>
      <c r="U6146" s="82">
        <v>70</v>
      </c>
      <c r="V6146" s="82">
        <v>8</v>
      </c>
      <c r="W6146" s="53" t="s">
        <v>390</v>
      </c>
      <c r="X6146" s="53"/>
      <c r="Y6146" s="53"/>
      <c r="Z6146" s="367"/>
      <c r="AA6146" s="53"/>
      <c r="AB6146" s="53"/>
      <c r="AC6146" s="71"/>
      <c r="AD6146" s="57"/>
      <c r="AE6146" s="53"/>
      <c r="AF6146" s="53"/>
      <c r="AG6146" s="53"/>
      <c r="AH6146" s="367"/>
      <c r="AI6146" s="53"/>
      <c r="AJ6146" s="53"/>
      <c r="AK6146" s="148"/>
      <c r="AL6146" s="148"/>
      <c r="AM6146" s="148"/>
      <c r="AN6146" s="148"/>
      <c r="AO6146" s="148"/>
      <c r="AP6146" s="148"/>
      <c r="AQ6146" s="148"/>
      <c r="AR6146" s="148"/>
      <c r="AS6146" s="148"/>
      <c r="AT6146" s="148"/>
    </row>
    <row r="6147" spans="1:46" s="67" customFormat="1" ht="60">
      <c r="A6147" s="53" t="s">
        <v>1600</v>
      </c>
      <c r="B6147" s="159" t="s">
        <v>3018</v>
      </c>
      <c r="C6147" s="53" t="s">
        <v>533</v>
      </c>
      <c r="D6147" s="52" t="s">
        <v>1602</v>
      </c>
      <c r="E6147" s="53" t="s">
        <v>83</v>
      </c>
      <c r="F6147" s="55">
        <v>41250</v>
      </c>
      <c r="G6147" s="55">
        <v>41325</v>
      </c>
      <c r="H6147" s="53" t="s">
        <v>109</v>
      </c>
      <c r="I6147" s="57">
        <v>273.68540000000002</v>
      </c>
      <c r="J6147" s="56">
        <v>246.31659066702241</v>
      </c>
      <c r="K6147" s="56">
        <v>246.3168644067797</v>
      </c>
      <c r="L6147" s="58">
        <v>290653.90000000002</v>
      </c>
      <c r="M6147" s="59">
        <v>41342</v>
      </c>
      <c r="N6147" s="60">
        <v>2013</v>
      </c>
      <c r="O6147" s="61">
        <v>41358</v>
      </c>
      <c r="P6147" s="60">
        <v>2013</v>
      </c>
      <c r="Q6147" s="61">
        <v>41639</v>
      </c>
      <c r="R6147" s="53" t="s">
        <v>342</v>
      </c>
      <c r="S6147" s="53" t="s">
        <v>2626</v>
      </c>
      <c r="T6147" s="69" t="s">
        <v>428</v>
      </c>
      <c r="U6147" s="82">
        <v>68</v>
      </c>
      <c r="V6147" s="82">
        <v>8</v>
      </c>
      <c r="W6147" s="53" t="s">
        <v>390</v>
      </c>
      <c r="X6147" s="53"/>
      <c r="Y6147" s="53"/>
      <c r="Z6147" s="367"/>
      <c r="AA6147" s="53"/>
      <c r="AB6147" s="53"/>
      <c r="AC6147" s="71"/>
      <c r="AD6147" s="57"/>
      <c r="AE6147" s="53"/>
      <c r="AF6147" s="53"/>
      <c r="AG6147" s="53"/>
      <c r="AH6147" s="367"/>
      <c r="AI6147" s="53"/>
      <c r="AJ6147" s="53"/>
      <c r="AK6147" s="148"/>
      <c r="AL6147" s="148"/>
      <c r="AM6147" s="148"/>
      <c r="AN6147" s="148"/>
      <c r="AO6147" s="148"/>
      <c r="AP6147" s="148"/>
      <c r="AQ6147" s="148"/>
      <c r="AR6147" s="148"/>
      <c r="AS6147" s="148"/>
      <c r="AT6147" s="148"/>
    </row>
    <row r="6148" spans="1:46" s="67" customFormat="1" ht="60">
      <c r="A6148" s="53" t="s">
        <v>1600</v>
      </c>
      <c r="B6148" s="159" t="s">
        <v>3019</v>
      </c>
      <c r="C6148" s="53" t="s">
        <v>533</v>
      </c>
      <c r="D6148" s="52" t="s">
        <v>1602</v>
      </c>
      <c r="E6148" s="53" t="s">
        <v>83</v>
      </c>
      <c r="F6148" s="55">
        <v>41250</v>
      </c>
      <c r="G6148" s="55">
        <v>41325</v>
      </c>
      <c r="H6148" s="53" t="s">
        <v>109</v>
      </c>
      <c r="I6148" s="57">
        <v>403.59271100000001</v>
      </c>
      <c r="J6148" s="56">
        <v>363.23417393998557</v>
      </c>
      <c r="K6148" s="56">
        <v>363.23344067796614</v>
      </c>
      <c r="L6148" s="58">
        <v>428615.46000000008</v>
      </c>
      <c r="M6148" s="59">
        <v>41342</v>
      </c>
      <c r="N6148" s="60">
        <v>2013</v>
      </c>
      <c r="O6148" s="61">
        <v>41358</v>
      </c>
      <c r="P6148" s="60">
        <v>2013</v>
      </c>
      <c r="Q6148" s="61">
        <v>41639</v>
      </c>
      <c r="R6148" s="53" t="s">
        <v>342</v>
      </c>
      <c r="S6148" s="53" t="s">
        <v>2628</v>
      </c>
      <c r="T6148" s="69" t="s">
        <v>428</v>
      </c>
      <c r="U6148" s="82">
        <v>6455</v>
      </c>
      <c r="V6148" s="82">
        <v>8</v>
      </c>
      <c r="W6148" s="53" t="s">
        <v>390</v>
      </c>
      <c r="X6148" s="53"/>
      <c r="Y6148" s="53"/>
      <c r="Z6148" s="367"/>
      <c r="AA6148" s="53"/>
      <c r="AB6148" s="53"/>
      <c r="AC6148" s="71"/>
      <c r="AD6148" s="57"/>
      <c r="AE6148" s="53"/>
      <c r="AF6148" s="53"/>
      <c r="AG6148" s="53"/>
      <c r="AH6148" s="367"/>
      <c r="AI6148" s="53"/>
      <c r="AJ6148" s="53"/>
      <c r="AK6148" s="148"/>
      <c r="AL6148" s="148"/>
      <c r="AM6148" s="148"/>
      <c r="AN6148" s="148"/>
      <c r="AO6148" s="148"/>
      <c r="AP6148" s="148"/>
      <c r="AQ6148" s="148"/>
      <c r="AR6148" s="148"/>
      <c r="AS6148" s="148"/>
      <c r="AT6148" s="148"/>
    </row>
    <row r="6149" spans="1:46" s="67" customFormat="1" ht="60">
      <c r="A6149" s="53" t="s">
        <v>1600</v>
      </c>
      <c r="B6149" s="159" t="s">
        <v>3020</v>
      </c>
      <c r="C6149" s="53" t="s">
        <v>533</v>
      </c>
      <c r="D6149" s="52" t="s">
        <v>1602</v>
      </c>
      <c r="E6149" s="53" t="s">
        <v>83</v>
      </c>
      <c r="F6149" s="55">
        <v>41250</v>
      </c>
      <c r="G6149" s="55">
        <v>41325</v>
      </c>
      <c r="H6149" s="53" t="s">
        <v>109</v>
      </c>
      <c r="I6149" s="57">
        <v>12.830978999999999</v>
      </c>
      <c r="J6149" s="56">
        <v>11.548752314248802</v>
      </c>
      <c r="K6149" s="56">
        <v>11.547881355932205</v>
      </c>
      <c r="L6149" s="58">
        <v>13626.5</v>
      </c>
      <c r="M6149" s="59">
        <v>41342</v>
      </c>
      <c r="N6149" s="60">
        <v>2013</v>
      </c>
      <c r="O6149" s="61">
        <v>41358</v>
      </c>
      <c r="P6149" s="60">
        <v>2013</v>
      </c>
      <c r="Q6149" s="61">
        <v>41639</v>
      </c>
      <c r="R6149" s="53" t="s">
        <v>342</v>
      </c>
      <c r="S6149" s="53" t="s">
        <v>2629</v>
      </c>
      <c r="T6149" s="69" t="s">
        <v>428</v>
      </c>
      <c r="U6149" s="82">
        <v>15</v>
      </c>
      <c r="V6149" s="82">
        <v>8</v>
      </c>
      <c r="W6149" s="53" t="s">
        <v>390</v>
      </c>
      <c r="X6149" s="53"/>
      <c r="Y6149" s="53"/>
      <c r="Z6149" s="367"/>
      <c r="AA6149" s="53"/>
      <c r="AB6149" s="53"/>
      <c r="AC6149" s="71"/>
      <c r="AD6149" s="57"/>
      <c r="AE6149" s="53"/>
      <c r="AF6149" s="53"/>
      <c r="AG6149" s="53"/>
      <c r="AH6149" s="367"/>
      <c r="AI6149" s="53"/>
      <c r="AJ6149" s="53"/>
      <c r="AK6149" s="148"/>
      <c r="AL6149" s="148"/>
      <c r="AM6149" s="148"/>
      <c r="AN6149" s="148"/>
      <c r="AO6149" s="148"/>
      <c r="AP6149" s="148"/>
      <c r="AQ6149" s="148"/>
      <c r="AR6149" s="148"/>
      <c r="AS6149" s="148"/>
      <c r="AT6149" s="148"/>
    </row>
    <row r="6150" spans="1:46" s="67" customFormat="1" ht="60">
      <c r="A6150" s="53" t="s">
        <v>1600</v>
      </c>
      <c r="B6150" s="159" t="s">
        <v>3021</v>
      </c>
      <c r="C6150" s="53" t="s">
        <v>533</v>
      </c>
      <c r="D6150" s="52" t="s">
        <v>1602</v>
      </c>
      <c r="E6150" s="53" t="s">
        <v>83</v>
      </c>
      <c r="F6150" s="55">
        <v>41250</v>
      </c>
      <c r="G6150" s="55">
        <v>41325</v>
      </c>
      <c r="H6150" s="53" t="s">
        <v>109</v>
      </c>
      <c r="I6150" s="57">
        <v>58.060177000000003</v>
      </c>
      <c r="J6150" s="56">
        <v>52.254902799892804</v>
      </c>
      <c r="K6150" s="56">
        <v>52.255593220338987</v>
      </c>
      <c r="L6150" s="58">
        <v>61661.600000000006</v>
      </c>
      <c r="M6150" s="59">
        <v>41342</v>
      </c>
      <c r="N6150" s="60">
        <v>2013</v>
      </c>
      <c r="O6150" s="61">
        <v>41358</v>
      </c>
      <c r="P6150" s="60">
        <v>2013</v>
      </c>
      <c r="Q6150" s="61">
        <v>41639</v>
      </c>
      <c r="R6150" s="53" t="s">
        <v>342</v>
      </c>
      <c r="S6150" s="53" t="s">
        <v>2630</v>
      </c>
      <c r="T6150" s="69" t="s">
        <v>428</v>
      </c>
      <c r="U6150" s="82">
        <v>5</v>
      </c>
      <c r="V6150" s="82">
        <v>8</v>
      </c>
      <c r="W6150" s="53" t="s">
        <v>390</v>
      </c>
      <c r="X6150" s="53"/>
      <c r="Y6150" s="53"/>
      <c r="Z6150" s="367"/>
      <c r="AA6150" s="53"/>
      <c r="AB6150" s="53"/>
      <c r="AC6150" s="71"/>
      <c r="AD6150" s="57"/>
      <c r="AE6150" s="53"/>
      <c r="AF6150" s="53"/>
      <c r="AG6150" s="53"/>
      <c r="AH6150" s="367"/>
      <c r="AI6150" s="53"/>
      <c r="AJ6150" s="53"/>
      <c r="AK6150" s="148"/>
      <c r="AL6150" s="148"/>
      <c r="AM6150" s="148"/>
      <c r="AN6150" s="148"/>
      <c r="AO6150" s="148"/>
      <c r="AP6150" s="148"/>
      <c r="AQ6150" s="148"/>
      <c r="AR6150" s="148"/>
      <c r="AS6150" s="148"/>
      <c r="AT6150" s="148"/>
    </row>
    <row r="6151" spans="1:46" s="67" customFormat="1" ht="60">
      <c r="A6151" s="53" t="s">
        <v>1600</v>
      </c>
      <c r="B6151" s="159" t="s">
        <v>3022</v>
      </c>
      <c r="C6151" s="53" t="s">
        <v>533</v>
      </c>
      <c r="D6151" s="52" t="s">
        <v>1602</v>
      </c>
      <c r="E6151" s="53" t="s">
        <v>83</v>
      </c>
      <c r="F6151" s="55">
        <v>41250</v>
      </c>
      <c r="G6151" s="55">
        <v>41325</v>
      </c>
      <c r="H6151" s="53" t="s">
        <v>109</v>
      </c>
      <c r="I6151" s="57">
        <v>106.572504</v>
      </c>
      <c r="J6151" s="56">
        <v>95.915155207636801</v>
      </c>
      <c r="K6151" s="56">
        <v>95.915254237288153</v>
      </c>
      <c r="L6151" s="58">
        <v>113180.00000000001</v>
      </c>
      <c r="M6151" s="59">
        <v>41342</v>
      </c>
      <c r="N6151" s="60">
        <v>2013</v>
      </c>
      <c r="O6151" s="61">
        <v>41358</v>
      </c>
      <c r="P6151" s="60">
        <v>2013</v>
      </c>
      <c r="Q6151" s="61">
        <v>41639</v>
      </c>
      <c r="R6151" s="53" t="s">
        <v>342</v>
      </c>
      <c r="S6151" s="53" t="s">
        <v>2631</v>
      </c>
      <c r="T6151" s="69" t="s">
        <v>1722</v>
      </c>
      <c r="U6151" s="82">
        <v>340</v>
      </c>
      <c r="V6151" s="82">
        <v>8</v>
      </c>
      <c r="W6151" s="53" t="s">
        <v>390</v>
      </c>
      <c r="X6151" s="53"/>
      <c r="Y6151" s="53"/>
      <c r="Z6151" s="367"/>
      <c r="AA6151" s="53"/>
      <c r="AB6151" s="53"/>
      <c r="AC6151" s="71"/>
      <c r="AD6151" s="57"/>
      <c r="AE6151" s="53"/>
      <c r="AF6151" s="53"/>
      <c r="AG6151" s="53"/>
      <c r="AH6151" s="367"/>
      <c r="AI6151" s="53"/>
      <c r="AJ6151" s="53"/>
      <c r="AK6151" s="148"/>
      <c r="AL6151" s="148"/>
      <c r="AM6151" s="148"/>
      <c r="AN6151" s="148"/>
      <c r="AO6151" s="148"/>
      <c r="AP6151" s="148"/>
      <c r="AQ6151" s="148"/>
      <c r="AR6151" s="148"/>
      <c r="AS6151" s="148"/>
      <c r="AT6151" s="148"/>
    </row>
    <row r="6152" spans="1:46" s="67" customFormat="1" ht="60">
      <c r="A6152" s="53" t="s">
        <v>1600</v>
      </c>
      <c r="B6152" s="159" t="s">
        <v>3023</v>
      </c>
      <c r="C6152" s="53" t="s">
        <v>533</v>
      </c>
      <c r="D6152" s="52" t="s">
        <v>1602</v>
      </c>
      <c r="E6152" s="53" t="s">
        <v>83</v>
      </c>
      <c r="F6152" s="55">
        <v>41250</v>
      </c>
      <c r="G6152" s="55">
        <v>41325</v>
      </c>
      <c r="H6152" s="53" t="s">
        <v>109</v>
      </c>
      <c r="I6152" s="57">
        <v>336.37099999999998</v>
      </c>
      <c r="J6152" s="56">
        <v>302.64183371530083</v>
      </c>
      <c r="K6152" s="56">
        <v>302.64303389830508</v>
      </c>
      <c r="L6152" s="58">
        <v>357118.77999999997</v>
      </c>
      <c r="M6152" s="59">
        <v>41342</v>
      </c>
      <c r="N6152" s="60">
        <v>2013</v>
      </c>
      <c r="O6152" s="61">
        <v>41358</v>
      </c>
      <c r="P6152" s="60">
        <v>2013</v>
      </c>
      <c r="Q6152" s="61">
        <v>41639</v>
      </c>
      <c r="R6152" s="53" t="s">
        <v>342</v>
      </c>
      <c r="S6152" s="53" t="s">
        <v>2632</v>
      </c>
      <c r="T6152" s="69" t="s">
        <v>428</v>
      </c>
      <c r="U6152" s="82">
        <v>3959</v>
      </c>
      <c r="V6152" s="82">
        <v>8</v>
      </c>
      <c r="W6152" s="53" t="s">
        <v>390</v>
      </c>
      <c r="X6152" s="53"/>
      <c r="Y6152" s="53"/>
      <c r="Z6152" s="367"/>
      <c r="AA6152" s="53"/>
      <c r="AB6152" s="53"/>
      <c r="AC6152" s="71"/>
      <c r="AD6152" s="57"/>
      <c r="AE6152" s="53"/>
      <c r="AF6152" s="53"/>
      <c r="AG6152" s="53"/>
      <c r="AH6152" s="367"/>
      <c r="AI6152" s="53"/>
      <c r="AJ6152" s="53"/>
      <c r="AK6152" s="148"/>
      <c r="AL6152" s="148"/>
      <c r="AM6152" s="148"/>
      <c r="AN6152" s="148"/>
      <c r="AO6152" s="148"/>
      <c r="AP6152" s="148"/>
      <c r="AQ6152" s="148"/>
      <c r="AR6152" s="148"/>
      <c r="AS6152" s="148"/>
      <c r="AT6152" s="148"/>
    </row>
    <row r="6153" spans="1:46" s="67" customFormat="1" ht="60">
      <c r="A6153" s="53" t="s">
        <v>1600</v>
      </c>
      <c r="B6153" s="159" t="s">
        <v>3024</v>
      </c>
      <c r="C6153" s="53" t="s">
        <v>533</v>
      </c>
      <c r="D6153" s="52" t="s">
        <v>1602</v>
      </c>
      <c r="E6153" s="53" t="s">
        <v>83</v>
      </c>
      <c r="F6153" s="55">
        <v>41250</v>
      </c>
      <c r="G6153" s="55">
        <v>41325</v>
      </c>
      <c r="H6153" s="53" t="s">
        <v>109</v>
      </c>
      <c r="I6153" s="57">
        <v>61.377000000000002</v>
      </c>
      <c r="J6153" s="56">
        <v>55.151296684444802</v>
      </c>
      <c r="K6153" s="56">
        <v>55.14880508474576</v>
      </c>
      <c r="L6153" s="58">
        <v>65075.59</v>
      </c>
      <c r="M6153" s="59">
        <v>41342</v>
      </c>
      <c r="N6153" s="60">
        <v>2013</v>
      </c>
      <c r="O6153" s="61">
        <v>41358</v>
      </c>
      <c r="P6153" s="60">
        <v>2013</v>
      </c>
      <c r="Q6153" s="61">
        <v>41639</v>
      </c>
      <c r="R6153" s="53" t="s">
        <v>342</v>
      </c>
      <c r="S6153" s="53" t="s">
        <v>3026</v>
      </c>
      <c r="T6153" s="69" t="s">
        <v>818</v>
      </c>
      <c r="U6153" s="82">
        <v>11</v>
      </c>
      <c r="V6153" s="82">
        <v>8</v>
      </c>
      <c r="W6153" s="53" t="s">
        <v>390</v>
      </c>
      <c r="X6153" s="53"/>
      <c r="Y6153" s="53"/>
      <c r="Z6153" s="367"/>
      <c r="AA6153" s="53"/>
      <c r="AB6153" s="53"/>
      <c r="AC6153" s="71"/>
      <c r="AD6153" s="57"/>
      <c r="AE6153" s="53"/>
      <c r="AF6153" s="53"/>
      <c r="AG6153" s="53"/>
      <c r="AH6153" s="367"/>
      <c r="AI6153" s="53"/>
      <c r="AJ6153" s="53"/>
      <c r="AK6153" s="148"/>
      <c r="AL6153" s="148"/>
      <c r="AM6153" s="148"/>
      <c r="AN6153" s="148"/>
      <c r="AO6153" s="148"/>
      <c r="AP6153" s="148"/>
      <c r="AQ6153" s="148"/>
      <c r="AR6153" s="148"/>
      <c r="AS6153" s="148"/>
      <c r="AT6153" s="148"/>
    </row>
    <row r="6154" spans="1:46" s="67" customFormat="1" ht="60">
      <c r="A6154" s="53" t="s">
        <v>1600</v>
      </c>
      <c r="B6154" s="60">
        <v>8472</v>
      </c>
      <c r="C6154" s="53" t="s">
        <v>988</v>
      </c>
      <c r="D6154" s="52" t="s">
        <v>989</v>
      </c>
      <c r="E6154" s="53" t="s">
        <v>60</v>
      </c>
      <c r="F6154" s="55">
        <v>41241</v>
      </c>
      <c r="G6154" s="55">
        <v>41269</v>
      </c>
      <c r="H6154" s="53" t="s">
        <v>109</v>
      </c>
      <c r="I6154" s="57">
        <v>880.00847457627128</v>
      </c>
      <c r="J6154" s="56">
        <v>880.00847457627128</v>
      </c>
      <c r="K6154" s="56">
        <v>880.00800000000004</v>
      </c>
      <c r="L6154" s="58">
        <v>1038409.44</v>
      </c>
      <c r="M6154" s="59">
        <v>41303</v>
      </c>
      <c r="N6154" s="60">
        <v>2013</v>
      </c>
      <c r="O6154" s="61">
        <v>41328</v>
      </c>
      <c r="P6154" s="60">
        <v>2013</v>
      </c>
      <c r="Q6154" s="61">
        <v>41610</v>
      </c>
      <c r="R6154" s="53" t="s">
        <v>351</v>
      </c>
      <c r="S6154" s="69"/>
      <c r="T6154" s="69" t="s">
        <v>1501</v>
      </c>
      <c r="U6154" s="82">
        <v>4344</v>
      </c>
      <c r="V6154" s="82">
        <v>8</v>
      </c>
      <c r="W6154" s="53" t="s">
        <v>390</v>
      </c>
      <c r="X6154" s="53"/>
      <c r="Y6154" s="53"/>
      <c r="Z6154" s="367"/>
      <c r="AA6154" s="53"/>
      <c r="AB6154" s="53"/>
      <c r="AC6154" s="71"/>
      <c r="AD6154" s="57"/>
      <c r="AE6154" s="53"/>
      <c r="AF6154" s="53"/>
      <c r="AG6154" s="53"/>
      <c r="AH6154" s="367"/>
      <c r="AI6154" s="53"/>
      <c r="AJ6154" s="53"/>
      <c r="AK6154" s="148"/>
      <c r="AL6154" s="148"/>
      <c r="AM6154" s="148"/>
      <c r="AN6154" s="148"/>
      <c r="AO6154" s="148"/>
      <c r="AP6154" s="148"/>
      <c r="AQ6154" s="148"/>
      <c r="AR6154" s="148"/>
      <c r="AS6154" s="148"/>
      <c r="AT6154" s="148"/>
    </row>
    <row r="6155" spans="1:46" s="67" customFormat="1" ht="60">
      <c r="A6155" s="53" t="s">
        <v>1600</v>
      </c>
      <c r="B6155" s="60">
        <v>8473</v>
      </c>
      <c r="C6155" s="53" t="s">
        <v>1502</v>
      </c>
      <c r="D6155" s="52" t="s">
        <v>1380</v>
      </c>
      <c r="E6155" s="53" t="s">
        <v>60</v>
      </c>
      <c r="F6155" s="55">
        <v>41372</v>
      </c>
      <c r="G6155" s="55">
        <v>41400</v>
      </c>
      <c r="H6155" s="53" t="s">
        <v>109</v>
      </c>
      <c r="I6155" s="57">
        <v>1500</v>
      </c>
      <c r="J6155" s="56">
        <v>1349.999846383608</v>
      </c>
      <c r="K6155" s="56">
        <v>1349.999</v>
      </c>
      <c r="L6155" s="58">
        <v>1592998.82</v>
      </c>
      <c r="M6155" s="59">
        <v>41428</v>
      </c>
      <c r="N6155" s="60">
        <v>2013</v>
      </c>
      <c r="O6155" s="61">
        <v>41456</v>
      </c>
      <c r="P6155" s="60">
        <v>2013</v>
      </c>
      <c r="Q6155" s="61">
        <v>41611</v>
      </c>
      <c r="R6155" s="53" t="s">
        <v>342</v>
      </c>
      <c r="S6155" s="69"/>
      <c r="T6155" s="53" t="s">
        <v>389</v>
      </c>
      <c r="U6155" s="82">
        <v>1</v>
      </c>
      <c r="V6155" s="82">
        <v>8</v>
      </c>
      <c r="W6155" s="53" t="s">
        <v>390</v>
      </c>
      <c r="X6155" s="53"/>
      <c r="Y6155" s="53"/>
      <c r="Z6155" s="367"/>
      <c r="AA6155" s="53"/>
      <c r="AB6155" s="53"/>
      <c r="AC6155" s="71"/>
      <c r="AD6155" s="57"/>
      <c r="AE6155" s="53"/>
      <c r="AF6155" s="53"/>
      <c r="AG6155" s="53"/>
      <c r="AH6155" s="367"/>
      <c r="AI6155" s="53"/>
      <c r="AJ6155" s="53"/>
      <c r="AK6155" s="148"/>
      <c r="AL6155" s="148"/>
      <c r="AM6155" s="148"/>
      <c r="AN6155" s="148"/>
      <c r="AO6155" s="148"/>
      <c r="AP6155" s="148"/>
      <c r="AQ6155" s="148"/>
      <c r="AR6155" s="148"/>
      <c r="AS6155" s="148"/>
      <c r="AT6155" s="148"/>
    </row>
    <row r="6156" spans="1:46" s="67" customFormat="1" ht="60">
      <c r="A6156" s="53" t="s">
        <v>994</v>
      </c>
      <c r="B6156" s="60">
        <v>8475</v>
      </c>
      <c r="C6156" s="60">
        <v>3000596</v>
      </c>
      <c r="D6156" s="52" t="s">
        <v>1020</v>
      </c>
      <c r="E6156" s="53" t="s">
        <v>64</v>
      </c>
      <c r="F6156" s="55">
        <v>41283</v>
      </c>
      <c r="G6156" s="55">
        <v>41283</v>
      </c>
      <c r="H6156" s="53" t="s">
        <v>105</v>
      </c>
      <c r="I6156" s="56">
        <v>22.372881355932204</v>
      </c>
      <c r="J6156" s="56">
        <v>22.372881355932204</v>
      </c>
      <c r="K6156" s="56">
        <v>22.372881355932204</v>
      </c>
      <c r="L6156" s="58">
        <v>26400</v>
      </c>
      <c r="M6156" s="59">
        <v>41283</v>
      </c>
      <c r="N6156" s="60">
        <v>2013</v>
      </c>
      <c r="O6156" s="61">
        <v>41283</v>
      </c>
      <c r="P6156" s="60">
        <v>2013</v>
      </c>
      <c r="Q6156" s="61">
        <v>41639</v>
      </c>
      <c r="R6156" s="53" t="s">
        <v>352</v>
      </c>
      <c r="S6156" s="53" t="s">
        <v>7122</v>
      </c>
      <c r="T6156" s="53" t="s">
        <v>389</v>
      </c>
      <c r="U6156" s="60">
        <v>1</v>
      </c>
      <c r="V6156" s="53">
        <v>8</v>
      </c>
      <c r="W6156" s="53" t="s">
        <v>394</v>
      </c>
      <c r="X6156" s="53"/>
      <c r="Y6156" s="70"/>
      <c r="Z6156" s="367"/>
      <c r="AA6156" s="53"/>
      <c r="AB6156" s="53"/>
      <c r="AC6156" s="71"/>
      <c r="AD6156" s="57"/>
      <c r="AE6156" s="53"/>
      <c r="AF6156" s="53"/>
      <c r="AG6156" s="53"/>
      <c r="AH6156" s="367"/>
      <c r="AI6156" s="53"/>
      <c r="AJ6156" s="53"/>
      <c r="AK6156" s="148"/>
      <c r="AL6156" s="148"/>
      <c r="AM6156" s="148"/>
      <c r="AN6156" s="148"/>
      <c r="AO6156" s="148"/>
      <c r="AP6156" s="148"/>
      <c r="AQ6156" s="148"/>
      <c r="AR6156" s="148"/>
      <c r="AS6156" s="148"/>
      <c r="AT6156" s="148"/>
    </row>
    <row r="6157" spans="1:46" s="148" customFormat="1" ht="60">
      <c r="A6157" s="53" t="s">
        <v>994</v>
      </c>
      <c r="B6157" s="60" t="s">
        <v>7123</v>
      </c>
      <c r="C6157" s="60">
        <v>3000596</v>
      </c>
      <c r="D6157" s="52" t="s">
        <v>1020</v>
      </c>
      <c r="E6157" s="53" t="s">
        <v>64</v>
      </c>
      <c r="F6157" s="55">
        <v>41283</v>
      </c>
      <c r="G6157" s="55">
        <v>41283</v>
      </c>
      <c r="H6157" s="53" t="s">
        <v>105</v>
      </c>
      <c r="I6157" s="56">
        <v>14.237288135593221</v>
      </c>
      <c r="J6157" s="56">
        <v>14.237288135593221</v>
      </c>
      <c r="K6157" s="56">
        <v>14.237288135593221</v>
      </c>
      <c r="L6157" s="58">
        <v>16800</v>
      </c>
      <c r="M6157" s="59">
        <v>41283</v>
      </c>
      <c r="N6157" s="60">
        <v>2013</v>
      </c>
      <c r="O6157" s="61">
        <v>41283</v>
      </c>
      <c r="P6157" s="60">
        <v>2013</v>
      </c>
      <c r="Q6157" s="61">
        <v>41639</v>
      </c>
      <c r="R6157" s="53" t="s">
        <v>352</v>
      </c>
      <c r="S6157" s="53" t="s">
        <v>7124</v>
      </c>
      <c r="T6157" s="53" t="s">
        <v>389</v>
      </c>
      <c r="U6157" s="60">
        <v>1</v>
      </c>
      <c r="V6157" s="53">
        <v>8</v>
      </c>
      <c r="W6157" s="53" t="s">
        <v>394</v>
      </c>
      <c r="X6157" s="53"/>
      <c r="Y6157" s="70"/>
      <c r="Z6157" s="367"/>
      <c r="AA6157" s="53"/>
      <c r="AB6157" s="53"/>
      <c r="AC6157" s="71"/>
      <c r="AD6157" s="57"/>
      <c r="AE6157" s="53"/>
      <c r="AF6157" s="53"/>
      <c r="AG6157" s="53"/>
      <c r="AH6157" s="367"/>
      <c r="AI6157" s="53"/>
      <c r="AJ6157" s="53"/>
    </row>
    <row r="6158" spans="1:46" s="148" customFormat="1" ht="60">
      <c r="A6158" s="53" t="s">
        <v>994</v>
      </c>
      <c r="B6158" s="60" t="s">
        <v>7125</v>
      </c>
      <c r="C6158" s="60">
        <v>3000596</v>
      </c>
      <c r="D6158" s="52" t="s">
        <v>1020</v>
      </c>
      <c r="E6158" s="53" t="s">
        <v>64</v>
      </c>
      <c r="F6158" s="55">
        <v>41283</v>
      </c>
      <c r="G6158" s="55">
        <v>41283</v>
      </c>
      <c r="H6158" s="53" t="s">
        <v>105</v>
      </c>
      <c r="I6158" s="56">
        <v>5.593220338983051</v>
      </c>
      <c r="J6158" s="56">
        <v>5.593220338983051</v>
      </c>
      <c r="K6158" s="56">
        <v>5.593220338983051</v>
      </c>
      <c r="L6158" s="58">
        <v>6600</v>
      </c>
      <c r="M6158" s="59">
        <v>41283</v>
      </c>
      <c r="N6158" s="60">
        <v>2013</v>
      </c>
      <c r="O6158" s="61">
        <v>41283</v>
      </c>
      <c r="P6158" s="60">
        <v>2013</v>
      </c>
      <c r="Q6158" s="61">
        <v>41639</v>
      </c>
      <c r="R6158" s="53" t="s">
        <v>352</v>
      </c>
      <c r="S6158" s="53" t="s">
        <v>7126</v>
      </c>
      <c r="T6158" s="53" t="s">
        <v>389</v>
      </c>
      <c r="U6158" s="60">
        <v>1</v>
      </c>
      <c r="V6158" s="53">
        <v>8</v>
      </c>
      <c r="W6158" s="53" t="s">
        <v>394</v>
      </c>
      <c r="X6158" s="53"/>
      <c r="Y6158" s="70"/>
      <c r="Z6158" s="367"/>
      <c r="AA6158" s="53"/>
      <c r="AB6158" s="53"/>
      <c r="AC6158" s="71"/>
      <c r="AD6158" s="57"/>
      <c r="AE6158" s="53"/>
      <c r="AF6158" s="53"/>
      <c r="AG6158" s="53"/>
      <c r="AH6158" s="367"/>
      <c r="AI6158" s="53"/>
      <c r="AJ6158" s="53"/>
    </row>
    <row r="6159" spans="1:46" s="149" customFormat="1" ht="60">
      <c r="A6159" s="53" t="s">
        <v>994</v>
      </c>
      <c r="B6159" s="60" t="s">
        <v>7127</v>
      </c>
      <c r="C6159" s="60">
        <v>3000596</v>
      </c>
      <c r="D6159" s="52" t="s">
        <v>1020</v>
      </c>
      <c r="E6159" s="53" t="s">
        <v>64</v>
      </c>
      <c r="F6159" s="55">
        <v>41283</v>
      </c>
      <c r="G6159" s="55">
        <v>41283</v>
      </c>
      <c r="H6159" s="53" t="s">
        <v>105</v>
      </c>
      <c r="I6159" s="56">
        <v>10.16949152542373</v>
      </c>
      <c r="J6159" s="56">
        <v>10.16949152542373</v>
      </c>
      <c r="K6159" s="56">
        <v>10.16949152542373</v>
      </c>
      <c r="L6159" s="58">
        <v>12000</v>
      </c>
      <c r="M6159" s="59">
        <v>41283</v>
      </c>
      <c r="N6159" s="60">
        <v>2013</v>
      </c>
      <c r="O6159" s="61">
        <v>41283</v>
      </c>
      <c r="P6159" s="60">
        <v>2013</v>
      </c>
      <c r="Q6159" s="61">
        <v>41639</v>
      </c>
      <c r="R6159" s="53" t="s">
        <v>352</v>
      </c>
      <c r="S6159" s="53" t="s">
        <v>7128</v>
      </c>
      <c r="T6159" s="53" t="s">
        <v>389</v>
      </c>
      <c r="U6159" s="60">
        <v>1</v>
      </c>
      <c r="V6159" s="53">
        <v>8</v>
      </c>
      <c r="W6159" s="53" t="s">
        <v>394</v>
      </c>
      <c r="X6159" s="53"/>
      <c r="Y6159" s="70"/>
      <c r="Z6159" s="367"/>
      <c r="AA6159" s="53"/>
      <c r="AB6159" s="53"/>
      <c r="AC6159" s="71"/>
      <c r="AD6159" s="57"/>
      <c r="AE6159" s="53"/>
      <c r="AF6159" s="53"/>
      <c r="AG6159" s="53"/>
      <c r="AH6159" s="367"/>
      <c r="AI6159" s="53"/>
      <c r="AJ6159" s="53"/>
      <c r="AK6159" s="148"/>
      <c r="AL6159" s="148"/>
      <c r="AM6159" s="148"/>
      <c r="AN6159" s="148"/>
      <c r="AO6159" s="148"/>
      <c r="AP6159" s="148"/>
      <c r="AQ6159" s="148"/>
      <c r="AR6159" s="148"/>
      <c r="AS6159" s="148"/>
      <c r="AT6159" s="148"/>
    </row>
    <row r="6160" spans="1:46" s="148" customFormat="1" ht="60">
      <c r="A6160" s="53" t="s">
        <v>994</v>
      </c>
      <c r="B6160" s="60" t="s">
        <v>7129</v>
      </c>
      <c r="C6160" s="60">
        <v>3000596</v>
      </c>
      <c r="D6160" s="52" t="s">
        <v>1020</v>
      </c>
      <c r="E6160" s="53" t="s">
        <v>64</v>
      </c>
      <c r="F6160" s="55">
        <v>41283</v>
      </c>
      <c r="G6160" s="55">
        <v>41283</v>
      </c>
      <c r="H6160" s="53" t="s">
        <v>105</v>
      </c>
      <c r="I6160" s="56">
        <v>15.254237288135593</v>
      </c>
      <c r="J6160" s="56">
        <v>15.254237288135593</v>
      </c>
      <c r="K6160" s="56">
        <v>15.254237288135593</v>
      </c>
      <c r="L6160" s="58">
        <v>18000</v>
      </c>
      <c r="M6160" s="59">
        <v>41283</v>
      </c>
      <c r="N6160" s="60">
        <v>2013</v>
      </c>
      <c r="O6160" s="61">
        <v>41283</v>
      </c>
      <c r="P6160" s="60">
        <v>2013</v>
      </c>
      <c r="Q6160" s="61">
        <v>41639</v>
      </c>
      <c r="R6160" s="53" t="s">
        <v>352</v>
      </c>
      <c r="S6160" s="53" t="s">
        <v>7130</v>
      </c>
      <c r="T6160" s="53" t="s">
        <v>389</v>
      </c>
      <c r="U6160" s="60">
        <v>1</v>
      </c>
      <c r="V6160" s="53">
        <v>8</v>
      </c>
      <c r="W6160" s="53" t="s">
        <v>394</v>
      </c>
      <c r="X6160" s="53"/>
      <c r="Y6160" s="70"/>
      <c r="Z6160" s="367"/>
      <c r="AA6160" s="53"/>
      <c r="AB6160" s="53"/>
      <c r="AC6160" s="71"/>
      <c r="AD6160" s="57"/>
      <c r="AE6160" s="53"/>
      <c r="AF6160" s="53"/>
      <c r="AG6160" s="53"/>
      <c r="AH6160" s="367"/>
      <c r="AI6160" s="53"/>
      <c r="AJ6160" s="53"/>
    </row>
    <row r="6161" spans="1:46" s="148" customFormat="1" ht="60">
      <c r="A6161" s="53" t="s">
        <v>994</v>
      </c>
      <c r="B6161" s="60" t="s">
        <v>7131</v>
      </c>
      <c r="C6161" s="60">
        <v>3000596</v>
      </c>
      <c r="D6161" s="52" t="s">
        <v>1020</v>
      </c>
      <c r="E6161" s="53" t="s">
        <v>64</v>
      </c>
      <c r="F6161" s="55">
        <v>41283</v>
      </c>
      <c r="G6161" s="55">
        <v>41283</v>
      </c>
      <c r="H6161" s="53" t="s">
        <v>105</v>
      </c>
      <c r="I6161" s="56">
        <v>25.423728813559322</v>
      </c>
      <c r="J6161" s="56">
        <v>25.423728813559322</v>
      </c>
      <c r="K6161" s="56">
        <v>25.423728813559322</v>
      </c>
      <c r="L6161" s="58">
        <v>30000</v>
      </c>
      <c r="M6161" s="59">
        <v>41283</v>
      </c>
      <c r="N6161" s="60">
        <v>2013</v>
      </c>
      <c r="O6161" s="61">
        <v>41283</v>
      </c>
      <c r="P6161" s="60">
        <v>2013</v>
      </c>
      <c r="Q6161" s="61">
        <v>41639</v>
      </c>
      <c r="R6161" s="53" t="s">
        <v>352</v>
      </c>
      <c r="S6161" s="53" t="s">
        <v>7132</v>
      </c>
      <c r="T6161" s="53" t="s">
        <v>389</v>
      </c>
      <c r="U6161" s="60">
        <v>1</v>
      </c>
      <c r="V6161" s="53">
        <v>8</v>
      </c>
      <c r="W6161" s="53" t="s">
        <v>394</v>
      </c>
      <c r="X6161" s="53"/>
      <c r="Y6161" s="70"/>
      <c r="Z6161" s="367"/>
      <c r="AA6161" s="53"/>
      <c r="AB6161" s="53"/>
      <c r="AC6161" s="71"/>
      <c r="AD6161" s="57"/>
      <c r="AE6161" s="53"/>
      <c r="AF6161" s="53"/>
      <c r="AG6161" s="53"/>
      <c r="AH6161" s="367"/>
      <c r="AI6161" s="53"/>
      <c r="AJ6161" s="53"/>
    </row>
    <row r="6162" spans="1:46" s="148" customFormat="1" ht="60">
      <c r="A6162" s="53" t="s">
        <v>994</v>
      </c>
      <c r="B6162" s="60" t="s">
        <v>7133</v>
      </c>
      <c r="C6162" s="60">
        <v>3000596</v>
      </c>
      <c r="D6162" s="52" t="s">
        <v>1020</v>
      </c>
      <c r="E6162" s="53" t="s">
        <v>64</v>
      </c>
      <c r="F6162" s="55">
        <v>41283</v>
      </c>
      <c r="G6162" s="55">
        <v>41283</v>
      </c>
      <c r="H6162" s="53" t="s">
        <v>105</v>
      </c>
      <c r="I6162" s="56">
        <v>36.101694915254242</v>
      </c>
      <c r="J6162" s="56">
        <v>36.101694915254242</v>
      </c>
      <c r="K6162" s="56">
        <v>36.101694915254242</v>
      </c>
      <c r="L6162" s="58">
        <v>42600</v>
      </c>
      <c r="M6162" s="59">
        <v>41283</v>
      </c>
      <c r="N6162" s="60">
        <v>2013</v>
      </c>
      <c r="O6162" s="61">
        <v>41283</v>
      </c>
      <c r="P6162" s="60">
        <v>2013</v>
      </c>
      <c r="Q6162" s="61">
        <v>41639</v>
      </c>
      <c r="R6162" s="53" t="s">
        <v>352</v>
      </c>
      <c r="S6162" s="53" t="s">
        <v>7134</v>
      </c>
      <c r="T6162" s="53" t="s">
        <v>389</v>
      </c>
      <c r="U6162" s="60">
        <v>1</v>
      </c>
      <c r="V6162" s="53">
        <v>8</v>
      </c>
      <c r="W6162" s="53" t="s">
        <v>394</v>
      </c>
      <c r="X6162" s="53"/>
      <c r="Y6162" s="70"/>
      <c r="Z6162" s="367"/>
      <c r="AA6162" s="53"/>
      <c r="AB6162" s="53"/>
      <c r="AC6162" s="71"/>
      <c r="AD6162" s="57"/>
      <c r="AE6162" s="53"/>
      <c r="AF6162" s="53"/>
      <c r="AG6162" s="53"/>
      <c r="AH6162" s="367"/>
      <c r="AI6162" s="53"/>
      <c r="AJ6162" s="53"/>
    </row>
    <row r="6163" spans="1:46" s="148" customFormat="1" ht="60">
      <c r="A6163" s="53" t="s">
        <v>994</v>
      </c>
      <c r="B6163" s="60" t="s">
        <v>7135</v>
      </c>
      <c r="C6163" s="60">
        <v>3000596</v>
      </c>
      <c r="D6163" s="52" t="s">
        <v>1020</v>
      </c>
      <c r="E6163" s="53" t="s">
        <v>64</v>
      </c>
      <c r="F6163" s="55">
        <v>41283</v>
      </c>
      <c r="G6163" s="55">
        <v>41283</v>
      </c>
      <c r="H6163" s="53" t="s">
        <v>105</v>
      </c>
      <c r="I6163" s="56">
        <v>46.779661016949156</v>
      </c>
      <c r="J6163" s="56">
        <v>46.779661016949156</v>
      </c>
      <c r="K6163" s="56">
        <v>46.779661016949156</v>
      </c>
      <c r="L6163" s="58">
        <v>55200</v>
      </c>
      <c r="M6163" s="59">
        <v>41283</v>
      </c>
      <c r="N6163" s="60">
        <v>2013</v>
      </c>
      <c r="O6163" s="61">
        <v>41283</v>
      </c>
      <c r="P6163" s="60">
        <v>2013</v>
      </c>
      <c r="Q6163" s="61">
        <v>41639</v>
      </c>
      <c r="R6163" s="53" t="s">
        <v>352</v>
      </c>
      <c r="S6163" s="53" t="s">
        <v>7136</v>
      </c>
      <c r="T6163" s="53" t="s">
        <v>389</v>
      </c>
      <c r="U6163" s="60">
        <v>1</v>
      </c>
      <c r="V6163" s="53">
        <v>8</v>
      </c>
      <c r="W6163" s="53" t="s">
        <v>394</v>
      </c>
      <c r="X6163" s="53"/>
      <c r="Y6163" s="70"/>
      <c r="Z6163" s="367"/>
      <c r="AA6163" s="53"/>
      <c r="AB6163" s="53"/>
      <c r="AC6163" s="71"/>
      <c r="AD6163" s="57"/>
      <c r="AE6163" s="53"/>
      <c r="AF6163" s="53"/>
      <c r="AG6163" s="53"/>
      <c r="AH6163" s="367"/>
      <c r="AI6163" s="53"/>
      <c r="AJ6163" s="53"/>
    </row>
    <row r="6164" spans="1:46" s="67" customFormat="1" ht="60">
      <c r="A6164" s="53" t="s">
        <v>994</v>
      </c>
      <c r="B6164" s="60" t="s">
        <v>7137</v>
      </c>
      <c r="C6164" s="60">
        <v>3000596</v>
      </c>
      <c r="D6164" s="52" t="s">
        <v>1020</v>
      </c>
      <c r="E6164" s="53" t="s">
        <v>64</v>
      </c>
      <c r="F6164" s="55">
        <v>41283</v>
      </c>
      <c r="G6164" s="55">
        <v>41283</v>
      </c>
      <c r="H6164" s="53" t="s">
        <v>105</v>
      </c>
      <c r="I6164" s="56">
        <v>35.084745762711862</v>
      </c>
      <c r="J6164" s="56">
        <v>35.084745762711862</v>
      </c>
      <c r="K6164" s="56">
        <v>35.084745762711862</v>
      </c>
      <c r="L6164" s="58">
        <v>41400</v>
      </c>
      <c r="M6164" s="59">
        <v>41283</v>
      </c>
      <c r="N6164" s="60">
        <v>2013</v>
      </c>
      <c r="O6164" s="61">
        <v>41283</v>
      </c>
      <c r="P6164" s="60">
        <v>2013</v>
      </c>
      <c r="Q6164" s="61">
        <v>41639</v>
      </c>
      <c r="R6164" s="53" t="s">
        <v>352</v>
      </c>
      <c r="S6164" s="53" t="s">
        <v>7138</v>
      </c>
      <c r="T6164" s="53" t="s">
        <v>389</v>
      </c>
      <c r="U6164" s="60">
        <v>1</v>
      </c>
      <c r="V6164" s="53">
        <v>8</v>
      </c>
      <c r="W6164" s="53" t="s">
        <v>394</v>
      </c>
      <c r="X6164" s="53"/>
      <c r="Y6164" s="70"/>
      <c r="Z6164" s="367"/>
      <c r="AA6164" s="53"/>
      <c r="AB6164" s="53"/>
      <c r="AC6164" s="71"/>
      <c r="AD6164" s="57"/>
      <c r="AE6164" s="53"/>
      <c r="AF6164" s="53"/>
      <c r="AG6164" s="53"/>
      <c r="AH6164" s="367"/>
      <c r="AI6164" s="53"/>
      <c r="AJ6164" s="53"/>
      <c r="AK6164" s="148"/>
      <c r="AL6164" s="148"/>
      <c r="AM6164" s="148"/>
      <c r="AN6164" s="148"/>
      <c r="AO6164" s="148"/>
      <c r="AP6164" s="148"/>
      <c r="AQ6164" s="148"/>
      <c r="AR6164" s="148"/>
      <c r="AS6164" s="148"/>
      <c r="AT6164" s="148"/>
    </row>
    <row r="6165" spans="1:46" s="67" customFormat="1" ht="60">
      <c r="A6165" s="53" t="s">
        <v>994</v>
      </c>
      <c r="B6165" s="60" t="s">
        <v>7139</v>
      </c>
      <c r="C6165" s="60">
        <v>3000596</v>
      </c>
      <c r="D6165" s="52" t="s">
        <v>1020</v>
      </c>
      <c r="E6165" s="53" t="s">
        <v>64</v>
      </c>
      <c r="F6165" s="55">
        <v>41283</v>
      </c>
      <c r="G6165" s="55">
        <v>41283</v>
      </c>
      <c r="H6165" s="53" t="s">
        <v>105</v>
      </c>
      <c r="I6165" s="56">
        <v>53.389830508474581</v>
      </c>
      <c r="J6165" s="56">
        <v>53.389830508474581</v>
      </c>
      <c r="K6165" s="56">
        <v>53.389830508474581</v>
      </c>
      <c r="L6165" s="58">
        <v>63000</v>
      </c>
      <c r="M6165" s="59">
        <v>41283</v>
      </c>
      <c r="N6165" s="60">
        <v>2013</v>
      </c>
      <c r="O6165" s="61">
        <v>41283</v>
      </c>
      <c r="P6165" s="60">
        <v>2013</v>
      </c>
      <c r="Q6165" s="61">
        <v>41639</v>
      </c>
      <c r="R6165" s="53" t="s">
        <v>352</v>
      </c>
      <c r="S6165" s="53" t="s">
        <v>7140</v>
      </c>
      <c r="T6165" s="53" t="s">
        <v>389</v>
      </c>
      <c r="U6165" s="60">
        <v>1</v>
      </c>
      <c r="V6165" s="53">
        <v>8</v>
      </c>
      <c r="W6165" s="53" t="s">
        <v>394</v>
      </c>
      <c r="X6165" s="53"/>
      <c r="Y6165" s="70"/>
      <c r="Z6165" s="367"/>
      <c r="AA6165" s="53"/>
      <c r="AB6165" s="53"/>
      <c r="AC6165" s="71"/>
      <c r="AD6165" s="57"/>
      <c r="AE6165" s="53"/>
      <c r="AF6165" s="53"/>
      <c r="AG6165" s="53"/>
      <c r="AH6165" s="367"/>
      <c r="AI6165" s="53"/>
      <c r="AJ6165" s="53"/>
      <c r="AK6165" s="148"/>
      <c r="AL6165" s="148"/>
      <c r="AM6165" s="148"/>
      <c r="AN6165" s="148"/>
      <c r="AO6165" s="148"/>
      <c r="AP6165" s="148"/>
      <c r="AQ6165" s="148"/>
      <c r="AR6165" s="148"/>
      <c r="AS6165" s="148"/>
      <c r="AT6165" s="148"/>
    </row>
    <row r="6166" spans="1:46" s="67" customFormat="1" ht="60">
      <c r="A6166" s="53" t="s">
        <v>994</v>
      </c>
      <c r="B6166" s="60" t="s">
        <v>7141</v>
      </c>
      <c r="C6166" s="60">
        <v>3000596</v>
      </c>
      <c r="D6166" s="52" t="s">
        <v>1020</v>
      </c>
      <c r="E6166" s="53" t="s">
        <v>64</v>
      </c>
      <c r="F6166" s="55">
        <v>41283</v>
      </c>
      <c r="G6166" s="55">
        <v>41283</v>
      </c>
      <c r="H6166" s="53" t="s">
        <v>105</v>
      </c>
      <c r="I6166" s="56">
        <v>50.847457627118644</v>
      </c>
      <c r="J6166" s="56">
        <v>50.847457627118644</v>
      </c>
      <c r="K6166" s="56">
        <v>50.847457627118644</v>
      </c>
      <c r="L6166" s="58">
        <v>60000</v>
      </c>
      <c r="M6166" s="59">
        <v>41283</v>
      </c>
      <c r="N6166" s="60">
        <v>2013</v>
      </c>
      <c r="O6166" s="61">
        <v>41283</v>
      </c>
      <c r="P6166" s="60">
        <v>2013</v>
      </c>
      <c r="Q6166" s="61">
        <v>41639</v>
      </c>
      <c r="R6166" s="53" t="s">
        <v>352</v>
      </c>
      <c r="S6166" s="53" t="s">
        <v>7142</v>
      </c>
      <c r="T6166" s="53" t="s">
        <v>389</v>
      </c>
      <c r="U6166" s="60">
        <v>1</v>
      </c>
      <c r="V6166" s="53">
        <v>8</v>
      </c>
      <c r="W6166" s="53" t="s">
        <v>394</v>
      </c>
      <c r="X6166" s="53"/>
      <c r="Y6166" s="70"/>
      <c r="Z6166" s="367"/>
      <c r="AA6166" s="53"/>
      <c r="AB6166" s="53"/>
      <c r="AC6166" s="71"/>
      <c r="AD6166" s="57"/>
      <c r="AE6166" s="53"/>
      <c r="AF6166" s="53"/>
      <c r="AG6166" s="53"/>
      <c r="AH6166" s="367"/>
      <c r="AI6166" s="53"/>
      <c r="AJ6166" s="53"/>
      <c r="AK6166" s="148"/>
      <c r="AL6166" s="148"/>
      <c r="AM6166" s="148"/>
      <c r="AN6166" s="148"/>
      <c r="AO6166" s="148"/>
      <c r="AP6166" s="148"/>
      <c r="AQ6166" s="148"/>
      <c r="AR6166" s="148"/>
      <c r="AS6166" s="148"/>
      <c r="AT6166" s="148"/>
    </row>
    <row r="6167" spans="1:46" s="67" customFormat="1" ht="60">
      <c r="A6167" s="53" t="s">
        <v>994</v>
      </c>
      <c r="B6167" s="60" t="s">
        <v>7143</v>
      </c>
      <c r="C6167" s="60">
        <v>3000596</v>
      </c>
      <c r="D6167" s="52" t="s">
        <v>1020</v>
      </c>
      <c r="E6167" s="53" t="s">
        <v>64</v>
      </c>
      <c r="F6167" s="55">
        <v>41283</v>
      </c>
      <c r="G6167" s="55">
        <v>41283</v>
      </c>
      <c r="H6167" s="53" t="s">
        <v>105</v>
      </c>
      <c r="I6167" s="56">
        <v>21.35593220338983</v>
      </c>
      <c r="J6167" s="56">
        <v>21.35593220338983</v>
      </c>
      <c r="K6167" s="56">
        <v>21.35593220338983</v>
      </c>
      <c r="L6167" s="58">
        <v>25200</v>
      </c>
      <c r="M6167" s="59">
        <v>41283</v>
      </c>
      <c r="N6167" s="60">
        <v>2013</v>
      </c>
      <c r="O6167" s="61">
        <v>41283</v>
      </c>
      <c r="P6167" s="60">
        <v>2013</v>
      </c>
      <c r="Q6167" s="61">
        <v>41639</v>
      </c>
      <c r="R6167" s="53" t="s">
        <v>352</v>
      </c>
      <c r="S6167" s="53" t="s">
        <v>7142</v>
      </c>
      <c r="T6167" s="53" t="s">
        <v>389</v>
      </c>
      <c r="U6167" s="60">
        <v>1</v>
      </c>
      <c r="V6167" s="53">
        <v>8</v>
      </c>
      <c r="W6167" s="53" t="s">
        <v>394</v>
      </c>
      <c r="X6167" s="53"/>
      <c r="Y6167" s="70"/>
      <c r="Z6167" s="367"/>
      <c r="AA6167" s="53"/>
      <c r="AB6167" s="53"/>
      <c r="AC6167" s="71"/>
      <c r="AD6167" s="57"/>
      <c r="AE6167" s="53"/>
      <c r="AF6167" s="53"/>
      <c r="AG6167" s="53"/>
      <c r="AH6167" s="367"/>
      <c r="AI6167" s="53"/>
      <c r="AJ6167" s="53"/>
      <c r="AK6167" s="148"/>
      <c r="AL6167" s="148"/>
      <c r="AM6167" s="148"/>
      <c r="AN6167" s="148"/>
      <c r="AO6167" s="148"/>
      <c r="AP6167" s="148"/>
      <c r="AQ6167" s="148"/>
      <c r="AR6167" s="148"/>
      <c r="AS6167" s="148"/>
      <c r="AT6167" s="148"/>
    </row>
    <row r="6168" spans="1:46" s="67" customFormat="1" ht="60">
      <c r="A6168" s="53" t="s">
        <v>994</v>
      </c>
      <c r="B6168" s="60">
        <v>8481</v>
      </c>
      <c r="C6168" s="60">
        <v>3000540</v>
      </c>
      <c r="D6168" s="52" t="s">
        <v>938</v>
      </c>
      <c r="E6168" s="53" t="s">
        <v>60</v>
      </c>
      <c r="F6168" s="55">
        <v>41429</v>
      </c>
      <c r="G6168" s="55">
        <v>41459</v>
      </c>
      <c r="H6168" s="53" t="s">
        <v>105</v>
      </c>
      <c r="I6168" s="57">
        <v>130</v>
      </c>
      <c r="J6168" s="56">
        <v>130</v>
      </c>
      <c r="K6168" s="56">
        <v>130</v>
      </c>
      <c r="L6168" s="58">
        <v>153400</v>
      </c>
      <c r="M6168" s="59">
        <v>41487</v>
      </c>
      <c r="N6168" s="60">
        <v>2013</v>
      </c>
      <c r="O6168" s="61">
        <v>41487</v>
      </c>
      <c r="P6168" s="60">
        <v>2013</v>
      </c>
      <c r="Q6168" s="61">
        <v>41547</v>
      </c>
      <c r="R6168" s="53" t="s">
        <v>352</v>
      </c>
      <c r="S6168" s="53" t="s">
        <v>939</v>
      </c>
      <c r="T6168" s="53" t="s">
        <v>389</v>
      </c>
      <c r="U6168" s="60">
        <v>1</v>
      </c>
      <c r="V6168" s="53">
        <v>8</v>
      </c>
      <c r="W6168" s="53" t="s">
        <v>394</v>
      </c>
      <c r="X6168" s="53"/>
      <c r="Y6168" s="70"/>
      <c r="Z6168" s="367"/>
      <c r="AA6168" s="53"/>
      <c r="AB6168" s="53"/>
      <c r="AC6168" s="71"/>
      <c r="AD6168" s="57"/>
      <c r="AE6168" s="53"/>
      <c r="AF6168" s="53"/>
      <c r="AG6168" s="53"/>
      <c r="AH6168" s="367"/>
      <c r="AI6168" s="53"/>
      <c r="AJ6168" s="53"/>
      <c r="AK6168" s="148"/>
      <c r="AL6168" s="148"/>
      <c r="AM6168" s="148"/>
      <c r="AN6168" s="148"/>
      <c r="AO6168" s="148"/>
      <c r="AP6168" s="148"/>
      <c r="AQ6168" s="148"/>
      <c r="AR6168" s="148"/>
      <c r="AS6168" s="148"/>
      <c r="AT6168" s="148"/>
    </row>
    <row r="6169" spans="1:46" s="148" customFormat="1" ht="60">
      <c r="A6169" s="53" t="s">
        <v>994</v>
      </c>
      <c r="B6169" s="60">
        <v>8484</v>
      </c>
      <c r="C6169" s="53" t="s">
        <v>440</v>
      </c>
      <c r="D6169" s="52" t="s">
        <v>441</v>
      </c>
      <c r="E6169" s="53" t="s">
        <v>83</v>
      </c>
      <c r="F6169" s="55">
        <v>41219</v>
      </c>
      <c r="G6169" s="55">
        <v>41269</v>
      </c>
      <c r="H6169" s="53" t="s">
        <v>109</v>
      </c>
      <c r="I6169" s="57">
        <v>652.04999999999995</v>
      </c>
      <c r="J6169" s="56">
        <v>672.98950830625358</v>
      </c>
      <c r="K6169" s="56">
        <v>652.04999999999995</v>
      </c>
      <c r="L6169" s="58">
        <v>769418.99999999988</v>
      </c>
      <c r="M6169" s="59">
        <v>41294</v>
      </c>
      <c r="N6169" s="60">
        <v>2013</v>
      </c>
      <c r="O6169" s="61">
        <v>41365</v>
      </c>
      <c r="P6169" s="60">
        <v>2013</v>
      </c>
      <c r="Q6169" s="61">
        <v>41395</v>
      </c>
      <c r="R6169" s="53" t="s">
        <v>342</v>
      </c>
      <c r="S6169" s="53" t="s">
        <v>1080</v>
      </c>
      <c r="T6169" s="53" t="s">
        <v>417</v>
      </c>
      <c r="U6169" s="53">
        <v>1449</v>
      </c>
      <c r="V6169" s="53">
        <v>8</v>
      </c>
      <c r="W6169" s="53" t="s">
        <v>390</v>
      </c>
      <c r="X6169" s="53"/>
      <c r="Y6169" s="70"/>
      <c r="Z6169" s="367"/>
      <c r="AA6169" s="53"/>
      <c r="AB6169" s="53"/>
      <c r="AC6169" s="71"/>
      <c r="AD6169" s="57"/>
      <c r="AE6169" s="53"/>
      <c r="AF6169" s="53"/>
      <c r="AG6169" s="53"/>
      <c r="AH6169" s="367"/>
      <c r="AI6169" s="53"/>
      <c r="AJ6169" s="53"/>
    </row>
    <row r="6170" spans="1:46" s="67" customFormat="1" ht="60">
      <c r="A6170" s="53" t="s">
        <v>994</v>
      </c>
      <c r="B6170" s="60">
        <v>8485</v>
      </c>
      <c r="C6170" s="53" t="s">
        <v>435</v>
      </c>
      <c r="D6170" s="52" t="s">
        <v>434</v>
      </c>
      <c r="E6170" s="53" t="s">
        <v>60</v>
      </c>
      <c r="F6170" s="55">
        <v>41333</v>
      </c>
      <c r="G6170" s="55">
        <v>41361</v>
      </c>
      <c r="H6170" s="53" t="s">
        <v>109</v>
      </c>
      <c r="I6170" s="57">
        <v>258.935</v>
      </c>
      <c r="J6170" s="56">
        <v>267.32557264047341</v>
      </c>
      <c r="K6170" s="56">
        <v>258.935</v>
      </c>
      <c r="L6170" s="58">
        <v>305543.3</v>
      </c>
      <c r="M6170" s="59">
        <v>41381</v>
      </c>
      <c r="N6170" s="60">
        <v>2013</v>
      </c>
      <c r="O6170" s="61">
        <v>41383</v>
      </c>
      <c r="P6170" s="60">
        <v>2013</v>
      </c>
      <c r="Q6170" s="61">
        <v>41426</v>
      </c>
      <c r="R6170" s="53" t="s">
        <v>342</v>
      </c>
      <c r="S6170" s="53" t="s">
        <v>1081</v>
      </c>
      <c r="T6170" s="53" t="s">
        <v>313</v>
      </c>
      <c r="U6170" s="60">
        <v>10250</v>
      </c>
      <c r="V6170" s="53">
        <v>8</v>
      </c>
      <c r="W6170" s="53" t="s">
        <v>390</v>
      </c>
      <c r="X6170" s="53"/>
      <c r="Y6170" s="367"/>
      <c r="Z6170" s="367"/>
      <c r="AA6170" s="53"/>
      <c r="AB6170" s="53"/>
      <c r="AC6170" s="71"/>
      <c r="AD6170" s="57"/>
      <c r="AE6170" s="53"/>
      <c r="AF6170" s="53"/>
      <c r="AG6170" s="53"/>
      <c r="AH6170" s="367"/>
      <c r="AI6170" s="53"/>
      <c r="AJ6170" s="53"/>
      <c r="AK6170" s="148"/>
      <c r="AL6170" s="149"/>
      <c r="AM6170" s="149"/>
      <c r="AN6170" s="149"/>
      <c r="AO6170" s="149"/>
      <c r="AP6170" s="149"/>
      <c r="AQ6170" s="149"/>
      <c r="AR6170" s="149"/>
      <c r="AS6170" s="149"/>
      <c r="AT6170" s="149"/>
    </row>
    <row r="6171" spans="1:46" s="67" customFormat="1" ht="60">
      <c r="A6171" s="53" t="s">
        <v>994</v>
      </c>
      <c r="B6171" s="60">
        <v>8486</v>
      </c>
      <c r="C6171" s="53" t="s">
        <v>436</v>
      </c>
      <c r="D6171" s="52" t="s">
        <v>437</v>
      </c>
      <c r="E6171" s="53" t="s">
        <v>60</v>
      </c>
      <c r="F6171" s="55">
        <v>41239</v>
      </c>
      <c r="G6171" s="55">
        <v>41269</v>
      </c>
      <c r="H6171" s="53" t="s">
        <v>109</v>
      </c>
      <c r="I6171" s="57">
        <v>629.4</v>
      </c>
      <c r="J6171" s="56">
        <v>650.46721525656255</v>
      </c>
      <c r="K6171" s="56">
        <v>629.4</v>
      </c>
      <c r="L6171" s="58">
        <v>742691.99999999988</v>
      </c>
      <c r="M6171" s="59">
        <v>41296</v>
      </c>
      <c r="N6171" s="60">
        <v>2013</v>
      </c>
      <c r="O6171" s="61">
        <v>41365</v>
      </c>
      <c r="P6171" s="60">
        <v>2013</v>
      </c>
      <c r="Q6171" s="61">
        <v>41395</v>
      </c>
      <c r="R6171" s="53" t="s">
        <v>342</v>
      </c>
      <c r="S6171" s="53" t="s">
        <v>1082</v>
      </c>
      <c r="T6171" s="53" t="s">
        <v>417</v>
      </c>
      <c r="U6171" s="53" t="s">
        <v>929</v>
      </c>
      <c r="V6171" s="53">
        <v>8</v>
      </c>
      <c r="W6171" s="53" t="s">
        <v>390</v>
      </c>
      <c r="X6171" s="53"/>
      <c r="Y6171" s="70"/>
      <c r="Z6171" s="367"/>
      <c r="AA6171" s="53"/>
      <c r="AB6171" s="53"/>
      <c r="AC6171" s="71"/>
      <c r="AD6171" s="57"/>
      <c r="AE6171" s="53"/>
      <c r="AF6171" s="53"/>
      <c r="AG6171" s="53"/>
      <c r="AH6171" s="367"/>
      <c r="AI6171" s="53"/>
      <c r="AJ6171" s="53"/>
      <c r="AK6171" s="148"/>
      <c r="AL6171" s="148"/>
      <c r="AM6171" s="148"/>
      <c r="AN6171" s="148"/>
      <c r="AO6171" s="148"/>
      <c r="AP6171" s="148"/>
      <c r="AQ6171" s="148"/>
      <c r="AR6171" s="148"/>
      <c r="AS6171" s="148"/>
      <c r="AT6171" s="148"/>
    </row>
    <row r="6172" spans="1:46" s="67" customFormat="1" ht="60">
      <c r="A6172" s="53" t="s">
        <v>994</v>
      </c>
      <c r="B6172" s="60">
        <v>8487</v>
      </c>
      <c r="C6172" s="53" t="s">
        <v>491</v>
      </c>
      <c r="D6172" s="52" t="s">
        <v>492</v>
      </c>
      <c r="E6172" s="53" t="s">
        <v>60</v>
      </c>
      <c r="F6172" s="55">
        <v>41239</v>
      </c>
      <c r="G6172" s="55">
        <v>41269</v>
      </c>
      <c r="H6172" s="53" t="s">
        <v>109</v>
      </c>
      <c r="I6172" s="57">
        <v>379.65</v>
      </c>
      <c r="J6172" s="56">
        <v>388.5582416440223</v>
      </c>
      <c r="K6172" s="56">
        <v>379.65</v>
      </c>
      <c r="L6172" s="58">
        <v>447986.99999999994</v>
      </c>
      <c r="M6172" s="59">
        <v>41297</v>
      </c>
      <c r="N6172" s="60">
        <v>2013</v>
      </c>
      <c r="O6172" s="61">
        <v>41365</v>
      </c>
      <c r="P6172" s="60">
        <v>2013</v>
      </c>
      <c r="Q6172" s="61">
        <v>41395</v>
      </c>
      <c r="R6172" s="53" t="s">
        <v>342</v>
      </c>
      <c r="S6172" s="53" t="s">
        <v>1083</v>
      </c>
      <c r="T6172" s="53" t="s">
        <v>417</v>
      </c>
      <c r="U6172" s="53" t="s">
        <v>1084</v>
      </c>
      <c r="V6172" s="53">
        <v>8</v>
      </c>
      <c r="W6172" s="53" t="s">
        <v>390</v>
      </c>
      <c r="X6172" s="53"/>
      <c r="Y6172" s="70"/>
      <c r="Z6172" s="367"/>
      <c r="AA6172" s="53"/>
      <c r="AB6172" s="53"/>
      <c r="AC6172" s="71"/>
      <c r="AD6172" s="57"/>
      <c r="AE6172" s="53"/>
      <c r="AF6172" s="53"/>
      <c r="AG6172" s="53"/>
      <c r="AH6172" s="367"/>
      <c r="AI6172" s="53"/>
      <c r="AJ6172" s="53"/>
      <c r="AK6172" s="148"/>
      <c r="AL6172" s="148"/>
      <c r="AM6172" s="148"/>
      <c r="AN6172" s="148"/>
      <c r="AO6172" s="148"/>
      <c r="AP6172" s="148"/>
      <c r="AQ6172" s="148"/>
      <c r="AR6172" s="148"/>
      <c r="AS6172" s="148"/>
      <c r="AT6172" s="148"/>
    </row>
    <row r="6173" spans="1:46" s="67" customFormat="1" ht="75">
      <c r="A6173" s="53" t="s">
        <v>994</v>
      </c>
      <c r="B6173" s="60">
        <v>8488</v>
      </c>
      <c r="C6173" s="53" t="s">
        <v>477</v>
      </c>
      <c r="D6173" s="52" t="s">
        <v>427</v>
      </c>
      <c r="E6173" s="53" t="s">
        <v>82</v>
      </c>
      <c r="F6173" s="55">
        <v>41239</v>
      </c>
      <c r="G6173" s="55">
        <v>41269</v>
      </c>
      <c r="H6173" s="53" t="s">
        <v>109</v>
      </c>
      <c r="I6173" s="57">
        <v>279.77850000000001</v>
      </c>
      <c r="J6173" s="56">
        <v>295.70477800167356</v>
      </c>
      <c r="K6173" s="56">
        <v>279.77800000000002</v>
      </c>
      <c r="L6173" s="58">
        <v>330138.03999999998</v>
      </c>
      <c r="M6173" s="59">
        <v>41298</v>
      </c>
      <c r="N6173" s="60">
        <v>2013</v>
      </c>
      <c r="O6173" s="61">
        <v>41365</v>
      </c>
      <c r="P6173" s="60">
        <v>2013</v>
      </c>
      <c r="Q6173" s="61">
        <v>41395</v>
      </c>
      <c r="R6173" s="53" t="s">
        <v>342</v>
      </c>
      <c r="S6173" s="53" t="s">
        <v>1085</v>
      </c>
      <c r="T6173" s="53" t="s">
        <v>1709</v>
      </c>
      <c r="U6173" s="53" t="s">
        <v>1086</v>
      </c>
      <c r="V6173" s="53">
        <v>8</v>
      </c>
      <c r="W6173" s="53" t="s">
        <v>390</v>
      </c>
      <c r="X6173" s="53"/>
      <c r="Y6173" s="70"/>
      <c r="Z6173" s="367"/>
      <c r="AA6173" s="53"/>
      <c r="AB6173" s="53"/>
      <c r="AC6173" s="71"/>
      <c r="AD6173" s="57"/>
      <c r="AE6173" s="53"/>
      <c r="AF6173" s="53"/>
      <c r="AG6173" s="53"/>
      <c r="AH6173" s="367"/>
      <c r="AI6173" s="53"/>
      <c r="AJ6173" s="53"/>
      <c r="AK6173" s="148"/>
      <c r="AL6173" s="148"/>
      <c r="AM6173" s="148"/>
      <c r="AN6173" s="148"/>
      <c r="AO6173" s="148"/>
      <c r="AP6173" s="148"/>
      <c r="AQ6173" s="148"/>
      <c r="AR6173" s="148"/>
      <c r="AS6173" s="148"/>
      <c r="AT6173" s="148"/>
    </row>
    <row r="6174" spans="1:46" s="67" customFormat="1" ht="60">
      <c r="A6174" s="53" t="s">
        <v>994</v>
      </c>
      <c r="B6174" s="60">
        <v>8489</v>
      </c>
      <c r="C6174" s="53" t="s">
        <v>511</v>
      </c>
      <c r="D6174" s="52" t="s">
        <v>512</v>
      </c>
      <c r="E6174" s="53" t="s">
        <v>60</v>
      </c>
      <c r="F6174" s="55">
        <v>41239</v>
      </c>
      <c r="G6174" s="55">
        <v>41269</v>
      </c>
      <c r="H6174" s="53" t="s">
        <v>109</v>
      </c>
      <c r="I6174" s="57">
        <v>7.56</v>
      </c>
      <c r="J6174" s="56">
        <v>7.7954572297485925</v>
      </c>
      <c r="K6174" s="56">
        <v>7.56</v>
      </c>
      <c r="L6174" s="58">
        <v>8920.7999999999993</v>
      </c>
      <c r="M6174" s="59">
        <v>41299</v>
      </c>
      <c r="N6174" s="60">
        <v>2013</v>
      </c>
      <c r="O6174" s="61">
        <v>41365</v>
      </c>
      <c r="P6174" s="60">
        <v>2013</v>
      </c>
      <c r="Q6174" s="61">
        <v>41395</v>
      </c>
      <c r="R6174" s="53" t="s">
        <v>342</v>
      </c>
      <c r="S6174" s="53" t="s">
        <v>1087</v>
      </c>
      <c r="T6174" s="53" t="s">
        <v>417</v>
      </c>
      <c r="U6174" s="53" t="s">
        <v>680</v>
      </c>
      <c r="V6174" s="53">
        <v>8</v>
      </c>
      <c r="W6174" s="53" t="s">
        <v>390</v>
      </c>
      <c r="X6174" s="53"/>
      <c r="Y6174" s="70"/>
      <c r="Z6174" s="367"/>
      <c r="AA6174" s="53"/>
      <c r="AB6174" s="53"/>
      <c r="AC6174" s="71"/>
      <c r="AD6174" s="57"/>
      <c r="AE6174" s="53"/>
      <c r="AF6174" s="53"/>
      <c r="AG6174" s="53"/>
      <c r="AH6174" s="367"/>
      <c r="AI6174" s="53"/>
      <c r="AJ6174" s="53"/>
      <c r="AK6174" s="148"/>
      <c r="AL6174" s="148"/>
      <c r="AM6174" s="148"/>
      <c r="AN6174" s="148"/>
      <c r="AO6174" s="148"/>
      <c r="AP6174" s="148"/>
      <c r="AQ6174" s="148"/>
      <c r="AR6174" s="148"/>
      <c r="AS6174" s="148"/>
      <c r="AT6174" s="148"/>
    </row>
    <row r="6175" spans="1:46" s="67" customFormat="1" ht="60">
      <c r="A6175" s="53" t="s">
        <v>994</v>
      </c>
      <c r="B6175" s="60">
        <v>8490</v>
      </c>
      <c r="C6175" s="53" t="s">
        <v>455</v>
      </c>
      <c r="D6175" s="52" t="s">
        <v>456</v>
      </c>
      <c r="E6175" s="53" t="s">
        <v>6881</v>
      </c>
      <c r="F6175" s="117">
        <v>41579</v>
      </c>
      <c r="G6175" s="117">
        <v>41585</v>
      </c>
      <c r="H6175" s="53" t="s">
        <v>109</v>
      </c>
      <c r="I6175" s="57">
        <v>6.4</v>
      </c>
      <c r="J6175" s="438">
        <v>6.6056116238490565</v>
      </c>
      <c r="K6175" s="56">
        <v>6.4</v>
      </c>
      <c r="L6175" s="58">
        <v>7552</v>
      </c>
      <c r="M6175" s="59">
        <v>41588</v>
      </c>
      <c r="N6175" s="60">
        <v>2013</v>
      </c>
      <c r="O6175" s="61">
        <v>41589</v>
      </c>
      <c r="P6175" s="60">
        <v>2013</v>
      </c>
      <c r="Q6175" s="61">
        <v>41608</v>
      </c>
      <c r="R6175" s="53" t="s">
        <v>352</v>
      </c>
      <c r="S6175" s="53" t="s">
        <v>1088</v>
      </c>
      <c r="T6175" s="53" t="s">
        <v>313</v>
      </c>
      <c r="U6175" s="53" t="s">
        <v>880</v>
      </c>
      <c r="V6175" s="53">
        <v>8</v>
      </c>
      <c r="W6175" s="53" t="s">
        <v>394</v>
      </c>
      <c r="X6175" s="53"/>
      <c r="Y6175" s="70"/>
      <c r="Z6175" s="367"/>
      <c r="AA6175" s="53"/>
      <c r="AB6175" s="53"/>
      <c r="AC6175" s="71"/>
      <c r="AD6175" s="57"/>
      <c r="AE6175" s="53"/>
      <c r="AF6175" s="53"/>
      <c r="AG6175" s="53"/>
      <c r="AH6175" s="367"/>
      <c r="AI6175" s="53"/>
      <c r="AJ6175" s="53"/>
      <c r="AK6175" s="148"/>
      <c r="AL6175" s="417"/>
      <c r="AM6175" s="417"/>
      <c r="AN6175" s="417"/>
      <c r="AO6175" s="417"/>
      <c r="AP6175" s="417"/>
      <c r="AQ6175" s="417"/>
      <c r="AR6175" s="417"/>
      <c r="AS6175" s="417"/>
      <c r="AT6175" s="417"/>
    </row>
    <row r="6176" spans="1:46" s="67" customFormat="1" ht="60">
      <c r="A6176" s="53" t="s">
        <v>994</v>
      </c>
      <c r="B6176" s="60" t="s">
        <v>7029</v>
      </c>
      <c r="C6176" s="53">
        <v>3000599</v>
      </c>
      <c r="D6176" s="52" t="s">
        <v>1089</v>
      </c>
      <c r="E6176" s="53" t="s">
        <v>64</v>
      </c>
      <c r="F6176" s="55">
        <v>41365</v>
      </c>
      <c r="G6176" s="55">
        <v>41365</v>
      </c>
      <c r="H6176" s="53" t="s">
        <v>105</v>
      </c>
      <c r="I6176" s="57">
        <v>41.4</v>
      </c>
      <c r="J6176" s="56">
        <v>41.4</v>
      </c>
      <c r="K6176" s="56">
        <v>41.4</v>
      </c>
      <c r="L6176" s="58">
        <v>41400</v>
      </c>
      <c r="M6176" s="59">
        <v>41365</v>
      </c>
      <c r="N6176" s="60">
        <v>2013</v>
      </c>
      <c r="O6176" s="61">
        <v>41365</v>
      </c>
      <c r="P6176" s="60">
        <v>2013</v>
      </c>
      <c r="Q6176" s="61">
        <v>41608</v>
      </c>
      <c r="R6176" s="53" t="s">
        <v>352</v>
      </c>
      <c r="S6176" s="53" t="s">
        <v>7030</v>
      </c>
      <c r="T6176" s="53" t="s">
        <v>389</v>
      </c>
      <c r="U6176" s="367">
        <v>1</v>
      </c>
      <c r="V6176" s="53">
        <v>8</v>
      </c>
      <c r="W6176" s="53" t="s">
        <v>394</v>
      </c>
      <c r="X6176" s="53"/>
      <c r="Y6176" s="70"/>
      <c r="Z6176" s="53"/>
      <c r="AA6176" s="53" t="s">
        <v>1057</v>
      </c>
      <c r="AB6176" s="53"/>
      <c r="AC6176" s="71"/>
      <c r="AD6176" s="57"/>
      <c r="AE6176" s="53"/>
      <c r="AF6176" s="53"/>
      <c r="AG6176" s="53"/>
      <c r="AH6176" s="367"/>
      <c r="AI6176" s="53"/>
      <c r="AJ6176" s="53"/>
      <c r="AK6176" s="148"/>
      <c r="AL6176" s="148"/>
      <c r="AM6176" s="148"/>
      <c r="AN6176" s="148"/>
      <c r="AO6176" s="148"/>
      <c r="AP6176" s="148"/>
      <c r="AQ6176" s="148"/>
      <c r="AR6176" s="148"/>
      <c r="AS6176" s="148"/>
      <c r="AT6176" s="148"/>
    </row>
    <row r="6177" spans="1:46" s="67" customFormat="1" ht="60">
      <c r="A6177" s="53" t="s">
        <v>994</v>
      </c>
      <c r="B6177" s="60" t="s">
        <v>7031</v>
      </c>
      <c r="C6177" s="53">
        <v>3000599</v>
      </c>
      <c r="D6177" s="52" t="s">
        <v>1089</v>
      </c>
      <c r="E6177" s="53" t="s">
        <v>64</v>
      </c>
      <c r="F6177" s="55">
        <v>41365</v>
      </c>
      <c r="G6177" s="55">
        <v>41365</v>
      </c>
      <c r="H6177" s="53" t="s">
        <v>105</v>
      </c>
      <c r="I6177" s="57">
        <v>1.752</v>
      </c>
      <c r="J6177" s="56">
        <v>1.752</v>
      </c>
      <c r="K6177" s="56">
        <v>1.752</v>
      </c>
      <c r="L6177" s="58">
        <v>1752</v>
      </c>
      <c r="M6177" s="59">
        <v>41365</v>
      </c>
      <c r="N6177" s="60">
        <v>2013</v>
      </c>
      <c r="O6177" s="61">
        <v>41365</v>
      </c>
      <c r="P6177" s="60">
        <v>2013</v>
      </c>
      <c r="Q6177" s="61">
        <v>41608</v>
      </c>
      <c r="R6177" s="53" t="s">
        <v>352</v>
      </c>
      <c r="S6177" s="53" t="s">
        <v>7032</v>
      </c>
      <c r="T6177" s="53" t="s">
        <v>389</v>
      </c>
      <c r="U6177" s="367">
        <v>1</v>
      </c>
      <c r="V6177" s="53">
        <v>8</v>
      </c>
      <c r="W6177" s="53" t="s">
        <v>394</v>
      </c>
      <c r="X6177" s="53"/>
      <c r="Y6177" s="70"/>
      <c r="Z6177" s="53"/>
      <c r="AA6177" s="53" t="s">
        <v>1057</v>
      </c>
      <c r="AB6177" s="53"/>
      <c r="AC6177" s="71"/>
      <c r="AD6177" s="57"/>
      <c r="AE6177" s="53"/>
      <c r="AF6177" s="53"/>
      <c r="AG6177" s="53"/>
      <c r="AH6177" s="367"/>
      <c r="AI6177" s="53"/>
      <c r="AJ6177" s="53"/>
      <c r="AK6177" s="148"/>
      <c r="AL6177" s="148"/>
      <c r="AM6177" s="148"/>
      <c r="AN6177" s="148"/>
      <c r="AO6177" s="148"/>
      <c r="AP6177" s="148"/>
      <c r="AQ6177" s="148"/>
      <c r="AR6177" s="148"/>
      <c r="AS6177" s="148"/>
      <c r="AT6177" s="148"/>
    </row>
    <row r="6178" spans="1:46" s="67" customFormat="1" ht="60">
      <c r="A6178" s="53" t="s">
        <v>994</v>
      </c>
      <c r="B6178" s="60" t="s">
        <v>7033</v>
      </c>
      <c r="C6178" s="53">
        <v>3000599</v>
      </c>
      <c r="D6178" s="52" t="s">
        <v>1089</v>
      </c>
      <c r="E6178" s="53" t="s">
        <v>64</v>
      </c>
      <c r="F6178" s="55">
        <v>41365</v>
      </c>
      <c r="G6178" s="55">
        <v>41365</v>
      </c>
      <c r="H6178" s="53" t="s">
        <v>105</v>
      </c>
      <c r="I6178" s="57">
        <v>25</v>
      </c>
      <c r="J6178" s="56">
        <v>25</v>
      </c>
      <c r="K6178" s="56">
        <v>25</v>
      </c>
      <c r="L6178" s="58">
        <v>25000</v>
      </c>
      <c r="M6178" s="59">
        <v>41365</v>
      </c>
      <c r="N6178" s="60">
        <v>2013</v>
      </c>
      <c r="O6178" s="61">
        <v>41365</v>
      </c>
      <c r="P6178" s="60">
        <v>2013</v>
      </c>
      <c r="Q6178" s="61">
        <v>41608</v>
      </c>
      <c r="R6178" s="53" t="s">
        <v>352</v>
      </c>
      <c r="S6178" s="53" t="s">
        <v>7034</v>
      </c>
      <c r="T6178" s="53" t="s">
        <v>389</v>
      </c>
      <c r="U6178" s="367">
        <v>1</v>
      </c>
      <c r="V6178" s="53">
        <v>8</v>
      </c>
      <c r="W6178" s="53" t="s">
        <v>394</v>
      </c>
      <c r="X6178" s="53"/>
      <c r="Y6178" s="70"/>
      <c r="Z6178" s="53"/>
      <c r="AA6178" s="53" t="s">
        <v>1057</v>
      </c>
      <c r="AB6178" s="53"/>
      <c r="AC6178" s="71"/>
      <c r="AD6178" s="57"/>
      <c r="AE6178" s="53"/>
      <c r="AF6178" s="53"/>
      <c r="AG6178" s="53"/>
      <c r="AH6178" s="367"/>
      <c r="AI6178" s="53"/>
      <c r="AJ6178" s="53"/>
      <c r="AK6178" s="148"/>
      <c r="AL6178" s="148"/>
      <c r="AM6178" s="148"/>
      <c r="AN6178" s="148"/>
      <c r="AO6178" s="148"/>
      <c r="AP6178" s="148"/>
      <c r="AQ6178" s="148"/>
      <c r="AR6178" s="148"/>
      <c r="AS6178" s="148"/>
      <c r="AT6178" s="148"/>
    </row>
    <row r="6179" spans="1:46" s="67" customFormat="1" ht="60">
      <c r="A6179" s="53" t="s">
        <v>994</v>
      </c>
      <c r="B6179" s="60" t="s">
        <v>7035</v>
      </c>
      <c r="C6179" s="53">
        <v>3000599</v>
      </c>
      <c r="D6179" s="52" t="s">
        <v>1089</v>
      </c>
      <c r="E6179" s="53" t="s">
        <v>64</v>
      </c>
      <c r="F6179" s="55">
        <v>41365</v>
      </c>
      <c r="G6179" s="55">
        <v>41365</v>
      </c>
      <c r="H6179" s="53" t="s">
        <v>105</v>
      </c>
      <c r="I6179" s="57">
        <v>1.1559999999999999</v>
      </c>
      <c r="J6179" s="56">
        <v>1.1559999999999999</v>
      </c>
      <c r="K6179" s="56">
        <v>1.1559999999999999</v>
      </c>
      <c r="L6179" s="58">
        <v>1156</v>
      </c>
      <c r="M6179" s="59">
        <v>41365</v>
      </c>
      <c r="N6179" s="60">
        <v>2013</v>
      </c>
      <c r="O6179" s="61">
        <v>41365</v>
      </c>
      <c r="P6179" s="60">
        <v>2013</v>
      </c>
      <c r="Q6179" s="61">
        <v>41608</v>
      </c>
      <c r="R6179" s="53" t="s">
        <v>352</v>
      </c>
      <c r="S6179" s="53" t="s">
        <v>7036</v>
      </c>
      <c r="T6179" s="53" t="s">
        <v>389</v>
      </c>
      <c r="U6179" s="53">
        <v>1</v>
      </c>
      <c r="V6179" s="53">
        <v>8</v>
      </c>
      <c r="W6179" s="53" t="s">
        <v>394</v>
      </c>
      <c r="X6179" s="53"/>
      <c r="Y6179" s="70"/>
      <c r="Z6179" s="53"/>
      <c r="AA6179" s="53" t="s">
        <v>1057</v>
      </c>
      <c r="AB6179" s="53"/>
      <c r="AC6179" s="71"/>
      <c r="AD6179" s="57"/>
      <c r="AE6179" s="53"/>
      <c r="AF6179" s="53"/>
      <c r="AG6179" s="53"/>
      <c r="AH6179" s="367"/>
      <c r="AI6179" s="53"/>
      <c r="AJ6179" s="53"/>
      <c r="AK6179" s="148"/>
      <c r="AL6179" s="148"/>
      <c r="AM6179" s="148"/>
      <c r="AN6179" s="148"/>
      <c r="AO6179" s="148"/>
      <c r="AP6179" s="148"/>
      <c r="AQ6179" s="148"/>
      <c r="AR6179" s="148"/>
      <c r="AS6179" s="148"/>
      <c r="AT6179" s="148"/>
    </row>
    <row r="6180" spans="1:46" s="67" customFormat="1" ht="60">
      <c r="A6180" s="53" t="s">
        <v>994</v>
      </c>
      <c r="B6180" s="60">
        <v>8495</v>
      </c>
      <c r="C6180" s="53">
        <v>3000599</v>
      </c>
      <c r="D6180" s="52" t="s">
        <v>1089</v>
      </c>
      <c r="E6180" s="53" t="s">
        <v>60</v>
      </c>
      <c r="F6180" s="55">
        <v>41243</v>
      </c>
      <c r="G6180" s="55">
        <v>41275</v>
      </c>
      <c r="H6180" s="53" t="s">
        <v>105</v>
      </c>
      <c r="I6180" s="57">
        <v>2510</v>
      </c>
      <c r="J6180" s="56">
        <v>2510</v>
      </c>
      <c r="K6180" s="56">
        <v>2510</v>
      </c>
      <c r="L6180" s="58">
        <v>2510000</v>
      </c>
      <c r="M6180" s="59">
        <v>41275</v>
      </c>
      <c r="N6180" s="60">
        <v>2013</v>
      </c>
      <c r="O6180" s="61">
        <v>41275</v>
      </c>
      <c r="P6180" s="60">
        <v>2013</v>
      </c>
      <c r="Q6180" s="61">
        <v>41639</v>
      </c>
      <c r="R6180" s="53" t="s">
        <v>352</v>
      </c>
      <c r="S6180" s="53" t="s">
        <v>1090</v>
      </c>
      <c r="T6180" s="53" t="s">
        <v>389</v>
      </c>
      <c r="U6180" s="53">
        <v>1</v>
      </c>
      <c r="V6180" s="53">
        <v>8</v>
      </c>
      <c r="W6180" s="53" t="s">
        <v>394</v>
      </c>
      <c r="X6180" s="53"/>
      <c r="Y6180" s="70"/>
      <c r="Z6180" s="53"/>
      <c r="AA6180" s="53" t="s">
        <v>1057</v>
      </c>
      <c r="AB6180" s="53"/>
      <c r="AC6180" s="71"/>
      <c r="AD6180" s="57"/>
      <c r="AE6180" s="53"/>
      <c r="AF6180" s="53"/>
      <c r="AG6180" s="53"/>
      <c r="AH6180" s="367"/>
      <c r="AI6180" s="53"/>
      <c r="AJ6180" s="53"/>
      <c r="AK6180" s="148"/>
      <c r="AL6180" s="148"/>
      <c r="AM6180" s="148"/>
      <c r="AN6180" s="148"/>
      <c r="AO6180" s="148"/>
      <c r="AP6180" s="148"/>
      <c r="AQ6180" s="148"/>
      <c r="AR6180" s="148"/>
      <c r="AS6180" s="148"/>
      <c r="AT6180" s="148"/>
    </row>
    <row r="6181" spans="1:46" s="149" customFormat="1" ht="60">
      <c r="A6181" s="53" t="s">
        <v>994</v>
      </c>
      <c r="B6181" s="60">
        <v>8496</v>
      </c>
      <c r="C6181" s="53">
        <v>3000599</v>
      </c>
      <c r="D6181" s="52" t="s">
        <v>1089</v>
      </c>
      <c r="E6181" s="53" t="s">
        <v>64</v>
      </c>
      <c r="F6181" s="55">
        <v>41275</v>
      </c>
      <c r="G6181" s="55">
        <v>41275</v>
      </c>
      <c r="H6181" s="53" t="s">
        <v>105</v>
      </c>
      <c r="I6181" s="58">
        <v>208</v>
      </c>
      <c r="J6181" s="56">
        <v>208</v>
      </c>
      <c r="K6181" s="56">
        <v>208</v>
      </c>
      <c r="L6181" s="58">
        <v>208000</v>
      </c>
      <c r="M6181" s="59">
        <v>41275</v>
      </c>
      <c r="N6181" s="60">
        <v>2013</v>
      </c>
      <c r="O6181" s="61">
        <v>41275</v>
      </c>
      <c r="P6181" s="60">
        <v>2013</v>
      </c>
      <c r="Q6181" s="61">
        <v>41639</v>
      </c>
      <c r="R6181" s="53" t="s">
        <v>352</v>
      </c>
      <c r="S6181" s="53" t="s">
        <v>8789</v>
      </c>
      <c r="T6181" s="53" t="s">
        <v>389</v>
      </c>
      <c r="U6181" s="53">
        <v>1</v>
      </c>
      <c r="V6181" s="53">
        <v>8</v>
      </c>
      <c r="W6181" s="53" t="s">
        <v>394</v>
      </c>
      <c r="X6181" s="53"/>
      <c r="Y6181" s="70"/>
      <c r="Z6181" s="53"/>
      <c r="AA6181" s="53" t="s">
        <v>1057</v>
      </c>
      <c r="AB6181" s="53"/>
      <c r="AC6181" s="71"/>
      <c r="AD6181" s="57"/>
      <c r="AE6181" s="53"/>
      <c r="AF6181" s="53"/>
      <c r="AG6181" s="53"/>
      <c r="AH6181" s="367"/>
      <c r="AI6181" s="53"/>
      <c r="AJ6181" s="53"/>
      <c r="AK6181" s="148"/>
      <c r="AL6181" s="148"/>
      <c r="AM6181" s="148"/>
      <c r="AN6181" s="148"/>
      <c r="AO6181" s="148"/>
      <c r="AP6181" s="148"/>
      <c r="AQ6181" s="148"/>
      <c r="AR6181" s="148"/>
      <c r="AS6181" s="148"/>
      <c r="AT6181" s="148"/>
    </row>
    <row r="6182" spans="1:46" s="148" customFormat="1" ht="60">
      <c r="A6182" s="53" t="s">
        <v>994</v>
      </c>
      <c r="B6182" s="60" t="s">
        <v>7037</v>
      </c>
      <c r="C6182" s="53">
        <v>3000599</v>
      </c>
      <c r="D6182" s="52" t="s">
        <v>1089</v>
      </c>
      <c r="E6182" s="53" t="s">
        <v>64</v>
      </c>
      <c r="F6182" s="55">
        <v>41275</v>
      </c>
      <c r="G6182" s="55">
        <v>41275</v>
      </c>
      <c r="H6182" s="53" t="s">
        <v>105</v>
      </c>
      <c r="I6182" s="58">
        <v>172</v>
      </c>
      <c r="J6182" s="56">
        <v>172</v>
      </c>
      <c r="K6182" s="56">
        <v>172</v>
      </c>
      <c r="L6182" s="58">
        <v>172000</v>
      </c>
      <c r="M6182" s="59">
        <v>41275</v>
      </c>
      <c r="N6182" s="60">
        <v>2013</v>
      </c>
      <c r="O6182" s="61">
        <v>41275</v>
      </c>
      <c r="P6182" s="60">
        <v>2013</v>
      </c>
      <c r="Q6182" s="61">
        <v>41639</v>
      </c>
      <c r="R6182" s="53" t="s">
        <v>352</v>
      </c>
      <c r="S6182" s="53" t="s">
        <v>7038</v>
      </c>
      <c r="T6182" s="53" t="s">
        <v>389</v>
      </c>
      <c r="U6182" s="53">
        <v>1</v>
      </c>
      <c r="V6182" s="53">
        <v>8</v>
      </c>
      <c r="W6182" s="53" t="s">
        <v>394</v>
      </c>
      <c r="X6182" s="53"/>
      <c r="Y6182" s="70"/>
      <c r="Z6182" s="53"/>
      <c r="AA6182" s="53" t="s">
        <v>1057</v>
      </c>
      <c r="AB6182" s="53"/>
      <c r="AC6182" s="71"/>
      <c r="AD6182" s="57"/>
      <c r="AE6182" s="53"/>
      <c r="AF6182" s="53"/>
      <c r="AG6182" s="53"/>
      <c r="AH6182" s="367"/>
      <c r="AI6182" s="53"/>
      <c r="AJ6182" s="53"/>
    </row>
    <row r="6183" spans="1:46" s="148" customFormat="1" ht="60">
      <c r="A6183" s="53" t="s">
        <v>994</v>
      </c>
      <c r="B6183" s="60" t="s">
        <v>7039</v>
      </c>
      <c r="C6183" s="53">
        <v>3000599</v>
      </c>
      <c r="D6183" s="52" t="s">
        <v>1089</v>
      </c>
      <c r="E6183" s="53" t="s">
        <v>64</v>
      </c>
      <c r="F6183" s="55">
        <v>41275</v>
      </c>
      <c r="G6183" s="55">
        <v>41275</v>
      </c>
      <c r="H6183" s="53" t="s">
        <v>105</v>
      </c>
      <c r="I6183" s="58">
        <v>15.6</v>
      </c>
      <c r="J6183" s="56">
        <v>15.6</v>
      </c>
      <c r="K6183" s="56">
        <v>15.6</v>
      </c>
      <c r="L6183" s="58">
        <v>15600</v>
      </c>
      <c r="M6183" s="59">
        <v>41275</v>
      </c>
      <c r="N6183" s="60">
        <v>2013</v>
      </c>
      <c r="O6183" s="61">
        <v>41275</v>
      </c>
      <c r="P6183" s="60">
        <v>2013</v>
      </c>
      <c r="Q6183" s="61">
        <v>41639</v>
      </c>
      <c r="R6183" s="53" t="s">
        <v>352</v>
      </c>
      <c r="S6183" s="53" t="s">
        <v>7040</v>
      </c>
      <c r="T6183" s="53" t="s">
        <v>389</v>
      </c>
      <c r="U6183" s="53">
        <v>1</v>
      </c>
      <c r="V6183" s="53">
        <v>8</v>
      </c>
      <c r="W6183" s="53" t="s">
        <v>394</v>
      </c>
      <c r="X6183" s="53"/>
      <c r="Y6183" s="70"/>
      <c r="Z6183" s="53"/>
      <c r="AA6183" s="53" t="s">
        <v>1057</v>
      </c>
      <c r="AB6183" s="53"/>
      <c r="AC6183" s="71"/>
      <c r="AD6183" s="57"/>
      <c r="AE6183" s="53"/>
      <c r="AF6183" s="53"/>
      <c r="AG6183" s="53"/>
      <c r="AH6183" s="367"/>
      <c r="AI6183" s="53"/>
      <c r="AJ6183" s="53"/>
    </row>
    <row r="6184" spans="1:46" s="148" customFormat="1" ht="60">
      <c r="A6184" s="53" t="s">
        <v>994</v>
      </c>
      <c r="B6184" s="60" t="s">
        <v>7041</v>
      </c>
      <c r="C6184" s="53">
        <v>3000599</v>
      </c>
      <c r="D6184" s="52" t="s">
        <v>1089</v>
      </c>
      <c r="E6184" s="53" t="s">
        <v>64</v>
      </c>
      <c r="F6184" s="55">
        <v>41275</v>
      </c>
      <c r="G6184" s="55">
        <v>41275</v>
      </c>
      <c r="H6184" s="53" t="s">
        <v>105</v>
      </c>
      <c r="I6184" s="58">
        <v>66</v>
      </c>
      <c r="J6184" s="56">
        <v>66</v>
      </c>
      <c r="K6184" s="56">
        <v>66</v>
      </c>
      <c r="L6184" s="58">
        <v>66000</v>
      </c>
      <c r="M6184" s="59">
        <v>41275</v>
      </c>
      <c r="N6184" s="60">
        <v>2013</v>
      </c>
      <c r="O6184" s="61">
        <v>41275</v>
      </c>
      <c r="P6184" s="60">
        <v>2013</v>
      </c>
      <c r="Q6184" s="61">
        <v>41639</v>
      </c>
      <c r="R6184" s="53" t="s">
        <v>352</v>
      </c>
      <c r="S6184" s="53" t="s">
        <v>7042</v>
      </c>
      <c r="T6184" s="53" t="s">
        <v>389</v>
      </c>
      <c r="U6184" s="53">
        <v>1</v>
      </c>
      <c r="V6184" s="53">
        <v>8</v>
      </c>
      <c r="W6184" s="53" t="s">
        <v>394</v>
      </c>
      <c r="X6184" s="53"/>
      <c r="Y6184" s="70"/>
      <c r="Z6184" s="53"/>
      <c r="AA6184" s="53" t="s">
        <v>1057</v>
      </c>
      <c r="AB6184" s="53"/>
      <c r="AC6184" s="71"/>
      <c r="AD6184" s="57"/>
      <c r="AE6184" s="53"/>
      <c r="AF6184" s="53"/>
      <c r="AG6184" s="53"/>
      <c r="AH6184" s="367"/>
      <c r="AI6184" s="53"/>
      <c r="AJ6184" s="53"/>
    </row>
    <row r="6185" spans="1:46" s="148" customFormat="1" ht="60">
      <c r="A6185" s="53" t="s">
        <v>994</v>
      </c>
      <c r="B6185" s="60" t="s">
        <v>7043</v>
      </c>
      <c r="C6185" s="53">
        <v>3000599</v>
      </c>
      <c r="D6185" s="52" t="s">
        <v>1089</v>
      </c>
      <c r="E6185" s="53" t="s">
        <v>64</v>
      </c>
      <c r="F6185" s="55">
        <v>41275</v>
      </c>
      <c r="G6185" s="55">
        <v>41275</v>
      </c>
      <c r="H6185" s="53" t="s">
        <v>105</v>
      </c>
      <c r="I6185" s="58">
        <v>85</v>
      </c>
      <c r="J6185" s="56">
        <v>85</v>
      </c>
      <c r="K6185" s="56">
        <v>85</v>
      </c>
      <c r="L6185" s="58">
        <v>85000</v>
      </c>
      <c r="M6185" s="59">
        <v>41275</v>
      </c>
      <c r="N6185" s="60">
        <v>2013</v>
      </c>
      <c r="O6185" s="61">
        <v>41275</v>
      </c>
      <c r="P6185" s="60">
        <v>2013</v>
      </c>
      <c r="Q6185" s="61">
        <v>41639</v>
      </c>
      <c r="R6185" s="53" t="s">
        <v>352</v>
      </c>
      <c r="S6185" s="53" t="s">
        <v>7044</v>
      </c>
      <c r="T6185" s="53" t="s">
        <v>389</v>
      </c>
      <c r="U6185" s="53">
        <v>1</v>
      </c>
      <c r="V6185" s="53">
        <v>8</v>
      </c>
      <c r="W6185" s="53" t="s">
        <v>394</v>
      </c>
      <c r="X6185" s="53"/>
      <c r="Y6185" s="70"/>
      <c r="Z6185" s="53"/>
      <c r="AA6185" s="53" t="s">
        <v>1057</v>
      </c>
      <c r="AB6185" s="53"/>
      <c r="AC6185" s="71"/>
      <c r="AD6185" s="57"/>
      <c r="AE6185" s="53"/>
      <c r="AF6185" s="53"/>
      <c r="AG6185" s="53"/>
      <c r="AH6185" s="367"/>
      <c r="AI6185" s="53"/>
      <c r="AJ6185" s="53"/>
    </row>
    <row r="6186" spans="1:46" s="148" customFormat="1" ht="60">
      <c r="A6186" s="53" t="s">
        <v>994</v>
      </c>
      <c r="B6186" s="60" t="s">
        <v>7045</v>
      </c>
      <c r="C6186" s="53">
        <v>3000599</v>
      </c>
      <c r="D6186" s="52" t="s">
        <v>1089</v>
      </c>
      <c r="E6186" s="53" t="s">
        <v>64</v>
      </c>
      <c r="F6186" s="55">
        <v>41275</v>
      </c>
      <c r="G6186" s="55">
        <v>41275</v>
      </c>
      <c r="H6186" s="53" t="s">
        <v>105</v>
      </c>
      <c r="I6186" s="58">
        <v>35</v>
      </c>
      <c r="J6186" s="56">
        <v>35</v>
      </c>
      <c r="K6186" s="56">
        <v>35</v>
      </c>
      <c r="L6186" s="58">
        <v>35000</v>
      </c>
      <c r="M6186" s="59">
        <v>41275</v>
      </c>
      <c r="N6186" s="60">
        <v>2013</v>
      </c>
      <c r="O6186" s="61">
        <v>41275</v>
      </c>
      <c r="P6186" s="60">
        <v>2013</v>
      </c>
      <c r="Q6186" s="61">
        <v>41639</v>
      </c>
      <c r="R6186" s="53" t="s">
        <v>352</v>
      </c>
      <c r="S6186" s="53" t="s">
        <v>7046</v>
      </c>
      <c r="T6186" s="53" t="s">
        <v>389</v>
      </c>
      <c r="U6186" s="53">
        <v>1</v>
      </c>
      <c r="V6186" s="53">
        <v>8</v>
      </c>
      <c r="W6186" s="53" t="s">
        <v>394</v>
      </c>
      <c r="X6186" s="53"/>
      <c r="Y6186" s="70"/>
      <c r="Z6186" s="53"/>
      <c r="AA6186" s="53" t="s">
        <v>1057</v>
      </c>
      <c r="AB6186" s="53"/>
      <c r="AC6186" s="71"/>
      <c r="AD6186" s="57"/>
      <c r="AE6186" s="53"/>
      <c r="AF6186" s="53"/>
      <c r="AG6186" s="53"/>
      <c r="AH6186" s="367"/>
      <c r="AI6186" s="53"/>
      <c r="AJ6186" s="53"/>
    </row>
    <row r="6187" spans="1:46" s="148" customFormat="1" ht="60">
      <c r="A6187" s="53" t="s">
        <v>994</v>
      </c>
      <c r="B6187" s="60" t="s">
        <v>7047</v>
      </c>
      <c r="C6187" s="53">
        <v>3000599</v>
      </c>
      <c r="D6187" s="52" t="s">
        <v>1089</v>
      </c>
      <c r="E6187" s="53" t="s">
        <v>64</v>
      </c>
      <c r="F6187" s="55">
        <v>41275</v>
      </c>
      <c r="G6187" s="55">
        <v>41275</v>
      </c>
      <c r="H6187" s="53" t="s">
        <v>105</v>
      </c>
      <c r="I6187" s="58">
        <v>44</v>
      </c>
      <c r="J6187" s="56">
        <v>44</v>
      </c>
      <c r="K6187" s="56">
        <v>44</v>
      </c>
      <c r="L6187" s="58">
        <v>44000</v>
      </c>
      <c r="M6187" s="59">
        <v>41275</v>
      </c>
      <c r="N6187" s="60">
        <v>2013</v>
      </c>
      <c r="O6187" s="61">
        <v>41275</v>
      </c>
      <c r="P6187" s="60">
        <v>2013</v>
      </c>
      <c r="Q6187" s="61">
        <v>41639</v>
      </c>
      <c r="R6187" s="53" t="s">
        <v>352</v>
      </c>
      <c r="S6187" s="53" t="s">
        <v>7048</v>
      </c>
      <c r="T6187" s="53" t="s">
        <v>389</v>
      </c>
      <c r="U6187" s="53">
        <v>1</v>
      </c>
      <c r="V6187" s="53">
        <v>8</v>
      </c>
      <c r="W6187" s="53" t="s">
        <v>394</v>
      </c>
      <c r="X6187" s="53"/>
      <c r="Y6187" s="70"/>
      <c r="Z6187" s="53"/>
      <c r="AA6187" s="53" t="s">
        <v>1057</v>
      </c>
      <c r="AB6187" s="53"/>
      <c r="AC6187" s="71"/>
      <c r="AD6187" s="57"/>
      <c r="AE6187" s="53"/>
      <c r="AF6187" s="53"/>
      <c r="AG6187" s="53"/>
      <c r="AH6187" s="367"/>
      <c r="AI6187" s="53"/>
      <c r="AJ6187" s="53"/>
    </row>
    <row r="6188" spans="1:46" s="148" customFormat="1" ht="60">
      <c r="A6188" s="53" t="s">
        <v>994</v>
      </c>
      <c r="B6188" s="60" t="s">
        <v>7049</v>
      </c>
      <c r="C6188" s="53">
        <v>3000599</v>
      </c>
      <c r="D6188" s="52" t="s">
        <v>1089</v>
      </c>
      <c r="E6188" s="53" t="s">
        <v>64</v>
      </c>
      <c r="F6188" s="55">
        <v>41275</v>
      </c>
      <c r="G6188" s="55">
        <v>41275</v>
      </c>
      <c r="H6188" s="53" t="s">
        <v>105</v>
      </c>
      <c r="I6188" s="58">
        <v>7</v>
      </c>
      <c r="J6188" s="56">
        <v>7</v>
      </c>
      <c r="K6188" s="56">
        <v>7</v>
      </c>
      <c r="L6188" s="58">
        <v>7000</v>
      </c>
      <c r="M6188" s="59">
        <v>41275</v>
      </c>
      <c r="N6188" s="60">
        <v>2013</v>
      </c>
      <c r="O6188" s="61">
        <v>41275</v>
      </c>
      <c r="P6188" s="60">
        <v>2013</v>
      </c>
      <c r="Q6188" s="61">
        <v>41639</v>
      </c>
      <c r="R6188" s="53" t="s">
        <v>352</v>
      </c>
      <c r="S6188" s="53" t="s">
        <v>7050</v>
      </c>
      <c r="T6188" s="53" t="s">
        <v>389</v>
      </c>
      <c r="U6188" s="53">
        <v>1</v>
      </c>
      <c r="V6188" s="53">
        <v>8</v>
      </c>
      <c r="W6188" s="53" t="s">
        <v>394</v>
      </c>
      <c r="X6188" s="53"/>
      <c r="Y6188" s="70"/>
      <c r="Z6188" s="53"/>
      <c r="AA6188" s="53" t="s">
        <v>1057</v>
      </c>
      <c r="AB6188" s="53"/>
      <c r="AC6188" s="71"/>
      <c r="AD6188" s="57"/>
      <c r="AE6188" s="53"/>
      <c r="AF6188" s="53"/>
      <c r="AG6188" s="53"/>
      <c r="AH6188" s="367"/>
      <c r="AI6188" s="53"/>
      <c r="AJ6188" s="53"/>
    </row>
    <row r="6189" spans="1:46" s="67" customFormat="1" ht="60">
      <c r="A6189" s="53" t="s">
        <v>994</v>
      </c>
      <c r="B6189" s="60" t="s">
        <v>7051</v>
      </c>
      <c r="C6189" s="53">
        <v>3000599</v>
      </c>
      <c r="D6189" s="52" t="s">
        <v>1089</v>
      </c>
      <c r="E6189" s="53" t="s">
        <v>64</v>
      </c>
      <c r="F6189" s="55">
        <v>41275</v>
      </c>
      <c r="G6189" s="55">
        <v>41275</v>
      </c>
      <c r="H6189" s="53" t="s">
        <v>105</v>
      </c>
      <c r="I6189" s="58">
        <v>55.5</v>
      </c>
      <c r="J6189" s="56">
        <v>55.5</v>
      </c>
      <c r="K6189" s="56">
        <v>55.5</v>
      </c>
      <c r="L6189" s="58">
        <v>55500</v>
      </c>
      <c r="M6189" s="59">
        <v>41275</v>
      </c>
      <c r="N6189" s="60">
        <v>2013</v>
      </c>
      <c r="O6189" s="61">
        <v>41275</v>
      </c>
      <c r="P6189" s="60">
        <v>2013</v>
      </c>
      <c r="Q6189" s="61">
        <v>41639</v>
      </c>
      <c r="R6189" s="53" t="s">
        <v>352</v>
      </c>
      <c r="S6189" s="53" t="s">
        <v>7052</v>
      </c>
      <c r="T6189" s="53" t="s">
        <v>389</v>
      </c>
      <c r="U6189" s="53">
        <v>1</v>
      </c>
      <c r="V6189" s="53">
        <v>8</v>
      </c>
      <c r="W6189" s="53" t="s">
        <v>394</v>
      </c>
      <c r="X6189" s="53"/>
      <c r="Y6189" s="70"/>
      <c r="Z6189" s="53"/>
      <c r="AA6189" s="53" t="s">
        <v>1057</v>
      </c>
      <c r="AB6189" s="53"/>
      <c r="AC6189" s="71"/>
      <c r="AD6189" s="57"/>
      <c r="AE6189" s="53"/>
      <c r="AF6189" s="53"/>
      <c r="AG6189" s="53"/>
      <c r="AH6189" s="367"/>
      <c r="AI6189" s="53"/>
      <c r="AJ6189" s="53"/>
      <c r="AK6189" s="148"/>
      <c r="AL6189" s="148"/>
      <c r="AM6189" s="148"/>
      <c r="AN6189" s="148"/>
      <c r="AO6189" s="148"/>
      <c r="AP6189" s="148"/>
      <c r="AQ6189" s="148"/>
      <c r="AR6189" s="148"/>
      <c r="AS6189" s="148"/>
      <c r="AT6189" s="148"/>
    </row>
    <row r="6190" spans="1:46" s="148" customFormat="1" ht="60">
      <c r="A6190" s="53" t="s">
        <v>994</v>
      </c>
      <c r="B6190" s="60" t="s">
        <v>7053</v>
      </c>
      <c r="C6190" s="53">
        <v>3000599</v>
      </c>
      <c r="D6190" s="52" t="s">
        <v>1089</v>
      </c>
      <c r="E6190" s="53" t="s">
        <v>64</v>
      </c>
      <c r="F6190" s="55">
        <v>41275</v>
      </c>
      <c r="G6190" s="55">
        <v>41275</v>
      </c>
      <c r="H6190" s="53" t="s">
        <v>105</v>
      </c>
      <c r="I6190" s="58">
        <v>45</v>
      </c>
      <c r="J6190" s="56">
        <v>45</v>
      </c>
      <c r="K6190" s="56">
        <v>45</v>
      </c>
      <c r="L6190" s="58">
        <v>45000</v>
      </c>
      <c r="M6190" s="59">
        <v>41275</v>
      </c>
      <c r="N6190" s="60">
        <v>2013</v>
      </c>
      <c r="O6190" s="61">
        <v>41275</v>
      </c>
      <c r="P6190" s="60">
        <v>2013</v>
      </c>
      <c r="Q6190" s="61">
        <v>41639</v>
      </c>
      <c r="R6190" s="53" t="s">
        <v>352</v>
      </c>
      <c r="S6190" s="53" t="s">
        <v>7054</v>
      </c>
      <c r="T6190" s="53" t="s">
        <v>389</v>
      </c>
      <c r="U6190" s="53">
        <v>1</v>
      </c>
      <c r="V6190" s="53">
        <v>8</v>
      </c>
      <c r="W6190" s="53" t="s">
        <v>394</v>
      </c>
      <c r="X6190" s="53"/>
      <c r="Y6190" s="70"/>
      <c r="Z6190" s="53"/>
      <c r="AA6190" s="53" t="s">
        <v>1057</v>
      </c>
      <c r="AB6190" s="53"/>
      <c r="AC6190" s="71"/>
      <c r="AD6190" s="57"/>
      <c r="AE6190" s="53"/>
      <c r="AF6190" s="53"/>
      <c r="AG6190" s="53"/>
      <c r="AH6190" s="367"/>
      <c r="AI6190" s="53"/>
      <c r="AJ6190" s="53"/>
    </row>
    <row r="6191" spans="1:46" s="148" customFormat="1" ht="60">
      <c r="A6191" s="53" t="s">
        <v>994</v>
      </c>
      <c r="B6191" s="60" t="s">
        <v>7055</v>
      </c>
      <c r="C6191" s="53">
        <v>3000599</v>
      </c>
      <c r="D6191" s="52" t="s">
        <v>1089</v>
      </c>
      <c r="E6191" s="53" t="s">
        <v>64</v>
      </c>
      <c r="F6191" s="55">
        <v>41275</v>
      </c>
      <c r="G6191" s="55">
        <v>41275</v>
      </c>
      <c r="H6191" s="53" t="s">
        <v>105</v>
      </c>
      <c r="I6191" s="58">
        <v>71.599999999999994</v>
      </c>
      <c r="J6191" s="56">
        <v>71.599999999999994</v>
      </c>
      <c r="K6191" s="56">
        <v>71.599999999999994</v>
      </c>
      <c r="L6191" s="58">
        <v>71600</v>
      </c>
      <c r="M6191" s="59">
        <v>41275</v>
      </c>
      <c r="N6191" s="60">
        <v>2013</v>
      </c>
      <c r="O6191" s="61">
        <v>41275</v>
      </c>
      <c r="P6191" s="60">
        <v>2013</v>
      </c>
      <c r="Q6191" s="61">
        <v>41639</v>
      </c>
      <c r="R6191" s="53" t="s">
        <v>352</v>
      </c>
      <c r="S6191" s="53" t="s">
        <v>7056</v>
      </c>
      <c r="T6191" s="53" t="s">
        <v>389</v>
      </c>
      <c r="U6191" s="53">
        <v>1</v>
      </c>
      <c r="V6191" s="53">
        <v>8</v>
      </c>
      <c r="W6191" s="53" t="s">
        <v>394</v>
      </c>
      <c r="X6191" s="53"/>
      <c r="Y6191" s="70"/>
      <c r="Z6191" s="53"/>
      <c r="AA6191" s="53" t="s">
        <v>1057</v>
      </c>
      <c r="AB6191" s="53"/>
      <c r="AC6191" s="71"/>
      <c r="AD6191" s="57"/>
      <c r="AE6191" s="53"/>
      <c r="AF6191" s="53"/>
      <c r="AG6191" s="53"/>
      <c r="AH6191" s="367"/>
      <c r="AI6191" s="53"/>
      <c r="AJ6191" s="53"/>
    </row>
    <row r="6192" spans="1:46" s="148" customFormat="1" ht="60">
      <c r="A6192" s="53" t="s">
        <v>994</v>
      </c>
      <c r="B6192" s="60" t="s">
        <v>7057</v>
      </c>
      <c r="C6192" s="53">
        <v>3000599</v>
      </c>
      <c r="D6192" s="52" t="s">
        <v>1089</v>
      </c>
      <c r="E6192" s="53" t="s">
        <v>64</v>
      </c>
      <c r="F6192" s="55">
        <v>41275</v>
      </c>
      <c r="G6192" s="55">
        <v>41275</v>
      </c>
      <c r="H6192" s="53" t="s">
        <v>105</v>
      </c>
      <c r="I6192" s="58">
        <v>22.3</v>
      </c>
      <c r="J6192" s="56">
        <v>22.3</v>
      </c>
      <c r="K6192" s="56">
        <v>22.3</v>
      </c>
      <c r="L6192" s="58">
        <v>22300</v>
      </c>
      <c r="M6192" s="59">
        <v>41275</v>
      </c>
      <c r="N6192" s="60">
        <v>2013</v>
      </c>
      <c r="O6192" s="61">
        <v>41275</v>
      </c>
      <c r="P6192" s="60">
        <v>2013</v>
      </c>
      <c r="Q6192" s="61">
        <v>41639</v>
      </c>
      <c r="R6192" s="53" t="s">
        <v>352</v>
      </c>
      <c r="S6192" s="53" t="s">
        <v>7058</v>
      </c>
      <c r="T6192" s="53" t="s">
        <v>389</v>
      </c>
      <c r="U6192" s="53">
        <v>1</v>
      </c>
      <c r="V6192" s="53">
        <v>8</v>
      </c>
      <c r="W6192" s="53" t="s">
        <v>394</v>
      </c>
      <c r="X6192" s="53"/>
      <c r="Y6192" s="70"/>
      <c r="Z6192" s="53"/>
      <c r="AA6192" s="53" t="s">
        <v>1057</v>
      </c>
      <c r="AB6192" s="53"/>
      <c r="AC6192" s="71"/>
      <c r="AD6192" s="57"/>
      <c r="AE6192" s="53"/>
      <c r="AF6192" s="53"/>
      <c r="AG6192" s="53"/>
      <c r="AH6192" s="367"/>
      <c r="AI6192" s="53"/>
      <c r="AJ6192" s="53"/>
    </row>
    <row r="6193" spans="1:46" s="149" customFormat="1" ht="60">
      <c r="A6193" s="53" t="s">
        <v>994</v>
      </c>
      <c r="B6193" s="60" t="s">
        <v>8790</v>
      </c>
      <c r="C6193" s="53">
        <v>3000599</v>
      </c>
      <c r="D6193" s="52" t="s">
        <v>1089</v>
      </c>
      <c r="E6193" s="53" t="s">
        <v>64</v>
      </c>
      <c r="F6193" s="55">
        <v>41275</v>
      </c>
      <c r="G6193" s="55">
        <v>41275</v>
      </c>
      <c r="H6193" s="53" t="s">
        <v>105</v>
      </c>
      <c r="I6193" s="58">
        <v>40.5</v>
      </c>
      <c r="J6193" s="56">
        <v>40.5</v>
      </c>
      <c r="K6193" s="56">
        <v>40.5</v>
      </c>
      <c r="L6193" s="58">
        <v>40500</v>
      </c>
      <c r="M6193" s="59">
        <v>41275</v>
      </c>
      <c r="N6193" s="60">
        <v>2013</v>
      </c>
      <c r="O6193" s="61">
        <v>41275</v>
      </c>
      <c r="P6193" s="60">
        <v>2013</v>
      </c>
      <c r="Q6193" s="61">
        <v>41639</v>
      </c>
      <c r="R6193" s="53" t="s">
        <v>352</v>
      </c>
      <c r="S6193" s="53" t="s">
        <v>8791</v>
      </c>
      <c r="T6193" s="53" t="s">
        <v>389</v>
      </c>
      <c r="U6193" s="53">
        <v>1</v>
      </c>
      <c r="V6193" s="53">
        <v>8</v>
      </c>
      <c r="W6193" s="53" t="s">
        <v>394</v>
      </c>
      <c r="X6193" s="53"/>
      <c r="Y6193" s="70"/>
      <c r="Z6193" s="53"/>
      <c r="AA6193" s="53" t="s">
        <v>1057</v>
      </c>
      <c r="AB6193" s="53"/>
      <c r="AC6193" s="71"/>
      <c r="AD6193" s="57"/>
      <c r="AE6193" s="53"/>
      <c r="AF6193" s="53"/>
      <c r="AG6193" s="53"/>
      <c r="AH6193" s="367"/>
      <c r="AI6193" s="53"/>
      <c r="AJ6193" s="53"/>
      <c r="AK6193" s="148"/>
      <c r="AL6193" s="148"/>
      <c r="AM6193" s="148"/>
      <c r="AN6193" s="148"/>
      <c r="AO6193" s="148"/>
      <c r="AP6193" s="148"/>
      <c r="AQ6193" s="148"/>
      <c r="AR6193" s="148"/>
      <c r="AS6193" s="148"/>
      <c r="AT6193" s="148"/>
    </row>
    <row r="6194" spans="1:46" s="149" customFormat="1" ht="60">
      <c r="A6194" s="53" t="s">
        <v>994</v>
      </c>
      <c r="B6194" s="60" t="s">
        <v>8792</v>
      </c>
      <c r="C6194" s="53">
        <v>3000599</v>
      </c>
      <c r="D6194" s="52" t="s">
        <v>1089</v>
      </c>
      <c r="E6194" s="53" t="s">
        <v>64</v>
      </c>
      <c r="F6194" s="55">
        <v>41275</v>
      </c>
      <c r="G6194" s="55">
        <v>41275</v>
      </c>
      <c r="H6194" s="53" t="s">
        <v>105</v>
      </c>
      <c r="I6194" s="58">
        <v>280</v>
      </c>
      <c r="J6194" s="56">
        <v>280</v>
      </c>
      <c r="K6194" s="56">
        <v>280</v>
      </c>
      <c r="L6194" s="58">
        <v>280000</v>
      </c>
      <c r="M6194" s="59">
        <v>41275</v>
      </c>
      <c r="N6194" s="60">
        <v>2013</v>
      </c>
      <c r="O6194" s="61">
        <v>41275</v>
      </c>
      <c r="P6194" s="60">
        <v>2013</v>
      </c>
      <c r="Q6194" s="61">
        <v>41639</v>
      </c>
      <c r="R6194" s="53" t="s">
        <v>352</v>
      </c>
      <c r="S6194" s="53" t="s">
        <v>8793</v>
      </c>
      <c r="T6194" s="53" t="s">
        <v>389</v>
      </c>
      <c r="U6194" s="53">
        <v>1</v>
      </c>
      <c r="V6194" s="53">
        <v>8</v>
      </c>
      <c r="W6194" s="53" t="s">
        <v>394</v>
      </c>
      <c r="X6194" s="53"/>
      <c r="Y6194" s="70"/>
      <c r="Z6194" s="53"/>
      <c r="AA6194" s="53" t="s">
        <v>1057</v>
      </c>
      <c r="AB6194" s="53"/>
      <c r="AC6194" s="71"/>
      <c r="AD6194" s="57"/>
      <c r="AE6194" s="53"/>
      <c r="AF6194" s="53"/>
      <c r="AG6194" s="53"/>
      <c r="AH6194" s="367"/>
      <c r="AI6194" s="53"/>
      <c r="AJ6194" s="53"/>
      <c r="AK6194" s="148"/>
      <c r="AL6194" s="148"/>
      <c r="AM6194" s="148"/>
      <c r="AN6194" s="148"/>
      <c r="AO6194" s="148"/>
      <c r="AP6194" s="148"/>
      <c r="AQ6194" s="148"/>
      <c r="AR6194" s="148"/>
      <c r="AS6194" s="148"/>
      <c r="AT6194" s="148"/>
    </row>
    <row r="6195" spans="1:46" s="149" customFormat="1" ht="60">
      <c r="A6195" s="53" t="s">
        <v>994</v>
      </c>
      <c r="B6195" s="60" t="s">
        <v>8794</v>
      </c>
      <c r="C6195" s="53">
        <v>3000599</v>
      </c>
      <c r="D6195" s="52" t="s">
        <v>1089</v>
      </c>
      <c r="E6195" s="53" t="s">
        <v>64</v>
      </c>
      <c r="F6195" s="55">
        <v>41275</v>
      </c>
      <c r="G6195" s="55">
        <v>41275</v>
      </c>
      <c r="H6195" s="53" t="s">
        <v>105</v>
      </c>
      <c r="I6195" s="58">
        <v>20</v>
      </c>
      <c r="J6195" s="56">
        <v>20</v>
      </c>
      <c r="K6195" s="56">
        <v>20</v>
      </c>
      <c r="L6195" s="58">
        <v>20000</v>
      </c>
      <c r="M6195" s="59">
        <v>41275</v>
      </c>
      <c r="N6195" s="60">
        <v>2013</v>
      </c>
      <c r="O6195" s="61">
        <v>41275</v>
      </c>
      <c r="P6195" s="60">
        <v>2013</v>
      </c>
      <c r="Q6195" s="61">
        <v>41639</v>
      </c>
      <c r="R6195" s="53" t="s">
        <v>352</v>
      </c>
      <c r="S6195" s="53" t="s">
        <v>8795</v>
      </c>
      <c r="T6195" s="53" t="s">
        <v>389</v>
      </c>
      <c r="U6195" s="53">
        <v>1</v>
      </c>
      <c r="V6195" s="53">
        <v>8</v>
      </c>
      <c r="W6195" s="53" t="s">
        <v>394</v>
      </c>
      <c r="X6195" s="53"/>
      <c r="Y6195" s="70"/>
      <c r="Z6195" s="53"/>
      <c r="AA6195" s="53" t="s">
        <v>1057</v>
      </c>
      <c r="AB6195" s="53"/>
      <c r="AC6195" s="71"/>
      <c r="AD6195" s="57"/>
      <c r="AE6195" s="53"/>
      <c r="AF6195" s="53"/>
      <c r="AG6195" s="53"/>
      <c r="AH6195" s="367"/>
      <c r="AI6195" s="53"/>
      <c r="AJ6195" s="53"/>
      <c r="AK6195" s="148"/>
      <c r="AL6195" s="148"/>
      <c r="AM6195" s="148"/>
      <c r="AN6195" s="148"/>
      <c r="AO6195" s="148"/>
      <c r="AP6195" s="148"/>
      <c r="AQ6195" s="148"/>
      <c r="AR6195" s="148"/>
      <c r="AS6195" s="148"/>
      <c r="AT6195" s="148"/>
    </row>
    <row r="6196" spans="1:46" s="149" customFormat="1" ht="60">
      <c r="A6196" s="53" t="s">
        <v>994</v>
      </c>
      <c r="B6196" s="60" t="s">
        <v>8796</v>
      </c>
      <c r="C6196" s="53">
        <v>3000599</v>
      </c>
      <c r="D6196" s="52" t="s">
        <v>1089</v>
      </c>
      <c r="E6196" s="53" t="s">
        <v>64</v>
      </c>
      <c r="F6196" s="55">
        <v>41275</v>
      </c>
      <c r="G6196" s="55">
        <v>41275</v>
      </c>
      <c r="H6196" s="53" t="s">
        <v>105</v>
      </c>
      <c r="I6196" s="58">
        <v>47</v>
      </c>
      <c r="J6196" s="56">
        <v>47</v>
      </c>
      <c r="K6196" s="56">
        <v>47</v>
      </c>
      <c r="L6196" s="58">
        <v>47000</v>
      </c>
      <c r="M6196" s="59">
        <v>41275</v>
      </c>
      <c r="N6196" s="60">
        <v>2013</v>
      </c>
      <c r="O6196" s="61">
        <v>41275</v>
      </c>
      <c r="P6196" s="60">
        <v>2013</v>
      </c>
      <c r="Q6196" s="61">
        <v>41639</v>
      </c>
      <c r="R6196" s="53" t="s">
        <v>352</v>
      </c>
      <c r="S6196" s="53" t="s">
        <v>8797</v>
      </c>
      <c r="T6196" s="53" t="s">
        <v>389</v>
      </c>
      <c r="U6196" s="53">
        <v>1</v>
      </c>
      <c r="V6196" s="53">
        <v>8</v>
      </c>
      <c r="W6196" s="53" t="s">
        <v>394</v>
      </c>
      <c r="X6196" s="53"/>
      <c r="Y6196" s="70"/>
      <c r="Z6196" s="53"/>
      <c r="AA6196" s="53" t="s">
        <v>1057</v>
      </c>
      <c r="AB6196" s="53"/>
      <c r="AC6196" s="71"/>
      <c r="AD6196" s="57"/>
      <c r="AE6196" s="53"/>
      <c r="AF6196" s="53"/>
      <c r="AG6196" s="53"/>
      <c r="AH6196" s="367"/>
      <c r="AI6196" s="53"/>
      <c r="AJ6196" s="53"/>
      <c r="AK6196" s="148"/>
      <c r="AL6196" s="148"/>
      <c r="AM6196" s="148"/>
      <c r="AN6196" s="148"/>
      <c r="AO6196" s="148"/>
      <c r="AP6196" s="148"/>
      <c r="AQ6196" s="148"/>
      <c r="AR6196" s="148"/>
      <c r="AS6196" s="148"/>
      <c r="AT6196" s="148"/>
    </row>
    <row r="6197" spans="1:46" s="149" customFormat="1" ht="60">
      <c r="A6197" s="53" t="s">
        <v>994</v>
      </c>
      <c r="B6197" s="60" t="s">
        <v>8798</v>
      </c>
      <c r="C6197" s="53">
        <v>3000599</v>
      </c>
      <c r="D6197" s="52" t="s">
        <v>1089</v>
      </c>
      <c r="E6197" s="53" t="s">
        <v>64</v>
      </c>
      <c r="F6197" s="55">
        <v>41275</v>
      </c>
      <c r="G6197" s="55">
        <v>41275</v>
      </c>
      <c r="H6197" s="53" t="s">
        <v>105</v>
      </c>
      <c r="I6197" s="58">
        <v>81</v>
      </c>
      <c r="J6197" s="56">
        <v>81</v>
      </c>
      <c r="K6197" s="56">
        <v>81</v>
      </c>
      <c r="L6197" s="58">
        <v>81000</v>
      </c>
      <c r="M6197" s="59">
        <v>41275</v>
      </c>
      <c r="N6197" s="60">
        <v>2013</v>
      </c>
      <c r="O6197" s="61">
        <v>41275</v>
      </c>
      <c r="P6197" s="60">
        <v>2013</v>
      </c>
      <c r="Q6197" s="61">
        <v>41639</v>
      </c>
      <c r="R6197" s="53" t="s">
        <v>352</v>
      </c>
      <c r="S6197" s="53" t="s">
        <v>8799</v>
      </c>
      <c r="T6197" s="53" t="s">
        <v>389</v>
      </c>
      <c r="U6197" s="53">
        <v>1</v>
      </c>
      <c r="V6197" s="53">
        <v>8</v>
      </c>
      <c r="W6197" s="53" t="s">
        <v>394</v>
      </c>
      <c r="X6197" s="53"/>
      <c r="Y6197" s="70"/>
      <c r="Z6197" s="53"/>
      <c r="AA6197" s="53" t="s">
        <v>1057</v>
      </c>
      <c r="AB6197" s="53"/>
      <c r="AC6197" s="71"/>
      <c r="AD6197" s="57"/>
      <c r="AE6197" s="53"/>
      <c r="AF6197" s="53"/>
      <c r="AG6197" s="53"/>
      <c r="AH6197" s="367"/>
      <c r="AI6197" s="53"/>
      <c r="AJ6197" s="53"/>
      <c r="AK6197" s="148"/>
      <c r="AL6197" s="148"/>
      <c r="AM6197" s="148"/>
      <c r="AN6197" s="148"/>
      <c r="AO6197" s="148"/>
      <c r="AP6197" s="148"/>
      <c r="AQ6197" s="148"/>
      <c r="AR6197" s="148"/>
      <c r="AS6197" s="148"/>
      <c r="AT6197" s="148"/>
    </row>
    <row r="6198" spans="1:46" s="149" customFormat="1" ht="60">
      <c r="A6198" s="53" t="s">
        <v>994</v>
      </c>
      <c r="B6198" s="60" t="s">
        <v>8800</v>
      </c>
      <c r="C6198" s="53">
        <v>3000599</v>
      </c>
      <c r="D6198" s="52" t="s">
        <v>1089</v>
      </c>
      <c r="E6198" s="53" t="s">
        <v>64</v>
      </c>
      <c r="F6198" s="55">
        <v>41275</v>
      </c>
      <c r="G6198" s="55">
        <v>41275</v>
      </c>
      <c r="H6198" s="53" t="s">
        <v>105</v>
      </c>
      <c r="I6198" s="58">
        <v>162</v>
      </c>
      <c r="J6198" s="56">
        <v>162</v>
      </c>
      <c r="K6198" s="56">
        <v>162</v>
      </c>
      <c r="L6198" s="58">
        <v>162000</v>
      </c>
      <c r="M6198" s="59">
        <v>41275</v>
      </c>
      <c r="N6198" s="60">
        <v>2013</v>
      </c>
      <c r="O6198" s="61">
        <v>41275</v>
      </c>
      <c r="P6198" s="60">
        <v>2013</v>
      </c>
      <c r="Q6198" s="61">
        <v>41639</v>
      </c>
      <c r="R6198" s="53" t="s">
        <v>352</v>
      </c>
      <c r="S6198" s="53" t="s">
        <v>8801</v>
      </c>
      <c r="T6198" s="53" t="s">
        <v>389</v>
      </c>
      <c r="U6198" s="53">
        <v>1</v>
      </c>
      <c r="V6198" s="53">
        <v>8</v>
      </c>
      <c r="W6198" s="53" t="s">
        <v>394</v>
      </c>
      <c r="X6198" s="53"/>
      <c r="Y6198" s="70"/>
      <c r="Z6198" s="53"/>
      <c r="AA6198" s="53" t="s">
        <v>1057</v>
      </c>
      <c r="AB6198" s="53"/>
      <c r="AC6198" s="71"/>
      <c r="AD6198" s="57"/>
      <c r="AE6198" s="53"/>
      <c r="AF6198" s="53"/>
      <c r="AG6198" s="53"/>
      <c r="AH6198" s="367"/>
      <c r="AI6198" s="53"/>
      <c r="AJ6198" s="53"/>
      <c r="AK6198" s="148"/>
      <c r="AL6198" s="148"/>
      <c r="AM6198" s="148"/>
      <c r="AN6198" s="148"/>
      <c r="AO6198" s="148"/>
      <c r="AP6198" s="148"/>
      <c r="AQ6198" s="148"/>
      <c r="AR6198" s="148"/>
      <c r="AS6198" s="148"/>
      <c r="AT6198" s="148"/>
    </row>
    <row r="6199" spans="1:46" s="149" customFormat="1" ht="60">
      <c r="A6199" s="53" t="s">
        <v>994</v>
      </c>
      <c r="B6199" s="60" t="s">
        <v>8802</v>
      </c>
      <c r="C6199" s="53">
        <v>3000599</v>
      </c>
      <c r="D6199" s="52" t="s">
        <v>1089</v>
      </c>
      <c r="E6199" s="53" t="s">
        <v>64</v>
      </c>
      <c r="F6199" s="55">
        <v>41275</v>
      </c>
      <c r="G6199" s="55">
        <v>41275</v>
      </c>
      <c r="H6199" s="53" t="s">
        <v>105</v>
      </c>
      <c r="I6199" s="58">
        <v>103</v>
      </c>
      <c r="J6199" s="56">
        <v>103</v>
      </c>
      <c r="K6199" s="56">
        <v>103</v>
      </c>
      <c r="L6199" s="58">
        <v>103000</v>
      </c>
      <c r="M6199" s="59">
        <v>41275</v>
      </c>
      <c r="N6199" s="60">
        <v>2013</v>
      </c>
      <c r="O6199" s="61">
        <v>41275</v>
      </c>
      <c r="P6199" s="60">
        <v>2013</v>
      </c>
      <c r="Q6199" s="61">
        <v>41639</v>
      </c>
      <c r="R6199" s="53" t="s">
        <v>352</v>
      </c>
      <c r="S6199" s="53" t="s">
        <v>8803</v>
      </c>
      <c r="T6199" s="53" t="s">
        <v>389</v>
      </c>
      <c r="U6199" s="53">
        <v>1</v>
      </c>
      <c r="V6199" s="53">
        <v>8</v>
      </c>
      <c r="W6199" s="53" t="s">
        <v>394</v>
      </c>
      <c r="X6199" s="53"/>
      <c r="Y6199" s="70"/>
      <c r="Z6199" s="53"/>
      <c r="AA6199" s="53" t="s">
        <v>1057</v>
      </c>
      <c r="AB6199" s="53"/>
      <c r="AC6199" s="71"/>
      <c r="AD6199" s="57"/>
      <c r="AE6199" s="53"/>
      <c r="AF6199" s="53"/>
      <c r="AG6199" s="53"/>
      <c r="AH6199" s="367"/>
      <c r="AI6199" s="53"/>
      <c r="AJ6199" s="53"/>
      <c r="AK6199" s="148"/>
      <c r="AL6199" s="148"/>
      <c r="AM6199" s="148"/>
      <c r="AN6199" s="148"/>
      <c r="AO6199" s="148"/>
      <c r="AP6199" s="148"/>
      <c r="AQ6199" s="148"/>
      <c r="AR6199" s="148"/>
      <c r="AS6199" s="148"/>
      <c r="AT6199" s="148"/>
    </row>
    <row r="6200" spans="1:46" s="149" customFormat="1" ht="60">
      <c r="A6200" s="53" t="s">
        <v>994</v>
      </c>
      <c r="B6200" s="60" t="s">
        <v>8804</v>
      </c>
      <c r="C6200" s="53">
        <v>3000599</v>
      </c>
      <c r="D6200" s="52" t="s">
        <v>1089</v>
      </c>
      <c r="E6200" s="53" t="s">
        <v>64</v>
      </c>
      <c r="F6200" s="55">
        <v>41275</v>
      </c>
      <c r="G6200" s="55">
        <v>41275</v>
      </c>
      <c r="H6200" s="53" t="s">
        <v>105</v>
      </c>
      <c r="I6200" s="58">
        <v>81</v>
      </c>
      <c r="J6200" s="56">
        <v>81</v>
      </c>
      <c r="K6200" s="56">
        <v>81</v>
      </c>
      <c r="L6200" s="58">
        <v>81000</v>
      </c>
      <c r="M6200" s="59">
        <v>41275</v>
      </c>
      <c r="N6200" s="60">
        <v>2013</v>
      </c>
      <c r="O6200" s="61">
        <v>41275</v>
      </c>
      <c r="P6200" s="60">
        <v>2013</v>
      </c>
      <c r="Q6200" s="61">
        <v>41639</v>
      </c>
      <c r="R6200" s="53" t="s">
        <v>352</v>
      </c>
      <c r="S6200" s="53" t="s">
        <v>8805</v>
      </c>
      <c r="T6200" s="53" t="s">
        <v>389</v>
      </c>
      <c r="U6200" s="53">
        <v>1</v>
      </c>
      <c r="V6200" s="53">
        <v>8</v>
      </c>
      <c r="W6200" s="53" t="s">
        <v>394</v>
      </c>
      <c r="X6200" s="53"/>
      <c r="Y6200" s="70"/>
      <c r="Z6200" s="53"/>
      <c r="AA6200" s="53" t="s">
        <v>1057</v>
      </c>
      <c r="AB6200" s="53"/>
      <c r="AC6200" s="71"/>
      <c r="AD6200" s="57"/>
      <c r="AE6200" s="53"/>
      <c r="AF6200" s="53"/>
      <c r="AG6200" s="53"/>
      <c r="AH6200" s="367"/>
      <c r="AI6200" s="53"/>
      <c r="AJ6200" s="53"/>
      <c r="AK6200" s="148"/>
      <c r="AL6200" s="148"/>
      <c r="AM6200" s="148"/>
      <c r="AN6200" s="148"/>
      <c r="AO6200" s="148"/>
      <c r="AP6200" s="148"/>
      <c r="AQ6200" s="148"/>
      <c r="AR6200" s="148"/>
      <c r="AS6200" s="148"/>
      <c r="AT6200" s="148"/>
    </row>
    <row r="6201" spans="1:46" s="148" customFormat="1" ht="60">
      <c r="A6201" s="52" t="s">
        <v>994</v>
      </c>
      <c r="B6201" s="54">
        <v>8498</v>
      </c>
      <c r="C6201" s="54">
        <v>3000600</v>
      </c>
      <c r="D6201" s="52" t="s">
        <v>963</v>
      </c>
      <c r="E6201" s="53" t="s">
        <v>60</v>
      </c>
      <c r="F6201" s="55">
        <v>41570</v>
      </c>
      <c r="G6201" s="55">
        <v>41598</v>
      </c>
      <c r="H6201" s="53" t="s">
        <v>107</v>
      </c>
      <c r="I6201" s="438">
        <v>800</v>
      </c>
      <c r="J6201" s="438">
        <v>800</v>
      </c>
      <c r="K6201" s="438">
        <v>800</v>
      </c>
      <c r="L6201" s="438">
        <v>944000</v>
      </c>
      <c r="M6201" s="59">
        <v>41606</v>
      </c>
      <c r="N6201" s="60">
        <v>2013</v>
      </c>
      <c r="O6201" s="61">
        <v>41630</v>
      </c>
      <c r="P6201" s="60">
        <v>2013</v>
      </c>
      <c r="Q6201" s="61">
        <v>41639</v>
      </c>
      <c r="R6201" s="53" t="s">
        <v>352</v>
      </c>
      <c r="S6201" s="466" t="s">
        <v>8459</v>
      </c>
      <c r="T6201" s="53" t="s">
        <v>5675</v>
      </c>
      <c r="U6201" s="440">
        <v>2500</v>
      </c>
      <c r="V6201" s="53">
        <v>8</v>
      </c>
      <c r="W6201" s="53" t="s">
        <v>394</v>
      </c>
      <c r="X6201" s="53"/>
      <c r="Y6201" s="63"/>
      <c r="Z6201" s="58"/>
      <c r="AA6201" s="53"/>
      <c r="AB6201" s="62"/>
      <c r="AC6201" s="65"/>
      <c r="AD6201" s="66"/>
      <c r="AE6201" s="53"/>
      <c r="AF6201" s="53"/>
      <c r="AG6201" s="58"/>
      <c r="AH6201" s="367"/>
      <c r="AI6201" s="52"/>
      <c r="AJ6201" s="52"/>
      <c r="AL6201" s="67"/>
      <c r="AM6201" s="67"/>
      <c r="AN6201" s="67"/>
      <c r="AO6201" s="67"/>
      <c r="AP6201" s="67"/>
      <c r="AQ6201" s="67"/>
      <c r="AR6201" s="67"/>
      <c r="AS6201" s="67"/>
      <c r="AT6201" s="67"/>
    </row>
    <row r="6202" spans="1:46" s="148" customFormat="1" ht="60">
      <c r="A6202" s="53" t="s">
        <v>994</v>
      </c>
      <c r="B6202" s="60">
        <v>8499</v>
      </c>
      <c r="C6202" s="53">
        <v>3000197</v>
      </c>
      <c r="D6202" s="52" t="s">
        <v>1091</v>
      </c>
      <c r="E6202" s="53" t="s">
        <v>64</v>
      </c>
      <c r="F6202" s="55">
        <v>41365</v>
      </c>
      <c r="G6202" s="55">
        <v>41365</v>
      </c>
      <c r="H6202" s="53" t="s">
        <v>107</v>
      </c>
      <c r="I6202" s="438">
        <v>205.31399999999999</v>
      </c>
      <c r="J6202" s="438">
        <v>272.4006236387184</v>
      </c>
      <c r="K6202" s="438">
        <v>205.31399999999999</v>
      </c>
      <c r="L6202" s="438">
        <v>205314</v>
      </c>
      <c r="M6202" s="59">
        <v>41365</v>
      </c>
      <c r="N6202" s="60">
        <v>2013</v>
      </c>
      <c r="O6202" s="61">
        <v>41427</v>
      </c>
      <c r="P6202" s="60">
        <v>2013</v>
      </c>
      <c r="Q6202" s="61">
        <v>41518</v>
      </c>
      <c r="R6202" s="53" t="s">
        <v>352</v>
      </c>
      <c r="S6202" s="439" t="s">
        <v>8415</v>
      </c>
      <c r="T6202" s="53" t="s">
        <v>5675</v>
      </c>
      <c r="U6202" s="440">
        <v>19</v>
      </c>
      <c r="V6202" s="53">
        <v>8</v>
      </c>
      <c r="W6202" s="53" t="s">
        <v>394</v>
      </c>
      <c r="X6202" s="53"/>
      <c r="Y6202" s="70"/>
      <c r="Z6202" s="53"/>
      <c r="AA6202" s="53" t="s">
        <v>1057</v>
      </c>
      <c r="AB6202" s="53"/>
      <c r="AC6202" s="71"/>
      <c r="AD6202" s="57"/>
      <c r="AE6202" s="53"/>
      <c r="AF6202" s="53"/>
      <c r="AG6202" s="53"/>
      <c r="AH6202" s="367"/>
      <c r="AI6202" s="53"/>
      <c r="AJ6202" s="53"/>
      <c r="AL6202" s="153"/>
      <c r="AM6202" s="153"/>
      <c r="AN6202" s="153"/>
      <c r="AO6202" s="153"/>
      <c r="AP6202" s="153"/>
      <c r="AQ6202" s="153"/>
      <c r="AR6202" s="153"/>
      <c r="AS6202" s="153"/>
      <c r="AT6202" s="153"/>
    </row>
    <row r="6203" spans="1:46" s="148" customFormat="1" ht="60">
      <c r="A6203" s="53" t="s">
        <v>994</v>
      </c>
      <c r="B6203" s="60" t="s">
        <v>8416</v>
      </c>
      <c r="C6203" s="53">
        <v>3000197</v>
      </c>
      <c r="D6203" s="52" t="s">
        <v>1091</v>
      </c>
      <c r="E6203" s="53" t="s">
        <v>64</v>
      </c>
      <c r="F6203" s="55">
        <v>41365</v>
      </c>
      <c r="G6203" s="55">
        <v>41365</v>
      </c>
      <c r="H6203" s="53" t="s">
        <v>107</v>
      </c>
      <c r="I6203" s="438">
        <v>43.084000000000003</v>
      </c>
      <c r="J6203" s="438">
        <v>57.501387813542401</v>
      </c>
      <c r="K6203" s="438">
        <v>43.084000000000003</v>
      </c>
      <c r="L6203" s="438">
        <v>43084</v>
      </c>
      <c r="M6203" s="59">
        <v>41365</v>
      </c>
      <c r="N6203" s="60">
        <v>2013</v>
      </c>
      <c r="O6203" s="61">
        <v>41450</v>
      </c>
      <c r="P6203" s="60">
        <v>2013</v>
      </c>
      <c r="Q6203" s="61">
        <v>41518</v>
      </c>
      <c r="R6203" s="53" t="s">
        <v>352</v>
      </c>
      <c r="S6203" s="439" t="s">
        <v>8417</v>
      </c>
      <c r="T6203" s="53" t="s">
        <v>5675</v>
      </c>
      <c r="U6203" s="440">
        <v>4</v>
      </c>
      <c r="V6203" s="53">
        <v>8</v>
      </c>
      <c r="W6203" s="53" t="s">
        <v>394</v>
      </c>
      <c r="X6203" s="53"/>
      <c r="Y6203" s="70"/>
      <c r="Z6203" s="53"/>
      <c r="AA6203" s="53" t="s">
        <v>1057</v>
      </c>
      <c r="AB6203" s="53"/>
      <c r="AC6203" s="71"/>
      <c r="AD6203" s="57"/>
      <c r="AE6203" s="53"/>
      <c r="AF6203" s="53"/>
      <c r="AG6203" s="53"/>
      <c r="AH6203" s="367"/>
      <c r="AI6203" s="53"/>
      <c r="AJ6203" s="53"/>
      <c r="AL6203" s="153"/>
      <c r="AM6203" s="153"/>
      <c r="AN6203" s="153"/>
      <c r="AO6203" s="153"/>
      <c r="AP6203" s="153"/>
      <c r="AQ6203" s="153"/>
      <c r="AR6203" s="153"/>
      <c r="AS6203" s="153"/>
      <c r="AT6203" s="153"/>
    </row>
    <row r="6204" spans="1:46" s="148" customFormat="1" ht="60">
      <c r="A6204" s="53" t="s">
        <v>994</v>
      </c>
      <c r="B6204" s="60" t="s">
        <v>8418</v>
      </c>
      <c r="C6204" s="53">
        <v>3000197</v>
      </c>
      <c r="D6204" s="52" t="s">
        <v>1091</v>
      </c>
      <c r="E6204" s="53" t="s">
        <v>64</v>
      </c>
      <c r="F6204" s="55">
        <v>41365</v>
      </c>
      <c r="G6204" s="55">
        <v>41365</v>
      </c>
      <c r="H6204" s="53" t="s">
        <v>107</v>
      </c>
      <c r="I6204" s="438">
        <v>32.316000000000003</v>
      </c>
      <c r="J6204" s="438">
        <v>42.891911107819205</v>
      </c>
      <c r="K6204" s="438">
        <v>32.316000000000003</v>
      </c>
      <c r="L6204" s="438">
        <v>32316.000000000004</v>
      </c>
      <c r="M6204" s="59">
        <v>41365</v>
      </c>
      <c r="N6204" s="60">
        <v>2013</v>
      </c>
      <c r="O6204" s="61">
        <v>41426</v>
      </c>
      <c r="P6204" s="60">
        <v>2013</v>
      </c>
      <c r="Q6204" s="61">
        <v>41518</v>
      </c>
      <c r="R6204" s="53" t="s">
        <v>352</v>
      </c>
      <c r="S6204" s="439" t="s">
        <v>8419</v>
      </c>
      <c r="T6204" s="53" t="s">
        <v>5675</v>
      </c>
      <c r="U6204" s="440">
        <v>3</v>
      </c>
      <c r="V6204" s="53">
        <v>8</v>
      </c>
      <c r="W6204" s="53" t="s">
        <v>394</v>
      </c>
      <c r="X6204" s="53"/>
      <c r="Y6204" s="70"/>
      <c r="Z6204" s="53"/>
      <c r="AA6204" s="53" t="s">
        <v>1057</v>
      </c>
      <c r="AB6204" s="53"/>
      <c r="AC6204" s="71"/>
      <c r="AD6204" s="57"/>
      <c r="AE6204" s="53"/>
      <c r="AF6204" s="53"/>
      <c r="AG6204" s="53"/>
      <c r="AH6204" s="367"/>
      <c r="AI6204" s="53"/>
      <c r="AJ6204" s="53"/>
      <c r="AL6204" s="153"/>
      <c r="AM6204" s="153"/>
      <c r="AN6204" s="153"/>
      <c r="AO6204" s="153"/>
      <c r="AP6204" s="153"/>
      <c r="AQ6204" s="153"/>
      <c r="AR6204" s="153"/>
      <c r="AS6204" s="153"/>
      <c r="AT6204" s="153"/>
    </row>
    <row r="6205" spans="1:46" s="67" customFormat="1" ht="45">
      <c r="A6205" s="53" t="s">
        <v>994</v>
      </c>
      <c r="B6205" s="60">
        <v>8502</v>
      </c>
      <c r="C6205" s="60">
        <v>3000544</v>
      </c>
      <c r="D6205" s="52" t="s">
        <v>386</v>
      </c>
      <c r="E6205" s="84" t="s">
        <v>65</v>
      </c>
      <c r="F6205" s="55">
        <v>41333</v>
      </c>
      <c r="G6205" s="55">
        <v>41353</v>
      </c>
      <c r="H6205" s="53" t="s">
        <v>105</v>
      </c>
      <c r="I6205" s="57">
        <v>33604.94068</v>
      </c>
      <c r="J6205" s="56">
        <v>33604.94068</v>
      </c>
      <c r="K6205" s="56">
        <v>33604.94</v>
      </c>
      <c r="L6205" s="58">
        <v>39653829.200000003</v>
      </c>
      <c r="M6205" s="59">
        <v>41358</v>
      </c>
      <c r="N6205" s="60">
        <v>2013</v>
      </c>
      <c r="O6205" s="61">
        <v>41365</v>
      </c>
      <c r="P6205" s="60">
        <v>2015</v>
      </c>
      <c r="Q6205" s="61">
        <v>42094</v>
      </c>
      <c r="R6205" s="53" t="s">
        <v>342</v>
      </c>
      <c r="S6205" s="70" t="s">
        <v>1783</v>
      </c>
      <c r="T6205" s="53" t="s">
        <v>389</v>
      </c>
      <c r="U6205" s="60">
        <v>1</v>
      </c>
      <c r="V6205" s="53">
        <v>8</v>
      </c>
      <c r="W6205" s="53" t="s">
        <v>390</v>
      </c>
      <c r="X6205" s="53"/>
      <c r="Y6205" s="367"/>
      <c r="Z6205" s="58"/>
      <c r="AA6205" s="53"/>
      <c r="AB6205" s="84"/>
      <c r="AC6205" s="65"/>
      <c r="AD6205" s="86"/>
      <c r="AE6205" s="53"/>
      <c r="AF6205" s="84"/>
      <c r="AG6205" s="58"/>
      <c r="AH6205" s="367"/>
      <c r="AI6205" s="84"/>
      <c r="AJ6205" s="53"/>
      <c r="AK6205" s="148"/>
      <c r="AL6205" s="149"/>
      <c r="AM6205" s="149"/>
      <c r="AN6205" s="149"/>
      <c r="AO6205" s="149"/>
      <c r="AP6205" s="149"/>
      <c r="AQ6205" s="149"/>
      <c r="AR6205" s="149"/>
      <c r="AS6205" s="149"/>
      <c r="AT6205" s="149"/>
    </row>
    <row r="6206" spans="1:46" s="67" customFormat="1" ht="60">
      <c r="A6206" s="53" t="s">
        <v>994</v>
      </c>
      <c r="B6206" s="60">
        <v>8503</v>
      </c>
      <c r="C6206" s="53">
        <v>3000544</v>
      </c>
      <c r="D6206" s="52" t="s">
        <v>386</v>
      </c>
      <c r="E6206" s="53" t="s">
        <v>64</v>
      </c>
      <c r="F6206" s="55">
        <v>41275</v>
      </c>
      <c r="G6206" s="55">
        <v>41275</v>
      </c>
      <c r="H6206" s="53" t="s">
        <v>105</v>
      </c>
      <c r="I6206" s="57">
        <v>1054.763389</v>
      </c>
      <c r="J6206" s="56">
        <v>1054.763389</v>
      </c>
      <c r="K6206" s="56">
        <v>1054.7629999999999</v>
      </c>
      <c r="L6206" s="58">
        <v>1244620.3399999999</v>
      </c>
      <c r="M6206" s="59">
        <v>41275</v>
      </c>
      <c r="N6206" s="60">
        <v>2013</v>
      </c>
      <c r="O6206" s="61">
        <v>41275</v>
      </c>
      <c r="P6206" s="60">
        <v>2013</v>
      </c>
      <c r="Q6206" s="61">
        <v>41639</v>
      </c>
      <c r="R6206" s="53" t="s">
        <v>352</v>
      </c>
      <c r="S6206" s="53" t="s">
        <v>1092</v>
      </c>
      <c r="T6206" s="53" t="s">
        <v>389</v>
      </c>
      <c r="U6206" s="60">
        <v>1</v>
      </c>
      <c r="V6206" s="53">
        <v>8</v>
      </c>
      <c r="W6206" s="53" t="s">
        <v>394</v>
      </c>
      <c r="X6206" s="53"/>
      <c r="Y6206" s="70"/>
      <c r="Z6206" s="367"/>
      <c r="AA6206" s="53"/>
      <c r="AB6206" s="53"/>
      <c r="AC6206" s="71"/>
      <c r="AD6206" s="57"/>
      <c r="AE6206" s="53"/>
      <c r="AF6206" s="53"/>
      <c r="AG6206" s="53"/>
      <c r="AH6206" s="367"/>
      <c r="AI6206" s="53"/>
      <c r="AJ6206" s="53"/>
      <c r="AK6206" s="148"/>
      <c r="AL6206" s="148"/>
      <c r="AM6206" s="148"/>
      <c r="AN6206" s="148"/>
      <c r="AO6206" s="148"/>
      <c r="AP6206" s="148"/>
      <c r="AQ6206" s="148"/>
      <c r="AR6206" s="148"/>
      <c r="AS6206" s="148"/>
      <c r="AT6206" s="148"/>
    </row>
    <row r="6207" spans="1:46" s="67" customFormat="1" ht="60">
      <c r="A6207" s="53" t="s">
        <v>994</v>
      </c>
      <c r="B6207" s="60">
        <v>8504</v>
      </c>
      <c r="C6207" s="53">
        <v>3000525</v>
      </c>
      <c r="D6207" s="52" t="s">
        <v>405</v>
      </c>
      <c r="E6207" s="53" t="s">
        <v>60</v>
      </c>
      <c r="F6207" s="55">
        <v>41394</v>
      </c>
      <c r="G6207" s="55">
        <v>41428</v>
      </c>
      <c r="H6207" s="53" t="s">
        <v>387</v>
      </c>
      <c r="I6207" s="57">
        <v>96.64</v>
      </c>
      <c r="J6207" s="56">
        <v>96.64</v>
      </c>
      <c r="K6207" s="56">
        <v>96.64</v>
      </c>
      <c r="L6207" s="58">
        <v>114035.19999999998</v>
      </c>
      <c r="M6207" s="59">
        <v>41456</v>
      </c>
      <c r="N6207" s="60">
        <v>2013</v>
      </c>
      <c r="O6207" s="61">
        <v>41456</v>
      </c>
      <c r="P6207" s="60">
        <v>2013</v>
      </c>
      <c r="Q6207" s="61">
        <v>41639</v>
      </c>
      <c r="R6207" s="53" t="s">
        <v>352</v>
      </c>
      <c r="S6207" s="53" t="s">
        <v>1093</v>
      </c>
      <c r="T6207" s="53" t="s">
        <v>389</v>
      </c>
      <c r="U6207" s="53">
        <v>1</v>
      </c>
      <c r="V6207" s="53">
        <v>8</v>
      </c>
      <c r="W6207" s="53" t="s">
        <v>390</v>
      </c>
      <c r="X6207" s="53"/>
      <c r="Y6207" s="70"/>
      <c r="Z6207" s="367"/>
      <c r="AA6207" s="53"/>
      <c r="AB6207" s="53"/>
      <c r="AC6207" s="71"/>
      <c r="AD6207" s="57"/>
      <c r="AE6207" s="53"/>
      <c r="AF6207" s="53"/>
      <c r="AG6207" s="53"/>
      <c r="AH6207" s="367"/>
      <c r="AI6207" s="53"/>
      <c r="AJ6207" s="53"/>
      <c r="AK6207" s="148"/>
      <c r="AL6207" s="148"/>
      <c r="AM6207" s="148"/>
      <c r="AN6207" s="148"/>
      <c r="AO6207" s="148"/>
      <c r="AP6207" s="148"/>
      <c r="AQ6207" s="148"/>
      <c r="AR6207" s="148"/>
      <c r="AS6207" s="148"/>
      <c r="AT6207" s="148"/>
    </row>
    <row r="6208" spans="1:46" s="148" customFormat="1" ht="60">
      <c r="A6208" s="53" t="s">
        <v>994</v>
      </c>
      <c r="B6208" s="60">
        <v>8505</v>
      </c>
      <c r="C6208" s="53">
        <v>3000525</v>
      </c>
      <c r="D6208" s="52" t="s">
        <v>405</v>
      </c>
      <c r="E6208" s="53" t="s">
        <v>60</v>
      </c>
      <c r="F6208" s="55">
        <v>41562</v>
      </c>
      <c r="G6208" s="55">
        <v>41593</v>
      </c>
      <c r="H6208" s="53" t="s">
        <v>387</v>
      </c>
      <c r="I6208" s="57">
        <v>100</v>
      </c>
      <c r="J6208" s="56">
        <v>100</v>
      </c>
      <c r="K6208" s="56">
        <v>100</v>
      </c>
      <c r="L6208" s="58">
        <v>118000</v>
      </c>
      <c r="M6208" s="59">
        <v>41621</v>
      </c>
      <c r="N6208" s="60">
        <v>2014</v>
      </c>
      <c r="O6208" s="61">
        <v>41648</v>
      </c>
      <c r="P6208" s="60">
        <v>2014</v>
      </c>
      <c r="Q6208" s="61">
        <v>41820</v>
      </c>
      <c r="R6208" s="53" t="s">
        <v>352</v>
      </c>
      <c r="S6208" s="53" t="s">
        <v>1094</v>
      </c>
      <c r="T6208" s="53" t="s">
        <v>389</v>
      </c>
      <c r="U6208" s="53">
        <v>1</v>
      </c>
      <c r="V6208" s="53">
        <v>8</v>
      </c>
      <c r="W6208" s="53" t="s">
        <v>390</v>
      </c>
      <c r="X6208" s="53"/>
      <c r="Y6208" s="70"/>
      <c r="Z6208" s="367"/>
      <c r="AA6208" s="53"/>
      <c r="AB6208" s="53"/>
      <c r="AC6208" s="71"/>
      <c r="AD6208" s="57"/>
      <c r="AE6208" s="53"/>
      <c r="AF6208" s="53"/>
      <c r="AG6208" s="53"/>
      <c r="AH6208" s="367"/>
      <c r="AI6208" s="53"/>
      <c r="AJ6208" s="53"/>
    </row>
    <row r="6209" spans="1:46" s="148" customFormat="1" ht="60">
      <c r="A6209" s="53" t="s">
        <v>994</v>
      </c>
      <c r="B6209" s="60">
        <v>8506</v>
      </c>
      <c r="C6209" s="53">
        <v>3000525</v>
      </c>
      <c r="D6209" s="52" t="s">
        <v>405</v>
      </c>
      <c r="E6209" s="53" t="s">
        <v>60</v>
      </c>
      <c r="F6209" s="55">
        <v>41394</v>
      </c>
      <c r="G6209" s="55">
        <v>41428</v>
      </c>
      <c r="H6209" s="53" t="s">
        <v>387</v>
      </c>
      <c r="I6209" s="57">
        <v>67.8</v>
      </c>
      <c r="J6209" s="56">
        <v>67.8</v>
      </c>
      <c r="K6209" s="56">
        <v>67.8</v>
      </c>
      <c r="L6209" s="58">
        <v>80003.999999999985</v>
      </c>
      <c r="M6209" s="59">
        <v>41456</v>
      </c>
      <c r="N6209" s="60">
        <v>2013</v>
      </c>
      <c r="O6209" s="61">
        <v>41456</v>
      </c>
      <c r="P6209" s="60">
        <v>2013</v>
      </c>
      <c r="Q6209" s="61">
        <v>41639</v>
      </c>
      <c r="R6209" s="53" t="s">
        <v>352</v>
      </c>
      <c r="S6209" s="53" t="s">
        <v>1095</v>
      </c>
      <c r="T6209" s="53" t="s">
        <v>389</v>
      </c>
      <c r="U6209" s="53">
        <v>1</v>
      </c>
      <c r="V6209" s="53">
        <v>8</v>
      </c>
      <c r="W6209" s="53" t="s">
        <v>390</v>
      </c>
      <c r="X6209" s="53"/>
      <c r="Y6209" s="70"/>
      <c r="Z6209" s="367"/>
      <c r="AA6209" s="53"/>
      <c r="AB6209" s="53"/>
      <c r="AC6209" s="71"/>
      <c r="AD6209" s="57"/>
      <c r="AE6209" s="53"/>
      <c r="AF6209" s="53"/>
      <c r="AG6209" s="53"/>
      <c r="AH6209" s="367"/>
      <c r="AI6209" s="53"/>
      <c r="AJ6209" s="53"/>
    </row>
    <row r="6210" spans="1:46" s="148" customFormat="1" ht="60">
      <c r="A6210" s="53" t="s">
        <v>994</v>
      </c>
      <c r="B6210" s="60">
        <v>8507</v>
      </c>
      <c r="C6210" s="54">
        <v>3000528</v>
      </c>
      <c r="D6210" s="52" t="s">
        <v>1096</v>
      </c>
      <c r="E6210" s="53" t="s">
        <v>83</v>
      </c>
      <c r="F6210" s="55">
        <v>41218</v>
      </c>
      <c r="G6210" s="55">
        <v>41263</v>
      </c>
      <c r="H6210" s="53" t="s">
        <v>1077</v>
      </c>
      <c r="I6210" s="57">
        <v>6494.08</v>
      </c>
      <c r="J6210" s="56">
        <v>6494.08</v>
      </c>
      <c r="K6210" s="56">
        <v>6494.08</v>
      </c>
      <c r="L6210" s="58">
        <v>7663014.3999999994</v>
      </c>
      <c r="M6210" s="59">
        <v>41275</v>
      </c>
      <c r="N6210" s="60">
        <v>2013</v>
      </c>
      <c r="O6210" s="61">
        <v>41275</v>
      </c>
      <c r="P6210" s="60">
        <v>2013</v>
      </c>
      <c r="Q6210" s="61">
        <v>41639</v>
      </c>
      <c r="R6210" s="53" t="s">
        <v>352</v>
      </c>
      <c r="S6210" s="53"/>
      <c r="T6210" s="53" t="s">
        <v>389</v>
      </c>
      <c r="U6210" s="60">
        <v>1</v>
      </c>
      <c r="V6210" s="53">
        <v>8</v>
      </c>
      <c r="W6210" s="53" t="s">
        <v>394</v>
      </c>
      <c r="X6210" s="53"/>
      <c r="Y6210" s="70"/>
      <c r="Z6210" s="367"/>
      <c r="AA6210" s="53"/>
      <c r="AB6210" s="53"/>
      <c r="AC6210" s="71"/>
      <c r="AD6210" s="57"/>
      <c r="AE6210" s="53"/>
      <c r="AF6210" s="53"/>
      <c r="AG6210" s="53"/>
      <c r="AH6210" s="367"/>
      <c r="AI6210" s="53"/>
      <c r="AJ6210" s="53"/>
    </row>
    <row r="6211" spans="1:46" s="148" customFormat="1" ht="60">
      <c r="A6211" s="53" t="s">
        <v>994</v>
      </c>
      <c r="B6211" s="60" t="s">
        <v>3228</v>
      </c>
      <c r="C6211" s="54">
        <v>3000528</v>
      </c>
      <c r="D6211" s="52" t="s">
        <v>1096</v>
      </c>
      <c r="E6211" s="53" t="s">
        <v>64</v>
      </c>
      <c r="F6211" s="55">
        <v>41275</v>
      </c>
      <c r="G6211" s="55">
        <v>41275</v>
      </c>
      <c r="H6211" s="53" t="s">
        <v>1077</v>
      </c>
      <c r="I6211" s="57">
        <v>25.9</v>
      </c>
      <c r="J6211" s="56">
        <v>25.9</v>
      </c>
      <c r="K6211" s="56">
        <v>25.9</v>
      </c>
      <c r="L6211" s="58">
        <v>25900</v>
      </c>
      <c r="M6211" s="59">
        <v>41275</v>
      </c>
      <c r="N6211" s="60">
        <v>2013</v>
      </c>
      <c r="O6211" s="61">
        <v>41275</v>
      </c>
      <c r="P6211" s="60">
        <v>2013</v>
      </c>
      <c r="Q6211" s="61">
        <v>41639</v>
      </c>
      <c r="R6211" s="53" t="s">
        <v>352</v>
      </c>
      <c r="S6211" s="53" t="s">
        <v>1097</v>
      </c>
      <c r="T6211" s="53" t="s">
        <v>389</v>
      </c>
      <c r="U6211" s="60">
        <v>1</v>
      </c>
      <c r="V6211" s="53">
        <v>8</v>
      </c>
      <c r="W6211" s="53" t="s">
        <v>394</v>
      </c>
      <c r="X6211" s="53"/>
      <c r="Y6211" s="70"/>
      <c r="Z6211" s="367"/>
      <c r="AA6211" s="53"/>
      <c r="AB6211" s="53"/>
      <c r="AC6211" s="71"/>
      <c r="AD6211" s="57"/>
      <c r="AE6211" s="53"/>
      <c r="AF6211" s="53"/>
      <c r="AG6211" s="53"/>
      <c r="AH6211" s="367"/>
      <c r="AI6211" s="53"/>
      <c r="AJ6211" s="53"/>
    </row>
    <row r="6212" spans="1:46" s="148" customFormat="1" ht="60">
      <c r="A6212" s="53" t="s">
        <v>994</v>
      </c>
      <c r="B6212" s="60">
        <v>8508</v>
      </c>
      <c r="C6212" s="54">
        <v>3000528</v>
      </c>
      <c r="D6212" s="52" t="s">
        <v>1096</v>
      </c>
      <c r="E6212" s="53" t="s">
        <v>64</v>
      </c>
      <c r="F6212" s="55">
        <v>41275</v>
      </c>
      <c r="G6212" s="55">
        <v>41275</v>
      </c>
      <c r="H6212" s="53" t="s">
        <v>1077</v>
      </c>
      <c r="I6212" s="452">
        <v>21.996999999999986</v>
      </c>
      <c r="J6212" s="438">
        <v>21.996999999999986</v>
      </c>
      <c r="K6212" s="438">
        <v>21.997</v>
      </c>
      <c r="L6212" s="438">
        <v>25956.46</v>
      </c>
      <c r="M6212" s="59">
        <v>41275</v>
      </c>
      <c r="N6212" s="60">
        <v>2013</v>
      </c>
      <c r="O6212" s="61">
        <v>41579</v>
      </c>
      <c r="P6212" s="60">
        <v>2013</v>
      </c>
      <c r="Q6212" s="61">
        <v>41639</v>
      </c>
      <c r="R6212" s="53" t="s">
        <v>352</v>
      </c>
      <c r="S6212" s="439" t="s">
        <v>8420</v>
      </c>
      <c r="T6212" s="53" t="s">
        <v>389</v>
      </c>
      <c r="U6212" s="440">
        <v>1</v>
      </c>
      <c r="V6212" s="53">
        <v>8</v>
      </c>
      <c r="W6212" s="53" t="s">
        <v>394</v>
      </c>
      <c r="X6212" s="53"/>
      <c r="Y6212" s="70"/>
      <c r="Z6212" s="367"/>
      <c r="AA6212" s="53"/>
      <c r="AB6212" s="53"/>
      <c r="AC6212" s="73"/>
      <c r="AD6212" s="86"/>
      <c r="AE6212" s="73"/>
      <c r="AF6212" s="73"/>
      <c r="AG6212" s="73"/>
      <c r="AH6212" s="73"/>
      <c r="AI6212" s="73"/>
      <c r="AJ6212" s="73"/>
      <c r="AL6212" s="153"/>
      <c r="AM6212" s="153"/>
      <c r="AN6212" s="153"/>
      <c r="AO6212" s="153"/>
      <c r="AP6212" s="153"/>
      <c r="AQ6212" s="153"/>
      <c r="AR6212" s="153"/>
      <c r="AS6212" s="153"/>
      <c r="AT6212" s="153"/>
    </row>
    <row r="6213" spans="1:46" s="67" customFormat="1" ht="60">
      <c r="A6213" s="53" t="s">
        <v>994</v>
      </c>
      <c r="B6213" s="60" t="s">
        <v>8421</v>
      </c>
      <c r="C6213" s="54">
        <v>3000528</v>
      </c>
      <c r="D6213" s="52" t="s">
        <v>1096</v>
      </c>
      <c r="E6213" s="53" t="s">
        <v>64</v>
      </c>
      <c r="F6213" s="55">
        <v>41275</v>
      </c>
      <c r="G6213" s="55">
        <v>41275</v>
      </c>
      <c r="H6213" s="53" t="s">
        <v>1077</v>
      </c>
      <c r="I6213" s="452">
        <v>158.4</v>
      </c>
      <c r="J6213" s="438">
        <v>158.4</v>
      </c>
      <c r="K6213" s="438">
        <v>158.4</v>
      </c>
      <c r="L6213" s="438">
        <v>158400</v>
      </c>
      <c r="M6213" s="59">
        <v>41275</v>
      </c>
      <c r="N6213" s="60">
        <v>2013</v>
      </c>
      <c r="O6213" s="61">
        <v>41327</v>
      </c>
      <c r="P6213" s="60">
        <v>2013</v>
      </c>
      <c r="Q6213" s="61">
        <v>41384</v>
      </c>
      <c r="R6213" s="53" t="s">
        <v>352</v>
      </c>
      <c r="S6213" s="439" t="s">
        <v>8422</v>
      </c>
      <c r="T6213" s="53" t="s">
        <v>389</v>
      </c>
      <c r="U6213" s="440">
        <v>1</v>
      </c>
      <c r="V6213" s="53">
        <v>8</v>
      </c>
      <c r="W6213" s="53" t="s">
        <v>394</v>
      </c>
      <c r="X6213" s="53"/>
      <c r="Y6213" s="70"/>
      <c r="Z6213" s="367"/>
      <c r="AA6213" s="53"/>
      <c r="AB6213" s="53"/>
      <c r="AC6213" s="73"/>
      <c r="AD6213" s="86"/>
      <c r="AE6213" s="73"/>
      <c r="AF6213" s="73"/>
      <c r="AG6213" s="73"/>
      <c r="AH6213" s="73"/>
      <c r="AI6213" s="73"/>
      <c r="AJ6213" s="73"/>
      <c r="AK6213" s="148"/>
      <c r="AL6213" s="153"/>
      <c r="AM6213" s="153"/>
      <c r="AN6213" s="153"/>
      <c r="AO6213" s="153"/>
      <c r="AP6213" s="153"/>
      <c r="AQ6213" s="153"/>
      <c r="AR6213" s="153"/>
      <c r="AS6213" s="153"/>
      <c r="AT6213" s="153"/>
    </row>
    <row r="6214" spans="1:46" s="67" customFormat="1" ht="60">
      <c r="A6214" s="53" t="s">
        <v>994</v>
      </c>
      <c r="B6214" s="60">
        <v>8509</v>
      </c>
      <c r="C6214" s="54">
        <v>3000528</v>
      </c>
      <c r="D6214" s="52" t="s">
        <v>1096</v>
      </c>
      <c r="E6214" s="53" t="s">
        <v>64</v>
      </c>
      <c r="F6214" s="55">
        <v>41275</v>
      </c>
      <c r="G6214" s="55">
        <v>41275</v>
      </c>
      <c r="H6214" s="53" t="s">
        <v>1077</v>
      </c>
      <c r="I6214" s="452">
        <v>8.1969999999999885</v>
      </c>
      <c r="J6214" s="438">
        <v>8.1969999999999885</v>
      </c>
      <c r="K6214" s="438">
        <v>8.1959999999999997</v>
      </c>
      <c r="L6214" s="438">
        <v>8196</v>
      </c>
      <c r="M6214" s="59">
        <v>41275</v>
      </c>
      <c r="N6214" s="60">
        <v>2013</v>
      </c>
      <c r="O6214" s="61">
        <v>41579</v>
      </c>
      <c r="P6214" s="60">
        <v>2013</v>
      </c>
      <c r="Q6214" s="61">
        <v>41639</v>
      </c>
      <c r="R6214" s="53" t="s">
        <v>352</v>
      </c>
      <c r="S6214" s="439" t="s">
        <v>8423</v>
      </c>
      <c r="T6214" s="53" t="s">
        <v>389</v>
      </c>
      <c r="U6214" s="440">
        <v>1</v>
      </c>
      <c r="V6214" s="53">
        <v>8</v>
      </c>
      <c r="W6214" s="53" t="s">
        <v>394</v>
      </c>
      <c r="X6214" s="53"/>
      <c r="Y6214" s="70"/>
      <c r="Z6214" s="367"/>
      <c r="AA6214" s="53"/>
      <c r="AB6214" s="53"/>
      <c r="AC6214" s="73"/>
      <c r="AD6214" s="86"/>
      <c r="AE6214" s="73"/>
      <c r="AF6214" s="73"/>
      <c r="AG6214" s="73"/>
      <c r="AH6214" s="73"/>
      <c r="AI6214" s="73"/>
      <c r="AJ6214" s="73"/>
      <c r="AK6214" s="148"/>
      <c r="AL6214" s="153"/>
      <c r="AM6214" s="153"/>
      <c r="AN6214" s="153"/>
      <c r="AO6214" s="153"/>
      <c r="AP6214" s="153"/>
      <c r="AQ6214" s="153"/>
      <c r="AR6214" s="153"/>
      <c r="AS6214" s="153"/>
      <c r="AT6214" s="153"/>
    </row>
    <row r="6215" spans="1:46" s="67" customFormat="1" ht="60">
      <c r="A6215" s="53" t="s">
        <v>994</v>
      </c>
      <c r="B6215" s="60" t="s">
        <v>8424</v>
      </c>
      <c r="C6215" s="54">
        <v>3000528</v>
      </c>
      <c r="D6215" s="52" t="s">
        <v>1096</v>
      </c>
      <c r="E6215" s="53" t="s">
        <v>64</v>
      </c>
      <c r="F6215" s="55">
        <v>41275</v>
      </c>
      <c r="G6215" s="55">
        <v>41275</v>
      </c>
      <c r="H6215" s="53" t="s">
        <v>1077</v>
      </c>
      <c r="I6215" s="452">
        <v>22.9</v>
      </c>
      <c r="J6215" s="438">
        <v>22.9</v>
      </c>
      <c r="K6215" s="438">
        <v>22.9</v>
      </c>
      <c r="L6215" s="438">
        <v>22900</v>
      </c>
      <c r="M6215" s="59">
        <v>41275</v>
      </c>
      <c r="N6215" s="60">
        <v>2013</v>
      </c>
      <c r="O6215" s="61">
        <v>41386</v>
      </c>
      <c r="P6215" s="60">
        <v>2013</v>
      </c>
      <c r="Q6215" s="61">
        <v>41419</v>
      </c>
      <c r="R6215" s="53" t="s">
        <v>352</v>
      </c>
      <c r="S6215" s="439" t="s">
        <v>8423</v>
      </c>
      <c r="T6215" s="53" t="s">
        <v>389</v>
      </c>
      <c r="U6215" s="440">
        <v>1</v>
      </c>
      <c r="V6215" s="53">
        <v>8</v>
      </c>
      <c r="W6215" s="53" t="s">
        <v>394</v>
      </c>
      <c r="X6215" s="53"/>
      <c r="Y6215" s="70"/>
      <c r="Z6215" s="367"/>
      <c r="AA6215" s="53"/>
      <c r="AB6215" s="53"/>
      <c r="AC6215" s="73"/>
      <c r="AD6215" s="86"/>
      <c r="AE6215" s="73"/>
      <c r="AF6215" s="73"/>
      <c r="AG6215" s="73"/>
      <c r="AH6215" s="73"/>
      <c r="AI6215" s="73"/>
      <c r="AJ6215" s="73"/>
      <c r="AK6215" s="148"/>
      <c r="AL6215" s="153"/>
      <c r="AM6215" s="153"/>
      <c r="AN6215" s="153"/>
      <c r="AO6215" s="153"/>
      <c r="AP6215" s="153"/>
      <c r="AQ6215" s="153"/>
      <c r="AR6215" s="153"/>
      <c r="AS6215" s="153"/>
      <c r="AT6215" s="153"/>
    </row>
    <row r="6216" spans="1:46" s="148" customFormat="1" ht="60">
      <c r="A6216" s="53" t="s">
        <v>994</v>
      </c>
      <c r="B6216" s="60" t="s">
        <v>8425</v>
      </c>
      <c r="C6216" s="54">
        <v>3000528</v>
      </c>
      <c r="D6216" s="52" t="s">
        <v>1096</v>
      </c>
      <c r="E6216" s="53" t="s">
        <v>64</v>
      </c>
      <c r="F6216" s="55">
        <v>41275</v>
      </c>
      <c r="G6216" s="55">
        <v>41275</v>
      </c>
      <c r="H6216" s="53" t="s">
        <v>1077</v>
      </c>
      <c r="I6216" s="452">
        <v>22.9</v>
      </c>
      <c r="J6216" s="438">
        <v>22.9</v>
      </c>
      <c r="K6216" s="438">
        <v>22.9</v>
      </c>
      <c r="L6216" s="438">
        <v>22900</v>
      </c>
      <c r="M6216" s="59">
        <v>41275</v>
      </c>
      <c r="N6216" s="60">
        <v>2013</v>
      </c>
      <c r="O6216" s="61">
        <v>41288</v>
      </c>
      <c r="P6216" s="60">
        <v>2013</v>
      </c>
      <c r="Q6216" s="61">
        <v>41328</v>
      </c>
      <c r="R6216" s="53" t="s">
        <v>352</v>
      </c>
      <c r="S6216" s="439" t="s">
        <v>8423</v>
      </c>
      <c r="T6216" s="53" t="s">
        <v>389</v>
      </c>
      <c r="U6216" s="440">
        <v>1</v>
      </c>
      <c r="V6216" s="53">
        <v>8</v>
      </c>
      <c r="W6216" s="53" t="s">
        <v>394</v>
      </c>
      <c r="X6216" s="53"/>
      <c r="Y6216" s="70"/>
      <c r="Z6216" s="367"/>
      <c r="AA6216" s="53"/>
      <c r="AB6216" s="53"/>
      <c r="AC6216" s="73"/>
      <c r="AD6216" s="86"/>
      <c r="AE6216" s="73"/>
      <c r="AF6216" s="73"/>
      <c r="AG6216" s="73"/>
      <c r="AH6216" s="73"/>
      <c r="AI6216" s="73"/>
      <c r="AJ6216" s="73"/>
      <c r="AL6216" s="153"/>
      <c r="AM6216" s="153"/>
      <c r="AN6216" s="153"/>
      <c r="AO6216" s="153"/>
      <c r="AP6216" s="153"/>
      <c r="AQ6216" s="153"/>
      <c r="AR6216" s="153"/>
      <c r="AS6216" s="153"/>
      <c r="AT6216" s="153"/>
    </row>
    <row r="6217" spans="1:46" s="148" customFormat="1" ht="60">
      <c r="A6217" s="53" t="s">
        <v>994</v>
      </c>
      <c r="B6217" s="60" t="s">
        <v>8426</v>
      </c>
      <c r="C6217" s="54">
        <v>3000528</v>
      </c>
      <c r="D6217" s="52" t="s">
        <v>1096</v>
      </c>
      <c r="E6217" s="53" t="s">
        <v>64</v>
      </c>
      <c r="F6217" s="55">
        <v>41275</v>
      </c>
      <c r="G6217" s="55">
        <v>41275</v>
      </c>
      <c r="H6217" s="53" t="s">
        <v>1077</v>
      </c>
      <c r="I6217" s="452">
        <v>43.8</v>
      </c>
      <c r="J6217" s="438">
        <v>43.8</v>
      </c>
      <c r="K6217" s="438">
        <v>43.8</v>
      </c>
      <c r="L6217" s="438">
        <v>43800</v>
      </c>
      <c r="M6217" s="59">
        <v>41275</v>
      </c>
      <c r="N6217" s="60">
        <v>2013</v>
      </c>
      <c r="O6217" s="61">
        <v>41444</v>
      </c>
      <c r="P6217" s="60">
        <v>2013</v>
      </c>
      <c r="Q6217" s="61">
        <v>41465</v>
      </c>
      <c r="R6217" s="53" t="s">
        <v>352</v>
      </c>
      <c r="S6217" s="439" t="s">
        <v>8427</v>
      </c>
      <c r="T6217" s="53" t="s">
        <v>389</v>
      </c>
      <c r="U6217" s="440">
        <v>1</v>
      </c>
      <c r="V6217" s="53">
        <v>8</v>
      </c>
      <c r="W6217" s="53" t="s">
        <v>394</v>
      </c>
      <c r="X6217" s="53"/>
      <c r="Y6217" s="70"/>
      <c r="Z6217" s="367"/>
      <c r="AA6217" s="53"/>
      <c r="AB6217" s="53"/>
      <c r="AC6217" s="73"/>
      <c r="AD6217" s="86"/>
      <c r="AE6217" s="73"/>
      <c r="AF6217" s="73"/>
      <c r="AG6217" s="73"/>
      <c r="AH6217" s="73"/>
      <c r="AI6217" s="73"/>
      <c r="AJ6217" s="73"/>
      <c r="AL6217" s="153"/>
      <c r="AM6217" s="153"/>
      <c r="AN6217" s="153"/>
      <c r="AO6217" s="153"/>
      <c r="AP6217" s="153"/>
      <c r="AQ6217" s="153"/>
      <c r="AR6217" s="153"/>
      <c r="AS6217" s="153"/>
      <c r="AT6217" s="153"/>
    </row>
    <row r="6218" spans="1:46" s="148" customFormat="1" ht="60">
      <c r="A6218" s="53" t="s">
        <v>994</v>
      </c>
      <c r="B6218" s="60" t="s">
        <v>8428</v>
      </c>
      <c r="C6218" s="54">
        <v>3000528</v>
      </c>
      <c r="D6218" s="52" t="s">
        <v>1096</v>
      </c>
      <c r="E6218" s="53" t="s">
        <v>64</v>
      </c>
      <c r="F6218" s="55">
        <v>41275</v>
      </c>
      <c r="G6218" s="55">
        <v>41275</v>
      </c>
      <c r="H6218" s="53" t="s">
        <v>1077</v>
      </c>
      <c r="I6218" s="452">
        <v>42</v>
      </c>
      <c r="J6218" s="438">
        <v>42</v>
      </c>
      <c r="K6218" s="438">
        <v>42</v>
      </c>
      <c r="L6218" s="438">
        <v>42000</v>
      </c>
      <c r="M6218" s="59">
        <v>41275</v>
      </c>
      <c r="N6218" s="60">
        <v>2013</v>
      </c>
      <c r="O6218" s="61">
        <v>41416</v>
      </c>
      <c r="P6218" s="60">
        <v>2013</v>
      </c>
      <c r="Q6218" s="61">
        <v>41454</v>
      </c>
      <c r="R6218" s="53" t="s">
        <v>352</v>
      </c>
      <c r="S6218" s="439" t="s">
        <v>8427</v>
      </c>
      <c r="T6218" s="53" t="s">
        <v>389</v>
      </c>
      <c r="U6218" s="440">
        <v>1</v>
      </c>
      <c r="V6218" s="53">
        <v>8</v>
      </c>
      <c r="W6218" s="53" t="s">
        <v>394</v>
      </c>
      <c r="X6218" s="53"/>
      <c r="Y6218" s="60"/>
      <c r="Z6218" s="367"/>
      <c r="AA6218" s="53"/>
      <c r="AB6218" s="53"/>
      <c r="AC6218" s="73"/>
      <c r="AD6218" s="86"/>
      <c r="AE6218" s="73"/>
      <c r="AF6218" s="73"/>
      <c r="AG6218" s="73"/>
      <c r="AH6218" s="73"/>
      <c r="AI6218" s="73"/>
      <c r="AJ6218" s="73"/>
      <c r="AL6218" s="153"/>
      <c r="AM6218" s="153"/>
      <c r="AN6218" s="153"/>
      <c r="AO6218" s="153"/>
      <c r="AP6218" s="153"/>
      <c r="AQ6218" s="153"/>
      <c r="AR6218" s="153"/>
      <c r="AS6218" s="153"/>
      <c r="AT6218" s="153"/>
    </row>
    <row r="6219" spans="1:46" s="148" customFormat="1" ht="60">
      <c r="A6219" s="52" t="s">
        <v>994</v>
      </c>
      <c r="B6219" s="54">
        <v>8510</v>
      </c>
      <c r="C6219" s="54">
        <v>3000528</v>
      </c>
      <c r="D6219" s="52" t="s">
        <v>1096</v>
      </c>
      <c r="E6219" s="52" t="s">
        <v>64</v>
      </c>
      <c r="F6219" s="75">
        <v>41275</v>
      </c>
      <c r="G6219" s="75">
        <v>41275</v>
      </c>
      <c r="H6219" s="52" t="s">
        <v>1077</v>
      </c>
      <c r="I6219" s="438">
        <v>14</v>
      </c>
      <c r="J6219" s="438">
        <v>14</v>
      </c>
      <c r="K6219" s="438">
        <v>14</v>
      </c>
      <c r="L6219" s="438">
        <v>14000</v>
      </c>
      <c r="M6219" s="76">
        <v>41275</v>
      </c>
      <c r="N6219" s="54">
        <v>2013</v>
      </c>
      <c r="O6219" s="77">
        <v>41579</v>
      </c>
      <c r="P6219" s="54">
        <v>2013</v>
      </c>
      <c r="Q6219" s="77">
        <v>41639</v>
      </c>
      <c r="R6219" s="52" t="s">
        <v>352</v>
      </c>
      <c r="S6219" s="461" t="s">
        <v>8412</v>
      </c>
      <c r="T6219" s="52" t="s">
        <v>389</v>
      </c>
      <c r="U6219" s="475">
        <v>1</v>
      </c>
      <c r="V6219" s="52">
        <v>8</v>
      </c>
      <c r="W6219" s="52" t="s">
        <v>394</v>
      </c>
      <c r="X6219" s="52"/>
      <c r="Y6219" s="63"/>
      <c r="Z6219" s="58"/>
      <c r="AA6219" s="52" t="s">
        <v>1057</v>
      </c>
      <c r="AB6219" s="53"/>
      <c r="AC6219" s="73"/>
      <c r="AD6219" s="86"/>
      <c r="AE6219" s="73"/>
      <c r="AF6219" s="73"/>
      <c r="AG6219" s="73"/>
      <c r="AH6219" s="73"/>
      <c r="AI6219" s="73"/>
      <c r="AJ6219" s="73"/>
      <c r="AL6219" s="417"/>
      <c r="AM6219" s="417"/>
      <c r="AN6219" s="417"/>
      <c r="AO6219" s="417"/>
      <c r="AP6219" s="417"/>
      <c r="AQ6219" s="417"/>
      <c r="AR6219" s="417"/>
      <c r="AS6219" s="417"/>
      <c r="AT6219" s="417"/>
    </row>
    <row r="6220" spans="1:46" s="148" customFormat="1" ht="60">
      <c r="A6220" s="53" t="s">
        <v>994</v>
      </c>
      <c r="B6220" s="159" t="s">
        <v>3118</v>
      </c>
      <c r="C6220" s="54">
        <v>3000528</v>
      </c>
      <c r="D6220" s="52" t="s">
        <v>1096</v>
      </c>
      <c r="E6220" s="53" t="s">
        <v>64</v>
      </c>
      <c r="F6220" s="55">
        <v>41334</v>
      </c>
      <c r="G6220" s="55">
        <v>41334</v>
      </c>
      <c r="H6220" s="53" t="s">
        <v>1077</v>
      </c>
      <c r="I6220" s="57">
        <v>124.2</v>
      </c>
      <c r="J6220" s="56">
        <v>124.2</v>
      </c>
      <c r="K6220" s="56">
        <v>124.2</v>
      </c>
      <c r="L6220" s="58">
        <v>124200</v>
      </c>
      <c r="M6220" s="59">
        <v>41334</v>
      </c>
      <c r="N6220" s="60">
        <v>2013</v>
      </c>
      <c r="O6220" s="61">
        <v>41407</v>
      </c>
      <c r="P6220" s="60">
        <v>2013</v>
      </c>
      <c r="Q6220" s="61">
        <v>41639</v>
      </c>
      <c r="R6220" s="53" t="s">
        <v>352</v>
      </c>
      <c r="S6220" s="53" t="s">
        <v>3119</v>
      </c>
      <c r="T6220" s="53" t="s">
        <v>389</v>
      </c>
      <c r="U6220" s="60">
        <v>1</v>
      </c>
      <c r="V6220" s="53">
        <v>8</v>
      </c>
      <c r="W6220" s="53" t="s">
        <v>394</v>
      </c>
      <c r="X6220" s="53" t="s">
        <v>1057</v>
      </c>
      <c r="Y6220" s="70"/>
      <c r="Z6220" s="367"/>
      <c r="AA6220" s="53"/>
      <c r="AB6220" s="53"/>
      <c r="AC6220" s="71"/>
      <c r="AD6220" s="57"/>
      <c r="AE6220" s="53"/>
      <c r="AF6220" s="53"/>
      <c r="AG6220" s="53"/>
      <c r="AH6220" s="367"/>
      <c r="AI6220" s="53"/>
      <c r="AJ6220" s="53"/>
    </row>
    <row r="6221" spans="1:46" s="148" customFormat="1" ht="60">
      <c r="A6221" s="52" t="s">
        <v>994</v>
      </c>
      <c r="B6221" s="460" t="s">
        <v>7060</v>
      </c>
      <c r="C6221" s="54">
        <v>3000528</v>
      </c>
      <c r="D6221" s="52" t="s">
        <v>1096</v>
      </c>
      <c r="E6221" s="52" t="s">
        <v>64</v>
      </c>
      <c r="F6221" s="75">
        <v>41275</v>
      </c>
      <c r="G6221" s="75">
        <v>41275</v>
      </c>
      <c r="H6221" s="52" t="s">
        <v>1077</v>
      </c>
      <c r="I6221" s="56">
        <v>88</v>
      </c>
      <c r="J6221" s="56">
        <v>88</v>
      </c>
      <c r="K6221" s="56">
        <v>88</v>
      </c>
      <c r="L6221" s="438">
        <v>88000</v>
      </c>
      <c r="M6221" s="76">
        <v>41275</v>
      </c>
      <c r="N6221" s="54">
        <v>2013</v>
      </c>
      <c r="O6221" s="77">
        <v>41275</v>
      </c>
      <c r="P6221" s="54">
        <v>2013</v>
      </c>
      <c r="Q6221" s="77">
        <v>41639</v>
      </c>
      <c r="R6221" s="52" t="s">
        <v>352</v>
      </c>
      <c r="S6221" s="461" t="s">
        <v>7059</v>
      </c>
      <c r="T6221" s="52" t="s">
        <v>389</v>
      </c>
      <c r="U6221" s="54">
        <v>1</v>
      </c>
      <c r="V6221" s="52">
        <v>8</v>
      </c>
      <c r="W6221" s="52" t="s">
        <v>394</v>
      </c>
      <c r="X6221" s="52"/>
      <c r="Y6221" s="63">
        <v>88</v>
      </c>
      <c r="Z6221" s="58"/>
      <c r="AA6221" s="52" t="s">
        <v>1057</v>
      </c>
      <c r="AB6221" s="53"/>
      <c r="AC6221" s="73"/>
      <c r="AD6221" s="86"/>
      <c r="AE6221" s="73"/>
      <c r="AF6221" s="73"/>
      <c r="AG6221" s="73"/>
      <c r="AH6221" s="73"/>
      <c r="AI6221" s="73"/>
      <c r="AJ6221" s="73"/>
    </row>
    <row r="6222" spans="1:46" s="148" customFormat="1" ht="60">
      <c r="A6222" s="52" t="s">
        <v>994</v>
      </c>
      <c r="B6222" s="460" t="s">
        <v>8413</v>
      </c>
      <c r="C6222" s="54">
        <v>3000528</v>
      </c>
      <c r="D6222" s="52" t="s">
        <v>1096</v>
      </c>
      <c r="E6222" s="52" t="s">
        <v>64</v>
      </c>
      <c r="F6222" s="75">
        <v>41275</v>
      </c>
      <c r="G6222" s="75">
        <v>41275</v>
      </c>
      <c r="H6222" s="52" t="s">
        <v>1077</v>
      </c>
      <c r="I6222" s="438">
        <v>66</v>
      </c>
      <c r="J6222" s="438">
        <v>66</v>
      </c>
      <c r="K6222" s="438">
        <v>66</v>
      </c>
      <c r="L6222" s="438">
        <v>66000</v>
      </c>
      <c r="M6222" s="76">
        <v>41275</v>
      </c>
      <c r="N6222" s="54">
        <v>2013</v>
      </c>
      <c r="O6222" s="77">
        <v>41394</v>
      </c>
      <c r="P6222" s="54">
        <v>2013</v>
      </c>
      <c r="Q6222" s="77">
        <v>41577</v>
      </c>
      <c r="R6222" s="52" t="s">
        <v>352</v>
      </c>
      <c r="S6222" s="461" t="s">
        <v>8414</v>
      </c>
      <c r="T6222" s="52" t="s">
        <v>389</v>
      </c>
      <c r="U6222" s="475">
        <v>1</v>
      </c>
      <c r="V6222" s="52">
        <v>8</v>
      </c>
      <c r="W6222" s="52" t="s">
        <v>394</v>
      </c>
      <c r="X6222" s="52"/>
      <c r="Y6222" s="63"/>
      <c r="Z6222" s="58"/>
      <c r="AA6222" s="52" t="s">
        <v>1057</v>
      </c>
      <c r="AB6222" s="53"/>
      <c r="AC6222" s="73"/>
      <c r="AD6222" s="86"/>
      <c r="AE6222" s="73"/>
      <c r="AF6222" s="73"/>
      <c r="AG6222" s="73"/>
      <c r="AH6222" s="73"/>
      <c r="AI6222" s="73"/>
      <c r="AJ6222" s="73"/>
      <c r="AL6222" s="153"/>
      <c r="AM6222" s="153"/>
      <c r="AN6222" s="153"/>
      <c r="AO6222" s="153"/>
      <c r="AP6222" s="153"/>
      <c r="AQ6222" s="153"/>
      <c r="AR6222" s="153"/>
      <c r="AS6222" s="153"/>
      <c r="AT6222" s="153"/>
    </row>
    <row r="6223" spans="1:46" s="148" customFormat="1" ht="60">
      <c r="A6223" s="53" t="s">
        <v>994</v>
      </c>
      <c r="B6223" s="60">
        <v>8511</v>
      </c>
      <c r="C6223" s="54">
        <v>3000528</v>
      </c>
      <c r="D6223" s="52" t="s">
        <v>1096</v>
      </c>
      <c r="E6223" s="53" t="s">
        <v>64</v>
      </c>
      <c r="F6223" s="55">
        <v>41275</v>
      </c>
      <c r="G6223" s="55">
        <v>41275</v>
      </c>
      <c r="H6223" s="53" t="s">
        <v>1077</v>
      </c>
      <c r="I6223" s="452">
        <v>7.5360000000000014</v>
      </c>
      <c r="J6223" s="438">
        <v>7.5360000000000014</v>
      </c>
      <c r="K6223" s="438">
        <v>7.5359999999999996</v>
      </c>
      <c r="L6223" s="438">
        <v>8892.48</v>
      </c>
      <c r="M6223" s="59">
        <v>41275</v>
      </c>
      <c r="N6223" s="60">
        <v>2013</v>
      </c>
      <c r="O6223" s="61">
        <v>41579</v>
      </c>
      <c r="P6223" s="60">
        <v>2013</v>
      </c>
      <c r="Q6223" s="61">
        <v>41639</v>
      </c>
      <c r="R6223" s="53" t="s">
        <v>352</v>
      </c>
      <c r="S6223" s="439" t="s">
        <v>8429</v>
      </c>
      <c r="T6223" s="53" t="s">
        <v>389</v>
      </c>
      <c r="U6223" s="440">
        <v>1</v>
      </c>
      <c r="V6223" s="53">
        <v>8</v>
      </c>
      <c r="W6223" s="53" t="s">
        <v>394</v>
      </c>
      <c r="X6223" s="53"/>
      <c r="Y6223" s="70"/>
      <c r="Z6223" s="367"/>
      <c r="AA6223" s="53"/>
      <c r="AB6223" s="53"/>
      <c r="AC6223" s="73"/>
      <c r="AD6223" s="86"/>
      <c r="AE6223" s="73"/>
      <c r="AF6223" s="73"/>
      <c r="AG6223" s="73"/>
      <c r="AH6223" s="73"/>
      <c r="AI6223" s="73"/>
      <c r="AJ6223" s="73"/>
      <c r="AL6223" s="153"/>
      <c r="AM6223" s="153"/>
      <c r="AN6223" s="153"/>
      <c r="AO6223" s="153"/>
      <c r="AP6223" s="153"/>
      <c r="AQ6223" s="153"/>
      <c r="AR6223" s="153"/>
      <c r="AS6223" s="153"/>
      <c r="AT6223" s="153"/>
    </row>
    <row r="6224" spans="1:46" s="148" customFormat="1" ht="60">
      <c r="A6224" s="53" t="s">
        <v>994</v>
      </c>
      <c r="B6224" s="60" t="s">
        <v>8430</v>
      </c>
      <c r="C6224" s="54">
        <v>3000528</v>
      </c>
      <c r="D6224" s="52" t="s">
        <v>1096</v>
      </c>
      <c r="E6224" s="53" t="s">
        <v>64</v>
      </c>
      <c r="F6224" s="55">
        <v>41275</v>
      </c>
      <c r="G6224" s="55">
        <v>41275</v>
      </c>
      <c r="H6224" s="53" t="s">
        <v>1077</v>
      </c>
      <c r="I6224" s="452">
        <v>29.98</v>
      </c>
      <c r="J6224" s="438">
        <v>29.98</v>
      </c>
      <c r="K6224" s="438">
        <v>29.98</v>
      </c>
      <c r="L6224" s="438">
        <v>35376.400000000001</v>
      </c>
      <c r="M6224" s="59">
        <v>41275</v>
      </c>
      <c r="N6224" s="60">
        <v>2013</v>
      </c>
      <c r="O6224" s="61">
        <v>41292</v>
      </c>
      <c r="P6224" s="60">
        <v>2013</v>
      </c>
      <c r="Q6224" s="61">
        <v>41422</v>
      </c>
      <c r="R6224" s="53" t="s">
        <v>352</v>
      </c>
      <c r="S6224" s="439" t="s">
        <v>8431</v>
      </c>
      <c r="T6224" s="53" t="s">
        <v>389</v>
      </c>
      <c r="U6224" s="440">
        <v>1</v>
      </c>
      <c r="V6224" s="53">
        <v>8</v>
      </c>
      <c r="W6224" s="53" t="s">
        <v>394</v>
      </c>
      <c r="X6224" s="53"/>
      <c r="Y6224" s="70"/>
      <c r="Z6224" s="367"/>
      <c r="AA6224" s="53"/>
      <c r="AB6224" s="53"/>
      <c r="AC6224" s="73"/>
      <c r="AD6224" s="86"/>
      <c r="AE6224" s="73"/>
      <c r="AF6224" s="73"/>
      <c r="AG6224" s="73"/>
      <c r="AH6224" s="73"/>
      <c r="AI6224" s="73"/>
      <c r="AJ6224" s="73"/>
      <c r="AL6224" s="153"/>
      <c r="AM6224" s="153"/>
      <c r="AN6224" s="153"/>
      <c r="AO6224" s="153"/>
      <c r="AP6224" s="153"/>
      <c r="AQ6224" s="153"/>
      <c r="AR6224" s="153"/>
      <c r="AS6224" s="153"/>
      <c r="AT6224" s="153"/>
    </row>
    <row r="6225" spans="1:46" s="148" customFormat="1" ht="60">
      <c r="A6225" s="53" t="s">
        <v>994</v>
      </c>
      <c r="B6225" s="60" t="s">
        <v>8432</v>
      </c>
      <c r="C6225" s="54">
        <v>3000528</v>
      </c>
      <c r="D6225" s="52" t="s">
        <v>1096</v>
      </c>
      <c r="E6225" s="53" t="s">
        <v>64</v>
      </c>
      <c r="F6225" s="55">
        <v>41275</v>
      </c>
      <c r="G6225" s="55">
        <v>41275</v>
      </c>
      <c r="H6225" s="53" t="s">
        <v>1077</v>
      </c>
      <c r="I6225" s="452">
        <v>245</v>
      </c>
      <c r="J6225" s="438">
        <v>245</v>
      </c>
      <c r="K6225" s="438">
        <v>245</v>
      </c>
      <c r="L6225" s="438">
        <v>289100</v>
      </c>
      <c r="M6225" s="59">
        <v>41275</v>
      </c>
      <c r="N6225" s="60">
        <v>2013</v>
      </c>
      <c r="O6225" s="61">
        <v>41348</v>
      </c>
      <c r="P6225" s="60">
        <v>2013</v>
      </c>
      <c r="Q6225" s="61">
        <v>41577</v>
      </c>
      <c r="R6225" s="53" t="s">
        <v>352</v>
      </c>
      <c r="S6225" s="439" t="s">
        <v>8433</v>
      </c>
      <c r="T6225" s="53" t="s">
        <v>389</v>
      </c>
      <c r="U6225" s="440">
        <v>1</v>
      </c>
      <c r="V6225" s="53">
        <v>8</v>
      </c>
      <c r="W6225" s="53" t="s">
        <v>394</v>
      </c>
      <c r="X6225" s="53"/>
      <c r="Y6225" s="70"/>
      <c r="Z6225" s="367"/>
      <c r="AA6225" s="53"/>
      <c r="AB6225" s="53"/>
      <c r="AC6225" s="73"/>
      <c r="AD6225" s="86"/>
      <c r="AE6225" s="73"/>
      <c r="AF6225" s="73"/>
      <c r="AG6225" s="73"/>
      <c r="AH6225" s="73"/>
      <c r="AI6225" s="73"/>
      <c r="AJ6225" s="73"/>
      <c r="AL6225" s="153"/>
      <c r="AM6225" s="153"/>
      <c r="AN6225" s="153"/>
      <c r="AO6225" s="153"/>
      <c r="AP6225" s="153"/>
      <c r="AQ6225" s="153"/>
      <c r="AR6225" s="153"/>
      <c r="AS6225" s="153"/>
      <c r="AT6225" s="153"/>
    </row>
    <row r="6226" spans="1:46" s="148" customFormat="1" ht="60">
      <c r="A6226" s="53" t="s">
        <v>994</v>
      </c>
      <c r="B6226" s="60" t="s">
        <v>8434</v>
      </c>
      <c r="C6226" s="54">
        <v>3000528</v>
      </c>
      <c r="D6226" s="52" t="s">
        <v>1096</v>
      </c>
      <c r="E6226" s="53" t="s">
        <v>64</v>
      </c>
      <c r="F6226" s="55">
        <v>41275</v>
      </c>
      <c r="G6226" s="55">
        <v>41275</v>
      </c>
      <c r="H6226" s="53" t="s">
        <v>1077</v>
      </c>
      <c r="I6226" s="452">
        <v>71.5</v>
      </c>
      <c r="J6226" s="438">
        <v>71.5</v>
      </c>
      <c r="K6226" s="438">
        <v>71.5</v>
      </c>
      <c r="L6226" s="438">
        <v>71500</v>
      </c>
      <c r="M6226" s="59">
        <v>41275</v>
      </c>
      <c r="N6226" s="60">
        <v>2013</v>
      </c>
      <c r="O6226" s="61">
        <v>41383</v>
      </c>
      <c r="P6226" s="60">
        <v>2013</v>
      </c>
      <c r="Q6226" s="61">
        <v>41608</v>
      </c>
      <c r="R6226" s="53" t="s">
        <v>352</v>
      </c>
      <c r="S6226" s="439" t="s">
        <v>8429</v>
      </c>
      <c r="T6226" s="53" t="s">
        <v>389</v>
      </c>
      <c r="U6226" s="440">
        <v>1</v>
      </c>
      <c r="V6226" s="53">
        <v>8</v>
      </c>
      <c r="W6226" s="53" t="s">
        <v>394</v>
      </c>
      <c r="X6226" s="53"/>
      <c r="Y6226" s="70"/>
      <c r="Z6226" s="367"/>
      <c r="AA6226" s="53"/>
      <c r="AB6226" s="53"/>
      <c r="AC6226" s="73"/>
      <c r="AD6226" s="86"/>
      <c r="AE6226" s="73"/>
      <c r="AF6226" s="73"/>
      <c r="AG6226" s="73"/>
      <c r="AH6226" s="73"/>
      <c r="AI6226" s="73"/>
      <c r="AJ6226" s="73"/>
      <c r="AL6226" s="153"/>
      <c r="AM6226" s="153"/>
      <c r="AN6226" s="153"/>
      <c r="AO6226" s="153"/>
      <c r="AP6226" s="153"/>
      <c r="AQ6226" s="153"/>
      <c r="AR6226" s="153"/>
      <c r="AS6226" s="153"/>
      <c r="AT6226" s="153"/>
    </row>
    <row r="6227" spans="1:46" s="148" customFormat="1" ht="60">
      <c r="A6227" s="53" t="s">
        <v>994</v>
      </c>
      <c r="B6227" s="60" t="s">
        <v>8435</v>
      </c>
      <c r="C6227" s="54">
        <v>3000528</v>
      </c>
      <c r="D6227" s="52" t="s">
        <v>1096</v>
      </c>
      <c r="E6227" s="53" t="s">
        <v>64</v>
      </c>
      <c r="F6227" s="55">
        <v>41275</v>
      </c>
      <c r="G6227" s="55">
        <v>41275</v>
      </c>
      <c r="H6227" s="53" t="s">
        <v>1077</v>
      </c>
      <c r="I6227" s="452">
        <v>29.984000000000002</v>
      </c>
      <c r="J6227" s="438">
        <v>29.984000000000002</v>
      </c>
      <c r="K6227" s="438">
        <v>29.984000000000002</v>
      </c>
      <c r="L6227" s="438">
        <v>29984</v>
      </c>
      <c r="M6227" s="59">
        <v>41275</v>
      </c>
      <c r="N6227" s="60">
        <v>2013</v>
      </c>
      <c r="O6227" s="61">
        <v>41579</v>
      </c>
      <c r="P6227" s="60">
        <v>2013</v>
      </c>
      <c r="Q6227" s="61">
        <v>41639</v>
      </c>
      <c r="R6227" s="53" t="s">
        <v>352</v>
      </c>
      <c r="S6227" s="439" t="s">
        <v>8436</v>
      </c>
      <c r="T6227" s="53" t="s">
        <v>389</v>
      </c>
      <c r="U6227" s="440">
        <v>1</v>
      </c>
      <c r="V6227" s="53">
        <v>8</v>
      </c>
      <c r="W6227" s="53" t="s">
        <v>394</v>
      </c>
      <c r="X6227" s="53"/>
      <c r="Y6227" s="70"/>
      <c r="Z6227" s="367"/>
      <c r="AA6227" s="53" t="s">
        <v>1057</v>
      </c>
      <c r="AB6227" s="53"/>
      <c r="AC6227" s="73"/>
      <c r="AD6227" s="86"/>
      <c r="AE6227" s="73"/>
      <c r="AF6227" s="73"/>
      <c r="AG6227" s="73"/>
      <c r="AH6227" s="73"/>
      <c r="AI6227" s="73"/>
      <c r="AJ6227" s="73"/>
      <c r="AL6227" s="153"/>
      <c r="AM6227" s="153"/>
      <c r="AN6227" s="153"/>
      <c r="AO6227" s="153"/>
      <c r="AP6227" s="153"/>
      <c r="AQ6227" s="153"/>
      <c r="AR6227" s="153"/>
      <c r="AS6227" s="153"/>
      <c r="AT6227" s="153"/>
    </row>
    <row r="6228" spans="1:46" s="148" customFormat="1" ht="60">
      <c r="A6228" s="53" t="s">
        <v>994</v>
      </c>
      <c r="B6228" s="60">
        <v>8512</v>
      </c>
      <c r="C6228" s="54">
        <v>3000528</v>
      </c>
      <c r="D6228" s="52" t="s">
        <v>1096</v>
      </c>
      <c r="E6228" s="53" t="s">
        <v>64</v>
      </c>
      <c r="F6228" s="55">
        <v>41275</v>
      </c>
      <c r="G6228" s="55">
        <v>41275</v>
      </c>
      <c r="H6228" s="53" t="s">
        <v>1077</v>
      </c>
      <c r="I6228" s="452">
        <v>14</v>
      </c>
      <c r="J6228" s="438">
        <v>14</v>
      </c>
      <c r="K6228" s="438">
        <v>14</v>
      </c>
      <c r="L6228" s="438">
        <v>14000</v>
      </c>
      <c r="M6228" s="59">
        <v>41275</v>
      </c>
      <c r="N6228" s="60">
        <v>2013</v>
      </c>
      <c r="O6228" s="61">
        <v>41579</v>
      </c>
      <c r="P6228" s="60">
        <v>2013</v>
      </c>
      <c r="Q6228" s="61">
        <v>41639</v>
      </c>
      <c r="R6228" s="53" t="s">
        <v>352</v>
      </c>
      <c r="S6228" s="439" t="s">
        <v>8437</v>
      </c>
      <c r="T6228" s="53" t="s">
        <v>389</v>
      </c>
      <c r="U6228" s="440">
        <v>1</v>
      </c>
      <c r="V6228" s="53">
        <v>8</v>
      </c>
      <c r="W6228" s="53" t="s">
        <v>394</v>
      </c>
      <c r="X6228" s="53"/>
      <c r="Y6228" s="70"/>
      <c r="Z6228" s="367"/>
      <c r="AA6228" s="53"/>
      <c r="AB6228" s="53"/>
      <c r="AC6228" s="73"/>
      <c r="AD6228" s="86"/>
      <c r="AE6228" s="73"/>
      <c r="AF6228" s="73"/>
      <c r="AG6228" s="73"/>
      <c r="AH6228" s="73"/>
      <c r="AI6228" s="73"/>
      <c r="AJ6228" s="73"/>
      <c r="AL6228" s="153"/>
      <c r="AM6228" s="153"/>
      <c r="AN6228" s="153"/>
      <c r="AO6228" s="153"/>
      <c r="AP6228" s="153"/>
      <c r="AQ6228" s="153"/>
      <c r="AR6228" s="153"/>
      <c r="AS6228" s="153"/>
      <c r="AT6228" s="153"/>
    </row>
    <row r="6229" spans="1:46" s="148" customFormat="1" ht="60">
      <c r="A6229" s="53" t="s">
        <v>994</v>
      </c>
      <c r="B6229" s="60" t="s">
        <v>8438</v>
      </c>
      <c r="C6229" s="54">
        <v>3000528</v>
      </c>
      <c r="D6229" s="52" t="s">
        <v>1096</v>
      </c>
      <c r="E6229" s="53" t="s">
        <v>64</v>
      </c>
      <c r="F6229" s="55">
        <v>41275</v>
      </c>
      <c r="G6229" s="55">
        <v>41275</v>
      </c>
      <c r="H6229" s="53" t="s">
        <v>1077</v>
      </c>
      <c r="I6229" s="452">
        <v>80</v>
      </c>
      <c r="J6229" s="438">
        <v>80</v>
      </c>
      <c r="K6229" s="438">
        <v>80</v>
      </c>
      <c r="L6229" s="438">
        <v>80000</v>
      </c>
      <c r="M6229" s="59">
        <v>41275</v>
      </c>
      <c r="N6229" s="60">
        <v>2013</v>
      </c>
      <c r="O6229" s="61">
        <v>41291</v>
      </c>
      <c r="P6229" s="60">
        <v>2013</v>
      </c>
      <c r="Q6229" s="61">
        <v>41364</v>
      </c>
      <c r="R6229" s="53" t="s">
        <v>352</v>
      </c>
      <c r="S6229" s="439" t="s">
        <v>8439</v>
      </c>
      <c r="T6229" s="53" t="s">
        <v>389</v>
      </c>
      <c r="U6229" s="440">
        <v>1</v>
      </c>
      <c r="V6229" s="53">
        <v>8</v>
      </c>
      <c r="W6229" s="53" t="s">
        <v>394</v>
      </c>
      <c r="X6229" s="53"/>
      <c r="Y6229" s="70"/>
      <c r="Z6229" s="367"/>
      <c r="AA6229" s="53"/>
      <c r="AB6229" s="53"/>
      <c r="AC6229" s="73"/>
      <c r="AD6229" s="86"/>
      <c r="AE6229" s="73"/>
      <c r="AF6229" s="73"/>
      <c r="AG6229" s="73"/>
      <c r="AH6229" s="73"/>
      <c r="AI6229" s="73"/>
      <c r="AJ6229" s="73"/>
      <c r="AL6229" s="153"/>
      <c r="AM6229" s="153"/>
      <c r="AN6229" s="153"/>
      <c r="AO6229" s="153"/>
      <c r="AP6229" s="153"/>
      <c r="AQ6229" s="153"/>
      <c r="AR6229" s="153"/>
      <c r="AS6229" s="153"/>
      <c r="AT6229" s="153"/>
    </row>
    <row r="6230" spans="1:46" s="148" customFormat="1" ht="60">
      <c r="A6230" s="53" t="s">
        <v>994</v>
      </c>
      <c r="B6230" s="60" t="s">
        <v>8440</v>
      </c>
      <c r="C6230" s="54">
        <v>3000528</v>
      </c>
      <c r="D6230" s="52" t="s">
        <v>1096</v>
      </c>
      <c r="E6230" s="53" t="s">
        <v>64</v>
      </c>
      <c r="F6230" s="55">
        <v>41275</v>
      </c>
      <c r="G6230" s="55">
        <v>41275</v>
      </c>
      <c r="H6230" s="53" t="s">
        <v>1077</v>
      </c>
      <c r="I6230" s="452">
        <v>114</v>
      </c>
      <c r="J6230" s="438">
        <v>114</v>
      </c>
      <c r="K6230" s="438">
        <v>114</v>
      </c>
      <c r="L6230" s="438">
        <v>114000</v>
      </c>
      <c r="M6230" s="59">
        <v>41275</v>
      </c>
      <c r="N6230" s="60">
        <v>2013</v>
      </c>
      <c r="O6230" s="61">
        <v>41320</v>
      </c>
      <c r="P6230" s="60">
        <v>2013</v>
      </c>
      <c r="Q6230" s="61">
        <v>41338</v>
      </c>
      <c r="R6230" s="53" t="s">
        <v>352</v>
      </c>
      <c r="S6230" s="439" t="s">
        <v>8441</v>
      </c>
      <c r="T6230" s="53" t="s">
        <v>389</v>
      </c>
      <c r="U6230" s="440">
        <v>1</v>
      </c>
      <c r="V6230" s="53">
        <v>8</v>
      </c>
      <c r="W6230" s="53" t="s">
        <v>394</v>
      </c>
      <c r="X6230" s="53"/>
      <c r="Y6230" s="70"/>
      <c r="Z6230" s="367"/>
      <c r="AA6230" s="53"/>
      <c r="AB6230" s="53"/>
      <c r="AC6230" s="73"/>
      <c r="AD6230" s="86"/>
      <c r="AE6230" s="73"/>
      <c r="AF6230" s="73"/>
      <c r="AG6230" s="73"/>
      <c r="AH6230" s="73"/>
      <c r="AI6230" s="73"/>
      <c r="AJ6230" s="73"/>
      <c r="AL6230" s="153"/>
      <c r="AM6230" s="153"/>
      <c r="AN6230" s="153"/>
      <c r="AO6230" s="153"/>
      <c r="AP6230" s="153"/>
      <c r="AQ6230" s="153"/>
      <c r="AR6230" s="153"/>
      <c r="AS6230" s="153"/>
      <c r="AT6230" s="153"/>
    </row>
    <row r="6231" spans="1:46" s="148" customFormat="1" ht="60">
      <c r="A6231" s="53" t="s">
        <v>994</v>
      </c>
      <c r="B6231" s="60" t="s">
        <v>8442</v>
      </c>
      <c r="C6231" s="54">
        <v>3000528</v>
      </c>
      <c r="D6231" s="52" t="s">
        <v>1096</v>
      </c>
      <c r="E6231" s="53" t="s">
        <v>64</v>
      </c>
      <c r="F6231" s="55">
        <v>41275</v>
      </c>
      <c r="G6231" s="55">
        <v>41275</v>
      </c>
      <c r="H6231" s="53" t="s">
        <v>1077</v>
      </c>
      <c r="I6231" s="452">
        <v>114</v>
      </c>
      <c r="J6231" s="438">
        <v>114</v>
      </c>
      <c r="K6231" s="438">
        <v>114</v>
      </c>
      <c r="L6231" s="438">
        <v>114000</v>
      </c>
      <c r="M6231" s="59">
        <v>41275</v>
      </c>
      <c r="N6231" s="60">
        <v>2013</v>
      </c>
      <c r="O6231" s="61">
        <v>41332</v>
      </c>
      <c r="P6231" s="60">
        <v>2013</v>
      </c>
      <c r="Q6231" s="61">
        <v>41364</v>
      </c>
      <c r="R6231" s="53" t="s">
        <v>352</v>
      </c>
      <c r="S6231" s="439" t="s">
        <v>8441</v>
      </c>
      <c r="T6231" s="53" t="s">
        <v>389</v>
      </c>
      <c r="U6231" s="440">
        <v>1</v>
      </c>
      <c r="V6231" s="53">
        <v>8</v>
      </c>
      <c r="W6231" s="53" t="s">
        <v>394</v>
      </c>
      <c r="X6231" s="53"/>
      <c r="Y6231" s="70"/>
      <c r="Z6231" s="367"/>
      <c r="AA6231" s="53"/>
      <c r="AB6231" s="53"/>
      <c r="AC6231" s="73"/>
      <c r="AD6231" s="86"/>
      <c r="AE6231" s="73"/>
      <c r="AF6231" s="73"/>
      <c r="AG6231" s="73"/>
      <c r="AH6231" s="73"/>
      <c r="AI6231" s="73"/>
      <c r="AJ6231" s="73"/>
      <c r="AL6231" s="153"/>
      <c r="AM6231" s="153"/>
      <c r="AN6231" s="153"/>
      <c r="AO6231" s="153"/>
      <c r="AP6231" s="153"/>
      <c r="AQ6231" s="153"/>
      <c r="AR6231" s="153"/>
      <c r="AS6231" s="153"/>
      <c r="AT6231" s="153"/>
    </row>
    <row r="6232" spans="1:46" s="148" customFormat="1" ht="60">
      <c r="A6232" s="53" t="s">
        <v>994</v>
      </c>
      <c r="B6232" s="60" t="s">
        <v>8443</v>
      </c>
      <c r="C6232" s="54">
        <v>3000528</v>
      </c>
      <c r="D6232" s="52" t="s">
        <v>1096</v>
      </c>
      <c r="E6232" s="53" t="s">
        <v>64</v>
      </c>
      <c r="F6232" s="55">
        <v>41275</v>
      </c>
      <c r="G6232" s="55">
        <v>41275</v>
      </c>
      <c r="H6232" s="53" t="s">
        <v>1077</v>
      </c>
      <c r="I6232" s="452">
        <v>18</v>
      </c>
      <c r="J6232" s="438">
        <v>18</v>
      </c>
      <c r="K6232" s="438">
        <v>18</v>
      </c>
      <c r="L6232" s="438">
        <v>18000</v>
      </c>
      <c r="M6232" s="59">
        <v>41275</v>
      </c>
      <c r="N6232" s="60">
        <v>2013</v>
      </c>
      <c r="O6232" s="61">
        <v>41326</v>
      </c>
      <c r="P6232" s="60">
        <v>2013</v>
      </c>
      <c r="Q6232" s="61">
        <v>41355</v>
      </c>
      <c r="R6232" s="53" t="s">
        <v>352</v>
      </c>
      <c r="S6232" s="439" t="s">
        <v>8444</v>
      </c>
      <c r="T6232" s="53" t="s">
        <v>389</v>
      </c>
      <c r="U6232" s="440">
        <v>1</v>
      </c>
      <c r="V6232" s="53">
        <v>8</v>
      </c>
      <c r="W6232" s="53" t="s">
        <v>394</v>
      </c>
      <c r="X6232" s="53"/>
      <c r="Y6232" s="70"/>
      <c r="Z6232" s="367"/>
      <c r="AA6232" s="53"/>
      <c r="AB6232" s="53"/>
      <c r="AC6232" s="73"/>
      <c r="AD6232" s="86"/>
      <c r="AE6232" s="73"/>
      <c r="AF6232" s="73"/>
      <c r="AG6232" s="73"/>
      <c r="AH6232" s="73"/>
      <c r="AI6232" s="73"/>
      <c r="AJ6232" s="73"/>
      <c r="AL6232" s="153"/>
      <c r="AM6232" s="153"/>
      <c r="AN6232" s="153"/>
      <c r="AO6232" s="153"/>
      <c r="AP6232" s="153"/>
      <c r="AQ6232" s="153"/>
      <c r="AR6232" s="153"/>
      <c r="AS6232" s="153"/>
      <c r="AT6232" s="153"/>
    </row>
    <row r="6233" spans="1:46" s="148" customFormat="1" ht="60">
      <c r="A6233" s="53" t="s">
        <v>994</v>
      </c>
      <c r="B6233" s="60" t="s">
        <v>8445</v>
      </c>
      <c r="C6233" s="54">
        <v>3000528</v>
      </c>
      <c r="D6233" s="52" t="s">
        <v>1096</v>
      </c>
      <c r="E6233" s="53" t="s">
        <v>64</v>
      </c>
      <c r="F6233" s="55">
        <v>41275</v>
      </c>
      <c r="G6233" s="55">
        <v>41275</v>
      </c>
      <c r="H6233" s="53" t="s">
        <v>1077</v>
      </c>
      <c r="I6233" s="452">
        <v>31.5</v>
      </c>
      <c r="J6233" s="438">
        <v>31.5</v>
      </c>
      <c r="K6233" s="438">
        <v>31.5</v>
      </c>
      <c r="L6233" s="438">
        <v>31500</v>
      </c>
      <c r="M6233" s="59">
        <v>41275</v>
      </c>
      <c r="N6233" s="60">
        <v>2013</v>
      </c>
      <c r="O6233" s="61">
        <v>41332</v>
      </c>
      <c r="P6233" s="60">
        <v>2013</v>
      </c>
      <c r="Q6233" s="61">
        <v>41351</v>
      </c>
      <c r="R6233" s="53" t="s">
        <v>352</v>
      </c>
      <c r="S6233" s="439" t="s">
        <v>8444</v>
      </c>
      <c r="T6233" s="53" t="s">
        <v>389</v>
      </c>
      <c r="U6233" s="440">
        <v>1</v>
      </c>
      <c r="V6233" s="53">
        <v>8</v>
      </c>
      <c r="W6233" s="53" t="s">
        <v>394</v>
      </c>
      <c r="X6233" s="53"/>
      <c r="Y6233" s="70"/>
      <c r="Z6233" s="367"/>
      <c r="AA6233" s="53"/>
      <c r="AB6233" s="53"/>
      <c r="AC6233" s="73"/>
      <c r="AD6233" s="86"/>
      <c r="AE6233" s="73"/>
      <c r="AF6233" s="73"/>
      <c r="AG6233" s="73"/>
      <c r="AH6233" s="73"/>
      <c r="AI6233" s="73"/>
      <c r="AJ6233" s="73"/>
      <c r="AL6233" s="153"/>
      <c r="AM6233" s="153"/>
      <c r="AN6233" s="153"/>
      <c r="AO6233" s="153"/>
      <c r="AP6233" s="153"/>
      <c r="AQ6233" s="153"/>
      <c r="AR6233" s="153"/>
      <c r="AS6233" s="153"/>
      <c r="AT6233" s="153"/>
    </row>
    <row r="6234" spans="1:46" s="148" customFormat="1" ht="60">
      <c r="A6234" s="53" t="s">
        <v>994</v>
      </c>
      <c r="B6234" s="60" t="s">
        <v>8446</v>
      </c>
      <c r="C6234" s="54">
        <v>3000528</v>
      </c>
      <c r="D6234" s="52" t="s">
        <v>1096</v>
      </c>
      <c r="E6234" s="53" t="s">
        <v>64</v>
      </c>
      <c r="F6234" s="55">
        <v>41275</v>
      </c>
      <c r="G6234" s="55">
        <v>41275</v>
      </c>
      <c r="H6234" s="53" t="s">
        <v>1077</v>
      </c>
      <c r="I6234" s="452">
        <v>30</v>
      </c>
      <c r="J6234" s="438">
        <v>30</v>
      </c>
      <c r="K6234" s="438">
        <v>30</v>
      </c>
      <c r="L6234" s="438">
        <v>30000</v>
      </c>
      <c r="M6234" s="59">
        <v>41275</v>
      </c>
      <c r="N6234" s="60">
        <v>2013</v>
      </c>
      <c r="O6234" s="61">
        <v>41415</v>
      </c>
      <c r="P6234" s="60">
        <v>2013</v>
      </c>
      <c r="Q6234" s="61">
        <v>41431</v>
      </c>
      <c r="R6234" s="53" t="s">
        <v>352</v>
      </c>
      <c r="S6234" s="439" t="s">
        <v>8447</v>
      </c>
      <c r="T6234" s="53" t="s">
        <v>389</v>
      </c>
      <c r="U6234" s="440">
        <v>1</v>
      </c>
      <c r="V6234" s="53">
        <v>8</v>
      </c>
      <c r="W6234" s="53" t="s">
        <v>394</v>
      </c>
      <c r="X6234" s="53"/>
      <c r="Y6234" s="70"/>
      <c r="Z6234" s="367"/>
      <c r="AA6234" s="53"/>
      <c r="AB6234" s="53"/>
      <c r="AC6234" s="73"/>
      <c r="AD6234" s="86"/>
      <c r="AE6234" s="73"/>
      <c r="AF6234" s="73"/>
      <c r="AG6234" s="73"/>
      <c r="AH6234" s="73"/>
      <c r="AI6234" s="73"/>
      <c r="AJ6234" s="73"/>
      <c r="AL6234" s="153"/>
      <c r="AM6234" s="153"/>
      <c r="AN6234" s="153"/>
      <c r="AO6234" s="153"/>
      <c r="AP6234" s="153"/>
      <c r="AQ6234" s="153"/>
      <c r="AR6234" s="153"/>
      <c r="AS6234" s="153"/>
      <c r="AT6234" s="153"/>
    </row>
    <row r="6235" spans="1:46" s="148" customFormat="1" ht="60">
      <c r="A6235" s="53" t="s">
        <v>994</v>
      </c>
      <c r="B6235" s="60" t="s">
        <v>8448</v>
      </c>
      <c r="C6235" s="54">
        <v>3000528</v>
      </c>
      <c r="D6235" s="52" t="s">
        <v>1096</v>
      </c>
      <c r="E6235" s="53" t="s">
        <v>64</v>
      </c>
      <c r="F6235" s="55">
        <v>41275</v>
      </c>
      <c r="G6235" s="55">
        <v>41275</v>
      </c>
      <c r="H6235" s="53" t="s">
        <v>1077</v>
      </c>
      <c r="I6235" s="452">
        <v>22.1</v>
      </c>
      <c r="J6235" s="438">
        <v>22.1</v>
      </c>
      <c r="K6235" s="438">
        <v>22.1</v>
      </c>
      <c r="L6235" s="438">
        <v>22100</v>
      </c>
      <c r="M6235" s="59">
        <v>41275</v>
      </c>
      <c r="N6235" s="60">
        <v>2013</v>
      </c>
      <c r="O6235" s="61">
        <v>41431</v>
      </c>
      <c r="P6235" s="60">
        <v>2013</v>
      </c>
      <c r="Q6235" s="61">
        <v>41439</v>
      </c>
      <c r="R6235" s="53" t="s">
        <v>352</v>
      </c>
      <c r="S6235" s="439" t="s">
        <v>8449</v>
      </c>
      <c r="T6235" s="53" t="s">
        <v>389</v>
      </c>
      <c r="U6235" s="440">
        <v>1</v>
      </c>
      <c r="V6235" s="53">
        <v>8</v>
      </c>
      <c r="W6235" s="53" t="s">
        <v>394</v>
      </c>
      <c r="X6235" s="53"/>
      <c r="Y6235" s="70"/>
      <c r="Z6235" s="367"/>
      <c r="AA6235" s="53"/>
      <c r="AB6235" s="53"/>
      <c r="AC6235" s="73"/>
      <c r="AD6235" s="86"/>
      <c r="AE6235" s="73"/>
      <c r="AF6235" s="73"/>
      <c r="AG6235" s="73"/>
      <c r="AH6235" s="73"/>
      <c r="AI6235" s="73"/>
      <c r="AJ6235" s="73"/>
      <c r="AL6235" s="153"/>
      <c r="AM6235" s="153"/>
      <c r="AN6235" s="153"/>
      <c r="AO6235" s="153"/>
      <c r="AP6235" s="153"/>
      <c r="AQ6235" s="153"/>
      <c r="AR6235" s="153"/>
      <c r="AS6235" s="153"/>
      <c r="AT6235" s="153"/>
    </row>
    <row r="6236" spans="1:46" s="148" customFormat="1" ht="60">
      <c r="A6236" s="53" t="s">
        <v>994</v>
      </c>
      <c r="B6236" s="60" t="s">
        <v>8450</v>
      </c>
      <c r="C6236" s="54">
        <v>3000528</v>
      </c>
      <c r="D6236" s="52" t="s">
        <v>1096</v>
      </c>
      <c r="E6236" s="53" t="s">
        <v>64</v>
      </c>
      <c r="F6236" s="55">
        <v>41275</v>
      </c>
      <c r="G6236" s="55">
        <v>41275</v>
      </c>
      <c r="H6236" s="53" t="s">
        <v>1077</v>
      </c>
      <c r="I6236" s="452">
        <v>5.4</v>
      </c>
      <c r="J6236" s="438">
        <v>5.4</v>
      </c>
      <c r="K6236" s="438">
        <v>5.4</v>
      </c>
      <c r="L6236" s="438">
        <v>5400</v>
      </c>
      <c r="M6236" s="59">
        <v>41275</v>
      </c>
      <c r="N6236" s="60">
        <v>2013</v>
      </c>
      <c r="O6236" s="61">
        <v>41542</v>
      </c>
      <c r="P6236" s="60">
        <v>2013</v>
      </c>
      <c r="Q6236" s="61">
        <v>41578</v>
      </c>
      <c r="R6236" s="53" t="s">
        <v>352</v>
      </c>
      <c r="S6236" s="439" t="s">
        <v>8444</v>
      </c>
      <c r="T6236" s="53" t="s">
        <v>389</v>
      </c>
      <c r="U6236" s="440">
        <v>1</v>
      </c>
      <c r="V6236" s="53">
        <v>8</v>
      </c>
      <c r="W6236" s="53" t="s">
        <v>394</v>
      </c>
      <c r="X6236" s="53"/>
      <c r="Y6236" s="70"/>
      <c r="Z6236" s="367"/>
      <c r="AA6236" s="53"/>
      <c r="AB6236" s="53"/>
      <c r="AC6236" s="73"/>
      <c r="AD6236" s="86"/>
      <c r="AE6236" s="73"/>
      <c r="AF6236" s="73"/>
      <c r="AG6236" s="73"/>
      <c r="AH6236" s="73"/>
      <c r="AI6236" s="73"/>
      <c r="AJ6236" s="73"/>
      <c r="AL6236" s="153"/>
      <c r="AM6236" s="153"/>
      <c r="AN6236" s="153"/>
      <c r="AO6236" s="153"/>
      <c r="AP6236" s="153"/>
      <c r="AQ6236" s="153"/>
      <c r="AR6236" s="153"/>
      <c r="AS6236" s="153"/>
      <c r="AT6236" s="153"/>
    </row>
    <row r="6237" spans="1:46" s="148" customFormat="1" ht="60">
      <c r="A6237" s="53" t="s">
        <v>994</v>
      </c>
      <c r="B6237" s="60" t="s">
        <v>8451</v>
      </c>
      <c r="C6237" s="54">
        <v>3000528</v>
      </c>
      <c r="D6237" s="52" t="s">
        <v>1096</v>
      </c>
      <c r="E6237" s="53" t="s">
        <v>64</v>
      </c>
      <c r="F6237" s="55">
        <v>41275</v>
      </c>
      <c r="G6237" s="55">
        <v>41275</v>
      </c>
      <c r="H6237" s="53" t="s">
        <v>1077</v>
      </c>
      <c r="I6237" s="452">
        <v>27</v>
      </c>
      <c r="J6237" s="438">
        <v>27</v>
      </c>
      <c r="K6237" s="438">
        <v>27</v>
      </c>
      <c r="L6237" s="438">
        <v>27000</v>
      </c>
      <c r="M6237" s="59">
        <v>41275</v>
      </c>
      <c r="N6237" s="60">
        <v>2013</v>
      </c>
      <c r="O6237" s="61">
        <v>41572</v>
      </c>
      <c r="P6237" s="60">
        <v>2013</v>
      </c>
      <c r="Q6237" s="61">
        <v>41577</v>
      </c>
      <c r="R6237" s="53" t="s">
        <v>352</v>
      </c>
      <c r="S6237" s="439" t="s">
        <v>8449</v>
      </c>
      <c r="T6237" s="53" t="s">
        <v>389</v>
      </c>
      <c r="U6237" s="440">
        <v>1</v>
      </c>
      <c r="V6237" s="53">
        <v>8</v>
      </c>
      <c r="W6237" s="53" t="s">
        <v>394</v>
      </c>
      <c r="X6237" s="53"/>
      <c r="Y6237" s="70"/>
      <c r="Z6237" s="367"/>
      <c r="AA6237" s="53"/>
      <c r="AB6237" s="53"/>
      <c r="AC6237" s="73"/>
      <c r="AD6237" s="86"/>
      <c r="AE6237" s="73"/>
      <c r="AF6237" s="73"/>
      <c r="AG6237" s="73"/>
      <c r="AH6237" s="73"/>
      <c r="AI6237" s="73"/>
      <c r="AJ6237" s="73"/>
      <c r="AL6237" s="153"/>
      <c r="AM6237" s="153"/>
      <c r="AN6237" s="153"/>
      <c r="AO6237" s="153"/>
      <c r="AP6237" s="153"/>
      <c r="AQ6237" s="153"/>
      <c r="AR6237" s="153"/>
      <c r="AS6237" s="153"/>
      <c r="AT6237" s="153"/>
    </row>
    <row r="6238" spans="1:46" s="148" customFormat="1" ht="60">
      <c r="A6238" s="53" t="s">
        <v>994</v>
      </c>
      <c r="B6238" s="60" t="s">
        <v>3229</v>
      </c>
      <c r="C6238" s="54">
        <v>3000528</v>
      </c>
      <c r="D6238" s="52" t="s">
        <v>1096</v>
      </c>
      <c r="E6238" s="53" t="s">
        <v>64</v>
      </c>
      <c r="F6238" s="55">
        <v>41275</v>
      </c>
      <c r="G6238" s="55">
        <v>41275</v>
      </c>
      <c r="H6238" s="53" t="s">
        <v>1077</v>
      </c>
      <c r="I6238" s="57">
        <v>30</v>
      </c>
      <c r="J6238" s="56">
        <v>30</v>
      </c>
      <c r="K6238" s="56">
        <v>30</v>
      </c>
      <c r="L6238" s="58">
        <v>30000</v>
      </c>
      <c r="M6238" s="59">
        <v>41275</v>
      </c>
      <c r="N6238" s="60">
        <v>2013</v>
      </c>
      <c r="O6238" s="61">
        <v>41275</v>
      </c>
      <c r="P6238" s="60">
        <v>2013</v>
      </c>
      <c r="Q6238" s="61">
        <v>41639</v>
      </c>
      <c r="R6238" s="53" t="s">
        <v>352</v>
      </c>
      <c r="S6238" s="53" t="s">
        <v>1098</v>
      </c>
      <c r="T6238" s="53" t="s">
        <v>389</v>
      </c>
      <c r="U6238" s="60">
        <v>1</v>
      </c>
      <c r="V6238" s="53">
        <v>8</v>
      </c>
      <c r="W6238" s="53" t="s">
        <v>394</v>
      </c>
      <c r="X6238" s="53"/>
      <c r="Y6238" s="70"/>
      <c r="Z6238" s="367"/>
      <c r="AA6238" s="53"/>
      <c r="AB6238" s="53"/>
      <c r="AC6238" s="71"/>
      <c r="AD6238" s="57"/>
      <c r="AE6238" s="53"/>
      <c r="AF6238" s="53"/>
      <c r="AG6238" s="53"/>
      <c r="AH6238" s="367"/>
      <c r="AI6238" s="53"/>
      <c r="AJ6238" s="53"/>
    </row>
    <row r="6239" spans="1:46" s="148" customFormat="1" ht="60">
      <c r="A6239" s="53" t="s">
        <v>994</v>
      </c>
      <c r="B6239" s="60" t="s">
        <v>8453</v>
      </c>
      <c r="C6239" s="54">
        <v>3000528</v>
      </c>
      <c r="D6239" s="52" t="s">
        <v>1096</v>
      </c>
      <c r="E6239" s="53" t="s">
        <v>64</v>
      </c>
      <c r="F6239" s="55">
        <v>41275</v>
      </c>
      <c r="G6239" s="55">
        <v>41275</v>
      </c>
      <c r="H6239" s="53" t="s">
        <v>1077</v>
      </c>
      <c r="I6239" s="452">
        <v>50</v>
      </c>
      <c r="J6239" s="438">
        <v>50</v>
      </c>
      <c r="K6239" s="438">
        <v>50</v>
      </c>
      <c r="L6239" s="438">
        <v>50000</v>
      </c>
      <c r="M6239" s="59">
        <v>41275</v>
      </c>
      <c r="N6239" s="60">
        <v>2013</v>
      </c>
      <c r="O6239" s="61">
        <v>41402</v>
      </c>
      <c r="P6239" s="60">
        <v>2013</v>
      </c>
      <c r="Q6239" s="61">
        <v>41447</v>
      </c>
      <c r="R6239" s="53" t="s">
        <v>352</v>
      </c>
      <c r="S6239" s="439" t="s">
        <v>8452</v>
      </c>
      <c r="T6239" s="53" t="s">
        <v>389</v>
      </c>
      <c r="U6239" s="440">
        <v>1</v>
      </c>
      <c r="V6239" s="53">
        <v>8</v>
      </c>
      <c r="W6239" s="53" t="s">
        <v>394</v>
      </c>
      <c r="X6239" s="53"/>
      <c r="Y6239" s="70"/>
      <c r="Z6239" s="367"/>
      <c r="AA6239" s="53"/>
      <c r="AB6239" s="53"/>
      <c r="AC6239" s="73"/>
      <c r="AD6239" s="86"/>
      <c r="AE6239" s="73"/>
      <c r="AF6239" s="73"/>
      <c r="AG6239" s="73"/>
      <c r="AH6239" s="73"/>
      <c r="AI6239" s="73"/>
      <c r="AJ6239" s="73"/>
      <c r="AL6239" s="153"/>
      <c r="AM6239" s="153"/>
      <c r="AN6239" s="153"/>
      <c r="AO6239" s="153"/>
      <c r="AP6239" s="153"/>
      <c r="AQ6239" s="153"/>
      <c r="AR6239" s="153"/>
      <c r="AS6239" s="153"/>
      <c r="AT6239" s="153"/>
    </row>
    <row r="6240" spans="1:46" s="148" customFormat="1" ht="60">
      <c r="A6240" s="53" t="s">
        <v>994</v>
      </c>
      <c r="B6240" s="60" t="s">
        <v>8454</v>
      </c>
      <c r="C6240" s="54">
        <v>3000528</v>
      </c>
      <c r="D6240" s="52" t="s">
        <v>1096</v>
      </c>
      <c r="E6240" s="53" t="s">
        <v>64</v>
      </c>
      <c r="F6240" s="55">
        <v>41275</v>
      </c>
      <c r="G6240" s="55">
        <v>41275</v>
      </c>
      <c r="H6240" s="53" t="s">
        <v>1077</v>
      </c>
      <c r="I6240" s="452">
        <v>17.79</v>
      </c>
      <c r="J6240" s="438">
        <v>17.79</v>
      </c>
      <c r="K6240" s="438">
        <v>17.79</v>
      </c>
      <c r="L6240" s="438">
        <v>20992.199999999997</v>
      </c>
      <c r="M6240" s="59">
        <v>41275</v>
      </c>
      <c r="N6240" s="60">
        <v>2013</v>
      </c>
      <c r="O6240" s="61">
        <v>41366</v>
      </c>
      <c r="P6240" s="60">
        <v>2013</v>
      </c>
      <c r="Q6240" s="61">
        <v>41384</v>
      </c>
      <c r="R6240" s="53" t="s">
        <v>352</v>
      </c>
      <c r="S6240" s="439" t="s">
        <v>8452</v>
      </c>
      <c r="T6240" s="53" t="s">
        <v>389</v>
      </c>
      <c r="U6240" s="440">
        <v>1</v>
      </c>
      <c r="V6240" s="53">
        <v>8</v>
      </c>
      <c r="W6240" s="53" t="s">
        <v>394</v>
      </c>
      <c r="X6240" s="53"/>
      <c r="Y6240" s="70"/>
      <c r="Z6240" s="367"/>
      <c r="AA6240" s="53"/>
      <c r="AB6240" s="53"/>
      <c r="AC6240" s="73"/>
      <c r="AD6240" s="86"/>
      <c r="AE6240" s="73"/>
      <c r="AF6240" s="73"/>
      <c r="AG6240" s="73"/>
      <c r="AH6240" s="73"/>
      <c r="AI6240" s="73"/>
      <c r="AJ6240" s="73"/>
      <c r="AL6240" s="153"/>
      <c r="AM6240" s="153"/>
      <c r="AN6240" s="153"/>
      <c r="AO6240" s="153"/>
      <c r="AP6240" s="153"/>
      <c r="AQ6240" s="153"/>
      <c r="AR6240" s="153"/>
      <c r="AS6240" s="153"/>
      <c r="AT6240" s="153"/>
    </row>
    <row r="6241" spans="1:46" s="148" customFormat="1" ht="60">
      <c r="A6241" s="53" t="s">
        <v>994</v>
      </c>
      <c r="B6241" s="60" t="s">
        <v>8455</v>
      </c>
      <c r="C6241" s="54">
        <v>3000528</v>
      </c>
      <c r="D6241" s="52" t="s">
        <v>1096</v>
      </c>
      <c r="E6241" s="53" t="s">
        <v>64</v>
      </c>
      <c r="F6241" s="55">
        <v>41275</v>
      </c>
      <c r="G6241" s="55">
        <v>41275</v>
      </c>
      <c r="H6241" s="53" t="s">
        <v>1077</v>
      </c>
      <c r="I6241" s="452">
        <v>33.200000000000003</v>
      </c>
      <c r="J6241" s="438">
        <v>33.200000000000003</v>
      </c>
      <c r="K6241" s="438">
        <v>33.200000000000003</v>
      </c>
      <c r="L6241" s="438">
        <v>33200</v>
      </c>
      <c r="M6241" s="59">
        <v>41275</v>
      </c>
      <c r="N6241" s="60">
        <v>2013</v>
      </c>
      <c r="O6241" s="61">
        <v>41353</v>
      </c>
      <c r="P6241" s="60">
        <v>2013</v>
      </c>
      <c r="Q6241" s="61">
        <v>41383</v>
      </c>
      <c r="R6241" s="53" t="s">
        <v>352</v>
      </c>
      <c r="S6241" s="439" t="s">
        <v>8456</v>
      </c>
      <c r="T6241" s="53" t="s">
        <v>389</v>
      </c>
      <c r="U6241" s="440">
        <v>1</v>
      </c>
      <c r="V6241" s="53">
        <v>8</v>
      </c>
      <c r="W6241" s="53" t="s">
        <v>394</v>
      </c>
      <c r="X6241" s="53"/>
      <c r="Y6241" s="70"/>
      <c r="Z6241" s="367"/>
      <c r="AA6241" s="53"/>
      <c r="AB6241" s="53"/>
      <c r="AC6241" s="73"/>
      <c r="AD6241" s="86"/>
      <c r="AE6241" s="73"/>
      <c r="AF6241" s="73"/>
      <c r="AG6241" s="73"/>
      <c r="AH6241" s="73"/>
      <c r="AI6241" s="73"/>
      <c r="AJ6241" s="73"/>
      <c r="AL6241" s="153"/>
      <c r="AM6241" s="153"/>
      <c r="AN6241" s="153"/>
      <c r="AO6241" s="153"/>
      <c r="AP6241" s="153"/>
      <c r="AQ6241" s="153"/>
      <c r="AR6241" s="153"/>
      <c r="AS6241" s="153"/>
      <c r="AT6241" s="153"/>
    </row>
    <row r="6242" spans="1:46" s="148" customFormat="1" ht="60">
      <c r="A6242" s="53" t="s">
        <v>994</v>
      </c>
      <c r="B6242" s="60" t="s">
        <v>8457</v>
      </c>
      <c r="C6242" s="54">
        <v>3000528</v>
      </c>
      <c r="D6242" s="52" t="s">
        <v>1096</v>
      </c>
      <c r="E6242" s="53" t="s">
        <v>64</v>
      </c>
      <c r="F6242" s="55">
        <v>41275</v>
      </c>
      <c r="G6242" s="55">
        <v>41275</v>
      </c>
      <c r="H6242" s="53" t="s">
        <v>1077</v>
      </c>
      <c r="I6242" s="452">
        <v>33.200000000000003</v>
      </c>
      <c r="J6242" s="438">
        <v>33.200000000000003</v>
      </c>
      <c r="K6242" s="438">
        <v>33.200000000000003</v>
      </c>
      <c r="L6242" s="438">
        <v>33200</v>
      </c>
      <c r="M6242" s="59">
        <v>41275</v>
      </c>
      <c r="N6242" s="60">
        <v>2013</v>
      </c>
      <c r="O6242" s="61">
        <v>41353</v>
      </c>
      <c r="P6242" s="60">
        <v>2013</v>
      </c>
      <c r="Q6242" s="61">
        <v>41383</v>
      </c>
      <c r="R6242" s="53" t="s">
        <v>352</v>
      </c>
      <c r="S6242" s="439" t="s">
        <v>8456</v>
      </c>
      <c r="T6242" s="53" t="s">
        <v>389</v>
      </c>
      <c r="U6242" s="440">
        <v>1</v>
      </c>
      <c r="V6242" s="53">
        <v>8</v>
      </c>
      <c r="W6242" s="53" t="s">
        <v>394</v>
      </c>
      <c r="X6242" s="53"/>
      <c r="Y6242" s="70"/>
      <c r="Z6242" s="367"/>
      <c r="AA6242" s="53"/>
      <c r="AB6242" s="53"/>
      <c r="AC6242" s="73"/>
      <c r="AD6242" s="86"/>
      <c r="AE6242" s="73"/>
      <c r="AF6242" s="73"/>
      <c r="AG6242" s="73"/>
      <c r="AH6242" s="73"/>
      <c r="AI6242" s="73"/>
      <c r="AJ6242" s="73"/>
      <c r="AL6242" s="67"/>
      <c r="AM6242" s="67"/>
      <c r="AN6242" s="67"/>
      <c r="AO6242" s="67"/>
      <c r="AP6242" s="67"/>
      <c r="AQ6242" s="67"/>
      <c r="AR6242" s="67"/>
      <c r="AS6242" s="67"/>
      <c r="AT6242" s="67"/>
    </row>
    <row r="6243" spans="1:46" s="148" customFormat="1" ht="60">
      <c r="A6243" s="53" t="s">
        <v>994</v>
      </c>
      <c r="B6243" s="60" t="s">
        <v>8458</v>
      </c>
      <c r="C6243" s="54">
        <v>3000528</v>
      </c>
      <c r="D6243" s="52" t="s">
        <v>1096</v>
      </c>
      <c r="E6243" s="53" t="s">
        <v>64</v>
      </c>
      <c r="F6243" s="55">
        <v>41275</v>
      </c>
      <c r="G6243" s="55">
        <v>41275</v>
      </c>
      <c r="H6243" s="53" t="s">
        <v>1077</v>
      </c>
      <c r="I6243" s="452">
        <v>25</v>
      </c>
      <c r="J6243" s="438">
        <v>25</v>
      </c>
      <c r="K6243" s="438">
        <v>25</v>
      </c>
      <c r="L6243" s="438">
        <v>25000</v>
      </c>
      <c r="M6243" s="59">
        <v>41275</v>
      </c>
      <c r="N6243" s="60">
        <v>2013</v>
      </c>
      <c r="O6243" s="61">
        <v>41346</v>
      </c>
      <c r="P6243" s="60">
        <v>2013</v>
      </c>
      <c r="Q6243" s="61">
        <v>41391</v>
      </c>
      <c r="R6243" s="53" t="s">
        <v>352</v>
      </c>
      <c r="S6243" s="439" t="s">
        <v>8452</v>
      </c>
      <c r="T6243" s="53" t="s">
        <v>389</v>
      </c>
      <c r="U6243" s="440">
        <v>1</v>
      </c>
      <c r="V6243" s="53">
        <v>8</v>
      </c>
      <c r="W6243" s="53" t="s">
        <v>394</v>
      </c>
      <c r="X6243" s="53"/>
      <c r="Y6243" s="70"/>
      <c r="Z6243" s="367"/>
      <c r="AA6243" s="53"/>
      <c r="AB6243" s="53"/>
      <c r="AC6243" s="73"/>
      <c r="AD6243" s="86"/>
      <c r="AE6243" s="73"/>
      <c r="AF6243" s="73"/>
      <c r="AG6243" s="73"/>
      <c r="AH6243" s="73"/>
      <c r="AI6243" s="73"/>
      <c r="AJ6243" s="73"/>
      <c r="AL6243" s="67"/>
      <c r="AM6243" s="67"/>
      <c r="AN6243" s="67"/>
      <c r="AO6243" s="67"/>
      <c r="AP6243" s="67"/>
      <c r="AQ6243" s="67"/>
      <c r="AR6243" s="67"/>
      <c r="AS6243" s="67"/>
      <c r="AT6243" s="67"/>
    </row>
    <row r="6244" spans="1:46" s="148" customFormat="1" ht="60">
      <c r="A6244" s="53" t="s">
        <v>994</v>
      </c>
      <c r="B6244" s="60">
        <v>8514</v>
      </c>
      <c r="C6244" s="53">
        <v>3000127</v>
      </c>
      <c r="D6244" s="52" t="s">
        <v>950</v>
      </c>
      <c r="E6244" s="53" t="s">
        <v>60</v>
      </c>
      <c r="F6244" s="55">
        <v>41223</v>
      </c>
      <c r="G6244" s="55">
        <v>41253</v>
      </c>
      <c r="H6244" s="53" t="s">
        <v>1077</v>
      </c>
      <c r="I6244" s="57">
        <v>570</v>
      </c>
      <c r="J6244" s="56">
        <v>626.544407664</v>
      </c>
      <c r="K6244" s="56">
        <v>570</v>
      </c>
      <c r="L6244" s="58">
        <v>672599.99999999988</v>
      </c>
      <c r="M6244" s="59">
        <v>41275</v>
      </c>
      <c r="N6244" s="60">
        <v>2013</v>
      </c>
      <c r="O6244" s="61">
        <v>41275</v>
      </c>
      <c r="P6244" s="60">
        <v>2013</v>
      </c>
      <c r="Q6244" s="61">
        <v>41639</v>
      </c>
      <c r="R6244" s="53" t="s">
        <v>352</v>
      </c>
      <c r="S6244" s="53" t="s">
        <v>1099</v>
      </c>
      <c r="T6244" s="53" t="s">
        <v>389</v>
      </c>
      <c r="U6244" s="60">
        <v>1</v>
      </c>
      <c r="V6244" s="53">
        <v>8</v>
      </c>
      <c r="W6244" s="53" t="s">
        <v>394</v>
      </c>
      <c r="X6244" s="53"/>
      <c r="Y6244" s="70"/>
      <c r="Z6244" s="367"/>
      <c r="AA6244" s="53"/>
      <c r="AB6244" s="53"/>
      <c r="AC6244" s="71"/>
      <c r="AD6244" s="57"/>
      <c r="AE6244" s="53"/>
      <c r="AF6244" s="53"/>
      <c r="AG6244" s="53"/>
      <c r="AH6244" s="367"/>
      <c r="AI6244" s="53"/>
      <c r="AJ6244" s="53"/>
    </row>
    <row r="6245" spans="1:46" s="148" customFormat="1" ht="75">
      <c r="A6245" s="53" t="s">
        <v>994</v>
      </c>
      <c r="B6245" s="159" t="s">
        <v>2520</v>
      </c>
      <c r="C6245" s="53">
        <v>3000557</v>
      </c>
      <c r="D6245" s="52" t="s">
        <v>411</v>
      </c>
      <c r="E6245" s="53" t="s">
        <v>83</v>
      </c>
      <c r="F6245" s="55">
        <v>41218</v>
      </c>
      <c r="G6245" s="55">
        <v>41289</v>
      </c>
      <c r="H6245" s="53" t="s">
        <v>387</v>
      </c>
      <c r="I6245" s="57">
        <v>8358.2209999999995</v>
      </c>
      <c r="J6245" s="56">
        <v>8358.2209999999995</v>
      </c>
      <c r="K6245" s="56">
        <v>8358.2209999999995</v>
      </c>
      <c r="L6245" s="58">
        <v>9862700.7799999993</v>
      </c>
      <c r="M6245" s="59">
        <v>41320</v>
      </c>
      <c r="N6245" s="60">
        <v>2013</v>
      </c>
      <c r="O6245" s="61">
        <v>41320</v>
      </c>
      <c r="P6245" s="60">
        <v>2013</v>
      </c>
      <c r="Q6245" s="61">
        <v>41639</v>
      </c>
      <c r="R6245" s="53" t="s">
        <v>342</v>
      </c>
      <c r="S6245" s="53" t="s">
        <v>1100</v>
      </c>
      <c r="T6245" s="53" t="s">
        <v>389</v>
      </c>
      <c r="U6245" s="60">
        <v>1</v>
      </c>
      <c r="V6245" s="60">
        <v>8</v>
      </c>
      <c r="W6245" s="53" t="s">
        <v>390</v>
      </c>
      <c r="X6245" s="53"/>
      <c r="Y6245" s="70"/>
      <c r="Z6245" s="367"/>
      <c r="AA6245" s="53"/>
      <c r="AB6245" s="53"/>
      <c r="AC6245" s="71"/>
      <c r="AD6245" s="57"/>
      <c r="AE6245" s="53"/>
      <c r="AF6245" s="53"/>
      <c r="AG6245" s="53"/>
      <c r="AH6245" s="367"/>
      <c r="AI6245" s="53"/>
      <c r="AJ6245" s="53"/>
    </row>
    <row r="6246" spans="1:46" s="148" customFormat="1" ht="75">
      <c r="A6246" s="53" t="s">
        <v>994</v>
      </c>
      <c r="B6246" s="159" t="s">
        <v>2521</v>
      </c>
      <c r="C6246" s="53">
        <v>3000557</v>
      </c>
      <c r="D6246" s="52" t="s">
        <v>411</v>
      </c>
      <c r="E6246" s="53" t="s">
        <v>83</v>
      </c>
      <c r="F6246" s="55">
        <v>41218</v>
      </c>
      <c r="G6246" s="55">
        <v>41289</v>
      </c>
      <c r="H6246" s="53" t="s">
        <v>387</v>
      </c>
      <c r="I6246" s="57">
        <v>10053.385</v>
      </c>
      <c r="J6246" s="56">
        <v>10053.385</v>
      </c>
      <c r="K6246" s="56">
        <v>10053.385</v>
      </c>
      <c r="L6246" s="58">
        <v>11862994.300000001</v>
      </c>
      <c r="M6246" s="59">
        <v>41320</v>
      </c>
      <c r="N6246" s="60">
        <v>2013</v>
      </c>
      <c r="O6246" s="61">
        <v>41320</v>
      </c>
      <c r="P6246" s="60">
        <v>2013</v>
      </c>
      <c r="Q6246" s="61">
        <v>41639</v>
      </c>
      <c r="R6246" s="53" t="s">
        <v>342</v>
      </c>
      <c r="S6246" s="53" t="s">
        <v>1100</v>
      </c>
      <c r="T6246" s="53" t="s">
        <v>389</v>
      </c>
      <c r="U6246" s="60">
        <v>1</v>
      </c>
      <c r="V6246" s="60">
        <v>8</v>
      </c>
      <c r="W6246" s="53" t="s">
        <v>390</v>
      </c>
      <c r="X6246" s="53"/>
      <c r="Y6246" s="70"/>
      <c r="Z6246" s="367"/>
      <c r="AA6246" s="53"/>
      <c r="AB6246" s="53"/>
      <c r="AC6246" s="71"/>
      <c r="AD6246" s="57"/>
      <c r="AE6246" s="53"/>
      <c r="AF6246" s="53"/>
      <c r="AG6246" s="53"/>
      <c r="AH6246" s="367"/>
      <c r="AI6246" s="53"/>
      <c r="AJ6246" s="53"/>
    </row>
    <row r="6247" spans="1:46" s="148" customFormat="1" ht="75">
      <c r="A6247" s="53" t="s">
        <v>994</v>
      </c>
      <c r="B6247" s="159" t="s">
        <v>2522</v>
      </c>
      <c r="C6247" s="53">
        <v>3000557</v>
      </c>
      <c r="D6247" s="52" t="s">
        <v>411</v>
      </c>
      <c r="E6247" s="53" t="s">
        <v>83</v>
      </c>
      <c r="F6247" s="55">
        <v>41218</v>
      </c>
      <c r="G6247" s="55">
        <v>41289</v>
      </c>
      <c r="H6247" s="53" t="s">
        <v>387</v>
      </c>
      <c r="I6247" s="57">
        <v>9616.0190000000002</v>
      </c>
      <c r="J6247" s="56">
        <v>9616.0190000000002</v>
      </c>
      <c r="K6247" s="56">
        <v>9616.0190000000002</v>
      </c>
      <c r="L6247" s="58">
        <v>11346902.42</v>
      </c>
      <c r="M6247" s="59">
        <v>41320</v>
      </c>
      <c r="N6247" s="60">
        <v>2013</v>
      </c>
      <c r="O6247" s="61">
        <v>41320</v>
      </c>
      <c r="P6247" s="60">
        <v>2013</v>
      </c>
      <c r="Q6247" s="61">
        <v>41639</v>
      </c>
      <c r="R6247" s="53" t="s">
        <v>342</v>
      </c>
      <c r="S6247" s="53" t="s">
        <v>1100</v>
      </c>
      <c r="T6247" s="53" t="s">
        <v>389</v>
      </c>
      <c r="U6247" s="60">
        <v>1</v>
      </c>
      <c r="V6247" s="60">
        <v>8</v>
      </c>
      <c r="W6247" s="53" t="s">
        <v>390</v>
      </c>
      <c r="X6247" s="53"/>
      <c r="Y6247" s="70"/>
      <c r="Z6247" s="367"/>
      <c r="AA6247" s="53"/>
      <c r="AB6247" s="53"/>
      <c r="AC6247" s="71"/>
      <c r="AD6247" s="57"/>
      <c r="AE6247" s="53"/>
      <c r="AF6247" s="53"/>
      <c r="AG6247" s="53"/>
      <c r="AH6247" s="367"/>
      <c r="AI6247" s="53"/>
      <c r="AJ6247" s="53"/>
    </row>
    <row r="6248" spans="1:46" s="291" customFormat="1" ht="75">
      <c r="A6248" s="53" t="s">
        <v>994</v>
      </c>
      <c r="B6248" s="159" t="s">
        <v>2523</v>
      </c>
      <c r="C6248" s="53">
        <v>3000557</v>
      </c>
      <c r="D6248" s="52" t="s">
        <v>411</v>
      </c>
      <c r="E6248" s="53" t="s">
        <v>83</v>
      </c>
      <c r="F6248" s="55">
        <v>41218</v>
      </c>
      <c r="G6248" s="55">
        <v>41289</v>
      </c>
      <c r="H6248" s="53" t="s">
        <v>387</v>
      </c>
      <c r="I6248" s="57">
        <v>9846.0020000000004</v>
      </c>
      <c r="J6248" s="56">
        <v>9846.0020000000004</v>
      </c>
      <c r="K6248" s="56">
        <v>9846.0020000000004</v>
      </c>
      <c r="L6248" s="58">
        <v>11618282.359999999</v>
      </c>
      <c r="M6248" s="59">
        <v>41320</v>
      </c>
      <c r="N6248" s="60">
        <v>2013</v>
      </c>
      <c r="O6248" s="61">
        <v>41320</v>
      </c>
      <c r="P6248" s="60">
        <v>2013</v>
      </c>
      <c r="Q6248" s="61">
        <v>41639</v>
      </c>
      <c r="R6248" s="53" t="s">
        <v>342</v>
      </c>
      <c r="S6248" s="53" t="s">
        <v>1100</v>
      </c>
      <c r="T6248" s="53" t="s">
        <v>389</v>
      </c>
      <c r="U6248" s="60">
        <v>1</v>
      </c>
      <c r="V6248" s="60">
        <v>8</v>
      </c>
      <c r="W6248" s="53" t="s">
        <v>390</v>
      </c>
      <c r="X6248" s="53"/>
      <c r="Y6248" s="70"/>
      <c r="Z6248" s="367"/>
      <c r="AA6248" s="53"/>
      <c r="AB6248" s="53"/>
      <c r="AC6248" s="71"/>
      <c r="AD6248" s="57"/>
      <c r="AE6248" s="53"/>
      <c r="AF6248" s="53"/>
      <c r="AG6248" s="53"/>
      <c r="AH6248" s="367"/>
      <c r="AI6248" s="53"/>
      <c r="AJ6248" s="53"/>
      <c r="AK6248" s="148"/>
      <c r="AL6248" s="148"/>
      <c r="AM6248" s="148"/>
      <c r="AN6248" s="148"/>
      <c r="AO6248" s="148"/>
      <c r="AP6248" s="148"/>
      <c r="AQ6248" s="148"/>
      <c r="AR6248" s="148"/>
      <c r="AS6248" s="148"/>
      <c r="AT6248" s="148"/>
    </row>
    <row r="6249" spans="1:46" s="148" customFormat="1" ht="75">
      <c r="A6249" s="53" t="s">
        <v>994</v>
      </c>
      <c r="B6249" s="159" t="s">
        <v>2524</v>
      </c>
      <c r="C6249" s="53">
        <v>3000557</v>
      </c>
      <c r="D6249" s="52" t="s">
        <v>411</v>
      </c>
      <c r="E6249" s="53" t="s">
        <v>83</v>
      </c>
      <c r="F6249" s="55">
        <v>41218</v>
      </c>
      <c r="G6249" s="55">
        <v>41289</v>
      </c>
      <c r="H6249" s="53" t="s">
        <v>387</v>
      </c>
      <c r="I6249" s="57">
        <v>9083.6530000000002</v>
      </c>
      <c r="J6249" s="56">
        <v>9083.6530000000002</v>
      </c>
      <c r="K6249" s="56">
        <v>9083.6530000000002</v>
      </c>
      <c r="L6249" s="58">
        <v>10718710.539999999</v>
      </c>
      <c r="M6249" s="59">
        <v>41320</v>
      </c>
      <c r="N6249" s="60">
        <v>2013</v>
      </c>
      <c r="O6249" s="61">
        <v>41320</v>
      </c>
      <c r="P6249" s="60">
        <v>2013</v>
      </c>
      <c r="Q6249" s="61">
        <v>41639</v>
      </c>
      <c r="R6249" s="53" t="s">
        <v>342</v>
      </c>
      <c r="S6249" s="53" t="s">
        <v>1100</v>
      </c>
      <c r="T6249" s="53" t="s">
        <v>389</v>
      </c>
      <c r="U6249" s="60">
        <v>1</v>
      </c>
      <c r="V6249" s="60">
        <v>8</v>
      </c>
      <c r="W6249" s="53" t="s">
        <v>390</v>
      </c>
      <c r="X6249" s="53"/>
      <c r="Y6249" s="70"/>
      <c r="Z6249" s="367"/>
      <c r="AA6249" s="53"/>
      <c r="AB6249" s="53"/>
      <c r="AC6249" s="71"/>
      <c r="AD6249" s="57"/>
      <c r="AE6249" s="53"/>
      <c r="AF6249" s="53"/>
      <c r="AG6249" s="53"/>
      <c r="AH6249" s="367"/>
      <c r="AI6249" s="53"/>
      <c r="AJ6249" s="53"/>
    </row>
    <row r="6250" spans="1:46" s="148" customFormat="1" ht="90">
      <c r="A6250" s="53" t="s">
        <v>994</v>
      </c>
      <c r="B6250" s="60">
        <v>8516</v>
      </c>
      <c r="C6250" s="60">
        <v>3000562</v>
      </c>
      <c r="D6250" s="52" t="s">
        <v>7213</v>
      </c>
      <c r="E6250" s="53" t="s">
        <v>83</v>
      </c>
      <c r="F6250" s="55">
        <v>41557</v>
      </c>
      <c r="G6250" s="55">
        <v>41609</v>
      </c>
      <c r="H6250" s="53" t="s">
        <v>109</v>
      </c>
      <c r="I6250" s="57">
        <v>3527.8415100000002</v>
      </c>
      <c r="J6250" s="56">
        <v>3527.8415100000002</v>
      </c>
      <c r="K6250" s="56">
        <v>3527.8415100000002</v>
      </c>
      <c r="L6250" s="58">
        <v>3527841.5100000002</v>
      </c>
      <c r="M6250" s="59">
        <v>41638</v>
      </c>
      <c r="N6250" s="60">
        <v>2014</v>
      </c>
      <c r="O6250" s="61">
        <v>41640</v>
      </c>
      <c r="P6250" s="60">
        <v>2014</v>
      </c>
      <c r="Q6250" s="61">
        <v>42004</v>
      </c>
      <c r="R6250" s="53" t="s">
        <v>342</v>
      </c>
      <c r="S6250" s="70" t="s">
        <v>778</v>
      </c>
      <c r="T6250" s="53" t="s">
        <v>389</v>
      </c>
      <c r="U6250" s="60">
        <v>1</v>
      </c>
      <c r="V6250" s="53">
        <v>8</v>
      </c>
      <c r="W6250" s="53" t="s">
        <v>390</v>
      </c>
      <c r="X6250" s="53"/>
      <c r="Y6250" s="63"/>
      <c r="Z6250" s="58"/>
      <c r="AA6250" s="53"/>
      <c r="AB6250" s="62"/>
      <c r="AC6250" s="65"/>
      <c r="AD6250" s="66"/>
      <c r="AE6250" s="53"/>
      <c r="AF6250" s="53"/>
      <c r="AG6250" s="58"/>
      <c r="AH6250" s="367"/>
      <c r="AI6250" s="52"/>
      <c r="AJ6250" s="52"/>
    </row>
    <row r="6251" spans="1:46" s="148" customFormat="1" ht="135">
      <c r="A6251" s="53" t="s">
        <v>994</v>
      </c>
      <c r="B6251" s="60">
        <v>8517</v>
      </c>
      <c r="C6251" s="82">
        <v>3000178</v>
      </c>
      <c r="D6251" s="52" t="s">
        <v>7116</v>
      </c>
      <c r="E6251" s="53" t="s">
        <v>60</v>
      </c>
      <c r="F6251" s="55">
        <v>41557</v>
      </c>
      <c r="G6251" s="55">
        <v>41609</v>
      </c>
      <c r="H6251" s="53" t="s">
        <v>109</v>
      </c>
      <c r="I6251" s="57">
        <v>314</v>
      </c>
      <c r="J6251" s="56">
        <v>314</v>
      </c>
      <c r="K6251" s="56">
        <v>314</v>
      </c>
      <c r="L6251" s="58">
        <v>314000</v>
      </c>
      <c r="M6251" s="59">
        <v>41638</v>
      </c>
      <c r="N6251" s="60">
        <v>2014</v>
      </c>
      <c r="O6251" s="61">
        <v>41640</v>
      </c>
      <c r="P6251" s="60">
        <v>2014</v>
      </c>
      <c r="Q6251" s="61">
        <v>42004</v>
      </c>
      <c r="R6251" s="53" t="s">
        <v>342</v>
      </c>
      <c r="S6251" s="53"/>
      <c r="T6251" s="53" t="s">
        <v>389</v>
      </c>
      <c r="U6251" s="60">
        <v>1</v>
      </c>
      <c r="V6251" s="53">
        <v>8</v>
      </c>
      <c r="W6251" s="53" t="s">
        <v>390</v>
      </c>
      <c r="X6251" s="53"/>
      <c r="Y6251" s="63"/>
      <c r="Z6251" s="58"/>
      <c r="AA6251" s="53"/>
      <c r="AB6251" s="62"/>
      <c r="AC6251" s="65"/>
      <c r="AD6251" s="66"/>
      <c r="AE6251" s="53"/>
      <c r="AF6251" s="53"/>
      <c r="AG6251" s="58"/>
      <c r="AH6251" s="367"/>
      <c r="AI6251" s="52"/>
      <c r="AJ6251" s="52"/>
    </row>
    <row r="6252" spans="1:46" s="148" customFormat="1" ht="60">
      <c r="A6252" s="53" t="s">
        <v>994</v>
      </c>
      <c r="B6252" s="60">
        <v>8520</v>
      </c>
      <c r="C6252" s="53" t="s">
        <v>446</v>
      </c>
      <c r="D6252" s="52" t="s">
        <v>1195</v>
      </c>
      <c r="E6252" s="53" t="s">
        <v>6881</v>
      </c>
      <c r="F6252" s="117">
        <v>41579</v>
      </c>
      <c r="G6252" s="117">
        <v>41586</v>
      </c>
      <c r="H6252" s="53" t="s">
        <v>105</v>
      </c>
      <c r="I6252" s="452">
        <v>93.6</v>
      </c>
      <c r="J6252" s="438">
        <v>93.6</v>
      </c>
      <c r="K6252" s="438">
        <v>93.6</v>
      </c>
      <c r="L6252" s="438">
        <v>110448</v>
      </c>
      <c r="M6252" s="59">
        <v>41593</v>
      </c>
      <c r="N6252" s="60">
        <v>2013</v>
      </c>
      <c r="O6252" s="61">
        <v>41608</v>
      </c>
      <c r="P6252" s="60">
        <v>2013</v>
      </c>
      <c r="Q6252" s="61">
        <v>41633</v>
      </c>
      <c r="R6252" s="53" t="s">
        <v>352</v>
      </c>
      <c r="S6252" s="439" t="s">
        <v>8410</v>
      </c>
      <c r="T6252" s="53" t="s">
        <v>5675</v>
      </c>
      <c r="U6252" s="440">
        <v>48</v>
      </c>
      <c r="V6252" s="53">
        <v>8</v>
      </c>
      <c r="W6252" s="53" t="s">
        <v>394</v>
      </c>
      <c r="X6252" s="53"/>
      <c r="Y6252" s="70"/>
      <c r="Z6252" s="367"/>
      <c r="AA6252" s="105"/>
      <c r="AB6252" s="53"/>
      <c r="AC6252" s="71"/>
      <c r="AD6252" s="57"/>
      <c r="AE6252" s="53"/>
      <c r="AF6252" s="53"/>
      <c r="AG6252" s="53"/>
      <c r="AH6252" s="367"/>
      <c r="AI6252" s="53"/>
      <c r="AJ6252" s="53"/>
      <c r="AL6252" s="417"/>
      <c r="AM6252" s="417"/>
      <c r="AN6252" s="417"/>
      <c r="AO6252" s="417"/>
      <c r="AP6252" s="417"/>
      <c r="AQ6252" s="417"/>
      <c r="AR6252" s="417"/>
      <c r="AS6252" s="417"/>
      <c r="AT6252" s="417"/>
    </row>
    <row r="6253" spans="1:46" s="148" customFormat="1" ht="60">
      <c r="A6253" s="53" t="s">
        <v>994</v>
      </c>
      <c r="B6253" s="60" t="s">
        <v>8411</v>
      </c>
      <c r="C6253" s="53" t="s">
        <v>446</v>
      </c>
      <c r="D6253" s="52" t="s">
        <v>1195</v>
      </c>
      <c r="E6253" s="53" t="s">
        <v>6881</v>
      </c>
      <c r="F6253" s="117">
        <v>41579</v>
      </c>
      <c r="G6253" s="117">
        <v>41586</v>
      </c>
      <c r="H6253" s="53" t="s">
        <v>105</v>
      </c>
      <c r="I6253" s="452">
        <v>358.04406779661019</v>
      </c>
      <c r="J6253" s="438">
        <v>358.04406779661019</v>
      </c>
      <c r="K6253" s="438">
        <v>358.04399999999998</v>
      </c>
      <c r="L6253" s="438">
        <v>422491.91999999993</v>
      </c>
      <c r="M6253" s="59">
        <v>41593</v>
      </c>
      <c r="N6253" s="60">
        <v>2013</v>
      </c>
      <c r="O6253" s="61">
        <v>41608</v>
      </c>
      <c r="P6253" s="60">
        <v>2013</v>
      </c>
      <c r="Q6253" s="61">
        <v>41633</v>
      </c>
      <c r="R6253" s="53" t="s">
        <v>352</v>
      </c>
      <c r="S6253" s="439" t="s">
        <v>1195</v>
      </c>
      <c r="T6253" s="53" t="s">
        <v>5675</v>
      </c>
      <c r="U6253" s="440">
        <v>199</v>
      </c>
      <c r="V6253" s="53">
        <v>8</v>
      </c>
      <c r="W6253" s="53" t="s">
        <v>394</v>
      </c>
      <c r="X6253" s="53"/>
      <c r="Y6253" s="70"/>
      <c r="Z6253" s="367"/>
      <c r="AA6253" s="105"/>
      <c r="AB6253" s="53"/>
      <c r="AC6253" s="71"/>
      <c r="AD6253" s="57"/>
      <c r="AE6253" s="53"/>
      <c r="AF6253" s="53"/>
      <c r="AG6253" s="53"/>
      <c r="AH6253" s="367"/>
      <c r="AI6253" s="53"/>
      <c r="AJ6253" s="53"/>
      <c r="AL6253" s="417"/>
      <c r="AM6253" s="417"/>
      <c r="AN6253" s="417"/>
      <c r="AO6253" s="417"/>
      <c r="AP6253" s="417"/>
      <c r="AQ6253" s="417"/>
      <c r="AR6253" s="417"/>
      <c r="AS6253" s="417"/>
      <c r="AT6253" s="417"/>
    </row>
    <row r="6254" spans="1:46" s="148" customFormat="1" ht="75">
      <c r="A6254" s="53" t="s">
        <v>994</v>
      </c>
      <c r="B6254" s="60">
        <v>8521</v>
      </c>
      <c r="C6254" s="53" t="s">
        <v>402</v>
      </c>
      <c r="D6254" s="52" t="s">
        <v>403</v>
      </c>
      <c r="E6254" s="53" t="s">
        <v>60</v>
      </c>
      <c r="F6254" s="117">
        <v>41232</v>
      </c>
      <c r="G6254" s="117">
        <v>41262</v>
      </c>
      <c r="H6254" s="53" t="s">
        <v>105</v>
      </c>
      <c r="I6254" s="57">
        <v>3517.3739999999998</v>
      </c>
      <c r="J6254" s="56">
        <v>3627.7734612274849</v>
      </c>
      <c r="K6254" s="56">
        <v>3517.3739999999998</v>
      </c>
      <c r="L6254" s="58">
        <v>4150501.3199999994</v>
      </c>
      <c r="M6254" s="59">
        <v>41304</v>
      </c>
      <c r="N6254" s="60">
        <v>2013</v>
      </c>
      <c r="O6254" s="61">
        <v>41304</v>
      </c>
      <c r="P6254" s="60">
        <v>2013</v>
      </c>
      <c r="Q6254" s="61">
        <v>41639</v>
      </c>
      <c r="R6254" s="53" t="s">
        <v>342</v>
      </c>
      <c r="S6254" s="53" t="s">
        <v>403</v>
      </c>
      <c r="T6254" s="53" t="s">
        <v>1730</v>
      </c>
      <c r="U6254" s="60">
        <v>43236.4</v>
      </c>
      <c r="V6254" s="53">
        <v>8</v>
      </c>
      <c r="W6254" s="53" t="s">
        <v>390</v>
      </c>
      <c r="X6254" s="53"/>
      <c r="Y6254" s="70"/>
      <c r="Z6254" s="367"/>
      <c r="AA6254" s="105"/>
      <c r="AB6254" s="53"/>
      <c r="AC6254" s="71"/>
      <c r="AD6254" s="57"/>
      <c r="AE6254" s="53"/>
      <c r="AF6254" s="53"/>
      <c r="AG6254" s="53"/>
      <c r="AH6254" s="367"/>
      <c r="AI6254" s="53"/>
      <c r="AJ6254" s="53"/>
    </row>
    <row r="6255" spans="1:46" s="148" customFormat="1" ht="45">
      <c r="A6255" s="53" t="s">
        <v>994</v>
      </c>
      <c r="B6255" s="60">
        <v>8522</v>
      </c>
      <c r="C6255" s="53" t="s">
        <v>521</v>
      </c>
      <c r="D6255" s="52" t="s">
        <v>522</v>
      </c>
      <c r="E6255" s="53" t="s">
        <v>60</v>
      </c>
      <c r="F6255" s="117">
        <v>41232</v>
      </c>
      <c r="G6255" s="117">
        <v>41262</v>
      </c>
      <c r="H6255" s="53" t="s">
        <v>105</v>
      </c>
      <c r="I6255" s="57">
        <v>1724</v>
      </c>
      <c r="J6255" s="56">
        <v>1724</v>
      </c>
      <c r="K6255" s="56">
        <v>1724</v>
      </c>
      <c r="L6255" s="58">
        <v>2034320</v>
      </c>
      <c r="M6255" s="59">
        <v>41304</v>
      </c>
      <c r="N6255" s="60">
        <v>2013</v>
      </c>
      <c r="O6255" s="61">
        <v>41304</v>
      </c>
      <c r="P6255" s="60">
        <v>2013</v>
      </c>
      <c r="Q6255" s="61">
        <v>41639</v>
      </c>
      <c r="R6255" s="53" t="s">
        <v>342</v>
      </c>
      <c r="S6255" s="53" t="s">
        <v>1101</v>
      </c>
      <c r="T6255" s="53" t="s">
        <v>417</v>
      </c>
      <c r="U6255" s="60">
        <v>73329</v>
      </c>
      <c r="V6255" s="53">
        <v>8</v>
      </c>
      <c r="W6255" s="53" t="s">
        <v>390</v>
      </c>
      <c r="X6255" s="53"/>
      <c r="Y6255" s="70"/>
      <c r="Z6255" s="367"/>
      <c r="AA6255" s="105"/>
      <c r="AB6255" s="53"/>
      <c r="AC6255" s="71"/>
      <c r="AD6255" s="57"/>
      <c r="AE6255" s="53"/>
      <c r="AF6255" s="53"/>
      <c r="AG6255" s="53"/>
      <c r="AH6255" s="367"/>
      <c r="AI6255" s="53"/>
      <c r="AJ6255" s="53"/>
    </row>
    <row r="6256" spans="1:46" s="148" customFormat="1" ht="45">
      <c r="A6256" s="53" t="s">
        <v>994</v>
      </c>
      <c r="B6256" s="159" t="s">
        <v>2326</v>
      </c>
      <c r="C6256" s="68" t="s">
        <v>425</v>
      </c>
      <c r="D6256" s="52" t="s">
        <v>404</v>
      </c>
      <c r="E6256" s="53" t="s">
        <v>60</v>
      </c>
      <c r="F6256" s="117">
        <v>41232</v>
      </c>
      <c r="G6256" s="117">
        <v>41262</v>
      </c>
      <c r="H6256" s="53" t="s">
        <v>105</v>
      </c>
      <c r="I6256" s="57">
        <v>1244.6189999999999</v>
      </c>
      <c r="J6256" s="56">
        <v>1244.6189999999999</v>
      </c>
      <c r="K6256" s="56">
        <v>1244.6189999999999</v>
      </c>
      <c r="L6256" s="58">
        <v>1468650.4199999997</v>
      </c>
      <c r="M6256" s="59">
        <v>41304</v>
      </c>
      <c r="N6256" s="60">
        <v>2013</v>
      </c>
      <c r="O6256" s="61">
        <v>41304</v>
      </c>
      <c r="P6256" s="60">
        <v>2013</v>
      </c>
      <c r="Q6256" s="61">
        <v>41639</v>
      </c>
      <c r="R6256" s="53" t="s">
        <v>342</v>
      </c>
      <c r="S6256" s="53" t="s">
        <v>2327</v>
      </c>
      <c r="T6256" s="53" t="s">
        <v>417</v>
      </c>
      <c r="U6256" s="60">
        <v>517</v>
      </c>
      <c r="V6256" s="53">
        <v>8</v>
      </c>
      <c r="W6256" s="53" t="s">
        <v>390</v>
      </c>
      <c r="X6256" s="53"/>
      <c r="Y6256" s="70"/>
      <c r="Z6256" s="367"/>
      <c r="AA6256" s="105"/>
      <c r="AB6256" s="53"/>
      <c r="AC6256" s="71"/>
      <c r="AD6256" s="57"/>
      <c r="AE6256" s="53"/>
      <c r="AF6256" s="53"/>
      <c r="AG6256" s="53"/>
      <c r="AH6256" s="367"/>
      <c r="AI6256" s="53"/>
      <c r="AJ6256" s="53"/>
    </row>
    <row r="6257" spans="1:46" s="148" customFormat="1" ht="45">
      <c r="A6257" s="53" t="s">
        <v>994</v>
      </c>
      <c r="B6257" s="60">
        <v>8525</v>
      </c>
      <c r="C6257" s="53" t="s">
        <v>451</v>
      </c>
      <c r="D6257" s="52" t="s">
        <v>452</v>
      </c>
      <c r="E6257" s="53" t="s">
        <v>60</v>
      </c>
      <c r="F6257" s="117">
        <v>41232</v>
      </c>
      <c r="G6257" s="117">
        <v>41262</v>
      </c>
      <c r="H6257" s="53" t="s">
        <v>105</v>
      </c>
      <c r="I6257" s="57">
        <v>471.322</v>
      </c>
      <c r="J6257" s="56">
        <v>471.322</v>
      </c>
      <c r="K6257" s="56">
        <v>471.322</v>
      </c>
      <c r="L6257" s="58">
        <v>556159.96</v>
      </c>
      <c r="M6257" s="59">
        <v>41304</v>
      </c>
      <c r="N6257" s="60">
        <v>2013</v>
      </c>
      <c r="O6257" s="61">
        <v>41304</v>
      </c>
      <c r="P6257" s="60">
        <v>2013</v>
      </c>
      <c r="Q6257" s="61">
        <v>41639</v>
      </c>
      <c r="R6257" s="53" t="s">
        <v>342</v>
      </c>
      <c r="S6257" s="53" t="s">
        <v>1102</v>
      </c>
      <c r="T6257" s="53" t="s">
        <v>417</v>
      </c>
      <c r="U6257" s="60">
        <v>178103</v>
      </c>
      <c r="V6257" s="53">
        <v>8</v>
      </c>
      <c r="W6257" s="53" t="s">
        <v>390</v>
      </c>
      <c r="X6257" s="53"/>
      <c r="Y6257" s="70"/>
      <c r="Z6257" s="367"/>
      <c r="AA6257" s="105"/>
      <c r="AB6257" s="53"/>
      <c r="AC6257" s="71"/>
      <c r="AD6257" s="57"/>
      <c r="AE6257" s="53"/>
      <c r="AF6257" s="53"/>
      <c r="AG6257" s="53"/>
      <c r="AH6257" s="367"/>
      <c r="AI6257" s="53"/>
      <c r="AJ6257" s="53"/>
    </row>
    <row r="6258" spans="1:46" s="148" customFormat="1" ht="45">
      <c r="A6258" s="53" t="s">
        <v>994</v>
      </c>
      <c r="B6258" s="60">
        <v>8527</v>
      </c>
      <c r="C6258" s="54">
        <v>3000533</v>
      </c>
      <c r="D6258" s="52" t="s">
        <v>979</v>
      </c>
      <c r="E6258" s="53" t="s">
        <v>60</v>
      </c>
      <c r="F6258" s="55">
        <v>41309</v>
      </c>
      <c r="G6258" s="55">
        <v>41337</v>
      </c>
      <c r="H6258" s="53" t="s">
        <v>105</v>
      </c>
      <c r="I6258" s="57">
        <v>1314.876</v>
      </c>
      <c r="J6258" s="56">
        <v>1445.3126395993152</v>
      </c>
      <c r="K6258" s="56">
        <v>1314.876</v>
      </c>
      <c r="L6258" s="58">
        <v>1551553.68</v>
      </c>
      <c r="M6258" s="59">
        <v>41365</v>
      </c>
      <c r="N6258" s="60">
        <v>2013</v>
      </c>
      <c r="O6258" s="61">
        <v>41365</v>
      </c>
      <c r="P6258" s="60">
        <v>2013</v>
      </c>
      <c r="Q6258" s="61">
        <v>41547</v>
      </c>
      <c r="R6258" s="53" t="s">
        <v>342</v>
      </c>
      <c r="S6258" s="53"/>
      <c r="T6258" s="53" t="s">
        <v>389</v>
      </c>
      <c r="U6258" s="60">
        <v>1</v>
      </c>
      <c r="V6258" s="52">
        <v>8</v>
      </c>
      <c r="W6258" s="53" t="s">
        <v>390</v>
      </c>
      <c r="X6258" s="53"/>
      <c r="Y6258" s="70"/>
      <c r="Z6258" s="367"/>
      <c r="AA6258" s="53"/>
      <c r="AB6258" s="53"/>
      <c r="AC6258" s="71"/>
      <c r="AD6258" s="57"/>
      <c r="AE6258" s="53"/>
      <c r="AF6258" s="53"/>
      <c r="AG6258" s="53"/>
      <c r="AH6258" s="367"/>
      <c r="AI6258" s="53"/>
      <c r="AJ6258" s="53"/>
    </row>
    <row r="6259" spans="1:46" s="148" customFormat="1" ht="90">
      <c r="A6259" s="53" t="s">
        <v>1503</v>
      </c>
      <c r="B6259" s="60">
        <v>8529</v>
      </c>
      <c r="C6259" s="60">
        <v>3000562</v>
      </c>
      <c r="D6259" s="52" t="s">
        <v>7213</v>
      </c>
      <c r="E6259" s="53" t="s">
        <v>83</v>
      </c>
      <c r="F6259" s="55">
        <v>41557</v>
      </c>
      <c r="G6259" s="55">
        <v>41609</v>
      </c>
      <c r="H6259" s="53" t="s">
        <v>105</v>
      </c>
      <c r="I6259" s="57">
        <v>2100.6122999999998</v>
      </c>
      <c r="J6259" s="56">
        <v>2100.6122999999998</v>
      </c>
      <c r="K6259" s="56">
        <v>2100.6122999999998</v>
      </c>
      <c r="L6259" s="58">
        <v>2100612.2999999998</v>
      </c>
      <c r="M6259" s="59">
        <v>41639</v>
      </c>
      <c r="N6259" s="60">
        <v>2014</v>
      </c>
      <c r="O6259" s="61">
        <v>41640</v>
      </c>
      <c r="P6259" s="60">
        <v>2014</v>
      </c>
      <c r="Q6259" s="61">
        <v>42004</v>
      </c>
      <c r="R6259" s="53" t="s">
        <v>342</v>
      </c>
      <c r="S6259" s="70" t="s">
        <v>778</v>
      </c>
      <c r="T6259" s="53" t="s">
        <v>389</v>
      </c>
      <c r="U6259" s="60">
        <v>1</v>
      </c>
      <c r="V6259" s="53">
        <v>8</v>
      </c>
      <c r="W6259" s="53" t="s">
        <v>390</v>
      </c>
      <c r="X6259" s="53"/>
      <c r="Y6259" s="63"/>
      <c r="Z6259" s="58"/>
      <c r="AA6259" s="53"/>
      <c r="AB6259" s="62"/>
      <c r="AC6259" s="65"/>
      <c r="AD6259" s="66"/>
      <c r="AE6259" s="53"/>
      <c r="AF6259" s="53"/>
      <c r="AG6259" s="58"/>
      <c r="AH6259" s="367"/>
      <c r="AI6259" s="52"/>
      <c r="AJ6259" s="52"/>
    </row>
    <row r="6260" spans="1:46" s="148" customFormat="1" ht="135">
      <c r="A6260" s="53" t="s">
        <v>1503</v>
      </c>
      <c r="B6260" s="60">
        <v>8530</v>
      </c>
      <c r="C6260" s="82">
        <v>3000178</v>
      </c>
      <c r="D6260" s="52" t="s">
        <v>7116</v>
      </c>
      <c r="E6260" s="53" t="s">
        <v>60</v>
      </c>
      <c r="F6260" s="55">
        <v>41557</v>
      </c>
      <c r="G6260" s="55">
        <v>41609</v>
      </c>
      <c r="H6260" s="53" t="s">
        <v>105</v>
      </c>
      <c r="I6260" s="57">
        <v>221</v>
      </c>
      <c r="J6260" s="56">
        <v>221</v>
      </c>
      <c r="K6260" s="56">
        <v>221</v>
      </c>
      <c r="L6260" s="58">
        <v>221000</v>
      </c>
      <c r="M6260" s="59">
        <v>41639</v>
      </c>
      <c r="N6260" s="60">
        <v>2014</v>
      </c>
      <c r="O6260" s="61">
        <v>41640</v>
      </c>
      <c r="P6260" s="60">
        <v>2014</v>
      </c>
      <c r="Q6260" s="61">
        <v>42004</v>
      </c>
      <c r="R6260" s="53" t="s">
        <v>342</v>
      </c>
      <c r="S6260" s="53"/>
      <c r="T6260" s="53" t="s">
        <v>389</v>
      </c>
      <c r="U6260" s="60">
        <v>1</v>
      </c>
      <c r="V6260" s="53">
        <v>8</v>
      </c>
      <c r="W6260" s="53" t="s">
        <v>390</v>
      </c>
      <c r="X6260" s="53"/>
      <c r="Y6260" s="63"/>
      <c r="Z6260" s="58"/>
      <c r="AA6260" s="53"/>
      <c r="AB6260" s="62"/>
      <c r="AC6260" s="65"/>
      <c r="AD6260" s="66"/>
      <c r="AE6260" s="53"/>
      <c r="AF6260" s="53"/>
      <c r="AG6260" s="58"/>
      <c r="AH6260" s="367"/>
      <c r="AI6260" s="52"/>
      <c r="AJ6260" s="52"/>
    </row>
    <row r="6261" spans="1:46" s="67" customFormat="1" ht="45">
      <c r="A6261" s="53" t="s">
        <v>1503</v>
      </c>
      <c r="B6261" s="60">
        <v>8531</v>
      </c>
      <c r="C6261" s="53">
        <v>3000544</v>
      </c>
      <c r="D6261" s="52" t="s">
        <v>386</v>
      </c>
      <c r="E6261" s="53" t="s">
        <v>65</v>
      </c>
      <c r="F6261" s="55">
        <v>41333</v>
      </c>
      <c r="G6261" s="55">
        <v>41353</v>
      </c>
      <c r="H6261" s="53" t="s">
        <v>105</v>
      </c>
      <c r="I6261" s="57">
        <v>36262.296000000002</v>
      </c>
      <c r="J6261" s="56">
        <v>36262.296000000002</v>
      </c>
      <c r="K6261" s="56">
        <v>36262.296000000002</v>
      </c>
      <c r="L6261" s="58">
        <v>42789509.280000001</v>
      </c>
      <c r="M6261" s="59">
        <v>41358</v>
      </c>
      <c r="N6261" s="60">
        <v>2013</v>
      </c>
      <c r="O6261" s="61">
        <v>41365</v>
      </c>
      <c r="P6261" s="60">
        <v>2015</v>
      </c>
      <c r="Q6261" s="61">
        <v>42094</v>
      </c>
      <c r="R6261" s="53" t="s">
        <v>342</v>
      </c>
      <c r="S6261" s="53" t="s">
        <v>1783</v>
      </c>
      <c r="T6261" s="53" t="s">
        <v>389</v>
      </c>
      <c r="U6261" s="60">
        <v>1</v>
      </c>
      <c r="V6261" s="53">
        <v>8</v>
      </c>
      <c r="W6261" s="53" t="s">
        <v>390</v>
      </c>
      <c r="X6261" s="53"/>
      <c r="Y6261" s="58"/>
      <c r="Z6261" s="367"/>
      <c r="AA6261" s="53"/>
      <c r="AB6261" s="53"/>
      <c r="AC6261" s="71"/>
      <c r="AD6261" s="57"/>
      <c r="AE6261" s="53"/>
      <c r="AF6261" s="53"/>
      <c r="AG6261" s="53"/>
      <c r="AH6261" s="367"/>
      <c r="AI6261" s="53"/>
      <c r="AJ6261" s="53"/>
      <c r="AK6261" s="148"/>
      <c r="AL6261" s="148"/>
      <c r="AM6261" s="148"/>
      <c r="AN6261" s="148"/>
      <c r="AO6261" s="148"/>
      <c r="AP6261" s="148"/>
      <c r="AQ6261" s="148"/>
      <c r="AR6261" s="148"/>
      <c r="AS6261" s="148"/>
      <c r="AT6261" s="148"/>
    </row>
    <row r="6262" spans="1:46" s="148" customFormat="1" ht="45">
      <c r="A6262" s="53" t="s">
        <v>1503</v>
      </c>
      <c r="B6262" s="60">
        <v>8532</v>
      </c>
      <c r="C6262" s="60">
        <v>3000546</v>
      </c>
      <c r="D6262" s="52" t="s">
        <v>919</v>
      </c>
      <c r="E6262" s="53" t="s">
        <v>60</v>
      </c>
      <c r="F6262" s="55">
        <v>41456</v>
      </c>
      <c r="G6262" s="55">
        <v>41518</v>
      </c>
      <c r="H6262" s="53" t="s">
        <v>105</v>
      </c>
      <c r="I6262" s="57">
        <v>960</v>
      </c>
      <c r="J6262" s="56">
        <v>960</v>
      </c>
      <c r="K6262" s="56">
        <v>960</v>
      </c>
      <c r="L6262" s="58">
        <v>1132800</v>
      </c>
      <c r="M6262" s="59">
        <v>41518</v>
      </c>
      <c r="N6262" s="60">
        <v>2013</v>
      </c>
      <c r="O6262" s="61">
        <v>41537</v>
      </c>
      <c r="P6262" s="60">
        <v>2014</v>
      </c>
      <c r="Q6262" s="61">
        <v>41901</v>
      </c>
      <c r="R6262" s="53" t="s">
        <v>342</v>
      </c>
      <c r="S6262" s="53" t="s">
        <v>1536</v>
      </c>
      <c r="T6262" s="53" t="s">
        <v>389</v>
      </c>
      <c r="U6262" s="60">
        <v>1</v>
      </c>
      <c r="V6262" s="53">
        <v>8</v>
      </c>
      <c r="W6262" s="53" t="s">
        <v>390</v>
      </c>
      <c r="X6262" s="53"/>
      <c r="Y6262" s="367"/>
      <c r="Z6262" s="367"/>
      <c r="AA6262" s="53"/>
      <c r="AB6262" s="53"/>
      <c r="AC6262" s="71"/>
      <c r="AD6262" s="57"/>
      <c r="AE6262" s="53"/>
      <c r="AF6262" s="53"/>
      <c r="AG6262" s="53"/>
      <c r="AH6262" s="367"/>
      <c r="AI6262" s="53"/>
      <c r="AJ6262" s="53"/>
    </row>
    <row r="6263" spans="1:46" s="148" customFormat="1" ht="45">
      <c r="A6263" s="53" t="s">
        <v>1503</v>
      </c>
      <c r="B6263" s="60">
        <v>8533</v>
      </c>
      <c r="C6263" s="60">
        <v>3000417</v>
      </c>
      <c r="D6263" s="52" t="s">
        <v>588</v>
      </c>
      <c r="E6263" s="53" t="s">
        <v>60</v>
      </c>
      <c r="F6263" s="55">
        <v>41284</v>
      </c>
      <c r="G6263" s="55">
        <v>41343</v>
      </c>
      <c r="H6263" s="53" t="s">
        <v>105</v>
      </c>
      <c r="I6263" s="57">
        <v>1732.104</v>
      </c>
      <c r="J6263" s="56">
        <v>1903.9299556007809</v>
      </c>
      <c r="K6263" s="56">
        <v>1732.104</v>
      </c>
      <c r="L6263" s="58">
        <v>2043882.7199999997</v>
      </c>
      <c r="M6263" s="59">
        <v>41374</v>
      </c>
      <c r="N6263" s="60">
        <v>2013</v>
      </c>
      <c r="O6263" s="61">
        <v>41395</v>
      </c>
      <c r="P6263" s="60">
        <v>2013</v>
      </c>
      <c r="Q6263" s="61">
        <v>41639</v>
      </c>
      <c r="R6263" s="53" t="s">
        <v>342</v>
      </c>
      <c r="S6263" s="53" t="s">
        <v>1537</v>
      </c>
      <c r="T6263" s="53" t="s">
        <v>389</v>
      </c>
      <c r="U6263" s="60">
        <v>1</v>
      </c>
      <c r="V6263" s="53">
        <v>8</v>
      </c>
      <c r="W6263" s="53" t="s">
        <v>390</v>
      </c>
      <c r="X6263" s="53"/>
      <c r="Y6263" s="367"/>
      <c r="Z6263" s="367"/>
      <c r="AA6263" s="53"/>
      <c r="AB6263" s="53"/>
      <c r="AC6263" s="71"/>
      <c r="AD6263" s="57"/>
      <c r="AE6263" s="53"/>
      <c r="AF6263" s="53"/>
      <c r="AG6263" s="53"/>
      <c r="AH6263" s="367"/>
      <c r="AI6263" s="53"/>
      <c r="AJ6263" s="53"/>
    </row>
    <row r="6264" spans="1:46" s="148" customFormat="1" ht="45">
      <c r="A6264" s="53" t="s">
        <v>1503</v>
      </c>
      <c r="B6264" s="159" t="s">
        <v>2490</v>
      </c>
      <c r="C6264" s="60">
        <v>3000417</v>
      </c>
      <c r="D6264" s="52" t="s">
        <v>588</v>
      </c>
      <c r="E6264" s="53" t="s">
        <v>60</v>
      </c>
      <c r="F6264" s="55">
        <v>41374</v>
      </c>
      <c r="G6264" s="55">
        <v>41435</v>
      </c>
      <c r="H6264" s="53" t="s">
        <v>105</v>
      </c>
      <c r="I6264" s="57">
        <v>388.12000000000012</v>
      </c>
      <c r="J6264" s="56">
        <v>426.62178158342414</v>
      </c>
      <c r="K6264" s="56">
        <v>388.12</v>
      </c>
      <c r="L6264" s="58">
        <v>457981.6</v>
      </c>
      <c r="M6264" s="59">
        <v>41456</v>
      </c>
      <c r="N6264" s="60">
        <v>2013</v>
      </c>
      <c r="O6264" s="61">
        <v>41456</v>
      </c>
      <c r="P6264" s="60">
        <v>2013</v>
      </c>
      <c r="Q6264" s="61">
        <v>41639</v>
      </c>
      <c r="R6264" s="53" t="s">
        <v>342</v>
      </c>
      <c r="S6264" s="53"/>
      <c r="T6264" s="53" t="s">
        <v>389</v>
      </c>
      <c r="U6264" s="60">
        <v>1</v>
      </c>
      <c r="V6264" s="53">
        <v>8</v>
      </c>
      <c r="W6264" s="53" t="s">
        <v>390</v>
      </c>
      <c r="X6264" s="53"/>
      <c r="Y6264" s="367"/>
      <c r="Z6264" s="367"/>
      <c r="AA6264" s="53"/>
      <c r="AB6264" s="53"/>
      <c r="AC6264" s="71"/>
      <c r="AD6264" s="57"/>
      <c r="AE6264" s="53"/>
      <c r="AF6264" s="53"/>
      <c r="AG6264" s="53"/>
      <c r="AH6264" s="367"/>
      <c r="AI6264" s="53"/>
      <c r="AJ6264" s="53"/>
    </row>
    <row r="6265" spans="1:46" s="148" customFormat="1" ht="45">
      <c r="A6265" s="53" t="s">
        <v>1503</v>
      </c>
      <c r="B6265" s="60">
        <v>8534</v>
      </c>
      <c r="C6265" s="60">
        <v>3000417</v>
      </c>
      <c r="D6265" s="52" t="s">
        <v>588</v>
      </c>
      <c r="E6265" s="53" t="s">
        <v>60</v>
      </c>
      <c r="F6265" s="55">
        <v>41284</v>
      </c>
      <c r="G6265" s="55">
        <v>41343</v>
      </c>
      <c r="H6265" s="53" t="s">
        <v>105</v>
      </c>
      <c r="I6265" s="57">
        <v>210.625</v>
      </c>
      <c r="J6265" s="56">
        <v>231.519150639</v>
      </c>
      <c r="K6265" s="56">
        <v>210.625</v>
      </c>
      <c r="L6265" s="58">
        <v>248537.5</v>
      </c>
      <c r="M6265" s="59">
        <v>41358</v>
      </c>
      <c r="N6265" s="60">
        <v>2013</v>
      </c>
      <c r="O6265" s="61">
        <v>41358</v>
      </c>
      <c r="P6265" s="60">
        <v>2013</v>
      </c>
      <c r="Q6265" s="61">
        <v>41639</v>
      </c>
      <c r="R6265" s="53" t="s">
        <v>342</v>
      </c>
      <c r="S6265" s="53" t="s">
        <v>1538</v>
      </c>
      <c r="T6265" s="53" t="s">
        <v>389</v>
      </c>
      <c r="U6265" s="60">
        <v>1</v>
      </c>
      <c r="V6265" s="53">
        <v>8</v>
      </c>
      <c r="W6265" s="53" t="s">
        <v>390</v>
      </c>
      <c r="X6265" s="53"/>
      <c r="Y6265" s="367"/>
      <c r="Z6265" s="367"/>
      <c r="AA6265" s="53"/>
      <c r="AB6265" s="53"/>
      <c r="AC6265" s="71"/>
      <c r="AD6265" s="57"/>
      <c r="AE6265" s="53"/>
      <c r="AF6265" s="53"/>
      <c r="AG6265" s="53"/>
      <c r="AH6265" s="367"/>
      <c r="AI6265" s="53"/>
      <c r="AJ6265" s="53"/>
    </row>
    <row r="6266" spans="1:46" s="148" customFormat="1" ht="45">
      <c r="A6266" s="53" t="s">
        <v>1503</v>
      </c>
      <c r="B6266" s="60">
        <v>8535</v>
      </c>
      <c r="C6266" s="60">
        <v>3000435</v>
      </c>
      <c r="D6266" s="52" t="s">
        <v>1380</v>
      </c>
      <c r="E6266" s="53" t="s">
        <v>60</v>
      </c>
      <c r="F6266" s="55">
        <v>41284</v>
      </c>
      <c r="G6266" s="55">
        <v>41343</v>
      </c>
      <c r="H6266" s="53" t="s">
        <v>105</v>
      </c>
      <c r="I6266" s="57">
        <v>420.12</v>
      </c>
      <c r="J6266" s="56">
        <v>461.79620446982403</v>
      </c>
      <c r="K6266" s="56">
        <v>420.12</v>
      </c>
      <c r="L6266" s="58">
        <v>495741.6</v>
      </c>
      <c r="M6266" s="59">
        <v>41374</v>
      </c>
      <c r="N6266" s="60">
        <v>2013</v>
      </c>
      <c r="O6266" s="61">
        <v>41548</v>
      </c>
      <c r="P6266" s="60">
        <v>2013</v>
      </c>
      <c r="Q6266" s="61">
        <v>41639</v>
      </c>
      <c r="R6266" s="53" t="s">
        <v>342</v>
      </c>
      <c r="S6266" s="53"/>
      <c r="T6266" s="53" t="s">
        <v>389</v>
      </c>
      <c r="U6266" s="60">
        <v>1</v>
      </c>
      <c r="V6266" s="53">
        <v>8</v>
      </c>
      <c r="W6266" s="53" t="s">
        <v>390</v>
      </c>
      <c r="X6266" s="53"/>
      <c r="Y6266" s="367"/>
      <c r="Z6266" s="367"/>
      <c r="AA6266" s="53"/>
      <c r="AB6266" s="53"/>
      <c r="AC6266" s="71"/>
      <c r="AD6266" s="57"/>
      <c r="AE6266" s="53"/>
      <c r="AF6266" s="53"/>
      <c r="AG6266" s="53"/>
      <c r="AH6266" s="367"/>
      <c r="AI6266" s="53"/>
      <c r="AJ6266" s="53"/>
    </row>
    <row r="6267" spans="1:46" s="148" customFormat="1" ht="90">
      <c r="A6267" s="53" t="s">
        <v>1503</v>
      </c>
      <c r="B6267" s="60">
        <v>8536</v>
      </c>
      <c r="C6267" s="60">
        <v>3000557</v>
      </c>
      <c r="D6267" s="52" t="s">
        <v>411</v>
      </c>
      <c r="E6267" s="53" t="s">
        <v>83</v>
      </c>
      <c r="F6267" s="55">
        <v>41284</v>
      </c>
      <c r="G6267" s="55">
        <v>41364</v>
      </c>
      <c r="H6267" s="53" t="s">
        <v>105</v>
      </c>
      <c r="I6267" s="57">
        <v>10069.25382</v>
      </c>
      <c r="J6267" s="56">
        <v>10069.25382</v>
      </c>
      <c r="K6267" s="56">
        <v>10069.253000000001</v>
      </c>
      <c r="L6267" s="58">
        <v>11881718.539999999</v>
      </c>
      <c r="M6267" s="59">
        <v>41374</v>
      </c>
      <c r="N6267" s="60">
        <v>2013</v>
      </c>
      <c r="O6267" s="61">
        <v>41374</v>
      </c>
      <c r="P6267" s="60">
        <v>2013</v>
      </c>
      <c r="Q6267" s="61">
        <v>41639</v>
      </c>
      <c r="R6267" s="53" t="s">
        <v>342</v>
      </c>
      <c r="S6267" s="53" t="s">
        <v>2499</v>
      </c>
      <c r="T6267" s="53" t="s">
        <v>389</v>
      </c>
      <c r="U6267" s="60">
        <v>1</v>
      </c>
      <c r="V6267" s="53">
        <v>8</v>
      </c>
      <c r="W6267" s="53" t="s">
        <v>390</v>
      </c>
      <c r="X6267" s="53"/>
      <c r="Y6267" s="367"/>
      <c r="Z6267" s="367"/>
      <c r="AA6267" s="53"/>
      <c r="AB6267" s="53"/>
      <c r="AC6267" s="71"/>
      <c r="AD6267" s="57"/>
      <c r="AE6267" s="53"/>
      <c r="AF6267" s="53"/>
      <c r="AG6267" s="53"/>
      <c r="AH6267" s="367"/>
      <c r="AI6267" s="53"/>
      <c r="AJ6267" s="53"/>
    </row>
    <row r="6268" spans="1:46" s="148" customFormat="1" ht="90">
      <c r="A6268" s="53" t="s">
        <v>1503</v>
      </c>
      <c r="B6268" s="60">
        <v>8538</v>
      </c>
      <c r="C6268" s="60">
        <v>3000557</v>
      </c>
      <c r="D6268" s="52" t="s">
        <v>411</v>
      </c>
      <c r="E6268" s="53" t="s">
        <v>83</v>
      </c>
      <c r="F6268" s="55">
        <v>41284</v>
      </c>
      <c r="G6268" s="55">
        <v>41364</v>
      </c>
      <c r="H6268" s="53" t="s">
        <v>105</v>
      </c>
      <c r="I6268" s="57">
        <v>9992.1688200000008</v>
      </c>
      <c r="J6268" s="56">
        <v>9992.1688200000008</v>
      </c>
      <c r="K6268" s="56">
        <v>9992.1679999999997</v>
      </c>
      <c r="L6268" s="58">
        <v>11790758.239999998</v>
      </c>
      <c r="M6268" s="59">
        <v>41374</v>
      </c>
      <c r="N6268" s="60">
        <v>2013</v>
      </c>
      <c r="O6268" s="61">
        <v>41374</v>
      </c>
      <c r="P6268" s="60">
        <v>2013</v>
      </c>
      <c r="Q6268" s="61">
        <v>41639</v>
      </c>
      <c r="R6268" s="53" t="s">
        <v>342</v>
      </c>
      <c r="S6268" s="53" t="s">
        <v>2503</v>
      </c>
      <c r="T6268" s="53" t="s">
        <v>389</v>
      </c>
      <c r="U6268" s="60">
        <v>1</v>
      </c>
      <c r="V6268" s="53">
        <v>8</v>
      </c>
      <c r="W6268" s="53" t="s">
        <v>390</v>
      </c>
      <c r="X6268" s="53"/>
      <c r="Y6268" s="367"/>
      <c r="Z6268" s="367"/>
      <c r="AA6268" s="53"/>
      <c r="AB6268" s="53"/>
      <c r="AC6268" s="71"/>
      <c r="AD6268" s="57"/>
      <c r="AE6268" s="53"/>
      <c r="AF6268" s="53"/>
      <c r="AG6268" s="53"/>
      <c r="AH6268" s="367"/>
      <c r="AI6268" s="53"/>
      <c r="AJ6268" s="53"/>
    </row>
    <row r="6269" spans="1:46" s="148" customFormat="1" ht="90">
      <c r="A6269" s="53" t="s">
        <v>1503</v>
      </c>
      <c r="B6269" s="159" t="s">
        <v>2500</v>
      </c>
      <c r="C6269" s="60">
        <v>3000557</v>
      </c>
      <c r="D6269" s="52" t="s">
        <v>411</v>
      </c>
      <c r="E6269" s="53" t="s">
        <v>83</v>
      </c>
      <c r="F6269" s="55">
        <v>41284</v>
      </c>
      <c r="G6269" s="55">
        <v>41364</v>
      </c>
      <c r="H6269" s="53" t="s">
        <v>105</v>
      </c>
      <c r="I6269" s="57">
        <v>9149.3735199999992</v>
      </c>
      <c r="J6269" s="56">
        <v>9149.3735199999992</v>
      </c>
      <c r="K6269" s="56">
        <v>9149.3729999999996</v>
      </c>
      <c r="L6269" s="58">
        <v>10796260.139999999</v>
      </c>
      <c r="M6269" s="59">
        <v>41374</v>
      </c>
      <c r="N6269" s="60">
        <v>2013</v>
      </c>
      <c r="O6269" s="61">
        <v>41374</v>
      </c>
      <c r="P6269" s="60">
        <v>2013</v>
      </c>
      <c r="Q6269" s="61">
        <v>41639</v>
      </c>
      <c r="R6269" s="53" t="s">
        <v>342</v>
      </c>
      <c r="S6269" s="53" t="s">
        <v>2504</v>
      </c>
      <c r="T6269" s="53" t="s">
        <v>389</v>
      </c>
      <c r="U6269" s="60">
        <v>1</v>
      </c>
      <c r="V6269" s="53">
        <v>8</v>
      </c>
      <c r="W6269" s="53" t="s">
        <v>390</v>
      </c>
      <c r="X6269" s="53"/>
      <c r="Y6269" s="367"/>
      <c r="Z6269" s="367"/>
      <c r="AA6269" s="53"/>
      <c r="AB6269" s="53"/>
      <c r="AC6269" s="71"/>
      <c r="AD6269" s="57"/>
      <c r="AE6269" s="53"/>
      <c r="AF6269" s="53"/>
      <c r="AG6269" s="53"/>
      <c r="AH6269" s="367"/>
      <c r="AI6269" s="53"/>
      <c r="AJ6269" s="53"/>
    </row>
    <row r="6270" spans="1:46" s="148" customFormat="1" ht="90">
      <c r="A6270" s="53" t="s">
        <v>1503</v>
      </c>
      <c r="B6270" s="159" t="s">
        <v>2501</v>
      </c>
      <c r="C6270" s="60">
        <v>3000557</v>
      </c>
      <c r="D6270" s="52" t="s">
        <v>411</v>
      </c>
      <c r="E6270" s="53" t="s">
        <v>83</v>
      </c>
      <c r="F6270" s="55">
        <v>41284</v>
      </c>
      <c r="G6270" s="55">
        <v>41364</v>
      </c>
      <c r="H6270" s="53" t="s">
        <v>105</v>
      </c>
      <c r="I6270" s="57">
        <v>3948.0881399999998</v>
      </c>
      <c r="J6270" s="56">
        <v>3948.0881399999998</v>
      </c>
      <c r="K6270" s="56">
        <v>3948.0880000000002</v>
      </c>
      <c r="L6270" s="58">
        <v>4658743.84</v>
      </c>
      <c r="M6270" s="59">
        <v>41374</v>
      </c>
      <c r="N6270" s="60">
        <v>2013</v>
      </c>
      <c r="O6270" s="61">
        <v>41374</v>
      </c>
      <c r="P6270" s="60">
        <v>2013</v>
      </c>
      <c r="Q6270" s="61">
        <v>41639</v>
      </c>
      <c r="R6270" s="53" t="s">
        <v>342</v>
      </c>
      <c r="S6270" s="53" t="s">
        <v>2505</v>
      </c>
      <c r="T6270" s="53" t="s">
        <v>389</v>
      </c>
      <c r="U6270" s="60">
        <v>1</v>
      </c>
      <c r="V6270" s="53">
        <v>8</v>
      </c>
      <c r="W6270" s="53" t="s">
        <v>390</v>
      </c>
      <c r="X6270" s="53"/>
      <c r="Y6270" s="367"/>
      <c r="Z6270" s="367"/>
      <c r="AA6270" s="53"/>
      <c r="AB6270" s="53"/>
      <c r="AC6270" s="71"/>
      <c r="AD6270" s="57"/>
      <c r="AE6270" s="53"/>
      <c r="AF6270" s="53"/>
      <c r="AG6270" s="53"/>
      <c r="AH6270" s="367"/>
      <c r="AI6270" s="53"/>
      <c r="AJ6270" s="53"/>
    </row>
    <row r="6271" spans="1:46" s="148" customFormat="1" ht="150">
      <c r="A6271" s="53" t="s">
        <v>1503</v>
      </c>
      <c r="B6271" s="159" t="s">
        <v>2502</v>
      </c>
      <c r="C6271" s="60">
        <v>3000557</v>
      </c>
      <c r="D6271" s="52" t="s">
        <v>411</v>
      </c>
      <c r="E6271" s="53" t="s">
        <v>83</v>
      </c>
      <c r="F6271" s="55">
        <v>41284</v>
      </c>
      <c r="G6271" s="55">
        <v>41364</v>
      </c>
      <c r="H6271" s="53" t="s">
        <v>105</v>
      </c>
      <c r="I6271" s="57">
        <v>3232.12653</v>
      </c>
      <c r="J6271" s="56">
        <v>3232.12653</v>
      </c>
      <c r="K6271" s="56">
        <v>3232.1260000000002</v>
      </c>
      <c r="L6271" s="58">
        <v>3813908.68</v>
      </c>
      <c r="M6271" s="59">
        <v>41374</v>
      </c>
      <c r="N6271" s="60">
        <v>2013</v>
      </c>
      <c r="O6271" s="61">
        <v>41374</v>
      </c>
      <c r="P6271" s="60">
        <v>2013</v>
      </c>
      <c r="Q6271" s="61">
        <v>41639</v>
      </c>
      <c r="R6271" s="53" t="s">
        <v>342</v>
      </c>
      <c r="S6271" s="53" t="s">
        <v>2506</v>
      </c>
      <c r="T6271" s="53" t="s">
        <v>389</v>
      </c>
      <c r="U6271" s="60">
        <v>1</v>
      </c>
      <c r="V6271" s="53">
        <v>8</v>
      </c>
      <c r="W6271" s="53" t="s">
        <v>390</v>
      </c>
      <c r="X6271" s="53"/>
      <c r="Y6271" s="367"/>
      <c r="Z6271" s="367"/>
      <c r="AA6271" s="53"/>
      <c r="AB6271" s="53"/>
      <c r="AC6271" s="71"/>
      <c r="AD6271" s="57"/>
      <c r="AE6271" s="53"/>
      <c r="AF6271" s="53"/>
      <c r="AG6271" s="53"/>
      <c r="AH6271" s="367"/>
      <c r="AI6271" s="53"/>
      <c r="AJ6271" s="53"/>
    </row>
    <row r="6272" spans="1:46" s="148" customFormat="1" ht="45">
      <c r="A6272" s="53" t="s">
        <v>1503</v>
      </c>
      <c r="B6272" s="60">
        <v>8540</v>
      </c>
      <c r="C6272" s="60">
        <v>3000530</v>
      </c>
      <c r="D6272" s="52" t="s">
        <v>410</v>
      </c>
      <c r="E6272" s="53" t="s">
        <v>60</v>
      </c>
      <c r="F6272" s="55">
        <v>41244</v>
      </c>
      <c r="G6272" s="55">
        <v>41305</v>
      </c>
      <c r="H6272" s="53" t="s">
        <v>105</v>
      </c>
      <c r="I6272" s="57">
        <v>3490.1</v>
      </c>
      <c r="J6272" s="56">
        <v>3490.1</v>
      </c>
      <c r="K6272" s="56">
        <v>3490.1</v>
      </c>
      <c r="L6272" s="58">
        <v>4118317.9999999991</v>
      </c>
      <c r="M6272" s="59">
        <v>41305</v>
      </c>
      <c r="N6272" s="60">
        <v>2013</v>
      </c>
      <c r="O6272" s="61">
        <v>41305</v>
      </c>
      <c r="P6272" s="60">
        <v>2013</v>
      </c>
      <c r="Q6272" s="61">
        <v>41639</v>
      </c>
      <c r="R6272" s="53" t="s">
        <v>353</v>
      </c>
      <c r="S6272" s="53" t="s">
        <v>1539</v>
      </c>
      <c r="T6272" s="53" t="s">
        <v>389</v>
      </c>
      <c r="U6272" s="60">
        <v>1</v>
      </c>
      <c r="V6272" s="53">
        <v>8</v>
      </c>
      <c r="W6272" s="53" t="s">
        <v>394</v>
      </c>
      <c r="X6272" s="53"/>
      <c r="Y6272" s="367"/>
      <c r="Z6272" s="367"/>
      <c r="AA6272" s="53"/>
      <c r="AB6272" s="53"/>
      <c r="AC6272" s="71"/>
      <c r="AD6272" s="57"/>
      <c r="AE6272" s="53"/>
      <c r="AF6272" s="53"/>
      <c r="AG6272" s="53"/>
      <c r="AH6272" s="367"/>
      <c r="AI6272" s="53"/>
      <c r="AJ6272" s="53"/>
    </row>
    <row r="6273" spans="1:46" s="148" customFormat="1" ht="45">
      <c r="A6273" s="53" t="s">
        <v>1503</v>
      </c>
      <c r="B6273" s="60">
        <v>8541</v>
      </c>
      <c r="C6273" s="60">
        <v>3000197</v>
      </c>
      <c r="D6273" s="52" t="s">
        <v>1091</v>
      </c>
      <c r="E6273" s="53" t="s">
        <v>60</v>
      </c>
      <c r="F6273" s="55">
        <v>41306</v>
      </c>
      <c r="G6273" s="55">
        <v>41364</v>
      </c>
      <c r="H6273" s="53" t="s">
        <v>107</v>
      </c>
      <c r="I6273" s="57">
        <v>1810.6310000000001</v>
      </c>
      <c r="J6273" s="56">
        <v>1990.2468901632915</v>
      </c>
      <c r="K6273" s="56">
        <v>1810.6310000000001</v>
      </c>
      <c r="L6273" s="58">
        <v>2136544.5799999996</v>
      </c>
      <c r="M6273" s="59">
        <v>41379</v>
      </c>
      <c r="N6273" s="60">
        <v>2013</v>
      </c>
      <c r="O6273" s="61">
        <v>41379</v>
      </c>
      <c r="P6273" s="60">
        <v>2013</v>
      </c>
      <c r="Q6273" s="61">
        <v>41639</v>
      </c>
      <c r="R6273" s="53" t="s">
        <v>353</v>
      </c>
      <c r="S6273" s="53" t="s">
        <v>1540</v>
      </c>
      <c r="T6273" s="53" t="s">
        <v>389</v>
      </c>
      <c r="U6273" s="60">
        <v>1</v>
      </c>
      <c r="V6273" s="53">
        <v>8</v>
      </c>
      <c r="W6273" s="53" t="s">
        <v>394</v>
      </c>
      <c r="X6273" s="53"/>
      <c r="Y6273" s="367"/>
      <c r="Z6273" s="367"/>
      <c r="AA6273" s="53"/>
      <c r="AB6273" s="53"/>
      <c r="AC6273" s="71"/>
      <c r="AD6273" s="57"/>
      <c r="AE6273" s="53"/>
      <c r="AF6273" s="53"/>
      <c r="AG6273" s="53"/>
      <c r="AH6273" s="367"/>
      <c r="AI6273" s="53"/>
      <c r="AJ6273" s="53"/>
    </row>
    <row r="6274" spans="1:46" s="148" customFormat="1" ht="45">
      <c r="A6274" s="53" t="s">
        <v>1503</v>
      </c>
      <c r="B6274" s="60">
        <v>8542</v>
      </c>
      <c r="C6274" s="60">
        <v>3000197</v>
      </c>
      <c r="D6274" s="52" t="s">
        <v>1091</v>
      </c>
      <c r="E6274" s="53" t="s">
        <v>64</v>
      </c>
      <c r="F6274" s="55">
        <v>41353</v>
      </c>
      <c r="G6274" s="55">
        <v>41353</v>
      </c>
      <c r="H6274" s="53" t="s">
        <v>107</v>
      </c>
      <c r="I6274" s="57">
        <v>490.64400000000001</v>
      </c>
      <c r="J6274" s="56">
        <v>539.31623570858881</v>
      </c>
      <c r="K6274" s="56">
        <v>490.64400000000001</v>
      </c>
      <c r="L6274" s="58">
        <v>578959.92000000004</v>
      </c>
      <c r="M6274" s="59">
        <v>41353</v>
      </c>
      <c r="N6274" s="60">
        <v>2013</v>
      </c>
      <c r="O6274" s="61">
        <v>41426</v>
      </c>
      <c r="P6274" s="60">
        <v>2013</v>
      </c>
      <c r="Q6274" s="61">
        <v>41517</v>
      </c>
      <c r="R6274" s="53" t="s">
        <v>353</v>
      </c>
      <c r="S6274" s="53" t="s">
        <v>1541</v>
      </c>
      <c r="T6274" s="53" t="s">
        <v>1542</v>
      </c>
      <c r="U6274" s="60">
        <v>22</v>
      </c>
      <c r="V6274" s="53">
        <v>8</v>
      </c>
      <c r="W6274" s="53" t="s">
        <v>394</v>
      </c>
      <c r="X6274" s="53"/>
      <c r="Y6274" s="367"/>
      <c r="Z6274" s="367"/>
      <c r="AA6274" s="53"/>
      <c r="AB6274" s="53"/>
      <c r="AC6274" s="71"/>
      <c r="AD6274" s="57"/>
      <c r="AE6274" s="53"/>
      <c r="AF6274" s="53"/>
      <c r="AG6274" s="53"/>
      <c r="AH6274" s="367"/>
      <c r="AI6274" s="53"/>
      <c r="AJ6274" s="53"/>
    </row>
    <row r="6275" spans="1:46" s="148" customFormat="1" ht="45">
      <c r="A6275" s="53" t="s">
        <v>1503</v>
      </c>
      <c r="B6275" s="60">
        <v>8543</v>
      </c>
      <c r="C6275" s="60">
        <v>3000197</v>
      </c>
      <c r="D6275" s="52" t="s">
        <v>1091</v>
      </c>
      <c r="E6275" s="53" t="s">
        <v>64</v>
      </c>
      <c r="F6275" s="55">
        <v>41353</v>
      </c>
      <c r="G6275" s="55">
        <v>41353</v>
      </c>
      <c r="H6275" s="53" t="s">
        <v>107</v>
      </c>
      <c r="I6275" s="57">
        <v>322.26400000000001</v>
      </c>
      <c r="J6275" s="56">
        <v>354.23281928321285</v>
      </c>
      <c r="K6275" s="56">
        <v>322.26400000000001</v>
      </c>
      <c r="L6275" s="58">
        <v>380271.52</v>
      </c>
      <c r="M6275" s="59">
        <v>41353</v>
      </c>
      <c r="N6275" s="60">
        <v>2013</v>
      </c>
      <c r="O6275" s="61">
        <v>41426</v>
      </c>
      <c r="P6275" s="60">
        <v>2013</v>
      </c>
      <c r="Q6275" s="61">
        <v>41517</v>
      </c>
      <c r="R6275" s="53" t="s">
        <v>353</v>
      </c>
      <c r="S6275" s="53" t="s">
        <v>1543</v>
      </c>
      <c r="T6275" s="53" t="s">
        <v>1542</v>
      </c>
      <c r="U6275" s="60">
        <v>17</v>
      </c>
      <c r="V6275" s="53">
        <v>8</v>
      </c>
      <c r="W6275" s="53" t="s">
        <v>394</v>
      </c>
      <c r="X6275" s="53"/>
      <c r="Y6275" s="367"/>
      <c r="Z6275" s="367"/>
      <c r="AA6275" s="53"/>
      <c r="AB6275" s="53"/>
      <c r="AC6275" s="71"/>
      <c r="AD6275" s="57"/>
      <c r="AE6275" s="53"/>
      <c r="AF6275" s="53"/>
      <c r="AG6275" s="53"/>
      <c r="AH6275" s="367"/>
      <c r="AI6275" s="53"/>
      <c r="AJ6275" s="53"/>
    </row>
    <row r="6276" spans="1:46" s="148" customFormat="1" ht="45">
      <c r="A6276" s="53" t="s">
        <v>1503</v>
      </c>
      <c r="B6276" s="60">
        <v>8544</v>
      </c>
      <c r="C6276" s="60">
        <v>3000577</v>
      </c>
      <c r="D6276" s="52" t="s">
        <v>409</v>
      </c>
      <c r="E6276" s="53" t="s">
        <v>60</v>
      </c>
      <c r="F6276" s="55">
        <v>41450</v>
      </c>
      <c r="G6276" s="55">
        <v>41511</v>
      </c>
      <c r="H6276" s="53" t="s">
        <v>107</v>
      </c>
      <c r="I6276" s="57">
        <v>200</v>
      </c>
      <c r="J6276" s="56">
        <v>200</v>
      </c>
      <c r="K6276" s="56">
        <v>200</v>
      </c>
      <c r="L6276" s="58">
        <v>236000</v>
      </c>
      <c r="M6276" s="59">
        <v>41532</v>
      </c>
      <c r="N6276" s="60">
        <v>2013</v>
      </c>
      <c r="O6276" s="61">
        <v>41548</v>
      </c>
      <c r="P6276" s="60">
        <v>2013</v>
      </c>
      <c r="Q6276" s="61">
        <v>41639</v>
      </c>
      <c r="R6276" s="53" t="s">
        <v>353</v>
      </c>
      <c r="S6276" s="53" t="s">
        <v>1544</v>
      </c>
      <c r="T6276" s="53" t="s">
        <v>389</v>
      </c>
      <c r="U6276" s="60">
        <v>1</v>
      </c>
      <c r="V6276" s="53">
        <v>8</v>
      </c>
      <c r="W6276" s="53" t="s">
        <v>394</v>
      </c>
      <c r="X6276" s="53"/>
      <c r="Y6276" s="367"/>
      <c r="Z6276" s="367"/>
      <c r="AA6276" s="53"/>
      <c r="AB6276" s="53"/>
      <c r="AC6276" s="71"/>
      <c r="AD6276" s="57"/>
      <c r="AE6276" s="53"/>
      <c r="AF6276" s="53"/>
      <c r="AG6276" s="53"/>
      <c r="AH6276" s="367"/>
      <c r="AI6276" s="53"/>
      <c r="AJ6276" s="53"/>
    </row>
    <row r="6277" spans="1:46" s="148" customFormat="1" ht="45">
      <c r="A6277" s="53" t="s">
        <v>1503</v>
      </c>
      <c r="B6277" s="60">
        <v>8545</v>
      </c>
      <c r="C6277" s="60">
        <v>3000577</v>
      </c>
      <c r="D6277" s="52" t="s">
        <v>409</v>
      </c>
      <c r="E6277" s="53" t="s">
        <v>60</v>
      </c>
      <c r="F6277" s="55">
        <v>41511</v>
      </c>
      <c r="G6277" s="55">
        <v>41572</v>
      </c>
      <c r="H6277" s="53" t="s">
        <v>107</v>
      </c>
      <c r="I6277" s="57">
        <v>130</v>
      </c>
      <c r="J6277" s="56">
        <v>130</v>
      </c>
      <c r="K6277" s="56">
        <v>130</v>
      </c>
      <c r="L6277" s="58">
        <v>153400</v>
      </c>
      <c r="M6277" s="59">
        <v>41593</v>
      </c>
      <c r="N6277" s="60">
        <v>2013</v>
      </c>
      <c r="O6277" s="61">
        <v>41609</v>
      </c>
      <c r="P6277" s="60">
        <v>2013</v>
      </c>
      <c r="Q6277" s="61">
        <v>41639</v>
      </c>
      <c r="R6277" s="53" t="s">
        <v>353</v>
      </c>
      <c r="S6277" s="53" t="s">
        <v>1545</v>
      </c>
      <c r="T6277" s="53" t="s">
        <v>389</v>
      </c>
      <c r="U6277" s="60">
        <v>1</v>
      </c>
      <c r="V6277" s="53">
        <v>8</v>
      </c>
      <c r="W6277" s="53" t="s">
        <v>394</v>
      </c>
      <c r="X6277" s="53"/>
      <c r="Y6277" s="367"/>
      <c r="Z6277" s="367"/>
      <c r="AA6277" s="53"/>
      <c r="AB6277" s="53"/>
      <c r="AC6277" s="71"/>
      <c r="AD6277" s="57"/>
      <c r="AE6277" s="53"/>
      <c r="AF6277" s="53"/>
      <c r="AG6277" s="53"/>
      <c r="AH6277" s="367"/>
      <c r="AI6277" s="53"/>
      <c r="AJ6277" s="53"/>
    </row>
    <row r="6278" spans="1:46" s="148" customFormat="1" ht="45">
      <c r="A6278" s="53" t="s">
        <v>1503</v>
      </c>
      <c r="B6278" s="60">
        <v>8546</v>
      </c>
      <c r="C6278" s="60">
        <v>3000577</v>
      </c>
      <c r="D6278" s="52" t="s">
        <v>409</v>
      </c>
      <c r="E6278" s="53" t="s">
        <v>60</v>
      </c>
      <c r="F6278" s="55">
        <v>41487</v>
      </c>
      <c r="G6278" s="55">
        <v>41547</v>
      </c>
      <c r="H6278" s="53" t="s">
        <v>107</v>
      </c>
      <c r="I6278" s="57">
        <v>543</v>
      </c>
      <c r="J6278" s="56">
        <v>543</v>
      </c>
      <c r="K6278" s="56">
        <v>543</v>
      </c>
      <c r="L6278" s="58">
        <v>640740</v>
      </c>
      <c r="M6278" s="59">
        <v>41562</v>
      </c>
      <c r="N6278" s="60">
        <v>2013</v>
      </c>
      <c r="O6278" s="61">
        <v>41579</v>
      </c>
      <c r="P6278" s="60">
        <v>2013</v>
      </c>
      <c r="Q6278" s="61">
        <v>41639</v>
      </c>
      <c r="R6278" s="53" t="s">
        <v>353</v>
      </c>
      <c r="S6278" s="53" t="s">
        <v>1546</v>
      </c>
      <c r="T6278" s="53" t="s">
        <v>417</v>
      </c>
      <c r="U6278" s="60">
        <v>1086</v>
      </c>
      <c r="V6278" s="53">
        <v>8</v>
      </c>
      <c r="W6278" s="53" t="s">
        <v>394</v>
      </c>
      <c r="X6278" s="53"/>
      <c r="Y6278" s="367"/>
      <c r="Z6278" s="367"/>
      <c r="AA6278" s="53"/>
      <c r="AB6278" s="53"/>
      <c r="AC6278" s="71"/>
      <c r="AD6278" s="57"/>
      <c r="AE6278" s="53"/>
      <c r="AF6278" s="53"/>
      <c r="AG6278" s="53"/>
      <c r="AH6278" s="367"/>
      <c r="AI6278" s="53"/>
      <c r="AJ6278" s="53"/>
    </row>
    <row r="6279" spans="1:46" s="148" customFormat="1" ht="45">
      <c r="A6279" s="53" t="s">
        <v>1503</v>
      </c>
      <c r="B6279" s="60">
        <v>8547</v>
      </c>
      <c r="C6279" s="54">
        <v>3000528</v>
      </c>
      <c r="D6279" s="52" t="s">
        <v>1096</v>
      </c>
      <c r="E6279" s="53" t="s">
        <v>60</v>
      </c>
      <c r="F6279" s="55">
        <v>41214</v>
      </c>
      <c r="G6279" s="55">
        <v>41274</v>
      </c>
      <c r="H6279" s="53" t="s">
        <v>105</v>
      </c>
      <c r="I6279" s="57">
        <v>1360</v>
      </c>
      <c r="J6279" s="56">
        <v>1360</v>
      </c>
      <c r="K6279" s="56">
        <v>1360</v>
      </c>
      <c r="L6279" s="58">
        <v>1604800</v>
      </c>
      <c r="M6279" s="59">
        <v>41284</v>
      </c>
      <c r="N6279" s="60">
        <v>2013</v>
      </c>
      <c r="O6279" s="61">
        <v>41284</v>
      </c>
      <c r="P6279" s="60">
        <v>2013</v>
      </c>
      <c r="Q6279" s="61">
        <v>41639</v>
      </c>
      <c r="R6279" s="53" t="s">
        <v>353</v>
      </c>
      <c r="S6279" s="53" t="s">
        <v>1547</v>
      </c>
      <c r="T6279" s="53" t="s">
        <v>1542</v>
      </c>
      <c r="U6279" s="53" t="s">
        <v>692</v>
      </c>
      <c r="V6279" s="53">
        <v>8</v>
      </c>
      <c r="W6279" s="53" t="s">
        <v>394</v>
      </c>
      <c r="X6279" s="53"/>
      <c r="Y6279" s="367"/>
      <c r="Z6279" s="367"/>
      <c r="AA6279" s="53"/>
      <c r="AB6279" s="53"/>
      <c r="AC6279" s="71"/>
      <c r="AD6279" s="57"/>
      <c r="AE6279" s="53"/>
      <c r="AF6279" s="53"/>
      <c r="AG6279" s="53"/>
      <c r="AH6279" s="367"/>
      <c r="AI6279" s="53"/>
      <c r="AJ6279" s="53"/>
    </row>
    <row r="6280" spans="1:46" s="148" customFormat="1" ht="90">
      <c r="A6280" s="53" t="s">
        <v>1503</v>
      </c>
      <c r="B6280" s="60">
        <v>8548</v>
      </c>
      <c r="C6280" s="54">
        <v>3000528</v>
      </c>
      <c r="D6280" s="52" t="s">
        <v>1096</v>
      </c>
      <c r="E6280" s="53" t="s">
        <v>60</v>
      </c>
      <c r="F6280" s="55">
        <v>41214</v>
      </c>
      <c r="G6280" s="55">
        <v>41274</v>
      </c>
      <c r="H6280" s="53" t="s">
        <v>105</v>
      </c>
      <c r="I6280" s="57">
        <v>893.44</v>
      </c>
      <c r="J6280" s="56">
        <v>893.44</v>
      </c>
      <c r="K6280" s="56">
        <v>893.44</v>
      </c>
      <c r="L6280" s="58">
        <v>1054259.2</v>
      </c>
      <c r="M6280" s="59">
        <v>41284</v>
      </c>
      <c r="N6280" s="60">
        <v>2013</v>
      </c>
      <c r="O6280" s="61">
        <v>41284</v>
      </c>
      <c r="P6280" s="60">
        <v>2013</v>
      </c>
      <c r="Q6280" s="61">
        <v>41639</v>
      </c>
      <c r="R6280" s="53" t="s">
        <v>353</v>
      </c>
      <c r="S6280" s="53" t="s">
        <v>1548</v>
      </c>
      <c r="T6280" s="53" t="s">
        <v>1542</v>
      </c>
      <c r="U6280" s="53" t="s">
        <v>802</v>
      </c>
      <c r="V6280" s="53">
        <v>8</v>
      </c>
      <c r="W6280" s="53" t="s">
        <v>394</v>
      </c>
      <c r="X6280" s="53"/>
      <c r="Y6280" s="367"/>
      <c r="Z6280" s="367"/>
      <c r="AA6280" s="53"/>
      <c r="AB6280" s="53"/>
      <c r="AC6280" s="71"/>
      <c r="AD6280" s="57"/>
      <c r="AE6280" s="53"/>
      <c r="AF6280" s="53"/>
      <c r="AG6280" s="53"/>
      <c r="AH6280" s="367"/>
      <c r="AI6280" s="53"/>
      <c r="AJ6280" s="53"/>
    </row>
    <row r="6281" spans="1:46" s="148" customFormat="1" ht="45">
      <c r="A6281" s="53" t="s">
        <v>1503</v>
      </c>
      <c r="B6281" s="60">
        <v>8549</v>
      </c>
      <c r="C6281" s="54">
        <v>3000528</v>
      </c>
      <c r="D6281" s="52" t="s">
        <v>1096</v>
      </c>
      <c r="E6281" s="53" t="s">
        <v>60</v>
      </c>
      <c r="F6281" s="55">
        <v>41214</v>
      </c>
      <c r="G6281" s="55">
        <v>41274</v>
      </c>
      <c r="H6281" s="53" t="s">
        <v>105</v>
      </c>
      <c r="I6281" s="57">
        <v>305</v>
      </c>
      <c r="J6281" s="56">
        <v>305</v>
      </c>
      <c r="K6281" s="56">
        <v>305</v>
      </c>
      <c r="L6281" s="58">
        <v>359900</v>
      </c>
      <c r="M6281" s="59">
        <v>41284</v>
      </c>
      <c r="N6281" s="60">
        <v>2013</v>
      </c>
      <c r="O6281" s="61">
        <v>41284</v>
      </c>
      <c r="P6281" s="60">
        <v>2013</v>
      </c>
      <c r="Q6281" s="61">
        <v>41639</v>
      </c>
      <c r="R6281" s="53" t="s">
        <v>353</v>
      </c>
      <c r="S6281" s="53" t="s">
        <v>1549</v>
      </c>
      <c r="T6281" s="53" t="s">
        <v>1542</v>
      </c>
      <c r="U6281" s="53" t="s">
        <v>680</v>
      </c>
      <c r="V6281" s="53">
        <v>8</v>
      </c>
      <c r="W6281" s="53" t="s">
        <v>394</v>
      </c>
      <c r="X6281" s="53"/>
      <c r="Y6281" s="367"/>
      <c r="Z6281" s="367"/>
      <c r="AA6281" s="53"/>
      <c r="AB6281" s="53"/>
      <c r="AC6281" s="71"/>
      <c r="AD6281" s="57"/>
      <c r="AE6281" s="53"/>
      <c r="AF6281" s="53"/>
      <c r="AG6281" s="53"/>
      <c r="AH6281" s="367"/>
      <c r="AI6281" s="53"/>
      <c r="AJ6281" s="53"/>
    </row>
    <row r="6282" spans="1:46" s="148" customFormat="1" ht="45">
      <c r="A6282" s="53" t="s">
        <v>1503</v>
      </c>
      <c r="B6282" s="60">
        <v>8550</v>
      </c>
      <c r="C6282" s="54">
        <v>3000528</v>
      </c>
      <c r="D6282" s="52" t="s">
        <v>1096</v>
      </c>
      <c r="E6282" s="53" t="s">
        <v>60</v>
      </c>
      <c r="F6282" s="55">
        <v>41268</v>
      </c>
      <c r="G6282" s="55">
        <v>41330</v>
      </c>
      <c r="H6282" s="53" t="s">
        <v>105</v>
      </c>
      <c r="I6282" s="57">
        <v>225.12</v>
      </c>
      <c r="J6282" s="56">
        <v>225.12</v>
      </c>
      <c r="K6282" s="56">
        <v>225.12</v>
      </c>
      <c r="L6282" s="58">
        <v>265641.59999999998</v>
      </c>
      <c r="M6282" s="59">
        <v>41348</v>
      </c>
      <c r="N6282" s="60">
        <v>2013</v>
      </c>
      <c r="O6282" s="61">
        <v>41348</v>
      </c>
      <c r="P6282" s="60">
        <v>2013</v>
      </c>
      <c r="Q6282" s="61">
        <v>41639</v>
      </c>
      <c r="R6282" s="53" t="s">
        <v>353</v>
      </c>
      <c r="S6282" s="53" t="s">
        <v>1550</v>
      </c>
      <c r="T6282" s="53" t="s">
        <v>1542</v>
      </c>
      <c r="U6282" s="53" t="s">
        <v>670</v>
      </c>
      <c r="V6282" s="53">
        <v>8</v>
      </c>
      <c r="W6282" s="53" t="s">
        <v>394</v>
      </c>
      <c r="X6282" s="53"/>
      <c r="Y6282" s="367"/>
      <c r="Z6282" s="367"/>
      <c r="AA6282" s="53"/>
      <c r="AB6282" s="53"/>
      <c r="AC6282" s="71"/>
      <c r="AD6282" s="57"/>
      <c r="AE6282" s="53"/>
      <c r="AF6282" s="53"/>
      <c r="AG6282" s="53"/>
      <c r="AH6282" s="367"/>
      <c r="AI6282" s="53"/>
      <c r="AJ6282" s="53"/>
    </row>
    <row r="6283" spans="1:46" s="148" customFormat="1" ht="45">
      <c r="A6283" s="53" t="s">
        <v>1503</v>
      </c>
      <c r="B6283" s="60">
        <v>8551</v>
      </c>
      <c r="C6283" s="54">
        <v>3000528</v>
      </c>
      <c r="D6283" s="52" t="s">
        <v>1096</v>
      </c>
      <c r="E6283" s="53" t="s">
        <v>60</v>
      </c>
      <c r="F6283" s="55">
        <v>41268</v>
      </c>
      <c r="G6283" s="55">
        <v>41330</v>
      </c>
      <c r="H6283" s="53" t="s">
        <v>105</v>
      </c>
      <c r="I6283" s="57">
        <v>236.8</v>
      </c>
      <c r="J6283" s="56">
        <v>236.8</v>
      </c>
      <c r="K6283" s="56">
        <v>236.8</v>
      </c>
      <c r="L6283" s="58">
        <v>279424</v>
      </c>
      <c r="M6283" s="59">
        <v>41348</v>
      </c>
      <c r="N6283" s="60">
        <v>2013</v>
      </c>
      <c r="O6283" s="61">
        <v>41348</v>
      </c>
      <c r="P6283" s="60">
        <v>2013</v>
      </c>
      <c r="Q6283" s="61">
        <v>41639</v>
      </c>
      <c r="R6283" s="53" t="s">
        <v>353</v>
      </c>
      <c r="S6283" s="53" t="s">
        <v>1551</v>
      </c>
      <c r="T6283" s="53" t="s">
        <v>1542</v>
      </c>
      <c r="U6283" s="53" t="s">
        <v>671</v>
      </c>
      <c r="V6283" s="53">
        <v>8</v>
      </c>
      <c r="W6283" s="53" t="s">
        <v>394</v>
      </c>
      <c r="X6283" s="53"/>
      <c r="Y6283" s="367"/>
      <c r="Z6283" s="367"/>
      <c r="AA6283" s="53"/>
      <c r="AB6283" s="53"/>
      <c r="AC6283" s="71"/>
      <c r="AD6283" s="57"/>
      <c r="AE6283" s="53"/>
      <c r="AF6283" s="53"/>
      <c r="AG6283" s="53"/>
      <c r="AH6283" s="367"/>
      <c r="AI6283" s="53"/>
      <c r="AJ6283" s="53"/>
    </row>
    <row r="6284" spans="1:46" s="148" customFormat="1" ht="75">
      <c r="A6284" s="53" t="s">
        <v>1503</v>
      </c>
      <c r="B6284" s="60">
        <v>8552</v>
      </c>
      <c r="C6284" s="54">
        <v>3000528</v>
      </c>
      <c r="D6284" s="52" t="s">
        <v>1096</v>
      </c>
      <c r="E6284" s="53" t="s">
        <v>60</v>
      </c>
      <c r="F6284" s="55">
        <v>41214</v>
      </c>
      <c r="G6284" s="55">
        <v>41274</v>
      </c>
      <c r="H6284" s="53" t="s">
        <v>105</v>
      </c>
      <c r="I6284" s="57">
        <v>1022.8</v>
      </c>
      <c r="J6284" s="56">
        <v>1022.8</v>
      </c>
      <c r="K6284" s="56">
        <v>1022.8</v>
      </c>
      <c r="L6284" s="58">
        <v>1206904</v>
      </c>
      <c r="M6284" s="59">
        <v>41284</v>
      </c>
      <c r="N6284" s="60">
        <v>2013</v>
      </c>
      <c r="O6284" s="61">
        <v>41284</v>
      </c>
      <c r="P6284" s="60">
        <v>2013</v>
      </c>
      <c r="Q6284" s="61">
        <v>41639</v>
      </c>
      <c r="R6284" s="53" t="s">
        <v>353</v>
      </c>
      <c r="S6284" s="53" t="s">
        <v>1552</v>
      </c>
      <c r="T6284" s="53" t="s">
        <v>1542</v>
      </c>
      <c r="U6284" s="53" t="s">
        <v>925</v>
      </c>
      <c r="V6284" s="53">
        <v>8</v>
      </c>
      <c r="W6284" s="53" t="s">
        <v>394</v>
      </c>
      <c r="X6284" s="53"/>
      <c r="Y6284" s="367"/>
      <c r="Z6284" s="367"/>
      <c r="AA6284" s="53"/>
      <c r="AB6284" s="53"/>
      <c r="AC6284" s="71"/>
      <c r="AD6284" s="57"/>
      <c r="AE6284" s="53"/>
      <c r="AF6284" s="53"/>
      <c r="AG6284" s="53"/>
      <c r="AH6284" s="367"/>
      <c r="AI6284" s="53"/>
      <c r="AJ6284" s="53"/>
    </row>
    <row r="6285" spans="1:46" s="148" customFormat="1" ht="60">
      <c r="A6285" s="53" t="s">
        <v>1503</v>
      </c>
      <c r="B6285" s="60">
        <v>8553</v>
      </c>
      <c r="C6285" s="54">
        <v>3000528</v>
      </c>
      <c r="D6285" s="52" t="s">
        <v>1096</v>
      </c>
      <c r="E6285" s="53" t="s">
        <v>60</v>
      </c>
      <c r="F6285" s="55">
        <v>41214</v>
      </c>
      <c r="G6285" s="55">
        <v>41274</v>
      </c>
      <c r="H6285" s="53" t="s">
        <v>105</v>
      </c>
      <c r="I6285" s="57">
        <v>353</v>
      </c>
      <c r="J6285" s="56">
        <v>353</v>
      </c>
      <c r="K6285" s="56">
        <v>353</v>
      </c>
      <c r="L6285" s="58">
        <v>416539.99999999994</v>
      </c>
      <c r="M6285" s="59">
        <v>41284</v>
      </c>
      <c r="N6285" s="60">
        <v>2013</v>
      </c>
      <c r="O6285" s="61">
        <v>41284</v>
      </c>
      <c r="P6285" s="60">
        <v>2013</v>
      </c>
      <c r="Q6285" s="61">
        <v>41639</v>
      </c>
      <c r="R6285" s="53" t="s">
        <v>353</v>
      </c>
      <c r="S6285" s="53" t="s">
        <v>1553</v>
      </c>
      <c r="T6285" s="53" t="s">
        <v>1542</v>
      </c>
      <c r="U6285" s="53" t="s">
        <v>821</v>
      </c>
      <c r="V6285" s="53">
        <v>8</v>
      </c>
      <c r="W6285" s="53" t="s">
        <v>394</v>
      </c>
      <c r="X6285" s="53"/>
      <c r="Y6285" s="367"/>
      <c r="Z6285" s="367"/>
      <c r="AA6285" s="53"/>
      <c r="AB6285" s="53"/>
      <c r="AC6285" s="71"/>
      <c r="AD6285" s="57"/>
      <c r="AE6285" s="53"/>
      <c r="AF6285" s="53"/>
      <c r="AG6285" s="53"/>
      <c r="AH6285" s="367"/>
      <c r="AI6285" s="53"/>
      <c r="AJ6285" s="53"/>
    </row>
    <row r="6286" spans="1:46" s="67" customFormat="1" ht="45">
      <c r="A6286" s="53" t="s">
        <v>1503</v>
      </c>
      <c r="B6286" s="60">
        <v>8554</v>
      </c>
      <c r="C6286" s="54">
        <v>3000528</v>
      </c>
      <c r="D6286" s="52" t="s">
        <v>1096</v>
      </c>
      <c r="E6286" s="53" t="s">
        <v>60</v>
      </c>
      <c r="F6286" s="55">
        <v>41214</v>
      </c>
      <c r="G6286" s="55">
        <v>41274</v>
      </c>
      <c r="H6286" s="53" t="s">
        <v>105</v>
      </c>
      <c r="I6286" s="57">
        <v>314.5</v>
      </c>
      <c r="J6286" s="56">
        <v>314.5</v>
      </c>
      <c r="K6286" s="56">
        <v>314.5</v>
      </c>
      <c r="L6286" s="58">
        <v>371109.99999999994</v>
      </c>
      <c r="M6286" s="59">
        <v>41284</v>
      </c>
      <c r="N6286" s="60">
        <v>2013</v>
      </c>
      <c r="O6286" s="61">
        <v>41284</v>
      </c>
      <c r="P6286" s="60">
        <v>2013</v>
      </c>
      <c r="Q6286" s="61">
        <v>41639</v>
      </c>
      <c r="R6286" s="53" t="s">
        <v>353</v>
      </c>
      <c r="S6286" s="53" t="s">
        <v>1554</v>
      </c>
      <c r="T6286" s="53" t="s">
        <v>1542</v>
      </c>
      <c r="U6286" s="53" t="s">
        <v>707</v>
      </c>
      <c r="V6286" s="53">
        <v>8</v>
      </c>
      <c r="W6286" s="53" t="s">
        <v>394</v>
      </c>
      <c r="X6286" s="53"/>
      <c r="Y6286" s="367"/>
      <c r="Z6286" s="367"/>
      <c r="AA6286" s="53"/>
      <c r="AB6286" s="53"/>
      <c r="AC6286" s="71"/>
      <c r="AD6286" s="57"/>
      <c r="AE6286" s="53"/>
      <c r="AF6286" s="53"/>
      <c r="AG6286" s="53"/>
      <c r="AH6286" s="367"/>
      <c r="AI6286" s="53"/>
      <c r="AJ6286" s="53"/>
      <c r="AK6286" s="148"/>
      <c r="AL6286" s="148"/>
      <c r="AM6286" s="148"/>
      <c r="AN6286" s="148"/>
      <c r="AO6286" s="148"/>
      <c r="AP6286" s="148"/>
      <c r="AQ6286" s="148"/>
      <c r="AR6286" s="148"/>
      <c r="AS6286" s="148"/>
      <c r="AT6286" s="148"/>
    </row>
    <row r="6287" spans="1:46" s="148" customFormat="1" ht="45">
      <c r="A6287" s="53" t="s">
        <v>1503</v>
      </c>
      <c r="B6287" s="60">
        <v>8555</v>
      </c>
      <c r="C6287" s="54">
        <v>3000528</v>
      </c>
      <c r="D6287" s="52" t="s">
        <v>1096</v>
      </c>
      <c r="E6287" s="53" t="s">
        <v>60</v>
      </c>
      <c r="F6287" s="55">
        <v>41214</v>
      </c>
      <c r="G6287" s="55">
        <v>41274</v>
      </c>
      <c r="H6287" s="53" t="s">
        <v>105</v>
      </c>
      <c r="I6287" s="57">
        <v>67</v>
      </c>
      <c r="J6287" s="56">
        <v>67</v>
      </c>
      <c r="K6287" s="56">
        <v>67</v>
      </c>
      <c r="L6287" s="58">
        <v>79060</v>
      </c>
      <c r="M6287" s="59">
        <v>41284</v>
      </c>
      <c r="N6287" s="60">
        <v>2013</v>
      </c>
      <c r="O6287" s="61">
        <v>41284</v>
      </c>
      <c r="P6287" s="60">
        <v>2013</v>
      </c>
      <c r="Q6287" s="61">
        <v>41639</v>
      </c>
      <c r="R6287" s="53" t="s">
        <v>353</v>
      </c>
      <c r="S6287" s="53" t="s">
        <v>1555</v>
      </c>
      <c r="T6287" s="53" t="s">
        <v>1542</v>
      </c>
      <c r="U6287" s="53" t="s">
        <v>674</v>
      </c>
      <c r="V6287" s="53">
        <v>8</v>
      </c>
      <c r="W6287" s="53" t="s">
        <v>394</v>
      </c>
      <c r="X6287" s="53"/>
      <c r="Y6287" s="367"/>
      <c r="Z6287" s="367"/>
      <c r="AA6287" s="53"/>
      <c r="AB6287" s="53"/>
      <c r="AC6287" s="71"/>
      <c r="AD6287" s="57"/>
      <c r="AE6287" s="53"/>
      <c r="AF6287" s="53"/>
      <c r="AG6287" s="53"/>
      <c r="AH6287" s="367"/>
      <c r="AI6287" s="53"/>
      <c r="AJ6287" s="53"/>
    </row>
    <row r="6288" spans="1:46" s="148" customFormat="1" ht="45">
      <c r="A6288" s="53" t="s">
        <v>1503</v>
      </c>
      <c r="B6288" s="60">
        <v>8556</v>
      </c>
      <c r="C6288" s="54">
        <v>3000528</v>
      </c>
      <c r="D6288" s="52" t="s">
        <v>1096</v>
      </c>
      <c r="E6288" s="53" t="s">
        <v>60</v>
      </c>
      <c r="F6288" s="55">
        <v>41304</v>
      </c>
      <c r="G6288" s="55">
        <v>41363</v>
      </c>
      <c r="H6288" s="53" t="s">
        <v>105</v>
      </c>
      <c r="I6288" s="57">
        <v>310.7</v>
      </c>
      <c r="J6288" s="56">
        <v>310.7</v>
      </c>
      <c r="K6288" s="56">
        <v>310.7</v>
      </c>
      <c r="L6288" s="58">
        <v>366626</v>
      </c>
      <c r="M6288" s="59">
        <v>41374</v>
      </c>
      <c r="N6288" s="60">
        <v>2013</v>
      </c>
      <c r="O6288" s="61">
        <v>41374</v>
      </c>
      <c r="P6288" s="60">
        <v>2013</v>
      </c>
      <c r="Q6288" s="61">
        <v>41639</v>
      </c>
      <c r="R6288" s="53" t="s">
        <v>353</v>
      </c>
      <c r="S6288" s="53" t="s">
        <v>1556</v>
      </c>
      <c r="T6288" s="53" t="s">
        <v>1542</v>
      </c>
      <c r="U6288" s="53">
        <v>33</v>
      </c>
      <c r="V6288" s="53">
        <v>8</v>
      </c>
      <c r="W6288" s="53" t="s">
        <v>394</v>
      </c>
      <c r="X6288" s="53"/>
      <c r="Y6288" s="367"/>
      <c r="Z6288" s="367"/>
      <c r="AA6288" s="53"/>
      <c r="AB6288" s="53"/>
      <c r="AC6288" s="71"/>
      <c r="AD6288" s="57"/>
      <c r="AE6288" s="53"/>
      <c r="AF6288" s="53"/>
      <c r="AG6288" s="53"/>
      <c r="AH6288" s="367"/>
      <c r="AI6288" s="53"/>
      <c r="AJ6288" s="53"/>
    </row>
    <row r="6289" spans="1:46" s="148" customFormat="1" ht="60">
      <c r="A6289" s="53" t="s">
        <v>1503</v>
      </c>
      <c r="B6289" s="60">
        <v>8557</v>
      </c>
      <c r="C6289" s="54">
        <v>3000528</v>
      </c>
      <c r="D6289" s="52" t="s">
        <v>1096</v>
      </c>
      <c r="E6289" s="53" t="s">
        <v>60</v>
      </c>
      <c r="F6289" s="55">
        <v>41214</v>
      </c>
      <c r="G6289" s="55">
        <v>41274</v>
      </c>
      <c r="H6289" s="53" t="s">
        <v>105</v>
      </c>
      <c r="I6289" s="57">
        <v>2132.56</v>
      </c>
      <c r="J6289" s="56">
        <v>2132.56</v>
      </c>
      <c r="K6289" s="56">
        <v>2132.56</v>
      </c>
      <c r="L6289" s="58">
        <v>2516420.7999999998</v>
      </c>
      <c r="M6289" s="59">
        <v>41284</v>
      </c>
      <c r="N6289" s="60">
        <v>2013</v>
      </c>
      <c r="O6289" s="61">
        <v>41284</v>
      </c>
      <c r="P6289" s="60">
        <v>2013</v>
      </c>
      <c r="Q6289" s="61">
        <v>41639</v>
      </c>
      <c r="R6289" s="53" t="s">
        <v>353</v>
      </c>
      <c r="S6289" s="53" t="s">
        <v>1557</v>
      </c>
      <c r="T6289" s="53" t="s">
        <v>1542</v>
      </c>
      <c r="U6289" s="53" t="s">
        <v>870</v>
      </c>
      <c r="V6289" s="53">
        <v>8</v>
      </c>
      <c r="W6289" s="53" t="s">
        <v>394</v>
      </c>
      <c r="X6289" s="53"/>
      <c r="Y6289" s="367"/>
      <c r="Z6289" s="367"/>
      <c r="AA6289" s="53"/>
      <c r="AB6289" s="53"/>
      <c r="AC6289" s="71"/>
      <c r="AD6289" s="57"/>
      <c r="AE6289" s="53"/>
      <c r="AF6289" s="53"/>
      <c r="AG6289" s="53"/>
      <c r="AH6289" s="367"/>
      <c r="AI6289" s="53"/>
      <c r="AJ6289" s="53"/>
    </row>
    <row r="6290" spans="1:46" s="148" customFormat="1" ht="45">
      <c r="A6290" s="53" t="s">
        <v>1503</v>
      </c>
      <c r="B6290" s="60">
        <v>8560</v>
      </c>
      <c r="C6290" s="54">
        <v>3000528</v>
      </c>
      <c r="D6290" s="52" t="s">
        <v>1096</v>
      </c>
      <c r="E6290" s="53" t="s">
        <v>60</v>
      </c>
      <c r="F6290" s="55">
        <v>41268</v>
      </c>
      <c r="G6290" s="55">
        <v>41330</v>
      </c>
      <c r="H6290" s="53" t="s">
        <v>105</v>
      </c>
      <c r="I6290" s="57">
        <v>504.23</v>
      </c>
      <c r="J6290" s="56">
        <v>504.23</v>
      </c>
      <c r="K6290" s="56">
        <v>504.23</v>
      </c>
      <c r="L6290" s="58">
        <v>594991.4</v>
      </c>
      <c r="M6290" s="59">
        <v>41348</v>
      </c>
      <c r="N6290" s="60">
        <v>2013</v>
      </c>
      <c r="O6290" s="61">
        <v>41348</v>
      </c>
      <c r="P6290" s="60">
        <v>2013</v>
      </c>
      <c r="Q6290" s="61">
        <v>41639</v>
      </c>
      <c r="R6290" s="53" t="s">
        <v>353</v>
      </c>
      <c r="S6290" s="53" t="s">
        <v>1558</v>
      </c>
      <c r="T6290" s="53" t="s">
        <v>1542</v>
      </c>
      <c r="U6290" s="53">
        <v>62</v>
      </c>
      <c r="V6290" s="53">
        <v>8</v>
      </c>
      <c r="W6290" s="53" t="s">
        <v>394</v>
      </c>
      <c r="X6290" s="53"/>
      <c r="Y6290" s="367"/>
      <c r="Z6290" s="367"/>
      <c r="AA6290" s="53"/>
      <c r="AB6290" s="53"/>
      <c r="AC6290" s="71"/>
      <c r="AD6290" s="57"/>
      <c r="AE6290" s="53"/>
      <c r="AF6290" s="53"/>
      <c r="AG6290" s="53"/>
      <c r="AH6290" s="367"/>
      <c r="AI6290" s="53"/>
      <c r="AJ6290" s="53"/>
    </row>
    <row r="6291" spans="1:46" s="148" customFormat="1" ht="45">
      <c r="A6291" s="53" t="s">
        <v>1503</v>
      </c>
      <c r="B6291" s="60">
        <v>8561</v>
      </c>
      <c r="C6291" s="54">
        <v>3000528</v>
      </c>
      <c r="D6291" s="52" t="s">
        <v>1096</v>
      </c>
      <c r="E6291" s="53" t="s">
        <v>60</v>
      </c>
      <c r="F6291" s="55">
        <v>41214</v>
      </c>
      <c r="G6291" s="55">
        <v>41274</v>
      </c>
      <c r="H6291" s="53" t="s">
        <v>105</v>
      </c>
      <c r="I6291" s="57">
        <v>740.05</v>
      </c>
      <c r="J6291" s="56">
        <v>740.05</v>
      </c>
      <c r="K6291" s="56">
        <v>740.05</v>
      </c>
      <c r="L6291" s="58">
        <v>873258.99999999988</v>
      </c>
      <c r="M6291" s="59">
        <v>41284</v>
      </c>
      <c r="N6291" s="60">
        <v>2013</v>
      </c>
      <c r="O6291" s="61">
        <v>41284</v>
      </c>
      <c r="P6291" s="60">
        <v>2013</v>
      </c>
      <c r="Q6291" s="61">
        <v>41639</v>
      </c>
      <c r="R6291" s="53" t="s">
        <v>353</v>
      </c>
      <c r="S6291" s="53" t="s">
        <v>1559</v>
      </c>
      <c r="T6291" s="53" t="s">
        <v>1542</v>
      </c>
      <c r="U6291" s="53" t="s">
        <v>806</v>
      </c>
      <c r="V6291" s="53">
        <v>8</v>
      </c>
      <c r="W6291" s="53" t="s">
        <v>394</v>
      </c>
      <c r="X6291" s="53"/>
      <c r="Y6291" s="367"/>
      <c r="Z6291" s="367"/>
      <c r="AA6291" s="53"/>
      <c r="AB6291" s="53"/>
      <c r="AC6291" s="71"/>
      <c r="AD6291" s="57"/>
      <c r="AE6291" s="53"/>
      <c r="AF6291" s="53"/>
      <c r="AG6291" s="53"/>
      <c r="AH6291" s="367"/>
      <c r="AI6291" s="53"/>
      <c r="AJ6291" s="53"/>
    </row>
    <row r="6292" spans="1:46" s="148" customFormat="1" ht="45">
      <c r="A6292" s="53" t="s">
        <v>1503</v>
      </c>
      <c r="B6292" s="60">
        <v>8562</v>
      </c>
      <c r="C6292" s="60">
        <v>3000129</v>
      </c>
      <c r="D6292" s="52" t="s">
        <v>459</v>
      </c>
      <c r="E6292" s="53" t="s">
        <v>60</v>
      </c>
      <c r="F6292" s="55">
        <v>41289</v>
      </c>
      <c r="G6292" s="55">
        <v>41348</v>
      </c>
      <c r="H6292" s="53" t="s">
        <v>105</v>
      </c>
      <c r="I6292" s="57">
        <v>270</v>
      </c>
      <c r="J6292" s="56">
        <v>270</v>
      </c>
      <c r="K6292" s="56">
        <v>270</v>
      </c>
      <c r="L6292" s="58">
        <v>318599.99999999994</v>
      </c>
      <c r="M6292" s="59">
        <v>41365</v>
      </c>
      <c r="N6292" s="60">
        <v>2013</v>
      </c>
      <c r="O6292" s="61">
        <v>41365</v>
      </c>
      <c r="P6292" s="60">
        <v>2013</v>
      </c>
      <c r="Q6292" s="61">
        <v>41639</v>
      </c>
      <c r="R6292" s="53" t="s">
        <v>353</v>
      </c>
      <c r="S6292" s="53" t="s">
        <v>1560</v>
      </c>
      <c r="T6292" s="53" t="s">
        <v>389</v>
      </c>
      <c r="U6292" s="60">
        <v>1</v>
      </c>
      <c r="V6292" s="53">
        <v>8</v>
      </c>
      <c r="W6292" s="53" t="s">
        <v>394</v>
      </c>
      <c r="X6292" s="53"/>
      <c r="Y6292" s="367"/>
      <c r="Z6292" s="367"/>
      <c r="AA6292" s="53"/>
      <c r="AB6292" s="53"/>
      <c r="AC6292" s="71"/>
      <c r="AD6292" s="57"/>
      <c r="AE6292" s="53"/>
      <c r="AF6292" s="53"/>
      <c r="AG6292" s="53"/>
      <c r="AH6292" s="367"/>
      <c r="AI6292" s="53"/>
      <c r="AJ6292" s="53"/>
    </row>
    <row r="6293" spans="1:46" s="148" customFormat="1" ht="45">
      <c r="A6293" s="53" t="s">
        <v>1503</v>
      </c>
      <c r="B6293" s="60">
        <v>8564</v>
      </c>
      <c r="C6293" s="53">
        <v>3000564</v>
      </c>
      <c r="D6293" s="52" t="s">
        <v>408</v>
      </c>
      <c r="E6293" s="53" t="s">
        <v>60</v>
      </c>
      <c r="F6293" s="55">
        <v>41244</v>
      </c>
      <c r="G6293" s="55">
        <v>41306</v>
      </c>
      <c r="H6293" s="53" t="s">
        <v>107</v>
      </c>
      <c r="I6293" s="57">
        <v>180</v>
      </c>
      <c r="J6293" s="56">
        <v>197.85612873600002</v>
      </c>
      <c r="K6293" s="56">
        <v>180</v>
      </c>
      <c r="L6293" s="58">
        <v>212399.99999999997</v>
      </c>
      <c r="M6293" s="59">
        <v>41326</v>
      </c>
      <c r="N6293" s="60">
        <v>2013</v>
      </c>
      <c r="O6293" s="61">
        <v>41326</v>
      </c>
      <c r="P6293" s="60">
        <v>2013</v>
      </c>
      <c r="Q6293" s="61">
        <v>41639</v>
      </c>
      <c r="R6293" s="53" t="s">
        <v>353</v>
      </c>
      <c r="S6293" s="53" t="s">
        <v>1561</v>
      </c>
      <c r="T6293" s="53" t="s">
        <v>389</v>
      </c>
      <c r="U6293" s="60">
        <v>1</v>
      </c>
      <c r="V6293" s="53">
        <v>8</v>
      </c>
      <c r="W6293" s="53" t="s">
        <v>394</v>
      </c>
      <c r="X6293" s="53"/>
      <c r="Y6293" s="367"/>
      <c r="Z6293" s="367"/>
      <c r="AA6293" s="53"/>
      <c r="AB6293" s="53"/>
      <c r="AC6293" s="71"/>
      <c r="AD6293" s="57"/>
      <c r="AE6293" s="53"/>
      <c r="AF6293" s="53"/>
      <c r="AG6293" s="53"/>
      <c r="AH6293" s="367"/>
      <c r="AI6293" s="53"/>
      <c r="AJ6293" s="53"/>
    </row>
    <row r="6294" spans="1:46" s="148" customFormat="1" ht="45">
      <c r="A6294" s="53" t="s">
        <v>1503</v>
      </c>
      <c r="B6294" s="60">
        <v>8565</v>
      </c>
      <c r="C6294" s="80">
        <v>3000564</v>
      </c>
      <c r="D6294" s="52" t="s">
        <v>408</v>
      </c>
      <c r="E6294" s="53" t="s">
        <v>64</v>
      </c>
      <c r="F6294" s="55">
        <v>41283</v>
      </c>
      <c r="G6294" s="55">
        <v>41283</v>
      </c>
      <c r="H6294" s="53" t="s">
        <v>107</v>
      </c>
      <c r="I6294" s="57">
        <v>136.62</v>
      </c>
      <c r="J6294" s="56">
        <v>150.17280171062401</v>
      </c>
      <c r="K6294" s="384">
        <v>136.62</v>
      </c>
      <c r="L6294" s="58">
        <v>136620</v>
      </c>
      <c r="M6294" s="59">
        <v>41283</v>
      </c>
      <c r="N6294" s="53">
        <v>2013</v>
      </c>
      <c r="O6294" s="61">
        <v>41283</v>
      </c>
      <c r="P6294" s="53">
        <v>2013</v>
      </c>
      <c r="Q6294" s="61">
        <v>41639</v>
      </c>
      <c r="R6294" s="53" t="s">
        <v>353</v>
      </c>
      <c r="S6294" s="53" t="s">
        <v>1562</v>
      </c>
      <c r="T6294" s="53" t="s">
        <v>389</v>
      </c>
      <c r="U6294" s="383">
        <v>1</v>
      </c>
      <c r="V6294" s="53">
        <v>8</v>
      </c>
      <c r="W6294" s="53" t="s">
        <v>394</v>
      </c>
      <c r="X6294" s="53" t="s">
        <v>1057</v>
      </c>
      <c r="Y6294" s="58"/>
      <c r="Z6294" s="367"/>
      <c r="AA6294" s="53"/>
      <c r="AB6294" s="53"/>
      <c r="AC6294" s="71"/>
      <c r="AD6294" s="57"/>
      <c r="AE6294" s="53"/>
      <c r="AF6294" s="53"/>
      <c r="AG6294" s="53"/>
      <c r="AH6294" s="367"/>
      <c r="AI6294" s="53"/>
      <c r="AJ6294" s="53"/>
      <c r="AL6294" s="358"/>
      <c r="AM6294" s="358"/>
      <c r="AN6294" s="358"/>
      <c r="AO6294" s="358"/>
      <c r="AP6294" s="358"/>
      <c r="AQ6294" s="358"/>
      <c r="AR6294" s="358"/>
      <c r="AS6294" s="358"/>
      <c r="AT6294" s="358"/>
    </row>
    <row r="6295" spans="1:46" s="148" customFormat="1" ht="45">
      <c r="A6295" s="53" t="s">
        <v>1503</v>
      </c>
      <c r="B6295" s="60">
        <v>8569</v>
      </c>
      <c r="C6295" s="53">
        <v>3000564</v>
      </c>
      <c r="D6295" s="52" t="s">
        <v>408</v>
      </c>
      <c r="E6295" s="53" t="s">
        <v>60</v>
      </c>
      <c r="F6295" s="55">
        <v>41280</v>
      </c>
      <c r="G6295" s="55">
        <v>41340</v>
      </c>
      <c r="H6295" s="53" t="s">
        <v>105</v>
      </c>
      <c r="I6295" s="57">
        <v>450</v>
      </c>
      <c r="J6295" s="56">
        <v>494.64032184000001</v>
      </c>
      <c r="K6295" s="56">
        <v>450</v>
      </c>
      <c r="L6295" s="58">
        <v>531000</v>
      </c>
      <c r="M6295" s="59">
        <v>41365</v>
      </c>
      <c r="N6295" s="60">
        <v>2013</v>
      </c>
      <c r="O6295" s="61">
        <v>41365</v>
      </c>
      <c r="P6295" s="60">
        <v>2013</v>
      </c>
      <c r="Q6295" s="61">
        <v>41639</v>
      </c>
      <c r="R6295" s="53" t="s">
        <v>353</v>
      </c>
      <c r="S6295" s="53" t="s">
        <v>1563</v>
      </c>
      <c r="T6295" s="53" t="s">
        <v>389</v>
      </c>
      <c r="U6295" s="60">
        <v>1</v>
      </c>
      <c r="V6295" s="53">
        <v>8</v>
      </c>
      <c r="W6295" s="53" t="s">
        <v>394</v>
      </c>
      <c r="X6295" s="53"/>
      <c r="Y6295" s="367"/>
      <c r="Z6295" s="367"/>
      <c r="AA6295" s="53"/>
      <c r="AB6295" s="53"/>
      <c r="AC6295" s="71"/>
      <c r="AD6295" s="57"/>
      <c r="AE6295" s="53"/>
      <c r="AF6295" s="53"/>
      <c r="AG6295" s="53"/>
      <c r="AH6295" s="367"/>
      <c r="AI6295" s="53"/>
      <c r="AJ6295" s="53"/>
    </row>
    <row r="6296" spans="1:46" s="148" customFormat="1" ht="45">
      <c r="A6296" s="53" t="s">
        <v>1503</v>
      </c>
      <c r="B6296" s="60">
        <v>8571</v>
      </c>
      <c r="C6296" s="53">
        <v>3000564</v>
      </c>
      <c r="D6296" s="52" t="s">
        <v>408</v>
      </c>
      <c r="E6296" s="53" t="s">
        <v>64</v>
      </c>
      <c r="F6296" s="55">
        <v>41283</v>
      </c>
      <c r="G6296" s="55">
        <v>41283</v>
      </c>
      <c r="H6296" s="53" t="s">
        <v>107</v>
      </c>
      <c r="I6296" s="57">
        <v>494.4</v>
      </c>
      <c r="J6296" s="56">
        <v>543.44483359488004</v>
      </c>
      <c r="K6296" s="56">
        <v>494.4</v>
      </c>
      <c r="L6296" s="58">
        <v>583391.99999999988</v>
      </c>
      <c r="M6296" s="59">
        <v>41283</v>
      </c>
      <c r="N6296" s="60">
        <v>2013</v>
      </c>
      <c r="O6296" s="61">
        <v>41283</v>
      </c>
      <c r="P6296" s="60">
        <v>2013</v>
      </c>
      <c r="Q6296" s="61">
        <v>41639</v>
      </c>
      <c r="R6296" s="53" t="s">
        <v>353</v>
      </c>
      <c r="S6296" s="53" t="s">
        <v>1564</v>
      </c>
      <c r="T6296" s="53" t="s">
        <v>389</v>
      </c>
      <c r="U6296" s="60">
        <v>1</v>
      </c>
      <c r="V6296" s="53">
        <v>8</v>
      </c>
      <c r="W6296" s="53" t="s">
        <v>394</v>
      </c>
      <c r="X6296" s="53"/>
      <c r="Y6296" s="367"/>
      <c r="Z6296" s="367"/>
      <c r="AA6296" s="53"/>
      <c r="AB6296" s="53"/>
      <c r="AC6296" s="71"/>
      <c r="AD6296" s="57"/>
      <c r="AE6296" s="53"/>
      <c r="AF6296" s="53"/>
      <c r="AG6296" s="53"/>
      <c r="AH6296" s="367"/>
      <c r="AI6296" s="53"/>
      <c r="AJ6296" s="53"/>
    </row>
    <row r="6297" spans="1:46" s="148" customFormat="1" ht="45">
      <c r="A6297" s="53" t="s">
        <v>1503</v>
      </c>
      <c r="B6297" s="60">
        <v>8572</v>
      </c>
      <c r="C6297" s="53">
        <v>3000566</v>
      </c>
      <c r="D6297" s="52" t="s">
        <v>1332</v>
      </c>
      <c r="E6297" s="53" t="s">
        <v>60</v>
      </c>
      <c r="F6297" s="55">
        <v>41214</v>
      </c>
      <c r="G6297" s="55">
        <v>41268</v>
      </c>
      <c r="H6297" s="53" t="s">
        <v>107</v>
      </c>
      <c r="I6297" s="57">
        <v>340</v>
      </c>
      <c r="J6297" s="56">
        <v>340</v>
      </c>
      <c r="K6297" s="56">
        <v>340</v>
      </c>
      <c r="L6297" s="58">
        <v>401200</v>
      </c>
      <c r="M6297" s="59">
        <v>41283</v>
      </c>
      <c r="N6297" s="60">
        <v>2013</v>
      </c>
      <c r="O6297" s="61">
        <v>41283</v>
      </c>
      <c r="P6297" s="60">
        <v>2013</v>
      </c>
      <c r="Q6297" s="61">
        <v>41639</v>
      </c>
      <c r="R6297" s="53" t="s">
        <v>353</v>
      </c>
      <c r="S6297" s="53" t="s">
        <v>1565</v>
      </c>
      <c r="T6297" s="53" t="s">
        <v>389</v>
      </c>
      <c r="U6297" s="60">
        <v>1</v>
      </c>
      <c r="V6297" s="53">
        <v>8</v>
      </c>
      <c r="W6297" s="53" t="s">
        <v>390</v>
      </c>
      <c r="X6297" s="53"/>
      <c r="Y6297" s="367"/>
      <c r="Z6297" s="367"/>
      <c r="AA6297" s="53"/>
      <c r="AB6297" s="53"/>
      <c r="AC6297" s="71"/>
      <c r="AD6297" s="57"/>
      <c r="AE6297" s="53"/>
      <c r="AF6297" s="53"/>
      <c r="AG6297" s="53"/>
      <c r="AH6297" s="367"/>
      <c r="AI6297" s="53"/>
      <c r="AJ6297" s="53"/>
    </row>
    <row r="6298" spans="1:46" s="67" customFormat="1" ht="60">
      <c r="A6298" s="53" t="s">
        <v>1503</v>
      </c>
      <c r="B6298" s="60">
        <v>8574</v>
      </c>
      <c r="C6298" s="53">
        <v>3000564</v>
      </c>
      <c r="D6298" s="52" t="s">
        <v>408</v>
      </c>
      <c r="E6298" s="53" t="s">
        <v>64</v>
      </c>
      <c r="F6298" s="55">
        <v>41365</v>
      </c>
      <c r="G6298" s="55">
        <v>41365</v>
      </c>
      <c r="H6298" s="53" t="s">
        <v>107</v>
      </c>
      <c r="I6298" s="57">
        <v>251.6</v>
      </c>
      <c r="J6298" s="56">
        <v>251.6</v>
      </c>
      <c r="K6298" s="56">
        <v>251.6</v>
      </c>
      <c r="L6298" s="58">
        <v>296888</v>
      </c>
      <c r="M6298" s="59">
        <v>41365</v>
      </c>
      <c r="N6298" s="60">
        <v>2013</v>
      </c>
      <c r="O6298" s="61">
        <v>41365</v>
      </c>
      <c r="P6298" s="60">
        <v>2013</v>
      </c>
      <c r="Q6298" s="61">
        <v>41639</v>
      </c>
      <c r="R6298" s="53" t="s">
        <v>353</v>
      </c>
      <c r="S6298" s="53" t="s">
        <v>1566</v>
      </c>
      <c r="T6298" s="53" t="s">
        <v>389</v>
      </c>
      <c r="U6298" s="60">
        <v>1</v>
      </c>
      <c r="V6298" s="53">
        <v>8</v>
      </c>
      <c r="W6298" s="53" t="s">
        <v>394</v>
      </c>
      <c r="X6298" s="53"/>
      <c r="Y6298" s="367"/>
      <c r="Z6298" s="367"/>
      <c r="AA6298" s="53"/>
      <c r="AB6298" s="53"/>
      <c r="AC6298" s="71"/>
      <c r="AD6298" s="57"/>
      <c r="AE6298" s="53"/>
      <c r="AF6298" s="53"/>
      <c r="AG6298" s="53"/>
      <c r="AH6298" s="367"/>
      <c r="AI6298" s="53"/>
      <c r="AJ6298" s="53"/>
      <c r="AK6298" s="148"/>
      <c r="AL6298" s="148"/>
      <c r="AM6298" s="148"/>
      <c r="AN6298" s="148"/>
      <c r="AO6298" s="148"/>
      <c r="AP6298" s="148"/>
      <c r="AQ6298" s="148"/>
      <c r="AR6298" s="148"/>
      <c r="AS6298" s="148"/>
      <c r="AT6298" s="148"/>
    </row>
    <row r="6299" spans="1:46" s="148" customFormat="1" ht="45">
      <c r="A6299" s="53" t="s">
        <v>1503</v>
      </c>
      <c r="B6299" s="60">
        <v>8576</v>
      </c>
      <c r="C6299" s="53">
        <v>3000564</v>
      </c>
      <c r="D6299" s="52" t="s">
        <v>408</v>
      </c>
      <c r="E6299" s="53" t="s">
        <v>60</v>
      </c>
      <c r="F6299" s="55">
        <v>41214</v>
      </c>
      <c r="G6299" s="55">
        <v>41268</v>
      </c>
      <c r="H6299" s="53" t="s">
        <v>107</v>
      </c>
      <c r="I6299" s="57">
        <v>300</v>
      </c>
      <c r="J6299" s="56">
        <v>329.76021456000001</v>
      </c>
      <c r="K6299" s="56">
        <v>300</v>
      </c>
      <c r="L6299" s="58">
        <v>354000</v>
      </c>
      <c r="M6299" s="59">
        <v>41283</v>
      </c>
      <c r="N6299" s="60">
        <v>2013</v>
      </c>
      <c r="O6299" s="61">
        <v>41283</v>
      </c>
      <c r="P6299" s="60">
        <v>2013</v>
      </c>
      <c r="Q6299" s="61">
        <v>41639</v>
      </c>
      <c r="R6299" s="53" t="s">
        <v>353</v>
      </c>
      <c r="S6299" s="53" t="s">
        <v>1567</v>
      </c>
      <c r="T6299" s="53" t="s">
        <v>389</v>
      </c>
      <c r="U6299" s="60">
        <v>1</v>
      </c>
      <c r="V6299" s="53">
        <v>8</v>
      </c>
      <c r="W6299" s="53" t="s">
        <v>394</v>
      </c>
      <c r="X6299" s="53"/>
      <c r="Y6299" s="367"/>
      <c r="Z6299" s="367"/>
      <c r="AA6299" s="53"/>
      <c r="AB6299" s="53"/>
      <c r="AC6299" s="71"/>
      <c r="AD6299" s="57"/>
      <c r="AE6299" s="53"/>
      <c r="AF6299" s="53"/>
      <c r="AG6299" s="53"/>
      <c r="AH6299" s="367"/>
      <c r="AI6299" s="53"/>
      <c r="AJ6299" s="53"/>
    </row>
    <row r="6300" spans="1:46" s="148" customFormat="1" ht="45">
      <c r="A6300" s="53" t="s">
        <v>1503</v>
      </c>
      <c r="B6300" s="60">
        <v>8579</v>
      </c>
      <c r="C6300" s="53">
        <v>3000564</v>
      </c>
      <c r="D6300" s="52" t="s">
        <v>408</v>
      </c>
      <c r="E6300" s="53" t="s">
        <v>60</v>
      </c>
      <c r="F6300" s="55">
        <v>41214</v>
      </c>
      <c r="G6300" s="55">
        <v>41268</v>
      </c>
      <c r="H6300" s="53" t="s">
        <v>107</v>
      </c>
      <c r="I6300" s="57">
        <v>400</v>
      </c>
      <c r="J6300" s="56">
        <v>439.68028608000003</v>
      </c>
      <c r="K6300" s="56">
        <v>400</v>
      </c>
      <c r="L6300" s="58">
        <v>472000</v>
      </c>
      <c r="M6300" s="59">
        <v>41283</v>
      </c>
      <c r="N6300" s="60">
        <v>2013</v>
      </c>
      <c r="O6300" s="61">
        <v>41283</v>
      </c>
      <c r="P6300" s="60">
        <v>2013</v>
      </c>
      <c r="Q6300" s="61">
        <v>41639</v>
      </c>
      <c r="R6300" s="53" t="s">
        <v>353</v>
      </c>
      <c r="S6300" s="53" t="s">
        <v>1568</v>
      </c>
      <c r="T6300" s="53" t="s">
        <v>389</v>
      </c>
      <c r="U6300" s="60">
        <v>1</v>
      </c>
      <c r="V6300" s="53">
        <v>8</v>
      </c>
      <c r="W6300" s="53" t="s">
        <v>394</v>
      </c>
      <c r="X6300" s="53"/>
      <c r="Y6300" s="367"/>
      <c r="Z6300" s="367"/>
      <c r="AA6300" s="53"/>
      <c r="AB6300" s="53"/>
      <c r="AC6300" s="71"/>
      <c r="AD6300" s="57"/>
      <c r="AE6300" s="53"/>
      <c r="AF6300" s="53"/>
      <c r="AG6300" s="53"/>
      <c r="AH6300" s="367"/>
      <c r="AI6300" s="53"/>
      <c r="AJ6300" s="53"/>
    </row>
    <row r="6301" spans="1:46" s="148" customFormat="1" ht="60">
      <c r="A6301" s="53" t="s">
        <v>1503</v>
      </c>
      <c r="B6301" s="60">
        <v>8581</v>
      </c>
      <c r="C6301" s="53" t="s">
        <v>440</v>
      </c>
      <c r="D6301" s="52" t="s">
        <v>441</v>
      </c>
      <c r="E6301" s="53" t="s">
        <v>60</v>
      </c>
      <c r="F6301" s="55">
        <v>41228</v>
      </c>
      <c r="G6301" s="55">
        <v>41289</v>
      </c>
      <c r="H6301" s="53" t="s">
        <v>109</v>
      </c>
      <c r="I6301" s="57">
        <v>686.44100000000003</v>
      </c>
      <c r="J6301" s="56">
        <v>754.53643814260329</v>
      </c>
      <c r="K6301" s="56">
        <v>686.44100000000003</v>
      </c>
      <c r="L6301" s="58">
        <v>810000.38</v>
      </c>
      <c r="M6301" s="59">
        <v>41310</v>
      </c>
      <c r="N6301" s="60">
        <v>2013</v>
      </c>
      <c r="O6301" s="61">
        <v>41310</v>
      </c>
      <c r="P6301" s="60">
        <v>2013</v>
      </c>
      <c r="Q6301" s="61">
        <v>41639</v>
      </c>
      <c r="R6301" s="53" t="s">
        <v>342</v>
      </c>
      <c r="S6301" s="53" t="s">
        <v>1569</v>
      </c>
      <c r="T6301" s="53" t="s">
        <v>417</v>
      </c>
      <c r="U6301" s="60">
        <v>1910</v>
      </c>
      <c r="V6301" s="53">
        <v>8</v>
      </c>
      <c r="W6301" s="53" t="s">
        <v>390</v>
      </c>
      <c r="X6301" s="53"/>
      <c r="Y6301" s="367"/>
      <c r="Z6301" s="367"/>
      <c r="AA6301" s="53"/>
      <c r="AB6301" s="53"/>
      <c r="AC6301" s="71"/>
      <c r="AD6301" s="57"/>
      <c r="AE6301" s="53"/>
      <c r="AF6301" s="53"/>
      <c r="AG6301" s="53"/>
      <c r="AH6301" s="367"/>
      <c r="AI6301" s="53"/>
      <c r="AJ6301" s="53"/>
    </row>
    <row r="6302" spans="1:46" s="148" customFormat="1" ht="60">
      <c r="A6302" s="53" t="s">
        <v>1503</v>
      </c>
      <c r="B6302" s="159" t="s">
        <v>2220</v>
      </c>
      <c r="C6302" s="53" t="s">
        <v>440</v>
      </c>
      <c r="D6302" s="52" t="s">
        <v>441</v>
      </c>
      <c r="E6302" s="53" t="s">
        <v>60</v>
      </c>
      <c r="F6302" s="55">
        <v>41228</v>
      </c>
      <c r="G6302" s="55">
        <v>41289</v>
      </c>
      <c r="H6302" s="53" t="s">
        <v>109</v>
      </c>
      <c r="I6302" s="57">
        <v>302.57499999999999</v>
      </c>
      <c r="J6302" s="56">
        <v>332.59065640163999</v>
      </c>
      <c r="K6302" s="56">
        <v>302.57499999999999</v>
      </c>
      <c r="L6302" s="58">
        <v>357038.49999999994</v>
      </c>
      <c r="M6302" s="59">
        <v>41310</v>
      </c>
      <c r="N6302" s="60">
        <v>2013</v>
      </c>
      <c r="O6302" s="61">
        <v>41310</v>
      </c>
      <c r="P6302" s="60">
        <v>2013</v>
      </c>
      <c r="Q6302" s="61">
        <v>41639</v>
      </c>
      <c r="R6302" s="53" t="s">
        <v>342</v>
      </c>
      <c r="S6302" s="53" t="s">
        <v>1569</v>
      </c>
      <c r="T6302" s="53" t="s">
        <v>417</v>
      </c>
      <c r="U6302" s="60">
        <v>276</v>
      </c>
      <c r="V6302" s="53">
        <v>8</v>
      </c>
      <c r="W6302" s="53" t="s">
        <v>390</v>
      </c>
      <c r="X6302" s="53"/>
      <c r="Y6302" s="367"/>
      <c r="Z6302" s="367"/>
      <c r="AA6302" s="53"/>
      <c r="AB6302" s="53"/>
      <c r="AC6302" s="71"/>
      <c r="AD6302" s="57"/>
      <c r="AE6302" s="53"/>
      <c r="AF6302" s="53"/>
      <c r="AG6302" s="53"/>
      <c r="AH6302" s="367"/>
      <c r="AI6302" s="53"/>
      <c r="AJ6302" s="53"/>
    </row>
    <row r="6303" spans="1:46" s="148" customFormat="1" ht="60">
      <c r="A6303" s="53" t="s">
        <v>1503</v>
      </c>
      <c r="B6303" s="60">
        <v>8582</v>
      </c>
      <c r="C6303" s="60">
        <v>3000542</v>
      </c>
      <c r="D6303" s="52" t="s">
        <v>935</v>
      </c>
      <c r="E6303" s="53" t="s">
        <v>60</v>
      </c>
      <c r="F6303" s="55">
        <v>41253</v>
      </c>
      <c r="G6303" s="55">
        <v>41315</v>
      </c>
      <c r="H6303" s="53" t="s">
        <v>109</v>
      </c>
      <c r="I6303" s="57">
        <v>309.81599999999997</v>
      </c>
      <c r="J6303" s="56">
        <v>309.81599999999997</v>
      </c>
      <c r="K6303" s="56">
        <v>309.81599999999997</v>
      </c>
      <c r="L6303" s="58">
        <v>365582.87999999995</v>
      </c>
      <c r="M6303" s="59">
        <v>41334</v>
      </c>
      <c r="N6303" s="60">
        <v>2013</v>
      </c>
      <c r="O6303" s="61">
        <v>41334</v>
      </c>
      <c r="P6303" s="60">
        <v>2013</v>
      </c>
      <c r="Q6303" s="61">
        <v>41639</v>
      </c>
      <c r="R6303" s="53" t="s">
        <v>353</v>
      </c>
      <c r="S6303" s="53" t="s">
        <v>1570</v>
      </c>
      <c r="T6303" s="53" t="s">
        <v>389</v>
      </c>
      <c r="U6303" s="60">
        <v>1</v>
      </c>
      <c r="V6303" s="53">
        <v>8</v>
      </c>
      <c r="W6303" s="53" t="s">
        <v>394</v>
      </c>
      <c r="X6303" s="53"/>
      <c r="Y6303" s="367"/>
      <c r="Z6303" s="367"/>
      <c r="AA6303" s="53"/>
      <c r="AB6303" s="53"/>
      <c r="AC6303" s="71"/>
      <c r="AD6303" s="57"/>
      <c r="AE6303" s="53"/>
      <c r="AF6303" s="53"/>
      <c r="AG6303" s="53"/>
      <c r="AH6303" s="367"/>
      <c r="AI6303" s="53"/>
      <c r="AJ6303" s="53"/>
    </row>
    <row r="6304" spans="1:46" s="67" customFormat="1" ht="45">
      <c r="A6304" s="53" t="s">
        <v>1503</v>
      </c>
      <c r="B6304" s="60">
        <v>8586</v>
      </c>
      <c r="C6304" s="60">
        <v>3000434</v>
      </c>
      <c r="D6304" s="52" t="s">
        <v>1571</v>
      </c>
      <c r="E6304" s="53" t="s">
        <v>64</v>
      </c>
      <c r="F6304" s="55">
        <v>41365</v>
      </c>
      <c r="G6304" s="55">
        <v>41365</v>
      </c>
      <c r="H6304" s="53" t="s">
        <v>105</v>
      </c>
      <c r="I6304" s="57">
        <v>200</v>
      </c>
      <c r="J6304" s="56">
        <v>201.37357102464003</v>
      </c>
      <c r="K6304" s="56">
        <v>200</v>
      </c>
      <c r="L6304" s="58">
        <v>236000</v>
      </c>
      <c r="M6304" s="59">
        <v>41365</v>
      </c>
      <c r="N6304" s="60">
        <v>2013</v>
      </c>
      <c r="O6304" s="61">
        <v>41365</v>
      </c>
      <c r="P6304" s="60">
        <v>2013</v>
      </c>
      <c r="Q6304" s="61">
        <v>41639</v>
      </c>
      <c r="R6304" s="53" t="s">
        <v>353</v>
      </c>
      <c r="S6304" s="53" t="s">
        <v>1572</v>
      </c>
      <c r="T6304" s="53" t="s">
        <v>1573</v>
      </c>
      <c r="U6304" s="60">
        <v>17</v>
      </c>
      <c r="V6304" s="53">
        <v>8</v>
      </c>
      <c r="W6304" s="53" t="s">
        <v>394</v>
      </c>
      <c r="X6304" s="53"/>
      <c r="Y6304" s="367"/>
      <c r="Z6304" s="367"/>
      <c r="AA6304" s="53"/>
      <c r="AB6304" s="53"/>
      <c r="AC6304" s="71"/>
      <c r="AD6304" s="57"/>
      <c r="AE6304" s="53"/>
      <c r="AF6304" s="53"/>
      <c r="AG6304" s="53"/>
      <c r="AH6304" s="367"/>
      <c r="AI6304" s="53"/>
      <c r="AJ6304" s="53"/>
      <c r="AK6304" s="148"/>
      <c r="AL6304" s="148"/>
      <c r="AM6304" s="148"/>
      <c r="AN6304" s="148"/>
      <c r="AO6304" s="148"/>
      <c r="AP6304" s="148"/>
      <c r="AQ6304" s="148"/>
      <c r="AR6304" s="148"/>
      <c r="AS6304" s="148"/>
      <c r="AT6304" s="148"/>
    </row>
    <row r="6305" spans="1:46" s="67" customFormat="1" ht="45">
      <c r="A6305" s="53" t="s">
        <v>1503</v>
      </c>
      <c r="B6305" s="60">
        <v>8587</v>
      </c>
      <c r="C6305" s="60">
        <v>3000434</v>
      </c>
      <c r="D6305" s="52" t="s">
        <v>1571</v>
      </c>
      <c r="E6305" s="53" t="s">
        <v>64</v>
      </c>
      <c r="F6305" s="55">
        <v>41365</v>
      </c>
      <c r="G6305" s="55">
        <v>41365</v>
      </c>
      <c r="H6305" s="53" t="s">
        <v>105</v>
      </c>
      <c r="I6305" s="57">
        <v>240</v>
      </c>
      <c r="J6305" s="56">
        <v>241.02473864203637</v>
      </c>
      <c r="K6305" s="56">
        <v>240</v>
      </c>
      <c r="L6305" s="58">
        <v>283200</v>
      </c>
      <c r="M6305" s="59">
        <v>41365</v>
      </c>
      <c r="N6305" s="60">
        <v>2013</v>
      </c>
      <c r="O6305" s="61">
        <v>41365</v>
      </c>
      <c r="P6305" s="60">
        <v>2013</v>
      </c>
      <c r="Q6305" s="61">
        <v>41639</v>
      </c>
      <c r="R6305" s="53" t="s">
        <v>353</v>
      </c>
      <c r="S6305" s="53" t="s">
        <v>1574</v>
      </c>
      <c r="T6305" s="53" t="s">
        <v>1573</v>
      </c>
      <c r="U6305" s="60">
        <v>23</v>
      </c>
      <c r="V6305" s="53">
        <v>8</v>
      </c>
      <c r="W6305" s="53" t="s">
        <v>394</v>
      </c>
      <c r="X6305" s="53"/>
      <c r="Y6305" s="367"/>
      <c r="Z6305" s="367"/>
      <c r="AA6305" s="53"/>
      <c r="AB6305" s="53"/>
      <c r="AC6305" s="71"/>
      <c r="AD6305" s="57"/>
      <c r="AE6305" s="53"/>
      <c r="AF6305" s="53"/>
      <c r="AG6305" s="53"/>
      <c r="AH6305" s="367"/>
      <c r="AI6305" s="53"/>
      <c r="AJ6305" s="53"/>
      <c r="AK6305" s="148"/>
      <c r="AL6305" s="148"/>
      <c r="AM6305" s="148"/>
      <c r="AN6305" s="148"/>
      <c r="AO6305" s="148"/>
      <c r="AP6305" s="148"/>
      <c r="AQ6305" s="148"/>
      <c r="AR6305" s="148"/>
      <c r="AS6305" s="148"/>
      <c r="AT6305" s="148"/>
    </row>
    <row r="6306" spans="1:46" s="67" customFormat="1" ht="45">
      <c r="A6306" s="53" t="s">
        <v>1503</v>
      </c>
      <c r="B6306" s="60">
        <v>8588</v>
      </c>
      <c r="C6306" s="60">
        <v>3000434</v>
      </c>
      <c r="D6306" s="52" t="s">
        <v>1571</v>
      </c>
      <c r="E6306" s="53" t="s">
        <v>64</v>
      </c>
      <c r="F6306" s="55">
        <v>41365</v>
      </c>
      <c r="G6306" s="55">
        <v>41365</v>
      </c>
      <c r="H6306" s="53" t="s">
        <v>105</v>
      </c>
      <c r="I6306" s="57">
        <v>165</v>
      </c>
      <c r="J6306" s="56">
        <v>166.25410817400001</v>
      </c>
      <c r="K6306" s="56">
        <v>165</v>
      </c>
      <c r="L6306" s="58">
        <v>194700</v>
      </c>
      <c r="M6306" s="59">
        <v>41365</v>
      </c>
      <c r="N6306" s="60">
        <v>2013</v>
      </c>
      <c r="O6306" s="61">
        <v>41365</v>
      </c>
      <c r="P6306" s="60">
        <v>2013</v>
      </c>
      <c r="Q6306" s="61">
        <v>41639</v>
      </c>
      <c r="R6306" s="53" t="s">
        <v>353</v>
      </c>
      <c r="S6306" s="53" t="s">
        <v>1575</v>
      </c>
      <c r="T6306" s="53" t="s">
        <v>1573</v>
      </c>
      <c r="U6306" s="60">
        <v>13</v>
      </c>
      <c r="V6306" s="53">
        <v>8</v>
      </c>
      <c r="W6306" s="53" t="s">
        <v>394</v>
      </c>
      <c r="X6306" s="53"/>
      <c r="Y6306" s="367"/>
      <c r="Z6306" s="367"/>
      <c r="AA6306" s="53"/>
      <c r="AB6306" s="53"/>
      <c r="AC6306" s="71"/>
      <c r="AD6306" s="57"/>
      <c r="AE6306" s="53"/>
      <c r="AF6306" s="53"/>
      <c r="AG6306" s="53"/>
      <c r="AH6306" s="367"/>
      <c r="AI6306" s="53"/>
      <c r="AJ6306" s="53"/>
      <c r="AK6306" s="148"/>
      <c r="AL6306" s="148"/>
      <c r="AM6306" s="148"/>
      <c r="AN6306" s="148"/>
      <c r="AO6306" s="148"/>
      <c r="AP6306" s="148"/>
      <c r="AQ6306" s="148"/>
      <c r="AR6306" s="148"/>
      <c r="AS6306" s="148"/>
      <c r="AT6306" s="148"/>
    </row>
    <row r="6307" spans="1:46" s="67" customFormat="1" ht="45">
      <c r="A6307" s="53" t="s">
        <v>1503</v>
      </c>
      <c r="B6307" s="60">
        <v>8590</v>
      </c>
      <c r="C6307" s="60">
        <v>3000415</v>
      </c>
      <c r="D6307" s="52" t="s">
        <v>1753</v>
      </c>
      <c r="E6307" s="53" t="s">
        <v>60</v>
      </c>
      <c r="F6307" s="55">
        <v>41268</v>
      </c>
      <c r="G6307" s="55">
        <v>41330</v>
      </c>
      <c r="H6307" s="53" t="s">
        <v>105</v>
      </c>
      <c r="I6307" s="57">
        <v>950</v>
      </c>
      <c r="J6307" s="56">
        <v>960.32848198499994</v>
      </c>
      <c r="K6307" s="56">
        <v>950</v>
      </c>
      <c r="L6307" s="58">
        <v>1121000</v>
      </c>
      <c r="M6307" s="59">
        <v>41348</v>
      </c>
      <c r="N6307" s="60">
        <v>2013</v>
      </c>
      <c r="O6307" s="61">
        <v>41348</v>
      </c>
      <c r="P6307" s="60">
        <v>2013</v>
      </c>
      <c r="Q6307" s="61">
        <v>41639</v>
      </c>
      <c r="R6307" s="53" t="s">
        <v>353</v>
      </c>
      <c r="S6307" s="53" t="s">
        <v>1576</v>
      </c>
      <c r="T6307" s="53" t="s">
        <v>1573</v>
      </c>
      <c r="U6307" s="60">
        <v>40</v>
      </c>
      <c r="V6307" s="53">
        <v>8</v>
      </c>
      <c r="W6307" s="53" t="s">
        <v>390</v>
      </c>
      <c r="X6307" s="53"/>
      <c r="Y6307" s="367"/>
      <c r="Z6307" s="367"/>
      <c r="AA6307" s="53"/>
      <c r="AB6307" s="53"/>
      <c r="AC6307" s="71"/>
      <c r="AD6307" s="57"/>
      <c r="AE6307" s="53"/>
      <c r="AF6307" s="53"/>
      <c r="AG6307" s="53"/>
      <c r="AH6307" s="367"/>
      <c r="AI6307" s="53"/>
      <c r="AJ6307" s="53"/>
      <c r="AK6307" s="148"/>
      <c r="AL6307" s="148"/>
      <c r="AM6307" s="148"/>
      <c r="AN6307" s="148"/>
      <c r="AO6307" s="148"/>
      <c r="AP6307" s="148"/>
      <c r="AQ6307" s="148"/>
      <c r="AR6307" s="148"/>
      <c r="AS6307" s="148"/>
      <c r="AT6307" s="148"/>
    </row>
    <row r="6308" spans="1:46" s="148" customFormat="1" ht="45">
      <c r="A6308" s="53" t="s">
        <v>1503</v>
      </c>
      <c r="B6308" s="60">
        <v>8591</v>
      </c>
      <c r="C6308" s="60">
        <v>3000452</v>
      </c>
      <c r="D6308" s="52" t="s">
        <v>422</v>
      </c>
      <c r="E6308" s="53" t="s">
        <v>64</v>
      </c>
      <c r="F6308" s="55">
        <v>41365</v>
      </c>
      <c r="G6308" s="55">
        <v>41365</v>
      </c>
      <c r="H6308" s="53" t="s">
        <v>105</v>
      </c>
      <c r="I6308" s="56">
        <v>91.249740000000003</v>
      </c>
      <c r="J6308" s="56">
        <v>120.19086397348934</v>
      </c>
      <c r="K6308" s="56">
        <v>91.249740000000003</v>
      </c>
      <c r="L6308" s="58">
        <v>91249.74</v>
      </c>
      <c r="M6308" s="59">
        <v>41365</v>
      </c>
      <c r="N6308" s="60">
        <v>2013</v>
      </c>
      <c r="O6308" s="61">
        <v>41365</v>
      </c>
      <c r="P6308" s="60">
        <v>2013</v>
      </c>
      <c r="Q6308" s="61">
        <v>41639</v>
      </c>
      <c r="R6308" s="53" t="s">
        <v>353</v>
      </c>
      <c r="S6308" s="53" t="s">
        <v>1577</v>
      </c>
      <c r="T6308" s="53" t="s">
        <v>1573</v>
      </c>
      <c r="U6308" s="60">
        <v>1</v>
      </c>
      <c r="V6308" s="53">
        <v>8</v>
      </c>
      <c r="W6308" s="53" t="s">
        <v>394</v>
      </c>
      <c r="X6308" s="53"/>
      <c r="Y6308" s="367">
        <v>91.249740000000003</v>
      </c>
      <c r="Z6308" s="367"/>
      <c r="AA6308" s="53" t="s">
        <v>1057</v>
      </c>
      <c r="AB6308" s="53"/>
      <c r="AC6308" s="71"/>
      <c r="AD6308" s="57"/>
      <c r="AE6308" s="53"/>
      <c r="AF6308" s="53"/>
      <c r="AG6308" s="53"/>
      <c r="AH6308" s="367"/>
      <c r="AI6308" s="53"/>
      <c r="AJ6308" s="53"/>
    </row>
    <row r="6309" spans="1:46" s="148" customFormat="1" ht="45">
      <c r="A6309" s="53" t="s">
        <v>1503</v>
      </c>
      <c r="B6309" s="60">
        <v>8592</v>
      </c>
      <c r="C6309" s="60">
        <v>3000452</v>
      </c>
      <c r="D6309" s="52" t="s">
        <v>422</v>
      </c>
      <c r="E6309" s="53" t="s">
        <v>60</v>
      </c>
      <c r="F6309" s="55">
        <v>41256</v>
      </c>
      <c r="G6309" s="55">
        <v>41318</v>
      </c>
      <c r="H6309" s="53" t="s">
        <v>105</v>
      </c>
      <c r="I6309" s="57">
        <v>279.84100000000001</v>
      </c>
      <c r="J6309" s="56">
        <v>338.36157007651155</v>
      </c>
      <c r="K6309" s="56">
        <v>279.84100000000001</v>
      </c>
      <c r="L6309" s="58">
        <v>330212.38</v>
      </c>
      <c r="M6309" s="59">
        <v>41337</v>
      </c>
      <c r="N6309" s="60">
        <v>2013</v>
      </c>
      <c r="O6309" s="61">
        <v>41337</v>
      </c>
      <c r="P6309" s="60">
        <v>2013</v>
      </c>
      <c r="Q6309" s="61">
        <v>41639</v>
      </c>
      <c r="R6309" s="53" t="s">
        <v>353</v>
      </c>
      <c r="S6309" s="53" t="s">
        <v>1578</v>
      </c>
      <c r="T6309" s="53" t="s">
        <v>1573</v>
      </c>
      <c r="U6309" s="60">
        <v>40</v>
      </c>
      <c r="V6309" s="53">
        <v>8</v>
      </c>
      <c r="W6309" s="53" t="s">
        <v>390</v>
      </c>
      <c r="X6309" s="53"/>
      <c r="Y6309" s="367"/>
      <c r="Z6309" s="367"/>
      <c r="AA6309" s="53"/>
      <c r="AB6309" s="53"/>
      <c r="AC6309" s="71"/>
      <c r="AD6309" s="57"/>
      <c r="AE6309" s="53"/>
      <c r="AF6309" s="53"/>
      <c r="AG6309" s="53"/>
      <c r="AH6309" s="367"/>
      <c r="AI6309" s="53"/>
      <c r="AJ6309" s="53"/>
    </row>
    <row r="6310" spans="1:46" s="148" customFormat="1" ht="45">
      <c r="A6310" s="53" t="s">
        <v>1503</v>
      </c>
      <c r="B6310" s="60">
        <v>8593</v>
      </c>
      <c r="C6310" s="60">
        <v>3000448</v>
      </c>
      <c r="D6310" s="52" t="s">
        <v>990</v>
      </c>
      <c r="E6310" s="53" t="s">
        <v>64</v>
      </c>
      <c r="F6310" s="55">
        <v>41283</v>
      </c>
      <c r="G6310" s="55">
        <v>41283</v>
      </c>
      <c r="H6310" s="53" t="s">
        <v>105</v>
      </c>
      <c r="I6310" s="57">
        <v>165</v>
      </c>
      <c r="J6310" s="56">
        <v>178.03538761214315</v>
      </c>
      <c r="K6310" s="56">
        <v>165</v>
      </c>
      <c r="L6310" s="58">
        <v>194700</v>
      </c>
      <c r="M6310" s="59">
        <v>41283</v>
      </c>
      <c r="N6310" s="60">
        <v>2013</v>
      </c>
      <c r="O6310" s="61">
        <v>41283</v>
      </c>
      <c r="P6310" s="60">
        <v>2013</v>
      </c>
      <c r="Q6310" s="61">
        <v>41639</v>
      </c>
      <c r="R6310" s="53" t="s">
        <v>353</v>
      </c>
      <c r="S6310" s="53" t="s">
        <v>1579</v>
      </c>
      <c r="T6310" s="53" t="s">
        <v>1573</v>
      </c>
      <c r="U6310" s="60">
        <v>45</v>
      </c>
      <c r="V6310" s="53">
        <v>8</v>
      </c>
      <c r="W6310" s="53" t="s">
        <v>394</v>
      </c>
      <c r="X6310" s="53"/>
      <c r="Y6310" s="367"/>
      <c r="Z6310" s="367"/>
      <c r="AA6310" s="53"/>
      <c r="AB6310" s="53"/>
      <c r="AC6310" s="71"/>
      <c r="AD6310" s="57"/>
      <c r="AE6310" s="53"/>
      <c r="AF6310" s="53"/>
      <c r="AG6310" s="53"/>
      <c r="AH6310" s="367"/>
      <c r="AI6310" s="53"/>
      <c r="AJ6310" s="53"/>
    </row>
    <row r="6311" spans="1:46" s="148" customFormat="1" ht="45">
      <c r="A6311" s="53" t="s">
        <v>1503</v>
      </c>
      <c r="B6311" s="60">
        <v>8594</v>
      </c>
      <c r="C6311" s="60">
        <v>3000415</v>
      </c>
      <c r="D6311" s="52" t="s">
        <v>1753</v>
      </c>
      <c r="E6311" s="53" t="s">
        <v>64</v>
      </c>
      <c r="F6311" s="55">
        <v>41283</v>
      </c>
      <c r="G6311" s="55">
        <v>41283</v>
      </c>
      <c r="H6311" s="53" t="s">
        <v>105</v>
      </c>
      <c r="I6311" s="57">
        <v>300</v>
      </c>
      <c r="J6311" s="56">
        <v>325.98731222506728</v>
      </c>
      <c r="K6311" s="56">
        <v>300</v>
      </c>
      <c r="L6311" s="58">
        <v>354000</v>
      </c>
      <c r="M6311" s="59">
        <v>41283</v>
      </c>
      <c r="N6311" s="60">
        <v>2013</v>
      </c>
      <c r="O6311" s="61">
        <v>41283</v>
      </c>
      <c r="P6311" s="60">
        <v>2013</v>
      </c>
      <c r="Q6311" s="61">
        <v>41639</v>
      </c>
      <c r="R6311" s="53" t="s">
        <v>353</v>
      </c>
      <c r="S6311" s="53" t="s">
        <v>1580</v>
      </c>
      <c r="T6311" s="53" t="s">
        <v>1573</v>
      </c>
      <c r="U6311" s="60">
        <v>45</v>
      </c>
      <c r="V6311" s="53">
        <v>8</v>
      </c>
      <c r="W6311" s="53" t="s">
        <v>394</v>
      </c>
      <c r="X6311" s="53"/>
      <c r="Y6311" s="367"/>
      <c r="Z6311" s="367"/>
      <c r="AA6311" s="53"/>
      <c r="AB6311" s="53"/>
      <c r="AC6311" s="71"/>
      <c r="AD6311" s="57"/>
      <c r="AE6311" s="53"/>
      <c r="AF6311" s="53"/>
      <c r="AG6311" s="53"/>
      <c r="AH6311" s="367"/>
      <c r="AI6311" s="53"/>
      <c r="AJ6311" s="53"/>
    </row>
    <row r="6312" spans="1:46" s="148" customFormat="1" ht="45">
      <c r="A6312" s="53" t="s">
        <v>1503</v>
      </c>
      <c r="B6312" s="60">
        <v>8595</v>
      </c>
      <c r="C6312" s="60">
        <v>3000415</v>
      </c>
      <c r="D6312" s="52" t="s">
        <v>1753</v>
      </c>
      <c r="E6312" s="53" t="s">
        <v>60</v>
      </c>
      <c r="F6312" s="55">
        <v>41252</v>
      </c>
      <c r="G6312" s="55">
        <v>41283</v>
      </c>
      <c r="H6312" s="53" t="s">
        <v>105</v>
      </c>
      <c r="I6312" s="57">
        <v>300</v>
      </c>
      <c r="J6312" s="56">
        <v>302.28019668000002</v>
      </c>
      <c r="K6312" s="56">
        <v>300</v>
      </c>
      <c r="L6312" s="58">
        <v>354000</v>
      </c>
      <c r="M6312" s="59">
        <v>41283</v>
      </c>
      <c r="N6312" s="60">
        <v>2013</v>
      </c>
      <c r="O6312" s="61">
        <v>41283</v>
      </c>
      <c r="P6312" s="60">
        <v>2013</v>
      </c>
      <c r="Q6312" s="61">
        <v>41639</v>
      </c>
      <c r="R6312" s="53" t="s">
        <v>353</v>
      </c>
      <c r="S6312" s="53" t="s">
        <v>1581</v>
      </c>
      <c r="T6312" s="53" t="s">
        <v>1573</v>
      </c>
      <c r="U6312" s="60">
        <v>20</v>
      </c>
      <c r="V6312" s="53">
        <v>8</v>
      </c>
      <c r="W6312" s="53" t="s">
        <v>394</v>
      </c>
      <c r="X6312" s="53"/>
      <c r="Y6312" s="367"/>
      <c r="Z6312" s="367"/>
      <c r="AA6312" s="53"/>
      <c r="AB6312" s="53"/>
      <c r="AC6312" s="71"/>
      <c r="AD6312" s="57"/>
      <c r="AE6312" s="53"/>
      <c r="AF6312" s="53"/>
      <c r="AG6312" s="53"/>
      <c r="AH6312" s="367"/>
      <c r="AI6312" s="53"/>
      <c r="AJ6312" s="53"/>
    </row>
    <row r="6313" spans="1:46" s="148" customFormat="1" ht="45">
      <c r="A6313" s="53" t="s">
        <v>1503</v>
      </c>
      <c r="B6313" s="60">
        <v>8596</v>
      </c>
      <c r="C6313" s="60">
        <v>3000415</v>
      </c>
      <c r="D6313" s="52" t="s">
        <v>1753</v>
      </c>
      <c r="E6313" s="53" t="s">
        <v>60</v>
      </c>
      <c r="F6313" s="55">
        <v>41306</v>
      </c>
      <c r="G6313" s="55">
        <v>41334</v>
      </c>
      <c r="H6313" s="53" t="s">
        <v>105</v>
      </c>
      <c r="I6313" s="57">
        <v>50</v>
      </c>
      <c r="J6313" s="56">
        <v>50.53698558479207</v>
      </c>
      <c r="K6313" s="56">
        <v>50</v>
      </c>
      <c r="L6313" s="58">
        <v>59000</v>
      </c>
      <c r="M6313" s="59">
        <v>41334</v>
      </c>
      <c r="N6313" s="60">
        <v>2013</v>
      </c>
      <c r="O6313" s="61">
        <v>41334</v>
      </c>
      <c r="P6313" s="60">
        <v>2013</v>
      </c>
      <c r="Q6313" s="61">
        <v>41639</v>
      </c>
      <c r="R6313" s="53" t="s">
        <v>353</v>
      </c>
      <c r="S6313" s="53" t="s">
        <v>1582</v>
      </c>
      <c r="T6313" s="53" t="s">
        <v>1573</v>
      </c>
      <c r="U6313" s="60">
        <v>8</v>
      </c>
      <c r="V6313" s="53">
        <v>8</v>
      </c>
      <c r="W6313" s="53" t="s">
        <v>394</v>
      </c>
      <c r="X6313" s="53"/>
      <c r="Y6313" s="367"/>
      <c r="Z6313" s="367"/>
      <c r="AA6313" s="53"/>
      <c r="AB6313" s="53"/>
      <c r="AC6313" s="71"/>
      <c r="AD6313" s="57"/>
      <c r="AE6313" s="53"/>
      <c r="AF6313" s="53"/>
      <c r="AG6313" s="53"/>
      <c r="AH6313" s="367"/>
      <c r="AI6313" s="53"/>
      <c r="AJ6313" s="53"/>
    </row>
    <row r="6314" spans="1:46" s="148" customFormat="1" ht="45">
      <c r="A6314" s="53" t="s">
        <v>1503</v>
      </c>
      <c r="B6314" s="60">
        <v>8597</v>
      </c>
      <c r="C6314" s="60">
        <v>3000415</v>
      </c>
      <c r="D6314" s="52" t="s">
        <v>1753</v>
      </c>
      <c r="E6314" s="53" t="s">
        <v>60</v>
      </c>
      <c r="F6314" s="55">
        <v>41304</v>
      </c>
      <c r="G6314" s="55">
        <v>41363</v>
      </c>
      <c r="H6314" s="53" t="s">
        <v>105</v>
      </c>
      <c r="I6314" s="57">
        <v>300</v>
      </c>
      <c r="J6314" s="56">
        <v>329.76021456000001</v>
      </c>
      <c r="K6314" s="56">
        <v>300</v>
      </c>
      <c r="L6314" s="58">
        <v>354000</v>
      </c>
      <c r="M6314" s="59">
        <v>41384</v>
      </c>
      <c r="N6314" s="60">
        <v>2013</v>
      </c>
      <c r="O6314" s="61">
        <v>41384</v>
      </c>
      <c r="P6314" s="60">
        <v>2013</v>
      </c>
      <c r="Q6314" s="61">
        <v>41639</v>
      </c>
      <c r="R6314" s="53" t="s">
        <v>353</v>
      </c>
      <c r="S6314" s="53" t="s">
        <v>1583</v>
      </c>
      <c r="T6314" s="53" t="s">
        <v>1573</v>
      </c>
      <c r="U6314" s="60">
        <v>522</v>
      </c>
      <c r="V6314" s="53">
        <v>8</v>
      </c>
      <c r="W6314" s="53" t="s">
        <v>394</v>
      </c>
      <c r="X6314" s="53"/>
      <c r="Y6314" s="367"/>
      <c r="Z6314" s="367"/>
      <c r="AA6314" s="53"/>
      <c r="AB6314" s="53"/>
      <c r="AC6314" s="71"/>
      <c r="AD6314" s="57"/>
      <c r="AE6314" s="53"/>
      <c r="AF6314" s="53"/>
      <c r="AG6314" s="53"/>
      <c r="AH6314" s="367"/>
      <c r="AI6314" s="53"/>
      <c r="AJ6314" s="53"/>
    </row>
    <row r="6315" spans="1:46" s="148" customFormat="1" ht="45">
      <c r="A6315" s="53" t="s">
        <v>1503</v>
      </c>
      <c r="B6315" s="60">
        <v>8598</v>
      </c>
      <c r="C6315" s="60">
        <v>3000407</v>
      </c>
      <c r="D6315" s="52" t="s">
        <v>421</v>
      </c>
      <c r="E6315" s="53" t="s">
        <v>60</v>
      </c>
      <c r="F6315" s="55">
        <v>41252</v>
      </c>
      <c r="G6315" s="55">
        <v>41283</v>
      </c>
      <c r="H6315" s="53" t="s">
        <v>105</v>
      </c>
      <c r="I6315" s="57">
        <v>490</v>
      </c>
      <c r="J6315" s="56">
        <v>493.72432124400007</v>
      </c>
      <c r="K6315" s="56">
        <v>490</v>
      </c>
      <c r="L6315" s="58">
        <v>578199.99999999988</v>
      </c>
      <c r="M6315" s="59">
        <v>41283</v>
      </c>
      <c r="N6315" s="60">
        <v>2013</v>
      </c>
      <c r="O6315" s="61">
        <v>41283</v>
      </c>
      <c r="P6315" s="60">
        <v>2013</v>
      </c>
      <c r="Q6315" s="61">
        <v>41639</v>
      </c>
      <c r="R6315" s="53" t="s">
        <v>353</v>
      </c>
      <c r="S6315" s="53" t="s">
        <v>1584</v>
      </c>
      <c r="T6315" s="53" t="s">
        <v>1573</v>
      </c>
      <c r="U6315" s="60">
        <v>27</v>
      </c>
      <c r="V6315" s="53">
        <v>8</v>
      </c>
      <c r="W6315" s="53" t="s">
        <v>394</v>
      </c>
      <c r="X6315" s="53"/>
      <c r="Y6315" s="367"/>
      <c r="Z6315" s="367"/>
      <c r="AA6315" s="53"/>
      <c r="AB6315" s="53"/>
      <c r="AC6315" s="71"/>
      <c r="AD6315" s="57"/>
      <c r="AE6315" s="53"/>
      <c r="AF6315" s="53"/>
      <c r="AG6315" s="53"/>
      <c r="AH6315" s="367"/>
      <c r="AI6315" s="53"/>
      <c r="AJ6315" s="53"/>
    </row>
    <row r="6316" spans="1:46" s="148" customFormat="1" ht="45">
      <c r="A6316" s="53" t="s">
        <v>1503</v>
      </c>
      <c r="B6316" s="60">
        <v>8599</v>
      </c>
      <c r="C6316" s="60">
        <v>3000407</v>
      </c>
      <c r="D6316" s="52" t="s">
        <v>421</v>
      </c>
      <c r="E6316" s="53" t="s">
        <v>60</v>
      </c>
      <c r="F6316" s="55">
        <v>41268</v>
      </c>
      <c r="G6316" s="55">
        <v>41330</v>
      </c>
      <c r="H6316" s="53" t="s">
        <v>105</v>
      </c>
      <c r="I6316" s="57">
        <v>900</v>
      </c>
      <c r="J6316" s="56">
        <v>900</v>
      </c>
      <c r="K6316" s="56">
        <v>900</v>
      </c>
      <c r="L6316" s="58">
        <v>1062000</v>
      </c>
      <c r="M6316" s="59">
        <v>41348</v>
      </c>
      <c r="N6316" s="60">
        <v>2013</v>
      </c>
      <c r="O6316" s="61">
        <v>41348</v>
      </c>
      <c r="P6316" s="60">
        <v>2013</v>
      </c>
      <c r="Q6316" s="61">
        <v>41639</v>
      </c>
      <c r="R6316" s="53" t="s">
        <v>353</v>
      </c>
      <c r="S6316" s="53" t="s">
        <v>740</v>
      </c>
      <c r="T6316" s="53" t="s">
        <v>1573</v>
      </c>
      <c r="U6316" s="60">
        <v>472</v>
      </c>
      <c r="V6316" s="53">
        <v>8</v>
      </c>
      <c r="W6316" s="53" t="s">
        <v>390</v>
      </c>
      <c r="X6316" s="53"/>
      <c r="Y6316" s="367"/>
      <c r="Z6316" s="367"/>
      <c r="AA6316" s="53"/>
      <c r="AB6316" s="53"/>
      <c r="AC6316" s="71"/>
      <c r="AD6316" s="57"/>
      <c r="AE6316" s="53"/>
      <c r="AF6316" s="53"/>
      <c r="AG6316" s="53"/>
      <c r="AH6316" s="367"/>
      <c r="AI6316" s="53"/>
      <c r="AJ6316" s="53"/>
    </row>
    <row r="6317" spans="1:46" s="148" customFormat="1" ht="45">
      <c r="A6317" s="53" t="s">
        <v>1503</v>
      </c>
      <c r="B6317" s="60">
        <v>8600</v>
      </c>
      <c r="C6317" s="60">
        <v>3000407</v>
      </c>
      <c r="D6317" s="52" t="s">
        <v>421</v>
      </c>
      <c r="E6317" s="53" t="s">
        <v>64</v>
      </c>
      <c r="F6317" s="55">
        <v>41252</v>
      </c>
      <c r="G6317" s="55">
        <v>41283</v>
      </c>
      <c r="H6317" s="53" t="s">
        <v>105</v>
      </c>
      <c r="I6317" s="57">
        <v>100</v>
      </c>
      <c r="J6317" s="56">
        <v>100.76006556</v>
      </c>
      <c r="K6317" s="56">
        <v>100</v>
      </c>
      <c r="L6317" s="58">
        <v>118000</v>
      </c>
      <c r="M6317" s="59">
        <v>41283</v>
      </c>
      <c r="N6317" s="60">
        <v>2013</v>
      </c>
      <c r="O6317" s="61">
        <v>41283</v>
      </c>
      <c r="P6317" s="60">
        <v>2013</v>
      </c>
      <c r="Q6317" s="61">
        <v>41639</v>
      </c>
      <c r="R6317" s="53" t="s">
        <v>353</v>
      </c>
      <c r="S6317" s="53" t="s">
        <v>1585</v>
      </c>
      <c r="T6317" s="53" t="s">
        <v>389</v>
      </c>
      <c r="U6317" s="60">
        <v>24</v>
      </c>
      <c r="V6317" s="53">
        <v>8</v>
      </c>
      <c r="W6317" s="53" t="s">
        <v>394</v>
      </c>
      <c r="X6317" s="53"/>
      <c r="Y6317" s="367"/>
      <c r="Z6317" s="367"/>
      <c r="AA6317" s="53"/>
      <c r="AB6317" s="53"/>
      <c r="AC6317" s="71"/>
      <c r="AD6317" s="57"/>
      <c r="AE6317" s="53"/>
      <c r="AF6317" s="53"/>
      <c r="AG6317" s="53"/>
      <c r="AH6317" s="367"/>
      <c r="AI6317" s="53"/>
      <c r="AJ6317" s="53"/>
    </row>
    <row r="6318" spans="1:46" s="148" customFormat="1" ht="45">
      <c r="A6318" s="53" t="s">
        <v>1503</v>
      </c>
      <c r="B6318" s="60">
        <v>8602</v>
      </c>
      <c r="C6318" s="60">
        <v>3000530</v>
      </c>
      <c r="D6318" s="52" t="s">
        <v>410</v>
      </c>
      <c r="E6318" s="53" t="s">
        <v>64</v>
      </c>
      <c r="F6318" s="55">
        <v>41596</v>
      </c>
      <c r="G6318" s="55">
        <v>41608</v>
      </c>
      <c r="H6318" s="53" t="s">
        <v>105</v>
      </c>
      <c r="I6318" s="57">
        <v>169.05</v>
      </c>
      <c r="J6318" s="56">
        <v>169.05</v>
      </c>
      <c r="K6318" s="56">
        <v>169.05</v>
      </c>
      <c r="L6318" s="58">
        <v>169050</v>
      </c>
      <c r="M6318" s="59">
        <v>41608</v>
      </c>
      <c r="N6318" s="60">
        <v>2013</v>
      </c>
      <c r="O6318" s="61">
        <v>41608</v>
      </c>
      <c r="P6318" s="60">
        <v>2014</v>
      </c>
      <c r="Q6318" s="61">
        <v>42004</v>
      </c>
      <c r="R6318" s="53" t="s">
        <v>353</v>
      </c>
      <c r="S6318" s="53" t="s">
        <v>1587</v>
      </c>
      <c r="T6318" s="53" t="s">
        <v>1542</v>
      </c>
      <c r="U6318" s="60">
        <v>23</v>
      </c>
      <c r="V6318" s="53">
        <v>8</v>
      </c>
      <c r="W6318" s="53" t="s">
        <v>394</v>
      </c>
      <c r="X6318" s="53"/>
      <c r="Y6318" s="367"/>
      <c r="Z6318" s="367"/>
      <c r="AA6318" s="53" t="s">
        <v>1057</v>
      </c>
      <c r="AB6318" s="53"/>
      <c r="AC6318" s="71"/>
      <c r="AD6318" s="57"/>
      <c r="AE6318" s="53"/>
      <c r="AF6318" s="53"/>
      <c r="AG6318" s="53"/>
      <c r="AH6318" s="367"/>
      <c r="AI6318" s="53"/>
      <c r="AJ6318" s="53"/>
    </row>
    <row r="6319" spans="1:46" s="148" customFormat="1" ht="45">
      <c r="A6319" s="53" t="s">
        <v>1503</v>
      </c>
      <c r="B6319" s="60">
        <v>8603</v>
      </c>
      <c r="C6319" s="60">
        <v>3000530</v>
      </c>
      <c r="D6319" s="52" t="s">
        <v>410</v>
      </c>
      <c r="E6319" s="53" t="s">
        <v>64</v>
      </c>
      <c r="F6319" s="55">
        <v>41596</v>
      </c>
      <c r="G6319" s="55">
        <v>41608</v>
      </c>
      <c r="H6319" s="53" t="s">
        <v>105</v>
      </c>
      <c r="I6319" s="57">
        <v>141.29640000000001</v>
      </c>
      <c r="J6319" s="56">
        <v>141.29640000000001</v>
      </c>
      <c r="K6319" s="56">
        <v>141.29599999999999</v>
      </c>
      <c r="L6319" s="58">
        <v>166729.28</v>
      </c>
      <c r="M6319" s="59">
        <v>41608</v>
      </c>
      <c r="N6319" s="60">
        <v>2013</v>
      </c>
      <c r="O6319" s="61">
        <v>41608</v>
      </c>
      <c r="P6319" s="60">
        <v>2014</v>
      </c>
      <c r="Q6319" s="61">
        <v>42004</v>
      </c>
      <c r="R6319" s="53" t="s">
        <v>353</v>
      </c>
      <c r="S6319" s="53" t="s">
        <v>1588</v>
      </c>
      <c r="T6319" s="53" t="s">
        <v>1542</v>
      </c>
      <c r="U6319" s="60">
        <v>12</v>
      </c>
      <c r="V6319" s="53">
        <v>8</v>
      </c>
      <c r="W6319" s="53" t="s">
        <v>394</v>
      </c>
      <c r="X6319" s="53"/>
      <c r="Y6319" s="367"/>
      <c r="Z6319" s="367"/>
      <c r="AA6319" s="53"/>
      <c r="AB6319" s="53"/>
      <c r="AC6319" s="71"/>
      <c r="AD6319" s="57"/>
      <c r="AE6319" s="53"/>
      <c r="AF6319" s="53"/>
      <c r="AG6319" s="53"/>
      <c r="AH6319" s="367"/>
      <c r="AI6319" s="53"/>
      <c r="AJ6319" s="53"/>
    </row>
    <row r="6320" spans="1:46" s="148" customFormat="1" ht="45">
      <c r="A6320" s="53" t="s">
        <v>1503</v>
      </c>
      <c r="B6320" s="60">
        <v>8604</v>
      </c>
      <c r="C6320" s="60">
        <v>3000452</v>
      </c>
      <c r="D6320" s="52" t="s">
        <v>422</v>
      </c>
      <c r="E6320" s="53" t="s">
        <v>60</v>
      </c>
      <c r="F6320" s="55">
        <v>41404</v>
      </c>
      <c r="G6320" s="55">
        <v>41465</v>
      </c>
      <c r="H6320" s="53" t="s">
        <v>105</v>
      </c>
      <c r="I6320" s="57">
        <v>500</v>
      </c>
      <c r="J6320" s="56">
        <v>549.60035760000005</v>
      </c>
      <c r="K6320" s="56">
        <v>500</v>
      </c>
      <c r="L6320" s="58">
        <v>590000</v>
      </c>
      <c r="M6320" s="59">
        <v>41486</v>
      </c>
      <c r="N6320" s="60">
        <v>2013</v>
      </c>
      <c r="O6320" s="61">
        <v>41487</v>
      </c>
      <c r="P6320" s="60">
        <v>2013</v>
      </c>
      <c r="Q6320" s="61">
        <v>41639</v>
      </c>
      <c r="R6320" s="53" t="s">
        <v>353</v>
      </c>
      <c r="S6320" s="53" t="s">
        <v>1589</v>
      </c>
      <c r="T6320" s="53" t="s">
        <v>389</v>
      </c>
      <c r="U6320" s="60">
        <v>1</v>
      </c>
      <c r="V6320" s="53">
        <v>8</v>
      </c>
      <c r="W6320" s="53" t="s">
        <v>394</v>
      </c>
      <c r="X6320" s="53"/>
      <c r="Y6320" s="367"/>
      <c r="Z6320" s="367"/>
      <c r="AA6320" s="53"/>
      <c r="AB6320" s="53"/>
      <c r="AC6320" s="71"/>
      <c r="AD6320" s="57"/>
      <c r="AE6320" s="53"/>
      <c r="AF6320" s="53"/>
      <c r="AG6320" s="53"/>
      <c r="AH6320" s="367"/>
      <c r="AI6320" s="53"/>
      <c r="AJ6320" s="53"/>
    </row>
    <row r="6321" spans="1:46" s="148" customFormat="1" ht="45">
      <c r="A6321" s="53" t="s">
        <v>1503</v>
      </c>
      <c r="B6321" s="60">
        <v>8605</v>
      </c>
      <c r="C6321" s="53">
        <v>3000521</v>
      </c>
      <c r="D6321" s="52" t="s">
        <v>413</v>
      </c>
      <c r="E6321" s="53" t="s">
        <v>60</v>
      </c>
      <c r="F6321" s="55">
        <v>41284</v>
      </c>
      <c r="G6321" s="55">
        <v>41343</v>
      </c>
      <c r="H6321" s="53" t="s">
        <v>105</v>
      </c>
      <c r="I6321" s="57">
        <v>734.1</v>
      </c>
      <c r="J6321" s="56">
        <v>734.1</v>
      </c>
      <c r="K6321" s="56">
        <v>734.1</v>
      </c>
      <c r="L6321" s="58">
        <v>866238</v>
      </c>
      <c r="M6321" s="59">
        <v>41364</v>
      </c>
      <c r="N6321" s="60">
        <v>2013</v>
      </c>
      <c r="O6321" s="61">
        <v>41365</v>
      </c>
      <c r="P6321" s="60">
        <v>2014</v>
      </c>
      <c r="Q6321" s="61">
        <v>41729</v>
      </c>
      <c r="R6321" s="53" t="s">
        <v>353</v>
      </c>
      <c r="S6321" s="53" t="s">
        <v>1590</v>
      </c>
      <c r="T6321" s="53" t="s">
        <v>389</v>
      </c>
      <c r="U6321" s="60">
        <v>1</v>
      </c>
      <c r="V6321" s="53">
        <v>8</v>
      </c>
      <c r="W6321" s="53" t="s">
        <v>394</v>
      </c>
      <c r="X6321" s="53"/>
      <c r="Y6321" s="367"/>
      <c r="Z6321" s="367"/>
      <c r="AA6321" s="53"/>
      <c r="AB6321" s="53"/>
      <c r="AC6321" s="71"/>
      <c r="AD6321" s="57"/>
      <c r="AE6321" s="53"/>
      <c r="AF6321" s="53"/>
      <c r="AG6321" s="53"/>
      <c r="AH6321" s="367"/>
      <c r="AI6321" s="53"/>
      <c r="AJ6321" s="53"/>
    </row>
    <row r="6322" spans="1:46" s="148" customFormat="1" ht="45">
      <c r="A6322" s="53" t="s">
        <v>1503</v>
      </c>
      <c r="B6322" s="60">
        <v>8606</v>
      </c>
      <c r="C6322" s="53">
        <v>3000522</v>
      </c>
      <c r="D6322" s="52" t="s">
        <v>401</v>
      </c>
      <c r="E6322" s="53" t="s">
        <v>60</v>
      </c>
      <c r="F6322" s="55">
        <v>41214</v>
      </c>
      <c r="G6322" s="55">
        <v>41274</v>
      </c>
      <c r="H6322" s="53" t="s">
        <v>105</v>
      </c>
      <c r="I6322" s="57">
        <v>76.272000000000006</v>
      </c>
      <c r="J6322" s="56">
        <v>83.838236949734409</v>
      </c>
      <c r="K6322" s="56">
        <v>76.272000000000006</v>
      </c>
      <c r="L6322" s="58">
        <v>90000.960000000006</v>
      </c>
      <c r="M6322" s="59">
        <v>41283</v>
      </c>
      <c r="N6322" s="60">
        <v>2013</v>
      </c>
      <c r="O6322" s="61">
        <v>41283</v>
      </c>
      <c r="P6322" s="60">
        <v>2013</v>
      </c>
      <c r="Q6322" s="61">
        <v>41639</v>
      </c>
      <c r="R6322" s="53" t="s">
        <v>353</v>
      </c>
      <c r="S6322" s="53" t="s">
        <v>1591</v>
      </c>
      <c r="T6322" s="53" t="s">
        <v>389</v>
      </c>
      <c r="U6322" s="60">
        <v>1</v>
      </c>
      <c r="V6322" s="53">
        <v>8</v>
      </c>
      <c r="W6322" s="53" t="s">
        <v>394</v>
      </c>
      <c r="X6322" s="53"/>
      <c r="Y6322" s="367"/>
      <c r="Z6322" s="367"/>
      <c r="AA6322" s="53"/>
      <c r="AB6322" s="53"/>
      <c r="AC6322" s="71"/>
      <c r="AD6322" s="57"/>
      <c r="AE6322" s="53"/>
      <c r="AF6322" s="53"/>
      <c r="AG6322" s="53"/>
      <c r="AH6322" s="367"/>
      <c r="AI6322" s="53"/>
      <c r="AJ6322" s="53"/>
    </row>
    <row r="6323" spans="1:46" s="148" customFormat="1" ht="45">
      <c r="A6323" s="53" t="s">
        <v>1503</v>
      </c>
      <c r="B6323" s="60">
        <v>8607</v>
      </c>
      <c r="C6323" s="53">
        <v>3000522</v>
      </c>
      <c r="D6323" s="52" t="s">
        <v>401</v>
      </c>
      <c r="E6323" s="53" t="s">
        <v>60</v>
      </c>
      <c r="F6323" s="55">
        <v>41214</v>
      </c>
      <c r="G6323" s="55">
        <v>41274</v>
      </c>
      <c r="H6323" s="53" t="s">
        <v>105</v>
      </c>
      <c r="I6323" s="57">
        <v>1095.1120000000001</v>
      </c>
      <c r="J6323" s="56">
        <v>1095.1120000000001</v>
      </c>
      <c r="K6323" s="56">
        <v>1095.1120000000001</v>
      </c>
      <c r="L6323" s="58">
        <v>1292232.1599999999</v>
      </c>
      <c r="M6323" s="59">
        <v>41283</v>
      </c>
      <c r="N6323" s="60">
        <v>2013</v>
      </c>
      <c r="O6323" s="61">
        <v>41283</v>
      </c>
      <c r="P6323" s="60">
        <v>2013</v>
      </c>
      <c r="Q6323" s="61">
        <v>41639</v>
      </c>
      <c r="R6323" s="53" t="s">
        <v>353</v>
      </c>
      <c r="S6323" s="53" t="s">
        <v>1592</v>
      </c>
      <c r="T6323" s="53" t="s">
        <v>389</v>
      </c>
      <c r="U6323" s="60">
        <v>1</v>
      </c>
      <c r="V6323" s="53">
        <v>8</v>
      </c>
      <c r="W6323" s="53" t="s">
        <v>394</v>
      </c>
      <c r="X6323" s="53"/>
      <c r="Y6323" s="367"/>
      <c r="Z6323" s="367"/>
      <c r="AA6323" s="53"/>
      <c r="AB6323" s="53"/>
      <c r="AC6323" s="71"/>
      <c r="AD6323" s="57"/>
      <c r="AE6323" s="53"/>
      <c r="AF6323" s="53"/>
      <c r="AG6323" s="53"/>
      <c r="AH6323" s="367"/>
      <c r="AI6323" s="53"/>
      <c r="AJ6323" s="53"/>
    </row>
    <row r="6324" spans="1:46" s="148" customFormat="1" ht="45">
      <c r="A6324" s="53" t="s">
        <v>1503</v>
      </c>
      <c r="B6324" s="60">
        <v>8608</v>
      </c>
      <c r="C6324" s="53">
        <v>3000522</v>
      </c>
      <c r="D6324" s="52" t="s">
        <v>401</v>
      </c>
      <c r="E6324" s="53" t="s">
        <v>60</v>
      </c>
      <c r="F6324" s="55">
        <v>41214</v>
      </c>
      <c r="G6324" s="55">
        <v>41274</v>
      </c>
      <c r="H6324" s="53" t="s">
        <v>105</v>
      </c>
      <c r="I6324" s="57">
        <v>602.79999999999995</v>
      </c>
      <c r="J6324" s="56">
        <v>602.96435392152966</v>
      </c>
      <c r="K6324" s="56">
        <v>602.79999999999995</v>
      </c>
      <c r="L6324" s="58">
        <v>711303.99999999988</v>
      </c>
      <c r="M6324" s="59">
        <v>41283</v>
      </c>
      <c r="N6324" s="60">
        <v>2013</v>
      </c>
      <c r="O6324" s="61">
        <v>41283</v>
      </c>
      <c r="P6324" s="60">
        <v>2013</v>
      </c>
      <c r="Q6324" s="61">
        <v>41639</v>
      </c>
      <c r="R6324" s="53" t="s">
        <v>353</v>
      </c>
      <c r="S6324" s="53" t="s">
        <v>1593</v>
      </c>
      <c r="T6324" s="53" t="s">
        <v>389</v>
      </c>
      <c r="U6324" s="60">
        <v>1</v>
      </c>
      <c r="V6324" s="53">
        <v>8</v>
      </c>
      <c r="W6324" s="53" t="s">
        <v>390</v>
      </c>
      <c r="X6324" s="53"/>
      <c r="Y6324" s="367"/>
      <c r="Z6324" s="367"/>
      <c r="AA6324" s="53"/>
      <c r="AB6324" s="53"/>
      <c r="AC6324" s="71"/>
      <c r="AD6324" s="57"/>
      <c r="AE6324" s="53"/>
      <c r="AF6324" s="53"/>
      <c r="AG6324" s="53"/>
      <c r="AH6324" s="367"/>
      <c r="AI6324" s="53"/>
      <c r="AJ6324" s="53"/>
    </row>
    <row r="6325" spans="1:46" s="148" customFormat="1" ht="45">
      <c r="A6325" s="53" t="s">
        <v>1503</v>
      </c>
      <c r="B6325" s="60">
        <v>8609</v>
      </c>
      <c r="C6325" s="53">
        <v>3000522</v>
      </c>
      <c r="D6325" s="52" t="s">
        <v>401</v>
      </c>
      <c r="E6325" s="53" t="s">
        <v>60</v>
      </c>
      <c r="F6325" s="55">
        <v>41214</v>
      </c>
      <c r="G6325" s="55">
        <v>41274</v>
      </c>
      <c r="H6325" s="53" t="s">
        <v>105</v>
      </c>
      <c r="I6325" s="57">
        <v>1584.7619999999999</v>
      </c>
      <c r="J6325" s="56">
        <v>1721.3483200032001</v>
      </c>
      <c r="K6325" s="56">
        <v>1584.7619999999999</v>
      </c>
      <c r="L6325" s="58">
        <v>1870019.16</v>
      </c>
      <c r="M6325" s="59">
        <v>41283</v>
      </c>
      <c r="N6325" s="60">
        <v>2013</v>
      </c>
      <c r="O6325" s="61">
        <v>41283</v>
      </c>
      <c r="P6325" s="60">
        <v>2013</v>
      </c>
      <c r="Q6325" s="61">
        <v>41639</v>
      </c>
      <c r="R6325" s="53" t="s">
        <v>353</v>
      </c>
      <c r="S6325" s="53" t="s">
        <v>1594</v>
      </c>
      <c r="T6325" s="53" t="s">
        <v>389</v>
      </c>
      <c r="U6325" s="60">
        <v>1</v>
      </c>
      <c r="V6325" s="53">
        <v>8</v>
      </c>
      <c r="W6325" s="53" t="s">
        <v>390</v>
      </c>
      <c r="X6325" s="53"/>
      <c r="Y6325" s="367"/>
      <c r="Z6325" s="367"/>
      <c r="AA6325" s="53"/>
      <c r="AB6325" s="53"/>
      <c r="AC6325" s="71"/>
      <c r="AD6325" s="57"/>
      <c r="AE6325" s="53"/>
      <c r="AF6325" s="53"/>
      <c r="AG6325" s="53"/>
      <c r="AH6325" s="367"/>
      <c r="AI6325" s="53"/>
      <c r="AJ6325" s="53"/>
    </row>
    <row r="6326" spans="1:46" s="148" customFormat="1" ht="45">
      <c r="A6326" s="53" t="s">
        <v>1503</v>
      </c>
      <c r="B6326" s="60">
        <v>8610</v>
      </c>
      <c r="C6326" s="53" t="s">
        <v>955</v>
      </c>
      <c r="D6326" s="52" t="s">
        <v>409</v>
      </c>
      <c r="E6326" s="53" t="s">
        <v>60</v>
      </c>
      <c r="F6326" s="55">
        <v>41435</v>
      </c>
      <c r="G6326" s="55">
        <v>41496</v>
      </c>
      <c r="H6326" s="53" t="s">
        <v>107</v>
      </c>
      <c r="I6326" s="57">
        <v>730</v>
      </c>
      <c r="J6326" s="56">
        <v>730.19903510736015</v>
      </c>
      <c r="K6326" s="56">
        <v>730</v>
      </c>
      <c r="L6326" s="58">
        <v>861400</v>
      </c>
      <c r="M6326" s="59">
        <v>41517</v>
      </c>
      <c r="N6326" s="60">
        <v>2013</v>
      </c>
      <c r="O6326" s="61">
        <v>41518</v>
      </c>
      <c r="P6326" s="60">
        <v>2013</v>
      </c>
      <c r="Q6326" s="61">
        <v>41639</v>
      </c>
      <c r="R6326" s="53" t="s">
        <v>353</v>
      </c>
      <c r="S6326" s="53" t="s">
        <v>1595</v>
      </c>
      <c r="T6326" s="53" t="s">
        <v>389</v>
      </c>
      <c r="U6326" s="60">
        <v>1</v>
      </c>
      <c r="V6326" s="53">
        <v>8</v>
      </c>
      <c r="W6326" s="53" t="s">
        <v>394</v>
      </c>
      <c r="X6326" s="53"/>
      <c r="Y6326" s="367"/>
      <c r="Z6326" s="367"/>
      <c r="AA6326" s="53"/>
      <c r="AB6326" s="53"/>
      <c r="AC6326" s="71"/>
      <c r="AD6326" s="57"/>
      <c r="AE6326" s="53"/>
      <c r="AF6326" s="53"/>
      <c r="AG6326" s="53"/>
      <c r="AH6326" s="367"/>
      <c r="AI6326" s="53"/>
      <c r="AJ6326" s="53"/>
    </row>
    <row r="6327" spans="1:46" s="148" customFormat="1" ht="45">
      <c r="A6327" s="53" t="s">
        <v>1503</v>
      </c>
      <c r="B6327" s="60">
        <v>8612</v>
      </c>
      <c r="C6327" s="53">
        <v>3000577</v>
      </c>
      <c r="D6327" s="52" t="s">
        <v>409</v>
      </c>
      <c r="E6327" s="53" t="s">
        <v>60</v>
      </c>
      <c r="F6327" s="55">
        <v>41284</v>
      </c>
      <c r="G6327" s="55">
        <v>41343</v>
      </c>
      <c r="H6327" s="53" t="s">
        <v>107</v>
      </c>
      <c r="I6327" s="57">
        <v>280</v>
      </c>
      <c r="J6327" s="56">
        <v>307.77620025600004</v>
      </c>
      <c r="K6327" s="56">
        <v>280</v>
      </c>
      <c r="L6327" s="58">
        <v>330400</v>
      </c>
      <c r="M6327" s="59">
        <v>41364</v>
      </c>
      <c r="N6327" s="60">
        <v>2013</v>
      </c>
      <c r="O6327" s="61">
        <v>41365</v>
      </c>
      <c r="P6327" s="60">
        <v>2013</v>
      </c>
      <c r="Q6327" s="61">
        <v>41639</v>
      </c>
      <c r="R6327" s="53" t="s">
        <v>353</v>
      </c>
      <c r="S6327" s="53" t="s">
        <v>1596</v>
      </c>
      <c r="T6327" s="53" t="s">
        <v>389</v>
      </c>
      <c r="U6327" s="60">
        <v>1</v>
      </c>
      <c r="V6327" s="53">
        <v>8</v>
      </c>
      <c r="W6327" s="53" t="s">
        <v>394</v>
      </c>
      <c r="X6327" s="53"/>
      <c r="Y6327" s="367"/>
      <c r="Z6327" s="367"/>
      <c r="AA6327" s="53"/>
      <c r="AB6327" s="53"/>
      <c r="AC6327" s="71"/>
      <c r="AD6327" s="57"/>
      <c r="AE6327" s="53"/>
      <c r="AF6327" s="53"/>
      <c r="AG6327" s="53"/>
      <c r="AH6327" s="367"/>
      <c r="AI6327" s="53"/>
      <c r="AJ6327" s="53"/>
    </row>
    <row r="6328" spans="1:46" s="148" customFormat="1" ht="45">
      <c r="A6328" s="53" t="s">
        <v>1503</v>
      </c>
      <c r="B6328" s="60">
        <v>8614</v>
      </c>
      <c r="C6328" s="53">
        <v>3000577</v>
      </c>
      <c r="D6328" s="52" t="s">
        <v>409</v>
      </c>
      <c r="E6328" s="53" t="s">
        <v>60</v>
      </c>
      <c r="F6328" s="55">
        <v>41496</v>
      </c>
      <c r="G6328" s="55">
        <v>41557</v>
      </c>
      <c r="H6328" s="53" t="s">
        <v>107</v>
      </c>
      <c r="I6328" s="57">
        <v>295</v>
      </c>
      <c r="J6328" s="56">
        <v>295</v>
      </c>
      <c r="K6328" s="56">
        <v>295</v>
      </c>
      <c r="L6328" s="58">
        <v>348099.99999999994</v>
      </c>
      <c r="M6328" s="59">
        <v>41578</v>
      </c>
      <c r="N6328" s="60">
        <v>2013</v>
      </c>
      <c r="O6328" s="61">
        <v>41579</v>
      </c>
      <c r="P6328" s="60">
        <v>2013</v>
      </c>
      <c r="Q6328" s="61">
        <v>41639</v>
      </c>
      <c r="R6328" s="53" t="s">
        <v>353</v>
      </c>
      <c r="S6328" s="53" t="s">
        <v>1597</v>
      </c>
      <c r="T6328" s="53" t="s">
        <v>389</v>
      </c>
      <c r="U6328" s="60">
        <v>1</v>
      </c>
      <c r="V6328" s="53">
        <v>8</v>
      </c>
      <c r="W6328" s="53" t="s">
        <v>394</v>
      </c>
      <c r="X6328" s="53"/>
      <c r="Y6328" s="367"/>
      <c r="Z6328" s="367"/>
      <c r="AA6328" s="53"/>
      <c r="AB6328" s="53"/>
      <c r="AC6328" s="71"/>
      <c r="AD6328" s="57"/>
      <c r="AE6328" s="53"/>
      <c r="AF6328" s="53"/>
      <c r="AG6328" s="53"/>
      <c r="AH6328" s="367"/>
      <c r="AI6328" s="53"/>
      <c r="AJ6328" s="53"/>
    </row>
    <row r="6329" spans="1:46" s="148" customFormat="1" ht="45">
      <c r="A6329" s="53" t="s">
        <v>1503</v>
      </c>
      <c r="B6329" s="60">
        <v>8615</v>
      </c>
      <c r="C6329" s="53">
        <v>3000577</v>
      </c>
      <c r="D6329" s="52" t="s">
        <v>409</v>
      </c>
      <c r="E6329" s="53" t="s">
        <v>60</v>
      </c>
      <c r="F6329" s="55">
        <v>41284</v>
      </c>
      <c r="G6329" s="55">
        <v>41343</v>
      </c>
      <c r="H6329" s="53" t="s">
        <v>107</v>
      </c>
      <c r="I6329" s="57">
        <v>630</v>
      </c>
      <c r="J6329" s="56">
        <v>630.17177002416008</v>
      </c>
      <c r="K6329" s="56">
        <v>630</v>
      </c>
      <c r="L6329" s="58">
        <v>743400</v>
      </c>
      <c r="M6329" s="59">
        <v>41364</v>
      </c>
      <c r="N6329" s="60">
        <v>2013</v>
      </c>
      <c r="O6329" s="61">
        <v>41365</v>
      </c>
      <c r="P6329" s="60">
        <v>2013</v>
      </c>
      <c r="Q6329" s="61">
        <v>41639</v>
      </c>
      <c r="R6329" s="53" t="s">
        <v>353</v>
      </c>
      <c r="S6329" s="53" t="s">
        <v>1598</v>
      </c>
      <c r="T6329" s="53" t="s">
        <v>389</v>
      </c>
      <c r="U6329" s="60">
        <v>1</v>
      </c>
      <c r="V6329" s="53">
        <v>8</v>
      </c>
      <c r="W6329" s="53" t="s">
        <v>394</v>
      </c>
      <c r="X6329" s="53"/>
      <c r="Y6329" s="367"/>
      <c r="Z6329" s="367"/>
      <c r="AA6329" s="53"/>
      <c r="AB6329" s="53"/>
      <c r="AC6329" s="71"/>
      <c r="AD6329" s="57"/>
      <c r="AE6329" s="53"/>
      <c r="AF6329" s="53"/>
      <c r="AG6329" s="53"/>
      <c r="AH6329" s="367"/>
      <c r="AI6329" s="53"/>
      <c r="AJ6329" s="53"/>
    </row>
    <row r="6330" spans="1:46" s="148" customFormat="1" ht="45">
      <c r="A6330" s="53" t="s">
        <v>1503</v>
      </c>
      <c r="B6330" s="60">
        <v>8617</v>
      </c>
      <c r="C6330" s="53">
        <v>3000525</v>
      </c>
      <c r="D6330" s="52" t="s">
        <v>405</v>
      </c>
      <c r="E6330" s="53" t="s">
        <v>60</v>
      </c>
      <c r="F6330" s="55">
        <v>41343</v>
      </c>
      <c r="G6330" s="55">
        <v>41404</v>
      </c>
      <c r="H6330" s="53" t="s">
        <v>105</v>
      </c>
      <c r="I6330" s="57">
        <v>250</v>
      </c>
      <c r="J6330" s="56">
        <v>250</v>
      </c>
      <c r="K6330" s="56">
        <v>250</v>
      </c>
      <c r="L6330" s="58">
        <v>295000</v>
      </c>
      <c r="M6330" s="59">
        <v>41425</v>
      </c>
      <c r="N6330" s="60">
        <v>2013</v>
      </c>
      <c r="O6330" s="61">
        <v>41456</v>
      </c>
      <c r="P6330" s="60">
        <v>2013</v>
      </c>
      <c r="Q6330" s="61">
        <v>41639</v>
      </c>
      <c r="R6330" s="53" t="s">
        <v>353</v>
      </c>
      <c r="S6330" s="53" t="s">
        <v>1787</v>
      </c>
      <c r="T6330" s="53" t="s">
        <v>389</v>
      </c>
      <c r="U6330" s="60">
        <v>1</v>
      </c>
      <c r="V6330" s="53">
        <v>8</v>
      </c>
      <c r="W6330" s="53" t="s">
        <v>394</v>
      </c>
      <c r="X6330" s="53"/>
      <c r="Y6330" s="367"/>
      <c r="Z6330" s="367"/>
      <c r="AA6330" s="53"/>
      <c r="AB6330" s="53"/>
      <c r="AC6330" s="71"/>
      <c r="AD6330" s="57"/>
      <c r="AE6330" s="53"/>
      <c r="AF6330" s="53"/>
      <c r="AG6330" s="53"/>
      <c r="AH6330" s="367"/>
      <c r="AI6330" s="53"/>
      <c r="AJ6330" s="53"/>
    </row>
    <row r="6331" spans="1:46" s="148" customFormat="1" ht="45">
      <c r="A6331" s="53" t="s">
        <v>1503</v>
      </c>
      <c r="B6331" s="60">
        <v>8618</v>
      </c>
      <c r="C6331" s="53">
        <v>3000525</v>
      </c>
      <c r="D6331" s="52" t="s">
        <v>405</v>
      </c>
      <c r="E6331" s="53" t="s">
        <v>60</v>
      </c>
      <c r="F6331" s="55">
        <v>41527</v>
      </c>
      <c r="G6331" s="55">
        <v>41588</v>
      </c>
      <c r="H6331" s="53" t="s">
        <v>105</v>
      </c>
      <c r="I6331" s="57">
        <v>270</v>
      </c>
      <c r="J6331" s="56">
        <v>270</v>
      </c>
      <c r="K6331" s="56">
        <v>270</v>
      </c>
      <c r="L6331" s="58">
        <v>318599.99999999994</v>
      </c>
      <c r="M6331" s="59">
        <v>41608</v>
      </c>
      <c r="N6331" s="60">
        <v>2014</v>
      </c>
      <c r="O6331" s="61">
        <v>41640</v>
      </c>
      <c r="P6331" s="60">
        <v>2014</v>
      </c>
      <c r="Q6331" s="61">
        <v>41820</v>
      </c>
      <c r="R6331" s="53" t="s">
        <v>353</v>
      </c>
      <c r="S6331" s="53" t="s">
        <v>1788</v>
      </c>
      <c r="T6331" s="53" t="s">
        <v>389</v>
      </c>
      <c r="U6331" s="60">
        <v>1</v>
      </c>
      <c r="V6331" s="53">
        <v>8</v>
      </c>
      <c r="W6331" s="53" t="s">
        <v>394</v>
      </c>
      <c r="X6331" s="53"/>
      <c r="Y6331" s="367"/>
      <c r="Z6331" s="367"/>
      <c r="AA6331" s="53"/>
      <c r="AB6331" s="53"/>
      <c r="AC6331" s="71"/>
      <c r="AD6331" s="57"/>
      <c r="AE6331" s="53"/>
      <c r="AF6331" s="53"/>
      <c r="AG6331" s="53"/>
      <c r="AH6331" s="367"/>
      <c r="AI6331" s="53"/>
      <c r="AJ6331" s="53"/>
    </row>
    <row r="6332" spans="1:46" s="67" customFormat="1" ht="45">
      <c r="A6332" s="53" t="s">
        <v>1650</v>
      </c>
      <c r="B6332" s="60">
        <v>8620</v>
      </c>
      <c r="C6332" s="60">
        <v>35</v>
      </c>
      <c r="D6332" s="52" t="s">
        <v>395</v>
      </c>
      <c r="E6332" s="53" t="s">
        <v>60</v>
      </c>
      <c r="F6332" s="55">
        <v>41345</v>
      </c>
      <c r="G6332" s="55">
        <v>41375</v>
      </c>
      <c r="H6332" s="53" t="s">
        <v>105</v>
      </c>
      <c r="I6332" s="57">
        <v>711</v>
      </c>
      <c r="J6332" s="56">
        <v>781.53170850720005</v>
      </c>
      <c r="K6332" s="56">
        <v>711</v>
      </c>
      <c r="L6332" s="58">
        <v>838979.99999999988</v>
      </c>
      <c r="M6332" s="59">
        <v>41395</v>
      </c>
      <c r="N6332" s="60" t="s">
        <v>690</v>
      </c>
      <c r="O6332" s="61">
        <v>41395</v>
      </c>
      <c r="P6332" s="60" t="s">
        <v>1651</v>
      </c>
      <c r="Q6332" s="61">
        <v>41790</v>
      </c>
      <c r="R6332" s="53" t="s">
        <v>342</v>
      </c>
      <c r="S6332" s="53"/>
      <c r="T6332" s="53" t="s">
        <v>428</v>
      </c>
      <c r="U6332" s="60">
        <v>5</v>
      </c>
      <c r="V6332" s="53">
        <v>8</v>
      </c>
      <c r="W6332" s="53" t="s">
        <v>390</v>
      </c>
      <c r="X6332" s="53"/>
      <c r="Y6332" s="367"/>
      <c r="Z6332" s="367"/>
      <c r="AA6332" s="53"/>
      <c r="AB6332" s="53"/>
      <c r="AC6332" s="71"/>
      <c r="AD6332" s="57"/>
      <c r="AE6332" s="53"/>
      <c r="AF6332" s="53"/>
      <c r="AG6332" s="53"/>
      <c r="AH6332" s="367"/>
      <c r="AI6332" s="53"/>
      <c r="AJ6332" s="53"/>
      <c r="AK6332" s="148"/>
      <c r="AL6332" s="148"/>
      <c r="AM6332" s="148"/>
      <c r="AN6332" s="148"/>
      <c r="AO6332" s="148"/>
      <c r="AP6332" s="148"/>
      <c r="AQ6332" s="148"/>
      <c r="AR6332" s="148"/>
      <c r="AS6332" s="148"/>
      <c r="AT6332" s="148"/>
    </row>
    <row r="6333" spans="1:46" s="148" customFormat="1" ht="45">
      <c r="A6333" s="53" t="s">
        <v>1650</v>
      </c>
      <c r="B6333" s="60">
        <v>8621</v>
      </c>
      <c r="C6333" s="53" t="s">
        <v>425</v>
      </c>
      <c r="D6333" s="52" t="s">
        <v>404</v>
      </c>
      <c r="E6333" s="53" t="s">
        <v>60</v>
      </c>
      <c r="F6333" s="55">
        <v>41526</v>
      </c>
      <c r="G6333" s="55">
        <v>41542</v>
      </c>
      <c r="H6333" s="53" t="s">
        <v>105</v>
      </c>
      <c r="I6333" s="57">
        <v>4567.7962400000006</v>
      </c>
      <c r="J6333" s="56">
        <v>4567.7962400000006</v>
      </c>
      <c r="K6333" s="56">
        <v>4567.7962399999997</v>
      </c>
      <c r="L6333" s="58">
        <v>5389999.5631999988</v>
      </c>
      <c r="M6333" s="59">
        <v>41547</v>
      </c>
      <c r="N6333" s="60">
        <v>2013</v>
      </c>
      <c r="O6333" s="61">
        <v>41547</v>
      </c>
      <c r="P6333" s="60">
        <v>2013</v>
      </c>
      <c r="Q6333" s="61">
        <v>41568</v>
      </c>
      <c r="R6333" s="53" t="s">
        <v>342</v>
      </c>
      <c r="S6333" s="53" t="s">
        <v>1652</v>
      </c>
      <c r="T6333" s="53" t="s">
        <v>428</v>
      </c>
      <c r="U6333" s="60">
        <v>764</v>
      </c>
      <c r="V6333" s="53">
        <v>8</v>
      </c>
      <c r="W6333" s="53" t="s">
        <v>390</v>
      </c>
      <c r="X6333" s="53"/>
      <c r="Y6333" s="70"/>
      <c r="Z6333" s="53"/>
      <c r="AA6333" s="53"/>
      <c r="AB6333" s="53"/>
      <c r="AC6333" s="71"/>
      <c r="AD6333" s="57"/>
      <c r="AE6333" s="53"/>
      <c r="AF6333" s="53"/>
      <c r="AG6333" s="53"/>
      <c r="AH6333" s="367"/>
      <c r="AI6333" s="53"/>
      <c r="AJ6333" s="53"/>
    </row>
    <row r="6334" spans="1:46" s="148" customFormat="1" ht="45">
      <c r="A6334" s="53" t="s">
        <v>1650</v>
      </c>
      <c r="B6334" s="60">
        <v>8622</v>
      </c>
      <c r="C6334" s="53">
        <v>3000517</v>
      </c>
      <c r="D6334" s="52" t="s">
        <v>379</v>
      </c>
      <c r="E6334" s="53" t="s">
        <v>65</v>
      </c>
      <c r="F6334" s="55">
        <v>41275</v>
      </c>
      <c r="G6334" s="55">
        <v>41345</v>
      </c>
      <c r="H6334" s="53" t="s">
        <v>105</v>
      </c>
      <c r="I6334" s="57">
        <v>8724.5</v>
      </c>
      <c r="J6334" s="56">
        <v>8724.5</v>
      </c>
      <c r="K6334" s="56">
        <v>8724.5</v>
      </c>
      <c r="L6334" s="58">
        <v>10294910</v>
      </c>
      <c r="M6334" s="59">
        <v>41365</v>
      </c>
      <c r="N6334" s="60" t="s">
        <v>690</v>
      </c>
      <c r="O6334" s="61">
        <v>41365</v>
      </c>
      <c r="P6334" s="60" t="s">
        <v>1651</v>
      </c>
      <c r="Q6334" s="61">
        <v>41729</v>
      </c>
      <c r="R6334" s="53" t="s">
        <v>342</v>
      </c>
      <c r="S6334" s="53" t="s">
        <v>1653</v>
      </c>
      <c r="T6334" s="53" t="s">
        <v>389</v>
      </c>
      <c r="U6334" s="60">
        <v>1</v>
      </c>
      <c r="V6334" s="53">
        <v>8</v>
      </c>
      <c r="W6334" s="53" t="s">
        <v>390</v>
      </c>
      <c r="X6334" s="53"/>
      <c r="Y6334" s="367"/>
      <c r="Z6334" s="367"/>
      <c r="AA6334" s="53"/>
      <c r="AB6334" s="53"/>
      <c r="AC6334" s="71"/>
      <c r="AD6334" s="57"/>
      <c r="AE6334" s="53"/>
      <c r="AF6334" s="53"/>
      <c r="AG6334" s="53"/>
      <c r="AH6334" s="367"/>
      <c r="AI6334" s="53"/>
      <c r="AJ6334" s="53"/>
    </row>
    <row r="6335" spans="1:46" s="148" customFormat="1" ht="75">
      <c r="A6335" s="53" t="s">
        <v>1630</v>
      </c>
      <c r="B6335" s="60">
        <v>8625</v>
      </c>
      <c r="C6335" s="53" t="s">
        <v>1768</v>
      </c>
      <c r="D6335" s="52" t="s">
        <v>1655</v>
      </c>
      <c r="E6335" s="53" t="s">
        <v>65</v>
      </c>
      <c r="F6335" s="55">
        <v>41365</v>
      </c>
      <c r="G6335" s="55">
        <v>41395</v>
      </c>
      <c r="H6335" s="53" t="s">
        <v>105</v>
      </c>
      <c r="I6335" s="57">
        <v>3792.4</v>
      </c>
      <c r="J6335" s="56">
        <v>3792.4</v>
      </c>
      <c r="K6335" s="56">
        <v>3792.4</v>
      </c>
      <c r="L6335" s="58">
        <v>4475032</v>
      </c>
      <c r="M6335" s="59">
        <v>41547</v>
      </c>
      <c r="N6335" s="60">
        <v>2013</v>
      </c>
      <c r="O6335" s="61">
        <v>41607</v>
      </c>
      <c r="P6335" s="60">
        <v>2014</v>
      </c>
      <c r="Q6335" s="61">
        <v>41759</v>
      </c>
      <c r="R6335" s="53" t="s">
        <v>342</v>
      </c>
      <c r="S6335" s="53"/>
      <c r="T6335" s="53" t="s">
        <v>389</v>
      </c>
      <c r="U6335" s="60" t="s">
        <v>9</v>
      </c>
      <c r="V6335" s="53">
        <v>8</v>
      </c>
      <c r="W6335" s="53" t="s">
        <v>394</v>
      </c>
      <c r="X6335" s="53"/>
      <c r="Y6335" s="367"/>
      <c r="Z6335" s="367"/>
      <c r="AA6335" s="53"/>
      <c r="AB6335" s="53"/>
      <c r="AC6335" s="71"/>
      <c r="AD6335" s="57"/>
      <c r="AE6335" s="53"/>
      <c r="AF6335" s="53"/>
      <c r="AG6335" s="53"/>
      <c r="AH6335" s="367"/>
      <c r="AI6335" s="53"/>
      <c r="AJ6335" s="53"/>
    </row>
    <row r="6336" spans="1:46" s="154" customFormat="1" ht="45">
      <c r="A6336" s="53" t="s">
        <v>7216</v>
      </c>
      <c r="B6336" s="60">
        <v>8626</v>
      </c>
      <c r="C6336" s="53" t="s">
        <v>1770</v>
      </c>
      <c r="D6336" s="52" t="s">
        <v>1656</v>
      </c>
      <c r="E6336" s="53" t="s">
        <v>65</v>
      </c>
      <c r="F6336" s="55">
        <v>41366</v>
      </c>
      <c r="G6336" s="55">
        <v>41395</v>
      </c>
      <c r="H6336" s="53" t="s">
        <v>105</v>
      </c>
      <c r="I6336" s="57">
        <v>1837.182</v>
      </c>
      <c r="J6336" s="56">
        <v>1837.182</v>
      </c>
      <c r="K6336" s="56">
        <v>1837.182</v>
      </c>
      <c r="L6336" s="58">
        <v>2167874.7599999998</v>
      </c>
      <c r="M6336" s="59">
        <v>41516</v>
      </c>
      <c r="N6336" s="60">
        <v>2013</v>
      </c>
      <c r="O6336" s="61">
        <v>41607</v>
      </c>
      <c r="P6336" s="60">
        <v>2014</v>
      </c>
      <c r="Q6336" s="61">
        <v>41729</v>
      </c>
      <c r="R6336" s="53" t="s">
        <v>354</v>
      </c>
      <c r="S6336" s="53"/>
      <c r="T6336" s="53" t="s">
        <v>389</v>
      </c>
      <c r="U6336" s="60" t="s">
        <v>9</v>
      </c>
      <c r="V6336" s="53">
        <v>8</v>
      </c>
      <c r="W6336" s="53" t="s">
        <v>394</v>
      </c>
      <c r="X6336" s="53"/>
      <c r="Y6336" s="367"/>
      <c r="Z6336" s="367"/>
      <c r="AA6336" s="53"/>
      <c r="AB6336" s="53"/>
      <c r="AC6336" s="71"/>
      <c r="AD6336" s="57"/>
      <c r="AE6336" s="53"/>
      <c r="AF6336" s="53"/>
      <c r="AG6336" s="53"/>
      <c r="AH6336" s="367"/>
      <c r="AI6336" s="53"/>
      <c r="AJ6336" s="53"/>
      <c r="AK6336" s="148"/>
      <c r="AL6336" s="148"/>
      <c r="AM6336" s="148"/>
      <c r="AN6336" s="148"/>
      <c r="AO6336" s="148"/>
      <c r="AP6336" s="148"/>
      <c r="AQ6336" s="148"/>
      <c r="AR6336" s="148"/>
      <c r="AS6336" s="148"/>
      <c r="AT6336" s="148"/>
    </row>
    <row r="6337" spans="1:46" s="153" customFormat="1" ht="135">
      <c r="A6337" s="53" t="s">
        <v>1630</v>
      </c>
      <c r="B6337" s="60">
        <v>8627</v>
      </c>
      <c r="C6337" s="53" t="s">
        <v>820</v>
      </c>
      <c r="D6337" s="52" t="s">
        <v>1657</v>
      </c>
      <c r="E6337" s="53" t="s">
        <v>60</v>
      </c>
      <c r="F6337" s="55">
        <v>41292</v>
      </c>
      <c r="G6337" s="55">
        <v>41313</v>
      </c>
      <c r="H6337" s="53" t="s">
        <v>105</v>
      </c>
      <c r="I6337" s="57">
        <v>208.2</v>
      </c>
      <c r="J6337" s="56">
        <v>208.2</v>
      </c>
      <c r="K6337" s="56">
        <v>208.2</v>
      </c>
      <c r="L6337" s="58">
        <v>208200</v>
      </c>
      <c r="M6337" s="59">
        <v>41334</v>
      </c>
      <c r="N6337" s="60">
        <v>2013</v>
      </c>
      <c r="O6337" s="61">
        <v>41334</v>
      </c>
      <c r="P6337" s="60">
        <v>2014</v>
      </c>
      <c r="Q6337" s="61">
        <v>41698</v>
      </c>
      <c r="R6337" s="53" t="s">
        <v>342</v>
      </c>
      <c r="S6337" s="53" t="s">
        <v>2460</v>
      </c>
      <c r="T6337" s="53" t="s">
        <v>389</v>
      </c>
      <c r="U6337" s="60">
        <v>1</v>
      </c>
      <c r="V6337" s="53">
        <v>8</v>
      </c>
      <c r="W6337" s="53" t="s">
        <v>394</v>
      </c>
      <c r="X6337" s="53"/>
      <c r="Y6337" s="367"/>
      <c r="Z6337" s="367"/>
      <c r="AA6337" s="53" t="s">
        <v>1658</v>
      </c>
      <c r="AB6337" s="53"/>
      <c r="AC6337" s="71"/>
      <c r="AD6337" s="57"/>
      <c r="AE6337" s="53"/>
      <c r="AF6337" s="53"/>
      <c r="AG6337" s="53"/>
      <c r="AH6337" s="367"/>
      <c r="AI6337" s="53"/>
      <c r="AJ6337" s="53"/>
      <c r="AK6337" s="148"/>
      <c r="AL6337" s="148"/>
      <c r="AM6337" s="148"/>
      <c r="AN6337" s="148"/>
      <c r="AO6337" s="148"/>
      <c r="AP6337" s="148"/>
      <c r="AQ6337" s="148"/>
      <c r="AR6337" s="148"/>
      <c r="AS6337" s="148"/>
      <c r="AT6337" s="148"/>
    </row>
    <row r="6338" spans="1:46" s="148" customFormat="1" ht="135">
      <c r="A6338" s="53" t="s">
        <v>1630</v>
      </c>
      <c r="B6338" s="159" t="s">
        <v>2459</v>
      </c>
      <c r="C6338" s="53" t="s">
        <v>820</v>
      </c>
      <c r="D6338" s="52" t="s">
        <v>1657</v>
      </c>
      <c r="E6338" s="53" t="s">
        <v>60</v>
      </c>
      <c r="F6338" s="55">
        <v>41292</v>
      </c>
      <c r="G6338" s="55">
        <v>41313</v>
      </c>
      <c r="H6338" s="53" t="s">
        <v>105</v>
      </c>
      <c r="I6338" s="57">
        <v>15.423999999999999</v>
      </c>
      <c r="J6338" s="56">
        <v>15.423999999999999</v>
      </c>
      <c r="K6338" s="56">
        <v>15.423999999999999</v>
      </c>
      <c r="L6338" s="58">
        <v>18200.32</v>
      </c>
      <c r="M6338" s="59">
        <v>41334</v>
      </c>
      <c r="N6338" s="60">
        <v>2013</v>
      </c>
      <c r="O6338" s="61">
        <v>41334</v>
      </c>
      <c r="P6338" s="60">
        <v>2014</v>
      </c>
      <c r="Q6338" s="61">
        <v>41698</v>
      </c>
      <c r="R6338" s="53" t="s">
        <v>342</v>
      </c>
      <c r="S6338" s="53" t="s">
        <v>2461</v>
      </c>
      <c r="T6338" s="53" t="s">
        <v>389</v>
      </c>
      <c r="U6338" s="60">
        <v>1</v>
      </c>
      <c r="V6338" s="53">
        <v>8</v>
      </c>
      <c r="W6338" s="53" t="s">
        <v>394</v>
      </c>
      <c r="X6338" s="53"/>
      <c r="Y6338" s="367"/>
      <c r="Z6338" s="367"/>
      <c r="AA6338" s="53" t="s">
        <v>1658</v>
      </c>
      <c r="AB6338" s="53"/>
      <c r="AC6338" s="71"/>
      <c r="AD6338" s="57"/>
      <c r="AE6338" s="53"/>
      <c r="AF6338" s="53"/>
      <c r="AG6338" s="53"/>
      <c r="AH6338" s="367"/>
      <c r="AI6338" s="53"/>
      <c r="AJ6338" s="53"/>
    </row>
    <row r="6339" spans="1:46" s="148" customFormat="1" ht="45">
      <c r="A6339" s="53" t="s">
        <v>1633</v>
      </c>
      <c r="B6339" s="60">
        <v>8628</v>
      </c>
      <c r="C6339" s="53" t="s">
        <v>810</v>
      </c>
      <c r="D6339" s="52" t="s">
        <v>1659</v>
      </c>
      <c r="E6339" s="53" t="s">
        <v>65</v>
      </c>
      <c r="F6339" s="55">
        <v>41248</v>
      </c>
      <c r="G6339" s="55">
        <v>41269</v>
      </c>
      <c r="H6339" s="53" t="s">
        <v>1634</v>
      </c>
      <c r="I6339" s="57">
        <v>25423.7291</v>
      </c>
      <c r="J6339" s="56">
        <v>25423.7291</v>
      </c>
      <c r="K6339" s="56">
        <v>25423.728999999999</v>
      </c>
      <c r="L6339" s="58">
        <v>30000000.219999999</v>
      </c>
      <c r="M6339" s="59">
        <v>41275</v>
      </c>
      <c r="N6339" s="60">
        <v>2013</v>
      </c>
      <c r="O6339" s="61">
        <v>41275</v>
      </c>
      <c r="P6339" s="60">
        <v>2013</v>
      </c>
      <c r="Q6339" s="61">
        <v>41364</v>
      </c>
      <c r="R6339" s="53" t="s">
        <v>342</v>
      </c>
      <c r="S6339" s="53" t="s">
        <v>1660</v>
      </c>
      <c r="T6339" s="53" t="s">
        <v>389</v>
      </c>
      <c r="U6339" s="60">
        <v>1</v>
      </c>
      <c r="V6339" s="53">
        <v>8</v>
      </c>
      <c r="W6339" s="53" t="s">
        <v>390</v>
      </c>
      <c r="X6339" s="53"/>
      <c r="Y6339" s="367"/>
      <c r="Z6339" s="367"/>
      <c r="AA6339" s="53"/>
      <c r="AB6339" s="53"/>
      <c r="AC6339" s="71"/>
      <c r="AD6339" s="57"/>
      <c r="AE6339" s="53"/>
      <c r="AF6339" s="53"/>
      <c r="AG6339" s="53"/>
      <c r="AH6339" s="367"/>
      <c r="AI6339" s="53"/>
      <c r="AJ6339" s="53"/>
    </row>
    <row r="6340" spans="1:46" s="67" customFormat="1" ht="45">
      <c r="A6340" s="53" t="s">
        <v>1661</v>
      </c>
      <c r="B6340" s="60">
        <v>8630</v>
      </c>
      <c r="C6340" s="60">
        <v>3000453</v>
      </c>
      <c r="D6340" s="52" t="s">
        <v>618</v>
      </c>
      <c r="E6340" s="53" t="s">
        <v>65</v>
      </c>
      <c r="F6340" s="55">
        <v>41320</v>
      </c>
      <c r="G6340" s="55">
        <v>41354</v>
      </c>
      <c r="H6340" s="53" t="s">
        <v>105</v>
      </c>
      <c r="I6340" s="57">
        <v>80604.218349999996</v>
      </c>
      <c r="J6340" s="56">
        <v>80604.218349999996</v>
      </c>
      <c r="K6340" s="56">
        <v>80604.217999999993</v>
      </c>
      <c r="L6340" s="58">
        <v>95112977.239999995</v>
      </c>
      <c r="M6340" s="59">
        <v>41365</v>
      </c>
      <c r="N6340" s="60">
        <v>2013</v>
      </c>
      <c r="O6340" s="61">
        <v>41365</v>
      </c>
      <c r="P6340" s="60">
        <v>2015</v>
      </c>
      <c r="Q6340" s="61">
        <v>42369</v>
      </c>
      <c r="R6340" s="53" t="s">
        <v>342</v>
      </c>
      <c r="S6340" s="53" t="s">
        <v>1662</v>
      </c>
      <c r="T6340" s="53" t="s">
        <v>389</v>
      </c>
      <c r="U6340" s="60">
        <v>1</v>
      </c>
      <c r="V6340" s="53">
        <v>8</v>
      </c>
      <c r="W6340" s="53" t="s">
        <v>390</v>
      </c>
      <c r="X6340" s="53"/>
      <c r="Y6340" s="367"/>
      <c r="Z6340" s="367"/>
      <c r="AA6340" s="53"/>
      <c r="AB6340" s="53"/>
      <c r="AC6340" s="71"/>
      <c r="AD6340" s="57"/>
      <c r="AE6340" s="53"/>
      <c r="AF6340" s="53"/>
      <c r="AG6340" s="53"/>
      <c r="AH6340" s="367"/>
      <c r="AI6340" s="53"/>
      <c r="AJ6340" s="53"/>
      <c r="AK6340" s="148"/>
      <c r="AL6340" s="148"/>
      <c r="AM6340" s="148"/>
      <c r="AN6340" s="148"/>
      <c r="AO6340" s="148"/>
      <c r="AP6340" s="148"/>
      <c r="AQ6340" s="148"/>
      <c r="AR6340" s="148"/>
      <c r="AS6340" s="148"/>
      <c r="AT6340" s="148"/>
    </row>
    <row r="6341" spans="1:46" s="67" customFormat="1" ht="45">
      <c r="A6341" s="53" t="s">
        <v>1661</v>
      </c>
      <c r="B6341" s="159" t="s">
        <v>2559</v>
      </c>
      <c r="C6341" s="60">
        <v>3000453</v>
      </c>
      <c r="D6341" s="52" t="s">
        <v>618</v>
      </c>
      <c r="E6341" s="53" t="s">
        <v>60</v>
      </c>
      <c r="F6341" s="55">
        <v>41260</v>
      </c>
      <c r="G6341" s="55">
        <v>41264</v>
      </c>
      <c r="H6341" s="53" t="s">
        <v>105</v>
      </c>
      <c r="I6341" s="57">
        <v>7057.5830599999999</v>
      </c>
      <c r="J6341" s="56">
        <v>7057.5830599999999</v>
      </c>
      <c r="K6341" s="56">
        <v>7057.5829999999996</v>
      </c>
      <c r="L6341" s="58">
        <v>8327947.9400000004</v>
      </c>
      <c r="M6341" s="59">
        <v>41275</v>
      </c>
      <c r="N6341" s="60">
        <v>2013</v>
      </c>
      <c r="O6341" s="61">
        <v>41275</v>
      </c>
      <c r="P6341" s="60">
        <v>2013</v>
      </c>
      <c r="Q6341" s="61">
        <v>41364</v>
      </c>
      <c r="R6341" s="53" t="s">
        <v>342</v>
      </c>
      <c r="S6341" s="53" t="s">
        <v>1662</v>
      </c>
      <c r="T6341" s="53" t="s">
        <v>389</v>
      </c>
      <c r="U6341" s="60">
        <v>1</v>
      </c>
      <c r="V6341" s="53">
        <v>8</v>
      </c>
      <c r="W6341" s="53" t="s">
        <v>394</v>
      </c>
      <c r="X6341" s="53"/>
      <c r="Y6341" s="367"/>
      <c r="Z6341" s="367"/>
      <c r="AA6341" s="53"/>
      <c r="AB6341" s="53"/>
      <c r="AC6341" s="71"/>
      <c r="AD6341" s="57"/>
      <c r="AE6341" s="53"/>
      <c r="AF6341" s="53"/>
      <c r="AG6341" s="53"/>
      <c r="AH6341" s="367"/>
      <c r="AI6341" s="53"/>
      <c r="AJ6341" s="53"/>
      <c r="AK6341" s="148"/>
      <c r="AL6341" s="148"/>
      <c r="AM6341" s="148"/>
      <c r="AN6341" s="148"/>
      <c r="AO6341" s="148"/>
      <c r="AP6341" s="148"/>
      <c r="AQ6341" s="148"/>
      <c r="AR6341" s="148"/>
      <c r="AS6341" s="148"/>
      <c r="AT6341" s="148"/>
    </row>
    <row r="6342" spans="1:46" s="67" customFormat="1" ht="60">
      <c r="A6342" s="52" t="s">
        <v>1639</v>
      </c>
      <c r="B6342" s="60">
        <v>8631</v>
      </c>
      <c r="C6342" s="60">
        <v>41</v>
      </c>
      <c r="D6342" s="52" t="s">
        <v>2591</v>
      </c>
      <c r="E6342" s="53" t="s">
        <v>60</v>
      </c>
      <c r="F6342" s="55">
        <v>41338</v>
      </c>
      <c r="G6342" s="55">
        <v>41364</v>
      </c>
      <c r="H6342" s="53" t="s">
        <v>109</v>
      </c>
      <c r="I6342" s="57">
        <v>2171.1860000000001</v>
      </c>
      <c r="J6342" s="56">
        <v>2386.5692040322274</v>
      </c>
      <c r="K6342" s="56">
        <v>2171.1860000000001</v>
      </c>
      <c r="L6342" s="58">
        <v>2561999.48</v>
      </c>
      <c r="M6342" s="59">
        <v>41364</v>
      </c>
      <c r="N6342" s="60">
        <v>2013</v>
      </c>
      <c r="O6342" s="61">
        <v>41365</v>
      </c>
      <c r="P6342" s="60">
        <v>2013</v>
      </c>
      <c r="Q6342" s="61">
        <v>41455</v>
      </c>
      <c r="R6342" s="53" t="s">
        <v>342</v>
      </c>
      <c r="S6342" s="62" t="s">
        <v>1663</v>
      </c>
      <c r="T6342" s="53" t="s">
        <v>389</v>
      </c>
      <c r="U6342" s="60">
        <v>1</v>
      </c>
      <c r="V6342" s="53">
        <v>8</v>
      </c>
      <c r="W6342" s="53" t="s">
        <v>394</v>
      </c>
      <c r="X6342" s="53"/>
      <c r="Y6342" s="58"/>
      <c r="Z6342" s="58"/>
      <c r="AA6342" s="53"/>
      <c r="AB6342" s="53"/>
      <c r="AC6342" s="53"/>
      <c r="AD6342" s="57"/>
      <c r="AE6342" s="367"/>
      <c r="AF6342" s="367"/>
      <c r="AG6342" s="367"/>
      <c r="AH6342" s="367"/>
      <c r="AI6342" s="53"/>
      <c r="AJ6342" s="53"/>
      <c r="AK6342" s="148"/>
      <c r="AL6342" s="148"/>
      <c r="AM6342" s="148"/>
      <c r="AN6342" s="148"/>
      <c r="AO6342" s="148"/>
      <c r="AP6342" s="148"/>
      <c r="AQ6342" s="148"/>
      <c r="AR6342" s="148"/>
      <c r="AS6342" s="148"/>
      <c r="AT6342" s="148"/>
    </row>
    <row r="6343" spans="1:46" s="67" customFormat="1" ht="60">
      <c r="A6343" s="53" t="s">
        <v>1665</v>
      </c>
      <c r="B6343" s="60">
        <v>8633</v>
      </c>
      <c r="C6343" s="53" t="s">
        <v>1756</v>
      </c>
      <c r="D6343" s="52" t="s">
        <v>1666</v>
      </c>
      <c r="E6343" s="53" t="s">
        <v>60</v>
      </c>
      <c r="F6343" s="55">
        <v>41548</v>
      </c>
      <c r="G6343" s="55">
        <v>41580</v>
      </c>
      <c r="H6343" s="53" t="s">
        <v>1667</v>
      </c>
      <c r="I6343" s="57">
        <v>4350</v>
      </c>
      <c r="J6343" s="56">
        <v>4350</v>
      </c>
      <c r="K6343" s="56">
        <v>4350</v>
      </c>
      <c r="L6343" s="58">
        <v>5133000</v>
      </c>
      <c r="M6343" s="59">
        <v>41608</v>
      </c>
      <c r="N6343" s="60">
        <v>2014</v>
      </c>
      <c r="O6343" s="61">
        <v>41640</v>
      </c>
      <c r="P6343" s="60">
        <v>2014</v>
      </c>
      <c r="Q6343" s="61">
        <v>42004</v>
      </c>
      <c r="R6343" s="53" t="s">
        <v>342</v>
      </c>
      <c r="S6343" s="53" t="s">
        <v>1666</v>
      </c>
      <c r="T6343" s="53" t="s">
        <v>389</v>
      </c>
      <c r="U6343" s="60">
        <v>1</v>
      </c>
      <c r="V6343" s="53" t="s">
        <v>662</v>
      </c>
      <c r="W6343" s="53" t="s">
        <v>390</v>
      </c>
      <c r="X6343" s="53"/>
      <c r="Y6343" s="367"/>
      <c r="Z6343" s="367"/>
      <c r="AA6343" s="53" t="s">
        <v>1668</v>
      </c>
      <c r="AB6343" s="53"/>
      <c r="AC6343" s="71"/>
      <c r="AD6343" s="57"/>
      <c r="AE6343" s="53"/>
      <c r="AF6343" s="53"/>
      <c r="AG6343" s="53"/>
      <c r="AH6343" s="367"/>
      <c r="AI6343" s="53"/>
      <c r="AJ6343" s="53"/>
      <c r="AK6343" s="148"/>
      <c r="AL6343" s="148"/>
      <c r="AM6343" s="148"/>
      <c r="AN6343" s="148"/>
      <c r="AO6343" s="148"/>
      <c r="AP6343" s="148"/>
      <c r="AQ6343" s="148"/>
      <c r="AR6343" s="148"/>
      <c r="AS6343" s="148"/>
      <c r="AT6343" s="148"/>
    </row>
    <row r="6344" spans="1:46" s="67" customFormat="1" ht="45">
      <c r="A6344" s="53" t="s">
        <v>1665</v>
      </c>
      <c r="B6344" s="60">
        <v>8634</v>
      </c>
      <c r="C6344" s="53" t="s">
        <v>798</v>
      </c>
      <c r="D6344" s="52" t="s">
        <v>1774</v>
      </c>
      <c r="E6344" s="53" t="s">
        <v>60</v>
      </c>
      <c r="F6344" s="55">
        <v>41426</v>
      </c>
      <c r="G6344" s="55">
        <v>41457</v>
      </c>
      <c r="H6344" s="53" t="s">
        <v>1667</v>
      </c>
      <c r="I6344" s="57">
        <v>950</v>
      </c>
      <c r="J6344" s="56">
        <v>950</v>
      </c>
      <c r="K6344" s="56">
        <v>950</v>
      </c>
      <c r="L6344" s="58">
        <v>1121000</v>
      </c>
      <c r="M6344" s="59">
        <v>41475</v>
      </c>
      <c r="N6344" s="60">
        <v>2013</v>
      </c>
      <c r="O6344" s="61">
        <v>41487</v>
      </c>
      <c r="P6344" s="60">
        <v>2014</v>
      </c>
      <c r="Q6344" s="61">
        <v>41852</v>
      </c>
      <c r="R6344" s="53" t="s">
        <v>342</v>
      </c>
      <c r="S6344" s="53" t="s">
        <v>1669</v>
      </c>
      <c r="T6344" s="53" t="s">
        <v>389</v>
      </c>
      <c r="U6344" s="60">
        <v>1</v>
      </c>
      <c r="V6344" s="53" t="s">
        <v>662</v>
      </c>
      <c r="W6344" s="53" t="s">
        <v>394</v>
      </c>
      <c r="X6344" s="53"/>
      <c r="Y6344" s="367"/>
      <c r="Z6344" s="367"/>
      <c r="AA6344" s="53" t="s">
        <v>1668</v>
      </c>
      <c r="AB6344" s="53"/>
      <c r="AC6344" s="71"/>
      <c r="AD6344" s="57"/>
      <c r="AE6344" s="53"/>
      <c r="AF6344" s="53"/>
      <c r="AG6344" s="53"/>
      <c r="AH6344" s="367"/>
      <c r="AI6344" s="53"/>
      <c r="AJ6344" s="53"/>
      <c r="AK6344" s="148"/>
      <c r="AL6344" s="148"/>
      <c r="AM6344" s="148"/>
      <c r="AN6344" s="148"/>
      <c r="AO6344" s="148"/>
      <c r="AP6344" s="148"/>
      <c r="AQ6344" s="148"/>
      <c r="AR6344" s="148"/>
      <c r="AS6344" s="148"/>
      <c r="AT6344" s="148"/>
    </row>
    <row r="6345" spans="1:46" s="67" customFormat="1" ht="60">
      <c r="A6345" s="53" t="s">
        <v>1665</v>
      </c>
      <c r="B6345" s="60">
        <v>8635</v>
      </c>
      <c r="C6345" s="53" t="s">
        <v>685</v>
      </c>
      <c r="D6345" s="52" t="s">
        <v>1670</v>
      </c>
      <c r="E6345" s="53" t="s">
        <v>60</v>
      </c>
      <c r="F6345" s="55">
        <v>41548</v>
      </c>
      <c r="G6345" s="55">
        <v>41580</v>
      </c>
      <c r="H6345" s="53" t="s">
        <v>1667</v>
      </c>
      <c r="I6345" s="57">
        <v>5300</v>
      </c>
      <c r="J6345" s="56">
        <v>5300</v>
      </c>
      <c r="K6345" s="56">
        <v>5300</v>
      </c>
      <c r="L6345" s="58">
        <v>6254000</v>
      </c>
      <c r="M6345" s="59">
        <v>41608</v>
      </c>
      <c r="N6345" s="60">
        <v>2014</v>
      </c>
      <c r="O6345" s="61">
        <v>41640</v>
      </c>
      <c r="P6345" s="60">
        <v>2014</v>
      </c>
      <c r="Q6345" s="61">
        <v>42004</v>
      </c>
      <c r="R6345" s="53" t="s">
        <v>342</v>
      </c>
      <c r="S6345" s="53" t="s">
        <v>1671</v>
      </c>
      <c r="T6345" s="53" t="s">
        <v>389</v>
      </c>
      <c r="U6345" s="60">
        <v>1</v>
      </c>
      <c r="V6345" s="53" t="s">
        <v>662</v>
      </c>
      <c r="W6345" s="53" t="s">
        <v>394</v>
      </c>
      <c r="X6345" s="53"/>
      <c r="Y6345" s="367"/>
      <c r="Z6345" s="367"/>
      <c r="AA6345" s="53" t="s">
        <v>1668</v>
      </c>
      <c r="AB6345" s="53"/>
      <c r="AC6345" s="71"/>
      <c r="AD6345" s="57"/>
      <c r="AE6345" s="53"/>
      <c r="AF6345" s="53"/>
      <c r="AG6345" s="53"/>
      <c r="AH6345" s="367"/>
      <c r="AI6345" s="53"/>
      <c r="AJ6345" s="53"/>
      <c r="AK6345" s="148"/>
      <c r="AL6345" s="148"/>
      <c r="AM6345" s="148"/>
      <c r="AN6345" s="148"/>
      <c r="AO6345" s="148"/>
      <c r="AP6345" s="148"/>
      <c r="AQ6345" s="148"/>
      <c r="AR6345" s="148"/>
      <c r="AS6345" s="148"/>
      <c r="AT6345" s="148"/>
    </row>
    <row r="6346" spans="1:46" s="67" customFormat="1" ht="75">
      <c r="A6346" s="53" t="s">
        <v>1665</v>
      </c>
      <c r="B6346" s="60">
        <v>8636</v>
      </c>
      <c r="C6346" s="53" t="s">
        <v>1759</v>
      </c>
      <c r="D6346" s="52" t="s">
        <v>1772</v>
      </c>
      <c r="E6346" s="53" t="s">
        <v>60</v>
      </c>
      <c r="F6346" s="55">
        <v>41518</v>
      </c>
      <c r="G6346" s="55">
        <v>41549</v>
      </c>
      <c r="H6346" s="53" t="s">
        <v>1667</v>
      </c>
      <c r="I6346" s="57">
        <v>2542.3728813559323</v>
      </c>
      <c r="J6346" s="56">
        <v>2542.3728813559301</v>
      </c>
      <c r="K6346" s="56">
        <v>2542.3719999999998</v>
      </c>
      <c r="L6346" s="58">
        <v>2999998.9599999995</v>
      </c>
      <c r="M6346" s="59">
        <v>41577</v>
      </c>
      <c r="N6346" s="60">
        <v>2013</v>
      </c>
      <c r="O6346" s="61">
        <v>41579</v>
      </c>
      <c r="P6346" s="60">
        <v>2013</v>
      </c>
      <c r="Q6346" s="61">
        <v>41639</v>
      </c>
      <c r="R6346" s="53" t="s">
        <v>342</v>
      </c>
      <c r="S6346" s="53" t="s">
        <v>1672</v>
      </c>
      <c r="T6346" s="53" t="s">
        <v>389</v>
      </c>
      <c r="U6346" s="60">
        <v>1</v>
      </c>
      <c r="V6346" s="53" t="s">
        <v>662</v>
      </c>
      <c r="W6346" s="53" t="s">
        <v>390</v>
      </c>
      <c r="X6346" s="53"/>
      <c r="Y6346" s="367"/>
      <c r="Z6346" s="367"/>
      <c r="AA6346" s="53"/>
      <c r="AB6346" s="53"/>
      <c r="AC6346" s="71"/>
      <c r="AD6346" s="57"/>
      <c r="AE6346" s="53"/>
      <c r="AF6346" s="53"/>
      <c r="AG6346" s="53"/>
      <c r="AH6346" s="367"/>
      <c r="AI6346" s="53"/>
      <c r="AJ6346" s="53"/>
      <c r="AK6346" s="148"/>
      <c r="AL6346" s="148"/>
      <c r="AM6346" s="148"/>
      <c r="AN6346" s="148"/>
      <c r="AO6346" s="148"/>
      <c r="AP6346" s="148"/>
      <c r="AQ6346" s="148"/>
      <c r="AR6346" s="148"/>
      <c r="AS6346" s="148"/>
      <c r="AT6346" s="148"/>
    </row>
    <row r="6347" spans="1:46" s="67" customFormat="1" ht="45">
      <c r="A6347" s="53" t="s">
        <v>1665</v>
      </c>
      <c r="B6347" s="60">
        <v>8637</v>
      </c>
      <c r="C6347" s="53" t="s">
        <v>1766</v>
      </c>
      <c r="D6347" s="52" t="s">
        <v>1673</v>
      </c>
      <c r="E6347" s="53" t="s">
        <v>60</v>
      </c>
      <c r="F6347" s="55">
        <v>41486</v>
      </c>
      <c r="G6347" s="55">
        <v>41516</v>
      </c>
      <c r="H6347" s="53" t="s">
        <v>1667</v>
      </c>
      <c r="I6347" s="57">
        <v>750</v>
      </c>
      <c r="J6347" s="56">
        <v>750</v>
      </c>
      <c r="K6347" s="56">
        <v>750</v>
      </c>
      <c r="L6347" s="58">
        <v>885000</v>
      </c>
      <c r="M6347" s="59">
        <v>41517</v>
      </c>
      <c r="N6347" s="60">
        <v>2013</v>
      </c>
      <c r="O6347" s="61">
        <v>41517</v>
      </c>
      <c r="P6347" s="60">
        <v>2013</v>
      </c>
      <c r="Q6347" s="61">
        <v>41547</v>
      </c>
      <c r="R6347" s="53" t="s">
        <v>342</v>
      </c>
      <c r="S6347" s="53" t="s">
        <v>1673</v>
      </c>
      <c r="T6347" s="53" t="s">
        <v>389</v>
      </c>
      <c r="U6347" s="60">
        <v>1</v>
      </c>
      <c r="V6347" s="53">
        <v>8</v>
      </c>
      <c r="W6347" s="53" t="s">
        <v>394</v>
      </c>
      <c r="X6347" s="53"/>
      <c r="Y6347" s="367"/>
      <c r="Z6347" s="367"/>
      <c r="AA6347" s="53"/>
      <c r="AB6347" s="53"/>
      <c r="AC6347" s="71"/>
      <c r="AD6347" s="57"/>
      <c r="AE6347" s="53"/>
      <c r="AF6347" s="53"/>
      <c r="AG6347" s="53"/>
      <c r="AH6347" s="367"/>
      <c r="AI6347" s="53"/>
      <c r="AJ6347" s="53"/>
      <c r="AK6347" s="148"/>
      <c r="AL6347" s="148"/>
      <c r="AM6347" s="148"/>
      <c r="AN6347" s="148"/>
      <c r="AO6347" s="148"/>
      <c r="AP6347" s="148"/>
      <c r="AQ6347" s="148"/>
      <c r="AR6347" s="148"/>
      <c r="AS6347" s="148"/>
      <c r="AT6347" s="148"/>
    </row>
    <row r="6348" spans="1:46" s="67" customFormat="1" ht="75">
      <c r="A6348" s="52" t="s">
        <v>1674</v>
      </c>
      <c r="B6348" s="60" t="s">
        <v>3150</v>
      </c>
      <c r="C6348" s="53">
        <v>17</v>
      </c>
      <c r="D6348" s="52" t="s">
        <v>381</v>
      </c>
      <c r="E6348" s="53" t="s">
        <v>65</v>
      </c>
      <c r="F6348" s="55">
        <v>41348</v>
      </c>
      <c r="G6348" s="55">
        <v>41378</v>
      </c>
      <c r="H6348" s="53" t="s">
        <v>105</v>
      </c>
      <c r="I6348" s="57">
        <v>1674</v>
      </c>
      <c r="J6348" s="56">
        <v>1674</v>
      </c>
      <c r="K6348" s="56">
        <v>1674</v>
      </c>
      <c r="L6348" s="58">
        <v>1674000</v>
      </c>
      <c r="M6348" s="59">
        <v>41398</v>
      </c>
      <c r="N6348" s="60">
        <v>2013</v>
      </c>
      <c r="O6348" s="61">
        <v>41398</v>
      </c>
      <c r="P6348" s="60">
        <v>2013</v>
      </c>
      <c r="Q6348" s="61">
        <v>41639</v>
      </c>
      <c r="R6348" s="53" t="s">
        <v>342</v>
      </c>
      <c r="S6348" s="62" t="s">
        <v>3151</v>
      </c>
      <c r="T6348" s="53" t="s">
        <v>389</v>
      </c>
      <c r="U6348" s="60">
        <v>1</v>
      </c>
      <c r="V6348" s="53">
        <v>8</v>
      </c>
      <c r="W6348" s="53" t="s">
        <v>390</v>
      </c>
      <c r="X6348" s="53"/>
      <c r="Y6348" s="58"/>
      <c r="Z6348" s="58"/>
      <c r="AA6348" s="53"/>
      <c r="AB6348" s="53"/>
      <c r="AC6348" s="53"/>
      <c r="AD6348" s="57"/>
      <c r="AE6348" s="367"/>
      <c r="AF6348" s="367"/>
      <c r="AG6348" s="367"/>
      <c r="AH6348" s="367"/>
      <c r="AI6348" s="53"/>
      <c r="AJ6348" s="53"/>
      <c r="AK6348" s="148"/>
      <c r="AL6348" s="148"/>
      <c r="AM6348" s="148"/>
      <c r="AN6348" s="148"/>
      <c r="AO6348" s="148"/>
      <c r="AP6348" s="148"/>
      <c r="AQ6348" s="148"/>
      <c r="AR6348" s="148"/>
      <c r="AS6348" s="148"/>
      <c r="AT6348" s="148"/>
    </row>
    <row r="6349" spans="1:46" s="67" customFormat="1" ht="75">
      <c r="A6349" s="52" t="s">
        <v>1674</v>
      </c>
      <c r="B6349" s="60" t="s">
        <v>3152</v>
      </c>
      <c r="C6349" s="53">
        <v>17</v>
      </c>
      <c r="D6349" s="52" t="s">
        <v>381</v>
      </c>
      <c r="E6349" s="53" t="s">
        <v>65</v>
      </c>
      <c r="F6349" s="55">
        <v>41348</v>
      </c>
      <c r="G6349" s="55">
        <v>41378</v>
      </c>
      <c r="H6349" s="53" t="s">
        <v>105</v>
      </c>
      <c r="I6349" s="57">
        <v>8860.1695</v>
      </c>
      <c r="J6349" s="56">
        <v>8860.1695</v>
      </c>
      <c r="K6349" s="56">
        <v>8860.1689999999999</v>
      </c>
      <c r="L6349" s="58">
        <v>10454999.42</v>
      </c>
      <c r="M6349" s="59">
        <v>41398</v>
      </c>
      <c r="N6349" s="60">
        <v>2013</v>
      </c>
      <c r="O6349" s="61">
        <v>41398</v>
      </c>
      <c r="P6349" s="60">
        <v>2013</v>
      </c>
      <c r="Q6349" s="61">
        <v>41639</v>
      </c>
      <c r="R6349" s="53" t="s">
        <v>342</v>
      </c>
      <c r="S6349" s="62" t="s">
        <v>3153</v>
      </c>
      <c r="T6349" s="53" t="s">
        <v>389</v>
      </c>
      <c r="U6349" s="60">
        <v>1</v>
      </c>
      <c r="V6349" s="53">
        <v>8</v>
      </c>
      <c r="W6349" s="53" t="s">
        <v>390</v>
      </c>
      <c r="X6349" s="53"/>
      <c r="Y6349" s="58"/>
      <c r="Z6349" s="58"/>
      <c r="AA6349" s="53"/>
      <c r="AB6349" s="53"/>
      <c r="AC6349" s="53"/>
      <c r="AD6349" s="57"/>
      <c r="AE6349" s="367"/>
      <c r="AF6349" s="367"/>
      <c r="AG6349" s="367"/>
      <c r="AH6349" s="367"/>
      <c r="AI6349" s="53"/>
      <c r="AJ6349" s="53"/>
      <c r="AK6349" s="148"/>
      <c r="AL6349" s="148"/>
      <c r="AM6349" s="148"/>
      <c r="AN6349" s="148"/>
      <c r="AO6349" s="148"/>
      <c r="AP6349" s="148"/>
      <c r="AQ6349" s="148"/>
      <c r="AR6349" s="148"/>
      <c r="AS6349" s="148"/>
      <c r="AT6349" s="148"/>
    </row>
    <row r="6350" spans="1:46" s="67" customFormat="1" ht="75">
      <c r="A6350" s="52" t="s">
        <v>1674</v>
      </c>
      <c r="B6350" s="60" t="s">
        <v>3154</v>
      </c>
      <c r="C6350" s="53">
        <v>17</v>
      </c>
      <c r="D6350" s="52" t="s">
        <v>381</v>
      </c>
      <c r="E6350" s="53" t="s">
        <v>65</v>
      </c>
      <c r="F6350" s="55">
        <v>41348</v>
      </c>
      <c r="G6350" s="55">
        <v>41378</v>
      </c>
      <c r="H6350" s="53" t="s">
        <v>105</v>
      </c>
      <c r="I6350" s="57">
        <v>3500</v>
      </c>
      <c r="J6350" s="56">
        <v>3500</v>
      </c>
      <c r="K6350" s="56">
        <v>3500</v>
      </c>
      <c r="L6350" s="58">
        <v>4130000</v>
      </c>
      <c r="M6350" s="59">
        <v>41398</v>
      </c>
      <c r="N6350" s="60">
        <v>2013</v>
      </c>
      <c r="O6350" s="61">
        <v>41398</v>
      </c>
      <c r="P6350" s="60">
        <v>2013</v>
      </c>
      <c r="Q6350" s="61">
        <v>41639</v>
      </c>
      <c r="R6350" s="53" t="s">
        <v>342</v>
      </c>
      <c r="S6350" s="62" t="s">
        <v>3155</v>
      </c>
      <c r="T6350" s="53" t="s">
        <v>389</v>
      </c>
      <c r="U6350" s="60">
        <v>1</v>
      </c>
      <c r="V6350" s="53">
        <v>8</v>
      </c>
      <c r="W6350" s="53" t="s">
        <v>390</v>
      </c>
      <c r="X6350" s="53"/>
      <c r="Y6350" s="58"/>
      <c r="Z6350" s="58"/>
      <c r="AA6350" s="53"/>
      <c r="AB6350" s="53"/>
      <c r="AC6350" s="53"/>
      <c r="AD6350" s="57"/>
      <c r="AE6350" s="367"/>
      <c r="AF6350" s="367"/>
      <c r="AG6350" s="367"/>
      <c r="AH6350" s="367"/>
      <c r="AI6350" s="53"/>
      <c r="AJ6350" s="53"/>
      <c r="AK6350" s="148"/>
      <c r="AL6350" s="148"/>
      <c r="AM6350" s="148"/>
      <c r="AN6350" s="148"/>
      <c r="AO6350" s="148"/>
      <c r="AP6350" s="148"/>
      <c r="AQ6350" s="148"/>
      <c r="AR6350" s="148"/>
      <c r="AS6350" s="148"/>
      <c r="AT6350" s="148"/>
    </row>
    <row r="6351" spans="1:46" s="67" customFormat="1" ht="45">
      <c r="A6351" s="52" t="s">
        <v>3143</v>
      </c>
      <c r="B6351" s="60">
        <v>8641</v>
      </c>
      <c r="C6351" s="53">
        <v>3000544</v>
      </c>
      <c r="D6351" s="52" t="s">
        <v>386</v>
      </c>
      <c r="E6351" s="53" t="s">
        <v>65</v>
      </c>
      <c r="F6351" s="55">
        <v>41333</v>
      </c>
      <c r="G6351" s="55">
        <v>41353</v>
      </c>
      <c r="H6351" s="53" t="s">
        <v>105</v>
      </c>
      <c r="I6351" s="57">
        <v>24588</v>
      </c>
      <c r="J6351" s="56">
        <v>24588</v>
      </c>
      <c r="K6351" s="56">
        <v>24588</v>
      </c>
      <c r="L6351" s="58">
        <v>29013840</v>
      </c>
      <c r="M6351" s="59">
        <v>41358</v>
      </c>
      <c r="N6351" s="60">
        <v>2013</v>
      </c>
      <c r="O6351" s="61">
        <v>41365</v>
      </c>
      <c r="P6351" s="60">
        <v>2015</v>
      </c>
      <c r="Q6351" s="61">
        <v>42094</v>
      </c>
      <c r="R6351" s="53" t="s">
        <v>342</v>
      </c>
      <c r="S6351" s="62" t="s">
        <v>1783</v>
      </c>
      <c r="T6351" s="53" t="s">
        <v>389</v>
      </c>
      <c r="U6351" s="60">
        <v>1</v>
      </c>
      <c r="V6351" s="53">
        <v>8</v>
      </c>
      <c r="W6351" s="53" t="s">
        <v>390</v>
      </c>
      <c r="X6351" s="53"/>
      <c r="Y6351" s="58"/>
      <c r="Z6351" s="58"/>
      <c r="AA6351" s="53"/>
      <c r="AB6351" s="53"/>
      <c r="AC6351" s="53"/>
      <c r="AD6351" s="57"/>
      <c r="AE6351" s="367"/>
      <c r="AF6351" s="367"/>
      <c r="AG6351" s="367"/>
      <c r="AH6351" s="367"/>
      <c r="AI6351" s="53"/>
      <c r="AJ6351" s="53"/>
      <c r="AK6351" s="148"/>
      <c r="AL6351" s="148"/>
      <c r="AM6351" s="148"/>
      <c r="AN6351" s="148"/>
      <c r="AO6351" s="148"/>
      <c r="AP6351" s="148"/>
      <c r="AQ6351" s="148"/>
      <c r="AR6351" s="148"/>
      <c r="AS6351" s="148"/>
      <c r="AT6351" s="148"/>
    </row>
    <row r="6352" spans="1:46" s="67" customFormat="1" ht="60">
      <c r="A6352" s="53" t="s">
        <v>1675</v>
      </c>
      <c r="B6352" s="60">
        <v>8643</v>
      </c>
      <c r="C6352" s="53" t="s">
        <v>800</v>
      </c>
      <c r="D6352" s="52" t="s">
        <v>1676</v>
      </c>
      <c r="E6352" s="53" t="s">
        <v>60</v>
      </c>
      <c r="F6352" s="55">
        <v>41334</v>
      </c>
      <c r="G6352" s="55">
        <v>41365</v>
      </c>
      <c r="H6352" s="53" t="s">
        <v>109</v>
      </c>
      <c r="I6352" s="57">
        <v>1000</v>
      </c>
      <c r="J6352" s="56">
        <v>1000</v>
      </c>
      <c r="K6352" s="56">
        <v>1000</v>
      </c>
      <c r="L6352" s="58">
        <v>1180000</v>
      </c>
      <c r="M6352" s="59">
        <v>41365</v>
      </c>
      <c r="N6352" s="60">
        <v>2013</v>
      </c>
      <c r="O6352" s="61">
        <v>41365</v>
      </c>
      <c r="P6352" s="60">
        <v>2013</v>
      </c>
      <c r="Q6352" s="61">
        <v>41425</v>
      </c>
      <c r="R6352" s="53" t="s">
        <v>342</v>
      </c>
      <c r="S6352" s="53"/>
      <c r="T6352" s="53" t="s">
        <v>389</v>
      </c>
      <c r="U6352" s="60">
        <v>1</v>
      </c>
      <c r="V6352" s="53">
        <v>8</v>
      </c>
      <c r="W6352" s="53" t="s">
        <v>394</v>
      </c>
      <c r="X6352" s="53"/>
      <c r="Y6352" s="367"/>
      <c r="Z6352" s="367"/>
      <c r="AA6352" s="53"/>
      <c r="AB6352" s="53"/>
      <c r="AC6352" s="71"/>
      <c r="AD6352" s="57"/>
      <c r="AE6352" s="53"/>
      <c r="AF6352" s="53"/>
      <c r="AG6352" s="53"/>
      <c r="AH6352" s="367"/>
      <c r="AI6352" s="53"/>
      <c r="AJ6352" s="53"/>
      <c r="AK6352" s="148"/>
      <c r="AL6352" s="148"/>
      <c r="AM6352" s="148"/>
      <c r="AN6352" s="148"/>
      <c r="AO6352" s="148"/>
      <c r="AP6352" s="148"/>
      <c r="AQ6352" s="148"/>
      <c r="AR6352" s="148"/>
      <c r="AS6352" s="148"/>
      <c r="AT6352" s="148"/>
    </row>
    <row r="6353" spans="1:46" s="67" customFormat="1" ht="60">
      <c r="A6353" s="53" t="s">
        <v>1675</v>
      </c>
      <c r="B6353" s="60">
        <v>8644</v>
      </c>
      <c r="C6353" s="53" t="s">
        <v>800</v>
      </c>
      <c r="D6353" s="52" t="s">
        <v>1676</v>
      </c>
      <c r="E6353" s="53" t="s">
        <v>60</v>
      </c>
      <c r="F6353" s="55">
        <v>41456</v>
      </c>
      <c r="G6353" s="55">
        <v>41487</v>
      </c>
      <c r="H6353" s="53" t="s">
        <v>109</v>
      </c>
      <c r="I6353" s="57">
        <v>3500</v>
      </c>
      <c r="J6353" s="56">
        <v>3500</v>
      </c>
      <c r="K6353" s="56">
        <v>3500</v>
      </c>
      <c r="L6353" s="58">
        <v>4130000</v>
      </c>
      <c r="M6353" s="59">
        <v>41518</v>
      </c>
      <c r="N6353" s="60">
        <v>2013</v>
      </c>
      <c r="O6353" s="61">
        <v>41518</v>
      </c>
      <c r="P6353" s="60">
        <v>2013</v>
      </c>
      <c r="Q6353" s="61">
        <v>41608</v>
      </c>
      <c r="R6353" s="53" t="s">
        <v>342</v>
      </c>
      <c r="S6353" s="53"/>
      <c r="T6353" s="53" t="s">
        <v>389</v>
      </c>
      <c r="U6353" s="60">
        <v>1</v>
      </c>
      <c r="V6353" s="53">
        <v>8</v>
      </c>
      <c r="W6353" s="53" t="s">
        <v>394</v>
      </c>
      <c r="X6353" s="53"/>
      <c r="Y6353" s="367"/>
      <c r="Z6353" s="367"/>
      <c r="AA6353" s="53"/>
      <c r="AB6353" s="53"/>
      <c r="AC6353" s="71"/>
      <c r="AD6353" s="57"/>
      <c r="AE6353" s="53"/>
      <c r="AF6353" s="53"/>
      <c r="AG6353" s="53"/>
      <c r="AH6353" s="367"/>
      <c r="AI6353" s="53"/>
      <c r="AJ6353" s="53"/>
      <c r="AK6353" s="148"/>
      <c r="AL6353" s="148"/>
      <c r="AM6353" s="148"/>
      <c r="AN6353" s="148"/>
      <c r="AO6353" s="148"/>
      <c r="AP6353" s="148"/>
      <c r="AQ6353" s="148"/>
      <c r="AR6353" s="148"/>
      <c r="AS6353" s="148"/>
      <c r="AT6353" s="148"/>
    </row>
    <row r="6354" spans="1:46" s="67" customFormat="1" ht="60">
      <c r="A6354" s="53" t="s">
        <v>1675</v>
      </c>
      <c r="B6354" s="60">
        <v>8645</v>
      </c>
      <c r="C6354" s="53" t="s">
        <v>817</v>
      </c>
      <c r="D6354" s="52" t="s">
        <v>1677</v>
      </c>
      <c r="E6354" s="53" t="s">
        <v>64</v>
      </c>
      <c r="F6354" s="55">
        <v>41365</v>
      </c>
      <c r="G6354" s="55">
        <v>41365</v>
      </c>
      <c r="H6354" s="53" t="s">
        <v>109</v>
      </c>
      <c r="I6354" s="57">
        <v>700</v>
      </c>
      <c r="J6354" s="56">
        <v>700</v>
      </c>
      <c r="K6354" s="56">
        <v>700</v>
      </c>
      <c r="L6354" s="58">
        <v>826000</v>
      </c>
      <c r="M6354" s="59">
        <v>41365</v>
      </c>
      <c r="N6354" s="60">
        <v>2013</v>
      </c>
      <c r="O6354" s="61">
        <v>41426</v>
      </c>
      <c r="P6354" s="60">
        <v>2013</v>
      </c>
      <c r="Q6354" s="61">
        <v>41455</v>
      </c>
      <c r="R6354" s="53" t="s">
        <v>342</v>
      </c>
      <c r="S6354" s="53"/>
      <c r="T6354" s="53" t="s">
        <v>389</v>
      </c>
      <c r="U6354" s="60">
        <v>1</v>
      </c>
      <c r="V6354" s="53">
        <v>8</v>
      </c>
      <c r="W6354" s="53" t="s">
        <v>394</v>
      </c>
      <c r="X6354" s="53"/>
      <c r="Y6354" s="367"/>
      <c r="Z6354" s="367"/>
      <c r="AA6354" s="53" t="s">
        <v>1678</v>
      </c>
      <c r="AB6354" s="53"/>
      <c r="AC6354" s="71"/>
      <c r="AD6354" s="57"/>
      <c r="AE6354" s="53"/>
      <c r="AF6354" s="53"/>
      <c r="AG6354" s="53"/>
      <c r="AH6354" s="367"/>
      <c r="AI6354" s="53"/>
      <c r="AJ6354" s="53"/>
      <c r="AK6354" s="148"/>
      <c r="AL6354" s="148"/>
      <c r="AM6354" s="148"/>
      <c r="AN6354" s="148"/>
      <c r="AO6354" s="148"/>
      <c r="AP6354" s="148"/>
      <c r="AQ6354" s="148"/>
      <c r="AR6354" s="148"/>
      <c r="AS6354" s="148"/>
      <c r="AT6354" s="148"/>
    </row>
    <row r="6355" spans="1:46" s="67" customFormat="1" ht="60">
      <c r="A6355" s="53" t="s">
        <v>1675</v>
      </c>
      <c r="B6355" s="60">
        <v>8653</v>
      </c>
      <c r="C6355" s="53" t="s">
        <v>1771</v>
      </c>
      <c r="D6355" s="52" t="s">
        <v>1679</v>
      </c>
      <c r="E6355" s="53" t="s">
        <v>62</v>
      </c>
      <c r="F6355" s="55">
        <v>41618</v>
      </c>
      <c r="G6355" s="55">
        <v>41635</v>
      </c>
      <c r="H6355" s="53" t="s">
        <v>109</v>
      </c>
      <c r="I6355" s="57">
        <v>699.67920000000004</v>
      </c>
      <c r="J6355" s="56">
        <v>699.67920000000004</v>
      </c>
      <c r="K6355" s="56">
        <v>699.67920000000004</v>
      </c>
      <c r="L6355" s="58">
        <v>825621.45600000001</v>
      </c>
      <c r="M6355" s="59">
        <v>41639</v>
      </c>
      <c r="N6355" s="60">
        <v>2014</v>
      </c>
      <c r="O6355" s="61">
        <v>41648</v>
      </c>
      <c r="P6355" s="60">
        <v>2014</v>
      </c>
      <c r="Q6355" s="61">
        <v>41820</v>
      </c>
      <c r="R6355" s="53" t="s">
        <v>342</v>
      </c>
      <c r="S6355" s="53"/>
      <c r="T6355" s="53" t="s">
        <v>389</v>
      </c>
      <c r="U6355" s="60">
        <v>1</v>
      </c>
      <c r="V6355" s="53">
        <v>8</v>
      </c>
      <c r="W6355" s="53" t="s">
        <v>390</v>
      </c>
      <c r="X6355" s="53"/>
      <c r="Y6355" s="367"/>
      <c r="Z6355" s="367"/>
      <c r="AA6355" s="53"/>
      <c r="AB6355" s="53"/>
      <c r="AC6355" s="71"/>
      <c r="AD6355" s="57"/>
      <c r="AE6355" s="53"/>
      <c r="AF6355" s="53"/>
      <c r="AG6355" s="53"/>
      <c r="AH6355" s="367"/>
      <c r="AI6355" s="53"/>
      <c r="AJ6355" s="53"/>
      <c r="AK6355" s="148"/>
      <c r="AL6355" s="148"/>
      <c r="AM6355" s="148"/>
      <c r="AN6355" s="148"/>
      <c r="AO6355" s="148"/>
      <c r="AP6355" s="148"/>
      <c r="AQ6355" s="148"/>
      <c r="AR6355" s="148"/>
      <c r="AS6355" s="148"/>
      <c r="AT6355" s="148"/>
    </row>
    <row r="6356" spans="1:46" s="67" customFormat="1" ht="60">
      <c r="A6356" s="53" t="s">
        <v>1675</v>
      </c>
      <c r="B6356" s="60">
        <v>8655</v>
      </c>
      <c r="C6356" s="60">
        <v>116</v>
      </c>
      <c r="D6356" s="52" t="s">
        <v>1680</v>
      </c>
      <c r="E6356" s="53" t="s">
        <v>6881</v>
      </c>
      <c r="F6356" s="55">
        <v>41518</v>
      </c>
      <c r="G6356" s="55">
        <v>41548</v>
      </c>
      <c r="H6356" s="53" t="s">
        <v>109</v>
      </c>
      <c r="I6356" s="57">
        <v>423.728813559</v>
      </c>
      <c r="J6356" s="56">
        <v>423.728813559</v>
      </c>
      <c r="K6356" s="56">
        <v>423.72800000000001</v>
      </c>
      <c r="L6356" s="58">
        <v>499999.04</v>
      </c>
      <c r="M6356" s="59">
        <v>41579</v>
      </c>
      <c r="N6356" s="60">
        <v>2013</v>
      </c>
      <c r="O6356" s="61">
        <v>41579</v>
      </c>
      <c r="P6356" s="60">
        <v>2013</v>
      </c>
      <c r="Q6356" s="61">
        <v>41639</v>
      </c>
      <c r="R6356" s="53" t="s">
        <v>342</v>
      </c>
      <c r="S6356" s="53"/>
      <c r="T6356" s="53" t="s">
        <v>389</v>
      </c>
      <c r="U6356" s="60">
        <v>1</v>
      </c>
      <c r="V6356" s="53">
        <v>8</v>
      </c>
      <c r="W6356" s="53" t="s">
        <v>394</v>
      </c>
      <c r="X6356" s="53"/>
      <c r="Y6356" s="367"/>
      <c r="Z6356" s="367"/>
      <c r="AA6356" s="53"/>
      <c r="AB6356" s="53"/>
      <c r="AC6356" s="71"/>
      <c r="AD6356" s="57"/>
      <c r="AE6356" s="53"/>
      <c r="AF6356" s="53"/>
      <c r="AG6356" s="53"/>
      <c r="AH6356" s="367"/>
      <c r="AI6356" s="53"/>
      <c r="AJ6356" s="53"/>
      <c r="AK6356" s="148"/>
      <c r="AL6356" s="148"/>
      <c r="AM6356" s="148"/>
      <c r="AN6356" s="148"/>
      <c r="AO6356" s="148"/>
      <c r="AP6356" s="148"/>
      <c r="AQ6356" s="148"/>
      <c r="AR6356" s="148"/>
      <c r="AS6356" s="148"/>
      <c r="AT6356" s="148"/>
    </row>
    <row r="6357" spans="1:46" s="67" customFormat="1" ht="60">
      <c r="A6357" s="53" t="s">
        <v>1665</v>
      </c>
      <c r="B6357" s="60">
        <v>8656</v>
      </c>
      <c r="C6357" s="60">
        <v>90</v>
      </c>
      <c r="D6357" s="52" t="s">
        <v>1681</v>
      </c>
      <c r="E6357" s="53" t="s">
        <v>65</v>
      </c>
      <c r="F6357" s="55">
        <v>41548</v>
      </c>
      <c r="G6357" s="55">
        <v>41579</v>
      </c>
      <c r="H6357" s="53" t="s">
        <v>109</v>
      </c>
      <c r="I6357" s="57">
        <v>6660</v>
      </c>
      <c r="J6357" s="56">
        <v>6660</v>
      </c>
      <c r="K6357" s="56">
        <v>6660</v>
      </c>
      <c r="L6357" s="58">
        <v>7858799.9999999991</v>
      </c>
      <c r="M6357" s="59">
        <v>41609</v>
      </c>
      <c r="N6357" s="60">
        <v>2013</v>
      </c>
      <c r="O6357" s="61">
        <v>41609</v>
      </c>
      <c r="P6357" s="60">
        <v>2013</v>
      </c>
      <c r="Q6357" s="61">
        <v>41639</v>
      </c>
      <c r="R6357" s="53" t="s">
        <v>342</v>
      </c>
      <c r="S6357" s="53" t="s">
        <v>8676</v>
      </c>
      <c r="T6357" s="53" t="s">
        <v>389</v>
      </c>
      <c r="U6357" s="60">
        <v>1</v>
      </c>
      <c r="V6357" s="53">
        <v>8</v>
      </c>
      <c r="W6357" s="53" t="s">
        <v>394</v>
      </c>
      <c r="X6357" s="53"/>
      <c r="Y6357" s="367"/>
      <c r="Z6357" s="367"/>
      <c r="AA6357" s="53"/>
      <c r="AB6357" s="53"/>
      <c r="AC6357" s="71"/>
      <c r="AD6357" s="57"/>
      <c r="AE6357" s="53"/>
      <c r="AF6357" s="53"/>
      <c r="AG6357" s="53"/>
      <c r="AH6357" s="367"/>
      <c r="AI6357" s="53"/>
      <c r="AJ6357" s="53"/>
      <c r="AK6357" s="148"/>
      <c r="AL6357" s="148"/>
      <c r="AM6357" s="148"/>
      <c r="AN6357" s="148"/>
      <c r="AO6357" s="148"/>
      <c r="AP6357" s="148"/>
      <c r="AQ6357" s="148"/>
      <c r="AR6357" s="148"/>
      <c r="AS6357" s="148"/>
      <c r="AT6357" s="148"/>
    </row>
    <row r="6358" spans="1:46" s="67" customFormat="1" ht="45">
      <c r="A6358" s="53" t="s">
        <v>1682</v>
      </c>
      <c r="B6358" s="60">
        <v>8657</v>
      </c>
      <c r="C6358" s="53" t="s">
        <v>667</v>
      </c>
      <c r="D6358" s="52" t="s">
        <v>3188</v>
      </c>
      <c r="E6358" s="53" t="s">
        <v>65</v>
      </c>
      <c r="F6358" s="55">
        <v>41409</v>
      </c>
      <c r="G6358" s="55">
        <v>41440</v>
      </c>
      <c r="H6358" s="53" t="s">
        <v>1634</v>
      </c>
      <c r="I6358" s="57">
        <v>57203.38983</v>
      </c>
      <c r="J6358" s="56">
        <v>57203.38983</v>
      </c>
      <c r="K6358" s="56">
        <v>57203.389000000003</v>
      </c>
      <c r="L6358" s="58">
        <v>67499999.019999996</v>
      </c>
      <c r="M6358" s="59">
        <v>41470</v>
      </c>
      <c r="N6358" s="60">
        <v>2013</v>
      </c>
      <c r="O6358" s="61">
        <v>41470</v>
      </c>
      <c r="P6358" s="60">
        <v>2013</v>
      </c>
      <c r="Q6358" s="61">
        <v>41639</v>
      </c>
      <c r="R6358" s="53" t="s">
        <v>342</v>
      </c>
      <c r="S6358" s="53"/>
      <c r="T6358" s="53" t="s">
        <v>389</v>
      </c>
      <c r="U6358" s="60">
        <v>1</v>
      </c>
      <c r="V6358" s="53">
        <v>8</v>
      </c>
      <c r="W6358" s="53" t="s">
        <v>390</v>
      </c>
      <c r="X6358" s="53"/>
      <c r="Y6358" s="367"/>
      <c r="Z6358" s="367"/>
      <c r="AA6358" s="53"/>
      <c r="AB6358" s="53"/>
      <c r="AC6358" s="71"/>
      <c r="AD6358" s="57"/>
      <c r="AE6358" s="53"/>
      <c r="AF6358" s="53"/>
      <c r="AG6358" s="53"/>
      <c r="AH6358" s="367"/>
      <c r="AI6358" s="53"/>
      <c r="AJ6358" s="53"/>
      <c r="AK6358" s="148"/>
      <c r="AL6358" s="148"/>
      <c r="AM6358" s="148"/>
      <c r="AN6358" s="148"/>
      <c r="AO6358" s="148"/>
      <c r="AP6358" s="148"/>
      <c r="AQ6358" s="148"/>
      <c r="AR6358" s="148"/>
      <c r="AS6358" s="148"/>
      <c r="AT6358" s="148"/>
    </row>
    <row r="6359" spans="1:46" s="67" customFormat="1" ht="45">
      <c r="A6359" s="53" t="s">
        <v>1682</v>
      </c>
      <c r="B6359" s="383" t="s">
        <v>3185</v>
      </c>
      <c r="C6359" s="54">
        <v>4</v>
      </c>
      <c r="D6359" s="52" t="s">
        <v>3186</v>
      </c>
      <c r="E6359" s="53" t="s">
        <v>64</v>
      </c>
      <c r="F6359" s="55">
        <v>41435</v>
      </c>
      <c r="G6359" s="55">
        <v>41435</v>
      </c>
      <c r="H6359" s="53" t="s">
        <v>1634</v>
      </c>
      <c r="I6359" s="57">
        <v>350</v>
      </c>
      <c r="J6359" s="56">
        <v>350</v>
      </c>
      <c r="K6359" s="56">
        <v>350</v>
      </c>
      <c r="L6359" s="58">
        <v>350000</v>
      </c>
      <c r="M6359" s="59">
        <v>41440</v>
      </c>
      <c r="N6359" s="60">
        <v>2013</v>
      </c>
      <c r="O6359" s="61">
        <v>41426</v>
      </c>
      <c r="P6359" s="60">
        <v>2013</v>
      </c>
      <c r="Q6359" s="61">
        <v>41639</v>
      </c>
      <c r="R6359" s="53" t="s">
        <v>342</v>
      </c>
      <c r="S6359" s="53" t="s">
        <v>3187</v>
      </c>
      <c r="T6359" s="53" t="s">
        <v>389</v>
      </c>
      <c r="U6359" s="60">
        <v>1</v>
      </c>
      <c r="V6359" s="53">
        <v>8</v>
      </c>
      <c r="W6359" s="53" t="s">
        <v>394</v>
      </c>
      <c r="X6359" s="53"/>
      <c r="Y6359" s="63"/>
      <c r="Z6359" s="58"/>
      <c r="AA6359" s="53"/>
      <c r="AB6359" s="62"/>
      <c r="AC6359" s="65"/>
      <c r="AD6359" s="66"/>
      <c r="AE6359" s="53"/>
      <c r="AF6359" s="53"/>
      <c r="AG6359" s="58"/>
      <c r="AH6359" s="367"/>
      <c r="AI6359" s="52"/>
      <c r="AJ6359" s="52"/>
      <c r="AK6359" s="148"/>
    </row>
    <row r="6360" spans="1:46" s="67" customFormat="1" ht="225">
      <c r="A6360" s="53" t="s">
        <v>1682</v>
      </c>
      <c r="B6360" s="60">
        <v>8659</v>
      </c>
      <c r="C6360" s="53" t="s">
        <v>759</v>
      </c>
      <c r="D6360" s="52" t="s">
        <v>1684</v>
      </c>
      <c r="E6360" s="53" t="s">
        <v>64</v>
      </c>
      <c r="F6360" s="55">
        <v>41487</v>
      </c>
      <c r="G6360" s="55">
        <v>41487</v>
      </c>
      <c r="H6360" s="53" t="s">
        <v>1634</v>
      </c>
      <c r="I6360" s="57">
        <v>200</v>
      </c>
      <c r="J6360" s="56">
        <v>200</v>
      </c>
      <c r="K6360" s="56">
        <v>200</v>
      </c>
      <c r="L6360" s="58">
        <v>236000</v>
      </c>
      <c r="M6360" s="59">
        <v>41487</v>
      </c>
      <c r="N6360" s="60">
        <v>2013</v>
      </c>
      <c r="O6360" s="61">
        <v>41487</v>
      </c>
      <c r="P6360" s="60">
        <v>2013</v>
      </c>
      <c r="Q6360" s="61">
        <v>41639</v>
      </c>
      <c r="R6360" s="53" t="s">
        <v>342</v>
      </c>
      <c r="S6360" s="53" t="s">
        <v>1685</v>
      </c>
      <c r="T6360" s="53" t="s">
        <v>389</v>
      </c>
      <c r="U6360" s="60">
        <v>1</v>
      </c>
      <c r="V6360" s="53">
        <v>8</v>
      </c>
      <c r="W6360" s="53" t="s">
        <v>1683</v>
      </c>
      <c r="X6360" s="53"/>
      <c r="Y6360" s="367"/>
      <c r="Z6360" s="367"/>
      <c r="AA6360" s="53"/>
      <c r="AB6360" s="53"/>
      <c r="AC6360" s="71"/>
      <c r="AD6360" s="57"/>
      <c r="AE6360" s="53"/>
      <c r="AF6360" s="53"/>
      <c r="AG6360" s="53"/>
      <c r="AH6360" s="367"/>
      <c r="AI6360" s="53"/>
      <c r="AJ6360" s="53"/>
      <c r="AK6360" s="148"/>
      <c r="AL6360" s="148"/>
      <c r="AM6360" s="148"/>
      <c r="AN6360" s="148"/>
      <c r="AO6360" s="148"/>
      <c r="AP6360" s="148"/>
      <c r="AQ6360" s="148"/>
      <c r="AR6360" s="148"/>
      <c r="AS6360" s="148"/>
      <c r="AT6360" s="148"/>
    </row>
    <row r="6361" spans="1:46" s="67" customFormat="1" ht="315">
      <c r="A6361" s="53" t="s">
        <v>1682</v>
      </c>
      <c r="B6361" s="60">
        <v>8660</v>
      </c>
      <c r="C6361" s="53" t="s">
        <v>816</v>
      </c>
      <c r="D6361" s="52" t="s">
        <v>1686</v>
      </c>
      <c r="E6361" s="53" t="s">
        <v>64</v>
      </c>
      <c r="F6361" s="55">
        <v>41487</v>
      </c>
      <c r="G6361" s="55">
        <v>41487</v>
      </c>
      <c r="H6361" s="53" t="s">
        <v>1634</v>
      </c>
      <c r="I6361" s="57">
        <v>1485</v>
      </c>
      <c r="J6361" s="56">
        <v>1485</v>
      </c>
      <c r="K6361" s="56">
        <v>1485</v>
      </c>
      <c r="L6361" s="58">
        <v>1752300</v>
      </c>
      <c r="M6361" s="59">
        <v>41487</v>
      </c>
      <c r="N6361" s="60">
        <v>2013</v>
      </c>
      <c r="O6361" s="61">
        <v>41487</v>
      </c>
      <c r="P6361" s="60">
        <v>2013</v>
      </c>
      <c r="Q6361" s="61">
        <v>41639</v>
      </c>
      <c r="R6361" s="53" t="s">
        <v>342</v>
      </c>
      <c r="S6361" s="53" t="s">
        <v>1687</v>
      </c>
      <c r="T6361" s="53" t="s">
        <v>389</v>
      </c>
      <c r="U6361" s="60">
        <v>1</v>
      </c>
      <c r="V6361" s="53">
        <v>8</v>
      </c>
      <c r="W6361" s="53" t="s">
        <v>1683</v>
      </c>
      <c r="X6361" s="53"/>
      <c r="Y6361" s="367"/>
      <c r="Z6361" s="367"/>
      <c r="AA6361" s="53"/>
      <c r="AB6361" s="53"/>
      <c r="AC6361" s="71"/>
      <c r="AD6361" s="57"/>
      <c r="AE6361" s="53"/>
      <c r="AF6361" s="53"/>
      <c r="AG6361" s="53"/>
      <c r="AH6361" s="367"/>
      <c r="AI6361" s="53"/>
      <c r="AJ6361" s="53"/>
      <c r="AK6361" s="148"/>
      <c r="AL6361" s="148"/>
      <c r="AM6361" s="148"/>
      <c r="AN6361" s="148"/>
      <c r="AO6361" s="148"/>
      <c r="AP6361" s="148"/>
      <c r="AQ6361" s="148"/>
      <c r="AR6361" s="148"/>
      <c r="AS6361" s="148"/>
      <c r="AT6361" s="148"/>
    </row>
    <row r="6362" spans="1:46" s="67" customFormat="1" ht="120">
      <c r="A6362" s="53" t="s">
        <v>1688</v>
      </c>
      <c r="B6362" s="60">
        <v>8662</v>
      </c>
      <c r="C6362" s="53" t="s">
        <v>813</v>
      </c>
      <c r="D6362" s="52" t="s">
        <v>1689</v>
      </c>
      <c r="E6362" s="53" t="s">
        <v>64</v>
      </c>
      <c r="F6362" s="55">
        <v>41305</v>
      </c>
      <c r="G6362" s="55">
        <v>41305</v>
      </c>
      <c r="H6362" s="53" t="s">
        <v>109</v>
      </c>
      <c r="I6362" s="57">
        <v>90.471999999999994</v>
      </c>
      <c r="J6362" s="56">
        <v>90.471999999999994</v>
      </c>
      <c r="K6362" s="56">
        <v>90.471999999999994</v>
      </c>
      <c r="L6362" s="58">
        <v>90472</v>
      </c>
      <c r="M6362" s="59">
        <v>41305</v>
      </c>
      <c r="N6362" s="60">
        <v>2013</v>
      </c>
      <c r="O6362" s="61">
        <v>41305</v>
      </c>
      <c r="P6362" s="60">
        <v>2013</v>
      </c>
      <c r="Q6362" s="61">
        <v>41364</v>
      </c>
      <c r="R6362" s="53" t="s">
        <v>342</v>
      </c>
      <c r="S6362" s="53"/>
      <c r="T6362" s="53" t="s">
        <v>389</v>
      </c>
      <c r="U6362" s="60">
        <v>1</v>
      </c>
      <c r="V6362" s="53">
        <v>8</v>
      </c>
      <c r="W6362" s="53" t="s">
        <v>394</v>
      </c>
      <c r="X6362" s="53"/>
      <c r="Y6362" s="367"/>
      <c r="Z6362" s="367"/>
      <c r="AA6362" s="53"/>
      <c r="AB6362" s="53"/>
      <c r="AC6362" s="71"/>
      <c r="AD6362" s="57"/>
      <c r="AE6362" s="53"/>
      <c r="AF6362" s="53"/>
      <c r="AG6362" s="53"/>
      <c r="AH6362" s="367"/>
      <c r="AI6362" s="53"/>
      <c r="AJ6362" s="53"/>
      <c r="AK6362" s="148"/>
      <c r="AL6362" s="148"/>
      <c r="AM6362" s="148"/>
      <c r="AN6362" s="148"/>
      <c r="AO6362" s="148"/>
      <c r="AP6362" s="148"/>
      <c r="AQ6362" s="148"/>
      <c r="AR6362" s="148"/>
      <c r="AS6362" s="148"/>
      <c r="AT6362" s="148"/>
    </row>
    <row r="6363" spans="1:46" s="67" customFormat="1" ht="45">
      <c r="A6363" s="53" t="s">
        <v>1690</v>
      </c>
      <c r="B6363" s="60">
        <v>8663</v>
      </c>
      <c r="C6363" s="53">
        <v>1</v>
      </c>
      <c r="D6363" s="52" t="s">
        <v>1691</v>
      </c>
      <c r="E6363" s="53" t="s">
        <v>64</v>
      </c>
      <c r="F6363" s="55">
        <v>41275</v>
      </c>
      <c r="G6363" s="55">
        <v>41275</v>
      </c>
      <c r="H6363" s="53" t="s">
        <v>105</v>
      </c>
      <c r="I6363" s="57">
        <v>684795.36866200005</v>
      </c>
      <c r="J6363" s="56">
        <v>684795.36866200005</v>
      </c>
      <c r="K6363" s="56">
        <v>684795.36800000002</v>
      </c>
      <c r="L6363" s="58">
        <v>808058534.24000001</v>
      </c>
      <c r="M6363" s="59">
        <v>41275</v>
      </c>
      <c r="N6363" s="60">
        <v>2013</v>
      </c>
      <c r="O6363" s="61">
        <v>41275</v>
      </c>
      <c r="P6363" s="60">
        <v>2014</v>
      </c>
      <c r="Q6363" s="61">
        <v>42004</v>
      </c>
      <c r="R6363" s="53" t="s">
        <v>342</v>
      </c>
      <c r="S6363" s="53" t="s">
        <v>1692</v>
      </c>
      <c r="T6363" s="53" t="s">
        <v>389</v>
      </c>
      <c r="U6363" s="60">
        <v>1</v>
      </c>
      <c r="V6363" s="53">
        <v>8</v>
      </c>
      <c r="W6363" s="53" t="s">
        <v>394</v>
      </c>
      <c r="X6363" s="53"/>
      <c r="Y6363" s="367"/>
      <c r="Z6363" s="367"/>
      <c r="AA6363" s="53"/>
      <c r="AB6363" s="53"/>
      <c r="AC6363" s="71"/>
      <c r="AD6363" s="57"/>
      <c r="AE6363" s="53"/>
      <c r="AF6363" s="53"/>
      <c r="AG6363" s="53"/>
      <c r="AH6363" s="367"/>
      <c r="AI6363" s="53"/>
      <c r="AJ6363" s="53"/>
      <c r="AK6363" s="148"/>
      <c r="AL6363" s="148"/>
      <c r="AM6363" s="148"/>
      <c r="AN6363" s="148"/>
      <c r="AO6363" s="148"/>
      <c r="AP6363" s="148"/>
      <c r="AQ6363" s="148"/>
      <c r="AR6363" s="148"/>
      <c r="AS6363" s="148"/>
      <c r="AT6363" s="148"/>
    </row>
    <row r="6364" spans="1:46" s="67" customFormat="1" ht="45">
      <c r="A6364" s="53" t="s">
        <v>1690</v>
      </c>
      <c r="B6364" s="60">
        <v>8664</v>
      </c>
      <c r="C6364" s="60">
        <v>3000509</v>
      </c>
      <c r="D6364" s="52" t="s">
        <v>1693</v>
      </c>
      <c r="E6364" s="53" t="s">
        <v>83</v>
      </c>
      <c r="F6364" s="55">
        <v>41327</v>
      </c>
      <c r="G6364" s="55">
        <v>41362</v>
      </c>
      <c r="H6364" s="53" t="s">
        <v>105</v>
      </c>
      <c r="I6364" s="57">
        <v>250000</v>
      </c>
      <c r="J6364" s="56">
        <v>250000</v>
      </c>
      <c r="K6364" s="56">
        <v>250000</v>
      </c>
      <c r="L6364" s="58">
        <v>250000000</v>
      </c>
      <c r="M6364" s="59">
        <v>41362</v>
      </c>
      <c r="N6364" s="60">
        <v>2013</v>
      </c>
      <c r="O6364" s="61">
        <v>41365</v>
      </c>
      <c r="P6364" s="60">
        <v>2014</v>
      </c>
      <c r="Q6364" s="61">
        <v>41729</v>
      </c>
      <c r="R6364" s="53" t="s">
        <v>342</v>
      </c>
      <c r="S6364" s="53"/>
      <c r="T6364" s="53" t="s">
        <v>389</v>
      </c>
      <c r="U6364" s="60">
        <v>1</v>
      </c>
      <c r="V6364" s="53">
        <v>8</v>
      </c>
      <c r="W6364" s="53" t="s">
        <v>390</v>
      </c>
      <c r="X6364" s="53"/>
      <c r="Y6364" s="367"/>
      <c r="Z6364" s="367"/>
      <c r="AA6364" s="53"/>
      <c r="AB6364" s="53"/>
      <c r="AC6364" s="71"/>
      <c r="AD6364" s="57"/>
      <c r="AE6364" s="53"/>
      <c r="AF6364" s="53"/>
      <c r="AG6364" s="53"/>
      <c r="AH6364" s="367"/>
      <c r="AI6364" s="53"/>
      <c r="AJ6364" s="53"/>
      <c r="AK6364" s="148"/>
      <c r="AL6364" s="148"/>
      <c r="AM6364" s="148"/>
      <c r="AN6364" s="148"/>
      <c r="AO6364" s="148"/>
      <c r="AP6364" s="148"/>
      <c r="AQ6364" s="148"/>
      <c r="AR6364" s="148"/>
      <c r="AS6364" s="148"/>
      <c r="AT6364" s="148"/>
    </row>
    <row r="6365" spans="1:46" s="67" customFormat="1" ht="45">
      <c r="A6365" s="53" t="s">
        <v>1690</v>
      </c>
      <c r="B6365" s="60">
        <v>8665</v>
      </c>
      <c r="C6365" s="60">
        <v>3000508</v>
      </c>
      <c r="D6365" s="52" t="s">
        <v>1694</v>
      </c>
      <c r="E6365" s="53" t="s">
        <v>83</v>
      </c>
      <c r="F6365" s="55">
        <v>41327</v>
      </c>
      <c r="G6365" s="55">
        <v>41362</v>
      </c>
      <c r="H6365" s="53" t="s">
        <v>105</v>
      </c>
      <c r="I6365" s="57">
        <v>5900</v>
      </c>
      <c r="J6365" s="56">
        <v>5900</v>
      </c>
      <c r="K6365" s="56">
        <v>5900</v>
      </c>
      <c r="L6365" s="58">
        <v>5900000</v>
      </c>
      <c r="M6365" s="59">
        <v>41365</v>
      </c>
      <c r="N6365" s="60">
        <v>2013</v>
      </c>
      <c r="O6365" s="61">
        <v>41365</v>
      </c>
      <c r="P6365" s="60">
        <v>2014</v>
      </c>
      <c r="Q6365" s="61">
        <v>41729</v>
      </c>
      <c r="R6365" s="53" t="s">
        <v>342</v>
      </c>
      <c r="S6365" s="53"/>
      <c r="T6365" s="53" t="s">
        <v>389</v>
      </c>
      <c r="U6365" s="60">
        <v>1</v>
      </c>
      <c r="V6365" s="53">
        <v>8</v>
      </c>
      <c r="W6365" s="53" t="s">
        <v>390</v>
      </c>
      <c r="X6365" s="53"/>
      <c r="Y6365" s="367"/>
      <c r="Z6365" s="367"/>
      <c r="AA6365" s="53"/>
      <c r="AB6365" s="53"/>
      <c r="AC6365" s="71"/>
      <c r="AD6365" s="57"/>
      <c r="AE6365" s="53"/>
      <c r="AF6365" s="53"/>
      <c r="AG6365" s="53"/>
      <c r="AH6365" s="367"/>
      <c r="AI6365" s="53"/>
      <c r="AJ6365" s="53"/>
      <c r="AK6365" s="148"/>
      <c r="AL6365" s="148"/>
      <c r="AM6365" s="148"/>
      <c r="AN6365" s="148"/>
      <c r="AO6365" s="148"/>
      <c r="AP6365" s="148"/>
      <c r="AQ6365" s="148"/>
      <c r="AR6365" s="148"/>
      <c r="AS6365" s="148"/>
      <c r="AT6365" s="148"/>
    </row>
    <row r="6366" spans="1:46" s="153" customFormat="1" ht="45">
      <c r="A6366" s="52" t="s">
        <v>1633</v>
      </c>
      <c r="B6366" s="60">
        <v>8667</v>
      </c>
      <c r="C6366" s="53">
        <v>83</v>
      </c>
      <c r="D6366" s="52" t="s">
        <v>1659</v>
      </c>
      <c r="E6366" s="53" t="s">
        <v>65</v>
      </c>
      <c r="F6366" s="55">
        <v>41394</v>
      </c>
      <c r="G6366" s="55">
        <v>41424</v>
      </c>
      <c r="H6366" s="53" t="s">
        <v>1634</v>
      </c>
      <c r="I6366" s="57">
        <v>42372.881359999999</v>
      </c>
      <c r="J6366" s="56">
        <v>42372.881359999999</v>
      </c>
      <c r="K6366" s="56">
        <v>42372.881359999999</v>
      </c>
      <c r="L6366" s="58">
        <v>50000000.004799999</v>
      </c>
      <c r="M6366" s="59">
        <v>41425</v>
      </c>
      <c r="N6366" s="60">
        <v>2013</v>
      </c>
      <c r="O6366" s="61">
        <v>41426</v>
      </c>
      <c r="P6366" s="60">
        <v>2013</v>
      </c>
      <c r="Q6366" s="61">
        <v>41639</v>
      </c>
      <c r="R6366" s="53" t="s">
        <v>342</v>
      </c>
      <c r="S6366" s="62" t="s">
        <v>1660</v>
      </c>
      <c r="T6366" s="53" t="s">
        <v>389</v>
      </c>
      <c r="U6366" s="60">
        <v>1</v>
      </c>
      <c r="V6366" s="53">
        <v>8</v>
      </c>
      <c r="W6366" s="53" t="s">
        <v>390</v>
      </c>
      <c r="X6366" s="53"/>
      <c r="Y6366" s="58"/>
      <c r="Z6366" s="58"/>
      <c r="AA6366" s="53"/>
      <c r="AB6366" s="53"/>
      <c r="AC6366" s="53"/>
      <c r="AD6366" s="57"/>
      <c r="AE6366" s="367"/>
      <c r="AF6366" s="367"/>
      <c r="AG6366" s="367"/>
      <c r="AH6366" s="367"/>
      <c r="AI6366" s="53"/>
      <c r="AJ6366" s="53"/>
      <c r="AK6366" s="148"/>
      <c r="AL6366" s="148"/>
      <c r="AM6366" s="148"/>
      <c r="AN6366" s="148"/>
      <c r="AO6366" s="148"/>
      <c r="AP6366" s="148"/>
      <c r="AQ6366" s="148"/>
      <c r="AR6366" s="148"/>
      <c r="AS6366" s="148"/>
      <c r="AT6366" s="148"/>
    </row>
    <row r="6367" spans="1:46" s="153" customFormat="1" ht="60">
      <c r="A6367" s="52" t="s">
        <v>1674</v>
      </c>
      <c r="B6367" s="60">
        <v>8668</v>
      </c>
      <c r="C6367" s="53">
        <v>3000530</v>
      </c>
      <c r="D6367" s="52" t="s">
        <v>3144</v>
      </c>
      <c r="E6367" s="53" t="s">
        <v>60</v>
      </c>
      <c r="F6367" s="55">
        <v>41334</v>
      </c>
      <c r="G6367" s="55">
        <v>41355</v>
      </c>
      <c r="H6367" s="53" t="s">
        <v>105</v>
      </c>
      <c r="I6367" s="57">
        <v>880.68</v>
      </c>
      <c r="J6367" s="56">
        <v>880.68</v>
      </c>
      <c r="K6367" s="56">
        <v>880.68</v>
      </c>
      <c r="L6367" s="58">
        <v>880680</v>
      </c>
      <c r="M6367" s="59">
        <v>41358</v>
      </c>
      <c r="N6367" s="60">
        <v>2013</v>
      </c>
      <c r="O6367" s="61">
        <v>41365</v>
      </c>
      <c r="P6367" s="60">
        <v>2013</v>
      </c>
      <c r="Q6367" s="61">
        <v>41425</v>
      </c>
      <c r="R6367" s="53" t="s">
        <v>342</v>
      </c>
      <c r="S6367" s="62" t="s">
        <v>1057</v>
      </c>
      <c r="T6367" s="53" t="s">
        <v>389</v>
      </c>
      <c r="U6367" s="128">
        <v>1</v>
      </c>
      <c r="V6367" s="53">
        <v>8</v>
      </c>
      <c r="W6367" s="53" t="s">
        <v>394</v>
      </c>
      <c r="X6367" s="53"/>
      <c r="Y6367" s="58"/>
      <c r="Z6367" s="58"/>
      <c r="AA6367" s="53"/>
      <c r="AB6367" s="53"/>
      <c r="AC6367" s="53"/>
      <c r="AD6367" s="57"/>
      <c r="AE6367" s="367"/>
      <c r="AF6367" s="367"/>
      <c r="AG6367" s="367"/>
      <c r="AH6367" s="367"/>
      <c r="AI6367" s="53"/>
      <c r="AJ6367" s="53"/>
      <c r="AK6367" s="148"/>
      <c r="AL6367" s="148"/>
      <c r="AM6367" s="148"/>
      <c r="AN6367" s="148"/>
      <c r="AO6367" s="148"/>
      <c r="AP6367" s="148"/>
      <c r="AQ6367" s="148"/>
      <c r="AR6367" s="148"/>
      <c r="AS6367" s="148"/>
      <c r="AT6367" s="148"/>
    </row>
    <row r="6368" spans="1:46" s="153" customFormat="1" ht="45">
      <c r="A6368" s="52" t="s">
        <v>3143</v>
      </c>
      <c r="B6368" s="60">
        <v>8669</v>
      </c>
      <c r="C6368" s="53">
        <v>3000544</v>
      </c>
      <c r="D6368" s="52" t="s">
        <v>386</v>
      </c>
      <c r="E6368" s="53" t="s">
        <v>64</v>
      </c>
      <c r="F6368" s="55">
        <v>41333</v>
      </c>
      <c r="G6368" s="55">
        <v>41333</v>
      </c>
      <c r="H6368" s="53" t="s">
        <v>105</v>
      </c>
      <c r="I6368" s="57">
        <v>683</v>
      </c>
      <c r="J6368" s="56">
        <v>683</v>
      </c>
      <c r="K6368" s="56">
        <v>683</v>
      </c>
      <c r="L6368" s="58">
        <v>805939.99999999988</v>
      </c>
      <c r="M6368" s="59">
        <v>41333</v>
      </c>
      <c r="N6368" s="60">
        <v>2013</v>
      </c>
      <c r="O6368" s="61">
        <v>41334</v>
      </c>
      <c r="P6368" s="60">
        <v>2013</v>
      </c>
      <c r="Q6368" s="61">
        <v>41364</v>
      </c>
      <c r="R6368" s="53" t="s">
        <v>342</v>
      </c>
      <c r="S6368" s="62"/>
      <c r="T6368" s="53" t="s">
        <v>389</v>
      </c>
      <c r="U6368" s="128">
        <v>1</v>
      </c>
      <c r="V6368" s="53">
        <v>8</v>
      </c>
      <c r="W6368" s="53" t="s">
        <v>394</v>
      </c>
      <c r="X6368" s="53"/>
      <c r="Y6368" s="58"/>
      <c r="Z6368" s="58"/>
      <c r="AA6368" s="53"/>
      <c r="AB6368" s="53"/>
      <c r="AC6368" s="53"/>
      <c r="AD6368" s="57"/>
      <c r="AE6368" s="367"/>
      <c r="AF6368" s="367"/>
      <c r="AG6368" s="367"/>
      <c r="AH6368" s="367"/>
      <c r="AI6368" s="53"/>
      <c r="AJ6368" s="53"/>
      <c r="AK6368" s="148"/>
      <c r="AL6368" s="148"/>
      <c r="AM6368" s="148"/>
      <c r="AN6368" s="148"/>
      <c r="AO6368" s="148"/>
      <c r="AP6368" s="148"/>
      <c r="AQ6368" s="148"/>
      <c r="AR6368" s="148"/>
      <c r="AS6368" s="148"/>
      <c r="AT6368" s="148"/>
    </row>
    <row r="6369" spans="1:46" s="67" customFormat="1" ht="60">
      <c r="A6369" s="52" t="s">
        <v>382</v>
      </c>
      <c r="B6369" s="60">
        <v>8670</v>
      </c>
      <c r="C6369" s="60">
        <v>3000544</v>
      </c>
      <c r="D6369" s="52" t="s">
        <v>386</v>
      </c>
      <c r="E6369" s="53" t="s">
        <v>64</v>
      </c>
      <c r="F6369" s="55">
        <v>41333</v>
      </c>
      <c r="G6369" s="55">
        <v>41333</v>
      </c>
      <c r="H6369" s="53" t="s">
        <v>105</v>
      </c>
      <c r="I6369" s="57">
        <v>2591.09231</v>
      </c>
      <c r="J6369" s="56">
        <v>2591.09231</v>
      </c>
      <c r="K6369" s="56">
        <v>2591.0920000000001</v>
      </c>
      <c r="L6369" s="58">
        <v>3057488.5599999996</v>
      </c>
      <c r="M6369" s="59">
        <v>41333</v>
      </c>
      <c r="N6369" s="60">
        <v>2013</v>
      </c>
      <c r="O6369" s="61">
        <v>41334</v>
      </c>
      <c r="P6369" s="60">
        <v>2013</v>
      </c>
      <c r="Q6369" s="61">
        <v>41364</v>
      </c>
      <c r="R6369" s="53" t="s">
        <v>343</v>
      </c>
      <c r="S6369" s="70" t="s">
        <v>3146</v>
      </c>
      <c r="T6369" s="53" t="s">
        <v>389</v>
      </c>
      <c r="U6369" s="128">
        <v>1</v>
      </c>
      <c r="V6369" s="53">
        <v>8</v>
      </c>
      <c r="W6369" s="53" t="s">
        <v>394</v>
      </c>
      <c r="X6369" s="53"/>
      <c r="Y6369" s="53"/>
      <c r="Z6369" s="367"/>
      <c r="AA6369" s="53"/>
      <c r="AB6369" s="53"/>
      <c r="AC6369" s="71"/>
      <c r="AD6369" s="57"/>
      <c r="AE6369" s="53"/>
      <c r="AF6369" s="53"/>
      <c r="AG6369" s="367"/>
      <c r="AH6369" s="367"/>
      <c r="AI6369" s="62"/>
      <c r="AJ6369" s="53"/>
      <c r="AK6369" s="148"/>
      <c r="AL6369" s="148"/>
      <c r="AM6369" s="148"/>
      <c r="AN6369" s="148"/>
      <c r="AO6369" s="148"/>
      <c r="AP6369" s="148"/>
      <c r="AQ6369" s="148"/>
      <c r="AR6369" s="148"/>
      <c r="AS6369" s="148"/>
      <c r="AT6369" s="148"/>
    </row>
    <row r="6370" spans="1:46" s="67" customFormat="1" ht="60">
      <c r="A6370" s="53" t="s">
        <v>1599</v>
      </c>
      <c r="B6370" s="60">
        <v>8672</v>
      </c>
      <c r="C6370" s="60">
        <v>3000544</v>
      </c>
      <c r="D6370" s="52" t="s">
        <v>386</v>
      </c>
      <c r="E6370" s="53" t="s">
        <v>64</v>
      </c>
      <c r="F6370" s="55">
        <v>41334</v>
      </c>
      <c r="G6370" s="55">
        <v>41334</v>
      </c>
      <c r="H6370" s="53" t="s">
        <v>105</v>
      </c>
      <c r="I6370" s="57">
        <v>592.97541999999999</v>
      </c>
      <c r="J6370" s="56">
        <v>592.97541999999999</v>
      </c>
      <c r="K6370" s="56">
        <v>592.97500000000002</v>
      </c>
      <c r="L6370" s="58">
        <v>699710.5</v>
      </c>
      <c r="M6370" s="59">
        <v>41334</v>
      </c>
      <c r="N6370" s="60">
        <v>2013</v>
      </c>
      <c r="O6370" s="61">
        <v>41334</v>
      </c>
      <c r="P6370" s="60">
        <v>2013</v>
      </c>
      <c r="Q6370" s="61">
        <v>41364</v>
      </c>
      <c r="R6370" s="53" t="s">
        <v>344</v>
      </c>
      <c r="S6370" s="70" t="s">
        <v>1783</v>
      </c>
      <c r="T6370" s="53" t="s">
        <v>389</v>
      </c>
      <c r="U6370" s="53">
        <v>1</v>
      </c>
      <c r="V6370" s="53">
        <v>8</v>
      </c>
      <c r="W6370" s="53" t="s">
        <v>394</v>
      </c>
      <c r="X6370" s="53"/>
      <c r="Y6370" s="367"/>
      <c r="Z6370" s="367"/>
      <c r="AA6370" s="53"/>
      <c r="AB6370" s="53"/>
      <c r="AC6370" s="71"/>
      <c r="AD6370" s="57"/>
      <c r="AE6370" s="53"/>
      <c r="AF6370" s="53"/>
      <c r="AG6370" s="53"/>
      <c r="AH6370" s="367"/>
      <c r="AI6370" s="53"/>
      <c r="AJ6370" s="53"/>
      <c r="AK6370" s="148"/>
      <c r="AL6370" s="153"/>
      <c r="AM6370" s="153"/>
      <c r="AN6370" s="153"/>
      <c r="AO6370" s="153"/>
      <c r="AP6370" s="153"/>
      <c r="AQ6370" s="153"/>
      <c r="AR6370" s="153"/>
      <c r="AS6370" s="153"/>
      <c r="AT6370" s="153"/>
    </row>
    <row r="6371" spans="1:46" s="67" customFormat="1" ht="60">
      <c r="A6371" s="52" t="s">
        <v>1104</v>
      </c>
      <c r="B6371" s="60">
        <v>8673</v>
      </c>
      <c r="C6371" s="60">
        <v>3000544</v>
      </c>
      <c r="D6371" s="52" t="s">
        <v>386</v>
      </c>
      <c r="E6371" s="53" t="s">
        <v>64</v>
      </c>
      <c r="F6371" s="55">
        <v>41330</v>
      </c>
      <c r="G6371" s="55">
        <v>41330</v>
      </c>
      <c r="H6371" s="53" t="s">
        <v>105</v>
      </c>
      <c r="I6371" s="57">
        <v>1209.2530400000001</v>
      </c>
      <c r="J6371" s="56">
        <v>1209.2530400000001</v>
      </c>
      <c r="K6371" s="56">
        <v>1209.2529999999999</v>
      </c>
      <c r="L6371" s="58">
        <v>1426918.5399999998</v>
      </c>
      <c r="M6371" s="59">
        <v>41333</v>
      </c>
      <c r="N6371" s="60">
        <v>2013</v>
      </c>
      <c r="O6371" s="61">
        <v>41334</v>
      </c>
      <c r="P6371" s="60">
        <v>2013</v>
      </c>
      <c r="Q6371" s="61">
        <v>41364</v>
      </c>
      <c r="R6371" s="53" t="s">
        <v>346</v>
      </c>
      <c r="S6371" s="62" t="s">
        <v>1783</v>
      </c>
      <c r="T6371" s="53" t="s">
        <v>329</v>
      </c>
      <c r="U6371" s="367">
        <v>1</v>
      </c>
      <c r="V6371" s="53">
        <v>8</v>
      </c>
      <c r="W6371" s="53" t="s">
        <v>394</v>
      </c>
      <c r="X6371" s="53"/>
      <c r="Y6371" s="58"/>
      <c r="Z6371" s="58"/>
      <c r="AA6371" s="53"/>
      <c r="AB6371" s="53"/>
      <c r="AC6371" s="53"/>
      <c r="AD6371" s="57"/>
      <c r="AE6371" s="367"/>
      <c r="AF6371" s="367"/>
      <c r="AG6371" s="367"/>
      <c r="AH6371" s="367"/>
      <c r="AI6371" s="53"/>
      <c r="AJ6371" s="53"/>
      <c r="AK6371" s="148"/>
      <c r="AL6371" s="148"/>
      <c r="AM6371" s="148"/>
      <c r="AN6371" s="148"/>
      <c r="AO6371" s="148"/>
      <c r="AP6371" s="148"/>
      <c r="AQ6371" s="148"/>
      <c r="AR6371" s="148"/>
      <c r="AS6371" s="148"/>
      <c r="AT6371" s="148"/>
    </row>
    <row r="6372" spans="1:46" s="67" customFormat="1" ht="60">
      <c r="A6372" s="52" t="s">
        <v>1199</v>
      </c>
      <c r="B6372" s="53">
        <v>8674</v>
      </c>
      <c r="C6372" s="60">
        <v>3000544</v>
      </c>
      <c r="D6372" s="52" t="s">
        <v>386</v>
      </c>
      <c r="E6372" s="53" t="s">
        <v>64</v>
      </c>
      <c r="F6372" s="75">
        <v>41334</v>
      </c>
      <c r="G6372" s="75">
        <v>41334</v>
      </c>
      <c r="H6372" s="53" t="s">
        <v>105</v>
      </c>
      <c r="I6372" s="57">
        <v>2586.66102</v>
      </c>
      <c r="J6372" s="56">
        <v>2586.66102</v>
      </c>
      <c r="K6372" s="56">
        <v>2586.6610000000001</v>
      </c>
      <c r="L6372" s="58">
        <v>3052259.98</v>
      </c>
      <c r="M6372" s="76">
        <v>41334</v>
      </c>
      <c r="N6372" s="60">
        <v>2013</v>
      </c>
      <c r="O6372" s="77">
        <v>41334</v>
      </c>
      <c r="P6372" s="60">
        <v>2013</v>
      </c>
      <c r="Q6372" s="77">
        <v>41364</v>
      </c>
      <c r="R6372" s="52" t="s">
        <v>347</v>
      </c>
      <c r="S6372" s="70" t="s">
        <v>1783</v>
      </c>
      <c r="T6372" s="53" t="s">
        <v>389</v>
      </c>
      <c r="U6372" s="60">
        <v>1</v>
      </c>
      <c r="V6372" s="53">
        <v>8</v>
      </c>
      <c r="W6372" s="53" t="s">
        <v>394</v>
      </c>
      <c r="X6372" s="87"/>
      <c r="Y6372" s="367"/>
      <c r="Z6372" s="367"/>
      <c r="AA6372" s="53"/>
      <c r="AB6372" s="53"/>
      <c r="AC6372" s="53"/>
      <c r="AD6372" s="79"/>
      <c r="AE6372" s="53"/>
      <c r="AF6372" s="53"/>
      <c r="AG6372" s="53"/>
      <c r="AH6372" s="367"/>
      <c r="AI6372" s="53"/>
      <c r="AJ6372" s="53"/>
      <c r="AK6372" s="148"/>
      <c r="AL6372" s="154"/>
      <c r="AM6372" s="154"/>
      <c r="AN6372" s="154"/>
      <c r="AO6372" s="154"/>
      <c r="AP6372" s="154"/>
      <c r="AQ6372" s="154"/>
      <c r="AR6372" s="154"/>
      <c r="AS6372" s="154"/>
      <c r="AT6372" s="154"/>
    </row>
    <row r="6373" spans="1:46" s="67" customFormat="1" ht="60">
      <c r="A6373" s="53" t="s">
        <v>1600</v>
      </c>
      <c r="B6373" s="60">
        <v>8675</v>
      </c>
      <c r="C6373" s="54">
        <v>3000544</v>
      </c>
      <c r="D6373" s="52" t="s">
        <v>386</v>
      </c>
      <c r="E6373" s="53" t="s">
        <v>64</v>
      </c>
      <c r="F6373" s="55">
        <v>41332</v>
      </c>
      <c r="G6373" s="55">
        <v>41333</v>
      </c>
      <c r="H6373" s="53" t="s">
        <v>109</v>
      </c>
      <c r="I6373" s="57">
        <v>1679</v>
      </c>
      <c r="J6373" s="57">
        <v>1679</v>
      </c>
      <c r="K6373" s="57">
        <v>1679</v>
      </c>
      <c r="L6373" s="58">
        <v>1981220</v>
      </c>
      <c r="M6373" s="59">
        <v>41333</v>
      </c>
      <c r="N6373" s="60">
        <v>2013</v>
      </c>
      <c r="O6373" s="61">
        <v>41334</v>
      </c>
      <c r="P6373" s="60">
        <v>2013</v>
      </c>
      <c r="Q6373" s="61">
        <v>41364</v>
      </c>
      <c r="R6373" s="53" t="s">
        <v>351</v>
      </c>
      <c r="S6373" s="70" t="s">
        <v>1783</v>
      </c>
      <c r="T6373" s="53" t="s">
        <v>389</v>
      </c>
      <c r="U6373" s="82">
        <v>1</v>
      </c>
      <c r="V6373" s="82">
        <v>8</v>
      </c>
      <c r="W6373" s="53" t="s">
        <v>394</v>
      </c>
      <c r="X6373" s="78"/>
      <c r="Y6373" s="78"/>
      <c r="Z6373" s="78"/>
      <c r="AA6373" s="78"/>
      <c r="AB6373" s="78"/>
      <c r="AC6373" s="78"/>
      <c r="AD6373" s="78"/>
      <c r="AE6373" s="78"/>
      <c r="AF6373" s="78"/>
      <c r="AG6373" s="78"/>
      <c r="AH6373" s="78"/>
      <c r="AI6373" s="78"/>
      <c r="AJ6373" s="78"/>
      <c r="AK6373" s="148"/>
      <c r="AL6373" s="153"/>
      <c r="AM6373" s="153"/>
      <c r="AN6373" s="153"/>
      <c r="AO6373" s="153"/>
      <c r="AP6373" s="153"/>
      <c r="AQ6373" s="153"/>
      <c r="AR6373" s="153"/>
      <c r="AS6373" s="153"/>
      <c r="AT6373" s="153"/>
    </row>
    <row r="6374" spans="1:46" s="67" customFormat="1" ht="60">
      <c r="A6374" s="53" t="s">
        <v>994</v>
      </c>
      <c r="B6374" s="60">
        <v>8676</v>
      </c>
      <c r="C6374" s="60">
        <v>3000544</v>
      </c>
      <c r="D6374" s="52" t="s">
        <v>386</v>
      </c>
      <c r="E6374" s="53" t="s">
        <v>64</v>
      </c>
      <c r="F6374" s="55">
        <v>41334</v>
      </c>
      <c r="G6374" s="55">
        <v>41334</v>
      </c>
      <c r="H6374" s="53" t="s">
        <v>105</v>
      </c>
      <c r="I6374" s="57">
        <v>1365.75847</v>
      </c>
      <c r="J6374" s="56">
        <v>1365.75847</v>
      </c>
      <c r="K6374" s="56">
        <v>1365.758</v>
      </c>
      <c r="L6374" s="58">
        <v>1611594.44</v>
      </c>
      <c r="M6374" s="59">
        <v>41334</v>
      </c>
      <c r="N6374" s="60">
        <v>2013</v>
      </c>
      <c r="O6374" s="61">
        <v>41334</v>
      </c>
      <c r="P6374" s="60">
        <v>2013</v>
      </c>
      <c r="Q6374" s="61">
        <v>41364</v>
      </c>
      <c r="R6374" s="53" t="s">
        <v>352</v>
      </c>
      <c r="S6374" s="70" t="s">
        <v>1783</v>
      </c>
      <c r="T6374" s="53" t="s">
        <v>389</v>
      </c>
      <c r="U6374" s="60">
        <v>1</v>
      </c>
      <c r="V6374" s="53">
        <v>8</v>
      </c>
      <c r="W6374" s="53" t="s">
        <v>394</v>
      </c>
      <c r="X6374" s="53"/>
      <c r="Y6374" s="367"/>
      <c r="Z6374" s="367"/>
      <c r="AA6374" s="53"/>
      <c r="AB6374" s="53"/>
      <c r="AC6374" s="71"/>
      <c r="AD6374" s="57"/>
      <c r="AE6374" s="53"/>
      <c r="AF6374" s="53"/>
      <c r="AG6374" s="53"/>
      <c r="AH6374" s="367"/>
      <c r="AI6374" s="53"/>
      <c r="AJ6374" s="53"/>
      <c r="AK6374" s="148"/>
      <c r="AL6374" s="148"/>
      <c r="AM6374" s="148"/>
      <c r="AN6374" s="148"/>
      <c r="AO6374" s="148"/>
      <c r="AP6374" s="148"/>
      <c r="AQ6374" s="148"/>
      <c r="AR6374" s="148"/>
      <c r="AS6374" s="148"/>
      <c r="AT6374" s="148"/>
    </row>
    <row r="6375" spans="1:46" s="67" customFormat="1" ht="45">
      <c r="A6375" s="52" t="s">
        <v>1503</v>
      </c>
      <c r="B6375" s="60">
        <v>8677</v>
      </c>
      <c r="C6375" s="54">
        <v>3000544</v>
      </c>
      <c r="D6375" s="52" t="s">
        <v>386</v>
      </c>
      <c r="E6375" s="53" t="s">
        <v>64</v>
      </c>
      <c r="F6375" s="55">
        <v>41334</v>
      </c>
      <c r="G6375" s="55">
        <v>41334</v>
      </c>
      <c r="H6375" s="53" t="s">
        <v>105</v>
      </c>
      <c r="I6375" s="57">
        <v>1484</v>
      </c>
      <c r="J6375" s="56">
        <v>1484</v>
      </c>
      <c r="K6375" s="56">
        <v>1484</v>
      </c>
      <c r="L6375" s="58">
        <v>1751120</v>
      </c>
      <c r="M6375" s="59">
        <v>41334</v>
      </c>
      <c r="N6375" s="60">
        <v>2013</v>
      </c>
      <c r="O6375" s="61">
        <v>41334</v>
      </c>
      <c r="P6375" s="60">
        <v>2013</v>
      </c>
      <c r="Q6375" s="61">
        <v>41364</v>
      </c>
      <c r="R6375" s="53" t="s">
        <v>353</v>
      </c>
      <c r="S6375" s="62" t="s">
        <v>3148</v>
      </c>
      <c r="T6375" s="53" t="s">
        <v>389</v>
      </c>
      <c r="U6375" s="367">
        <v>1</v>
      </c>
      <c r="V6375" s="53">
        <v>8</v>
      </c>
      <c r="W6375" s="53" t="s">
        <v>394</v>
      </c>
      <c r="X6375" s="53"/>
      <c r="Y6375" s="63"/>
      <c r="Z6375" s="58"/>
      <c r="AA6375" s="53"/>
      <c r="AB6375" s="62"/>
      <c r="AC6375" s="65"/>
      <c r="AD6375" s="66"/>
      <c r="AE6375" s="53"/>
      <c r="AF6375" s="53"/>
      <c r="AG6375" s="58"/>
      <c r="AH6375" s="367"/>
      <c r="AI6375" s="52"/>
      <c r="AJ6375" s="52"/>
      <c r="AK6375" s="148"/>
      <c r="AL6375" s="148"/>
      <c r="AM6375" s="148"/>
      <c r="AN6375" s="148"/>
      <c r="AO6375" s="148"/>
      <c r="AP6375" s="148"/>
      <c r="AQ6375" s="148"/>
      <c r="AR6375" s="148"/>
      <c r="AS6375" s="148"/>
      <c r="AT6375" s="148"/>
    </row>
    <row r="6376" spans="1:46" s="67" customFormat="1" ht="210">
      <c r="A6376" s="52" t="s">
        <v>1665</v>
      </c>
      <c r="B6376" s="60">
        <v>8678</v>
      </c>
      <c r="C6376" s="60">
        <v>1</v>
      </c>
      <c r="D6376" s="52" t="s">
        <v>3156</v>
      </c>
      <c r="E6376" s="53" t="s">
        <v>83</v>
      </c>
      <c r="F6376" s="55">
        <v>41361</v>
      </c>
      <c r="G6376" s="55">
        <v>41421</v>
      </c>
      <c r="H6376" s="53" t="s">
        <v>109</v>
      </c>
      <c r="I6376" s="57">
        <v>6779.6610170000004</v>
      </c>
      <c r="J6376" s="56">
        <v>6779.6610170000004</v>
      </c>
      <c r="K6376" s="56">
        <v>6779.6610000000001</v>
      </c>
      <c r="L6376" s="58">
        <v>7999999.9799999995</v>
      </c>
      <c r="M6376" s="59">
        <v>41441</v>
      </c>
      <c r="N6376" s="60">
        <v>2013</v>
      </c>
      <c r="O6376" s="61">
        <v>41441</v>
      </c>
      <c r="P6376" s="60">
        <v>2013</v>
      </c>
      <c r="Q6376" s="61">
        <v>41639</v>
      </c>
      <c r="R6376" s="53" t="s">
        <v>342</v>
      </c>
      <c r="S6376" s="62"/>
      <c r="T6376" s="53" t="s">
        <v>389</v>
      </c>
      <c r="U6376" s="128">
        <v>1</v>
      </c>
      <c r="V6376" s="53">
        <v>8</v>
      </c>
      <c r="W6376" s="53" t="s">
        <v>390</v>
      </c>
      <c r="X6376" s="53"/>
      <c r="Y6376" s="58"/>
      <c r="Z6376" s="58"/>
      <c r="AA6376" s="53"/>
      <c r="AB6376" s="53"/>
      <c r="AC6376" s="53"/>
      <c r="AD6376" s="57"/>
      <c r="AE6376" s="367"/>
      <c r="AF6376" s="367"/>
      <c r="AG6376" s="367"/>
      <c r="AH6376" s="367"/>
      <c r="AI6376" s="53"/>
      <c r="AJ6376" s="53"/>
      <c r="AK6376" s="148"/>
      <c r="AL6376" s="148"/>
      <c r="AM6376" s="148"/>
      <c r="AN6376" s="148"/>
      <c r="AO6376" s="148"/>
      <c r="AP6376" s="148"/>
      <c r="AQ6376" s="148"/>
      <c r="AR6376" s="148"/>
      <c r="AS6376" s="148"/>
      <c r="AT6376" s="148"/>
    </row>
    <row r="6377" spans="1:46" s="67" customFormat="1" ht="60">
      <c r="A6377" s="53" t="s">
        <v>1381</v>
      </c>
      <c r="B6377" s="60">
        <v>8679</v>
      </c>
      <c r="C6377" s="53">
        <v>3000560</v>
      </c>
      <c r="D6377" s="52" t="s">
        <v>465</v>
      </c>
      <c r="E6377" s="53" t="s">
        <v>65</v>
      </c>
      <c r="F6377" s="55">
        <v>41361</v>
      </c>
      <c r="G6377" s="55">
        <v>41407</v>
      </c>
      <c r="H6377" s="53" t="s">
        <v>114</v>
      </c>
      <c r="I6377" s="57">
        <v>11653.24</v>
      </c>
      <c r="J6377" s="56">
        <v>11995.306609246563</v>
      </c>
      <c r="K6377" s="56">
        <v>11653.24</v>
      </c>
      <c r="L6377" s="58">
        <v>13750823.199999999</v>
      </c>
      <c r="M6377" s="59">
        <v>41428</v>
      </c>
      <c r="N6377" s="60">
        <v>2013</v>
      </c>
      <c r="O6377" s="61">
        <v>41428</v>
      </c>
      <c r="P6377" s="60">
        <v>2013</v>
      </c>
      <c r="Q6377" s="61">
        <v>41611</v>
      </c>
      <c r="R6377" s="53" t="s">
        <v>342</v>
      </c>
      <c r="S6377" s="62"/>
      <c r="T6377" s="53" t="s">
        <v>389</v>
      </c>
      <c r="U6377" s="53">
        <v>1</v>
      </c>
      <c r="V6377" s="53">
        <v>8</v>
      </c>
      <c r="W6377" s="53" t="s">
        <v>390</v>
      </c>
      <c r="X6377" s="396" t="s">
        <v>3184</v>
      </c>
      <c r="Y6377" s="63"/>
      <c r="Z6377" s="58"/>
      <c r="AA6377" s="53"/>
      <c r="AB6377" s="62"/>
      <c r="AC6377" s="65"/>
      <c r="AD6377" s="66"/>
      <c r="AE6377" s="53"/>
      <c r="AF6377" s="53"/>
      <c r="AG6377" s="58"/>
      <c r="AH6377" s="367"/>
      <c r="AI6377" s="52"/>
      <c r="AJ6377" s="53"/>
      <c r="AK6377" s="148"/>
      <c r="AL6377" s="148"/>
      <c r="AM6377" s="148"/>
      <c r="AN6377" s="148"/>
      <c r="AO6377" s="148"/>
      <c r="AP6377" s="148"/>
      <c r="AQ6377" s="148"/>
      <c r="AR6377" s="148"/>
      <c r="AS6377" s="148"/>
      <c r="AT6377" s="148"/>
    </row>
    <row r="6378" spans="1:46" s="67" customFormat="1" ht="45">
      <c r="A6378" s="52" t="s">
        <v>382</v>
      </c>
      <c r="B6378" s="60">
        <v>8680</v>
      </c>
      <c r="C6378" s="53">
        <v>3000458</v>
      </c>
      <c r="D6378" s="52" t="s">
        <v>6022</v>
      </c>
      <c r="E6378" s="53" t="s">
        <v>83</v>
      </c>
      <c r="F6378" s="55">
        <v>41384</v>
      </c>
      <c r="G6378" s="55">
        <v>41444</v>
      </c>
      <c r="H6378" s="53" t="s">
        <v>108</v>
      </c>
      <c r="I6378" s="57">
        <v>694611.01694915257</v>
      </c>
      <c r="J6378" s="56">
        <v>694611.01694915257</v>
      </c>
      <c r="K6378" s="56">
        <v>694611.01599999995</v>
      </c>
      <c r="L6378" s="58">
        <v>819640998.87999988</v>
      </c>
      <c r="M6378" s="59">
        <v>41464</v>
      </c>
      <c r="N6378" s="60">
        <v>2013</v>
      </c>
      <c r="O6378" s="61">
        <v>41494</v>
      </c>
      <c r="P6378" s="60">
        <v>2016</v>
      </c>
      <c r="Q6378" s="61">
        <v>42735</v>
      </c>
      <c r="R6378" s="53" t="s">
        <v>342</v>
      </c>
      <c r="S6378" s="62" t="s">
        <v>6021</v>
      </c>
      <c r="T6378" s="53" t="s">
        <v>389</v>
      </c>
      <c r="U6378" s="60">
        <v>1</v>
      </c>
      <c r="V6378" s="53">
        <v>8</v>
      </c>
      <c r="W6378" s="53" t="s">
        <v>390</v>
      </c>
      <c r="X6378" s="53"/>
      <c r="Y6378" s="58"/>
      <c r="Z6378" s="58"/>
      <c r="AA6378" s="53"/>
      <c r="AB6378" s="53"/>
      <c r="AC6378" s="53"/>
      <c r="AD6378" s="57"/>
      <c r="AE6378" s="367"/>
      <c r="AF6378" s="367"/>
      <c r="AG6378" s="367"/>
      <c r="AH6378" s="367"/>
      <c r="AI6378" s="53"/>
      <c r="AJ6378" s="53"/>
      <c r="AK6378" s="148"/>
      <c r="AL6378" s="148"/>
      <c r="AM6378" s="148"/>
      <c r="AN6378" s="148"/>
      <c r="AO6378" s="148"/>
      <c r="AP6378" s="148"/>
      <c r="AQ6378" s="148"/>
      <c r="AR6378" s="148"/>
      <c r="AS6378" s="148"/>
      <c r="AT6378" s="148"/>
    </row>
    <row r="6379" spans="1:46" s="67" customFormat="1" ht="60">
      <c r="A6379" s="53" t="s">
        <v>1600</v>
      </c>
      <c r="B6379" s="60">
        <v>8681</v>
      </c>
      <c r="C6379" s="53">
        <v>3000577</v>
      </c>
      <c r="D6379" s="52" t="s">
        <v>409</v>
      </c>
      <c r="E6379" s="53" t="s">
        <v>60</v>
      </c>
      <c r="F6379" s="55">
        <v>41568</v>
      </c>
      <c r="G6379" s="55">
        <v>41599</v>
      </c>
      <c r="H6379" s="53" t="s">
        <v>109</v>
      </c>
      <c r="I6379" s="57">
        <v>600</v>
      </c>
      <c r="J6379" s="56">
        <v>539.99993855344326</v>
      </c>
      <c r="K6379" s="56">
        <v>539.99900000000002</v>
      </c>
      <c r="L6379" s="58">
        <v>637198.81999999995</v>
      </c>
      <c r="M6379" s="59">
        <v>41610</v>
      </c>
      <c r="N6379" s="60">
        <v>2013</v>
      </c>
      <c r="O6379" s="61">
        <v>41631</v>
      </c>
      <c r="P6379" s="60">
        <v>2013</v>
      </c>
      <c r="Q6379" s="61">
        <v>41639</v>
      </c>
      <c r="R6379" s="53" t="s">
        <v>351</v>
      </c>
      <c r="S6379" s="62" t="s">
        <v>781</v>
      </c>
      <c r="T6379" s="53" t="s">
        <v>417</v>
      </c>
      <c r="U6379" s="60">
        <v>1200</v>
      </c>
      <c r="V6379" s="53">
        <v>8</v>
      </c>
      <c r="W6379" s="53" t="s">
        <v>394</v>
      </c>
      <c r="X6379" s="53"/>
      <c r="Y6379" s="58"/>
      <c r="Z6379" s="58"/>
      <c r="AA6379" s="53"/>
      <c r="AB6379" s="53"/>
      <c r="AC6379" s="53"/>
      <c r="AD6379" s="57"/>
      <c r="AE6379" s="367"/>
      <c r="AF6379" s="367"/>
      <c r="AG6379" s="367"/>
      <c r="AH6379" s="367"/>
      <c r="AI6379" s="53"/>
      <c r="AJ6379" s="53"/>
      <c r="AK6379" s="148"/>
      <c r="AL6379" s="148"/>
      <c r="AM6379" s="148"/>
      <c r="AN6379" s="148"/>
      <c r="AO6379" s="148"/>
      <c r="AP6379" s="148"/>
      <c r="AQ6379" s="148"/>
      <c r="AR6379" s="148"/>
      <c r="AS6379" s="148"/>
      <c r="AT6379" s="148"/>
    </row>
    <row r="6380" spans="1:46" s="67" customFormat="1" ht="45">
      <c r="A6380" s="52" t="s">
        <v>1503</v>
      </c>
      <c r="B6380" s="60">
        <v>8682</v>
      </c>
      <c r="C6380" s="53">
        <v>61</v>
      </c>
      <c r="D6380" s="52" t="s">
        <v>6075</v>
      </c>
      <c r="E6380" s="53" t="s">
        <v>64</v>
      </c>
      <c r="F6380" s="55">
        <v>41407</v>
      </c>
      <c r="G6380" s="55">
        <v>41407</v>
      </c>
      <c r="H6380" s="53" t="s">
        <v>105</v>
      </c>
      <c r="I6380" s="57">
        <v>194.91524999999999</v>
      </c>
      <c r="J6380" s="56">
        <v>194.91524999999999</v>
      </c>
      <c r="K6380" s="56">
        <v>194.91499999999999</v>
      </c>
      <c r="L6380" s="58">
        <v>229999.69999999998</v>
      </c>
      <c r="M6380" s="59">
        <v>41407</v>
      </c>
      <c r="N6380" s="60">
        <v>2013</v>
      </c>
      <c r="O6380" s="61">
        <v>41407</v>
      </c>
      <c r="P6380" s="60">
        <v>2013</v>
      </c>
      <c r="Q6380" s="61">
        <v>41639</v>
      </c>
      <c r="R6380" s="53" t="s">
        <v>353</v>
      </c>
      <c r="S6380" s="62" t="s">
        <v>6076</v>
      </c>
      <c r="T6380" s="53" t="s">
        <v>389</v>
      </c>
      <c r="U6380" s="60">
        <v>1</v>
      </c>
      <c r="V6380" s="53">
        <v>8</v>
      </c>
      <c r="W6380" s="53" t="s">
        <v>394</v>
      </c>
      <c r="X6380" s="53" t="s">
        <v>6077</v>
      </c>
      <c r="Y6380" s="58">
        <v>229.99969999999999</v>
      </c>
      <c r="Z6380" s="58"/>
      <c r="AA6380" s="53"/>
      <c r="AB6380" s="53"/>
      <c r="AC6380" s="53"/>
      <c r="AD6380" s="57"/>
      <c r="AE6380" s="367"/>
      <c r="AF6380" s="367"/>
      <c r="AG6380" s="367"/>
      <c r="AH6380" s="367"/>
      <c r="AI6380" s="53"/>
      <c r="AJ6380" s="53"/>
      <c r="AK6380" s="148"/>
      <c r="AL6380" s="148"/>
      <c r="AM6380" s="148"/>
      <c r="AN6380" s="148"/>
      <c r="AO6380" s="148"/>
      <c r="AP6380" s="148"/>
      <c r="AQ6380" s="148"/>
      <c r="AR6380" s="148"/>
      <c r="AS6380" s="148"/>
      <c r="AT6380" s="148"/>
    </row>
    <row r="6381" spans="1:46" s="67" customFormat="1" ht="90">
      <c r="A6381" s="53" t="s">
        <v>1285</v>
      </c>
      <c r="B6381" s="60">
        <v>8683</v>
      </c>
      <c r="C6381" s="53">
        <v>3000560</v>
      </c>
      <c r="D6381" s="52" t="s">
        <v>465</v>
      </c>
      <c r="E6381" s="53" t="s">
        <v>337</v>
      </c>
      <c r="F6381" s="55">
        <v>41421</v>
      </c>
      <c r="G6381" s="55">
        <v>41452</v>
      </c>
      <c r="H6381" s="53" t="s">
        <v>121</v>
      </c>
      <c r="I6381" s="57">
        <v>591.92999999999995</v>
      </c>
      <c r="J6381" s="56">
        <v>834.20049538080013</v>
      </c>
      <c r="K6381" s="56">
        <v>591.92999999999995</v>
      </c>
      <c r="L6381" s="58">
        <v>698477.39999999991</v>
      </c>
      <c r="M6381" s="59">
        <v>41472</v>
      </c>
      <c r="N6381" s="60">
        <v>2013</v>
      </c>
      <c r="O6381" s="61">
        <v>41472</v>
      </c>
      <c r="P6381" s="60">
        <v>2013</v>
      </c>
      <c r="Q6381" s="61">
        <v>41528</v>
      </c>
      <c r="R6381" s="53" t="s">
        <v>348</v>
      </c>
      <c r="S6381" s="62" t="s">
        <v>6078</v>
      </c>
      <c r="T6381" s="53" t="s">
        <v>389</v>
      </c>
      <c r="U6381" s="60">
        <v>1</v>
      </c>
      <c r="V6381" s="53">
        <v>8</v>
      </c>
      <c r="W6381" s="53" t="s">
        <v>390</v>
      </c>
      <c r="X6381" s="53"/>
      <c r="Y6381" s="58"/>
      <c r="Z6381" s="58"/>
      <c r="AA6381" s="53"/>
      <c r="AB6381" s="53"/>
      <c r="AC6381" s="53"/>
      <c r="AD6381" s="57"/>
      <c r="AE6381" s="367"/>
      <c r="AF6381" s="367"/>
      <c r="AG6381" s="367"/>
      <c r="AH6381" s="367"/>
      <c r="AI6381" s="53"/>
      <c r="AJ6381" s="53"/>
      <c r="AK6381" s="148"/>
      <c r="AL6381" s="148"/>
      <c r="AM6381" s="148"/>
      <c r="AN6381" s="148"/>
      <c r="AO6381" s="148"/>
      <c r="AP6381" s="148"/>
      <c r="AQ6381" s="148"/>
      <c r="AR6381" s="148"/>
      <c r="AS6381" s="148"/>
      <c r="AT6381" s="148"/>
    </row>
    <row r="6382" spans="1:46" s="67" customFormat="1" ht="90">
      <c r="A6382" s="53" t="s">
        <v>1630</v>
      </c>
      <c r="B6382" s="60">
        <v>8685</v>
      </c>
      <c r="C6382" s="53">
        <v>1</v>
      </c>
      <c r="D6382" s="52" t="s">
        <v>6174</v>
      </c>
      <c r="E6382" s="53" t="s">
        <v>60</v>
      </c>
      <c r="F6382" s="55">
        <v>41379</v>
      </c>
      <c r="G6382" s="55">
        <v>41399</v>
      </c>
      <c r="H6382" s="53" t="s">
        <v>109</v>
      </c>
      <c r="I6382" s="57">
        <v>0</v>
      </c>
      <c r="J6382" s="56">
        <v>0</v>
      </c>
      <c r="K6382" s="56">
        <v>0</v>
      </c>
      <c r="L6382" s="58">
        <v>0</v>
      </c>
      <c r="M6382" s="59">
        <v>41425</v>
      </c>
      <c r="N6382" s="60">
        <v>2013</v>
      </c>
      <c r="O6382" s="61">
        <v>41425</v>
      </c>
      <c r="P6382" s="60">
        <v>2015</v>
      </c>
      <c r="Q6382" s="61">
        <v>42369</v>
      </c>
      <c r="R6382" s="53" t="s">
        <v>342</v>
      </c>
      <c r="S6382" s="62" t="s">
        <v>6175</v>
      </c>
      <c r="T6382" s="53" t="s">
        <v>329</v>
      </c>
      <c r="U6382" s="60">
        <v>1</v>
      </c>
      <c r="V6382" s="53">
        <v>8</v>
      </c>
      <c r="W6382" s="53" t="s">
        <v>390</v>
      </c>
      <c r="X6382" s="53"/>
      <c r="Y6382" s="63"/>
      <c r="Z6382" s="58"/>
      <c r="AA6382" s="53"/>
      <c r="AB6382" s="62"/>
      <c r="AC6382" s="65"/>
      <c r="AD6382" s="66"/>
      <c r="AE6382" s="53"/>
      <c r="AF6382" s="53"/>
      <c r="AG6382" s="58"/>
      <c r="AH6382" s="367"/>
      <c r="AI6382" s="52"/>
      <c r="AJ6382" s="52"/>
      <c r="AK6382" s="148"/>
      <c r="AL6382" s="148"/>
      <c r="AM6382" s="148"/>
      <c r="AN6382" s="148"/>
      <c r="AO6382" s="148"/>
      <c r="AP6382" s="148"/>
      <c r="AQ6382" s="148"/>
      <c r="AR6382" s="148"/>
      <c r="AS6382" s="148"/>
      <c r="AT6382" s="148"/>
    </row>
    <row r="6383" spans="1:46" s="67" customFormat="1" ht="75">
      <c r="A6383" s="52" t="s">
        <v>1682</v>
      </c>
      <c r="B6383" s="60">
        <v>8686</v>
      </c>
      <c r="C6383" s="54">
        <v>66</v>
      </c>
      <c r="D6383" s="52" t="s">
        <v>6176</v>
      </c>
      <c r="E6383" s="53" t="s">
        <v>65</v>
      </c>
      <c r="F6383" s="55">
        <v>41379</v>
      </c>
      <c r="G6383" s="55">
        <v>41409</v>
      </c>
      <c r="H6383" s="53" t="s">
        <v>109</v>
      </c>
      <c r="I6383" s="57">
        <v>175000</v>
      </c>
      <c r="J6383" s="56">
        <v>175000</v>
      </c>
      <c r="K6383" s="56">
        <v>175000</v>
      </c>
      <c r="L6383" s="58">
        <v>175000000</v>
      </c>
      <c r="M6383" s="59">
        <v>41437</v>
      </c>
      <c r="N6383" s="60">
        <v>2013</v>
      </c>
      <c r="O6383" s="61">
        <v>41437</v>
      </c>
      <c r="P6383" s="60">
        <v>2015</v>
      </c>
      <c r="Q6383" s="61">
        <v>42167</v>
      </c>
      <c r="R6383" s="53" t="s">
        <v>342</v>
      </c>
      <c r="S6383" s="62" t="s">
        <v>6177</v>
      </c>
      <c r="T6383" s="53" t="s">
        <v>389</v>
      </c>
      <c r="U6383" s="60">
        <v>1</v>
      </c>
      <c r="V6383" s="53">
        <v>8</v>
      </c>
      <c r="W6383" s="53" t="s">
        <v>390</v>
      </c>
      <c r="X6383" s="53"/>
      <c r="Y6383" s="63"/>
      <c r="Z6383" s="58"/>
      <c r="AA6383" s="53"/>
      <c r="AB6383" s="62"/>
      <c r="AC6383" s="65"/>
      <c r="AD6383" s="66"/>
      <c r="AE6383" s="53"/>
      <c r="AF6383" s="53"/>
      <c r="AG6383" s="58"/>
      <c r="AH6383" s="367"/>
      <c r="AI6383" s="52"/>
      <c r="AJ6383" s="52"/>
      <c r="AK6383" s="148"/>
      <c r="AL6383" s="148"/>
      <c r="AM6383" s="148"/>
      <c r="AN6383" s="148"/>
      <c r="AO6383" s="148"/>
      <c r="AP6383" s="148"/>
      <c r="AQ6383" s="148"/>
      <c r="AR6383" s="148"/>
      <c r="AS6383" s="148"/>
      <c r="AT6383" s="148"/>
    </row>
    <row r="6384" spans="1:46" s="67" customFormat="1" ht="75">
      <c r="A6384" s="52" t="s">
        <v>1682</v>
      </c>
      <c r="B6384" s="60">
        <v>8687</v>
      </c>
      <c r="C6384" s="54">
        <v>66</v>
      </c>
      <c r="D6384" s="52" t="s">
        <v>6176</v>
      </c>
      <c r="E6384" s="53" t="s">
        <v>65</v>
      </c>
      <c r="F6384" s="55">
        <v>41379</v>
      </c>
      <c r="G6384" s="55">
        <v>41409</v>
      </c>
      <c r="H6384" s="53" t="s">
        <v>109</v>
      </c>
      <c r="I6384" s="57">
        <v>175000</v>
      </c>
      <c r="J6384" s="56">
        <v>175000</v>
      </c>
      <c r="K6384" s="56">
        <v>175000</v>
      </c>
      <c r="L6384" s="58">
        <v>175000000</v>
      </c>
      <c r="M6384" s="59">
        <v>41437</v>
      </c>
      <c r="N6384" s="60">
        <v>2013</v>
      </c>
      <c r="O6384" s="61">
        <v>41437</v>
      </c>
      <c r="P6384" s="60">
        <v>2015</v>
      </c>
      <c r="Q6384" s="61">
        <v>42167</v>
      </c>
      <c r="R6384" s="53" t="s">
        <v>342</v>
      </c>
      <c r="S6384" s="62" t="s">
        <v>6177</v>
      </c>
      <c r="T6384" s="53" t="s">
        <v>389</v>
      </c>
      <c r="U6384" s="60">
        <v>1</v>
      </c>
      <c r="V6384" s="53">
        <v>8</v>
      </c>
      <c r="W6384" s="53" t="s">
        <v>390</v>
      </c>
      <c r="X6384" s="53"/>
      <c r="Y6384" s="63"/>
      <c r="Z6384" s="58"/>
      <c r="AA6384" s="53"/>
      <c r="AB6384" s="62"/>
      <c r="AC6384" s="65"/>
      <c r="AD6384" s="66"/>
      <c r="AE6384" s="53"/>
      <c r="AF6384" s="53"/>
      <c r="AG6384" s="58"/>
      <c r="AH6384" s="367"/>
      <c r="AI6384" s="52"/>
      <c r="AJ6384" s="52"/>
      <c r="AK6384" s="148"/>
      <c r="AL6384" s="148"/>
      <c r="AM6384" s="148"/>
      <c r="AN6384" s="148"/>
      <c r="AO6384" s="148"/>
      <c r="AP6384" s="148"/>
      <c r="AQ6384" s="148"/>
      <c r="AR6384" s="148"/>
      <c r="AS6384" s="148"/>
      <c r="AT6384" s="148"/>
    </row>
    <row r="6385" spans="1:46" s="67" customFormat="1" ht="75">
      <c r="A6385" s="52" t="s">
        <v>1682</v>
      </c>
      <c r="B6385" s="60">
        <v>8688</v>
      </c>
      <c r="C6385" s="54">
        <v>66</v>
      </c>
      <c r="D6385" s="52" t="s">
        <v>6176</v>
      </c>
      <c r="E6385" s="53" t="s">
        <v>65</v>
      </c>
      <c r="F6385" s="55">
        <v>41379</v>
      </c>
      <c r="G6385" s="55">
        <v>41409</v>
      </c>
      <c r="H6385" s="53" t="s">
        <v>109</v>
      </c>
      <c r="I6385" s="57">
        <v>175000</v>
      </c>
      <c r="J6385" s="56">
        <v>175000</v>
      </c>
      <c r="K6385" s="56">
        <v>175000</v>
      </c>
      <c r="L6385" s="58">
        <v>175000000</v>
      </c>
      <c r="M6385" s="59">
        <v>41437</v>
      </c>
      <c r="N6385" s="60">
        <v>2013</v>
      </c>
      <c r="O6385" s="61">
        <v>41437</v>
      </c>
      <c r="P6385" s="60">
        <v>2015</v>
      </c>
      <c r="Q6385" s="61">
        <v>42167</v>
      </c>
      <c r="R6385" s="53" t="s">
        <v>342</v>
      </c>
      <c r="S6385" s="62" t="s">
        <v>6177</v>
      </c>
      <c r="T6385" s="53" t="s">
        <v>389</v>
      </c>
      <c r="U6385" s="60">
        <v>1</v>
      </c>
      <c r="V6385" s="53">
        <v>8</v>
      </c>
      <c r="W6385" s="53" t="s">
        <v>390</v>
      </c>
      <c r="X6385" s="53"/>
      <c r="Y6385" s="63"/>
      <c r="Z6385" s="58"/>
      <c r="AA6385" s="53"/>
      <c r="AB6385" s="62"/>
      <c r="AC6385" s="65"/>
      <c r="AD6385" s="66"/>
      <c r="AE6385" s="53"/>
      <c r="AF6385" s="53"/>
      <c r="AG6385" s="58"/>
      <c r="AH6385" s="367"/>
      <c r="AI6385" s="52"/>
      <c r="AJ6385" s="52"/>
      <c r="AK6385" s="148"/>
      <c r="AL6385" s="148"/>
      <c r="AM6385" s="148"/>
      <c r="AN6385" s="148"/>
      <c r="AO6385" s="148"/>
      <c r="AP6385" s="148"/>
      <c r="AQ6385" s="148"/>
      <c r="AR6385" s="148"/>
      <c r="AS6385" s="148"/>
      <c r="AT6385" s="148"/>
    </row>
    <row r="6386" spans="1:46" s="67" customFormat="1" ht="60">
      <c r="A6386" s="52" t="s">
        <v>382</v>
      </c>
      <c r="B6386" s="54">
        <v>8689</v>
      </c>
      <c r="C6386" s="60">
        <v>3000562</v>
      </c>
      <c r="D6386" s="52" t="s">
        <v>7860</v>
      </c>
      <c r="E6386" s="78" t="s">
        <v>60</v>
      </c>
      <c r="F6386" s="371">
        <v>41435</v>
      </c>
      <c r="G6386" s="371">
        <v>41475</v>
      </c>
      <c r="H6386" s="371" t="s">
        <v>109</v>
      </c>
      <c r="I6386" s="79">
        <v>1240.9456</v>
      </c>
      <c r="J6386" s="56">
        <v>1240.9456</v>
      </c>
      <c r="K6386" s="56">
        <v>1240.9456</v>
      </c>
      <c r="L6386" s="58">
        <v>1240945.6000000001</v>
      </c>
      <c r="M6386" s="372">
        <v>41495</v>
      </c>
      <c r="N6386" s="173">
        <v>2013</v>
      </c>
      <c r="O6386" s="373">
        <v>41495</v>
      </c>
      <c r="P6386" s="173">
        <v>2014</v>
      </c>
      <c r="Q6386" s="373">
        <v>41860</v>
      </c>
      <c r="R6386" s="53" t="s">
        <v>342</v>
      </c>
      <c r="S6386" s="68" t="s">
        <v>778</v>
      </c>
      <c r="T6386" s="78" t="s">
        <v>389</v>
      </c>
      <c r="U6386" s="78">
        <v>1</v>
      </c>
      <c r="V6386" s="467">
        <v>8</v>
      </c>
      <c r="W6386" s="78" t="s">
        <v>390</v>
      </c>
      <c r="X6386" s="78"/>
      <c r="Y6386" s="78"/>
      <c r="Z6386" s="78"/>
      <c r="AA6386" s="78"/>
      <c r="AB6386" s="78"/>
      <c r="AC6386" s="372"/>
      <c r="AD6386" s="78"/>
      <c r="AE6386" s="78"/>
      <c r="AF6386" s="78"/>
      <c r="AG6386" s="78"/>
      <c r="AH6386" s="78"/>
      <c r="AI6386" s="78"/>
      <c r="AJ6386" s="78"/>
      <c r="AK6386" s="148"/>
      <c r="AL6386" s="153"/>
      <c r="AM6386" s="153"/>
      <c r="AN6386" s="153"/>
      <c r="AO6386" s="153"/>
      <c r="AP6386" s="153"/>
      <c r="AQ6386" s="153"/>
      <c r="AR6386" s="153"/>
      <c r="AS6386" s="153"/>
      <c r="AT6386" s="153"/>
    </row>
    <row r="6387" spans="1:46" s="67" customFormat="1" ht="45">
      <c r="A6387" s="52" t="s">
        <v>1664</v>
      </c>
      <c r="B6387" s="60">
        <v>8690</v>
      </c>
      <c r="C6387" s="54">
        <v>8690</v>
      </c>
      <c r="D6387" s="52" t="s">
        <v>6378</v>
      </c>
      <c r="E6387" s="53" t="s">
        <v>337</v>
      </c>
      <c r="F6387" s="55">
        <v>41444</v>
      </c>
      <c r="G6387" s="55">
        <v>41452</v>
      </c>
      <c r="H6387" s="53" t="s">
        <v>105</v>
      </c>
      <c r="I6387" s="57">
        <v>1000</v>
      </c>
      <c r="J6387" s="56">
        <v>1000</v>
      </c>
      <c r="K6387" s="56">
        <v>1000</v>
      </c>
      <c r="L6387" s="58">
        <v>1180000</v>
      </c>
      <c r="M6387" s="59">
        <v>41452</v>
      </c>
      <c r="N6387" s="60">
        <v>2013</v>
      </c>
      <c r="O6387" s="61">
        <v>41452</v>
      </c>
      <c r="P6387" s="60">
        <v>2013</v>
      </c>
      <c r="Q6387" s="61">
        <v>41639</v>
      </c>
      <c r="R6387" s="53" t="s">
        <v>342</v>
      </c>
      <c r="S6387" s="62"/>
      <c r="T6387" s="53" t="s">
        <v>389</v>
      </c>
      <c r="U6387" s="60" t="s">
        <v>9</v>
      </c>
      <c r="V6387" s="53">
        <v>8</v>
      </c>
      <c r="W6387" s="53" t="s">
        <v>390</v>
      </c>
      <c r="X6387" s="53"/>
      <c r="Y6387" s="63"/>
      <c r="Z6387" s="58"/>
      <c r="AA6387" s="53"/>
      <c r="AB6387" s="62"/>
      <c r="AC6387" s="65"/>
      <c r="AD6387" s="66"/>
      <c r="AE6387" s="53"/>
      <c r="AF6387" s="53"/>
      <c r="AG6387" s="58"/>
      <c r="AH6387" s="367"/>
      <c r="AI6387" s="52"/>
      <c r="AJ6387" s="52"/>
      <c r="AK6387" s="148"/>
      <c r="AL6387" s="148"/>
      <c r="AM6387" s="148"/>
      <c r="AN6387" s="148"/>
      <c r="AO6387" s="148"/>
      <c r="AP6387" s="148"/>
      <c r="AQ6387" s="148"/>
      <c r="AR6387" s="148"/>
      <c r="AS6387" s="148"/>
      <c r="AT6387" s="148"/>
    </row>
    <row r="6388" spans="1:46" s="67" customFormat="1" ht="60">
      <c r="A6388" s="52" t="s">
        <v>1285</v>
      </c>
      <c r="B6388" s="60">
        <v>8691</v>
      </c>
      <c r="C6388" s="54">
        <v>3000560</v>
      </c>
      <c r="D6388" s="52" t="s">
        <v>465</v>
      </c>
      <c r="E6388" s="53" t="s">
        <v>83</v>
      </c>
      <c r="F6388" s="55">
        <v>41453</v>
      </c>
      <c r="G6388" s="55">
        <v>41503</v>
      </c>
      <c r="H6388" s="53" t="s">
        <v>107</v>
      </c>
      <c r="I6388" s="57">
        <v>9718.3799999999992</v>
      </c>
      <c r="J6388" s="56">
        <v>16055.671023831172</v>
      </c>
      <c r="K6388" s="56">
        <v>9718.3799999999992</v>
      </c>
      <c r="L6388" s="58">
        <v>11467688.399999999</v>
      </c>
      <c r="M6388" s="59">
        <v>41523</v>
      </c>
      <c r="N6388" s="60">
        <v>2013</v>
      </c>
      <c r="O6388" s="61">
        <v>41523</v>
      </c>
      <c r="P6388" s="60">
        <v>2013</v>
      </c>
      <c r="Q6388" s="61">
        <v>41593</v>
      </c>
      <c r="R6388" s="53" t="s">
        <v>342</v>
      </c>
      <c r="S6388" s="62" t="s">
        <v>6383</v>
      </c>
      <c r="T6388" s="53" t="s">
        <v>389</v>
      </c>
      <c r="U6388" s="60" t="s">
        <v>9</v>
      </c>
      <c r="V6388" s="53">
        <v>8</v>
      </c>
      <c r="W6388" s="53" t="s">
        <v>390</v>
      </c>
      <c r="X6388" s="53"/>
      <c r="Y6388" s="63"/>
      <c r="Z6388" s="58"/>
      <c r="AA6388" s="53"/>
      <c r="AB6388" s="62"/>
      <c r="AC6388" s="65"/>
      <c r="AD6388" s="66"/>
      <c r="AE6388" s="53"/>
      <c r="AF6388" s="53"/>
      <c r="AG6388" s="58"/>
      <c r="AH6388" s="367"/>
      <c r="AI6388" s="52"/>
      <c r="AJ6388" s="52"/>
      <c r="AK6388" s="148"/>
      <c r="AL6388" s="148"/>
      <c r="AM6388" s="148"/>
      <c r="AN6388" s="148"/>
      <c r="AO6388" s="148"/>
      <c r="AP6388" s="148"/>
      <c r="AQ6388" s="148"/>
      <c r="AR6388" s="148"/>
      <c r="AS6388" s="148"/>
      <c r="AT6388" s="148"/>
    </row>
    <row r="6389" spans="1:46" s="67" customFormat="1" ht="60">
      <c r="A6389" s="52" t="s">
        <v>1682</v>
      </c>
      <c r="B6389" s="60">
        <v>8692</v>
      </c>
      <c r="C6389" s="54">
        <v>66</v>
      </c>
      <c r="D6389" s="52" t="s">
        <v>6513</v>
      </c>
      <c r="E6389" s="53" t="s">
        <v>59</v>
      </c>
      <c r="F6389" s="55">
        <v>41477</v>
      </c>
      <c r="G6389" s="55">
        <v>41537</v>
      </c>
      <c r="H6389" s="53" t="s">
        <v>109</v>
      </c>
      <c r="I6389" s="57">
        <v>1020000</v>
      </c>
      <c r="J6389" s="56">
        <v>1020000</v>
      </c>
      <c r="K6389" s="56">
        <v>1020000</v>
      </c>
      <c r="L6389" s="58">
        <v>1020000000</v>
      </c>
      <c r="M6389" s="59">
        <v>41567</v>
      </c>
      <c r="N6389" s="60">
        <v>2013</v>
      </c>
      <c r="O6389" s="61">
        <v>41579</v>
      </c>
      <c r="P6389" s="60">
        <v>2018</v>
      </c>
      <c r="Q6389" s="61">
        <v>43220</v>
      </c>
      <c r="R6389" s="53" t="s">
        <v>342</v>
      </c>
      <c r="S6389" s="62" t="s">
        <v>6514</v>
      </c>
      <c r="T6389" s="53" t="s">
        <v>389</v>
      </c>
      <c r="U6389" s="60">
        <v>1</v>
      </c>
      <c r="V6389" s="53">
        <v>8</v>
      </c>
      <c r="W6389" s="53" t="s">
        <v>390</v>
      </c>
      <c r="X6389" s="53"/>
      <c r="Y6389" s="63"/>
      <c r="Z6389" s="58"/>
      <c r="AA6389" s="53"/>
      <c r="AB6389" s="62"/>
      <c r="AC6389" s="65"/>
      <c r="AD6389" s="66"/>
      <c r="AE6389" s="53"/>
      <c r="AF6389" s="53"/>
      <c r="AG6389" s="58"/>
      <c r="AH6389" s="367"/>
      <c r="AI6389" s="52"/>
      <c r="AJ6389" s="52"/>
      <c r="AK6389" s="148"/>
      <c r="AL6389" s="148"/>
      <c r="AM6389" s="148"/>
      <c r="AN6389" s="148"/>
      <c r="AO6389" s="148"/>
      <c r="AP6389" s="148"/>
      <c r="AQ6389" s="148"/>
      <c r="AR6389" s="148"/>
      <c r="AS6389" s="148"/>
      <c r="AT6389" s="148"/>
    </row>
    <row r="6390" spans="1:46" s="67" customFormat="1" ht="60">
      <c r="A6390" s="52" t="s">
        <v>1682</v>
      </c>
      <c r="B6390" s="60">
        <v>8693</v>
      </c>
      <c r="C6390" s="54">
        <v>66</v>
      </c>
      <c r="D6390" s="52" t="s">
        <v>6513</v>
      </c>
      <c r="E6390" s="53" t="s">
        <v>59</v>
      </c>
      <c r="F6390" s="55">
        <v>41477</v>
      </c>
      <c r="G6390" s="55">
        <v>41537</v>
      </c>
      <c r="H6390" s="53" t="s">
        <v>109</v>
      </c>
      <c r="I6390" s="57">
        <v>680000</v>
      </c>
      <c r="J6390" s="56">
        <v>680000</v>
      </c>
      <c r="K6390" s="56">
        <v>680000</v>
      </c>
      <c r="L6390" s="58">
        <v>680000000</v>
      </c>
      <c r="M6390" s="59">
        <v>41567</v>
      </c>
      <c r="N6390" s="60">
        <v>2013</v>
      </c>
      <c r="O6390" s="61">
        <v>41579</v>
      </c>
      <c r="P6390" s="60">
        <v>2018</v>
      </c>
      <c r="Q6390" s="61">
        <v>43220</v>
      </c>
      <c r="R6390" s="53" t="s">
        <v>342</v>
      </c>
      <c r="S6390" s="62" t="s">
        <v>6515</v>
      </c>
      <c r="T6390" s="53" t="s">
        <v>389</v>
      </c>
      <c r="U6390" s="60">
        <v>1</v>
      </c>
      <c r="V6390" s="53">
        <v>8</v>
      </c>
      <c r="W6390" s="53" t="s">
        <v>390</v>
      </c>
      <c r="X6390" s="53"/>
      <c r="Y6390" s="63"/>
      <c r="Z6390" s="58"/>
      <c r="AA6390" s="53"/>
      <c r="AB6390" s="62"/>
      <c r="AC6390" s="65"/>
      <c r="AD6390" s="66"/>
      <c r="AE6390" s="53"/>
      <c r="AF6390" s="53"/>
      <c r="AG6390" s="58"/>
      <c r="AH6390" s="367"/>
      <c r="AI6390" s="52"/>
      <c r="AJ6390" s="52"/>
      <c r="AK6390" s="148"/>
      <c r="AL6390" s="148"/>
      <c r="AM6390" s="148"/>
      <c r="AN6390" s="148"/>
      <c r="AO6390" s="148"/>
      <c r="AP6390" s="148"/>
      <c r="AQ6390" s="148"/>
      <c r="AR6390" s="148"/>
      <c r="AS6390" s="148"/>
      <c r="AT6390" s="148"/>
    </row>
    <row r="6391" spans="1:46" s="67" customFormat="1" ht="60">
      <c r="A6391" s="52" t="s">
        <v>1682</v>
      </c>
      <c r="B6391" s="60">
        <v>8694</v>
      </c>
      <c r="C6391" s="54">
        <v>66</v>
      </c>
      <c r="D6391" s="52" t="s">
        <v>6513</v>
      </c>
      <c r="E6391" s="53" t="s">
        <v>59</v>
      </c>
      <c r="F6391" s="55">
        <v>41477</v>
      </c>
      <c r="G6391" s="55">
        <v>41537</v>
      </c>
      <c r="H6391" s="53" t="s">
        <v>109</v>
      </c>
      <c r="I6391" s="57">
        <v>935000</v>
      </c>
      <c r="J6391" s="56">
        <v>935000</v>
      </c>
      <c r="K6391" s="56">
        <v>935000</v>
      </c>
      <c r="L6391" s="58">
        <v>935000000</v>
      </c>
      <c r="M6391" s="59">
        <v>41567</v>
      </c>
      <c r="N6391" s="60">
        <v>2013</v>
      </c>
      <c r="O6391" s="61">
        <v>41579</v>
      </c>
      <c r="P6391" s="60">
        <v>2018</v>
      </c>
      <c r="Q6391" s="61">
        <v>43220</v>
      </c>
      <c r="R6391" s="53" t="s">
        <v>342</v>
      </c>
      <c r="S6391" s="62" t="s">
        <v>6516</v>
      </c>
      <c r="T6391" s="53" t="s">
        <v>389</v>
      </c>
      <c r="U6391" s="60">
        <v>1</v>
      </c>
      <c r="V6391" s="53">
        <v>8</v>
      </c>
      <c r="W6391" s="53" t="s">
        <v>390</v>
      </c>
      <c r="X6391" s="53"/>
      <c r="Y6391" s="63"/>
      <c r="Z6391" s="58"/>
      <c r="AA6391" s="53"/>
      <c r="AB6391" s="62"/>
      <c r="AC6391" s="65"/>
      <c r="AD6391" s="66"/>
      <c r="AE6391" s="53"/>
      <c r="AF6391" s="53"/>
      <c r="AG6391" s="58"/>
      <c r="AH6391" s="367"/>
      <c r="AI6391" s="52"/>
      <c r="AJ6391" s="52"/>
      <c r="AK6391" s="148"/>
      <c r="AL6391" s="148"/>
      <c r="AM6391" s="148"/>
      <c r="AN6391" s="148"/>
      <c r="AO6391" s="148"/>
      <c r="AP6391" s="148"/>
      <c r="AQ6391" s="148"/>
      <c r="AR6391" s="148"/>
      <c r="AS6391" s="148"/>
      <c r="AT6391" s="148"/>
    </row>
    <row r="6392" spans="1:46" s="67" customFormat="1" ht="75">
      <c r="A6392" s="52" t="s">
        <v>1664</v>
      </c>
      <c r="B6392" s="60">
        <v>8695</v>
      </c>
      <c r="C6392" s="54">
        <v>8690</v>
      </c>
      <c r="D6392" s="52" t="s">
        <v>6378</v>
      </c>
      <c r="E6392" s="53" t="s">
        <v>337</v>
      </c>
      <c r="F6392" s="55">
        <v>41484</v>
      </c>
      <c r="G6392" s="55">
        <v>41499</v>
      </c>
      <c r="H6392" s="53" t="s">
        <v>105</v>
      </c>
      <c r="I6392" s="57">
        <v>700</v>
      </c>
      <c r="J6392" s="56">
        <v>700</v>
      </c>
      <c r="K6392" s="56">
        <v>1</v>
      </c>
      <c r="L6392" s="58">
        <v>1</v>
      </c>
      <c r="M6392" s="59">
        <v>41505</v>
      </c>
      <c r="N6392" s="60">
        <v>2013</v>
      </c>
      <c r="O6392" s="61">
        <v>41505</v>
      </c>
      <c r="P6392" s="60">
        <v>2013</v>
      </c>
      <c r="Q6392" s="61">
        <v>41639</v>
      </c>
      <c r="R6392" s="53" t="s">
        <v>342</v>
      </c>
      <c r="S6392" s="62" t="s">
        <v>6563</v>
      </c>
      <c r="T6392" s="53" t="s">
        <v>389</v>
      </c>
      <c r="U6392" s="60">
        <v>1</v>
      </c>
      <c r="V6392" s="53">
        <v>8</v>
      </c>
      <c r="W6392" s="53" t="s">
        <v>394</v>
      </c>
      <c r="X6392" s="53"/>
      <c r="Y6392" s="63"/>
      <c r="Z6392" s="58"/>
      <c r="AA6392" s="53"/>
      <c r="AB6392" s="62"/>
      <c r="AC6392" s="65"/>
      <c r="AD6392" s="66"/>
      <c r="AE6392" s="53"/>
      <c r="AF6392" s="53"/>
      <c r="AG6392" s="58"/>
      <c r="AH6392" s="367"/>
      <c r="AI6392" s="52"/>
      <c r="AJ6392" s="52"/>
      <c r="AK6392" s="148"/>
      <c r="AL6392" s="148"/>
      <c r="AM6392" s="148"/>
      <c r="AN6392" s="148"/>
      <c r="AO6392" s="148"/>
      <c r="AP6392" s="148"/>
      <c r="AQ6392" s="148"/>
      <c r="AR6392" s="148"/>
      <c r="AS6392" s="148"/>
      <c r="AT6392" s="148"/>
    </row>
    <row r="6393" spans="1:46" s="67" customFormat="1" ht="90">
      <c r="A6393" s="52" t="s">
        <v>1664</v>
      </c>
      <c r="B6393" s="60">
        <v>8696</v>
      </c>
      <c r="C6393" s="54">
        <v>8690</v>
      </c>
      <c r="D6393" s="52" t="s">
        <v>6378</v>
      </c>
      <c r="E6393" s="53" t="s">
        <v>337</v>
      </c>
      <c r="F6393" s="55">
        <v>41495</v>
      </c>
      <c r="G6393" s="55">
        <v>41516</v>
      </c>
      <c r="H6393" s="53" t="s">
        <v>105</v>
      </c>
      <c r="I6393" s="57">
        <v>300</v>
      </c>
      <c r="J6393" s="56">
        <v>300</v>
      </c>
      <c r="K6393" s="56">
        <v>300</v>
      </c>
      <c r="L6393" s="58">
        <v>354000</v>
      </c>
      <c r="M6393" s="59">
        <v>41518</v>
      </c>
      <c r="N6393" s="60">
        <v>2013</v>
      </c>
      <c r="O6393" s="61">
        <v>41518</v>
      </c>
      <c r="P6393" s="60">
        <v>2013</v>
      </c>
      <c r="Q6393" s="61">
        <v>41639</v>
      </c>
      <c r="R6393" s="53" t="s">
        <v>342</v>
      </c>
      <c r="S6393" s="62" t="s">
        <v>6670</v>
      </c>
      <c r="T6393" s="53" t="s">
        <v>389</v>
      </c>
      <c r="U6393" s="60" t="s">
        <v>9</v>
      </c>
      <c r="V6393" s="53">
        <v>8</v>
      </c>
      <c r="W6393" s="53" t="s">
        <v>390</v>
      </c>
      <c r="X6393" s="53"/>
      <c r="Y6393" s="63"/>
      <c r="Z6393" s="58"/>
      <c r="AA6393" s="53"/>
      <c r="AB6393" s="62"/>
      <c r="AC6393" s="65"/>
      <c r="AD6393" s="66"/>
      <c r="AE6393" s="53"/>
      <c r="AF6393" s="53"/>
      <c r="AG6393" s="58"/>
      <c r="AH6393" s="367"/>
      <c r="AI6393" s="52"/>
      <c r="AJ6393" s="52"/>
      <c r="AK6393" s="148"/>
      <c r="AL6393" s="148"/>
      <c r="AM6393" s="148"/>
      <c r="AN6393" s="148"/>
      <c r="AO6393" s="148"/>
      <c r="AP6393" s="148"/>
      <c r="AQ6393" s="148"/>
      <c r="AR6393" s="148"/>
      <c r="AS6393" s="148"/>
      <c r="AT6393" s="148"/>
    </row>
    <row r="6394" spans="1:46" s="67" customFormat="1" ht="60">
      <c r="A6394" s="52" t="s">
        <v>382</v>
      </c>
      <c r="B6394" s="60">
        <v>8698</v>
      </c>
      <c r="C6394" s="54" t="s">
        <v>436</v>
      </c>
      <c r="D6394" s="52" t="s">
        <v>437</v>
      </c>
      <c r="E6394" s="53" t="s">
        <v>60</v>
      </c>
      <c r="F6394" s="55">
        <v>41518</v>
      </c>
      <c r="G6394" s="55">
        <v>41543</v>
      </c>
      <c r="H6394" s="53" t="s">
        <v>109</v>
      </c>
      <c r="I6394" s="57">
        <v>615.81600000000003</v>
      </c>
      <c r="J6394" s="56">
        <v>621.0141090256858</v>
      </c>
      <c r="K6394" s="56">
        <v>615.81600000000003</v>
      </c>
      <c r="L6394" s="58">
        <v>726662.88</v>
      </c>
      <c r="M6394" s="59">
        <v>41563</v>
      </c>
      <c r="N6394" s="60">
        <v>2013</v>
      </c>
      <c r="O6394" s="61">
        <v>41564</v>
      </c>
      <c r="P6394" s="60">
        <v>2013</v>
      </c>
      <c r="Q6394" s="61">
        <v>41574</v>
      </c>
      <c r="R6394" s="53" t="s">
        <v>343</v>
      </c>
      <c r="S6394" s="62" t="s">
        <v>6885</v>
      </c>
      <c r="T6394" s="53" t="s">
        <v>417</v>
      </c>
      <c r="U6394" s="60">
        <v>216</v>
      </c>
      <c r="V6394" s="53">
        <v>8</v>
      </c>
      <c r="W6394" s="53" t="s">
        <v>390</v>
      </c>
      <c r="X6394" s="53"/>
      <c r="Y6394" s="63"/>
      <c r="Z6394" s="58"/>
      <c r="AA6394" s="53"/>
      <c r="AB6394" s="62"/>
      <c r="AC6394" s="65"/>
      <c r="AD6394" s="66"/>
      <c r="AE6394" s="53"/>
      <c r="AF6394" s="53"/>
      <c r="AG6394" s="58"/>
      <c r="AH6394" s="367"/>
      <c r="AI6394" s="52"/>
      <c r="AJ6394" s="52"/>
      <c r="AK6394" s="148"/>
      <c r="AL6394" s="148"/>
      <c r="AM6394" s="148"/>
      <c r="AN6394" s="148"/>
      <c r="AO6394" s="148"/>
      <c r="AP6394" s="148"/>
      <c r="AQ6394" s="148"/>
      <c r="AR6394" s="148"/>
      <c r="AS6394" s="148"/>
      <c r="AT6394" s="148"/>
    </row>
    <row r="6395" spans="1:46" s="67" customFormat="1" ht="60">
      <c r="A6395" s="52" t="s">
        <v>382</v>
      </c>
      <c r="B6395" s="60">
        <v>8699</v>
      </c>
      <c r="C6395" s="54" t="s">
        <v>436</v>
      </c>
      <c r="D6395" s="52" t="s">
        <v>437</v>
      </c>
      <c r="E6395" s="53" t="s">
        <v>60</v>
      </c>
      <c r="F6395" s="55">
        <v>41518</v>
      </c>
      <c r="G6395" s="55">
        <v>41543</v>
      </c>
      <c r="H6395" s="53" t="s">
        <v>109</v>
      </c>
      <c r="I6395" s="57">
        <v>205.54040000000001</v>
      </c>
      <c r="J6395" s="56">
        <v>207.27298126311842</v>
      </c>
      <c r="K6395" s="56">
        <v>205.54</v>
      </c>
      <c r="L6395" s="58">
        <v>242537.19999999998</v>
      </c>
      <c r="M6395" s="59">
        <v>41563</v>
      </c>
      <c r="N6395" s="60">
        <v>2013</v>
      </c>
      <c r="O6395" s="61">
        <v>41564</v>
      </c>
      <c r="P6395" s="60">
        <v>2013</v>
      </c>
      <c r="Q6395" s="61">
        <v>41574</v>
      </c>
      <c r="R6395" s="53" t="s">
        <v>343</v>
      </c>
      <c r="S6395" s="62" t="s">
        <v>6886</v>
      </c>
      <c r="T6395" s="53" t="s">
        <v>417</v>
      </c>
      <c r="U6395" s="60">
        <v>26</v>
      </c>
      <c r="V6395" s="53">
        <v>8</v>
      </c>
      <c r="W6395" s="53" t="s">
        <v>390</v>
      </c>
      <c r="X6395" s="53"/>
      <c r="Y6395" s="63"/>
      <c r="Z6395" s="58"/>
      <c r="AA6395" s="53"/>
      <c r="AB6395" s="62"/>
      <c r="AC6395" s="65"/>
      <c r="AD6395" s="66"/>
      <c r="AE6395" s="53"/>
      <c r="AF6395" s="53"/>
      <c r="AG6395" s="58"/>
      <c r="AH6395" s="367"/>
      <c r="AI6395" s="52"/>
      <c r="AJ6395" s="52"/>
      <c r="AK6395" s="148"/>
      <c r="AL6395" s="148"/>
      <c r="AM6395" s="148"/>
      <c r="AN6395" s="148"/>
      <c r="AO6395" s="148"/>
      <c r="AP6395" s="148"/>
      <c r="AQ6395" s="148"/>
      <c r="AR6395" s="148"/>
      <c r="AS6395" s="148"/>
      <c r="AT6395" s="148"/>
    </row>
    <row r="6396" spans="1:46" s="67" customFormat="1" ht="60">
      <c r="A6396" s="52" t="s">
        <v>382</v>
      </c>
      <c r="B6396" s="60">
        <v>8700</v>
      </c>
      <c r="C6396" s="54">
        <v>3000557</v>
      </c>
      <c r="D6396" s="52" t="s">
        <v>411</v>
      </c>
      <c r="E6396" s="53" t="s">
        <v>83</v>
      </c>
      <c r="F6396" s="55">
        <v>41527</v>
      </c>
      <c r="G6396" s="55">
        <v>41587</v>
      </c>
      <c r="H6396" s="53" t="s">
        <v>109</v>
      </c>
      <c r="I6396" s="57">
        <v>7653.3779999999997</v>
      </c>
      <c r="J6396" s="56">
        <v>7653.3779999999997</v>
      </c>
      <c r="K6396" s="56">
        <v>7653.3779999999997</v>
      </c>
      <c r="L6396" s="58">
        <v>9030986.0399999991</v>
      </c>
      <c r="M6396" s="59">
        <v>41607</v>
      </c>
      <c r="N6396" s="60">
        <v>2013</v>
      </c>
      <c r="O6396" s="61">
        <v>41609</v>
      </c>
      <c r="P6396" s="60">
        <v>2014</v>
      </c>
      <c r="Q6396" s="61">
        <v>41973</v>
      </c>
      <c r="R6396" s="53" t="s">
        <v>342</v>
      </c>
      <c r="S6396" s="62" t="s">
        <v>6968</v>
      </c>
      <c r="T6396" s="53" t="s">
        <v>389</v>
      </c>
      <c r="U6396" s="60">
        <v>1</v>
      </c>
      <c r="V6396" s="53">
        <v>8</v>
      </c>
      <c r="W6396" s="53" t="s">
        <v>390</v>
      </c>
      <c r="X6396" s="53"/>
      <c r="Y6396" s="63"/>
      <c r="Z6396" s="58"/>
      <c r="AA6396" s="53"/>
      <c r="AB6396" s="62"/>
      <c r="AC6396" s="65"/>
      <c r="AD6396" s="66"/>
      <c r="AE6396" s="53"/>
      <c r="AF6396" s="53"/>
      <c r="AG6396" s="58"/>
      <c r="AH6396" s="367"/>
      <c r="AI6396" s="52"/>
      <c r="AJ6396" s="52"/>
      <c r="AK6396" s="148"/>
      <c r="AL6396" s="148"/>
      <c r="AM6396" s="148"/>
      <c r="AN6396" s="148"/>
      <c r="AO6396" s="148"/>
      <c r="AP6396" s="148"/>
      <c r="AQ6396" s="148"/>
      <c r="AR6396" s="148"/>
      <c r="AS6396" s="148"/>
      <c r="AT6396" s="148"/>
    </row>
    <row r="6397" spans="1:46" s="67" customFormat="1" ht="60">
      <c r="A6397" s="52" t="s">
        <v>382</v>
      </c>
      <c r="B6397" s="60">
        <v>8701</v>
      </c>
      <c r="C6397" s="54">
        <v>3000557</v>
      </c>
      <c r="D6397" s="52" t="s">
        <v>411</v>
      </c>
      <c r="E6397" s="53" t="s">
        <v>83</v>
      </c>
      <c r="F6397" s="55">
        <v>41527</v>
      </c>
      <c r="G6397" s="55">
        <v>41587</v>
      </c>
      <c r="H6397" s="53" t="s">
        <v>109</v>
      </c>
      <c r="I6397" s="57">
        <v>6442.0209999999997</v>
      </c>
      <c r="J6397" s="56">
        <v>6442.0209999999997</v>
      </c>
      <c r="K6397" s="56">
        <v>6442.0209999999997</v>
      </c>
      <c r="L6397" s="58">
        <v>7601584.7799999993</v>
      </c>
      <c r="M6397" s="59">
        <v>41607</v>
      </c>
      <c r="N6397" s="60">
        <v>2013</v>
      </c>
      <c r="O6397" s="61">
        <v>41609</v>
      </c>
      <c r="P6397" s="60">
        <v>2014</v>
      </c>
      <c r="Q6397" s="61">
        <v>41973</v>
      </c>
      <c r="R6397" s="53" t="s">
        <v>342</v>
      </c>
      <c r="S6397" s="62" t="s">
        <v>6969</v>
      </c>
      <c r="T6397" s="53" t="s">
        <v>389</v>
      </c>
      <c r="U6397" s="60">
        <v>1</v>
      </c>
      <c r="V6397" s="53">
        <v>8</v>
      </c>
      <c r="W6397" s="53" t="s">
        <v>390</v>
      </c>
      <c r="X6397" s="53"/>
      <c r="Y6397" s="63"/>
      <c r="Z6397" s="58"/>
      <c r="AA6397" s="53"/>
      <c r="AB6397" s="62"/>
      <c r="AC6397" s="65"/>
      <c r="AD6397" s="66"/>
      <c r="AE6397" s="53"/>
      <c r="AF6397" s="53"/>
      <c r="AG6397" s="58"/>
      <c r="AH6397" s="367"/>
      <c r="AI6397" s="52"/>
      <c r="AJ6397" s="52"/>
      <c r="AK6397" s="148"/>
      <c r="AL6397" s="148"/>
      <c r="AM6397" s="148"/>
      <c r="AN6397" s="148"/>
      <c r="AO6397" s="148"/>
      <c r="AP6397" s="148"/>
      <c r="AQ6397" s="148"/>
      <c r="AR6397" s="148"/>
      <c r="AS6397" s="148"/>
      <c r="AT6397" s="148"/>
    </row>
    <row r="6398" spans="1:46" s="67" customFormat="1" ht="60">
      <c r="A6398" s="52" t="s">
        <v>382</v>
      </c>
      <c r="B6398" s="60">
        <v>8702</v>
      </c>
      <c r="C6398" s="54">
        <v>3000557</v>
      </c>
      <c r="D6398" s="52" t="s">
        <v>411</v>
      </c>
      <c r="E6398" s="53" t="s">
        <v>83</v>
      </c>
      <c r="F6398" s="55">
        <v>41527</v>
      </c>
      <c r="G6398" s="55">
        <v>41587</v>
      </c>
      <c r="H6398" s="53" t="s">
        <v>109</v>
      </c>
      <c r="I6398" s="57">
        <v>9184.8520000000008</v>
      </c>
      <c r="J6398" s="56">
        <v>9184.8520000000008</v>
      </c>
      <c r="K6398" s="56">
        <v>9184.8520000000008</v>
      </c>
      <c r="L6398" s="58">
        <v>10838125.359999999</v>
      </c>
      <c r="M6398" s="59">
        <v>41607</v>
      </c>
      <c r="N6398" s="60">
        <v>2013</v>
      </c>
      <c r="O6398" s="61">
        <v>41609</v>
      </c>
      <c r="P6398" s="60">
        <v>2014</v>
      </c>
      <c r="Q6398" s="61">
        <v>41973</v>
      </c>
      <c r="R6398" s="53" t="s">
        <v>342</v>
      </c>
      <c r="S6398" s="62" t="s">
        <v>6970</v>
      </c>
      <c r="T6398" s="53" t="s">
        <v>389</v>
      </c>
      <c r="U6398" s="60">
        <v>1</v>
      </c>
      <c r="V6398" s="53">
        <v>8</v>
      </c>
      <c r="W6398" s="53" t="s">
        <v>390</v>
      </c>
      <c r="X6398" s="53"/>
      <c r="Y6398" s="63"/>
      <c r="Z6398" s="58"/>
      <c r="AA6398" s="53"/>
      <c r="AB6398" s="62"/>
      <c r="AC6398" s="65"/>
      <c r="AD6398" s="66"/>
      <c r="AE6398" s="53"/>
      <c r="AF6398" s="53"/>
      <c r="AG6398" s="58"/>
      <c r="AH6398" s="367"/>
      <c r="AI6398" s="52"/>
      <c r="AJ6398" s="52"/>
      <c r="AK6398" s="148"/>
      <c r="AL6398" s="148"/>
      <c r="AM6398" s="148"/>
      <c r="AN6398" s="148"/>
      <c r="AO6398" s="148"/>
      <c r="AP6398" s="148"/>
      <c r="AQ6398" s="148"/>
      <c r="AR6398" s="148"/>
      <c r="AS6398" s="148"/>
      <c r="AT6398" s="148"/>
    </row>
    <row r="6399" spans="1:46" s="67" customFormat="1" ht="60">
      <c r="A6399" s="52" t="s">
        <v>382</v>
      </c>
      <c r="B6399" s="60">
        <v>8703</v>
      </c>
      <c r="C6399" s="54">
        <v>3000557</v>
      </c>
      <c r="D6399" s="52" t="s">
        <v>411</v>
      </c>
      <c r="E6399" s="53" t="s">
        <v>83</v>
      </c>
      <c r="F6399" s="55">
        <v>41527</v>
      </c>
      <c r="G6399" s="55">
        <v>41587</v>
      </c>
      <c r="H6399" s="53" t="s">
        <v>109</v>
      </c>
      <c r="I6399" s="57">
        <v>6575.4499999999989</v>
      </c>
      <c r="J6399" s="56">
        <v>6575.4499999999989</v>
      </c>
      <c r="K6399" s="56">
        <v>6575.45</v>
      </c>
      <c r="L6399" s="58">
        <v>7759031</v>
      </c>
      <c r="M6399" s="59">
        <v>41607</v>
      </c>
      <c r="N6399" s="60">
        <v>2013</v>
      </c>
      <c r="O6399" s="61">
        <v>41609</v>
      </c>
      <c r="P6399" s="60">
        <v>2014</v>
      </c>
      <c r="Q6399" s="61">
        <v>41973</v>
      </c>
      <c r="R6399" s="53" t="s">
        <v>342</v>
      </c>
      <c r="S6399" s="62" t="s">
        <v>6971</v>
      </c>
      <c r="T6399" s="53" t="s">
        <v>389</v>
      </c>
      <c r="U6399" s="60">
        <v>1</v>
      </c>
      <c r="V6399" s="53">
        <v>8</v>
      </c>
      <c r="W6399" s="53" t="s">
        <v>390</v>
      </c>
      <c r="X6399" s="53"/>
      <c r="Y6399" s="63"/>
      <c r="Z6399" s="58"/>
      <c r="AA6399" s="53"/>
      <c r="AB6399" s="62"/>
      <c r="AC6399" s="65"/>
      <c r="AD6399" s="66"/>
      <c r="AE6399" s="53"/>
      <c r="AF6399" s="53"/>
      <c r="AG6399" s="58"/>
      <c r="AH6399" s="367"/>
      <c r="AI6399" s="52"/>
      <c r="AJ6399" s="52"/>
      <c r="AK6399" s="148"/>
      <c r="AL6399" s="148"/>
      <c r="AM6399" s="148"/>
      <c r="AN6399" s="148"/>
      <c r="AO6399" s="148"/>
      <c r="AP6399" s="148"/>
      <c r="AQ6399" s="148"/>
      <c r="AR6399" s="148"/>
      <c r="AS6399" s="148"/>
      <c r="AT6399" s="148"/>
    </row>
    <row r="6400" spans="1:46" s="67" customFormat="1" ht="60">
      <c r="A6400" s="52" t="s">
        <v>382</v>
      </c>
      <c r="B6400" s="60">
        <v>8704</v>
      </c>
      <c r="C6400" s="54">
        <v>3000557</v>
      </c>
      <c r="D6400" s="52" t="s">
        <v>411</v>
      </c>
      <c r="E6400" s="53" t="s">
        <v>83</v>
      </c>
      <c r="F6400" s="55">
        <v>41527</v>
      </c>
      <c r="G6400" s="55">
        <v>41587</v>
      </c>
      <c r="H6400" s="53" t="s">
        <v>109</v>
      </c>
      <c r="I6400" s="57">
        <v>7542.5209999999997</v>
      </c>
      <c r="J6400" s="56">
        <v>7542.5209999999997</v>
      </c>
      <c r="K6400" s="56">
        <v>7542.5209999999997</v>
      </c>
      <c r="L6400" s="58">
        <v>8900174.7799999993</v>
      </c>
      <c r="M6400" s="59">
        <v>41607</v>
      </c>
      <c r="N6400" s="60">
        <v>2013</v>
      </c>
      <c r="O6400" s="61">
        <v>41609</v>
      </c>
      <c r="P6400" s="60">
        <v>2014</v>
      </c>
      <c r="Q6400" s="61">
        <v>41973</v>
      </c>
      <c r="R6400" s="53" t="s">
        <v>342</v>
      </c>
      <c r="S6400" s="62" t="s">
        <v>6972</v>
      </c>
      <c r="T6400" s="53" t="s">
        <v>389</v>
      </c>
      <c r="U6400" s="60">
        <v>1</v>
      </c>
      <c r="V6400" s="53">
        <v>8</v>
      </c>
      <c r="W6400" s="53" t="s">
        <v>390</v>
      </c>
      <c r="X6400" s="53"/>
      <c r="Y6400" s="63"/>
      <c r="Z6400" s="58"/>
      <c r="AA6400" s="53"/>
      <c r="AB6400" s="62"/>
      <c r="AC6400" s="65"/>
      <c r="AD6400" s="66"/>
      <c r="AE6400" s="53"/>
      <c r="AF6400" s="53"/>
      <c r="AG6400" s="58"/>
      <c r="AH6400" s="367"/>
      <c r="AI6400" s="52"/>
      <c r="AJ6400" s="52"/>
      <c r="AK6400" s="148"/>
      <c r="AL6400" s="148"/>
      <c r="AM6400" s="148"/>
      <c r="AN6400" s="148"/>
      <c r="AO6400" s="148"/>
      <c r="AP6400" s="148"/>
      <c r="AQ6400" s="148"/>
      <c r="AR6400" s="148"/>
      <c r="AS6400" s="148"/>
      <c r="AT6400" s="148"/>
    </row>
    <row r="6401" spans="1:46" s="67" customFormat="1" ht="60">
      <c r="A6401" s="52" t="s">
        <v>382</v>
      </c>
      <c r="B6401" s="60">
        <v>8705</v>
      </c>
      <c r="C6401" s="54">
        <v>3000557</v>
      </c>
      <c r="D6401" s="52" t="s">
        <v>411</v>
      </c>
      <c r="E6401" s="53" t="s">
        <v>83</v>
      </c>
      <c r="F6401" s="55">
        <v>41527</v>
      </c>
      <c r="G6401" s="55">
        <v>41587</v>
      </c>
      <c r="H6401" s="53" t="s">
        <v>109</v>
      </c>
      <c r="I6401" s="57">
        <v>6595.7780000000002</v>
      </c>
      <c r="J6401" s="56">
        <v>6595.7780000000002</v>
      </c>
      <c r="K6401" s="56">
        <v>6595.7780000000002</v>
      </c>
      <c r="L6401" s="58">
        <v>7783018.04</v>
      </c>
      <c r="M6401" s="59">
        <v>41607</v>
      </c>
      <c r="N6401" s="60">
        <v>2013</v>
      </c>
      <c r="O6401" s="61">
        <v>41609</v>
      </c>
      <c r="P6401" s="60">
        <v>2014</v>
      </c>
      <c r="Q6401" s="61">
        <v>41973</v>
      </c>
      <c r="R6401" s="53" t="s">
        <v>342</v>
      </c>
      <c r="S6401" s="62" t="s">
        <v>6973</v>
      </c>
      <c r="T6401" s="53" t="s">
        <v>389</v>
      </c>
      <c r="U6401" s="60">
        <v>1</v>
      </c>
      <c r="V6401" s="53">
        <v>8</v>
      </c>
      <c r="W6401" s="53" t="s">
        <v>390</v>
      </c>
      <c r="X6401" s="53"/>
      <c r="Y6401" s="63"/>
      <c r="Z6401" s="58"/>
      <c r="AA6401" s="53"/>
      <c r="AB6401" s="62"/>
      <c r="AC6401" s="65"/>
      <c r="AD6401" s="66"/>
      <c r="AE6401" s="53"/>
      <c r="AF6401" s="53"/>
      <c r="AG6401" s="58"/>
      <c r="AH6401" s="367"/>
      <c r="AI6401" s="52"/>
      <c r="AJ6401" s="52"/>
      <c r="AK6401" s="148"/>
      <c r="AL6401" s="148"/>
      <c r="AM6401" s="148"/>
      <c r="AN6401" s="148"/>
      <c r="AO6401" s="148"/>
      <c r="AP6401" s="148"/>
      <c r="AQ6401" s="148"/>
      <c r="AR6401" s="148"/>
      <c r="AS6401" s="148"/>
      <c r="AT6401" s="148"/>
    </row>
    <row r="6402" spans="1:46" s="67" customFormat="1" ht="45">
      <c r="A6402" s="52" t="s">
        <v>1599</v>
      </c>
      <c r="B6402" s="60">
        <v>8706</v>
      </c>
      <c r="C6402" s="54">
        <v>3000557</v>
      </c>
      <c r="D6402" s="52" t="s">
        <v>411</v>
      </c>
      <c r="E6402" s="53" t="s">
        <v>83</v>
      </c>
      <c r="F6402" s="55">
        <v>41526</v>
      </c>
      <c r="G6402" s="55">
        <v>41587</v>
      </c>
      <c r="H6402" s="53" t="s">
        <v>105</v>
      </c>
      <c r="I6402" s="57">
        <v>12077</v>
      </c>
      <c r="J6402" s="56">
        <v>12077</v>
      </c>
      <c r="K6402" s="56">
        <v>12077</v>
      </c>
      <c r="L6402" s="58">
        <v>14250860</v>
      </c>
      <c r="M6402" s="59">
        <v>41606</v>
      </c>
      <c r="N6402" s="60">
        <v>2013</v>
      </c>
      <c r="O6402" s="61">
        <v>41607</v>
      </c>
      <c r="P6402" s="60">
        <v>2013</v>
      </c>
      <c r="Q6402" s="61">
        <v>41639</v>
      </c>
      <c r="R6402" s="53" t="s">
        <v>342</v>
      </c>
      <c r="S6402" s="62" t="s">
        <v>6962</v>
      </c>
      <c r="T6402" s="53" t="s">
        <v>389</v>
      </c>
      <c r="U6402" s="60">
        <v>1</v>
      </c>
      <c r="V6402" s="53">
        <v>8</v>
      </c>
      <c r="W6402" s="53" t="s">
        <v>390</v>
      </c>
      <c r="X6402" s="53"/>
      <c r="Y6402" s="63"/>
      <c r="Z6402" s="58"/>
      <c r="AA6402" s="53"/>
      <c r="AB6402" s="62"/>
      <c r="AC6402" s="65"/>
      <c r="AD6402" s="66"/>
      <c r="AE6402" s="53"/>
      <c r="AF6402" s="53"/>
      <c r="AG6402" s="58"/>
      <c r="AH6402" s="367"/>
      <c r="AI6402" s="52"/>
      <c r="AJ6402" s="52"/>
      <c r="AK6402" s="148"/>
      <c r="AL6402" s="148"/>
      <c r="AM6402" s="148"/>
      <c r="AN6402" s="148"/>
      <c r="AO6402" s="148"/>
      <c r="AP6402" s="148"/>
      <c r="AQ6402" s="148"/>
      <c r="AR6402" s="148"/>
      <c r="AS6402" s="148"/>
      <c r="AT6402" s="148"/>
    </row>
    <row r="6403" spans="1:46" s="67" customFormat="1" ht="165">
      <c r="A6403" s="52" t="s">
        <v>783</v>
      </c>
      <c r="B6403" s="60">
        <v>8707</v>
      </c>
      <c r="C6403" s="54">
        <v>3000577</v>
      </c>
      <c r="D6403" s="52" t="s">
        <v>411</v>
      </c>
      <c r="E6403" s="53" t="s">
        <v>83</v>
      </c>
      <c r="F6403" s="55">
        <v>41526</v>
      </c>
      <c r="G6403" s="55">
        <v>41587</v>
      </c>
      <c r="H6403" s="53" t="s">
        <v>105</v>
      </c>
      <c r="I6403" s="57">
        <v>9064.2800000000007</v>
      </c>
      <c r="J6403" s="56">
        <v>9064.2800000000007</v>
      </c>
      <c r="K6403" s="56">
        <v>9064.2800000000007</v>
      </c>
      <c r="L6403" s="58">
        <v>10695850.399999999</v>
      </c>
      <c r="M6403" s="59">
        <v>41606</v>
      </c>
      <c r="N6403" s="60">
        <v>2013</v>
      </c>
      <c r="O6403" s="61">
        <v>41607</v>
      </c>
      <c r="P6403" s="60">
        <v>2014</v>
      </c>
      <c r="Q6403" s="61">
        <v>41805</v>
      </c>
      <c r="R6403" s="53" t="s">
        <v>342</v>
      </c>
      <c r="S6403" s="62" t="s">
        <v>913</v>
      </c>
      <c r="T6403" s="53" t="s">
        <v>389</v>
      </c>
      <c r="U6403" s="60">
        <v>1</v>
      </c>
      <c r="V6403" s="53">
        <v>8</v>
      </c>
      <c r="W6403" s="53" t="s">
        <v>390</v>
      </c>
      <c r="X6403" s="53" t="s">
        <v>6963</v>
      </c>
      <c r="Y6403" s="63"/>
      <c r="Z6403" s="58"/>
      <c r="AA6403" s="53"/>
      <c r="AB6403" s="62"/>
      <c r="AC6403" s="65"/>
      <c r="AD6403" s="66"/>
      <c r="AE6403" s="53"/>
      <c r="AF6403" s="53"/>
      <c r="AG6403" s="58"/>
      <c r="AH6403" s="367"/>
      <c r="AI6403" s="52"/>
      <c r="AJ6403" s="52"/>
      <c r="AK6403" s="148"/>
      <c r="AL6403" s="148"/>
      <c r="AM6403" s="148"/>
      <c r="AN6403" s="148"/>
      <c r="AO6403" s="148"/>
      <c r="AP6403" s="148"/>
      <c r="AQ6403" s="148"/>
      <c r="AR6403" s="148"/>
      <c r="AS6403" s="148"/>
      <c r="AT6403" s="148"/>
    </row>
    <row r="6404" spans="1:46" s="67" customFormat="1" ht="315">
      <c r="A6404" s="52" t="s">
        <v>783</v>
      </c>
      <c r="B6404" s="60">
        <v>8708</v>
      </c>
      <c r="C6404" s="54">
        <v>3000577</v>
      </c>
      <c r="D6404" s="52" t="s">
        <v>411</v>
      </c>
      <c r="E6404" s="53" t="s">
        <v>83</v>
      </c>
      <c r="F6404" s="55">
        <v>41526</v>
      </c>
      <c r="G6404" s="55">
        <v>41587</v>
      </c>
      <c r="H6404" s="53" t="s">
        <v>105</v>
      </c>
      <c r="I6404" s="57">
        <v>9806.7240000000002</v>
      </c>
      <c r="J6404" s="56">
        <v>9806.7240000000002</v>
      </c>
      <c r="K6404" s="56">
        <v>9806.7240000000002</v>
      </c>
      <c r="L6404" s="58">
        <v>11571934.32</v>
      </c>
      <c r="M6404" s="59">
        <v>41606</v>
      </c>
      <c r="N6404" s="60">
        <v>2013</v>
      </c>
      <c r="O6404" s="61">
        <v>41607</v>
      </c>
      <c r="P6404" s="60">
        <v>2014</v>
      </c>
      <c r="Q6404" s="61">
        <v>41805</v>
      </c>
      <c r="R6404" s="53" t="s">
        <v>342</v>
      </c>
      <c r="S6404" s="62" t="s">
        <v>913</v>
      </c>
      <c r="T6404" s="53" t="s">
        <v>389</v>
      </c>
      <c r="U6404" s="60">
        <v>1</v>
      </c>
      <c r="V6404" s="53">
        <v>8</v>
      </c>
      <c r="W6404" s="53" t="s">
        <v>390</v>
      </c>
      <c r="X6404" s="53" t="s">
        <v>6964</v>
      </c>
      <c r="Y6404" s="63"/>
      <c r="Z6404" s="58"/>
      <c r="AA6404" s="53"/>
      <c r="AB6404" s="62"/>
      <c r="AC6404" s="65"/>
      <c r="AD6404" s="66"/>
      <c r="AE6404" s="53"/>
      <c r="AF6404" s="53"/>
      <c r="AG6404" s="58"/>
      <c r="AH6404" s="367"/>
      <c r="AI6404" s="52"/>
      <c r="AJ6404" s="52"/>
      <c r="AK6404" s="148"/>
      <c r="AL6404" s="148"/>
      <c r="AM6404" s="148"/>
      <c r="AN6404" s="148"/>
      <c r="AO6404" s="148"/>
      <c r="AP6404" s="148"/>
      <c r="AQ6404" s="148"/>
      <c r="AR6404" s="148"/>
      <c r="AS6404" s="148"/>
      <c r="AT6404" s="148"/>
    </row>
    <row r="6405" spans="1:46" s="67" customFormat="1" ht="135">
      <c r="A6405" s="52" t="s">
        <v>783</v>
      </c>
      <c r="B6405" s="60">
        <v>8709</v>
      </c>
      <c r="C6405" s="54">
        <v>3000577</v>
      </c>
      <c r="D6405" s="52" t="s">
        <v>411</v>
      </c>
      <c r="E6405" s="53" t="s">
        <v>83</v>
      </c>
      <c r="F6405" s="55">
        <v>41526</v>
      </c>
      <c r="G6405" s="55">
        <v>41587</v>
      </c>
      <c r="H6405" s="53" t="s">
        <v>105</v>
      </c>
      <c r="I6405" s="57">
        <v>8997.86</v>
      </c>
      <c r="J6405" s="56">
        <v>8997.86</v>
      </c>
      <c r="K6405" s="56">
        <v>8997.86</v>
      </c>
      <c r="L6405" s="58">
        <v>10617474.799999999</v>
      </c>
      <c r="M6405" s="59">
        <v>41606</v>
      </c>
      <c r="N6405" s="60">
        <v>2013</v>
      </c>
      <c r="O6405" s="61">
        <v>41607</v>
      </c>
      <c r="P6405" s="60">
        <v>2014</v>
      </c>
      <c r="Q6405" s="61">
        <v>41805</v>
      </c>
      <c r="R6405" s="53" t="s">
        <v>342</v>
      </c>
      <c r="S6405" s="62" t="s">
        <v>913</v>
      </c>
      <c r="T6405" s="53" t="s">
        <v>389</v>
      </c>
      <c r="U6405" s="60">
        <v>1</v>
      </c>
      <c r="V6405" s="53">
        <v>8</v>
      </c>
      <c r="W6405" s="53" t="s">
        <v>390</v>
      </c>
      <c r="X6405" s="53" t="s">
        <v>6965</v>
      </c>
      <c r="Y6405" s="63"/>
      <c r="Z6405" s="58"/>
      <c r="AA6405" s="53"/>
      <c r="AB6405" s="62"/>
      <c r="AC6405" s="65"/>
      <c r="AD6405" s="66"/>
      <c r="AE6405" s="53"/>
      <c r="AF6405" s="53"/>
      <c r="AG6405" s="58"/>
      <c r="AH6405" s="367"/>
      <c r="AI6405" s="52"/>
      <c r="AJ6405" s="52"/>
      <c r="AK6405" s="148"/>
      <c r="AL6405" s="148"/>
      <c r="AM6405" s="148"/>
      <c r="AN6405" s="148"/>
      <c r="AO6405" s="148"/>
      <c r="AP6405" s="148"/>
      <c r="AQ6405" s="148"/>
      <c r="AR6405" s="148"/>
      <c r="AS6405" s="148"/>
      <c r="AT6405" s="148"/>
    </row>
    <row r="6406" spans="1:46" s="67" customFormat="1" ht="135">
      <c r="A6406" s="52" t="s">
        <v>783</v>
      </c>
      <c r="B6406" s="60">
        <v>8710</v>
      </c>
      <c r="C6406" s="54">
        <v>3000577</v>
      </c>
      <c r="D6406" s="52" t="s">
        <v>411</v>
      </c>
      <c r="E6406" s="53" t="s">
        <v>83</v>
      </c>
      <c r="F6406" s="55">
        <v>41526</v>
      </c>
      <c r="G6406" s="55">
        <v>41587</v>
      </c>
      <c r="H6406" s="53" t="s">
        <v>105</v>
      </c>
      <c r="I6406" s="57">
        <v>8581.1360000000004</v>
      </c>
      <c r="J6406" s="56">
        <v>8581.1360000000004</v>
      </c>
      <c r="K6406" s="56">
        <v>8581.1360000000004</v>
      </c>
      <c r="L6406" s="58">
        <v>10125740.479999999</v>
      </c>
      <c r="M6406" s="59">
        <v>41606</v>
      </c>
      <c r="N6406" s="60">
        <v>2013</v>
      </c>
      <c r="O6406" s="61">
        <v>41607</v>
      </c>
      <c r="P6406" s="60">
        <v>2014</v>
      </c>
      <c r="Q6406" s="61">
        <v>41805</v>
      </c>
      <c r="R6406" s="53" t="s">
        <v>342</v>
      </c>
      <c r="S6406" s="62" t="s">
        <v>913</v>
      </c>
      <c r="T6406" s="53" t="s">
        <v>389</v>
      </c>
      <c r="U6406" s="60">
        <v>1</v>
      </c>
      <c r="V6406" s="53">
        <v>8</v>
      </c>
      <c r="W6406" s="53" t="s">
        <v>390</v>
      </c>
      <c r="X6406" s="53" t="s">
        <v>6966</v>
      </c>
      <c r="Y6406" s="63"/>
      <c r="Z6406" s="58"/>
      <c r="AA6406" s="53"/>
      <c r="AB6406" s="62"/>
      <c r="AC6406" s="65"/>
      <c r="AD6406" s="66"/>
      <c r="AE6406" s="53"/>
      <c r="AF6406" s="53"/>
      <c r="AG6406" s="58"/>
      <c r="AH6406" s="367"/>
      <c r="AI6406" s="52"/>
      <c r="AJ6406" s="52"/>
      <c r="AK6406" s="148"/>
      <c r="AL6406" s="148"/>
      <c r="AM6406" s="148"/>
      <c r="AN6406" s="148"/>
      <c r="AO6406" s="148"/>
      <c r="AP6406" s="148"/>
      <c r="AQ6406" s="148"/>
      <c r="AR6406" s="148"/>
      <c r="AS6406" s="148"/>
      <c r="AT6406" s="148"/>
    </row>
    <row r="6407" spans="1:46" s="67" customFormat="1" ht="60">
      <c r="A6407" s="52" t="s">
        <v>1104</v>
      </c>
      <c r="B6407" s="60">
        <v>8711</v>
      </c>
      <c r="C6407" s="54">
        <v>3000557</v>
      </c>
      <c r="D6407" s="52" t="s">
        <v>411</v>
      </c>
      <c r="E6407" s="53" t="s">
        <v>83</v>
      </c>
      <c r="F6407" s="55">
        <v>41527</v>
      </c>
      <c r="G6407" s="55">
        <v>41588</v>
      </c>
      <c r="H6407" s="53" t="s">
        <v>109</v>
      </c>
      <c r="I6407" s="57">
        <v>16741</v>
      </c>
      <c r="J6407" s="56">
        <v>16741</v>
      </c>
      <c r="K6407" s="56">
        <v>16741</v>
      </c>
      <c r="L6407" s="58">
        <v>19754380</v>
      </c>
      <c r="M6407" s="59">
        <v>41607</v>
      </c>
      <c r="N6407" s="60">
        <v>2013</v>
      </c>
      <c r="O6407" s="61">
        <v>41609</v>
      </c>
      <c r="P6407" s="60">
        <v>2014</v>
      </c>
      <c r="Q6407" s="61">
        <v>41882</v>
      </c>
      <c r="R6407" s="53" t="s">
        <v>342</v>
      </c>
      <c r="S6407" s="62" t="s">
        <v>6962</v>
      </c>
      <c r="T6407" s="53" t="s">
        <v>389</v>
      </c>
      <c r="U6407" s="60">
        <v>1</v>
      </c>
      <c r="V6407" s="53">
        <v>8</v>
      </c>
      <c r="W6407" s="53" t="s">
        <v>390</v>
      </c>
      <c r="X6407" s="53"/>
      <c r="Y6407" s="63"/>
      <c r="Z6407" s="58"/>
      <c r="AA6407" s="53"/>
      <c r="AB6407" s="62"/>
      <c r="AC6407" s="65"/>
      <c r="AD6407" s="66"/>
      <c r="AE6407" s="53"/>
      <c r="AF6407" s="53"/>
      <c r="AG6407" s="58"/>
      <c r="AH6407" s="367"/>
      <c r="AI6407" s="52"/>
      <c r="AJ6407" s="52"/>
      <c r="AK6407" s="148"/>
      <c r="AL6407" s="148"/>
      <c r="AM6407" s="148"/>
      <c r="AN6407" s="148"/>
      <c r="AO6407" s="148"/>
      <c r="AP6407" s="148"/>
      <c r="AQ6407" s="148"/>
      <c r="AR6407" s="148"/>
      <c r="AS6407" s="148"/>
      <c r="AT6407" s="148"/>
    </row>
    <row r="6408" spans="1:46" s="67" customFormat="1" ht="45">
      <c r="A6408" s="52" t="s">
        <v>1199</v>
      </c>
      <c r="B6408" s="60">
        <v>8712</v>
      </c>
      <c r="C6408" s="54">
        <v>3000557</v>
      </c>
      <c r="D6408" s="52" t="s">
        <v>411</v>
      </c>
      <c r="E6408" s="53" t="s">
        <v>83</v>
      </c>
      <c r="F6408" s="55">
        <v>41547</v>
      </c>
      <c r="G6408" s="55">
        <v>41608</v>
      </c>
      <c r="H6408" s="53" t="s">
        <v>105</v>
      </c>
      <c r="I6408" s="57">
        <v>20287</v>
      </c>
      <c r="J6408" s="56">
        <v>20287</v>
      </c>
      <c r="K6408" s="56">
        <v>20287</v>
      </c>
      <c r="L6408" s="58">
        <v>23938660</v>
      </c>
      <c r="M6408" s="59">
        <v>41628</v>
      </c>
      <c r="N6408" s="60">
        <v>2013</v>
      </c>
      <c r="O6408" s="61">
        <v>41628</v>
      </c>
      <c r="P6408" s="60">
        <v>2014</v>
      </c>
      <c r="Q6408" s="61">
        <v>42004</v>
      </c>
      <c r="R6408" s="53" t="s">
        <v>342</v>
      </c>
      <c r="S6408" s="62" t="s">
        <v>6962</v>
      </c>
      <c r="T6408" s="53" t="s">
        <v>389</v>
      </c>
      <c r="U6408" s="60">
        <v>1</v>
      </c>
      <c r="V6408" s="53">
        <v>8</v>
      </c>
      <c r="W6408" s="53" t="s">
        <v>390</v>
      </c>
      <c r="X6408" s="53"/>
      <c r="Y6408" s="63"/>
      <c r="Z6408" s="58"/>
      <c r="AA6408" s="53"/>
      <c r="AB6408" s="62"/>
      <c r="AC6408" s="65"/>
      <c r="AD6408" s="66"/>
      <c r="AE6408" s="53"/>
      <c r="AF6408" s="53"/>
      <c r="AG6408" s="58"/>
      <c r="AH6408" s="367"/>
      <c r="AI6408" s="52"/>
      <c r="AJ6408" s="52"/>
      <c r="AK6408" s="148"/>
      <c r="AL6408" s="148"/>
      <c r="AM6408" s="148"/>
      <c r="AN6408" s="148"/>
      <c r="AO6408" s="148"/>
      <c r="AP6408" s="148"/>
      <c r="AQ6408" s="148"/>
      <c r="AR6408" s="148"/>
      <c r="AS6408" s="148"/>
      <c r="AT6408" s="148"/>
    </row>
    <row r="6409" spans="1:46" s="67" customFormat="1" ht="45">
      <c r="A6409" s="52" t="s">
        <v>1285</v>
      </c>
      <c r="B6409" s="60">
        <v>8713</v>
      </c>
      <c r="C6409" s="54">
        <v>3000557</v>
      </c>
      <c r="D6409" s="52" t="s">
        <v>411</v>
      </c>
      <c r="E6409" s="53" t="s">
        <v>83</v>
      </c>
      <c r="F6409" s="55">
        <v>41526</v>
      </c>
      <c r="G6409" s="55">
        <v>41587</v>
      </c>
      <c r="H6409" s="53" t="s">
        <v>105</v>
      </c>
      <c r="I6409" s="57">
        <v>50910</v>
      </c>
      <c r="J6409" s="56">
        <v>50910</v>
      </c>
      <c r="K6409" s="56">
        <v>50910</v>
      </c>
      <c r="L6409" s="58">
        <v>60073800</v>
      </c>
      <c r="M6409" s="59">
        <v>41607</v>
      </c>
      <c r="N6409" s="60">
        <v>2013</v>
      </c>
      <c r="O6409" s="61">
        <v>41607</v>
      </c>
      <c r="P6409" s="60">
        <v>2014</v>
      </c>
      <c r="Q6409" s="61">
        <v>41907</v>
      </c>
      <c r="R6409" s="53" t="s">
        <v>342</v>
      </c>
      <c r="S6409" s="62"/>
      <c r="T6409" s="53" t="s">
        <v>389</v>
      </c>
      <c r="U6409" s="60">
        <v>1</v>
      </c>
      <c r="V6409" s="53">
        <v>8</v>
      </c>
      <c r="W6409" s="53" t="s">
        <v>390</v>
      </c>
      <c r="X6409" s="53"/>
      <c r="Y6409" s="63"/>
      <c r="Z6409" s="58"/>
      <c r="AA6409" s="53"/>
      <c r="AB6409" s="62"/>
      <c r="AC6409" s="65"/>
      <c r="AD6409" s="66"/>
      <c r="AE6409" s="53"/>
      <c r="AF6409" s="53"/>
      <c r="AG6409" s="58"/>
      <c r="AH6409" s="367"/>
      <c r="AI6409" s="52"/>
      <c r="AJ6409" s="52"/>
      <c r="AK6409" s="148"/>
      <c r="AL6409" s="148"/>
      <c r="AM6409" s="148"/>
      <c r="AN6409" s="148"/>
      <c r="AO6409" s="148"/>
      <c r="AP6409" s="148"/>
      <c r="AQ6409" s="148"/>
      <c r="AR6409" s="148"/>
      <c r="AS6409" s="148"/>
      <c r="AT6409" s="148"/>
    </row>
    <row r="6410" spans="1:46" s="67" customFormat="1" ht="45">
      <c r="A6410" s="52" t="s">
        <v>1344</v>
      </c>
      <c r="B6410" s="60">
        <v>8714</v>
      </c>
      <c r="C6410" s="54">
        <v>3000557</v>
      </c>
      <c r="D6410" s="52" t="s">
        <v>411</v>
      </c>
      <c r="E6410" s="53" t="s">
        <v>83</v>
      </c>
      <c r="F6410" s="55">
        <v>41526</v>
      </c>
      <c r="G6410" s="55">
        <v>41587</v>
      </c>
      <c r="H6410" s="53" t="s">
        <v>105</v>
      </c>
      <c r="I6410" s="57">
        <v>23116</v>
      </c>
      <c r="J6410" s="56">
        <v>23116</v>
      </c>
      <c r="K6410" s="56">
        <v>23116</v>
      </c>
      <c r="L6410" s="58">
        <v>27276880</v>
      </c>
      <c r="M6410" s="59">
        <v>41606</v>
      </c>
      <c r="N6410" s="60">
        <v>2013</v>
      </c>
      <c r="O6410" s="61">
        <v>41607</v>
      </c>
      <c r="P6410" s="60">
        <v>2013</v>
      </c>
      <c r="Q6410" s="61">
        <v>41639</v>
      </c>
      <c r="R6410" s="53" t="s">
        <v>342</v>
      </c>
      <c r="S6410" s="62" t="s">
        <v>6967</v>
      </c>
      <c r="T6410" s="53" t="s">
        <v>389</v>
      </c>
      <c r="U6410" s="60">
        <v>1</v>
      </c>
      <c r="V6410" s="53">
        <v>8</v>
      </c>
      <c r="W6410" s="53" t="s">
        <v>390</v>
      </c>
      <c r="X6410" s="53"/>
      <c r="Y6410" s="63"/>
      <c r="Z6410" s="58"/>
      <c r="AA6410" s="53"/>
      <c r="AB6410" s="62"/>
      <c r="AC6410" s="65"/>
      <c r="AD6410" s="66"/>
      <c r="AE6410" s="53"/>
      <c r="AF6410" s="53"/>
      <c r="AG6410" s="58"/>
      <c r="AH6410" s="367"/>
      <c r="AI6410" s="52"/>
      <c r="AJ6410" s="52"/>
      <c r="AK6410" s="148"/>
      <c r="AL6410" s="148"/>
      <c r="AM6410" s="148"/>
      <c r="AN6410" s="148"/>
      <c r="AO6410" s="148"/>
      <c r="AP6410" s="148"/>
      <c r="AQ6410" s="148"/>
      <c r="AR6410" s="148"/>
      <c r="AS6410" s="148"/>
      <c r="AT6410" s="148"/>
    </row>
    <row r="6411" spans="1:46" s="67" customFormat="1" ht="45">
      <c r="A6411" s="52" t="s">
        <v>1381</v>
      </c>
      <c r="B6411" s="60">
        <v>8715</v>
      </c>
      <c r="C6411" s="54">
        <v>3000557</v>
      </c>
      <c r="D6411" s="52" t="s">
        <v>411</v>
      </c>
      <c r="E6411" s="53" t="s">
        <v>83</v>
      </c>
      <c r="F6411" s="55">
        <v>41523</v>
      </c>
      <c r="G6411" s="55">
        <v>41584</v>
      </c>
      <c r="H6411" s="53" t="s">
        <v>105</v>
      </c>
      <c r="I6411" s="57">
        <v>19602</v>
      </c>
      <c r="J6411" s="56">
        <v>19602</v>
      </c>
      <c r="K6411" s="56">
        <v>19602</v>
      </c>
      <c r="L6411" s="58">
        <v>23130360</v>
      </c>
      <c r="M6411" s="59">
        <v>41611</v>
      </c>
      <c r="N6411" s="60">
        <v>2013</v>
      </c>
      <c r="O6411" s="61">
        <v>41611</v>
      </c>
      <c r="P6411" s="60">
        <v>2014</v>
      </c>
      <c r="Q6411" s="61">
        <v>41880</v>
      </c>
      <c r="R6411" s="53" t="s">
        <v>342</v>
      </c>
      <c r="S6411" s="62"/>
      <c r="T6411" s="53" t="s">
        <v>389</v>
      </c>
      <c r="U6411" s="60">
        <v>1</v>
      </c>
      <c r="V6411" s="53">
        <v>8</v>
      </c>
      <c r="W6411" s="53" t="s">
        <v>390</v>
      </c>
      <c r="X6411" s="53"/>
      <c r="Y6411" s="63"/>
      <c r="Z6411" s="58"/>
      <c r="AA6411" s="53"/>
      <c r="AB6411" s="62"/>
      <c r="AC6411" s="65"/>
      <c r="AD6411" s="66"/>
      <c r="AE6411" s="53"/>
      <c r="AF6411" s="53"/>
      <c r="AG6411" s="58"/>
      <c r="AH6411" s="367"/>
      <c r="AI6411" s="52"/>
      <c r="AJ6411" s="52"/>
      <c r="AK6411" s="148"/>
      <c r="AL6411" s="148"/>
      <c r="AM6411" s="148"/>
      <c r="AN6411" s="148"/>
      <c r="AO6411" s="148"/>
      <c r="AP6411" s="148"/>
      <c r="AQ6411" s="148"/>
      <c r="AR6411" s="148"/>
      <c r="AS6411" s="148"/>
      <c r="AT6411" s="148"/>
    </row>
    <row r="6412" spans="1:46" s="67" customFormat="1" ht="45">
      <c r="A6412" s="52" t="s">
        <v>1600</v>
      </c>
      <c r="B6412" s="60">
        <v>8716</v>
      </c>
      <c r="C6412" s="54">
        <v>3000557</v>
      </c>
      <c r="D6412" s="52" t="s">
        <v>411</v>
      </c>
      <c r="E6412" s="53" t="s">
        <v>83</v>
      </c>
      <c r="F6412" s="55">
        <v>41526</v>
      </c>
      <c r="G6412" s="55">
        <v>41587</v>
      </c>
      <c r="H6412" s="53" t="s">
        <v>105</v>
      </c>
      <c r="I6412" s="57">
        <v>11920</v>
      </c>
      <c r="J6412" s="56">
        <v>11920</v>
      </c>
      <c r="K6412" s="56">
        <v>11920</v>
      </c>
      <c r="L6412" s="58">
        <v>14065600</v>
      </c>
      <c r="M6412" s="59">
        <v>41607</v>
      </c>
      <c r="N6412" s="60">
        <v>2013</v>
      </c>
      <c r="O6412" s="61">
        <v>41631</v>
      </c>
      <c r="P6412" s="60">
        <v>2014</v>
      </c>
      <c r="Q6412" s="61">
        <v>41966</v>
      </c>
      <c r="R6412" s="53" t="s">
        <v>342</v>
      </c>
      <c r="S6412" s="62"/>
      <c r="T6412" s="53" t="s">
        <v>389</v>
      </c>
      <c r="U6412" s="60" t="s">
        <v>9</v>
      </c>
      <c r="V6412" s="53">
        <v>8</v>
      </c>
      <c r="W6412" s="53" t="s">
        <v>390</v>
      </c>
      <c r="X6412" s="53"/>
      <c r="Y6412" s="63"/>
      <c r="Z6412" s="58"/>
      <c r="AA6412" s="53"/>
      <c r="AB6412" s="62"/>
      <c r="AC6412" s="65"/>
      <c r="AD6412" s="66"/>
      <c r="AE6412" s="53"/>
      <c r="AF6412" s="53"/>
      <c r="AG6412" s="58"/>
      <c r="AH6412" s="367"/>
      <c r="AI6412" s="52"/>
      <c r="AJ6412" s="52"/>
      <c r="AK6412" s="148"/>
      <c r="AL6412" s="148"/>
      <c r="AM6412" s="148"/>
      <c r="AN6412" s="148"/>
      <c r="AO6412" s="148"/>
      <c r="AP6412" s="148"/>
      <c r="AQ6412" s="148"/>
      <c r="AR6412" s="148"/>
      <c r="AS6412" s="148"/>
      <c r="AT6412" s="148"/>
    </row>
    <row r="6413" spans="1:46" s="67" customFormat="1" ht="60">
      <c r="A6413" s="52" t="s">
        <v>994</v>
      </c>
      <c r="B6413" s="60">
        <v>8717</v>
      </c>
      <c r="C6413" s="54">
        <v>3000557</v>
      </c>
      <c r="D6413" s="52" t="s">
        <v>411</v>
      </c>
      <c r="E6413" s="53" t="s">
        <v>83</v>
      </c>
      <c r="F6413" s="55">
        <v>41521</v>
      </c>
      <c r="G6413" s="55">
        <v>41583</v>
      </c>
      <c r="H6413" s="53" t="s">
        <v>109</v>
      </c>
      <c r="I6413" s="57">
        <v>35207</v>
      </c>
      <c r="J6413" s="56">
        <v>35207</v>
      </c>
      <c r="K6413" s="56">
        <v>35207</v>
      </c>
      <c r="L6413" s="58">
        <v>41544260</v>
      </c>
      <c r="M6413" s="59">
        <v>41607</v>
      </c>
      <c r="N6413" s="60">
        <v>2013</v>
      </c>
      <c r="O6413" s="61">
        <v>41609</v>
      </c>
      <c r="P6413" s="60">
        <v>2014</v>
      </c>
      <c r="Q6413" s="61">
        <v>41882</v>
      </c>
      <c r="R6413" s="53" t="s">
        <v>342</v>
      </c>
      <c r="S6413" s="62" t="s">
        <v>6962</v>
      </c>
      <c r="T6413" s="53" t="s">
        <v>389</v>
      </c>
      <c r="U6413" s="60">
        <v>1</v>
      </c>
      <c r="V6413" s="53">
        <v>8</v>
      </c>
      <c r="W6413" s="53" t="s">
        <v>390</v>
      </c>
      <c r="X6413" s="53"/>
      <c r="Y6413" s="63"/>
      <c r="Z6413" s="58"/>
      <c r="AA6413" s="53"/>
      <c r="AB6413" s="62"/>
      <c r="AC6413" s="65"/>
      <c r="AD6413" s="66"/>
      <c r="AE6413" s="53"/>
      <c r="AF6413" s="53"/>
      <c r="AG6413" s="58"/>
      <c r="AH6413" s="367"/>
      <c r="AI6413" s="52"/>
      <c r="AJ6413" s="52"/>
      <c r="AK6413" s="148"/>
      <c r="AL6413" s="148"/>
      <c r="AM6413" s="148"/>
      <c r="AN6413" s="148"/>
      <c r="AO6413" s="148"/>
      <c r="AP6413" s="148"/>
      <c r="AQ6413" s="148"/>
      <c r="AR6413" s="148"/>
      <c r="AS6413" s="148"/>
      <c r="AT6413" s="148"/>
    </row>
    <row r="6414" spans="1:46" s="67" customFormat="1" ht="45">
      <c r="A6414" s="52" t="s">
        <v>1503</v>
      </c>
      <c r="B6414" s="60">
        <v>8718</v>
      </c>
      <c r="C6414" s="54">
        <v>3000557</v>
      </c>
      <c r="D6414" s="52" t="s">
        <v>411</v>
      </c>
      <c r="E6414" s="53" t="s">
        <v>83</v>
      </c>
      <c r="F6414" s="55">
        <v>41526</v>
      </c>
      <c r="G6414" s="55">
        <v>41587</v>
      </c>
      <c r="H6414" s="53" t="s">
        <v>105</v>
      </c>
      <c r="I6414" s="57">
        <v>23320</v>
      </c>
      <c r="J6414" s="56">
        <v>23320</v>
      </c>
      <c r="K6414" s="56">
        <v>23320</v>
      </c>
      <c r="L6414" s="58">
        <v>27517600</v>
      </c>
      <c r="M6414" s="59">
        <v>41606</v>
      </c>
      <c r="N6414" s="60">
        <v>2013</v>
      </c>
      <c r="O6414" s="61">
        <v>41607</v>
      </c>
      <c r="P6414" s="60">
        <v>2013</v>
      </c>
      <c r="Q6414" s="61">
        <v>41639</v>
      </c>
      <c r="R6414" s="53" t="s">
        <v>342</v>
      </c>
      <c r="S6414" s="62" t="s">
        <v>6962</v>
      </c>
      <c r="T6414" s="53" t="s">
        <v>389</v>
      </c>
      <c r="U6414" s="60">
        <v>1</v>
      </c>
      <c r="V6414" s="53">
        <v>8</v>
      </c>
      <c r="W6414" s="53" t="s">
        <v>390</v>
      </c>
      <c r="X6414" s="53"/>
      <c r="Y6414" s="63"/>
      <c r="Z6414" s="58"/>
      <c r="AA6414" s="53"/>
      <c r="AB6414" s="62"/>
      <c r="AC6414" s="65"/>
      <c r="AD6414" s="66"/>
      <c r="AE6414" s="53"/>
      <c r="AF6414" s="53"/>
      <c r="AG6414" s="58"/>
      <c r="AH6414" s="367"/>
      <c r="AI6414" s="52"/>
      <c r="AJ6414" s="52"/>
      <c r="AK6414" s="148"/>
      <c r="AL6414" s="148"/>
      <c r="AM6414" s="148"/>
      <c r="AN6414" s="148"/>
      <c r="AO6414" s="148"/>
      <c r="AP6414" s="148"/>
      <c r="AQ6414" s="148"/>
      <c r="AR6414" s="148"/>
      <c r="AS6414" s="148"/>
      <c r="AT6414" s="148"/>
    </row>
    <row r="6415" spans="1:46" s="67" customFormat="1" ht="45">
      <c r="A6415" s="52" t="s">
        <v>6974</v>
      </c>
      <c r="B6415" s="60">
        <v>8719</v>
      </c>
      <c r="C6415" s="54">
        <v>3000139</v>
      </c>
      <c r="D6415" s="52" t="s">
        <v>6975</v>
      </c>
      <c r="E6415" s="53" t="s">
        <v>64</v>
      </c>
      <c r="F6415" s="55">
        <v>41526</v>
      </c>
      <c r="G6415" s="55">
        <v>41547</v>
      </c>
      <c r="H6415" s="53" t="s">
        <v>105</v>
      </c>
      <c r="I6415" s="57">
        <v>10665.803760000001</v>
      </c>
      <c r="J6415" s="56">
        <v>10665.803760000001</v>
      </c>
      <c r="K6415" s="56">
        <v>10665.803</v>
      </c>
      <c r="L6415" s="58">
        <v>12585647.539999999</v>
      </c>
      <c r="M6415" s="59">
        <v>41518</v>
      </c>
      <c r="N6415" s="60">
        <v>2013</v>
      </c>
      <c r="O6415" s="61">
        <v>41518</v>
      </c>
      <c r="P6415" s="60">
        <v>2013</v>
      </c>
      <c r="Q6415" s="61">
        <v>41639</v>
      </c>
      <c r="R6415" s="53" t="s">
        <v>342</v>
      </c>
      <c r="S6415" s="62" t="s">
        <v>6976</v>
      </c>
      <c r="T6415" s="53" t="s">
        <v>389</v>
      </c>
      <c r="U6415" s="60">
        <v>1</v>
      </c>
      <c r="V6415" s="53">
        <v>8</v>
      </c>
      <c r="W6415" s="53" t="s">
        <v>394</v>
      </c>
      <c r="X6415" s="53"/>
      <c r="Y6415" s="63"/>
      <c r="Z6415" s="58"/>
      <c r="AA6415" s="53"/>
      <c r="AB6415" s="62"/>
      <c r="AC6415" s="65"/>
      <c r="AD6415" s="66"/>
      <c r="AE6415" s="53"/>
      <c r="AF6415" s="53"/>
      <c r="AG6415" s="58"/>
      <c r="AH6415" s="367"/>
      <c r="AI6415" s="52"/>
      <c r="AJ6415" s="52"/>
      <c r="AK6415" s="148"/>
      <c r="AL6415" s="148"/>
      <c r="AM6415" s="148"/>
      <c r="AN6415" s="148"/>
      <c r="AO6415" s="148"/>
      <c r="AP6415" s="148"/>
      <c r="AQ6415" s="148"/>
      <c r="AR6415" s="148"/>
      <c r="AS6415" s="148"/>
      <c r="AT6415" s="148"/>
    </row>
    <row r="6416" spans="1:46" s="67" customFormat="1" ht="60">
      <c r="A6416" s="52" t="s">
        <v>1381</v>
      </c>
      <c r="B6416" s="60">
        <v>8720</v>
      </c>
      <c r="C6416" s="54">
        <v>3000580</v>
      </c>
      <c r="D6416" s="52" t="s">
        <v>1504</v>
      </c>
      <c r="E6416" s="53" t="s">
        <v>60</v>
      </c>
      <c r="F6416" s="55">
        <v>41537</v>
      </c>
      <c r="G6416" s="55">
        <v>41567</v>
      </c>
      <c r="H6416" s="53" t="s">
        <v>114</v>
      </c>
      <c r="I6416" s="57">
        <v>1337.36</v>
      </c>
      <c r="J6416" s="56">
        <v>2192.1085071704451</v>
      </c>
      <c r="K6416" s="56">
        <v>1337.36</v>
      </c>
      <c r="L6416" s="58">
        <v>1578084.7999999998</v>
      </c>
      <c r="M6416" s="59">
        <v>41587</v>
      </c>
      <c r="N6416" s="60">
        <v>2013</v>
      </c>
      <c r="O6416" s="61">
        <v>41587</v>
      </c>
      <c r="P6416" s="60">
        <v>2014</v>
      </c>
      <c r="Q6416" s="61">
        <v>41768</v>
      </c>
      <c r="R6416" s="53" t="s">
        <v>342</v>
      </c>
      <c r="S6416" s="62"/>
      <c r="T6416" s="53" t="s">
        <v>389</v>
      </c>
      <c r="U6416" s="60">
        <v>1</v>
      </c>
      <c r="V6416" s="53">
        <v>8</v>
      </c>
      <c r="W6416" s="53" t="s">
        <v>390</v>
      </c>
      <c r="X6416" s="53" t="s">
        <v>7071</v>
      </c>
      <c r="Y6416" s="63"/>
      <c r="Z6416" s="58"/>
      <c r="AA6416" s="53"/>
      <c r="AB6416" s="62"/>
      <c r="AC6416" s="65"/>
      <c r="AD6416" s="66"/>
      <c r="AE6416" s="53"/>
      <c r="AF6416" s="53"/>
      <c r="AG6416" s="58"/>
      <c r="AH6416" s="367"/>
      <c r="AI6416" s="52"/>
      <c r="AJ6416" s="52"/>
      <c r="AK6416" s="148"/>
      <c r="AL6416" s="148"/>
      <c r="AM6416" s="148"/>
      <c r="AN6416" s="148"/>
      <c r="AO6416" s="148"/>
      <c r="AP6416" s="148"/>
      <c r="AQ6416" s="148"/>
      <c r="AR6416" s="148"/>
      <c r="AS6416" s="148"/>
      <c r="AT6416" s="148"/>
    </row>
    <row r="6417" spans="1:46" s="67" customFormat="1" ht="75">
      <c r="A6417" s="52" t="s">
        <v>1199</v>
      </c>
      <c r="B6417" s="60">
        <v>8721</v>
      </c>
      <c r="C6417" s="54">
        <v>3000560</v>
      </c>
      <c r="D6417" s="53" t="s">
        <v>465</v>
      </c>
      <c r="E6417" s="53" t="s">
        <v>60</v>
      </c>
      <c r="F6417" s="55">
        <v>41579</v>
      </c>
      <c r="G6417" s="55">
        <v>41608</v>
      </c>
      <c r="H6417" s="53" t="s">
        <v>108</v>
      </c>
      <c r="I6417" s="57">
        <v>6566.8</v>
      </c>
      <c r="J6417" s="56">
        <v>6474.7807771327207</v>
      </c>
      <c r="K6417" s="56">
        <v>6474.78</v>
      </c>
      <c r="L6417" s="58">
        <v>7640240.3999999994</v>
      </c>
      <c r="M6417" s="59">
        <v>41608</v>
      </c>
      <c r="N6417" s="60">
        <v>2013</v>
      </c>
      <c r="O6417" s="61">
        <v>41608</v>
      </c>
      <c r="P6417" s="60">
        <v>2013</v>
      </c>
      <c r="Q6417" s="61">
        <v>41639</v>
      </c>
      <c r="R6417" s="52" t="s">
        <v>342</v>
      </c>
      <c r="S6417" s="52" t="s">
        <v>7144</v>
      </c>
      <c r="T6417" s="53" t="s">
        <v>329</v>
      </c>
      <c r="U6417" s="60">
        <v>1</v>
      </c>
      <c r="V6417" s="53">
        <v>8</v>
      </c>
      <c r="W6417" s="53" t="s">
        <v>390</v>
      </c>
      <c r="X6417" s="87"/>
      <c r="Y6417" s="367"/>
      <c r="Z6417" s="367"/>
      <c r="AA6417" s="53"/>
      <c r="AB6417" s="53"/>
      <c r="AC6417" s="55">
        <v>41498</v>
      </c>
      <c r="AD6417" s="79"/>
      <c r="AE6417" s="60"/>
      <c r="AF6417" s="60"/>
      <c r="AG6417" s="60"/>
      <c r="AH6417" s="367"/>
      <c r="AI6417" s="53"/>
      <c r="AJ6417" s="52"/>
      <c r="AK6417" s="148"/>
    </row>
    <row r="6418" spans="1:46" s="67" customFormat="1" ht="60">
      <c r="A6418" s="52" t="s">
        <v>1682</v>
      </c>
      <c r="B6418" s="60">
        <v>8722</v>
      </c>
      <c r="C6418" s="54">
        <v>66</v>
      </c>
      <c r="D6418" s="52" t="s">
        <v>6513</v>
      </c>
      <c r="E6418" s="53" t="s">
        <v>59</v>
      </c>
      <c r="F6418" s="55">
        <v>41547</v>
      </c>
      <c r="G6418" s="55">
        <v>41577</v>
      </c>
      <c r="H6418" s="53" t="s">
        <v>1634</v>
      </c>
      <c r="I6418" s="57">
        <v>1290000</v>
      </c>
      <c r="J6418" s="56">
        <v>1290000</v>
      </c>
      <c r="K6418" s="56">
        <v>1290000</v>
      </c>
      <c r="L6418" s="56">
        <v>1290000000</v>
      </c>
      <c r="M6418" s="59">
        <v>41593</v>
      </c>
      <c r="N6418" s="60">
        <v>2013</v>
      </c>
      <c r="O6418" s="61">
        <v>41593</v>
      </c>
      <c r="P6418" s="60">
        <v>2019</v>
      </c>
      <c r="Q6418" s="61">
        <v>43600</v>
      </c>
      <c r="R6418" s="53" t="s">
        <v>342</v>
      </c>
      <c r="S6418" s="62" t="s">
        <v>7149</v>
      </c>
      <c r="T6418" s="53" t="s">
        <v>389</v>
      </c>
      <c r="U6418" s="367">
        <v>1</v>
      </c>
      <c r="V6418" s="53">
        <v>8</v>
      </c>
      <c r="W6418" s="53" t="s">
        <v>390</v>
      </c>
      <c r="X6418" s="53"/>
      <c r="Y6418" s="63"/>
      <c r="Z6418" s="58"/>
      <c r="AA6418" s="53"/>
      <c r="AB6418" s="62"/>
      <c r="AC6418" s="65"/>
      <c r="AD6418" s="66"/>
      <c r="AE6418" s="53"/>
      <c r="AF6418" s="53"/>
      <c r="AG6418" s="58"/>
      <c r="AH6418" s="367"/>
      <c r="AI6418" s="52"/>
      <c r="AJ6418" s="52"/>
      <c r="AK6418" s="148"/>
      <c r="AL6418" s="153"/>
      <c r="AM6418" s="153"/>
      <c r="AN6418" s="153"/>
      <c r="AO6418" s="153"/>
      <c r="AP6418" s="153"/>
      <c r="AQ6418" s="153"/>
      <c r="AR6418" s="153"/>
      <c r="AS6418" s="153"/>
      <c r="AT6418" s="153"/>
    </row>
    <row r="6419" spans="1:46" s="67" customFormat="1" ht="60">
      <c r="A6419" s="52" t="s">
        <v>1682</v>
      </c>
      <c r="B6419" s="60">
        <v>8723</v>
      </c>
      <c r="C6419" s="54">
        <v>66</v>
      </c>
      <c r="D6419" s="52" t="s">
        <v>6513</v>
      </c>
      <c r="E6419" s="53" t="s">
        <v>59</v>
      </c>
      <c r="F6419" s="55">
        <v>41547</v>
      </c>
      <c r="G6419" s="55">
        <v>41577</v>
      </c>
      <c r="H6419" s="53" t="s">
        <v>1634</v>
      </c>
      <c r="I6419" s="57">
        <v>1290000</v>
      </c>
      <c r="J6419" s="56">
        <v>1290000</v>
      </c>
      <c r="K6419" s="56">
        <v>1290000</v>
      </c>
      <c r="L6419" s="56">
        <v>1290000000</v>
      </c>
      <c r="M6419" s="59">
        <v>41593</v>
      </c>
      <c r="N6419" s="60">
        <v>2013</v>
      </c>
      <c r="O6419" s="61">
        <v>41593</v>
      </c>
      <c r="P6419" s="60">
        <v>2019</v>
      </c>
      <c r="Q6419" s="61">
        <v>43600</v>
      </c>
      <c r="R6419" s="53" t="s">
        <v>342</v>
      </c>
      <c r="S6419" s="62" t="s">
        <v>7149</v>
      </c>
      <c r="T6419" s="53" t="s">
        <v>389</v>
      </c>
      <c r="U6419" s="367">
        <v>1</v>
      </c>
      <c r="V6419" s="53">
        <v>8</v>
      </c>
      <c r="W6419" s="53" t="s">
        <v>390</v>
      </c>
      <c r="X6419" s="53"/>
      <c r="Y6419" s="63"/>
      <c r="Z6419" s="58"/>
      <c r="AA6419" s="53"/>
      <c r="AB6419" s="62"/>
      <c r="AC6419" s="65"/>
      <c r="AD6419" s="66"/>
      <c r="AE6419" s="53"/>
      <c r="AF6419" s="53"/>
      <c r="AG6419" s="58"/>
      <c r="AH6419" s="367"/>
      <c r="AI6419" s="52"/>
      <c r="AJ6419" s="52"/>
      <c r="AK6419" s="148"/>
      <c r="AL6419" s="153"/>
      <c r="AM6419" s="153"/>
      <c r="AN6419" s="153"/>
      <c r="AO6419" s="153"/>
      <c r="AP6419" s="153"/>
      <c r="AQ6419" s="153"/>
      <c r="AR6419" s="153"/>
      <c r="AS6419" s="153"/>
      <c r="AT6419" s="153"/>
    </row>
    <row r="6420" spans="1:46" s="67" customFormat="1" ht="60">
      <c r="A6420" s="52" t="s">
        <v>1682</v>
      </c>
      <c r="B6420" s="60">
        <v>8724</v>
      </c>
      <c r="C6420" s="54">
        <v>66</v>
      </c>
      <c r="D6420" s="52" t="s">
        <v>6513</v>
      </c>
      <c r="E6420" s="53" t="s">
        <v>59</v>
      </c>
      <c r="F6420" s="55">
        <v>41547</v>
      </c>
      <c r="G6420" s="55">
        <v>41577</v>
      </c>
      <c r="H6420" s="53" t="s">
        <v>1634</v>
      </c>
      <c r="I6420" s="57">
        <v>1720000</v>
      </c>
      <c r="J6420" s="56">
        <v>1720000</v>
      </c>
      <c r="K6420" s="56">
        <v>1720000</v>
      </c>
      <c r="L6420" s="56">
        <v>1720000000</v>
      </c>
      <c r="M6420" s="59">
        <v>41593</v>
      </c>
      <c r="N6420" s="60">
        <v>2013</v>
      </c>
      <c r="O6420" s="61">
        <v>41593</v>
      </c>
      <c r="P6420" s="60">
        <v>2019</v>
      </c>
      <c r="Q6420" s="61">
        <v>43600</v>
      </c>
      <c r="R6420" s="53" t="s">
        <v>342</v>
      </c>
      <c r="S6420" s="62" t="s">
        <v>7150</v>
      </c>
      <c r="T6420" s="53" t="s">
        <v>389</v>
      </c>
      <c r="U6420" s="367">
        <v>1</v>
      </c>
      <c r="V6420" s="53">
        <v>8</v>
      </c>
      <c r="W6420" s="53" t="s">
        <v>390</v>
      </c>
      <c r="X6420" s="53"/>
      <c r="Y6420" s="63"/>
      <c r="Z6420" s="58"/>
      <c r="AA6420" s="53"/>
      <c r="AB6420" s="62"/>
      <c r="AC6420" s="65"/>
      <c r="AD6420" s="66"/>
      <c r="AE6420" s="53"/>
      <c r="AF6420" s="53"/>
      <c r="AG6420" s="58"/>
      <c r="AH6420" s="367"/>
      <c r="AI6420" s="52"/>
      <c r="AJ6420" s="52"/>
      <c r="AK6420" s="148"/>
      <c r="AL6420" s="153"/>
      <c r="AM6420" s="153"/>
      <c r="AN6420" s="153"/>
      <c r="AO6420" s="153"/>
      <c r="AP6420" s="153"/>
      <c r="AQ6420" s="153"/>
      <c r="AR6420" s="153"/>
      <c r="AS6420" s="153"/>
      <c r="AT6420" s="153"/>
    </row>
    <row r="6421" spans="1:46" s="67" customFormat="1" ht="60">
      <c r="A6421" s="52" t="s">
        <v>1381</v>
      </c>
      <c r="B6421" s="60">
        <v>8726</v>
      </c>
      <c r="C6421" s="54">
        <v>3000579</v>
      </c>
      <c r="D6421" s="52" t="s">
        <v>7170</v>
      </c>
      <c r="E6421" s="53" t="s">
        <v>64</v>
      </c>
      <c r="F6421" s="55">
        <v>41547</v>
      </c>
      <c r="G6421" s="55">
        <v>41547</v>
      </c>
      <c r="H6421" s="53" t="s">
        <v>114</v>
      </c>
      <c r="I6421" s="57">
        <v>1063.6600000000001</v>
      </c>
      <c r="J6421" s="56">
        <v>1479.8722430263683</v>
      </c>
      <c r="K6421" s="56">
        <v>1063.6600000000001</v>
      </c>
      <c r="L6421" s="58">
        <v>1255118.8</v>
      </c>
      <c r="M6421" s="59">
        <v>41547</v>
      </c>
      <c r="N6421" s="60">
        <v>2013</v>
      </c>
      <c r="O6421" s="61">
        <v>41547</v>
      </c>
      <c r="P6421" s="60">
        <v>2013</v>
      </c>
      <c r="Q6421" s="61">
        <v>41634</v>
      </c>
      <c r="R6421" s="53" t="s">
        <v>350</v>
      </c>
      <c r="S6421" s="62"/>
      <c r="T6421" s="53" t="s">
        <v>389</v>
      </c>
      <c r="U6421" s="367">
        <v>1</v>
      </c>
      <c r="V6421" s="53">
        <v>8</v>
      </c>
      <c r="W6421" s="53" t="s">
        <v>394</v>
      </c>
      <c r="X6421" s="53" t="s">
        <v>7171</v>
      </c>
      <c r="Y6421" s="63">
        <v>1255.1188</v>
      </c>
      <c r="Z6421" s="58">
        <v>31649.077042553195</v>
      </c>
      <c r="AA6421" s="53"/>
      <c r="AB6421" s="62" t="s">
        <v>7172</v>
      </c>
      <c r="AC6421" s="65">
        <v>41431</v>
      </c>
      <c r="AD6421" s="66">
        <v>14875.066210000001</v>
      </c>
      <c r="AE6421" s="53"/>
      <c r="AF6421" s="53">
        <v>0.47</v>
      </c>
      <c r="AG6421" s="58"/>
      <c r="AH6421" s="367"/>
      <c r="AI6421" s="52" t="s">
        <v>114</v>
      </c>
      <c r="AJ6421" s="52" t="s">
        <v>689</v>
      </c>
      <c r="AK6421" s="148"/>
      <c r="AL6421" s="148"/>
      <c r="AM6421" s="148"/>
      <c r="AN6421" s="148"/>
      <c r="AO6421" s="148"/>
      <c r="AP6421" s="148"/>
      <c r="AQ6421" s="148"/>
      <c r="AR6421" s="148"/>
      <c r="AS6421" s="148"/>
      <c r="AT6421" s="148"/>
    </row>
    <row r="6422" spans="1:46" s="67" customFormat="1" ht="45">
      <c r="A6422" s="52" t="s">
        <v>1650</v>
      </c>
      <c r="B6422" s="60">
        <v>8727</v>
      </c>
      <c r="C6422" s="54">
        <v>3000517</v>
      </c>
      <c r="D6422" s="52" t="s">
        <v>7176</v>
      </c>
      <c r="E6422" s="53" t="s">
        <v>64</v>
      </c>
      <c r="F6422" s="55">
        <v>41547</v>
      </c>
      <c r="G6422" s="55">
        <v>41547</v>
      </c>
      <c r="H6422" s="53" t="s">
        <v>105</v>
      </c>
      <c r="I6422" s="57">
        <v>808.05388000000005</v>
      </c>
      <c r="J6422" s="56">
        <v>808.05388000000005</v>
      </c>
      <c r="K6422" s="56">
        <v>808.05388000000005</v>
      </c>
      <c r="L6422" s="58">
        <v>953503.5784</v>
      </c>
      <c r="M6422" s="59">
        <v>41547</v>
      </c>
      <c r="N6422" s="60">
        <v>2013</v>
      </c>
      <c r="O6422" s="61">
        <v>41548</v>
      </c>
      <c r="P6422" s="60">
        <v>2014</v>
      </c>
      <c r="Q6422" s="61">
        <v>41734</v>
      </c>
      <c r="R6422" s="53" t="s">
        <v>342</v>
      </c>
      <c r="S6422" s="62"/>
      <c r="T6422" s="53" t="s">
        <v>389</v>
      </c>
      <c r="U6422" s="367">
        <v>1</v>
      </c>
      <c r="V6422" s="53">
        <v>8</v>
      </c>
      <c r="W6422" s="53" t="s">
        <v>394</v>
      </c>
      <c r="X6422" s="53"/>
      <c r="Y6422" s="63"/>
      <c r="Z6422" s="58"/>
      <c r="AA6422" s="53"/>
      <c r="AB6422" s="62"/>
      <c r="AC6422" s="65"/>
      <c r="AD6422" s="66"/>
      <c r="AE6422" s="53"/>
      <c r="AF6422" s="53"/>
      <c r="AG6422" s="58"/>
      <c r="AH6422" s="367"/>
      <c r="AI6422" s="52"/>
      <c r="AJ6422" s="52"/>
      <c r="AK6422" s="148"/>
      <c r="AL6422" s="148"/>
      <c r="AM6422" s="148"/>
      <c r="AN6422" s="148"/>
      <c r="AO6422" s="148"/>
      <c r="AP6422" s="148"/>
      <c r="AQ6422" s="148"/>
      <c r="AR6422" s="148"/>
      <c r="AS6422" s="148"/>
      <c r="AT6422" s="148"/>
    </row>
    <row r="6423" spans="1:46" s="67" customFormat="1" ht="45">
      <c r="A6423" s="52" t="s">
        <v>1285</v>
      </c>
      <c r="B6423" s="60">
        <v>8728</v>
      </c>
      <c r="C6423" s="54">
        <v>3000560</v>
      </c>
      <c r="D6423" s="52" t="s">
        <v>465</v>
      </c>
      <c r="E6423" s="53" t="s">
        <v>60</v>
      </c>
      <c r="F6423" s="55">
        <v>41557</v>
      </c>
      <c r="G6423" s="55">
        <v>41572</v>
      </c>
      <c r="H6423" s="53" t="s">
        <v>107</v>
      </c>
      <c r="I6423" s="56">
        <v>2352.1799999999998</v>
      </c>
      <c r="J6423" s="56">
        <v>3876.5694796030089</v>
      </c>
      <c r="K6423" s="56">
        <v>2352.1799999999998</v>
      </c>
      <c r="L6423" s="58">
        <v>2775572.3999999994</v>
      </c>
      <c r="M6423" s="59">
        <v>41592</v>
      </c>
      <c r="N6423" s="60">
        <v>2013</v>
      </c>
      <c r="O6423" s="61">
        <v>41592</v>
      </c>
      <c r="P6423" s="60">
        <v>2014</v>
      </c>
      <c r="Q6423" s="61">
        <v>41648</v>
      </c>
      <c r="R6423" s="53" t="s">
        <v>342</v>
      </c>
      <c r="S6423" s="62" t="s">
        <v>7198</v>
      </c>
      <c r="T6423" s="53" t="s">
        <v>1739</v>
      </c>
      <c r="U6423" s="367">
        <v>1.3080000000000001</v>
      </c>
      <c r="V6423" s="53">
        <v>8</v>
      </c>
      <c r="W6423" s="53" t="s">
        <v>390</v>
      </c>
      <c r="X6423" s="53"/>
      <c r="Y6423" s="63"/>
      <c r="Z6423" s="58"/>
      <c r="AA6423" s="53"/>
      <c r="AB6423" s="62"/>
      <c r="AC6423" s="65"/>
      <c r="AD6423" s="66"/>
      <c r="AE6423" s="70"/>
      <c r="AF6423" s="70"/>
      <c r="AG6423" s="63"/>
      <c r="AH6423" s="367"/>
      <c r="AI6423" s="53"/>
      <c r="AJ6423" s="52"/>
      <c r="AK6423" s="148"/>
      <c r="AL6423" s="148"/>
      <c r="AM6423" s="148"/>
      <c r="AN6423" s="148"/>
      <c r="AO6423" s="148"/>
      <c r="AP6423" s="148"/>
      <c r="AQ6423" s="148"/>
      <c r="AR6423" s="148"/>
      <c r="AS6423" s="148"/>
      <c r="AT6423" s="148"/>
    </row>
    <row r="6424" spans="1:46" s="67" customFormat="1" ht="75">
      <c r="A6424" s="52" t="s">
        <v>1675</v>
      </c>
      <c r="B6424" s="60">
        <v>8729</v>
      </c>
      <c r="C6424" s="54">
        <v>3000600</v>
      </c>
      <c r="D6424" s="52" t="s">
        <v>7214</v>
      </c>
      <c r="E6424" s="53" t="s">
        <v>64</v>
      </c>
      <c r="F6424" s="55">
        <v>41549</v>
      </c>
      <c r="G6424" s="55">
        <v>41549</v>
      </c>
      <c r="H6424" s="53" t="s">
        <v>109</v>
      </c>
      <c r="I6424" s="57">
        <v>860.49300000000005</v>
      </c>
      <c r="J6424" s="56">
        <v>860.49300000000005</v>
      </c>
      <c r="K6424" s="56">
        <v>860.49300000000005</v>
      </c>
      <c r="L6424" s="58">
        <v>860493</v>
      </c>
      <c r="M6424" s="59">
        <v>41549</v>
      </c>
      <c r="N6424" s="60">
        <v>2013</v>
      </c>
      <c r="O6424" s="61">
        <v>41560</v>
      </c>
      <c r="P6424" s="60">
        <v>2013</v>
      </c>
      <c r="Q6424" s="61">
        <v>41566</v>
      </c>
      <c r="R6424" s="53" t="s">
        <v>342</v>
      </c>
      <c r="S6424" s="62"/>
      <c r="T6424" s="53" t="s">
        <v>329</v>
      </c>
      <c r="U6424" s="367">
        <v>1</v>
      </c>
      <c r="V6424" s="53">
        <v>8</v>
      </c>
      <c r="W6424" s="53" t="s">
        <v>394</v>
      </c>
      <c r="X6424" s="53"/>
      <c r="Y6424" s="63"/>
      <c r="Z6424" s="58"/>
      <c r="AA6424" s="53"/>
      <c r="AB6424" s="62"/>
      <c r="AC6424" s="65"/>
      <c r="AD6424" s="66"/>
      <c r="AE6424" s="53"/>
      <c r="AF6424" s="53"/>
      <c r="AG6424" s="58"/>
      <c r="AH6424" s="367"/>
      <c r="AI6424" s="52"/>
      <c r="AJ6424" s="52"/>
      <c r="AK6424" s="148"/>
      <c r="AL6424" s="148"/>
      <c r="AM6424" s="148"/>
      <c r="AN6424" s="148"/>
      <c r="AO6424" s="148"/>
      <c r="AP6424" s="148"/>
      <c r="AQ6424" s="148"/>
      <c r="AR6424" s="148"/>
      <c r="AS6424" s="148"/>
      <c r="AT6424" s="148"/>
    </row>
    <row r="6425" spans="1:46" s="67" customFormat="1" ht="60">
      <c r="A6425" s="52" t="s">
        <v>1675</v>
      </c>
      <c r="B6425" s="60">
        <v>8730</v>
      </c>
      <c r="C6425" s="54">
        <v>3000523</v>
      </c>
      <c r="D6425" s="52" t="s">
        <v>7215</v>
      </c>
      <c r="E6425" s="53" t="s">
        <v>64</v>
      </c>
      <c r="F6425" s="55">
        <v>41561</v>
      </c>
      <c r="G6425" s="55">
        <v>41561</v>
      </c>
      <c r="H6425" s="53" t="s">
        <v>109</v>
      </c>
      <c r="I6425" s="57">
        <v>100.008</v>
      </c>
      <c r="J6425" s="56">
        <v>100.008</v>
      </c>
      <c r="K6425" s="56">
        <v>100.008</v>
      </c>
      <c r="L6425" s="58">
        <v>118009.43999999999</v>
      </c>
      <c r="M6425" s="59">
        <v>41561</v>
      </c>
      <c r="N6425" s="60">
        <v>2013</v>
      </c>
      <c r="O6425" s="61">
        <v>41561</v>
      </c>
      <c r="P6425" s="60">
        <v>2013</v>
      </c>
      <c r="Q6425" s="61">
        <v>41639</v>
      </c>
      <c r="R6425" s="53" t="s">
        <v>342</v>
      </c>
      <c r="S6425" s="62"/>
      <c r="T6425" s="53" t="s">
        <v>329</v>
      </c>
      <c r="U6425" s="367">
        <v>1</v>
      </c>
      <c r="V6425" s="53">
        <v>8</v>
      </c>
      <c r="W6425" s="53" t="s">
        <v>394</v>
      </c>
      <c r="X6425" s="53"/>
      <c r="Y6425" s="63"/>
      <c r="Z6425" s="58"/>
      <c r="AA6425" s="53"/>
      <c r="AB6425" s="62"/>
      <c r="AC6425" s="65"/>
      <c r="AD6425" s="66"/>
      <c r="AE6425" s="53"/>
      <c r="AF6425" s="53"/>
      <c r="AG6425" s="58"/>
      <c r="AH6425" s="367"/>
      <c r="AI6425" s="52"/>
      <c r="AJ6425" s="52"/>
      <c r="AK6425" s="148"/>
      <c r="AL6425" s="148"/>
      <c r="AM6425" s="148"/>
      <c r="AN6425" s="148"/>
      <c r="AO6425" s="148"/>
      <c r="AP6425" s="148"/>
      <c r="AQ6425" s="148"/>
      <c r="AR6425" s="148"/>
      <c r="AS6425" s="148"/>
      <c r="AT6425" s="148"/>
    </row>
    <row r="6426" spans="1:46" s="67" customFormat="1" ht="45">
      <c r="A6426" s="52" t="s">
        <v>1665</v>
      </c>
      <c r="B6426" s="60">
        <v>8731</v>
      </c>
      <c r="C6426" s="54">
        <v>61</v>
      </c>
      <c r="D6426" s="52" t="s">
        <v>7236</v>
      </c>
      <c r="E6426" s="53" t="s">
        <v>60</v>
      </c>
      <c r="F6426" s="55">
        <v>41562</v>
      </c>
      <c r="G6426" s="55">
        <v>41578</v>
      </c>
      <c r="H6426" s="53" t="s">
        <v>1667</v>
      </c>
      <c r="I6426" s="57">
        <v>3719.491</v>
      </c>
      <c r="J6426" s="56">
        <v>3719.491</v>
      </c>
      <c r="K6426" s="56">
        <v>3719.491</v>
      </c>
      <c r="L6426" s="58">
        <v>4388999.38</v>
      </c>
      <c r="M6426" s="59">
        <v>41578</v>
      </c>
      <c r="N6426" s="60">
        <v>2013</v>
      </c>
      <c r="O6426" s="61">
        <v>41578</v>
      </c>
      <c r="P6426" s="60">
        <v>2013</v>
      </c>
      <c r="Q6426" s="61">
        <v>41608</v>
      </c>
      <c r="R6426" s="53" t="s">
        <v>342</v>
      </c>
      <c r="S6426" s="62"/>
      <c r="T6426" s="53" t="s">
        <v>329</v>
      </c>
      <c r="U6426" s="367">
        <v>1</v>
      </c>
      <c r="V6426" s="53">
        <v>8</v>
      </c>
      <c r="W6426" s="53" t="s">
        <v>394</v>
      </c>
      <c r="X6426" s="53"/>
      <c r="Y6426" s="63"/>
      <c r="Z6426" s="58"/>
      <c r="AA6426" s="53"/>
      <c r="AB6426" s="62"/>
      <c r="AC6426" s="65"/>
      <c r="AD6426" s="66"/>
      <c r="AE6426" s="53"/>
      <c r="AF6426" s="53"/>
      <c r="AG6426" s="58"/>
      <c r="AH6426" s="367"/>
      <c r="AI6426" s="52"/>
      <c r="AJ6426" s="52"/>
      <c r="AK6426" s="148"/>
      <c r="AL6426" s="148"/>
      <c r="AM6426" s="148"/>
      <c r="AN6426" s="148"/>
      <c r="AO6426" s="148"/>
      <c r="AP6426" s="148"/>
      <c r="AQ6426" s="148"/>
      <c r="AR6426" s="148"/>
      <c r="AS6426" s="148"/>
      <c r="AT6426" s="148"/>
    </row>
    <row r="6427" spans="1:46" s="67" customFormat="1" ht="105">
      <c r="A6427" s="52" t="s">
        <v>1665</v>
      </c>
      <c r="B6427" s="60">
        <v>8732</v>
      </c>
      <c r="C6427" s="54">
        <v>1</v>
      </c>
      <c r="D6427" s="52" t="s">
        <v>7237</v>
      </c>
      <c r="E6427" s="53" t="s">
        <v>65</v>
      </c>
      <c r="F6427" s="55">
        <v>41562</v>
      </c>
      <c r="G6427" s="55">
        <v>41578</v>
      </c>
      <c r="H6427" s="53" t="s">
        <v>1667</v>
      </c>
      <c r="I6427" s="57">
        <v>9839.83</v>
      </c>
      <c r="J6427" s="56">
        <v>9839.83</v>
      </c>
      <c r="K6427" s="56">
        <v>9839.83</v>
      </c>
      <c r="L6427" s="58">
        <v>11610999.399999999</v>
      </c>
      <c r="M6427" s="59">
        <v>41578</v>
      </c>
      <c r="N6427" s="60">
        <v>2013</v>
      </c>
      <c r="O6427" s="61">
        <v>41578</v>
      </c>
      <c r="P6427" s="60">
        <v>2013</v>
      </c>
      <c r="Q6427" s="61">
        <v>41608</v>
      </c>
      <c r="R6427" s="53" t="s">
        <v>342</v>
      </c>
      <c r="S6427" s="62"/>
      <c r="T6427" s="53" t="s">
        <v>329</v>
      </c>
      <c r="U6427" s="367">
        <v>1</v>
      </c>
      <c r="V6427" s="53">
        <v>8</v>
      </c>
      <c r="W6427" s="53" t="s">
        <v>394</v>
      </c>
      <c r="X6427" s="53"/>
      <c r="Y6427" s="63"/>
      <c r="Z6427" s="58"/>
      <c r="AA6427" s="53"/>
      <c r="AB6427" s="62"/>
      <c r="AC6427" s="65"/>
      <c r="AD6427" s="66"/>
      <c r="AE6427" s="53"/>
      <c r="AF6427" s="53"/>
      <c r="AG6427" s="58"/>
      <c r="AH6427" s="367"/>
      <c r="AI6427" s="52"/>
      <c r="AJ6427" s="52"/>
      <c r="AK6427" s="148"/>
      <c r="AL6427" s="148"/>
      <c r="AM6427" s="148"/>
      <c r="AN6427" s="148"/>
      <c r="AO6427" s="148"/>
      <c r="AP6427" s="148"/>
      <c r="AQ6427" s="148"/>
      <c r="AR6427" s="148"/>
      <c r="AS6427" s="148"/>
      <c r="AT6427" s="148"/>
    </row>
    <row r="6428" spans="1:46" s="67" customFormat="1" ht="45">
      <c r="A6428" s="52" t="s">
        <v>1675</v>
      </c>
      <c r="B6428" s="60">
        <v>8734</v>
      </c>
      <c r="C6428" s="54">
        <v>1</v>
      </c>
      <c r="D6428" s="52" t="s">
        <v>7309</v>
      </c>
      <c r="E6428" s="53" t="s">
        <v>65</v>
      </c>
      <c r="F6428" s="55">
        <v>41578</v>
      </c>
      <c r="G6428" s="55">
        <v>41608</v>
      </c>
      <c r="H6428" s="53" t="s">
        <v>105</v>
      </c>
      <c r="I6428" s="57">
        <v>27000</v>
      </c>
      <c r="J6428" s="56">
        <v>27000</v>
      </c>
      <c r="K6428" s="56">
        <v>27000</v>
      </c>
      <c r="L6428" s="58">
        <v>27000000</v>
      </c>
      <c r="M6428" s="59">
        <v>41608</v>
      </c>
      <c r="N6428" s="60">
        <v>2014</v>
      </c>
      <c r="O6428" s="61">
        <v>41649</v>
      </c>
      <c r="P6428" s="60">
        <v>2014</v>
      </c>
      <c r="Q6428" s="61">
        <v>41729</v>
      </c>
      <c r="R6428" s="53" t="s">
        <v>342</v>
      </c>
      <c r="S6428" s="62" t="s">
        <v>7310</v>
      </c>
      <c r="T6428" s="53" t="s">
        <v>329</v>
      </c>
      <c r="U6428" s="367">
        <v>1</v>
      </c>
      <c r="V6428" s="53">
        <v>8</v>
      </c>
      <c r="W6428" s="53" t="s">
        <v>394</v>
      </c>
      <c r="X6428" s="53"/>
      <c r="Y6428" s="63"/>
      <c r="Z6428" s="58"/>
      <c r="AA6428" s="53"/>
      <c r="AB6428" s="62"/>
      <c r="AC6428" s="65"/>
      <c r="AD6428" s="66"/>
      <c r="AE6428" s="53"/>
      <c r="AF6428" s="53"/>
      <c r="AG6428" s="58"/>
      <c r="AH6428" s="367"/>
      <c r="AI6428" s="52"/>
      <c r="AJ6428" s="52"/>
      <c r="AK6428" s="148"/>
      <c r="AL6428" s="148"/>
      <c r="AM6428" s="148"/>
      <c r="AN6428" s="148"/>
      <c r="AO6428" s="148"/>
      <c r="AP6428" s="148"/>
      <c r="AQ6428" s="148"/>
      <c r="AR6428" s="148"/>
      <c r="AS6428" s="148"/>
      <c r="AT6428" s="148"/>
    </row>
    <row r="6429" spans="1:46" s="67" customFormat="1" ht="45">
      <c r="A6429" s="52" t="s">
        <v>1682</v>
      </c>
      <c r="B6429" s="60">
        <v>8735</v>
      </c>
      <c r="C6429" s="54">
        <v>3000458</v>
      </c>
      <c r="D6429" s="52" t="s">
        <v>7313</v>
      </c>
      <c r="E6429" s="53" t="s">
        <v>65</v>
      </c>
      <c r="F6429" s="55">
        <v>41578</v>
      </c>
      <c r="G6429" s="55">
        <v>41608</v>
      </c>
      <c r="H6429" s="53" t="s">
        <v>108</v>
      </c>
      <c r="I6429" s="57">
        <v>807956.61</v>
      </c>
      <c r="J6429" s="56">
        <v>807956.61</v>
      </c>
      <c r="K6429" s="56">
        <v>807956.61</v>
      </c>
      <c r="L6429" s="58">
        <v>953388799.79999995</v>
      </c>
      <c r="M6429" s="59">
        <v>41609</v>
      </c>
      <c r="N6429" s="60">
        <v>2014</v>
      </c>
      <c r="O6429" s="61">
        <v>41649</v>
      </c>
      <c r="P6429" s="60">
        <v>2019</v>
      </c>
      <c r="Q6429" s="61">
        <v>43496</v>
      </c>
      <c r="R6429" s="53" t="s">
        <v>342</v>
      </c>
      <c r="S6429" s="62" t="s">
        <v>7314</v>
      </c>
      <c r="T6429" s="53" t="s">
        <v>329</v>
      </c>
      <c r="U6429" s="367">
        <v>1</v>
      </c>
      <c r="V6429" s="53">
        <v>8</v>
      </c>
      <c r="W6429" s="53" t="s">
        <v>394</v>
      </c>
      <c r="X6429" s="53"/>
      <c r="Y6429" s="63"/>
      <c r="Z6429" s="58"/>
      <c r="AA6429" s="53"/>
      <c r="AB6429" s="62"/>
      <c r="AC6429" s="65"/>
      <c r="AD6429" s="66"/>
      <c r="AE6429" s="53"/>
      <c r="AF6429" s="53"/>
      <c r="AG6429" s="58"/>
      <c r="AH6429" s="367"/>
      <c r="AI6429" s="52"/>
      <c r="AJ6429" s="52"/>
      <c r="AK6429" s="148"/>
      <c r="AL6429" s="148"/>
      <c r="AM6429" s="148"/>
      <c r="AN6429" s="148"/>
      <c r="AO6429" s="148"/>
      <c r="AP6429" s="148"/>
      <c r="AQ6429" s="148"/>
      <c r="AR6429" s="148"/>
      <c r="AS6429" s="148"/>
      <c r="AT6429" s="148"/>
    </row>
    <row r="6430" spans="1:46" s="67" customFormat="1" ht="90">
      <c r="A6430" s="52" t="s">
        <v>994</v>
      </c>
      <c r="B6430" s="60">
        <v>8736</v>
      </c>
      <c r="C6430" s="54">
        <v>3000544</v>
      </c>
      <c r="D6430" s="52" t="s">
        <v>386</v>
      </c>
      <c r="E6430" s="53" t="s">
        <v>64</v>
      </c>
      <c r="F6430" s="55">
        <v>41548</v>
      </c>
      <c r="G6430" s="55">
        <v>41548</v>
      </c>
      <c r="H6430" s="53" t="s">
        <v>121</v>
      </c>
      <c r="I6430" s="57">
        <v>613.89152999999999</v>
      </c>
      <c r="J6430" s="56">
        <v>613.89152999999999</v>
      </c>
      <c r="K6430" s="56">
        <v>613.89152999999999</v>
      </c>
      <c r="L6430" s="58">
        <v>724392</v>
      </c>
      <c r="M6430" s="59">
        <v>41548</v>
      </c>
      <c r="N6430" s="60">
        <v>2013</v>
      </c>
      <c r="O6430" s="61">
        <v>41548</v>
      </c>
      <c r="P6430" s="60">
        <v>2013</v>
      </c>
      <c r="Q6430" s="61">
        <v>41639</v>
      </c>
      <c r="R6430" s="53" t="s">
        <v>352</v>
      </c>
      <c r="S6430" s="62" t="s">
        <v>7335</v>
      </c>
      <c r="T6430" s="53" t="s">
        <v>389</v>
      </c>
      <c r="U6430" s="367">
        <v>1</v>
      </c>
      <c r="V6430" s="53">
        <v>8</v>
      </c>
      <c r="W6430" s="53" t="s">
        <v>394</v>
      </c>
      <c r="X6430" s="53"/>
      <c r="Y6430" s="63"/>
      <c r="Z6430" s="58"/>
      <c r="AA6430" s="53"/>
      <c r="AB6430" s="62"/>
      <c r="AC6430" s="65"/>
      <c r="AD6430" s="66"/>
      <c r="AE6430" s="53"/>
      <c r="AF6430" s="53"/>
      <c r="AG6430" s="58"/>
      <c r="AH6430" s="367"/>
      <c r="AI6430" s="52"/>
      <c r="AJ6430" s="52"/>
      <c r="AK6430" s="148"/>
      <c r="AL6430" s="148"/>
      <c r="AM6430" s="148"/>
      <c r="AN6430" s="148"/>
      <c r="AO6430" s="148"/>
      <c r="AP6430" s="148"/>
      <c r="AQ6430" s="148"/>
      <c r="AR6430" s="148"/>
      <c r="AS6430" s="148"/>
      <c r="AT6430" s="148"/>
    </row>
    <row r="6431" spans="1:46" s="67" customFormat="1" ht="90">
      <c r="A6431" s="52" t="s">
        <v>1381</v>
      </c>
      <c r="B6431" s="60">
        <v>8737</v>
      </c>
      <c r="C6431" s="54">
        <v>3000580</v>
      </c>
      <c r="D6431" s="52" t="s">
        <v>1504</v>
      </c>
      <c r="E6431" s="53" t="s">
        <v>64</v>
      </c>
      <c r="F6431" s="55">
        <v>41586</v>
      </c>
      <c r="G6431" s="55">
        <v>41586</v>
      </c>
      <c r="H6431" s="53" t="s">
        <v>114</v>
      </c>
      <c r="I6431" s="57">
        <v>588.18948999999998</v>
      </c>
      <c r="J6431" s="56">
        <v>651.42801483408948</v>
      </c>
      <c r="K6431" s="56">
        <v>588.18948999999998</v>
      </c>
      <c r="L6431" s="58">
        <v>694063.59819999989</v>
      </c>
      <c r="M6431" s="59">
        <v>41609</v>
      </c>
      <c r="N6431" s="60">
        <v>2013</v>
      </c>
      <c r="O6431" s="61">
        <v>41609</v>
      </c>
      <c r="P6431" s="60">
        <v>2013</v>
      </c>
      <c r="Q6431" s="61">
        <v>41639</v>
      </c>
      <c r="R6431" s="53" t="s">
        <v>350</v>
      </c>
      <c r="S6431" s="62" t="s">
        <v>7349</v>
      </c>
      <c r="T6431" s="53" t="s">
        <v>389</v>
      </c>
      <c r="U6431" s="367">
        <v>1</v>
      </c>
      <c r="V6431" s="53">
        <v>8</v>
      </c>
      <c r="W6431" s="53" t="s">
        <v>394</v>
      </c>
      <c r="X6431" s="53" t="s">
        <v>7350</v>
      </c>
      <c r="Y6431" s="63"/>
      <c r="Z6431" s="58"/>
      <c r="AA6431" s="53"/>
      <c r="AB6431" s="62"/>
      <c r="AC6431" s="65"/>
      <c r="AD6431" s="66"/>
      <c r="AE6431" s="53"/>
      <c r="AF6431" s="53"/>
      <c r="AG6431" s="58"/>
      <c r="AH6431" s="367"/>
      <c r="AI6431" s="52"/>
      <c r="AJ6431" s="52"/>
      <c r="AK6431" s="148"/>
      <c r="AL6431" s="148"/>
      <c r="AM6431" s="148"/>
      <c r="AN6431" s="148"/>
      <c r="AO6431" s="148"/>
      <c r="AP6431" s="148"/>
      <c r="AQ6431" s="148"/>
      <c r="AR6431" s="148"/>
      <c r="AS6431" s="148"/>
      <c r="AT6431" s="148"/>
    </row>
    <row r="6432" spans="1:46" s="67" customFormat="1" ht="60">
      <c r="A6432" s="52" t="s">
        <v>1675</v>
      </c>
      <c r="B6432" s="60">
        <v>8738</v>
      </c>
      <c r="C6432" s="54">
        <v>1</v>
      </c>
      <c r="D6432" s="52" t="s">
        <v>7309</v>
      </c>
      <c r="E6432" s="53" t="s">
        <v>60</v>
      </c>
      <c r="F6432" s="55">
        <v>41588</v>
      </c>
      <c r="G6432" s="55">
        <v>41605</v>
      </c>
      <c r="H6432" s="53" t="s">
        <v>109</v>
      </c>
      <c r="I6432" s="57">
        <v>8000</v>
      </c>
      <c r="J6432" s="56">
        <v>8000</v>
      </c>
      <c r="K6432" s="56">
        <v>8000</v>
      </c>
      <c r="L6432" s="58">
        <v>8000000</v>
      </c>
      <c r="M6432" s="59">
        <v>41607</v>
      </c>
      <c r="N6432" s="60">
        <v>2013</v>
      </c>
      <c r="O6432" s="61">
        <v>41607</v>
      </c>
      <c r="P6432" s="60">
        <v>2014</v>
      </c>
      <c r="Q6432" s="61">
        <v>41729</v>
      </c>
      <c r="R6432" s="53" t="s">
        <v>342</v>
      </c>
      <c r="S6432" s="62" t="s">
        <v>7310</v>
      </c>
      <c r="T6432" s="53" t="s">
        <v>329</v>
      </c>
      <c r="U6432" s="367">
        <v>1</v>
      </c>
      <c r="V6432" s="53">
        <v>8</v>
      </c>
      <c r="W6432" s="53" t="s">
        <v>394</v>
      </c>
      <c r="X6432" s="53"/>
      <c r="Y6432" s="63"/>
      <c r="Z6432" s="58"/>
      <c r="AA6432" s="53"/>
      <c r="AB6432" s="62"/>
      <c r="AC6432" s="65"/>
      <c r="AD6432" s="66"/>
      <c r="AE6432" s="53"/>
      <c r="AF6432" s="53"/>
      <c r="AG6432" s="58"/>
      <c r="AH6432" s="367"/>
      <c r="AI6432" s="52"/>
      <c r="AJ6432" s="52"/>
      <c r="AK6432" s="148"/>
      <c r="AL6432" s="148"/>
      <c r="AM6432" s="148"/>
      <c r="AN6432" s="148"/>
      <c r="AO6432" s="148"/>
      <c r="AP6432" s="148"/>
      <c r="AQ6432" s="148"/>
      <c r="AR6432" s="148"/>
      <c r="AS6432" s="148"/>
      <c r="AT6432" s="148"/>
    </row>
    <row r="6433" spans="1:46" s="67" customFormat="1" ht="60">
      <c r="A6433" s="52" t="s">
        <v>382</v>
      </c>
      <c r="B6433" s="368">
        <v>8739</v>
      </c>
      <c r="C6433" s="60">
        <v>3000430</v>
      </c>
      <c r="D6433" s="52" t="s">
        <v>414</v>
      </c>
      <c r="E6433" s="78" t="s">
        <v>60</v>
      </c>
      <c r="F6433" s="371">
        <v>41575</v>
      </c>
      <c r="G6433" s="371">
        <v>41615</v>
      </c>
      <c r="H6433" s="371" t="s">
        <v>109</v>
      </c>
      <c r="I6433" s="79">
        <v>1774.3</v>
      </c>
      <c r="J6433" s="56">
        <v>1764.7086937931747</v>
      </c>
      <c r="K6433" s="56">
        <v>1764.7080000000001</v>
      </c>
      <c r="L6433" s="58">
        <v>2082355.4399999997</v>
      </c>
      <c r="M6433" s="372">
        <v>41635</v>
      </c>
      <c r="N6433" s="78">
        <v>2014</v>
      </c>
      <c r="O6433" s="373">
        <v>41640</v>
      </c>
      <c r="P6433" s="78">
        <v>2014</v>
      </c>
      <c r="Q6433" s="373">
        <v>42004</v>
      </c>
      <c r="R6433" s="53" t="s">
        <v>343</v>
      </c>
      <c r="S6433" s="68" t="s">
        <v>7958</v>
      </c>
      <c r="T6433" s="78" t="s">
        <v>389</v>
      </c>
      <c r="U6433" s="449">
        <v>1</v>
      </c>
      <c r="V6433" s="420">
        <v>8</v>
      </c>
      <c r="W6433" s="78" t="s">
        <v>394</v>
      </c>
      <c r="X6433" s="78"/>
      <c r="Y6433" s="78"/>
      <c r="Z6433" s="78"/>
      <c r="AA6433" s="78"/>
      <c r="AB6433" s="78"/>
      <c r="AC6433" s="78"/>
      <c r="AD6433" s="78"/>
      <c r="AE6433" s="78"/>
      <c r="AF6433" s="78"/>
      <c r="AG6433" s="78"/>
      <c r="AH6433" s="78"/>
      <c r="AI6433" s="78"/>
      <c r="AJ6433" s="78"/>
      <c r="AK6433" s="148"/>
      <c r="AL6433" s="153"/>
      <c r="AM6433" s="153"/>
      <c r="AN6433" s="153"/>
      <c r="AO6433" s="153"/>
      <c r="AP6433" s="153"/>
      <c r="AQ6433" s="153"/>
      <c r="AR6433" s="153"/>
      <c r="AS6433" s="153"/>
      <c r="AT6433" s="153"/>
    </row>
    <row r="6434" spans="1:46" s="67" customFormat="1" ht="60">
      <c r="A6434" s="52" t="s">
        <v>382</v>
      </c>
      <c r="B6434" s="368">
        <v>8740</v>
      </c>
      <c r="C6434" s="368">
        <v>3000415</v>
      </c>
      <c r="D6434" s="52" t="s">
        <v>7959</v>
      </c>
      <c r="E6434" s="78" t="s">
        <v>60</v>
      </c>
      <c r="F6434" s="371">
        <v>41575</v>
      </c>
      <c r="G6434" s="371">
        <v>41615</v>
      </c>
      <c r="H6434" s="371" t="s">
        <v>109</v>
      </c>
      <c r="I6434" s="79">
        <v>681.66271099999994</v>
      </c>
      <c r="J6434" s="56">
        <v>677.97787985600803</v>
      </c>
      <c r="K6434" s="56">
        <v>677.97699999999998</v>
      </c>
      <c r="L6434" s="58">
        <v>800012.86</v>
      </c>
      <c r="M6434" s="372">
        <v>41635</v>
      </c>
      <c r="N6434" s="78">
        <v>2014</v>
      </c>
      <c r="O6434" s="373">
        <v>41640</v>
      </c>
      <c r="P6434" s="78">
        <v>2014</v>
      </c>
      <c r="Q6434" s="373">
        <v>42004</v>
      </c>
      <c r="R6434" s="53" t="s">
        <v>343</v>
      </c>
      <c r="S6434" s="68" t="s">
        <v>7960</v>
      </c>
      <c r="T6434" s="78" t="s">
        <v>389</v>
      </c>
      <c r="U6434" s="449">
        <v>1</v>
      </c>
      <c r="V6434" s="420">
        <v>8</v>
      </c>
      <c r="W6434" s="78" t="s">
        <v>394</v>
      </c>
      <c r="X6434" s="78"/>
      <c r="Y6434" s="78"/>
      <c r="Z6434" s="78"/>
      <c r="AA6434" s="78"/>
      <c r="AB6434" s="78"/>
      <c r="AC6434" s="78"/>
      <c r="AD6434" s="78"/>
      <c r="AE6434" s="78"/>
      <c r="AF6434" s="78"/>
      <c r="AG6434" s="78"/>
      <c r="AH6434" s="78"/>
      <c r="AI6434" s="78"/>
      <c r="AJ6434" s="78"/>
      <c r="AK6434" s="148"/>
      <c r="AL6434" s="153"/>
      <c r="AM6434" s="153"/>
      <c r="AN6434" s="153"/>
      <c r="AO6434" s="153"/>
      <c r="AP6434" s="153"/>
      <c r="AQ6434" s="153"/>
      <c r="AR6434" s="153"/>
      <c r="AS6434" s="153"/>
      <c r="AT6434" s="153"/>
    </row>
    <row r="6435" spans="1:46" s="67" customFormat="1" ht="60">
      <c r="A6435" s="52" t="s">
        <v>382</v>
      </c>
      <c r="B6435" s="368">
        <v>8742</v>
      </c>
      <c r="C6435" s="368">
        <v>3000453</v>
      </c>
      <c r="D6435" s="52" t="s">
        <v>618</v>
      </c>
      <c r="E6435" s="78" t="s">
        <v>60</v>
      </c>
      <c r="F6435" s="371">
        <v>41595</v>
      </c>
      <c r="G6435" s="371">
        <v>41615</v>
      </c>
      <c r="H6435" s="371" t="s">
        <v>109</v>
      </c>
      <c r="I6435" s="79">
        <v>921.4755550000001</v>
      </c>
      <c r="J6435" s="56">
        <v>916.49491696488724</v>
      </c>
      <c r="K6435" s="56">
        <v>916.49400000000003</v>
      </c>
      <c r="L6435" s="58">
        <v>1081462.92</v>
      </c>
      <c r="M6435" s="372">
        <v>41635</v>
      </c>
      <c r="N6435" s="78">
        <v>2014</v>
      </c>
      <c r="O6435" s="373">
        <v>41640</v>
      </c>
      <c r="P6435" s="78">
        <v>2014</v>
      </c>
      <c r="Q6435" s="373">
        <v>42004</v>
      </c>
      <c r="R6435" s="53" t="s">
        <v>343</v>
      </c>
      <c r="S6435" s="68" t="s">
        <v>7961</v>
      </c>
      <c r="T6435" s="78" t="s">
        <v>389</v>
      </c>
      <c r="U6435" s="449">
        <v>1</v>
      </c>
      <c r="V6435" s="420">
        <v>8</v>
      </c>
      <c r="W6435" s="78" t="s">
        <v>390</v>
      </c>
      <c r="X6435" s="78"/>
      <c r="Y6435" s="78"/>
      <c r="Z6435" s="78"/>
      <c r="AA6435" s="78"/>
      <c r="AB6435" s="78"/>
      <c r="AC6435" s="78"/>
      <c r="AD6435" s="78"/>
      <c r="AE6435" s="78"/>
      <c r="AF6435" s="78"/>
      <c r="AG6435" s="78"/>
      <c r="AH6435" s="78"/>
      <c r="AI6435" s="78"/>
      <c r="AJ6435" s="368"/>
      <c r="AK6435" s="148"/>
      <c r="AL6435" s="153"/>
      <c r="AM6435" s="153"/>
      <c r="AN6435" s="153"/>
      <c r="AO6435" s="153"/>
      <c r="AP6435" s="153"/>
      <c r="AQ6435" s="153"/>
      <c r="AR6435" s="153"/>
      <c r="AS6435" s="153"/>
      <c r="AT6435" s="153"/>
    </row>
    <row r="6436" spans="1:46" s="67" customFormat="1" ht="60">
      <c r="A6436" s="52" t="s">
        <v>382</v>
      </c>
      <c r="B6436" s="368">
        <v>8743</v>
      </c>
      <c r="C6436" s="368" t="s">
        <v>431</v>
      </c>
      <c r="D6436" s="52" t="s">
        <v>429</v>
      </c>
      <c r="E6436" s="53" t="s">
        <v>60</v>
      </c>
      <c r="F6436" s="55">
        <v>41598</v>
      </c>
      <c r="G6436" s="371">
        <v>41623</v>
      </c>
      <c r="H6436" s="371" t="s">
        <v>109</v>
      </c>
      <c r="I6436" s="79">
        <v>2.8112000000000004</v>
      </c>
      <c r="J6436" s="56">
        <v>13.501419326154142</v>
      </c>
      <c r="K6436" s="56">
        <v>2.8109999999999999</v>
      </c>
      <c r="L6436" s="58">
        <v>3316.9799999999996</v>
      </c>
      <c r="M6436" s="59">
        <v>41638</v>
      </c>
      <c r="N6436" s="78">
        <v>2014</v>
      </c>
      <c r="O6436" s="373">
        <v>41671</v>
      </c>
      <c r="P6436" s="78">
        <v>2014</v>
      </c>
      <c r="Q6436" s="373">
        <v>42004</v>
      </c>
      <c r="R6436" s="53" t="s">
        <v>343</v>
      </c>
      <c r="S6436" s="68"/>
      <c r="T6436" s="78" t="s">
        <v>7933</v>
      </c>
      <c r="U6436" s="449">
        <v>2102</v>
      </c>
      <c r="V6436" s="420">
        <v>8</v>
      </c>
      <c r="W6436" s="78" t="s">
        <v>394</v>
      </c>
      <c r="X6436" s="78"/>
      <c r="Y6436" s="78"/>
      <c r="Z6436" s="78"/>
      <c r="AA6436" s="78"/>
      <c r="AB6436" s="78"/>
      <c r="AC6436" s="78"/>
      <c r="AD6436" s="78"/>
      <c r="AE6436" s="78"/>
      <c r="AF6436" s="78"/>
      <c r="AG6436" s="78"/>
      <c r="AH6436" s="78"/>
      <c r="AI6436" s="78"/>
      <c r="AJ6436" s="78"/>
      <c r="AK6436" s="148"/>
      <c r="AL6436" s="153"/>
      <c r="AM6436" s="153"/>
      <c r="AN6436" s="153"/>
      <c r="AO6436" s="153"/>
      <c r="AP6436" s="153"/>
      <c r="AQ6436" s="153"/>
      <c r="AR6436" s="153"/>
      <c r="AS6436" s="153"/>
      <c r="AT6436" s="153"/>
    </row>
    <row r="6437" spans="1:46" s="148" customFormat="1" ht="60">
      <c r="A6437" s="52" t="s">
        <v>382</v>
      </c>
      <c r="B6437" s="368">
        <v>8744</v>
      </c>
      <c r="C6437" s="368" t="s">
        <v>430</v>
      </c>
      <c r="D6437" s="52" t="s">
        <v>432</v>
      </c>
      <c r="E6437" s="53" t="s">
        <v>82</v>
      </c>
      <c r="F6437" s="55">
        <v>41598</v>
      </c>
      <c r="G6437" s="55">
        <v>41623</v>
      </c>
      <c r="H6437" s="371" t="s">
        <v>109</v>
      </c>
      <c r="I6437" s="79">
        <v>5.5889999999999995</v>
      </c>
      <c r="J6437" s="56">
        <v>5.5587811289986799</v>
      </c>
      <c r="K6437" s="56">
        <v>5.5579999999999998</v>
      </c>
      <c r="L6437" s="58">
        <v>6558.44</v>
      </c>
      <c r="M6437" s="59">
        <v>41638</v>
      </c>
      <c r="N6437" s="78">
        <v>2014</v>
      </c>
      <c r="O6437" s="373">
        <v>41673</v>
      </c>
      <c r="P6437" s="78">
        <v>2014</v>
      </c>
      <c r="Q6437" s="373">
        <v>41912</v>
      </c>
      <c r="R6437" s="53" t="s">
        <v>342</v>
      </c>
      <c r="S6437" s="68"/>
      <c r="T6437" s="78" t="s">
        <v>313</v>
      </c>
      <c r="U6437" s="449">
        <v>400</v>
      </c>
      <c r="V6437" s="420">
        <v>8</v>
      </c>
      <c r="W6437" s="78" t="s">
        <v>390</v>
      </c>
      <c r="X6437" s="78"/>
      <c r="Y6437" s="78"/>
      <c r="Z6437" s="78"/>
      <c r="AA6437" s="78"/>
      <c r="AB6437" s="78"/>
      <c r="AC6437" s="78"/>
      <c r="AD6437" s="78"/>
      <c r="AE6437" s="78"/>
      <c r="AF6437" s="78"/>
      <c r="AG6437" s="78"/>
      <c r="AH6437" s="78"/>
      <c r="AI6437" s="78"/>
      <c r="AJ6437" s="78"/>
      <c r="AL6437" s="153"/>
      <c r="AM6437" s="153"/>
      <c r="AN6437" s="153"/>
      <c r="AO6437" s="153"/>
      <c r="AP6437" s="153"/>
      <c r="AQ6437" s="153"/>
      <c r="AR6437" s="153"/>
      <c r="AS6437" s="153"/>
      <c r="AT6437" s="153"/>
    </row>
    <row r="6438" spans="1:46" s="67" customFormat="1" ht="60">
      <c r="A6438" s="52" t="s">
        <v>382</v>
      </c>
      <c r="B6438" s="368">
        <v>8747</v>
      </c>
      <c r="C6438" s="368" t="s">
        <v>444</v>
      </c>
      <c r="D6438" s="52" t="s">
        <v>445</v>
      </c>
      <c r="E6438" s="78" t="s">
        <v>60</v>
      </c>
      <c r="F6438" s="55">
        <v>41598</v>
      </c>
      <c r="G6438" s="55">
        <v>41623</v>
      </c>
      <c r="H6438" s="371" t="s">
        <v>109</v>
      </c>
      <c r="I6438" s="79">
        <v>165.8723</v>
      </c>
      <c r="J6438" s="56">
        <v>179.94164763782194</v>
      </c>
      <c r="K6438" s="56">
        <v>165.87200000000001</v>
      </c>
      <c r="L6438" s="58">
        <v>195728.96</v>
      </c>
      <c r="M6438" s="372">
        <v>41635</v>
      </c>
      <c r="N6438" s="78">
        <v>2014</v>
      </c>
      <c r="O6438" s="373">
        <v>41673</v>
      </c>
      <c r="P6438" s="78">
        <v>2014</v>
      </c>
      <c r="Q6438" s="373">
        <v>41912</v>
      </c>
      <c r="R6438" s="53" t="s">
        <v>343</v>
      </c>
      <c r="S6438" s="68"/>
      <c r="T6438" s="78" t="s">
        <v>417</v>
      </c>
      <c r="U6438" s="449">
        <v>70</v>
      </c>
      <c r="V6438" s="420">
        <v>8</v>
      </c>
      <c r="W6438" s="78" t="s">
        <v>390</v>
      </c>
      <c r="X6438" s="78"/>
      <c r="Y6438" s="78"/>
      <c r="Z6438" s="78"/>
      <c r="AA6438" s="78"/>
      <c r="AB6438" s="78"/>
      <c r="AC6438" s="78"/>
      <c r="AD6438" s="78"/>
      <c r="AE6438" s="78"/>
      <c r="AF6438" s="78"/>
      <c r="AG6438" s="78"/>
      <c r="AH6438" s="78"/>
      <c r="AI6438" s="78"/>
      <c r="AJ6438" s="78"/>
      <c r="AK6438" s="148"/>
      <c r="AL6438" s="153"/>
      <c r="AM6438" s="153"/>
      <c r="AN6438" s="153"/>
      <c r="AO6438" s="153"/>
      <c r="AP6438" s="153"/>
      <c r="AQ6438" s="153"/>
      <c r="AR6438" s="153"/>
      <c r="AS6438" s="153"/>
      <c r="AT6438" s="153"/>
    </row>
    <row r="6439" spans="1:46" s="67" customFormat="1" ht="60">
      <c r="A6439" s="52" t="s">
        <v>382</v>
      </c>
      <c r="B6439" s="368">
        <v>8752</v>
      </c>
      <c r="C6439" s="368" t="s">
        <v>455</v>
      </c>
      <c r="D6439" s="293" t="s">
        <v>456</v>
      </c>
      <c r="E6439" s="78" t="s">
        <v>60</v>
      </c>
      <c r="F6439" s="55">
        <v>41598</v>
      </c>
      <c r="G6439" s="55">
        <v>41623</v>
      </c>
      <c r="H6439" s="371" t="s">
        <v>109</v>
      </c>
      <c r="I6439" s="79">
        <v>34.478000000000002</v>
      </c>
      <c r="J6439" s="56">
        <v>33.98264331202224</v>
      </c>
      <c r="K6439" s="56">
        <v>33.981999999999999</v>
      </c>
      <c r="L6439" s="58">
        <v>40098.76</v>
      </c>
      <c r="M6439" s="372">
        <v>41635</v>
      </c>
      <c r="N6439" s="78">
        <v>2014</v>
      </c>
      <c r="O6439" s="373">
        <v>41673</v>
      </c>
      <c r="P6439" s="78">
        <v>2014</v>
      </c>
      <c r="Q6439" s="373">
        <v>41912</v>
      </c>
      <c r="R6439" s="53" t="s">
        <v>342</v>
      </c>
      <c r="S6439" s="68"/>
      <c r="T6439" s="78" t="s">
        <v>7907</v>
      </c>
      <c r="U6439" s="449">
        <v>640</v>
      </c>
      <c r="V6439" s="420">
        <v>8</v>
      </c>
      <c r="W6439" s="78" t="s">
        <v>390</v>
      </c>
      <c r="X6439" s="78"/>
      <c r="Y6439" s="78"/>
      <c r="Z6439" s="78"/>
      <c r="AA6439" s="78"/>
      <c r="AB6439" s="78"/>
      <c r="AC6439" s="78"/>
      <c r="AD6439" s="78"/>
      <c r="AE6439" s="78"/>
      <c r="AF6439" s="78"/>
      <c r="AG6439" s="78"/>
      <c r="AH6439" s="78"/>
      <c r="AI6439" s="78"/>
      <c r="AJ6439" s="78"/>
      <c r="AK6439" s="148"/>
      <c r="AL6439" s="153"/>
      <c r="AM6439" s="153"/>
      <c r="AN6439" s="153"/>
      <c r="AO6439" s="153"/>
      <c r="AP6439" s="153"/>
      <c r="AQ6439" s="153"/>
      <c r="AR6439" s="153"/>
      <c r="AS6439" s="153"/>
      <c r="AT6439" s="153"/>
    </row>
    <row r="6440" spans="1:46" s="67" customFormat="1" ht="60">
      <c r="A6440" s="52" t="s">
        <v>382</v>
      </c>
      <c r="B6440" s="368">
        <v>8753</v>
      </c>
      <c r="C6440" s="368" t="s">
        <v>457</v>
      </c>
      <c r="D6440" s="293" t="s">
        <v>458</v>
      </c>
      <c r="E6440" s="482" t="s">
        <v>60</v>
      </c>
      <c r="F6440" s="481">
        <v>41598</v>
      </c>
      <c r="G6440" s="481">
        <v>41623</v>
      </c>
      <c r="H6440" s="371" t="s">
        <v>109</v>
      </c>
      <c r="I6440" s="79">
        <v>7.2</v>
      </c>
      <c r="J6440" s="56">
        <v>7.0331288723981995</v>
      </c>
      <c r="K6440" s="56">
        <v>7.0330000000000004</v>
      </c>
      <c r="L6440" s="58">
        <v>8298.94</v>
      </c>
      <c r="M6440" s="372">
        <v>41638</v>
      </c>
      <c r="N6440" s="78">
        <v>2014</v>
      </c>
      <c r="O6440" s="373">
        <v>41673</v>
      </c>
      <c r="P6440" s="78">
        <v>2014</v>
      </c>
      <c r="Q6440" s="373">
        <v>41912</v>
      </c>
      <c r="R6440" s="53" t="s">
        <v>343</v>
      </c>
      <c r="S6440" s="68"/>
      <c r="T6440" s="78" t="s">
        <v>417</v>
      </c>
      <c r="U6440" s="449">
        <v>240</v>
      </c>
      <c r="V6440" s="420">
        <v>8</v>
      </c>
      <c r="W6440" s="53" t="s">
        <v>390</v>
      </c>
      <c r="X6440" s="78"/>
      <c r="Y6440" s="78"/>
      <c r="Z6440" s="78"/>
      <c r="AA6440" s="78"/>
      <c r="AB6440" s="78"/>
      <c r="AC6440" s="78"/>
      <c r="AD6440" s="78"/>
      <c r="AE6440" s="78"/>
      <c r="AF6440" s="78"/>
      <c r="AG6440" s="78"/>
      <c r="AH6440" s="78"/>
      <c r="AI6440" s="78"/>
      <c r="AJ6440" s="78"/>
      <c r="AK6440" s="148"/>
      <c r="AL6440" s="153"/>
      <c r="AM6440" s="153"/>
      <c r="AN6440" s="153"/>
      <c r="AO6440" s="153"/>
      <c r="AP6440" s="153"/>
      <c r="AQ6440" s="153"/>
      <c r="AR6440" s="153"/>
      <c r="AS6440" s="153"/>
      <c r="AT6440" s="153"/>
    </row>
    <row r="6441" spans="1:46" s="67" customFormat="1" ht="60">
      <c r="A6441" s="53" t="s">
        <v>1599</v>
      </c>
      <c r="B6441" s="368">
        <v>8756</v>
      </c>
      <c r="C6441" s="69" t="s">
        <v>8005</v>
      </c>
      <c r="D6441" s="293" t="s">
        <v>422</v>
      </c>
      <c r="E6441" s="53" t="s">
        <v>60</v>
      </c>
      <c r="F6441" s="55">
        <v>41594</v>
      </c>
      <c r="G6441" s="55">
        <v>41624</v>
      </c>
      <c r="H6441" s="53" t="s">
        <v>393</v>
      </c>
      <c r="I6441" s="57">
        <v>200</v>
      </c>
      <c r="J6441" s="56">
        <v>217.27920884471999</v>
      </c>
      <c r="K6441" s="56">
        <v>200</v>
      </c>
      <c r="L6441" s="58">
        <v>236000</v>
      </c>
      <c r="M6441" s="59">
        <v>41633</v>
      </c>
      <c r="N6441" s="60" t="s">
        <v>1651</v>
      </c>
      <c r="O6441" s="61">
        <v>41649</v>
      </c>
      <c r="P6441" s="60" t="s">
        <v>1651</v>
      </c>
      <c r="Q6441" s="61">
        <v>41944</v>
      </c>
      <c r="R6441" s="53" t="s">
        <v>344</v>
      </c>
      <c r="S6441" s="70" t="s">
        <v>8024</v>
      </c>
      <c r="T6441" s="53" t="s">
        <v>389</v>
      </c>
      <c r="U6441" s="53" t="s">
        <v>695</v>
      </c>
      <c r="V6441" s="53" t="s">
        <v>662</v>
      </c>
      <c r="W6441" s="53" t="s">
        <v>394</v>
      </c>
      <c r="X6441" s="53"/>
      <c r="Y6441" s="367"/>
      <c r="Z6441" s="367"/>
      <c r="AA6441" s="53"/>
      <c r="AB6441" s="53"/>
      <c r="AC6441" s="71"/>
      <c r="AD6441" s="57"/>
      <c r="AE6441" s="53"/>
      <c r="AF6441" s="53"/>
      <c r="AG6441" s="53"/>
      <c r="AH6441" s="367"/>
      <c r="AI6441" s="53"/>
      <c r="AJ6441" s="53"/>
      <c r="AK6441" s="148"/>
      <c r="AL6441" s="148"/>
      <c r="AM6441" s="148"/>
      <c r="AN6441" s="148"/>
      <c r="AO6441" s="148"/>
      <c r="AP6441" s="148"/>
      <c r="AQ6441" s="148"/>
      <c r="AR6441" s="148"/>
      <c r="AS6441" s="148"/>
      <c r="AT6441" s="148"/>
    </row>
    <row r="6442" spans="1:46" s="67" customFormat="1" ht="45">
      <c r="A6442" s="53" t="s">
        <v>1599</v>
      </c>
      <c r="B6442" s="368">
        <v>8758</v>
      </c>
      <c r="C6442" s="69" t="s">
        <v>8025</v>
      </c>
      <c r="D6442" s="293" t="s">
        <v>379</v>
      </c>
      <c r="E6442" s="53" t="s">
        <v>60</v>
      </c>
      <c r="F6442" s="55">
        <v>41594</v>
      </c>
      <c r="G6442" s="55">
        <v>41624</v>
      </c>
      <c r="H6442" s="53" t="s">
        <v>387</v>
      </c>
      <c r="I6442" s="57">
        <v>6511.1</v>
      </c>
      <c r="J6442" s="56">
        <v>6511.1</v>
      </c>
      <c r="K6442" s="56">
        <v>6511.1</v>
      </c>
      <c r="L6442" s="58">
        <v>7683098</v>
      </c>
      <c r="M6442" s="59">
        <v>41633</v>
      </c>
      <c r="N6442" s="60" t="s">
        <v>1651</v>
      </c>
      <c r="O6442" s="61">
        <v>41649</v>
      </c>
      <c r="P6442" s="60" t="s">
        <v>1651</v>
      </c>
      <c r="Q6442" s="61">
        <v>41974</v>
      </c>
      <c r="R6442" s="53" t="s">
        <v>342</v>
      </c>
      <c r="S6442" s="70" t="s">
        <v>779</v>
      </c>
      <c r="T6442" s="53" t="s">
        <v>389</v>
      </c>
      <c r="U6442" s="53" t="s">
        <v>695</v>
      </c>
      <c r="V6442" s="53" t="s">
        <v>662</v>
      </c>
      <c r="W6442" s="53" t="s">
        <v>390</v>
      </c>
      <c r="X6442" s="53"/>
      <c r="Y6442" s="367"/>
      <c r="Z6442" s="367"/>
      <c r="AA6442" s="53"/>
      <c r="AB6442" s="53"/>
      <c r="AC6442" s="71"/>
      <c r="AD6442" s="57"/>
      <c r="AE6442" s="53"/>
      <c r="AF6442" s="53"/>
      <c r="AG6442" s="53"/>
      <c r="AH6442" s="367"/>
      <c r="AI6442" s="53"/>
      <c r="AJ6442" s="53"/>
      <c r="AK6442" s="148"/>
      <c r="AL6442" s="148"/>
      <c r="AM6442" s="148"/>
      <c r="AN6442" s="148"/>
      <c r="AO6442" s="148"/>
      <c r="AP6442" s="148"/>
      <c r="AQ6442" s="148"/>
      <c r="AR6442" s="148"/>
      <c r="AS6442" s="148"/>
      <c r="AT6442" s="148"/>
    </row>
    <row r="6443" spans="1:46" s="67" customFormat="1" ht="45">
      <c r="A6443" s="53" t="s">
        <v>1599</v>
      </c>
      <c r="B6443" s="368">
        <v>8765</v>
      </c>
      <c r="C6443" s="69" t="s">
        <v>521</v>
      </c>
      <c r="D6443" s="293" t="s">
        <v>522</v>
      </c>
      <c r="E6443" s="53" t="s">
        <v>60</v>
      </c>
      <c r="F6443" s="55">
        <v>41594</v>
      </c>
      <c r="G6443" s="55">
        <v>41624</v>
      </c>
      <c r="H6443" s="53" t="s">
        <v>387</v>
      </c>
      <c r="I6443" s="57">
        <v>1811</v>
      </c>
      <c r="J6443" s="56">
        <v>1811</v>
      </c>
      <c r="K6443" s="56">
        <v>1811</v>
      </c>
      <c r="L6443" s="58">
        <v>2136980</v>
      </c>
      <c r="M6443" s="59">
        <v>41633</v>
      </c>
      <c r="N6443" s="60" t="s">
        <v>1651</v>
      </c>
      <c r="O6443" s="61">
        <v>41649</v>
      </c>
      <c r="P6443" s="60" t="s">
        <v>1651</v>
      </c>
      <c r="Q6443" s="61">
        <v>41974</v>
      </c>
      <c r="R6443" s="53" t="s">
        <v>342</v>
      </c>
      <c r="S6443" s="70"/>
      <c r="T6443" s="53" t="s">
        <v>8026</v>
      </c>
      <c r="U6443" s="53" t="s">
        <v>695</v>
      </c>
      <c r="V6443" s="53" t="s">
        <v>662</v>
      </c>
      <c r="W6443" s="53" t="s">
        <v>390</v>
      </c>
      <c r="X6443" s="53"/>
      <c r="Y6443" s="367"/>
      <c r="Z6443" s="367"/>
      <c r="AA6443" s="53"/>
      <c r="AB6443" s="53"/>
      <c r="AC6443" s="71"/>
      <c r="AD6443" s="57"/>
      <c r="AE6443" s="53"/>
      <c r="AF6443" s="53"/>
      <c r="AG6443" s="53"/>
      <c r="AH6443" s="367"/>
      <c r="AI6443" s="53"/>
      <c r="AJ6443" s="53"/>
      <c r="AK6443" s="148"/>
      <c r="AL6443" s="148"/>
      <c r="AM6443" s="148"/>
      <c r="AN6443" s="148"/>
      <c r="AO6443" s="148"/>
      <c r="AP6443" s="148"/>
      <c r="AQ6443" s="148"/>
      <c r="AR6443" s="148"/>
      <c r="AS6443" s="148"/>
      <c r="AT6443" s="148"/>
    </row>
    <row r="6444" spans="1:46" s="67" customFormat="1" ht="45">
      <c r="A6444" s="53" t="s">
        <v>1599</v>
      </c>
      <c r="B6444" s="368">
        <v>8766</v>
      </c>
      <c r="C6444" s="69" t="s">
        <v>425</v>
      </c>
      <c r="D6444" s="293" t="s">
        <v>404</v>
      </c>
      <c r="E6444" s="53" t="s">
        <v>60</v>
      </c>
      <c r="F6444" s="55">
        <v>41594</v>
      </c>
      <c r="G6444" s="55">
        <v>41624</v>
      </c>
      <c r="H6444" s="53" t="s">
        <v>387</v>
      </c>
      <c r="I6444" s="57">
        <v>936.89830508474574</v>
      </c>
      <c r="J6444" s="56">
        <v>936.89800000000002</v>
      </c>
      <c r="K6444" s="56">
        <v>936.89800000000002</v>
      </c>
      <c r="L6444" s="58">
        <v>1105539.6399999999</v>
      </c>
      <c r="M6444" s="59">
        <v>41633</v>
      </c>
      <c r="N6444" s="60" t="s">
        <v>1651</v>
      </c>
      <c r="O6444" s="61">
        <v>41649</v>
      </c>
      <c r="P6444" s="60" t="s">
        <v>1651</v>
      </c>
      <c r="Q6444" s="61">
        <v>41974</v>
      </c>
      <c r="R6444" s="53" t="s">
        <v>342</v>
      </c>
      <c r="S6444" s="70"/>
      <c r="T6444" s="53" t="s">
        <v>417</v>
      </c>
      <c r="U6444" s="53" t="s">
        <v>8027</v>
      </c>
      <c r="V6444" s="53" t="s">
        <v>662</v>
      </c>
      <c r="W6444" s="53" t="s">
        <v>390</v>
      </c>
      <c r="X6444" s="53"/>
      <c r="Y6444" s="367"/>
      <c r="Z6444" s="367"/>
      <c r="AA6444" s="53"/>
      <c r="AB6444" s="53"/>
      <c r="AC6444" s="71"/>
      <c r="AD6444" s="57"/>
      <c r="AE6444" s="53"/>
      <c r="AF6444" s="53"/>
      <c r="AG6444" s="53"/>
      <c r="AH6444" s="367"/>
      <c r="AI6444" s="53"/>
      <c r="AJ6444" s="53"/>
      <c r="AK6444" s="148"/>
      <c r="AL6444" s="148"/>
      <c r="AM6444" s="148"/>
      <c r="AN6444" s="148"/>
      <c r="AO6444" s="148"/>
      <c r="AP6444" s="148"/>
      <c r="AQ6444" s="148"/>
      <c r="AR6444" s="148"/>
      <c r="AS6444" s="148"/>
      <c r="AT6444" s="148"/>
    </row>
    <row r="6445" spans="1:46" s="67" customFormat="1" ht="60">
      <c r="A6445" s="52" t="s">
        <v>783</v>
      </c>
      <c r="B6445" s="368">
        <v>8767</v>
      </c>
      <c r="C6445" s="54">
        <v>3000448</v>
      </c>
      <c r="D6445" s="293" t="s">
        <v>990</v>
      </c>
      <c r="E6445" s="53" t="s">
        <v>60</v>
      </c>
      <c r="F6445" s="55">
        <v>41591</v>
      </c>
      <c r="G6445" s="55">
        <v>41621</v>
      </c>
      <c r="H6445" s="53" t="s">
        <v>105</v>
      </c>
      <c r="I6445" s="57">
        <v>1141.2</v>
      </c>
      <c r="J6445" s="56">
        <v>1141.2</v>
      </c>
      <c r="K6445" s="56">
        <v>1141.2</v>
      </c>
      <c r="L6445" s="58">
        <v>1346616</v>
      </c>
      <c r="M6445" s="59">
        <v>41633</v>
      </c>
      <c r="N6445" s="60">
        <v>2014</v>
      </c>
      <c r="O6445" s="61">
        <v>41640</v>
      </c>
      <c r="P6445" s="60">
        <v>2014</v>
      </c>
      <c r="Q6445" s="61">
        <v>42003</v>
      </c>
      <c r="R6445" s="53" t="s">
        <v>345</v>
      </c>
      <c r="S6445" s="62" t="s">
        <v>8098</v>
      </c>
      <c r="T6445" s="53" t="s">
        <v>389</v>
      </c>
      <c r="U6445" s="53">
        <v>1</v>
      </c>
      <c r="V6445" s="53">
        <v>8</v>
      </c>
      <c r="W6445" s="53" t="s">
        <v>394</v>
      </c>
      <c r="X6445" s="53"/>
      <c r="Y6445" s="63"/>
      <c r="Z6445" s="58"/>
      <c r="AA6445" s="53"/>
      <c r="AB6445" s="62"/>
      <c r="AC6445" s="65"/>
      <c r="AD6445" s="66"/>
      <c r="AE6445" s="53"/>
      <c r="AF6445" s="53"/>
      <c r="AG6445" s="58"/>
      <c r="AH6445" s="367"/>
      <c r="AI6445" s="52"/>
      <c r="AJ6445" s="52"/>
      <c r="AK6445" s="148"/>
    </row>
    <row r="6446" spans="1:46" s="67" customFormat="1" ht="60">
      <c r="A6446" s="52" t="s">
        <v>783</v>
      </c>
      <c r="B6446" s="368">
        <v>8768</v>
      </c>
      <c r="C6446" s="54">
        <v>3000452</v>
      </c>
      <c r="D6446" s="293" t="s">
        <v>422</v>
      </c>
      <c r="E6446" s="53" t="s">
        <v>60</v>
      </c>
      <c r="F6446" s="55">
        <v>41591</v>
      </c>
      <c r="G6446" s="55">
        <v>41621</v>
      </c>
      <c r="H6446" s="53" t="s">
        <v>105</v>
      </c>
      <c r="I6446" s="177">
        <v>4491</v>
      </c>
      <c r="J6446" s="56">
        <v>4469.9737888219388</v>
      </c>
      <c r="K6446" s="56">
        <v>4469.973</v>
      </c>
      <c r="L6446" s="58">
        <v>5274568.1399999997</v>
      </c>
      <c r="M6446" s="59">
        <v>41633</v>
      </c>
      <c r="N6446" s="60">
        <v>2014</v>
      </c>
      <c r="O6446" s="61">
        <v>41640</v>
      </c>
      <c r="P6446" s="60">
        <v>2014</v>
      </c>
      <c r="Q6446" s="61">
        <v>42003</v>
      </c>
      <c r="R6446" s="53" t="s">
        <v>345</v>
      </c>
      <c r="S6446" s="62" t="s">
        <v>8099</v>
      </c>
      <c r="T6446" s="53" t="s">
        <v>389</v>
      </c>
      <c r="U6446" s="53">
        <v>1</v>
      </c>
      <c r="V6446" s="53">
        <v>8</v>
      </c>
      <c r="W6446" s="53" t="s">
        <v>390</v>
      </c>
      <c r="X6446" s="53"/>
      <c r="Y6446" s="63"/>
      <c r="Z6446" s="58"/>
      <c r="AA6446" s="53"/>
      <c r="AB6446" s="62"/>
      <c r="AC6446" s="65"/>
      <c r="AD6446" s="66"/>
      <c r="AE6446" s="53"/>
      <c r="AF6446" s="53"/>
      <c r="AG6446" s="58"/>
      <c r="AH6446" s="367"/>
      <c r="AI6446" s="52"/>
      <c r="AJ6446" s="52"/>
      <c r="AK6446" s="148"/>
    </row>
    <row r="6447" spans="1:46" s="67" customFormat="1" ht="60">
      <c r="A6447" s="52" t="s">
        <v>783</v>
      </c>
      <c r="B6447" s="368">
        <v>8769</v>
      </c>
      <c r="C6447" s="54">
        <v>3000452</v>
      </c>
      <c r="D6447" s="293" t="s">
        <v>422</v>
      </c>
      <c r="E6447" s="53" t="s">
        <v>60</v>
      </c>
      <c r="F6447" s="55">
        <v>41591</v>
      </c>
      <c r="G6447" s="55">
        <v>41621</v>
      </c>
      <c r="H6447" s="53" t="s">
        <v>105</v>
      </c>
      <c r="I6447" s="177">
        <v>564.44000000000005</v>
      </c>
      <c r="J6447" s="56">
        <v>561.79737805895491</v>
      </c>
      <c r="K6447" s="56">
        <v>561.79700000000003</v>
      </c>
      <c r="L6447" s="58">
        <v>662920.46000000008</v>
      </c>
      <c r="M6447" s="59">
        <v>41633</v>
      </c>
      <c r="N6447" s="60">
        <v>2014</v>
      </c>
      <c r="O6447" s="61">
        <v>41640</v>
      </c>
      <c r="P6447" s="60">
        <v>2014</v>
      </c>
      <c r="Q6447" s="61">
        <v>42003</v>
      </c>
      <c r="R6447" s="53" t="s">
        <v>345</v>
      </c>
      <c r="S6447" s="62" t="s">
        <v>8100</v>
      </c>
      <c r="T6447" s="53" t="s">
        <v>389</v>
      </c>
      <c r="U6447" s="53">
        <v>1</v>
      </c>
      <c r="V6447" s="53">
        <v>8</v>
      </c>
      <c r="W6447" s="53" t="s">
        <v>390</v>
      </c>
      <c r="X6447" s="53"/>
      <c r="Y6447" s="63"/>
      <c r="Z6447" s="58"/>
      <c r="AA6447" s="53"/>
      <c r="AB6447" s="62"/>
      <c r="AC6447" s="65"/>
      <c r="AD6447" s="66"/>
      <c r="AE6447" s="53"/>
      <c r="AF6447" s="53"/>
      <c r="AG6447" s="58"/>
      <c r="AH6447" s="367"/>
      <c r="AI6447" s="52"/>
      <c r="AJ6447" s="52"/>
      <c r="AK6447" s="148"/>
    </row>
    <row r="6448" spans="1:46" s="67" customFormat="1" ht="60">
      <c r="A6448" s="52" t="s">
        <v>783</v>
      </c>
      <c r="B6448" s="368">
        <v>8771</v>
      </c>
      <c r="C6448" s="54">
        <v>3000452</v>
      </c>
      <c r="D6448" s="293" t="s">
        <v>422</v>
      </c>
      <c r="E6448" s="53" t="s">
        <v>60</v>
      </c>
      <c r="F6448" s="55">
        <v>41591</v>
      </c>
      <c r="G6448" s="55">
        <v>41621</v>
      </c>
      <c r="H6448" s="53" t="s">
        <v>105</v>
      </c>
      <c r="I6448" s="177">
        <v>286.33999999999997</v>
      </c>
      <c r="J6448" s="56">
        <v>284.9989896557496</v>
      </c>
      <c r="K6448" s="56">
        <v>284.99799999999999</v>
      </c>
      <c r="L6448" s="58">
        <v>336297.63999999996</v>
      </c>
      <c r="M6448" s="59">
        <v>41633</v>
      </c>
      <c r="N6448" s="60">
        <v>2014</v>
      </c>
      <c r="O6448" s="61">
        <v>41640</v>
      </c>
      <c r="P6448" s="60">
        <v>2014</v>
      </c>
      <c r="Q6448" s="61">
        <v>42003</v>
      </c>
      <c r="R6448" s="53" t="s">
        <v>345</v>
      </c>
      <c r="S6448" s="62" t="s">
        <v>8101</v>
      </c>
      <c r="T6448" s="53" t="s">
        <v>389</v>
      </c>
      <c r="U6448" s="53">
        <v>1</v>
      </c>
      <c r="V6448" s="53">
        <v>8</v>
      </c>
      <c r="W6448" s="53" t="s">
        <v>390</v>
      </c>
      <c r="X6448" s="53"/>
      <c r="Y6448" s="63"/>
      <c r="Z6448" s="58"/>
      <c r="AA6448" s="53"/>
      <c r="AB6448" s="62"/>
      <c r="AC6448" s="65"/>
      <c r="AD6448" s="66"/>
      <c r="AE6448" s="53"/>
      <c r="AF6448" s="53"/>
      <c r="AG6448" s="58"/>
      <c r="AH6448" s="367"/>
      <c r="AI6448" s="52"/>
      <c r="AJ6448" s="52"/>
      <c r="AK6448" s="148"/>
    </row>
    <row r="6449" spans="1:46" s="67" customFormat="1" ht="60">
      <c r="A6449" s="52" t="s">
        <v>783</v>
      </c>
      <c r="B6449" s="368">
        <v>8772</v>
      </c>
      <c r="C6449" s="54">
        <v>3000452</v>
      </c>
      <c r="D6449" s="293" t="s">
        <v>422</v>
      </c>
      <c r="E6449" s="53" t="s">
        <v>60</v>
      </c>
      <c r="F6449" s="55">
        <v>41591</v>
      </c>
      <c r="G6449" s="55">
        <v>41621</v>
      </c>
      <c r="H6449" s="53" t="s">
        <v>105</v>
      </c>
      <c r="I6449" s="177">
        <v>1031</v>
      </c>
      <c r="J6449" s="56">
        <v>1026.1727243340406</v>
      </c>
      <c r="K6449" s="56">
        <v>1026.172</v>
      </c>
      <c r="L6449" s="58">
        <v>1210882.96</v>
      </c>
      <c r="M6449" s="59">
        <v>41633</v>
      </c>
      <c r="N6449" s="60">
        <v>2014</v>
      </c>
      <c r="O6449" s="61">
        <v>41640</v>
      </c>
      <c r="P6449" s="60">
        <v>2014</v>
      </c>
      <c r="Q6449" s="61">
        <v>42003</v>
      </c>
      <c r="R6449" s="53" t="s">
        <v>345</v>
      </c>
      <c r="S6449" s="62" t="s">
        <v>8102</v>
      </c>
      <c r="T6449" s="53" t="s">
        <v>389</v>
      </c>
      <c r="U6449" s="53">
        <v>1</v>
      </c>
      <c r="V6449" s="53">
        <v>8</v>
      </c>
      <c r="W6449" s="53" t="s">
        <v>394</v>
      </c>
      <c r="X6449" s="53"/>
      <c r="Y6449" s="63"/>
      <c r="Z6449" s="58"/>
      <c r="AA6449" s="53"/>
      <c r="AB6449" s="62"/>
      <c r="AC6449" s="65"/>
      <c r="AD6449" s="66"/>
      <c r="AE6449" s="53"/>
      <c r="AF6449" s="53"/>
      <c r="AG6449" s="58"/>
      <c r="AH6449" s="367"/>
      <c r="AI6449" s="52"/>
      <c r="AJ6449" s="52"/>
      <c r="AK6449" s="148"/>
    </row>
    <row r="6450" spans="1:46" s="67" customFormat="1" ht="60">
      <c r="A6450" s="52" t="s">
        <v>783</v>
      </c>
      <c r="B6450" s="368">
        <v>8773</v>
      </c>
      <c r="C6450" s="54">
        <v>3000452</v>
      </c>
      <c r="D6450" s="293" t="s">
        <v>422</v>
      </c>
      <c r="E6450" s="53" t="s">
        <v>60</v>
      </c>
      <c r="F6450" s="55">
        <v>41591</v>
      </c>
      <c r="G6450" s="55">
        <v>41621</v>
      </c>
      <c r="H6450" s="53" t="s">
        <v>105</v>
      </c>
      <c r="I6450" s="177">
        <v>224.7</v>
      </c>
      <c r="J6450" s="56">
        <v>223.64769965380918</v>
      </c>
      <c r="K6450" s="56">
        <v>223.64699999999999</v>
      </c>
      <c r="L6450" s="58">
        <v>263903.46000000002</v>
      </c>
      <c r="M6450" s="59">
        <v>41633</v>
      </c>
      <c r="N6450" s="60">
        <v>2014</v>
      </c>
      <c r="O6450" s="61">
        <v>41640</v>
      </c>
      <c r="P6450" s="60">
        <v>2014</v>
      </c>
      <c r="Q6450" s="61">
        <v>41729</v>
      </c>
      <c r="R6450" s="53" t="s">
        <v>345</v>
      </c>
      <c r="S6450" s="62" t="s">
        <v>8103</v>
      </c>
      <c r="T6450" s="53" t="s">
        <v>389</v>
      </c>
      <c r="U6450" s="53">
        <v>1</v>
      </c>
      <c r="V6450" s="53">
        <v>8</v>
      </c>
      <c r="W6450" s="53" t="s">
        <v>390</v>
      </c>
      <c r="X6450" s="53"/>
      <c r="Y6450" s="63"/>
      <c r="Z6450" s="58"/>
      <c r="AA6450" s="53"/>
      <c r="AB6450" s="62"/>
      <c r="AC6450" s="65"/>
      <c r="AD6450" s="66"/>
      <c r="AE6450" s="53"/>
      <c r="AF6450" s="53"/>
      <c r="AG6450" s="58"/>
      <c r="AH6450" s="367"/>
      <c r="AI6450" s="52"/>
      <c r="AJ6450" s="52"/>
      <c r="AK6450" s="148"/>
    </row>
    <row r="6451" spans="1:46" s="417" customFormat="1" ht="60">
      <c r="A6451" s="52" t="s">
        <v>783</v>
      </c>
      <c r="B6451" s="368">
        <v>8774</v>
      </c>
      <c r="C6451" s="54">
        <v>3000517</v>
      </c>
      <c r="D6451" s="293" t="s">
        <v>379</v>
      </c>
      <c r="E6451" s="53" t="s">
        <v>83</v>
      </c>
      <c r="F6451" s="55">
        <v>41560</v>
      </c>
      <c r="G6451" s="55">
        <v>41635</v>
      </c>
      <c r="H6451" s="53" t="s">
        <v>105</v>
      </c>
      <c r="I6451" s="177">
        <v>16991.999510000001</v>
      </c>
      <c r="J6451" s="56">
        <v>16991.999510000001</v>
      </c>
      <c r="K6451" s="56">
        <v>16991.999</v>
      </c>
      <c r="L6451" s="58">
        <v>20050558.819999997</v>
      </c>
      <c r="M6451" s="59">
        <v>41638</v>
      </c>
      <c r="N6451" s="60">
        <v>2014</v>
      </c>
      <c r="O6451" s="61">
        <v>41640</v>
      </c>
      <c r="P6451" s="60">
        <v>2014</v>
      </c>
      <c r="Q6451" s="61">
        <v>42004</v>
      </c>
      <c r="R6451" s="53" t="s">
        <v>345</v>
      </c>
      <c r="S6451" s="62" t="s">
        <v>8104</v>
      </c>
      <c r="T6451" s="53" t="s">
        <v>389</v>
      </c>
      <c r="U6451" s="53">
        <v>1</v>
      </c>
      <c r="V6451" s="53">
        <v>8</v>
      </c>
      <c r="W6451" s="53" t="s">
        <v>390</v>
      </c>
      <c r="X6451" s="53"/>
      <c r="Y6451" s="63"/>
      <c r="Z6451" s="58"/>
      <c r="AA6451" s="53"/>
      <c r="AB6451" s="62"/>
      <c r="AC6451" s="65"/>
      <c r="AD6451" s="66"/>
      <c r="AE6451" s="53"/>
      <c r="AF6451" s="53"/>
      <c r="AG6451" s="58"/>
      <c r="AH6451" s="367"/>
      <c r="AI6451" s="52"/>
      <c r="AJ6451" s="52"/>
      <c r="AK6451" s="148"/>
      <c r="AL6451" s="67"/>
      <c r="AM6451" s="67"/>
      <c r="AN6451" s="67"/>
      <c r="AO6451" s="67"/>
      <c r="AP6451" s="67"/>
      <c r="AQ6451" s="67"/>
      <c r="AR6451" s="67"/>
      <c r="AS6451" s="67"/>
      <c r="AT6451" s="67"/>
    </row>
    <row r="6452" spans="1:46" s="417" customFormat="1" ht="60">
      <c r="A6452" s="52" t="s">
        <v>783</v>
      </c>
      <c r="B6452" s="368">
        <v>8775</v>
      </c>
      <c r="C6452" s="54">
        <v>3000541</v>
      </c>
      <c r="D6452" s="293" t="s">
        <v>931</v>
      </c>
      <c r="E6452" s="53" t="s">
        <v>60</v>
      </c>
      <c r="F6452" s="55">
        <v>41591</v>
      </c>
      <c r="G6452" s="55">
        <v>41621</v>
      </c>
      <c r="H6452" s="53" t="s">
        <v>105</v>
      </c>
      <c r="I6452" s="177">
        <v>3300</v>
      </c>
      <c r="J6452" s="56">
        <v>3300</v>
      </c>
      <c r="K6452" s="56">
        <v>3300</v>
      </c>
      <c r="L6452" s="58">
        <v>3894000</v>
      </c>
      <c r="M6452" s="59">
        <v>41633</v>
      </c>
      <c r="N6452" s="60">
        <v>2014</v>
      </c>
      <c r="O6452" s="61">
        <v>41640</v>
      </c>
      <c r="P6452" s="60">
        <v>2014</v>
      </c>
      <c r="Q6452" s="61">
        <v>42003</v>
      </c>
      <c r="R6452" s="53" t="s">
        <v>345</v>
      </c>
      <c r="S6452" s="62" t="s">
        <v>8105</v>
      </c>
      <c r="T6452" s="53" t="s">
        <v>389</v>
      </c>
      <c r="U6452" s="53">
        <v>1</v>
      </c>
      <c r="V6452" s="53">
        <v>8</v>
      </c>
      <c r="W6452" s="53" t="s">
        <v>390</v>
      </c>
      <c r="X6452" s="53"/>
      <c r="Y6452" s="63"/>
      <c r="Z6452" s="58"/>
      <c r="AA6452" s="53"/>
      <c r="AB6452" s="62"/>
      <c r="AC6452" s="65"/>
      <c r="AD6452" s="66"/>
      <c r="AE6452" s="53"/>
      <c r="AF6452" s="53"/>
      <c r="AG6452" s="58"/>
      <c r="AH6452" s="367"/>
      <c r="AI6452" s="52"/>
      <c r="AJ6452" s="52"/>
      <c r="AK6452" s="148"/>
      <c r="AL6452" s="67"/>
      <c r="AM6452" s="67"/>
      <c r="AN6452" s="67"/>
      <c r="AO6452" s="67"/>
      <c r="AP6452" s="67"/>
      <c r="AQ6452" s="67"/>
      <c r="AR6452" s="67"/>
      <c r="AS6452" s="67"/>
      <c r="AT6452" s="67"/>
    </row>
    <row r="6453" spans="1:46" s="483" customFormat="1" ht="60">
      <c r="A6453" s="52" t="s">
        <v>783</v>
      </c>
      <c r="B6453" s="368">
        <v>8776</v>
      </c>
      <c r="C6453" s="54">
        <v>3000541</v>
      </c>
      <c r="D6453" s="293" t="s">
        <v>931</v>
      </c>
      <c r="E6453" s="53" t="s">
        <v>60</v>
      </c>
      <c r="F6453" s="55">
        <v>41591</v>
      </c>
      <c r="G6453" s="55">
        <v>41621</v>
      </c>
      <c r="H6453" s="53" t="s">
        <v>105</v>
      </c>
      <c r="I6453" s="177">
        <v>442</v>
      </c>
      <c r="J6453" s="56">
        <v>442</v>
      </c>
      <c r="K6453" s="56">
        <v>442</v>
      </c>
      <c r="L6453" s="58">
        <v>521559.99999999994</v>
      </c>
      <c r="M6453" s="59">
        <v>41633</v>
      </c>
      <c r="N6453" s="60">
        <v>2014</v>
      </c>
      <c r="O6453" s="61">
        <v>41640</v>
      </c>
      <c r="P6453" s="60">
        <v>2014</v>
      </c>
      <c r="Q6453" s="61">
        <v>42003</v>
      </c>
      <c r="R6453" s="53" t="s">
        <v>345</v>
      </c>
      <c r="S6453" s="62" t="s">
        <v>8106</v>
      </c>
      <c r="T6453" s="53" t="s">
        <v>389</v>
      </c>
      <c r="U6453" s="53">
        <v>1</v>
      </c>
      <c r="V6453" s="53">
        <v>8</v>
      </c>
      <c r="W6453" s="53" t="s">
        <v>390</v>
      </c>
      <c r="X6453" s="53"/>
      <c r="Y6453" s="63"/>
      <c r="Z6453" s="58"/>
      <c r="AA6453" s="53"/>
      <c r="AB6453" s="62"/>
      <c r="AC6453" s="65"/>
      <c r="AD6453" s="66"/>
      <c r="AE6453" s="53"/>
      <c r="AF6453" s="53"/>
      <c r="AG6453" s="58"/>
      <c r="AH6453" s="367"/>
      <c r="AI6453" s="52"/>
      <c r="AJ6453" s="52"/>
      <c r="AK6453" s="148"/>
      <c r="AL6453" s="67"/>
      <c r="AM6453" s="67"/>
      <c r="AN6453" s="67"/>
      <c r="AO6453" s="67"/>
      <c r="AP6453" s="67"/>
      <c r="AQ6453" s="67"/>
      <c r="AR6453" s="67"/>
      <c r="AS6453" s="67"/>
      <c r="AT6453" s="67"/>
    </row>
    <row r="6454" spans="1:46" s="483" customFormat="1" ht="60">
      <c r="A6454" s="52" t="s">
        <v>783</v>
      </c>
      <c r="B6454" s="368">
        <v>8778</v>
      </c>
      <c r="C6454" s="54">
        <v>3000540</v>
      </c>
      <c r="D6454" s="293" t="s">
        <v>938</v>
      </c>
      <c r="E6454" s="53" t="s">
        <v>60</v>
      </c>
      <c r="F6454" s="55">
        <v>41591</v>
      </c>
      <c r="G6454" s="55">
        <v>41621</v>
      </c>
      <c r="H6454" s="53" t="s">
        <v>105</v>
      </c>
      <c r="I6454" s="177">
        <v>201</v>
      </c>
      <c r="J6454" s="56">
        <v>201</v>
      </c>
      <c r="K6454" s="56">
        <v>201</v>
      </c>
      <c r="L6454" s="58">
        <v>237179.99999999997</v>
      </c>
      <c r="M6454" s="59">
        <v>41633</v>
      </c>
      <c r="N6454" s="60">
        <v>2014</v>
      </c>
      <c r="O6454" s="61">
        <v>41640</v>
      </c>
      <c r="P6454" s="60">
        <v>2014</v>
      </c>
      <c r="Q6454" s="61">
        <v>42003</v>
      </c>
      <c r="R6454" s="53" t="s">
        <v>345</v>
      </c>
      <c r="S6454" s="62" t="s">
        <v>8107</v>
      </c>
      <c r="T6454" s="53" t="s">
        <v>389</v>
      </c>
      <c r="U6454" s="53">
        <v>1</v>
      </c>
      <c r="V6454" s="53">
        <v>8</v>
      </c>
      <c r="W6454" s="53" t="s">
        <v>394</v>
      </c>
      <c r="X6454" s="53"/>
      <c r="Y6454" s="63"/>
      <c r="Z6454" s="58"/>
      <c r="AA6454" s="53"/>
      <c r="AB6454" s="62"/>
      <c r="AC6454" s="65"/>
      <c r="AD6454" s="66"/>
      <c r="AE6454" s="53"/>
      <c r="AF6454" s="53"/>
      <c r="AG6454" s="58"/>
      <c r="AH6454" s="367"/>
      <c r="AI6454" s="52"/>
      <c r="AJ6454" s="52"/>
      <c r="AK6454" s="148"/>
      <c r="AL6454" s="67"/>
      <c r="AM6454" s="67"/>
      <c r="AN6454" s="67"/>
      <c r="AO6454" s="67"/>
      <c r="AP6454" s="67"/>
      <c r="AQ6454" s="67"/>
      <c r="AR6454" s="67"/>
      <c r="AS6454" s="67"/>
      <c r="AT6454" s="67"/>
    </row>
    <row r="6455" spans="1:46" s="483" customFormat="1" ht="60">
      <c r="A6455" s="52" t="s">
        <v>783</v>
      </c>
      <c r="B6455" s="368">
        <v>8779</v>
      </c>
      <c r="C6455" s="54">
        <v>3000542</v>
      </c>
      <c r="D6455" s="293" t="s">
        <v>935</v>
      </c>
      <c r="E6455" s="53" t="s">
        <v>60</v>
      </c>
      <c r="F6455" s="55">
        <v>41591</v>
      </c>
      <c r="G6455" s="55">
        <v>41621</v>
      </c>
      <c r="H6455" s="53" t="s">
        <v>105</v>
      </c>
      <c r="I6455" s="177">
        <v>667</v>
      </c>
      <c r="J6455" s="56">
        <v>667</v>
      </c>
      <c r="K6455" s="56">
        <v>667</v>
      </c>
      <c r="L6455" s="58">
        <v>787060</v>
      </c>
      <c r="M6455" s="59">
        <v>41633</v>
      </c>
      <c r="N6455" s="60">
        <v>2014</v>
      </c>
      <c r="O6455" s="61">
        <v>41640</v>
      </c>
      <c r="P6455" s="60">
        <v>2014</v>
      </c>
      <c r="Q6455" s="61">
        <v>42003</v>
      </c>
      <c r="R6455" s="53" t="s">
        <v>345</v>
      </c>
      <c r="S6455" s="62" t="s">
        <v>1180</v>
      </c>
      <c r="T6455" s="53" t="s">
        <v>389</v>
      </c>
      <c r="U6455" s="53">
        <v>1</v>
      </c>
      <c r="V6455" s="53">
        <v>8</v>
      </c>
      <c r="W6455" s="53" t="s">
        <v>394</v>
      </c>
      <c r="X6455" s="53"/>
      <c r="Y6455" s="63"/>
      <c r="Z6455" s="58"/>
      <c r="AA6455" s="53"/>
      <c r="AB6455" s="62"/>
      <c r="AC6455" s="65"/>
      <c r="AD6455" s="66"/>
      <c r="AE6455" s="53"/>
      <c r="AF6455" s="53"/>
      <c r="AG6455" s="58"/>
      <c r="AH6455" s="367"/>
      <c r="AI6455" s="52"/>
      <c r="AJ6455" s="52"/>
      <c r="AK6455" s="148"/>
      <c r="AL6455" s="67"/>
      <c r="AM6455" s="67"/>
      <c r="AN6455" s="67"/>
      <c r="AO6455" s="67"/>
      <c r="AP6455" s="67"/>
      <c r="AQ6455" s="67"/>
      <c r="AR6455" s="67"/>
      <c r="AS6455" s="67"/>
      <c r="AT6455" s="67"/>
    </row>
    <row r="6456" spans="1:46" s="483" customFormat="1" ht="60">
      <c r="A6456" s="52" t="s">
        <v>783</v>
      </c>
      <c r="B6456" s="368">
        <v>8780</v>
      </c>
      <c r="C6456" s="54">
        <v>3000543</v>
      </c>
      <c r="D6456" s="293" t="s">
        <v>780</v>
      </c>
      <c r="E6456" s="53" t="s">
        <v>60</v>
      </c>
      <c r="F6456" s="55">
        <v>41591</v>
      </c>
      <c r="G6456" s="55">
        <v>41621</v>
      </c>
      <c r="H6456" s="53" t="s">
        <v>105</v>
      </c>
      <c r="I6456" s="177">
        <v>27</v>
      </c>
      <c r="J6456" s="56">
        <v>27</v>
      </c>
      <c r="K6456" s="56">
        <v>27</v>
      </c>
      <c r="L6456" s="58">
        <v>31860</v>
      </c>
      <c r="M6456" s="59">
        <v>41633</v>
      </c>
      <c r="N6456" s="60">
        <v>2014</v>
      </c>
      <c r="O6456" s="61">
        <v>41640</v>
      </c>
      <c r="P6456" s="60">
        <v>2014</v>
      </c>
      <c r="Q6456" s="61">
        <v>42003</v>
      </c>
      <c r="R6456" s="53" t="s">
        <v>345</v>
      </c>
      <c r="S6456" s="62" t="s">
        <v>1330</v>
      </c>
      <c r="T6456" s="53" t="s">
        <v>389</v>
      </c>
      <c r="U6456" s="53">
        <v>1</v>
      </c>
      <c r="V6456" s="53">
        <v>8</v>
      </c>
      <c r="W6456" s="53" t="s">
        <v>394</v>
      </c>
      <c r="X6456" s="53"/>
      <c r="Y6456" s="63"/>
      <c r="Z6456" s="58"/>
      <c r="AA6456" s="53"/>
      <c r="AB6456" s="62"/>
      <c r="AC6456" s="65"/>
      <c r="AD6456" s="66"/>
      <c r="AE6456" s="53"/>
      <c r="AF6456" s="53"/>
      <c r="AG6456" s="58"/>
      <c r="AH6456" s="367"/>
      <c r="AI6456" s="52"/>
      <c r="AJ6456" s="52"/>
      <c r="AK6456" s="148"/>
      <c r="AL6456" s="67"/>
      <c r="AM6456" s="67"/>
      <c r="AN6456" s="67"/>
      <c r="AO6456" s="67"/>
      <c r="AP6456" s="67"/>
      <c r="AQ6456" s="67"/>
      <c r="AR6456" s="67"/>
      <c r="AS6456" s="67"/>
      <c r="AT6456" s="67"/>
    </row>
    <row r="6457" spans="1:46" s="483" customFormat="1" ht="90">
      <c r="A6457" s="52" t="s">
        <v>783</v>
      </c>
      <c r="B6457" s="368">
        <v>8781</v>
      </c>
      <c r="C6457" s="54">
        <v>3000555</v>
      </c>
      <c r="D6457" s="293" t="s">
        <v>1481</v>
      </c>
      <c r="E6457" s="53" t="s">
        <v>64</v>
      </c>
      <c r="F6457" s="55">
        <v>41633</v>
      </c>
      <c r="G6457" s="55">
        <v>41633</v>
      </c>
      <c r="H6457" s="53" t="s">
        <v>105</v>
      </c>
      <c r="I6457" s="57">
        <v>144</v>
      </c>
      <c r="J6457" s="56">
        <v>143.32112970119999</v>
      </c>
      <c r="K6457" s="56">
        <v>143.321</v>
      </c>
      <c r="L6457" s="58">
        <v>169118.78</v>
      </c>
      <c r="M6457" s="59">
        <v>41633</v>
      </c>
      <c r="N6457" s="60">
        <v>2014</v>
      </c>
      <c r="O6457" s="61">
        <v>41640</v>
      </c>
      <c r="P6457" s="60">
        <v>2014</v>
      </c>
      <c r="Q6457" s="61">
        <v>42003</v>
      </c>
      <c r="R6457" s="53" t="s">
        <v>345</v>
      </c>
      <c r="S6457" s="62" t="s">
        <v>8108</v>
      </c>
      <c r="T6457" s="53" t="s">
        <v>389</v>
      </c>
      <c r="U6457" s="53">
        <v>1</v>
      </c>
      <c r="V6457" s="53">
        <v>8</v>
      </c>
      <c r="W6457" s="53" t="s">
        <v>394</v>
      </c>
      <c r="X6457" s="62" t="s">
        <v>8109</v>
      </c>
      <c r="Y6457" s="63"/>
      <c r="Z6457" s="58"/>
      <c r="AA6457" s="53"/>
      <c r="AB6457" s="62"/>
      <c r="AC6457" s="65"/>
      <c r="AD6457" s="66"/>
      <c r="AE6457" s="53"/>
      <c r="AF6457" s="53"/>
      <c r="AG6457" s="58"/>
      <c r="AH6457" s="367"/>
      <c r="AI6457" s="52"/>
      <c r="AJ6457" s="52"/>
      <c r="AK6457" s="148"/>
      <c r="AL6457" s="67"/>
      <c r="AM6457" s="67"/>
      <c r="AN6457" s="67"/>
      <c r="AO6457" s="67"/>
      <c r="AP6457" s="67"/>
      <c r="AQ6457" s="67"/>
      <c r="AR6457" s="67"/>
      <c r="AS6457" s="67"/>
      <c r="AT6457" s="67"/>
    </row>
    <row r="6458" spans="1:46" s="483" customFormat="1" ht="60">
      <c r="A6458" s="52" t="s">
        <v>783</v>
      </c>
      <c r="B6458" s="368">
        <v>8782</v>
      </c>
      <c r="C6458" s="54">
        <v>3000528</v>
      </c>
      <c r="D6458" s="293" t="s">
        <v>1096</v>
      </c>
      <c r="E6458" s="53" t="s">
        <v>60</v>
      </c>
      <c r="F6458" s="55">
        <v>41591</v>
      </c>
      <c r="G6458" s="55">
        <v>41621</v>
      </c>
      <c r="H6458" s="53" t="s">
        <v>105</v>
      </c>
      <c r="I6458" s="177">
        <v>5980</v>
      </c>
      <c r="J6458" s="56">
        <v>5980</v>
      </c>
      <c r="K6458" s="56">
        <v>5980</v>
      </c>
      <c r="L6458" s="58">
        <v>7056400</v>
      </c>
      <c r="M6458" s="59">
        <v>41633</v>
      </c>
      <c r="N6458" s="60">
        <v>2014</v>
      </c>
      <c r="O6458" s="61">
        <v>41640</v>
      </c>
      <c r="P6458" s="60">
        <v>2014</v>
      </c>
      <c r="Q6458" s="61">
        <v>42003</v>
      </c>
      <c r="R6458" s="53" t="s">
        <v>345</v>
      </c>
      <c r="S6458" s="62" t="s">
        <v>8110</v>
      </c>
      <c r="T6458" s="53" t="s">
        <v>389</v>
      </c>
      <c r="U6458" s="53">
        <v>1</v>
      </c>
      <c r="V6458" s="53">
        <v>8</v>
      </c>
      <c r="W6458" s="53" t="s">
        <v>394</v>
      </c>
      <c r="X6458" s="53"/>
      <c r="Y6458" s="63"/>
      <c r="Z6458" s="58"/>
      <c r="AA6458" s="53"/>
      <c r="AB6458" s="62"/>
      <c r="AC6458" s="65"/>
      <c r="AD6458" s="66"/>
      <c r="AE6458" s="53"/>
      <c r="AF6458" s="53"/>
      <c r="AG6458" s="58"/>
      <c r="AH6458" s="367"/>
      <c r="AI6458" s="52"/>
      <c r="AJ6458" s="52"/>
      <c r="AK6458" s="148"/>
      <c r="AL6458" s="67"/>
      <c r="AM6458" s="67"/>
      <c r="AN6458" s="67"/>
      <c r="AO6458" s="67"/>
      <c r="AP6458" s="67"/>
      <c r="AQ6458" s="67"/>
      <c r="AR6458" s="67"/>
      <c r="AS6458" s="67"/>
      <c r="AT6458" s="67"/>
    </row>
    <row r="6459" spans="1:46" s="483" customFormat="1" ht="60">
      <c r="A6459" s="52" t="s">
        <v>783</v>
      </c>
      <c r="B6459" s="368">
        <v>8783</v>
      </c>
      <c r="C6459" s="54">
        <v>3000528</v>
      </c>
      <c r="D6459" s="293" t="s">
        <v>1096</v>
      </c>
      <c r="E6459" s="53" t="s">
        <v>64</v>
      </c>
      <c r="F6459" s="55">
        <v>41633</v>
      </c>
      <c r="G6459" s="55">
        <v>41633</v>
      </c>
      <c r="H6459" s="53" t="s">
        <v>105</v>
      </c>
      <c r="I6459" s="177">
        <v>112</v>
      </c>
      <c r="J6459" s="56">
        <v>112</v>
      </c>
      <c r="K6459" s="56">
        <v>112</v>
      </c>
      <c r="L6459" s="56">
        <v>112000</v>
      </c>
      <c r="M6459" s="59">
        <v>41633</v>
      </c>
      <c r="N6459" s="60">
        <v>2014</v>
      </c>
      <c r="O6459" s="61">
        <v>41640</v>
      </c>
      <c r="P6459" s="60">
        <v>2014</v>
      </c>
      <c r="Q6459" s="61">
        <v>42003</v>
      </c>
      <c r="R6459" s="53" t="s">
        <v>345</v>
      </c>
      <c r="S6459" s="62" t="s">
        <v>8111</v>
      </c>
      <c r="T6459" s="53" t="s">
        <v>389</v>
      </c>
      <c r="U6459" s="53">
        <v>1</v>
      </c>
      <c r="V6459" s="53">
        <v>8</v>
      </c>
      <c r="W6459" s="53" t="s">
        <v>394</v>
      </c>
      <c r="X6459" s="53" t="s">
        <v>8112</v>
      </c>
      <c r="Y6459" s="63"/>
      <c r="Z6459" s="58"/>
      <c r="AA6459" s="53" t="s">
        <v>1057</v>
      </c>
      <c r="AB6459" s="62"/>
      <c r="AC6459" s="65"/>
      <c r="AD6459" s="66"/>
      <c r="AE6459" s="53"/>
      <c r="AF6459" s="53"/>
      <c r="AG6459" s="58"/>
      <c r="AH6459" s="367"/>
      <c r="AI6459" s="52"/>
      <c r="AJ6459" s="52"/>
      <c r="AK6459" s="148"/>
      <c r="AL6459" s="67"/>
      <c r="AM6459" s="67"/>
      <c r="AN6459" s="67"/>
      <c r="AO6459" s="67"/>
      <c r="AP6459" s="67"/>
      <c r="AQ6459" s="67"/>
      <c r="AR6459" s="67"/>
      <c r="AS6459" s="67"/>
      <c r="AT6459" s="67"/>
    </row>
    <row r="6460" spans="1:46" s="483" customFormat="1" ht="60">
      <c r="A6460" s="52" t="s">
        <v>783</v>
      </c>
      <c r="B6460" s="368">
        <v>8784</v>
      </c>
      <c r="C6460" s="54">
        <v>3000127</v>
      </c>
      <c r="D6460" s="293" t="s">
        <v>950</v>
      </c>
      <c r="E6460" s="53" t="s">
        <v>60</v>
      </c>
      <c r="F6460" s="55">
        <v>41591</v>
      </c>
      <c r="G6460" s="55">
        <v>41621</v>
      </c>
      <c r="H6460" s="53" t="s">
        <v>105</v>
      </c>
      <c r="I6460" s="177">
        <v>3115</v>
      </c>
      <c r="J6460" s="56">
        <v>3407.9795344979998</v>
      </c>
      <c r="K6460" s="56">
        <v>3115</v>
      </c>
      <c r="L6460" s="58">
        <v>3675700</v>
      </c>
      <c r="M6460" s="59">
        <v>41633</v>
      </c>
      <c r="N6460" s="60">
        <v>2014</v>
      </c>
      <c r="O6460" s="61">
        <v>41640</v>
      </c>
      <c r="P6460" s="60">
        <v>2014</v>
      </c>
      <c r="Q6460" s="61">
        <v>42003</v>
      </c>
      <c r="R6460" s="53" t="s">
        <v>345</v>
      </c>
      <c r="S6460" s="62" t="s">
        <v>8113</v>
      </c>
      <c r="T6460" s="53" t="s">
        <v>389</v>
      </c>
      <c r="U6460" s="53">
        <v>1</v>
      </c>
      <c r="V6460" s="53">
        <v>8</v>
      </c>
      <c r="W6460" s="53" t="s">
        <v>394</v>
      </c>
      <c r="X6460" s="53"/>
      <c r="Y6460" s="63"/>
      <c r="Z6460" s="58"/>
      <c r="AA6460" s="53"/>
      <c r="AB6460" s="62"/>
      <c r="AC6460" s="65"/>
      <c r="AD6460" s="66"/>
      <c r="AE6460" s="53"/>
      <c r="AF6460" s="53"/>
      <c r="AG6460" s="58"/>
      <c r="AH6460" s="367"/>
      <c r="AI6460" s="52"/>
      <c r="AJ6460" s="52"/>
      <c r="AK6460" s="148"/>
      <c r="AL6460" s="67"/>
      <c r="AM6460" s="67"/>
      <c r="AN6460" s="67"/>
      <c r="AO6460" s="67"/>
      <c r="AP6460" s="67"/>
      <c r="AQ6460" s="67"/>
      <c r="AR6460" s="67"/>
      <c r="AS6460" s="67"/>
      <c r="AT6460" s="67"/>
    </row>
    <row r="6461" spans="1:46" s="483" customFormat="1" ht="60">
      <c r="A6461" s="52" t="s">
        <v>783</v>
      </c>
      <c r="B6461" s="368">
        <v>8785</v>
      </c>
      <c r="C6461" s="54">
        <v>3000544</v>
      </c>
      <c r="D6461" s="293" t="s">
        <v>386</v>
      </c>
      <c r="E6461" s="53" t="s">
        <v>60</v>
      </c>
      <c r="F6461" s="55">
        <v>41591</v>
      </c>
      <c r="G6461" s="55">
        <v>41621</v>
      </c>
      <c r="H6461" s="53" t="s">
        <v>105</v>
      </c>
      <c r="I6461" s="177">
        <v>2179</v>
      </c>
      <c r="J6461" s="56">
        <v>2179</v>
      </c>
      <c r="K6461" s="56">
        <v>2179</v>
      </c>
      <c r="L6461" s="58">
        <v>2571220</v>
      </c>
      <c r="M6461" s="59">
        <v>41633</v>
      </c>
      <c r="N6461" s="60">
        <v>2014</v>
      </c>
      <c r="O6461" s="61">
        <v>41640</v>
      </c>
      <c r="P6461" s="60">
        <v>2014</v>
      </c>
      <c r="Q6461" s="61">
        <v>42003</v>
      </c>
      <c r="R6461" s="53" t="s">
        <v>345</v>
      </c>
      <c r="S6461" s="62" t="s">
        <v>8114</v>
      </c>
      <c r="T6461" s="53" t="s">
        <v>389</v>
      </c>
      <c r="U6461" s="53">
        <v>1</v>
      </c>
      <c r="V6461" s="53">
        <v>8</v>
      </c>
      <c r="W6461" s="53" t="s">
        <v>390</v>
      </c>
      <c r="X6461" s="53"/>
      <c r="Y6461" s="63"/>
      <c r="Z6461" s="58"/>
      <c r="AA6461" s="53"/>
      <c r="AB6461" s="62"/>
      <c r="AC6461" s="65"/>
      <c r="AD6461" s="66"/>
      <c r="AE6461" s="53"/>
      <c r="AF6461" s="53"/>
      <c r="AG6461" s="58"/>
      <c r="AH6461" s="367"/>
      <c r="AI6461" s="52"/>
      <c r="AJ6461" s="52"/>
      <c r="AK6461" s="148"/>
      <c r="AL6461" s="67"/>
      <c r="AM6461" s="67"/>
      <c r="AN6461" s="67"/>
      <c r="AO6461" s="67"/>
      <c r="AP6461" s="67"/>
      <c r="AQ6461" s="67"/>
      <c r="AR6461" s="67"/>
      <c r="AS6461" s="67"/>
      <c r="AT6461" s="67"/>
    </row>
    <row r="6462" spans="1:46" s="483" customFormat="1" ht="60">
      <c r="A6462" s="52" t="s">
        <v>783</v>
      </c>
      <c r="B6462" s="368">
        <v>8786</v>
      </c>
      <c r="C6462" s="412" t="s">
        <v>475</v>
      </c>
      <c r="D6462" s="293" t="s">
        <v>476</v>
      </c>
      <c r="E6462" s="53" t="s">
        <v>65</v>
      </c>
      <c r="F6462" s="55">
        <v>41598</v>
      </c>
      <c r="G6462" s="55">
        <v>41623</v>
      </c>
      <c r="H6462" s="53" t="s">
        <v>109</v>
      </c>
      <c r="I6462" s="56">
        <v>122.36</v>
      </c>
      <c r="J6462" s="56">
        <v>121.78685644998839</v>
      </c>
      <c r="K6462" s="56">
        <v>121.786</v>
      </c>
      <c r="L6462" s="58">
        <v>143707.48000000001</v>
      </c>
      <c r="M6462" s="59">
        <v>41638</v>
      </c>
      <c r="N6462" s="60">
        <v>2014</v>
      </c>
      <c r="O6462" s="61">
        <v>41654</v>
      </c>
      <c r="P6462" s="60">
        <v>2014</v>
      </c>
      <c r="Q6462" s="61">
        <v>41852</v>
      </c>
      <c r="R6462" s="53" t="s">
        <v>342</v>
      </c>
      <c r="S6462" s="62"/>
      <c r="T6462" s="53" t="s">
        <v>5675</v>
      </c>
      <c r="U6462" s="367">
        <v>3800</v>
      </c>
      <c r="V6462" s="53">
        <v>8</v>
      </c>
      <c r="W6462" s="53" t="s">
        <v>390</v>
      </c>
      <c r="X6462" s="53" t="s">
        <v>8115</v>
      </c>
      <c r="Y6462" s="63"/>
      <c r="Z6462" s="58"/>
      <c r="AA6462" s="53"/>
      <c r="AB6462" s="62"/>
      <c r="AC6462" s="65"/>
      <c r="AD6462" s="66"/>
      <c r="AE6462" s="53"/>
      <c r="AF6462" s="53"/>
      <c r="AG6462" s="58"/>
      <c r="AH6462" s="367"/>
      <c r="AI6462" s="52"/>
      <c r="AJ6462" s="52"/>
      <c r="AK6462" s="148"/>
      <c r="AL6462" s="67"/>
      <c r="AM6462" s="67"/>
      <c r="AN6462" s="67"/>
      <c r="AO6462" s="67"/>
      <c r="AP6462" s="67"/>
      <c r="AQ6462" s="67"/>
      <c r="AR6462" s="67"/>
      <c r="AS6462" s="67"/>
      <c r="AT6462" s="67"/>
    </row>
    <row r="6463" spans="1:46" s="417" customFormat="1" ht="60">
      <c r="A6463" s="52" t="s">
        <v>783</v>
      </c>
      <c r="B6463" s="368">
        <v>8787</v>
      </c>
      <c r="C6463" s="412" t="s">
        <v>477</v>
      </c>
      <c r="D6463" s="293" t="s">
        <v>427</v>
      </c>
      <c r="E6463" s="53" t="s">
        <v>82</v>
      </c>
      <c r="F6463" s="55">
        <v>41591</v>
      </c>
      <c r="G6463" s="55">
        <v>41621</v>
      </c>
      <c r="H6463" s="53" t="s">
        <v>109</v>
      </c>
      <c r="I6463" s="56">
        <v>2230.2199999999998</v>
      </c>
      <c r="J6463" s="56">
        <v>2219.7784438462641</v>
      </c>
      <c r="K6463" s="56">
        <v>2219.7779999999998</v>
      </c>
      <c r="L6463" s="58">
        <v>2619338.0399999996</v>
      </c>
      <c r="M6463" s="59">
        <v>41633</v>
      </c>
      <c r="N6463" s="60">
        <v>2014</v>
      </c>
      <c r="O6463" s="61">
        <v>41654</v>
      </c>
      <c r="P6463" s="60">
        <v>2014</v>
      </c>
      <c r="Q6463" s="61">
        <v>41852</v>
      </c>
      <c r="R6463" s="53" t="s">
        <v>342</v>
      </c>
      <c r="S6463" s="62"/>
      <c r="T6463" s="53" t="s">
        <v>8116</v>
      </c>
      <c r="U6463" s="367" t="s">
        <v>8117</v>
      </c>
      <c r="V6463" s="53">
        <v>8</v>
      </c>
      <c r="W6463" s="53" t="s">
        <v>390</v>
      </c>
      <c r="X6463" s="53" t="s">
        <v>8115</v>
      </c>
      <c r="Y6463" s="63"/>
      <c r="Z6463" s="58"/>
      <c r="AA6463" s="53"/>
      <c r="AB6463" s="62"/>
      <c r="AC6463" s="65"/>
      <c r="AD6463" s="66"/>
      <c r="AE6463" s="53"/>
      <c r="AF6463" s="53"/>
      <c r="AG6463" s="58"/>
      <c r="AH6463" s="367"/>
      <c r="AI6463" s="52"/>
      <c r="AJ6463" s="52"/>
      <c r="AK6463" s="148"/>
      <c r="AL6463" s="67"/>
      <c r="AM6463" s="67"/>
      <c r="AN6463" s="67"/>
      <c r="AO6463" s="67"/>
      <c r="AP6463" s="67"/>
      <c r="AQ6463" s="67"/>
      <c r="AR6463" s="67"/>
      <c r="AS6463" s="67"/>
      <c r="AT6463" s="67"/>
    </row>
    <row r="6464" spans="1:46" s="417" customFormat="1" ht="60">
      <c r="A6464" s="52" t="s">
        <v>783</v>
      </c>
      <c r="B6464" s="368">
        <v>8788</v>
      </c>
      <c r="C6464" s="412" t="s">
        <v>431</v>
      </c>
      <c r="D6464" s="293" t="s">
        <v>429</v>
      </c>
      <c r="E6464" s="53" t="s">
        <v>60</v>
      </c>
      <c r="F6464" s="55">
        <v>41598</v>
      </c>
      <c r="G6464" s="55">
        <v>41623</v>
      </c>
      <c r="H6464" s="53" t="s">
        <v>109</v>
      </c>
      <c r="I6464" s="56">
        <v>917.20108000000005</v>
      </c>
      <c r="J6464" s="56">
        <v>912.90636374750989</v>
      </c>
      <c r="K6464" s="56">
        <v>912.90599999999995</v>
      </c>
      <c r="L6464" s="58">
        <v>1077229.0799999998</v>
      </c>
      <c r="M6464" s="59">
        <v>41638</v>
      </c>
      <c r="N6464" s="60">
        <v>2014</v>
      </c>
      <c r="O6464" s="61">
        <v>41654</v>
      </c>
      <c r="P6464" s="60">
        <v>2014</v>
      </c>
      <c r="Q6464" s="61">
        <v>41852</v>
      </c>
      <c r="R6464" s="53" t="s">
        <v>342</v>
      </c>
      <c r="S6464" s="62"/>
      <c r="T6464" s="53" t="s">
        <v>5675</v>
      </c>
      <c r="U6464" s="367">
        <v>51803</v>
      </c>
      <c r="V6464" s="53">
        <v>8</v>
      </c>
      <c r="W6464" s="53" t="s">
        <v>394</v>
      </c>
      <c r="X6464" s="53" t="s">
        <v>8115</v>
      </c>
      <c r="Y6464" s="63"/>
      <c r="Z6464" s="58"/>
      <c r="AA6464" s="53"/>
      <c r="AB6464" s="62"/>
      <c r="AC6464" s="65"/>
      <c r="AD6464" s="66"/>
      <c r="AE6464" s="53"/>
      <c r="AF6464" s="53"/>
      <c r="AG6464" s="58"/>
      <c r="AH6464" s="367"/>
      <c r="AI6464" s="52"/>
      <c r="AJ6464" s="52"/>
      <c r="AK6464" s="148"/>
      <c r="AL6464" s="67"/>
      <c r="AM6464" s="67"/>
      <c r="AN6464" s="67"/>
      <c r="AO6464" s="67"/>
      <c r="AP6464" s="67"/>
      <c r="AQ6464" s="67"/>
      <c r="AR6464" s="67"/>
      <c r="AS6464" s="67"/>
      <c r="AT6464" s="67"/>
    </row>
    <row r="6465" spans="1:46" s="417" customFormat="1" ht="60">
      <c r="A6465" s="52" t="s">
        <v>783</v>
      </c>
      <c r="B6465" s="368">
        <v>8789</v>
      </c>
      <c r="C6465" s="412" t="s">
        <v>430</v>
      </c>
      <c r="D6465" s="293" t="s">
        <v>432</v>
      </c>
      <c r="E6465" s="53" t="s">
        <v>60</v>
      </c>
      <c r="F6465" s="55">
        <v>41598</v>
      </c>
      <c r="G6465" s="55">
        <v>41623</v>
      </c>
      <c r="H6465" s="53" t="s">
        <v>109</v>
      </c>
      <c r="I6465" s="56">
        <v>490.93799999999999</v>
      </c>
      <c r="J6465" s="56">
        <v>488.63971603592637</v>
      </c>
      <c r="K6465" s="56">
        <v>488.63900000000001</v>
      </c>
      <c r="L6465" s="58">
        <v>576594.02</v>
      </c>
      <c r="M6465" s="59">
        <v>41638</v>
      </c>
      <c r="N6465" s="60">
        <v>2014</v>
      </c>
      <c r="O6465" s="61">
        <v>41654</v>
      </c>
      <c r="P6465" s="60">
        <v>2014</v>
      </c>
      <c r="Q6465" s="61">
        <v>41852</v>
      </c>
      <c r="R6465" s="53" t="s">
        <v>342</v>
      </c>
      <c r="S6465" s="62" t="s">
        <v>8118</v>
      </c>
      <c r="T6465" s="53" t="s">
        <v>423</v>
      </c>
      <c r="U6465" s="367">
        <v>17400</v>
      </c>
      <c r="V6465" s="53">
        <v>8</v>
      </c>
      <c r="W6465" s="53" t="s">
        <v>390</v>
      </c>
      <c r="X6465" s="53" t="s">
        <v>8115</v>
      </c>
      <c r="Y6465" s="63"/>
      <c r="Z6465" s="58"/>
      <c r="AA6465" s="53"/>
      <c r="AB6465" s="62"/>
      <c r="AC6465" s="65"/>
      <c r="AD6465" s="66"/>
      <c r="AE6465" s="53"/>
      <c r="AF6465" s="53"/>
      <c r="AG6465" s="58"/>
      <c r="AH6465" s="367"/>
      <c r="AI6465" s="52"/>
      <c r="AJ6465" s="52"/>
      <c r="AK6465" s="148"/>
      <c r="AL6465" s="67"/>
      <c r="AM6465" s="67"/>
      <c r="AN6465" s="67"/>
      <c r="AO6465" s="67"/>
      <c r="AP6465" s="67"/>
      <c r="AQ6465" s="67"/>
      <c r="AR6465" s="67"/>
      <c r="AS6465" s="67"/>
      <c r="AT6465" s="67"/>
    </row>
    <row r="6466" spans="1:46" s="484" customFormat="1" ht="60">
      <c r="A6466" s="52" t="s">
        <v>783</v>
      </c>
      <c r="B6466" s="368">
        <v>8790</v>
      </c>
      <c r="C6466" s="412" t="s">
        <v>435</v>
      </c>
      <c r="D6466" s="293" t="s">
        <v>434</v>
      </c>
      <c r="E6466" s="53" t="s">
        <v>82</v>
      </c>
      <c r="F6466" s="55">
        <v>41591</v>
      </c>
      <c r="G6466" s="55">
        <v>41621</v>
      </c>
      <c r="H6466" s="53" t="s">
        <v>109</v>
      </c>
      <c r="I6466" s="56">
        <v>1860.56</v>
      </c>
      <c r="J6466" s="56">
        <v>1851.8490347059294</v>
      </c>
      <c r="K6466" s="56">
        <v>1851.8489999999999</v>
      </c>
      <c r="L6466" s="58">
        <v>2185181.8199999998</v>
      </c>
      <c r="M6466" s="59">
        <v>41633</v>
      </c>
      <c r="N6466" s="60">
        <v>2014</v>
      </c>
      <c r="O6466" s="61">
        <v>41654</v>
      </c>
      <c r="P6466" s="60">
        <v>2014</v>
      </c>
      <c r="Q6466" s="61">
        <v>41852</v>
      </c>
      <c r="R6466" s="53" t="s">
        <v>342</v>
      </c>
      <c r="S6466" s="62"/>
      <c r="T6466" s="53" t="s">
        <v>423</v>
      </c>
      <c r="U6466" s="367">
        <v>52000</v>
      </c>
      <c r="V6466" s="53">
        <v>8</v>
      </c>
      <c r="W6466" s="53" t="s">
        <v>390</v>
      </c>
      <c r="X6466" s="53" t="s">
        <v>8115</v>
      </c>
      <c r="Y6466" s="63"/>
      <c r="Z6466" s="58"/>
      <c r="AA6466" s="53"/>
      <c r="AB6466" s="62"/>
      <c r="AC6466" s="65"/>
      <c r="AD6466" s="66"/>
      <c r="AE6466" s="53"/>
      <c r="AF6466" s="53"/>
      <c r="AG6466" s="58"/>
      <c r="AH6466" s="367"/>
      <c r="AI6466" s="52"/>
      <c r="AJ6466" s="52"/>
      <c r="AK6466" s="148"/>
      <c r="AL6466" s="67"/>
      <c r="AM6466" s="67"/>
      <c r="AN6466" s="67"/>
      <c r="AO6466" s="67"/>
      <c r="AP6466" s="67"/>
      <c r="AQ6466" s="67"/>
      <c r="AR6466" s="67"/>
      <c r="AS6466" s="67"/>
      <c r="AT6466" s="67"/>
    </row>
    <row r="6467" spans="1:46" s="417" customFormat="1" ht="60">
      <c r="A6467" s="52" t="s">
        <v>783</v>
      </c>
      <c r="B6467" s="368">
        <v>8791</v>
      </c>
      <c r="C6467" s="412" t="s">
        <v>439</v>
      </c>
      <c r="D6467" s="293" t="s">
        <v>438</v>
      </c>
      <c r="E6467" s="53" t="s">
        <v>60</v>
      </c>
      <c r="F6467" s="55">
        <v>41591</v>
      </c>
      <c r="G6467" s="55">
        <v>41621</v>
      </c>
      <c r="H6467" s="53" t="s">
        <v>109</v>
      </c>
      <c r="I6467" s="56">
        <v>4089.3932</v>
      </c>
      <c r="J6467" s="56">
        <v>4070.2467818675914</v>
      </c>
      <c r="K6467" s="56">
        <v>4070.2460000000001</v>
      </c>
      <c r="L6467" s="58">
        <v>4802890.2799999993</v>
      </c>
      <c r="M6467" s="59">
        <v>41633</v>
      </c>
      <c r="N6467" s="60">
        <v>2014</v>
      </c>
      <c r="O6467" s="61">
        <v>41654</v>
      </c>
      <c r="P6467" s="60">
        <v>2014</v>
      </c>
      <c r="Q6467" s="61">
        <v>41852</v>
      </c>
      <c r="R6467" s="53" t="s">
        <v>345</v>
      </c>
      <c r="S6467" s="62"/>
      <c r="T6467" s="53" t="s">
        <v>5675</v>
      </c>
      <c r="U6467" s="367">
        <v>1960</v>
      </c>
      <c r="V6467" s="53">
        <v>8</v>
      </c>
      <c r="W6467" s="53" t="s">
        <v>390</v>
      </c>
      <c r="X6467" s="53" t="s">
        <v>8115</v>
      </c>
      <c r="Y6467" s="63"/>
      <c r="Z6467" s="58"/>
      <c r="AA6467" s="53"/>
      <c r="AB6467" s="62"/>
      <c r="AC6467" s="65"/>
      <c r="AD6467" s="66"/>
      <c r="AE6467" s="53"/>
      <c r="AF6467" s="53"/>
      <c r="AG6467" s="58"/>
      <c r="AH6467" s="367"/>
      <c r="AI6467" s="52"/>
      <c r="AJ6467" s="52"/>
      <c r="AK6467" s="148"/>
      <c r="AL6467" s="67"/>
      <c r="AM6467" s="67"/>
      <c r="AN6467" s="67"/>
      <c r="AO6467" s="67"/>
      <c r="AP6467" s="67"/>
      <c r="AQ6467" s="67"/>
      <c r="AR6467" s="67"/>
      <c r="AS6467" s="67"/>
      <c r="AT6467" s="67"/>
    </row>
    <row r="6468" spans="1:46" s="417" customFormat="1" ht="60">
      <c r="A6468" s="52" t="s">
        <v>783</v>
      </c>
      <c r="B6468" s="368">
        <v>8792</v>
      </c>
      <c r="C6468" s="54" t="s">
        <v>426</v>
      </c>
      <c r="D6468" s="52" t="s">
        <v>424</v>
      </c>
      <c r="E6468" s="53" t="s">
        <v>65</v>
      </c>
      <c r="F6468" s="55">
        <v>41591</v>
      </c>
      <c r="G6468" s="55">
        <v>41621</v>
      </c>
      <c r="H6468" s="53" t="s">
        <v>109</v>
      </c>
      <c r="I6468" s="56">
        <v>73.557500000000005</v>
      </c>
      <c r="J6468" s="56">
        <v>73.213028079958789</v>
      </c>
      <c r="K6468" s="56">
        <v>73.212999999999994</v>
      </c>
      <c r="L6468" s="58">
        <v>86391.339999999982</v>
      </c>
      <c r="M6468" s="59">
        <v>41633</v>
      </c>
      <c r="N6468" s="60">
        <v>2014</v>
      </c>
      <c r="O6468" s="61">
        <v>41654</v>
      </c>
      <c r="P6468" s="60">
        <v>2014</v>
      </c>
      <c r="Q6468" s="61">
        <v>41852</v>
      </c>
      <c r="R6468" s="53" t="s">
        <v>342</v>
      </c>
      <c r="S6468" s="62"/>
      <c r="T6468" s="53" t="s">
        <v>5675</v>
      </c>
      <c r="U6468" s="367">
        <v>450</v>
      </c>
      <c r="V6468" s="53">
        <v>8</v>
      </c>
      <c r="W6468" s="53" t="s">
        <v>390</v>
      </c>
      <c r="X6468" s="53" t="s">
        <v>8115</v>
      </c>
      <c r="Y6468" s="63"/>
      <c r="Z6468" s="58"/>
      <c r="AA6468" s="53"/>
      <c r="AB6468" s="62"/>
      <c r="AC6468" s="65"/>
      <c r="AD6468" s="66"/>
      <c r="AE6468" s="53"/>
      <c r="AF6468" s="53"/>
      <c r="AG6468" s="58"/>
      <c r="AH6468" s="367"/>
      <c r="AI6468" s="52"/>
      <c r="AJ6468" s="52"/>
      <c r="AK6468" s="148"/>
      <c r="AL6468" s="67"/>
      <c r="AM6468" s="67"/>
      <c r="AN6468" s="67"/>
      <c r="AO6468" s="67"/>
      <c r="AP6468" s="67"/>
      <c r="AQ6468" s="67"/>
      <c r="AR6468" s="67"/>
      <c r="AS6468" s="67"/>
      <c r="AT6468" s="67"/>
    </row>
    <row r="6469" spans="1:46" s="417" customFormat="1" ht="60">
      <c r="A6469" s="52" t="s">
        <v>783</v>
      </c>
      <c r="B6469" s="368">
        <v>8793</v>
      </c>
      <c r="C6469" s="412" t="s">
        <v>513</v>
      </c>
      <c r="D6469" s="293" t="s">
        <v>514</v>
      </c>
      <c r="E6469" s="53" t="s">
        <v>60</v>
      </c>
      <c r="F6469" s="55">
        <v>41598</v>
      </c>
      <c r="G6469" s="55">
        <v>41623</v>
      </c>
      <c r="H6469" s="53" t="s">
        <v>109</v>
      </c>
      <c r="I6469" s="56">
        <v>250.74</v>
      </c>
      <c r="J6469" s="56">
        <v>250.74</v>
      </c>
      <c r="K6469" s="56">
        <v>250.74</v>
      </c>
      <c r="L6469" s="58">
        <v>295873.2</v>
      </c>
      <c r="M6469" s="59">
        <v>41638</v>
      </c>
      <c r="N6469" s="60">
        <v>2014</v>
      </c>
      <c r="O6469" s="61">
        <v>41654</v>
      </c>
      <c r="P6469" s="60">
        <v>2014</v>
      </c>
      <c r="Q6469" s="61">
        <v>41852</v>
      </c>
      <c r="R6469" s="53" t="s">
        <v>345</v>
      </c>
      <c r="S6469" s="62" t="s">
        <v>8119</v>
      </c>
      <c r="T6469" s="53" t="s">
        <v>5675</v>
      </c>
      <c r="U6469" s="367">
        <v>63</v>
      </c>
      <c r="V6469" s="53">
        <v>8</v>
      </c>
      <c r="W6469" s="78" t="s">
        <v>390</v>
      </c>
      <c r="X6469" s="53"/>
      <c r="Y6469" s="63"/>
      <c r="Z6469" s="58"/>
      <c r="AA6469" s="53"/>
      <c r="AB6469" s="62"/>
      <c r="AC6469" s="65"/>
      <c r="AD6469" s="66"/>
      <c r="AE6469" s="53"/>
      <c r="AF6469" s="53"/>
      <c r="AG6469" s="58"/>
      <c r="AH6469" s="367"/>
      <c r="AI6469" s="52"/>
      <c r="AJ6469" s="52"/>
      <c r="AK6469" s="148"/>
      <c r="AL6469" s="67"/>
      <c r="AM6469" s="67"/>
      <c r="AN6469" s="67"/>
      <c r="AO6469" s="67"/>
      <c r="AP6469" s="67"/>
      <c r="AQ6469" s="67"/>
      <c r="AR6469" s="67"/>
      <c r="AS6469" s="67"/>
      <c r="AT6469" s="67"/>
    </row>
    <row r="6470" spans="1:46" s="417" customFormat="1" ht="60">
      <c r="A6470" s="52" t="s">
        <v>783</v>
      </c>
      <c r="B6470" s="368">
        <v>8794</v>
      </c>
      <c r="C6470" s="412" t="s">
        <v>513</v>
      </c>
      <c r="D6470" s="293" t="s">
        <v>514</v>
      </c>
      <c r="E6470" s="53" t="s">
        <v>60</v>
      </c>
      <c r="F6470" s="55">
        <v>41591</v>
      </c>
      <c r="G6470" s="55">
        <v>41621</v>
      </c>
      <c r="H6470" s="53" t="s">
        <v>109</v>
      </c>
      <c r="I6470" s="56">
        <v>463.18229000000002</v>
      </c>
      <c r="J6470" s="56">
        <v>463.18229000000002</v>
      </c>
      <c r="K6470" s="56">
        <v>463.18200000000002</v>
      </c>
      <c r="L6470" s="58">
        <v>546554.76</v>
      </c>
      <c r="M6470" s="59">
        <v>41633</v>
      </c>
      <c r="N6470" s="60">
        <v>2014</v>
      </c>
      <c r="O6470" s="61">
        <v>41654</v>
      </c>
      <c r="P6470" s="60">
        <v>2014</v>
      </c>
      <c r="Q6470" s="61">
        <v>41713</v>
      </c>
      <c r="R6470" s="53" t="s">
        <v>345</v>
      </c>
      <c r="S6470" s="62" t="s">
        <v>8120</v>
      </c>
      <c r="T6470" s="53" t="s">
        <v>5675</v>
      </c>
      <c r="U6470" s="367">
        <v>436</v>
      </c>
      <c r="V6470" s="53">
        <v>8</v>
      </c>
      <c r="W6470" s="53" t="s">
        <v>390</v>
      </c>
      <c r="X6470" s="53"/>
      <c r="Y6470" s="63"/>
      <c r="Z6470" s="58"/>
      <c r="AA6470" s="53"/>
      <c r="AB6470" s="62"/>
      <c r="AC6470" s="65"/>
      <c r="AD6470" s="66"/>
      <c r="AE6470" s="53"/>
      <c r="AF6470" s="53"/>
      <c r="AG6470" s="58"/>
      <c r="AH6470" s="367"/>
      <c r="AI6470" s="52"/>
      <c r="AJ6470" s="52"/>
      <c r="AK6470" s="148"/>
      <c r="AL6470" s="67"/>
      <c r="AM6470" s="67"/>
      <c r="AN6470" s="67"/>
      <c r="AO6470" s="67"/>
      <c r="AP6470" s="67"/>
      <c r="AQ6470" s="67"/>
      <c r="AR6470" s="67"/>
      <c r="AS6470" s="67"/>
      <c r="AT6470" s="67"/>
    </row>
    <row r="6471" spans="1:46" s="417" customFormat="1" ht="60">
      <c r="A6471" s="52" t="s">
        <v>783</v>
      </c>
      <c r="B6471" s="368">
        <v>8797</v>
      </c>
      <c r="C6471" s="412" t="s">
        <v>457</v>
      </c>
      <c r="D6471" s="293" t="s">
        <v>458</v>
      </c>
      <c r="E6471" s="53" t="s">
        <v>60</v>
      </c>
      <c r="F6471" s="55">
        <v>41598</v>
      </c>
      <c r="G6471" s="55">
        <v>41623</v>
      </c>
      <c r="H6471" s="53" t="s">
        <v>109</v>
      </c>
      <c r="I6471" s="56">
        <v>320.7</v>
      </c>
      <c r="J6471" s="56">
        <v>319.19803693307637</v>
      </c>
      <c r="K6471" s="56">
        <v>319.19799999999998</v>
      </c>
      <c r="L6471" s="58">
        <v>376653.63999999996</v>
      </c>
      <c r="M6471" s="76">
        <v>41638</v>
      </c>
      <c r="N6471" s="60">
        <v>2014</v>
      </c>
      <c r="O6471" s="61">
        <v>41654</v>
      </c>
      <c r="P6471" s="60">
        <v>2014</v>
      </c>
      <c r="Q6471" s="61">
        <v>41852</v>
      </c>
      <c r="R6471" s="53" t="s">
        <v>342</v>
      </c>
      <c r="S6471" s="62"/>
      <c r="T6471" s="53" t="s">
        <v>423</v>
      </c>
      <c r="U6471" s="367">
        <v>17400</v>
      </c>
      <c r="V6471" s="53">
        <v>8</v>
      </c>
      <c r="W6471" s="53" t="s">
        <v>390</v>
      </c>
      <c r="X6471" s="53"/>
      <c r="Y6471" s="63"/>
      <c r="Z6471" s="58"/>
      <c r="AA6471" s="53"/>
      <c r="AB6471" s="62"/>
      <c r="AC6471" s="65"/>
      <c r="AD6471" s="66"/>
      <c r="AE6471" s="53"/>
      <c r="AF6471" s="53"/>
      <c r="AG6471" s="58"/>
      <c r="AH6471" s="367"/>
      <c r="AI6471" s="52"/>
      <c r="AJ6471" s="52"/>
      <c r="AK6471" s="148"/>
      <c r="AL6471" s="67"/>
      <c r="AM6471" s="67"/>
      <c r="AN6471" s="67"/>
      <c r="AO6471" s="67"/>
      <c r="AP6471" s="67"/>
      <c r="AQ6471" s="67"/>
      <c r="AR6471" s="67"/>
      <c r="AS6471" s="67"/>
      <c r="AT6471" s="67"/>
    </row>
    <row r="6472" spans="1:46" s="417" customFormat="1" ht="60">
      <c r="A6472" s="52" t="s">
        <v>783</v>
      </c>
      <c r="B6472" s="368">
        <v>8798</v>
      </c>
      <c r="C6472" s="412" t="s">
        <v>988</v>
      </c>
      <c r="D6472" s="293" t="s">
        <v>989</v>
      </c>
      <c r="E6472" s="53" t="s">
        <v>60</v>
      </c>
      <c r="F6472" s="55">
        <v>41591</v>
      </c>
      <c r="G6472" s="55">
        <v>41621</v>
      </c>
      <c r="H6472" s="53" t="s">
        <v>109</v>
      </c>
      <c r="I6472" s="56">
        <v>2100</v>
      </c>
      <c r="J6472" s="56">
        <v>2100</v>
      </c>
      <c r="K6472" s="56">
        <v>2100</v>
      </c>
      <c r="L6472" s="58">
        <v>2478000</v>
      </c>
      <c r="M6472" s="59">
        <v>41633</v>
      </c>
      <c r="N6472" s="60">
        <v>2014</v>
      </c>
      <c r="O6472" s="61">
        <v>41654</v>
      </c>
      <c r="P6472" s="60">
        <v>2014</v>
      </c>
      <c r="Q6472" s="61">
        <v>41852</v>
      </c>
      <c r="R6472" s="53" t="s">
        <v>345</v>
      </c>
      <c r="S6472" s="62"/>
      <c r="T6472" s="53" t="s">
        <v>761</v>
      </c>
      <c r="U6472" s="367">
        <v>1</v>
      </c>
      <c r="V6472" s="53">
        <v>8</v>
      </c>
      <c r="W6472" s="53" t="s">
        <v>390</v>
      </c>
      <c r="X6472" s="53"/>
      <c r="Y6472" s="63"/>
      <c r="Z6472" s="58"/>
      <c r="AA6472" s="53"/>
      <c r="AB6472" s="62"/>
      <c r="AC6472" s="65"/>
      <c r="AD6472" s="66"/>
      <c r="AE6472" s="53"/>
      <c r="AF6472" s="53"/>
      <c r="AG6472" s="58"/>
      <c r="AH6472" s="367"/>
      <c r="AI6472" s="52"/>
      <c r="AJ6472" s="52"/>
      <c r="AK6472" s="148"/>
      <c r="AL6472" s="67"/>
      <c r="AM6472" s="67"/>
      <c r="AN6472" s="67"/>
      <c r="AO6472" s="67"/>
      <c r="AP6472" s="67"/>
      <c r="AQ6472" s="67"/>
      <c r="AR6472" s="67"/>
      <c r="AS6472" s="67"/>
      <c r="AT6472" s="67"/>
    </row>
    <row r="6473" spans="1:46" s="417" customFormat="1" ht="60">
      <c r="A6473" s="52" t="s">
        <v>783</v>
      </c>
      <c r="B6473" s="368">
        <v>8799</v>
      </c>
      <c r="C6473" s="412" t="s">
        <v>521</v>
      </c>
      <c r="D6473" s="293" t="s">
        <v>522</v>
      </c>
      <c r="E6473" s="53" t="s">
        <v>60</v>
      </c>
      <c r="F6473" s="55">
        <v>41591</v>
      </c>
      <c r="G6473" s="55">
        <v>41621</v>
      </c>
      <c r="H6473" s="53" t="s">
        <v>109</v>
      </c>
      <c r="I6473" s="56">
        <v>1300</v>
      </c>
      <c r="J6473" s="56">
        <v>1300</v>
      </c>
      <c r="K6473" s="56">
        <v>1300</v>
      </c>
      <c r="L6473" s="58">
        <v>1534000</v>
      </c>
      <c r="M6473" s="59">
        <v>41633</v>
      </c>
      <c r="N6473" s="60">
        <v>2014</v>
      </c>
      <c r="O6473" s="61">
        <v>41654</v>
      </c>
      <c r="P6473" s="60">
        <v>2014</v>
      </c>
      <c r="Q6473" s="61">
        <v>41852</v>
      </c>
      <c r="R6473" s="53" t="s">
        <v>345</v>
      </c>
      <c r="S6473" s="62"/>
      <c r="T6473" s="53" t="s">
        <v>761</v>
      </c>
      <c r="U6473" s="367">
        <v>1</v>
      </c>
      <c r="V6473" s="53">
        <v>8</v>
      </c>
      <c r="W6473" s="53" t="s">
        <v>390</v>
      </c>
      <c r="X6473" s="53"/>
      <c r="Y6473" s="63"/>
      <c r="Z6473" s="58"/>
      <c r="AA6473" s="53"/>
      <c r="AB6473" s="62"/>
      <c r="AC6473" s="65"/>
      <c r="AD6473" s="66"/>
      <c r="AE6473" s="53"/>
      <c r="AF6473" s="53"/>
      <c r="AG6473" s="58"/>
      <c r="AH6473" s="367"/>
      <c r="AI6473" s="52"/>
      <c r="AJ6473" s="52"/>
      <c r="AK6473" s="148"/>
      <c r="AL6473" s="67"/>
      <c r="AM6473" s="67"/>
      <c r="AN6473" s="67"/>
      <c r="AO6473" s="67"/>
      <c r="AP6473" s="67"/>
      <c r="AQ6473" s="67"/>
      <c r="AR6473" s="67"/>
      <c r="AS6473" s="67"/>
      <c r="AT6473" s="67"/>
    </row>
    <row r="6474" spans="1:46" s="417" customFormat="1" ht="60">
      <c r="A6474" s="52" t="s">
        <v>783</v>
      </c>
      <c r="B6474" s="368">
        <v>8801</v>
      </c>
      <c r="C6474" s="412" t="s">
        <v>402</v>
      </c>
      <c r="D6474" s="293" t="s">
        <v>403</v>
      </c>
      <c r="E6474" s="53" t="s">
        <v>60</v>
      </c>
      <c r="F6474" s="55">
        <v>41591</v>
      </c>
      <c r="G6474" s="55">
        <v>41621</v>
      </c>
      <c r="H6474" s="53" t="s">
        <v>109</v>
      </c>
      <c r="I6474" s="56">
        <v>1800</v>
      </c>
      <c r="J6474" s="56">
        <v>1791.5732002039608</v>
      </c>
      <c r="K6474" s="56">
        <v>1791.5730000000001</v>
      </c>
      <c r="L6474" s="58">
        <v>2114056.14</v>
      </c>
      <c r="M6474" s="59">
        <v>41633</v>
      </c>
      <c r="N6474" s="60">
        <v>2014</v>
      </c>
      <c r="O6474" s="61">
        <v>41654</v>
      </c>
      <c r="P6474" s="60">
        <v>2014</v>
      </c>
      <c r="Q6474" s="61">
        <v>41942</v>
      </c>
      <c r="R6474" s="53" t="s">
        <v>345</v>
      </c>
      <c r="S6474" s="62"/>
      <c r="T6474" s="53" t="s">
        <v>761</v>
      </c>
      <c r="U6474" s="367">
        <v>1</v>
      </c>
      <c r="V6474" s="53">
        <v>8</v>
      </c>
      <c r="W6474" s="78" t="s">
        <v>390</v>
      </c>
      <c r="X6474" s="53"/>
      <c r="Y6474" s="63"/>
      <c r="Z6474" s="58"/>
      <c r="AA6474" s="53"/>
      <c r="AB6474" s="62"/>
      <c r="AC6474" s="65"/>
      <c r="AD6474" s="66"/>
      <c r="AE6474" s="53"/>
      <c r="AF6474" s="53"/>
      <c r="AG6474" s="58"/>
      <c r="AH6474" s="367"/>
      <c r="AI6474" s="52"/>
      <c r="AJ6474" s="52"/>
      <c r="AK6474" s="148"/>
      <c r="AL6474" s="67"/>
      <c r="AM6474" s="67"/>
      <c r="AN6474" s="67"/>
      <c r="AO6474" s="67"/>
      <c r="AP6474" s="67"/>
      <c r="AQ6474" s="67"/>
      <c r="AR6474" s="67"/>
      <c r="AS6474" s="67"/>
      <c r="AT6474" s="67"/>
    </row>
    <row r="6475" spans="1:46" s="417" customFormat="1" ht="60">
      <c r="A6475" s="52" t="s">
        <v>783</v>
      </c>
      <c r="B6475" s="368">
        <v>8804</v>
      </c>
      <c r="C6475" s="412" t="s">
        <v>402</v>
      </c>
      <c r="D6475" s="293" t="s">
        <v>403</v>
      </c>
      <c r="E6475" s="53" t="s">
        <v>60</v>
      </c>
      <c r="F6475" s="55">
        <v>41591</v>
      </c>
      <c r="G6475" s="55">
        <v>41621</v>
      </c>
      <c r="H6475" s="53" t="s">
        <v>106</v>
      </c>
      <c r="I6475" s="56">
        <v>1575</v>
      </c>
      <c r="J6475" s="56">
        <v>1567.6257296376466</v>
      </c>
      <c r="K6475" s="56">
        <v>1567.625</v>
      </c>
      <c r="L6475" s="58">
        <v>1849797.5</v>
      </c>
      <c r="M6475" s="59">
        <v>41633</v>
      </c>
      <c r="N6475" s="60">
        <v>2014</v>
      </c>
      <c r="O6475" s="61">
        <v>41654</v>
      </c>
      <c r="P6475" s="60">
        <v>2014</v>
      </c>
      <c r="Q6475" s="61">
        <v>42003</v>
      </c>
      <c r="R6475" s="53" t="s">
        <v>345</v>
      </c>
      <c r="S6475" s="62" t="s">
        <v>8121</v>
      </c>
      <c r="T6475" s="53" t="s">
        <v>5675</v>
      </c>
      <c r="U6475" s="367">
        <v>10500</v>
      </c>
      <c r="V6475" s="53">
        <v>8</v>
      </c>
      <c r="W6475" s="78" t="s">
        <v>390</v>
      </c>
      <c r="X6475" s="53"/>
      <c r="Y6475" s="63"/>
      <c r="Z6475" s="58"/>
      <c r="AA6475" s="53"/>
      <c r="AB6475" s="62"/>
      <c r="AC6475" s="65"/>
      <c r="AD6475" s="66"/>
      <c r="AE6475" s="53"/>
      <c r="AF6475" s="53"/>
      <c r="AG6475" s="58"/>
      <c r="AH6475" s="367"/>
      <c r="AI6475" s="52"/>
      <c r="AJ6475" s="52"/>
      <c r="AK6475" s="148"/>
      <c r="AL6475" s="67"/>
      <c r="AM6475" s="67"/>
      <c r="AN6475" s="67"/>
      <c r="AO6475" s="67"/>
      <c r="AP6475" s="67"/>
      <c r="AQ6475" s="67"/>
      <c r="AR6475" s="67"/>
      <c r="AS6475" s="67"/>
      <c r="AT6475" s="67"/>
    </row>
    <row r="6476" spans="1:46" s="417" customFormat="1" ht="60">
      <c r="A6476" s="52" t="s">
        <v>783</v>
      </c>
      <c r="B6476" s="368">
        <v>8805</v>
      </c>
      <c r="C6476" s="412" t="s">
        <v>451</v>
      </c>
      <c r="D6476" s="293" t="s">
        <v>452</v>
      </c>
      <c r="E6476" s="53" t="s">
        <v>60</v>
      </c>
      <c r="F6476" s="55">
        <v>41591</v>
      </c>
      <c r="G6476" s="55">
        <v>41621</v>
      </c>
      <c r="H6476" s="53" t="s">
        <v>109</v>
      </c>
      <c r="I6476" s="56">
        <v>800</v>
      </c>
      <c r="J6476" s="56">
        <v>796.25499876941035</v>
      </c>
      <c r="K6476" s="56">
        <v>796.25400000000002</v>
      </c>
      <c r="L6476" s="58">
        <v>939579.72</v>
      </c>
      <c r="M6476" s="59">
        <v>41633</v>
      </c>
      <c r="N6476" s="60">
        <v>2014</v>
      </c>
      <c r="O6476" s="61">
        <v>41654</v>
      </c>
      <c r="P6476" s="60">
        <v>2014</v>
      </c>
      <c r="Q6476" s="61">
        <v>41883</v>
      </c>
      <c r="R6476" s="53" t="s">
        <v>345</v>
      </c>
      <c r="S6476" s="62" t="s">
        <v>8122</v>
      </c>
      <c r="T6476" s="53" t="s">
        <v>761</v>
      </c>
      <c r="U6476" s="367">
        <v>1</v>
      </c>
      <c r="V6476" s="53">
        <v>8</v>
      </c>
      <c r="W6476" s="53" t="s">
        <v>390</v>
      </c>
      <c r="X6476" s="53"/>
      <c r="Y6476" s="63"/>
      <c r="Z6476" s="58"/>
      <c r="AA6476" s="53"/>
      <c r="AB6476" s="62"/>
      <c r="AC6476" s="65"/>
      <c r="AD6476" s="66"/>
      <c r="AE6476" s="53"/>
      <c r="AF6476" s="53"/>
      <c r="AG6476" s="58"/>
      <c r="AH6476" s="367"/>
      <c r="AI6476" s="52"/>
      <c r="AJ6476" s="52"/>
      <c r="AK6476" s="148"/>
      <c r="AL6476" s="67"/>
      <c r="AM6476" s="67"/>
      <c r="AN6476" s="67"/>
      <c r="AO6476" s="67"/>
      <c r="AP6476" s="67"/>
      <c r="AQ6476" s="67"/>
      <c r="AR6476" s="67"/>
      <c r="AS6476" s="67"/>
      <c r="AT6476" s="67"/>
    </row>
    <row r="6477" spans="1:46" s="417" customFormat="1" ht="60">
      <c r="A6477" s="52" t="s">
        <v>783</v>
      </c>
      <c r="B6477" s="368">
        <v>8806</v>
      </c>
      <c r="C6477" s="412" t="s">
        <v>451</v>
      </c>
      <c r="D6477" s="293" t="s">
        <v>452</v>
      </c>
      <c r="E6477" s="53" t="s">
        <v>60</v>
      </c>
      <c r="F6477" s="55">
        <v>41591</v>
      </c>
      <c r="G6477" s="55">
        <v>41621</v>
      </c>
      <c r="H6477" s="53" t="s">
        <v>106</v>
      </c>
      <c r="I6477" s="56">
        <v>88.244</v>
      </c>
      <c r="J6477" s="56">
        <v>87.830689255056001</v>
      </c>
      <c r="K6477" s="56">
        <v>87.83</v>
      </c>
      <c r="L6477" s="58">
        <v>103639.4</v>
      </c>
      <c r="M6477" s="59">
        <v>41633</v>
      </c>
      <c r="N6477" s="60">
        <v>2014</v>
      </c>
      <c r="O6477" s="61">
        <v>41654</v>
      </c>
      <c r="P6477" s="60">
        <v>2014</v>
      </c>
      <c r="Q6477" s="61">
        <v>41791</v>
      </c>
      <c r="R6477" s="53" t="s">
        <v>345</v>
      </c>
      <c r="S6477" s="62" t="s">
        <v>8123</v>
      </c>
      <c r="T6477" s="53" t="s">
        <v>5675</v>
      </c>
      <c r="U6477" s="367">
        <v>630</v>
      </c>
      <c r="V6477" s="53">
        <v>8</v>
      </c>
      <c r="W6477" s="53" t="s">
        <v>390</v>
      </c>
      <c r="X6477" s="53"/>
      <c r="Y6477" s="63"/>
      <c r="Z6477" s="58"/>
      <c r="AA6477" s="53"/>
      <c r="AB6477" s="62"/>
      <c r="AC6477" s="65"/>
      <c r="AD6477" s="66"/>
      <c r="AE6477" s="53"/>
      <c r="AF6477" s="53"/>
      <c r="AG6477" s="58"/>
      <c r="AH6477" s="367"/>
      <c r="AI6477" s="52"/>
      <c r="AJ6477" s="52"/>
      <c r="AK6477" s="148"/>
      <c r="AL6477" s="67"/>
      <c r="AM6477" s="67"/>
      <c r="AN6477" s="67"/>
      <c r="AO6477" s="67"/>
      <c r="AP6477" s="67"/>
      <c r="AQ6477" s="67"/>
      <c r="AR6477" s="67"/>
      <c r="AS6477" s="67"/>
      <c r="AT6477" s="67"/>
    </row>
    <row r="6478" spans="1:46" s="417" customFormat="1" ht="60">
      <c r="A6478" s="52" t="s">
        <v>783</v>
      </c>
      <c r="B6478" s="368">
        <v>8809</v>
      </c>
      <c r="C6478" s="412">
        <v>3000523</v>
      </c>
      <c r="D6478" s="293" t="s">
        <v>616</v>
      </c>
      <c r="E6478" s="53" t="s">
        <v>64</v>
      </c>
      <c r="F6478" s="55">
        <v>41633</v>
      </c>
      <c r="G6478" s="55">
        <v>41633</v>
      </c>
      <c r="H6478" s="53" t="s">
        <v>106</v>
      </c>
      <c r="I6478" s="56">
        <v>38</v>
      </c>
      <c r="J6478" s="56">
        <v>38</v>
      </c>
      <c r="K6478" s="56">
        <v>38</v>
      </c>
      <c r="L6478" s="58">
        <v>44839.999999999993</v>
      </c>
      <c r="M6478" s="59">
        <v>41633</v>
      </c>
      <c r="N6478" s="60">
        <v>2014</v>
      </c>
      <c r="O6478" s="61">
        <v>41655</v>
      </c>
      <c r="P6478" s="60">
        <v>2014</v>
      </c>
      <c r="Q6478" s="61">
        <v>42004</v>
      </c>
      <c r="R6478" s="53" t="s">
        <v>345</v>
      </c>
      <c r="S6478" s="62" t="s">
        <v>8124</v>
      </c>
      <c r="T6478" s="53" t="s">
        <v>389</v>
      </c>
      <c r="U6478" s="367" t="s">
        <v>9</v>
      </c>
      <c r="V6478" s="53">
        <v>8</v>
      </c>
      <c r="W6478" s="53" t="s">
        <v>394</v>
      </c>
      <c r="X6478" s="53" t="s">
        <v>8125</v>
      </c>
      <c r="Y6478" s="63"/>
      <c r="Z6478" s="58"/>
      <c r="AA6478" s="53"/>
      <c r="AB6478" s="62"/>
      <c r="AC6478" s="65"/>
      <c r="AD6478" s="66"/>
      <c r="AE6478" s="53"/>
      <c r="AF6478" s="53"/>
      <c r="AG6478" s="58"/>
      <c r="AH6478" s="367"/>
      <c r="AI6478" s="52"/>
      <c r="AJ6478" s="52"/>
      <c r="AK6478" s="148"/>
      <c r="AL6478" s="67"/>
      <c r="AM6478" s="67"/>
      <c r="AN6478" s="67"/>
      <c r="AO6478" s="67"/>
      <c r="AP6478" s="67"/>
      <c r="AQ6478" s="67"/>
      <c r="AR6478" s="67"/>
      <c r="AS6478" s="67"/>
      <c r="AT6478" s="67"/>
    </row>
    <row r="6479" spans="1:46" s="417" customFormat="1" ht="60">
      <c r="A6479" s="52" t="s">
        <v>783</v>
      </c>
      <c r="B6479" s="368">
        <v>8810</v>
      </c>
      <c r="C6479" s="412">
        <v>3000523</v>
      </c>
      <c r="D6479" s="293" t="s">
        <v>616</v>
      </c>
      <c r="E6479" s="53" t="s">
        <v>64</v>
      </c>
      <c r="F6479" s="55">
        <v>41633</v>
      </c>
      <c r="G6479" s="55">
        <v>41633</v>
      </c>
      <c r="H6479" s="53" t="s">
        <v>106</v>
      </c>
      <c r="I6479" s="56">
        <v>297</v>
      </c>
      <c r="J6479" s="56">
        <v>297</v>
      </c>
      <c r="K6479" s="56">
        <v>297</v>
      </c>
      <c r="L6479" s="58">
        <v>350460</v>
      </c>
      <c r="M6479" s="59">
        <v>41633</v>
      </c>
      <c r="N6479" s="60">
        <v>2014</v>
      </c>
      <c r="O6479" s="61">
        <v>41656</v>
      </c>
      <c r="P6479" s="60">
        <v>2014</v>
      </c>
      <c r="Q6479" s="61">
        <v>42004</v>
      </c>
      <c r="R6479" s="53" t="s">
        <v>345</v>
      </c>
      <c r="S6479" s="62" t="s">
        <v>8126</v>
      </c>
      <c r="T6479" s="53" t="s">
        <v>389</v>
      </c>
      <c r="U6479" s="367" t="s">
        <v>9</v>
      </c>
      <c r="V6479" s="53">
        <v>8</v>
      </c>
      <c r="W6479" s="53" t="s">
        <v>394</v>
      </c>
      <c r="X6479" s="53" t="s">
        <v>8125</v>
      </c>
      <c r="Y6479" s="63"/>
      <c r="Z6479" s="58"/>
      <c r="AA6479" s="53"/>
      <c r="AB6479" s="62"/>
      <c r="AC6479" s="65"/>
      <c r="AD6479" s="66"/>
      <c r="AE6479" s="53"/>
      <c r="AF6479" s="53"/>
      <c r="AG6479" s="58"/>
      <c r="AH6479" s="367"/>
      <c r="AI6479" s="52"/>
      <c r="AJ6479" s="52"/>
      <c r="AK6479" s="148"/>
      <c r="AL6479" s="67"/>
      <c r="AM6479" s="67"/>
      <c r="AN6479" s="67"/>
      <c r="AO6479" s="67"/>
      <c r="AP6479" s="67"/>
      <c r="AQ6479" s="67"/>
      <c r="AR6479" s="67"/>
      <c r="AS6479" s="67"/>
      <c r="AT6479" s="67"/>
    </row>
    <row r="6480" spans="1:46" s="417" customFormat="1" ht="60">
      <c r="A6480" s="52" t="s">
        <v>783</v>
      </c>
      <c r="B6480" s="368">
        <v>8811</v>
      </c>
      <c r="C6480" s="412">
        <v>3000523</v>
      </c>
      <c r="D6480" s="293" t="s">
        <v>616</v>
      </c>
      <c r="E6480" s="53" t="s">
        <v>64</v>
      </c>
      <c r="F6480" s="55">
        <v>41633</v>
      </c>
      <c r="G6480" s="55">
        <v>41633</v>
      </c>
      <c r="H6480" s="53" t="s">
        <v>106</v>
      </c>
      <c r="I6480" s="56">
        <v>12.6</v>
      </c>
      <c r="J6480" s="56">
        <v>12.6</v>
      </c>
      <c r="K6480" s="56">
        <v>12.6</v>
      </c>
      <c r="L6480" s="58">
        <v>14867.999999999998</v>
      </c>
      <c r="M6480" s="59">
        <v>41633</v>
      </c>
      <c r="N6480" s="60">
        <v>2014</v>
      </c>
      <c r="O6480" s="61">
        <v>41657</v>
      </c>
      <c r="P6480" s="60">
        <v>2014</v>
      </c>
      <c r="Q6480" s="61">
        <v>42004</v>
      </c>
      <c r="R6480" s="53" t="s">
        <v>345</v>
      </c>
      <c r="S6480" s="62" t="s">
        <v>8127</v>
      </c>
      <c r="T6480" s="53" t="s">
        <v>389</v>
      </c>
      <c r="U6480" s="367" t="s">
        <v>9</v>
      </c>
      <c r="V6480" s="53">
        <v>8</v>
      </c>
      <c r="W6480" s="53" t="s">
        <v>394</v>
      </c>
      <c r="X6480" s="53" t="s">
        <v>8125</v>
      </c>
      <c r="Y6480" s="63"/>
      <c r="Z6480" s="58"/>
      <c r="AA6480" s="53"/>
      <c r="AB6480" s="62"/>
      <c r="AC6480" s="65"/>
      <c r="AD6480" s="66"/>
      <c r="AE6480" s="53"/>
      <c r="AF6480" s="53"/>
      <c r="AG6480" s="58"/>
      <c r="AH6480" s="367"/>
      <c r="AI6480" s="52"/>
      <c r="AJ6480" s="52"/>
      <c r="AK6480" s="148"/>
      <c r="AL6480" s="67"/>
      <c r="AM6480" s="67"/>
      <c r="AN6480" s="67"/>
      <c r="AO6480" s="67"/>
      <c r="AP6480" s="67"/>
      <c r="AQ6480" s="67"/>
      <c r="AR6480" s="67"/>
      <c r="AS6480" s="67"/>
      <c r="AT6480" s="67"/>
    </row>
    <row r="6481" spans="1:46" s="417" customFormat="1" ht="60">
      <c r="A6481" s="52" t="s">
        <v>783</v>
      </c>
      <c r="B6481" s="368">
        <v>8812</v>
      </c>
      <c r="C6481" s="412">
        <v>3000523</v>
      </c>
      <c r="D6481" s="293" t="s">
        <v>616</v>
      </c>
      <c r="E6481" s="53" t="s">
        <v>64</v>
      </c>
      <c r="F6481" s="55">
        <v>41633</v>
      </c>
      <c r="G6481" s="55">
        <v>41633</v>
      </c>
      <c r="H6481" s="53" t="s">
        <v>106</v>
      </c>
      <c r="I6481" s="56">
        <v>32</v>
      </c>
      <c r="J6481" s="56">
        <v>32</v>
      </c>
      <c r="K6481" s="56">
        <v>32</v>
      </c>
      <c r="L6481" s="58">
        <v>37760</v>
      </c>
      <c r="M6481" s="59">
        <v>41633</v>
      </c>
      <c r="N6481" s="60">
        <v>2014</v>
      </c>
      <c r="O6481" s="61">
        <v>41658</v>
      </c>
      <c r="P6481" s="60">
        <v>2014</v>
      </c>
      <c r="Q6481" s="61">
        <v>42004</v>
      </c>
      <c r="R6481" s="53" t="s">
        <v>345</v>
      </c>
      <c r="S6481" s="62" t="s">
        <v>8128</v>
      </c>
      <c r="T6481" s="53" t="s">
        <v>389</v>
      </c>
      <c r="U6481" s="367" t="s">
        <v>9</v>
      </c>
      <c r="V6481" s="53">
        <v>8</v>
      </c>
      <c r="W6481" s="53" t="s">
        <v>394</v>
      </c>
      <c r="X6481" s="53" t="s">
        <v>8125</v>
      </c>
      <c r="Y6481" s="63"/>
      <c r="Z6481" s="58"/>
      <c r="AA6481" s="53"/>
      <c r="AB6481" s="62"/>
      <c r="AC6481" s="65"/>
      <c r="AD6481" s="66"/>
      <c r="AE6481" s="53"/>
      <c r="AF6481" s="53"/>
      <c r="AG6481" s="58"/>
      <c r="AH6481" s="367"/>
      <c r="AI6481" s="52"/>
      <c r="AJ6481" s="52"/>
      <c r="AK6481" s="148"/>
      <c r="AL6481" s="67"/>
      <c r="AM6481" s="67"/>
      <c r="AN6481" s="67"/>
      <c r="AO6481" s="67"/>
      <c r="AP6481" s="67"/>
      <c r="AQ6481" s="67"/>
      <c r="AR6481" s="67"/>
      <c r="AS6481" s="67"/>
      <c r="AT6481" s="67"/>
    </row>
    <row r="6482" spans="1:46" s="417" customFormat="1" ht="60">
      <c r="A6482" s="52" t="s">
        <v>783</v>
      </c>
      <c r="B6482" s="368">
        <v>8813</v>
      </c>
      <c r="C6482" s="412">
        <v>3000523</v>
      </c>
      <c r="D6482" s="293" t="s">
        <v>616</v>
      </c>
      <c r="E6482" s="53" t="s">
        <v>64</v>
      </c>
      <c r="F6482" s="55">
        <v>41633</v>
      </c>
      <c r="G6482" s="55">
        <v>41633</v>
      </c>
      <c r="H6482" s="53" t="s">
        <v>106</v>
      </c>
      <c r="I6482" s="57">
        <v>250</v>
      </c>
      <c r="J6482" s="56">
        <v>250</v>
      </c>
      <c r="K6482" s="56">
        <v>250</v>
      </c>
      <c r="L6482" s="58">
        <v>250000</v>
      </c>
      <c r="M6482" s="59">
        <v>41633</v>
      </c>
      <c r="N6482" s="60">
        <v>2014</v>
      </c>
      <c r="O6482" s="61">
        <v>41658</v>
      </c>
      <c r="P6482" s="60">
        <v>2014</v>
      </c>
      <c r="Q6482" s="61">
        <v>42004</v>
      </c>
      <c r="R6482" s="53" t="s">
        <v>345</v>
      </c>
      <c r="S6482" s="52" t="s">
        <v>1789</v>
      </c>
      <c r="T6482" s="53" t="s">
        <v>818</v>
      </c>
      <c r="U6482" s="53" t="s">
        <v>9</v>
      </c>
      <c r="V6482" s="53">
        <v>8</v>
      </c>
      <c r="W6482" s="52" t="s">
        <v>394</v>
      </c>
      <c r="X6482" s="53" t="s">
        <v>8125</v>
      </c>
      <c r="Y6482" s="63"/>
      <c r="Z6482" s="58"/>
      <c r="AA6482" s="53"/>
      <c r="AB6482" s="62"/>
      <c r="AC6482" s="65"/>
      <c r="AD6482" s="66"/>
      <c r="AE6482" s="53"/>
      <c r="AF6482" s="53"/>
      <c r="AG6482" s="58"/>
      <c r="AH6482" s="367"/>
      <c r="AI6482" s="52"/>
      <c r="AJ6482" s="52"/>
      <c r="AK6482" s="148"/>
      <c r="AL6482" s="67"/>
      <c r="AM6482" s="67"/>
      <c r="AN6482" s="67"/>
      <c r="AO6482" s="67"/>
      <c r="AP6482" s="67"/>
      <c r="AQ6482" s="67"/>
      <c r="AR6482" s="67"/>
      <c r="AS6482" s="67"/>
      <c r="AT6482" s="67"/>
    </row>
    <row r="6483" spans="1:46" s="417" customFormat="1" ht="60">
      <c r="A6483" s="52" t="s">
        <v>783</v>
      </c>
      <c r="B6483" s="368">
        <v>8815</v>
      </c>
      <c r="C6483" s="412">
        <v>3000525</v>
      </c>
      <c r="D6483" s="293" t="s">
        <v>405</v>
      </c>
      <c r="E6483" s="53" t="s">
        <v>60</v>
      </c>
      <c r="F6483" s="55">
        <v>41591</v>
      </c>
      <c r="G6483" s="55">
        <v>41621</v>
      </c>
      <c r="H6483" s="53" t="s">
        <v>106</v>
      </c>
      <c r="I6483" s="56">
        <v>204</v>
      </c>
      <c r="J6483" s="56">
        <v>204</v>
      </c>
      <c r="K6483" s="56">
        <v>204</v>
      </c>
      <c r="L6483" s="58">
        <v>240720</v>
      </c>
      <c r="M6483" s="59">
        <v>41633</v>
      </c>
      <c r="N6483" s="60">
        <v>2014</v>
      </c>
      <c r="O6483" s="61">
        <v>41649</v>
      </c>
      <c r="P6483" s="60">
        <v>2014</v>
      </c>
      <c r="Q6483" s="61">
        <v>42003</v>
      </c>
      <c r="R6483" s="53" t="s">
        <v>345</v>
      </c>
      <c r="S6483" s="62" t="s">
        <v>8129</v>
      </c>
      <c r="T6483" s="53" t="s">
        <v>818</v>
      </c>
      <c r="U6483" s="367" t="s">
        <v>9</v>
      </c>
      <c r="V6483" s="53">
        <v>8</v>
      </c>
      <c r="W6483" s="53" t="s">
        <v>390</v>
      </c>
      <c r="X6483" s="53"/>
      <c r="Y6483" s="63"/>
      <c r="Z6483" s="58"/>
      <c r="AA6483" s="53"/>
      <c r="AB6483" s="62"/>
      <c r="AC6483" s="65"/>
      <c r="AD6483" s="66"/>
      <c r="AE6483" s="53"/>
      <c r="AF6483" s="53"/>
      <c r="AG6483" s="58"/>
      <c r="AH6483" s="367"/>
      <c r="AI6483" s="52"/>
      <c r="AJ6483" s="52"/>
      <c r="AK6483" s="148"/>
      <c r="AL6483" s="67"/>
      <c r="AM6483" s="67"/>
      <c r="AN6483" s="67"/>
      <c r="AO6483" s="67"/>
      <c r="AP6483" s="67"/>
      <c r="AQ6483" s="67"/>
      <c r="AR6483" s="67"/>
      <c r="AS6483" s="67"/>
      <c r="AT6483" s="67"/>
    </row>
    <row r="6484" spans="1:46" s="417" customFormat="1" ht="60">
      <c r="A6484" s="52" t="s">
        <v>783</v>
      </c>
      <c r="B6484" s="368">
        <v>8816</v>
      </c>
      <c r="C6484" s="412" t="s">
        <v>513</v>
      </c>
      <c r="D6484" s="293" t="s">
        <v>514</v>
      </c>
      <c r="E6484" s="53" t="s">
        <v>60</v>
      </c>
      <c r="F6484" s="55">
        <v>41591</v>
      </c>
      <c r="G6484" s="55">
        <v>41621</v>
      </c>
      <c r="H6484" s="53" t="s">
        <v>106</v>
      </c>
      <c r="I6484" s="56">
        <v>37.165230000000001</v>
      </c>
      <c r="J6484" s="56">
        <v>37.165230000000001</v>
      </c>
      <c r="K6484" s="56">
        <v>37.164999999999999</v>
      </c>
      <c r="L6484" s="58">
        <v>43854.7</v>
      </c>
      <c r="M6484" s="59">
        <v>41633</v>
      </c>
      <c r="N6484" s="60">
        <v>2014</v>
      </c>
      <c r="O6484" s="61">
        <v>41649</v>
      </c>
      <c r="P6484" s="60">
        <v>2014</v>
      </c>
      <c r="Q6484" s="61">
        <v>41708</v>
      </c>
      <c r="R6484" s="53" t="s">
        <v>345</v>
      </c>
      <c r="S6484" s="62" t="s">
        <v>8130</v>
      </c>
      <c r="T6484" s="53" t="s">
        <v>5675</v>
      </c>
      <c r="U6484" s="367">
        <v>81</v>
      </c>
      <c r="V6484" s="53">
        <v>8</v>
      </c>
      <c r="W6484" s="53" t="s">
        <v>390</v>
      </c>
      <c r="X6484" s="53"/>
      <c r="Y6484" s="63"/>
      <c r="Z6484" s="58"/>
      <c r="AA6484" s="53"/>
      <c r="AB6484" s="62"/>
      <c r="AC6484" s="65"/>
      <c r="AD6484" s="66"/>
      <c r="AE6484" s="53"/>
      <c r="AF6484" s="53"/>
      <c r="AG6484" s="58"/>
      <c r="AH6484" s="367"/>
      <c r="AI6484" s="52"/>
      <c r="AJ6484" s="52"/>
      <c r="AK6484" s="148"/>
      <c r="AL6484" s="67"/>
      <c r="AM6484" s="67"/>
      <c r="AN6484" s="67"/>
      <c r="AO6484" s="67"/>
      <c r="AP6484" s="67"/>
      <c r="AQ6484" s="67"/>
      <c r="AR6484" s="67"/>
      <c r="AS6484" s="67"/>
      <c r="AT6484" s="67"/>
    </row>
    <row r="6485" spans="1:46" s="483" customFormat="1" ht="60">
      <c r="A6485" s="52" t="s">
        <v>1104</v>
      </c>
      <c r="B6485" s="368">
        <v>8817</v>
      </c>
      <c r="C6485" s="54" t="s">
        <v>1171</v>
      </c>
      <c r="D6485" s="293" t="s">
        <v>898</v>
      </c>
      <c r="E6485" s="53" t="s">
        <v>60</v>
      </c>
      <c r="F6485" s="55">
        <v>41562</v>
      </c>
      <c r="G6485" s="55">
        <v>41608</v>
      </c>
      <c r="H6485" s="53" t="s">
        <v>109</v>
      </c>
      <c r="I6485" s="57">
        <v>2357.4986745000001</v>
      </c>
      <c r="J6485" s="56">
        <v>2562.2754638184001</v>
      </c>
      <c r="K6485" s="56">
        <v>2357.498</v>
      </c>
      <c r="L6485" s="58">
        <v>2781847.64</v>
      </c>
      <c r="M6485" s="59">
        <v>41638</v>
      </c>
      <c r="N6485" s="60">
        <v>2014</v>
      </c>
      <c r="O6485" s="61">
        <v>41649</v>
      </c>
      <c r="P6485" s="60">
        <v>2014</v>
      </c>
      <c r="Q6485" s="61">
        <v>42003</v>
      </c>
      <c r="R6485" s="53" t="s">
        <v>346</v>
      </c>
      <c r="S6485" s="62"/>
      <c r="T6485" s="53" t="s">
        <v>329</v>
      </c>
      <c r="U6485" s="367">
        <v>1</v>
      </c>
      <c r="V6485" s="53">
        <v>8</v>
      </c>
      <c r="W6485" s="53" t="s">
        <v>394</v>
      </c>
      <c r="X6485" s="53"/>
      <c r="Y6485" s="63"/>
      <c r="Z6485" s="58"/>
      <c r="AA6485" s="53"/>
      <c r="AB6485" s="62"/>
      <c r="AC6485" s="65"/>
      <c r="AD6485" s="56"/>
      <c r="AE6485" s="53"/>
      <c r="AF6485" s="53"/>
      <c r="AG6485" s="58"/>
      <c r="AH6485" s="367"/>
      <c r="AI6485" s="52"/>
      <c r="AJ6485" s="52"/>
      <c r="AK6485" s="148"/>
      <c r="AL6485" s="294"/>
      <c r="AM6485" s="294"/>
      <c r="AN6485" s="294"/>
      <c r="AO6485" s="294"/>
      <c r="AP6485" s="294"/>
      <c r="AQ6485" s="294"/>
      <c r="AR6485" s="294"/>
      <c r="AS6485" s="294"/>
      <c r="AT6485" s="294"/>
    </row>
    <row r="6486" spans="1:46" s="483" customFormat="1" ht="60">
      <c r="A6486" s="52" t="s">
        <v>1104</v>
      </c>
      <c r="B6486" s="368">
        <v>8818</v>
      </c>
      <c r="C6486" s="54" t="s">
        <v>8138</v>
      </c>
      <c r="D6486" s="293" t="s">
        <v>8139</v>
      </c>
      <c r="E6486" s="53" t="s">
        <v>60</v>
      </c>
      <c r="F6486" s="55">
        <v>41562</v>
      </c>
      <c r="G6486" s="55">
        <v>41608</v>
      </c>
      <c r="H6486" s="53" t="s">
        <v>109</v>
      </c>
      <c r="I6486" s="57">
        <v>3300</v>
      </c>
      <c r="J6486" s="56">
        <v>3300</v>
      </c>
      <c r="K6486" s="56">
        <v>3300</v>
      </c>
      <c r="L6486" s="58">
        <v>3894000</v>
      </c>
      <c r="M6486" s="59">
        <v>41638</v>
      </c>
      <c r="N6486" s="60">
        <v>2014</v>
      </c>
      <c r="O6486" s="61">
        <v>41649</v>
      </c>
      <c r="P6486" s="60">
        <v>2014</v>
      </c>
      <c r="Q6486" s="61">
        <v>42004</v>
      </c>
      <c r="R6486" s="53" t="s">
        <v>346</v>
      </c>
      <c r="S6486" s="62"/>
      <c r="T6486" s="53" t="s">
        <v>329</v>
      </c>
      <c r="U6486" s="367">
        <v>1</v>
      </c>
      <c r="V6486" s="53">
        <v>8</v>
      </c>
      <c r="W6486" s="53" t="s">
        <v>394</v>
      </c>
      <c r="X6486" s="53"/>
      <c r="Y6486" s="63"/>
      <c r="Z6486" s="58"/>
      <c r="AA6486" s="53"/>
      <c r="AB6486" s="62"/>
      <c r="AC6486" s="65"/>
      <c r="AD6486" s="56"/>
      <c r="AE6486" s="53"/>
      <c r="AF6486" s="53"/>
      <c r="AG6486" s="58"/>
      <c r="AH6486" s="367"/>
      <c r="AI6486" s="52"/>
      <c r="AJ6486" s="52"/>
      <c r="AK6486" s="148"/>
      <c r="AL6486" s="294"/>
      <c r="AM6486" s="294"/>
      <c r="AN6486" s="294"/>
      <c r="AO6486" s="294"/>
      <c r="AP6486" s="294"/>
      <c r="AQ6486" s="294"/>
      <c r="AR6486" s="294"/>
      <c r="AS6486" s="294"/>
      <c r="AT6486" s="294"/>
    </row>
    <row r="6487" spans="1:46" s="483" customFormat="1" ht="60">
      <c r="A6487" s="52" t="s">
        <v>1104</v>
      </c>
      <c r="B6487" s="368">
        <v>8819</v>
      </c>
      <c r="C6487" s="54">
        <v>3000517</v>
      </c>
      <c r="D6487" s="293" t="s">
        <v>379</v>
      </c>
      <c r="E6487" s="53" t="s">
        <v>83</v>
      </c>
      <c r="F6487" s="55">
        <v>41562</v>
      </c>
      <c r="G6487" s="55">
        <v>41608</v>
      </c>
      <c r="H6487" s="53" t="s">
        <v>109</v>
      </c>
      <c r="I6487" s="57">
        <v>8763</v>
      </c>
      <c r="J6487" s="56">
        <v>8763</v>
      </c>
      <c r="K6487" s="56">
        <v>8763</v>
      </c>
      <c r="L6487" s="58">
        <v>10340340</v>
      </c>
      <c r="M6487" s="59">
        <v>41638</v>
      </c>
      <c r="N6487" s="60">
        <v>2014</v>
      </c>
      <c r="O6487" s="61">
        <v>41649</v>
      </c>
      <c r="P6487" s="60">
        <v>2014</v>
      </c>
      <c r="Q6487" s="61">
        <v>42003</v>
      </c>
      <c r="R6487" s="53" t="s">
        <v>346</v>
      </c>
      <c r="S6487" s="62"/>
      <c r="T6487" s="53" t="s">
        <v>329</v>
      </c>
      <c r="U6487" s="367">
        <v>1</v>
      </c>
      <c r="V6487" s="53">
        <v>8</v>
      </c>
      <c r="W6487" s="53" t="s">
        <v>390</v>
      </c>
      <c r="X6487" s="53"/>
      <c r="Y6487" s="63"/>
      <c r="Z6487" s="58"/>
      <c r="AA6487" s="53"/>
      <c r="AB6487" s="62"/>
      <c r="AC6487" s="65"/>
      <c r="AD6487" s="56"/>
      <c r="AE6487" s="53"/>
      <c r="AF6487" s="53"/>
      <c r="AG6487" s="58"/>
      <c r="AH6487" s="367"/>
      <c r="AI6487" s="52"/>
      <c r="AJ6487" s="52"/>
      <c r="AK6487" s="148"/>
      <c r="AL6487" s="294"/>
      <c r="AM6487" s="294"/>
      <c r="AN6487" s="294"/>
      <c r="AO6487" s="294"/>
      <c r="AP6487" s="294"/>
      <c r="AQ6487" s="294"/>
      <c r="AR6487" s="294"/>
      <c r="AS6487" s="294"/>
      <c r="AT6487" s="294"/>
    </row>
    <row r="6488" spans="1:46" s="67" customFormat="1" ht="60">
      <c r="A6488" s="52" t="s">
        <v>1104</v>
      </c>
      <c r="B6488" s="368">
        <v>8821</v>
      </c>
      <c r="C6488" s="54" t="s">
        <v>521</v>
      </c>
      <c r="D6488" s="52" t="s">
        <v>522</v>
      </c>
      <c r="E6488" s="53" t="s">
        <v>60</v>
      </c>
      <c r="F6488" s="55">
        <v>41598</v>
      </c>
      <c r="G6488" s="55">
        <v>41623</v>
      </c>
      <c r="H6488" s="53" t="s">
        <v>105</v>
      </c>
      <c r="I6488" s="57">
        <v>850</v>
      </c>
      <c r="J6488" s="56">
        <v>850</v>
      </c>
      <c r="K6488" s="56">
        <v>850</v>
      </c>
      <c r="L6488" s="58">
        <v>1003000</v>
      </c>
      <c r="M6488" s="59">
        <v>41638</v>
      </c>
      <c r="N6488" s="60">
        <v>2014</v>
      </c>
      <c r="O6488" s="61">
        <v>41649</v>
      </c>
      <c r="P6488" s="60">
        <v>2014</v>
      </c>
      <c r="Q6488" s="61">
        <v>42003</v>
      </c>
      <c r="R6488" s="53" t="s">
        <v>346</v>
      </c>
      <c r="S6488" s="62"/>
      <c r="T6488" s="53" t="s">
        <v>309</v>
      </c>
      <c r="U6488" s="367">
        <v>22129</v>
      </c>
      <c r="V6488" s="53">
        <v>8</v>
      </c>
      <c r="W6488" s="53" t="s">
        <v>390</v>
      </c>
      <c r="X6488" s="53"/>
      <c r="Y6488" s="63"/>
      <c r="Z6488" s="58"/>
      <c r="AA6488" s="53"/>
      <c r="AB6488" s="62"/>
      <c r="AC6488" s="65"/>
      <c r="AD6488" s="56"/>
      <c r="AE6488" s="53"/>
      <c r="AF6488" s="53"/>
      <c r="AG6488" s="58"/>
      <c r="AH6488" s="367"/>
      <c r="AI6488" s="52"/>
      <c r="AJ6488" s="52"/>
      <c r="AK6488" s="148"/>
      <c r="AL6488" s="294"/>
      <c r="AM6488" s="294"/>
      <c r="AN6488" s="294"/>
      <c r="AO6488" s="294"/>
      <c r="AP6488" s="294"/>
      <c r="AQ6488" s="294"/>
      <c r="AR6488" s="294"/>
      <c r="AS6488" s="294"/>
      <c r="AT6488" s="294"/>
    </row>
    <row r="6489" spans="1:46" s="148" customFormat="1" ht="60">
      <c r="A6489" s="52" t="s">
        <v>1104</v>
      </c>
      <c r="B6489" s="368">
        <v>8822</v>
      </c>
      <c r="C6489" s="54" t="s">
        <v>521</v>
      </c>
      <c r="D6489" s="52" t="s">
        <v>989</v>
      </c>
      <c r="E6489" s="53" t="s">
        <v>60</v>
      </c>
      <c r="F6489" s="55">
        <v>41598</v>
      </c>
      <c r="G6489" s="55">
        <v>41623</v>
      </c>
      <c r="H6489" s="53" t="s">
        <v>105</v>
      </c>
      <c r="I6489" s="57">
        <v>750</v>
      </c>
      <c r="J6489" s="56">
        <v>750</v>
      </c>
      <c r="K6489" s="56">
        <v>750</v>
      </c>
      <c r="L6489" s="58">
        <v>885000</v>
      </c>
      <c r="M6489" s="59">
        <v>41638</v>
      </c>
      <c r="N6489" s="60">
        <v>2014</v>
      </c>
      <c r="O6489" s="61">
        <v>41649</v>
      </c>
      <c r="P6489" s="60">
        <v>2014</v>
      </c>
      <c r="Q6489" s="61">
        <v>42003</v>
      </c>
      <c r="R6489" s="53" t="s">
        <v>346</v>
      </c>
      <c r="S6489" s="62"/>
      <c r="T6489" s="53" t="s">
        <v>309</v>
      </c>
      <c r="U6489" s="367">
        <v>2538</v>
      </c>
      <c r="V6489" s="53">
        <v>8</v>
      </c>
      <c r="W6489" s="53" t="s">
        <v>390</v>
      </c>
      <c r="X6489" s="53"/>
      <c r="Y6489" s="63"/>
      <c r="Z6489" s="58"/>
      <c r="AA6489" s="53"/>
      <c r="AB6489" s="62"/>
      <c r="AC6489" s="65"/>
      <c r="AD6489" s="56"/>
      <c r="AE6489" s="53"/>
      <c r="AF6489" s="53"/>
      <c r="AG6489" s="58"/>
      <c r="AH6489" s="367"/>
      <c r="AI6489" s="52"/>
      <c r="AJ6489" s="52"/>
      <c r="AL6489" s="294"/>
      <c r="AM6489" s="294"/>
      <c r="AN6489" s="294"/>
      <c r="AO6489" s="294"/>
      <c r="AP6489" s="294"/>
      <c r="AQ6489" s="294"/>
      <c r="AR6489" s="294"/>
      <c r="AS6489" s="294"/>
      <c r="AT6489" s="294"/>
    </row>
    <row r="6490" spans="1:46" s="148" customFormat="1" ht="60">
      <c r="A6490" s="52" t="s">
        <v>1104</v>
      </c>
      <c r="B6490" s="368">
        <v>8823</v>
      </c>
      <c r="C6490" s="54" t="s">
        <v>1181</v>
      </c>
      <c r="D6490" s="52" t="s">
        <v>8145</v>
      </c>
      <c r="E6490" s="53" t="s">
        <v>60</v>
      </c>
      <c r="F6490" s="55">
        <v>41562</v>
      </c>
      <c r="G6490" s="55">
        <v>41608</v>
      </c>
      <c r="H6490" s="53" t="s">
        <v>109</v>
      </c>
      <c r="I6490" s="57">
        <v>1472</v>
      </c>
      <c r="J6490" s="56">
        <v>1517.4534877524</v>
      </c>
      <c r="K6490" s="56">
        <v>1472</v>
      </c>
      <c r="L6490" s="58">
        <v>1736959.9999999998</v>
      </c>
      <c r="M6490" s="59">
        <v>41638</v>
      </c>
      <c r="N6490" s="60">
        <v>2014</v>
      </c>
      <c r="O6490" s="61">
        <v>41649</v>
      </c>
      <c r="P6490" s="60">
        <v>2014</v>
      </c>
      <c r="Q6490" s="61">
        <v>42003</v>
      </c>
      <c r="R6490" s="53" t="s">
        <v>346</v>
      </c>
      <c r="S6490" s="62"/>
      <c r="T6490" s="53" t="s">
        <v>329</v>
      </c>
      <c r="U6490" s="367">
        <v>1</v>
      </c>
      <c r="V6490" s="53">
        <v>8</v>
      </c>
      <c r="W6490" s="53" t="s">
        <v>394</v>
      </c>
      <c r="X6490" s="53"/>
      <c r="Y6490" s="63"/>
      <c r="Z6490" s="58"/>
      <c r="AA6490" s="53"/>
      <c r="AB6490" s="62"/>
      <c r="AC6490" s="65"/>
      <c r="AD6490" s="56"/>
      <c r="AE6490" s="53"/>
      <c r="AF6490" s="53"/>
      <c r="AG6490" s="58"/>
      <c r="AH6490" s="367"/>
      <c r="AI6490" s="52"/>
      <c r="AJ6490" s="52"/>
      <c r="AL6490" s="294"/>
      <c r="AM6490" s="294"/>
      <c r="AN6490" s="294"/>
      <c r="AO6490" s="294"/>
      <c r="AP6490" s="294"/>
      <c r="AQ6490" s="294"/>
      <c r="AR6490" s="294"/>
      <c r="AS6490" s="294"/>
      <c r="AT6490" s="294"/>
    </row>
    <row r="6491" spans="1:46" s="148" customFormat="1" ht="60">
      <c r="A6491" s="52" t="s">
        <v>1199</v>
      </c>
      <c r="B6491" s="368">
        <v>8826</v>
      </c>
      <c r="C6491" s="53">
        <v>3000417</v>
      </c>
      <c r="D6491" s="52" t="s">
        <v>588</v>
      </c>
      <c r="E6491" s="53" t="s">
        <v>64</v>
      </c>
      <c r="F6491" s="55">
        <v>41628</v>
      </c>
      <c r="G6491" s="55">
        <v>41638</v>
      </c>
      <c r="H6491" s="53" t="s">
        <v>105</v>
      </c>
      <c r="I6491" s="57">
        <v>4509.91</v>
      </c>
      <c r="J6491" s="56">
        <v>4497.80034105098</v>
      </c>
      <c r="K6491" s="56">
        <v>4497.8</v>
      </c>
      <c r="L6491" s="58">
        <v>5307404</v>
      </c>
      <c r="M6491" s="59">
        <v>41639</v>
      </c>
      <c r="N6491" s="60">
        <v>2014</v>
      </c>
      <c r="O6491" s="61">
        <v>41649</v>
      </c>
      <c r="P6491" s="60">
        <v>2014</v>
      </c>
      <c r="Q6491" s="61">
        <v>42004</v>
      </c>
      <c r="R6491" s="53" t="s">
        <v>347</v>
      </c>
      <c r="S6491" s="62" t="s">
        <v>8210</v>
      </c>
      <c r="T6491" s="53" t="s">
        <v>329</v>
      </c>
      <c r="U6491" s="53">
        <v>1</v>
      </c>
      <c r="V6491" s="53">
        <v>8</v>
      </c>
      <c r="W6491" s="53" t="s">
        <v>394</v>
      </c>
      <c r="X6491" s="53" t="s">
        <v>7354</v>
      </c>
      <c r="Y6491" s="63"/>
      <c r="Z6491" s="58"/>
      <c r="AA6491" s="53"/>
      <c r="AB6491" s="62"/>
      <c r="AC6491" s="65"/>
      <c r="AD6491" s="66"/>
      <c r="AE6491" s="53"/>
      <c r="AF6491" s="53"/>
      <c r="AG6491" s="58"/>
      <c r="AH6491" s="367"/>
      <c r="AI6491" s="52"/>
      <c r="AJ6491" s="52"/>
      <c r="AL6491" s="417"/>
      <c r="AM6491" s="417"/>
      <c r="AN6491" s="417"/>
      <c r="AO6491" s="417"/>
      <c r="AP6491" s="417"/>
      <c r="AQ6491" s="417"/>
      <c r="AR6491" s="417"/>
      <c r="AS6491" s="417"/>
      <c r="AT6491" s="417"/>
    </row>
    <row r="6492" spans="1:46" s="148" customFormat="1" ht="60">
      <c r="A6492" s="52" t="s">
        <v>1285</v>
      </c>
      <c r="B6492" s="368">
        <v>8828</v>
      </c>
      <c r="C6492" s="54" t="s">
        <v>988</v>
      </c>
      <c r="D6492" s="52" t="s">
        <v>989</v>
      </c>
      <c r="E6492" s="53" t="s">
        <v>60</v>
      </c>
      <c r="F6492" s="55">
        <v>41579</v>
      </c>
      <c r="G6492" s="55">
        <v>41609</v>
      </c>
      <c r="H6492" s="53" t="s">
        <v>105</v>
      </c>
      <c r="I6492" s="56">
        <v>1555.76</v>
      </c>
      <c r="J6492" s="56">
        <v>1555.76</v>
      </c>
      <c r="K6492" s="56">
        <v>1555.76</v>
      </c>
      <c r="L6492" s="58">
        <v>1835796.7999999998</v>
      </c>
      <c r="M6492" s="59">
        <v>41631</v>
      </c>
      <c r="N6492" s="60">
        <v>2014</v>
      </c>
      <c r="O6492" s="61">
        <v>41649</v>
      </c>
      <c r="P6492" s="60">
        <v>2014</v>
      </c>
      <c r="Q6492" s="61">
        <v>41942</v>
      </c>
      <c r="R6492" s="53" t="s">
        <v>348</v>
      </c>
      <c r="S6492" s="62"/>
      <c r="T6492" s="53" t="s">
        <v>8278</v>
      </c>
      <c r="U6492" s="60" t="s">
        <v>8279</v>
      </c>
      <c r="V6492" s="53">
        <v>8</v>
      </c>
      <c r="W6492" s="53" t="s">
        <v>390</v>
      </c>
      <c r="X6492" s="53"/>
      <c r="Y6492" s="63"/>
      <c r="Z6492" s="58"/>
      <c r="AA6492" s="53"/>
      <c r="AB6492" s="62"/>
      <c r="AC6492" s="65"/>
      <c r="AD6492" s="66"/>
      <c r="AE6492" s="53"/>
      <c r="AF6492" s="53"/>
      <c r="AG6492" s="58"/>
      <c r="AH6492" s="367"/>
      <c r="AI6492" s="52"/>
      <c r="AJ6492" s="52"/>
      <c r="AL6492" s="67"/>
      <c r="AM6492" s="67"/>
      <c r="AN6492" s="67"/>
      <c r="AO6492" s="67"/>
      <c r="AP6492" s="67"/>
      <c r="AQ6492" s="67"/>
      <c r="AR6492" s="67"/>
      <c r="AS6492" s="67"/>
      <c r="AT6492" s="67"/>
    </row>
    <row r="6493" spans="1:46" s="67" customFormat="1" ht="60">
      <c r="A6493" s="293" t="s">
        <v>1285</v>
      </c>
      <c r="B6493" s="368">
        <v>8829</v>
      </c>
      <c r="C6493" s="54" t="s">
        <v>402</v>
      </c>
      <c r="D6493" s="293" t="s">
        <v>403</v>
      </c>
      <c r="E6493" s="53" t="s">
        <v>60</v>
      </c>
      <c r="F6493" s="55">
        <v>41579</v>
      </c>
      <c r="G6493" s="55">
        <v>41609</v>
      </c>
      <c r="H6493" s="53" t="s">
        <v>105</v>
      </c>
      <c r="I6493" s="56">
        <v>617.11875999999995</v>
      </c>
      <c r="J6493" s="56">
        <v>675.16151025193665</v>
      </c>
      <c r="K6493" s="56">
        <v>617.11800000000005</v>
      </c>
      <c r="L6493" s="58">
        <v>728199.24</v>
      </c>
      <c r="M6493" s="59">
        <v>41631</v>
      </c>
      <c r="N6493" s="60">
        <v>2014</v>
      </c>
      <c r="O6493" s="61">
        <v>41649</v>
      </c>
      <c r="P6493" s="60">
        <v>2014</v>
      </c>
      <c r="Q6493" s="61">
        <v>42003</v>
      </c>
      <c r="R6493" s="53" t="s">
        <v>348</v>
      </c>
      <c r="S6493" s="62" t="s">
        <v>395</v>
      </c>
      <c r="T6493" s="53" t="s">
        <v>309</v>
      </c>
      <c r="U6493" s="60">
        <v>20743</v>
      </c>
      <c r="V6493" s="53">
        <v>8</v>
      </c>
      <c r="W6493" s="78" t="s">
        <v>390</v>
      </c>
      <c r="X6493" s="53"/>
      <c r="Y6493" s="63"/>
      <c r="Z6493" s="58"/>
      <c r="AA6493" s="53"/>
      <c r="AB6493" s="62"/>
      <c r="AC6493" s="65"/>
      <c r="AD6493" s="66"/>
      <c r="AE6493" s="53"/>
      <c r="AF6493" s="53"/>
      <c r="AG6493" s="58"/>
      <c r="AH6493" s="367"/>
      <c r="AI6493" s="52"/>
      <c r="AJ6493" s="52"/>
      <c r="AK6493" s="148"/>
    </row>
    <row r="6494" spans="1:46" s="67" customFormat="1" ht="60">
      <c r="A6494" s="293" t="s">
        <v>1285</v>
      </c>
      <c r="B6494" s="368">
        <v>8830</v>
      </c>
      <c r="C6494" s="54" t="s">
        <v>402</v>
      </c>
      <c r="D6494" s="293" t="s">
        <v>403</v>
      </c>
      <c r="E6494" s="53" t="s">
        <v>60</v>
      </c>
      <c r="F6494" s="55">
        <v>41579</v>
      </c>
      <c r="G6494" s="55">
        <v>41609</v>
      </c>
      <c r="H6494" s="53" t="s">
        <v>105</v>
      </c>
      <c r="I6494" s="56">
        <v>1752.9613199999999</v>
      </c>
      <c r="J6494" s="56">
        <v>1752.9613172242225</v>
      </c>
      <c r="K6494" s="56">
        <v>1752.961</v>
      </c>
      <c r="L6494" s="58">
        <v>2068493.9799999997</v>
      </c>
      <c r="M6494" s="59">
        <v>41631</v>
      </c>
      <c r="N6494" s="60">
        <v>2014</v>
      </c>
      <c r="O6494" s="61">
        <v>41649</v>
      </c>
      <c r="P6494" s="60">
        <v>2014</v>
      </c>
      <c r="Q6494" s="61">
        <v>42003</v>
      </c>
      <c r="R6494" s="53" t="s">
        <v>348</v>
      </c>
      <c r="S6494" s="62" t="s">
        <v>8280</v>
      </c>
      <c r="T6494" s="53" t="s">
        <v>309</v>
      </c>
      <c r="U6494" s="60">
        <v>22800</v>
      </c>
      <c r="V6494" s="53">
        <v>8</v>
      </c>
      <c r="W6494" s="78" t="s">
        <v>390</v>
      </c>
      <c r="X6494" s="53"/>
      <c r="Y6494" s="63"/>
      <c r="Z6494" s="58"/>
      <c r="AA6494" s="53"/>
      <c r="AB6494" s="62"/>
      <c r="AC6494" s="65"/>
      <c r="AD6494" s="66"/>
      <c r="AE6494" s="53"/>
      <c r="AF6494" s="53"/>
      <c r="AG6494" s="58"/>
      <c r="AH6494" s="367"/>
      <c r="AI6494" s="52"/>
      <c r="AJ6494" s="52"/>
      <c r="AK6494" s="148"/>
    </row>
    <row r="6495" spans="1:46" s="67" customFormat="1" ht="60">
      <c r="A6495" s="293" t="s">
        <v>1285</v>
      </c>
      <c r="B6495" s="368">
        <v>8831</v>
      </c>
      <c r="C6495" s="54" t="s">
        <v>446</v>
      </c>
      <c r="D6495" s="293" t="s">
        <v>1195</v>
      </c>
      <c r="E6495" s="53" t="s">
        <v>60</v>
      </c>
      <c r="F6495" s="55">
        <v>41579</v>
      </c>
      <c r="G6495" s="55">
        <v>41609</v>
      </c>
      <c r="H6495" s="53" t="s">
        <v>105</v>
      </c>
      <c r="I6495" s="56">
        <v>955.55935999999997</v>
      </c>
      <c r="J6495" s="56">
        <v>955.55935999999997</v>
      </c>
      <c r="K6495" s="56">
        <v>955.55899999999997</v>
      </c>
      <c r="L6495" s="58">
        <v>1127559.6200000001</v>
      </c>
      <c r="M6495" s="59">
        <v>41631</v>
      </c>
      <c r="N6495" s="60">
        <v>2014</v>
      </c>
      <c r="O6495" s="61">
        <v>41649</v>
      </c>
      <c r="P6495" s="60">
        <v>2014</v>
      </c>
      <c r="Q6495" s="61">
        <v>41728</v>
      </c>
      <c r="R6495" s="53" t="s">
        <v>348</v>
      </c>
      <c r="S6495" s="62"/>
      <c r="T6495" s="53" t="s">
        <v>309</v>
      </c>
      <c r="U6495" s="128">
        <v>56</v>
      </c>
      <c r="V6495" s="53">
        <v>8</v>
      </c>
      <c r="W6495" s="53" t="s">
        <v>390</v>
      </c>
      <c r="X6495" s="53"/>
      <c r="Y6495" s="63"/>
      <c r="Z6495" s="58"/>
      <c r="AA6495" s="53"/>
      <c r="AB6495" s="62"/>
      <c r="AC6495" s="65"/>
      <c r="AD6495" s="66"/>
      <c r="AE6495" s="53"/>
      <c r="AF6495" s="53"/>
      <c r="AG6495" s="58"/>
      <c r="AH6495" s="367"/>
      <c r="AI6495" s="52"/>
      <c r="AJ6495" s="52"/>
      <c r="AK6495" s="148"/>
    </row>
    <row r="6496" spans="1:46" s="67" customFormat="1" ht="60">
      <c r="A6496" s="293" t="s">
        <v>1285</v>
      </c>
      <c r="B6496" s="368">
        <v>8832</v>
      </c>
      <c r="C6496" s="54">
        <v>3000621</v>
      </c>
      <c r="D6496" s="293" t="s">
        <v>406</v>
      </c>
      <c r="E6496" s="53" t="s">
        <v>64</v>
      </c>
      <c r="F6496" s="55">
        <v>41609</v>
      </c>
      <c r="G6496" s="55">
        <v>41609</v>
      </c>
      <c r="H6496" s="53" t="s">
        <v>105</v>
      </c>
      <c r="I6496" s="57">
        <v>200</v>
      </c>
      <c r="J6496" s="56">
        <v>200</v>
      </c>
      <c r="K6496" s="56">
        <v>200</v>
      </c>
      <c r="L6496" s="58">
        <v>200000</v>
      </c>
      <c r="M6496" s="59">
        <v>41631</v>
      </c>
      <c r="N6496" s="60">
        <v>2014</v>
      </c>
      <c r="O6496" s="61">
        <v>41649</v>
      </c>
      <c r="P6496" s="60">
        <v>2014</v>
      </c>
      <c r="Q6496" s="61">
        <v>42004</v>
      </c>
      <c r="R6496" s="53" t="s">
        <v>348</v>
      </c>
      <c r="S6496" s="62" t="s">
        <v>8281</v>
      </c>
      <c r="T6496" s="53" t="s">
        <v>329</v>
      </c>
      <c r="U6496" s="367" t="s">
        <v>9</v>
      </c>
      <c r="V6496" s="53">
        <v>8</v>
      </c>
      <c r="W6496" s="53" t="s">
        <v>394</v>
      </c>
      <c r="X6496" s="53" t="s">
        <v>8282</v>
      </c>
      <c r="Y6496" s="63"/>
      <c r="Z6496" s="58"/>
      <c r="AA6496" s="53" t="s">
        <v>8274</v>
      </c>
      <c r="AB6496" s="62"/>
      <c r="AC6496" s="65"/>
      <c r="AD6496" s="66"/>
      <c r="AE6496" s="53"/>
      <c r="AF6496" s="53"/>
      <c r="AG6496" s="58"/>
      <c r="AH6496" s="367"/>
      <c r="AI6496" s="52"/>
      <c r="AJ6496" s="52"/>
      <c r="AK6496" s="148"/>
    </row>
    <row r="6497" spans="1:46" s="148" customFormat="1" ht="60">
      <c r="A6497" s="52" t="s">
        <v>1285</v>
      </c>
      <c r="B6497" s="368">
        <v>8838</v>
      </c>
      <c r="C6497" s="54" t="s">
        <v>521</v>
      </c>
      <c r="D6497" s="52" t="s">
        <v>522</v>
      </c>
      <c r="E6497" s="53" t="s">
        <v>60</v>
      </c>
      <c r="F6497" s="55">
        <v>41579</v>
      </c>
      <c r="G6497" s="55">
        <v>41609</v>
      </c>
      <c r="H6497" s="53" t="s">
        <v>105</v>
      </c>
      <c r="I6497" s="56">
        <v>786.87383999999997</v>
      </c>
      <c r="J6497" s="56">
        <v>786.87383999999997</v>
      </c>
      <c r="K6497" s="56">
        <v>786.87300000000005</v>
      </c>
      <c r="L6497" s="58">
        <v>928510.14</v>
      </c>
      <c r="M6497" s="59">
        <v>41631</v>
      </c>
      <c r="N6497" s="60">
        <v>2014</v>
      </c>
      <c r="O6497" s="61">
        <v>41649</v>
      </c>
      <c r="P6497" s="60">
        <v>2014</v>
      </c>
      <c r="Q6497" s="61">
        <v>42004</v>
      </c>
      <c r="R6497" s="53" t="s">
        <v>348</v>
      </c>
      <c r="S6497" s="62" t="s">
        <v>8283</v>
      </c>
      <c r="T6497" s="53" t="s">
        <v>8284</v>
      </c>
      <c r="U6497" s="367" t="s">
        <v>8285</v>
      </c>
      <c r="V6497" s="53">
        <v>8</v>
      </c>
      <c r="W6497" s="53" t="s">
        <v>390</v>
      </c>
      <c r="X6497" s="53"/>
      <c r="Y6497" s="63"/>
      <c r="Z6497" s="58"/>
      <c r="AA6497" s="53"/>
      <c r="AB6497" s="62"/>
      <c r="AC6497" s="65"/>
      <c r="AD6497" s="66"/>
      <c r="AE6497" s="53"/>
      <c r="AF6497" s="53"/>
      <c r="AG6497" s="58"/>
      <c r="AH6497" s="367"/>
      <c r="AI6497" s="52"/>
      <c r="AJ6497" s="52"/>
      <c r="AL6497" s="67"/>
      <c r="AM6497" s="67"/>
      <c r="AN6497" s="67"/>
      <c r="AO6497" s="67"/>
      <c r="AP6497" s="67"/>
      <c r="AQ6497" s="67"/>
      <c r="AR6497" s="67"/>
      <c r="AS6497" s="67"/>
      <c r="AT6497" s="67"/>
    </row>
    <row r="6498" spans="1:46" s="148" customFormat="1" ht="60">
      <c r="A6498" s="52" t="s">
        <v>1285</v>
      </c>
      <c r="B6498" s="368">
        <v>8839</v>
      </c>
      <c r="C6498" s="54" t="s">
        <v>521</v>
      </c>
      <c r="D6498" s="52" t="s">
        <v>522</v>
      </c>
      <c r="E6498" s="53" t="s">
        <v>64</v>
      </c>
      <c r="F6498" s="55">
        <v>41609</v>
      </c>
      <c r="G6498" s="55">
        <v>41609</v>
      </c>
      <c r="H6498" s="53" t="s">
        <v>105</v>
      </c>
      <c r="I6498" s="56">
        <v>403.24799999999999</v>
      </c>
      <c r="J6498" s="56">
        <v>403.24799999999999</v>
      </c>
      <c r="K6498" s="56">
        <v>403.24799999999999</v>
      </c>
      <c r="L6498" s="58">
        <v>403248</v>
      </c>
      <c r="M6498" s="59">
        <v>41631</v>
      </c>
      <c r="N6498" s="60">
        <v>2014</v>
      </c>
      <c r="O6498" s="61">
        <v>41649</v>
      </c>
      <c r="P6498" s="60">
        <v>2014</v>
      </c>
      <c r="Q6498" s="61">
        <v>42004</v>
      </c>
      <c r="R6498" s="53" t="s">
        <v>348</v>
      </c>
      <c r="S6498" s="62" t="s">
        <v>8286</v>
      </c>
      <c r="T6498" s="53" t="s">
        <v>329</v>
      </c>
      <c r="U6498" s="128">
        <v>1</v>
      </c>
      <c r="V6498" s="53">
        <v>8</v>
      </c>
      <c r="W6498" s="53" t="s">
        <v>394</v>
      </c>
      <c r="X6498" s="53" t="s">
        <v>8287</v>
      </c>
      <c r="Y6498" s="63"/>
      <c r="Z6498" s="58"/>
      <c r="AA6498" s="53" t="s">
        <v>8274</v>
      </c>
      <c r="AB6498" s="62"/>
      <c r="AC6498" s="65"/>
      <c r="AD6498" s="66"/>
      <c r="AE6498" s="53"/>
      <c r="AF6498" s="53"/>
      <c r="AG6498" s="58"/>
      <c r="AH6498" s="367"/>
      <c r="AI6498" s="52"/>
      <c r="AJ6498" s="52"/>
      <c r="AL6498" s="67"/>
      <c r="AM6498" s="67"/>
      <c r="AN6498" s="67"/>
      <c r="AO6498" s="67"/>
      <c r="AP6498" s="67"/>
      <c r="AQ6498" s="67"/>
      <c r="AR6498" s="67"/>
      <c r="AS6498" s="67"/>
      <c r="AT6498" s="67"/>
    </row>
    <row r="6499" spans="1:46" s="148" customFormat="1" ht="45">
      <c r="A6499" s="293" t="s">
        <v>1285</v>
      </c>
      <c r="B6499" s="368">
        <v>8841</v>
      </c>
      <c r="C6499" s="54" t="s">
        <v>449</v>
      </c>
      <c r="D6499" s="293" t="s">
        <v>450</v>
      </c>
      <c r="E6499" s="53" t="s">
        <v>65</v>
      </c>
      <c r="F6499" s="55">
        <v>41598</v>
      </c>
      <c r="G6499" s="55">
        <v>41623</v>
      </c>
      <c r="H6499" s="53" t="s">
        <v>105</v>
      </c>
      <c r="I6499" s="56">
        <v>592.53599999999994</v>
      </c>
      <c r="J6499" s="56">
        <v>609.21764234606883</v>
      </c>
      <c r="K6499" s="56">
        <v>592.53599999999994</v>
      </c>
      <c r="L6499" s="58">
        <v>699192.48</v>
      </c>
      <c r="M6499" s="59">
        <v>41638</v>
      </c>
      <c r="N6499" s="60">
        <v>2014</v>
      </c>
      <c r="O6499" s="61">
        <v>41649</v>
      </c>
      <c r="P6499" s="60">
        <v>2014</v>
      </c>
      <c r="Q6499" s="61">
        <v>41942</v>
      </c>
      <c r="R6499" s="53" t="s">
        <v>342</v>
      </c>
      <c r="S6499" s="62" t="s">
        <v>9013</v>
      </c>
      <c r="T6499" s="53" t="s">
        <v>761</v>
      </c>
      <c r="U6499" s="128">
        <v>400</v>
      </c>
      <c r="V6499" s="53">
        <v>8</v>
      </c>
      <c r="W6499" s="53" t="s">
        <v>390</v>
      </c>
      <c r="X6499" s="53"/>
      <c r="Y6499" s="63"/>
      <c r="Z6499" s="58"/>
      <c r="AA6499" s="53"/>
      <c r="AB6499" s="62"/>
      <c r="AC6499" s="65"/>
      <c r="AD6499" s="66"/>
      <c r="AE6499" s="53"/>
      <c r="AF6499" s="53"/>
      <c r="AG6499" s="58"/>
      <c r="AH6499" s="367"/>
      <c r="AI6499" s="52"/>
      <c r="AJ6499" s="52"/>
      <c r="AL6499" s="67"/>
      <c r="AM6499" s="67"/>
      <c r="AN6499" s="67"/>
      <c r="AO6499" s="67"/>
      <c r="AP6499" s="67"/>
      <c r="AQ6499" s="67"/>
      <c r="AR6499" s="67"/>
      <c r="AS6499" s="67"/>
      <c r="AT6499" s="67"/>
    </row>
    <row r="6500" spans="1:46" s="148" customFormat="1" ht="45">
      <c r="A6500" s="293" t="s">
        <v>1285</v>
      </c>
      <c r="B6500" s="368" t="s">
        <v>9014</v>
      </c>
      <c r="C6500" s="54" t="s">
        <v>449</v>
      </c>
      <c r="D6500" s="293" t="s">
        <v>450</v>
      </c>
      <c r="E6500" s="53" t="s">
        <v>65</v>
      </c>
      <c r="F6500" s="55">
        <v>41598</v>
      </c>
      <c r="G6500" s="55">
        <v>41623</v>
      </c>
      <c r="H6500" s="53" t="s">
        <v>105</v>
      </c>
      <c r="I6500" s="56">
        <v>230.232</v>
      </c>
      <c r="J6500" s="56">
        <v>234.65279311689599</v>
      </c>
      <c r="K6500" s="56">
        <v>230.232</v>
      </c>
      <c r="L6500" s="58">
        <v>271673.75999999995</v>
      </c>
      <c r="M6500" s="59">
        <v>41638</v>
      </c>
      <c r="N6500" s="60">
        <v>2014</v>
      </c>
      <c r="O6500" s="61">
        <v>41649</v>
      </c>
      <c r="P6500" s="60">
        <v>2014</v>
      </c>
      <c r="Q6500" s="61">
        <v>41942</v>
      </c>
      <c r="R6500" s="53" t="s">
        <v>342</v>
      </c>
      <c r="S6500" s="62" t="s">
        <v>9015</v>
      </c>
      <c r="T6500" s="53" t="s">
        <v>761</v>
      </c>
      <c r="U6500" s="128">
        <v>100</v>
      </c>
      <c r="V6500" s="53">
        <v>8</v>
      </c>
      <c r="W6500" s="53" t="s">
        <v>390</v>
      </c>
      <c r="X6500" s="53"/>
      <c r="Y6500" s="63"/>
      <c r="Z6500" s="58"/>
      <c r="AA6500" s="53"/>
      <c r="AB6500" s="62"/>
      <c r="AC6500" s="65"/>
      <c r="AD6500" s="66"/>
      <c r="AE6500" s="53"/>
      <c r="AF6500" s="53"/>
      <c r="AG6500" s="58"/>
      <c r="AH6500" s="367"/>
      <c r="AI6500" s="52"/>
      <c r="AJ6500" s="52"/>
      <c r="AL6500" s="67"/>
      <c r="AM6500" s="67"/>
      <c r="AN6500" s="67"/>
      <c r="AO6500" s="67"/>
      <c r="AP6500" s="67"/>
      <c r="AQ6500" s="67"/>
      <c r="AR6500" s="67"/>
      <c r="AS6500" s="67"/>
      <c r="AT6500" s="67"/>
    </row>
    <row r="6501" spans="1:46" s="148" customFormat="1" ht="45">
      <c r="A6501" s="293" t="s">
        <v>1285</v>
      </c>
      <c r="B6501" s="368" t="s">
        <v>9016</v>
      </c>
      <c r="C6501" s="54" t="s">
        <v>449</v>
      </c>
      <c r="D6501" s="293" t="s">
        <v>450</v>
      </c>
      <c r="E6501" s="53" t="s">
        <v>65</v>
      </c>
      <c r="F6501" s="55">
        <v>41598</v>
      </c>
      <c r="G6501" s="55">
        <v>41623</v>
      </c>
      <c r="H6501" s="53" t="s">
        <v>105</v>
      </c>
      <c r="I6501" s="56">
        <v>3369.7910000000002</v>
      </c>
      <c r="J6501" s="56">
        <v>3487.2459657125905</v>
      </c>
      <c r="K6501" s="56">
        <v>3369.7910000000002</v>
      </c>
      <c r="L6501" s="58">
        <v>3976353.38</v>
      </c>
      <c r="M6501" s="59">
        <v>41638</v>
      </c>
      <c r="N6501" s="60">
        <v>2014</v>
      </c>
      <c r="O6501" s="61">
        <v>41649</v>
      </c>
      <c r="P6501" s="60">
        <v>2014</v>
      </c>
      <c r="Q6501" s="61">
        <v>41942</v>
      </c>
      <c r="R6501" s="53" t="s">
        <v>342</v>
      </c>
      <c r="S6501" s="62" t="s">
        <v>9017</v>
      </c>
      <c r="T6501" s="53" t="s">
        <v>2188</v>
      </c>
      <c r="U6501" s="128">
        <v>18119</v>
      </c>
      <c r="V6501" s="53">
        <v>8</v>
      </c>
      <c r="W6501" s="53" t="s">
        <v>390</v>
      </c>
      <c r="X6501" s="53"/>
      <c r="Y6501" s="63"/>
      <c r="Z6501" s="58"/>
      <c r="AA6501" s="53"/>
      <c r="AB6501" s="62"/>
      <c r="AC6501" s="65"/>
      <c r="AD6501" s="66"/>
      <c r="AE6501" s="53"/>
      <c r="AF6501" s="53"/>
      <c r="AG6501" s="58"/>
      <c r="AH6501" s="367"/>
      <c r="AI6501" s="52"/>
      <c r="AJ6501" s="52"/>
      <c r="AL6501" s="67"/>
      <c r="AM6501" s="67"/>
      <c r="AN6501" s="67"/>
      <c r="AO6501" s="67"/>
      <c r="AP6501" s="67"/>
      <c r="AQ6501" s="67"/>
      <c r="AR6501" s="67"/>
      <c r="AS6501" s="67"/>
      <c r="AT6501" s="67"/>
    </row>
    <row r="6502" spans="1:46" s="148" customFormat="1" ht="45">
      <c r="A6502" s="293" t="s">
        <v>1285</v>
      </c>
      <c r="B6502" s="368" t="s">
        <v>9018</v>
      </c>
      <c r="C6502" s="54" t="s">
        <v>449</v>
      </c>
      <c r="D6502" s="293" t="s">
        <v>450</v>
      </c>
      <c r="E6502" s="53" t="s">
        <v>65</v>
      </c>
      <c r="F6502" s="55">
        <v>41598</v>
      </c>
      <c r="G6502" s="55">
        <v>41623</v>
      </c>
      <c r="H6502" s="53" t="s">
        <v>105</v>
      </c>
      <c r="I6502" s="56">
        <v>741.95600000000002</v>
      </c>
      <c r="J6502" s="56">
        <v>776.6550137419523</v>
      </c>
      <c r="K6502" s="56">
        <v>741.95600000000002</v>
      </c>
      <c r="L6502" s="58">
        <v>875508.08</v>
      </c>
      <c r="M6502" s="59">
        <v>41638</v>
      </c>
      <c r="N6502" s="60">
        <v>2014</v>
      </c>
      <c r="O6502" s="61">
        <v>41649</v>
      </c>
      <c r="P6502" s="60">
        <v>2014</v>
      </c>
      <c r="Q6502" s="61">
        <v>41942</v>
      </c>
      <c r="R6502" s="53" t="s">
        <v>342</v>
      </c>
      <c r="S6502" s="62" t="s">
        <v>9019</v>
      </c>
      <c r="T6502" s="53" t="s">
        <v>2188</v>
      </c>
      <c r="U6502" s="128">
        <v>792</v>
      </c>
      <c r="V6502" s="53">
        <v>8</v>
      </c>
      <c r="W6502" s="53" t="s">
        <v>390</v>
      </c>
      <c r="X6502" s="53"/>
      <c r="Y6502" s="63"/>
      <c r="Z6502" s="58"/>
      <c r="AA6502" s="53"/>
      <c r="AB6502" s="62"/>
      <c r="AC6502" s="65"/>
      <c r="AD6502" s="66"/>
      <c r="AE6502" s="53"/>
      <c r="AF6502" s="53"/>
      <c r="AG6502" s="58"/>
      <c r="AH6502" s="367"/>
      <c r="AI6502" s="52"/>
      <c r="AJ6502" s="52"/>
      <c r="AL6502" s="67"/>
      <c r="AM6502" s="67"/>
      <c r="AN6502" s="67"/>
      <c r="AO6502" s="67"/>
      <c r="AP6502" s="67"/>
      <c r="AQ6502" s="67"/>
      <c r="AR6502" s="67"/>
      <c r="AS6502" s="67"/>
      <c r="AT6502" s="67"/>
    </row>
    <row r="6503" spans="1:46" s="148" customFormat="1" ht="45">
      <c r="A6503" s="293" t="s">
        <v>1285</v>
      </c>
      <c r="B6503" s="368" t="s">
        <v>9020</v>
      </c>
      <c r="C6503" s="54" t="s">
        <v>449</v>
      </c>
      <c r="D6503" s="293" t="s">
        <v>450</v>
      </c>
      <c r="E6503" s="53" t="s">
        <v>65</v>
      </c>
      <c r="F6503" s="55">
        <v>41598</v>
      </c>
      <c r="G6503" s="55">
        <v>41623</v>
      </c>
      <c r="H6503" s="53" t="s">
        <v>105</v>
      </c>
      <c r="I6503" s="56">
        <v>617.029</v>
      </c>
      <c r="J6503" s="56">
        <v>642.57590879762938</v>
      </c>
      <c r="K6503" s="56">
        <v>617.029</v>
      </c>
      <c r="L6503" s="58">
        <v>728094.22</v>
      </c>
      <c r="M6503" s="59">
        <v>41638</v>
      </c>
      <c r="N6503" s="60">
        <v>2014</v>
      </c>
      <c r="O6503" s="61">
        <v>41649</v>
      </c>
      <c r="P6503" s="60">
        <v>2014</v>
      </c>
      <c r="Q6503" s="61">
        <v>41942</v>
      </c>
      <c r="R6503" s="53" t="s">
        <v>342</v>
      </c>
      <c r="S6503" s="62" t="s">
        <v>9021</v>
      </c>
      <c r="T6503" s="53" t="s">
        <v>9022</v>
      </c>
      <c r="U6503" s="128" t="s">
        <v>9023</v>
      </c>
      <c r="V6503" s="53">
        <v>8</v>
      </c>
      <c r="W6503" s="53" t="s">
        <v>390</v>
      </c>
      <c r="X6503" s="53"/>
      <c r="Y6503" s="63"/>
      <c r="Z6503" s="58"/>
      <c r="AA6503" s="53"/>
      <c r="AB6503" s="62"/>
      <c r="AC6503" s="65"/>
      <c r="AD6503" s="66"/>
      <c r="AE6503" s="53"/>
      <c r="AF6503" s="53"/>
      <c r="AG6503" s="58"/>
      <c r="AH6503" s="367"/>
      <c r="AI6503" s="52"/>
      <c r="AJ6503" s="52"/>
      <c r="AL6503" s="67"/>
      <c r="AM6503" s="67"/>
      <c r="AN6503" s="67"/>
      <c r="AO6503" s="67"/>
      <c r="AP6503" s="67"/>
      <c r="AQ6503" s="67"/>
      <c r="AR6503" s="67"/>
      <c r="AS6503" s="67"/>
      <c r="AT6503" s="67"/>
    </row>
    <row r="6504" spans="1:46" s="148" customFormat="1" ht="45">
      <c r="A6504" s="293" t="s">
        <v>1285</v>
      </c>
      <c r="B6504" s="368">
        <v>8842</v>
      </c>
      <c r="C6504" s="54" t="s">
        <v>533</v>
      </c>
      <c r="D6504" s="293" t="s">
        <v>7946</v>
      </c>
      <c r="E6504" s="53" t="s">
        <v>65</v>
      </c>
      <c r="F6504" s="55">
        <v>41598</v>
      </c>
      <c r="G6504" s="55">
        <v>41623</v>
      </c>
      <c r="H6504" s="53" t="s">
        <v>105</v>
      </c>
      <c r="I6504" s="56">
        <v>69.751999999999995</v>
      </c>
      <c r="J6504" s="56">
        <v>71.520766576147935</v>
      </c>
      <c r="K6504" s="56">
        <v>69.751999999999995</v>
      </c>
      <c r="L6504" s="58">
        <v>82307.359999999986</v>
      </c>
      <c r="M6504" s="59">
        <v>41638</v>
      </c>
      <c r="N6504" s="60">
        <v>2014</v>
      </c>
      <c r="O6504" s="61">
        <v>41649</v>
      </c>
      <c r="P6504" s="60">
        <v>2014</v>
      </c>
      <c r="Q6504" s="61">
        <v>41942</v>
      </c>
      <c r="R6504" s="53" t="s">
        <v>342</v>
      </c>
      <c r="S6504" s="62" t="s">
        <v>2769</v>
      </c>
      <c r="T6504" s="53" t="s">
        <v>428</v>
      </c>
      <c r="U6504" s="367">
        <v>72</v>
      </c>
      <c r="V6504" s="53">
        <v>8</v>
      </c>
      <c r="W6504" s="53" t="s">
        <v>390</v>
      </c>
      <c r="X6504" s="53"/>
      <c r="Y6504" s="63"/>
      <c r="Z6504" s="58"/>
      <c r="AA6504" s="53"/>
      <c r="AB6504" s="62"/>
      <c r="AC6504" s="65"/>
      <c r="AD6504" s="66"/>
      <c r="AE6504" s="53"/>
      <c r="AF6504" s="53"/>
      <c r="AG6504" s="58"/>
      <c r="AH6504" s="367"/>
      <c r="AI6504" s="52"/>
      <c r="AJ6504" s="52"/>
      <c r="AL6504" s="67"/>
      <c r="AM6504" s="67"/>
      <c r="AN6504" s="67"/>
      <c r="AO6504" s="67"/>
      <c r="AP6504" s="67"/>
      <c r="AQ6504" s="67"/>
      <c r="AR6504" s="67"/>
      <c r="AS6504" s="67"/>
      <c r="AT6504" s="67"/>
    </row>
    <row r="6505" spans="1:46" s="148" customFormat="1" ht="45">
      <c r="A6505" s="293" t="s">
        <v>1285</v>
      </c>
      <c r="B6505" s="368" t="s">
        <v>9024</v>
      </c>
      <c r="C6505" s="54" t="s">
        <v>533</v>
      </c>
      <c r="D6505" s="293" t="s">
        <v>7946</v>
      </c>
      <c r="E6505" s="53" t="s">
        <v>65</v>
      </c>
      <c r="F6505" s="55">
        <v>41598</v>
      </c>
      <c r="G6505" s="55">
        <v>41623</v>
      </c>
      <c r="H6505" s="53" t="s">
        <v>105</v>
      </c>
      <c r="I6505" s="56">
        <v>308.97399999999999</v>
      </c>
      <c r="J6505" s="56">
        <v>316.8098583499401</v>
      </c>
      <c r="K6505" s="56">
        <v>308.97399999999999</v>
      </c>
      <c r="L6505" s="58">
        <v>364589.32</v>
      </c>
      <c r="M6505" s="59">
        <v>41638</v>
      </c>
      <c r="N6505" s="60">
        <v>2014</v>
      </c>
      <c r="O6505" s="61">
        <v>41649</v>
      </c>
      <c r="P6505" s="60">
        <v>2014</v>
      </c>
      <c r="Q6505" s="61">
        <v>41942</v>
      </c>
      <c r="R6505" s="53" t="s">
        <v>342</v>
      </c>
      <c r="S6505" s="62" t="s">
        <v>2770</v>
      </c>
      <c r="T6505" s="53" t="s">
        <v>428</v>
      </c>
      <c r="U6505" s="367">
        <v>80</v>
      </c>
      <c r="V6505" s="53">
        <v>8</v>
      </c>
      <c r="W6505" s="53" t="s">
        <v>390</v>
      </c>
      <c r="X6505" s="53"/>
      <c r="Y6505" s="63"/>
      <c r="Z6505" s="58"/>
      <c r="AA6505" s="53"/>
      <c r="AB6505" s="62"/>
      <c r="AC6505" s="65"/>
      <c r="AD6505" s="66"/>
      <c r="AE6505" s="53"/>
      <c r="AF6505" s="53"/>
      <c r="AG6505" s="58"/>
      <c r="AH6505" s="367"/>
      <c r="AI6505" s="52"/>
      <c r="AJ6505" s="52"/>
      <c r="AL6505" s="67"/>
      <c r="AM6505" s="67"/>
      <c r="AN6505" s="67"/>
      <c r="AO6505" s="67"/>
      <c r="AP6505" s="67"/>
      <c r="AQ6505" s="67"/>
      <c r="AR6505" s="67"/>
      <c r="AS6505" s="67"/>
      <c r="AT6505" s="67"/>
    </row>
    <row r="6506" spans="1:46" s="148" customFormat="1" ht="45">
      <c r="A6506" s="293" t="s">
        <v>1285</v>
      </c>
      <c r="B6506" s="368" t="s">
        <v>9025</v>
      </c>
      <c r="C6506" s="54" t="s">
        <v>533</v>
      </c>
      <c r="D6506" s="293" t="s">
        <v>7946</v>
      </c>
      <c r="E6506" s="53" t="s">
        <v>65</v>
      </c>
      <c r="F6506" s="55">
        <v>41598</v>
      </c>
      <c r="G6506" s="55">
        <v>41623</v>
      </c>
      <c r="H6506" s="53" t="s">
        <v>105</v>
      </c>
      <c r="I6506" s="56">
        <v>151.11000000000001</v>
      </c>
      <c r="J6506" s="56">
        <v>154.9440028765645</v>
      </c>
      <c r="K6506" s="56">
        <v>151.11000000000001</v>
      </c>
      <c r="L6506" s="58">
        <v>178309.8</v>
      </c>
      <c r="M6506" s="59">
        <v>41638</v>
      </c>
      <c r="N6506" s="60">
        <v>2014</v>
      </c>
      <c r="O6506" s="61">
        <v>41649</v>
      </c>
      <c r="P6506" s="60">
        <v>2014</v>
      </c>
      <c r="Q6506" s="61">
        <v>41942</v>
      </c>
      <c r="R6506" s="53" t="s">
        <v>342</v>
      </c>
      <c r="S6506" s="62" t="s">
        <v>2771</v>
      </c>
      <c r="T6506" s="53" t="s">
        <v>428</v>
      </c>
      <c r="U6506" s="367">
        <v>88</v>
      </c>
      <c r="V6506" s="53">
        <v>8</v>
      </c>
      <c r="W6506" s="53" t="s">
        <v>390</v>
      </c>
      <c r="X6506" s="53"/>
      <c r="Y6506" s="63"/>
      <c r="Z6506" s="58"/>
      <c r="AA6506" s="53"/>
      <c r="AB6506" s="62"/>
      <c r="AC6506" s="65"/>
      <c r="AD6506" s="66"/>
      <c r="AE6506" s="53"/>
      <c r="AF6506" s="53"/>
      <c r="AG6506" s="58"/>
      <c r="AH6506" s="367"/>
      <c r="AI6506" s="52"/>
      <c r="AJ6506" s="52"/>
      <c r="AL6506" s="67"/>
      <c r="AM6506" s="67"/>
      <c r="AN6506" s="67"/>
      <c r="AO6506" s="67"/>
      <c r="AP6506" s="67"/>
      <c r="AQ6506" s="67"/>
      <c r="AR6506" s="67"/>
      <c r="AS6506" s="67"/>
      <c r="AT6506" s="67"/>
    </row>
    <row r="6507" spans="1:46" s="148" customFormat="1" ht="45">
      <c r="A6507" s="293" t="s">
        <v>1285</v>
      </c>
      <c r="B6507" s="368" t="s">
        <v>9026</v>
      </c>
      <c r="C6507" s="54" t="s">
        <v>533</v>
      </c>
      <c r="D6507" s="293" t="s">
        <v>7946</v>
      </c>
      <c r="E6507" s="53" t="s">
        <v>65</v>
      </c>
      <c r="F6507" s="55">
        <v>41598</v>
      </c>
      <c r="G6507" s="55">
        <v>41623</v>
      </c>
      <c r="H6507" s="53" t="s">
        <v>105</v>
      </c>
      <c r="I6507" s="56">
        <v>251.739</v>
      </c>
      <c r="J6507" s="56">
        <v>258.12198914342781</v>
      </c>
      <c r="K6507" s="56">
        <v>251.739</v>
      </c>
      <c r="L6507" s="58">
        <v>297052.01999999996</v>
      </c>
      <c r="M6507" s="59">
        <v>41638</v>
      </c>
      <c r="N6507" s="60">
        <v>2014</v>
      </c>
      <c r="O6507" s="61">
        <v>41649</v>
      </c>
      <c r="P6507" s="60">
        <v>2014</v>
      </c>
      <c r="Q6507" s="61">
        <v>41942</v>
      </c>
      <c r="R6507" s="53" t="s">
        <v>342</v>
      </c>
      <c r="S6507" s="62" t="s">
        <v>2772</v>
      </c>
      <c r="T6507" s="53" t="s">
        <v>428</v>
      </c>
      <c r="U6507" s="367">
        <v>300</v>
      </c>
      <c r="V6507" s="53">
        <v>8</v>
      </c>
      <c r="W6507" s="53" t="s">
        <v>390</v>
      </c>
      <c r="X6507" s="53"/>
      <c r="Y6507" s="63"/>
      <c r="Z6507" s="58"/>
      <c r="AA6507" s="53"/>
      <c r="AB6507" s="62"/>
      <c r="AC6507" s="65"/>
      <c r="AD6507" s="66"/>
      <c r="AE6507" s="53"/>
      <c r="AF6507" s="53"/>
      <c r="AG6507" s="58"/>
      <c r="AH6507" s="367"/>
      <c r="AI6507" s="52"/>
      <c r="AJ6507" s="52"/>
      <c r="AL6507" s="67"/>
      <c r="AM6507" s="67"/>
      <c r="AN6507" s="67"/>
      <c r="AO6507" s="67"/>
      <c r="AP6507" s="67"/>
      <c r="AQ6507" s="67"/>
      <c r="AR6507" s="67"/>
      <c r="AS6507" s="67"/>
      <c r="AT6507" s="67"/>
    </row>
    <row r="6508" spans="1:46" s="148" customFormat="1" ht="45">
      <c r="A6508" s="293" t="s">
        <v>1285</v>
      </c>
      <c r="B6508" s="368" t="s">
        <v>9027</v>
      </c>
      <c r="C6508" s="54" t="s">
        <v>533</v>
      </c>
      <c r="D6508" s="293" t="s">
        <v>7946</v>
      </c>
      <c r="E6508" s="53" t="s">
        <v>65</v>
      </c>
      <c r="F6508" s="55">
        <v>41598</v>
      </c>
      <c r="G6508" s="55">
        <v>41623</v>
      </c>
      <c r="H6508" s="53" t="s">
        <v>105</v>
      </c>
      <c r="I6508" s="56">
        <v>129.916</v>
      </c>
      <c r="J6508" s="56">
        <v>133.21054607670098</v>
      </c>
      <c r="K6508" s="56">
        <v>129.916</v>
      </c>
      <c r="L6508" s="58">
        <v>153300.87999999998</v>
      </c>
      <c r="M6508" s="59">
        <v>41638</v>
      </c>
      <c r="N6508" s="60">
        <v>2014</v>
      </c>
      <c r="O6508" s="61">
        <v>41649</v>
      </c>
      <c r="P6508" s="60">
        <v>2014</v>
      </c>
      <c r="Q6508" s="61">
        <v>41942</v>
      </c>
      <c r="R6508" s="53" t="s">
        <v>342</v>
      </c>
      <c r="S6508" s="62" t="s">
        <v>2773</v>
      </c>
      <c r="T6508" s="53" t="s">
        <v>818</v>
      </c>
      <c r="U6508" s="367">
        <v>36</v>
      </c>
      <c r="V6508" s="53">
        <v>8</v>
      </c>
      <c r="W6508" s="53" t="s">
        <v>390</v>
      </c>
      <c r="X6508" s="53"/>
      <c r="Y6508" s="63"/>
      <c r="Z6508" s="58"/>
      <c r="AA6508" s="53"/>
      <c r="AB6508" s="62"/>
      <c r="AC6508" s="65"/>
      <c r="AD6508" s="66"/>
      <c r="AE6508" s="53"/>
      <c r="AF6508" s="53"/>
      <c r="AG6508" s="58"/>
      <c r="AH6508" s="367"/>
      <c r="AI6508" s="52"/>
      <c r="AJ6508" s="52"/>
      <c r="AL6508" s="67"/>
      <c r="AM6508" s="67"/>
      <c r="AN6508" s="67"/>
      <c r="AO6508" s="67"/>
      <c r="AP6508" s="67"/>
      <c r="AQ6508" s="67"/>
      <c r="AR6508" s="67"/>
      <c r="AS6508" s="67"/>
      <c r="AT6508" s="67"/>
    </row>
    <row r="6509" spans="1:46" s="148" customFormat="1" ht="45">
      <c r="A6509" s="293" t="s">
        <v>1285</v>
      </c>
      <c r="B6509" s="368" t="s">
        <v>9028</v>
      </c>
      <c r="C6509" s="54" t="s">
        <v>533</v>
      </c>
      <c r="D6509" s="293" t="s">
        <v>7946</v>
      </c>
      <c r="E6509" s="53" t="s">
        <v>65</v>
      </c>
      <c r="F6509" s="55">
        <v>41598</v>
      </c>
      <c r="G6509" s="55">
        <v>41623</v>
      </c>
      <c r="H6509" s="53" t="s">
        <v>105</v>
      </c>
      <c r="I6509" s="56">
        <v>87.427000000000007</v>
      </c>
      <c r="J6509" s="56">
        <v>89.644204810811772</v>
      </c>
      <c r="K6509" s="56">
        <v>87.427000000000007</v>
      </c>
      <c r="L6509" s="58">
        <v>103163.86</v>
      </c>
      <c r="M6509" s="59">
        <v>41638</v>
      </c>
      <c r="N6509" s="60">
        <v>2014</v>
      </c>
      <c r="O6509" s="61">
        <v>41649</v>
      </c>
      <c r="P6509" s="60">
        <v>2014</v>
      </c>
      <c r="Q6509" s="61">
        <v>41942</v>
      </c>
      <c r="R6509" s="53" t="s">
        <v>342</v>
      </c>
      <c r="S6509" s="62" t="s">
        <v>2774</v>
      </c>
      <c r="T6509" s="53" t="s">
        <v>818</v>
      </c>
      <c r="U6509" s="367">
        <v>36</v>
      </c>
      <c r="V6509" s="53">
        <v>8</v>
      </c>
      <c r="W6509" s="53" t="s">
        <v>390</v>
      </c>
      <c r="X6509" s="53"/>
      <c r="Y6509" s="63"/>
      <c r="Z6509" s="58"/>
      <c r="AA6509" s="53"/>
      <c r="AB6509" s="62"/>
      <c r="AC6509" s="65"/>
      <c r="AD6509" s="66"/>
      <c r="AE6509" s="53"/>
      <c r="AF6509" s="53"/>
      <c r="AG6509" s="58"/>
      <c r="AH6509" s="367"/>
      <c r="AI6509" s="52"/>
      <c r="AJ6509" s="52"/>
      <c r="AL6509" s="67"/>
      <c r="AM6509" s="67"/>
      <c r="AN6509" s="67"/>
      <c r="AO6509" s="67"/>
      <c r="AP6509" s="67"/>
      <c r="AQ6509" s="67"/>
      <c r="AR6509" s="67"/>
      <c r="AS6509" s="67"/>
      <c r="AT6509" s="67"/>
    </row>
    <row r="6510" spans="1:46" s="148" customFormat="1" ht="45">
      <c r="A6510" s="293" t="s">
        <v>1285</v>
      </c>
      <c r="B6510" s="368" t="s">
        <v>9029</v>
      </c>
      <c r="C6510" s="54" t="s">
        <v>533</v>
      </c>
      <c r="D6510" s="293" t="s">
        <v>7946</v>
      </c>
      <c r="E6510" s="53" t="s">
        <v>65</v>
      </c>
      <c r="F6510" s="55">
        <v>41598</v>
      </c>
      <c r="G6510" s="55">
        <v>41623</v>
      </c>
      <c r="H6510" s="53" t="s">
        <v>105</v>
      </c>
      <c r="I6510" s="56">
        <v>114.399</v>
      </c>
      <c r="J6510" s="56">
        <v>117.3002048955087</v>
      </c>
      <c r="K6510" s="56">
        <v>114.399</v>
      </c>
      <c r="L6510" s="58">
        <v>134990.81999999998</v>
      </c>
      <c r="M6510" s="59">
        <v>41638</v>
      </c>
      <c r="N6510" s="60">
        <v>2014</v>
      </c>
      <c r="O6510" s="61">
        <v>41649</v>
      </c>
      <c r="P6510" s="60">
        <v>2014</v>
      </c>
      <c r="Q6510" s="61">
        <v>41942</v>
      </c>
      <c r="R6510" s="53" t="s">
        <v>342</v>
      </c>
      <c r="S6510" s="62" t="s">
        <v>9030</v>
      </c>
      <c r="T6510" s="53" t="s">
        <v>818</v>
      </c>
      <c r="U6510" s="367">
        <v>18</v>
      </c>
      <c r="V6510" s="53">
        <v>8</v>
      </c>
      <c r="W6510" s="53" t="s">
        <v>390</v>
      </c>
      <c r="X6510" s="53"/>
      <c r="Y6510" s="63"/>
      <c r="Z6510" s="58"/>
      <c r="AA6510" s="53"/>
      <c r="AB6510" s="62"/>
      <c r="AC6510" s="65"/>
      <c r="AD6510" s="66"/>
      <c r="AE6510" s="53"/>
      <c r="AF6510" s="53"/>
      <c r="AG6510" s="58"/>
      <c r="AH6510" s="367"/>
      <c r="AI6510" s="52"/>
      <c r="AJ6510" s="52"/>
      <c r="AL6510" s="67"/>
      <c r="AM6510" s="67"/>
      <c r="AN6510" s="67"/>
      <c r="AO6510" s="67"/>
      <c r="AP6510" s="67"/>
      <c r="AQ6510" s="67"/>
      <c r="AR6510" s="67"/>
      <c r="AS6510" s="67"/>
      <c r="AT6510" s="67"/>
    </row>
    <row r="6511" spans="1:46" s="148" customFormat="1" ht="45">
      <c r="A6511" s="293" t="s">
        <v>1285</v>
      </c>
      <c r="B6511" s="368" t="s">
        <v>9031</v>
      </c>
      <c r="C6511" s="54" t="s">
        <v>533</v>
      </c>
      <c r="D6511" s="293" t="s">
        <v>7946</v>
      </c>
      <c r="E6511" s="53" t="s">
        <v>65</v>
      </c>
      <c r="F6511" s="55">
        <v>41598</v>
      </c>
      <c r="G6511" s="55">
        <v>41623</v>
      </c>
      <c r="H6511" s="53" t="s">
        <v>105</v>
      </c>
      <c r="I6511" s="56">
        <v>97.593999999999994</v>
      </c>
      <c r="J6511" s="56">
        <v>100.06918685548052</v>
      </c>
      <c r="K6511" s="56">
        <v>97.593999999999994</v>
      </c>
      <c r="L6511" s="58">
        <v>115160.91999999998</v>
      </c>
      <c r="M6511" s="59">
        <v>41638</v>
      </c>
      <c r="N6511" s="60">
        <v>2014</v>
      </c>
      <c r="O6511" s="61">
        <v>41649</v>
      </c>
      <c r="P6511" s="60">
        <v>2014</v>
      </c>
      <c r="Q6511" s="61">
        <v>41942</v>
      </c>
      <c r="R6511" s="53" t="s">
        <v>342</v>
      </c>
      <c r="S6511" s="62" t="s">
        <v>2775</v>
      </c>
      <c r="T6511" s="53" t="s">
        <v>818</v>
      </c>
      <c r="U6511" s="367">
        <v>22</v>
      </c>
      <c r="V6511" s="53">
        <v>8</v>
      </c>
      <c r="W6511" s="53" t="s">
        <v>390</v>
      </c>
      <c r="X6511" s="53"/>
      <c r="Y6511" s="63"/>
      <c r="Z6511" s="58"/>
      <c r="AA6511" s="53"/>
      <c r="AB6511" s="62"/>
      <c r="AC6511" s="65"/>
      <c r="AD6511" s="66"/>
      <c r="AE6511" s="53"/>
      <c r="AF6511" s="53"/>
      <c r="AG6511" s="58"/>
      <c r="AH6511" s="367"/>
      <c r="AI6511" s="52"/>
      <c r="AJ6511" s="52"/>
      <c r="AL6511" s="67"/>
      <c r="AM6511" s="67"/>
      <c r="AN6511" s="67"/>
      <c r="AO6511" s="67"/>
      <c r="AP6511" s="67"/>
      <c r="AQ6511" s="67"/>
      <c r="AR6511" s="67"/>
      <c r="AS6511" s="67"/>
      <c r="AT6511" s="67"/>
    </row>
    <row r="6512" spans="1:46" s="148" customFormat="1" ht="45">
      <c r="A6512" s="293" t="s">
        <v>1285</v>
      </c>
      <c r="B6512" s="368" t="s">
        <v>9032</v>
      </c>
      <c r="C6512" s="54" t="s">
        <v>533</v>
      </c>
      <c r="D6512" s="293" t="s">
        <v>7946</v>
      </c>
      <c r="E6512" s="53" t="s">
        <v>65</v>
      </c>
      <c r="F6512" s="55">
        <v>41598</v>
      </c>
      <c r="G6512" s="55">
        <v>41623</v>
      </c>
      <c r="H6512" s="53" t="s">
        <v>105</v>
      </c>
      <c r="I6512" s="56">
        <v>120.562</v>
      </c>
      <c r="J6512" s="56">
        <v>123.61983523396847</v>
      </c>
      <c r="K6512" s="56">
        <v>120.562</v>
      </c>
      <c r="L6512" s="58">
        <v>142263.16</v>
      </c>
      <c r="M6512" s="59">
        <v>41638</v>
      </c>
      <c r="N6512" s="60">
        <v>2014</v>
      </c>
      <c r="O6512" s="61">
        <v>41649</v>
      </c>
      <c r="P6512" s="60">
        <v>2014</v>
      </c>
      <c r="Q6512" s="61">
        <v>41942</v>
      </c>
      <c r="R6512" s="53" t="s">
        <v>342</v>
      </c>
      <c r="S6512" s="62" t="s">
        <v>9033</v>
      </c>
      <c r="T6512" s="53" t="s">
        <v>818</v>
      </c>
      <c r="U6512" s="367">
        <v>17</v>
      </c>
      <c r="V6512" s="53">
        <v>8</v>
      </c>
      <c r="W6512" s="53" t="s">
        <v>390</v>
      </c>
      <c r="X6512" s="53"/>
      <c r="Y6512" s="63"/>
      <c r="Z6512" s="58"/>
      <c r="AA6512" s="53"/>
      <c r="AB6512" s="62"/>
      <c r="AC6512" s="65"/>
      <c r="AD6512" s="66"/>
      <c r="AE6512" s="53"/>
      <c r="AF6512" s="53"/>
      <c r="AG6512" s="58"/>
      <c r="AH6512" s="367"/>
      <c r="AI6512" s="52"/>
      <c r="AJ6512" s="52"/>
      <c r="AL6512" s="67"/>
      <c r="AM6512" s="67"/>
      <c r="AN6512" s="67"/>
      <c r="AO6512" s="67"/>
      <c r="AP6512" s="67"/>
      <c r="AQ6512" s="67"/>
      <c r="AR6512" s="67"/>
      <c r="AS6512" s="67"/>
      <c r="AT6512" s="67"/>
    </row>
    <row r="6513" spans="1:46" s="148" customFormat="1" ht="45">
      <c r="A6513" s="293" t="s">
        <v>1285</v>
      </c>
      <c r="B6513" s="368" t="s">
        <v>9034</v>
      </c>
      <c r="C6513" s="54" t="s">
        <v>533</v>
      </c>
      <c r="D6513" s="293" t="s">
        <v>7946</v>
      </c>
      <c r="E6513" s="53" t="s">
        <v>65</v>
      </c>
      <c r="F6513" s="55">
        <v>41598</v>
      </c>
      <c r="G6513" s="55">
        <v>41623</v>
      </c>
      <c r="H6513" s="53" t="s">
        <v>105</v>
      </c>
      <c r="I6513" s="56">
        <v>23.725000000000001</v>
      </c>
      <c r="J6513" s="56">
        <v>24.326803409357591</v>
      </c>
      <c r="K6513" s="56">
        <v>23.725000000000001</v>
      </c>
      <c r="L6513" s="58">
        <v>27995.5</v>
      </c>
      <c r="M6513" s="59">
        <v>41638</v>
      </c>
      <c r="N6513" s="60">
        <v>2014</v>
      </c>
      <c r="O6513" s="61">
        <v>41649</v>
      </c>
      <c r="P6513" s="60">
        <v>2014</v>
      </c>
      <c r="Q6513" s="61">
        <v>41942</v>
      </c>
      <c r="R6513" s="53" t="s">
        <v>342</v>
      </c>
      <c r="S6513" s="62" t="s">
        <v>2777</v>
      </c>
      <c r="T6513" s="53" t="s">
        <v>818</v>
      </c>
      <c r="U6513" s="367">
        <v>2</v>
      </c>
      <c r="V6513" s="53">
        <v>8</v>
      </c>
      <c r="W6513" s="53" t="s">
        <v>390</v>
      </c>
      <c r="X6513" s="53"/>
      <c r="Y6513" s="63"/>
      <c r="Z6513" s="58"/>
      <c r="AA6513" s="53"/>
      <c r="AB6513" s="62"/>
      <c r="AC6513" s="65"/>
      <c r="AD6513" s="66"/>
      <c r="AE6513" s="53"/>
      <c r="AF6513" s="53"/>
      <c r="AG6513" s="58"/>
      <c r="AH6513" s="367"/>
      <c r="AI6513" s="52"/>
      <c r="AJ6513" s="52"/>
      <c r="AL6513" s="67"/>
      <c r="AM6513" s="67"/>
      <c r="AN6513" s="67"/>
      <c r="AO6513" s="67"/>
      <c r="AP6513" s="67"/>
      <c r="AQ6513" s="67"/>
      <c r="AR6513" s="67"/>
      <c r="AS6513" s="67"/>
      <c r="AT6513" s="67"/>
    </row>
    <row r="6514" spans="1:46" s="148" customFormat="1" ht="45">
      <c r="A6514" s="293" t="s">
        <v>1285</v>
      </c>
      <c r="B6514" s="368" t="s">
        <v>9035</v>
      </c>
      <c r="C6514" s="54" t="s">
        <v>533</v>
      </c>
      <c r="D6514" s="293" t="s">
        <v>7946</v>
      </c>
      <c r="E6514" s="53" t="s">
        <v>65</v>
      </c>
      <c r="F6514" s="55">
        <v>41598</v>
      </c>
      <c r="G6514" s="55">
        <v>41623</v>
      </c>
      <c r="H6514" s="53" t="s">
        <v>105</v>
      </c>
      <c r="I6514" s="56">
        <v>1925.982</v>
      </c>
      <c r="J6514" s="56">
        <v>1974.8172401837046</v>
      </c>
      <c r="K6514" s="56">
        <v>1925.982</v>
      </c>
      <c r="L6514" s="58">
        <v>2272658.7599999998</v>
      </c>
      <c r="M6514" s="59">
        <v>41638</v>
      </c>
      <c r="N6514" s="60">
        <v>2014</v>
      </c>
      <c r="O6514" s="61">
        <v>41649</v>
      </c>
      <c r="P6514" s="60">
        <v>2014</v>
      </c>
      <c r="Q6514" s="61">
        <v>41942</v>
      </c>
      <c r="R6514" s="53" t="s">
        <v>342</v>
      </c>
      <c r="S6514" s="62" t="s">
        <v>2778</v>
      </c>
      <c r="T6514" s="53" t="s">
        <v>818</v>
      </c>
      <c r="U6514" s="367">
        <v>80</v>
      </c>
      <c r="V6514" s="53">
        <v>8</v>
      </c>
      <c r="W6514" s="53" t="s">
        <v>390</v>
      </c>
      <c r="X6514" s="53"/>
      <c r="Y6514" s="63"/>
      <c r="Z6514" s="58"/>
      <c r="AA6514" s="53"/>
      <c r="AB6514" s="62"/>
      <c r="AC6514" s="65"/>
      <c r="AD6514" s="66"/>
      <c r="AE6514" s="53"/>
      <c r="AF6514" s="53"/>
      <c r="AG6514" s="58"/>
      <c r="AH6514" s="367"/>
      <c r="AI6514" s="52"/>
      <c r="AJ6514" s="52"/>
      <c r="AL6514" s="67"/>
      <c r="AM6514" s="67"/>
      <c r="AN6514" s="67"/>
      <c r="AO6514" s="67"/>
      <c r="AP6514" s="67"/>
      <c r="AQ6514" s="67"/>
      <c r="AR6514" s="67"/>
      <c r="AS6514" s="67"/>
      <c r="AT6514" s="67"/>
    </row>
    <row r="6515" spans="1:46" s="148" customFormat="1" ht="45">
      <c r="A6515" s="293" t="s">
        <v>1285</v>
      </c>
      <c r="B6515" s="368" t="s">
        <v>9036</v>
      </c>
      <c r="C6515" s="54" t="s">
        <v>533</v>
      </c>
      <c r="D6515" s="293" t="s">
        <v>7946</v>
      </c>
      <c r="E6515" s="53" t="s">
        <v>65</v>
      </c>
      <c r="F6515" s="55">
        <v>41598</v>
      </c>
      <c r="G6515" s="55">
        <v>41623</v>
      </c>
      <c r="H6515" s="53" t="s">
        <v>105</v>
      </c>
      <c r="I6515" s="56">
        <v>302.803</v>
      </c>
      <c r="J6515" s="56">
        <v>310.48178191131774</v>
      </c>
      <c r="K6515" s="56">
        <v>302.803</v>
      </c>
      <c r="L6515" s="58">
        <v>357307.54</v>
      </c>
      <c r="M6515" s="59">
        <v>41638</v>
      </c>
      <c r="N6515" s="60">
        <v>2014</v>
      </c>
      <c r="O6515" s="61">
        <v>41649</v>
      </c>
      <c r="P6515" s="60">
        <v>2014</v>
      </c>
      <c r="Q6515" s="61">
        <v>41942</v>
      </c>
      <c r="R6515" s="53" t="s">
        <v>342</v>
      </c>
      <c r="S6515" s="62" t="s">
        <v>9037</v>
      </c>
      <c r="T6515" s="53" t="s">
        <v>818</v>
      </c>
      <c r="U6515" s="367">
        <v>18</v>
      </c>
      <c r="V6515" s="53">
        <v>8</v>
      </c>
      <c r="W6515" s="53" t="s">
        <v>390</v>
      </c>
      <c r="X6515" s="53"/>
      <c r="Y6515" s="63"/>
      <c r="Z6515" s="58"/>
      <c r="AA6515" s="53"/>
      <c r="AB6515" s="62"/>
      <c r="AC6515" s="65"/>
      <c r="AD6515" s="66"/>
      <c r="AE6515" s="53"/>
      <c r="AF6515" s="53"/>
      <c r="AG6515" s="58"/>
      <c r="AH6515" s="367"/>
      <c r="AI6515" s="52"/>
      <c r="AJ6515" s="52"/>
      <c r="AL6515" s="67"/>
      <c r="AM6515" s="67"/>
      <c r="AN6515" s="67"/>
      <c r="AO6515" s="67"/>
      <c r="AP6515" s="67"/>
      <c r="AQ6515" s="67"/>
      <c r="AR6515" s="67"/>
      <c r="AS6515" s="67"/>
      <c r="AT6515" s="67"/>
    </row>
    <row r="6516" spans="1:46" s="148" customFormat="1" ht="45">
      <c r="A6516" s="293" t="s">
        <v>1285</v>
      </c>
      <c r="B6516" s="368" t="s">
        <v>9038</v>
      </c>
      <c r="C6516" s="54" t="s">
        <v>533</v>
      </c>
      <c r="D6516" s="293" t="s">
        <v>7946</v>
      </c>
      <c r="E6516" s="53" t="s">
        <v>65</v>
      </c>
      <c r="F6516" s="55">
        <v>41598</v>
      </c>
      <c r="G6516" s="55">
        <v>41623</v>
      </c>
      <c r="H6516" s="53" t="s">
        <v>105</v>
      </c>
      <c r="I6516" s="56">
        <v>903.40800000000002</v>
      </c>
      <c r="J6516" s="56">
        <v>926.31518230711515</v>
      </c>
      <c r="K6516" s="56">
        <v>903.40800000000002</v>
      </c>
      <c r="L6516" s="58">
        <v>1066021.44</v>
      </c>
      <c r="M6516" s="59">
        <v>41638</v>
      </c>
      <c r="N6516" s="60">
        <v>2014</v>
      </c>
      <c r="O6516" s="61">
        <v>41649</v>
      </c>
      <c r="P6516" s="60">
        <v>2014</v>
      </c>
      <c r="Q6516" s="61">
        <v>41942</v>
      </c>
      <c r="R6516" s="53" t="s">
        <v>342</v>
      </c>
      <c r="S6516" s="62" t="s">
        <v>2779</v>
      </c>
      <c r="T6516" s="53" t="s">
        <v>428</v>
      </c>
      <c r="U6516" s="367">
        <v>494</v>
      </c>
      <c r="V6516" s="53">
        <v>8</v>
      </c>
      <c r="W6516" s="53" t="s">
        <v>390</v>
      </c>
      <c r="X6516" s="53"/>
      <c r="Y6516" s="63"/>
      <c r="Z6516" s="58"/>
      <c r="AA6516" s="53"/>
      <c r="AB6516" s="62"/>
      <c r="AC6516" s="65"/>
      <c r="AD6516" s="66"/>
      <c r="AE6516" s="53"/>
      <c r="AF6516" s="53"/>
      <c r="AG6516" s="58"/>
      <c r="AH6516" s="367"/>
      <c r="AI6516" s="52"/>
      <c r="AJ6516" s="52"/>
      <c r="AL6516" s="67"/>
      <c r="AM6516" s="67"/>
      <c r="AN6516" s="67"/>
      <c r="AO6516" s="67"/>
      <c r="AP6516" s="67"/>
      <c r="AQ6516" s="67"/>
      <c r="AR6516" s="67"/>
      <c r="AS6516" s="67"/>
      <c r="AT6516" s="67"/>
    </row>
    <row r="6517" spans="1:46" s="148" customFormat="1" ht="45">
      <c r="A6517" s="293" t="s">
        <v>1285</v>
      </c>
      <c r="B6517" s="368" t="s">
        <v>9039</v>
      </c>
      <c r="C6517" s="54" t="s">
        <v>533</v>
      </c>
      <c r="D6517" s="293" t="s">
        <v>7946</v>
      </c>
      <c r="E6517" s="53" t="s">
        <v>65</v>
      </c>
      <c r="F6517" s="55">
        <v>41598</v>
      </c>
      <c r="G6517" s="55">
        <v>41623</v>
      </c>
      <c r="H6517" s="53" t="s">
        <v>105</v>
      </c>
      <c r="I6517" s="56">
        <v>86.16</v>
      </c>
      <c r="J6517" s="56">
        <v>88.346503094905032</v>
      </c>
      <c r="K6517" s="56">
        <v>86.16</v>
      </c>
      <c r="L6517" s="58">
        <v>101668.79999999999</v>
      </c>
      <c r="M6517" s="59">
        <v>41638</v>
      </c>
      <c r="N6517" s="60">
        <v>2014</v>
      </c>
      <c r="O6517" s="61">
        <v>41649</v>
      </c>
      <c r="P6517" s="60">
        <v>2014</v>
      </c>
      <c r="Q6517" s="61">
        <v>41942</v>
      </c>
      <c r="R6517" s="53" t="s">
        <v>342</v>
      </c>
      <c r="S6517" s="62" t="s">
        <v>2780</v>
      </c>
      <c r="T6517" s="53" t="s">
        <v>428</v>
      </c>
      <c r="U6517" s="367">
        <v>222</v>
      </c>
      <c r="V6517" s="53">
        <v>8</v>
      </c>
      <c r="W6517" s="53" t="s">
        <v>390</v>
      </c>
      <c r="X6517" s="53"/>
      <c r="Y6517" s="63"/>
      <c r="Z6517" s="58"/>
      <c r="AA6517" s="53"/>
      <c r="AB6517" s="62"/>
      <c r="AC6517" s="65"/>
      <c r="AD6517" s="66"/>
      <c r="AE6517" s="53"/>
      <c r="AF6517" s="53"/>
      <c r="AG6517" s="58"/>
      <c r="AH6517" s="367"/>
      <c r="AI6517" s="52"/>
      <c r="AJ6517" s="52"/>
      <c r="AL6517" s="67"/>
      <c r="AM6517" s="67"/>
      <c r="AN6517" s="67"/>
      <c r="AO6517" s="67"/>
      <c r="AP6517" s="67"/>
      <c r="AQ6517" s="67"/>
      <c r="AR6517" s="67"/>
      <c r="AS6517" s="67"/>
      <c r="AT6517" s="67"/>
    </row>
    <row r="6518" spans="1:46" s="148" customFormat="1" ht="45">
      <c r="A6518" s="293" t="s">
        <v>1285</v>
      </c>
      <c r="B6518" s="368" t="s">
        <v>9040</v>
      </c>
      <c r="C6518" s="54" t="s">
        <v>533</v>
      </c>
      <c r="D6518" s="293" t="s">
        <v>7946</v>
      </c>
      <c r="E6518" s="53" t="s">
        <v>65</v>
      </c>
      <c r="F6518" s="55">
        <v>41598</v>
      </c>
      <c r="G6518" s="55">
        <v>41623</v>
      </c>
      <c r="H6518" s="53" t="s">
        <v>105</v>
      </c>
      <c r="I6518" s="56">
        <v>587.31700000000001</v>
      </c>
      <c r="J6518" s="56">
        <v>602.21080360150813</v>
      </c>
      <c r="K6518" s="56">
        <v>587.31700000000001</v>
      </c>
      <c r="L6518" s="58">
        <v>693034.05999999994</v>
      </c>
      <c r="M6518" s="59">
        <v>41638</v>
      </c>
      <c r="N6518" s="60">
        <v>2014</v>
      </c>
      <c r="O6518" s="61">
        <v>41649</v>
      </c>
      <c r="P6518" s="60">
        <v>2014</v>
      </c>
      <c r="Q6518" s="61">
        <v>41942</v>
      </c>
      <c r="R6518" s="53" t="s">
        <v>342</v>
      </c>
      <c r="S6518" s="62" t="s">
        <v>2781</v>
      </c>
      <c r="T6518" s="53" t="s">
        <v>818</v>
      </c>
      <c r="U6518" s="367">
        <v>226</v>
      </c>
      <c r="V6518" s="53">
        <v>8</v>
      </c>
      <c r="W6518" s="53" t="s">
        <v>390</v>
      </c>
      <c r="X6518" s="53"/>
      <c r="Y6518" s="63"/>
      <c r="Z6518" s="58"/>
      <c r="AA6518" s="53"/>
      <c r="AB6518" s="62"/>
      <c r="AC6518" s="65"/>
      <c r="AD6518" s="66"/>
      <c r="AE6518" s="53"/>
      <c r="AF6518" s="53"/>
      <c r="AG6518" s="58"/>
      <c r="AH6518" s="367"/>
      <c r="AI6518" s="52"/>
      <c r="AJ6518" s="52"/>
      <c r="AL6518" s="67"/>
      <c r="AM6518" s="67"/>
      <c r="AN6518" s="67"/>
      <c r="AO6518" s="67"/>
      <c r="AP6518" s="67"/>
      <c r="AQ6518" s="67"/>
      <c r="AR6518" s="67"/>
      <c r="AS6518" s="67"/>
      <c r="AT6518" s="67"/>
    </row>
    <row r="6519" spans="1:46" s="148" customFormat="1" ht="45">
      <c r="A6519" s="293" t="s">
        <v>1285</v>
      </c>
      <c r="B6519" s="368" t="s">
        <v>9041</v>
      </c>
      <c r="C6519" s="54" t="s">
        <v>533</v>
      </c>
      <c r="D6519" s="293" t="s">
        <v>7946</v>
      </c>
      <c r="E6519" s="53" t="s">
        <v>65</v>
      </c>
      <c r="F6519" s="55">
        <v>41598</v>
      </c>
      <c r="G6519" s="55">
        <v>41623</v>
      </c>
      <c r="H6519" s="53" t="s">
        <v>105</v>
      </c>
      <c r="I6519" s="56">
        <v>358.12</v>
      </c>
      <c r="J6519" s="56">
        <v>367.20464184581681</v>
      </c>
      <c r="K6519" s="56">
        <v>358.12</v>
      </c>
      <c r="L6519" s="58">
        <v>422581.6</v>
      </c>
      <c r="M6519" s="59">
        <v>41638</v>
      </c>
      <c r="N6519" s="60">
        <v>2014</v>
      </c>
      <c r="O6519" s="61">
        <v>41649</v>
      </c>
      <c r="P6519" s="60">
        <v>2014</v>
      </c>
      <c r="Q6519" s="61">
        <v>41942</v>
      </c>
      <c r="R6519" s="53" t="s">
        <v>342</v>
      </c>
      <c r="S6519" s="62" t="s">
        <v>2782</v>
      </c>
      <c r="T6519" s="53" t="s">
        <v>428</v>
      </c>
      <c r="U6519" s="367">
        <v>96</v>
      </c>
      <c r="V6519" s="53">
        <v>8</v>
      </c>
      <c r="W6519" s="53" t="s">
        <v>390</v>
      </c>
      <c r="X6519" s="53"/>
      <c r="Y6519" s="63"/>
      <c r="Z6519" s="58"/>
      <c r="AA6519" s="53"/>
      <c r="AB6519" s="62"/>
      <c r="AC6519" s="65"/>
      <c r="AD6519" s="66"/>
      <c r="AE6519" s="53"/>
      <c r="AF6519" s="53"/>
      <c r="AG6519" s="58"/>
      <c r="AH6519" s="367"/>
      <c r="AI6519" s="52"/>
      <c r="AJ6519" s="52"/>
      <c r="AL6519" s="67"/>
      <c r="AM6519" s="67"/>
      <c r="AN6519" s="67"/>
      <c r="AO6519" s="67"/>
      <c r="AP6519" s="67"/>
      <c r="AQ6519" s="67"/>
      <c r="AR6519" s="67"/>
      <c r="AS6519" s="67"/>
      <c r="AT6519" s="67"/>
    </row>
    <row r="6520" spans="1:46" s="148" customFormat="1" ht="45">
      <c r="A6520" s="293" t="s">
        <v>1285</v>
      </c>
      <c r="B6520" s="368" t="s">
        <v>9042</v>
      </c>
      <c r="C6520" s="54" t="s">
        <v>533</v>
      </c>
      <c r="D6520" s="293" t="s">
        <v>7946</v>
      </c>
      <c r="E6520" s="53" t="s">
        <v>65</v>
      </c>
      <c r="F6520" s="55">
        <v>41598</v>
      </c>
      <c r="G6520" s="55">
        <v>41623</v>
      </c>
      <c r="H6520" s="53" t="s">
        <v>105</v>
      </c>
      <c r="I6520" s="56">
        <v>91.549000000000007</v>
      </c>
      <c r="J6520" s="56">
        <v>93.88417991404161</v>
      </c>
      <c r="K6520" s="56">
        <v>91.549000000000007</v>
      </c>
      <c r="L6520" s="58">
        <v>108027.82</v>
      </c>
      <c r="M6520" s="59">
        <v>41638</v>
      </c>
      <c r="N6520" s="60">
        <v>2014</v>
      </c>
      <c r="O6520" s="61">
        <v>41649</v>
      </c>
      <c r="P6520" s="60">
        <v>2014</v>
      </c>
      <c r="Q6520" s="61">
        <v>41942</v>
      </c>
      <c r="R6520" s="53" t="s">
        <v>342</v>
      </c>
      <c r="S6520" s="62" t="s">
        <v>2784</v>
      </c>
      <c r="T6520" s="53" t="s">
        <v>428</v>
      </c>
      <c r="U6520" s="367">
        <v>3086</v>
      </c>
      <c r="V6520" s="53">
        <v>8</v>
      </c>
      <c r="W6520" s="53" t="s">
        <v>390</v>
      </c>
      <c r="X6520" s="53"/>
      <c r="Y6520" s="63"/>
      <c r="Z6520" s="58"/>
      <c r="AA6520" s="53"/>
      <c r="AB6520" s="62"/>
      <c r="AC6520" s="65"/>
      <c r="AD6520" s="66"/>
      <c r="AE6520" s="53"/>
      <c r="AF6520" s="53"/>
      <c r="AG6520" s="58"/>
      <c r="AH6520" s="367"/>
      <c r="AI6520" s="52"/>
      <c r="AJ6520" s="52"/>
      <c r="AL6520" s="67"/>
      <c r="AM6520" s="67"/>
      <c r="AN6520" s="67"/>
      <c r="AO6520" s="67"/>
      <c r="AP6520" s="67"/>
      <c r="AQ6520" s="67"/>
      <c r="AR6520" s="67"/>
      <c r="AS6520" s="67"/>
      <c r="AT6520" s="67"/>
    </row>
    <row r="6521" spans="1:46" s="148" customFormat="1" ht="45">
      <c r="A6521" s="293" t="s">
        <v>1285</v>
      </c>
      <c r="B6521" s="368" t="s">
        <v>9043</v>
      </c>
      <c r="C6521" s="54" t="s">
        <v>533</v>
      </c>
      <c r="D6521" s="293" t="s">
        <v>7946</v>
      </c>
      <c r="E6521" s="53" t="s">
        <v>65</v>
      </c>
      <c r="F6521" s="55">
        <v>41598</v>
      </c>
      <c r="G6521" s="55">
        <v>41623</v>
      </c>
      <c r="H6521" s="53" t="s">
        <v>105</v>
      </c>
      <c r="I6521" s="56">
        <v>37.07</v>
      </c>
      <c r="J6521" s="56">
        <v>38.014036939087703</v>
      </c>
      <c r="K6521" s="56">
        <v>37.07</v>
      </c>
      <c r="L6521" s="58">
        <v>43742.6</v>
      </c>
      <c r="M6521" s="59">
        <v>41638</v>
      </c>
      <c r="N6521" s="60">
        <v>2014</v>
      </c>
      <c r="O6521" s="61">
        <v>41649</v>
      </c>
      <c r="P6521" s="60">
        <v>2014</v>
      </c>
      <c r="Q6521" s="61">
        <v>41942</v>
      </c>
      <c r="R6521" s="53" t="s">
        <v>342</v>
      </c>
      <c r="S6521" s="62" t="s">
        <v>2785</v>
      </c>
      <c r="T6521" s="53" t="s">
        <v>428</v>
      </c>
      <c r="U6521" s="367">
        <v>29</v>
      </c>
      <c r="V6521" s="53">
        <v>8</v>
      </c>
      <c r="W6521" s="53" t="s">
        <v>390</v>
      </c>
      <c r="X6521" s="53"/>
      <c r="Y6521" s="63"/>
      <c r="Z6521" s="58"/>
      <c r="AA6521" s="53"/>
      <c r="AB6521" s="62"/>
      <c r="AC6521" s="65"/>
      <c r="AD6521" s="66"/>
      <c r="AE6521" s="53"/>
      <c r="AF6521" s="53"/>
      <c r="AG6521" s="58"/>
      <c r="AH6521" s="367"/>
      <c r="AI6521" s="52"/>
      <c r="AJ6521" s="52"/>
      <c r="AL6521" s="67"/>
      <c r="AM6521" s="67"/>
      <c r="AN6521" s="67"/>
      <c r="AO6521" s="67"/>
      <c r="AP6521" s="67"/>
      <c r="AQ6521" s="67"/>
      <c r="AR6521" s="67"/>
      <c r="AS6521" s="67"/>
      <c r="AT6521" s="67"/>
    </row>
    <row r="6522" spans="1:46" s="148" customFormat="1" ht="45">
      <c r="A6522" s="293" t="s">
        <v>1285</v>
      </c>
      <c r="B6522" s="368" t="s">
        <v>9044</v>
      </c>
      <c r="C6522" s="54" t="s">
        <v>533</v>
      </c>
      <c r="D6522" s="293" t="s">
        <v>7946</v>
      </c>
      <c r="E6522" s="53" t="s">
        <v>65</v>
      </c>
      <c r="F6522" s="55">
        <v>41598</v>
      </c>
      <c r="G6522" s="55">
        <v>41623</v>
      </c>
      <c r="H6522" s="53" t="s">
        <v>105</v>
      </c>
      <c r="I6522" s="56">
        <v>116.70699999999999</v>
      </c>
      <c r="J6522" s="56">
        <v>119.66669931993756</v>
      </c>
      <c r="K6522" s="56">
        <v>116.70699999999999</v>
      </c>
      <c r="L6522" s="58">
        <v>137714.26</v>
      </c>
      <c r="M6522" s="59">
        <v>41638</v>
      </c>
      <c r="N6522" s="60">
        <v>2014</v>
      </c>
      <c r="O6522" s="61">
        <v>41649</v>
      </c>
      <c r="P6522" s="60">
        <v>2014</v>
      </c>
      <c r="Q6522" s="61">
        <v>41942</v>
      </c>
      <c r="R6522" s="53" t="s">
        <v>342</v>
      </c>
      <c r="S6522" s="62" t="s">
        <v>2787</v>
      </c>
      <c r="T6522" s="53" t="s">
        <v>9045</v>
      </c>
      <c r="U6522" s="367" t="s">
        <v>9046</v>
      </c>
      <c r="V6522" s="53">
        <v>8</v>
      </c>
      <c r="W6522" s="53" t="s">
        <v>390</v>
      </c>
      <c r="X6522" s="53"/>
      <c r="Y6522" s="63"/>
      <c r="Z6522" s="58"/>
      <c r="AA6522" s="53"/>
      <c r="AB6522" s="62"/>
      <c r="AC6522" s="65"/>
      <c r="AD6522" s="66"/>
      <c r="AE6522" s="53"/>
      <c r="AF6522" s="53"/>
      <c r="AG6522" s="58"/>
      <c r="AH6522" s="367"/>
      <c r="AI6522" s="52"/>
      <c r="AJ6522" s="52"/>
      <c r="AL6522" s="67"/>
      <c r="AM6522" s="67"/>
      <c r="AN6522" s="67"/>
      <c r="AO6522" s="67"/>
      <c r="AP6522" s="67"/>
      <c r="AQ6522" s="67"/>
      <c r="AR6522" s="67"/>
      <c r="AS6522" s="67"/>
      <c r="AT6522" s="67"/>
    </row>
    <row r="6523" spans="1:46" s="148" customFormat="1" ht="45">
      <c r="A6523" s="293" t="s">
        <v>1285</v>
      </c>
      <c r="B6523" s="368" t="s">
        <v>9047</v>
      </c>
      <c r="C6523" s="54" t="s">
        <v>533</v>
      </c>
      <c r="D6523" s="293" t="s">
        <v>7946</v>
      </c>
      <c r="E6523" s="53" t="s">
        <v>65</v>
      </c>
      <c r="F6523" s="55">
        <v>41598</v>
      </c>
      <c r="G6523" s="55">
        <v>41623</v>
      </c>
      <c r="H6523" s="53" t="s">
        <v>105</v>
      </c>
      <c r="I6523" s="56">
        <v>440.1</v>
      </c>
      <c r="J6523" s="56">
        <v>449.05967147369591</v>
      </c>
      <c r="K6523" s="56">
        <v>440.1</v>
      </c>
      <c r="L6523" s="58">
        <v>519318</v>
      </c>
      <c r="M6523" s="59">
        <v>41638</v>
      </c>
      <c r="N6523" s="60">
        <v>2014</v>
      </c>
      <c r="O6523" s="61">
        <v>41649</v>
      </c>
      <c r="P6523" s="60">
        <v>2014</v>
      </c>
      <c r="Q6523" s="61">
        <v>41942</v>
      </c>
      <c r="R6523" s="53" t="s">
        <v>342</v>
      </c>
      <c r="S6523" s="62" t="s">
        <v>2789</v>
      </c>
      <c r="T6523" s="53" t="s">
        <v>9008</v>
      </c>
      <c r="U6523" s="367">
        <v>777200</v>
      </c>
      <c r="V6523" s="53">
        <v>8</v>
      </c>
      <c r="W6523" s="53" t="s">
        <v>390</v>
      </c>
      <c r="X6523" s="53"/>
      <c r="Y6523" s="63"/>
      <c r="Z6523" s="58"/>
      <c r="AA6523" s="53"/>
      <c r="AB6523" s="62"/>
      <c r="AC6523" s="65"/>
      <c r="AD6523" s="66"/>
      <c r="AE6523" s="53"/>
      <c r="AF6523" s="53"/>
      <c r="AG6523" s="58"/>
      <c r="AH6523" s="367"/>
      <c r="AI6523" s="52"/>
      <c r="AJ6523" s="52"/>
      <c r="AL6523" s="67"/>
      <c r="AM6523" s="67"/>
      <c r="AN6523" s="67"/>
      <c r="AO6523" s="67"/>
      <c r="AP6523" s="67"/>
      <c r="AQ6523" s="67"/>
      <c r="AR6523" s="67"/>
      <c r="AS6523" s="67"/>
      <c r="AT6523" s="67"/>
    </row>
    <row r="6524" spans="1:46" s="67" customFormat="1" ht="60">
      <c r="A6524" s="293" t="s">
        <v>1285</v>
      </c>
      <c r="B6524" s="368">
        <v>8849</v>
      </c>
      <c r="C6524" s="54">
        <v>3000525</v>
      </c>
      <c r="D6524" s="293" t="s">
        <v>405</v>
      </c>
      <c r="E6524" s="53" t="s">
        <v>60</v>
      </c>
      <c r="F6524" s="55">
        <v>41579</v>
      </c>
      <c r="G6524" s="55">
        <v>41609</v>
      </c>
      <c r="H6524" s="53" t="s">
        <v>105</v>
      </c>
      <c r="I6524" s="57">
        <v>753.6</v>
      </c>
      <c r="J6524" s="56">
        <v>753.6</v>
      </c>
      <c r="K6524" s="56">
        <v>753.6</v>
      </c>
      <c r="L6524" s="58">
        <v>889247.99999999988</v>
      </c>
      <c r="M6524" s="59">
        <v>41634</v>
      </c>
      <c r="N6524" s="60">
        <v>2014</v>
      </c>
      <c r="O6524" s="61">
        <v>41648</v>
      </c>
      <c r="P6524" s="60">
        <v>2014</v>
      </c>
      <c r="Q6524" s="61">
        <v>42003</v>
      </c>
      <c r="R6524" s="53" t="s">
        <v>348</v>
      </c>
      <c r="S6524" s="62" t="s">
        <v>405</v>
      </c>
      <c r="T6524" s="53" t="s">
        <v>329</v>
      </c>
      <c r="U6524" s="367" t="s">
        <v>9</v>
      </c>
      <c r="V6524" s="53">
        <v>8</v>
      </c>
      <c r="W6524" s="53" t="s">
        <v>390</v>
      </c>
      <c r="X6524" s="53"/>
      <c r="Y6524" s="63"/>
      <c r="Z6524" s="58"/>
      <c r="AA6524" s="53"/>
      <c r="AB6524" s="62"/>
      <c r="AC6524" s="65"/>
      <c r="AD6524" s="66"/>
      <c r="AE6524" s="53"/>
      <c r="AF6524" s="53"/>
      <c r="AG6524" s="58"/>
      <c r="AH6524" s="367"/>
      <c r="AI6524" s="52"/>
      <c r="AJ6524" s="52"/>
      <c r="AK6524" s="148"/>
    </row>
    <row r="6525" spans="1:46" s="67" customFormat="1" ht="60">
      <c r="A6525" s="293" t="s">
        <v>1285</v>
      </c>
      <c r="B6525" s="368">
        <v>8851</v>
      </c>
      <c r="C6525" s="54" t="s">
        <v>513</v>
      </c>
      <c r="D6525" s="293" t="s">
        <v>514</v>
      </c>
      <c r="E6525" s="53" t="s">
        <v>60</v>
      </c>
      <c r="F6525" s="55">
        <v>41579</v>
      </c>
      <c r="G6525" s="55">
        <v>41609</v>
      </c>
      <c r="H6525" s="53" t="s">
        <v>105</v>
      </c>
      <c r="I6525" s="56">
        <v>492</v>
      </c>
      <c r="J6525" s="56">
        <v>492</v>
      </c>
      <c r="K6525" s="56">
        <v>492</v>
      </c>
      <c r="L6525" s="58">
        <v>580560</v>
      </c>
      <c r="M6525" s="59">
        <v>41631</v>
      </c>
      <c r="N6525" s="60">
        <v>2014</v>
      </c>
      <c r="O6525" s="61">
        <v>41649</v>
      </c>
      <c r="P6525" s="60">
        <v>2014</v>
      </c>
      <c r="Q6525" s="61">
        <v>41728</v>
      </c>
      <c r="R6525" s="53" t="s">
        <v>348</v>
      </c>
      <c r="S6525" s="62"/>
      <c r="T6525" s="53" t="s">
        <v>309</v>
      </c>
      <c r="U6525" s="128">
        <v>700</v>
      </c>
      <c r="V6525" s="53">
        <v>8</v>
      </c>
      <c r="W6525" s="78" t="s">
        <v>390</v>
      </c>
      <c r="X6525" s="53"/>
      <c r="Y6525" s="63"/>
      <c r="Z6525" s="58"/>
      <c r="AA6525" s="53"/>
      <c r="AB6525" s="62"/>
      <c r="AC6525" s="65"/>
      <c r="AD6525" s="66"/>
      <c r="AE6525" s="53"/>
      <c r="AF6525" s="53"/>
      <c r="AG6525" s="58"/>
      <c r="AH6525" s="367"/>
      <c r="AI6525" s="52"/>
      <c r="AJ6525" s="52"/>
      <c r="AK6525" s="148"/>
    </row>
    <row r="6526" spans="1:46" s="67" customFormat="1" ht="60">
      <c r="A6526" s="293" t="s">
        <v>1285</v>
      </c>
      <c r="B6526" s="368">
        <v>8854</v>
      </c>
      <c r="C6526" s="54">
        <v>3000530</v>
      </c>
      <c r="D6526" s="293" t="s">
        <v>410</v>
      </c>
      <c r="E6526" s="53" t="s">
        <v>60</v>
      </c>
      <c r="F6526" s="55">
        <v>41579</v>
      </c>
      <c r="G6526" s="55">
        <v>41609</v>
      </c>
      <c r="H6526" s="53" t="s">
        <v>105</v>
      </c>
      <c r="I6526" s="57">
        <v>727.995</v>
      </c>
      <c r="J6526" s="56">
        <v>727.995</v>
      </c>
      <c r="K6526" s="56">
        <v>727.995</v>
      </c>
      <c r="L6526" s="58">
        <v>727995</v>
      </c>
      <c r="M6526" s="59">
        <v>41634</v>
      </c>
      <c r="N6526" s="60">
        <v>2014</v>
      </c>
      <c r="O6526" s="61">
        <v>41648</v>
      </c>
      <c r="P6526" s="60">
        <v>2014</v>
      </c>
      <c r="Q6526" s="61">
        <v>42003</v>
      </c>
      <c r="R6526" s="53" t="s">
        <v>348</v>
      </c>
      <c r="S6526" s="62" t="s">
        <v>1311</v>
      </c>
      <c r="T6526" s="53" t="s">
        <v>329</v>
      </c>
      <c r="U6526" s="367" t="s">
        <v>9</v>
      </c>
      <c r="V6526" s="53">
        <v>8</v>
      </c>
      <c r="W6526" s="53" t="s">
        <v>394</v>
      </c>
      <c r="X6526" s="53" t="s">
        <v>8288</v>
      </c>
      <c r="Y6526" s="63"/>
      <c r="Z6526" s="58"/>
      <c r="AA6526" s="53" t="s">
        <v>8274</v>
      </c>
      <c r="AB6526" s="62"/>
      <c r="AC6526" s="65"/>
      <c r="AD6526" s="66"/>
      <c r="AE6526" s="53"/>
      <c r="AF6526" s="53"/>
      <c r="AG6526" s="58"/>
      <c r="AH6526" s="367"/>
      <c r="AI6526" s="52"/>
      <c r="AJ6526" s="52"/>
      <c r="AK6526" s="148"/>
    </row>
    <row r="6527" spans="1:46" s="67" customFormat="1" ht="60">
      <c r="A6527" s="293" t="s">
        <v>1285</v>
      </c>
      <c r="B6527" s="368">
        <v>8855</v>
      </c>
      <c r="C6527" s="54">
        <v>3000453</v>
      </c>
      <c r="D6527" s="293" t="s">
        <v>618</v>
      </c>
      <c r="E6527" s="53" t="s">
        <v>60</v>
      </c>
      <c r="F6527" s="55">
        <v>41579</v>
      </c>
      <c r="G6527" s="55">
        <v>41609</v>
      </c>
      <c r="H6527" s="53" t="s">
        <v>105</v>
      </c>
      <c r="I6527" s="56">
        <v>4320</v>
      </c>
      <c r="J6527" s="56">
        <v>4319.9999986152488</v>
      </c>
      <c r="K6527" s="56">
        <v>4319.9989999999998</v>
      </c>
      <c r="L6527" s="58">
        <v>5097598.8199999994</v>
      </c>
      <c r="M6527" s="59">
        <v>41634</v>
      </c>
      <c r="N6527" s="60">
        <v>2014</v>
      </c>
      <c r="O6527" s="61">
        <v>41648</v>
      </c>
      <c r="P6527" s="60">
        <v>2014</v>
      </c>
      <c r="Q6527" s="61">
        <v>42003</v>
      </c>
      <c r="R6527" s="53" t="s">
        <v>348</v>
      </c>
      <c r="S6527" s="62"/>
      <c r="T6527" s="53" t="s">
        <v>329</v>
      </c>
      <c r="U6527" s="367" t="s">
        <v>9</v>
      </c>
      <c r="V6527" s="53">
        <v>8</v>
      </c>
      <c r="W6527" s="53" t="s">
        <v>394</v>
      </c>
      <c r="X6527" s="53"/>
      <c r="Y6527" s="63"/>
      <c r="Z6527" s="58"/>
      <c r="AA6527" s="53"/>
      <c r="AB6527" s="62"/>
      <c r="AC6527" s="65"/>
      <c r="AD6527" s="66"/>
      <c r="AE6527" s="53"/>
      <c r="AF6527" s="53"/>
      <c r="AG6527" s="58"/>
      <c r="AH6527" s="367"/>
      <c r="AI6527" s="52"/>
      <c r="AJ6527" s="52"/>
      <c r="AK6527" s="148"/>
    </row>
    <row r="6528" spans="1:46" s="67" customFormat="1" ht="60">
      <c r="A6528" s="293" t="s">
        <v>1285</v>
      </c>
      <c r="B6528" s="368">
        <v>8857</v>
      </c>
      <c r="C6528" s="54">
        <v>3000530</v>
      </c>
      <c r="D6528" s="293" t="s">
        <v>410</v>
      </c>
      <c r="E6528" s="53" t="s">
        <v>64</v>
      </c>
      <c r="F6528" s="55">
        <v>41609</v>
      </c>
      <c r="G6528" s="55">
        <v>41609</v>
      </c>
      <c r="H6528" s="53" t="s">
        <v>105</v>
      </c>
      <c r="I6528" s="57">
        <v>144.399</v>
      </c>
      <c r="J6528" s="56">
        <v>144.399</v>
      </c>
      <c r="K6528" s="56">
        <v>144.399</v>
      </c>
      <c r="L6528" s="58">
        <v>144399</v>
      </c>
      <c r="M6528" s="59">
        <v>41631</v>
      </c>
      <c r="N6528" s="60">
        <v>2014</v>
      </c>
      <c r="O6528" s="61">
        <v>41649</v>
      </c>
      <c r="P6528" s="60">
        <v>2014</v>
      </c>
      <c r="Q6528" s="61">
        <v>42004</v>
      </c>
      <c r="R6528" s="53" t="s">
        <v>348</v>
      </c>
      <c r="S6528" s="62" t="s">
        <v>1311</v>
      </c>
      <c r="T6528" s="53" t="s">
        <v>329</v>
      </c>
      <c r="U6528" s="367" t="s">
        <v>9</v>
      </c>
      <c r="V6528" s="53">
        <v>8</v>
      </c>
      <c r="W6528" s="53" t="s">
        <v>394</v>
      </c>
      <c r="X6528" s="53" t="s">
        <v>8289</v>
      </c>
      <c r="Y6528" s="63"/>
      <c r="Z6528" s="58"/>
      <c r="AA6528" s="53" t="s">
        <v>8274</v>
      </c>
      <c r="AB6528" s="62"/>
      <c r="AC6528" s="65"/>
      <c r="AD6528" s="66"/>
      <c r="AE6528" s="53"/>
      <c r="AF6528" s="53"/>
      <c r="AG6528" s="58"/>
      <c r="AH6528" s="367"/>
      <c r="AI6528" s="52"/>
      <c r="AJ6528" s="52"/>
      <c r="AK6528" s="148"/>
    </row>
    <row r="6529" spans="1:46" s="67" customFormat="1" ht="60">
      <c r="A6529" s="293" t="s">
        <v>1285</v>
      </c>
      <c r="B6529" s="368">
        <v>8858</v>
      </c>
      <c r="C6529" s="54">
        <v>3000530</v>
      </c>
      <c r="D6529" s="293" t="s">
        <v>410</v>
      </c>
      <c r="E6529" s="53" t="s">
        <v>64</v>
      </c>
      <c r="F6529" s="55">
        <v>41609</v>
      </c>
      <c r="G6529" s="55">
        <v>41609</v>
      </c>
      <c r="H6529" s="53" t="s">
        <v>105</v>
      </c>
      <c r="I6529" s="57">
        <v>270.60000000000002</v>
      </c>
      <c r="J6529" s="56">
        <v>270.60000000000002</v>
      </c>
      <c r="K6529" s="56">
        <v>270.60000000000002</v>
      </c>
      <c r="L6529" s="58">
        <v>270600</v>
      </c>
      <c r="M6529" s="59">
        <v>41631</v>
      </c>
      <c r="N6529" s="60">
        <v>2014</v>
      </c>
      <c r="O6529" s="61">
        <v>41649</v>
      </c>
      <c r="P6529" s="60">
        <v>2014</v>
      </c>
      <c r="Q6529" s="61">
        <v>42004</v>
      </c>
      <c r="R6529" s="53" t="s">
        <v>348</v>
      </c>
      <c r="S6529" s="62" t="s">
        <v>1311</v>
      </c>
      <c r="T6529" s="53" t="s">
        <v>329</v>
      </c>
      <c r="U6529" s="367" t="s">
        <v>9</v>
      </c>
      <c r="V6529" s="53">
        <v>8</v>
      </c>
      <c r="W6529" s="53" t="s">
        <v>394</v>
      </c>
      <c r="X6529" s="53" t="s">
        <v>8290</v>
      </c>
      <c r="Y6529" s="63"/>
      <c r="Z6529" s="58"/>
      <c r="AA6529" s="53" t="s">
        <v>8274</v>
      </c>
      <c r="AB6529" s="62"/>
      <c r="AC6529" s="65"/>
      <c r="AD6529" s="66"/>
      <c r="AE6529" s="53"/>
      <c r="AF6529" s="53"/>
      <c r="AG6529" s="58"/>
      <c r="AH6529" s="367"/>
      <c r="AI6529" s="52"/>
      <c r="AJ6529" s="52"/>
      <c r="AK6529" s="148"/>
    </row>
    <row r="6530" spans="1:46" s="67" customFormat="1" ht="60">
      <c r="A6530" s="293" t="s">
        <v>1285</v>
      </c>
      <c r="B6530" s="368">
        <v>8859</v>
      </c>
      <c r="C6530" s="54">
        <v>3000530</v>
      </c>
      <c r="D6530" s="293" t="s">
        <v>410</v>
      </c>
      <c r="E6530" s="53" t="s">
        <v>64</v>
      </c>
      <c r="F6530" s="55">
        <v>41609</v>
      </c>
      <c r="G6530" s="55">
        <v>41609</v>
      </c>
      <c r="H6530" s="53" t="s">
        <v>105</v>
      </c>
      <c r="I6530" s="57">
        <v>210.55799999999999</v>
      </c>
      <c r="J6530" s="56">
        <v>210.55799999999999</v>
      </c>
      <c r="K6530" s="56">
        <v>210.55799999999999</v>
      </c>
      <c r="L6530" s="58">
        <v>210558</v>
      </c>
      <c r="M6530" s="59">
        <v>41631</v>
      </c>
      <c r="N6530" s="60">
        <v>2014</v>
      </c>
      <c r="O6530" s="61">
        <v>41649</v>
      </c>
      <c r="P6530" s="60">
        <v>2014</v>
      </c>
      <c r="Q6530" s="61">
        <v>42004</v>
      </c>
      <c r="R6530" s="53" t="s">
        <v>348</v>
      </c>
      <c r="S6530" s="62" t="s">
        <v>1311</v>
      </c>
      <c r="T6530" s="53" t="s">
        <v>329</v>
      </c>
      <c r="U6530" s="367" t="s">
        <v>9</v>
      </c>
      <c r="V6530" s="53">
        <v>8</v>
      </c>
      <c r="W6530" s="53" t="s">
        <v>394</v>
      </c>
      <c r="X6530" s="53" t="s">
        <v>8291</v>
      </c>
      <c r="Y6530" s="63"/>
      <c r="Z6530" s="58"/>
      <c r="AA6530" s="53" t="s">
        <v>8274</v>
      </c>
      <c r="AB6530" s="62"/>
      <c r="AC6530" s="65"/>
      <c r="AD6530" s="66"/>
      <c r="AE6530" s="53"/>
      <c r="AF6530" s="53"/>
      <c r="AG6530" s="58"/>
      <c r="AH6530" s="367"/>
      <c r="AI6530" s="52"/>
      <c r="AJ6530" s="52"/>
      <c r="AK6530" s="148"/>
    </row>
    <row r="6531" spans="1:46" s="67" customFormat="1" ht="60">
      <c r="A6531" s="293" t="s">
        <v>1285</v>
      </c>
      <c r="B6531" s="368">
        <v>8860</v>
      </c>
      <c r="C6531" s="54">
        <v>3000530</v>
      </c>
      <c r="D6531" s="293" t="s">
        <v>410</v>
      </c>
      <c r="E6531" s="53" t="s">
        <v>64</v>
      </c>
      <c r="F6531" s="55">
        <v>41609</v>
      </c>
      <c r="G6531" s="55">
        <v>41609</v>
      </c>
      <c r="H6531" s="53" t="s">
        <v>105</v>
      </c>
      <c r="I6531" s="57">
        <v>243.32</v>
      </c>
      <c r="J6531" s="56">
        <v>243.32</v>
      </c>
      <c r="K6531" s="56">
        <v>243.32</v>
      </c>
      <c r="L6531" s="58">
        <v>243320</v>
      </c>
      <c r="M6531" s="59">
        <v>41631</v>
      </c>
      <c r="N6531" s="60">
        <v>2014</v>
      </c>
      <c r="O6531" s="61">
        <v>41649</v>
      </c>
      <c r="P6531" s="60">
        <v>2014</v>
      </c>
      <c r="Q6531" s="61">
        <v>42004</v>
      </c>
      <c r="R6531" s="53" t="s">
        <v>348</v>
      </c>
      <c r="S6531" s="62" t="s">
        <v>1311</v>
      </c>
      <c r="T6531" s="53" t="s">
        <v>329</v>
      </c>
      <c r="U6531" s="367" t="s">
        <v>9</v>
      </c>
      <c r="V6531" s="53">
        <v>8</v>
      </c>
      <c r="W6531" s="53" t="s">
        <v>394</v>
      </c>
      <c r="X6531" s="53" t="s">
        <v>8292</v>
      </c>
      <c r="Y6531" s="63"/>
      <c r="Z6531" s="58"/>
      <c r="AA6531" s="53" t="s">
        <v>8274</v>
      </c>
      <c r="AB6531" s="62"/>
      <c r="AC6531" s="65"/>
      <c r="AD6531" s="66"/>
      <c r="AE6531" s="53"/>
      <c r="AF6531" s="53"/>
      <c r="AG6531" s="58"/>
      <c r="AH6531" s="367"/>
      <c r="AI6531" s="52"/>
      <c r="AJ6531" s="52"/>
      <c r="AK6531" s="148"/>
    </row>
    <row r="6532" spans="1:46" s="67" customFormat="1" ht="60">
      <c r="A6532" s="293" t="s">
        <v>1285</v>
      </c>
      <c r="B6532" s="368">
        <v>8861</v>
      </c>
      <c r="C6532" s="54">
        <v>3000530</v>
      </c>
      <c r="D6532" s="293" t="s">
        <v>410</v>
      </c>
      <c r="E6532" s="53" t="s">
        <v>64</v>
      </c>
      <c r="F6532" s="55">
        <v>41579</v>
      </c>
      <c r="G6532" s="55">
        <v>41579</v>
      </c>
      <c r="H6532" s="53" t="s">
        <v>105</v>
      </c>
      <c r="I6532" s="56">
        <v>238.5</v>
      </c>
      <c r="J6532" s="56">
        <v>238.5</v>
      </c>
      <c r="K6532" s="56">
        <v>238.5</v>
      </c>
      <c r="L6532" s="58">
        <v>238500</v>
      </c>
      <c r="M6532" s="59">
        <v>41598</v>
      </c>
      <c r="N6532" s="60">
        <v>2013</v>
      </c>
      <c r="O6532" s="61">
        <v>41598</v>
      </c>
      <c r="P6532" s="60">
        <v>2013</v>
      </c>
      <c r="Q6532" s="61">
        <v>41638</v>
      </c>
      <c r="R6532" s="53" t="s">
        <v>348</v>
      </c>
      <c r="S6532" s="62" t="s">
        <v>1311</v>
      </c>
      <c r="T6532" s="53" t="s">
        <v>329</v>
      </c>
      <c r="U6532" s="367" t="s">
        <v>9</v>
      </c>
      <c r="V6532" s="53">
        <v>8</v>
      </c>
      <c r="W6532" s="53" t="s">
        <v>394</v>
      </c>
      <c r="X6532" s="53" t="s">
        <v>8293</v>
      </c>
      <c r="Y6532" s="63"/>
      <c r="Z6532" s="58"/>
      <c r="AA6532" s="53" t="s">
        <v>8274</v>
      </c>
      <c r="AB6532" s="62"/>
      <c r="AC6532" s="65"/>
      <c r="AD6532" s="66"/>
      <c r="AE6532" s="53"/>
      <c r="AF6532" s="53"/>
      <c r="AG6532" s="58"/>
      <c r="AH6532" s="367"/>
      <c r="AI6532" s="52"/>
      <c r="AJ6532" s="52"/>
      <c r="AK6532" s="148"/>
    </row>
    <row r="6533" spans="1:46" s="67" customFormat="1" ht="60">
      <c r="A6533" s="293" t="s">
        <v>1285</v>
      </c>
      <c r="B6533" s="368">
        <v>8862</v>
      </c>
      <c r="C6533" s="54">
        <v>3000530</v>
      </c>
      <c r="D6533" s="293" t="s">
        <v>410</v>
      </c>
      <c r="E6533" s="53" t="s">
        <v>64</v>
      </c>
      <c r="F6533" s="55">
        <v>41579</v>
      </c>
      <c r="G6533" s="55">
        <v>41579</v>
      </c>
      <c r="H6533" s="53" t="s">
        <v>105</v>
      </c>
      <c r="I6533" s="56">
        <v>313.36200000000002</v>
      </c>
      <c r="J6533" s="56">
        <v>313.36200000000002</v>
      </c>
      <c r="K6533" s="56">
        <v>313.36200000000002</v>
      </c>
      <c r="L6533" s="58">
        <v>313362</v>
      </c>
      <c r="M6533" s="59">
        <v>41598</v>
      </c>
      <c r="N6533" s="60">
        <v>2013</v>
      </c>
      <c r="O6533" s="61">
        <v>41598</v>
      </c>
      <c r="P6533" s="60">
        <v>2013</v>
      </c>
      <c r="Q6533" s="61">
        <v>41638</v>
      </c>
      <c r="R6533" s="53" t="s">
        <v>348</v>
      </c>
      <c r="S6533" s="62" t="s">
        <v>1311</v>
      </c>
      <c r="T6533" s="53" t="s">
        <v>329</v>
      </c>
      <c r="U6533" s="367" t="s">
        <v>9</v>
      </c>
      <c r="V6533" s="53">
        <v>8</v>
      </c>
      <c r="W6533" s="53" t="s">
        <v>394</v>
      </c>
      <c r="X6533" s="53" t="s">
        <v>8294</v>
      </c>
      <c r="Y6533" s="63"/>
      <c r="Z6533" s="58"/>
      <c r="AA6533" s="53" t="s">
        <v>8274</v>
      </c>
      <c r="AB6533" s="62"/>
      <c r="AC6533" s="65"/>
      <c r="AD6533" s="66"/>
      <c r="AE6533" s="53"/>
      <c r="AF6533" s="53"/>
      <c r="AG6533" s="58"/>
      <c r="AH6533" s="367"/>
      <c r="AI6533" s="52"/>
      <c r="AJ6533" s="52"/>
      <c r="AK6533" s="148"/>
    </row>
    <row r="6534" spans="1:46" s="148" customFormat="1" ht="60">
      <c r="A6534" s="52" t="s">
        <v>1285</v>
      </c>
      <c r="B6534" s="368">
        <v>8863</v>
      </c>
      <c r="C6534" s="54">
        <v>3000530</v>
      </c>
      <c r="D6534" s="52" t="s">
        <v>410</v>
      </c>
      <c r="E6534" s="53" t="s">
        <v>64</v>
      </c>
      <c r="F6534" s="55">
        <v>41579</v>
      </c>
      <c r="G6534" s="55">
        <v>41579</v>
      </c>
      <c r="H6534" s="53" t="s">
        <v>105</v>
      </c>
      <c r="I6534" s="56">
        <v>50.956000000000003</v>
      </c>
      <c r="J6534" s="56">
        <v>50.956000000000003</v>
      </c>
      <c r="K6534" s="56">
        <v>50.956000000000003</v>
      </c>
      <c r="L6534" s="58">
        <v>50956</v>
      </c>
      <c r="M6534" s="59">
        <v>41598</v>
      </c>
      <c r="N6534" s="60">
        <v>2013</v>
      </c>
      <c r="O6534" s="61">
        <v>41598</v>
      </c>
      <c r="P6534" s="60">
        <v>2013</v>
      </c>
      <c r="Q6534" s="61">
        <v>41638</v>
      </c>
      <c r="R6534" s="53" t="s">
        <v>348</v>
      </c>
      <c r="S6534" s="62" t="s">
        <v>1311</v>
      </c>
      <c r="T6534" s="53" t="s">
        <v>329</v>
      </c>
      <c r="U6534" s="367" t="s">
        <v>9</v>
      </c>
      <c r="V6534" s="53">
        <v>8</v>
      </c>
      <c r="W6534" s="53" t="s">
        <v>394</v>
      </c>
      <c r="X6534" s="53" t="s">
        <v>8295</v>
      </c>
      <c r="Y6534" s="63"/>
      <c r="Z6534" s="58"/>
      <c r="AA6534" s="53" t="s">
        <v>8274</v>
      </c>
      <c r="AB6534" s="62"/>
      <c r="AC6534" s="65"/>
      <c r="AD6534" s="66"/>
      <c r="AE6534" s="53"/>
      <c r="AF6534" s="53"/>
      <c r="AG6534" s="58"/>
      <c r="AH6534" s="367"/>
      <c r="AI6534" s="52"/>
      <c r="AJ6534" s="52"/>
      <c r="AL6534" s="67"/>
      <c r="AM6534" s="67"/>
      <c r="AN6534" s="67"/>
      <c r="AO6534" s="67"/>
      <c r="AP6534" s="67"/>
      <c r="AQ6534" s="67"/>
      <c r="AR6534" s="67"/>
      <c r="AS6534" s="67"/>
      <c r="AT6534" s="67"/>
    </row>
    <row r="6535" spans="1:46" s="148" customFormat="1" ht="60">
      <c r="A6535" s="293" t="s">
        <v>1285</v>
      </c>
      <c r="B6535" s="368">
        <v>8864</v>
      </c>
      <c r="C6535" s="54">
        <v>3000530</v>
      </c>
      <c r="D6535" s="293" t="s">
        <v>410</v>
      </c>
      <c r="E6535" s="53" t="s">
        <v>64</v>
      </c>
      <c r="F6535" s="55">
        <v>41579</v>
      </c>
      <c r="G6535" s="55">
        <v>41579</v>
      </c>
      <c r="H6535" s="53" t="s">
        <v>105</v>
      </c>
      <c r="I6535" s="56">
        <v>47.423999999999999</v>
      </c>
      <c r="J6535" s="56">
        <v>47.423999999999999</v>
      </c>
      <c r="K6535" s="56">
        <v>47.423999999999999</v>
      </c>
      <c r="L6535" s="58">
        <v>47424</v>
      </c>
      <c r="M6535" s="59">
        <v>41598</v>
      </c>
      <c r="N6535" s="60">
        <v>2013</v>
      </c>
      <c r="O6535" s="61">
        <v>41598</v>
      </c>
      <c r="P6535" s="60">
        <v>2013</v>
      </c>
      <c r="Q6535" s="61">
        <v>41638</v>
      </c>
      <c r="R6535" s="53" t="s">
        <v>348</v>
      </c>
      <c r="S6535" s="62" t="s">
        <v>1311</v>
      </c>
      <c r="T6535" s="53" t="s">
        <v>329</v>
      </c>
      <c r="U6535" s="367" t="s">
        <v>9</v>
      </c>
      <c r="V6535" s="53">
        <v>8</v>
      </c>
      <c r="W6535" s="53" t="s">
        <v>394</v>
      </c>
      <c r="X6535" s="53" t="s">
        <v>8291</v>
      </c>
      <c r="Y6535" s="63"/>
      <c r="Z6535" s="58"/>
      <c r="AA6535" s="53" t="s">
        <v>8274</v>
      </c>
      <c r="AB6535" s="62"/>
      <c r="AC6535" s="65"/>
      <c r="AD6535" s="66"/>
      <c r="AE6535" s="53"/>
      <c r="AF6535" s="53"/>
      <c r="AG6535" s="58"/>
      <c r="AH6535" s="367"/>
      <c r="AI6535" s="52"/>
      <c r="AJ6535" s="52"/>
      <c r="AL6535" s="67"/>
      <c r="AM6535" s="67"/>
      <c r="AN6535" s="67"/>
      <c r="AO6535" s="67"/>
      <c r="AP6535" s="67"/>
      <c r="AQ6535" s="67"/>
      <c r="AR6535" s="67"/>
      <c r="AS6535" s="67"/>
      <c r="AT6535" s="67"/>
    </row>
    <row r="6536" spans="1:46" s="148" customFormat="1" ht="60">
      <c r="A6536" s="293" t="s">
        <v>1285</v>
      </c>
      <c r="B6536" s="368">
        <v>8865</v>
      </c>
      <c r="C6536" s="54">
        <v>3000530</v>
      </c>
      <c r="D6536" s="293" t="s">
        <v>410</v>
      </c>
      <c r="E6536" s="53" t="s">
        <v>64</v>
      </c>
      <c r="F6536" s="55">
        <v>41579</v>
      </c>
      <c r="G6536" s="55">
        <v>41579</v>
      </c>
      <c r="H6536" s="53" t="s">
        <v>105</v>
      </c>
      <c r="I6536" s="56">
        <v>32.94</v>
      </c>
      <c r="J6536" s="56">
        <v>32.94</v>
      </c>
      <c r="K6536" s="56">
        <v>32.94</v>
      </c>
      <c r="L6536" s="58">
        <v>32940</v>
      </c>
      <c r="M6536" s="59">
        <v>41598</v>
      </c>
      <c r="N6536" s="60">
        <v>2013</v>
      </c>
      <c r="O6536" s="61">
        <v>41598</v>
      </c>
      <c r="P6536" s="60">
        <v>2013</v>
      </c>
      <c r="Q6536" s="61">
        <v>41638</v>
      </c>
      <c r="R6536" s="53" t="s">
        <v>348</v>
      </c>
      <c r="S6536" s="62" t="s">
        <v>1311</v>
      </c>
      <c r="T6536" s="53" t="s">
        <v>329</v>
      </c>
      <c r="U6536" s="367" t="s">
        <v>9</v>
      </c>
      <c r="V6536" s="53">
        <v>8</v>
      </c>
      <c r="W6536" s="53" t="s">
        <v>394</v>
      </c>
      <c r="X6536" s="53" t="s">
        <v>8296</v>
      </c>
      <c r="Y6536" s="63"/>
      <c r="Z6536" s="58"/>
      <c r="AA6536" s="53" t="s">
        <v>8274</v>
      </c>
      <c r="AB6536" s="62"/>
      <c r="AC6536" s="65"/>
      <c r="AD6536" s="66"/>
      <c r="AE6536" s="53"/>
      <c r="AF6536" s="53"/>
      <c r="AG6536" s="58"/>
      <c r="AH6536" s="367"/>
      <c r="AI6536" s="52"/>
      <c r="AJ6536" s="52"/>
      <c r="AL6536" s="67"/>
      <c r="AM6536" s="67"/>
      <c r="AN6536" s="67"/>
      <c r="AO6536" s="67"/>
      <c r="AP6536" s="67"/>
      <c r="AQ6536" s="67"/>
      <c r="AR6536" s="67"/>
      <c r="AS6536" s="67"/>
      <c r="AT6536" s="67"/>
    </row>
    <row r="6537" spans="1:46" s="148" customFormat="1" ht="60">
      <c r="A6537" s="293" t="s">
        <v>1285</v>
      </c>
      <c r="B6537" s="368">
        <v>8866</v>
      </c>
      <c r="C6537" s="54">
        <v>3000530</v>
      </c>
      <c r="D6537" s="293" t="s">
        <v>410</v>
      </c>
      <c r="E6537" s="53" t="s">
        <v>64</v>
      </c>
      <c r="F6537" s="55">
        <v>41579</v>
      </c>
      <c r="G6537" s="55">
        <v>41579</v>
      </c>
      <c r="H6537" s="53" t="s">
        <v>105</v>
      </c>
      <c r="I6537" s="56">
        <v>13.773999999999999</v>
      </c>
      <c r="J6537" s="56">
        <v>13.773999999999999</v>
      </c>
      <c r="K6537" s="56">
        <v>13.773999999999999</v>
      </c>
      <c r="L6537" s="58">
        <v>13774</v>
      </c>
      <c r="M6537" s="59">
        <v>41598</v>
      </c>
      <c r="N6537" s="60">
        <v>2013</v>
      </c>
      <c r="O6537" s="61">
        <v>41598</v>
      </c>
      <c r="P6537" s="60">
        <v>2013</v>
      </c>
      <c r="Q6537" s="61">
        <v>41638</v>
      </c>
      <c r="R6537" s="53" t="s">
        <v>348</v>
      </c>
      <c r="S6537" s="62" t="s">
        <v>1311</v>
      </c>
      <c r="T6537" s="53" t="s">
        <v>329</v>
      </c>
      <c r="U6537" s="367" t="s">
        <v>9</v>
      </c>
      <c r="V6537" s="53">
        <v>8</v>
      </c>
      <c r="W6537" s="53" t="s">
        <v>394</v>
      </c>
      <c r="X6537" s="53" t="s">
        <v>8297</v>
      </c>
      <c r="Y6537" s="63"/>
      <c r="Z6537" s="58"/>
      <c r="AA6537" s="53" t="s">
        <v>8274</v>
      </c>
      <c r="AB6537" s="62"/>
      <c r="AC6537" s="65"/>
      <c r="AD6537" s="66"/>
      <c r="AE6537" s="53"/>
      <c r="AF6537" s="53"/>
      <c r="AG6537" s="58"/>
      <c r="AH6537" s="367"/>
      <c r="AI6537" s="52"/>
      <c r="AJ6537" s="52"/>
      <c r="AL6537" s="67"/>
      <c r="AM6537" s="67"/>
      <c r="AN6537" s="67"/>
      <c r="AO6537" s="67"/>
      <c r="AP6537" s="67"/>
      <c r="AQ6537" s="67"/>
      <c r="AR6537" s="67"/>
      <c r="AS6537" s="67"/>
      <c r="AT6537" s="67"/>
    </row>
    <row r="6538" spans="1:46" s="148" customFormat="1" ht="60">
      <c r="A6538" s="293" t="s">
        <v>1285</v>
      </c>
      <c r="B6538" s="368">
        <v>8867</v>
      </c>
      <c r="C6538" s="54">
        <v>3000530</v>
      </c>
      <c r="D6538" s="293" t="s">
        <v>410</v>
      </c>
      <c r="E6538" s="53" t="s">
        <v>64</v>
      </c>
      <c r="F6538" s="55">
        <v>41579</v>
      </c>
      <c r="G6538" s="55">
        <v>41579</v>
      </c>
      <c r="H6538" s="53" t="s">
        <v>105</v>
      </c>
      <c r="I6538" s="56">
        <v>17.46</v>
      </c>
      <c r="J6538" s="56">
        <v>17.46</v>
      </c>
      <c r="K6538" s="56">
        <v>17.46</v>
      </c>
      <c r="L6538" s="58">
        <v>17460</v>
      </c>
      <c r="M6538" s="59">
        <v>41598</v>
      </c>
      <c r="N6538" s="60">
        <v>2013</v>
      </c>
      <c r="O6538" s="61">
        <v>41598</v>
      </c>
      <c r="P6538" s="60">
        <v>2013</v>
      </c>
      <c r="Q6538" s="61">
        <v>41638</v>
      </c>
      <c r="R6538" s="53" t="s">
        <v>348</v>
      </c>
      <c r="S6538" s="62" t="s">
        <v>1311</v>
      </c>
      <c r="T6538" s="53" t="s">
        <v>329</v>
      </c>
      <c r="U6538" s="367" t="s">
        <v>9</v>
      </c>
      <c r="V6538" s="53">
        <v>8</v>
      </c>
      <c r="W6538" s="53" t="s">
        <v>394</v>
      </c>
      <c r="X6538" s="53" t="s">
        <v>8298</v>
      </c>
      <c r="Y6538" s="63"/>
      <c r="Z6538" s="58"/>
      <c r="AA6538" s="53" t="s">
        <v>8274</v>
      </c>
      <c r="AB6538" s="62"/>
      <c r="AC6538" s="65"/>
      <c r="AD6538" s="66"/>
      <c r="AE6538" s="53"/>
      <c r="AF6538" s="53"/>
      <c r="AG6538" s="58"/>
      <c r="AH6538" s="367"/>
      <c r="AI6538" s="52"/>
      <c r="AJ6538" s="52"/>
      <c r="AL6538" s="67"/>
      <c r="AM6538" s="67"/>
      <c r="AN6538" s="67"/>
      <c r="AO6538" s="67"/>
      <c r="AP6538" s="67"/>
      <c r="AQ6538" s="67"/>
      <c r="AR6538" s="67"/>
      <c r="AS6538" s="67"/>
      <c r="AT6538" s="67"/>
    </row>
    <row r="6539" spans="1:46" s="67" customFormat="1" ht="60">
      <c r="A6539" s="293" t="s">
        <v>1285</v>
      </c>
      <c r="B6539" s="368">
        <v>8868</v>
      </c>
      <c r="C6539" s="54">
        <v>3000530</v>
      </c>
      <c r="D6539" s="293" t="s">
        <v>410</v>
      </c>
      <c r="E6539" s="53" t="s">
        <v>64</v>
      </c>
      <c r="F6539" s="55">
        <v>41579</v>
      </c>
      <c r="G6539" s="55">
        <v>41579</v>
      </c>
      <c r="H6539" s="53" t="s">
        <v>105</v>
      </c>
      <c r="I6539" s="56">
        <v>49.103999999999999</v>
      </c>
      <c r="J6539" s="56">
        <v>49.103999999999999</v>
      </c>
      <c r="K6539" s="56">
        <v>49.103999999999999</v>
      </c>
      <c r="L6539" s="58">
        <v>49104</v>
      </c>
      <c r="M6539" s="59">
        <v>41598</v>
      </c>
      <c r="N6539" s="60">
        <v>2013</v>
      </c>
      <c r="O6539" s="61">
        <v>41598</v>
      </c>
      <c r="P6539" s="60">
        <v>2013</v>
      </c>
      <c r="Q6539" s="61">
        <v>41638</v>
      </c>
      <c r="R6539" s="53" t="s">
        <v>348</v>
      </c>
      <c r="S6539" s="62" t="s">
        <v>1311</v>
      </c>
      <c r="T6539" s="53" t="s">
        <v>329</v>
      </c>
      <c r="U6539" s="367" t="s">
        <v>9</v>
      </c>
      <c r="V6539" s="53">
        <v>8</v>
      </c>
      <c r="W6539" s="53" t="s">
        <v>394</v>
      </c>
      <c r="X6539" s="53" t="s">
        <v>8299</v>
      </c>
      <c r="Y6539" s="63"/>
      <c r="Z6539" s="58"/>
      <c r="AA6539" s="53" t="s">
        <v>8274</v>
      </c>
      <c r="AB6539" s="62"/>
      <c r="AC6539" s="65"/>
      <c r="AD6539" s="66"/>
      <c r="AE6539" s="53"/>
      <c r="AF6539" s="53"/>
      <c r="AG6539" s="58"/>
      <c r="AH6539" s="367"/>
      <c r="AI6539" s="52"/>
      <c r="AJ6539" s="52"/>
      <c r="AK6539" s="148"/>
    </row>
    <row r="6540" spans="1:46" s="67" customFormat="1" ht="60">
      <c r="A6540" s="293" t="s">
        <v>1285</v>
      </c>
      <c r="B6540" s="368">
        <v>8869</v>
      </c>
      <c r="C6540" s="54">
        <v>3000530</v>
      </c>
      <c r="D6540" s="293" t="s">
        <v>410</v>
      </c>
      <c r="E6540" s="53" t="s">
        <v>64</v>
      </c>
      <c r="F6540" s="55">
        <v>41609</v>
      </c>
      <c r="G6540" s="55">
        <v>41609</v>
      </c>
      <c r="H6540" s="53" t="s">
        <v>105</v>
      </c>
      <c r="I6540" s="57">
        <v>127.72499999999999</v>
      </c>
      <c r="J6540" s="56">
        <v>127.72499999999999</v>
      </c>
      <c r="K6540" s="56">
        <v>127.72499999999999</v>
      </c>
      <c r="L6540" s="58">
        <v>127725</v>
      </c>
      <c r="M6540" s="59">
        <v>41628</v>
      </c>
      <c r="N6540" s="60">
        <v>2014</v>
      </c>
      <c r="O6540" s="61">
        <v>41648</v>
      </c>
      <c r="P6540" s="60">
        <v>2014</v>
      </c>
      <c r="Q6540" s="61">
        <v>42003</v>
      </c>
      <c r="R6540" s="53" t="s">
        <v>348</v>
      </c>
      <c r="S6540" s="62" t="s">
        <v>1311</v>
      </c>
      <c r="T6540" s="53" t="s">
        <v>329</v>
      </c>
      <c r="U6540" s="367" t="s">
        <v>9</v>
      </c>
      <c r="V6540" s="53">
        <v>8</v>
      </c>
      <c r="W6540" s="53" t="s">
        <v>394</v>
      </c>
      <c r="X6540" s="53" t="s">
        <v>8300</v>
      </c>
      <c r="Y6540" s="63"/>
      <c r="Z6540" s="58"/>
      <c r="AA6540" s="53" t="s">
        <v>8274</v>
      </c>
      <c r="AB6540" s="62"/>
      <c r="AC6540" s="65"/>
      <c r="AD6540" s="66"/>
      <c r="AE6540" s="53"/>
      <c r="AF6540" s="53"/>
      <c r="AG6540" s="58"/>
      <c r="AH6540" s="367"/>
      <c r="AI6540" s="52"/>
      <c r="AJ6540" s="52"/>
      <c r="AK6540" s="148"/>
    </row>
    <row r="6541" spans="1:46" s="67" customFormat="1" ht="60">
      <c r="A6541" s="293" t="s">
        <v>1285</v>
      </c>
      <c r="B6541" s="368">
        <v>8870</v>
      </c>
      <c r="C6541" s="54">
        <v>3000530</v>
      </c>
      <c r="D6541" s="293" t="s">
        <v>410</v>
      </c>
      <c r="E6541" s="53" t="s">
        <v>64</v>
      </c>
      <c r="F6541" s="55">
        <v>41609</v>
      </c>
      <c r="G6541" s="55">
        <v>41609</v>
      </c>
      <c r="H6541" s="53" t="s">
        <v>105</v>
      </c>
      <c r="I6541" s="57">
        <v>197.078</v>
      </c>
      <c r="J6541" s="56">
        <v>197.078</v>
      </c>
      <c r="K6541" s="56">
        <v>197.078</v>
      </c>
      <c r="L6541" s="58">
        <v>197078</v>
      </c>
      <c r="M6541" s="59">
        <v>41628</v>
      </c>
      <c r="N6541" s="60">
        <v>2014</v>
      </c>
      <c r="O6541" s="61">
        <v>41648</v>
      </c>
      <c r="P6541" s="60">
        <v>2014</v>
      </c>
      <c r="Q6541" s="61">
        <v>42003</v>
      </c>
      <c r="R6541" s="53" t="s">
        <v>348</v>
      </c>
      <c r="S6541" s="62" t="s">
        <v>1311</v>
      </c>
      <c r="T6541" s="53" t="s">
        <v>329</v>
      </c>
      <c r="U6541" s="367" t="s">
        <v>9</v>
      </c>
      <c r="V6541" s="53">
        <v>8</v>
      </c>
      <c r="W6541" s="53" t="s">
        <v>394</v>
      </c>
      <c r="X6541" s="53" t="s">
        <v>8301</v>
      </c>
      <c r="Y6541" s="63"/>
      <c r="Z6541" s="58"/>
      <c r="AA6541" s="53" t="s">
        <v>8274</v>
      </c>
      <c r="AB6541" s="62"/>
      <c r="AC6541" s="65"/>
      <c r="AD6541" s="66"/>
      <c r="AE6541" s="53"/>
      <c r="AF6541" s="53"/>
      <c r="AG6541" s="58"/>
      <c r="AH6541" s="367"/>
      <c r="AI6541" s="52"/>
      <c r="AJ6541" s="52"/>
      <c r="AK6541" s="148"/>
    </row>
    <row r="6542" spans="1:46" s="67" customFormat="1" ht="60">
      <c r="A6542" s="293" t="s">
        <v>1285</v>
      </c>
      <c r="B6542" s="368">
        <v>8871</v>
      </c>
      <c r="C6542" s="54">
        <v>3000530</v>
      </c>
      <c r="D6542" s="293" t="s">
        <v>410</v>
      </c>
      <c r="E6542" s="53" t="s">
        <v>64</v>
      </c>
      <c r="F6542" s="55">
        <v>41609</v>
      </c>
      <c r="G6542" s="55">
        <v>41609</v>
      </c>
      <c r="H6542" s="53" t="s">
        <v>105</v>
      </c>
      <c r="I6542" s="57">
        <v>143.78</v>
      </c>
      <c r="J6542" s="56">
        <v>143.78</v>
      </c>
      <c r="K6542" s="56">
        <v>143.78</v>
      </c>
      <c r="L6542" s="58">
        <v>143780</v>
      </c>
      <c r="M6542" s="59">
        <v>41628</v>
      </c>
      <c r="N6542" s="60">
        <v>2014</v>
      </c>
      <c r="O6542" s="61">
        <v>41648</v>
      </c>
      <c r="P6542" s="60">
        <v>2014</v>
      </c>
      <c r="Q6542" s="61">
        <v>42003</v>
      </c>
      <c r="R6542" s="53" t="s">
        <v>348</v>
      </c>
      <c r="S6542" s="62" t="s">
        <v>1311</v>
      </c>
      <c r="T6542" s="53" t="s">
        <v>329</v>
      </c>
      <c r="U6542" s="367" t="s">
        <v>9</v>
      </c>
      <c r="V6542" s="53">
        <v>8</v>
      </c>
      <c r="W6542" s="53" t="s">
        <v>394</v>
      </c>
      <c r="X6542" s="53" t="s">
        <v>8302</v>
      </c>
      <c r="Y6542" s="63"/>
      <c r="Z6542" s="58"/>
      <c r="AA6542" s="53" t="s">
        <v>8274</v>
      </c>
      <c r="AB6542" s="62"/>
      <c r="AC6542" s="65"/>
      <c r="AD6542" s="66"/>
      <c r="AE6542" s="53"/>
      <c r="AF6542" s="53"/>
      <c r="AG6542" s="58"/>
      <c r="AH6542" s="367"/>
      <c r="AI6542" s="52"/>
      <c r="AJ6542" s="52"/>
      <c r="AK6542" s="148"/>
    </row>
    <row r="6543" spans="1:46" s="67" customFormat="1" ht="60">
      <c r="A6543" s="293" t="s">
        <v>1285</v>
      </c>
      <c r="B6543" s="368">
        <v>8872</v>
      </c>
      <c r="C6543" s="54">
        <v>3000530</v>
      </c>
      <c r="D6543" s="293" t="s">
        <v>410</v>
      </c>
      <c r="E6543" s="53" t="s">
        <v>64</v>
      </c>
      <c r="F6543" s="55">
        <v>41609</v>
      </c>
      <c r="G6543" s="55">
        <v>41609</v>
      </c>
      <c r="H6543" s="53" t="s">
        <v>105</v>
      </c>
      <c r="I6543" s="57">
        <v>105.313</v>
      </c>
      <c r="J6543" s="56">
        <v>105.313</v>
      </c>
      <c r="K6543" s="56">
        <v>105.313</v>
      </c>
      <c r="L6543" s="58">
        <v>105313</v>
      </c>
      <c r="M6543" s="59">
        <v>41628</v>
      </c>
      <c r="N6543" s="60">
        <v>2014</v>
      </c>
      <c r="O6543" s="61">
        <v>41648</v>
      </c>
      <c r="P6543" s="60">
        <v>2014</v>
      </c>
      <c r="Q6543" s="61">
        <v>42003</v>
      </c>
      <c r="R6543" s="53" t="s">
        <v>348</v>
      </c>
      <c r="S6543" s="62" t="s">
        <v>1311</v>
      </c>
      <c r="T6543" s="53" t="s">
        <v>329</v>
      </c>
      <c r="U6543" s="367" t="s">
        <v>9</v>
      </c>
      <c r="V6543" s="53">
        <v>8</v>
      </c>
      <c r="W6543" s="53" t="s">
        <v>394</v>
      </c>
      <c r="X6543" s="53" t="s">
        <v>8303</v>
      </c>
      <c r="Y6543" s="63"/>
      <c r="Z6543" s="58"/>
      <c r="AA6543" s="53" t="s">
        <v>8274</v>
      </c>
      <c r="AB6543" s="62"/>
      <c r="AC6543" s="65"/>
      <c r="AD6543" s="66"/>
      <c r="AE6543" s="53"/>
      <c r="AF6543" s="53"/>
      <c r="AG6543" s="58"/>
      <c r="AH6543" s="367"/>
      <c r="AI6543" s="52"/>
      <c r="AJ6543" s="52"/>
      <c r="AK6543" s="148"/>
    </row>
    <row r="6544" spans="1:46" s="67" customFormat="1" ht="60">
      <c r="A6544" s="293" t="s">
        <v>1285</v>
      </c>
      <c r="B6544" s="368">
        <v>8873</v>
      </c>
      <c r="C6544" s="54">
        <v>3000530</v>
      </c>
      <c r="D6544" s="293" t="s">
        <v>410</v>
      </c>
      <c r="E6544" s="53" t="s">
        <v>64</v>
      </c>
      <c r="F6544" s="55">
        <v>41609</v>
      </c>
      <c r="G6544" s="55">
        <v>41609</v>
      </c>
      <c r="H6544" s="53" t="s">
        <v>105</v>
      </c>
      <c r="I6544" s="57">
        <v>192.126</v>
      </c>
      <c r="J6544" s="56">
        <v>192.126</v>
      </c>
      <c r="K6544" s="56">
        <v>192.126</v>
      </c>
      <c r="L6544" s="58">
        <v>192126</v>
      </c>
      <c r="M6544" s="59">
        <v>41628</v>
      </c>
      <c r="N6544" s="60">
        <v>2014</v>
      </c>
      <c r="O6544" s="61">
        <v>41648</v>
      </c>
      <c r="P6544" s="60">
        <v>2014</v>
      </c>
      <c r="Q6544" s="61">
        <v>42003</v>
      </c>
      <c r="R6544" s="53" t="s">
        <v>348</v>
      </c>
      <c r="S6544" s="62" t="s">
        <v>1311</v>
      </c>
      <c r="T6544" s="53" t="s">
        <v>329</v>
      </c>
      <c r="U6544" s="367" t="s">
        <v>9</v>
      </c>
      <c r="V6544" s="53">
        <v>8</v>
      </c>
      <c r="W6544" s="53" t="s">
        <v>394</v>
      </c>
      <c r="X6544" s="53" t="s">
        <v>8297</v>
      </c>
      <c r="Y6544" s="63"/>
      <c r="Z6544" s="58"/>
      <c r="AA6544" s="53" t="s">
        <v>8274</v>
      </c>
      <c r="AB6544" s="62"/>
      <c r="AC6544" s="65"/>
      <c r="AD6544" s="66"/>
      <c r="AE6544" s="53"/>
      <c r="AF6544" s="53"/>
      <c r="AG6544" s="58"/>
      <c r="AH6544" s="367"/>
      <c r="AI6544" s="52"/>
      <c r="AJ6544" s="52"/>
      <c r="AK6544" s="148"/>
    </row>
    <row r="6545" spans="1:37" s="67" customFormat="1" ht="60">
      <c r="A6545" s="293" t="s">
        <v>1285</v>
      </c>
      <c r="B6545" s="368">
        <v>8874</v>
      </c>
      <c r="C6545" s="54">
        <v>3000530</v>
      </c>
      <c r="D6545" s="293" t="s">
        <v>410</v>
      </c>
      <c r="E6545" s="53" t="s">
        <v>64</v>
      </c>
      <c r="F6545" s="55">
        <v>41609</v>
      </c>
      <c r="G6545" s="55">
        <v>41609</v>
      </c>
      <c r="H6545" s="53" t="s">
        <v>105</v>
      </c>
      <c r="I6545" s="57">
        <v>147.04400000000001</v>
      </c>
      <c r="J6545" s="56">
        <v>147.04400000000001</v>
      </c>
      <c r="K6545" s="56">
        <v>147.04400000000001</v>
      </c>
      <c r="L6545" s="58">
        <v>147044</v>
      </c>
      <c r="M6545" s="59">
        <v>41628</v>
      </c>
      <c r="N6545" s="60">
        <v>2014</v>
      </c>
      <c r="O6545" s="61">
        <v>41648</v>
      </c>
      <c r="P6545" s="60">
        <v>2014</v>
      </c>
      <c r="Q6545" s="61">
        <v>42003</v>
      </c>
      <c r="R6545" s="53" t="s">
        <v>348</v>
      </c>
      <c r="S6545" s="62" t="s">
        <v>1311</v>
      </c>
      <c r="T6545" s="53" t="s">
        <v>329</v>
      </c>
      <c r="U6545" s="367" t="s">
        <v>9</v>
      </c>
      <c r="V6545" s="53">
        <v>8</v>
      </c>
      <c r="W6545" s="53" t="s">
        <v>394</v>
      </c>
      <c r="X6545" s="53" t="s">
        <v>8304</v>
      </c>
      <c r="Y6545" s="63"/>
      <c r="Z6545" s="58"/>
      <c r="AA6545" s="53" t="s">
        <v>8274</v>
      </c>
      <c r="AB6545" s="62"/>
      <c r="AC6545" s="65"/>
      <c r="AD6545" s="66"/>
      <c r="AE6545" s="53"/>
      <c r="AF6545" s="53"/>
      <c r="AG6545" s="58"/>
      <c r="AH6545" s="367"/>
      <c r="AI6545" s="52"/>
      <c r="AJ6545" s="52"/>
      <c r="AK6545" s="148"/>
    </row>
    <row r="6546" spans="1:37" s="67" customFormat="1" ht="60">
      <c r="A6546" s="293" t="s">
        <v>1285</v>
      </c>
      <c r="B6546" s="368">
        <v>8875</v>
      </c>
      <c r="C6546" s="54">
        <v>3000530</v>
      </c>
      <c r="D6546" s="293" t="s">
        <v>410</v>
      </c>
      <c r="E6546" s="53" t="s">
        <v>64</v>
      </c>
      <c r="F6546" s="55">
        <v>41609</v>
      </c>
      <c r="G6546" s="55">
        <v>41609</v>
      </c>
      <c r="H6546" s="53" t="s">
        <v>105</v>
      </c>
      <c r="I6546" s="57">
        <v>282.95</v>
      </c>
      <c r="J6546" s="56">
        <v>282.95</v>
      </c>
      <c r="K6546" s="56">
        <v>282.95</v>
      </c>
      <c r="L6546" s="58">
        <v>282950</v>
      </c>
      <c r="M6546" s="59">
        <v>41628</v>
      </c>
      <c r="N6546" s="60">
        <v>2014</v>
      </c>
      <c r="O6546" s="61">
        <v>41648</v>
      </c>
      <c r="P6546" s="60">
        <v>2014</v>
      </c>
      <c r="Q6546" s="61">
        <v>42003</v>
      </c>
      <c r="R6546" s="53" t="s">
        <v>348</v>
      </c>
      <c r="S6546" s="62" t="s">
        <v>1311</v>
      </c>
      <c r="T6546" s="53" t="s">
        <v>329</v>
      </c>
      <c r="U6546" s="367" t="s">
        <v>9</v>
      </c>
      <c r="V6546" s="53">
        <v>8</v>
      </c>
      <c r="W6546" s="53" t="s">
        <v>394</v>
      </c>
      <c r="X6546" s="53" t="s">
        <v>8305</v>
      </c>
      <c r="Y6546" s="63"/>
      <c r="Z6546" s="58"/>
      <c r="AA6546" s="53" t="s">
        <v>8274</v>
      </c>
      <c r="AB6546" s="62"/>
      <c r="AC6546" s="65"/>
      <c r="AD6546" s="66"/>
      <c r="AE6546" s="53"/>
      <c r="AF6546" s="53"/>
      <c r="AG6546" s="58"/>
      <c r="AH6546" s="367"/>
      <c r="AI6546" s="52"/>
      <c r="AJ6546" s="52"/>
      <c r="AK6546" s="148"/>
    </row>
    <row r="6547" spans="1:37" s="67" customFormat="1" ht="60">
      <c r="A6547" s="293" t="s">
        <v>1285</v>
      </c>
      <c r="B6547" s="368">
        <v>8876</v>
      </c>
      <c r="C6547" s="54">
        <v>3000530</v>
      </c>
      <c r="D6547" s="293" t="s">
        <v>410</v>
      </c>
      <c r="E6547" s="53" t="s">
        <v>64</v>
      </c>
      <c r="F6547" s="55">
        <v>41609</v>
      </c>
      <c r="G6547" s="55">
        <v>41609</v>
      </c>
      <c r="H6547" s="53" t="s">
        <v>105</v>
      </c>
      <c r="I6547" s="57">
        <v>332.46</v>
      </c>
      <c r="J6547" s="56">
        <v>332.46</v>
      </c>
      <c r="K6547" s="56">
        <v>332.46</v>
      </c>
      <c r="L6547" s="58">
        <v>332460</v>
      </c>
      <c r="M6547" s="59">
        <v>41628</v>
      </c>
      <c r="N6547" s="60">
        <v>2014</v>
      </c>
      <c r="O6547" s="61">
        <v>41648</v>
      </c>
      <c r="P6547" s="60">
        <v>2014</v>
      </c>
      <c r="Q6547" s="61">
        <v>42003</v>
      </c>
      <c r="R6547" s="53" t="s">
        <v>348</v>
      </c>
      <c r="S6547" s="62" t="s">
        <v>1311</v>
      </c>
      <c r="T6547" s="53" t="s">
        <v>329</v>
      </c>
      <c r="U6547" s="367" t="s">
        <v>9</v>
      </c>
      <c r="V6547" s="53">
        <v>8</v>
      </c>
      <c r="W6547" s="53" t="s">
        <v>394</v>
      </c>
      <c r="X6547" s="53" t="s">
        <v>8298</v>
      </c>
      <c r="Y6547" s="63"/>
      <c r="Z6547" s="58"/>
      <c r="AA6547" s="53" t="s">
        <v>8274</v>
      </c>
      <c r="AB6547" s="62"/>
      <c r="AC6547" s="65"/>
      <c r="AD6547" s="66"/>
      <c r="AE6547" s="53"/>
      <c r="AF6547" s="53"/>
      <c r="AG6547" s="58"/>
      <c r="AH6547" s="367"/>
      <c r="AI6547" s="52"/>
      <c r="AJ6547" s="52"/>
      <c r="AK6547" s="148"/>
    </row>
    <row r="6548" spans="1:37" s="67" customFormat="1" ht="60">
      <c r="A6548" s="293" t="s">
        <v>1285</v>
      </c>
      <c r="B6548" s="368">
        <v>8877</v>
      </c>
      <c r="C6548" s="54">
        <v>3000530</v>
      </c>
      <c r="D6548" s="293" t="s">
        <v>410</v>
      </c>
      <c r="E6548" s="53" t="s">
        <v>64</v>
      </c>
      <c r="F6548" s="55">
        <v>41609</v>
      </c>
      <c r="G6548" s="55">
        <v>41609</v>
      </c>
      <c r="H6548" s="53" t="s">
        <v>105</v>
      </c>
      <c r="I6548" s="57">
        <v>194.535</v>
      </c>
      <c r="J6548" s="56">
        <v>194.535</v>
      </c>
      <c r="K6548" s="56">
        <v>194.535</v>
      </c>
      <c r="L6548" s="58">
        <v>194535</v>
      </c>
      <c r="M6548" s="59">
        <v>41628</v>
      </c>
      <c r="N6548" s="60">
        <v>2014</v>
      </c>
      <c r="O6548" s="61">
        <v>41648</v>
      </c>
      <c r="P6548" s="60">
        <v>2014</v>
      </c>
      <c r="Q6548" s="61">
        <v>42003</v>
      </c>
      <c r="R6548" s="53" t="s">
        <v>348</v>
      </c>
      <c r="S6548" s="62" t="s">
        <v>1311</v>
      </c>
      <c r="T6548" s="53" t="s">
        <v>329</v>
      </c>
      <c r="U6548" s="367" t="s">
        <v>9</v>
      </c>
      <c r="V6548" s="53">
        <v>8</v>
      </c>
      <c r="W6548" s="53" t="s">
        <v>394</v>
      </c>
      <c r="X6548" s="53" t="s">
        <v>8299</v>
      </c>
      <c r="Y6548" s="63"/>
      <c r="Z6548" s="58"/>
      <c r="AA6548" s="53" t="s">
        <v>8274</v>
      </c>
      <c r="AB6548" s="62"/>
      <c r="AC6548" s="65"/>
      <c r="AD6548" s="66"/>
      <c r="AE6548" s="53"/>
      <c r="AF6548" s="53"/>
      <c r="AG6548" s="58"/>
      <c r="AH6548" s="367"/>
      <c r="AI6548" s="52"/>
      <c r="AJ6548" s="52"/>
      <c r="AK6548" s="148"/>
    </row>
    <row r="6549" spans="1:37" s="67" customFormat="1" ht="60">
      <c r="A6549" s="293" t="s">
        <v>1285</v>
      </c>
      <c r="B6549" s="368">
        <v>8878</v>
      </c>
      <c r="C6549" s="54">
        <v>3000530</v>
      </c>
      <c r="D6549" s="293" t="s">
        <v>410</v>
      </c>
      <c r="E6549" s="53" t="s">
        <v>64</v>
      </c>
      <c r="F6549" s="55">
        <v>41609</v>
      </c>
      <c r="G6549" s="55">
        <v>41609</v>
      </c>
      <c r="H6549" s="53" t="s">
        <v>105</v>
      </c>
      <c r="I6549" s="57">
        <v>98.55</v>
      </c>
      <c r="J6549" s="56">
        <v>98.55</v>
      </c>
      <c r="K6549" s="56">
        <v>98.55</v>
      </c>
      <c r="L6549" s="58">
        <v>98550</v>
      </c>
      <c r="M6549" s="59">
        <v>41628</v>
      </c>
      <c r="N6549" s="60">
        <v>2014</v>
      </c>
      <c r="O6549" s="61">
        <v>41648</v>
      </c>
      <c r="P6549" s="60">
        <v>2014</v>
      </c>
      <c r="Q6549" s="61">
        <v>42003</v>
      </c>
      <c r="R6549" s="53" t="s">
        <v>348</v>
      </c>
      <c r="S6549" s="62" t="s">
        <v>1311</v>
      </c>
      <c r="T6549" s="53" t="s">
        <v>329</v>
      </c>
      <c r="U6549" s="367" t="s">
        <v>9</v>
      </c>
      <c r="V6549" s="53">
        <v>8</v>
      </c>
      <c r="W6549" s="53" t="s">
        <v>394</v>
      </c>
      <c r="X6549" s="53" t="s">
        <v>8296</v>
      </c>
      <c r="Y6549" s="63"/>
      <c r="Z6549" s="58"/>
      <c r="AA6549" s="53" t="s">
        <v>8274</v>
      </c>
      <c r="AB6549" s="62"/>
      <c r="AC6549" s="65"/>
      <c r="AD6549" s="66"/>
      <c r="AE6549" s="53"/>
      <c r="AF6549" s="53"/>
      <c r="AG6549" s="58"/>
      <c r="AH6549" s="367"/>
      <c r="AI6549" s="52"/>
      <c r="AJ6549" s="52"/>
      <c r="AK6549" s="148"/>
    </row>
    <row r="6550" spans="1:37" s="67" customFormat="1" ht="60">
      <c r="A6550" s="293" t="s">
        <v>1285</v>
      </c>
      <c r="B6550" s="368">
        <v>8879</v>
      </c>
      <c r="C6550" s="54">
        <v>3000530</v>
      </c>
      <c r="D6550" s="293" t="s">
        <v>410</v>
      </c>
      <c r="E6550" s="53" t="s">
        <v>64</v>
      </c>
      <c r="F6550" s="55">
        <v>41609</v>
      </c>
      <c r="G6550" s="55">
        <v>41609</v>
      </c>
      <c r="H6550" s="53" t="s">
        <v>105</v>
      </c>
      <c r="I6550" s="57">
        <v>130.24</v>
      </c>
      <c r="J6550" s="56">
        <v>130.24</v>
      </c>
      <c r="K6550" s="56">
        <v>130.24</v>
      </c>
      <c r="L6550" s="58">
        <v>130240.00000000001</v>
      </c>
      <c r="M6550" s="59">
        <v>41628</v>
      </c>
      <c r="N6550" s="60">
        <v>2014</v>
      </c>
      <c r="O6550" s="61">
        <v>41648</v>
      </c>
      <c r="P6550" s="60">
        <v>2014</v>
      </c>
      <c r="Q6550" s="61">
        <v>42003</v>
      </c>
      <c r="R6550" s="53" t="s">
        <v>348</v>
      </c>
      <c r="S6550" s="62" t="s">
        <v>1311</v>
      </c>
      <c r="T6550" s="53" t="s">
        <v>329</v>
      </c>
      <c r="U6550" s="367" t="s">
        <v>9</v>
      </c>
      <c r="V6550" s="53">
        <v>8</v>
      </c>
      <c r="W6550" s="53" t="s">
        <v>394</v>
      </c>
      <c r="X6550" s="53" t="s">
        <v>8295</v>
      </c>
      <c r="Y6550" s="63"/>
      <c r="Z6550" s="58"/>
      <c r="AA6550" s="53" t="s">
        <v>8274</v>
      </c>
      <c r="AB6550" s="62"/>
      <c r="AC6550" s="65"/>
      <c r="AD6550" s="66"/>
      <c r="AE6550" s="53"/>
      <c r="AF6550" s="53"/>
      <c r="AG6550" s="58"/>
      <c r="AH6550" s="367"/>
      <c r="AI6550" s="52"/>
      <c r="AJ6550" s="52"/>
      <c r="AK6550" s="148"/>
    </row>
    <row r="6551" spans="1:37" s="67" customFormat="1" ht="60">
      <c r="A6551" s="293" t="s">
        <v>1285</v>
      </c>
      <c r="B6551" s="368">
        <v>8880</v>
      </c>
      <c r="C6551" s="54">
        <v>3000530</v>
      </c>
      <c r="D6551" s="293" t="s">
        <v>410</v>
      </c>
      <c r="E6551" s="53" t="s">
        <v>64</v>
      </c>
      <c r="F6551" s="55">
        <v>41609</v>
      </c>
      <c r="G6551" s="55">
        <v>41609</v>
      </c>
      <c r="H6551" s="53" t="s">
        <v>105</v>
      </c>
      <c r="I6551" s="57">
        <v>795.49199999999996</v>
      </c>
      <c r="J6551" s="56">
        <v>795.49199999999996</v>
      </c>
      <c r="K6551" s="56">
        <v>795.49199999999996</v>
      </c>
      <c r="L6551" s="58">
        <v>795492</v>
      </c>
      <c r="M6551" s="59">
        <v>41628</v>
      </c>
      <c r="N6551" s="60">
        <v>2014</v>
      </c>
      <c r="O6551" s="61">
        <v>41648</v>
      </c>
      <c r="P6551" s="60">
        <v>2014</v>
      </c>
      <c r="Q6551" s="61">
        <v>42003</v>
      </c>
      <c r="R6551" s="53" t="s">
        <v>348</v>
      </c>
      <c r="S6551" s="62" t="s">
        <v>1311</v>
      </c>
      <c r="T6551" s="53" t="s">
        <v>329</v>
      </c>
      <c r="U6551" s="367" t="s">
        <v>9</v>
      </c>
      <c r="V6551" s="53">
        <v>8</v>
      </c>
      <c r="W6551" s="53" t="s">
        <v>394</v>
      </c>
      <c r="X6551" s="53" t="s">
        <v>8294</v>
      </c>
      <c r="Y6551" s="63"/>
      <c r="Z6551" s="58"/>
      <c r="AA6551" s="53" t="s">
        <v>8274</v>
      </c>
      <c r="AB6551" s="62"/>
      <c r="AC6551" s="65"/>
      <c r="AD6551" s="66"/>
      <c r="AE6551" s="53"/>
      <c r="AF6551" s="53"/>
      <c r="AG6551" s="58"/>
      <c r="AH6551" s="367"/>
      <c r="AI6551" s="52"/>
      <c r="AJ6551" s="52"/>
      <c r="AK6551" s="148"/>
    </row>
    <row r="6552" spans="1:37" s="67" customFormat="1" ht="60">
      <c r="A6552" s="293" t="s">
        <v>1285</v>
      </c>
      <c r="B6552" s="368">
        <v>8881</v>
      </c>
      <c r="C6552" s="54">
        <v>3000530</v>
      </c>
      <c r="D6552" s="293" t="s">
        <v>410</v>
      </c>
      <c r="E6552" s="53" t="s">
        <v>64</v>
      </c>
      <c r="F6552" s="55">
        <v>41609</v>
      </c>
      <c r="G6552" s="55">
        <v>41609</v>
      </c>
      <c r="H6552" s="53" t="s">
        <v>105</v>
      </c>
      <c r="I6552" s="57">
        <v>502.86</v>
      </c>
      <c r="J6552" s="56">
        <v>502.86</v>
      </c>
      <c r="K6552" s="56">
        <v>502.86</v>
      </c>
      <c r="L6552" s="58">
        <v>502860</v>
      </c>
      <c r="M6552" s="59">
        <v>41628</v>
      </c>
      <c r="N6552" s="60">
        <v>2014</v>
      </c>
      <c r="O6552" s="61">
        <v>41648</v>
      </c>
      <c r="P6552" s="60">
        <v>2014</v>
      </c>
      <c r="Q6552" s="61">
        <v>42003</v>
      </c>
      <c r="R6552" s="53" t="s">
        <v>348</v>
      </c>
      <c r="S6552" s="62" t="s">
        <v>1311</v>
      </c>
      <c r="T6552" s="53" t="s">
        <v>329</v>
      </c>
      <c r="U6552" s="367" t="s">
        <v>9</v>
      </c>
      <c r="V6552" s="53">
        <v>8</v>
      </c>
      <c r="W6552" s="53" t="s">
        <v>394</v>
      </c>
      <c r="X6552" s="53" t="s">
        <v>8293</v>
      </c>
      <c r="Y6552" s="63"/>
      <c r="Z6552" s="58"/>
      <c r="AA6552" s="53" t="s">
        <v>8274</v>
      </c>
      <c r="AB6552" s="62"/>
      <c r="AC6552" s="65"/>
      <c r="AD6552" s="66"/>
      <c r="AE6552" s="53"/>
      <c r="AF6552" s="53"/>
      <c r="AG6552" s="58"/>
      <c r="AH6552" s="367"/>
      <c r="AI6552" s="52"/>
      <c r="AJ6552" s="52"/>
      <c r="AK6552" s="148"/>
    </row>
    <row r="6553" spans="1:37" s="67" customFormat="1" ht="60">
      <c r="A6553" s="293" t="s">
        <v>1285</v>
      </c>
      <c r="B6553" s="368">
        <v>8890</v>
      </c>
      <c r="C6553" s="54">
        <v>3000556</v>
      </c>
      <c r="D6553" s="293" t="s">
        <v>384</v>
      </c>
      <c r="E6553" s="53" t="s">
        <v>60</v>
      </c>
      <c r="F6553" s="55">
        <v>41579</v>
      </c>
      <c r="G6553" s="55">
        <v>41609</v>
      </c>
      <c r="H6553" s="53" t="s">
        <v>105</v>
      </c>
      <c r="I6553" s="57">
        <v>1037.28</v>
      </c>
      <c r="J6553" s="56">
        <v>1037.2800024804412</v>
      </c>
      <c r="K6553" s="56">
        <v>1037.28</v>
      </c>
      <c r="L6553" s="58">
        <v>1223990.3999999999</v>
      </c>
      <c r="M6553" s="59">
        <v>41634</v>
      </c>
      <c r="N6553" s="60">
        <v>2014</v>
      </c>
      <c r="O6553" s="61">
        <v>41649</v>
      </c>
      <c r="P6553" s="60">
        <v>2014</v>
      </c>
      <c r="Q6553" s="61">
        <v>41821</v>
      </c>
      <c r="R6553" s="53" t="s">
        <v>348</v>
      </c>
      <c r="S6553" s="62" t="s">
        <v>8306</v>
      </c>
      <c r="T6553" s="53" t="s">
        <v>329</v>
      </c>
      <c r="U6553" s="367" t="s">
        <v>9</v>
      </c>
      <c r="V6553" s="53">
        <v>8</v>
      </c>
      <c r="W6553" s="53" t="s">
        <v>394</v>
      </c>
      <c r="X6553" s="53"/>
      <c r="Y6553" s="63"/>
      <c r="Z6553" s="58"/>
      <c r="AA6553" s="53"/>
      <c r="AB6553" s="62"/>
      <c r="AC6553" s="65"/>
      <c r="AD6553" s="66"/>
      <c r="AE6553" s="53"/>
      <c r="AF6553" s="53"/>
      <c r="AG6553" s="58"/>
      <c r="AH6553" s="367"/>
      <c r="AI6553" s="52"/>
      <c r="AJ6553" s="52"/>
      <c r="AK6553" s="148"/>
    </row>
    <row r="6554" spans="1:37" s="67" customFormat="1" ht="60">
      <c r="A6554" s="293" t="s">
        <v>1285</v>
      </c>
      <c r="B6554" s="368">
        <v>8897</v>
      </c>
      <c r="C6554" s="54">
        <v>3000415</v>
      </c>
      <c r="D6554" s="293" t="s">
        <v>8310</v>
      </c>
      <c r="E6554" s="53" t="s">
        <v>60</v>
      </c>
      <c r="F6554" s="55">
        <v>41579</v>
      </c>
      <c r="G6554" s="55">
        <v>41609</v>
      </c>
      <c r="H6554" s="53" t="s">
        <v>105</v>
      </c>
      <c r="I6554" s="57">
        <v>3631.36</v>
      </c>
      <c r="J6554" s="56">
        <v>3631.3600004179098</v>
      </c>
      <c r="K6554" s="56">
        <v>3631.36</v>
      </c>
      <c r="L6554" s="58">
        <v>4285004.8</v>
      </c>
      <c r="M6554" s="59">
        <v>41635</v>
      </c>
      <c r="N6554" s="60">
        <v>2014</v>
      </c>
      <c r="O6554" s="61">
        <v>41648</v>
      </c>
      <c r="P6554" s="60">
        <v>2014</v>
      </c>
      <c r="Q6554" s="61">
        <v>42003</v>
      </c>
      <c r="R6554" s="53" t="s">
        <v>348</v>
      </c>
      <c r="S6554" s="62" t="s">
        <v>8311</v>
      </c>
      <c r="T6554" s="53" t="s">
        <v>329</v>
      </c>
      <c r="U6554" s="367" t="s">
        <v>9</v>
      </c>
      <c r="V6554" s="53">
        <v>8</v>
      </c>
      <c r="W6554" s="53" t="s">
        <v>390</v>
      </c>
      <c r="X6554" s="53"/>
      <c r="Y6554" s="63"/>
      <c r="Z6554" s="58"/>
      <c r="AA6554" s="53"/>
      <c r="AB6554" s="62"/>
      <c r="AC6554" s="65"/>
      <c r="AD6554" s="66"/>
      <c r="AE6554" s="53"/>
      <c r="AF6554" s="53"/>
      <c r="AG6554" s="58"/>
      <c r="AH6554" s="367"/>
      <c r="AI6554" s="52"/>
      <c r="AJ6554" s="52"/>
      <c r="AK6554" s="148"/>
    </row>
    <row r="6555" spans="1:37" s="67" customFormat="1" ht="60">
      <c r="A6555" s="293" t="s">
        <v>1285</v>
      </c>
      <c r="B6555" s="368">
        <v>8898</v>
      </c>
      <c r="C6555" s="54">
        <v>3000415</v>
      </c>
      <c r="D6555" s="293" t="s">
        <v>8310</v>
      </c>
      <c r="E6555" s="53" t="s">
        <v>60</v>
      </c>
      <c r="F6555" s="55">
        <v>41575</v>
      </c>
      <c r="G6555" s="55">
        <v>41606</v>
      </c>
      <c r="H6555" s="53" t="s">
        <v>105</v>
      </c>
      <c r="I6555" s="57">
        <v>420</v>
      </c>
      <c r="J6555" s="56">
        <v>419.99999956146735</v>
      </c>
      <c r="K6555" s="56">
        <v>419.99900000000002</v>
      </c>
      <c r="L6555" s="58">
        <v>495598.82</v>
      </c>
      <c r="M6555" s="59">
        <v>41626</v>
      </c>
      <c r="N6555" s="60">
        <v>2013</v>
      </c>
      <c r="O6555" s="61">
        <v>41626</v>
      </c>
      <c r="P6555" s="60">
        <v>2013</v>
      </c>
      <c r="Q6555" s="61">
        <v>41638</v>
      </c>
      <c r="R6555" s="53" t="s">
        <v>348</v>
      </c>
      <c r="S6555" s="62" t="s">
        <v>8311</v>
      </c>
      <c r="T6555" s="53" t="s">
        <v>329</v>
      </c>
      <c r="U6555" s="367" t="s">
        <v>9</v>
      </c>
      <c r="V6555" s="53">
        <v>8</v>
      </c>
      <c r="W6555" s="53" t="s">
        <v>390</v>
      </c>
      <c r="X6555" s="53"/>
      <c r="Y6555" s="63"/>
      <c r="Z6555" s="58"/>
      <c r="AA6555" s="53" t="s">
        <v>8307</v>
      </c>
      <c r="AB6555" s="62"/>
      <c r="AC6555" s="65"/>
      <c r="AD6555" s="66"/>
      <c r="AE6555" s="53"/>
      <c r="AF6555" s="53"/>
      <c r="AG6555" s="58"/>
      <c r="AH6555" s="367"/>
      <c r="AI6555" s="52"/>
      <c r="AJ6555" s="52"/>
      <c r="AK6555" s="148"/>
    </row>
    <row r="6556" spans="1:37" s="67" customFormat="1" ht="60">
      <c r="A6556" s="293" t="s">
        <v>1285</v>
      </c>
      <c r="B6556" s="368">
        <v>8899</v>
      </c>
      <c r="C6556" s="54">
        <v>3000415</v>
      </c>
      <c r="D6556" s="293" t="s">
        <v>8310</v>
      </c>
      <c r="E6556" s="53" t="s">
        <v>60</v>
      </c>
      <c r="F6556" s="55">
        <v>41579</v>
      </c>
      <c r="G6556" s="55">
        <v>41609</v>
      </c>
      <c r="H6556" s="53" t="s">
        <v>105</v>
      </c>
      <c r="I6556" s="57">
        <v>500</v>
      </c>
      <c r="J6556" s="56">
        <v>500.00000520869867</v>
      </c>
      <c r="K6556" s="56">
        <v>500</v>
      </c>
      <c r="L6556" s="58">
        <v>590000</v>
      </c>
      <c r="M6556" s="59">
        <v>41635</v>
      </c>
      <c r="N6556" s="60">
        <v>2014</v>
      </c>
      <c r="O6556" s="61">
        <v>41648</v>
      </c>
      <c r="P6556" s="60">
        <v>2014</v>
      </c>
      <c r="Q6556" s="61">
        <v>42003</v>
      </c>
      <c r="R6556" s="53" t="s">
        <v>348</v>
      </c>
      <c r="S6556" s="62" t="s">
        <v>8312</v>
      </c>
      <c r="T6556" s="53" t="s">
        <v>329</v>
      </c>
      <c r="U6556" s="367" t="s">
        <v>9</v>
      </c>
      <c r="V6556" s="53">
        <v>8</v>
      </c>
      <c r="W6556" s="53" t="s">
        <v>390</v>
      </c>
      <c r="X6556" s="53"/>
      <c r="Y6556" s="63"/>
      <c r="Z6556" s="58"/>
      <c r="AA6556" s="53"/>
      <c r="AB6556" s="62"/>
      <c r="AC6556" s="65"/>
      <c r="AD6556" s="66"/>
      <c r="AE6556" s="53"/>
      <c r="AF6556" s="53"/>
      <c r="AG6556" s="58"/>
      <c r="AH6556" s="367"/>
      <c r="AI6556" s="52"/>
      <c r="AJ6556" s="52"/>
      <c r="AK6556" s="148"/>
    </row>
    <row r="6557" spans="1:37" s="67" customFormat="1" ht="60">
      <c r="A6557" s="293" t="s">
        <v>1285</v>
      </c>
      <c r="B6557" s="368">
        <v>8901</v>
      </c>
      <c r="C6557" s="54">
        <v>3000521</v>
      </c>
      <c r="D6557" s="293" t="s">
        <v>413</v>
      </c>
      <c r="E6557" s="53" t="s">
        <v>60</v>
      </c>
      <c r="F6557" s="55">
        <v>41579</v>
      </c>
      <c r="G6557" s="55">
        <v>41609</v>
      </c>
      <c r="H6557" s="53" t="s">
        <v>105</v>
      </c>
      <c r="I6557" s="57">
        <v>1320</v>
      </c>
      <c r="J6557" s="56">
        <v>1320</v>
      </c>
      <c r="K6557" s="56">
        <v>1320</v>
      </c>
      <c r="L6557" s="58">
        <v>1557600</v>
      </c>
      <c r="M6557" s="59">
        <v>41636</v>
      </c>
      <c r="N6557" s="60">
        <v>2014</v>
      </c>
      <c r="O6557" s="61">
        <v>41648</v>
      </c>
      <c r="P6557" s="60">
        <v>2014</v>
      </c>
      <c r="Q6557" s="61">
        <v>42003</v>
      </c>
      <c r="R6557" s="53" t="s">
        <v>348</v>
      </c>
      <c r="S6557" s="62" t="s">
        <v>413</v>
      </c>
      <c r="T6557" s="53" t="s">
        <v>329</v>
      </c>
      <c r="U6557" s="367" t="s">
        <v>9</v>
      </c>
      <c r="V6557" s="53">
        <v>8</v>
      </c>
      <c r="W6557" s="53" t="s">
        <v>394</v>
      </c>
      <c r="X6557" s="53"/>
      <c r="Y6557" s="63"/>
      <c r="Z6557" s="58"/>
      <c r="AA6557" s="53"/>
      <c r="AB6557" s="62"/>
      <c r="AC6557" s="65"/>
      <c r="AD6557" s="66"/>
      <c r="AE6557" s="53"/>
      <c r="AF6557" s="53"/>
      <c r="AG6557" s="58"/>
      <c r="AH6557" s="367"/>
      <c r="AI6557" s="52"/>
      <c r="AJ6557" s="52"/>
      <c r="AK6557" s="148"/>
    </row>
    <row r="6558" spans="1:37" s="67" customFormat="1" ht="60">
      <c r="A6558" s="293" t="s">
        <v>1285</v>
      </c>
      <c r="B6558" s="368">
        <v>8902</v>
      </c>
      <c r="C6558" s="54">
        <v>3000415</v>
      </c>
      <c r="D6558" s="293" t="s">
        <v>8310</v>
      </c>
      <c r="E6558" s="53" t="s">
        <v>60</v>
      </c>
      <c r="F6558" s="55">
        <v>41579</v>
      </c>
      <c r="G6558" s="55">
        <v>41609</v>
      </c>
      <c r="H6558" s="53" t="s">
        <v>105</v>
      </c>
      <c r="I6558" s="57">
        <v>500</v>
      </c>
      <c r="J6558" s="56">
        <v>500.00000520869867</v>
      </c>
      <c r="K6558" s="56">
        <v>500</v>
      </c>
      <c r="L6558" s="58">
        <v>590000</v>
      </c>
      <c r="M6558" s="59">
        <v>41636</v>
      </c>
      <c r="N6558" s="60">
        <v>2014</v>
      </c>
      <c r="O6558" s="61">
        <v>41648</v>
      </c>
      <c r="P6558" s="60">
        <v>2014</v>
      </c>
      <c r="Q6558" s="61">
        <v>42003</v>
      </c>
      <c r="R6558" s="53" t="s">
        <v>348</v>
      </c>
      <c r="S6558" s="62" t="s">
        <v>8313</v>
      </c>
      <c r="T6558" s="53" t="s">
        <v>329</v>
      </c>
      <c r="U6558" s="367" t="s">
        <v>9</v>
      </c>
      <c r="V6558" s="53">
        <v>8</v>
      </c>
      <c r="W6558" s="53" t="s">
        <v>394</v>
      </c>
      <c r="X6558" s="53"/>
      <c r="Y6558" s="63"/>
      <c r="Z6558" s="58"/>
      <c r="AA6558" s="53"/>
      <c r="AB6558" s="62"/>
      <c r="AC6558" s="65"/>
      <c r="AD6558" s="66"/>
      <c r="AE6558" s="53"/>
      <c r="AF6558" s="53"/>
      <c r="AG6558" s="58"/>
      <c r="AH6558" s="367"/>
      <c r="AI6558" s="52"/>
      <c r="AJ6558" s="52"/>
      <c r="AK6558" s="148"/>
    </row>
    <row r="6559" spans="1:37" s="67" customFormat="1" ht="60">
      <c r="A6559" s="293" t="s">
        <v>1285</v>
      </c>
      <c r="B6559" s="368">
        <v>8905</v>
      </c>
      <c r="C6559" s="54">
        <v>3000430</v>
      </c>
      <c r="D6559" s="293" t="s">
        <v>414</v>
      </c>
      <c r="E6559" s="53" t="s">
        <v>60</v>
      </c>
      <c r="F6559" s="55">
        <v>41579</v>
      </c>
      <c r="G6559" s="55">
        <v>41609</v>
      </c>
      <c r="H6559" s="53" t="s">
        <v>105</v>
      </c>
      <c r="I6559" s="57">
        <v>775.01499999999999</v>
      </c>
      <c r="J6559" s="56">
        <v>775.01500427748908</v>
      </c>
      <c r="K6559" s="56">
        <v>775.01499999999999</v>
      </c>
      <c r="L6559" s="58">
        <v>914517.7</v>
      </c>
      <c r="M6559" s="59">
        <v>41636</v>
      </c>
      <c r="N6559" s="60">
        <v>2014</v>
      </c>
      <c r="O6559" s="61">
        <v>41648</v>
      </c>
      <c r="P6559" s="60">
        <v>2014</v>
      </c>
      <c r="Q6559" s="61">
        <v>42003</v>
      </c>
      <c r="R6559" s="53" t="s">
        <v>348</v>
      </c>
      <c r="S6559" s="62" t="s">
        <v>618</v>
      </c>
      <c r="T6559" s="53" t="s">
        <v>329</v>
      </c>
      <c r="U6559" s="367" t="s">
        <v>9</v>
      </c>
      <c r="V6559" s="53">
        <v>8</v>
      </c>
      <c r="W6559" s="53" t="s">
        <v>394</v>
      </c>
      <c r="X6559" s="53"/>
      <c r="Y6559" s="63"/>
      <c r="Z6559" s="58"/>
      <c r="AA6559" s="53"/>
      <c r="AB6559" s="62"/>
      <c r="AC6559" s="65"/>
      <c r="AD6559" s="66"/>
      <c r="AE6559" s="53"/>
      <c r="AF6559" s="53"/>
      <c r="AG6559" s="58"/>
      <c r="AH6559" s="367"/>
      <c r="AI6559" s="52"/>
      <c r="AJ6559" s="52"/>
      <c r="AK6559" s="148"/>
    </row>
    <row r="6560" spans="1:37" s="67" customFormat="1" ht="60">
      <c r="A6560" s="293" t="s">
        <v>1285</v>
      </c>
      <c r="B6560" s="368">
        <v>8906</v>
      </c>
      <c r="C6560" s="54">
        <v>3000525</v>
      </c>
      <c r="D6560" s="293" t="s">
        <v>405</v>
      </c>
      <c r="E6560" s="53" t="s">
        <v>64</v>
      </c>
      <c r="F6560" s="55">
        <v>41609</v>
      </c>
      <c r="G6560" s="55">
        <v>41609</v>
      </c>
      <c r="H6560" s="53" t="s">
        <v>105</v>
      </c>
      <c r="I6560" s="56">
        <v>170.4</v>
      </c>
      <c r="J6560" s="56">
        <v>170.4</v>
      </c>
      <c r="K6560" s="56">
        <v>170.4</v>
      </c>
      <c r="L6560" s="58">
        <v>187440.00000000003</v>
      </c>
      <c r="M6560" s="59">
        <v>41636</v>
      </c>
      <c r="N6560" s="60">
        <v>2014</v>
      </c>
      <c r="O6560" s="61">
        <v>41648</v>
      </c>
      <c r="P6560" s="60">
        <v>2014</v>
      </c>
      <c r="Q6560" s="61">
        <v>42003</v>
      </c>
      <c r="R6560" s="53" t="s">
        <v>348</v>
      </c>
      <c r="S6560" s="62" t="s">
        <v>8314</v>
      </c>
      <c r="T6560" s="53" t="s">
        <v>329</v>
      </c>
      <c r="U6560" s="367" t="s">
        <v>9</v>
      </c>
      <c r="V6560" s="53">
        <v>8</v>
      </c>
      <c r="W6560" s="53" t="s">
        <v>394</v>
      </c>
      <c r="X6560" s="53" t="s">
        <v>8315</v>
      </c>
      <c r="Y6560" s="63"/>
      <c r="Z6560" s="58"/>
      <c r="AA6560" s="53"/>
      <c r="AB6560" s="62"/>
      <c r="AC6560" s="65"/>
      <c r="AD6560" s="66"/>
      <c r="AE6560" s="53"/>
      <c r="AF6560" s="53"/>
      <c r="AG6560" s="58"/>
      <c r="AH6560" s="367"/>
      <c r="AI6560" s="52"/>
      <c r="AJ6560" s="52"/>
      <c r="AK6560" s="148"/>
    </row>
    <row r="6561" spans="1:46" s="67" customFormat="1" ht="60">
      <c r="A6561" s="293" t="s">
        <v>1285</v>
      </c>
      <c r="B6561" s="368">
        <v>8907</v>
      </c>
      <c r="C6561" s="54">
        <v>3000545</v>
      </c>
      <c r="D6561" s="293" t="s">
        <v>412</v>
      </c>
      <c r="E6561" s="53" t="s">
        <v>64</v>
      </c>
      <c r="F6561" s="55">
        <v>41609</v>
      </c>
      <c r="G6561" s="55">
        <v>41609</v>
      </c>
      <c r="H6561" s="53" t="s">
        <v>105</v>
      </c>
      <c r="I6561" s="57">
        <v>192.4905</v>
      </c>
      <c r="J6561" s="56">
        <v>192.4905</v>
      </c>
      <c r="K6561" s="56">
        <v>192.49</v>
      </c>
      <c r="L6561" s="58">
        <v>192490</v>
      </c>
      <c r="M6561" s="59">
        <v>41628</v>
      </c>
      <c r="N6561" s="60">
        <v>2014</v>
      </c>
      <c r="O6561" s="61">
        <v>41648</v>
      </c>
      <c r="P6561" s="60">
        <v>2014</v>
      </c>
      <c r="Q6561" s="61">
        <v>42003</v>
      </c>
      <c r="R6561" s="53" t="s">
        <v>348</v>
      </c>
      <c r="S6561" s="62" t="s">
        <v>8316</v>
      </c>
      <c r="T6561" s="53" t="s">
        <v>329</v>
      </c>
      <c r="U6561" s="367">
        <v>1</v>
      </c>
      <c r="V6561" s="53">
        <v>8</v>
      </c>
      <c r="W6561" s="53" t="s">
        <v>394</v>
      </c>
      <c r="X6561" s="53" t="s">
        <v>8317</v>
      </c>
      <c r="Y6561" s="63"/>
      <c r="Z6561" s="58"/>
      <c r="AA6561" s="53" t="s">
        <v>8274</v>
      </c>
      <c r="AB6561" s="62"/>
      <c r="AC6561" s="65"/>
      <c r="AD6561" s="66"/>
      <c r="AE6561" s="53"/>
      <c r="AF6561" s="53"/>
      <c r="AG6561" s="58"/>
      <c r="AH6561" s="367"/>
      <c r="AI6561" s="52"/>
      <c r="AJ6561" s="52"/>
      <c r="AK6561" s="148"/>
    </row>
    <row r="6562" spans="1:46" s="67" customFormat="1" ht="60">
      <c r="A6562" s="293" t="s">
        <v>1285</v>
      </c>
      <c r="B6562" s="368">
        <v>8908</v>
      </c>
      <c r="C6562" s="54">
        <v>3000545</v>
      </c>
      <c r="D6562" s="293" t="s">
        <v>412</v>
      </c>
      <c r="E6562" s="53" t="s">
        <v>64</v>
      </c>
      <c r="F6562" s="55">
        <v>41609</v>
      </c>
      <c r="G6562" s="55">
        <v>41609</v>
      </c>
      <c r="H6562" s="53" t="s">
        <v>105</v>
      </c>
      <c r="I6562" s="57">
        <v>261.48644000000002</v>
      </c>
      <c r="J6562" s="56">
        <v>261.48644000000002</v>
      </c>
      <c r="K6562" s="56">
        <v>261.48599999999999</v>
      </c>
      <c r="L6562" s="58">
        <v>261486</v>
      </c>
      <c r="M6562" s="59">
        <v>41628</v>
      </c>
      <c r="N6562" s="60">
        <v>2014</v>
      </c>
      <c r="O6562" s="61">
        <v>41648</v>
      </c>
      <c r="P6562" s="60">
        <v>2014</v>
      </c>
      <c r="Q6562" s="61">
        <v>42003</v>
      </c>
      <c r="R6562" s="53" t="s">
        <v>348</v>
      </c>
      <c r="S6562" s="62" t="s">
        <v>8316</v>
      </c>
      <c r="T6562" s="53" t="s">
        <v>329</v>
      </c>
      <c r="U6562" s="367">
        <v>1</v>
      </c>
      <c r="V6562" s="53">
        <v>8</v>
      </c>
      <c r="W6562" s="53" t="s">
        <v>394</v>
      </c>
      <c r="X6562" s="53" t="s">
        <v>8318</v>
      </c>
      <c r="Y6562" s="63"/>
      <c r="Z6562" s="58"/>
      <c r="AA6562" s="53" t="s">
        <v>8274</v>
      </c>
      <c r="AB6562" s="62"/>
      <c r="AC6562" s="65"/>
      <c r="AD6562" s="66"/>
      <c r="AE6562" s="53"/>
      <c r="AF6562" s="53"/>
      <c r="AG6562" s="58"/>
      <c r="AH6562" s="367"/>
      <c r="AI6562" s="52"/>
      <c r="AJ6562" s="52"/>
      <c r="AK6562" s="148"/>
    </row>
    <row r="6563" spans="1:46" s="67" customFormat="1" ht="60">
      <c r="A6563" s="293" t="s">
        <v>1285</v>
      </c>
      <c r="B6563" s="368">
        <v>8909</v>
      </c>
      <c r="C6563" s="54">
        <v>3000545</v>
      </c>
      <c r="D6563" s="293" t="s">
        <v>412</v>
      </c>
      <c r="E6563" s="53" t="s">
        <v>64</v>
      </c>
      <c r="F6563" s="55">
        <v>41609</v>
      </c>
      <c r="G6563" s="55">
        <v>41609</v>
      </c>
      <c r="H6563" s="53" t="s">
        <v>105</v>
      </c>
      <c r="I6563" s="57">
        <v>330.40199999999999</v>
      </c>
      <c r="J6563" s="56">
        <v>330.40199999999999</v>
      </c>
      <c r="K6563" s="56">
        <v>330.40199999999999</v>
      </c>
      <c r="L6563" s="58">
        <v>330402</v>
      </c>
      <c r="M6563" s="59">
        <v>41628</v>
      </c>
      <c r="N6563" s="60">
        <v>2014</v>
      </c>
      <c r="O6563" s="61">
        <v>41648</v>
      </c>
      <c r="P6563" s="60">
        <v>2014</v>
      </c>
      <c r="Q6563" s="61">
        <v>42003</v>
      </c>
      <c r="R6563" s="53" t="s">
        <v>348</v>
      </c>
      <c r="S6563" s="62" t="s">
        <v>8316</v>
      </c>
      <c r="T6563" s="53" t="s">
        <v>329</v>
      </c>
      <c r="U6563" s="367">
        <v>1</v>
      </c>
      <c r="V6563" s="53">
        <v>8</v>
      </c>
      <c r="W6563" s="53" t="s">
        <v>394</v>
      </c>
      <c r="X6563" s="53" t="s">
        <v>8319</v>
      </c>
      <c r="Y6563" s="63"/>
      <c r="Z6563" s="58"/>
      <c r="AA6563" s="53" t="s">
        <v>8274</v>
      </c>
      <c r="AB6563" s="62"/>
      <c r="AC6563" s="65"/>
      <c r="AD6563" s="66"/>
      <c r="AE6563" s="53"/>
      <c r="AF6563" s="53"/>
      <c r="AG6563" s="58"/>
      <c r="AH6563" s="367"/>
      <c r="AI6563" s="52"/>
      <c r="AJ6563" s="52"/>
      <c r="AK6563" s="148"/>
    </row>
    <row r="6564" spans="1:46" s="67" customFormat="1" ht="60">
      <c r="A6564" s="293" t="s">
        <v>1285</v>
      </c>
      <c r="B6564" s="368">
        <v>8910</v>
      </c>
      <c r="C6564" s="54">
        <v>3000545</v>
      </c>
      <c r="D6564" s="293" t="s">
        <v>412</v>
      </c>
      <c r="E6564" s="53" t="s">
        <v>64</v>
      </c>
      <c r="F6564" s="55">
        <v>41609</v>
      </c>
      <c r="G6564" s="55">
        <v>41609</v>
      </c>
      <c r="H6564" s="53" t="s">
        <v>105</v>
      </c>
      <c r="I6564" s="57">
        <v>127.4341</v>
      </c>
      <c r="J6564" s="56">
        <v>127.4341</v>
      </c>
      <c r="K6564" s="56">
        <v>127.434</v>
      </c>
      <c r="L6564" s="58">
        <v>127434</v>
      </c>
      <c r="M6564" s="59">
        <v>41628</v>
      </c>
      <c r="N6564" s="60">
        <v>2014</v>
      </c>
      <c r="O6564" s="61">
        <v>41648</v>
      </c>
      <c r="P6564" s="60">
        <v>2014</v>
      </c>
      <c r="Q6564" s="61">
        <v>42003</v>
      </c>
      <c r="R6564" s="53" t="s">
        <v>348</v>
      </c>
      <c r="S6564" s="62" t="s">
        <v>8316</v>
      </c>
      <c r="T6564" s="53" t="s">
        <v>329</v>
      </c>
      <c r="U6564" s="367">
        <v>1</v>
      </c>
      <c r="V6564" s="53">
        <v>8</v>
      </c>
      <c r="W6564" s="53" t="s">
        <v>394</v>
      </c>
      <c r="X6564" s="53" t="s">
        <v>8320</v>
      </c>
      <c r="Y6564" s="63"/>
      <c r="Z6564" s="58"/>
      <c r="AA6564" s="53" t="s">
        <v>8274</v>
      </c>
      <c r="AB6564" s="62"/>
      <c r="AC6564" s="65"/>
      <c r="AD6564" s="66"/>
      <c r="AE6564" s="53"/>
      <c r="AF6564" s="53"/>
      <c r="AG6564" s="58"/>
      <c r="AH6564" s="367"/>
      <c r="AI6564" s="52"/>
      <c r="AJ6564" s="52"/>
      <c r="AK6564" s="148"/>
    </row>
    <row r="6565" spans="1:46" s="67" customFormat="1" ht="60">
      <c r="A6565" s="293" t="s">
        <v>1285</v>
      </c>
      <c r="B6565" s="368">
        <v>8911</v>
      </c>
      <c r="C6565" s="54">
        <v>3000545</v>
      </c>
      <c r="D6565" s="293" t="s">
        <v>412</v>
      </c>
      <c r="E6565" s="53" t="s">
        <v>64</v>
      </c>
      <c r="F6565" s="55">
        <v>41609</v>
      </c>
      <c r="G6565" s="55">
        <v>41609</v>
      </c>
      <c r="H6565" s="53" t="s">
        <v>105</v>
      </c>
      <c r="I6565" s="57">
        <v>1045.18714</v>
      </c>
      <c r="J6565" s="56">
        <v>1045.18714</v>
      </c>
      <c r="K6565" s="56">
        <v>1045.1869999999999</v>
      </c>
      <c r="L6565" s="58">
        <v>1045186.9999999999</v>
      </c>
      <c r="M6565" s="59">
        <v>41628</v>
      </c>
      <c r="N6565" s="60">
        <v>2014</v>
      </c>
      <c r="O6565" s="61">
        <v>41648</v>
      </c>
      <c r="P6565" s="60">
        <v>2014</v>
      </c>
      <c r="Q6565" s="61">
        <v>42003</v>
      </c>
      <c r="R6565" s="53" t="s">
        <v>348</v>
      </c>
      <c r="S6565" s="62" t="s">
        <v>8316</v>
      </c>
      <c r="T6565" s="53" t="s">
        <v>329</v>
      </c>
      <c r="U6565" s="367">
        <v>1</v>
      </c>
      <c r="V6565" s="53">
        <v>8</v>
      </c>
      <c r="W6565" s="53" t="s">
        <v>394</v>
      </c>
      <c r="X6565" s="53" t="s">
        <v>8321</v>
      </c>
      <c r="Y6565" s="63"/>
      <c r="Z6565" s="58"/>
      <c r="AA6565" s="53" t="s">
        <v>8274</v>
      </c>
      <c r="AB6565" s="62"/>
      <c r="AC6565" s="65"/>
      <c r="AD6565" s="66"/>
      <c r="AE6565" s="53"/>
      <c r="AF6565" s="53"/>
      <c r="AG6565" s="58"/>
      <c r="AH6565" s="367"/>
      <c r="AI6565" s="52"/>
      <c r="AJ6565" s="52"/>
      <c r="AK6565" s="148"/>
    </row>
    <row r="6566" spans="1:46" s="67" customFormat="1" ht="60">
      <c r="A6566" s="293" t="s">
        <v>1285</v>
      </c>
      <c r="B6566" s="368">
        <v>8912</v>
      </c>
      <c r="C6566" s="54">
        <v>3000545</v>
      </c>
      <c r="D6566" s="293" t="s">
        <v>412</v>
      </c>
      <c r="E6566" s="53" t="s">
        <v>64</v>
      </c>
      <c r="F6566" s="55">
        <v>41609</v>
      </c>
      <c r="G6566" s="55">
        <v>41609</v>
      </c>
      <c r="H6566" s="53" t="s">
        <v>105</v>
      </c>
      <c r="I6566" s="57">
        <v>534.22282999999993</v>
      </c>
      <c r="J6566" s="56">
        <v>534.22283000000004</v>
      </c>
      <c r="K6566" s="56">
        <v>534.22199999999998</v>
      </c>
      <c r="L6566" s="58">
        <v>534222</v>
      </c>
      <c r="M6566" s="59">
        <v>41628</v>
      </c>
      <c r="N6566" s="60">
        <v>2014</v>
      </c>
      <c r="O6566" s="61">
        <v>41648</v>
      </c>
      <c r="P6566" s="60">
        <v>2014</v>
      </c>
      <c r="Q6566" s="61">
        <v>42003</v>
      </c>
      <c r="R6566" s="53" t="s">
        <v>348</v>
      </c>
      <c r="S6566" s="62" t="s">
        <v>8316</v>
      </c>
      <c r="T6566" s="53" t="s">
        <v>329</v>
      </c>
      <c r="U6566" s="367">
        <v>1</v>
      </c>
      <c r="V6566" s="53">
        <v>8</v>
      </c>
      <c r="W6566" s="53" t="s">
        <v>394</v>
      </c>
      <c r="X6566" s="53" t="s">
        <v>8322</v>
      </c>
      <c r="Y6566" s="63"/>
      <c r="Z6566" s="58"/>
      <c r="AA6566" s="53" t="s">
        <v>8274</v>
      </c>
      <c r="AB6566" s="62"/>
      <c r="AC6566" s="65"/>
      <c r="AD6566" s="66"/>
      <c r="AE6566" s="53"/>
      <c r="AF6566" s="53"/>
      <c r="AG6566" s="58"/>
      <c r="AH6566" s="367"/>
      <c r="AI6566" s="52"/>
      <c r="AJ6566" s="52"/>
      <c r="AK6566" s="148"/>
    </row>
    <row r="6567" spans="1:46" s="67" customFormat="1" ht="60">
      <c r="A6567" s="293" t="s">
        <v>1285</v>
      </c>
      <c r="B6567" s="368">
        <v>8913</v>
      </c>
      <c r="C6567" s="54">
        <v>3000545</v>
      </c>
      <c r="D6567" s="293" t="s">
        <v>412</v>
      </c>
      <c r="E6567" s="53" t="s">
        <v>64</v>
      </c>
      <c r="F6567" s="55">
        <v>41609</v>
      </c>
      <c r="G6567" s="55">
        <v>41609</v>
      </c>
      <c r="H6567" s="53" t="s">
        <v>105</v>
      </c>
      <c r="I6567" s="57">
        <v>258.17529999999999</v>
      </c>
      <c r="J6567" s="56">
        <v>258.17529999999999</v>
      </c>
      <c r="K6567" s="56">
        <v>258.17500000000001</v>
      </c>
      <c r="L6567" s="58">
        <v>258175</v>
      </c>
      <c r="M6567" s="59">
        <v>41628</v>
      </c>
      <c r="N6567" s="60">
        <v>2014</v>
      </c>
      <c r="O6567" s="61">
        <v>41648</v>
      </c>
      <c r="P6567" s="60">
        <v>2014</v>
      </c>
      <c r="Q6567" s="61">
        <v>42003</v>
      </c>
      <c r="R6567" s="53" t="s">
        <v>348</v>
      </c>
      <c r="S6567" s="62" t="s">
        <v>8316</v>
      </c>
      <c r="T6567" s="53" t="s">
        <v>329</v>
      </c>
      <c r="U6567" s="367">
        <v>1</v>
      </c>
      <c r="V6567" s="53">
        <v>8</v>
      </c>
      <c r="W6567" s="53" t="s">
        <v>394</v>
      </c>
      <c r="X6567" s="53" t="s">
        <v>8323</v>
      </c>
      <c r="Y6567" s="63"/>
      <c r="Z6567" s="58"/>
      <c r="AA6567" s="53" t="s">
        <v>8274</v>
      </c>
      <c r="AB6567" s="62"/>
      <c r="AC6567" s="65"/>
      <c r="AD6567" s="66"/>
      <c r="AE6567" s="53"/>
      <c r="AF6567" s="53"/>
      <c r="AG6567" s="58"/>
      <c r="AH6567" s="367"/>
      <c r="AI6567" s="52"/>
      <c r="AJ6567" s="52"/>
      <c r="AK6567" s="148"/>
    </row>
    <row r="6568" spans="1:46" s="67" customFormat="1" ht="60">
      <c r="A6568" s="293" t="s">
        <v>1285</v>
      </c>
      <c r="B6568" s="368">
        <v>8914</v>
      </c>
      <c r="C6568" s="54">
        <v>3000545</v>
      </c>
      <c r="D6568" s="293" t="s">
        <v>412</v>
      </c>
      <c r="E6568" s="53" t="s">
        <v>64</v>
      </c>
      <c r="F6568" s="55">
        <v>41609</v>
      </c>
      <c r="G6568" s="55">
        <v>41609</v>
      </c>
      <c r="H6568" s="53" t="s">
        <v>105</v>
      </c>
      <c r="I6568" s="57">
        <v>179.76921999999999</v>
      </c>
      <c r="J6568" s="56">
        <v>179.76921999999999</v>
      </c>
      <c r="K6568" s="56">
        <v>179.76900000000001</v>
      </c>
      <c r="L6568" s="58">
        <v>179769</v>
      </c>
      <c r="M6568" s="59">
        <v>41628</v>
      </c>
      <c r="N6568" s="60">
        <v>2014</v>
      </c>
      <c r="O6568" s="61">
        <v>41648</v>
      </c>
      <c r="P6568" s="60">
        <v>2014</v>
      </c>
      <c r="Q6568" s="61">
        <v>42003</v>
      </c>
      <c r="R6568" s="53" t="s">
        <v>348</v>
      </c>
      <c r="S6568" s="62" t="s">
        <v>8316</v>
      </c>
      <c r="T6568" s="53" t="s">
        <v>329</v>
      </c>
      <c r="U6568" s="367">
        <v>1</v>
      </c>
      <c r="V6568" s="53">
        <v>8</v>
      </c>
      <c r="W6568" s="53" t="s">
        <v>394</v>
      </c>
      <c r="X6568" s="53" t="s">
        <v>8324</v>
      </c>
      <c r="Y6568" s="63"/>
      <c r="Z6568" s="58"/>
      <c r="AA6568" s="53" t="s">
        <v>8274</v>
      </c>
      <c r="AB6568" s="62"/>
      <c r="AC6568" s="65"/>
      <c r="AD6568" s="66"/>
      <c r="AE6568" s="53"/>
      <c r="AF6568" s="53"/>
      <c r="AG6568" s="58"/>
      <c r="AH6568" s="367"/>
      <c r="AI6568" s="52"/>
      <c r="AJ6568" s="52"/>
      <c r="AK6568" s="148"/>
    </row>
    <row r="6569" spans="1:46" s="67" customFormat="1" ht="60">
      <c r="A6569" s="293" t="s">
        <v>1285</v>
      </c>
      <c r="B6569" s="368">
        <v>8915</v>
      </c>
      <c r="C6569" s="54">
        <v>3000545</v>
      </c>
      <c r="D6569" s="293" t="s">
        <v>412</v>
      </c>
      <c r="E6569" s="53" t="s">
        <v>64</v>
      </c>
      <c r="F6569" s="55">
        <v>41609</v>
      </c>
      <c r="G6569" s="55">
        <v>41609</v>
      </c>
      <c r="H6569" s="53" t="s">
        <v>105</v>
      </c>
      <c r="I6569" s="56">
        <v>248.79660999999999</v>
      </c>
      <c r="J6569" s="56">
        <v>248.79660999999999</v>
      </c>
      <c r="K6569" s="56">
        <v>248.79599999999999</v>
      </c>
      <c r="L6569" s="58">
        <v>293579.27999999997</v>
      </c>
      <c r="M6569" s="59">
        <v>41628</v>
      </c>
      <c r="N6569" s="60">
        <v>2014</v>
      </c>
      <c r="O6569" s="61">
        <v>41648</v>
      </c>
      <c r="P6569" s="60">
        <v>2014</v>
      </c>
      <c r="Q6569" s="61">
        <v>42003</v>
      </c>
      <c r="R6569" s="53" t="s">
        <v>348</v>
      </c>
      <c r="S6569" s="62" t="s">
        <v>8316</v>
      </c>
      <c r="T6569" s="53" t="s">
        <v>329</v>
      </c>
      <c r="U6569" s="367">
        <v>1</v>
      </c>
      <c r="V6569" s="53">
        <v>8</v>
      </c>
      <c r="W6569" s="53" t="s">
        <v>394</v>
      </c>
      <c r="X6569" s="53" t="s">
        <v>8224</v>
      </c>
      <c r="Y6569" s="63"/>
      <c r="Z6569" s="58"/>
      <c r="AA6569" s="53"/>
      <c r="AB6569" s="62"/>
      <c r="AC6569" s="65"/>
      <c r="AD6569" s="66"/>
      <c r="AE6569" s="53"/>
      <c r="AF6569" s="53"/>
      <c r="AG6569" s="58"/>
      <c r="AH6569" s="367"/>
      <c r="AI6569" s="52"/>
      <c r="AJ6569" s="52"/>
      <c r="AK6569" s="148"/>
    </row>
    <row r="6570" spans="1:46" s="67" customFormat="1" ht="60">
      <c r="A6570" s="293" t="s">
        <v>1344</v>
      </c>
      <c r="B6570" s="368">
        <v>8923</v>
      </c>
      <c r="C6570" s="54">
        <v>51</v>
      </c>
      <c r="D6570" s="293" t="s">
        <v>661</v>
      </c>
      <c r="E6570" s="53" t="s">
        <v>60</v>
      </c>
      <c r="F6570" s="55">
        <v>41558</v>
      </c>
      <c r="G6570" s="55">
        <v>41578</v>
      </c>
      <c r="H6570" s="53" t="s">
        <v>109</v>
      </c>
      <c r="I6570" s="56">
        <v>3570</v>
      </c>
      <c r="J6570" s="56">
        <v>3553.2858048162229</v>
      </c>
      <c r="K6570" s="56">
        <v>3553.2849999999999</v>
      </c>
      <c r="L6570" s="58">
        <v>4192876.3</v>
      </c>
      <c r="M6570" s="59">
        <v>41593</v>
      </c>
      <c r="N6570" s="60">
        <v>2013</v>
      </c>
      <c r="O6570" s="61">
        <v>41596</v>
      </c>
      <c r="P6570" s="60">
        <v>2013</v>
      </c>
      <c r="Q6570" s="61">
        <v>41639</v>
      </c>
      <c r="R6570" s="53" t="s">
        <v>349</v>
      </c>
      <c r="S6570" s="62" t="s">
        <v>2441</v>
      </c>
      <c r="T6570" s="53" t="s">
        <v>329</v>
      </c>
      <c r="U6570" s="367">
        <v>1</v>
      </c>
      <c r="V6570" s="53">
        <v>8</v>
      </c>
      <c r="W6570" s="53" t="s">
        <v>394</v>
      </c>
      <c r="X6570" s="53"/>
      <c r="Y6570" s="63"/>
      <c r="Z6570" s="58"/>
      <c r="AA6570" s="53"/>
      <c r="AB6570" s="62"/>
      <c r="AC6570" s="65"/>
      <c r="AD6570" s="66"/>
      <c r="AE6570" s="53"/>
      <c r="AF6570" s="53"/>
      <c r="AG6570" s="58"/>
      <c r="AH6570" s="367"/>
      <c r="AI6570" s="52"/>
      <c r="AJ6570" s="52"/>
      <c r="AK6570" s="148"/>
    </row>
    <row r="6571" spans="1:46" s="67" customFormat="1" ht="45">
      <c r="A6571" s="293" t="s">
        <v>1344</v>
      </c>
      <c r="B6571" s="368">
        <v>8926</v>
      </c>
      <c r="C6571" s="54">
        <v>3000517</v>
      </c>
      <c r="D6571" s="293" t="s">
        <v>379</v>
      </c>
      <c r="E6571" s="53" t="s">
        <v>83</v>
      </c>
      <c r="F6571" s="55">
        <v>41586</v>
      </c>
      <c r="G6571" s="55">
        <v>41624</v>
      </c>
      <c r="H6571" s="53" t="s">
        <v>105</v>
      </c>
      <c r="I6571" s="56">
        <v>14023.73856</v>
      </c>
      <c r="J6571" s="56">
        <v>14023.73856</v>
      </c>
      <c r="K6571" s="56">
        <v>14023.737999999999</v>
      </c>
      <c r="L6571" s="58">
        <v>16548010.84</v>
      </c>
      <c r="M6571" s="59">
        <v>41639</v>
      </c>
      <c r="N6571" s="60">
        <v>2014</v>
      </c>
      <c r="O6571" s="61">
        <v>41647</v>
      </c>
      <c r="P6571" s="60">
        <v>2014</v>
      </c>
      <c r="Q6571" s="61">
        <v>42004</v>
      </c>
      <c r="R6571" s="53" t="s">
        <v>342</v>
      </c>
      <c r="S6571" s="62"/>
      <c r="T6571" s="53" t="s">
        <v>329</v>
      </c>
      <c r="U6571" s="367">
        <v>12</v>
      </c>
      <c r="V6571" s="53">
        <v>8</v>
      </c>
      <c r="W6571" s="53" t="s">
        <v>390</v>
      </c>
      <c r="X6571" s="53"/>
      <c r="Y6571" s="63"/>
      <c r="Z6571" s="58"/>
      <c r="AA6571" s="53"/>
      <c r="AB6571" s="62"/>
      <c r="AC6571" s="65"/>
      <c r="AD6571" s="66"/>
      <c r="AE6571" s="53"/>
      <c r="AF6571" s="53"/>
      <c r="AG6571" s="58"/>
      <c r="AH6571" s="367"/>
      <c r="AI6571" s="52"/>
      <c r="AJ6571" s="52"/>
      <c r="AK6571" s="148"/>
    </row>
    <row r="6572" spans="1:46" s="67" customFormat="1" ht="60">
      <c r="A6572" s="293" t="s">
        <v>1381</v>
      </c>
      <c r="B6572" s="368">
        <v>8927</v>
      </c>
      <c r="C6572" s="60">
        <v>3000517</v>
      </c>
      <c r="D6572" s="293" t="s">
        <v>379</v>
      </c>
      <c r="E6572" s="53" t="s">
        <v>83</v>
      </c>
      <c r="F6572" s="75">
        <v>41568</v>
      </c>
      <c r="G6572" s="55">
        <v>41619</v>
      </c>
      <c r="H6572" s="53" t="s">
        <v>105</v>
      </c>
      <c r="I6572" s="57">
        <v>12409.8</v>
      </c>
      <c r="J6572" s="56">
        <v>12409.8</v>
      </c>
      <c r="K6572" s="56">
        <v>12409.8</v>
      </c>
      <c r="L6572" s="58">
        <v>14643563.999999998</v>
      </c>
      <c r="M6572" s="59">
        <v>41639</v>
      </c>
      <c r="N6572" s="60">
        <v>2014</v>
      </c>
      <c r="O6572" s="61">
        <v>41699</v>
      </c>
      <c r="P6572" s="60">
        <v>2015</v>
      </c>
      <c r="Q6572" s="61">
        <v>42063</v>
      </c>
      <c r="R6572" s="53" t="s">
        <v>350</v>
      </c>
      <c r="S6572" s="53"/>
      <c r="T6572" s="53" t="s">
        <v>389</v>
      </c>
      <c r="U6572" s="81">
        <v>1</v>
      </c>
      <c r="V6572" s="53">
        <v>8</v>
      </c>
      <c r="W6572" s="53" t="s">
        <v>390</v>
      </c>
      <c r="X6572" s="53"/>
      <c r="Y6572" s="53"/>
      <c r="Z6572" s="367"/>
      <c r="AA6572" s="53"/>
      <c r="AB6572" s="53"/>
      <c r="AC6572" s="71"/>
      <c r="AD6572" s="57"/>
      <c r="AE6572" s="53"/>
      <c r="AF6572" s="53"/>
      <c r="AG6572" s="53"/>
      <c r="AH6572" s="367"/>
      <c r="AI6572" s="53" t="s">
        <v>105</v>
      </c>
      <c r="AJ6572" s="53" t="s">
        <v>689</v>
      </c>
      <c r="AK6572" s="148"/>
      <c r="AL6572" s="417"/>
      <c r="AM6572" s="417"/>
      <c r="AN6572" s="417"/>
      <c r="AO6572" s="417"/>
      <c r="AP6572" s="417"/>
      <c r="AQ6572" s="417"/>
      <c r="AR6572" s="417"/>
      <c r="AS6572" s="417"/>
      <c r="AT6572" s="417"/>
    </row>
    <row r="6573" spans="1:46" s="67" customFormat="1" ht="60">
      <c r="A6573" s="293" t="s">
        <v>1381</v>
      </c>
      <c r="B6573" s="368">
        <v>8928</v>
      </c>
      <c r="C6573" s="53">
        <v>3000541</v>
      </c>
      <c r="D6573" s="293" t="s">
        <v>931</v>
      </c>
      <c r="E6573" s="53" t="s">
        <v>60</v>
      </c>
      <c r="F6573" s="75">
        <v>41579</v>
      </c>
      <c r="G6573" s="55">
        <v>41619</v>
      </c>
      <c r="H6573" s="53" t="s">
        <v>105</v>
      </c>
      <c r="I6573" s="57">
        <v>769</v>
      </c>
      <c r="J6573" s="56">
        <v>769</v>
      </c>
      <c r="K6573" s="56">
        <v>769</v>
      </c>
      <c r="L6573" s="58">
        <v>907420</v>
      </c>
      <c r="M6573" s="59">
        <v>41639</v>
      </c>
      <c r="N6573" s="60">
        <v>2014</v>
      </c>
      <c r="O6573" s="61">
        <v>41699</v>
      </c>
      <c r="P6573" s="60">
        <v>2015</v>
      </c>
      <c r="Q6573" s="61">
        <v>42063</v>
      </c>
      <c r="R6573" s="53" t="s">
        <v>350</v>
      </c>
      <c r="S6573" s="53" t="s">
        <v>1418</v>
      </c>
      <c r="T6573" s="53" t="s">
        <v>389</v>
      </c>
      <c r="U6573" s="81">
        <v>1</v>
      </c>
      <c r="V6573" s="53">
        <v>8</v>
      </c>
      <c r="W6573" s="53" t="s">
        <v>394</v>
      </c>
      <c r="X6573" s="53"/>
      <c r="Y6573" s="53"/>
      <c r="Z6573" s="367"/>
      <c r="AA6573" s="53"/>
      <c r="AB6573" s="53"/>
      <c r="AC6573" s="71"/>
      <c r="AD6573" s="57"/>
      <c r="AE6573" s="53"/>
      <c r="AF6573" s="53"/>
      <c r="AG6573" s="53"/>
      <c r="AH6573" s="367"/>
      <c r="AI6573" s="53" t="s">
        <v>105</v>
      </c>
      <c r="AJ6573" s="53" t="s">
        <v>689</v>
      </c>
      <c r="AK6573" s="148"/>
      <c r="AL6573" s="417"/>
      <c r="AM6573" s="417"/>
      <c r="AN6573" s="417"/>
      <c r="AO6573" s="417"/>
      <c r="AP6573" s="417"/>
      <c r="AQ6573" s="417"/>
      <c r="AR6573" s="417"/>
      <c r="AS6573" s="417"/>
      <c r="AT6573" s="417"/>
    </row>
    <row r="6574" spans="1:46" s="67" customFormat="1" ht="60">
      <c r="A6574" s="293" t="s">
        <v>1381</v>
      </c>
      <c r="B6574" s="368">
        <v>8929</v>
      </c>
      <c r="C6574" s="53">
        <v>3000566</v>
      </c>
      <c r="D6574" s="293" t="s">
        <v>1332</v>
      </c>
      <c r="E6574" s="53" t="s">
        <v>60</v>
      </c>
      <c r="F6574" s="75">
        <v>41579</v>
      </c>
      <c r="G6574" s="55">
        <v>41619</v>
      </c>
      <c r="H6574" s="53" t="s">
        <v>105</v>
      </c>
      <c r="I6574" s="56">
        <v>682.32</v>
      </c>
      <c r="J6574" s="56">
        <v>746.49521540246405</v>
      </c>
      <c r="K6574" s="56">
        <v>682.32</v>
      </c>
      <c r="L6574" s="58">
        <v>805137.6</v>
      </c>
      <c r="M6574" s="59">
        <v>41639</v>
      </c>
      <c r="N6574" s="60">
        <v>2014</v>
      </c>
      <c r="O6574" s="61">
        <v>41640</v>
      </c>
      <c r="P6574" s="60">
        <v>2014</v>
      </c>
      <c r="Q6574" s="61">
        <v>42004</v>
      </c>
      <c r="R6574" s="53" t="s">
        <v>350</v>
      </c>
      <c r="S6574" s="53"/>
      <c r="T6574" s="53" t="s">
        <v>389</v>
      </c>
      <c r="U6574" s="81">
        <v>1</v>
      </c>
      <c r="V6574" s="53">
        <v>8</v>
      </c>
      <c r="W6574" s="53" t="s">
        <v>390</v>
      </c>
      <c r="X6574" s="53"/>
      <c r="Y6574" s="53"/>
      <c r="Z6574" s="367"/>
      <c r="AA6574" s="53"/>
      <c r="AB6574" s="53"/>
      <c r="AC6574" s="71"/>
      <c r="AD6574" s="57"/>
      <c r="AE6574" s="53"/>
      <c r="AF6574" s="53"/>
      <c r="AG6574" s="53"/>
      <c r="AH6574" s="367"/>
      <c r="AI6574" s="53" t="s">
        <v>105</v>
      </c>
      <c r="AJ6574" s="53" t="s">
        <v>689</v>
      </c>
      <c r="AK6574" s="148"/>
      <c r="AL6574" s="417"/>
      <c r="AM6574" s="417"/>
      <c r="AN6574" s="417"/>
      <c r="AO6574" s="417"/>
      <c r="AP6574" s="417"/>
      <c r="AQ6574" s="417"/>
      <c r="AR6574" s="417"/>
      <c r="AS6574" s="417"/>
      <c r="AT6574" s="417"/>
    </row>
    <row r="6575" spans="1:46" s="67" customFormat="1" ht="60">
      <c r="A6575" s="293" t="s">
        <v>1381</v>
      </c>
      <c r="B6575" s="368">
        <v>8930</v>
      </c>
      <c r="C6575" s="54">
        <v>3000528</v>
      </c>
      <c r="D6575" s="293" t="s">
        <v>1096</v>
      </c>
      <c r="E6575" s="53" t="s">
        <v>60</v>
      </c>
      <c r="F6575" s="75">
        <v>41579</v>
      </c>
      <c r="G6575" s="55">
        <v>41619</v>
      </c>
      <c r="H6575" s="53" t="s">
        <v>105</v>
      </c>
      <c r="I6575" s="66">
        <v>1691</v>
      </c>
      <c r="J6575" s="56">
        <v>1691</v>
      </c>
      <c r="K6575" s="56">
        <v>1691</v>
      </c>
      <c r="L6575" s="58">
        <v>1691000</v>
      </c>
      <c r="M6575" s="59">
        <v>41639</v>
      </c>
      <c r="N6575" s="60">
        <v>2014</v>
      </c>
      <c r="O6575" s="61">
        <v>41640</v>
      </c>
      <c r="P6575" s="60">
        <v>2014</v>
      </c>
      <c r="Q6575" s="61">
        <v>42004</v>
      </c>
      <c r="R6575" s="53" t="s">
        <v>350</v>
      </c>
      <c r="S6575" s="53" t="s">
        <v>8352</v>
      </c>
      <c r="T6575" s="53" t="s">
        <v>389</v>
      </c>
      <c r="U6575" s="81">
        <v>1</v>
      </c>
      <c r="V6575" s="53">
        <v>8</v>
      </c>
      <c r="W6575" s="53" t="s">
        <v>394</v>
      </c>
      <c r="X6575" s="62"/>
      <c r="Y6575" s="53"/>
      <c r="Z6575" s="367"/>
      <c r="AA6575" s="53" t="s">
        <v>1057</v>
      </c>
      <c r="AB6575" s="53"/>
      <c r="AC6575" s="71"/>
      <c r="AD6575" s="57"/>
      <c r="AE6575" s="53"/>
      <c r="AF6575" s="53"/>
      <c r="AG6575" s="53"/>
      <c r="AH6575" s="367"/>
      <c r="AI6575" s="53" t="s">
        <v>105</v>
      </c>
      <c r="AJ6575" s="53" t="s">
        <v>689</v>
      </c>
      <c r="AK6575" s="148"/>
      <c r="AL6575" s="417"/>
      <c r="AM6575" s="417"/>
      <c r="AN6575" s="417"/>
      <c r="AO6575" s="417"/>
      <c r="AP6575" s="417"/>
      <c r="AQ6575" s="417"/>
      <c r="AR6575" s="417"/>
      <c r="AS6575" s="417"/>
      <c r="AT6575" s="417"/>
    </row>
    <row r="6576" spans="1:46" s="67" customFormat="1" ht="60">
      <c r="A6576" s="293" t="s">
        <v>1381</v>
      </c>
      <c r="B6576" s="368">
        <v>8931</v>
      </c>
      <c r="C6576" s="54">
        <v>3000528</v>
      </c>
      <c r="D6576" s="293" t="s">
        <v>1096</v>
      </c>
      <c r="E6576" s="53" t="s">
        <v>60</v>
      </c>
      <c r="F6576" s="75">
        <v>41579</v>
      </c>
      <c r="G6576" s="55">
        <v>41619</v>
      </c>
      <c r="H6576" s="53" t="s">
        <v>105</v>
      </c>
      <c r="I6576" s="66">
        <v>768.8</v>
      </c>
      <c r="J6576" s="56">
        <v>768.8</v>
      </c>
      <c r="K6576" s="56">
        <v>768.8</v>
      </c>
      <c r="L6576" s="58">
        <v>768800</v>
      </c>
      <c r="M6576" s="59">
        <v>41639</v>
      </c>
      <c r="N6576" s="60">
        <v>2014</v>
      </c>
      <c r="O6576" s="61">
        <v>41640</v>
      </c>
      <c r="P6576" s="60">
        <v>2014</v>
      </c>
      <c r="Q6576" s="61">
        <v>42004</v>
      </c>
      <c r="R6576" s="53" t="s">
        <v>350</v>
      </c>
      <c r="S6576" s="53" t="s">
        <v>8353</v>
      </c>
      <c r="T6576" s="53" t="s">
        <v>389</v>
      </c>
      <c r="U6576" s="81">
        <v>1</v>
      </c>
      <c r="V6576" s="53">
        <v>8</v>
      </c>
      <c r="W6576" s="53" t="s">
        <v>394</v>
      </c>
      <c r="X6576" s="53"/>
      <c r="Y6576" s="53"/>
      <c r="Z6576" s="367"/>
      <c r="AA6576" s="53" t="s">
        <v>1057</v>
      </c>
      <c r="AB6576" s="53"/>
      <c r="AC6576" s="71"/>
      <c r="AD6576" s="57"/>
      <c r="AE6576" s="53"/>
      <c r="AF6576" s="53"/>
      <c r="AG6576" s="53"/>
      <c r="AH6576" s="367"/>
      <c r="AI6576" s="53" t="s">
        <v>105</v>
      </c>
      <c r="AJ6576" s="53" t="s">
        <v>689</v>
      </c>
      <c r="AK6576" s="148"/>
      <c r="AL6576" s="417"/>
      <c r="AM6576" s="417"/>
      <c r="AN6576" s="417"/>
      <c r="AO6576" s="417"/>
      <c r="AP6576" s="417"/>
      <c r="AQ6576" s="417"/>
      <c r="AR6576" s="417"/>
      <c r="AS6576" s="417"/>
      <c r="AT6576" s="417"/>
    </row>
    <row r="6577" spans="1:46" s="67" customFormat="1" ht="60">
      <c r="A6577" s="293" t="s">
        <v>1381</v>
      </c>
      <c r="B6577" s="368">
        <v>8932</v>
      </c>
      <c r="C6577" s="53">
        <v>3000545</v>
      </c>
      <c r="D6577" s="293" t="s">
        <v>412</v>
      </c>
      <c r="E6577" s="53" t="s">
        <v>64</v>
      </c>
      <c r="F6577" s="55">
        <v>41618</v>
      </c>
      <c r="G6577" s="55">
        <v>41618</v>
      </c>
      <c r="H6577" s="53" t="s">
        <v>105</v>
      </c>
      <c r="I6577" s="56">
        <v>855.6</v>
      </c>
      <c r="J6577" s="56">
        <v>855.6</v>
      </c>
      <c r="K6577" s="56">
        <v>855.6</v>
      </c>
      <c r="L6577" s="58">
        <v>855600</v>
      </c>
      <c r="M6577" s="59">
        <v>41638</v>
      </c>
      <c r="N6577" s="60">
        <v>2014</v>
      </c>
      <c r="O6577" s="61">
        <v>41640</v>
      </c>
      <c r="P6577" s="60">
        <v>2014</v>
      </c>
      <c r="Q6577" s="61">
        <v>42004</v>
      </c>
      <c r="R6577" s="53" t="s">
        <v>350</v>
      </c>
      <c r="S6577" s="53" t="s">
        <v>1057</v>
      </c>
      <c r="T6577" s="53" t="s">
        <v>389</v>
      </c>
      <c r="U6577" s="81">
        <v>1</v>
      </c>
      <c r="V6577" s="53">
        <v>8</v>
      </c>
      <c r="W6577" s="53" t="s">
        <v>394</v>
      </c>
      <c r="X6577" s="53"/>
      <c r="Y6577" s="53"/>
      <c r="Z6577" s="367"/>
      <c r="AA6577" s="53" t="s">
        <v>1057</v>
      </c>
      <c r="AB6577" s="53"/>
      <c r="AC6577" s="71"/>
      <c r="AD6577" s="57"/>
      <c r="AE6577" s="53"/>
      <c r="AF6577" s="53"/>
      <c r="AG6577" s="53"/>
      <c r="AH6577" s="367"/>
      <c r="AI6577" s="53" t="s">
        <v>105</v>
      </c>
      <c r="AJ6577" s="53" t="s">
        <v>689</v>
      </c>
      <c r="AK6577" s="148"/>
      <c r="AL6577" s="417"/>
      <c r="AM6577" s="417"/>
      <c r="AN6577" s="417"/>
      <c r="AO6577" s="417"/>
      <c r="AP6577" s="417"/>
      <c r="AQ6577" s="417"/>
      <c r="AR6577" s="417"/>
      <c r="AS6577" s="417"/>
      <c r="AT6577" s="417"/>
    </row>
    <row r="6578" spans="1:46" s="67" customFormat="1" ht="60">
      <c r="A6578" s="293" t="s">
        <v>1381</v>
      </c>
      <c r="B6578" s="368">
        <v>8933</v>
      </c>
      <c r="C6578" s="53">
        <v>3000530</v>
      </c>
      <c r="D6578" s="293" t="s">
        <v>410</v>
      </c>
      <c r="E6578" s="53" t="s">
        <v>60</v>
      </c>
      <c r="F6578" s="75">
        <v>41579</v>
      </c>
      <c r="G6578" s="55">
        <v>41619</v>
      </c>
      <c r="H6578" s="53" t="s">
        <v>105</v>
      </c>
      <c r="I6578" s="56">
        <v>1840</v>
      </c>
      <c r="J6578" s="56">
        <v>1840</v>
      </c>
      <c r="K6578" s="56">
        <v>1840</v>
      </c>
      <c r="L6578" s="58">
        <v>1840000</v>
      </c>
      <c r="M6578" s="59">
        <v>41639</v>
      </c>
      <c r="N6578" s="60">
        <v>2014</v>
      </c>
      <c r="O6578" s="61">
        <v>41640</v>
      </c>
      <c r="P6578" s="60">
        <v>2014</v>
      </c>
      <c r="Q6578" s="61">
        <v>42004</v>
      </c>
      <c r="R6578" s="53" t="s">
        <v>350</v>
      </c>
      <c r="S6578" s="53" t="s">
        <v>8354</v>
      </c>
      <c r="T6578" s="53" t="s">
        <v>389</v>
      </c>
      <c r="U6578" s="81">
        <v>1</v>
      </c>
      <c r="V6578" s="53">
        <v>8</v>
      </c>
      <c r="W6578" s="53" t="s">
        <v>394</v>
      </c>
      <c r="X6578" s="53"/>
      <c r="Y6578" s="53"/>
      <c r="Z6578" s="367"/>
      <c r="AA6578" s="53" t="s">
        <v>1057</v>
      </c>
      <c r="AB6578" s="53"/>
      <c r="AC6578" s="71"/>
      <c r="AD6578" s="57"/>
      <c r="AE6578" s="53"/>
      <c r="AF6578" s="53"/>
      <c r="AG6578" s="53"/>
      <c r="AH6578" s="367"/>
      <c r="AI6578" s="53" t="s">
        <v>105</v>
      </c>
      <c r="AJ6578" s="53" t="s">
        <v>689</v>
      </c>
      <c r="AK6578" s="148"/>
      <c r="AL6578" s="417"/>
      <c r="AM6578" s="417"/>
      <c r="AN6578" s="417"/>
      <c r="AO6578" s="417"/>
      <c r="AP6578" s="417"/>
      <c r="AQ6578" s="417"/>
      <c r="AR6578" s="417"/>
      <c r="AS6578" s="417"/>
      <c r="AT6578" s="417"/>
    </row>
    <row r="6579" spans="1:46" s="67" customFormat="1" ht="45">
      <c r="A6579" s="293" t="s">
        <v>1381</v>
      </c>
      <c r="B6579" s="368">
        <v>8936</v>
      </c>
      <c r="C6579" s="54" t="s">
        <v>484</v>
      </c>
      <c r="D6579" s="293" t="s">
        <v>433</v>
      </c>
      <c r="E6579" s="53" t="s">
        <v>82</v>
      </c>
      <c r="F6579" s="75">
        <v>41579</v>
      </c>
      <c r="G6579" s="55">
        <v>41623</v>
      </c>
      <c r="H6579" s="53" t="s">
        <v>105</v>
      </c>
      <c r="I6579" s="56">
        <v>25.06</v>
      </c>
      <c r="J6579" s="56">
        <v>24.479467763849996</v>
      </c>
      <c r="K6579" s="56">
        <v>24.478999999999999</v>
      </c>
      <c r="L6579" s="58">
        <v>28885.219999999998</v>
      </c>
      <c r="M6579" s="59">
        <v>41639</v>
      </c>
      <c r="N6579" s="60">
        <v>2014</v>
      </c>
      <c r="O6579" s="61">
        <v>41640</v>
      </c>
      <c r="P6579" s="60">
        <v>2014</v>
      </c>
      <c r="Q6579" s="61">
        <v>41790</v>
      </c>
      <c r="R6579" s="53" t="s">
        <v>342</v>
      </c>
      <c r="S6579" s="53" t="s">
        <v>1393</v>
      </c>
      <c r="T6579" s="53" t="s">
        <v>313</v>
      </c>
      <c r="U6579" s="106">
        <v>11000</v>
      </c>
      <c r="V6579" s="53">
        <v>8</v>
      </c>
      <c r="W6579" s="53" t="s">
        <v>390</v>
      </c>
      <c r="X6579" s="53" t="s">
        <v>1424</v>
      </c>
      <c r="Y6579" s="63"/>
      <c r="Z6579" s="58"/>
      <c r="AA6579" s="53"/>
      <c r="AB6579" s="62"/>
      <c r="AC6579" s="65"/>
      <c r="AD6579" s="66"/>
      <c r="AE6579" s="53"/>
      <c r="AF6579" s="53"/>
      <c r="AG6579" s="58"/>
      <c r="AH6579" s="367"/>
      <c r="AI6579" s="53" t="s">
        <v>105</v>
      </c>
      <c r="AJ6579" s="53" t="s">
        <v>689</v>
      </c>
      <c r="AK6579" s="148"/>
    </row>
    <row r="6580" spans="1:46" s="67" customFormat="1" ht="45">
      <c r="A6580" s="293" t="s">
        <v>1381</v>
      </c>
      <c r="B6580" s="368">
        <v>8937</v>
      </c>
      <c r="C6580" s="54" t="s">
        <v>484</v>
      </c>
      <c r="D6580" s="293" t="s">
        <v>433</v>
      </c>
      <c r="E6580" s="53" t="s">
        <v>60</v>
      </c>
      <c r="F6580" s="55">
        <v>41598</v>
      </c>
      <c r="G6580" s="55">
        <v>41623</v>
      </c>
      <c r="H6580" s="53" t="s">
        <v>105</v>
      </c>
      <c r="I6580" s="56">
        <v>169.68719999999999</v>
      </c>
      <c r="J6580" s="56">
        <v>165.75627862481912</v>
      </c>
      <c r="K6580" s="56">
        <v>165.756</v>
      </c>
      <c r="L6580" s="58">
        <v>195592.08</v>
      </c>
      <c r="M6580" s="59">
        <v>41639</v>
      </c>
      <c r="N6580" s="60">
        <v>2014</v>
      </c>
      <c r="O6580" s="61">
        <v>41640</v>
      </c>
      <c r="P6580" s="60">
        <v>2014</v>
      </c>
      <c r="Q6580" s="61">
        <v>41790</v>
      </c>
      <c r="R6580" s="53" t="s">
        <v>342</v>
      </c>
      <c r="S6580" s="53" t="s">
        <v>1394</v>
      </c>
      <c r="T6580" s="53" t="s">
        <v>313</v>
      </c>
      <c r="U6580" s="106">
        <v>1360</v>
      </c>
      <c r="V6580" s="53">
        <v>8</v>
      </c>
      <c r="W6580" s="53" t="s">
        <v>390</v>
      </c>
      <c r="X6580" s="53" t="s">
        <v>1424</v>
      </c>
      <c r="Y6580" s="63"/>
      <c r="Z6580" s="58"/>
      <c r="AA6580" s="53"/>
      <c r="AB6580" s="62"/>
      <c r="AC6580" s="65"/>
      <c r="AD6580" s="66"/>
      <c r="AE6580" s="53"/>
      <c r="AF6580" s="53"/>
      <c r="AG6580" s="58"/>
      <c r="AH6580" s="367"/>
      <c r="AI6580" s="53" t="s">
        <v>105</v>
      </c>
      <c r="AJ6580" s="53" t="s">
        <v>689</v>
      </c>
      <c r="AK6580" s="148"/>
    </row>
    <row r="6581" spans="1:46" s="67" customFormat="1" ht="45">
      <c r="A6581" s="293" t="s">
        <v>1381</v>
      </c>
      <c r="B6581" s="368">
        <v>8938</v>
      </c>
      <c r="C6581" s="54" t="s">
        <v>435</v>
      </c>
      <c r="D6581" s="293" t="s">
        <v>434</v>
      </c>
      <c r="E6581" s="53" t="s">
        <v>82</v>
      </c>
      <c r="F6581" s="75">
        <v>41579</v>
      </c>
      <c r="G6581" s="55">
        <v>41619</v>
      </c>
      <c r="H6581" s="53" t="s">
        <v>105</v>
      </c>
      <c r="I6581" s="56">
        <v>323.01</v>
      </c>
      <c r="J6581" s="56">
        <v>315.52724989629638</v>
      </c>
      <c r="K6581" s="56">
        <v>315.52699999999999</v>
      </c>
      <c r="L6581" s="58">
        <v>372321.86</v>
      </c>
      <c r="M6581" s="59">
        <v>41639</v>
      </c>
      <c r="N6581" s="60">
        <v>2014</v>
      </c>
      <c r="O6581" s="61">
        <v>41640</v>
      </c>
      <c r="P6581" s="60">
        <v>2014</v>
      </c>
      <c r="Q6581" s="61">
        <v>41790</v>
      </c>
      <c r="R6581" s="53" t="s">
        <v>342</v>
      </c>
      <c r="S6581" s="53" t="s">
        <v>1424</v>
      </c>
      <c r="T6581" s="53" t="s">
        <v>313</v>
      </c>
      <c r="U6581" s="81">
        <v>9000</v>
      </c>
      <c r="V6581" s="53">
        <v>8</v>
      </c>
      <c r="W6581" s="53" t="s">
        <v>390</v>
      </c>
      <c r="X6581" s="53"/>
      <c r="Y6581" s="63"/>
      <c r="Z6581" s="58"/>
      <c r="AA6581" s="53"/>
      <c r="AB6581" s="62"/>
      <c r="AC6581" s="65"/>
      <c r="AD6581" s="66"/>
      <c r="AE6581" s="53"/>
      <c r="AF6581" s="53"/>
      <c r="AG6581" s="58"/>
      <c r="AH6581" s="367"/>
      <c r="AI6581" s="53" t="s">
        <v>105</v>
      </c>
      <c r="AJ6581" s="53" t="s">
        <v>689</v>
      </c>
      <c r="AK6581" s="148"/>
    </row>
    <row r="6582" spans="1:46" s="67" customFormat="1" ht="45">
      <c r="A6582" s="293" t="s">
        <v>1381</v>
      </c>
      <c r="B6582" s="368">
        <v>8939</v>
      </c>
      <c r="C6582" s="54" t="s">
        <v>430</v>
      </c>
      <c r="D6582" s="293" t="s">
        <v>432</v>
      </c>
      <c r="E6582" s="53" t="s">
        <v>60</v>
      </c>
      <c r="F6582" s="55">
        <v>41598</v>
      </c>
      <c r="G6582" s="55">
        <v>41623</v>
      </c>
      <c r="H6582" s="53" t="s">
        <v>105</v>
      </c>
      <c r="I6582" s="56">
        <v>13.6</v>
      </c>
      <c r="J6582" s="56">
        <v>13.404630795243241</v>
      </c>
      <c r="K6582" s="56">
        <v>13.404</v>
      </c>
      <c r="L6582" s="58">
        <v>15816.719999999998</v>
      </c>
      <c r="M6582" s="59">
        <v>41638</v>
      </c>
      <c r="N6582" s="60">
        <v>2014</v>
      </c>
      <c r="O6582" s="61">
        <v>41640</v>
      </c>
      <c r="P6582" s="60">
        <v>2014</v>
      </c>
      <c r="Q6582" s="61">
        <v>41790</v>
      </c>
      <c r="R6582" s="53" t="s">
        <v>342</v>
      </c>
      <c r="S6582" s="53" t="s">
        <v>2224</v>
      </c>
      <c r="T6582" s="53" t="s">
        <v>313</v>
      </c>
      <c r="U6582" s="104">
        <v>400</v>
      </c>
      <c r="V6582" s="53">
        <v>8</v>
      </c>
      <c r="W6582" s="53" t="s">
        <v>390</v>
      </c>
      <c r="X6582" s="53"/>
      <c r="Y6582" s="63"/>
      <c r="Z6582" s="58"/>
      <c r="AA6582" s="53"/>
      <c r="AB6582" s="62"/>
      <c r="AC6582" s="65"/>
      <c r="AD6582" s="66"/>
      <c r="AE6582" s="53"/>
      <c r="AF6582" s="53"/>
      <c r="AG6582" s="58"/>
      <c r="AH6582" s="367"/>
      <c r="AI6582" s="53" t="s">
        <v>105</v>
      </c>
      <c r="AJ6582" s="53" t="s">
        <v>689</v>
      </c>
      <c r="AK6582" s="148"/>
    </row>
    <row r="6583" spans="1:46" s="67" customFormat="1" ht="45">
      <c r="A6583" s="293" t="s">
        <v>1381</v>
      </c>
      <c r="B6583" s="368">
        <v>8941</v>
      </c>
      <c r="C6583" s="54" t="s">
        <v>487</v>
      </c>
      <c r="D6583" s="293" t="s">
        <v>488</v>
      </c>
      <c r="E6583" s="53" t="s">
        <v>65</v>
      </c>
      <c r="F6583" s="55">
        <v>41598</v>
      </c>
      <c r="G6583" s="55">
        <v>41623</v>
      </c>
      <c r="H6583" s="53" t="s">
        <v>105</v>
      </c>
      <c r="I6583" s="56">
        <v>136.4</v>
      </c>
      <c r="J6583" s="56">
        <v>134.44056179935134</v>
      </c>
      <c r="K6583" s="56">
        <v>134.44</v>
      </c>
      <c r="L6583" s="58">
        <v>158639.19999999998</v>
      </c>
      <c r="M6583" s="59">
        <v>41639</v>
      </c>
      <c r="N6583" s="60">
        <v>2014</v>
      </c>
      <c r="O6583" s="61">
        <v>41640</v>
      </c>
      <c r="P6583" s="60">
        <v>2014</v>
      </c>
      <c r="Q6583" s="61">
        <v>41790</v>
      </c>
      <c r="R6583" s="53" t="s">
        <v>342</v>
      </c>
      <c r="S6583" s="53" t="s">
        <v>1424</v>
      </c>
      <c r="T6583" s="53" t="s">
        <v>309</v>
      </c>
      <c r="U6583" s="81">
        <v>20</v>
      </c>
      <c r="V6583" s="53">
        <v>8</v>
      </c>
      <c r="W6583" s="53" t="s">
        <v>390</v>
      </c>
      <c r="X6583" s="53"/>
      <c r="Y6583" s="63"/>
      <c r="Z6583" s="58"/>
      <c r="AA6583" s="53"/>
      <c r="AB6583" s="62"/>
      <c r="AC6583" s="65"/>
      <c r="AD6583" s="66"/>
      <c r="AE6583" s="53"/>
      <c r="AF6583" s="53"/>
      <c r="AG6583" s="58"/>
      <c r="AH6583" s="367"/>
      <c r="AI6583" s="53" t="s">
        <v>105</v>
      </c>
      <c r="AJ6583" s="53" t="s">
        <v>689</v>
      </c>
      <c r="AK6583" s="148"/>
    </row>
    <row r="6584" spans="1:46" s="67" customFormat="1" ht="45">
      <c r="A6584" s="293" t="s">
        <v>1381</v>
      </c>
      <c r="B6584" s="368">
        <v>8942</v>
      </c>
      <c r="C6584" s="54" t="s">
        <v>477</v>
      </c>
      <c r="D6584" s="293" t="s">
        <v>427</v>
      </c>
      <c r="E6584" s="53" t="s">
        <v>82</v>
      </c>
      <c r="F6584" s="75">
        <v>41579</v>
      </c>
      <c r="G6584" s="55">
        <v>41619</v>
      </c>
      <c r="H6584" s="53" t="s">
        <v>105</v>
      </c>
      <c r="I6584" s="56">
        <v>398.30099999999999</v>
      </c>
      <c r="J6584" s="56">
        <v>392.57925370413079</v>
      </c>
      <c r="K6584" s="56">
        <v>392.57900000000001</v>
      </c>
      <c r="L6584" s="58">
        <v>463243.22000000003</v>
      </c>
      <c r="M6584" s="59">
        <v>41639</v>
      </c>
      <c r="N6584" s="60">
        <v>2014</v>
      </c>
      <c r="O6584" s="61">
        <v>41640</v>
      </c>
      <c r="P6584" s="60">
        <v>2014</v>
      </c>
      <c r="Q6584" s="61">
        <v>41790</v>
      </c>
      <c r="R6584" s="53" t="s">
        <v>342</v>
      </c>
      <c r="S6584" s="53" t="s">
        <v>1424</v>
      </c>
      <c r="T6584" s="53" t="s">
        <v>309</v>
      </c>
      <c r="U6584" s="81">
        <v>5400</v>
      </c>
      <c r="V6584" s="53">
        <v>8</v>
      </c>
      <c r="W6584" s="53" t="s">
        <v>390</v>
      </c>
      <c r="X6584" s="53"/>
      <c r="Y6584" s="63"/>
      <c r="Z6584" s="58"/>
      <c r="AA6584" s="53"/>
      <c r="AB6584" s="62"/>
      <c r="AC6584" s="65"/>
      <c r="AD6584" s="66"/>
      <c r="AE6584" s="53"/>
      <c r="AF6584" s="53"/>
      <c r="AG6584" s="58"/>
      <c r="AH6584" s="367"/>
      <c r="AI6584" s="53" t="s">
        <v>105</v>
      </c>
      <c r="AJ6584" s="53" t="s">
        <v>689</v>
      </c>
      <c r="AK6584" s="148"/>
    </row>
    <row r="6585" spans="1:46" s="67" customFormat="1" ht="45">
      <c r="A6585" s="293" t="s">
        <v>1381</v>
      </c>
      <c r="B6585" s="368">
        <v>8943</v>
      </c>
      <c r="C6585" s="54" t="s">
        <v>469</v>
      </c>
      <c r="D6585" s="293" t="s">
        <v>470</v>
      </c>
      <c r="E6585" s="53" t="s">
        <v>82</v>
      </c>
      <c r="F6585" s="75">
        <v>41579</v>
      </c>
      <c r="G6585" s="55">
        <v>41619</v>
      </c>
      <c r="H6585" s="53" t="s">
        <v>105</v>
      </c>
      <c r="I6585" s="56">
        <v>22</v>
      </c>
      <c r="J6585" s="56">
        <v>21.881088503999997</v>
      </c>
      <c r="K6585" s="56">
        <v>21.881</v>
      </c>
      <c r="L6585" s="58">
        <v>25819.579999999998</v>
      </c>
      <c r="M6585" s="59">
        <v>41639</v>
      </c>
      <c r="N6585" s="60">
        <v>2014</v>
      </c>
      <c r="O6585" s="61">
        <v>41640</v>
      </c>
      <c r="P6585" s="60">
        <v>2014</v>
      </c>
      <c r="Q6585" s="61">
        <v>41790</v>
      </c>
      <c r="R6585" s="53" t="s">
        <v>342</v>
      </c>
      <c r="S6585" s="24" t="s">
        <v>1424</v>
      </c>
      <c r="T6585" s="53" t="s">
        <v>309</v>
      </c>
      <c r="U6585" s="81">
        <v>1100</v>
      </c>
      <c r="V6585" s="53">
        <v>8</v>
      </c>
      <c r="W6585" s="53" t="s">
        <v>390</v>
      </c>
      <c r="X6585" s="53" t="s">
        <v>6326</v>
      </c>
      <c r="Y6585" s="63"/>
      <c r="Z6585" s="58"/>
      <c r="AA6585" s="53"/>
      <c r="AB6585" s="62"/>
      <c r="AC6585" s="65"/>
      <c r="AD6585" s="66"/>
      <c r="AE6585" s="53"/>
      <c r="AF6585" s="53"/>
      <c r="AG6585" s="58"/>
      <c r="AH6585" s="367"/>
      <c r="AI6585" s="53" t="s">
        <v>105</v>
      </c>
      <c r="AJ6585" s="53" t="s">
        <v>689</v>
      </c>
      <c r="AK6585" s="148"/>
    </row>
    <row r="6586" spans="1:46" s="67" customFormat="1" ht="45">
      <c r="A6586" s="293" t="s">
        <v>1381</v>
      </c>
      <c r="B6586" s="368">
        <v>8944</v>
      </c>
      <c r="C6586" s="54" t="s">
        <v>478</v>
      </c>
      <c r="D6586" s="293" t="s">
        <v>479</v>
      </c>
      <c r="E6586" s="53" t="s">
        <v>60</v>
      </c>
      <c r="F6586" s="75">
        <v>41579</v>
      </c>
      <c r="G6586" s="55">
        <v>41619</v>
      </c>
      <c r="H6586" s="53" t="s">
        <v>105</v>
      </c>
      <c r="I6586" s="56">
        <v>5.5965400000000001</v>
      </c>
      <c r="J6586" s="56">
        <v>5.4668922792935781</v>
      </c>
      <c r="K6586" s="56">
        <v>5.4660000000000002</v>
      </c>
      <c r="L6586" s="58">
        <v>6449.88</v>
      </c>
      <c r="M6586" s="59">
        <v>41639</v>
      </c>
      <c r="N6586" s="60">
        <v>2014</v>
      </c>
      <c r="O6586" s="61">
        <v>41640</v>
      </c>
      <c r="P6586" s="60">
        <v>2014</v>
      </c>
      <c r="Q6586" s="61">
        <v>41790</v>
      </c>
      <c r="R6586" s="53" t="s">
        <v>342</v>
      </c>
      <c r="S6586" s="62"/>
      <c r="T6586" s="53" t="s">
        <v>4651</v>
      </c>
      <c r="U6586" s="399">
        <v>0.214</v>
      </c>
      <c r="V6586" s="53">
        <v>8</v>
      </c>
      <c r="W6586" s="53" t="s">
        <v>390</v>
      </c>
      <c r="X6586" s="53"/>
      <c r="Y6586" s="63"/>
      <c r="Z6586" s="58"/>
      <c r="AA6586" s="53"/>
      <c r="AB6586" s="62"/>
      <c r="AC6586" s="65"/>
      <c r="AD6586" s="66"/>
      <c r="AE6586" s="53"/>
      <c r="AF6586" s="53"/>
      <c r="AG6586" s="58"/>
      <c r="AH6586" s="367"/>
      <c r="AI6586" s="53" t="s">
        <v>105</v>
      </c>
      <c r="AJ6586" s="53" t="s">
        <v>689</v>
      </c>
      <c r="AK6586" s="148"/>
    </row>
    <row r="6587" spans="1:46" s="67" customFormat="1" ht="45">
      <c r="A6587" s="293" t="s">
        <v>1381</v>
      </c>
      <c r="B6587" s="368">
        <v>8945</v>
      </c>
      <c r="C6587" s="54" t="s">
        <v>480</v>
      </c>
      <c r="D6587" s="293" t="s">
        <v>481</v>
      </c>
      <c r="E6587" s="53" t="s">
        <v>65</v>
      </c>
      <c r="F6587" s="75">
        <v>41579</v>
      </c>
      <c r="G6587" s="55">
        <v>41619</v>
      </c>
      <c r="H6587" s="53" t="s">
        <v>105</v>
      </c>
      <c r="I6587" s="56">
        <v>171.85</v>
      </c>
      <c r="J6587" s="56">
        <v>167.86897586662496</v>
      </c>
      <c r="K6587" s="56">
        <v>167.86799999999999</v>
      </c>
      <c r="L6587" s="58">
        <v>198084.24</v>
      </c>
      <c r="M6587" s="59">
        <v>41639</v>
      </c>
      <c r="N6587" s="60">
        <v>2014</v>
      </c>
      <c r="O6587" s="61">
        <v>41640</v>
      </c>
      <c r="P6587" s="60">
        <v>2014</v>
      </c>
      <c r="Q6587" s="61">
        <v>41790</v>
      </c>
      <c r="R6587" s="53" t="s">
        <v>342</v>
      </c>
      <c r="S6587" s="53" t="s">
        <v>1424</v>
      </c>
      <c r="T6587" s="53" t="s">
        <v>309</v>
      </c>
      <c r="U6587" s="81">
        <v>650</v>
      </c>
      <c r="V6587" s="53">
        <v>8</v>
      </c>
      <c r="W6587" s="53" t="s">
        <v>390</v>
      </c>
      <c r="X6587" s="53"/>
      <c r="Y6587" s="63"/>
      <c r="Z6587" s="58"/>
      <c r="AA6587" s="53"/>
      <c r="AB6587" s="62"/>
      <c r="AC6587" s="65"/>
      <c r="AD6587" s="66"/>
      <c r="AE6587" s="53"/>
      <c r="AF6587" s="53"/>
      <c r="AG6587" s="58"/>
      <c r="AH6587" s="367"/>
      <c r="AI6587" s="53" t="s">
        <v>105</v>
      </c>
      <c r="AJ6587" s="53" t="s">
        <v>689</v>
      </c>
      <c r="AK6587" s="148"/>
    </row>
    <row r="6588" spans="1:46" s="67" customFormat="1" ht="60">
      <c r="A6588" s="293" t="s">
        <v>1381</v>
      </c>
      <c r="B6588" s="368">
        <v>8946</v>
      </c>
      <c r="C6588" s="54" t="s">
        <v>521</v>
      </c>
      <c r="D6588" s="293" t="s">
        <v>522</v>
      </c>
      <c r="E6588" s="53" t="s">
        <v>60</v>
      </c>
      <c r="F6588" s="75">
        <v>41579</v>
      </c>
      <c r="G6588" s="55">
        <v>41619</v>
      </c>
      <c r="H6588" s="53" t="s">
        <v>105</v>
      </c>
      <c r="I6588" s="56">
        <v>1736</v>
      </c>
      <c r="J6588" s="56">
        <v>1736</v>
      </c>
      <c r="K6588" s="56">
        <v>1736</v>
      </c>
      <c r="L6588" s="58">
        <v>2048480</v>
      </c>
      <c r="M6588" s="59">
        <v>41639</v>
      </c>
      <c r="N6588" s="60">
        <v>2014</v>
      </c>
      <c r="O6588" s="61">
        <v>41640</v>
      </c>
      <c r="P6588" s="60">
        <v>2014</v>
      </c>
      <c r="Q6588" s="61">
        <v>42004</v>
      </c>
      <c r="R6588" s="53" t="s">
        <v>350</v>
      </c>
      <c r="S6588" s="62"/>
      <c r="T6588" s="53" t="s">
        <v>309</v>
      </c>
      <c r="U6588" s="81">
        <v>1</v>
      </c>
      <c r="V6588" s="53">
        <v>8</v>
      </c>
      <c r="W6588" s="53" t="s">
        <v>390</v>
      </c>
      <c r="X6588" s="53"/>
      <c r="Y6588" s="63"/>
      <c r="Z6588" s="58"/>
      <c r="AA6588" s="53"/>
      <c r="AB6588" s="62"/>
      <c r="AC6588" s="65"/>
      <c r="AD6588" s="66"/>
      <c r="AE6588" s="53"/>
      <c r="AF6588" s="53"/>
      <c r="AG6588" s="58"/>
      <c r="AH6588" s="367"/>
      <c r="AI6588" s="53" t="s">
        <v>105</v>
      </c>
      <c r="AJ6588" s="53" t="s">
        <v>689</v>
      </c>
      <c r="AK6588" s="148"/>
    </row>
    <row r="6589" spans="1:46" s="67" customFormat="1" ht="45">
      <c r="A6589" s="293" t="s">
        <v>1381</v>
      </c>
      <c r="B6589" s="368">
        <v>8947</v>
      </c>
      <c r="C6589" s="54" t="s">
        <v>491</v>
      </c>
      <c r="D6589" s="293" t="s">
        <v>492</v>
      </c>
      <c r="E6589" s="53" t="s">
        <v>65</v>
      </c>
      <c r="F6589" s="55">
        <v>41598</v>
      </c>
      <c r="G6589" s="55">
        <v>41623</v>
      </c>
      <c r="H6589" s="53" t="s">
        <v>105</v>
      </c>
      <c r="I6589" s="56">
        <v>1594.4655</v>
      </c>
      <c r="J6589" s="56">
        <v>1550.6062543144271</v>
      </c>
      <c r="K6589" s="56">
        <v>1550.606</v>
      </c>
      <c r="L6589" s="58">
        <v>1829715.0799999998</v>
      </c>
      <c r="M6589" s="59">
        <v>41638</v>
      </c>
      <c r="N6589" s="60">
        <v>2014</v>
      </c>
      <c r="O6589" s="61">
        <v>41640</v>
      </c>
      <c r="P6589" s="60">
        <v>2014</v>
      </c>
      <c r="Q6589" s="61">
        <v>42004</v>
      </c>
      <c r="R6589" s="53" t="s">
        <v>342</v>
      </c>
      <c r="S6589" s="53" t="s">
        <v>1424</v>
      </c>
      <c r="T6589" s="53" t="s">
        <v>309</v>
      </c>
      <c r="U6589" s="81">
        <v>5395</v>
      </c>
      <c r="V6589" s="53">
        <v>8</v>
      </c>
      <c r="W6589" s="53" t="s">
        <v>390</v>
      </c>
      <c r="X6589" s="53"/>
      <c r="Y6589" s="63"/>
      <c r="Z6589" s="58"/>
      <c r="AA6589" s="53"/>
      <c r="AB6589" s="62"/>
      <c r="AC6589" s="65"/>
      <c r="AD6589" s="66"/>
      <c r="AE6589" s="53"/>
      <c r="AF6589" s="53"/>
      <c r="AG6589" s="58"/>
      <c r="AH6589" s="367"/>
      <c r="AI6589" s="53" t="s">
        <v>105</v>
      </c>
      <c r="AJ6589" s="53" t="s">
        <v>689</v>
      </c>
      <c r="AK6589" s="148"/>
    </row>
    <row r="6590" spans="1:46" s="67" customFormat="1" ht="45">
      <c r="A6590" s="293" t="s">
        <v>1381</v>
      </c>
      <c r="B6590" s="368">
        <v>8948</v>
      </c>
      <c r="C6590" s="54" t="s">
        <v>457</v>
      </c>
      <c r="D6590" s="293" t="s">
        <v>458</v>
      </c>
      <c r="E6590" s="53" t="s">
        <v>60</v>
      </c>
      <c r="F6590" s="55">
        <v>41598</v>
      </c>
      <c r="G6590" s="55">
        <v>41623</v>
      </c>
      <c r="H6590" s="53" t="s">
        <v>105</v>
      </c>
      <c r="I6590" s="56">
        <v>8.7875800000000002</v>
      </c>
      <c r="J6590" s="56">
        <v>7.7209209651453703</v>
      </c>
      <c r="K6590" s="56">
        <v>7.72</v>
      </c>
      <c r="L6590" s="58">
        <v>9109.5999999999985</v>
      </c>
      <c r="M6590" s="59">
        <v>41639</v>
      </c>
      <c r="N6590" s="60">
        <v>2014</v>
      </c>
      <c r="O6590" s="61">
        <v>41640</v>
      </c>
      <c r="P6590" s="60">
        <v>2014</v>
      </c>
      <c r="Q6590" s="61">
        <v>41790</v>
      </c>
      <c r="R6590" s="53" t="s">
        <v>8346</v>
      </c>
      <c r="S6590" s="53" t="s">
        <v>1424</v>
      </c>
      <c r="T6590" s="53" t="s">
        <v>309</v>
      </c>
      <c r="U6590" s="81">
        <v>272</v>
      </c>
      <c r="V6590" s="53">
        <v>8</v>
      </c>
      <c r="W6590" s="53" t="s">
        <v>390</v>
      </c>
      <c r="X6590" s="53"/>
      <c r="Y6590" s="63"/>
      <c r="Z6590" s="58"/>
      <c r="AA6590" s="53"/>
      <c r="AB6590" s="62"/>
      <c r="AC6590" s="65"/>
      <c r="AD6590" s="66"/>
      <c r="AE6590" s="53"/>
      <c r="AF6590" s="53"/>
      <c r="AG6590" s="58"/>
      <c r="AH6590" s="367"/>
      <c r="AI6590" s="53" t="s">
        <v>105</v>
      </c>
      <c r="AJ6590" s="53" t="s">
        <v>689</v>
      </c>
      <c r="AK6590" s="148"/>
    </row>
    <row r="6591" spans="1:46" s="67" customFormat="1" ht="45">
      <c r="A6591" s="293" t="s">
        <v>1381</v>
      </c>
      <c r="B6591" s="368">
        <v>8950</v>
      </c>
      <c r="C6591" s="54" t="s">
        <v>453</v>
      </c>
      <c r="D6591" s="52" t="s">
        <v>454</v>
      </c>
      <c r="E6591" s="53" t="s">
        <v>60</v>
      </c>
      <c r="F6591" s="55">
        <v>41598</v>
      </c>
      <c r="G6591" s="55">
        <v>41623</v>
      </c>
      <c r="H6591" s="53" t="s">
        <v>105</v>
      </c>
      <c r="I6591" s="56">
        <v>289.5564</v>
      </c>
      <c r="J6591" s="56">
        <v>281.98002649426434</v>
      </c>
      <c r="K6591" s="56">
        <v>281.98</v>
      </c>
      <c r="L6591" s="58">
        <v>332736.40000000002</v>
      </c>
      <c r="M6591" s="59">
        <v>41638</v>
      </c>
      <c r="N6591" s="60">
        <v>2014</v>
      </c>
      <c r="O6591" s="61">
        <v>41640</v>
      </c>
      <c r="P6591" s="60">
        <v>2014</v>
      </c>
      <c r="Q6591" s="61">
        <v>41790</v>
      </c>
      <c r="R6591" s="53" t="s">
        <v>8346</v>
      </c>
      <c r="S6591" s="53" t="s">
        <v>1424</v>
      </c>
      <c r="T6591" s="53" t="s">
        <v>309</v>
      </c>
      <c r="U6591" s="81">
        <v>80</v>
      </c>
      <c r="V6591" s="53">
        <v>8</v>
      </c>
      <c r="W6591" s="53" t="s">
        <v>390</v>
      </c>
      <c r="X6591" s="53"/>
      <c r="Y6591" s="63"/>
      <c r="Z6591" s="58"/>
      <c r="AA6591" s="53"/>
      <c r="AB6591" s="62"/>
      <c r="AC6591" s="65"/>
      <c r="AD6591" s="66"/>
      <c r="AE6591" s="53"/>
      <c r="AF6591" s="53"/>
      <c r="AG6591" s="58"/>
      <c r="AH6591" s="367"/>
      <c r="AI6591" s="53" t="s">
        <v>105</v>
      </c>
      <c r="AJ6591" s="53" t="s">
        <v>689</v>
      </c>
      <c r="AK6591" s="148"/>
    </row>
    <row r="6592" spans="1:46" s="67" customFormat="1" ht="45">
      <c r="A6592" s="293" t="s">
        <v>1381</v>
      </c>
      <c r="B6592" s="368">
        <v>8951</v>
      </c>
      <c r="C6592" s="54" t="s">
        <v>436</v>
      </c>
      <c r="D6592" s="293" t="s">
        <v>437</v>
      </c>
      <c r="E6592" s="53" t="s">
        <v>65</v>
      </c>
      <c r="F6592" s="55">
        <v>41598</v>
      </c>
      <c r="G6592" s="55">
        <v>41623</v>
      </c>
      <c r="H6592" s="53" t="s">
        <v>105</v>
      </c>
      <c r="I6592" s="56">
        <v>3223.8092999999999</v>
      </c>
      <c r="J6592" s="56">
        <v>3177.4980456449671</v>
      </c>
      <c r="K6592" s="56">
        <v>3177.498</v>
      </c>
      <c r="L6592" s="58">
        <v>3749447.6399999997</v>
      </c>
      <c r="M6592" s="59">
        <v>41639</v>
      </c>
      <c r="N6592" s="60">
        <v>2014</v>
      </c>
      <c r="O6592" s="61">
        <v>41640</v>
      </c>
      <c r="P6592" s="60">
        <v>2014</v>
      </c>
      <c r="Q6592" s="61">
        <v>42004</v>
      </c>
      <c r="R6592" s="53" t="s">
        <v>342</v>
      </c>
      <c r="S6592" s="53" t="s">
        <v>1424</v>
      </c>
      <c r="T6592" s="53" t="s">
        <v>309</v>
      </c>
      <c r="U6592" s="81">
        <v>3220</v>
      </c>
      <c r="V6592" s="53">
        <v>8</v>
      </c>
      <c r="W6592" s="53" t="s">
        <v>390</v>
      </c>
      <c r="X6592" s="53"/>
      <c r="Y6592" s="63"/>
      <c r="Z6592" s="58"/>
      <c r="AA6592" s="53"/>
      <c r="AB6592" s="62"/>
      <c r="AC6592" s="65"/>
      <c r="AD6592" s="66"/>
      <c r="AE6592" s="53"/>
      <c r="AF6592" s="53"/>
      <c r="AG6592" s="58"/>
      <c r="AH6592" s="367"/>
      <c r="AI6592" s="53" t="s">
        <v>105</v>
      </c>
      <c r="AJ6592" s="53" t="s">
        <v>689</v>
      </c>
      <c r="AK6592" s="148"/>
    </row>
    <row r="6593" spans="1:46" s="67" customFormat="1" ht="45">
      <c r="A6593" s="293" t="s">
        <v>1381</v>
      </c>
      <c r="B6593" s="368">
        <v>8952</v>
      </c>
      <c r="C6593" s="54" t="s">
        <v>536</v>
      </c>
      <c r="D6593" s="293" t="s">
        <v>537</v>
      </c>
      <c r="E6593" s="53" t="s">
        <v>60</v>
      </c>
      <c r="F6593" s="55">
        <v>41598</v>
      </c>
      <c r="G6593" s="55">
        <v>41623</v>
      </c>
      <c r="H6593" s="53" t="s">
        <v>105</v>
      </c>
      <c r="I6593" s="56">
        <v>12.0387</v>
      </c>
      <c r="J6593" s="56">
        <v>11.723653472487955</v>
      </c>
      <c r="K6593" s="56">
        <v>11.723000000000001</v>
      </c>
      <c r="L6593" s="58">
        <v>13833.14</v>
      </c>
      <c r="M6593" s="59">
        <v>41638</v>
      </c>
      <c r="N6593" s="60">
        <v>2014</v>
      </c>
      <c r="O6593" s="61">
        <v>41640</v>
      </c>
      <c r="P6593" s="60">
        <v>2014</v>
      </c>
      <c r="Q6593" s="61">
        <v>41790</v>
      </c>
      <c r="R6593" s="53" t="s">
        <v>8346</v>
      </c>
      <c r="S6593" s="62"/>
      <c r="T6593" s="53" t="s">
        <v>309</v>
      </c>
      <c r="U6593" s="81">
        <v>18</v>
      </c>
      <c r="V6593" s="53">
        <v>8</v>
      </c>
      <c r="W6593" s="78" t="s">
        <v>390</v>
      </c>
      <c r="X6593" s="53"/>
      <c r="Y6593" s="63"/>
      <c r="Z6593" s="58"/>
      <c r="AA6593" s="53"/>
      <c r="AB6593" s="62"/>
      <c r="AC6593" s="65"/>
      <c r="AD6593" s="66"/>
      <c r="AE6593" s="53"/>
      <c r="AF6593" s="53"/>
      <c r="AG6593" s="58"/>
      <c r="AH6593" s="367"/>
      <c r="AI6593" s="53" t="s">
        <v>105</v>
      </c>
      <c r="AJ6593" s="53" t="s">
        <v>689</v>
      </c>
      <c r="AK6593" s="148"/>
    </row>
    <row r="6594" spans="1:46" s="67" customFormat="1" ht="60">
      <c r="A6594" s="293" t="s">
        <v>1381</v>
      </c>
      <c r="B6594" s="368">
        <v>8954</v>
      </c>
      <c r="C6594" s="54" t="s">
        <v>988</v>
      </c>
      <c r="D6594" s="293" t="s">
        <v>989</v>
      </c>
      <c r="E6594" s="53" t="s">
        <v>60</v>
      </c>
      <c r="F6594" s="75">
        <v>41579</v>
      </c>
      <c r="G6594" s="55">
        <v>41619</v>
      </c>
      <c r="H6594" s="53" t="s">
        <v>105</v>
      </c>
      <c r="I6594" s="56">
        <v>960</v>
      </c>
      <c r="J6594" s="56">
        <v>960</v>
      </c>
      <c r="K6594" s="56">
        <v>960</v>
      </c>
      <c r="L6594" s="58">
        <v>1132800</v>
      </c>
      <c r="M6594" s="59">
        <v>41639</v>
      </c>
      <c r="N6594" s="60">
        <v>2014</v>
      </c>
      <c r="O6594" s="61">
        <v>41640</v>
      </c>
      <c r="P6594" s="60">
        <v>2014</v>
      </c>
      <c r="Q6594" s="61">
        <v>42004</v>
      </c>
      <c r="R6594" s="53" t="s">
        <v>350</v>
      </c>
      <c r="S6594" s="62"/>
      <c r="T6594" s="53" t="s">
        <v>309</v>
      </c>
      <c r="U6594" s="81">
        <v>1</v>
      </c>
      <c r="V6594" s="53">
        <v>8</v>
      </c>
      <c r="W6594" s="53" t="s">
        <v>390</v>
      </c>
      <c r="X6594" s="53"/>
      <c r="Y6594" s="63"/>
      <c r="Z6594" s="58"/>
      <c r="AA6594" s="53"/>
      <c r="AB6594" s="62"/>
      <c r="AC6594" s="65"/>
      <c r="AD6594" s="66"/>
      <c r="AE6594" s="53"/>
      <c r="AF6594" s="53"/>
      <c r="AG6594" s="58"/>
      <c r="AH6594" s="367"/>
      <c r="AI6594" s="53" t="s">
        <v>105</v>
      </c>
      <c r="AJ6594" s="53" t="s">
        <v>689</v>
      </c>
      <c r="AK6594" s="148"/>
    </row>
    <row r="6595" spans="1:46" s="67" customFormat="1" ht="45">
      <c r="A6595" s="293" t="s">
        <v>1381</v>
      </c>
      <c r="B6595" s="368">
        <v>8955</v>
      </c>
      <c r="C6595" s="54" t="s">
        <v>1158</v>
      </c>
      <c r="D6595" s="293" t="s">
        <v>272</v>
      </c>
      <c r="E6595" s="53" t="s">
        <v>60</v>
      </c>
      <c r="F6595" s="75">
        <v>41579</v>
      </c>
      <c r="G6595" s="55">
        <v>41619</v>
      </c>
      <c r="H6595" s="53" t="s">
        <v>105</v>
      </c>
      <c r="I6595" s="56">
        <v>35</v>
      </c>
      <c r="J6595" s="56">
        <v>34.084512641529585</v>
      </c>
      <c r="K6595" s="56">
        <v>34.084000000000003</v>
      </c>
      <c r="L6595" s="58">
        <v>40219.120000000003</v>
      </c>
      <c r="M6595" s="59">
        <v>41639</v>
      </c>
      <c r="N6595" s="60">
        <v>2014</v>
      </c>
      <c r="O6595" s="61">
        <v>41640</v>
      </c>
      <c r="P6595" s="60">
        <v>2014</v>
      </c>
      <c r="Q6595" s="61">
        <v>41790</v>
      </c>
      <c r="R6595" s="53" t="s">
        <v>342</v>
      </c>
      <c r="S6595" s="53" t="s">
        <v>1424</v>
      </c>
      <c r="T6595" s="53" t="s">
        <v>309</v>
      </c>
      <c r="U6595" s="81">
        <v>50</v>
      </c>
      <c r="V6595" s="53">
        <v>8</v>
      </c>
      <c r="W6595" s="53" t="s">
        <v>390</v>
      </c>
      <c r="X6595" s="53"/>
      <c r="Y6595" s="63"/>
      <c r="Z6595" s="58"/>
      <c r="AA6595" s="53"/>
      <c r="AB6595" s="62"/>
      <c r="AC6595" s="65"/>
      <c r="AD6595" s="66"/>
      <c r="AE6595" s="53"/>
      <c r="AF6595" s="53"/>
      <c r="AG6595" s="58"/>
      <c r="AH6595" s="367"/>
      <c r="AI6595" s="53" t="s">
        <v>105</v>
      </c>
      <c r="AJ6595" s="53" t="s">
        <v>689</v>
      </c>
      <c r="AK6595" s="148"/>
    </row>
    <row r="6596" spans="1:46" s="67" customFormat="1" ht="45">
      <c r="A6596" s="293" t="s">
        <v>1381</v>
      </c>
      <c r="B6596" s="368">
        <v>8956</v>
      </c>
      <c r="C6596" s="54" t="s">
        <v>525</v>
      </c>
      <c r="D6596" s="293" t="s">
        <v>526</v>
      </c>
      <c r="E6596" s="53" t="s">
        <v>65</v>
      </c>
      <c r="F6596" s="55">
        <v>41598</v>
      </c>
      <c r="G6596" s="55">
        <v>41623</v>
      </c>
      <c r="H6596" s="53" t="s">
        <v>105</v>
      </c>
      <c r="I6596" s="56">
        <v>1.5583400000000001</v>
      </c>
      <c r="J6596" s="56">
        <v>1.5176328760603239</v>
      </c>
      <c r="K6596" s="56">
        <v>1.5169999999999999</v>
      </c>
      <c r="L6596" s="58">
        <v>1790.0599999999997</v>
      </c>
      <c r="M6596" s="59">
        <v>41638</v>
      </c>
      <c r="N6596" s="60">
        <v>2014</v>
      </c>
      <c r="O6596" s="61">
        <v>41640</v>
      </c>
      <c r="P6596" s="60">
        <v>2014</v>
      </c>
      <c r="Q6596" s="61">
        <v>41790</v>
      </c>
      <c r="R6596" s="53" t="s">
        <v>8346</v>
      </c>
      <c r="S6596" s="62"/>
      <c r="T6596" s="53" t="s">
        <v>328</v>
      </c>
      <c r="U6596" s="399">
        <v>0.3</v>
      </c>
      <c r="V6596" s="53">
        <v>8</v>
      </c>
      <c r="W6596" s="78" t="s">
        <v>390</v>
      </c>
      <c r="X6596" s="53"/>
      <c r="Y6596" s="63"/>
      <c r="Z6596" s="58"/>
      <c r="AA6596" s="53"/>
      <c r="AB6596" s="62"/>
      <c r="AC6596" s="65"/>
      <c r="AD6596" s="66"/>
      <c r="AE6596" s="53"/>
      <c r="AF6596" s="53"/>
      <c r="AG6596" s="58"/>
      <c r="AH6596" s="367"/>
      <c r="AI6596" s="53" t="s">
        <v>105</v>
      </c>
      <c r="AJ6596" s="53" t="s">
        <v>689</v>
      </c>
      <c r="AK6596" s="148"/>
    </row>
    <row r="6597" spans="1:46" s="67" customFormat="1" ht="45">
      <c r="A6597" s="293" t="s">
        <v>1381</v>
      </c>
      <c r="B6597" s="368">
        <v>8957</v>
      </c>
      <c r="C6597" s="54" t="s">
        <v>523</v>
      </c>
      <c r="D6597" s="293" t="s">
        <v>524</v>
      </c>
      <c r="E6597" s="53" t="s">
        <v>65</v>
      </c>
      <c r="F6597" s="55">
        <v>41598</v>
      </c>
      <c r="G6597" s="55">
        <v>41623</v>
      </c>
      <c r="H6597" s="53" t="s">
        <v>105</v>
      </c>
      <c r="I6597" s="56">
        <v>18.27009</v>
      </c>
      <c r="J6597" s="56">
        <v>17.985839512754605</v>
      </c>
      <c r="K6597" s="56">
        <v>17.984999999999999</v>
      </c>
      <c r="L6597" s="58">
        <v>21222.299999999996</v>
      </c>
      <c r="M6597" s="59">
        <v>41638</v>
      </c>
      <c r="N6597" s="60">
        <v>2014</v>
      </c>
      <c r="O6597" s="61">
        <v>41640</v>
      </c>
      <c r="P6597" s="60">
        <v>2014</v>
      </c>
      <c r="Q6597" s="61">
        <v>41790</v>
      </c>
      <c r="R6597" s="53" t="s">
        <v>342</v>
      </c>
      <c r="S6597" s="53" t="s">
        <v>1424</v>
      </c>
      <c r="T6597" s="53" t="s">
        <v>309</v>
      </c>
      <c r="U6597" s="81">
        <v>491</v>
      </c>
      <c r="V6597" s="53">
        <v>8</v>
      </c>
      <c r="W6597" s="53" t="s">
        <v>390</v>
      </c>
      <c r="X6597" s="53"/>
      <c r="Y6597" s="63"/>
      <c r="Z6597" s="58"/>
      <c r="AA6597" s="53"/>
      <c r="AB6597" s="62"/>
      <c r="AC6597" s="65"/>
      <c r="AD6597" s="66"/>
      <c r="AE6597" s="53"/>
      <c r="AF6597" s="53"/>
      <c r="AG6597" s="58"/>
      <c r="AH6597" s="367"/>
      <c r="AI6597" s="53" t="s">
        <v>105</v>
      </c>
      <c r="AJ6597" s="53" t="s">
        <v>689</v>
      </c>
      <c r="AK6597" s="148"/>
    </row>
    <row r="6598" spans="1:46" s="67" customFormat="1" ht="60">
      <c r="A6598" s="293" t="s">
        <v>1381</v>
      </c>
      <c r="B6598" s="368">
        <v>8960</v>
      </c>
      <c r="C6598" s="54" t="s">
        <v>440</v>
      </c>
      <c r="D6598" s="293" t="s">
        <v>441</v>
      </c>
      <c r="E6598" s="53" t="s">
        <v>65</v>
      </c>
      <c r="F6598" s="55">
        <v>41598</v>
      </c>
      <c r="G6598" s="55">
        <v>41623</v>
      </c>
      <c r="H6598" s="53" t="s">
        <v>109</v>
      </c>
      <c r="I6598" s="56">
        <v>4661.5015000000003</v>
      </c>
      <c r="J6598" s="56">
        <v>4928.8070860977168</v>
      </c>
      <c r="K6598" s="56">
        <v>4661.5010000000002</v>
      </c>
      <c r="L6598" s="58">
        <v>5500571.1799999997</v>
      </c>
      <c r="M6598" s="59">
        <v>41639</v>
      </c>
      <c r="N6598" s="60">
        <v>2014</v>
      </c>
      <c r="O6598" s="61">
        <v>41640</v>
      </c>
      <c r="P6598" s="60">
        <v>2014</v>
      </c>
      <c r="Q6598" s="61">
        <v>41790</v>
      </c>
      <c r="R6598" s="53" t="s">
        <v>342</v>
      </c>
      <c r="S6598" s="62" t="s">
        <v>1273</v>
      </c>
      <c r="T6598" s="53" t="s">
        <v>309</v>
      </c>
      <c r="U6598" s="81">
        <v>6400</v>
      </c>
      <c r="V6598" s="53">
        <v>8</v>
      </c>
      <c r="W6598" s="53" t="s">
        <v>390</v>
      </c>
      <c r="X6598" s="53"/>
      <c r="Y6598" s="63"/>
      <c r="Z6598" s="58"/>
      <c r="AA6598" s="53"/>
      <c r="AB6598" s="62"/>
      <c r="AC6598" s="65"/>
      <c r="AD6598" s="56"/>
      <c r="AE6598" s="53"/>
      <c r="AF6598" s="53"/>
      <c r="AG6598" s="58"/>
      <c r="AH6598" s="367"/>
      <c r="AI6598" s="53" t="s">
        <v>109</v>
      </c>
      <c r="AJ6598" s="53" t="s">
        <v>689</v>
      </c>
      <c r="AK6598" s="148"/>
    </row>
    <row r="6599" spans="1:46" s="67" customFormat="1" ht="60">
      <c r="A6599" s="293" t="s">
        <v>1381</v>
      </c>
      <c r="B6599" s="368">
        <v>8961</v>
      </c>
      <c r="C6599" s="54" t="s">
        <v>444</v>
      </c>
      <c r="D6599" s="293" t="s">
        <v>445</v>
      </c>
      <c r="E6599" s="53" t="s">
        <v>60</v>
      </c>
      <c r="F6599" s="75">
        <v>41579</v>
      </c>
      <c r="G6599" s="55">
        <v>41619</v>
      </c>
      <c r="H6599" s="53" t="s">
        <v>105</v>
      </c>
      <c r="I6599" s="56">
        <v>28.036000000000001</v>
      </c>
      <c r="J6599" s="56">
        <v>27.884463513551999</v>
      </c>
      <c r="K6599" s="56">
        <v>27.884</v>
      </c>
      <c r="L6599" s="58">
        <v>32903.120000000003</v>
      </c>
      <c r="M6599" s="59">
        <v>41639</v>
      </c>
      <c r="N6599" s="60">
        <v>2014</v>
      </c>
      <c r="O6599" s="61">
        <v>41640</v>
      </c>
      <c r="P6599" s="60">
        <v>2014</v>
      </c>
      <c r="Q6599" s="61">
        <v>42004</v>
      </c>
      <c r="R6599" s="53" t="s">
        <v>350</v>
      </c>
      <c r="S6599" s="62"/>
      <c r="T6599" s="53" t="s">
        <v>309</v>
      </c>
      <c r="U6599" s="81">
        <v>272</v>
      </c>
      <c r="V6599" s="53">
        <v>8</v>
      </c>
      <c r="W6599" s="53" t="s">
        <v>390</v>
      </c>
      <c r="X6599" s="53"/>
      <c r="Y6599" s="63"/>
      <c r="Z6599" s="58"/>
      <c r="AA6599" s="53"/>
      <c r="AB6599" s="62"/>
      <c r="AC6599" s="65"/>
      <c r="AD6599" s="66"/>
      <c r="AE6599" s="53"/>
      <c r="AF6599" s="53"/>
      <c r="AG6599" s="58"/>
      <c r="AH6599" s="367"/>
      <c r="AI6599" s="53" t="s">
        <v>105</v>
      </c>
      <c r="AJ6599" s="53" t="s">
        <v>689</v>
      </c>
      <c r="AK6599" s="148"/>
    </row>
    <row r="6600" spans="1:46" s="67" customFormat="1" ht="60">
      <c r="A6600" s="293" t="s">
        <v>1381</v>
      </c>
      <c r="B6600" s="368">
        <v>8962</v>
      </c>
      <c r="C6600" s="54" t="s">
        <v>513</v>
      </c>
      <c r="D6600" s="293" t="s">
        <v>514</v>
      </c>
      <c r="E6600" s="53" t="s">
        <v>60</v>
      </c>
      <c r="F6600" s="55">
        <v>41598</v>
      </c>
      <c r="G6600" s="55">
        <v>41623</v>
      </c>
      <c r="H6600" s="53" t="s">
        <v>105</v>
      </c>
      <c r="I6600" s="56">
        <v>299.99615</v>
      </c>
      <c r="J6600" s="56">
        <v>295.39385784399514</v>
      </c>
      <c r="K6600" s="56">
        <v>295.39299999999997</v>
      </c>
      <c r="L6600" s="58">
        <v>348563.73999999993</v>
      </c>
      <c r="M6600" s="59">
        <v>41638</v>
      </c>
      <c r="N6600" s="60">
        <v>2014</v>
      </c>
      <c r="O6600" s="61">
        <v>41640</v>
      </c>
      <c r="P6600" s="60">
        <v>2014</v>
      </c>
      <c r="Q6600" s="61">
        <v>41790</v>
      </c>
      <c r="R6600" s="53" t="s">
        <v>350</v>
      </c>
      <c r="S6600" s="62"/>
      <c r="T6600" s="53" t="s">
        <v>309</v>
      </c>
      <c r="U6600" s="81">
        <v>639</v>
      </c>
      <c r="V6600" s="53">
        <v>8</v>
      </c>
      <c r="W6600" s="78" t="s">
        <v>390</v>
      </c>
      <c r="X6600" s="53"/>
      <c r="Y6600" s="63"/>
      <c r="Z6600" s="58"/>
      <c r="AA6600" s="53"/>
      <c r="AB6600" s="62"/>
      <c r="AC6600" s="65"/>
      <c r="AD6600" s="66"/>
      <c r="AE6600" s="53"/>
      <c r="AF6600" s="53"/>
      <c r="AG6600" s="58"/>
      <c r="AH6600" s="367"/>
      <c r="AI6600" s="53" t="s">
        <v>105</v>
      </c>
      <c r="AJ6600" s="53" t="s">
        <v>689</v>
      </c>
      <c r="AK6600" s="148"/>
    </row>
    <row r="6601" spans="1:46" s="67" customFormat="1" ht="45">
      <c r="A6601" s="293" t="s">
        <v>1381</v>
      </c>
      <c r="B6601" s="368">
        <v>8963</v>
      </c>
      <c r="C6601" s="54" t="s">
        <v>511</v>
      </c>
      <c r="D6601" s="293" t="s">
        <v>512</v>
      </c>
      <c r="E6601" s="53" t="s">
        <v>60</v>
      </c>
      <c r="F6601" s="75">
        <v>41579</v>
      </c>
      <c r="G6601" s="55">
        <v>41619</v>
      </c>
      <c r="H6601" s="53" t="s">
        <v>105</v>
      </c>
      <c r="I6601" s="56">
        <v>42.161999999999999</v>
      </c>
      <c r="J6601" s="56">
        <v>41.07526507148922</v>
      </c>
      <c r="K6601" s="56">
        <v>41.075000000000003</v>
      </c>
      <c r="L6601" s="58">
        <v>48468.5</v>
      </c>
      <c r="M6601" s="59">
        <v>41639</v>
      </c>
      <c r="N6601" s="60">
        <v>2014</v>
      </c>
      <c r="O6601" s="61">
        <v>41640</v>
      </c>
      <c r="P6601" s="60">
        <v>2014</v>
      </c>
      <c r="Q6601" s="61">
        <v>41790</v>
      </c>
      <c r="R6601" s="53" t="s">
        <v>342</v>
      </c>
      <c r="S6601" s="53" t="s">
        <v>1424</v>
      </c>
      <c r="T6601" s="53" t="s">
        <v>309</v>
      </c>
      <c r="U6601" s="81">
        <v>30</v>
      </c>
      <c r="V6601" s="53">
        <v>8</v>
      </c>
      <c r="W6601" s="53" t="s">
        <v>390</v>
      </c>
      <c r="X6601" s="53"/>
      <c r="Y6601" s="63"/>
      <c r="Z6601" s="58"/>
      <c r="AA6601" s="53"/>
      <c r="AB6601" s="62"/>
      <c r="AC6601" s="65"/>
      <c r="AD6601" s="66"/>
      <c r="AE6601" s="53"/>
      <c r="AF6601" s="53"/>
      <c r="AG6601" s="58"/>
      <c r="AH6601" s="367"/>
      <c r="AI6601" s="53" t="s">
        <v>105</v>
      </c>
      <c r="AJ6601" s="53" t="s">
        <v>689</v>
      </c>
      <c r="AK6601" s="148"/>
    </row>
    <row r="6602" spans="1:46" s="67" customFormat="1" ht="45">
      <c r="A6602" s="293" t="s">
        <v>1381</v>
      </c>
      <c r="B6602" s="368">
        <v>8964</v>
      </c>
      <c r="C6602" s="54" t="s">
        <v>503</v>
      </c>
      <c r="D6602" s="293" t="s">
        <v>504</v>
      </c>
      <c r="E6602" s="53" t="s">
        <v>65</v>
      </c>
      <c r="F6602" s="55">
        <v>41598</v>
      </c>
      <c r="G6602" s="55">
        <v>41623</v>
      </c>
      <c r="H6602" s="53" t="s">
        <v>105</v>
      </c>
      <c r="I6602" s="56">
        <v>4</v>
      </c>
      <c r="J6602" s="56">
        <v>3.8556984148017617</v>
      </c>
      <c r="K6602" s="56">
        <v>3.855</v>
      </c>
      <c r="L6602" s="58">
        <v>4548.8999999999996</v>
      </c>
      <c r="M6602" s="59">
        <v>41638</v>
      </c>
      <c r="N6602" s="60">
        <v>2014</v>
      </c>
      <c r="O6602" s="61">
        <v>41640</v>
      </c>
      <c r="P6602" s="60">
        <v>2014</v>
      </c>
      <c r="Q6602" s="61">
        <v>41790</v>
      </c>
      <c r="R6602" s="53" t="s">
        <v>342</v>
      </c>
      <c r="S6602" s="62"/>
      <c r="T6602" s="53" t="s">
        <v>520</v>
      </c>
      <c r="U6602" s="81">
        <v>100</v>
      </c>
      <c r="V6602" s="53">
        <v>8</v>
      </c>
      <c r="W6602" s="53" t="s">
        <v>390</v>
      </c>
      <c r="X6602" s="53"/>
      <c r="Y6602" s="63"/>
      <c r="Z6602" s="58"/>
      <c r="AA6602" s="53"/>
      <c r="AB6602" s="62"/>
      <c r="AC6602" s="65"/>
      <c r="AD6602" s="66"/>
      <c r="AE6602" s="53"/>
      <c r="AF6602" s="53"/>
      <c r="AG6602" s="58"/>
      <c r="AH6602" s="367"/>
      <c r="AI6602" s="53" t="s">
        <v>105</v>
      </c>
      <c r="AJ6602" s="53" t="s">
        <v>689</v>
      </c>
      <c r="AK6602" s="148"/>
    </row>
    <row r="6603" spans="1:46" s="67" customFormat="1" ht="45">
      <c r="A6603" s="293" t="s">
        <v>1381</v>
      </c>
      <c r="B6603" s="368">
        <v>8965</v>
      </c>
      <c r="C6603" s="54" t="s">
        <v>426</v>
      </c>
      <c r="D6603" s="52" t="s">
        <v>424</v>
      </c>
      <c r="E6603" s="53" t="s">
        <v>65</v>
      </c>
      <c r="F6603" s="75">
        <v>41579</v>
      </c>
      <c r="G6603" s="55">
        <v>41619</v>
      </c>
      <c r="H6603" s="53" t="s">
        <v>105</v>
      </c>
      <c r="I6603" s="56">
        <v>124.6172</v>
      </c>
      <c r="J6603" s="56">
        <v>122.47394818184821</v>
      </c>
      <c r="K6603" s="56">
        <v>122.473</v>
      </c>
      <c r="L6603" s="58">
        <v>144518.13999999998</v>
      </c>
      <c r="M6603" s="59">
        <v>41639</v>
      </c>
      <c r="N6603" s="60">
        <v>2014</v>
      </c>
      <c r="O6603" s="61">
        <v>41640</v>
      </c>
      <c r="P6603" s="60">
        <v>2014</v>
      </c>
      <c r="Q6603" s="61">
        <v>41790</v>
      </c>
      <c r="R6603" s="53" t="s">
        <v>342</v>
      </c>
      <c r="S6603" s="53" t="s">
        <v>1424</v>
      </c>
      <c r="T6603" s="53" t="s">
        <v>309</v>
      </c>
      <c r="U6603" s="81">
        <v>60</v>
      </c>
      <c r="V6603" s="53">
        <v>8</v>
      </c>
      <c r="W6603" s="53" t="s">
        <v>390</v>
      </c>
      <c r="X6603" s="53"/>
      <c r="Y6603" s="63"/>
      <c r="Z6603" s="58"/>
      <c r="AA6603" s="53"/>
      <c r="AB6603" s="62"/>
      <c r="AC6603" s="65"/>
      <c r="AD6603" s="66"/>
      <c r="AE6603" s="53"/>
      <c r="AF6603" s="53"/>
      <c r="AG6603" s="58"/>
      <c r="AH6603" s="367"/>
      <c r="AI6603" s="53" t="s">
        <v>105</v>
      </c>
      <c r="AJ6603" s="53" t="s">
        <v>689</v>
      </c>
      <c r="AK6603" s="148"/>
    </row>
    <row r="6604" spans="1:46" s="67" customFormat="1" ht="45">
      <c r="A6604" s="293" t="s">
        <v>1381</v>
      </c>
      <c r="B6604" s="368">
        <v>8966</v>
      </c>
      <c r="C6604" s="54" t="s">
        <v>538</v>
      </c>
      <c r="D6604" s="293" t="s">
        <v>466</v>
      </c>
      <c r="E6604" s="53" t="s">
        <v>65</v>
      </c>
      <c r="F6604" s="55">
        <v>41598</v>
      </c>
      <c r="G6604" s="55">
        <v>41623</v>
      </c>
      <c r="H6604" s="53" t="s">
        <v>105</v>
      </c>
      <c r="I6604" s="56">
        <v>20.009</v>
      </c>
      <c r="J6604" s="56">
        <v>19.702038514829269</v>
      </c>
      <c r="K6604" s="56">
        <v>19.702000000000002</v>
      </c>
      <c r="L6604" s="58">
        <v>23248.36</v>
      </c>
      <c r="M6604" s="59">
        <v>41639</v>
      </c>
      <c r="N6604" s="60">
        <v>2014</v>
      </c>
      <c r="O6604" s="61">
        <v>41640</v>
      </c>
      <c r="P6604" s="60">
        <v>2014</v>
      </c>
      <c r="Q6604" s="61">
        <v>41790</v>
      </c>
      <c r="R6604" s="53" t="s">
        <v>342</v>
      </c>
      <c r="S6604" s="53" t="s">
        <v>1424</v>
      </c>
      <c r="T6604" s="53" t="s">
        <v>309</v>
      </c>
      <c r="U6604" s="81">
        <v>100</v>
      </c>
      <c r="V6604" s="53">
        <v>8</v>
      </c>
      <c r="W6604" s="53" t="s">
        <v>390</v>
      </c>
      <c r="X6604" s="53"/>
      <c r="Y6604" s="63"/>
      <c r="Z6604" s="58"/>
      <c r="AA6604" s="53"/>
      <c r="AB6604" s="62"/>
      <c r="AC6604" s="65"/>
      <c r="AD6604" s="66"/>
      <c r="AE6604" s="53"/>
      <c r="AF6604" s="53"/>
      <c r="AG6604" s="58"/>
      <c r="AH6604" s="367"/>
      <c r="AI6604" s="53" t="s">
        <v>105</v>
      </c>
      <c r="AJ6604" s="53" t="s">
        <v>689</v>
      </c>
      <c r="AK6604" s="148"/>
    </row>
    <row r="6605" spans="1:46" s="67" customFormat="1" ht="60">
      <c r="A6605" s="293" t="s">
        <v>1381</v>
      </c>
      <c r="B6605" s="368">
        <v>8967</v>
      </c>
      <c r="C6605" s="54" t="s">
        <v>623</v>
      </c>
      <c r="D6605" s="52" t="s">
        <v>624</v>
      </c>
      <c r="E6605" s="53" t="s">
        <v>82</v>
      </c>
      <c r="F6605" s="55">
        <v>41598</v>
      </c>
      <c r="G6605" s="55">
        <v>41623</v>
      </c>
      <c r="H6605" s="53" t="s">
        <v>109</v>
      </c>
      <c r="I6605" s="56">
        <v>306.22199999999998</v>
      </c>
      <c r="J6605" s="56">
        <v>313.24419275113797</v>
      </c>
      <c r="K6605" s="56">
        <v>306.22199999999998</v>
      </c>
      <c r="L6605" s="58">
        <v>361341.95999999996</v>
      </c>
      <c r="M6605" s="59">
        <v>41639</v>
      </c>
      <c r="N6605" s="60">
        <v>2014</v>
      </c>
      <c r="O6605" s="61">
        <v>41640</v>
      </c>
      <c r="P6605" s="60">
        <v>2014</v>
      </c>
      <c r="Q6605" s="61">
        <v>41790</v>
      </c>
      <c r="R6605" s="53" t="s">
        <v>342</v>
      </c>
      <c r="S6605" s="62" t="s">
        <v>1273</v>
      </c>
      <c r="T6605" s="53" t="s">
        <v>309</v>
      </c>
      <c r="U6605" s="81">
        <v>1050</v>
      </c>
      <c r="V6605" s="53">
        <v>8</v>
      </c>
      <c r="W6605" s="53" t="s">
        <v>390</v>
      </c>
      <c r="X6605" s="53"/>
      <c r="Y6605" s="63"/>
      <c r="Z6605" s="58"/>
      <c r="AA6605" s="53"/>
      <c r="AB6605" s="62"/>
      <c r="AC6605" s="65"/>
      <c r="AD6605" s="56"/>
      <c r="AE6605" s="53"/>
      <c r="AF6605" s="53"/>
      <c r="AG6605" s="58"/>
      <c r="AH6605" s="367"/>
      <c r="AI6605" s="53" t="s">
        <v>109</v>
      </c>
      <c r="AJ6605" s="53" t="s">
        <v>689</v>
      </c>
      <c r="AK6605" s="148"/>
    </row>
    <row r="6606" spans="1:46" s="67" customFormat="1" ht="60">
      <c r="A6606" s="293" t="s">
        <v>1381</v>
      </c>
      <c r="B6606" s="368">
        <v>8968</v>
      </c>
      <c r="C6606" s="53" t="s">
        <v>9</v>
      </c>
      <c r="D6606" s="293" t="s">
        <v>395</v>
      </c>
      <c r="E6606" s="53" t="s">
        <v>60</v>
      </c>
      <c r="F6606" s="75">
        <v>41579</v>
      </c>
      <c r="G6606" s="55">
        <v>41619</v>
      </c>
      <c r="H6606" s="53" t="s">
        <v>105</v>
      </c>
      <c r="I6606" s="57">
        <v>1300</v>
      </c>
      <c r="J6606" s="56">
        <v>1280.043677484</v>
      </c>
      <c r="K6606" s="56">
        <v>1280.0429999999999</v>
      </c>
      <c r="L6606" s="58">
        <v>1510450.7399999998</v>
      </c>
      <c r="M6606" s="59">
        <v>41639</v>
      </c>
      <c r="N6606" s="60">
        <v>2014</v>
      </c>
      <c r="O6606" s="61">
        <v>41640</v>
      </c>
      <c r="P6606" s="60">
        <v>2014</v>
      </c>
      <c r="Q6606" s="61">
        <v>42004</v>
      </c>
      <c r="R6606" s="53" t="s">
        <v>350</v>
      </c>
      <c r="S6606" s="53" t="s">
        <v>1428</v>
      </c>
      <c r="T6606" s="53" t="s">
        <v>309</v>
      </c>
      <c r="U6606" s="81">
        <v>10000</v>
      </c>
      <c r="V6606" s="53">
        <v>8</v>
      </c>
      <c r="W6606" s="53" t="s">
        <v>390</v>
      </c>
      <c r="X6606" s="53"/>
      <c r="Y6606" s="53"/>
      <c r="Z6606" s="367"/>
      <c r="AA6606" s="53"/>
      <c r="AB6606" s="53"/>
      <c r="AC6606" s="71"/>
      <c r="AD6606" s="57"/>
      <c r="AE6606" s="53"/>
      <c r="AF6606" s="53"/>
      <c r="AG6606" s="53"/>
      <c r="AH6606" s="367"/>
      <c r="AI6606" s="53" t="s">
        <v>105</v>
      </c>
      <c r="AJ6606" s="53" t="s">
        <v>689</v>
      </c>
      <c r="AK6606" s="148"/>
      <c r="AL6606" s="417"/>
      <c r="AM6606" s="417"/>
      <c r="AN6606" s="417"/>
      <c r="AO6606" s="417"/>
      <c r="AP6606" s="417"/>
      <c r="AQ6606" s="417"/>
      <c r="AR6606" s="417"/>
      <c r="AS6606" s="417"/>
      <c r="AT6606" s="417"/>
    </row>
    <row r="6607" spans="1:46" s="67" customFormat="1" ht="60">
      <c r="A6607" s="293" t="s">
        <v>1381</v>
      </c>
      <c r="B6607" s="368">
        <v>8969</v>
      </c>
      <c r="C6607" s="54" t="s">
        <v>425</v>
      </c>
      <c r="D6607" s="293" t="s">
        <v>404</v>
      </c>
      <c r="E6607" s="53" t="s">
        <v>60</v>
      </c>
      <c r="F6607" s="75">
        <v>41579</v>
      </c>
      <c r="G6607" s="55">
        <v>41619</v>
      </c>
      <c r="H6607" s="53" t="s">
        <v>105</v>
      </c>
      <c r="I6607" s="56">
        <v>700</v>
      </c>
      <c r="J6607" s="56">
        <v>700</v>
      </c>
      <c r="K6607" s="56">
        <v>700</v>
      </c>
      <c r="L6607" s="58">
        <v>826000</v>
      </c>
      <c r="M6607" s="59">
        <v>41639</v>
      </c>
      <c r="N6607" s="60">
        <v>2014</v>
      </c>
      <c r="O6607" s="61">
        <v>41640</v>
      </c>
      <c r="P6607" s="60">
        <v>2014</v>
      </c>
      <c r="Q6607" s="61">
        <v>41790</v>
      </c>
      <c r="R6607" s="53" t="s">
        <v>350</v>
      </c>
      <c r="S6607" s="62" t="s">
        <v>8355</v>
      </c>
      <c r="T6607" s="53" t="s">
        <v>309</v>
      </c>
      <c r="U6607" s="81">
        <v>25</v>
      </c>
      <c r="V6607" s="53">
        <v>8</v>
      </c>
      <c r="W6607" s="53" t="s">
        <v>390</v>
      </c>
      <c r="X6607" s="53"/>
      <c r="Y6607" s="63"/>
      <c r="Z6607" s="58"/>
      <c r="AA6607" s="53"/>
      <c r="AB6607" s="62"/>
      <c r="AC6607" s="65"/>
      <c r="AD6607" s="66"/>
      <c r="AE6607" s="53"/>
      <c r="AF6607" s="53"/>
      <c r="AG6607" s="58"/>
      <c r="AH6607" s="367"/>
      <c r="AI6607" s="53" t="s">
        <v>105</v>
      </c>
      <c r="AJ6607" s="53" t="s">
        <v>689</v>
      </c>
      <c r="AK6607" s="148"/>
      <c r="AL6607" s="417"/>
      <c r="AM6607" s="417"/>
      <c r="AN6607" s="417"/>
      <c r="AO6607" s="417"/>
      <c r="AP6607" s="417"/>
      <c r="AQ6607" s="417"/>
      <c r="AR6607" s="417"/>
      <c r="AS6607" s="417"/>
      <c r="AT6607" s="417"/>
    </row>
    <row r="6608" spans="1:46" s="67" customFormat="1" ht="60">
      <c r="A6608" s="292" t="s">
        <v>1600</v>
      </c>
      <c r="B6608" s="368">
        <v>8970</v>
      </c>
      <c r="C6608" s="462" t="s">
        <v>431</v>
      </c>
      <c r="D6608" s="463" t="s">
        <v>429</v>
      </c>
      <c r="E6608" s="53" t="s">
        <v>60</v>
      </c>
      <c r="F6608" s="55">
        <v>41598</v>
      </c>
      <c r="G6608" s="55">
        <v>41623</v>
      </c>
      <c r="H6608" s="53" t="s">
        <v>109</v>
      </c>
      <c r="I6608" s="464">
        <v>9.4576270000000005</v>
      </c>
      <c r="J6608" s="56">
        <v>9.4576270000000022</v>
      </c>
      <c r="K6608" s="56">
        <v>9.4570000000000007</v>
      </c>
      <c r="L6608" s="58">
        <v>11159.26</v>
      </c>
      <c r="M6608" s="59">
        <v>41638</v>
      </c>
      <c r="N6608" s="53" t="s">
        <v>1651</v>
      </c>
      <c r="O6608" s="61">
        <v>41730</v>
      </c>
      <c r="P6608" s="53" t="s">
        <v>1651</v>
      </c>
      <c r="Q6608" s="61">
        <v>41991</v>
      </c>
      <c r="R6608" s="53" t="s">
        <v>342</v>
      </c>
      <c r="S6608" s="72"/>
      <c r="T6608" s="53" t="s">
        <v>327</v>
      </c>
      <c r="U6608" s="465">
        <v>4540</v>
      </c>
      <c r="V6608" s="465">
        <v>8</v>
      </c>
      <c r="W6608" s="53" t="s">
        <v>390</v>
      </c>
      <c r="X6608" s="78"/>
      <c r="Y6608" s="58"/>
      <c r="Z6608" s="78"/>
      <c r="AA6608" s="78"/>
      <c r="AB6608" s="78"/>
      <c r="AC6608" s="78"/>
      <c r="AD6608" s="78"/>
      <c r="AE6608" s="78"/>
      <c r="AF6608" s="78"/>
      <c r="AG6608" s="78"/>
      <c r="AH6608" s="78"/>
      <c r="AI6608" s="78"/>
      <c r="AJ6608" s="78"/>
      <c r="AK6608" s="148"/>
      <c r="AL6608" s="153"/>
      <c r="AM6608" s="153"/>
      <c r="AN6608" s="153"/>
      <c r="AO6608" s="153"/>
      <c r="AP6608" s="153"/>
      <c r="AQ6608" s="153"/>
      <c r="AR6608" s="153"/>
      <c r="AS6608" s="153"/>
      <c r="AT6608" s="153"/>
    </row>
    <row r="6609" spans="1:46" s="67" customFormat="1" ht="60">
      <c r="A6609" s="292" t="s">
        <v>1600</v>
      </c>
      <c r="B6609" s="368">
        <v>8971</v>
      </c>
      <c r="C6609" s="462" t="s">
        <v>430</v>
      </c>
      <c r="D6609" s="463" t="s">
        <v>432</v>
      </c>
      <c r="E6609" s="53" t="s">
        <v>60</v>
      </c>
      <c r="F6609" s="55">
        <v>41598</v>
      </c>
      <c r="G6609" s="55">
        <v>41623</v>
      </c>
      <c r="H6609" s="53" t="s">
        <v>109</v>
      </c>
      <c r="I6609" s="464">
        <v>6.6</v>
      </c>
      <c r="J6609" s="56">
        <v>6.6</v>
      </c>
      <c r="K6609" s="56">
        <v>6.6</v>
      </c>
      <c r="L6609" s="58">
        <v>7787.9999999999991</v>
      </c>
      <c r="M6609" s="59">
        <v>41638</v>
      </c>
      <c r="N6609" s="53" t="s">
        <v>1651</v>
      </c>
      <c r="O6609" s="61">
        <v>41675</v>
      </c>
      <c r="P6609" s="53" t="s">
        <v>1651</v>
      </c>
      <c r="Q6609" s="61">
        <v>41912</v>
      </c>
      <c r="R6609" s="53" t="s">
        <v>342</v>
      </c>
      <c r="S6609" s="53" t="s">
        <v>2247</v>
      </c>
      <c r="T6609" s="418" t="s">
        <v>423</v>
      </c>
      <c r="U6609" s="465">
        <v>500</v>
      </c>
      <c r="V6609" s="465">
        <v>8</v>
      </c>
      <c r="W6609" s="78" t="s">
        <v>390</v>
      </c>
      <c r="X6609" s="78"/>
      <c r="Y6609" s="58"/>
      <c r="Z6609" s="78"/>
      <c r="AA6609" s="78"/>
      <c r="AB6609" s="78"/>
      <c r="AC6609" s="78"/>
      <c r="AD6609" s="78"/>
      <c r="AE6609" s="78"/>
      <c r="AF6609" s="78"/>
      <c r="AG6609" s="78"/>
      <c r="AH6609" s="78"/>
      <c r="AI6609" s="78"/>
      <c r="AJ6609" s="78"/>
      <c r="AK6609" s="148"/>
      <c r="AL6609" s="153"/>
      <c r="AM6609" s="153"/>
      <c r="AN6609" s="153"/>
      <c r="AO6609" s="153"/>
      <c r="AP6609" s="153"/>
      <c r="AQ6609" s="153"/>
      <c r="AR6609" s="153"/>
      <c r="AS6609" s="153"/>
      <c r="AT6609" s="153"/>
    </row>
    <row r="6610" spans="1:46" s="67" customFormat="1" ht="60">
      <c r="A6610" s="292" t="s">
        <v>1600</v>
      </c>
      <c r="B6610" s="368">
        <v>8972</v>
      </c>
      <c r="C6610" s="462" t="s">
        <v>491</v>
      </c>
      <c r="D6610" s="463" t="s">
        <v>492</v>
      </c>
      <c r="E6610" s="53" t="s">
        <v>65</v>
      </c>
      <c r="F6610" s="55">
        <v>41598</v>
      </c>
      <c r="G6610" s="55">
        <v>41623</v>
      </c>
      <c r="H6610" s="53" t="s">
        <v>109</v>
      </c>
      <c r="I6610" s="464">
        <v>177.62992</v>
      </c>
      <c r="J6610" s="56">
        <v>177.62992</v>
      </c>
      <c r="K6610" s="56">
        <v>177.62899999999999</v>
      </c>
      <c r="L6610" s="58">
        <v>209602.22</v>
      </c>
      <c r="M6610" s="59">
        <v>41638</v>
      </c>
      <c r="N6610" s="53" t="s">
        <v>1651</v>
      </c>
      <c r="O6610" s="61">
        <v>41657</v>
      </c>
      <c r="P6610" s="53" t="s">
        <v>1651</v>
      </c>
      <c r="Q6610" s="61">
        <v>42003</v>
      </c>
      <c r="R6610" s="53" t="s">
        <v>342</v>
      </c>
      <c r="S6610" s="72"/>
      <c r="T6610" s="53" t="s">
        <v>428</v>
      </c>
      <c r="U6610" s="465">
        <v>2409</v>
      </c>
      <c r="V6610" s="465">
        <v>8</v>
      </c>
      <c r="W6610" s="53" t="s">
        <v>390</v>
      </c>
      <c r="X6610" s="78"/>
      <c r="Y6610" s="58"/>
      <c r="Z6610" s="78"/>
      <c r="AA6610" s="78"/>
      <c r="AB6610" s="78"/>
      <c r="AC6610" s="78"/>
      <c r="AD6610" s="78"/>
      <c r="AE6610" s="78"/>
      <c r="AF6610" s="78"/>
      <c r="AG6610" s="78"/>
      <c r="AH6610" s="78"/>
      <c r="AI6610" s="78"/>
      <c r="AJ6610" s="78"/>
      <c r="AK6610" s="148"/>
      <c r="AL6610" s="153"/>
      <c r="AM6610" s="153"/>
      <c r="AN6610" s="153"/>
      <c r="AO6610" s="153"/>
      <c r="AP6610" s="153"/>
      <c r="AQ6610" s="153"/>
      <c r="AR6610" s="153"/>
      <c r="AS6610" s="153"/>
      <c r="AT6610" s="153"/>
    </row>
    <row r="6611" spans="1:46" s="67" customFormat="1" ht="60">
      <c r="A6611" s="292" t="s">
        <v>1600</v>
      </c>
      <c r="B6611" s="368">
        <v>8973</v>
      </c>
      <c r="C6611" s="462" t="s">
        <v>436</v>
      </c>
      <c r="D6611" s="463" t="s">
        <v>437</v>
      </c>
      <c r="E6611" s="53" t="s">
        <v>65</v>
      </c>
      <c r="F6611" s="55">
        <v>41598</v>
      </c>
      <c r="G6611" s="55">
        <v>41623</v>
      </c>
      <c r="H6611" s="53" t="s">
        <v>109</v>
      </c>
      <c r="I6611" s="464">
        <v>164.85589999999999</v>
      </c>
      <c r="J6611" s="56">
        <v>164.85589999999999</v>
      </c>
      <c r="K6611" s="56">
        <v>164.85499999999999</v>
      </c>
      <c r="L6611" s="58">
        <v>194528.89999999997</v>
      </c>
      <c r="M6611" s="59">
        <v>41638</v>
      </c>
      <c r="N6611" s="53" t="s">
        <v>1651</v>
      </c>
      <c r="O6611" s="61">
        <v>41657</v>
      </c>
      <c r="P6611" s="53" t="s">
        <v>1651</v>
      </c>
      <c r="Q6611" s="61">
        <v>42003</v>
      </c>
      <c r="R6611" s="53" t="s">
        <v>342</v>
      </c>
      <c r="S6611" s="72"/>
      <c r="T6611" s="53" t="s">
        <v>428</v>
      </c>
      <c r="U6611" s="465">
        <v>601</v>
      </c>
      <c r="V6611" s="465">
        <v>8</v>
      </c>
      <c r="W6611" s="53" t="s">
        <v>390</v>
      </c>
      <c r="X6611" s="78"/>
      <c r="Y6611" s="58"/>
      <c r="Z6611" s="78"/>
      <c r="AA6611" s="78"/>
      <c r="AB6611" s="78"/>
      <c r="AC6611" s="78"/>
      <c r="AD6611" s="78"/>
      <c r="AE6611" s="78"/>
      <c r="AF6611" s="78"/>
      <c r="AG6611" s="78"/>
      <c r="AH6611" s="78"/>
      <c r="AI6611" s="78"/>
      <c r="AJ6611" s="78"/>
      <c r="AK6611" s="148"/>
      <c r="AL6611" s="153"/>
      <c r="AM6611" s="153"/>
      <c r="AN6611" s="153"/>
      <c r="AO6611" s="153"/>
      <c r="AP6611" s="153"/>
      <c r="AQ6611" s="153"/>
      <c r="AR6611" s="153"/>
      <c r="AS6611" s="153"/>
      <c r="AT6611" s="153"/>
    </row>
    <row r="6612" spans="1:46" s="67" customFormat="1" ht="60">
      <c r="A6612" s="292" t="s">
        <v>1600</v>
      </c>
      <c r="B6612" s="368">
        <v>8974</v>
      </c>
      <c r="C6612" s="462" t="s">
        <v>503</v>
      </c>
      <c r="D6612" s="463" t="s">
        <v>504</v>
      </c>
      <c r="E6612" s="53" t="s">
        <v>65</v>
      </c>
      <c r="F6612" s="55">
        <v>41598</v>
      </c>
      <c r="G6612" s="55">
        <v>41623</v>
      </c>
      <c r="H6612" s="53" t="s">
        <v>109</v>
      </c>
      <c r="I6612" s="464">
        <v>28.670999999999999</v>
      </c>
      <c r="J6612" s="56">
        <v>28.670999999999999</v>
      </c>
      <c r="K6612" s="56">
        <v>28.670999999999999</v>
      </c>
      <c r="L6612" s="58">
        <v>33831.779999999992</v>
      </c>
      <c r="M6612" s="59">
        <v>41638</v>
      </c>
      <c r="N6612" s="78">
        <v>2014</v>
      </c>
      <c r="O6612" s="61">
        <v>41744</v>
      </c>
      <c r="P6612" s="53" t="s">
        <v>1651</v>
      </c>
      <c r="Q6612" s="61">
        <v>41974</v>
      </c>
      <c r="R6612" s="53" t="s">
        <v>342</v>
      </c>
      <c r="S6612" s="72"/>
      <c r="T6612" s="53" t="s">
        <v>327</v>
      </c>
      <c r="U6612" s="465">
        <v>490</v>
      </c>
      <c r="V6612" s="465">
        <v>8</v>
      </c>
      <c r="W6612" s="53" t="s">
        <v>390</v>
      </c>
      <c r="X6612" s="78"/>
      <c r="Y6612" s="58"/>
      <c r="Z6612" s="78"/>
      <c r="AA6612" s="78"/>
      <c r="AB6612" s="78"/>
      <c r="AC6612" s="78"/>
      <c r="AD6612" s="78"/>
      <c r="AE6612" s="78"/>
      <c r="AF6612" s="78"/>
      <c r="AG6612" s="78"/>
      <c r="AH6612" s="78"/>
      <c r="AI6612" s="78"/>
      <c r="AJ6612" s="78"/>
      <c r="AK6612" s="148"/>
      <c r="AL6612" s="153"/>
      <c r="AM6612" s="153"/>
      <c r="AN6612" s="153"/>
      <c r="AO6612" s="153"/>
      <c r="AP6612" s="153"/>
      <c r="AQ6612" s="153"/>
      <c r="AR6612" s="153"/>
      <c r="AS6612" s="153"/>
      <c r="AT6612" s="153"/>
    </row>
    <row r="6613" spans="1:46" s="67" customFormat="1" ht="60">
      <c r="A6613" s="292" t="s">
        <v>1600</v>
      </c>
      <c r="B6613" s="368">
        <v>8975</v>
      </c>
      <c r="C6613" s="415">
        <v>3000129</v>
      </c>
      <c r="D6613" s="463" t="s">
        <v>459</v>
      </c>
      <c r="E6613" s="53" t="s">
        <v>60</v>
      </c>
      <c r="F6613" s="55">
        <v>41579</v>
      </c>
      <c r="G6613" s="55">
        <v>41617</v>
      </c>
      <c r="H6613" s="53" t="s">
        <v>109</v>
      </c>
      <c r="I6613" s="416">
        <v>5502.7969999999996</v>
      </c>
      <c r="J6613" s="56">
        <v>5502.7969999999996</v>
      </c>
      <c r="K6613" s="56">
        <v>5502.7969999999996</v>
      </c>
      <c r="L6613" s="58">
        <v>6493300.459999999</v>
      </c>
      <c r="M6613" s="59">
        <v>41631</v>
      </c>
      <c r="N6613" s="78">
        <v>2014</v>
      </c>
      <c r="O6613" s="61">
        <v>41650</v>
      </c>
      <c r="P6613" s="78">
        <v>2014</v>
      </c>
      <c r="Q6613" s="61">
        <v>42003</v>
      </c>
      <c r="R6613" s="53" t="s">
        <v>342</v>
      </c>
      <c r="S6613" s="72" t="s">
        <v>8395</v>
      </c>
      <c r="T6613" s="53" t="s">
        <v>389</v>
      </c>
      <c r="U6613" s="60">
        <v>1</v>
      </c>
      <c r="V6613" s="465">
        <v>8</v>
      </c>
      <c r="W6613" s="53" t="s">
        <v>390</v>
      </c>
      <c r="X6613" s="78"/>
      <c r="Y6613" s="58"/>
      <c r="Z6613" s="78"/>
      <c r="AA6613" s="78"/>
      <c r="AB6613" s="78"/>
      <c r="AC6613" s="78"/>
      <c r="AD6613" s="78"/>
      <c r="AE6613" s="78"/>
      <c r="AF6613" s="78"/>
      <c r="AG6613" s="78"/>
      <c r="AH6613" s="78"/>
      <c r="AI6613" s="78"/>
      <c r="AJ6613" s="78"/>
      <c r="AK6613" s="148"/>
      <c r="AL6613" s="153"/>
      <c r="AM6613" s="153"/>
      <c r="AN6613" s="153"/>
      <c r="AO6613" s="153"/>
      <c r="AP6613" s="153"/>
      <c r="AQ6613" s="153"/>
      <c r="AR6613" s="153"/>
      <c r="AS6613" s="153"/>
      <c r="AT6613" s="153"/>
    </row>
    <row r="6614" spans="1:46" s="67" customFormat="1" ht="60">
      <c r="A6614" s="292" t="s">
        <v>1600</v>
      </c>
      <c r="B6614" s="368">
        <v>8982</v>
      </c>
      <c r="C6614" s="465">
        <v>3000528</v>
      </c>
      <c r="D6614" s="463" t="s">
        <v>1096</v>
      </c>
      <c r="E6614" s="53" t="s">
        <v>60</v>
      </c>
      <c r="F6614" s="55">
        <v>41579</v>
      </c>
      <c r="G6614" s="55">
        <v>41617</v>
      </c>
      <c r="H6614" s="53" t="s">
        <v>109</v>
      </c>
      <c r="I6614" s="57">
        <v>564</v>
      </c>
      <c r="J6614" s="56">
        <v>564</v>
      </c>
      <c r="K6614" s="56">
        <v>564</v>
      </c>
      <c r="L6614" s="58">
        <v>665520</v>
      </c>
      <c r="M6614" s="59">
        <v>41631</v>
      </c>
      <c r="N6614" s="78">
        <v>2014</v>
      </c>
      <c r="O6614" s="61">
        <v>41650</v>
      </c>
      <c r="P6614" s="78">
        <v>2014</v>
      </c>
      <c r="Q6614" s="61">
        <v>42003</v>
      </c>
      <c r="R6614" s="53" t="s">
        <v>351</v>
      </c>
      <c r="S6614" s="72" t="s">
        <v>381</v>
      </c>
      <c r="T6614" s="53" t="s">
        <v>389</v>
      </c>
      <c r="U6614" s="60">
        <v>1</v>
      </c>
      <c r="V6614" s="465">
        <v>8</v>
      </c>
      <c r="W6614" s="53" t="s">
        <v>394</v>
      </c>
      <c r="X6614" s="78"/>
      <c r="Y6614" s="58"/>
      <c r="Z6614" s="78"/>
      <c r="AA6614" s="78"/>
      <c r="AB6614" s="78"/>
      <c r="AC6614" s="78"/>
      <c r="AD6614" s="78"/>
      <c r="AE6614" s="78"/>
      <c r="AF6614" s="78"/>
      <c r="AG6614" s="78"/>
      <c r="AH6614" s="78"/>
      <c r="AI6614" s="78"/>
      <c r="AJ6614" s="78"/>
      <c r="AK6614" s="148"/>
      <c r="AL6614" s="153"/>
      <c r="AM6614" s="153"/>
      <c r="AN6614" s="153"/>
      <c r="AO6614" s="153"/>
      <c r="AP6614" s="153"/>
      <c r="AQ6614" s="153"/>
      <c r="AR6614" s="153"/>
      <c r="AS6614" s="153"/>
      <c r="AT6614" s="153"/>
    </row>
    <row r="6615" spans="1:46" s="67" customFormat="1" ht="60">
      <c r="A6615" s="292" t="s">
        <v>1600</v>
      </c>
      <c r="B6615" s="368">
        <v>8986</v>
      </c>
      <c r="C6615" s="465">
        <v>3000528</v>
      </c>
      <c r="D6615" s="463" t="s">
        <v>1096</v>
      </c>
      <c r="E6615" s="53" t="s">
        <v>60</v>
      </c>
      <c r="F6615" s="55">
        <v>41579</v>
      </c>
      <c r="G6615" s="55">
        <v>41617</v>
      </c>
      <c r="H6615" s="53" t="s">
        <v>109</v>
      </c>
      <c r="I6615" s="57">
        <v>760</v>
      </c>
      <c r="J6615" s="56">
        <v>760</v>
      </c>
      <c r="K6615" s="56">
        <v>760</v>
      </c>
      <c r="L6615" s="58">
        <v>896800</v>
      </c>
      <c r="M6615" s="59">
        <v>41631</v>
      </c>
      <c r="N6615" s="78">
        <v>2014</v>
      </c>
      <c r="O6615" s="61">
        <v>41650</v>
      </c>
      <c r="P6615" s="78">
        <v>2014</v>
      </c>
      <c r="Q6615" s="61">
        <v>42003</v>
      </c>
      <c r="R6615" s="53" t="s">
        <v>351</v>
      </c>
      <c r="S6615" s="72" t="s">
        <v>381</v>
      </c>
      <c r="T6615" s="53" t="s">
        <v>389</v>
      </c>
      <c r="U6615" s="60">
        <v>1</v>
      </c>
      <c r="V6615" s="465">
        <v>8</v>
      </c>
      <c r="W6615" s="53" t="s">
        <v>394</v>
      </c>
      <c r="X6615" s="78"/>
      <c r="Y6615" s="58"/>
      <c r="Z6615" s="78"/>
      <c r="AA6615" s="78"/>
      <c r="AB6615" s="78"/>
      <c r="AC6615" s="78"/>
      <c r="AD6615" s="78"/>
      <c r="AE6615" s="78"/>
      <c r="AF6615" s="78"/>
      <c r="AG6615" s="78"/>
      <c r="AH6615" s="78"/>
      <c r="AI6615" s="78"/>
      <c r="AJ6615" s="78"/>
      <c r="AK6615" s="148"/>
      <c r="AL6615" s="153"/>
      <c r="AM6615" s="153"/>
      <c r="AN6615" s="153"/>
      <c r="AO6615" s="153"/>
      <c r="AP6615" s="153"/>
      <c r="AQ6615" s="153"/>
      <c r="AR6615" s="153"/>
      <c r="AS6615" s="153"/>
      <c r="AT6615" s="153"/>
    </row>
    <row r="6616" spans="1:46" s="67" customFormat="1" ht="60">
      <c r="A6616" s="292" t="s">
        <v>1600</v>
      </c>
      <c r="B6616" s="368">
        <v>8997</v>
      </c>
      <c r="C6616" s="465">
        <v>3000543</v>
      </c>
      <c r="D6616" s="463" t="s">
        <v>780</v>
      </c>
      <c r="E6616" s="53" t="s">
        <v>60</v>
      </c>
      <c r="F6616" s="55">
        <v>41579</v>
      </c>
      <c r="G6616" s="55">
        <v>41617</v>
      </c>
      <c r="H6616" s="53" t="s">
        <v>109</v>
      </c>
      <c r="I6616" s="416">
        <v>427.62</v>
      </c>
      <c r="J6616" s="56">
        <v>427.62</v>
      </c>
      <c r="K6616" s="56">
        <v>427.62</v>
      </c>
      <c r="L6616" s="58">
        <v>504591.6</v>
      </c>
      <c r="M6616" s="59">
        <v>41631</v>
      </c>
      <c r="N6616" s="78">
        <v>2014</v>
      </c>
      <c r="O6616" s="61">
        <v>41650</v>
      </c>
      <c r="P6616" s="78">
        <v>2014</v>
      </c>
      <c r="Q6616" s="61">
        <v>42003</v>
      </c>
      <c r="R6616" s="53" t="s">
        <v>342</v>
      </c>
      <c r="S6616" s="72" t="s">
        <v>8396</v>
      </c>
      <c r="T6616" s="53" t="s">
        <v>389</v>
      </c>
      <c r="U6616" s="60">
        <v>1</v>
      </c>
      <c r="V6616" s="465">
        <v>8</v>
      </c>
      <c r="W6616" s="53" t="s">
        <v>390</v>
      </c>
      <c r="X6616" s="78"/>
      <c r="Y6616" s="58"/>
      <c r="Z6616" s="78"/>
      <c r="AA6616" s="78"/>
      <c r="AB6616" s="78"/>
      <c r="AC6616" s="78"/>
      <c r="AD6616" s="78"/>
      <c r="AE6616" s="78"/>
      <c r="AF6616" s="78"/>
      <c r="AG6616" s="78"/>
      <c r="AH6616" s="78"/>
      <c r="AI6616" s="78"/>
      <c r="AJ6616" s="78"/>
      <c r="AK6616" s="148"/>
      <c r="AL6616" s="153"/>
      <c r="AM6616" s="153"/>
      <c r="AN6616" s="153"/>
      <c r="AO6616" s="153"/>
      <c r="AP6616" s="153"/>
      <c r="AQ6616" s="153"/>
      <c r="AR6616" s="153"/>
      <c r="AS6616" s="153"/>
      <c r="AT6616" s="153"/>
    </row>
    <row r="6617" spans="1:46" s="67" customFormat="1" ht="60">
      <c r="A6617" s="292" t="s">
        <v>1600</v>
      </c>
      <c r="B6617" s="368">
        <v>8999</v>
      </c>
      <c r="C6617" s="462" t="s">
        <v>515</v>
      </c>
      <c r="D6617" s="293" t="s">
        <v>415</v>
      </c>
      <c r="E6617" s="53" t="s">
        <v>60</v>
      </c>
      <c r="F6617" s="55">
        <v>41583</v>
      </c>
      <c r="G6617" s="55">
        <v>41610</v>
      </c>
      <c r="H6617" s="53" t="s">
        <v>109</v>
      </c>
      <c r="I6617" s="464">
        <v>319.50850000000003</v>
      </c>
      <c r="J6617" s="56">
        <v>319.50850000000003</v>
      </c>
      <c r="K6617" s="56">
        <v>319.50799999999998</v>
      </c>
      <c r="L6617" s="58">
        <v>377019.44</v>
      </c>
      <c r="M6617" s="59">
        <v>41630</v>
      </c>
      <c r="N6617" s="60" t="s">
        <v>1651</v>
      </c>
      <c r="O6617" s="61">
        <v>41698</v>
      </c>
      <c r="P6617" s="60" t="s">
        <v>1651</v>
      </c>
      <c r="Q6617" s="61">
        <v>41971</v>
      </c>
      <c r="R6617" s="53" t="s">
        <v>342</v>
      </c>
      <c r="S6617" s="72"/>
      <c r="T6617" s="53" t="s">
        <v>428</v>
      </c>
      <c r="U6617" s="465">
        <v>244</v>
      </c>
      <c r="V6617" s="465">
        <v>8</v>
      </c>
      <c r="W6617" s="78" t="s">
        <v>390</v>
      </c>
      <c r="X6617" s="78"/>
      <c r="Y6617" s="58"/>
      <c r="Z6617" s="78"/>
      <c r="AA6617" s="78"/>
      <c r="AB6617" s="78"/>
      <c r="AC6617" s="78"/>
      <c r="AD6617" s="78"/>
      <c r="AE6617" s="78"/>
      <c r="AF6617" s="78"/>
      <c r="AG6617" s="78"/>
      <c r="AH6617" s="78"/>
      <c r="AI6617" s="78"/>
      <c r="AJ6617" s="78"/>
      <c r="AK6617" s="148"/>
      <c r="AL6617" s="153"/>
      <c r="AM6617" s="153"/>
      <c r="AN6617" s="153"/>
      <c r="AO6617" s="153"/>
      <c r="AP6617" s="153"/>
      <c r="AQ6617" s="153"/>
      <c r="AR6617" s="153"/>
      <c r="AS6617" s="153"/>
      <c r="AT6617" s="153"/>
    </row>
    <row r="6618" spans="1:46" s="67" customFormat="1" ht="60">
      <c r="A6618" s="292" t="s">
        <v>1600</v>
      </c>
      <c r="B6618" s="368">
        <v>81001</v>
      </c>
      <c r="C6618" s="462" t="s">
        <v>444</v>
      </c>
      <c r="D6618" s="463" t="s">
        <v>445</v>
      </c>
      <c r="E6618" s="53" t="s">
        <v>60</v>
      </c>
      <c r="F6618" s="55">
        <v>41583</v>
      </c>
      <c r="G6618" s="55">
        <v>41610</v>
      </c>
      <c r="H6618" s="53" t="s">
        <v>109</v>
      </c>
      <c r="I6618" s="464">
        <v>73.177970000000002</v>
      </c>
      <c r="J6618" s="56">
        <v>73.177970000000002</v>
      </c>
      <c r="K6618" s="56">
        <v>73.177000000000007</v>
      </c>
      <c r="L6618" s="58">
        <v>86348.86</v>
      </c>
      <c r="M6618" s="59">
        <v>41631</v>
      </c>
      <c r="N6618" s="78">
        <v>2014</v>
      </c>
      <c r="O6618" s="61">
        <v>41698</v>
      </c>
      <c r="P6618" s="78">
        <v>2014</v>
      </c>
      <c r="Q6618" s="61">
        <v>42001</v>
      </c>
      <c r="R6618" s="53" t="s">
        <v>342</v>
      </c>
      <c r="S6618" s="72"/>
      <c r="T6618" s="53" t="s">
        <v>428</v>
      </c>
      <c r="U6618" s="465">
        <v>315</v>
      </c>
      <c r="V6618" s="465">
        <v>8</v>
      </c>
      <c r="W6618" s="53" t="s">
        <v>390</v>
      </c>
      <c r="X6618" s="78"/>
      <c r="Y6618" s="58"/>
      <c r="Z6618" s="78"/>
      <c r="AA6618" s="78"/>
      <c r="AB6618" s="78"/>
      <c r="AC6618" s="78"/>
      <c r="AD6618" s="78"/>
      <c r="AE6618" s="78"/>
      <c r="AF6618" s="78"/>
      <c r="AG6618" s="78"/>
      <c r="AH6618" s="78"/>
      <c r="AI6618" s="78"/>
      <c r="AJ6618" s="78"/>
      <c r="AK6618" s="148"/>
      <c r="AL6618" s="153"/>
      <c r="AM6618" s="153"/>
      <c r="AN6618" s="153"/>
      <c r="AO6618" s="153"/>
      <c r="AP6618" s="153"/>
      <c r="AQ6618" s="153"/>
      <c r="AR6618" s="153"/>
      <c r="AS6618" s="153"/>
      <c r="AT6618" s="153"/>
    </row>
    <row r="6619" spans="1:46" s="67" customFormat="1" ht="60">
      <c r="A6619" s="292" t="s">
        <v>1600</v>
      </c>
      <c r="B6619" s="368">
        <v>81004</v>
      </c>
      <c r="C6619" s="462" t="s">
        <v>521</v>
      </c>
      <c r="D6619" s="463" t="s">
        <v>522</v>
      </c>
      <c r="E6619" s="53" t="s">
        <v>60</v>
      </c>
      <c r="F6619" s="55">
        <v>41583</v>
      </c>
      <c r="G6619" s="55">
        <v>41610</v>
      </c>
      <c r="H6619" s="53" t="s">
        <v>109</v>
      </c>
      <c r="I6619" s="416">
        <v>864.24580000000003</v>
      </c>
      <c r="J6619" s="56">
        <v>864.24580000000003</v>
      </c>
      <c r="K6619" s="56">
        <v>864.245</v>
      </c>
      <c r="L6619" s="58">
        <v>1019809.1</v>
      </c>
      <c r="M6619" s="59">
        <v>41631</v>
      </c>
      <c r="N6619" s="78">
        <v>2014</v>
      </c>
      <c r="O6619" s="61">
        <v>41667</v>
      </c>
      <c r="P6619" s="78">
        <v>2014</v>
      </c>
      <c r="Q6619" s="61">
        <v>42001</v>
      </c>
      <c r="R6619" s="53" t="s">
        <v>351</v>
      </c>
      <c r="S6619" s="72"/>
      <c r="T6619" s="53" t="s">
        <v>428</v>
      </c>
      <c r="U6619" s="465">
        <v>108246</v>
      </c>
      <c r="V6619" s="465">
        <v>8</v>
      </c>
      <c r="W6619" s="53" t="s">
        <v>390</v>
      </c>
      <c r="X6619" s="78"/>
      <c r="Y6619" s="58"/>
      <c r="Z6619" s="78"/>
      <c r="AA6619" s="78"/>
      <c r="AB6619" s="78"/>
      <c r="AC6619" s="78"/>
      <c r="AD6619" s="78"/>
      <c r="AE6619" s="78"/>
      <c r="AF6619" s="78"/>
      <c r="AG6619" s="78"/>
      <c r="AH6619" s="78"/>
      <c r="AI6619" s="78"/>
      <c r="AJ6619" s="78"/>
      <c r="AK6619" s="148"/>
      <c r="AL6619" s="153"/>
      <c r="AM6619" s="153"/>
      <c r="AN6619" s="153"/>
      <c r="AO6619" s="153"/>
      <c r="AP6619" s="153"/>
      <c r="AQ6619" s="153"/>
      <c r="AR6619" s="153"/>
      <c r="AS6619" s="153"/>
      <c r="AT6619" s="153"/>
    </row>
    <row r="6620" spans="1:46" s="67" customFormat="1" ht="60">
      <c r="A6620" s="292" t="s">
        <v>1600</v>
      </c>
      <c r="B6620" s="368">
        <v>81005</v>
      </c>
      <c r="C6620" s="462" t="s">
        <v>425</v>
      </c>
      <c r="D6620" s="463" t="s">
        <v>404</v>
      </c>
      <c r="E6620" s="53" t="s">
        <v>60</v>
      </c>
      <c r="F6620" s="55">
        <v>41585</v>
      </c>
      <c r="G6620" s="55">
        <v>41610</v>
      </c>
      <c r="H6620" s="53" t="s">
        <v>109</v>
      </c>
      <c r="I6620" s="416">
        <v>1101.424</v>
      </c>
      <c r="J6620" s="56">
        <v>1101.424</v>
      </c>
      <c r="K6620" s="56">
        <v>1101.424</v>
      </c>
      <c r="L6620" s="58">
        <v>1299680.3199999998</v>
      </c>
      <c r="M6620" s="59">
        <v>41631</v>
      </c>
      <c r="N6620" s="78">
        <v>2014</v>
      </c>
      <c r="O6620" s="61">
        <v>41726</v>
      </c>
      <c r="P6620" s="78">
        <v>2014</v>
      </c>
      <c r="Q6620" s="61">
        <v>42001</v>
      </c>
      <c r="R6620" s="53" t="s">
        <v>342</v>
      </c>
      <c r="S6620" s="72"/>
      <c r="T6620" s="53" t="s">
        <v>428</v>
      </c>
      <c r="U6620" s="465">
        <v>310</v>
      </c>
      <c r="V6620" s="465">
        <v>8</v>
      </c>
      <c r="W6620" s="53" t="s">
        <v>390</v>
      </c>
      <c r="X6620" s="78"/>
      <c r="Y6620" s="58"/>
      <c r="Z6620" s="78"/>
      <c r="AA6620" s="78"/>
      <c r="AB6620" s="78"/>
      <c r="AC6620" s="78"/>
      <c r="AD6620" s="78"/>
      <c r="AE6620" s="78"/>
      <c r="AF6620" s="78"/>
      <c r="AG6620" s="78"/>
      <c r="AH6620" s="78"/>
      <c r="AI6620" s="78"/>
      <c r="AJ6620" s="78"/>
      <c r="AK6620" s="148"/>
      <c r="AL6620" s="153"/>
      <c r="AM6620" s="153"/>
      <c r="AN6620" s="153"/>
      <c r="AO6620" s="153"/>
      <c r="AP6620" s="153"/>
      <c r="AQ6620" s="153"/>
      <c r="AR6620" s="153"/>
      <c r="AS6620" s="153"/>
      <c r="AT6620" s="153"/>
    </row>
    <row r="6621" spans="1:46" s="67" customFormat="1" ht="60">
      <c r="A6621" s="292" t="s">
        <v>1600</v>
      </c>
      <c r="B6621" s="368">
        <v>81007</v>
      </c>
      <c r="C6621" s="462" t="s">
        <v>449</v>
      </c>
      <c r="D6621" s="463" t="s">
        <v>450</v>
      </c>
      <c r="E6621" s="53" t="s">
        <v>65</v>
      </c>
      <c r="F6621" s="55">
        <v>41584</v>
      </c>
      <c r="G6621" s="55">
        <v>41614</v>
      </c>
      <c r="H6621" s="53" t="s">
        <v>109</v>
      </c>
      <c r="I6621" s="464">
        <v>592.53599999999994</v>
      </c>
      <c r="J6621" s="56">
        <v>593.63004722031053</v>
      </c>
      <c r="K6621" s="56">
        <v>592.53599999999994</v>
      </c>
      <c r="L6621" s="58">
        <v>699192.48</v>
      </c>
      <c r="M6621" s="59">
        <v>41631</v>
      </c>
      <c r="N6621" s="78">
        <v>2014</v>
      </c>
      <c r="O6621" s="61">
        <v>41698</v>
      </c>
      <c r="P6621" s="78">
        <v>2014</v>
      </c>
      <c r="Q6621" s="61">
        <v>41974</v>
      </c>
      <c r="R6621" s="53" t="s">
        <v>342</v>
      </c>
      <c r="S6621" s="78" t="s">
        <v>8886</v>
      </c>
      <c r="T6621" s="53" t="s">
        <v>761</v>
      </c>
      <c r="U6621" s="465">
        <v>400</v>
      </c>
      <c r="V6621" s="465">
        <v>8</v>
      </c>
      <c r="W6621" s="53" t="s">
        <v>390</v>
      </c>
      <c r="X6621" s="78"/>
      <c r="Y6621" s="58"/>
      <c r="Z6621" s="78"/>
      <c r="AA6621" s="78"/>
      <c r="AB6621" s="78"/>
      <c r="AC6621" s="78"/>
      <c r="AD6621" s="78"/>
      <c r="AE6621" s="78"/>
      <c r="AF6621" s="78"/>
      <c r="AG6621" s="78"/>
      <c r="AH6621" s="78"/>
      <c r="AI6621" s="78"/>
      <c r="AJ6621" s="78"/>
      <c r="AK6621" s="148"/>
      <c r="AL6621" s="153"/>
      <c r="AM6621" s="153"/>
      <c r="AN6621" s="153"/>
      <c r="AO6621" s="153"/>
      <c r="AP6621" s="153"/>
      <c r="AQ6621" s="153"/>
      <c r="AR6621" s="153"/>
      <c r="AS6621" s="153"/>
      <c r="AT6621" s="153"/>
    </row>
    <row r="6622" spans="1:46" s="67" customFormat="1" ht="60">
      <c r="A6622" s="292" t="s">
        <v>1600</v>
      </c>
      <c r="B6622" s="368" t="s">
        <v>9090</v>
      </c>
      <c r="C6622" s="462" t="s">
        <v>449</v>
      </c>
      <c r="D6622" s="463" t="s">
        <v>450</v>
      </c>
      <c r="E6622" s="53" t="s">
        <v>65</v>
      </c>
      <c r="F6622" s="55">
        <v>41584</v>
      </c>
      <c r="G6622" s="55">
        <v>41614</v>
      </c>
      <c r="H6622" s="53" t="s">
        <v>109</v>
      </c>
      <c r="I6622" s="464">
        <v>345.34800000000001</v>
      </c>
      <c r="J6622" s="56">
        <v>346.4420544131479</v>
      </c>
      <c r="K6622" s="56">
        <v>345.34800000000001</v>
      </c>
      <c r="L6622" s="58">
        <v>407510.63999999996</v>
      </c>
      <c r="M6622" s="59">
        <v>41631</v>
      </c>
      <c r="N6622" s="78">
        <v>2014</v>
      </c>
      <c r="O6622" s="61">
        <v>41698</v>
      </c>
      <c r="P6622" s="78">
        <v>2014</v>
      </c>
      <c r="Q6622" s="61">
        <v>41974</v>
      </c>
      <c r="R6622" s="53" t="s">
        <v>342</v>
      </c>
      <c r="S6622" s="78" t="s">
        <v>8889</v>
      </c>
      <c r="T6622" s="53" t="s">
        <v>761</v>
      </c>
      <c r="U6622" s="465">
        <v>150</v>
      </c>
      <c r="V6622" s="465">
        <v>8</v>
      </c>
      <c r="W6622" s="53" t="s">
        <v>390</v>
      </c>
      <c r="X6622" s="78"/>
      <c r="Y6622" s="58"/>
      <c r="Z6622" s="78"/>
      <c r="AA6622" s="78"/>
      <c r="AB6622" s="78"/>
      <c r="AC6622" s="78"/>
      <c r="AD6622" s="78"/>
      <c r="AE6622" s="78"/>
      <c r="AF6622" s="78"/>
      <c r="AG6622" s="78"/>
      <c r="AH6622" s="78"/>
      <c r="AI6622" s="78"/>
      <c r="AJ6622" s="78"/>
      <c r="AK6622" s="148"/>
      <c r="AL6622" s="153"/>
      <c r="AM6622" s="153"/>
      <c r="AN6622" s="153"/>
      <c r="AO6622" s="153"/>
      <c r="AP6622" s="153"/>
      <c r="AQ6622" s="153"/>
      <c r="AR6622" s="153"/>
      <c r="AS6622" s="153"/>
      <c r="AT6622" s="153"/>
    </row>
    <row r="6623" spans="1:46" s="67" customFormat="1" ht="60">
      <c r="A6623" s="292" t="s">
        <v>1600</v>
      </c>
      <c r="B6623" s="368" t="s">
        <v>9091</v>
      </c>
      <c r="C6623" s="462" t="s">
        <v>449</v>
      </c>
      <c r="D6623" s="463" t="s">
        <v>450</v>
      </c>
      <c r="E6623" s="53" t="s">
        <v>65</v>
      </c>
      <c r="F6623" s="55">
        <v>41584</v>
      </c>
      <c r="G6623" s="55">
        <v>41614</v>
      </c>
      <c r="H6623" s="53" t="s">
        <v>109</v>
      </c>
      <c r="I6623" s="464">
        <v>2068.1489999999999</v>
      </c>
      <c r="J6623" s="56">
        <v>2073.6218861129064</v>
      </c>
      <c r="K6623" s="56">
        <v>2068.1489999999999</v>
      </c>
      <c r="L6623" s="58">
        <v>2440415.8199999998</v>
      </c>
      <c r="M6623" s="59">
        <v>41631</v>
      </c>
      <c r="N6623" s="78">
        <v>2014</v>
      </c>
      <c r="O6623" s="61">
        <v>41698</v>
      </c>
      <c r="P6623" s="78">
        <v>2014</v>
      </c>
      <c r="Q6623" s="61">
        <v>41974</v>
      </c>
      <c r="R6623" s="53" t="s">
        <v>342</v>
      </c>
      <c r="S6623" s="78" t="s">
        <v>8892</v>
      </c>
      <c r="T6623" s="53" t="s">
        <v>2188</v>
      </c>
      <c r="U6623" s="465">
        <v>12169</v>
      </c>
      <c r="V6623" s="465">
        <v>8</v>
      </c>
      <c r="W6623" s="53" t="s">
        <v>390</v>
      </c>
      <c r="X6623" s="78"/>
      <c r="Y6623" s="58"/>
      <c r="Z6623" s="78"/>
      <c r="AA6623" s="78"/>
      <c r="AB6623" s="78"/>
      <c r="AC6623" s="78"/>
      <c r="AD6623" s="78"/>
      <c r="AE6623" s="78"/>
      <c r="AF6623" s="78"/>
      <c r="AG6623" s="78"/>
      <c r="AH6623" s="78"/>
      <c r="AI6623" s="78"/>
      <c r="AJ6623" s="78"/>
      <c r="AK6623" s="148"/>
      <c r="AL6623" s="153"/>
      <c r="AM6623" s="153"/>
      <c r="AN6623" s="153"/>
      <c r="AO6623" s="153"/>
      <c r="AP6623" s="153"/>
      <c r="AQ6623" s="153"/>
      <c r="AR6623" s="153"/>
      <c r="AS6623" s="153"/>
      <c r="AT6623" s="153"/>
    </row>
    <row r="6624" spans="1:46" s="67" customFormat="1" ht="60">
      <c r="A6624" s="292" t="s">
        <v>1600</v>
      </c>
      <c r="B6624" s="368" t="s">
        <v>9092</v>
      </c>
      <c r="C6624" s="462" t="s">
        <v>449</v>
      </c>
      <c r="D6624" s="463" t="s">
        <v>450</v>
      </c>
      <c r="E6624" s="53" t="s">
        <v>65</v>
      </c>
      <c r="F6624" s="55">
        <v>41584</v>
      </c>
      <c r="G6624" s="55">
        <v>41614</v>
      </c>
      <c r="H6624" s="53" t="s">
        <v>109</v>
      </c>
      <c r="I6624" s="464">
        <v>991.67600000000004</v>
      </c>
      <c r="J6624" s="56">
        <v>1004.8166506676058</v>
      </c>
      <c r="K6624" s="56">
        <v>991.67600000000004</v>
      </c>
      <c r="L6624" s="58">
        <v>1170177.68</v>
      </c>
      <c r="M6624" s="59">
        <v>41631</v>
      </c>
      <c r="N6624" s="78">
        <v>2014</v>
      </c>
      <c r="O6624" s="61">
        <v>41698</v>
      </c>
      <c r="P6624" s="78">
        <v>2014</v>
      </c>
      <c r="Q6624" s="61">
        <v>41974</v>
      </c>
      <c r="R6624" s="53" t="s">
        <v>342</v>
      </c>
      <c r="S6624" s="78" t="s">
        <v>8895</v>
      </c>
      <c r="T6624" s="53" t="s">
        <v>2188</v>
      </c>
      <c r="U6624" s="465">
        <v>764</v>
      </c>
      <c r="V6624" s="465">
        <v>8</v>
      </c>
      <c r="W6624" s="53" t="s">
        <v>390</v>
      </c>
      <c r="X6624" s="78"/>
      <c r="Y6624" s="58"/>
      <c r="Z6624" s="78"/>
      <c r="AA6624" s="78"/>
      <c r="AB6624" s="78"/>
      <c r="AC6624" s="78"/>
      <c r="AD6624" s="78"/>
      <c r="AE6624" s="78"/>
      <c r="AF6624" s="78"/>
      <c r="AG6624" s="78"/>
      <c r="AH6624" s="78"/>
      <c r="AI6624" s="78"/>
      <c r="AJ6624" s="78"/>
      <c r="AK6624" s="148"/>
      <c r="AL6624" s="153"/>
      <c r="AM6624" s="153"/>
      <c r="AN6624" s="153"/>
      <c r="AO6624" s="153"/>
      <c r="AP6624" s="153"/>
      <c r="AQ6624" s="153"/>
      <c r="AR6624" s="153"/>
      <c r="AS6624" s="153"/>
      <c r="AT6624" s="153"/>
    </row>
    <row r="6625" spans="1:46" s="67" customFormat="1" ht="60">
      <c r="A6625" s="292" t="s">
        <v>1600</v>
      </c>
      <c r="B6625" s="368" t="s">
        <v>9093</v>
      </c>
      <c r="C6625" s="462" t="s">
        <v>449</v>
      </c>
      <c r="D6625" s="463" t="s">
        <v>450</v>
      </c>
      <c r="E6625" s="53" t="s">
        <v>65</v>
      </c>
      <c r="F6625" s="55">
        <v>41584</v>
      </c>
      <c r="G6625" s="55">
        <v>41614</v>
      </c>
      <c r="H6625" s="53" t="s">
        <v>109</v>
      </c>
      <c r="I6625" s="464">
        <v>512.04700000000003</v>
      </c>
      <c r="J6625" s="56">
        <v>512.4854177642377</v>
      </c>
      <c r="K6625" s="56">
        <v>512.04700000000003</v>
      </c>
      <c r="L6625" s="58">
        <v>604215.46</v>
      </c>
      <c r="M6625" s="59">
        <v>41631</v>
      </c>
      <c r="N6625" s="78">
        <v>2014</v>
      </c>
      <c r="O6625" s="61">
        <v>41698</v>
      </c>
      <c r="P6625" s="78">
        <v>2014</v>
      </c>
      <c r="Q6625" s="61">
        <v>41974</v>
      </c>
      <c r="R6625" s="53" t="s">
        <v>342</v>
      </c>
      <c r="S6625" s="78" t="s">
        <v>8898</v>
      </c>
      <c r="T6625" s="53" t="s">
        <v>761</v>
      </c>
      <c r="U6625" s="465">
        <v>110</v>
      </c>
      <c r="V6625" s="465">
        <v>8</v>
      </c>
      <c r="W6625" s="53" t="s">
        <v>390</v>
      </c>
      <c r="X6625" s="78"/>
      <c r="Y6625" s="58"/>
      <c r="Z6625" s="78"/>
      <c r="AA6625" s="78"/>
      <c r="AB6625" s="78"/>
      <c r="AC6625" s="78"/>
      <c r="AD6625" s="78"/>
      <c r="AE6625" s="78"/>
      <c r="AF6625" s="78"/>
      <c r="AG6625" s="78"/>
      <c r="AH6625" s="78"/>
      <c r="AI6625" s="78"/>
      <c r="AJ6625" s="78"/>
      <c r="AK6625" s="148"/>
      <c r="AL6625" s="153"/>
      <c r="AM6625" s="153"/>
      <c r="AN6625" s="153"/>
      <c r="AO6625" s="153"/>
      <c r="AP6625" s="153"/>
      <c r="AQ6625" s="153"/>
      <c r="AR6625" s="153"/>
      <c r="AS6625" s="153"/>
      <c r="AT6625" s="153"/>
    </row>
    <row r="6626" spans="1:46" s="67" customFormat="1" ht="60">
      <c r="A6626" s="292" t="s">
        <v>1600</v>
      </c>
      <c r="B6626" s="368">
        <v>81008</v>
      </c>
      <c r="C6626" s="462" t="s">
        <v>525</v>
      </c>
      <c r="D6626" s="463" t="s">
        <v>526</v>
      </c>
      <c r="E6626" s="53" t="s">
        <v>65</v>
      </c>
      <c r="F6626" s="55">
        <v>41598</v>
      </c>
      <c r="G6626" s="55">
        <v>41623</v>
      </c>
      <c r="H6626" s="53" t="s">
        <v>109</v>
      </c>
      <c r="I6626" s="464">
        <v>393.01690000000002</v>
      </c>
      <c r="J6626" s="56">
        <v>393.01690000000002</v>
      </c>
      <c r="K6626" s="56">
        <v>393.01600000000002</v>
      </c>
      <c r="L6626" s="58">
        <v>463758.88</v>
      </c>
      <c r="M6626" s="59">
        <v>41638</v>
      </c>
      <c r="N6626" s="78">
        <v>2014</v>
      </c>
      <c r="O6626" s="61">
        <v>41730</v>
      </c>
      <c r="P6626" s="78">
        <v>2014</v>
      </c>
      <c r="Q6626" s="61">
        <v>41974</v>
      </c>
      <c r="R6626" s="53" t="s">
        <v>351</v>
      </c>
      <c r="S6626" s="72"/>
      <c r="T6626" s="53" t="s">
        <v>428</v>
      </c>
      <c r="U6626" s="465">
        <v>3621</v>
      </c>
      <c r="V6626" s="465">
        <v>8</v>
      </c>
      <c r="W6626" s="78" t="s">
        <v>390</v>
      </c>
      <c r="X6626" s="78"/>
      <c r="Y6626" s="58"/>
      <c r="Z6626" s="78"/>
      <c r="AA6626" s="78"/>
      <c r="AB6626" s="78"/>
      <c r="AC6626" s="78"/>
      <c r="AD6626" s="78"/>
      <c r="AE6626" s="78"/>
      <c r="AF6626" s="78"/>
      <c r="AG6626" s="78"/>
      <c r="AH6626" s="78"/>
      <c r="AI6626" s="78"/>
      <c r="AJ6626" s="78"/>
      <c r="AK6626" s="148"/>
      <c r="AL6626" s="153"/>
      <c r="AM6626" s="153"/>
      <c r="AN6626" s="153"/>
      <c r="AO6626" s="153"/>
      <c r="AP6626" s="153"/>
      <c r="AQ6626" s="153"/>
      <c r="AR6626" s="153"/>
      <c r="AS6626" s="153"/>
      <c r="AT6626" s="153"/>
    </row>
    <row r="6627" spans="1:46" s="67" customFormat="1" ht="60">
      <c r="A6627" s="292" t="s">
        <v>1600</v>
      </c>
      <c r="B6627" s="368">
        <v>81012</v>
      </c>
      <c r="C6627" s="462" t="s">
        <v>988</v>
      </c>
      <c r="D6627" s="463" t="s">
        <v>989</v>
      </c>
      <c r="E6627" s="53" t="s">
        <v>60</v>
      </c>
      <c r="F6627" s="55">
        <v>41583</v>
      </c>
      <c r="G6627" s="55">
        <v>41617</v>
      </c>
      <c r="H6627" s="53" t="s">
        <v>109</v>
      </c>
      <c r="I6627" s="416">
        <v>704.99599999999998</v>
      </c>
      <c r="J6627" s="56">
        <v>704.99599999999998</v>
      </c>
      <c r="K6627" s="56">
        <v>704.99599999999998</v>
      </c>
      <c r="L6627" s="58">
        <v>831895.27999999991</v>
      </c>
      <c r="M6627" s="59">
        <v>41633</v>
      </c>
      <c r="N6627" s="78">
        <v>2014</v>
      </c>
      <c r="O6627" s="61">
        <v>41654</v>
      </c>
      <c r="P6627" s="78">
        <v>2014</v>
      </c>
      <c r="Q6627" s="61">
        <v>42001</v>
      </c>
      <c r="R6627" s="53" t="s">
        <v>351</v>
      </c>
      <c r="S6627" s="72"/>
      <c r="T6627" s="69" t="s">
        <v>1501</v>
      </c>
      <c r="U6627" s="465">
        <v>5101</v>
      </c>
      <c r="V6627" s="465">
        <v>8</v>
      </c>
      <c r="W6627" s="53" t="s">
        <v>390</v>
      </c>
      <c r="X6627" s="78"/>
      <c r="Y6627" s="58"/>
      <c r="Z6627" s="78"/>
      <c r="AA6627" s="78"/>
      <c r="AB6627" s="78"/>
      <c r="AC6627" s="78"/>
      <c r="AD6627" s="78"/>
      <c r="AE6627" s="78"/>
      <c r="AF6627" s="78"/>
      <c r="AG6627" s="78"/>
      <c r="AH6627" s="78"/>
      <c r="AI6627" s="78"/>
      <c r="AJ6627" s="78"/>
      <c r="AK6627" s="148"/>
      <c r="AL6627" s="153"/>
      <c r="AM6627" s="153"/>
      <c r="AN6627" s="153"/>
      <c r="AO6627" s="153"/>
      <c r="AP6627" s="153"/>
      <c r="AQ6627" s="153"/>
      <c r="AR6627" s="153"/>
      <c r="AS6627" s="153"/>
      <c r="AT6627" s="153"/>
    </row>
    <row r="6628" spans="1:46" s="67" customFormat="1" ht="60">
      <c r="A6628" s="292" t="s">
        <v>1600</v>
      </c>
      <c r="B6628" s="368">
        <v>81013</v>
      </c>
      <c r="C6628" s="462" t="s">
        <v>457</v>
      </c>
      <c r="D6628" s="463" t="s">
        <v>458</v>
      </c>
      <c r="E6628" s="486" t="s">
        <v>60</v>
      </c>
      <c r="F6628" s="55">
        <v>41598</v>
      </c>
      <c r="G6628" s="55">
        <v>41623</v>
      </c>
      <c r="H6628" s="53" t="s">
        <v>109</v>
      </c>
      <c r="I6628" s="464">
        <v>6.2160000000000002</v>
      </c>
      <c r="J6628" s="56">
        <v>6.2160000000000002</v>
      </c>
      <c r="K6628" s="56">
        <v>6.2160000000000002</v>
      </c>
      <c r="L6628" s="58">
        <v>7334.88</v>
      </c>
      <c r="M6628" s="76">
        <v>41638</v>
      </c>
      <c r="N6628" s="78">
        <v>2014</v>
      </c>
      <c r="O6628" s="61">
        <v>41671</v>
      </c>
      <c r="P6628" s="78">
        <v>2014</v>
      </c>
      <c r="Q6628" s="61">
        <v>41944</v>
      </c>
      <c r="R6628" s="53" t="s">
        <v>351</v>
      </c>
      <c r="S6628" s="72"/>
      <c r="T6628" s="53" t="s">
        <v>423</v>
      </c>
      <c r="U6628" s="465">
        <v>440</v>
      </c>
      <c r="V6628" s="465">
        <v>8</v>
      </c>
      <c r="W6628" s="53" t="s">
        <v>390</v>
      </c>
      <c r="X6628" s="78"/>
      <c r="Y6628" s="58"/>
      <c r="Z6628" s="78"/>
      <c r="AA6628" s="78"/>
      <c r="AB6628" s="78"/>
      <c r="AC6628" s="78"/>
      <c r="AD6628" s="78"/>
      <c r="AE6628" s="78"/>
      <c r="AF6628" s="78"/>
      <c r="AG6628" s="78"/>
      <c r="AH6628" s="78"/>
      <c r="AI6628" s="78"/>
      <c r="AJ6628" s="78"/>
      <c r="AK6628" s="148"/>
      <c r="AL6628" s="153"/>
      <c r="AM6628" s="153"/>
      <c r="AN6628" s="153"/>
      <c r="AO6628" s="153"/>
      <c r="AP6628" s="153"/>
      <c r="AQ6628" s="153"/>
      <c r="AR6628" s="153"/>
      <c r="AS6628" s="153"/>
      <c r="AT6628" s="153"/>
    </row>
    <row r="6629" spans="1:46" s="67" customFormat="1" ht="60">
      <c r="A6629" s="497" t="s">
        <v>994</v>
      </c>
      <c r="B6629" s="368">
        <v>81014</v>
      </c>
      <c r="C6629" s="418" t="s">
        <v>451</v>
      </c>
      <c r="D6629" s="515" t="s">
        <v>452</v>
      </c>
      <c r="E6629" s="477" t="s">
        <v>60</v>
      </c>
      <c r="F6629" s="55">
        <v>41598</v>
      </c>
      <c r="G6629" s="55">
        <v>41623</v>
      </c>
      <c r="H6629" s="53" t="s">
        <v>105</v>
      </c>
      <c r="I6629" s="452">
        <v>291.77118644067798</v>
      </c>
      <c r="J6629" s="438">
        <v>314.21243091743997</v>
      </c>
      <c r="K6629" s="438">
        <v>291.77100000000002</v>
      </c>
      <c r="L6629" s="438">
        <v>344289.78</v>
      </c>
      <c r="M6629" s="59">
        <v>41638</v>
      </c>
      <c r="N6629" s="415">
        <v>2014</v>
      </c>
      <c r="O6629" s="61">
        <v>41659</v>
      </c>
      <c r="P6629" s="415">
        <v>2014</v>
      </c>
      <c r="Q6629" s="61">
        <v>41730</v>
      </c>
      <c r="R6629" s="53" t="s">
        <v>352</v>
      </c>
      <c r="S6629" s="494" t="s">
        <v>8498</v>
      </c>
      <c r="T6629" s="53" t="s">
        <v>5675</v>
      </c>
      <c r="U6629" s="415">
        <v>159500</v>
      </c>
      <c r="V6629" s="53">
        <v>8</v>
      </c>
      <c r="W6629" s="53" t="s">
        <v>390</v>
      </c>
      <c r="X6629" s="53" t="s">
        <v>7355</v>
      </c>
      <c r="Y6629" s="78"/>
      <c r="Z6629" s="78"/>
      <c r="AA6629" s="78"/>
      <c r="AB6629" s="78"/>
      <c r="AC6629" s="78"/>
      <c r="AD6629" s="78"/>
      <c r="AE6629" s="78"/>
      <c r="AF6629" s="78"/>
      <c r="AG6629" s="78"/>
      <c r="AH6629" s="78"/>
      <c r="AI6629" s="78"/>
      <c r="AJ6629" s="78"/>
      <c r="AK6629" s="148"/>
      <c r="AL6629" s="153"/>
      <c r="AM6629" s="153"/>
      <c r="AN6629" s="153"/>
      <c r="AO6629" s="153"/>
      <c r="AP6629" s="153"/>
      <c r="AQ6629" s="153"/>
      <c r="AR6629" s="153"/>
      <c r="AS6629" s="153"/>
      <c r="AT6629" s="153"/>
    </row>
    <row r="6630" spans="1:46" s="67" customFormat="1" ht="45">
      <c r="A6630" s="292" t="s">
        <v>994</v>
      </c>
      <c r="B6630" s="368">
        <v>81015</v>
      </c>
      <c r="C6630" s="54" t="s">
        <v>449</v>
      </c>
      <c r="D6630" s="293" t="s">
        <v>450</v>
      </c>
      <c r="E6630" s="53" t="s">
        <v>65</v>
      </c>
      <c r="F6630" s="55">
        <v>41598</v>
      </c>
      <c r="G6630" s="55">
        <v>41624</v>
      </c>
      <c r="H6630" s="53" t="s">
        <v>105</v>
      </c>
      <c r="I6630" s="452">
        <v>1481.34</v>
      </c>
      <c r="J6630" s="438">
        <v>1482.43</v>
      </c>
      <c r="K6630" s="438">
        <v>1481.34</v>
      </c>
      <c r="L6630" s="438">
        <v>1747981.2</v>
      </c>
      <c r="M6630" s="59">
        <v>41638</v>
      </c>
      <c r="N6630" s="60">
        <v>2014</v>
      </c>
      <c r="O6630" s="61">
        <v>41671</v>
      </c>
      <c r="P6630" s="60">
        <v>2014</v>
      </c>
      <c r="Q6630" s="61">
        <v>41759</v>
      </c>
      <c r="R6630" s="53" t="s">
        <v>8496</v>
      </c>
      <c r="S6630" s="466" t="s">
        <v>9094</v>
      </c>
      <c r="T6630" s="53" t="s">
        <v>8499</v>
      </c>
      <c r="U6630" s="367">
        <v>1000</v>
      </c>
      <c r="V6630" s="53" t="s">
        <v>662</v>
      </c>
      <c r="W6630" s="53" t="s">
        <v>390</v>
      </c>
      <c r="X6630" s="53" t="s">
        <v>7354</v>
      </c>
      <c r="Y6630" s="63"/>
      <c r="Z6630" s="58"/>
      <c r="AA6630" s="53"/>
      <c r="AB6630" s="62"/>
      <c r="AC6630" s="65"/>
      <c r="AD6630" s="66"/>
      <c r="AE6630" s="53"/>
      <c r="AF6630" s="53"/>
      <c r="AG6630" s="58"/>
      <c r="AH6630" s="367"/>
      <c r="AI6630" s="52"/>
      <c r="AJ6630" s="52"/>
      <c r="AK6630" s="148"/>
    </row>
    <row r="6631" spans="1:46" s="67" customFormat="1" ht="45">
      <c r="A6631" s="292" t="s">
        <v>994</v>
      </c>
      <c r="B6631" s="368" t="s">
        <v>9095</v>
      </c>
      <c r="C6631" s="54" t="s">
        <v>449</v>
      </c>
      <c r="D6631" s="293" t="s">
        <v>450</v>
      </c>
      <c r="E6631" s="53" t="s">
        <v>65</v>
      </c>
      <c r="F6631" s="55">
        <v>41598</v>
      </c>
      <c r="G6631" s="55">
        <v>41624</v>
      </c>
      <c r="H6631" s="53" t="s">
        <v>105</v>
      </c>
      <c r="I6631" s="452">
        <v>1162.671</v>
      </c>
      <c r="J6631" s="438">
        <v>1163.6500000000001</v>
      </c>
      <c r="K6631" s="438">
        <v>1162.671</v>
      </c>
      <c r="L6631" s="438">
        <v>1371951.78</v>
      </c>
      <c r="M6631" s="59">
        <v>41638</v>
      </c>
      <c r="N6631" s="60">
        <v>2014</v>
      </c>
      <c r="O6631" s="61">
        <v>41671</v>
      </c>
      <c r="P6631" s="60">
        <v>2014</v>
      </c>
      <c r="Q6631" s="61">
        <v>41759</v>
      </c>
      <c r="R6631" s="53" t="s">
        <v>8496</v>
      </c>
      <c r="S6631" s="466" t="s">
        <v>9096</v>
      </c>
      <c r="T6631" s="53" t="s">
        <v>8499</v>
      </c>
      <c r="U6631" s="367">
        <v>505</v>
      </c>
      <c r="V6631" s="53" t="s">
        <v>662</v>
      </c>
      <c r="W6631" s="53" t="s">
        <v>390</v>
      </c>
      <c r="X6631" s="53" t="s">
        <v>7354</v>
      </c>
      <c r="Y6631" s="63"/>
      <c r="Z6631" s="58"/>
      <c r="AA6631" s="53"/>
      <c r="AB6631" s="62"/>
      <c r="AC6631" s="65"/>
      <c r="AD6631" s="66"/>
      <c r="AE6631" s="53"/>
      <c r="AF6631" s="53"/>
      <c r="AG6631" s="58"/>
      <c r="AH6631" s="367"/>
      <c r="AI6631" s="52"/>
      <c r="AJ6631" s="52"/>
      <c r="AK6631" s="148"/>
    </row>
    <row r="6632" spans="1:46" s="67" customFormat="1" ht="45">
      <c r="A6632" s="292" t="s">
        <v>994</v>
      </c>
      <c r="B6632" s="368" t="s">
        <v>9097</v>
      </c>
      <c r="C6632" s="54" t="s">
        <v>449</v>
      </c>
      <c r="D6632" s="293" t="s">
        <v>450</v>
      </c>
      <c r="E6632" s="53" t="s">
        <v>65</v>
      </c>
      <c r="F6632" s="55">
        <v>41598</v>
      </c>
      <c r="G6632" s="55">
        <v>41624</v>
      </c>
      <c r="H6632" s="53" t="s">
        <v>105</v>
      </c>
      <c r="I6632" s="452">
        <v>1871.829</v>
      </c>
      <c r="J6632" s="438">
        <v>1873.01</v>
      </c>
      <c r="K6632" s="438">
        <v>1871.829</v>
      </c>
      <c r="L6632" s="438">
        <v>2208758.2200000002</v>
      </c>
      <c r="M6632" s="59">
        <v>41638</v>
      </c>
      <c r="N6632" s="60">
        <v>2014</v>
      </c>
      <c r="O6632" s="61">
        <v>41671</v>
      </c>
      <c r="P6632" s="60">
        <v>2014</v>
      </c>
      <c r="Q6632" s="61">
        <v>41759</v>
      </c>
      <c r="R6632" s="53" t="s">
        <v>8496</v>
      </c>
      <c r="S6632" s="466" t="s">
        <v>9098</v>
      </c>
      <c r="T6632" s="53" t="s">
        <v>8499</v>
      </c>
      <c r="U6632" s="367">
        <v>10450</v>
      </c>
      <c r="V6632" s="53" t="s">
        <v>662</v>
      </c>
      <c r="W6632" s="53" t="s">
        <v>390</v>
      </c>
      <c r="X6632" s="53" t="s">
        <v>7354</v>
      </c>
      <c r="Y6632" s="63"/>
      <c r="Z6632" s="58"/>
      <c r="AA6632" s="53"/>
      <c r="AB6632" s="62"/>
      <c r="AC6632" s="65"/>
      <c r="AD6632" s="66"/>
      <c r="AE6632" s="53"/>
      <c r="AF6632" s="53"/>
      <c r="AG6632" s="58"/>
      <c r="AH6632" s="367"/>
      <c r="AI6632" s="52"/>
      <c r="AJ6632" s="52"/>
      <c r="AK6632" s="148"/>
    </row>
    <row r="6633" spans="1:46" s="67" customFormat="1" ht="45">
      <c r="A6633" s="292" t="s">
        <v>994</v>
      </c>
      <c r="B6633" s="368" t="s">
        <v>9099</v>
      </c>
      <c r="C6633" s="54" t="s">
        <v>449</v>
      </c>
      <c r="D6633" s="293" t="s">
        <v>450</v>
      </c>
      <c r="E6633" s="53" t="s">
        <v>65</v>
      </c>
      <c r="F6633" s="55">
        <v>41598</v>
      </c>
      <c r="G6633" s="55">
        <v>41624</v>
      </c>
      <c r="H6633" s="53" t="s">
        <v>105</v>
      </c>
      <c r="I6633" s="452">
        <v>1840.7470000000001</v>
      </c>
      <c r="J6633" s="438">
        <v>1841.94</v>
      </c>
      <c r="K6633" s="438">
        <v>1840.7470000000001</v>
      </c>
      <c r="L6633" s="438">
        <v>2172081.46</v>
      </c>
      <c r="M6633" s="59">
        <v>41638</v>
      </c>
      <c r="N6633" s="60">
        <v>2014</v>
      </c>
      <c r="O6633" s="61">
        <v>41671</v>
      </c>
      <c r="P6633" s="60">
        <v>2014</v>
      </c>
      <c r="Q6633" s="61">
        <v>41759</v>
      </c>
      <c r="R6633" s="53" t="s">
        <v>8496</v>
      </c>
      <c r="S6633" s="466" t="s">
        <v>9100</v>
      </c>
      <c r="T6633" s="53" t="s">
        <v>8499</v>
      </c>
      <c r="U6633" s="367">
        <v>1705</v>
      </c>
      <c r="V6633" s="53" t="s">
        <v>662</v>
      </c>
      <c r="W6633" s="53" t="s">
        <v>390</v>
      </c>
      <c r="X6633" s="53" t="s">
        <v>7354</v>
      </c>
      <c r="Y6633" s="63"/>
      <c r="Z6633" s="58"/>
      <c r="AA6633" s="53"/>
      <c r="AB6633" s="62"/>
      <c r="AC6633" s="65"/>
      <c r="AD6633" s="66"/>
      <c r="AE6633" s="53"/>
      <c r="AF6633" s="53"/>
      <c r="AG6633" s="58"/>
      <c r="AH6633" s="367"/>
      <c r="AI6633" s="52"/>
      <c r="AJ6633" s="52"/>
      <c r="AK6633" s="148"/>
    </row>
    <row r="6634" spans="1:46" s="67" customFormat="1" ht="45">
      <c r="A6634" s="292" t="s">
        <v>994</v>
      </c>
      <c r="B6634" s="368" t="s">
        <v>9101</v>
      </c>
      <c r="C6634" s="54" t="s">
        <v>449</v>
      </c>
      <c r="D6634" s="293" t="s">
        <v>450</v>
      </c>
      <c r="E6634" s="53" t="s">
        <v>65</v>
      </c>
      <c r="F6634" s="55">
        <v>41598</v>
      </c>
      <c r="G6634" s="55">
        <v>41624</v>
      </c>
      <c r="H6634" s="53" t="s">
        <v>105</v>
      </c>
      <c r="I6634" s="452">
        <v>94.052999999999997</v>
      </c>
      <c r="J6634" s="438">
        <v>94.69</v>
      </c>
      <c r="K6634" s="438">
        <v>94.052999999999997</v>
      </c>
      <c r="L6634" s="438">
        <v>110982.54</v>
      </c>
      <c r="M6634" s="59">
        <v>41638</v>
      </c>
      <c r="N6634" s="60">
        <v>2014</v>
      </c>
      <c r="O6634" s="61">
        <v>41671</v>
      </c>
      <c r="P6634" s="60">
        <v>2014</v>
      </c>
      <c r="Q6634" s="61">
        <v>41759</v>
      </c>
      <c r="R6634" s="53" t="s">
        <v>8496</v>
      </c>
      <c r="S6634" s="466" t="s">
        <v>9102</v>
      </c>
      <c r="T6634" s="53" t="s">
        <v>8499</v>
      </c>
      <c r="U6634" s="367">
        <v>100</v>
      </c>
      <c r="V6634" s="53" t="s">
        <v>662</v>
      </c>
      <c r="W6634" s="53" t="s">
        <v>390</v>
      </c>
      <c r="X6634" s="53" t="s">
        <v>7354</v>
      </c>
      <c r="Y6634" s="63"/>
      <c r="Z6634" s="58"/>
      <c r="AA6634" s="53"/>
      <c r="AB6634" s="62"/>
      <c r="AC6634" s="65"/>
      <c r="AD6634" s="66"/>
      <c r="AE6634" s="53"/>
      <c r="AF6634" s="53"/>
      <c r="AG6634" s="58"/>
      <c r="AH6634" s="367"/>
      <c r="AI6634" s="52"/>
      <c r="AJ6634" s="52"/>
      <c r="AK6634" s="148"/>
    </row>
    <row r="6635" spans="1:46" s="67" customFormat="1" ht="45">
      <c r="A6635" s="292" t="s">
        <v>994</v>
      </c>
      <c r="B6635" s="368" t="s">
        <v>9103</v>
      </c>
      <c r="C6635" s="54" t="s">
        <v>449</v>
      </c>
      <c r="D6635" s="293" t="s">
        <v>450</v>
      </c>
      <c r="E6635" s="53" t="s">
        <v>65</v>
      </c>
      <c r="F6635" s="55">
        <v>41598</v>
      </c>
      <c r="G6635" s="55">
        <v>41624</v>
      </c>
      <c r="H6635" s="53" t="s">
        <v>105</v>
      </c>
      <c r="I6635" s="452">
        <v>160.71700000000001</v>
      </c>
      <c r="J6635" s="438">
        <v>160.47999999999999</v>
      </c>
      <c r="K6635" s="438">
        <v>160.71700000000001</v>
      </c>
      <c r="L6635" s="438">
        <v>189646.07</v>
      </c>
      <c r="M6635" s="59">
        <v>41638</v>
      </c>
      <c r="N6635" s="60">
        <v>2014</v>
      </c>
      <c r="O6635" s="61">
        <v>41671</v>
      </c>
      <c r="P6635" s="60">
        <v>2014</v>
      </c>
      <c r="Q6635" s="61">
        <v>41759</v>
      </c>
      <c r="R6635" s="53" t="s">
        <v>8496</v>
      </c>
      <c r="S6635" s="466" t="s">
        <v>9104</v>
      </c>
      <c r="T6635" s="53" t="s">
        <v>8499</v>
      </c>
      <c r="U6635" s="367">
        <v>1000</v>
      </c>
      <c r="V6635" s="53" t="s">
        <v>662</v>
      </c>
      <c r="W6635" s="53" t="s">
        <v>390</v>
      </c>
      <c r="X6635" s="53" t="s">
        <v>7354</v>
      </c>
      <c r="Y6635" s="63"/>
      <c r="Z6635" s="58"/>
      <c r="AA6635" s="53"/>
      <c r="AB6635" s="62"/>
      <c r="AC6635" s="65"/>
      <c r="AD6635" s="66"/>
      <c r="AE6635" s="53"/>
      <c r="AF6635" s="53"/>
      <c r="AG6635" s="58"/>
      <c r="AH6635" s="367"/>
      <c r="AI6635" s="52"/>
      <c r="AJ6635" s="52"/>
      <c r="AK6635" s="148"/>
    </row>
    <row r="6636" spans="1:46" s="67" customFormat="1" ht="45">
      <c r="A6636" s="292" t="s">
        <v>994</v>
      </c>
      <c r="B6636" s="368">
        <v>81016</v>
      </c>
      <c r="C6636" s="54" t="s">
        <v>533</v>
      </c>
      <c r="D6636" s="293" t="s">
        <v>4652</v>
      </c>
      <c r="E6636" s="53" t="s">
        <v>65</v>
      </c>
      <c r="F6636" s="55">
        <v>41598</v>
      </c>
      <c r="G6636" s="55">
        <v>41624</v>
      </c>
      <c r="H6636" s="53" t="s">
        <v>105</v>
      </c>
      <c r="I6636" s="452">
        <v>40.344999999999999</v>
      </c>
      <c r="J6636" s="438">
        <v>42.532459834075198</v>
      </c>
      <c r="K6636" s="438">
        <v>40.344999999999999</v>
      </c>
      <c r="L6636" s="438">
        <v>47607.1</v>
      </c>
      <c r="M6636" s="59">
        <v>41638</v>
      </c>
      <c r="N6636" s="60">
        <v>2014</v>
      </c>
      <c r="O6636" s="61">
        <v>41671</v>
      </c>
      <c r="P6636" s="60">
        <v>2014</v>
      </c>
      <c r="Q6636" s="61">
        <v>41759</v>
      </c>
      <c r="R6636" s="53" t="s">
        <v>8496</v>
      </c>
      <c r="S6636" s="466" t="s">
        <v>9105</v>
      </c>
      <c r="T6636" s="53" t="s">
        <v>8499</v>
      </c>
      <c r="U6636" s="367">
        <v>62</v>
      </c>
      <c r="V6636" s="53" t="s">
        <v>662</v>
      </c>
      <c r="W6636" s="53" t="s">
        <v>390</v>
      </c>
      <c r="X6636" s="53" t="s">
        <v>7354</v>
      </c>
      <c r="Y6636" s="63"/>
      <c r="Z6636" s="58"/>
      <c r="AA6636" s="53"/>
      <c r="AB6636" s="62"/>
      <c r="AC6636" s="65"/>
      <c r="AD6636" s="66"/>
      <c r="AE6636" s="53"/>
      <c r="AF6636" s="53"/>
      <c r="AG6636" s="58"/>
      <c r="AH6636" s="367"/>
      <c r="AI6636" s="52"/>
      <c r="AJ6636" s="52"/>
      <c r="AK6636" s="148"/>
    </row>
    <row r="6637" spans="1:46" s="67" customFormat="1" ht="45">
      <c r="A6637" s="292" t="s">
        <v>994</v>
      </c>
      <c r="B6637" s="368" t="s">
        <v>9106</v>
      </c>
      <c r="C6637" s="54" t="s">
        <v>533</v>
      </c>
      <c r="D6637" s="293" t="s">
        <v>4652</v>
      </c>
      <c r="E6637" s="53" t="s">
        <v>65</v>
      </c>
      <c r="F6637" s="55">
        <v>41598</v>
      </c>
      <c r="G6637" s="55">
        <v>41624</v>
      </c>
      <c r="H6637" s="53" t="s">
        <v>105</v>
      </c>
      <c r="I6637" s="452">
        <v>567.86599999999999</v>
      </c>
      <c r="J6637" s="438">
        <v>568.94331084560645</v>
      </c>
      <c r="K6637" s="438">
        <v>567.86599999999999</v>
      </c>
      <c r="L6637" s="438">
        <v>670081.88</v>
      </c>
      <c r="M6637" s="59">
        <v>41638</v>
      </c>
      <c r="N6637" s="60">
        <v>2014</v>
      </c>
      <c r="O6637" s="61">
        <v>41671</v>
      </c>
      <c r="P6637" s="60">
        <v>2014</v>
      </c>
      <c r="Q6637" s="61">
        <v>41759</v>
      </c>
      <c r="R6637" s="53" t="s">
        <v>8496</v>
      </c>
      <c r="S6637" s="466" t="s">
        <v>9107</v>
      </c>
      <c r="T6637" s="53" t="s">
        <v>8499</v>
      </c>
      <c r="U6637" s="367">
        <v>155</v>
      </c>
      <c r="V6637" s="53" t="s">
        <v>662</v>
      </c>
      <c r="W6637" s="53" t="s">
        <v>390</v>
      </c>
      <c r="X6637" s="53" t="s">
        <v>7354</v>
      </c>
      <c r="Y6637" s="63"/>
      <c r="Z6637" s="58"/>
      <c r="AA6637" s="53"/>
      <c r="AB6637" s="62"/>
      <c r="AC6637" s="65"/>
      <c r="AD6637" s="66"/>
      <c r="AE6637" s="53"/>
      <c r="AF6637" s="53"/>
      <c r="AG6637" s="58"/>
      <c r="AH6637" s="367"/>
      <c r="AI6637" s="52"/>
      <c r="AJ6637" s="52"/>
      <c r="AK6637" s="148"/>
    </row>
    <row r="6638" spans="1:46" s="67" customFormat="1" ht="60">
      <c r="A6638" s="292" t="s">
        <v>994</v>
      </c>
      <c r="B6638" s="368" t="s">
        <v>9108</v>
      </c>
      <c r="C6638" s="54" t="s">
        <v>533</v>
      </c>
      <c r="D6638" s="293" t="s">
        <v>4652</v>
      </c>
      <c r="E6638" s="53" t="s">
        <v>65</v>
      </c>
      <c r="F6638" s="55">
        <v>41598</v>
      </c>
      <c r="G6638" s="55">
        <v>41624</v>
      </c>
      <c r="H6638" s="53" t="s">
        <v>105</v>
      </c>
      <c r="I6638" s="452">
        <v>161.74100000000001</v>
      </c>
      <c r="J6638" s="438">
        <v>162.30297397842</v>
      </c>
      <c r="K6638" s="438">
        <v>161.74100000000001</v>
      </c>
      <c r="L6638" s="438">
        <v>190854.38</v>
      </c>
      <c r="M6638" s="59">
        <v>41638</v>
      </c>
      <c r="N6638" s="60">
        <v>2014</v>
      </c>
      <c r="O6638" s="61">
        <v>41671</v>
      </c>
      <c r="P6638" s="60">
        <v>2014</v>
      </c>
      <c r="Q6638" s="61">
        <v>41759</v>
      </c>
      <c r="R6638" s="53" t="s">
        <v>8496</v>
      </c>
      <c r="S6638" s="466" t="s">
        <v>9109</v>
      </c>
      <c r="T6638" s="53" t="s">
        <v>8499</v>
      </c>
      <c r="U6638" s="367">
        <v>95</v>
      </c>
      <c r="V6638" s="53" t="s">
        <v>662</v>
      </c>
      <c r="W6638" s="53" t="s">
        <v>390</v>
      </c>
      <c r="X6638" s="53" t="s">
        <v>7354</v>
      </c>
      <c r="Y6638" s="63"/>
      <c r="Z6638" s="58"/>
      <c r="AA6638" s="53"/>
      <c r="AB6638" s="62"/>
      <c r="AC6638" s="65"/>
      <c r="AD6638" s="66"/>
      <c r="AE6638" s="53"/>
      <c r="AF6638" s="53"/>
      <c r="AG6638" s="58"/>
      <c r="AH6638" s="367"/>
      <c r="AI6638" s="52"/>
      <c r="AJ6638" s="52"/>
      <c r="AK6638" s="148"/>
    </row>
    <row r="6639" spans="1:46" s="67" customFormat="1" ht="45">
      <c r="A6639" s="292" t="s">
        <v>994</v>
      </c>
      <c r="B6639" s="368" t="s">
        <v>9110</v>
      </c>
      <c r="C6639" s="54" t="s">
        <v>533</v>
      </c>
      <c r="D6639" s="293" t="s">
        <v>4652</v>
      </c>
      <c r="E6639" s="53" t="s">
        <v>65</v>
      </c>
      <c r="F6639" s="55">
        <v>41598</v>
      </c>
      <c r="G6639" s="55">
        <v>41624</v>
      </c>
      <c r="H6639" s="53" t="s">
        <v>105</v>
      </c>
      <c r="I6639" s="452">
        <v>201.39099999999999</v>
      </c>
      <c r="J6639" s="438">
        <v>202.38912811774802</v>
      </c>
      <c r="K6639" s="438">
        <v>201.39099999999999</v>
      </c>
      <c r="L6639" s="438">
        <v>237641.38</v>
      </c>
      <c r="M6639" s="59">
        <v>41638</v>
      </c>
      <c r="N6639" s="60">
        <v>2014</v>
      </c>
      <c r="O6639" s="61">
        <v>41671</v>
      </c>
      <c r="P6639" s="60">
        <v>2014</v>
      </c>
      <c r="Q6639" s="61">
        <v>41759</v>
      </c>
      <c r="R6639" s="53" t="s">
        <v>8496</v>
      </c>
      <c r="S6639" s="466" t="s">
        <v>9111</v>
      </c>
      <c r="T6639" s="53" t="s">
        <v>8499</v>
      </c>
      <c r="U6639" s="367">
        <v>240</v>
      </c>
      <c r="V6639" s="53" t="s">
        <v>662</v>
      </c>
      <c r="W6639" s="53" t="s">
        <v>390</v>
      </c>
      <c r="X6639" s="53" t="s">
        <v>7354</v>
      </c>
      <c r="Y6639" s="63"/>
      <c r="Z6639" s="58"/>
      <c r="AA6639" s="53"/>
      <c r="AB6639" s="62"/>
      <c r="AC6639" s="65"/>
      <c r="AD6639" s="66"/>
      <c r="AE6639" s="53"/>
      <c r="AF6639" s="53"/>
      <c r="AG6639" s="58"/>
      <c r="AH6639" s="367"/>
      <c r="AI6639" s="52"/>
      <c r="AJ6639" s="52"/>
      <c r="AK6639" s="148"/>
    </row>
    <row r="6640" spans="1:46" s="67" customFormat="1" ht="45">
      <c r="A6640" s="292" t="s">
        <v>994</v>
      </c>
      <c r="B6640" s="368" t="s">
        <v>9112</v>
      </c>
      <c r="C6640" s="54" t="s">
        <v>533</v>
      </c>
      <c r="D6640" s="293" t="s">
        <v>4652</v>
      </c>
      <c r="E6640" s="53" t="s">
        <v>65</v>
      </c>
      <c r="F6640" s="55">
        <v>41598</v>
      </c>
      <c r="G6640" s="55">
        <v>41624</v>
      </c>
      <c r="H6640" s="53" t="s">
        <v>105</v>
      </c>
      <c r="I6640" s="452">
        <v>136.99299999999999</v>
      </c>
      <c r="J6640" s="438">
        <v>137.861798119452</v>
      </c>
      <c r="K6640" s="438">
        <v>136.99299999999999</v>
      </c>
      <c r="L6640" s="438">
        <v>161651.74</v>
      </c>
      <c r="M6640" s="59">
        <v>41638</v>
      </c>
      <c r="N6640" s="60">
        <v>2014</v>
      </c>
      <c r="O6640" s="61">
        <v>41671</v>
      </c>
      <c r="P6640" s="60">
        <v>2014</v>
      </c>
      <c r="Q6640" s="61">
        <v>41759</v>
      </c>
      <c r="R6640" s="53" t="s">
        <v>8496</v>
      </c>
      <c r="S6640" s="466" t="s">
        <v>9113</v>
      </c>
      <c r="T6640" s="53" t="s">
        <v>8499</v>
      </c>
      <c r="U6640" s="367">
        <v>30</v>
      </c>
      <c r="V6640" s="53" t="s">
        <v>662</v>
      </c>
      <c r="W6640" s="53" t="s">
        <v>390</v>
      </c>
      <c r="X6640" s="53" t="s">
        <v>7354</v>
      </c>
      <c r="Y6640" s="63"/>
      <c r="Z6640" s="58"/>
      <c r="AA6640" s="53"/>
      <c r="AB6640" s="62"/>
      <c r="AC6640" s="65"/>
      <c r="AD6640" s="66"/>
      <c r="AE6640" s="53"/>
      <c r="AF6640" s="53"/>
      <c r="AG6640" s="58"/>
      <c r="AH6640" s="367"/>
      <c r="AI6640" s="52"/>
      <c r="AJ6640" s="52"/>
      <c r="AK6640" s="148"/>
    </row>
    <row r="6641" spans="1:37" s="67" customFormat="1" ht="45">
      <c r="A6641" s="292" t="s">
        <v>994</v>
      </c>
      <c r="B6641" s="368" t="s">
        <v>9114</v>
      </c>
      <c r="C6641" s="54" t="s">
        <v>533</v>
      </c>
      <c r="D6641" s="293" t="s">
        <v>4652</v>
      </c>
      <c r="E6641" s="53" t="s">
        <v>65</v>
      </c>
      <c r="F6641" s="55">
        <v>41598</v>
      </c>
      <c r="G6641" s="55">
        <v>41624</v>
      </c>
      <c r="H6641" s="53" t="s">
        <v>105</v>
      </c>
      <c r="I6641" s="452">
        <v>168.74100000000001</v>
      </c>
      <c r="J6641" s="438">
        <v>170.18016583986</v>
      </c>
      <c r="K6641" s="438">
        <v>168.74100000000001</v>
      </c>
      <c r="L6641" s="438">
        <v>199114.38</v>
      </c>
      <c r="M6641" s="59">
        <v>41638</v>
      </c>
      <c r="N6641" s="60">
        <v>2014</v>
      </c>
      <c r="O6641" s="61">
        <v>41671</v>
      </c>
      <c r="P6641" s="60">
        <v>2014</v>
      </c>
      <c r="Q6641" s="61">
        <v>41759</v>
      </c>
      <c r="R6641" s="53" t="s">
        <v>8496</v>
      </c>
      <c r="S6641" s="466" t="s">
        <v>9115</v>
      </c>
      <c r="T6641" s="53" t="s">
        <v>8499</v>
      </c>
      <c r="U6641" s="367">
        <v>50</v>
      </c>
      <c r="V6641" s="53" t="s">
        <v>662</v>
      </c>
      <c r="W6641" s="53" t="s">
        <v>390</v>
      </c>
      <c r="X6641" s="53" t="s">
        <v>7354</v>
      </c>
      <c r="Y6641" s="63"/>
      <c r="Z6641" s="58"/>
      <c r="AA6641" s="53"/>
      <c r="AB6641" s="62"/>
      <c r="AC6641" s="65"/>
      <c r="AD6641" s="66"/>
      <c r="AE6641" s="53"/>
      <c r="AF6641" s="53"/>
      <c r="AG6641" s="58"/>
      <c r="AH6641" s="367"/>
      <c r="AI6641" s="52"/>
      <c r="AJ6641" s="52"/>
      <c r="AK6641" s="148"/>
    </row>
    <row r="6642" spans="1:37" s="67" customFormat="1" ht="45">
      <c r="A6642" s="292" t="s">
        <v>994</v>
      </c>
      <c r="B6642" s="368" t="s">
        <v>9116</v>
      </c>
      <c r="C6642" s="54" t="s">
        <v>533</v>
      </c>
      <c r="D6642" s="293" t="s">
        <v>4652</v>
      </c>
      <c r="E6642" s="53" t="s">
        <v>65</v>
      </c>
      <c r="F6642" s="55">
        <v>41598</v>
      </c>
      <c r="G6642" s="55">
        <v>41624</v>
      </c>
      <c r="H6642" s="53" t="s">
        <v>105</v>
      </c>
      <c r="I6642" s="452">
        <v>351.78500000000003</v>
      </c>
      <c r="J6642" s="438">
        <v>352.81067103849603</v>
      </c>
      <c r="K6642" s="438">
        <v>351.78500000000003</v>
      </c>
      <c r="L6642" s="438">
        <v>415106.3</v>
      </c>
      <c r="M6642" s="59">
        <v>41638</v>
      </c>
      <c r="N6642" s="60">
        <v>2014</v>
      </c>
      <c r="O6642" s="61">
        <v>41671</v>
      </c>
      <c r="P6642" s="60">
        <v>2014</v>
      </c>
      <c r="Q6642" s="61">
        <v>41759</v>
      </c>
      <c r="R6642" s="53" t="s">
        <v>8496</v>
      </c>
      <c r="S6642" s="466" t="s">
        <v>9117</v>
      </c>
      <c r="T6642" s="53" t="s">
        <v>8499</v>
      </c>
      <c r="U6642" s="367">
        <v>40</v>
      </c>
      <c r="V6642" s="53" t="s">
        <v>662</v>
      </c>
      <c r="W6642" s="53" t="s">
        <v>390</v>
      </c>
      <c r="X6642" s="53" t="s">
        <v>7354</v>
      </c>
      <c r="Y6642" s="63"/>
      <c r="Z6642" s="58"/>
      <c r="AA6642" s="53"/>
      <c r="AB6642" s="62"/>
      <c r="AC6642" s="65"/>
      <c r="AD6642" s="66"/>
      <c r="AE6642" s="53"/>
      <c r="AF6642" s="53"/>
      <c r="AG6642" s="58"/>
      <c r="AH6642" s="367"/>
      <c r="AI6642" s="52"/>
      <c r="AJ6642" s="52"/>
      <c r="AK6642" s="148"/>
    </row>
    <row r="6643" spans="1:37" s="67" customFormat="1" ht="45">
      <c r="A6643" s="292" t="s">
        <v>994</v>
      </c>
      <c r="B6643" s="368" t="s">
        <v>9118</v>
      </c>
      <c r="C6643" s="54" t="s">
        <v>533</v>
      </c>
      <c r="D6643" s="293" t="s">
        <v>4652</v>
      </c>
      <c r="E6643" s="53" t="s">
        <v>65</v>
      </c>
      <c r="F6643" s="55">
        <v>41598</v>
      </c>
      <c r="G6643" s="55">
        <v>41624</v>
      </c>
      <c r="H6643" s="53" t="s">
        <v>105</v>
      </c>
      <c r="I6643" s="452">
        <v>202.77099999999999</v>
      </c>
      <c r="J6643" s="438">
        <v>203.319074379168</v>
      </c>
      <c r="K6643" s="438">
        <v>202.77099999999999</v>
      </c>
      <c r="L6643" s="438">
        <v>239269.78</v>
      </c>
      <c r="M6643" s="59">
        <v>41638</v>
      </c>
      <c r="N6643" s="60">
        <v>2014</v>
      </c>
      <c r="O6643" s="61">
        <v>41671</v>
      </c>
      <c r="P6643" s="60">
        <v>2014</v>
      </c>
      <c r="Q6643" s="61">
        <v>41759</v>
      </c>
      <c r="R6643" s="53" t="s">
        <v>8496</v>
      </c>
      <c r="S6643" s="466" t="s">
        <v>9119</v>
      </c>
      <c r="T6643" s="53" t="s">
        <v>8499</v>
      </c>
      <c r="U6643" s="367">
        <v>46</v>
      </c>
      <c r="V6643" s="53" t="s">
        <v>662</v>
      </c>
      <c r="W6643" s="53" t="s">
        <v>390</v>
      </c>
      <c r="X6643" s="53" t="s">
        <v>7354</v>
      </c>
      <c r="Y6643" s="63"/>
      <c r="Z6643" s="58"/>
      <c r="AA6643" s="53"/>
      <c r="AB6643" s="62"/>
      <c r="AC6643" s="65"/>
      <c r="AD6643" s="66"/>
      <c r="AE6643" s="53"/>
      <c r="AF6643" s="53"/>
      <c r="AG6643" s="58"/>
      <c r="AH6643" s="367"/>
      <c r="AI6643" s="52"/>
      <c r="AJ6643" s="52"/>
      <c r="AK6643" s="148"/>
    </row>
    <row r="6644" spans="1:37" s="67" customFormat="1" ht="45">
      <c r="A6644" s="292" t="s">
        <v>994</v>
      </c>
      <c r="B6644" s="368" t="s">
        <v>9120</v>
      </c>
      <c r="C6644" s="54" t="s">
        <v>533</v>
      </c>
      <c r="D6644" s="293" t="s">
        <v>4652</v>
      </c>
      <c r="E6644" s="53" t="s">
        <v>65</v>
      </c>
      <c r="F6644" s="55">
        <v>41598</v>
      </c>
      <c r="G6644" s="55">
        <v>41624</v>
      </c>
      <c r="H6644" s="53" t="s">
        <v>105</v>
      </c>
      <c r="I6644" s="452">
        <v>126.274</v>
      </c>
      <c r="J6644" s="438">
        <v>127.05254039847598</v>
      </c>
      <c r="K6644" s="438">
        <v>126.274</v>
      </c>
      <c r="L6644" s="438">
        <v>149003.32</v>
      </c>
      <c r="M6644" s="59">
        <v>41638</v>
      </c>
      <c r="N6644" s="60">
        <v>2014</v>
      </c>
      <c r="O6644" s="61">
        <v>41671</v>
      </c>
      <c r="P6644" s="60">
        <v>2014</v>
      </c>
      <c r="Q6644" s="61">
        <v>41759</v>
      </c>
      <c r="R6644" s="53" t="s">
        <v>8496</v>
      </c>
      <c r="S6644" s="466" t="s">
        <v>9121</v>
      </c>
      <c r="T6644" s="53" t="s">
        <v>8499</v>
      </c>
      <c r="U6644" s="367">
        <v>18</v>
      </c>
      <c r="V6644" s="53" t="s">
        <v>662</v>
      </c>
      <c r="W6644" s="53" t="s">
        <v>390</v>
      </c>
      <c r="X6644" s="53" t="s">
        <v>7354</v>
      </c>
      <c r="Y6644" s="63"/>
      <c r="Z6644" s="58"/>
      <c r="AA6644" s="53"/>
      <c r="AB6644" s="62"/>
      <c r="AC6644" s="65"/>
      <c r="AD6644" s="66"/>
      <c r="AE6644" s="53"/>
      <c r="AF6644" s="53"/>
      <c r="AG6644" s="58"/>
      <c r="AH6644" s="367"/>
      <c r="AI6644" s="52"/>
      <c r="AJ6644" s="52"/>
      <c r="AK6644" s="148"/>
    </row>
    <row r="6645" spans="1:37" s="67" customFormat="1" ht="45">
      <c r="A6645" s="292" t="s">
        <v>994</v>
      </c>
      <c r="B6645" s="368" t="s">
        <v>9122</v>
      </c>
      <c r="C6645" s="54" t="s">
        <v>533</v>
      </c>
      <c r="D6645" s="293" t="s">
        <v>4652</v>
      </c>
      <c r="E6645" s="53" t="s">
        <v>65</v>
      </c>
      <c r="F6645" s="55">
        <v>41598</v>
      </c>
      <c r="G6645" s="55">
        <v>41624</v>
      </c>
      <c r="H6645" s="53" t="s">
        <v>105</v>
      </c>
      <c r="I6645" s="452">
        <v>204.63499999999999</v>
      </c>
      <c r="J6645" s="438">
        <v>206.29490241571199</v>
      </c>
      <c r="K6645" s="438">
        <v>204.63499999999999</v>
      </c>
      <c r="L6645" s="438">
        <v>241469.3</v>
      </c>
      <c r="M6645" s="59">
        <v>41638</v>
      </c>
      <c r="N6645" s="60">
        <v>2014</v>
      </c>
      <c r="O6645" s="61">
        <v>41671</v>
      </c>
      <c r="P6645" s="60">
        <v>2014</v>
      </c>
      <c r="Q6645" s="61">
        <v>41759</v>
      </c>
      <c r="R6645" s="53" t="s">
        <v>8496</v>
      </c>
      <c r="S6645" s="466" t="s">
        <v>9123</v>
      </c>
      <c r="T6645" s="53" t="s">
        <v>8499</v>
      </c>
      <c r="U6645" s="367">
        <v>19</v>
      </c>
      <c r="V6645" s="53" t="s">
        <v>662</v>
      </c>
      <c r="W6645" s="53" t="s">
        <v>390</v>
      </c>
      <c r="X6645" s="53" t="s">
        <v>7354</v>
      </c>
      <c r="Y6645" s="63"/>
      <c r="Z6645" s="58"/>
      <c r="AA6645" s="53"/>
      <c r="AB6645" s="62"/>
      <c r="AC6645" s="65"/>
      <c r="AD6645" s="66"/>
      <c r="AE6645" s="53"/>
      <c r="AF6645" s="53"/>
      <c r="AG6645" s="58"/>
      <c r="AH6645" s="367"/>
      <c r="AI6645" s="52"/>
      <c r="AJ6645" s="52"/>
      <c r="AK6645" s="148"/>
    </row>
    <row r="6646" spans="1:37" s="67" customFormat="1" ht="45">
      <c r="A6646" s="292" t="s">
        <v>994</v>
      </c>
      <c r="B6646" s="368" t="s">
        <v>9124</v>
      </c>
      <c r="C6646" s="54" t="s">
        <v>533</v>
      </c>
      <c r="D6646" s="293" t="s">
        <v>4652</v>
      </c>
      <c r="E6646" s="53" t="s">
        <v>65</v>
      </c>
      <c r="F6646" s="55">
        <v>41598</v>
      </c>
      <c r="G6646" s="55">
        <v>41624</v>
      </c>
      <c r="H6646" s="53" t="s">
        <v>105</v>
      </c>
      <c r="I6646" s="452">
        <v>59.313000000000002</v>
      </c>
      <c r="J6646" s="438">
        <v>59.976063589463998</v>
      </c>
      <c r="K6646" s="438">
        <v>59.313000000000002</v>
      </c>
      <c r="L6646" s="438">
        <v>69989.34</v>
      </c>
      <c r="M6646" s="59">
        <v>41638</v>
      </c>
      <c r="N6646" s="60">
        <v>2014</v>
      </c>
      <c r="O6646" s="61">
        <v>41671</v>
      </c>
      <c r="P6646" s="60">
        <v>2014</v>
      </c>
      <c r="Q6646" s="61">
        <v>41759</v>
      </c>
      <c r="R6646" s="53" t="s">
        <v>8496</v>
      </c>
      <c r="S6646" s="466" t="s">
        <v>9125</v>
      </c>
      <c r="T6646" s="53" t="s">
        <v>8499</v>
      </c>
      <c r="U6646" s="367">
        <v>5</v>
      </c>
      <c r="V6646" s="53" t="s">
        <v>662</v>
      </c>
      <c r="W6646" s="53" t="s">
        <v>390</v>
      </c>
      <c r="X6646" s="53" t="s">
        <v>7354</v>
      </c>
      <c r="Y6646" s="63"/>
      <c r="Z6646" s="58"/>
      <c r="AA6646" s="53"/>
      <c r="AB6646" s="62"/>
      <c r="AC6646" s="65"/>
      <c r="AD6646" s="66"/>
      <c r="AE6646" s="53"/>
      <c r="AF6646" s="53"/>
      <c r="AG6646" s="58"/>
      <c r="AH6646" s="367"/>
      <c r="AI6646" s="52"/>
      <c r="AJ6646" s="52"/>
      <c r="AK6646" s="148"/>
    </row>
    <row r="6647" spans="1:37" s="67" customFormat="1" ht="45">
      <c r="A6647" s="292" t="s">
        <v>994</v>
      </c>
      <c r="B6647" s="368" t="s">
        <v>9126</v>
      </c>
      <c r="C6647" s="54" t="s">
        <v>533</v>
      </c>
      <c r="D6647" s="293" t="s">
        <v>4652</v>
      </c>
      <c r="E6647" s="53" t="s">
        <v>65</v>
      </c>
      <c r="F6647" s="55">
        <v>41598</v>
      </c>
      <c r="G6647" s="55">
        <v>41624</v>
      </c>
      <c r="H6647" s="53" t="s">
        <v>105</v>
      </c>
      <c r="I6647" s="452">
        <v>3404.7829999999999</v>
      </c>
      <c r="J6647" s="438">
        <v>3408.1983453830399</v>
      </c>
      <c r="K6647" s="438">
        <v>3405.067</v>
      </c>
      <c r="L6647" s="438">
        <v>4017979.0599999996</v>
      </c>
      <c r="M6647" s="59">
        <v>41638</v>
      </c>
      <c r="N6647" s="60">
        <v>2014</v>
      </c>
      <c r="O6647" s="61">
        <v>41671</v>
      </c>
      <c r="P6647" s="60">
        <v>2014</v>
      </c>
      <c r="Q6647" s="61">
        <v>41759</v>
      </c>
      <c r="R6647" s="53" t="s">
        <v>8496</v>
      </c>
      <c r="S6647" s="466" t="s">
        <v>9127</v>
      </c>
      <c r="T6647" s="53" t="s">
        <v>8499</v>
      </c>
      <c r="U6647" s="367">
        <v>141</v>
      </c>
      <c r="V6647" s="53" t="s">
        <v>662</v>
      </c>
      <c r="W6647" s="53" t="s">
        <v>390</v>
      </c>
      <c r="X6647" s="53" t="s">
        <v>7354</v>
      </c>
      <c r="Y6647" s="63"/>
      <c r="Z6647" s="58"/>
      <c r="AA6647" s="53"/>
      <c r="AB6647" s="62"/>
      <c r="AC6647" s="65"/>
      <c r="AD6647" s="66"/>
      <c r="AE6647" s="53"/>
      <c r="AF6647" s="53"/>
      <c r="AG6647" s="58"/>
      <c r="AH6647" s="367"/>
      <c r="AI6647" s="52"/>
      <c r="AJ6647" s="52"/>
      <c r="AK6647" s="148"/>
    </row>
    <row r="6648" spans="1:37" s="67" customFormat="1" ht="45">
      <c r="A6648" s="292" t="s">
        <v>994</v>
      </c>
      <c r="B6648" s="368" t="s">
        <v>9128</v>
      </c>
      <c r="C6648" s="54" t="s">
        <v>533</v>
      </c>
      <c r="D6648" s="293" t="s">
        <v>4652</v>
      </c>
      <c r="E6648" s="53" t="s">
        <v>65</v>
      </c>
      <c r="F6648" s="55">
        <v>41598</v>
      </c>
      <c r="G6648" s="55">
        <v>41624</v>
      </c>
      <c r="H6648" s="53" t="s">
        <v>105</v>
      </c>
      <c r="I6648" s="452">
        <v>336.44799999999998</v>
      </c>
      <c r="J6648" s="438">
        <v>337.72366051498801</v>
      </c>
      <c r="K6648" s="438">
        <v>336.44799999999998</v>
      </c>
      <c r="L6648" s="438">
        <v>397008.64000000001</v>
      </c>
      <c r="M6648" s="59">
        <v>41638</v>
      </c>
      <c r="N6648" s="60">
        <v>2014</v>
      </c>
      <c r="O6648" s="61">
        <v>41671</v>
      </c>
      <c r="P6648" s="60">
        <v>2014</v>
      </c>
      <c r="Q6648" s="61">
        <v>41759</v>
      </c>
      <c r="R6648" s="53" t="s">
        <v>8496</v>
      </c>
      <c r="S6648" s="466" t="s">
        <v>9129</v>
      </c>
      <c r="T6648" s="53" t="s">
        <v>8499</v>
      </c>
      <c r="U6648" s="367">
        <v>20</v>
      </c>
      <c r="V6648" s="53" t="s">
        <v>662</v>
      </c>
      <c r="W6648" s="53" t="s">
        <v>390</v>
      </c>
      <c r="X6648" s="53" t="s">
        <v>7354</v>
      </c>
      <c r="Y6648" s="63"/>
      <c r="Z6648" s="58"/>
      <c r="AA6648" s="53"/>
      <c r="AB6648" s="62"/>
      <c r="AC6648" s="65"/>
      <c r="AD6648" s="66"/>
      <c r="AE6648" s="53"/>
      <c r="AF6648" s="53"/>
      <c r="AG6648" s="58"/>
      <c r="AH6648" s="367"/>
      <c r="AI6648" s="52"/>
      <c r="AJ6648" s="52"/>
      <c r="AK6648" s="148"/>
    </row>
    <row r="6649" spans="1:37" s="67" customFormat="1" ht="45">
      <c r="A6649" s="292" t="s">
        <v>994</v>
      </c>
      <c r="B6649" s="368" t="s">
        <v>9130</v>
      </c>
      <c r="C6649" s="54" t="s">
        <v>533</v>
      </c>
      <c r="D6649" s="293" t="s">
        <v>4652</v>
      </c>
      <c r="E6649" s="53" t="s">
        <v>65</v>
      </c>
      <c r="F6649" s="55">
        <v>41598</v>
      </c>
      <c r="G6649" s="55">
        <v>41624</v>
      </c>
      <c r="H6649" s="53" t="s">
        <v>105</v>
      </c>
      <c r="I6649" s="452">
        <v>189.78200000000001</v>
      </c>
      <c r="J6649" s="438">
        <v>190.49675651582399</v>
      </c>
      <c r="K6649" s="438">
        <v>189.78200000000001</v>
      </c>
      <c r="L6649" s="438">
        <v>223942.76</v>
      </c>
      <c r="M6649" s="59">
        <v>41638</v>
      </c>
      <c r="N6649" s="60">
        <v>2014</v>
      </c>
      <c r="O6649" s="61">
        <v>41671</v>
      </c>
      <c r="P6649" s="60">
        <v>2014</v>
      </c>
      <c r="Q6649" s="61">
        <v>41759</v>
      </c>
      <c r="R6649" s="53" t="s">
        <v>8496</v>
      </c>
      <c r="S6649" s="466" t="s">
        <v>9131</v>
      </c>
      <c r="T6649" s="53" t="s">
        <v>8499</v>
      </c>
      <c r="U6649" s="367">
        <v>94</v>
      </c>
      <c r="V6649" s="53" t="s">
        <v>662</v>
      </c>
      <c r="W6649" s="53" t="s">
        <v>390</v>
      </c>
      <c r="X6649" s="53" t="s">
        <v>7354</v>
      </c>
      <c r="Y6649" s="63"/>
      <c r="Z6649" s="58"/>
      <c r="AA6649" s="53"/>
      <c r="AB6649" s="62"/>
      <c r="AC6649" s="65"/>
      <c r="AD6649" s="66"/>
      <c r="AE6649" s="53"/>
      <c r="AF6649" s="53"/>
      <c r="AG6649" s="58"/>
      <c r="AH6649" s="367"/>
      <c r="AI6649" s="52"/>
      <c r="AJ6649" s="52"/>
      <c r="AK6649" s="148"/>
    </row>
    <row r="6650" spans="1:37" s="67" customFormat="1" ht="45">
      <c r="A6650" s="292" t="s">
        <v>994</v>
      </c>
      <c r="B6650" s="368" t="s">
        <v>9132</v>
      </c>
      <c r="C6650" s="54" t="s">
        <v>533</v>
      </c>
      <c r="D6650" s="293" t="s">
        <v>4652</v>
      </c>
      <c r="E6650" s="53" t="s">
        <v>65</v>
      </c>
      <c r="F6650" s="55">
        <v>41598</v>
      </c>
      <c r="G6650" s="55">
        <v>41624</v>
      </c>
      <c r="H6650" s="53" t="s">
        <v>105</v>
      </c>
      <c r="I6650" s="452">
        <v>158.59800000000001</v>
      </c>
      <c r="J6650" s="438">
        <v>158.98798907006397</v>
      </c>
      <c r="K6650" s="438">
        <v>158.59800000000001</v>
      </c>
      <c r="L6650" s="438">
        <v>187145.64</v>
      </c>
      <c r="M6650" s="59">
        <v>41638</v>
      </c>
      <c r="N6650" s="60">
        <v>2014</v>
      </c>
      <c r="O6650" s="61">
        <v>41671</v>
      </c>
      <c r="P6650" s="60">
        <v>2014</v>
      </c>
      <c r="Q6650" s="61">
        <v>41759</v>
      </c>
      <c r="R6650" s="53" t="s">
        <v>8496</v>
      </c>
      <c r="S6650" s="466" t="s">
        <v>9133</v>
      </c>
      <c r="T6650" s="53" t="s">
        <v>8499</v>
      </c>
      <c r="U6650" s="367">
        <v>460</v>
      </c>
      <c r="V6650" s="53" t="s">
        <v>662</v>
      </c>
      <c r="W6650" s="53" t="s">
        <v>390</v>
      </c>
      <c r="X6650" s="53" t="s">
        <v>7354</v>
      </c>
      <c r="Y6650" s="63"/>
      <c r="Z6650" s="58"/>
      <c r="AA6650" s="53"/>
      <c r="AB6650" s="62"/>
      <c r="AC6650" s="65"/>
      <c r="AD6650" s="66"/>
      <c r="AE6650" s="53"/>
      <c r="AF6650" s="53"/>
      <c r="AG6650" s="58"/>
      <c r="AH6650" s="367"/>
      <c r="AI6650" s="52"/>
      <c r="AJ6650" s="52"/>
      <c r="AK6650" s="148"/>
    </row>
    <row r="6651" spans="1:37" s="67" customFormat="1" ht="45">
      <c r="A6651" s="292" t="s">
        <v>994</v>
      </c>
      <c r="B6651" s="368" t="s">
        <v>9134</v>
      </c>
      <c r="C6651" s="54" t="s">
        <v>533</v>
      </c>
      <c r="D6651" s="293" t="s">
        <v>4652</v>
      </c>
      <c r="E6651" s="53" t="s">
        <v>65</v>
      </c>
      <c r="F6651" s="55">
        <v>41598</v>
      </c>
      <c r="G6651" s="55">
        <v>41624</v>
      </c>
      <c r="H6651" s="53" t="s">
        <v>105</v>
      </c>
      <c r="I6651" s="452">
        <v>532.18799999999999</v>
      </c>
      <c r="J6651" s="438">
        <v>533.52658099303198</v>
      </c>
      <c r="K6651" s="438">
        <v>532.18799999999999</v>
      </c>
      <c r="L6651" s="438">
        <v>627981.84</v>
      </c>
      <c r="M6651" s="59">
        <v>41638</v>
      </c>
      <c r="N6651" s="60">
        <v>2014</v>
      </c>
      <c r="O6651" s="61">
        <v>41671</v>
      </c>
      <c r="P6651" s="60">
        <v>2014</v>
      </c>
      <c r="Q6651" s="61">
        <v>41759</v>
      </c>
      <c r="R6651" s="53" t="s">
        <v>8496</v>
      </c>
      <c r="S6651" s="466" t="s">
        <v>9135</v>
      </c>
      <c r="T6651" s="53" t="s">
        <v>8499</v>
      </c>
      <c r="U6651" s="367">
        <v>360</v>
      </c>
      <c r="V6651" s="53" t="s">
        <v>662</v>
      </c>
      <c r="W6651" s="53" t="s">
        <v>390</v>
      </c>
      <c r="X6651" s="53" t="s">
        <v>7354</v>
      </c>
      <c r="Y6651" s="63"/>
      <c r="Z6651" s="58"/>
      <c r="AA6651" s="53"/>
      <c r="AB6651" s="62"/>
      <c r="AC6651" s="65"/>
      <c r="AD6651" s="66"/>
      <c r="AE6651" s="53"/>
      <c r="AF6651" s="53"/>
      <c r="AG6651" s="58"/>
      <c r="AH6651" s="367"/>
      <c r="AI6651" s="52"/>
      <c r="AJ6651" s="52"/>
      <c r="AK6651" s="148"/>
    </row>
    <row r="6652" spans="1:37" s="67" customFormat="1" ht="45">
      <c r="A6652" s="292" t="s">
        <v>994</v>
      </c>
      <c r="B6652" s="368" t="s">
        <v>9136</v>
      </c>
      <c r="C6652" s="54" t="s">
        <v>533</v>
      </c>
      <c r="D6652" s="293" t="s">
        <v>4652</v>
      </c>
      <c r="E6652" s="53" t="s">
        <v>65</v>
      </c>
      <c r="F6652" s="55">
        <v>41598</v>
      </c>
      <c r="G6652" s="55">
        <v>41624</v>
      </c>
      <c r="H6652" s="53" t="s">
        <v>105</v>
      </c>
      <c r="I6652" s="452">
        <v>512.56700000000001</v>
      </c>
      <c r="J6652" s="438">
        <v>513.54914718887994</v>
      </c>
      <c r="K6652" s="438">
        <v>512.56700000000001</v>
      </c>
      <c r="L6652" s="438">
        <v>604829.06000000006</v>
      </c>
      <c r="M6652" s="59">
        <v>41638</v>
      </c>
      <c r="N6652" s="60">
        <v>2014</v>
      </c>
      <c r="O6652" s="61">
        <v>41671</v>
      </c>
      <c r="P6652" s="60">
        <v>2014</v>
      </c>
      <c r="Q6652" s="61">
        <v>41759</v>
      </c>
      <c r="R6652" s="53" t="s">
        <v>8496</v>
      </c>
      <c r="S6652" s="466" t="s">
        <v>9137</v>
      </c>
      <c r="T6652" s="53" t="s">
        <v>8499</v>
      </c>
      <c r="U6652" s="367">
        <v>340</v>
      </c>
      <c r="V6652" s="53" t="s">
        <v>662</v>
      </c>
      <c r="W6652" s="53" t="s">
        <v>390</v>
      </c>
      <c r="X6652" s="53" t="s">
        <v>7354</v>
      </c>
      <c r="Y6652" s="63"/>
      <c r="Z6652" s="58"/>
      <c r="AA6652" s="53"/>
      <c r="AB6652" s="62"/>
      <c r="AC6652" s="65"/>
      <c r="AD6652" s="66"/>
      <c r="AE6652" s="53"/>
      <c r="AF6652" s="53"/>
      <c r="AG6652" s="58"/>
      <c r="AH6652" s="367"/>
      <c r="AI6652" s="52"/>
      <c r="AJ6652" s="52"/>
      <c r="AK6652" s="148"/>
    </row>
    <row r="6653" spans="1:37" s="67" customFormat="1" ht="45">
      <c r="A6653" s="292" t="s">
        <v>994</v>
      </c>
      <c r="B6653" s="368" t="s">
        <v>9138</v>
      </c>
      <c r="C6653" s="54" t="s">
        <v>533</v>
      </c>
      <c r="D6653" s="293" t="s">
        <v>4652</v>
      </c>
      <c r="E6653" s="53" t="s">
        <v>65</v>
      </c>
      <c r="F6653" s="55">
        <v>41598</v>
      </c>
      <c r="G6653" s="55">
        <v>41624</v>
      </c>
      <c r="H6653" s="53" t="s">
        <v>105</v>
      </c>
      <c r="I6653" s="452">
        <v>211.25399999999999</v>
      </c>
      <c r="J6653" s="438">
        <v>212.695120803132</v>
      </c>
      <c r="K6653" s="438">
        <v>211.25399999999999</v>
      </c>
      <c r="L6653" s="438">
        <v>249279.72</v>
      </c>
      <c r="M6653" s="59">
        <v>41638</v>
      </c>
      <c r="N6653" s="60">
        <v>2014</v>
      </c>
      <c r="O6653" s="61">
        <v>41671</v>
      </c>
      <c r="P6653" s="60">
        <v>2014</v>
      </c>
      <c r="Q6653" s="61">
        <v>41759</v>
      </c>
      <c r="R6653" s="53" t="s">
        <v>8496</v>
      </c>
      <c r="S6653" s="466" t="s">
        <v>9139</v>
      </c>
      <c r="T6653" s="53" t="s">
        <v>8499</v>
      </c>
      <c r="U6653" s="367">
        <v>30</v>
      </c>
      <c r="V6653" s="53" t="s">
        <v>662</v>
      </c>
      <c r="W6653" s="53" t="s">
        <v>390</v>
      </c>
      <c r="X6653" s="53" t="s">
        <v>7354</v>
      </c>
      <c r="Y6653" s="63"/>
      <c r="Z6653" s="58"/>
      <c r="AA6653" s="53"/>
      <c r="AB6653" s="62"/>
      <c r="AC6653" s="65"/>
      <c r="AD6653" s="66"/>
      <c r="AE6653" s="53"/>
      <c r="AF6653" s="53"/>
      <c r="AG6653" s="58"/>
      <c r="AH6653" s="367"/>
      <c r="AI6653" s="52"/>
      <c r="AJ6653" s="52"/>
      <c r="AK6653" s="148"/>
    </row>
    <row r="6654" spans="1:37" s="67" customFormat="1" ht="45">
      <c r="A6654" s="292" t="s">
        <v>994</v>
      </c>
      <c r="B6654" s="368" t="s">
        <v>9140</v>
      </c>
      <c r="C6654" s="54" t="s">
        <v>533</v>
      </c>
      <c r="D6654" s="293" t="s">
        <v>4652</v>
      </c>
      <c r="E6654" s="53" t="s">
        <v>65</v>
      </c>
      <c r="F6654" s="55">
        <v>41598</v>
      </c>
      <c r="G6654" s="55">
        <v>41624</v>
      </c>
      <c r="H6654" s="53" t="s">
        <v>105</v>
      </c>
      <c r="I6654" s="452">
        <v>175.19300000000001</v>
      </c>
      <c r="J6654" s="438">
        <v>176.30687062097999</v>
      </c>
      <c r="K6654" s="438">
        <v>175.19300000000001</v>
      </c>
      <c r="L6654" s="438">
        <v>206727.74</v>
      </c>
      <c r="M6654" s="59">
        <v>41638</v>
      </c>
      <c r="N6654" s="60">
        <v>2014</v>
      </c>
      <c r="O6654" s="61">
        <v>41671</v>
      </c>
      <c r="P6654" s="60">
        <v>2014</v>
      </c>
      <c r="Q6654" s="61">
        <v>41759</v>
      </c>
      <c r="R6654" s="53" t="s">
        <v>8496</v>
      </c>
      <c r="S6654" s="466" t="s">
        <v>9141</v>
      </c>
      <c r="T6654" s="53" t="s">
        <v>8499</v>
      </c>
      <c r="U6654" s="367">
        <v>10</v>
      </c>
      <c r="V6654" s="53" t="s">
        <v>662</v>
      </c>
      <c r="W6654" s="53" t="s">
        <v>390</v>
      </c>
      <c r="X6654" s="53" t="s">
        <v>7354</v>
      </c>
      <c r="Y6654" s="63"/>
      <c r="Z6654" s="58"/>
      <c r="AA6654" s="53"/>
      <c r="AB6654" s="62"/>
      <c r="AC6654" s="65"/>
      <c r="AD6654" s="66"/>
      <c r="AE6654" s="53"/>
      <c r="AF6654" s="53"/>
      <c r="AG6654" s="58"/>
      <c r="AH6654" s="367"/>
      <c r="AI6654" s="52"/>
      <c r="AJ6654" s="52"/>
      <c r="AK6654" s="148"/>
    </row>
    <row r="6655" spans="1:37" s="67" customFormat="1" ht="45">
      <c r="A6655" s="292" t="s">
        <v>994</v>
      </c>
      <c r="B6655" s="368" t="s">
        <v>9142</v>
      </c>
      <c r="C6655" s="54" t="s">
        <v>533</v>
      </c>
      <c r="D6655" s="293" t="s">
        <v>4652</v>
      </c>
      <c r="E6655" s="53" t="s">
        <v>65</v>
      </c>
      <c r="F6655" s="55">
        <v>41598</v>
      </c>
      <c r="G6655" s="55">
        <v>41624</v>
      </c>
      <c r="H6655" s="53" t="s">
        <v>105</v>
      </c>
      <c r="I6655" s="452">
        <v>38.677</v>
      </c>
      <c r="J6655" s="438">
        <v>39.593829647987995</v>
      </c>
      <c r="K6655" s="438">
        <v>38.677</v>
      </c>
      <c r="L6655" s="438">
        <v>45638.86</v>
      </c>
      <c r="M6655" s="59">
        <v>41638</v>
      </c>
      <c r="N6655" s="60">
        <v>2014</v>
      </c>
      <c r="O6655" s="61">
        <v>41671</v>
      </c>
      <c r="P6655" s="60">
        <v>2014</v>
      </c>
      <c r="Q6655" s="61">
        <v>41759</v>
      </c>
      <c r="R6655" s="53" t="s">
        <v>8496</v>
      </c>
      <c r="S6655" s="466" t="s">
        <v>9143</v>
      </c>
      <c r="T6655" s="53" t="s">
        <v>8499</v>
      </c>
      <c r="U6655" s="367">
        <v>1647</v>
      </c>
      <c r="V6655" s="53" t="s">
        <v>662</v>
      </c>
      <c r="W6655" s="53" t="s">
        <v>390</v>
      </c>
      <c r="X6655" s="53" t="s">
        <v>7354</v>
      </c>
      <c r="Y6655" s="63"/>
      <c r="Z6655" s="58"/>
      <c r="AA6655" s="53"/>
      <c r="AB6655" s="62"/>
      <c r="AC6655" s="65"/>
      <c r="AD6655" s="66"/>
      <c r="AE6655" s="53"/>
      <c r="AF6655" s="53"/>
      <c r="AG6655" s="58"/>
      <c r="AH6655" s="367"/>
      <c r="AI6655" s="52"/>
      <c r="AJ6655" s="52"/>
      <c r="AK6655" s="148"/>
    </row>
    <row r="6656" spans="1:37" s="67" customFormat="1" ht="45">
      <c r="A6656" s="292" t="s">
        <v>994</v>
      </c>
      <c r="B6656" s="368" t="s">
        <v>9144</v>
      </c>
      <c r="C6656" s="54" t="s">
        <v>533</v>
      </c>
      <c r="D6656" s="293" t="s">
        <v>4652</v>
      </c>
      <c r="E6656" s="53" t="s">
        <v>65</v>
      </c>
      <c r="F6656" s="55">
        <v>41598</v>
      </c>
      <c r="G6656" s="55">
        <v>41624</v>
      </c>
      <c r="H6656" s="53" t="s">
        <v>105</v>
      </c>
      <c r="I6656" s="452">
        <v>101.13500000000001</v>
      </c>
      <c r="J6656" s="438">
        <v>101.73612099934799</v>
      </c>
      <c r="K6656" s="438">
        <v>101.13500000000001</v>
      </c>
      <c r="L6656" s="438">
        <v>119339.3</v>
      </c>
      <c r="M6656" s="59">
        <v>41638</v>
      </c>
      <c r="N6656" s="60">
        <v>2014</v>
      </c>
      <c r="O6656" s="61">
        <v>41671</v>
      </c>
      <c r="P6656" s="60">
        <v>2014</v>
      </c>
      <c r="Q6656" s="61">
        <v>41759</v>
      </c>
      <c r="R6656" s="53" t="s">
        <v>8496</v>
      </c>
      <c r="S6656" s="466" t="s">
        <v>9145</v>
      </c>
      <c r="T6656" s="53" t="s">
        <v>8499</v>
      </c>
      <c r="U6656" s="367">
        <v>125</v>
      </c>
      <c r="V6656" s="53" t="s">
        <v>662</v>
      </c>
      <c r="W6656" s="53" t="s">
        <v>390</v>
      </c>
      <c r="X6656" s="53" t="s">
        <v>7354</v>
      </c>
      <c r="Y6656" s="63"/>
      <c r="Z6656" s="58"/>
      <c r="AA6656" s="53"/>
      <c r="AB6656" s="62"/>
      <c r="AC6656" s="65"/>
      <c r="AD6656" s="66"/>
      <c r="AE6656" s="53"/>
      <c r="AF6656" s="53"/>
      <c r="AG6656" s="58"/>
      <c r="AH6656" s="367"/>
      <c r="AI6656" s="52"/>
      <c r="AJ6656" s="52"/>
      <c r="AK6656" s="148"/>
    </row>
    <row r="6657" spans="1:46" s="67" customFormat="1" ht="45">
      <c r="A6657" s="292" t="s">
        <v>994</v>
      </c>
      <c r="B6657" s="368" t="s">
        <v>9146</v>
      </c>
      <c r="C6657" s="54" t="s">
        <v>533</v>
      </c>
      <c r="D6657" s="293" t="s">
        <v>4652</v>
      </c>
      <c r="E6657" s="53" t="s">
        <v>65</v>
      </c>
      <c r="F6657" s="55">
        <v>41598</v>
      </c>
      <c r="G6657" s="55">
        <v>41624</v>
      </c>
      <c r="H6657" s="53" t="s">
        <v>105</v>
      </c>
      <c r="I6657" s="452">
        <v>52.273000000000003</v>
      </c>
      <c r="J6657" s="438">
        <v>52.525552953851992</v>
      </c>
      <c r="K6657" s="438">
        <v>52.273000000000003</v>
      </c>
      <c r="L6657" s="438">
        <v>61682.14</v>
      </c>
      <c r="M6657" s="59">
        <v>41638</v>
      </c>
      <c r="N6657" s="60">
        <v>2014</v>
      </c>
      <c r="O6657" s="61">
        <v>41671</v>
      </c>
      <c r="P6657" s="60">
        <v>2014</v>
      </c>
      <c r="Q6657" s="61">
        <v>41759</v>
      </c>
      <c r="R6657" s="53" t="s">
        <v>8496</v>
      </c>
      <c r="S6657" s="466" t="s">
        <v>9147</v>
      </c>
      <c r="T6657" s="53" t="s">
        <v>8499</v>
      </c>
      <c r="U6657" s="367">
        <v>5</v>
      </c>
      <c r="V6657" s="53" t="s">
        <v>662</v>
      </c>
      <c r="W6657" s="53" t="s">
        <v>390</v>
      </c>
      <c r="X6657" s="53" t="s">
        <v>7354</v>
      </c>
      <c r="Y6657" s="63"/>
      <c r="Z6657" s="58"/>
      <c r="AA6657" s="53"/>
      <c r="AB6657" s="62"/>
      <c r="AC6657" s="65"/>
      <c r="AD6657" s="66"/>
      <c r="AE6657" s="53"/>
      <c r="AF6657" s="53"/>
      <c r="AG6657" s="58"/>
      <c r="AH6657" s="367"/>
      <c r="AI6657" s="52"/>
      <c r="AJ6657" s="52"/>
      <c r="AK6657" s="148"/>
    </row>
    <row r="6658" spans="1:46" s="67" customFormat="1" ht="45">
      <c r="A6658" s="292" t="s">
        <v>994</v>
      </c>
      <c r="B6658" s="368" t="s">
        <v>9148</v>
      </c>
      <c r="C6658" s="54" t="s">
        <v>533</v>
      </c>
      <c r="D6658" s="293" t="s">
        <v>4652</v>
      </c>
      <c r="E6658" s="53" t="s">
        <v>65</v>
      </c>
      <c r="F6658" s="55">
        <v>41598</v>
      </c>
      <c r="G6658" s="55">
        <v>41624</v>
      </c>
      <c r="H6658" s="53" t="s">
        <v>105</v>
      </c>
      <c r="I6658" s="452">
        <v>85.667000000000002</v>
      </c>
      <c r="J6658" s="438">
        <v>86.867921360880004</v>
      </c>
      <c r="K6658" s="438">
        <v>85.667000000000002</v>
      </c>
      <c r="L6658" s="438">
        <v>101087.06</v>
      </c>
      <c r="M6658" s="59">
        <v>41638</v>
      </c>
      <c r="N6658" s="60">
        <v>2014</v>
      </c>
      <c r="O6658" s="61">
        <v>41671</v>
      </c>
      <c r="P6658" s="60">
        <v>2014</v>
      </c>
      <c r="Q6658" s="61">
        <v>41759</v>
      </c>
      <c r="R6658" s="53" t="s">
        <v>8496</v>
      </c>
      <c r="S6658" s="466" t="s">
        <v>9149</v>
      </c>
      <c r="T6658" s="53" t="s">
        <v>8499</v>
      </c>
      <c r="U6658" s="367">
        <v>225</v>
      </c>
      <c r="V6658" s="53" t="s">
        <v>662</v>
      </c>
      <c r="W6658" s="53" t="s">
        <v>390</v>
      </c>
      <c r="X6658" s="53" t="s">
        <v>7354</v>
      </c>
      <c r="Y6658" s="63"/>
      <c r="Z6658" s="58"/>
      <c r="AA6658" s="53"/>
      <c r="AB6658" s="62"/>
      <c r="AC6658" s="65"/>
      <c r="AD6658" s="66"/>
      <c r="AE6658" s="53"/>
      <c r="AF6658" s="53"/>
      <c r="AG6658" s="58"/>
      <c r="AH6658" s="367"/>
      <c r="AI6658" s="52"/>
      <c r="AJ6658" s="52"/>
      <c r="AK6658" s="148"/>
    </row>
    <row r="6659" spans="1:46" s="67" customFormat="1" ht="45">
      <c r="A6659" s="292" t="s">
        <v>994</v>
      </c>
      <c r="B6659" s="368" t="s">
        <v>9150</v>
      </c>
      <c r="C6659" s="54" t="s">
        <v>533</v>
      </c>
      <c r="D6659" s="293" t="s">
        <v>4652</v>
      </c>
      <c r="E6659" s="53" t="s">
        <v>65</v>
      </c>
      <c r="F6659" s="55">
        <v>41598</v>
      </c>
      <c r="G6659" s="55">
        <v>41624</v>
      </c>
      <c r="H6659" s="53" t="s">
        <v>105</v>
      </c>
      <c r="I6659" s="452">
        <v>269.61</v>
      </c>
      <c r="J6659" s="438">
        <v>270.83317295825998</v>
      </c>
      <c r="K6659" s="438">
        <v>269.61</v>
      </c>
      <c r="L6659" s="438">
        <v>318139.8</v>
      </c>
      <c r="M6659" s="59">
        <v>41638</v>
      </c>
      <c r="N6659" s="60">
        <v>2014</v>
      </c>
      <c r="O6659" s="61">
        <v>41671</v>
      </c>
      <c r="P6659" s="60">
        <v>2014</v>
      </c>
      <c r="Q6659" s="61">
        <v>41759</v>
      </c>
      <c r="R6659" s="53" t="s">
        <v>8496</v>
      </c>
      <c r="S6659" s="466" t="s">
        <v>9151</v>
      </c>
      <c r="T6659" s="53" t="s">
        <v>8499</v>
      </c>
      <c r="U6659" s="367">
        <v>2740</v>
      </c>
      <c r="V6659" s="53" t="s">
        <v>662</v>
      </c>
      <c r="W6659" s="53" t="s">
        <v>390</v>
      </c>
      <c r="X6659" s="53" t="s">
        <v>7354</v>
      </c>
      <c r="Y6659" s="63"/>
      <c r="Z6659" s="58"/>
      <c r="AA6659" s="53"/>
      <c r="AB6659" s="62"/>
      <c r="AC6659" s="65"/>
      <c r="AD6659" s="66"/>
      <c r="AE6659" s="53"/>
      <c r="AF6659" s="53"/>
      <c r="AG6659" s="58"/>
      <c r="AH6659" s="367"/>
      <c r="AI6659" s="52"/>
      <c r="AJ6659" s="52"/>
      <c r="AK6659" s="148"/>
    </row>
    <row r="6660" spans="1:46" s="67" customFormat="1" ht="45">
      <c r="A6660" s="497" t="s">
        <v>994</v>
      </c>
      <c r="B6660" s="368">
        <v>81017</v>
      </c>
      <c r="C6660" s="418" t="s">
        <v>425</v>
      </c>
      <c r="D6660" s="515" t="s">
        <v>404</v>
      </c>
      <c r="E6660" s="477" t="s">
        <v>60</v>
      </c>
      <c r="F6660" s="55">
        <v>41598</v>
      </c>
      <c r="G6660" s="55">
        <v>41623</v>
      </c>
      <c r="H6660" s="53" t="s">
        <v>105</v>
      </c>
      <c r="I6660" s="452">
        <v>937.16949152542372</v>
      </c>
      <c r="J6660" s="438">
        <v>937.16949152542372</v>
      </c>
      <c r="K6660" s="438">
        <v>937.16899999999998</v>
      </c>
      <c r="L6660" s="438">
        <v>1105859.42</v>
      </c>
      <c r="M6660" s="59">
        <v>41638</v>
      </c>
      <c r="N6660" s="415">
        <v>2014</v>
      </c>
      <c r="O6660" s="61">
        <v>41699</v>
      </c>
      <c r="P6660" s="415">
        <v>2014</v>
      </c>
      <c r="Q6660" s="61">
        <v>41791</v>
      </c>
      <c r="R6660" s="53" t="s">
        <v>342</v>
      </c>
      <c r="S6660" s="494"/>
      <c r="T6660" s="53" t="s">
        <v>5675</v>
      </c>
      <c r="U6660" s="495">
        <v>280</v>
      </c>
      <c r="V6660" s="53">
        <v>8</v>
      </c>
      <c r="W6660" s="78" t="s">
        <v>390</v>
      </c>
      <c r="X6660" s="53" t="s">
        <v>7355</v>
      </c>
      <c r="Y6660" s="78"/>
      <c r="Z6660" s="78"/>
      <c r="AA6660" s="78"/>
      <c r="AB6660" s="78"/>
      <c r="AC6660" s="78"/>
      <c r="AD6660" s="78"/>
      <c r="AE6660" s="78"/>
      <c r="AF6660" s="78"/>
      <c r="AG6660" s="78"/>
      <c r="AH6660" s="78"/>
      <c r="AI6660" s="78"/>
      <c r="AJ6660" s="78"/>
      <c r="AK6660" s="148"/>
      <c r="AL6660" s="153"/>
      <c r="AM6660" s="153"/>
      <c r="AN6660" s="153"/>
      <c r="AO6660" s="153"/>
      <c r="AP6660" s="153"/>
      <c r="AQ6660" s="153"/>
      <c r="AR6660" s="153"/>
      <c r="AS6660" s="153"/>
      <c r="AT6660" s="153"/>
    </row>
    <row r="6661" spans="1:46" s="67" customFormat="1" ht="60">
      <c r="A6661" s="292" t="s">
        <v>994</v>
      </c>
      <c r="B6661" s="368">
        <v>81022</v>
      </c>
      <c r="C6661" s="54">
        <v>3000544</v>
      </c>
      <c r="D6661" s="293" t="s">
        <v>386</v>
      </c>
      <c r="E6661" s="53" t="s">
        <v>64</v>
      </c>
      <c r="F6661" s="55">
        <v>41622</v>
      </c>
      <c r="G6661" s="85">
        <v>41632</v>
      </c>
      <c r="H6661" s="53" t="s">
        <v>105</v>
      </c>
      <c r="I6661" s="438">
        <v>1054.7629999999999</v>
      </c>
      <c r="J6661" s="438">
        <v>1054.7629999999999</v>
      </c>
      <c r="K6661" s="438">
        <v>1054.7629999999999</v>
      </c>
      <c r="L6661" s="438">
        <v>1244620.3399999999</v>
      </c>
      <c r="M6661" s="59">
        <v>41639</v>
      </c>
      <c r="N6661" s="60">
        <v>2014</v>
      </c>
      <c r="O6661" s="61">
        <v>41640</v>
      </c>
      <c r="P6661" s="60">
        <v>2014</v>
      </c>
      <c r="Q6661" s="61">
        <v>42004</v>
      </c>
      <c r="R6661" s="53" t="s">
        <v>352</v>
      </c>
      <c r="S6661" s="52" t="s">
        <v>8537</v>
      </c>
      <c r="T6661" s="53" t="s">
        <v>389</v>
      </c>
      <c r="U6661" s="453">
        <v>1</v>
      </c>
      <c r="V6661" s="53">
        <v>8</v>
      </c>
      <c r="W6661" s="53" t="s">
        <v>394</v>
      </c>
      <c r="X6661" s="53" t="s">
        <v>7355</v>
      </c>
      <c r="Y6661" s="63"/>
      <c r="Z6661" s="58"/>
      <c r="AA6661" s="53"/>
      <c r="AB6661" s="62"/>
      <c r="AC6661" s="65"/>
      <c r="AD6661" s="66"/>
      <c r="AE6661" s="53"/>
      <c r="AF6661" s="53"/>
      <c r="AG6661" s="58"/>
      <c r="AH6661" s="367"/>
      <c r="AI6661" s="52"/>
      <c r="AJ6661" s="52"/>
      <c r="AK6661" s="148"/>
      <c r="AL6661" s="153"/>
      <c r="AM6661" s="153"/>
      <c r="AN6661" s="153"/>
      <c r="AO6661" s="153"/>
      <c r="AP6661" s="153"/>
      <c r="AQ6661" s="153"/>
      <c r="AR6661" s="153"/>
      <c r="AS6661" s="153"/>
      <c r="AT6661" s="153"/>
    </row>
    <row r="6662" spans="1:46" s="67" customFormat="1" ht="60">
      <c r="A6662" s="292" t="s">
        <v>994</v>
      </c>
      <c r="B6662" s="368">
        <v>81023</v>
      </c>
      <c r="C6662" s="54">
        <v>3000545</v>
      </c>
      <c r="D6662" s="293" t="s">
        <v>8538</v>
      </c>
      <c r="E6662" s="53" t="s">
        <v>64</v>
      </c>
      <c r="F6662" s="55">
        <v>41622</v>
      </c>
      <c r="G6662" s="85">
        <v>41632</v>
      </c>
      <c r="H6662" s="53" t="s">
        <v>105</v>
      </c>
      <c r="I6662" s="438">
        <v>3549.08</v>
      </c>
      <c r="J6662" s="438">
        <v>3549.08</v>
      </c>
      <c r="K6662" s="438">
        <v>3549.08</v>
      </c>
      <c r="L6662" s="438">
        <v>4187914.3999999994</v>
      </c>
      <c r="M6662" s="59">
        <v>41639</v>
      </c>
      <c r="N6662" s="60">
        <v>2014</v>
      </c>
      <c r="O6662" s="61">
        <v>41640</v>
      </c>
      <c r="P6662" s="60">
        <v>2014</v>
      </c>
      <c r="Q6662" s="61">
        <v>42004</v>
      </c>
      <c r="R6662" s="53" t="s">
        <v>352</v>
      </c>
      <c r="S6662" s="52" t="s">
        <v>8539</v>
      </c>
      <c r="T6662" s="53" t="s">
        <v>389</v>
      </c>
      <c r="U6662" s="453">
        <v>1</v>
      </c>
      <c r="V6662" s="53">
        <v>8</v>
      </c>
      <c r="W6662" s="53" t="s">
        <v>394</v>
      </c>
      <c r="X6662" s="53" t="s">
        <v>7355</v>
      </c>
      <c r="Y6662" s="63"/>
      <c r="Z6662" s="58"/>
      <c r="AA6662" s="53"/>
      <c r="AB6662" s="62"/>
      <c r="AC6662" s="65"/>
      <c r="AD6662" s="66"/>
      <c r="AE6662" s="53"/>
      <c r="AF6662" s="53"/>
      <c r="AG6662" s="58"/>
      <c r="AH6662" s="367"/>
      <c r="AI6662" s="52"/>
      <c r="AJ6662" s="52"/>
      <c r="AK6662" s="148"/>
      <c r="AL6662" s="148"/>
      <c r="AM6662" s="148"/>
      <c r="AN6662" s="148"/>
      <c r="AO6662" s="148"/>
      <c r="AP6662" s="148"/>
      <c r="AQ6662" s="148"/>
      <c r="AR6662" s="148"/>
      <c r="AS6662" s="148"/>
      <c r="AT6662" s="148"/>
    </row>
    <row r="6663" spans="1:46" s="67" customFormat="1" ht="60">
      <c r="A6663" s="293" t="s">
        <v>994</v>
      </c>
      <c r="B6663" s="368">
        <v>81024</v>
      </c>
      <c r="C6663" s="54">
        <v>3000528</v>
      </c>
      <c r="D6663" s="293" t="s">
        <v>1096</v>
      </c>
      <c r="E6663" s="53" t="s">
        <v>60</v>
      </c>
      <c r="F6663" s="55">
        <v>41575</v>
      </c>
      <c r="G6663" s="55">
        <v>41607</v>
      </c>
      <c r="H6663" s="53" t="s">
        <v>1077</v>
      </c>
      <c r="I6663" s="438">
        <v>5808.47</v>
      </c>
      <c r="J6663" s="438">
        <v>5808.47</v>
      </c>
      <c r="K6663" s="438">
        <v>5808.47</v>
      </c>
      <c r="L6663" s="438">
        <v>6853994.5999999996</v>
      </c>
      <c r="M6663" s="59">
        <v>41638</v>
      </c>
      <c r="N6663" s="60">
        <v>2014</v>
      </c>
      <c r="O6663" s="55">
        <v>41640</v>
      </c>
      <c r="P6663" s="60">
        <v>2014</v>
      </c>
      <c r="Q6663" s="55">
        <v>42004</v>
      </c>
      <c r="R6663" s="53" t="s">
        <v>352</v>
      </c>
      <c r="S6663" s="62"/>
      <c r="T6663" s="53" t="s">
        <v>389</v>
      </c>
      <c r="U6663" s="440">
        <v>1</v>
      </c>
      <c r="V6663" s="53">
        <v>8</v>
      </c>
      <c r="W6663" s="53" t="s">
        <v>394</v>
      </c>
      <c r="X6663" s="53" t="s">
        <v>7355</v>
      </c>
      <c r="Y6663" s="63"/>
      <c r="Z6663" s="58"/>
      <c r="AA6663" s="53"/>
      <c r="AB6663" s="62"/>
      <c r="AC6663" s="65"/>
      <c r="AD6663" s="66"/>
      <c r="AE6663" s="53"/>
      <c r="AF6663" s="53"/>
      <c r="AG6663" s="58"/>
      <c r="AH6663" s="367"/>
      <c r="AI6663" s="52"/>
      <c r="AJ6663" s="52"/>
      <c r="AK6663" s="148"/>
    </row>
    <row r="6664" spans="1:46" s="67" customFormat="1" ht="60">
      <c r="A6664" s="293" t="s">
        <v>994</v>
      </c>
      <c r="B6664" s="368">
        <v>81026</v>
      </c>
      <c r="C6664" s="54">
        <v>3000528</v>
      </c>
      <c r="D6664" s="293" t="s">
        <v>1096</v>
      </c>
      <c r="E6664" s="53" t="s">
        <v>64</v>
      </c>
      <c r="F6664" s="55">
        <v>41631</v>
      </c>
      <c r="G6664" s="55">
        <v>41631</v>
      </c>
      <c r="H6664" s="53" t="s">
        <v>1077</v>
      </c>
      <c r="I6664" s="452">
        <v>285.39999999999998</v>
      </c>
      <c r="J6664" s="438">
        <v>285.39999999999998</v>
      </c>
      <c r="K6664" s="438">
        <v>285.39999999999998</v>
      </c>
      <c r="L6664" s="438">
        <v>285400</v>
      </c>
      <c r="M6664" s="59">
        <v>41638</v>
      </c>
      <c r="N6664" s="60">
        <v>2014</v>
      </c>
      <c r="O6664" s="55">
        <v>41640</v>
      </c>
      <c r="P6664" s="60">
        <v>2014</v>
      </c>
      <c r="Q6664" s="55">
        <v>42004</v>
      </c>
      <c r="R6664" s="53" t="s">
        <v>352</v>
      </c>
      <c r="S6664" s="62" t="s">
        <v>8540</v>
      </c>
      <c r="T6664" s="53" t="s">
        <v>389</v>
      </c>
      <c r="U6664" s="440">
        <v>1</v>
      </c>
      <c r="V6664" s="53">
        <v>8</v>
      </c>
      <c r="W6664" s="53" t="s">
        <v>394</v>
      </c>
      <c r="X6664" s="53" t="s">
        <v>7355</v>
      </c>
      <c r="Y6664" s="70"/>
      <c r="Z6664" s="58"/>
      <c r="AA6664" s="53" t="s">
        <v>1057</v>
      </c>
      <c r="AB6664" s="62"/>
      <c r="AC6664" s="65"/>
      <c r="AD6664" s="66"/>
      <c r="AE6664" s="53"/>
      <c r="AF6664" s="53"/>
      <c r="AG6664" s="58"/>
      <c r="AH6664" s="367"/>
      <c r="AI6664" s="52"/>
      <c r="AJ6664" s="52"/>
      <c r="AK6664" s="148"/>
    </row>
    <row r="6665" spans="1:46" s="67" customFormat="1" ht="60">
      <c r="A6665" s="293" t="s">
        <v>994</v>
      </c>
      <c r="B6665" s="368">
        <v>81027</v>
      </c>
      <c r="C6665" s="54">
        <v>3000528</v>
      </c>
      <c r="D6665" s="293" t="s">
        <v>1096</v>
      </c>
      <c r="E6665" s="53" t="s">
        <v>64</v>
      </c>
      <c r="F6665" s="55">
        <v>41621</v>
      </c>
      <c r="G6665" s="55">
        <v>41631</v>
      </c>
      <c r="H6665" s="53" t="s">
        <v>1077</v>
      </c>
      <c r="I6665" s="438">
        <v>456</v>
      </c>
      <c r="J6665" s="438">
        <v>456</v>
      </c>
      <c r="K6665" s="438">
        <v>456</v>
      </c>
      <c r="L6665" s="438">
        <v>456000</v>
      </c>
      <c r="M6665" s="59">
        <v>41638</v>
      </c>
      <c r="N6665" s="60">
        <v>2014</v>
      </c>
      <c r="O6665" s="55">
        <v>41640</v>
      </c>
      <c r="P6665" s="60">
        <v>2014</v>
      </c>
      <c r="Q6665" s="55">
        <v>42004</v>
      </c>
      <c r="R6665" s="53" t="s">
        <v>352</v>
      </c>
      <c r="S6665" s="62" t="s">
        <v>8541</v>
      </c>
      <c r="T6665" s="53" t="s">
        <v>389</v>
      </c>
      <c r="U6665" s="440">
        <v>1</v>
      </c>
      <c r="V6665" s="53">
        <v>8</v>
      </c>
      <c r="W6665" s="53" t="s">
        <v>394</v>
      </c>
      <c r="X6665" s="53" t="s">
        <v>7355</v>
      </c>
      <c r="Y6665" s="63"/>
      <c r="Z6665" s="58"/>
      <c r="AA6665" s="53" t="s">
        <v>1057</v>
      </c>
      <c r="AB6665" s="62"/>
      <c r="AC6665" s="65"/>
      <c r="AD6665" s="66"/>
      <c r="AE6665" s="53"/>
      <c r="AF6665" s="53"/>
      <c r="AG6665" s="58"/>
      <c r="AH6665" s="367"/>
      <c r="AI6665" s="52"/>
      <c r="AJ6665" s="52"/>
      <c r="AK6665" s="148"/>
    </row>
    <row r="6666" spans="1:46" s="67" customFormat="1" ht="60">
      <c r="A6666" s="293" t="s">
        <v>994</v>
      </c>
      <c r="B6666" s="368">
        <v>81028</v>
      </c>
      <c r="C6666" s="54">
        <v>3000528</v>
      </c>
      <c r="D6666" s="293" t="s">
        <v>1096</v>
      </c>
      <c r="E6666" s="53" t="s">
        <v>64</v>
      </c>
      <c r="F6666" s="55">
        <v>41631</v>
      </c>
      <c r="G6666" s="55">
        <v>41631</v>
      </c>
      <c r="H6666" s="53" t="s">
        <v>1077</v>
      </c>
      <c r="I6666" s="452">
        <v>196</v>
      </c>
      <c r="J6666" s="438">
        <v>196</v>
      </c>
      <c r="K6666" s="438">
        <v>196</v>
      </c>
      <c r="L6666" s="438">
        <v>196000</v>
      </c>
      <c r="M6666" s="59">
        <v>41638</v>
      </c>
      <c r="N6666" s="60">
        <v>2014</v>
      </c>
      <c r="O6666" s="55">
        <v>41640</v>
      </c>
      <c r="P6666" s="60">
        <v>2014</v>
      </c>
      <c r="Q6666" s="55">
        <v>42004</v>
      </c>
      <c r="R6666" s="53" t="s">
        <v>352</v>
      </c>
      <c r="S6666" s="62" t="s">
        <v>8542</v>
      </c>
      <c r="T6666" s="53" t="s">
        <v>389</v>
      </c>
      <c r="U6666" s="440">
        <v>1</v>
      </c>
      <c r="V6666" s="53">
        <v>8</v>
      </c>
      <c r="W6666" s="53" t="s">
        <v>394</v>
      </c>
      <c r="X6666" s="53" t="s">
        <v>7355</v>
      </c>
      <c r="Y6666" s="63"/>
      <c r="Z6666" s="58"/>
      <c r="AA6666" s="53" t="s">
        <v>1057</v>
      </c>
      <c r="AB6666" s="62"/>
      <c r="AC6666" s="65"/>
      <c r="AD6666" s="66"/>
      <c r="AE6666" s="53"/>
      <c r="AF6666" s="53"/>
      <c r="AG6666" s="58"/>
      <c r="AH6666" s="367"/>
      <c r="AI6666" s="52"/>
      <c r="AJ6666" s="52"/>
      <c r="AK6666" s="148"/>
    </row>
    <row r="6667" spans="1:46" s="67" customFormat="1" ht="60">
      <c r="A6667" s="293" t="s">
        <v>994</v>
      </c>
      <c r="B6667" s="368">
        <v>81029</v>
      </c>
      <c r="C6667" s="54">
        <v>3000528</v>
      </c>
      <c r="D6667" s="293" t="s">
        <v>1096</v>
      </c>
      <c r="E6667" s="53" t="s">
        <v>64</v>
      </c>
      <c r="F6667" s="55">
        <v>41631</v>
      </c>
      <c r="G6667" s="55">
        <v>41631</v>
      </c>
      <c r="H6667" s="53" t="s">
        <v>1077</v>
      </c>
      <c r="I6667" s="438">
        <v>60</v>
      </c>
      <c r="J6667" s="438">
        <v>60</v>
      </c>
      <c r="K6667" s="438">
        <v>60</v>
      </c>
      <c r="L6667" s="438">
        <v>60000</v>
      </c>
      <c r="M6667" s="59">
        <v>41638</v>
      </c>
      <c r="N6667" s="60">
        <v>2014</v>
      </c>
      <c r="O6667" s="55">
        <v>41640</v>
      </c>
      <c r="P6667" s="60">
        <v>2014</v>
      </c>
      <c r="Q6667" s="55">
        <v>42004</v>
      </c>
      <c r="R6667" s="53" t="s">
        <v>352</v>
      </c>
      <c r="S6667" s="62" t="s">
        <v>8543</v>
      </c>
      <c r="T6667" s="53" t="s">
        <v>389</v>
      </c>
      <c r="U6667" s="440">
        <v>1</v>
      </c>
      <c r="V6667" s="53">
        <v>8</v>
      </c>
      <c r="W6667" s="53" t="s">
        <v>394</v>
      </c>
      <c r="X6667" s="53" t="s">
        <v>7355</v>
      </c>
      <c r="Y6667" s="63"/>
      <c r="Z6667" s="58"/>
      <c r="AA6667" s="53" t="s">
        <v>1057</v>
      </c>
      <c r="AB6667" s="62"/>
      <c r="AC6667" s="65"/>
      <c r="AD6667" s="66"/>
      <c r="AE6667" s="53"/>
      <c r="AF6667" s="53"/>
      <c r="AG6667" s="58"/>
      <c r="AH6667" s="367"/>
      <c r="AI6667" s="52"/>
      <c r="AJ6667" s="52"/>
      <c r="AK6667" s="148"/>
    </row>
    <row r="6668" spans="1:46" s="67" customFormat="1" ht="60">
      <c r="A6668" s="293" t="s">
        <v>994</v>
      </c>
      <c r="B6668" s="368">
        <v>81030</v>
      </c>
      <c r="C6668" s="54">
        <v>3000528</v>
      </c>
      <c r="D6668" s="293" t="s">
        <v>1096</v>
      </c>
      <c r="E6668" s="53" t="s">
        <v>64</v>
      </c>
      <c r="F6668" s="55">
        <v>41631</v>
      </c>
      <c r="G6668" s="55">
        <v>41631</v>
      </c>
      <c r="H6668" s="53" t="s">
        <v>1077</v>
      </c>
      <c r="I6668" s="452">
        <v>150</v>
      </c>
      <c r="J6668" s="438">
        <v>150</v>
      </c>
      <c r="K6668" s="438">
        <v>150</v>
      </c>
      <c r="L6668" s="438">
        <v>150000</v>
      </c>
      <c r="M6668" s="59">
        <v>41638</v>
      </c>
      <c r="N6668" s="60">
        <v>2014</v>
      </c>
      <c r="O6668" s="55">
        <v>41640</v>
      </c>
      <c r="P6668" s="60">
        <v>2014</v>
      </c>
      <c r="Q6668" s="55">
        <v>42004</v>
      </c>
      <c r="R6668" s="53" t="s">
        <v>352</v>
      </c>
      <c r="S6668" s="62" t="s">
        <v>8544</v>
      </c>
      <c r="T6668" s="53" t="s">
        <v>389</v>
      </c>
      <c r="U6668" s="440">
        <v>1</v>
      </c>
      <c r="V6668" s="53">
        <v>8</v>
      </c>
      <c r="W6668" s="53" t="s">
        <v>394</v>
      </c>
      <c r="X6668" s="53" t="s">
        <v>7355</v>
      </c>
      <c r="Y6668" s="63"/>
      <c r="Z6668" s="58"/>
      <c r="AA6668" s="53" t="s">
        <v>1057</v>
      </c>
      <c r="AB6668" s="62"/>
      <c r="AC6668" s="65"/>
      <c r="AD6668" s="66"/>
      <c r="AE6668" s="53"/>
      <c r="AF6668" s="53"/>
      <c r="AG6668" s="58"/>
      <c r="AH6668" s="367"/>
      <c r="AI6668" s="52"/>
      <c r="AJ6668" s="52"/>
      <c r="AK6668" s="148"/>
    </row>
    <row r="6669" spans="1:46" s="67" customFormat="1" ht="60">
      <c r="A6669" s="293" t="s">
        <v>994</v>
      </c>
      <c r="B6669" s="368">
        <v>81031</v>
      </c>
      <c r="C6669" s="54">
        <v>3000528</v>
      </c>
      <c r="D6669" s="293" t="s">
        <v>1096</v>
      </c>
      <c r="E6669" s="53" t="s">
        <v>64</v>
      </c>
      <c r="F6669" s="55">
        <v>41631</v>
      </c>
      <c r="G6669" s="55">
        <v>41631</v>
      </c>
      <c r="H6669" s="53" t="s">
        <v>1077</v>
      </c>
      <c r="I6669" s="438">
        <v>318</v>
      </c>
      <c r="J6669" s="438">
        <v>318</v>
      </c>
      <c r="K6669" s="438">
        <v>318</v>
      </c>
      <c r="L6669" s="438">
        <v>318000</v>
      </c>
      <c r="M6669" s="59">
        <v>41638</v>
      </c>
      <c r="N6669" s="60">
        <v>2014</v>
      </c>
      <c r="O6669" s="55">
        <v>41640</v>
      </c>
      <c r="P6669" s="60">
        <v>2014</v>
      </c>
      <c r="Q6669" s="55">
        <v>42004</v>
      </c>
      <c r="R6669" s="53" t="s">
        <v>352</v>
      </c>
      <c r="S6669" s="62" t="s">
        <v>8545</v>
      </c>
      <c r="T6669" s="53" t="s">
        <v>389</v>
      </c>
      <c r="U6669" s="440">
        <v>1</v>
      </c>
      <c r="V6669" s="53">
        <v>8</v>
      </c>
      <c r="W6669" s="53" t="s">
        <v>394</v>
      </c>
      <c r="X6669" s="53" t="s">
        <v>7355</v>
      </c>
      <c r="Y6669" s="63"/>
      <c r="Z6669" s="58"/>
      <c r="AA6669" s="53" t="s">
        <v>1057</v>
      </c>
      <c r="AB6669" s="62"/>
      <c r="AC6669" s="65"/>
      <c r="AD6669" s="66"/>
      <c r="AE6669" s="53"/>
      <c r="AF6669" s="53"/>
      <c r="AG6669" s="58"/>
      <c r="AH6669" s="367"/>
      <c r="AI6669" s="52"/>
      <c r="AJ6669" s="52"/>
      <c r="AK6669" s="148"/>
    </row>
    <row r="6670" spans="1:46" s="67" customFormat="1" ht="60">
      <c r="A6670" s="293" t="s">
        <v>994</v>
      </c>
      <c r="B6670" s="368">
        <v>81032</v>
      </c>
      <c r="C6670" s="54">
        <v>3000528</v>
      </c>
      <c r="D6670" s="293" t="s">
        <v>1096</v>
      </c>
      <c r="E6670" s="53" t="s">
        <v>64</v>
      </c>
      <c r="F6670" s="55">
        <v>41631</v>
      </c>
      <c r="G6670" s="55">
        <v>41631</v>
      </c>
      <c r="H6670" s="53" t="s">
        <v>1077</v>
      </c>
      <c r="I6670" s="452">
        <v>24.68</v>
      </c>
      <c r="J6670" s="438">
        <v>24.68</v>
      </c>
      <c r="K6670" s="438">
        <v>24.68</v>
      </c>
      <c r="L6670" s="438">
        <v>24680</v>
      </c>
      <c r="M6670" s="59">
        <v>41638</v>
      </c>
      <c r="N6670" s="60">
        <v>2014</v>
      </c>
      <c r="O6670" s="55">
        <v>41640</v>
      </c>
      <c r="P6670" s="60">
        <v>2014</v>
      </c>
      <c r="Q6670" s="55">
        <v>42004</v>
      </c>
      <c r="R6670" s="53" t="s">
        <v>352</v>
      </c>
      <c r="S6670" s="62" t="s">
        <v>8546</v>
      </c>
      <c r="T6670" s="53" t="s">
        <v>389</v>
      </c>
      <c r="U6670" s="440">
        <v>1</v>
      </c>
      <c r="V6670" s="53">
        <v>8</v>
      </c>
      <c r="W6670" s="53" t="s">
        <v>394</v>
      </c>
      <c r="X6670" s="53" t="s">
        <v>7355</v>
      </c>
      <c r="Y6670" s="63"/>
      <c r="Z6670" s="58"/>
      <c r="AA6670" s="53" t="s">
        <v>1057</v>
      </c>
      <c r="AB6670" s="62"/>
      <c r="AC6670" s="65"/>
      <c r="AD6670" s="66"/>
      <c r="AE6670" s="53"/>
      <c r="AF6670" s="53"/>
      <c r="AG6670" s="58"/>
      <c r="AH6670" s="367"/>
      <c r="AI6670" s="52"/>
      <c r="AJ6670" s="52"/>
      <c r="AK6670" s="148"/>
    </row>
    <row r="6671" spans="1:46" s="67" customFormat="1" ht="60">
      <c r="A6671" s="293" t="s">
        <v>994</v>
      </c>
      <c r="B6671" s="368">
        <v>81033</v>
      </c>
      <c r="C6671" s="54">
        <v>3000528</v>
      </c>
      <c r="D6671" s="293" t="s">
        <v>1096</v>
      </c>
      <c r="E6671" s="53" t="s">
        <v>64</v>
      </c>
      <c r="F6671" s="55">
        <v>41631</v>
      </c>
      <c r="G6671" s="55">
        <v>41631</v>
      </c>
      <c r="H6671" s="53" t="s">
        <v>1077</v>
      </c>
      <c r="I6671" s="438">
        <v>151.80000000000001</v>
      </c>
      <c r="J6671" s="438">
        <v>151.80000000000001</v>
      </c>
      <c r="K6671" s="438">
        <v>151.80000000000001</v>
      </c>
      <c r="L6671" s="438">
        <v>151800</v>
      </c>
      <c r="M6671" s="59">
        <v>41638</v>
      </c>
      <c r="N6671" s="60">
        <v>2014</v>
      </c>
      <c r="O6671" s="55">
        <v>41640</v>
      </c>
      <c r="P6671" s="60">
        <v>2014</v>
      </c>
      <c r="Q6671" s="55">
        <v>42004</v>
      </c>
      <c r="R6671" s="53" t="s">
        <v>352</v>
      </c>
      <c r="S6671" s="62" t="s">
        <v>8547</v>
      </c>
      <c r="T6671" s="53" t="s">
        <v>389</v>
      </c>
      <c r="U6671" s="440">
        <v>1</v>
      </c>
      <c r="V6671" s="53">
        <v>8</v>
      </c>
      <c r="W6671" s="53" t="s">
        <v>394</v>
      </c>
      <c r="X6671" s="53" t="s">
        <v>7355</v>
      </c>
      <c r="Y6671" s="63"/>
      <c r="Z6671" s="58"/>
      <c r="AA6671" s="53" t="s">
        <v>1057</v>
      </c>
      <c r="AB6671" s="62"/>
      <c r="AC6671" s="65"/>
      <c r="AD6671" s="66"/>
      <c r="AE6671" s="53"/>
      <c r="AF6671" s="53"/>
      <c r="AG6671" s="58"/>
      <c r="AH6671" s="367"/>
      <c r="AI6671" s="52"/>
      <c r="AJ6671" s="52"/>
      <c r="AK6671" s="148"/>
    </row>
    <row r="6672" spans="1:46" s="67" customFormat="1" ht="60">
      <c r="A6672" s="293" t="s">
        <v>994</v>
      </c>
      <c r="B6672" s="368">
        <v>81034</v>
      </c>
      <c r="C6672" s="54">
        <v>3000528</v>
      </c>
      <c r="D6672" s="293" t="s">
        <v>1096</v>
      </c>
      <c r="E6672" s="53" t="s">
        <v>64</v>
      </c>
      <c r="F6672" s="55">
        <v>41631</v>
      </c>
      <c r="G6672" s="55">
        <v>41631</v>
      </c>
      <c r="H6672" s="53" t="s">
        <v>1077</v>
      </c>
      <c r="I6672" s="438">
        <v>26</v>
      </c>
      <c r="J6672" s="438">
        <v>26</v>
      </c>
      <c r="K6672" s="438">
        <v>26</v>
      </c>
      <c r="L6672" s="438">
        <v>26000</v>
      </c>
      <c r="M6672" s="59">
        <v>41638</v>
      </c>
      <c r="N6672" s="60">
        <v>2014</v>
      </c>
      <c r="O6672" s="55">
        <v>41640</v>
      </c>
      <c r="P6672" s="60">
        <v>2014</v>
      </c>
      <c r="Q6672" s="55">
        <v>42004</v>
      </c>
      <c r="R6672" s="53" t="s">
        <v>352</v>
      </c>
      <c r="S6672" s="62" t="s">
        <v>8548</v>
      </c>
      <c r="T6672" s="53" t="s">
        <v>389</v>
      </c>
      <c r="U6672" s="440">
        <v>1</v>
      </c>
      <c r="V6672" s="53">
        <v>8</v>
      </c>
      <c r="W6672" s="53" t="s">
        <v>394</v>
      </c>
      <c r="X6672" s="53" t="s">
        <v>7355</v>
      </c>
      <c r="Y6672" s="63"/>
      <c r="Z6672" s="58"/>
      <c r="AA6672" s="53" t="s">
        <v>1057</v>
      </c>
      <c r="AB6672" s="62"/>
      <c r="AC6672" s="65"/>
      <c r="AD6672" s="66"/>
      <c r="AE6672" s="53"/>
      <c r="AF6672" s="53"/>
      <c r="AG6672" s="58"/>
      <c r="AH6672" s="367"/>
      <c r="AI6672" s="52"/>
      <c r="AJ6672" s="52"/>
      <c r="AK6672" s="148"/>
    </row>
    <row r="6673" spans="1:37" s="67" customFormat="1" ht="60">
      <c r="A6673" s="293" t="s">
        <v>994</v>
      </c>
      <c r="B6673" s="368">
        <v>81035</v>
      </c>
      <c r="C6673" s="54">
        <v>3000127</v>
      </c>
      <c r="D6673" s="293" t="s">
        <v>8549</v>
      </c>
      <c r="E6673" s="53" t="s">
        <v>60</v>
      </c>
      <c r="F6673" s="55">
        <v>41575</v>
      </c>
      <c r="G6673" s="55">
        <v>41607</v>
      </c>
      <c r="H6673" s="53" t="s">
        <v>1077</v>
      </c>
      <c r="I6673" s="438">
        <v>585.79999999999995</v>
      </c>
      <c r="J6673" s="438">
        <v>591.11760593555994</v>
      </c>
      <c r="K6673" s="438">
        <v>585.79999999999995</v>
      </c>
      <c r="L6673" s="438">
        <v>691244</v>
      </c>
      <c r="M6673" s="59">
        <v>41638</v>
      </c>
      <c r="N6673" s="60">
        <v>2014</v>
      </c>
      <c r="O6673" s="55">
        <v>41640</v>
      </c>
      <c r="P6673" s="60">
        <v>2014</v>
      </c>
      <c r="Q6673" s="55">
        <v>42004</v>
      </c>
      <c r="R6673" s="53" t="s">
        <v>352</v>
      </c>
      <c r="S6673" s="62" t="s">
        <v>8550</v>
      </c>
      <c r="T6673" s="53" t="s">
        <v>389</v>
      </c>
      <c r="U6673" s="440">
        <v>1</v>
      </c>
      <c r="V6673" s="53">
        <v>8</v>
      </c>
      <c r="W6673" s="53" t="s">
        <v>394</v>
      </c>
      <c r="X6673" s="53" t="s">
        <v>7355</v>
      </c>
      <c r="Y6673" s="63"/>
      <c r="Z6673" s="58"/>
      <c r="AA6673" s="53"/>
      <c r="AB6673" s="62"/>
      <c r="AC6673" s="65"/>
      <c r="AD6673" s="66"/>
      <c r="AE6673" s="53"/>
      <c r="AF6673" s="53"/>
      <c r="AG6673" s="58"/>
      <c r="AH6673" s="367"/>
      <c r="AI6673" s="52"/>
      <c r="AJ6673" s="52"/>
      <c r="AK6673" s="148"/>
    </row>
    <row r="6674" spans="1:37" s="67" customFormat="1" ht="45">
      <c r="A6674" s="293" t="s">
        <v>994</v>
      </c>
      <c r="B6674" s="368">
        <v>81036</v>
      </c>
      <c r="C6674" s="53">
        <v>3000599</v>
      </c>
      <c r="D6674" s="293" t="s">
        <v>1089</v>
      </c>
      <c r="E6674" s="53" t="s">
        <v>60</v>
      </c>
      <c r="F6674" s="55">
        <v>41572</v>
      </c>
      <c r="G6674" s="55">
        <v>41603</v>
      </c>
      <c r="H6674" s="53" t="s">
        <v>387</v>
      </c>
      <c r="I6674" s="452">
        <v>2500</v>
      </c>
      <c r="J6674" s="438">
        <v>2500</v>
      </c>
      <c r="K6674" s="438">
        <v>2500</v>
      </c>
      <c r="L6674" s="438">
        <v>2950000</v>
      </c>
      <c r="M6674" s="59">
        <v>41638</v>
      </c>
      <c r="N6674" s="60">
        <v>2014</v>
      </c>
      <c r="O6674" s="55">
        <v>41699</v>
      </c>
      <c r="P6674" s="60">
        <v>2014</v>
      </c>
      <c r="Q6674" s="55">
        <v>42004</v>
      </c>
      <c r="R6674" s="53" t="s">
        <v>7352</v>
      </c>
      <c r="S6674" s="62" t="s">
        <v>8551</v>
      </c>
      <c r="T6674" s="53" t="s">
        <v>389</v>
      </c>
      <c r="U6674" s="440">
        <v>1</v>
      </c>
      <c r="V6674" s="60">
        <v>8</v>
      </c>
      <c r="W6674" s="53" t="s">
        <v>394</v>
      </c>
      <c r="X6674" s="53" t="s">
        <v>7355</v>
      </c>
      <c r="Y6674" s="63"/>
      <c r="Z6674" s="58"/>
      <c r="AA6674" s="53"/>
      <c r="AB6674" s="62"/>
      <c r="AC6674" s="65"/>
      <c r="AD6674" s="66"/>
      <c r="AE6674" s="53"/>
      <c r="AF6674" s="53"/>
      <c r="AG6674" s="58"/>
      <c r="AH6674" s="367"/>
      <c r="AI6674" s="52"/>
      <c r="AJ6674" s="52"/>
      <c r="AK6674" s="148"/>
    </row>
    <row r="6675" spans="1:37" s="67" customFormat="1" ht="45">
      <c r="A6675" s="293" t="s">
        <v>994</v>
      </c>
      <c r="B6675" s="368">
        <v>81037</v>
      </c>
      <c r="C6675" s="53">
        <v>3000599</v>
      </c>
      <c r="D6675" s="293" t="s">
        <v>1089</v>
      </c>
      <c r="E6675" s="53" t="s">
        <v>64</v>
      </c>
      <c r="F6675" s="55">
        <v>41631</v>
      </c>
      <c r="G6675" s="55">
        <v>41631</v>
      </c>
      <c r="H6675" s="53" t="s">
        <v>1077</v>
      </c>
      <c r="I6675" s="452">
        <v>10</v>
      </c>
      <c r="J6675" s="438">
        <v>10</v>
      </c>
      <c r="K6675" s="438">
        <v>10</v>
      </c>
      <c r="L6675" s="438">
        <v>10000</v>
      </c>
      <c r="M6675" s="59">
        <v>41638</v>
      </c>
      <c r="N6675" s="60">
        <v>2014</v>
      </c>
      <c r="O6675" s="55">
        <v>41699</v>
      </c>
      <c r="P6675" s="60">
        <v>2014</v>
      </c>
      <c r="Q6675" s="55">
        <v>42004</v>
      </c>
      <c r="R6675" s="53" t="s">
        <v>7352</v>
      </c>
      <c r="S6675" s="62" t="s">
        <v>8552</v>
      </c>
      <c r="T6675" s="53" t="s">
        <v>389</v>
      </c>
      <c r="U6675" s="453">
        <v>1</v>
      </c>
      <c r="V6675" s="60">
        <v>8</v>
      </c>
      <c r="W6675" s="53" t="s">
        <v>394</v>
      </c>
      <c r="X6675" s="53" t="s">
        <v>7355</v>
      </c>
      <c r="Y6675" s="63"/>
      <c r="Z6675" s="58"/>
      <c r="AA6675" s="53" t="s">
        <v>1057</v>
      </c>
      <c r="AB6675" s="62"/>
      <c r="AC6675" s="65"/>
      <c r="AD6675" s="66"/>
      <c r="AE6675" s="53"/>
      <c r="AF6675" s="53"/>
      <c r="AG6675" s="58"/>
      <c r="AH6675" s="367"/>
      <c r="AI6675" s="52"/>
      <c r="AJ6675" s="52"/>
      <c r="AK6675" s="148"/>
    </row>
    <row r="6676" spans="1:37" s="67" customFormat="1" ht="45">
      <c r="A6676" s="293" t="s">
        <v>994</v>
      </c>
      <c r="B6676" s="368">
        <v>81038</v>
      </c>
      <c r="C6676" s="53">
        <v>3000599</v>
      </c>
      <c r="D6676" s="293" t="s">
        <v>1089</v>
      </c>
      <c r="E6676" s="53" t="s">
        <v>64</v>
      </c>
      <c r="F6676" s="55">
        <v>41631</v>
      </c>
      <c r="G6676" s="55">
        <v>41631</v>
      </c>
      <c r="H6676" s="53" t="s">
        <v>1077</v>
      </c>
      <c r="I6676" s="452">
        <v>16</v>
      </c>
      <c r="J6676" s="438">
        <v>16</v>
      </c>
      <c r="K6676" s="438">
        <v>16</v>
      </c>
      <c r="L6676" s="438">
        <v>16000</v>
      </c>
      <c r="M6676" s="59">
        <v>41638</v>
      </c>
      <c r="N6676" s="60">
        <v>2014</v>
      </c>
      <c r="O6676" s="55">
        <v>41699</v>
      </c>
      <c r="P6676" s="60">
        <v>2014</v>
      </c>
      <c r="Q6676" s="55">
        <v>42004</v>
      </c>
      <c r="R6676" s="53" t="s">
        <v>7352</v>
      </c>
      <c r="S6676" s="62" t="s">
        <v>8553</v>
      </c>
      <c r="T6676" s="53" t="s">
        <v>389</v>
      </c>
      <c r="U6676" s="453">
        <v>1</v>
      </c>
      <c r="V6676" s="60">
        <v>8</v>
      </c>
      <c r="W6676" s="53" t="s">
        <v>394</v>
      </c>
      <c r="X6676" s="53" t="s">
        <v>7355</v>
      </c>
      <c r="Y6676" s="63"/>
      <c r="Z6676" s="58"/>
      <c r="AA6676" s="53" t="s">
        <v>1057</v>
      </c>
      <c r="AB6676" s="62"/>
      <c r="AC6676" s="65"/>
      <c r="AD6676" s="66"/>
      <c r="AE6676" s="53"/>
      <c r="AF6676" s="53"/>
      <c r="AG6676" s="58"/>
      <c r="AH6676" s="367"/>
      <c r="AI6676" s="52"/>
      <c r="AJ6676" s="52"/>
      <c r="AK6676" s="148"/>
    </row>
    <row r="6677" spans="1:37" s="67" customFormat="1" ht="45">
      <c r="A6677" s="293" t="s">
        <v>994</v>
      </c>
      <c r="B6677" s="368">
        <v>81039</v>
      </c>
      <c r="C6677" s="53">
        <v>3000599</v>
      </c>
      <c r="D6677" s="293" t="s">
        <v>1089</v>
      </c>
      <c r="E6677" s="53" t="s">
        <v>64</v>
      </c>
      <c r="F6677" s="55">
        <v>41631</v>
      </c>
      <c r="G6677" s="55">
        <v>41631</v>
      </c>
      <c r="H6677" s="53" t="s">
        <v>1077</v>
      </c>
      <c r="I6677" s="452">
        <v>45</v>
      </c>
      <c r="J6677" s="438">
        <v>45</v>
      </c>
      <c r="K6677" s="438">
        <v>45</v>
      </c>
      <c r="L6677" s="438">
        <v>45000</v>
      </c>
      <c r="M6677" s="59">
        <v>41638</v>
      </c>
      <c r="N6677" s="60">
        <v>2014</v>
      </c>
      <c r="O6677" s="55">
        <v>41699</v>
      </c>
      <c r="P6677" s="60">
        <v>2014</v>
      </c>
      <c r="Q6677" s="55">
        <v>42004</v>
      </c>
      <c r="R6677" s="53" t="s">
        <v>7352</v>
      </c>
      <c r="S6677" s="62" t="s">
        <v>8554</v>
      </c>
      <c r="T6677" s="53" t="s">
        <v>389</v>
      </c>
      <c r="U6677" s="453">
        <v>1</v>
      </c>
      <c r="V6677" s="60">
        <v>8</v>
      </c>
      <c r="W6677" s="53" t="s">
        <v>394</v>
      </c>
      <c r="X6677" s="53" t="s">
        <v>7355</v>
      </c>
      <c r="Y6677" s="63"/>
      <c r="Z6677" s="58"/>
      <c r="AA6677" s="53" t="s">
        <v>1057</v>
      </c>
      <c r="AB6677" s="62"/>
      <c r="AC6677" s="65"/>
      <c r="AD6677" s="66"/>
      <c r="AE6677" s="53"/>
      <c r="AF6677" s="53"/>
      <c r="AG6677" s="58"/>
      <c r="AH6677" s="367"/>
      <c r="AI6677" s="52"/>
      <c r="AJ6677" s="52"/>
      <c r="AK6677" s="148"/>
    </row>
    <row r="6678" spans="1:37" s="67" customFormat="1" ht="45">
      <c r="A6678" s="293" t="s">
        <v>994</v>
      </c>
      <c r="B6678" s="368">
        <v>81040</v>
      </c>
      <c r="C6678" s="53">
        <v>3000599</v>
      </c>
      <c r="D6678" s="293" t="s">
        <v>1089</v>
      </c>
      <c r="E6678" s="53" t="s">
        <v>64</v>
      </c>
      <c r="F6678" s="55">
        <v>41631</v>
      </c>
      <c r="G6678" s="55">
        <v>41631</v>
      </c>
      <c r="H6678" s="53" t="s">
        <v>1077</v>
      </c>
      <c r="I6678" s="452">
        <v>4</v>
      </c>
      <c r="J6678" s="438">
        <v>4</v>
      </c>
      <c r="K6678" s="438">
        <v>4</v>
      </c>
      <c r="L6678" s="438">
        <v>4000</v>
      </c>
      <c r="M6678" s="59">
        <v>41638</v>
      </c>
      <c r="N6678" s="60">
        <v>2014</v>
      </c>
      <c r="O6678" s="55">
        <v>41699</v>
      </c>
      <c r="P6678" s="60">
        <v>2014</v>
      </c>
      <c r="Q6678" s="55">
        <v>42004</v>
      </c>
      <c r="R6678" s="53" t="s">
        <v>7352</v>
      </c>
      <c r="S6678" s="62" t="s">
        <v>8555</v>
      </c>
      <c r="T6678" s="53" t="s">
        <v>389</v>
      </c>
      <c r="U6678" s="453">
        <v>1</v>
      </c>
      <c r="V6678" s="60">
        <v>8</v>
      </c>
      <c r="W6678" s="53" t="s">
        <v>394</v>
      </c>
      <c r="X6678" s="53" t="s">
        <v>7355</v>
      </c>
      <c r="Y6678" s="63"/>
      <c r="Z6678" s="58"/>
      <c r="AA6678" s="53" t="s">
        <v>1057</v>
      </c>
      <c r="AB6678" s="62"/>
      <c r="AC6678" s="65"/>
      <c r="AD6678" s="66"/>
      <c r="AE6678" s="53"/>
      <c r="AF6678" s="53"/>
      <c r="AG6678" s="58"/>
      <c r="AH6678" s="367"/>
      <c r="AI6678" s="52"/>
      <c r="AJ6678" s="52"/>
      <c r="AK6678" s="148"/>
    </row>
    <row r="6679" spans="1:37" s="67" customFormat="1" ht="45">
      <c r="A6679" s="293" t="s">
        <v>994</v>
      </c>
      <c r="B6679" s="368">
        <v>81043</v>
      </c>
      <c r="C6679" s="53">
        <v>3000599</v>
      </c>
      <c r="D6679" s="293" t="s">
        <v>1089</v>
      </c>
      <c r="E6679" s="53" t="s">
        <v>64</v>
      </c>
      <c r="F6679" s="55">
        <v>41631</v>
      </c>
      <c r="G6679" s="55">
        <v>41631</v>
      </c>
      <c r="H6679" s="53" t="s">
        <v>1077</v>
      </c>
      <c r="I6679" s="452">
        <v>96</v>
      </c>
      <c r="J6679" s="438">
        <v>96</v>
      </c>
      <c r="K6679" s="438">
        <v>96</v>
      </c>
      <c r="L6679" s="438">
        <v>96000</v>
      </c>
      <c r="M6679" s="59">
        <v>41638</v>
      </c>
      <c r="N6679" s="60">
        <v>2014</v>
      </c>
      <c r="O6679" s="55">
        <v>41699</v>
      </c>
      <c r="P6679" s="60">
        <v>2014</v>
      </c>
      <c r="Q6679" s="55">
        <v>42004</v>
      </c>
      <c r="R6679" s="53" t="s">
        <v>7352</v>
      </c>
      <c r="S6679" s="62" t="s">
        <v>8556</v>
      </c>
      <c r="T6679" s="53" t="s">
        <v>389</v>
      </c>
      <c r="U6679" s="453">
        <v>1</v>
      </c>
      <c r="V6679" s="60">
        <v>8</v>
      </c>
      <c r="W6679" s="53" t="s">
        <v>394</v>
      </c>
      <c r="X6679" s="53" t="s">
        <v>7355</v>
      </c>
      <c r="Y6679" s="63"/>
      <c r="Z6679" s="58"/>
      <c r="AA6679" s="53" t="s">
        <v>1057</v>
      </c>
      <c r="AB6679" s="62"/>
      <c r="AC6679" s="65"/>
      <c r="AD6679" s="66"/>
      <c r="AE6679" s="53"/>
      <c r="AF6679" s="53"/>
      <c r="AG6679" s="58"/>
      <c r="AH6679" s="367"/>
      <c r="AI6679" s="52"/>
      <c r="AJ6679" s="52"/>
      <c r="AK6679" s="148"/>
    </row>
    <row r="6680" spans="1:37" s="67" customFormat="1" ht="45">
      <c r="A6680" s="293" t="s">
        <v>994</v>
      </c>
      <c r="B6680" s="368">
        <v>81046</v>
      </c>
      <c r="C6680" s="53">
        <v>3000599</v>
      </c>
      <c r="D6680" s="293" t="s">
        <v>1089</v>
      </c>
      <c r="E6680" s="53" t="s">
        <v>64</v>
      </c>
      <c r="F6680" s="55">
        <v>41631</v>
      </c>
      <c r="G6680" s="55">
        <v>41631</v>
      </c>
      <c r="H6680" s="53" t="s">
        <v>1077</v>
      </c>
      <c r="I6680" s="452">
        <v>15</v>
      </c>
      <c r="J6680" s="438">
        <v>15</v>
      </c>
      <c r="K6680" s="438">
        <v>15</v>
      </c>
      <c r="L6680" s="438">
        <v>15000</v>
      </c>
      <c r="M6680" s="59">
        <v>41638</v>
      </c>
      <c r="N6680" s="60">
        <v>2014</v>
      </c>
      <c r="O6680" s="55">
        <v>41699</v>
      </c>
      <c r="P6680" s="60">
        <v>2014</v>
      </c>
      <c r="Q6680" s="55">
        <v>42004</v>
      </c>
      <c r="R6680" s="53" t="s">
        <v>7352</v>
      </c>
      <c r="S6680" s="62" t="s">
        <v>8557</v>
      </c>
      <c r="T6680" s="53" t="s">
        <v>389</v>
      </c>
      <c r="U6680" s="453">
        <v>1</v>
      </c>
      <c r="V6680" s="60">
        <v>8</v>
      </c>
      <c r="W6680" s="53" t="s">
        <v>394</v>
      </c>
      <c r="X6680" s="53" t="s">
        <v>7355</v>
      </c>
      <c r="Y6680" s="63"/>
      <c r="Z6680" s="58"/>
      <c r="AA6680" s="53" t="s">
        <v>1057</v>
      </c>
      <c r="AB6680" s="62"/>
      <c r="AC6680" s="65"/>
      <c r="AD6680" s="66"/>
      <c r="AE6680" s="53"/>
      <c r="AF6680" s="53"/>
      <c r="AG6680" s="58"/>
      <c r="AH6680" s="367"/>
      <c r="AI6680" s="52"/>
      <c r="AJ6680" s="52"/>
      <c r="AK6680" s="148"/>
    </row>
    <row r="6681" spans="1:37" s="67" customFormat="1" ht="45">
      <c r="A6681" s="293" t="s">
        <v>994</v>
      </c>
      <c r="B6681" s="368">
        <v>81048</v>
      </c>
      <c r="C6681" s="53">
        <v>3000599</v>
      </c>
      <c r="D6681" s="293" t="s">
        <v>1089</v>
      </c>
      <c r="E6681" s="53" t="s">
        <v>64</v>
      </c>
      <c r="F6681" s="55">
        <v>41631</v>
      </c>
      <c r="G6681" s="55">
        <v>41631</v>
      </c>
      <c r="H6681" s="53" t="s">
        <v>1077</v>
      </c>
      <c r="I6681" s="452">
        <v>40.5</v>
      </c>
      <c r="J6681" s="438">
        <v>40.5</v>
      </c>
      <c r="K6681" s="438">
        <v>40.5</v>
      </c>
      <c r="L6681" s="438">
        <v>40500</v>
      </c>
      <c r="M6681" s="59">
        <v>41638</v>
      </c>
      <c r="N6681" s="60">
        <v>2014</v>
      </c>
      <c r="O6681" s="55">
        <v>41640</v>
      </c>
      <c r="P6681" s="60">
        <v>2014</v>
      </c>
      <c r="Q6681" s="55">
        <v>42004</v>
      </c>
      <c r="R6681" s="53" t="s">
        <v>7352</v>
      </c>
      <c r="S6681" s="62" t="s">
        <v>8558</v>
      </c>
      <c r="T6681" s="53" t="s">
        <v>389</v>
      </c>
      <c r="U6681" s="453">
        <v>1</v>
      </c>
      <c r="V6681" s="60">
        <v>8</v>
      </c>
      <c r="W6681" s="53" t="s">
        <v>394</v>
      </c>
      <c r="X6681" s="53" t="s">
        <v>7355</v>
      </c>
      <c r="Y6681" s="63"/>
      <c r="Z6681" s="58"/>
      <c r="AA6681" s="53" t="s">
        <v>1057</v>
      </c>
      <c r="AB6681" s="62"/>
      <c r="AC6681" s="65"/>
      <c r="AD6681" s="66"/>
      <c r="AE6681" s="53"/>
      <c r="AF6681" s="53"/>
      <c r="AG6681" s="58"/>
      <c r="AH6681" s="367"/>
      <c r="AI6681" s="52"/>
      <c r="AJ6681" s="52"/>
      <c r="AK6681" s="148"/>
    </row>
    <row r="6682" spans="1:37" s="67" customFormat="1" ht="45">
      <c r="A6682" s="293" t="s">
        <v>994</v>
      </c>
      <c r="B6682" s="368">
        <v>81049</v>
      </c>
      <c r="C6682" s="53">
        <v>3000599</v>
      </c>
      <c r="D6682" s="293" t="s">
        <v>1089</v>
      </c>
      <c r="E6682" s="53" t="s">
        <v>64</v>
      </c>
      <c r="F6682" s="55">
        <v>41631</v>
      </c>
      <c r="G6682" s="55">
        <v>41631</v>
      </c>
      <c r="H6682" s="53" t="s">
        <v>1077</v>
      </c>
      <c r="I6682" s="452">
        <v>510</v>
      </c>
      <c r="J6682" s="438">
        <v>510</v>
      </c>
      <c r="K6682" s="438">
        <v>510</v>
      </c>
      <c r="L6682" s="438">
        <v>510000</v>
      </c>
      <c r="M6682" s="59">
        <v>41638</v>
      </c>
      <c r="N6682" s="60">
        <v>2014</v>
      </c>
      <c r="O6682" s="55">
        <v>41640</v>
      </c>
      <c r="P6682" s="60">
        <v>2014</v>
      </c>
      <c r="Q6682" s="55">
        <v>42004</v>
      </c>
      <c r="R6682" s="53" t="s">
        <v>7352</v>
      </c>
      <c r="S6682" s="62" t="s">
        <v>8559</v>
      </c>
      <c r="T6682" s="53" t="s">
        <v>389</v>
      </c>
      <c r="U6682" s="453">
        <v>1</v>
      </c>
      <c r="V6682" s="60">
        <v>8</v>
      </c>
      <c r="W6682" s="53" t="s">
        <v>394</v>
      </c>
      <c r="X6682" s="53" t="s">
        <v>7355</v>
      </c>
      <c r="Y6682" s="63"/>
      <c r="Z6682" s="58"/>
      <c r="AA6682" s="53" t="s">
        <v>1057</v>
      </c>
      <c r="AB6682" s="62"/>
      <c r="AC6682" s="65"/>
      <c r="AD6682" s="66"/>
      <c r="AE6682" s="53"/>
      <c r="AF6682" s="53"/>
      <c r="AG6682" s="58"/>
      <c r="AH6682" s="367"/>
      <c r="AI6682" s="52"/>
      <c r="AJ6682" s="52"/>
      <c r="AK6682" s="148"/>
    </row>
    <row r="6683" spans="1:37" s="67" customFormat="1" ht="45">
      <c r="A6683" s="293" t="s">
        <v>994</v>
      </c>
      <c r="B6683" s="368">
        <v>81050</v>
      </c>
      <c r="C6683" s="53">
        <v>3000599</v>
      </c>
      <c r="D6683" s="293" t="s">
        <v>1089</v>
      </c>
      <c r="E6683" s="53" t="s">
        <v>64</v>
      </c>
      <c r="F6683" s="55">
        <v>41631</v>
      </c>
      <c r="G6683" s="55">
        <v>41631</v>
      </c>
      <c r="H6683" s="53" t="s">
        <v>1077</v>
      </c>
      <c r="I6683" s="452">
        <v>20</v>
      </c>
      <c r="J6683" s="438">
        <v>20</v>
      </c>
      <c r="K6683" s="438">
        <v>20</v>
      </c>
      <c r="L6683" s="438">
        <v>20000</v>
      </c>
      <c r="M6683" s="59">
        <v>41638</v>
      </c>
      <c r="N6683" s="60">
        <v>2014</v>
      </c>
      <c r="O6683" s="55">
        <v>41640</v>
      </c>
      <c r="P6683" s="60">
        <v>2014</v>
      </c>
      <c r="Q6683" s="55">
        <v>42004</v>
      </c>
      <c r="R6683" s="53" t="s">
        <v>7352</v>
      </c>
      <c r="S6683" s="62" t="s">
        <v>8560</v>
      </c>
      <c r="T6683" s="53" t="s">
        <v>389</v>
      </c>
      <c r="U6683" s="453">
        <v>1</v>
      </c>
      <c r="V6683" s="60">
        <v>8</v>
      </c>
      <c r="W6683" s="53" t="s">
        <v>394</v>
      </c>
      <c r="X6683" s="53" t="s">
        <v>7355</v>
      </c>
      <c r="Y6683" s="63"/>
      <c r="Z6683" s="58"/>
      <c r="AA6683" s="53" t="s">
        <v>1057</v>
      </c>
      <c r="AB6683" s="62"/>
      <c r="AC6683" s="65"/>
      <c r="AD6683" s="66"/>
      <c r="AE6683" s="53"/>
      <c r="AF6683" s="53"/>
      <c r="AG6683" s="58"/>
      <c r="AH6683" s="367"/>
      <c r="AI6683" s="52"/>
      <c r="AJ6683" s="52"/>
      <c r="AK6683" s="148"/>
    </row>
    <row r="6684" spans="1:37" s="67" customFormat="1" ht="45">
      <c r="A6684" s="293" t="s">
        <v>994</v>
      </c>
      <c r="B6684" s="368">
        <v>81051</v>
      </c>
      <c r="C6684" s="53">
        <v>3000599</v>
      </c>
      <c r="D6684" s="293" t="s">
        <v>1089</v>
      </c>
      <c r="E6684" s="53" t="s">
        <v>64</v>
      </c>
      <c r="F6684" s="55">
        <v>41631</v>
      </c>
      <c r="G6684" s="55">
        <v>41631</v>
      </c>
      <c r="H6684" s="53" t="s">
        <v>1077</v>
      </c>
      <c r="I6684" s="452">
        <v>47</v>
      </c>
      <c r="J6684" s="438">
        <v>47</v>
      </c>
      <c r="K6684" s="438">
        <v>47</v>
      </c>
      <c r="L6684" s="438">
        <v>47000</v>
      </c>
      <c r="M6684" s="59">
        <v>41638</v>
      </c>
      <c r="N6684" s="60">
        <v>2014</v>
      </c>
      <c r="O6684" s="55">
        <v>41640</v>
      </c>
      <c r="P6684" s="60">
        <v>2014</v>
      </c>
      <c r="Q6684" s="55">
        <v>42004</v>
      </c>
      <c r="R6684" s="53" t="s">
        <v>7352</v>
      </c>
      <c r="S6684" s="62" t="s">
        <v>8561</v>
      </c>
      <c r="T6684" s="53" t="s">
        <v>389</v>
      </c>
      <c r="U6684" s="453">
        <v>1</v>
      </c>
      <c r="V6684" s="60">
        <v>8</v>
      </c>
      <c r="W6684" s="53" t="s">
        <v>394</v>
      </c>
      <c r="X6684" s="53" t="s">
        <v>7355</v>
      </c>
      <c r="Y6684" s="63"/>
      <c r="Z6684" s="58"/>
      <c r="AA6684" s="53" t="s">
        <v>1057</v>
      </c>
      <c r="AB6684" s="62"/>
      <c r="AC6684" s="65"/>
      <c r="AD6684" s="66"/>
      <c r="AE6684" s="53"/>
      <c r="AF6684" s="53"/>
      <c r="AG6684" s="58"/>
      <c r="AH6684" s="367"/>
      <c r="AI6684" s="52"/>
      <c r="AJ6684" s="52"/>
      <c r="AK6684" s="148"/>
    </row>
    <row r="6685" spans="1:37" s="67" customFormat="1" ht="45">
      <c r="A6685" s="293" t="s">
        <v>994</v>
      </c>
      <c r="B6685" s="368">
        <v>81052</v>
      </c>
      <c r="C6685" s="53">
        <v>3000599</v>
      </c>
      <c r="D6685" s="293" t="s">
        <v>1089</v>
      </c>
      <c r="E6685" s="53" t="s">
        <v>64</v>
      </c>
      <c r="F6685" s="55">
        <v>41631</v>
      </c>
      <c r="G6685" s="55">
        <v>41631</v>
      </c>
      <c r="H6685" s="53" t="s">
        <v>1077</v>
      </c>
      <c r="I6685" s="452">
        <v>18</v>
      </c>
      <c r="J6685" s="438">
        <v>18</v>
      </c>
      <c r="K6685" s="438">
        <v>18</v>
      </c>
      <c r="L6685" s="438">
        <v>18000</v>
      </c>
      <c r="M6685" s="59">
        <v>41638</v>
      </c>
      <c r="N6685" s="60">
        <v>2014</v>
      </c>
      <c r="O6685" s="55">
        <v>41640</v>
      </c>
      <c r="P6685" s="60">
        <v>2014</v>
      </c>
      <c r="Q6685" s="55">
        <v>42004</v>
      </c>
      <c r="R6685" s="53" t="s">
        <v>7352</v>
      </c>
      <c r="S6685" s="62" t="s">
        <v>8562</v>
      </c>
      <c r="T6685" s="53" t="s">
        <v>389</v>
      </c>
      <c r="U6685" s="453">
        <v>1</v>
      </c>
      <c r="V6685" s="60">
        <v>8</v>
      </c>
      <c r="W6685" s="53" t="s">
        <v>394</v>
      </c>
      <c r="X6685" s="53" t="s">
        <v>7355</v>
      </c>
      <c r="Y6685" s="63"/>
      <c r="Z6685" s="58"/>
      <c r="AA6685" s="53" t="s">
        <v>1057</v>
      </c>
      <c r="AB6685" s="62"/>
      <c r="AC6685" s="65"/>
      <c r="AD6685" s="66"/>
      <c r="AE6685" s="53"/>
      <c r="AF6685" s="53"/>
      <c r="AG6685" s="58"/>
      <c r="AH6685" s="367"/>
      <c r="AI6685" s="52"/>
      <c r="AJ6685" s="52"/>
      <c r="AK6685" s="148"/>
    </row>
    <row r="6686" spans="1:37" s="67" customFormat="1" ht="45">
      <c r="A6686" s="293" t="s">
        <v>994</v>
      </c>
      <c r="B6686" s="368">
        <v>81053</v>
      </c>
      <c r="C6686" s="53">
        <v>3000599</v>
      </c>
      <c r="D6686" s="293" t="s">
        <v>1089</v>
      </c>
      <c r="E6686" s="53" t="s">
        <v>64</v>
      </c>
      <c r="F6686" s="55">
        <v>41631</v>
      </c>
      <c r="G6686" s="55">
        <v>41631</v>
      </c>
      <c r="H6686" s="53" t="s">
        <v>1077</v>
      </c>
      <c r="I6686" s="452">
        <v>81</v>
      </c>
      <c r="J6686" s="438">
        <v>81</v>
      </c>
      <c r="K6686" s="438">
        <v>81</v>
      </c>
      <c r="L6686" s="438">
        <v>81000</v>
      </c>
      <c r="M6686" s="59">
        <v>41638</v>
      </c>
      <c r="N6686" s="60">
        <v>2014</v>
      </c>
      <c r="O6686" s="55">
        <v>41640</v>
      </c>
      <c r="P6686" s="60">
        <v>2014</v>
      </c>
      <c r="Q6686" s="55">
        <v>42004</v>
      </c>
      <c r="R6686" s="53" t="s">
        <v>7352</v>
      </c>
      <c r="S6686" s="62" t="s">
        <v>8563</v>
      </c>
      <c r="T6686" s="53" t="s">
        <v>389</v>
      </c>
      <c r="U6686" s="453">
        <v>1</v>
      </c>
      <c r="V6686" s="60">
        <v>8</v>
      </c>
      <c r="W6686" s="53" t="s">
        <v>394</v>
      </c>
      <c r="X6686" s="53" t="s">
        <v>7355</v>
      </c>
      <c r="Y6686" s="63"/>
      <c r="Z6686" s="58"/>
      <c r="AA6686" s="53" t="s">
        <v>1057</v>
      </c>
      <c r="AB6686" s="62"/>
      <c r="AC6686" s="65"/>
      <c r="AD6686" s="66"/>
      <c r="AE6686" s="53"/>
      <c r="AF6686" s="53"/>
      <c r="AG6686" s="58"/>
      <c r="AH6686" s="367"/>
      <c r="AI6686" s="52"/>
      <c r="AJ6686" s="52"/>
      <c r="AK6686" s="148"/>
    </row>
    <row r="6687" spans="1:37" s="67" customFormat="1" ht="45">
      <c r="A6687" s="293" t="s">
        <v>994</v>
      </c>
      <c r="B6687" s="368">
        <v>81054</v>
      </c>
      <c r="C6687" s="53">
        <v>3000599</v>
      </c>
      <c r="D6687" s="293" t="s">
        <v>1089</v>
      </c>
      <c r="E6687" s="53" t="s">
        <v>64</v>
      </c>
      <c r="F6687" s="55">
        <v>41631</v>
      </c>
      <c r="G6687" s="55">
        <v>41631</v>
      </c>
      <c r="H6687" s="53" t="s">
        <v>1077</v>
      </c>
      <c r="I6687" s="452">
        <v>171</v>
      </c>
      <c r="J6687" s="438">
        <v>171</v>
      </c>
      <c r="K6687" s="438">
        <v>171</v>
      </c>
      <c r="L6687" s="438">
        <v>171000</v>
      </c>
      <c r="M6687" s="59">
        <v>41638</v>
      </c>
      <c r="N6687" s="60">
        <v>2014</v>
      </c>
      <c r="O6687" s="55">
        <v>41640</v>
      </c>
      <c r="P6687" s="60">
        <v>2014</v>
      </c>
      <c r="Q6687" s="55">
        <v>42004</v>
      </c>
      <c r="R6687" s="53" t="s">
        <v>7352</v>
      </c>
      <c r="S6687" s="62" t="s">
        <v>8564</v>
      </c>
      <c r="T6687" s="53" t="s">
        <v>389</v>
      </c>
      <c r="U6687" s="453">
        <v>1</v>
      </c>
      <c r="V6687" s="60">
        <v>8</v>
      </c>
      <c r="W6687" s="53" t="s">
        <v>394</v>
      </c>
      <c r="X6687" s="53" t="s">
        <v>7355</v>
      </c>
      <c r="Y6687" s="63"/>
      <c r="Z6687" s="58"/>
      <c r="AA6687" s="53" t="s">
        <v>1057</v>
      </c>
      <c r="AB6687" s="62"/>
      <c r="AC6687" s="65"/>
      <c r="AD6687" s="66"/>
      <c r="AE6687" s="53"/>
      <c r="AF6687" s="53"/>
      <c r="AG6687" s="58"/>
      <c r="AH6687" s="367"/>
      <c r="AI6687" s="52"/>
      <c r="AJ6687" s="52"/>
      <c r="AK6687" s="148"/>
    </row>
    <row r="6688" spans="1:37" s="67" customFormat="1" ht="45">
      <c r="A6688" s="293" t="s">
        <v>994</v>
      </c>
      <c r="B6688" s="368">
        <v>81055</v>
      </c>
      <c r="C6688" s="53">
        <v>3000599</v>
      </c>
      <c r="D6688" s="293" t="s">
        <v>1089</v>
      </c>
      <c r="E6688" s="53" t="s">
        <v>64</v>
      </c>
      <c r="F6688" s="55">
        <v>41631</v>
      </c>
      <c r="G6688" s="55">
        <v>41631</v>
      </c>
      <c r="H6688" s="53" t="s">
        <v>1077</v>
      </c>
      <c r="I6688" s="452">
        <v>162</v>
      </c>
      <c r="J6688" s="438">
        <v>162</v>
      </c>
      <c r="K6688" s="438">
        <v>162</v>
      </c>
      <c r="L6688" s="438">
        <v>162000</v>
      </c>
      <c r="M6688" s="59">
        <v>41638</v>
      </c>
      <c r="N6688" s="60">
        <v>2014</v>
      </c>
      <c r="O6688" s="55">
        <v>41640</v>
      </c>
      <c r="P6688" s="60">
        <v>2014</v>
      </c>
      <c r="Q6688" s="55">
        <v>42004</v>
      </c>
      <c r="R6688" s="53" t="s">
        <v>7352</v>
      </c>
      <c r="S6688" s="62" t="s">
        <v>8565</v>
      </c>
      <c r="T6688" s="53" t="s">
        <v>389</v>
      </c>
      <c r="U6688" s="453">
        <v>1</v>
      </c>
      <c r="V6688" s="60">
        <v>8</v>
      </c>
      <c r="W6688" s="53" t="s">
        <v>394</v>
      </c>
      <c r="X6688" s="53" t="s">
        <v>7355</v>
      </c>
      <c r="Y6688" s="63"/>
      <c r="Z6688" s="58"/>
      <c r="AA6688" s="53" t="s">
        <v>1057</v>
      </c>
      <c r="AB6688" s="62"/>
      <c r="AC6688" s="65"/>
      <c r="AD6688" s="66"/>
      <c r="AE6688" s="53"/>
      <c r="AF6688" s="53"/>
      <c r="AG6688" s="58"/>
      <c r="AH6688" s="367"/>
      <c r="AI6688" s="52"/>
      <c r="AJ6688" s="52"/>
      <c r="AK6688" s="148"/>
    </row>
    <row r="6689" spans="1:37" s="67" customFormat="1" ht="45">
      <c r="A6689" s="293" t="s">
        <v>994</v>
      </c>
      <c r="B6689" s="368">
        <v>81056</v>
      </c>
      <c r="C6689" s="53">
        <v>3000599</v>
      </c>
      <c r="D6689" s="293" t="s">
        <v>1089</v>
      </c>
      <c r="E6689" s="53" t="s">
        <v>64</v>
      </c>
      <c r="F6689" s="55">
        <v>41631</v>
      </c>
      <c r="G6689" s="55">
        <v>41631</v>
      </c>
      <c r="H6689" s="53" t="s">
        <v>1077</v>
      </c>
      <c r="I6689" s="452">
        <v>57</v>
      </c>
      <c r="J6689" s="438">
        <v>57</v>
      </c>
      <c r="K6689" s="438">
        <v>57</v>
      </c>
      <c r="L6689" s="438">
        <v>57000</v>
      </c>
      <c r="M6689" s="59">
        <v>41638</v>
      </c>
      <c r="N6689" s="60">
        <v>2014</v>
      </c>
      <c r="O6689" s="55">
        <v>41640</v>
      </c>
      <c r="P6689" s="60">
        <v>2014</v>
      </c>
      <c r="Q6689" s="55">
        <v>42004</v>
      </c>
      <c r="R6689" s="53" t="s">
        <v>7352</v>
      </c>
      <c r="S6689" s="62" t="s">
        <v>8566</v>
      </c>
      <c r="T6689" s="53" t="s">
        <v>389</v>
      </c>
      <c r="U6689" s="453">
        <v>1</v>
      </c>
      <c r="V6689" s="60">
        <v>8</v>
      </c>
      <c r="W6689" s="53" t="s">
        <v>394</v>
      </c>
      <c r="X6689" s="53" t="s">
        <v>7355</v>
      </c>
      <c r="Y6689" s="63"/>
      <c r="Z6689" s="58"/>
      <c r="AA6689" s="53" t="s">
        <v>1057</v>
      </c>
      <c r="AB6689" s="62"/>
      <c r="AC6689" s="65"/>
      <c r="AD6689" s="66"/>
      <c r="AE6689" s="53"/>
      <c r="AF6689" s="53"/>
      <c r="AG6689" s="58"/>
      <c r="AH6689" s="367"/>
      <c r="AI6689" s="52"/>
      <c r="AJ6689" s="52"/>
      <c r="AK6689" s="148"/>
    </row>
    <row r="6690" spans="1:37" s="67" customFormat="1" ht="45">
      <c r="A6690" s="293" t="s">
        <v>994</v>
      </c>
      <c r="B6690" s="368">
        <v>81057</v>
      </c>
      <c r="C6690" s="53">
        <v>3000599</v>
      </c>
      <c r="D6690" s="293" t="s">
        <v>1089</v>
      </c>
      <c r="E6690" s="53" t="s">
        <v>64</v>
      </c>
      <c r="F6690" s="55">
        <v>41631</v>
      </c>
      <c r="G6690" s="55">
        <v>41631</v>
      </c>
      <c r="H6690" s="53" t="s">
        <v>1077</v>
      </c>
      <c r="I6690" s="452">
        <v>22</v>
      </c>
      <c r="J6690" s="438">
        <v>22</v>
      </c>
      <c r="K6690" s="438">
        <v>22</v>
      </c>
      <c r="L6690" s="438">
        <v>22000</v>
      </c>
      <c r="M6690" s="59">
        <v>41638</v>
      </c>
      <c r="N6690" s="60">
        <v>2014</v>
      </c>
      <c r="O6690" s="55">
        <v>41640</v>
      </c>
      <c r="P6690" s="60">
        <v>2014</v>
      </c>
      <c r="Q6690" s="55">
        <v>42004</v>
      </c>
      <c r="R6690" s="53" t="s">
        <v>7352</v>
      </c>
      <c r="S6690" s="62" t="s">
        <v>8567</v>
      </c>
      <c r="T6690" s="53" t="s">
        <v>389</v>
      </c>
      <c r="U6690" s="453">
        <v>1</v>
      </c>
      <c r="V6690" s="60">
        <v>8</v>
      </c>
      <c r="W6690" s="53" t="s">
        <v>394</v>
      </c>
      <c r="X6690" s="53" t="s">
        <v>7355</v>
      </c>
      <c r="Y6690" s="63"/>
      <c r="Z6690" s="58"/>
      <c r="AA6690" s="53" t="s">
        <v>1057</v>
      </c>
      <c r="AB6690" s="62"/>
      <c r="AC6690" s="65"/>
      <c r="AD6690" s="66"/>
      <c r="AE6690" s="53"/>
      <c r="AF6690" s="53"/>
      <c r="AG6690" s="58"/>
      <c r="AH6690" s="367"/>
      <c r="AI6690" s="52"/>
      <c r="AJ6690" s="52"/>
      <c r="AK6690" s="148"/>
    </row>
    <row r="6691" spans="1:37" s="67" customFormat="1" ht="45">
      <c r="A6691" s="293" t="s">
        <v>994</v>
      </c>
      <c r="B6691" s="368">
        <v>81058</v>
      </c>
      <c r="C6691" s="53">
        <v>3000599</v>
      </c>
      <c r="D6691" s="293" t="s">
        <v>1089</v>
      </c>
      <c r="E6691" s="53" t="s">
        <v>64</v>
      </c>
      <c r="F6691" s="55">
        <v>41631</v>
      </c>
      <c r="G6691" s="55">
        <v>41631</v>
      </c>
      <c r="H6691" s="53" t="s">
        <v>1077</v>
      </c>
      <c r="I6691" s="452">
        <v>35</v>
      </c>
      <c r="J6691" s="438">
        <v>35</v>
      </c>
      <c r="K6691" s="438">
        <v>35</v>
      </c>
      <c r="L6691" s="438">
        <v>35000</v>
      </c>
      <c r="M6691" s="59">
        <v>41638</v>
      </c>
      <c r="N6691" s="60">
        <v>2014</v>
      </c>
      <c r="O6691" s="55">
        <v>41640</v>
      </c>
      <c r="P6691" s="60">
        <v>2014</v>
      </c>
      <c r="Q6691" s="55">
        <v>42004</v>
      </c>
      <c r="R6691" s="53" t="s">
        <v>7352</v>
      </c>
      <c r="S6691" s="62" t="s">
        <v>8568</v>
      </c>
      <c r="T6691" s="53" t="s">
        <v>389</v>
      </c>
      <c r="U6691" s="453">
        <v>1</v>
      </c>
      <c r="V6691" s="60">
        <v>8</v>
      </c>
      <c r="W6691" s="53" t="s">
        <v>394</v>
      </c>
      <c r="X6691" s="53" t="s">
        <v>7355</v>
      </c>
      <c r="Y6691" s="63"/>
      <c r="Z6691" s="58"/>
      <c r="AA6691" s="53" t="s">
        <v>1057</v>
      </c>
      <c r="AB6691" s="62"/>
      <c r="AC6691" s="65"/>
      <c r="AD6691" s="66"/>
      <c r="AE6691" s="53"/>
      <c r="AF6691" s="53"/>
      <c r="AG6691" s="58"/>
      <c r="AH6691" s="367"/>
      <c r="AI6691" s="52"/>
      <c r="AJ6691" s="52"/>
      <c r="AK6691" s="148"/>
    </row>
    <row r="6692" spans="1:37" s="67" customFormat="1" ht="45">
      <c r="A6692" s="293" t="s">
        <v>994</v>
      </c>
      <c r="B6692" s="368">
        <v>81059</v>
      </c>
      <c r="C6692" s="53">
        <v>3000599</v>
      </c>
      <c r="D6692" s="293" t="s">
        <v>1089</v>
      </c>
      <c r="E6692" s="53" t="s">
        <v>64</v>
      </c>
      <c r="F6692" s="55">
        <v>41631</v>
      </c>
      <c r="G6692" s="55">
        <v>41631</v>
      </c>
      <c r="H6692" s="53" t="s">
        <v>1077</v>
      </c>
      <c r="I6692" s="452">
        <v>8.1</v>
      </c>
      <c r="J6692" s="438">
        <v>8.1</v>
      </c>
      <c r="K6692" s="438">
        <v>8.1</v>
      </c>
      <c r="L6692" s="438">
        <v>8100</v>
      </c>
      <c r="M6692" s="59">
        <v>41638</v>
      </c>
      <c r="N6692" s="60">
        <v>2014</v>
      </c>
      <c r="O6692" s="55">
        <v>41640</v>
      </c>
      <c r="P6692" s="60">
        <v>2014</v>
      </c>
      <c r="Q6692" s="55">
        <v>42004</v>
      </c>
      <c r="R6692" s="53" t="s">
        <v>7352</v>
      </c>
      <c r="S6692" s="62" t="s">
        <v>8569</v>
      </c>
      <c r="T6692" s="53" t="s">
        <v>389</v>
      </c>
      <c r="U6692" s="453">
        <v>1</v>
      </c>
      <c r="V6692" s="60">
        <v>8</v>
      </c>
      <c r="W6692" s="53" t="s">
        <v>394</v>
      </c>
      <c r="X6692" s="53" t="s">
        <v>7355</v>
      </c>
      <c r="Y6692" s="63"/>
      <c r="Z6692" s="58"/>
      <c r="AA6692" s="53" t="s">
        <v>1057</v>
      </c>
      <c r="AB6692" s="62"/>
      <c r="AC6692" s="65"/>
      <c r="AD6692" s="66"/>
      <c r="AE6692" s="53"/>
      <c r="AF6692" s="53"/>
      <c r="AG6692" s="58"/>
      <c r="AH6692" s="367"/>
      <c r="AI6692" s="52"/>
      <c r="AJ6692" s="52"/>
      <c r="AK6692" s="148"/>
    </row>
    <row r="6693" spans="1:37" s="67" customFormat="1" ht="45">
      <c r="A6693" s="293" t="s">
        <v>994</v>
      </c>
      <c r="B6693" s="368">
        <v>81060</v>
      </c>
      <c r="C6693" s="53">
        <v>3000599</v>
      </c>
      <c r="D6693" s="293" t="s">
        <v>1089</v>
      </c>
      <c r="E6693" s="53" t="s">
        <v>64</v>
      </c>
      <c r="F6693" s="55">
        <v>41631</v>
      </c>
      <c r="G6693" s="55">
        <v>41631</v>
      </c>
      <c r="H6693" s="53" t="s">
        <v>1077</v>
      </c>
      <c r="I6693" s="452">
        <v>124</v>
      </c>
      <c r="J6693" s="438">
        <v>124</v>
      </c>
      <c r="K6693" s="438">
        <v>124</v>
      </c>
      <c r="L6693" s="438">
        <v>124000</v>
      </c>
      <c r="M6693" s="59">
        <v>41638</v>
      </c>
      <c r="N6693" s="60">
        <v>2014</v>
      </c>
      <c r="O6693" s="55">
        <v>41640</v>
      </c>
      <c r="P6693" s="60">
        <v>2014</v>
      </c>
      <c r="Q6693" s="55">
        <v>42004</v>
      </c>
      <c r="R6693" s="53" t="s">
        <v>7352</v>
      </c>
      <c r="S6693" s="62" t="s">
        <v>8570</v>
      </c>
      <c r="T6693" s="53" t="s">
        <v>389</v>
      </c>
      <c r="U6693" s="453">
        <v>1</v>
      </c>
      <c r="V6693" s="60">
        <v>8</v>
      </c>
      <c r="W6693" s="53" t="s">
        <v>394</v>
      </c>
      <c r="X6693" s="53" t="s">
        <v>7355</v>
      </c>
      <c r="Y6693" s="63"/>
      <c r="Z6693" s="58"/>
      <c r="AA6693" s="53" t="s">
        <v>1057</v>
      </c>
      <c r="AB6693" s="62"/>
      <c r="AC6693" s="65"/>
      <c r="AD6693" s="66"/>
      <c r="AE6693" s="53"/>
      <c r="AF6693" s="53"/>
      <c r="AG6693" s="58"/>
      <c r="AH6693" s="367"/>
      <c r="AI6693" s="52"/>
      <c r="AJ6693" s="52"/>
      <c r="AK6693" s="148"/>
    </row>
    <row r="6694" spans="1:37" s="67" customFormat="1" ht="45">
      <c r="A6694" s="293" t="s">
        <v>994</v>
      </c>
      <c r="B6694" s="368">
        <v>81061</v>
      </c>
      <c r="C6694" s="53">
        <v>3000599</v>
      </c>
      <c r="D6694" s="293" t="s">
        <v>1089</v>
      </c>
      <c r="E6694" s="53" t="s">
        <v>64</v>
      </c>
      <c r="F6694" s="55">
        <v>41631</v>
      </c>
      <c r="G6694" s="55">
        <v>41631</v>
      </c>
      <c r="H6694" s="53" t="s">
        <v>1077</v>
      </c>
      <c r="I6694" s="452">
        <v>50</v>
      </c>
      <c r="J6694" s="438">
        <v>50</v>
      </c>
      <c r="K6694" s="438">
        <v>50</v>
      </c>
      <c r="L6694" s="438">
        <v>50000</v>
      </c>
      <c r="M6694" s="59">
        <v>41638</v>
      </c>
      <c r="N6694" s="60">
        <v>2014</v>
      </c>
      <c r="O6694" s="55">
        <v>41640</v>
      </c>
      <c r="P6694" s="60">
        <v>2014</v>
      </c>
      <c r="Q6694" s="55">
        <v>42004</v>
      </c>
      <c r="R6694" s="53" t="s">
        <v>7352</v>
      </c>
      <c r="S6694" s="62" t="s">
        <v>8571</v>
      </c>
      <c r="T6694" s="53" t="s">
        <v>389</v>
      </c>
      <c r="U6694" s="453">
        <v>1</v>
      </c>
      <c r="V6694" s="60">
        <v>8</v>
      </c>
      <c r="W6694" s="53" t="s">
        <v>394</v>
      </c>
      <c r="X6694" s="53" t="s">
        <v>7355</v>
      </c>
      <c r="Y6694" s="63"/>
      <c r="Z6694" s="58"/>
      <c r="AA6694" s="53" t="s">
        <v>1057</v>
      </c>
      <c r="AB6694" s="62"/>
      <c r="AC6694" s="65"/>
      <c r="AD6694" s="66"/>
      <c r="AE6694" s="53"/>
      <c r="AF6694" s="53"/>
      <c r="AG6694" s="58"/>
      <c r="AH6694" s="367"/>
      <c r="AI6694" s="52"/>
      <c r="AJ6694" s="52"/>
      <c r="AK6694" s="148"/>
    </row>
    <row r="6695" spans="1:37" s="67" customFormat="1" ht="45">
      <c r="A6695" s="293" t="s">
        <v>994</v>
      </c>
      <c r="B6695" s="368">
        <v>81062</v>
      </c>
      <c r="C6695" s="53">
        <v>3000599</v>
      </c>
      <c r="D6695" s="293" t="s">
        <v>1089</v>
      </c>
      <c r="E6695" s="53" t="s">
        <v>64</v>
      </c>
      <c r="F6695" s="55">
        <v>41631</v>
      </c>
      <c r="G6695" s="55">
        <v>41631</v>
      </c>
      <c r="H6695" s="53" t="s">
        <v>1077</v>
      </c>
      <c r="I6695" s="452">
        <v>57</v>
      </c>
      <c r="J6695" s="438">
        <v>57</v>
      </c>
      <c r="K6695" s="438">
        <v>57</v>
      </c>
      <c r="L6695" s="438">
        <v>57000</v>
      </c>
      <c r="M6695" s="59">
        <v>41638</v>
      </c>
      <c r="N6695" s="60">
        <v>2014</v>
      </c>
      <c r="O6695" s="55">
        <v>41640</v>
      </c>
      <c r="P6695" s="60">
        <v>2014</v>
      </c>
      <c r="Q6695" s="55">
        <v>42004</v>
      </c>
      <c r="R6695" s="53" t="s">
        <v>7352</v>
      </c>
      <c r="S6695" s="62" t="s">
        <v>8572</v>
      </c>
      <c r="T6695" s="53" t="s">
        <v>389</v>
      </c>
      <c r="U6695" s="453">
        <v>1</v>
      </c>
      <c r="V6695" s="60">
        <v>8</v>
      </c>
      <c r="W6695" s="53" t="s">
        <v>394</v>
      </c>
      <c r="X6695" s="53" t="s">
        <v>7355</v>
      </c>
      <c r="Y6695" s="63"/>
      <c r="Z6695" s="58"/>
      <c r="AA6695" s="53" t="s">
        <v>1057</v>
      </c>
      <c r="AB6695" s="62"/>
      <c r="AC6695" s="65"/>
      <c r="AD6695" s="66"/>
      <c r="AE6695" s="53"/>
      <c r="AF6695" s="53"/>
      <c r="AG6695" s="58"/>
      <c r="AH6695" s="367"/>
      <c r="AI6695" s="52"/>
      <c r="AJ6695" s="52"/>
      <c r="AK6695" s="148"/>
    </row>
    <row r="6696" spans="1:37" s="67" customFormat="1" ht="45">
      <c r="A6696" s="293" t="s">
        <v>994</v>
      </c>
      <c r="B6696" s="368">
        <v>81063</v>
      </c>
      <c r="C6696" s="53">
        <v>3000599</v>
      </c>
      <c r="D6696" s="293" t="s">
        <v>1089</v>
      </c>
      <c r="E6696" s="53" t="s">
        <v>64</v>
      </c>
      <c r="F6696" s="55">
        <v>41631</v>
      </c>
      <c r="G6696" s="55">
        <v>41631</v>
      </c>
      <c r="H6696" s="53" t="s">
        <v>1077</v>
      </c>
      <c r="I6696" s="452">
        <v>103</v>
      </c>
      <c r="J6696" s="438">
        <v>103</v>
      </c>
      <c r="K6696" s="438">
        <v>103</v>
      </c>
      <c r="L6696" s="438">
        <v>103000</v>
      </c>
      <c r="M6696" s="59">
        <v>41638</v>
      </c>
      <c r="N6696" s="60">
        <v>2014</v>
      </c>
      <c r="O6696" s="55">
        <v>41640</v>
      </c>
      <c r="P6696" s="60">
        <v>2014</v>
      </c>
      <c r="Q6696" s="55">
        <v>42004</v>
      </c>
      <c r="R6696" s="53" t="s">
        <v>7352</v>
      </c>
      <c r="S6696" s="62" t="s">
        <v>8573</v>
      </c>
      <c r="T6696" s="53" t="s">
        <v>389</v>
      </c>
      <c r="U6696" s="453">
        <v>1</v>
      </c>
      <c r="V6696" s="60">
        <v>8</v>
      </c>
      <c r="W6696" s="53" t="s">
        <v>394</v>
      </c>
      <c r="X6696" s="53" t="s">
        <v>7355</v>
      </c>
      <c r="Y6696" s="63"/>
      <c r="Z6696" s="58"/>
      <c r="AA6696" s="53" t="s">
        <v>1057</v>
      </c>
      <c r="AB6696" s="62"/>
      <c r="AC6696" s="65"/>
      <c r="AD6696" s="66"/>
      <c r="AE6696" s="53"/>
      <c r="AF6696" s="53"/>
      <c r="AG6696" s="58"/>
      <c r="AH6696" s="367"/>
      <c r="AI6696" s="52"/>
      <c r="AJ6696" s="52"/>
      <c r="AK6696" s="148"/>
    </row>
    <row r="6697" spans="1:37" s="67" customFormat="1" ht="45">
      <c r="A6697" s="293" t="s">
        <v>994</v>
      </c>
      <c r="B6697" s="368">
        <v>81064</v>
      </c>
      <c r="C6697" s="53">
        <v>3000599</v>
      </c>
      <c r="D6697" s="293" t="s">
        <v>1089</v>
      </c>
      <c r="E6697" s="53" t="s">
        <v>64</v>
      </c>
      <c r="F6697" s="55">
        <v>41631</v>
      </c>
      <c r="G6697" s="55">
        <v>41631</v>
      </c>
      <c r="H6697" s="53" t="s">
        <v>1077</v>
      </c>
      <c r="I6697" s="452">
        <v>18</v>
      </c>
      <c r="J6697" s="438">
        <v>18</v>
      </c>
      <c r="K6697" s="438">
        <v>18</v>
      </c>
      <c r="L6697" s="438">
        <v>18000</v>
      </c>
      <c r="M6697" s="59">
        <v>41638</v>
      </c>
      <c r="N6697" s="60">
        <v>2014</v>
      </c>
      <c r="O6697" s="55">
        <v>41640</v>
      </c>
      <c r="P6697" s="60">
        <v>2014</v>
      </c>
      <c r="Q6697" s="55">
        <v>42004</v>
      </c>
      <c r="R6697" s="53" t="s">
        <v>7352</v>
      </c>
      <c r="S6697" s="62" t="s">
        <v>8574</v>
      </c>
      <c r="T6697" s="53" t="s">
        <v>389</v>
      </c>
      <c r="U6697" s="453">
        <v>1</v>
      </c>
      <c r="V6697" s="60">
        <v>8</v>
      </c>
      <c r="W6697" s="53" t="s">
        <v>394</v>
      </c>
      <c r="X6697" s="53" t="s">
        <v>7355</v>
      </c>
      <c r="Y6697" s="63"/>
      <c r="Z6697" s="58"/>
      <c r="AA6697" s="53" t="s">
        <v>1057</v>
      </c>
      <c r="AB6697" s="62"/>
      <c r="AC6697" s="65"/>
      <c r="AD6697" s="66"/>
      <c r="AE6697" s="53"/>
      <c r="AF6697" s="53"/>
      <c r="AG6697" s="58"/>
      <c r="AH6697" s="367"/>
      <c r="AI6697" s="52"/>
      <c r="AJ6697" s="52"/>
      <c r="AK6697" s="148"/>
    </row>
    <row r="6698" spans="1:37" s="67" customFormat="1" ht="45">
      <c r="A6698" s="293" t="s">
        <v>994</v>
      </c>
      <c r="B6698" s="368">
        <v>81065</v>
      </c>
      <c r="C6698" s="53">
        <v>3000599</v>
      </c>
      <c r="D6698" s="293" t="s">
        <v>1089</v>
      </c>
      <c r="E6698" s="53" t="s">
        <v>64</v>
      </c>
      <c r="F6698" s="55">
        <v>41631</v>
      </c>
      <c r="G6698" s="55">
        <v>41631</v>
      </c>
      <c r="H6698" s="53" t="s">
        <v>1077</v>
      </c>
      <c r="I6698" s="452">
        <v>235</v>
      </c>
      <c r="J6698" s="438">
        <v>235</v>
      </c>
      <c r="K6698" s="438">
        <v>235</v>
      </c>
      <c r="L6698" s="438">
        <v>235000</v>
      </c>
      <c r="M6698" s="59">
        <v>41638</v>
      </c>
      <c r="N6698" s="60">
        <v>2014</v>
      </c>
      <c r="O6698" s="55">
        <v>41640</v>
      </c>
      <c r="P6698" s="60">
        <v>2014</v>
      </c>
      <c r="Q6698" s="55">
        <v>42004</v>
      </c>
      <c r="R6698" s="53" t="s">
        <v>7352</v>
      </c>
      <c r="S6698" s="62" t="s">
        <v>8575</v>
      </c>
      <c r="T6698" s="53" t="s">
        <v>389</v>
      </c>
      <c r="U6698" s="453">
        <v>1</v>
      </c>
      <c r="V6698" s="60">
        <v>8</v>
      </c>
      <c r="W6698" s="53" t="s">
        <v>394</v>
      </c>
      <c r="X6698" s="53" t="s">
        <v>7355</v>
      </c>
      <c r="Y6698" s="63"/>
      <c r="Z6698" s="58"/>
      <c r="AA6698" s="53" t="s">
        <v>1057</v>
      </c>
      <c r="AB6698" s="62"/>
      <c r="AC6698" s="65"/>
      <c r="AD6698" s="66"/>
      <c r="AE6698" s="53"/>
      <c r="AF6698" s="53"/>
      <c r="AG6698" s="58"/>
      <c r="AH6698" s="367"/>
      <c r="AI6698" s="52"/>
      <c r="AJ6698" s="52"/>
      <c r="AK6698" s="148"/>
    </row>
    <row r="6699" spans="1:37" s="67" customFormat="1" ht="45">
      <c r="A6699" s="293" t="s">
        <v>994</v>
      </c>
      <c r="B6699" s="368">
        <v>81067</v>
      </c>
      <c r="C6699" s="53">
        <v>3000599</v>
      </c>
      <c r="D6699" s="293" t="s">
        <v>1089</v>
      </c>
      <c r="E6699" s="53" t="s">
        <v>64</v>
      </c>
      <c r="F6699" s="55">
        <v>41631</v>
      </c>
      <c r="G6699" s="55">
        <v>41631</v>
      </c>
      <c r="H6699" s="53" t="s">
        <v>1077</v>
      </c>
      <c r="I6699" s="452">
        <v>18</v>
      </c>
      <c r="J6699" s="438">
        <v>18</v>
      </c>
      <c r="K6699" s="438">
        <v>18</v>
      </c>
      <c r="L6699" s="438">
        <v>18000</v>
      </c>
      <c r="M6699" s="59">
        <v>41638</v>
      </c>
      <c r="N6699" s="60">
        <v>2014</v>
      </c>
      <c r="O6699" s="55">
        <v>41640</v>
      </c>
      <c r="P6699" s="60">
        <v>2014</v>
      </c>
      <c r="Q6699" s="55">
        <v>42004</v>
      </c>
      <c r="R6699" s="53" t="s">
        <v>7352</v>
      </c>
      <c r="S6699" s="62" t="s">
        <v>8576</v>
      </c>
      <c r="T6699" s="53" t="s">
        <v>389</v>
      </c>
      <c r="U6699" s="453">
        <v>1</v>
      </c>
      <c r="V6699" s="60">
        <v>8</v>
      </c>
      <c r="W6699" s="53" t="s">
        <v>394</v>
      </c>
      <c r="X6699" s="53" t="s">
        <v>7355</v>
      </c>
      <c r="Y6699" s="63"/>
      <c r="Z6699" s="58"/>
      <c r="AA6699" s="53" t="s">
        <v>1057</v>
      </c>
      <c r="AB6699" s="62"/>
      <c r="AC6699" s="65"/>
      <c r="AD6699" s="66"/>
      <c r="AE6699" s="53"/>
      <c r="AF6699" s="53"/>
      <c r="AG6699" s="58"/>
      <c r="AH6699" s="367"/>
      <c r="AI6699" s="52"/>
      <c r="AJ6699" s="52"/>
      <c r="AK6699" s="148"/>
    </row>
    <row r="6700" spans="1:37" s="67" customFormat="1" ht="45">
      <c r="A6700" s="293" t="s">
        <v>994</v>
      </c>
      <c r="B6700" s="368">
        <v>81068</v>
      </c>
      <c r="C6700" s="53">
        <v>3000599</v>
      </c>
      <c r="D6700" s="293" t="s">
        <v>1089</v>
      </c>
      <c r="E6700" s="53" t="s">
        <v>64</v>
      </c>
      <c r="F6700" s="55">
        <v>41631</v>
      </c>
      <c r="G6700" s="55">
        <v>41631</v>
      </c>
      <c r="H6700" s="53" t="s">
        <v>1077</v>
      </c>
      <c r="I6700" s="452">
        <v>73</v>
      </c>
      <c r="J6700" s="438">
        <v>73</v>
      </c>
      <c r="K6700" s="438">
        <v>73</v>
      </c>
      <c r="L6700" s="438">
        <v>73000</v>
      </c>
      <c r="M6700" s="59">
        <v>41638</v>
      </c>
      <c r="N6700" s="60">
        <v>2014</v>
      </c>
      <c r="O6700" s="55">
        <v>41640</v>
      </c>
      <c r="P6700" s="60">
        <v>2014</v>
      </c>
      <c r="Q6700" s="55">
        <v>42004</v>
      </c>
      <c r="R6700" s="53" t="s">
        <v>7352</v>
      </c>
      <c r="S6700" s="62" t="s">
        <v>8577</v>
      </c>
      <c r="T6700" s="53" t="s">
        <v>389</v>
      </c>
      <c r="U6700" s="453">
        <v>1</v>
      </c>
      <c r="V6700" s="60">
        <v>8</v>
      </c>
      <c r="W6700" s="53" t="s">
        <v>394</v>
      </c>
      <c r="X6700" s="53" t="s">
        <v>7355</v>
      </c>
      <c r="Y6700" s="63"/>
      <c r="Z6700" s="58"/>
      <c r="AA6700" s="53" t="s">
        <v>1057</v>
      </c>
      <c r="AB6700" s="62"/>
      <c r="AC6700" s="65"/>
      <c r="AD6700" s="66"/>
      <c r="AE6700" s="53"/>
      <c r="AF6700" s="53"/>
      <c r="AG6700" s="58"/>
      <c r="AH6700" s="367"/>
      <c r="AI6700" s="52"/>
      <c r="AJ6700" s="52"/>
      <c r="AK6700" s="148"/>
    </row>
    <row r="6701" spans="1:37" s="67" customFormat="1" ht="60">
      <c r="A6701" s="292" t="s">
        <v>994</v>
      </c>
      <c r="B6701" s="368">
        <v>81070</v>
      </c>
      <c r="C6701" s="54">
        <v>3000129</v>
      </c>
      <c r="D6701" s="293" t="s">
        <v>8578</v>
      </c>
      <c r="E6701" s="53" t="s">
        <v>64</v>
      </c>
      <c r="F6701" s="55">
        <v>41631</v>
      </c>
      <c r="G6701" s="55">
        <v>41631</v>
      </c>
      <c r="H6701" s="53" t="s">
        <v>105</v>
      </c>
      <c r="I6701" s="438">
        <v>24.6</v>
      </c>
      <c r="J6701" s="438">
        <v>24.6</v>
      </c>
      <c r="K6701" s="438">
        <v>24.6</v>
      </c>
      <c r="L6701" s="438">
        <v>29028</v>
      </c>
      <c r="M6701" s="59">
        <v>41638</v>
      </c>
      <c r="N6701" s="60">
        <v>2014</v>
      </c>
      <c r="O6701" s="61">
        <v>41640</v>
      </c>
      <c r="P6701" s="60">
        <v>2014</v>
      </c>
      <c r="Q6701" s="61">
        <v>42004</v>
      </c>
      <c r="R6701" s="53" t="s">
        <v>352</v>
      </c>
      <c r="S6701" s="62"/>
      <c r="T6701" s="53" t="s">
        <v>7625</v>
      </c>
      <c r="U6701" s="367">
        <v>1</v>
      </c>
      <c r="V6701" s="53">
        <v>8</v>
      </c>
      <c r="W6701" s="53" t="s">
        <v>394</v>
      </c>
      <c r="X6701" s="53"/>
      <c r="Y6701" s="63"/>
      <c r="Z6701" s="58"/>
      <c r="AA6701" s="53"/>
      <c r="AB6701" s="62"/>
      <c r="AC6701" s="65"/>
      <c r="AD6701" s="66"/>
      <c r="AE6701" s="53"/>
      <c r="AF6701" s="53"/>
      <c r="AG6701" s="58"/>
      <c r="AH6701" s="367"/>
      <c r="AI6701" s="52"/>
      <c r="AJ6701" s="52"/>
      <c r="AK6701" s="148"/>
    </row>
    <row r="6702" spans="1:37" s="67" customFormat="1" ht="60">
      <c r="A6702" s="293" t="s">
        <v>994</v>
      </c>
      <c r="B6702" s="368">
        <v>81071</v>
      </c>
      <c r="C6702" s="54">
        <v>3000415</v>
      </c>
      <c r="D6702" s="293" t="s">
        <v>8579</v>
      </c>
      <c r="E6702" s="53" t="s">
        <v>60</v>
      </c>
      <c r="F6702" s="55">
        <v>41579</v>
      </c>
      <c r="G6702" s="55">
        <v>41609</v>
      </c>
      <c r="H6702" s="53" t="s">
        <v>8580</v>
      </c>
      <c r="I6702" s="452">
        <v>540</v>
      </c>
      <c r="J6702" s="438">
        <v>541.578821562504</v>
      </c>
      <c r="K6702" s="438">
        <v>540</v>
      </c>
      <c r="L6702" s="438">
        <v>637199.99999999988</v>
      </c>
      <c r="M6702" s="59">
        <v>41639</v>
      </c>
      <c r="N6702" s="383">
        <v>2014</v>
      </c>
      <c r="O6702" s="61">
        <v>41652</v>
      </c>
      <c r="P6702" s="60">
        <v>2014</v>
      </c>
      <c r="Q6702" s="61">
        <v>42004</v>
      </c>
      <c r="R6702" s="53" t="s">
        <v>8496</v>
      </c>
      <c r="S6702" s="62" t="s">
        <v>8581</v>
      </c>
      <c r="T6702" s="53" t="s">
        <v>389</v>
      </c>
      <c r="U6702" s="70">
        <v>1</v>
      </c>
      <c r="V6702" s="60">
        <v>8</v>
      </c>
      <c r="W6702" s="53" t="s">
        <v>390</v>
      </c>
      <c r="X6702" s="53" t="s">
        <v>7355</v>
      </c>
      <c r="Y6702" s="63"/>
      <c r="Z6702" s="63"/>
      <c r="AA6702" s="105"/>
      <c r="AB6702" s="78"/>
      <c r="AC6702" s="78"/>
      <c r="AD6702" s="78"/>
      <c r="AE6702" s="78"/>
      <c r="AF6702" s="78"/>
      <c r="AG6702" s="78"/>
      <c r="AH6702" s="78"/>
      <c r="AI6702" s="78"/>
      <c r="AJ6702" s="78"/>
      <c r="AK6702" s="148"/>
    </row>
    <row r="6703" spans="1:37" s="67" customFormat="1" ht="60">
      <c r="A6703" s="293" t="s">
        <v>994</v>
      </c>
      <c r="B6703" s="368">
        <v>81072</v>
      </c>
      <c r="C6703" s="54">
        <v>3000453</v>
      </c>
      <c r="D6703" s="293" t="s">
        <v>618</v>
      </c>
      <c r="E6703" s="53" t="s">
        <v>60</v>
      </c>
      <c r="F6703" s="55">
        <v>41579</v>
      </c>
      <c r="G6703" s="55">
        <v>41609</v>
      </c>
      <c r="H6703" s="53" t="s">
        <v>8580</v>
      </c>
      <c r="I6703" s="452">
        <v>5339</v>
      </c>
      <c r="J6703" s="438">
        <v>5332.9759540183759</v>
      </c>
      <c r="K6703" s="438">
        <v>5332.9750000000004</v>
      </c>
      <c r="L6703" s="438">
        <v>6292910.5</v>
      </c>
      <c r="M6703" s="59">
        <v>41639</v>
      </c>
      <c r="N6703" s="383">
        <v>2014</v>
      </c>
      <c r="O6703" s="61">
        <v>41652</v>
      </c>
      <c r="P6703" s="60">
        <v>2014</v>
      </c>
      <c r="Q6703" s="61">
        <v>42004</v>
      </c>
      <c r="R6703" s="53" t="s">
        <v>8496</v>
      </c>
      <c r="S6703" s="62" t="s">
        <v>8581</v>
      </c>
      <c r="T6703" s="53" t="s">
        <v>5675</v>
      </c>
      <c r="U6703" s="70">
        <v>25</v>
      </c>
      <c r="V6703" s="53">
        <v>8</v>
      </c>
      <c r="W6703" s="53" t="s">
        <v>390</v>
      </c>
      <c r="X6703" s="53" t="s">
        <v>7355</v>
      </c>
      <c r="Y6703" s="63"/>
      <c r="Z6703" s="63"/>
      <c r="AA6703" s="105"/>
      <c r="AB6703" s="62"/>
      <c r="AC6703" s="65"/>
      <c r="AD6703" s="66"/>
      <c r="AE6703" s="53"/>
      <c r="AF6703" s="53"/>
      <c r="AG6703" s="58"/>
      <c r="AH6703" s="367"/>
      <c r="AI6703" s="52"/>
      <c r="AJ6703" s="52"/>
      <c r="AK6703" s="148"/>
    </row>
    <row r="6704" spans="1:37" s="67" customFormat="1" ht="60">
      <c r="A6704" s="293" t="s">
        <v>994</v>
      </c>
      <c r="B6704" s="368">
        <v>81073</v>
      </c>
      <c r="C6704" s="54" t="s">
        <v>521</v>
      </c>
      <c r="D6704" s="293" t="s">
        <v>522</v>
      </c>
      <c r="E6704" s="53" t="s">
        <v>60</v>
      </c>
      <c r="F6704" s="55">
        <v>41579</v>
      </c>
      <c r="G6704" s="55">
        <v>41609</v>
      </c>
      <c r="H6704" s="53" t="s">
        <v>8580</v>
      </c>
      <c r="I6704" s="452">
        <v>508.47457600000001</v>
      </c>
      <c r="J6704" s="438">
        <v>508.47457600000001</v>
      </c>
      <c r="K6704" s="438">
        <v>508.47399999999999</v>
      </c>
      <c r="L6704" s="438">
        <v>599999.32000000007</v>
      </c>
      <c r="M6704" s="59">
        <v>41633</v>
      </c>
      <c r="N6704" s="383">
        <v>2014</v>
      </c>
      <c r="O6704" s="61">
        <v>41652</v>
      </c>
      <c r="P6704" s="60">
        <v>2014</v>
      </c>
      <c r="Q6704" s="61">
        <v>42004</v>
      </c>
      <c r="R6704" s="53" t="s">
        <v>8496</v>
      </c>
      <c r="S6704" s="62" t="s">
        <v>8581</v>
      </c>
      <c r="T6704" s="53" t="s">
        <v>5675</v>
      </c>
      <c r="U6704" s="70">
        <v>109368</v>
      </c>
      <c r="V6704" s="60">
        <v>8</v>
      </c>
      <c r="W6704" s="53" t="s">
        <v>390</v>
      </c>
      <c r="X6704" s="53" t="s">
        <v>7355</v>
      </c>
      <c r="Y6704" s="63"/>
      <c r="Z6704" s="58"/>
      <c r="AA6704" s="105"/>
      <c r="AB6704" s="62"/>
      <c r="AC6704" s="65"/>
      <c r="AD6704" s="66"/>
      <c r="AE6704" s="53"/>
      <c r="AF6704" s="53"/>
      <c r="AG6704" s="58"/>
      <c r="AH6704" s="367"/>
      <c r="AI6704" s="52"/>
      <c r="AJ6704" s="52"/>
      <c r="AK6704" s="148"/>
    </row>
    <row r="6705" spans="1:37" s="67" customFormat="1" ht="60">
      <c r="A6705" s="293" t="s">
        <v>994</v>
      </c>
      <c r="B6705" s="368">
        <v>81075</v>
      </c>
      <c r="C6705" s="54">
        <v>3000576</v>
      </c>
      <c r="D6705" s="293" t="s">
        <v>822</v>
      </c>
      <c r="E6705" s="53" t="s">
        <v>64</v>
      </c>
      <c r="F6705" s="55">
        <v>41616</v>
      </c>
      <c r="G6705" s="55">
        <v>41626</v>
      </c>
      <c r="H6705" s="53" t="s">
        <v>8580</v>
      </c>
      <c r="I6705" s="452">
        <v>1751.1780000000001</v>
      </c>
      <c r="J6705" s="438">
        <v>1751.1780000000001</v>
      </c>
      <c r="K6705" s="438">
        <v>1751.1780000000001</v>
      </c>
      <c r="L6705" s="438">
        <v>1751178</v>
      </c>
      <c r="M6705" s="59">
        <v>41633</v>
      </c>
      <c r="N6705" s="383">
        <v>2014</v>
      </c>
      <c r="O6705" s="61">
        <v>41652</v>
      </c>
      <c r="P6705" s="60">
        <v>2014</v>
      </c>
      <c r="Q6705" s="61">
        <v>42004</v>
      </c>
      <c r="R6705" s="53" t="s">
        <v>7352</v>
      </c>
      <c r="S6705" s="62" t="s">
        <v>8582</v>
      </c>
      <c r="T6705" s="53" t="s">
        <v>389</v>
      </c>
      <c r="U6705" s="70">
        <v>1</v>
      </c>
      <c r="V6705" s="60">
        <v>8</v>
      </c>
      <c r="W6705" s="53" t="s">
        <v>394</v>
      </c>
      <c r="X6705" s="53" t="s">
        <v>7355</v>
      </c>
      <c r="Y6705" s="63"/>
      <c r="Z6705" s="58"/>
      <c r="AA6705" s="53" t="s">
        <v>1057</v>
      </c>
      <c r="AB6705" s="62"/>
      <c r="AC6705" s="65"/>
      <c r="AD6705" s="66"/>
      <c r="AE6705" s="53"/>
      <c r="AF6705" s="53"/>
      <c r="AG6705" s="58"/>
      <c r="AH6705" s="367"/>
      <c r="AI6705" s="52"/>
      <c r="AJ6705" s="52"/>
      <c r="AK6705" s="148"/>
    </row>
    <row r="6706" spans="1:37" s="67" customFormat="1" ht="60">
      <c r="A6706" s="293" t="s">
        <v>994</v>
      </c>
      <c r="B6706" s="368">
        <v>81076</v>
      </c>
      <c r="C6706" s="54">
        <v>3000523</v>
      </c>
      <c r="D6706" s="293" t="s">
        <v>616</v>
      </c>
      <c r="E6706" s="53" t="s">
        <v>64</v>
      </c>
      <c r="F6706" s="55">
        <v>41616</v>
      </c>
      <c r="G6706" s="55">
        <v>41626</v>
      </c>
      <c r="H6706" s="53" t="s">
        <v>8580</v>
      </c>
      <c r="I6706" s="438">
        <v>2333.2199999999998</v>
      </c>
      <c r="J6706" s="438">
        <v>2333.2199999999998</v>
      </c>
      <c r="K6706" s="438">
        <v>2333.2199999999998</v>
      </c>
      <c r="L6706" s="438">
        <v>2333220</v>
      </c>
      <c r="M6706" s="59">
        <v>41633</v>
      </c>
      <c r="N6706" s="383">
        <v>2014</v>
      </c>
      <c r="O6706" s="61">
        <v>41652</v>
      </c>
      <c r="P6706" s="60">
        <v>2014</v>
      </c>
      <c r="Q6706" s="61">
        <v>42004</v>
      </c>
      <c r="R6706" s="53" t="s">
        <v>7352</v>
      </c>
      <c r="S6706" s="62" t="s">
        <v>8583</v>
      </c>
      <c r="T6706" s="53" t="s">
        <v>389</v>
      </c>
      <c r="U6706" s="70">
        <v>1</v>
      </c>
      <c r="V6706" s="60">
        <v>8</v>
      </c>
      <c r="W6706" s="53" t="s">
        <v>394</v>
      </c>
      <c r="X6706" s="53" t="s">
        <v>7355</v>
      </c>
      <c r="Y6706" s="63"/>
      <c r="Z6706" s="58"/>
      <c r="AA6706" s="53" t="s">
        <v>1057</v>
      </c>
      <c r="AB6706" s="62"/>
      <c r="AC6706" s="65"/>
      <c r="AD6706" s="66"/>
      <c r="AE6706" s="53"/>
      <c r="AF6706" s="53"/>
      <c r="AG6706" s="58"/>
      <c r="AH6706" s="367"/>
      <c r="AI6706" s="52"/>
      <c r="AJ6706" s="52"/>
      <c r="AK6706" s="148"/>
    </row>
    <row r="6707" spans="1:37" s="67" customFormat="1" ht="60">
      <c r="A6707" s="293" t="s">
        <v>994</v>
      </c>
      <c r="B6707" s="368">
        <v>81077</v>
      </c>
      <c r="C6707" s="53" t="s">
        <v>8584</v>
      </c>
      <c r="D6707" s="479" t="s">
        <v>6975</v>
      </c>
      <c r="E6707" s="52" t="s">
        <v>64</v>
      </c>
      <c r="F6707" s="55">
        <v>41616</v>
      </c>
      <c r="G6707" s="55">
        <v>41626</v>
      </c>
      <c r="H6707" s="58" t="s">
        <v>8580</v>
      </c>
      <c r="I6707" s="438">
        <v>540</v>
      </c>
      <c r="J6707" s="438">
        <v>540</v>
      </c>
      <c r="K6707" s="452">
        <v>540</v>
      </c>
      <c r="L6707" s="438">
        <v>540000</v>
      </c>
      <c r="M6707" s="59">
        <v>41639</v>
      </c>
      <c r="N6707" s="60">
        <v>2014</v>
      </c>
      <c r="O6707" s="61">
        <v>41652</v>
      </c>
      <c r="P6707" s="62">
        <v>2014</v>
      </c>
      <c r="Q6707" s="61">
        <v>42004</v>
      </c>
      <c r="R6707" s="53" t="s">
        <v>7352</v>
      </c>
      <c r="S6707" s="53" t="s">
        <v>8585</v>
      </c>
      <c r="T6707" s="53" t="s">
        <v>5675</v>
      </c>
      <c r="U6707" s="63">
        <v>39</v>
      </c>
      <c r="V6707" s="60">
        <v>8</v>
      </c>
      <c r="W6707" s="53" t="s">
        <v>394</v>
      </c>
      <c r="X6707" s="53" t="s">
        <v>7355</v>
      </c>
      <c r="Y6707" s="64"/>
      <c r="Z6707" s="62"/>
      <c r="AA6707" s="53" t="s">
        <v>1057</v>
      </c>
      <c r="AB6707" s="53"/>
      <c r="AC6707" s="58"/>
      <c r="AD6707" s="367"/>
      <c r="AE6707" s="52"/>
      <c r="AF6707" s="52"/>
      <c r="AG6707" s="52"/>
      <c r="AH6707" s="53"/>
      <c r="AI6707" s="81"/>
      <c r="AJ6707" s="54"/>
      <c r="AK6707" s="148"/>
    </row>
    <row r="6708" spans="1:37" s="67" customFormat="1" ht="60">
      <c r="A6708" s="293" t="s">
        <v>994</v>
      </c>
      <c r="B6708" s="368">
        <v>81078</v>
      </c>
      <c r="C6708" s="53">
        <v>3000576</v>
      </c>
      <c r="D6708" s="293" t="s">
        <v>6650</v>
      </c>
      <c r="E6708" s="53" t="s">
        <v>83</v>
      </c>
      <c r="F6708" s="55">
        <v>41579</v>
      </c>
      <c r="G6708" s="55">
        <v>41628</v>
      </c>
      <c r="H6708" s="53" t="s">
        <v>8580</v>
      </c>
      <c r="I6708" s="438">
        <v>13640.3</v>
      </c>
      <c r="J6708" s="438">
        <v>14557.050559941119</v>
      </c>
      <c r="K6708" s="438">
        <v>13640.3</v>
      </c>
      <c r="L6708" s="438">
        <v>16095553.999999998</v>
      </c>
      <c r="M6708" s="59">
        <v>41639</v>
      </c>
      <c r="N6708" s="60">
        <v>2014</v>
      </c>
      <c r="O6708" s="61">
        <v>41652</v>
      </c>
      <c r="P6708" s="60">
        <v>2014</v>
      </c>
      <c r="Q6708" s="61">
        <v>42004</v>
      </c>
      <c r="R6708" s="53" t="s">
        <v>8496</v>
      </c>
      <c r="S6708" s="53" t="s">
        <v>8586</v>
      </c>
      <c r="T6708" s="53" t="s">
        <v>389</v>
      </c>
      <c r="U6708" s="70">
        <v>1</v>
      </c>
      <c r="V6708" s="60">
        <v>8</v>
      </c>
      <c r="W6708" s="53" t="s">
        <v>390</v>
      </c>
      <c r="X6708" s="53" t="s">
        <v>7355</v>
      </c>
      <c r="Y6708" s="63"/>
      <c r="Z6708" s="63"/>
      <c r="AA6708" s="105"/>
      <c r="AB6708" s="53"/>
      <c r="AC6708" s="58"/>
      <c r="AD6708" s="367"/>
      <c r="AE6708" s="52"/>
      <c r="AF6708" s="52"/>
      <c r="AG6708" s="52"/>
      <c r="AH6708" s="53"/>
      <c r="AI6708" s="81"/>
      <c r="AJ6708" s="54"/>
      <c r="AK6708" s="148"/>
    </row>
    <row r="6709" spans="1:37" s="67" customFormat="1" ht="60">
      <c r="A6709" s="293" t="s">
        <v>994</v>
      </c>
      <c r="B6709" s="368">
        <v>81080</v>
      </c>
      <c r="C6709" s="60">
        <v>3000456</v>
      </c>
      <c r="D6709" s="293" t="s">
        <v>8587</v>
      </c>
      <c r="E6709" s="53" t="s">
        <v>64</v>
      </c>
      <c r="F6709" s="55">
        <v>41616</v>
      </c>
      <c r="G6709" s="55">
        <v>41626</v>
      </c>
      <c r="H6709" s="53" t="s">
        <v>8580</v>
      </c>
      <c r="I6709" s="438">
        <v>330</v>
      </c>
      <c r="J6709" s="438">
        <v>330.78735545922001</v>
      </c>
      <c r="K6709" s="438">
        <v>330</v>
      </c>
      <c r="L6709" s="438">
        <v>330000</v>
      </c>
      <c r="M6709" s="59">
        <v>41639</v>
      </c>
      <c r="N6709" s="60">
        <v>2014</v>
      </c>
      <c r="O6709" s="61">
        <v>41640</v>
      </c>
      <c r="P6709" s="60">
        <v>2014</v>
      </c>
      <c r="Q6709" s="61">
        <v>42004</v>
      </c>
      <c r="R6709" s="53" t="s">
        <v>7352</v>
      </c>
      <c r="S6709" s="53" t="s">
        <v>8588</v>
      </c>
      <c r="T6709" s="53" t="s">
        <v>5675</v>
      </c>
      <c r="U6709" s="63">
        <v>408</v>
      </c>
      <c r="V6709" s="53">
        <v>8</v>
      </c>
      <c r="W6709" s="53" t="s">
        <v>394</v>
      </c>
      <c r="X6709" s="53" t="s">
        <v>7355</v>
      </c>
      <c r="Y6709" s="64"/>
      <c r="Z6709" s="62"/>
      <c r="AA6709" s="53" t="s">
        <v>1057</v>
      </c>
      <c r="AB6709" s="53"/>
      <c r="AC6709" s="58"/>
      <c r="AD6709" s="367"/>
      <c r="AE6709" s="52"/>
      <c r="AF6709" s="52"/>
      <c r="AG6709" s="52"/>
      <c r="AH6709" s="53"/>
      <c r="AI6709" s="81"/>
      <c r="AJ6709" s="54"/>
      <c r="AK6709" s="148"/>
    </row>
    <row r="6710" spans="1:37" s="67" customFormat="1" ht="60">
      <c r="A6710" s="293" t="s">
        <v>994</v>
      </c>
      <c r="B6710" s="368">
        <v>81081</v>
      </c>
      <c r="C6710" s="60">
        <v>3000456</v>
      </c>
      <c r="D6710" s="293" t="s">
        <v>8587</v>
      </c>
      <c r="E6710" s="53" t="s">
        <v>64</v>
      </c>
      <c r="F6710" s="55">
        <v>41616</v>
      </c>
      <c r="G6710" s="55">
        <v>41626</v>
      </c>
      <c r="H6710" s="53" t="s">
        <v>8580</v>
      </c>
      <c r="I6710" s="438">
        <v>3399.9989999999998</v>
      </c>
      <c r="J6710" s="438">
        <v>3509.2364596591106</v>
      </c>
      <c r="K6710" s="438">
        <v>3399.9989999999998</v>
      </c>
      <c r="L6710" s="438">
        <v>3399999</v>
      </c>
      <c r="M6710" s="59">
        <v>41639</v>
      </c>
      <c r="N6710" s="60">
        <v>2014</v>
      </c>
      <c r="O6710" s="61">
        <v>41640</v>
      </c>
      <c r="P6710" s="60">
        <v>2014</v>
      </c>
      <c r="Q6710" s="61">
        <v>42004</v>
      </c>
      <c r="R6710" s="53" t="s">
        <v>7352</v>
      </c>
      <c r="S6710" s="53" t="s">
        <v>8589</v>
      </c>
      <c r="T6710" s="53" t="s">
        <v>5675</v>
      </c>
      <c r="U6710" s="63">
        <v>800</v>
      </c>
      <c r="V6710" s="53">
        <v>8</v>
      </c>
      <c r="W6710" s="53" t="s">
        <v>394</v>
      </c>
      <c r="X6710" s="53" t="s">
        <v>7355</v>
      </c>
      <c r="Y6710" s="64"/>
      <c r="Z6710" s="62"/>
      <c r="AA6710" s="53" t="s">
        <v>1057</v>
      </c>
      <c r="AB6710" s="53"/>
      <c r="AC6710" s="58"/>
      <c r="AD6710" s="367"/>
      <c r="AE6710" s="52"/>
      <c r="AF6710" s="52"/>
      <c r="AG6710" s="52"/>
      <c r="AH6710" s="53"/>
      <c r="AI6710" s="81"/>
      <c r="AJ6710" s="54"/>
      <c r="AK6710" s="148"/>
    </row>
    <row r="6711" spans="1:37" s="67" customFormat="1" ht="60">
      <c r="A6711" s="293" t="s">
        <v>994</v>
      </c>
      <c r="B6711" s="368">
        <v>81082</v>
      </c>
      <c r="C6711" s="54">
        <v>3000456</v>
      </c>
      <c r="D6711" s="293" t="s">
        <v>8587</v>
      </c>
      <c r="E6711" s="58" t="s">
        <v>64</v>
      </c>
      <c r="F6711" s="55">
        <v>41616</v>
      </c>
      <c r="G6711" s="55">
        <v>41626</v>
      </c>
      <c r="H6711" s="58" t="s">
        <v>8580</v>
      </c>
      <c r="I6711" s="452">
        <v>456</v>
      </c>
      <c r="J6711" s="438">
        <v>458.97771245990396</v>
      </c>
      <c r="K6711" s="438">
        <v>456</v>
      </c>
      <c r="L6711" s="438">
        <v>456000</v>
      </c>
      <c r="M6711" s="59">
        <v>41639</v>
      </c>
      <c r="N6711" s="60">
        <v>2014</v>
      </c>
      <c r="O6711" s="61">
        <v>41640</v>
      </c>
      <c r="P6711" s="60">
        <v>2014</v>
      </c>
      <c r="Q6711" s="61">
        <v>42004</v>
      </c>
      <c r="R6711" s="63" t="s">
        <v>7352</v>
      </c>
      <c r="S6711" s="53" t="s">
        <v>8590</v>
      </c>
      <c r="T6711" s="53" t="s">
        <v>5675</v>
      </c>
      <c r="U6711" s="70">
        <v>38</v>
      </c>
      <c r="V6711" s="53">
        <v>8</v>
      </c>
      <c r="W6711" s="58" t="s">
        <v>394</v>
      </c>
      <c r="X6711" s="53" t="s">
        <v>7355</v>
      </c>
      <c r="Y6711" s="64"/>
      <c r="Z6711" s="62"/>
      <c r="AA6711" s="53" t="s">
        <v>1057</v>
      </c>
      <c r="AB6711" s="53"/>
      <c r="AC6711" s="58"/>
      <c r="AD6711" s="367"/>
      <c r="AE6711" s="52"/>
      <c r="AF6711" s="52"/>
      <c r="AG6711" s="52"/>
      <c r="AH6711" s="53"/>
      <c r="AI6711" s="81"/>
      <c r="AJ6711" s="54"/>
      <c r="AK6711" s="148"/>
    </row>
    <row r="6712" spans="1:37" s="67" customFormat="1" ht="60">
      <c r="A6712" s="293" t="s">
        <v>1503</v>
      </c>
      <c r="B6712" s="368">
        <v>81083</v>
      </c>
      <c r="C6712" s="54" t="s">
        <v>491</v>
      </c>
      <c r="D6712" s="293" t="s">
        <v>492</v>
      </c>
      <c r="E6712" s="53" t="s">
        <v>65</v>
      </c>
      <c r="F6712" s="55">
        <v>41598</v>
      </c>
      <c r="G6712" s="55">
        <v>41623</v>
      </c>
      <c r="H6712" s="53" t="s">
        <v>109</v>
      </c>
      <c r="I6712" s="57">
        <v>171.89279999999999</v>
      </c>
      <c r="J6712" s="56">
        <v>135.9996850019231</v>
      </c>
      <c r="K6712" s="56">
        <v>135.999</v>
      </c>
      <c r="L6712" s="58">
        <v>160478.81999999998</v>
      </c>
      <c r="M6712" s="59">
        <v>41638</v>
      </c>
      <c r="N6712" s="60">
        <v>2014</v>
      </c>
      <c r="O6712" s="61">
        <v>41668</v>
      </c>
      <c r="P6712" s="60">
        <v>2014</v>
      </c>
      <c r="Q6712" s="61">
        <v>42004</v>
      </c>
      <c r="R6712" s="53" t="s">
        <v>342</v>
      </c>
      <c r="S6712" s="62"/>
      <c r="T6712" s="53" t="s">
        <v>309</v>
      </c>
      <c r="U6712" s="367">
        <v>875</v>
      </c>
      <c r="V6712" s="53">
        <v>8</v>
      </c>
      <c r="W6712" s="53" t="s">
        <v>390</v>
      </c>
      <c r="X6712" s="53"/>
      <c r="Y6712" s="63">
        <v>0.1834043657142857</v>
      </c>
      <c r="Z6712" s="58"/>
      <c r="AA6712" s="53"/>
      <c r="AB6712" s="62"/>
      <c r="AC6712" s="65"/>
      <c r="AD6712" s="66"/>
      <c r="AE6712" s="53"/>
      <c r="AF6712" s="53"/>
      <c r="AG6712" s="58"/>
      <c r="AH6712" s="367"/>
      <c r="AI6712" s="52"/>
      <c r="AJ6712" s="52"/>
      <c r="AK6712" s="148"/>
    </row>
    <row r="6713" spans="1:37" s="67" customFormat="1" ht="60">
      <c r="A6713" s="293" t="s">
        <v>1503</v>
      </c>
      <c r="B6713" s="368">
        <v>81084</v>
      </c>
      <c r="C6713" s="54" t="s">
        <v>436</v>
      </c>
      <c r="D6713" s="293" t="s">
        <v>437</v>
      </c>
      <c r="E6713" s="53" t="s">
        <v>65</v>
      </c>
      <c r="F6713" s="55">
        <v>41598</v>
      </c>
      <c r="G6713" s="55">
        <v>41623</v>
      </c>
      <c r="H6713" s="53" t="s">
        <v>109</v>
      </c>
      <c r="I6713" s="57">
        <v>48.431579999999997</v>
      </c>
      <c r="J6713" s="56">
        <v>51.769045364412101</v>
      </c>
      <c r="K6713" s="56">
        <v>48.430999999999997</v>
      </c>
      <c r="L6713" s="58">
        <v>57148.579999999994</v>
      </c>
      <c r="M6713" s="59">
        <v>41638</v>
      </c>
      <c r="N6713" s="60">
        <v>2014</v>
      </c>
      <c r="O6713" s="61">
        <v>41668</v>
      </c>
      <c r="P6713" s="60">
        <v>2014</v>
      </c>
      <c r="Q6713" s="61">
        <v>42004</v>
      </c>
      <c r="R6713" s="53" t="s">
        <v>342</v>
      </c>
      <c r="S6713" s="62"/>
      <c r="T6713" s="53" t="s">
        <v>309</v>
      </c>
      <c r="U6713" s="367">
        <v>95</v>
      </c>
      <c r="V6713" s="53">
        <v>8</v>
      </c>
      <c r="W6713" s="53" t="s">
        <v>390</v>
      </c>
      <c r="X6713" s="53"/>
      <c r="Y6713" s="63">
        <v>0.60156399999999999</v>
      </c>
      <c r="Z6713" s="58"/>
      <c r="AA6713" s="53"/>
      <c r="AB6713" s="62"/>
      <c r="AC6713" s="65"/>
      <c r="AD6713" s="66"/>
      <c r="AE6713" s="53"/>
      <c r="AF6713" s="53"/>
      <c r="AG6713" s="58"/>
      <c r="AH6713" s="367"/>
      <c r="AI6713" s="52"/>
      <c r="AJ6713" s="52"/>
      <c r="AK6713" s="148"/>
    </row>
    <row r="6714" spans="1:37" s="67" customFormat="1" ht="30">
      <c r="A6714" s="293" t="s">
        <v>1503</v>
      </c>
      <c r="B6714" s="368">
        <v>81090</v>
      </c>
      <c r="C6714" s="54">
        <v>3000197</v>
      </c>
      <c r="D6714" s="293" t="s">
        <v>1091</v>
      </c>
      <c r="E6714" s="53" t="s">
        <v>60</v>
      </c>
      <c r="F6714" s="55">
        <v>41579</v>
      </c>
      <c r="G6714" s="55">
        <v>41613</v>
      </c>
      <c r="H6714" s="53" t="s">
        <v>107</v>
      </c>
      <c r="I6714" s="57">
        <v>1810.6310000000001</v>
      </c>
      <c r="J6714" s="56">
        <v>1854.271610360194</v>
      </c>
      <c r="K6714" s="56">
        <v>1810.6310000000001</v>
      </c>
      <c r="L6714" s="58">
        <v>1810631</v>
      </c>
      <c r="M6714" s="59">
        <v>41624</v>
      </c>
      <c r="N6714" s="60">
        <v>2014</v>
      </c>
      <c r="O6714" s="61">
        <v>41671</v>
      </c>
      <c r="P6714" s="60">
        <v>2014</v>
      </c>
      <c r="Q6714" s="61">
        <v>42004</v>
      </c>
      <c r="R6714" s="53" t="s">
        <v>8634</v>
      </c>
      <c r="S6714" s="62" t="s">
        <v>1540</v>
      </c>
      <c r="T6714" s="53" t="s">
        <v>1542</v>
      </c>
      <c r="U6714" s="128">
        <v>70</v>
      </c>
      <c r="V6714" s="53">
        <v>8</v>
      </c>
      <c r="W6714" s="53" t="s">
        <v>394</v>
      </c>
      <c r="X6714" s="53"/>
      <c r="Y6714" s="63">
        <v>25.866157142857144</v>
      </c>
      <c r="Z6714" s="58"/>
      <c r="AA6714" s="53" t="s">
        <v>1057</v>
      </c>
      <c r="AB6714" s="62"/>
      <c r="AC6714" s="65"/>
      <c r="AD6714" s="66"/>
      <c r="AE6714" s="53"/>
      <c r="AF6714" s="53"/>
      <c r="AG6714" s="58"/>
      <c r="AH6714" s="367"/>
      <c r="AI6714" s="52"/>
      <c r="AJ6714" s="52"/>
      <c r="AK6714" s="148"/>
    </row>
    <row r="6715" spans="1:37" s="67" customFormat="1" ht="60">
      <c r="A6715" s="293" t="s">
        <v>1503</v>
      </c>
      <c r="B6715" s="368">
        <v>81091</v>
      </c>
      <c r="C6715" s="54">
        <v>3000528</v>
      </c>
      <c r="D6715" s="293" t="s">
        <v>1096</v>
      </c>
      <c r="E6715" s="53" t="s">
        <v>60</v>
      </c>
      <c r="F6715" s="55">
        <v>41579</v>
      </c>
      <c r="G6715" s="55">
        <v>41618</v>
      </c>
      <c r="H6715" s="53" t="s">
        <v>105</v>
      </c>
      <c r="I6715" s="57">
        <v>759</v>
      </c>
      <c r="J6715" s="56">
        <v>759</v>
      </c>
      <c r="K6715" s="56">
        <v>759</v>
      </c>
      <c r="L6715" s="58">
        <v>895620</v>
      </c>
      <c r="M6715" s="59">
        <v>41638</v>
      </c>
      <c r="N6715" s="60">
        <v>2014</v>
      </c>
      <c r="O6715" s="61">
        <v>41640</v>
      </c>
      <c r="P6715" s="60">
        <v>2014</v>
      </c>
      <c r="Q6715" s="61">
        <v>42004</v>
      </c>
      <c r="R6715" s="53" t="s">
        <v>353</v>
      </c>
      <c r="S6715" s="62" t="s">
        <v>8635</v>
      </c>
      <c r="T6715" s="53" t="s">
        <v>1542</v>
      </c>
      <c r="U6715" s="367">
        <v>31</v>
      </c>
      <c r="V6715" s="53">
        <v>8</v>
      </c>
      <c r="W6715" s="53" t="s">
        <v>394</v>
      </c>
      <c r="X6715" s="53"/>
      <c r="Y6715" s="63">
        <v>28.890967741935484</v>
      </c>
      <c r="Z6715" s="58"/>
      <c r="AA6715" s="53"/>
      <c r="AB6715" s="62"/>
      <c r="AC6715" s="65"/>
      <c r="AD6715" s="66"/>
      <c r="AE6715" s="53"/>
      <c r="AF6715" s="53"/>
      <c r="AG6715" s="58"/>
      <c r="AH6715" s="367"/>
      <c r="AI6715" s="52"/>
      <c r="AJ6715" s="52"/>
      <c r="AK6715" s="148"/>
    </row>
    <row r="6716" spans="1:37" s="67" customFormat="1" ht="45">
      <c r="A6716" s="293" t="s">
        <v>1503</v>
      </c>
      <c r="B6716" s="368">
        <v>81092</v>
      </c>
      <c r="C6716" s="54">
        <v>3000528</v>
      </c>
      <c r="D6716" s="293" t="s">
        <v>1096</v>
      </c>
      <c r="E6716" s="53" t="s">
        <v>60</v>
      </c>
      <c r="F6716" s="55">
        <v>41579</v>
      </c>
      <c r="G6716" s="55">
        <v>41618</v>
      </c>
      <c r="H6716" s="53" t="s">
        <v>105</v>
      </c>
      <c r="I6716" s="57">
        <v>1050.8</v>
      </c>
      <c r="J6716" s="56">
        <v>1050.8</v>
      </c>
      <c r="K6716" s="56">
        <v>1050.8</v>
      </c>
      <c r="L6716" s="58">
        <v>1239944</v>
      </c>
      <c r="M6716" s="59">
        <v>41638</v>
      </c>
      <c r="N6716" s="60">
        <v>2014</v>
      </c>
      <c r="O6716" s="61">
        <v>41640</v>
      </c>
      <c r="P6716" s="60">
        <v>2014</v>
      </c>
      <c r="Q6716" s="61">
        <v>42004</v>
      </c>
      <c r="R6716" s="53" t="s">
        <v>353</v>
      </c>
      <c r="S6716" s="62" t="s">
        <v>8636</v>
      </c>
      <c r="T6716" s="53" t="s">
        <v>1542</v>
      </c>
      <c r="U6716" s="367">
        <v>237</v>
      </c>
      <c r="V6716" s="53">
        <v>8</v>
      </c>
      <c r="W6716" s="53" t="s">
        <v>394</v>
      </c>
      <c r="X6716" s="53"/>
      <c r="Y6716" s="63">
        <v>5.2318312236286921</v>
      </c>
      <c r="Z6716" s="58"/>
      <c r="AA6716" s="53"/>
      <c r="AB6716" s="62"/>
      <c r="AC6716" s="65"/>
      <c r="AD6716" s="66"/>
      <c r="AE6716" s="53"/>
      <c r="AF6716" s="53"/>
      <c r="AG6716" s="58"/>
      <c r="AH6716" s="367"/>
      <c r="AI6716" s="52"/>
      <c r="AJ6716" s="52"/>
      <c r="AK6716" s="148"/>
    </row>
    <row r="6717" spans="1:37" s="67" customFormat="1" ht="45">
      <c r="A6717" s="293" t="s">
        <v>1503</v>
      </c>
      <c r="B6717" s="368">
        <v>81094</v>
      </c>
      <c r="C6717" s="54">
        <v>3000528</v>
      </c>
      <c r="D6717" s="293" t="s">
        <v>1096</v>
      </c>
      <c r="E6717" s="53" t="s">
        <v>60</v>
      </c>
      <c r="F6717" s="55">
        <v>41579</v>
      </c>
      <c r="G6717" s="55">
        <v>41618</v>
      </c>
      <c r="H6717" s="53" t="s">
        <v>105</v>
      </c>
      <c r="I6717" s="57">
        <v>857.2</v>
      </c>
      <c r="J6717" s="56">
        <v>857.2</v>
      </c>
      <c r="K6717" s="56">
        <v>857.2</v>
      </c>
      <c r="L6717" s="58">
        <v>1011496</v>
      </c>
      <c r="M6717" s="59">
        <v>41638</v>
      </c>
      <c r="N6717" s="60">
        <v>2014</v>
      </c>
      <c r="O6717" s="61">
        <v>41640</v>
      </c>
      <c r="P6717" s="60">
        <v>2014</v>
      </c>
      <c r="Q6717" s="61">
        <v>42004</v>
      </c>
      <c r="R6717" s="53" t="s">
        <v>353</v>
      </c>
      <c r="S6717" s="62" t="s">
        <v>8637</v>
      </c>
      <c r="T6717" s="53" t="s">
        <v>1542</v>
      </c>
      <c r="U6717" s="367" t="s">
        <v>8175</v>
      </c>
      <c r="V6717" s="53">
        <v>8</v>
      </c>
      <c r="W6717" s="53" t="s">
        <v>394</v>
      </c>
      <c r="X6717" s="53"/>
      <c r="Y6717" s="63">
        <v>8.2235447154471544</v>
      </c>
      <c r="Z6717" s="58"/>
      <c r="AA6717" s="53"/>
      <c r="AB6717" s="62"/>
      <c r="AC6717" s="65"/>
      <c r="AD6717" s="66"/>
      <c r="AE6717" s="53"/>
      <c r="AF6717" s="53"/>
      <c r="AG6717" s="58"/>
      <c r="AH6717" s="367"/>
      <c r="AI6717" s="52"/>
      <c r="AJ6717" s="52"/>
      <c r="AK6717" s="148"/>
    </row>
    <row r="6718" spans="1:37" s="67" customFormat="1" ht="45">
      <c r="A6718" s="293" t="s">
        <v>1503</v>
      </c>
      <c r="B6718" s="368">
        <v>81095</v>
      </c>
      <c r="C6718" s="54">
        <v>3000528</v>
      </c>
      <c r="D6718" s="293" t="s">
        <v>1096</v>
      </c>
      <c r="E6718" s="53" t="s">
        <v>60</v>
      </c>
      <c r="F6718" s="55">
        <v>41579</v>
      </c>
      <c r="G6718" s="55">
        <v>41618</v>
      </c>
      <c r="H6718" s="53" t="s">
        <v>105</v>
      </c>
      <c r="I6718" s="57">
        <v>2207.14</v>
      </c>
      <c r="J6718" s="56">
        <v>2207.14</v>
      </c>
      <c r="K6718" s="56">
        <v>2207.14</v>
      </c>
      <c r="L6718" s="58">
        <v>2604425.1999999997</v>
      </c>
      <c r="M6718" s="59">
        <v>41638</v>
      </c>
      <c r="N6718" s="60">
        <v>2014</v>
      </c>
      <c r="O6718" s="61">
        <v>41640</v>
      </c>
      <c r="P6718" s="60">
        <v>2014</v>
      </c>
      <c r="Q6718" s="61">
        <v>42004</v>
      </c>
      <c r="R6718" s="53" t="s">
        <v>353</v>
      </c>
      <c r="S6718" s="62" t="s">
        <v>8638</v>
      </c>
      <c r="T6718" s="53" t="s">
        <v>1542</v>
      </c>
      <c r="U6718" s="128">
        <v>221</v>
      </c>
      <c r="V6718" s="53">
        <v>8</v>
      </c>
      <c r="W6718" s="53" t="s">
        <v>394</v>
      </c>
      <c r="X6718" s="53"/>
      <c r="Y6718" s="63">
        <v>11.784729411764705</v>
      </c>
      <c r="Z6718" s="58"/>
      <c r="AA6718" s="53"/>
      <c r="AB6718" s="62"/>
      <c r="AC6718" s="65"/>
      <c r="AD6718" s="66"/>
      <c r="AE6718" s="53"/>
      <c r="AF6718" s="53"/>
      <c r="AG6718" s="58"/>
      <c r="AH6718" s="367"/>
      <c r="AI6718" s="52"/>
      <c r="AJ6718" s="52"/>
      <c r="AK6718" s="148"/>
    </row>
    <row r="6719" spans="1:37" s="67" customFormat="1" ht="75">
      <c r="A6719" s="293" t="s">
        <v>1503</v>
      </c>
      <c r="B6719" s="368">
        <v>81096</v>
      </c>
      <c r="C6719" s="54">
        <v>3000528</v>
      </c>
      <c r="D6719" s="293" t="s">
        <v>1096</v>
      </c>
      <c r="E6719" s="53" t="s">
        <v>64</v>
      </c>
      <c r="F6719" s="55">
        <v>41623</v>
      </c>
      <c r="G6719" s="55">
        <v>41638</v>
      </c>
      <c r="H6719" s="53" t="s">
        <v>105</v>
      </c>
      <c r="I6719" s="57">
        <v>522</v>
      </c>
      <c r="J6719" s="56">
        <v>522</v>
      </c>
      <c r="K6719" s="56">
        <v>522</v>
      </c>
      <c r="L6719" s="58">
        <v>615959.99999999988</v>
      </c>
      <c r="M6719" s="59">
        <v>41638</v>
      </c>
      <c r="N6719" s="60">
        <v>2014</v>
      </c>
      <c r="O6719" s="61">
        <v>41640</v>
      </c>
      <c r="P6719" s="60">
        <v>2014</v>
      </c>
      <c r="Q6719" s="61">
        <v>42004</v>
      </c>
      <c r="R6719" s="53" t="s">
        <v>353</v>
      </c>
      <c r="S6719" s="62" t="s">
        <v>8639</v>
      </c>
      <c r="T6719" s="53" t="s">
        <v>1542</v>
      </c>
      <c r="U6719" s="367" t="s">
        <v>1757</v>
      </c>
      <c r="V6719" s="53">
        <v>8</v>
      </c>
      <c r="W6719" s="53" t="s">
        <v>394</v>
      </c>
      <c r="X6719" s="53"/>
      <c r="Y6719" s="63">
        <v>21.239999999999995</v>
      </c>
      <c r="Z6719" s="58"/>
      <c r="AA6719" s="53"/>
      <c r="AB6719" s="62"/>
      <c r="AC6719" s="65"/>
      <c r="AD6719" s="66"/>
      <c r="AE6719" s="53"/>
      <c r="AF6719" s="53"/>
      <c r="AG6719" s="58"/>
      <c r="AH6719" s="367"/>
      <c r="AI6719" s="52"/>
      <c r="AJ6719" s="52"/>
      <c r="AK6719" s="148"/>
    </row>
    <row r="6720" spans="1:37" s="67" customFormat="1" ht="45">
      <c r="A6720" s="293" t="s">
        <v>1503</v>
      </c>
      <c r="B6720" s="368">
        <v>81100</v>
      </c>
      <c r="C6720" s="54">
        <v>3000528</v>
      </c>
      <c r="D6720" s="293" t="s">
        <v>1096</v>
      </c>
      <c r="E6720" s="53" t="s">
        <v>64</v>
      </c>
      <c r="F6720" s="55">
        <v>41623</v>
      </c>
      <c r="G6720" s="55">
        <v>41638</v>
      </c>
      <c r="H6720" s="53" t="s">
        <v>105</v>
      </c>
      <c r="I6720" s="57">
        <v>982.5</v>
      </c>
      <c r="J6720" s="56">
        <v>982.5</v>
      </c>
      <c r="K6720" s="56">
        <v>982.5</v>
      </c>
      <c r="L6720" s="58">
        <v>1159350</v>
      </c>
      <c r="M6720" s="59">
        <v>41638</v>
      </c>
      <c r="N6720" s="60">
        <v>2014</v>
      </c>
      <c r="O6720" s="61">
        <v>41640</v>
      </c>
      <c r="P6720" s="60">
        <v>2014</v>
      </c>
      <c r="Q6720" s="61">
        <v>42004</v>
      </c>
      <c r="R6720" s="53" t="s">
        <v>353</v>
      </c>
      <c r="S6720" s="62" t="s">
        <v>8640</v>
      </c>
      <c r="T6720" s="53" t="s">
        <v>1542</v>
      </c>
      <c r="U6720" s="128">
        <v>37</v>
      </c>
      <c r="V6720" s="53">
        <v>8</v>
      </c>
      <c r="W6720" s="53" t="s">
        <v>394</v>
      </c>
      <c r="X6720" s="53"/>
      <c r="Y6720" s="63">
        <v>31.333783783783783</v>
      </c>
      <c r="Z6720" s="58"/>
      <c r="AA6720" s="53"/>
      <c r="AB6720" s="62"/>
      <c r="AC6720" s="65"/>
      <c r="AD6720" s="66"/>
      <c r="AE6720" s="53"/>
      <c r="AF6720" s="53"/>
      <c r="AG6720" s="58"/>
      <c r="AH6720" s="367"/>
      <c r="AI6720" s="52"/>
      <c r="AJ6720" s="52"/>
      <c r="AK6720" s="148"/>
    </row>
    <row r="6721" spans="1:37" s="67" customFormat="1" ht="45">
      <c r="A6721" s="293" t="s">
        <v>1503</v>
      </c>
      <c r="B6721" s="368">
        <v>81101</v>
      </c>
      <c r="C6721" s="54">
        <v>3000528</v>
      </c>
      <c r="D6721" s="293" t="s">
        <v>1096</v>
      </c>
      <c r="E6721" s="53" t="s">
        <v>60</v>
      </c>
      <c r="F6721" s="55">
        <v>41579</v>
      </c>
      <c r="G6721" s="55">
        <v>41618</v>
      </c>
      <c r="H6721" s="53" t="s">
        <v>105</v>
      </c>
      <c r="I6721" s="57">
        <v>528.6</v>
      </c>
      <c r="J6721" s="56">
        <v>528.6</v>
      </c>
      <c r="K6721" s="56">
        <v>528.6</v>
      </c>
      <c r="L6721" s="58">
        <v>623748</v>
      </c>
      <c r="M6721" s="59">
        <v>41638</v>
      </c>
      <c r="N6721" s="60">
        <v>2014</v>
      </c>
      <c r="O6721" s="61">
        <v>41640</v>
      </c>
      <c r="P6721" s="60">
        <v>2014</v>
      </c>
      <c r="Q6721" s="61">
        <v>42004</v>
      </c>
      <c r="R6721" s="53" t="s">
        <v>353</v>
      </c>
      <c r="S6721" s="62" t="s">
        <v>8641</v>
      </c>
      <c r="T6721" s="53" t="s">
        <v>1542</v>
      </c>
      <c r="U6721" s="367" t="s">
        <v>747</v>
      </c>
      <c r="V6721" s="53">
        <v>8</v>
      </c>
      <c r="W6721" s="53" t="s">
        <v>394</v>
      </c>
      <c r="X6721" s="53"/>
      <c r="Y6721" s="63">
        <v>10.395799999999999</v>
      </c>
      <c r="Z6721" s="58"/>
      <c r="AA6721" s="53"/>
      <c r="AB6721" s="62"/>
      <c r="AC6721" s="65"/>
      <c r="AD6721" s="66"/>
      <c r="AE6721" s="53"/>
      <c r="AF6721" s="53"/>
      <c r="AG6721" s="58"/>
      <c r="AH6721" s="367"/>
      <c r="AI6721" s="52"/>
      <c r="AJ6721" s="52"/>
      <c r="AK6721" s="148"/>
    </row>
    <row r="6722" spans="1:37" s="67" customFormat="1" ht="45">
      <c r="A6722" s="293" t="s">
        <v>1503</v>
      </c>
      <c r="B6722" s="368">
        <v>81102</v>
      </c>
      <c r="C6722" s="54">
        <v>3000522</v>
      </c>
      <c r="D6722" s="293" t="s">
        <v>401</v>
      </c>
      <c r="E6722" s="53" t="s">
        <v>60</v>
      </c>
      <c r="F6722" s="55">
        <v>41592</v>
      </c>
      <c r="G6722" s="55">
        <v>41622</v>
      </c>
      <c r="H6722" s="53" t="s">
        <v>105</v>
      </c>
      <c r="I6722" s="57">
        <v>1125.4259999999999</v>
      </c>
      <c r="J6722" s="56">
        <v>1125.4259999999999</v>
      </c>
      <c r="K6722" s="56">
        <v>1125.4259999999999</v>
      </c>
      <c r="L6722" s="58">
        <v>1328002.68</v>
      </c>
      <c r="M6722" s="59">
        <v>41633</v>
      </c>
      <c r="N6722" s="60">
        <v>2014</v>
      </c>
      <c r="O6722" s="61">
        <v>41640</v>
      </c>
      <c r="P6722" s="60">
        <v>2014</v>
      </c>
      <c r="Q6722" s="61">
        <v>42004</v>
      </c>
      <c r="R6722" s="53" t="s">
        <v>353</v>
      </c>
      <c r="S6722" s="62" t="s">
        <v>8642</v>
      </c>
      <c r="T6722" s="53" t="s">
        <v>329</v>
      </c>
      <c r="U6722" s="367">
        <v>1</v>
      </c>
      <c r="V6722" s="53">
        <v>8</v>
      </c>
      <c r="W6722" s="53" t="s">
        <v>394</v>
      </c>
      <c r="X6722" s="53"/>
      <c r="Y6722" s="63">
        <v>1328.0026799999998</v>
      </c>
      <c r="Z6722" s="58"/>
      <c r="AA6722" s="53"/>
      <c r="AB6722" s="62"/>
      <c r="AC6722" s="65"/>
      <c r="AD6722" s="66"/>
      <c r="AE6722" s="53"/>
      <c r="AF6722" s="53"/>
      <c r="AG6722" s="58"/>
      <c r="AH6722" s="367"/>
      <c r="AI6722" s="52"/>
      <c r="AJ6722" s="52"/>
      <c r="AK6722" s="148"/>
    </row>
    <row r="6723" spans="1:37" s="67" customFormat="1" ht="45">
      <c r="A6723" s="293" t="s">
        <v>1503</v>
      </c>
      <c r="B6723" s="368">
        <v>81103</v>
      </c>
      <c r="C6723" s="54">
        <v>3000522</v>
      </c>
      <c r="D6723" s="293" t="s">
        <v>401</v>
      </c>
      <c r="E6723" s="53" t="s">
        <v>60</v>
      </c>
      <c r="F6723" s="55">
        <v>41592</v>
      </c>
      <c r="G6723" s="55">
        <v>41622</v>
      </c>
      <c r="H6723" s="53" t="s">
        <v>105</v>
      </c>
      <c r="I6723" s="57">
        <v>5562.1229999999996</v>
      </c>
      <c r="J6723" s="56">
        <v>6580.9561784630396</v>
      </c>
      <c r="K6723" s="56">
        <v>5562.1229999999996</v>
      </c>
      <c r="L6723" s="58">
        <v>6563305.1399999997</v>
      </c>
      <c r="M6723" s="59">
        <v>41633</v>
      </c>
      <c r="N6723" s="60">
        <v>2014</v>
      </c>
      <c r="O6723" s="61">
        <v>41640</v>
      </c>
      <c r="P6723" s="60">
        <v>2014</v>
      </c>
      <c r="Q6723" s="61">
        <v>42004</v>
      </c>
      <c r="R6723" s="53" t="s">
        <v>353</v>
      </c>
      <c r="S6723" s="62" t="s">
        <v>8643</v>
      </c>
      <c r="T6723" s="53" t="s">
        <v>329</v>
      </c>
      <c r="U6723" s="367">
        <v>1</v>
      </c>
      <c r="V6723" s="53">
        <v>8</v>
      </c>
      <c r="W6723" s="53" t="s">
        <v>390</v>
      </c>
      <c r="X6723" s="53"/>
      <c r="Y6723" s="63">
        <v>6563.3051399999995</v>
      </c>
      <c r="Z6723" s="58"/>
      <c r="AA6723" s="53"/>
      <c r="AB6723" s="62"/>
      <c r="AC6723" s="65"/>
      <c r="AD6723" s="66"/>
      <c r="AE6723" s="53"/>
      <c r="AF6723" s="53"/>
      <c r="AG6723" s="58"/>
      <c r="AH6723" s="367"/>
      <c r="AI6723" s="52"/>
      <c r="AJ6723" s="52"/>
      <c r="AK6723" s="148"/>
    </row>
    <row r="6724" spans="1:37" s="67" customFormat="1" ht="45">
      <c r="A6724" s="293" t="s">
        <v>1503</v>
      </c>
      <c r="B6724" s="368">
        <v>81104</v>
      </c>
      <c r="C6724" s="54">
        <v>3000522</v>
      </c>
      <c r="D6724" s="293" t="s">
        <v>401</v>
      </c>
      <c r="E6724" s="53" t="s">
        <v>60</v>
      </c>
      <c r="F6724" s="55">
        <v>41592</v>
      </c>
      <c r="G6724" s="55">
        <v>41622</v>
      </c>
      <c r="H6724" s="53" t="s">
        <v>105</v>
      </c>
      <c r="I6724" s="57">
        <v>3841.491</v>
      </c>
      <c r="J6724" s="56">
        <v>4345.8029877794397</v>
      </c>
      <c r="K6724" s="56">
        <v>3841.491</v>
      </c>
      <c r="L6724" s="58">
        <v>4532959.379999999</v>
      </c>
      <c r="M6724" s="59">
        <v>41633</v>
      </c>
      <c r="N6724" s="60">
        <v>2014</v>
      </c>
      <c r="O6724" s="61">
        <v>41640</v>
      </c>
      <c r="P6724" s="60">
        <v>2014</v>
      </c>
      <c r="Q6724" s="61">
        <v>42004</v>
      </c>
      <c r="R6724" s="53" t="s">
        <v>353</v>
      </c>
      <c r="S6724" s="62" t="s">
        <v>8644</v>
      </c>
      <c r="T6724" s="53" t="s">
        <v>329</v>
      </c>
      <c r="U6724" s="367">
        <v>1</v>
      </c>
      <c r="V6724" s="53">
        <v>8</v>
      </c>
      <c r="W6724" s="53" t="s">
        <v>390</v>
      </c>
      <c r="X6724" s="53"/>
      <c r="Y6724" s="63">
        <v>4532.9593799999993</v>
      </c>
      <c r="Z6724" s="58"/>
      <c r="AA6724" s="53"/>
      <c r="AB6724" s="62"/>
      <c r="AC6724" s="65"/>
      <c r="AD6724" s="66"/>
      <c r="AE6724" s="53"/>
      <c r="AF6724" s="53"/>
      <c r="AG6724" s="58"/>
      <c r="AH6724" s="367"/>
      <c r="AI6724" s="52"/>
      <c r="AJ6724" s="52"/>
      <c r="AK6724" s="148"/>
    </row>
    <row r="6725" spans="1:37" s="67" customFormat="1" ht="45">
      <c r="A6725" s="293" t="s">
        <v>1503</v>
      </c>
      <c r="B6725" s="368">
        <v>81105</v>
      </c>
      <c r="C6725" s="54">
        <v>3000569</v>
      </c>
      <c r="D6725" s="443" t="s">
        <v>407</v>
      </c>
      <c r="E6725" s="53" t="s">
        <v>64</v>
      </c>
      <c r="F6725" s="55">
        <v>41609</v>
      </c>
      <c r="G6725" s="55">
        <v>41609</v>
      </c>
      <c r="H6725" s="53" t="s">
        <v>105</v>
      </c>
      <c r="I6725" s="56">
        <v>125.834</v>
      </c>
      <c r="J6725" s="56">
        <v>125.96735875466437</v>
      </c>
      <c r="K6725" s="56">
        <v>125.834</v>
      </c>
      <c r="L6725" s="58">
        <v>148484.12</v>
      </c>
      <c r="M6725" s="59">
        <v>41628</v>
      </c>
      <c r="N6725" s="60">
        <v>2014</v>
      </c>
      <c r="O6725" s="61">
        <v>41648</v>
      </c>
      <c r="P6725" s="60">
        <v>2014</v>
      </c>
      <c r="Q6725" s="61">
        <v>42004</v>
      </c>
      <c r="R6725" s="53" t="s">
        <v>353</v>
      </c>
      <c r="S6725" s="52" t="s">
        <v>8645</v>
      </c>
      <c r="T6725" s="53" t="s">
        <v>329</v>
      </c>
      <c r="U6725" s="367">
        <v>1</v>
      </c>
      <c r="V6725" s="53">
        <v>8</v>
      </c>
      <c r="W6725" s="53" t="s">
        <v>394</v>
      </c>
      <c r="X6725" s="53"/>
      <c r="Y6725" s="63">
        <v>148.48411999999999</v>
      </c>
      <c r="Z6725" s="58"/>
      <c r="AA6725" s="53"/>
      <c r="AB6725" s="62"/>
      <c r="AC6725" s="65"/>
      <c r="AD6725" s="66"/>
      <c r="AE6725" s="53"/>
      <c r="AF6725" s="53"/>
      <c r="AG6725" s="58"/>
      <c r="AH6725" s="367"/>
      <c r="AI6725" s="52"/>
      <c r="AJ6725" s="52"/>
      <c r="AK6725" s="148"/>
    </row>
    <row r="6726" spans="1:37" s="67" customFormat="1" ht="45">
      <c r="A6726" s="293" t="s">
        <v>1503</v>
      </c>
      <c r="B6726" s="368">
        <v>81106</v>
      </c>
      <c r="C6726" s="54">
        <v>3000564</v>
      </c>
      <c r="D6726" s="293" t="s">
        <v>408</v>
      </c>
      <c r="E6726" s="53" t="s">
        <v>60</v>
      </c>
      <c r="F6726" s="55">
        <v>41579</v>
      </c>
      <c r="G6726" s="55">
        <v>41609</v>
      </c>
      <c r="H6726" s="53" t="s">
        <v>107</v>
      </c>
      <c r="I6726" s="385">
        <v>800</v>
      </c>
      <c r="J6726" s="56">
        <v>875.24354015999995</v>
      </c>
      <c r="K6726" s="56">
        <v>800</v>
      </c>
      <c r="L6726" s="58">
        <v>944000</v>
      </c>
      <c r="M6726" s="59">
        <v>41623</v>
      </c>
      <c r="N6726" s="60">
        <v>2014</v>
      </c>
      <c r="O6726" s="61">
        <v>41651</v>
      </c>
      <c r="P6726" s="60">
        <v>2014</v>
      </c>
      <c r="Q6726" s="61">
        <v>42004</v>
      </c>
      <c r="R6726" s="53" t="s">
        <v>353</v>
      </c>
      <c r="S6726" s="62" t="s">
        <v>8646</v>
      </c>
      <c r="T6726" s="53" t="s">
        <v>329</v>
      </c>
      <c r="U6726" s="60">
        <v>1</v>
      </c>
      <c r="V6726" s="53">
        <v>8</v>
      </c>
      <c r="W6726" s="53" t="s">
        <v>394</v>
      </c>
      <c r="X6726" s="53"/>
      <c r="Y6726" s="63">
        <v>944</v>
      </c>
      <c r="Z6726" s="58"/>
      <c r="AA6726" s="53"/>
      <c r="AB6726" s="62"/>
      <c r="AC6726" s="65"/>
      <c r="AD6726" s="66"/>
      <c r="AE6726" s="53"/>
      <c r="AF6726" s="53"/>
      <c r="AG6726" s="58"/>
      <c r="AH6726" s="367"/>
      <c r="AI6726" s="52"/>
      <c r="AJ6726" s="52"/>
      <c r="AK6726" s="148"/>
    </row>
    <row r="6727" spans="1:37" s="67" customFormat="1" ht="45">
      <c r="A6727" s="293" t="s">
        <v>1503</v>
      </c>
      <c r="B6727" s="368">
        <v>81111</v>
      </c>
      <c r="C6727" s="54">
        <v>3000564</v>
      </c>
      <c r="D6727" s="516" t="s">
        <v>408</v>
      </c>
      <c r="E6727" s="53" t="s">
        <v>64</v>
      </c>
      <c r="F6727" s="55">
        <v>41609</v>
      </c>
      <c r="G6727" s="55">
        <v>41613</v>
      </c>
      <c r="H6727" s="53" t="s">
        <v>105</v>
      </c>
      <c r="I6727" s="385">
        <v>400</v>
      </c>
      <c r="J6727" s="56">
        <v>437.62177007999998</v>
      </c>
      <c r="K6727" s="56">
        <v>400</v>
      </c>
      <c r="L6727" s="58">
        <v>472000</v>
      </c>
      <c r="M6727" s="59">
        <v>41633</v>
      </c>
      <c r="N6727" s="60">
        <v>2014</v>
      </c>
      <c r="O6727" s="61">
        <v>41640</v>
      </c>
      <c r="P6727" s="60">
        <v>2014</v>
      </c>
      <c r="Q6727" s="61">
        <v>42004</v>
      </c>
      <c r="R6727" s="53" t="s">
        <v>353</v>
      </c>
      <c r="S6727" s="62" t="s">
        <v>8647</v>
      </c>
      <c r="T6727" s="53" t="s">
        <v>329</v>
      </c>
      <c r="U6727" s="60">
        <v>1</v>
      </c>
      <c r="V6727" s="53">
        <v>8</v>
      </c>
      <c r="W6727" s="53" t="s">
        <v>394</v>
      </c>
      <c r="X6727" s="53"/>
      <c r="Y6727" s="63">
        <v>472</v>
      </c>
      <c r="Z6727" s="58"/>
      <c r="AA6727" s="53"/>
      <c r="AB6727" s="62"/>
      <c r="AC6727" s="65"/>
      <c r="AD6727" s="66"/>
      <c r="AE6727" s="53"/>
      <c r="AF6727" s="53"/>
      <c r="AG6727" s="58"/>
      <c r="AH6727" s="367"/>
      <c r="AI6727" s="52"/>
      <c r="AJ6727" s="52"/>
      <c r="AK6727" s="148"/>
    </row>
    <row r="6728" spans="1:37" s="67" customFormat="1" ht="45">
      <c r="A6728" s="293" t="s">
        <v>1503</v>
      </c>
      <c r="B6728" s="368">
        <v>81113</v>
      </c>
      <c r="C6728" s="54">
        <v>3000564</v>
      </c>
      <c r="D6728" s="516" t="s">
        <v>408</v>
      </c>
      <c r="E6728" s="53" t="s">
        <v>64</v>
      </c>
      <c r="F6728" s="55">
        <v>41609</v>
      </c>
      <c r="G6728" s="55">
        <v>41613</v>
      </c>
      <c r="H6728" s="53" t="s">
        <v>105</v>
      </c>
      <c r="I6728" s="385">
        <v>204</v>
      </c>
      <c r="J6728" s="56">
        <v>223.18710274079999</v>
      </c>
      <c r="K6728" s="56">
        <v>204</v>
      </c>
      <c r="L6728" s="58">
        <v>240720</v>
      </c>
      <c r="M6728" s="59">
        <v>41633</v>
      </c>
      <c r="N6728" s="60">
        <v>2014</v>
      </c>
      <c r="O6728" s="61">
        <v>41640</v>
      </c>
      <c r="P6728" s="60">
        <v>2014</v>
      </c>
      <c r="Q6728" s="61">
        <v>42004</v>
      </c>
      <c r="R6728" s="53" t="s">
        <v>353</v>
      </c>
      <c r="S6728" s="62" t="s">
        <v>8648</v>
      </c>
      <c r="T6728" s="53" t="s">
        <v>329</v>
      </c>
      <c r="U6728" s="60">
        <v>1</v>
      </c>
      <c r="V6728" s="53">
        <v>8</v>
      </c>
      <c r="W6728" s="53" t="s">
        <v>394</v>
      </c>
      <c r="X6728" s="53"/>
      <c r="Y6728" s="63">
        <v>240.72</v>
      </c>
      <c r="Z6728" s="58"/>
      <c r="AA6728" s="53"/>
      <c r="AB6728" s="62"/>
      <c r="AC6728" s="65"/>
      <c r="AD6728" s="66"/>
      <c r="AE6728" s="53"/>
      <c r="AF6728" s="53"/>
      <c r="AG6728" s="58"/>
      <c r="AH6728" s="367"/>
      <c r="AI6728" s="52"/>
      <c r="AJ6728" s="52"/>
      <c r="AK6728" s="148"/>
    </row>
    <row r="6729" spans="1:37" s="67" customFormat="1" ht="45">
      <c r="A6729" s="293" t="s">
        <v>1503</v>
      </c>
      <c r="B6729" s="368">
        <v>81114</v>
      </c>
      <c r="C6729" s="54">
        <v>3000564</v>
      </c>
      <c r="D6729" s="516" t="s">
        <v>408</v>
      </c>
      <c r="E6729" s="53" t="s">
        <v>64</v>
      </c>
      <c r="F6729" s="55">
        <v>41609</v>
      </c>
      <c r="G6729" s="55">
        <v>41613</v>
      </c>
      <c r="H6729" s="53" t="s">
        <v>105</v>
      </c>
      <c r="I6729" s="385">
        <v>180</v>
      </c>
      <c r="J6729" s="56">
        <v>196.929796536</v>
      </c>
      <c r="K6729" s="56">
        <v>180</v>
      </c>
      <c r="L6729" s="58">
        <v>212399.99999999997</v>
      </c>
      <c r="M6729" s="59">
        <v>41633</v>
      </c>
      <c r="N6729" s="60">
        <v>2014</v>
      </c>
      <c r="O6729" s="61">
        <v>41640</v>
      </c>
      <c r="P6729" s="60">
        <v>2014</v>
      </c>
      <c r="Q6729" s="61">
        <v>42004</v>
      </c>
      <c r="R6729" s="53" t="s">
        <v>353</v>
      </c>
      <c r="S6729" s="62" t="s">
        <v>8649</v>
      </c>
      <c r="T6729" s="53" t="s">
        <v>329</v>
      </c>
      <c r="U6729" s="60">
        <v>1</v>
      </c>
      <c r="V6729" s="53">
        <v>8</v>
      </c>
      <c r="W6729" s="53" t="s">
        <v>394</v>
      </c>
      <c r="X6729" s="53"/>
      <c r="Y6729" s="63">
        <v>212.39999999999998</v>
      </c>
      <c r="Z6729" s="58"/>
      <c r="AA6729" s="53"/>
      <c r="AB6729" s="62"/>
      <c r="AC6729" s="65"/>
      <c r="AD6729" s="66"/>
      <c r="AE6729" s="53"/>
      <c r="AF6729" s="53"/>
      <c r="AG6729" s="58"/>
      <c r="AH6729" s="367"/>
      <c r="AI6729" s="52"/>
      <c r="AJ6729" s="52"/>
      <c r="AK6729" s="148"/>
    </row>
    <row r="6730" spans="1:37" s="67" customFormat="1" ht="45">
      <c r="A6730" s="52" t="s">
        <v>1503</v>
      </c>
      <c r="B6730" s="368">
        <v>81116</v>
      </c>
      <c r="C6730" s="54">
        <v>3000564</v>
      </c>
      <c r="D6730" s="105" t="s">
        <v>408</v>
      </c>
      <c r="E6730" s="53" t="s">
        <v>64</v>
      </c>
      <c r="F6730" s="55">
        <v>41579</v>
      </c>
      <c r="G6730" s="55">
        <v>41609</v>
      </c>
      <c r="H6730" s="53" t="s">
        <v>107</v>
      </c>
      <c r="I6730" s="385">
        <v>450</v>
      </c>
      <c r="J6730" s="56">
        <v>526.45898940623999</v>
      </c>
      <c r="K6730" s="56">
        <v>450</v>
      </c>
      <c r="L6730" s="58">
        <v>450000</v>
      </c>
      <c r="M6730" s="59">
        <v>41633</v>
      </c>
      <c r="N6730" s="60">
        <v>2014</v>
      </c>
      <c r="O6730" s="61">
        <v>41671</v>
      </c>
      <c r="P6730" s="60">
        <v>2014</v>
      </c>
      <c r="Q6730" s="61">
        <v>42004</v>
      </c>
      <c r="R6730" s="53" t="s">
        <v>353</v>
      </c>
      <c r="S6730" s="62" t="s">
        <v>8650</v>
      </c>
      <c r="T6730" s="53" t="s">
        <v>329</v>
      </c>
      <c r="U6730" s="60">
        <v>1</v>
      </c>
      <c r="V6730" s="53">
        <v>8</v>
      </c>
      <c r="W6730" s="53" t="s">
        <v>394</v>
      </c>
      <c r="X6730" s="53"/>
      <c r="Y6730" s="63">
        <v>567.81599999999992</v>
      </c>
      <c r="Z6730" s="58"/>
      <c r="AA6730" s="53" t="s">
        <v>1057</v>
      </c>
      <c r="AB6730" s="62"/>
      <c r="AC6730" s="65"/>
      <c r="AD6730" s="66"/>
      <c r="AE6730" s="53"/>
      <c r="AF6730" s="53"/>
      <c r="AG6730" s="58"/>
      <c r="AH6730" s="367"/>
      <c r="AI6730" s="52"/>
      <c r="AJ6730" s="52"/>
      <c r="AK6730" s="148"/>
    </row>
    <row r="6731" spans="1:37" s="67" customFormat="1" ht="45">
      <c r="A6731" s="52" t="s">
        <v>1503</v>
      </c>
      <c r="B6731" s="368">
        <v>81118</v>
      </c>
      <c r="C6731" s="54">
        <v>3000530</v>
      </c>
      <c r="D6731" s="52" t="s">
        <v>410</v>
      </c>
      <c r="E6731" s="53" t="s">
        <v>64</v>
      </c>
      <c r="F6731" s="55">
        <v>41579</v>
      </c>
      <c r="G6731" s="55">
        <v>41609</v>
      </c>
      <c r="H6731" s="53" t="s">
        <v>105</v>
      </c>
      <c r="I6731" s="406">
        <v>36.96</v>
      </c>
      <c r="J6731" s="56">
        <v>36.96</v>
      </c>
      <c r="K6731" s="56">
        <v>36.96</v>
      </c>
      <c r="L6731" s="58">
        <v>36960</v>
      </c>
      <c r="M6731" s="59">
        <v>41617</v>
      </c>
      <c r="N6731" s="60">
        <v>2014</v>
      </c>
      <c r="O6731" s="61">
        <v>41648</v>
      </c>
      <c r="P6731" s="60">
        <v>2014</v>
      </c>
      <c r="Q6731" s="61">
        <v>42004</v>
      </c>
      <c r="R6731" s="53" t="s">
        <v>353</v>
      </c>
      <c r="S6731" s="62" t="s">
        <v>1586</v>
      </c>
      <c r="T6731" s="53" t="s">
        <v>1542</v>
      </c>
      <c r="U6731" s="367">
        <v>5</v>
      </c>
      <c r="V6731" s="53">
        <v>8</v>
      </c>
      <c r="W6731" s="53" t="s">
        <v>394</v>
      </c>
      <c r="X6731" s="53"/>
      <c r="Y6731" s="63">
        <v>7.3920000000000003</v>
      </c>
      <c r="Z6731" s="58"/>
      <c r="AA6731" s="53" t="s">
        <v>1057</v>
      </c>
      <c r="AB6731" s="62"/>
      <c r="AC6731" s="65"/>
      <c r="AD6731" s="66"/>
      <c r="AE6731" s="53"/>
      <c r="AF6731" s="53"/>
      <c r="AG6731" s="58"/>
      <c r="AH6731" s="367"/>
      <c r="AI6731" s="52"/>
      <c r="AJ6731" s="52"/>
      <c r="AK6731" s="148"/>
    </row>
    <row r="6732" spans="1:37" s="67" customFormat="1" ht="45">
      <c r="A6732" s="52" t="s">
        <v>1503</v>
      </c>
      <c r="B6732" s="368">
        <v>81119</v>
      </c>
      <c r="C6732" s="54">
        <v>3000530</v>
      </c>
      <c r="D6732" s="52" t="s">
        <v>410</v>
      </c>
      <c r="E6732" s="53" t="s">
        <v>64</v>
      </c>
      <c r="F6732" s="55">
        <v>41579</v>
      </c>
      <c r="G6732" s="55">
        <v>41609</v>
      </c>
      <c r="H6732" s="53" t="s">
        <v>105</v>
      </c>
      <c r="I6732" s="406">
        <v>73.007999999999996</v>
      </c>
      <c r="J6732" s="56">
        <v>73.007999999999996</v>
      </c>
      <c r="K6732" s="56">
        <v>73.007999999999996</v>
      </c>
      <c r="L6732" s="58">
        <v>73008</v>
      </c>
      <c r="M6732" s="59">
        <v>41617</v>
      </c>
      <c r="N6732" s="60">
        <v>2014</v>
      </c>
      <c r="O6732" s="61">
        <v>41648</v>
      </c>
      <c r="P6732" s="60">
        <v>2014</v>
      </c>
      <c r="Q6732" s="61">
        <v>42004</v>
      </c>
      <c r="R6732" s="53" t="s">
        <v>353</v>
      </c>
      <c r="S6732" s="62" t="s">
        <v>8651</v>
      </c>
      <c r="T6732" s="53" t="s">
        <v>1542</v>
      </c>
      <c r="U6732" s="367">
        <v>7</v>
      </c>
      <c r="V6732" s="53">
        <v>8</v>
      </c>
      <c r="W6732" s="53" t="s">
        <v>394</v>
      </c>
      <c r="X6732" s="53"/>
      <c r="Y6732" s="63">
        <v>10.429714285714287</v>
      </c>
      <c r="Z6732" s="58"/>
      <c r="AA6732" s="53" t="s">
        <v>1057</v>
      </c>
      <c r="AB6732" s="62"/>
      <c r="AC6732" s="65"/>
      <c r="AD6732" s="66"/>
      <c r="AE6732" s="53"/>
      <c r="AF6732" s="53"/>
      <c r="AG6732" s="58"/>
      <c r="AH6732" s="367"/>
      <c r="AI6732" s="52"/>
      <c r="AJ6732" s="52"/>
      <c r="AK6732" s="148"/>
    </row>
    <row r="6733" spans="1:37" s="67" customFormat="1" ht="45">
      <c r="A6733" s="52" t="s">
        <v>1503</v>
      </c>
      <c r="B6733" s="368">
        <v>81120</v>
      </c>
      <c r="C6733" s="54">
        <v>3000530</v>
      </c>
      <c r="D6733" s="52" t="s">
        <v>410</v>
      </c>
      <c r="E6733" s="53" t="s">
        <v>64</v>
      </c>
      <c r="F6733" s="55">
        <v>41579</v>
      </c>
      <c r="G6733" s="55">
        <v>41609</v>
      </c>
      <c r="H6733" s="53" t="s">
        <v>105</v>
      </c>
      <c r="I6733" s="406">
        <v>92.4</v>
      </c>
      <c r="J6733" s="56">
        <v>92.4</v>
      </c>
      <c r="K6733" s="56">
        <v>92.4</v>
      </c>
      <c r="L6733" s="58">
        <v>92400</v>
      </c>
      <c r="M6733" s="59">
        <v>41617</v>
      </c>
      <c r="N6733" s="60">
        <v>2014</v>
      </c>
      <c r="O6733" s="61">
        <v>41648</v>
      </c>
      <c r="P6733" s="60">
        <v>2014</v>
      </c>
      <c r="Q6733" s="61">
        <v>42004</v>
      </c>
      <c r="R6733" s="53" t="s">
        <v>353</v>
      </c>
      <c r="S6733" s="62" t="s">
        <v>8652</v>
      </c>
      <c r="T6733" s="53" t="s">
        <v>1542</v>
      </c>
      <c r="U6733" s="367">
        <v>11</v>
      </c>
      <c r="V6733" s="53">
        <v>8</v>
      </c>
      <c r="W6733" s="53" t="s">
        <v>394</v>
      </c>
      <c r="X6733" s="53"/>
      <c r="Y6733" s="63">
        <v>8.4</v>
      </c>
      <c r="Z6733" s="58"/>
      <c r="AA6733" s="53" t="s">
        <v>1057</v>
      </c>
      <c r="AB6733" s="62"/>
      <c r="AC6733" s="65"/>
      <c r="AD6733" s="66"/>
      <c r="AE6733" s="53"/>
      <c r="AF6733" s="53"/>
      <c r="AG6733" s="58"/>
      <c r="AH6733" s="367"/>
      <c r="AI6733" s="52"/>
      <c r="AJ6733" s="52"/>
      <c r="AK6733" s="148"/>
    </row>
    <row r="6734" spans="1:37" s="67" customFormat="1" ht="45">
      <c r="A6734" s="52" t="s">
        <v>1503</v>
      </c>
      <c r="B6734" s="368">
        <v>81121</v>
      </c>
      <c r="C6734" s="54">
        <v>3000530</v>
      </c>
      <c r="D6734" s="52" t="s">
        <v>410</v>
      </c>
      <c r="E6734" s="53" t="s">
        <v>64</v>
      </c>
      <c r="F6734" s="55">
        <v>41579</v>
      </c>
      <c r="G6734" s="55">
        <v>41609</v>
      </c>
      <c r="H6734" s="53" t="s">
        <v>105</v>
      </c>
      <c r="I6734" s="406">
        <v>7.3920000000000003</v>
      </c>
      <c r="J6734" s="56">
        <v>7.3920000000000003</v>
      </c>
      <c r="K6734" s="56">
        <v>7.3920000000000003</v>
      </c>
      <c r="L6734" s="58">
        <v>7392</v>
      </c>
      <c r="M6734" s="59">
        <v>41617</v>
      </c>
      <c r="N6734" s="60">
        <v>2014</v>
      </c>
      <c r="O6734" s="61">
        <v>41648</v>
      </c>
      <c r="P6734" s="60">
        <v>2014</v>
      </c>
      <c r="Q6734" s="61">
        <v>42004</v>
      </c>
      <c r="R6734" s="53" t="s">
        <v>353</v>
      </c>
      <c r="S6734" s="62" t="s">
        <v>8653</v>
      </c>
      <c r="T6734" s="53" t="s">
        <v>1542</v>
      </c>
      <c r="U6734" s="367">
        <v>12</v>
      </c>
      <c r="V6734" s="53">
        <v>8</v>
      </c>
      <c r="W6734" s="53" t="s">
        <v>394</v>
      </c>
      <c r="X6734" s="53"/>
      <c r="Y6734" s="63">
        <v>0.61599999999999999</v>
      </c>
      <c r="Z6734" s="58"/>
      <c r="AA6734" s="53" t="s">
        <v>1057</v>
      </c>
      <c r="AB6734" s="62"/>
      <c r="AC6734" s="65"/>
      <c r="AD6734" s="66"/>
      <c r="AE6734" s="53"/>
      <c r="AF6734" s="53"/>
      <c r="AG6734" s="58"/>
      <c r="AH6734" s="367"/>
      <c r="AI6734" s="52"/>
      <c r="AJ6734" s="52"/>
      <c r="AK6734" s="148"/>
    </row>
    <row r="6735" spans="1:37" s="67" customFormat="1" ht="45">
      <c r="A6735" s="52" t="s">
        <v>1503</v>
      </c>
      <c r="B6735" s="368">
        <v>81122</v>
      </c>
      <c r="C6735" s="54">
        <v>3000530</v>
      </c>
      <c r="D6735" s="52" t="s">
        <v>410</v>
      </c>
      <c r="E6735" s="53" t="s">
        <v>64</v>
      </c>
      <c r="F6735" s="55">
        <v>41579</v>
      </c>
      <c r="G6735" s="55">
        <v>41609</v>
      </c>
      <c r="H6735" s="53" t="s">
        <v>105</v>
      </c>
      <c r="I6735" s="406">
        <v>111.804</v>
      </c>
      <c r="J6735" s="56">
        <v>111.804</v>
      </c>
      <c r="K6735" s="56">
        <v>111.804</v>
      </c>
      <c r="L6735" s="58">
        <v>111804</v>
      </c>
      <c r="M6735" s="59">
        <v>41617</v>
      </c>
      <c r="N6735" s="60">
        <v>2014</v>
      </c>
      <c r="O6735" s="61">
        <v>41648</v>
      </c>
      <c r="P6735" s="60">
        <v>2014</v>
      </c>
      <c r="Q6735" s="61">
        <v>42004</v>
      </c>
      <c r="R6735" s="53" t="s">
        <v>353</v>
      </c>
      <c r="S6735" s="62" t="s">
        <v>8654</v>
      </c>
      <c r="T6735" s="53" t="s">
        <v>1542</v>
      </c>
      <c r="U6735" s="367">
        <v>13</v>
      </c>
      <c r="V6735" s="53">
        <v>8</v>
      </c>
      <c r="W6735" s="53" t="s">
        <v>394</v>
      </c>
      <c r="X6735" s="53"/>
      <c r="Y6735" s="63">
        <v>8.6003076923076911</v>
      </c>
      <c r="Z6735" s="58"/>
      <c r="AA6735" s="53" t="s">
        <v>1057</v>
      </c>
      <c r="AB6735" s="62"/>
      <c r="AC6735" s="65"/>
      <c r="AD6735" s="66"/>
      <c r="AE6735" s="53"/>
      <c r="AF6735" s="53"/>
      <c r="AG6735" s="58"/>
      <c r="AH6735" s="367"/>
      <c r="AI6735" s="52"/>
      <c r="AJ6735" s="52"/>
      <c r="AK6735" s="148"/>
    </row>
    <row r="6736" spans="1:37" s="67" customFormat="1" ht="45">
      <c r="A6736" s="52" t="s">
        <v>1503</v>
      </c>
      <c r="B6736" s="368">
        <v>81123</v>
      </c>
      <c r="C6736" s="54">
        <v>3000530</v>
      </c>
      <c r="D6736" s="52" t="s">
        <v>410</v>
      </c>
      <c r="E6736" s="53" t="s">
        <v>64</v>
      </c>
      <c r="F6736" s="55">
        <v>41579</v>
      </c>
      <c r="G6736" s="55">
        <v>41609</v>
      </c>
      <c r="H6736" s="53" t="s">
        <v>105</v>
      </c>
      <c r="I6736" s="406">
        <v>396.39600000000002</v>
      </c>
      <c r="J6736" s="56">
        <v>396.39600000000002</v>
      </c>
      <c r="K6736" s="56">
        <v>396.39600000000002</v>
      </c>
      <c r="L6736" s="58">
        <v>396396</v>
      </c>
      <c r="M6736" s="59">
        <v>41617</v>
      </c>
      <c r="N6736" s="60">
        <v>2014</v>
      </c>
      <c r="O6736" s="61">
        <v>41648</v>
      </c>
      <c r="P6736" s="60">
        <v>2014</v>
      </c>
      <c r="Q6736" s="61">
        <v>42004</v>
      </c>
      <c r="R6736" s="53" t="s">
        <v>353</v>
      </c>
      <c r="S6736" s="62" t="s">
        <v>8655</v>
      </c>
      <c r="T6736" s="53" t="s">
        <v>1542</v>
      </c>
      <c r="U6736" s="367">
        <v>8</v>
      </c>
      <c r="V6736" s="53">
        <v>8</v>
      </c>
      <c r="W6736" s="53" t="s">
        <v>394</v>
      </c>
      <c r="X6736" s="53"/>
      <c r="Y6736" s="63">
        <v>49.549500000000002</v>
      </c>
      <c r="Z6736" s="58"/>
      <c r="AA6736" s="53" t="s">
        <v>1057</v>
      </c>
      <c r="AB6736" s="62"/>
      <c r="AC6736" s="65"/>
      <c r="AD6736" s="66"/>
      <c r="AE6736" s="53"/>
      <c r="AF6736" s="53"/>
      <c r="AG6736" s="58"/>
      <c r="AH6736" s="367"/>
      <c r="AI6736" s="52"/>
      <c r="AJ6736" s="52"/>
      <c r="AK6736" s="148"/>
    </row>
    <row r="6737" spans="1:37" s="67" customFormat="1" ht="45">
      <c r="A6737" s="293" t="s">
        <v>1503</v>
      </c>
      <c r="B6737" s="368">
        <v>81124</v>
      </c>
      <c r="C6737" s="54">
        <v>3000530</v>
      </c>
      <c r="D6737" s="293" t="s">
        <v>410</v>
      </c>
      <c r="E6737" s="53" t="s">
        <v>64</v>
      </c>
      <c r="F6737" s="55">
        <v>41579</v>
      </c>
      <c r="G6737" s="55">
        <v>41609</v>
      </c>
      <c r="H6737" s="53" t="s">
        <v>105</v>
      </c>
      <c r="I6737" s="406">
        <v>60.637500000000003</v>
      </c>
      <c r="J6737" s="56">
        <v>60.637500000000003</v>
      </c>
      <c r="K6737" s="56">
        <v>60.637</v>
      </c>
      <c r="L6737" s="58">
        <v>60637</v>
      </c>
      <c r="M6737" s="59">
        <v>41617</v>
      </c>
      <c r="N6737" s="60">
        <v>2014</v>
      </c>
      <c r="O6737" s="61">
        <v>41648</v>
      </c>
      <c r="P6737" s="60">
        <v>2014</v>
      </c>
      <c r="Q6737" s="61">
        <v>42004</v>
      </c>
      <c r="R6737" s="53" t="s">
        <v>353</v>
      </c>
      <c r="S6737" s="62" t="s">
        <v>8656</v>
      </c>
      <c r="T6737" s="53" t="s">
        <v>1542</v>
      </c>
      <c r="U6737" s="367">
        <v>19</v>
      </c>
      <c r="V6737" s="53">
        <v>8</v>
      </c>
      <c r="W6737" s="53" t="s">
        <v>394</v>
      </c>
      <c r="X6737" s="53"/>
      <c r="Y6737" s="63">
        <v>3.1914210526315787</v>
      </c>
      <c r="Z6737" s="58"/>
      <c r="AA6737" s="53" t="s">
        <v>1057</v>
      </c>
      <c r="AB6737" s="62"/>
      <c r="AC6737" s="65"/>
      <c r="AD6737" s="66"/>
      <c r="AE6737" s="53"/>
      <c r="AF6737" s="53"/>
      <c r="AG6737" s="58"/>
      <c r="AH6737" s="367"/>
      <c r="AI6737" s="52"/>
      <c r="AJ6737" s="52"/>
      <c r="AK6737" s="148"/>
    </row>
    <row r="6738" spans="1:37" s="67" customFormat="1" ht="45">
      <c r="A6738" s="293" t="s">
        <v>1503</v>
      </c>
      <c r="B6738" s="368">
        <v>81125</v>
      </c>
      <c r="C6738" s="54">
        <v>3000530</v>
      </c>
      <c r="D6738" s="293" t="s">
        <v>410</v>
      </c>
      <c r="E6738" s="53" t="s">
        <v>64</v>
      </c>
      <c r="F6738" s="55">
        <v>41579</v>
      </c>
      <c r="G6738" s="55">
        <v>41609</v>
      </c>
      <c r="H6738" s="53" t="s">
        <v>105</v>
      </c>
      <c r="I6738" s="406">
        <v>135.828</v>
      </c>
      <c r="J6738" s="56">
        <v>135.828</v>
      </c>
      <c r="K6738" s="56">
        <v>135.828</v>
      </c>
      <c r="L6738" s="58">
        <v>135828</v>
      </c>
      <c r="M6738" s="59">
        <v>41617</v>
      </c>
      <c r="N6738" s="60">
        <v>2014</v>
      </c>
      <c r="O6738" s="61">
        <v>41648</v>
      </c>
      <c r="P6738" s="60">
        <v>2014</v>
      </c>
      <c r="Q6738" s="61">
        <v>42004</v>
      </c>
      <c r="R6738" s="53" t="s">
        <v>353</v>
      </c>
      <c r="S6738" s="62" t="s">
        <v>8657</v>
      </c>
      <c r="T6738" s="53" t="s">
        <v>1542</v>
      </c>
      <c r="U6738" s="367">
        <v>2</v>
      </c>
      <c r="V6738" s="53">
        <v>8</v>
      </c>
      <c r="W6738" s="53" t="s">
        <v>394</v>
      </c>
      <c r="X6738" s="53"/>
      <c r="Y6738" s="63">
        <v>67.914000000000001</v>
      </c>
      <c r="Z6738" s="58"/>
      <c r="AA6738" s="53" t="s">
        <v>1057</v>
      </c>
      <c r="AB6738" s="62"/>
      <c r="AC6738" s="65"/>
      <c r="AD6738" s="66"/>
      <c r="AE6738" s="53"/>
      <c r="AF6738" s="53"/>
      <c r="AG6738" s="58"/>
      <c r="AH6738" s="367"/>
      <c r="AI6738" s="52"/>
      <c r="AJ6738" s="52"/>
      <c r="AK6738" s="148"/>
    </row>
    <row r="6739" spans="1:37" s="67" customFormat="1" ht="45">
      <c r="A6739" s="293" t="s">
        <v>1503</v>
      </c>
      <c r="B6739" s="368">
        <v>81126</v>
      </c>
      <c r="C6739" s="54">
        <v>3000530</v>
      </c>
      <c r="D6739" s="293" t="s">
        <v>410</v>
      </c>
      <c r="E6739" s="53" t="s">
        <v>64</v>
      </c>
      <c r="F6739" s="55">
        <v>41579</v>
      </c>
      <c r="G6739" s="55">
        <v>41609</v>
      </c>
      <c r="H6739" s="53" t="s">
        <v>105</v>
      </c>
      <c r="I6739" s="406">
        <v>13.398</v>
      </c>
      <c r="J6739" s="56">
        <v>13.398</v>
      </c>
      <c r="K6739" s="56">
        <v>13.398</v>
      </c>
      <c r="L6739" s="58">
        <v>13398</v>
      </c>
      <c r="M6739" s="59">
        <v>41617</v>
      </c>
      <c r="N6739" s="60">
        <v>2014</v>
      </c>
      <c r="O6739" s="61">
        <v>41648</v>
      </c>
      <c r="P6739" s="60">
        <v>2014</v>
      </c>
      <c r="Q6739" s="61">
        <v>42004</v>
      </c>
      <c r="R6739" s="53" t="s">
        <v>353</v>
      </c>
      <c r="S6739" s="62" t="s">
        <v>8658</v>
      </c>
      <c r="T6739" s="53" t="s">
        <v>1542</v>
      </c>
      <c r="U6739" s="367">
        <v>14</v>
      </c>
      <c r="V6739" s="53">
        <v>8</v>
      </c>
      <c r="W6739" s="53" t="s">
        <v>394</v>
      </c>
      <c r="X6739" s="53"/>
      <c r="Y6739" s="63">
        <v>0.95699999999999996</v>
      </c>
      <c r="Z6739" s="58"/>
      <c r="AA6739" s="53" t="s">
        <v>1057</v>
      </c>
      <c r="AB6739" s="62"/>
      <c r="AC6739" s="65"/>
      <c r="AD6739" s="66"/>
      <c r="AE6739" s="53"/>
      <c r="AF6739" s="53"/>
      <c r="AG6739" s="58"/>
      <c r="AH6739" s="367"/>
      <c r="AI6739" s="52"/>
      <c r="AJ6739" s="52"/>
      <c r="AK6739" s="148"/>
    </row>
    <row r="6740" spans="1:37" s="67" customFormat="1" ht="45">
      <c r="A6740" s="293" t="s">
        <v>1503</v>
      </c>
      <c r="B6740" s="368">
        <v>81127</v>
      </c>
      <c r="C6740" s="54">
        <v>3000530</v>
      </c>
      <c r="D6740" s="293" t="s">
        <v>410</v>
      </c>
      <c r="E6740" s="53" t="s">
        <v>64</v>
      </c>
      <c r="F6740" s="55">
        <v>41579</v>
      </c>
      <c r="G6740" s="55">
        <v>41609</v>
      </c>
      <c r="H6740" s="53" t="s">
        <v>105</v>
      </c>
      <c r="I6740" s="406">
        <v>129.36000000000001</v>
      </c>
      <c r="J6740" s="56">
        <v>129.36000000000001</v>
      </c>
      <c r="K6740" s="56">
        <v>129.36000000000001</v>
      </c>
      <c r="L6740" s="58">
        <v>129360.00000000001</v>
      </c>
      <c r="M6740" s="59">
        <v>41617</v>
      </c>
      <c r="N6740" s="60">
        <v>2014</v>
      </c>
      <c r="O6740" s="61">
        <v>41648</v>
      </c>
      <c r="P6740" s="60">
        <v>2014</v>
      </c>
      <c r="Q6740" s="61">
        <v>42004</v>
      </c>
      <c r="R6740" s="53" t="s">
        <v>353</v>
      </c>
      <c r="S6740" s="62" t="s">
        <v>8659</v>
      </c>
      <c r="T6740" s="53" t="s">
        <v>1542</v>
      </c>
      <c r="U6740" s="367">
        <v>45</v>
      </c>
      <c r="V6740" s="53">
        <v>8</v>
      </c>
      <c r="W6740" s="53" t="s">
        <v>394</v>
      </c>
      <c r="X6740" s="53"/>
      <c r="Y6740" s="63">
        <v>2.8746666666666671</v>
      </c>
      <c r="Z6740" s="58"/>
      <c r="AA6740" s="53" t="s">
        <v>1057</v>
      </c>
      <c r="AB6740" s="62"/>
      <c r="AC6740" s="65"/>
      <c r="AD6740" s="66"/>
      <c r="AE6740" s="53"/>
      <c r="AF6740" s="53"/>
      <c r="AG6740" s="58"/>
      <c r="AH6740" s="367"/>
      <c r="AI6740" s="52"/>
      <c r="AJ6740" s="52"/>
      <c r="AK6740" s="148"/>
    </row>
    <row r="6741" spans="1:37" s="67" customFormat="1" ht="45">
      <c r="A6741" s="293" t="s">
        <v>1503</v>
      </c>
      <c r="B6741" s="368">
        <v>81128</v>
      </c>
      <c r="C6741" s="54">
        <v>3000530</v>
      </c>
      <c r="D6741" s="293" t="s">
        <v>410</v>
      </c>
      <c r="E6741" s="292" t="s">
        <v>64</v>
      </c>
      <c r="F6741" s="55">
        <v>41579</v>
      </c>
      <c r="G6741" s="55">
        <v>41609</v>
      </c>
      <c r="H6741" s="53" t="s">
        <v>105</v>
      </c>
      <c r="I6741" s="406">
        <v>92.4</v>
      </c>
      <c r="J6741" s="56">
        <v>92.4</v>
      </c>
      <c r="K6741" s="56">
        <v>92.4</v>
      </c>
      <c r="L6741" s="58">
        <v>92400</v>
      </c>
      <c r="M6741" s="59">
        <v>41617</v>
      </c>
      <c r="N6741" s="60">
        <v>2014</v>
      </c>
      <c r="O6741" s="61">
        <v>41648</v>
      </c>
      <c r="P6741" s="60">
        <v>2014</v>
      </c>
      <c r="Q6741" s="61">
        <v>42004</v>
      </c>
      <c r="R6741" s="53" t="s">
        <v>353</v>
      </c>
      <c r="S6741" s="62" t="s">
        <v>8660</v>
      </c>
      <c r="T6741" s="53" t="s">
        <v>1542</v>
      </c>
      <c r="U6741" s="367">
        <v>12</v>
      </c>
      <c r="V6741" s="53">
        <v>8</v>
      </c>
      <c r="W6741" s="53" t="s">
        <v>394</v>
      </c>
      <c r="X6741" s="53"/>
      <c r="Y6741" s="63">
        <v>7.7</v>
      </c>
      <c r="Z6741" s="58"/>
      <c r="AA6741" s="53" t="s">
        <v>1057</v>
      </c>
      <c r="AB6741" s="62"/>
      <c r="AC6741" s="65"/>
      <c r="AD6741" s="66"/>
      <c r="AE6741" s="53"/>
      <c r="AF6741" s="53"/>
      <c r="AG6741" s="58"/>
      <c r="AH6741" s="367"/>
      <c r="AI6741" s="52"/>
      <c r="AJ6741" s="52"/>
      <c r="AK6741" s="148"/>
    </row>
    <row r="6742" spans="1:37" s="67" customFormat="1" ht="45">
      <c r="A6742" s="52" t="s">
        <v>1503</v>
      </c>
      <c r="B6742" s="368">
        <v>81129</v>
      </c>
      <c r="C6742" s="54">
        <v>3000434</v>
      </c>
      <c r="D6742" s="293" t="s">
        <v>1571</v>
      </c>
      <c r="E6742" s="53" t="s">
        <v>64</v>
      </c>
      <c r="F6742" s="55">
        <v>41579</v>
      </c>
      <c r="G6742" s="55">
        <v>41579</v>
      </c>
      <c r="H6742" s="53" t="s">
        <v>105</v>
      </c>
      <c r="I6742" s="406">
        <v>163.97</v>
      </c>
      <c r="J6742" s="56">
        <v>179.39210410004398</v>
      </c>
      <c r="K6742" s="56">
        <v>163.97</v>
      </c>
      <c r="L6742" s="58">
        <v>163970</v>
      </c>
      <c r="M6742" s="59">
        <v>41579</v>
      </c>
      <c r="N6742" s="60">
        <v>2013</v>
      </c>
      <c r="O6742" s="61">
        <v>41579</v>
      </c>
      <c r="P6742" s="60">
        <v>2014</v>
      </c>
      <c r="Q6742" s="61">
        <v>42004</v>
      </c>
      <c r="R6742" s="53" t="s">
        <v>353</v>
      </c>
      <c r="S6742" s="62" t="s">
        <v>8661</v>
      </c>
      <c r="T6742" s="53" t="s">
        <v>329</v>
      </c>
      <c r="U6742" s="367">
        <v>1</v>
      </c>
      <c r="V6742" s="53">
        <v>8</v>
      </c>
      <c r="W6742" s="53" t="s">
        <v>394</v>
      </c>
      <c r="X6742" s="53"/>
      <c r="Y6742" s="63">
        <v>163.97</v>
      </c>
      <c r="Z6742" s="58"/>
      <c r="AA6742" s="53" t="s">
        <v>1057</v>
      </c>
      <c r="AB6742" s="62"/>
      <c r="AC6742" s="65"/>
      <c r="AD6742" s="66"/>
      <c r="AE6742" s="53"/>
      <c r="AF6742" s="53"/>
      <c r="AG6742" s="58"/>
      <c r="AH6742" s="367"/>
      <c r="AI6742" s="52"/>
      <c r="AJ6742" s="52"/>
      <c r="AK6742" s="148"/>
    </row>
    <row r="6743" spans="1:37" s="67" customFormat="1" ht="45">
      <c r="A6743" s="52" t="s">
        <v>1503</v>
      </c>
      <c r="B6743" s="368">
        <v>81130</v>
      </c>
      <c r="C6743" s="54">
        <v>3000434</v>
      </c>
      <c r="D6743" s="52" t="s">
        <v>1571</v>
      </c>
      <c r="E6743" s="53" t="s">
        <v>64</v>
      </c>
      <c r="F6743" s="55">
        <v>41579</v>
      </c>
      <c r="G6743" s="55">
        <v>41579</v>
      </c>
      <c r="H6743" s="53" t="s">
        <v>105</v>
      </c>
      <c r="I6743" s="406">
        <v>157.184</v>
      </c>
      <c r="J6743" s="56">
        <v>171.9678507706368</v>
      </c>
      <c r="K6743" s="56">
        <v>157.184</v>
      </c>
      <c r="L6743" s="58">
        <v>157184</v>
      </c>
      <c r="M6743" s="59">
        <v>41579</v>
      </c>
      <c r="N6743" s="60">
        <v>2013</v>
      </c>
      <c r="O6743" s="61">
        <v>41579</v>
      </c>
      <c r="P6743" s="60">
        <v>2014</v>
      </c>
      <c r="Q6743" s="61">
        <v>42004</v>
      </c>
      <c r="R6743" s="53" t="s">
        <v>353</v>
      </c>
      <c r="S6743" s="62" t="s">
        <v>8662</v>
      </c>
      <c r="T6743" s="53" t="s">
        <v>329</v>
      </c>
      <c r="U6743" s="367">
        <v>1</v>
      </c>
      <c r="V6743" s="53">
        <v>8</v>
      </c>
      <c r="W6743" s="53" t="s">
        <v>394</v>
      </c>
      <c r="X6743" s="53"/>
      <c r="Y6743" s="63">
        <v>157.184</v>
      </c>
      <c r="Z6743" s="58"/>
      <c r="AA6743" s="53" t="s">
        <v>1057</v>
      </c>
      <c r="AB6743" s="62"/>
      <c r="AC6743" s="65"/>
      <c r="AD6743" s="66"/>
      <c r="AE6743" s="53"/>
      <c r="AF6743" s="53"/>
      <c r="AG6743" s="58"/>
      <c r="AH6743" s="367"/>
      <c r="AI6743" s="52"/>
      <c r="AJ6743" s="52"/>
      <c r="AK6743" s="148"/>
    </row>
    <row r="6744" spans="1:37" s="67" customFormat="1" ht="45">
      <c r="A6744" s="52" t="s">
        <v>1503</v>
      </c>
      <c r="B6744" s="368">
        <v>81131</v>
      </c>
      <c r="C6744" s="54">
        <v>3000448</v>
      </c>
      <c r="D6744" s="293" t="s">
        <v>990</v>
      </c>
      <c r="E6744" s="53" t="s">
        <v>64</v>
      </c>
      <c r="F6744" s="55">
        <v>41579</v>
      </c>
      <c r="G6744" s="55">
        <v>41609</v>
      </c>
      <c r="H6744" s="53" t="s">
        <v>105</v>
      </c>
      <c r="I6744" s="57">
        <v>137</v>
      </c>
      <c r="J6744" s="56">
        <v>137.145192470946</v>
      </c>
      <c r="K6744" s="56">
        <v>137</v>
      </c>
      <c r="L6744" s="58">
        <v>161660</v>
      </c>
      <c r="M6744" s="59">
        <v>41617</v>
      </c>
      <c r="N6744" s="60">
        <v>2014</v>
      </c>
      <c r="O6744" s="61">
        <v>41670</v>
      </c>
      <c r="P6744" s="60">
        <v>2014</v>
      </c>
      <c r="Q6744" s="61">
        <v>42004</v>
      </c>
      <c r="R6744" s="53" t="s">
        <v>353</v>
      </c>
      <c r="S6744" s="62" t="s">
        <v>1579</v>
      </c>
      <c r="T6744" s="53" t="s">
        <v>1573</v>
      </c>
      <c r="U6744" s="367">
        <v>14</v>
      </c>
      <c r="V6744" s="53">
        <v>8</v>
      </c>
      <c r="W6744" s="53" t="s">
        <v>394</v>
      </c>
      <c r="X6744" s="53"/>
      <c r="Y6744" s="63">
        <v>11.547142857142857</v>
      </c>
      <c r="Z6744" s="58"/>
      <c r="AA6744" s="53"/>
      <c r="AB6744" s="62"/>
      <c r="AC6744" s="65"/>
      <c r="AD6744" s="66"/>
      <c r="AE6744" s="53"/>
      <c r="AF6744" s="53"/>
      <c r="AG6744" s="58"/>
      <c r="AH6744" s="367"/>
      <c r="AI6744" s="52"/>
      <c r="AJ6744" s="52"/>
      <c r="AK6744" s="148"/>
    </row>
    <row r="6745" spans="1:37" s="67" customFormat="1" ht="45">
      <c r="A6745" s="52" t="s">
        <v>1503</v>
      </c>
      <c r="B6745" s="368">
        <v>81132</v>
      </c>
      <c r="C6745" s="54">
        <v>3000415</v>
      </c>
      <c r="D6745" s="293" t="s">
        <v>1753</v>
      </c>
      <c r="E6745" s="53" t="s">
        <v>64</v>
      </c>
      <c r="F6745" s="55">
        <v>41579</v>
      </c>
      <c r="G6745" s="55">
        <v>41609</v>
      </c>
      <c r="H6745" s="53" t="s">
        <v>105</v>
      </c>
      <c r="I6745" s="57">
        <v>611</v>
      </c>
      <c r="J6745" s="56">
        <v>656.43484322885035</v>
      </c>
      <c r="K6745" s="56">
        <v>611</v>
      </c>
      <c r="L6745" s="58">
        <v>720980</v>
      </c>
      <c r="M6745" s="59">
        <v>41617</v>
      </c>
      <c r="N6745" s="60">
        <v>2014</v>
      </c>
      <c r="O6745" s="61">
        <v>41670</v>
      </c>
      <c r="P6745" s="60">
        <v>2014</v>
      </c>
      <c r="Q6745" s="61">
        <v>42004</v>
      </c>
      <c r="R6745" s="53" t="s">
        <v>353</v>
      </c>
      <c r="S6745" s="62" t="s">
        <v>1580</v>
      </c>
      <c r="T6745" s="53" t="s">
        <v>1573</v>
      </c>
      <c r="U6745" s="367">
        <v>50</v>
      </c>
      <c r="V6745" s="53">
        <v>8</v>
      </c>
      <c r="W6745" s="53" t="s">
        <v>394</v>
      </c>
      <c r="X6745" s="53"/>
      <c r="Y6745" s="63">
        <v>14.419600000000001</v>
      </c>
      <c r="Z6745" s="58"/>
      <c r="AA6745" s="53"/>
      <c r="AB6745" s="62"/>
      <c r="AC6745" s="65"/>
      <c r="AD6745" s="66"/>
      <c r="AE6745" s="53"/>
      <c r="AF6745" s="53"/>
      <c r="AG6745" s="58"/>
      <c r="AH6745" s="367"/>
      <c r="AI6745" s="52"/>
      <c r="AJ6745" s="52"/>
      <c r="AK6745" s="148"/>
    </row>
    <row r="6746" spans="1:37" s="67" customFormat="1" ht="45">
      <c r="A6746" s="52" t="s">
        <v>1503</v>
      </c>
      <c r="B6746" s="368">
        <v>81134</v>
      </c>
      <c r="C6746" s="54">
        <v>3000556</v>
      </c>
      <c r="D6746" s="293" t="s">
        <v>384</v>
      </c>
      <c r="E6746" s="53" t="s">
        <v>60</v>
      </c>
      <c r="F6746" s="55">
        <v>41579</v>
      </c>
      <c r="G6746" s="55">
        <v>41609</v>
      </c>
      <c r="H6746" s="53" t="s">
        <v>105</v>
      </c>
      <c r="I6746" s="406">
        <v>806</v>
      </c>
      <c r="J6746" s="56">
        <v>881.80786671119995</v>
      </c>
      <c r="K6746" s="56">
        <v>806</v>
      </c>
      <c r="L6746" s="58">
        <v>951079.99999999988</v>
      </c>
      <c r="M6746" s="59">
        <v>41617</v>
      </c>
      <c r="N6746" s="60">
        <v>2014</v>
      </c>
      <c r="O6746" s="61">
        <v>41670</v>
      </c>
      <c r="P6746" s="60">
        <v>2014</v>
      </c>
      <c r="Q6746" s="61">
        <v>42004</v>
      </c>
      <c r="R6746" s="53" t="s">
        <v>353</v>
      </c>
      <c r="S6746" s="62" t="s">
        <v>8664</v>
      </c>
      <c r="T6746" s="53" t="s">
        <v>329</v>
      </c>
      <c r="U6746" s="367">
        <v>1</v>
      </c>
      <c r="V6746" s="53">
        <v>8</v>
      </c>
      <c r="W6746" s="53" t="s">
        <v>394</v>
      </c>
      <c r="X6746" s="53"/>
      <c r="Y6746" s="63">
        <v>951.07999999999993</v>
      </c>
      <c r="Z6746" s="58"/>
      <c r="AA6746" s="53"/>
      <c r="AB6746" s="62"/>
      <c r="AC6746" s="65"/>
      <c r="AD6746" s="66"/>
      <c r="AE6746" s="53"/>
      <c r="AF6746" s="53"/>
      <c r="AG6746" s="58"/>
      <c r="AH6746" s="367"/>
      <c r="AI6746" s="52"/>
      <c r="AJ6746" s="52"/>
      <c r="AK6746" s="148"/>
    </row>
    <row r="6747" spans="1:37" s="67" customFormat="1" ht="45">
      <c r="A6747" s="52" t="s">
        <v>1503</v>
      </c>
      <c r="B6747" s="368">
        <v>81135</v>
      </c>
      <c r="C6747" s="54">
        <v>3000556</v>
      </c>
      <c r="D6747" s="293" t="s">
        <v>384</v>
      </c>
      <c r="E6747" s="53" t="s">
        <v>60</v>
      </c>
      <c r="F6747" s="55">
        <v>41579</v>
      </c>
      <c r="G6747" s="55">
        <v>41609</v>
      </c>
      <c r="H6747" s="53" t="s">
        <v>105</v>
      </c>
      <c r="I6747" s="57">
        <v>875</v>
      </c>
      <c r="J6747" s="56">
        <v>957.29762204999997</v>
      </c>
      <c r="K6747" s="56">
        <v>875</v>
      </c>
      <c r="L6747" s="58">
        <v>1032500</v>
      </c>
      <c r="M6747" s="59">
        <v>41617</v>
      </c>
      <c r="N6747" s="60">
        <v>2014</v>
      </c>
      <c r="O6747" s="61">
        <v>41670</v>
      </c>
      <c r="P6747" s="60">
        <v>2014</v>
      </c>
      <c r="Q6747" s="61">
        <v>42004</v>
      </c>
      <c r="R6747" s="53" t="s">
        <v>353</v>
      </c>
      <c r="S6747" s="62" t="s">
        <v>8665</v>
      </c>
      <c r="T6747" s="53" t="s">
        <v>329</v>
      </c>
      <c r="U6747" s="367">
        <v>1</v>
      </c>
      <c r="V6747" s="53">
        <v>8</v>
      </c>
      <c r="W6747" s="53" t="s">
        <v>394</v>
      </c>
      <c r="X6747" s="53"/>
      <c r="Y6747" s="63">
        <v>1032.5</v>
      </c>
      <c r="Z6747" s="58"/>
      <c r="AA6747" s="53"/>
      <c r="AB6747" s="62"/>
      <c r="AC6747" s="65"/>
      <c r="AD6747" s="66"/>
      <c r="AE6747" s="53"/>
      <c r="AF6747" s="53"/>
      <c r="AG6747" s="58"/>
      <c r="AH6747" s="367"/>
      <c r="AI6747" s="52"/>
      <c r="AJ6747" s="52"/>
      <c r="AK6747" s="148"/>
    </row>
    <row r="6748" spans="1:37" s="67" customFormat="1" ht="45">
      <c r="A6748" s="53" t="s">
        <v>1503</v>
      </c>
      <c r="B6748" s="368">
        <v>81144</v>
      </c>
      <c r="C6748" s="54" t="s">
        <v>521</v>
      </c>
      <c r="D6748" s="105" t="s">
        <v>522</v>
      </c>
      <c r="E6748" s="53" t="s">
        <v>60</v>
      </c>
      <c r="F6748" s="55">
        <v>41589</v>
      </c>
      <c r="G6748" s="55">
        <v>41619</v>
      </c>
      <c r="H6748" s="53" t="s">
        <v>107</v>
      </c>
      <c r="I6748" s="57">
        <v>400.00702000000001</v>
      </c>
      <c r="J6748" s="56">
        <v>400.00702000000001</v>
      </c>
      <c r="K6748" s="56">
        <v>400.00700000000001</v>
      </c>
      <c r="L6748" s="58">
        <v>472008.26</v>
      </c>
      <c r="M6748" s="59">
        <v>41629</v>
      </c>
      <c r="N6748" s="60">
        <v>2014</v>
      </c>
      <c r="O6748" s="61">
        <v>41640</v>
      </c>
      <c r="P6748" s="60">
        <v>2014</v>
      </c>
      <c r="Q6748" s="61">
        <v>42004</v>
      </c>
      <c r="R6748" s="53" t="s">
        <v>353</v>
      </c>
      <c r="S6748" s="62" t="s">
        <v>8667</v>
      </c>
      <c r="T6748" s="53" t="s">
        <v>309</v>
      </c>
      <c r="U6748" s="367">
        <v>1226</v>
      </c>
      <c r="V6748" s="53" t="s">
        <v>662</v>
      </c>
      <c r="W6748" s="53" t="s">
        <v>390</v>
      </c>
      <c r="X6748" s="53"/>
      <c r="Y6748" s="63">
        <v>0.38499858075040783</v>
      </c>
      <c r="Z6748" s="158"/>
      <c r="AA6748" s="58"/>
      <c r="AB6748" s="64"/>
      <c r="AC6748" s="62"/>
      <c r="AD6748" s="65"/>
      <c r="AE6748" s="66"/>
      <c r="AF6748" s="53"/>
      <c r="AG6748" s="53"/>
      <c r="AH6748" s="58"/>
      <c r="AI6748" s="367"/>
      <c r="AJ6748" s="52"/>
      <c r="AK6748" s="148"/>
    </row>
    <row r="6749" spans="1:37" s="67" customFormat="1" ht="75">
      <c r="A6749" s="52" t="s">
        <v>1503</v>
      </c>
      <c r="B6749" s="368">
        <v>81148</v>
      </c>
      <c r="C6749" s="54">
        <v>3000561</v>
      </c>
      <c r="D6749" s="293" t="s">
        <v>1435</v>
      </c>
      <c r="E6749" s="53" t="s">
        <v>60</v>
      </c>
      <c r="F6749" s="55">
        <v>41592</v>
      </c>
      <c r="G6749" s="55">
        <v>41622</v>
      </c>
      <c r="H6749" s="53" t="s">
        <v>109</v>
      </c>
      <c r="I6749" s="57">
        <v>300</v>
      </c>
      <c r="J6749" s="56">
        <v>170.13202744515118</v>
      </c>
      <c r="K6749" s="56">
        <v>170.13200000000001</v>
      </c>
      <c r="L6749" s="58">
        <v>200755.76</v>
      </c>
      <c r="M6749" s="59">
        <v>41624</v>
      </c>
      <c r="N6749" s="60">
        <v>2013</v>
      </c>
      <c r="O6749" s="61">
        <v>41624</v>
      </c>
      <c r="P6749" s="60">
        <v>2013</v>
      </c>
      <c r="Q6749" s="61">
        <v>41639</v>
      </c>
      <c r="R6749" s="53" t="s">
        <v>353</v>
      </c>
      <c r="S6749" s="62" t="s">
        <v>8670</v>
      </c>
      <c r="T6749" s="53" t="s">
        <v>329</v>
      </c>
      <c r="U6749" s="367">
        <v>1</v>
      </c>
      <c r="V6749" s="53">
        <v>8</v>
      </c>
      <c r="W6749" s="53" t="s">
        <v>390</v>
      </c>
      <c r="X6749" s="53"/>
      <c r="Y6749" s="367"/>
      <c r="Z6749" s="367"/>
      <c r="AA6749" s="53"/>
      <c r="AB6749" s="62"/>
      <c r="AC6749" s="65"/>
      <c r="AD6749" s="66"/>
      <c r="AE6749" s="53"/>
      <c r="AF6749" s="53"/>
      <c r="AG6749" s="58"/>
      <c r="AH6749" s="367"/>
      <c r="AI6749" s="52"/>
      <c r="AJ6749" s="52"/>
      <c r="AK6749" s="148"/>
    </row>
    <row r="6750" spans="1:37" s="67" customFormat="1" ht="90">
      <c r="A6750" s="52" t="s">
        <v>1503</v>
      </c>
      <c r="B6750" s="368">
        <v>81149</v>
      </c>
      <c r="C6750" s="54">
        <v>3000561</v>
      </c>
      <c r="D6750" s="293" t="s">
        <v>1435</v>
      </c>
      <c r="E6750" s="53" t="s">
        <v>60</v>
      </c>
      <c r="F6750" s="55">
        <v>41592</v>
      </c>
      <c r="G6750" s="55">
        <v>41622</v>
      </c>
      <c r="H6750" s="53" t="s">
        <v>109</v>
      </c>
      <c r="I6750" s="57">
        <v>700</v>
      </c>
      <c r="J6750" s="56">
        <v>730.80209872739522</v>
      </c>
      <c r="K6750" s="56">
        <v>700</v>
      </c>
      <c r="L6750" s="58">
        <v>826000</v>
      </c>
      <c r="M6750" s="59">
        <v>41624</v>
      </c>
      <c r="N6750" s="60">
        <v>2013</v>
      </c>
      <c r="O6750" s="61">
        <v>41624</v>
      </c>
      <c r="P6750" s="60">
        <v>2013</v>
      </c>
      <c r="Q6750" s="61">
        <v>41639</v>
      </c>
      <c r="R6750" s="53" t="s">
        <v>353</v>
      </c>
      <c r="S6750" s="62" t="s">
        <v>8671</v>
      </c>
      <c r="T6750" s="53" t="s">
        <v>329</v>
      </c>
      <c r="U6750" s="367">
        <v>1</v>
      </c>
      <c r="V6750" s="53">
        <v>8</v>
      </c>
      <c r="W6750" s="53" t="s">
        <v>390</v>
      </c>
      <c r="X6750" s="53"/>
      <c r="Y6750" s="367"/>
      <c r="Z6750" s="367"/>
      <c r="AA6750" s="53"/>
      <c r="AB6750" s="62"/>
      <c r="AC6750" s="65"/>
      <c r="AD6750" s="66"/>
      <c r="AE6750" s="53"/>
      <c r="AF6750" s="53"/>
      <c r="AG6750" s="58"/>
      <c r="AH6750" s="367"/>
      <c r="AI6750" s="52"/>
      <c r="AJ6750" s="52"/>
      <c r="AK6750" s="148"/>
    </row>
    <row r="6751" spans="1:37" s="67" customFormat="1" ht="90">
      <c r="A6751" s="52" t="s">
        <v>1503</v>
      </c>
      <c r="B6751" s="368">
        <v>81150</v>
      </c>
      <c r="C6751" s="54">
        <v>3000561</v>
      </c>
      <c r="D6751" s="293" t="s">
        <v>1435</v>
      </c>
      <c r="E6751" s="53" t="s">
        <v>60</v>
      </c>
      <c r="F6751" s="55">
        <v>41592</v>
      </c>
      <c r="G6751" s="55">
        <v>41622</v>
      </c>
      <c r="H6751" s="53" t="s">
        <v>109</v>
      </c>
      <c r="I6751" s="57">
        <v>700</v>
      </c>
      <c r="J6751" s="56">
        <v>730.80209872739522</v>
      </c>
      <c r="K6751" s="56">
        <v>700</v>
      </c>
      <c r="L6751" s="58">
        <v>826000</v>
      </c>
      <c r="M6751" s="59">
        <v>41624</v>
      </c>
      <c r="N6751" s="60">
        <v>2013</v>
      </c>
      <c r="O6751" s="61">
        <v>41624</v>
      </c>
      <c r="P6751" s="60">
        <v>2013</v>
      </c>
      <c r="Q6751" s="61">
        <v>41639</v>
      </c>
      <c r="R6751" s="53" t="s">
        <v>353</v>
      </c>
      <c r="S6751" s="62" t="s">
        <v>8672</v>
      </c>
      <c r="T6751" s="53" t="s">
        <v>329</v>
      </c>
      <c r="U6751" s="367">
        <v>1</v>
      </c>
      <c r="V6751" s="53">
        <v>8</v>
      </c>
      <c r="W6751" s="53" t="s">
        <v>390</v>
      </c>
      <c r="X6751" s="53"/>
      <c r="Y6751" s="367"/>
      <c r="Z6751" s="367"/>
      <c r="AA6751" s="53"/>
      <c r="AB6751" s="62"/>
      <c r="AC6751" s="65"/>
      <c r="AD6751" s="66"/>
      <c r="AE6751" s="53"/>
      <c r="AF6751" s="53"/>
      <c r="AG6751" s="58"/>
      <c r="AH6751" s="367"/>
      <c r="AI6751" s="52"/>
      <c r="AJ6751" s="52"/>
      <c r="AK6751" s="148"/>
    </row>
    <row r="6752" spans="1:37" s="67" customFormat="1" ht="90">
      <c r="A6752" s="52" t="s">
        <v>1503</v>
      </c>
      <c r="B6752" s="368">
        <v>81151</v>
      </c>
      <c r="C6752" s="54">
        <v>3000561</v>
      </c>
      <c r="D6752" s="293" t="s">
        <v>1435</v>
      </c>
      <c r="E6752" s="53" t="s">
        <v>60</v>
      </c>
      <c r="F6752" s="55">
        <v>41592</v>
      </c>
      <c r="G6752" s="55">
        <v>41622</v>
      </c>
      <c r="H6752" s="53" t="s">
        <v>109</v>
      </c>
      <c r="I6752" s="57">
        <v>700</v>
      </c>
      <c r="J6752" s="56">
        <v>730.80209872739522</v>
      </c>
      <c r="K6752" s="56">
        <v>700</v>
      </c>
      <c r="L6752" s="58">
        <v>826000</v>
      </c>
      <c r="M6752" s="59">
        <v>41624</v>
      </c>
      <c r="N6752" s="60">
        <v>2013</v>
      </c>
      <c r="O6752" s="61">
        <v>41624</v>
      </c>
      <c r="P6752" s="60">
        <v>2013</v>
      </c>
      <c r="Q6752" s="61">
        <v>41639</v>
      </c>
      <c r="R6752" s="53" t="s">
        <v>353</v>
      </c>
      <c r="S6752" s="62" t="s">
        <v>8673</v>
      </c>
      <c r="T6752" s="53" t="s">
        <v>329</v>
      </c>
      <c r="U6752" s="367">
        <v>1</v>
      </c>
      <c r="V6752" s="53">
        <v>8</v>
      </c>
      <c r="W6752" s="53" t="s">
        <v>390</v>
      </c>
      <c r="X6752" s="53"/>
      <c r="Y6752" s="367"/>
      <c r="Z6752" s="367"/>
      <c r="AA6752" s="53"/>
      <c r="AB6752" s="62"/>
      <c r="AC6752" s="65"/>
      <c r="AD6752" s="66"/>
      <c r="AE6752" s="53"/>
      <c r="AF6752" s="53"/>
      <c r="AG6752" s="58"/>
      <c r="AH6752" s="367"/>
      <c r="AI6752" s="52"/>
      <c r="AJ6752" s="52"/>
      <c r="AK6752" s="148"/>
    </row>
    <row r="6753" spans="1:37" s="67" customFormat="1" ht="45">
      <c r="A6753" s="52" t="s">
        <v>7353</v>
      </c>
      <c r="B6753" s="368">
        <v>81152</v>
      </c>
      <c r="C6753" s="54">
        <v>3000599</v>
      </c>
      <c r="D6753" s="293" t="s">
        <v>1089</v>
      </c>
      <c r="E6753" s="53" t="s">
        <v>60</v>
      </c>
      <c r="F6753" s="55">
        <v>41579</v>
      </c>
      <c r="G6753" s="55">
        <v>41609</v>
      </c>
      <c r="H6753" s="53" t="s">
        <v>105</v>
      </c>
      <c r="I6753" s="57">
        <v>630.16</v>
      </c>
      <c r="J6753" s="56">
        <v>612</v>
      </c>
      <c r="K6753" s="56">
        <v>612</v>
      </c>
      <c r="L6753" s="58">
        <v>612000</v>
      </c>
      <c r="M6753" s="59">
        <v>41635</v>
      </c>
      <c r="N6753" s="60">
        <v>2014</v>
      </c>
      <c r="O6753" s="61">
        <v>41640</v>
      </c>
      <c r="P6753" s="60">
        <v>2014</v>
      </c>
      <c r="Q6753" s="61">
        <v>42004</v>
      </c>
      <c r="R6753" s="53" t="s">
        <v>342</v>
      </c>
      <c r="S6753" s="62" t="s">
        <v>8679</v>
      </c>
      <c r="T6753" s="53" t="s">
        <v>329</v>
      </c>
      <c r="U6753" s="367">
        <v>1</v>
      </c>
      <c r="V6753" s="53">
        <v>8</v>
      </c>
      <c r="W6753" s="53" t="s">
        <v>390</v>
      </c>
      <c r="X6753" s="53"/>
      <c r="Y6753" s="63"/>
      <c r="Z6753" s="58"/>
      <c r="AA6753" s="53"/>
      <c r="AB6753" s="62"/>
      <c r="AC6753" s="65"/>
      <c r="AD6753" s="66"/>
      <c r="AE6753" s="53"/>
      <c r="AF6753" s="53"/>
      <c r="AG6753" s="58"/>
      <c r="AH6753" s="367"/>
      <c r="AI6753" s="52"/>
      <c r="AJ6753" s="52"/>
      <c r="AK6753" s="148"/>
    </row>
    <row r="6754" spans="1:37" s="67" customFormat="1" ht="45">
      <c r="A6754" s="52" t="s">
        <v>3143</v>
      </c>
      <c r="B6754" s="368">
        <v>81153</v>
      </c>
      <c r="C6754" s="54">
        <v>3000544</v>
      </c>
      <c r="D6754" s="293" t="s">
        <v>386</v>
      </c>
      <c r="E6754" s="53" t="s">
        <v>60</v>
      </c>
      <c r="F6754" s="55">
        <v>41579</v>
      </c>
      <c r="G6754" s="55">
        <v>41609</v>
      </c>
      <c r="H6754" s="53" t="s">
        <v>105</v>
      </c>
      <c r="I6754" s="56">
        <v>3000</v>
      </c>
      <c r="J6754" s="56">
        <v>3000</v>
      </c>
      <c r="K6754" s="56">
        <v>3000</v>
      </c>
      <c r="L6754" s="58">
        <v>3540000</v>
      </c>
      <c r="M6754" s="59">
        <v>41639</v>
      </c>
      <c r="N6754" s="60">
        <v>2014</v>
      </c>
      <c r="O6754" s="61">
        <v>41640</v>
      </c>
      <c r="P6754" s="60">
        <v>2015</v>
      </c>
      <c r="Q6754" s="61">
        <v>42094</v>
      </c>
      <c r="R6754" s="53" t="s">
        <v>342</v>
      </c>
      <c r="S6754" s="53"/>
      <c r="T6754" s="53" t="s">
        <v>389</v>
      </c>
      <c r="U6754" s="367">
        <v>1</v>
      </c>
      <c r="V6754" s="53" t="s">
        <v>662</v>
      </c>
      <c r="W6754" s="53" t="s">
        <v>394</v>
      </c>
      <c r="X6754" s="53"/>
      <c r="Y6754" s="53"/>
      <c r="Z6754" s="53"/>
      <c r="AA6754" s="158"/>
      <c r="AB6754" s="78"/>
      <c r="AC6754" s="78"/>
      <c r="AD6754" s="78"/>
      <c r="AE6754" s="78"/>
      <c r="AF6754" s="78"/>
      <c r="AG6754" s="78"/>
      <c r="AH6754" s="78"/>
      <c r="AI6754" s="52"/>
      <c r="AJ6754" s="52"/>
      <c r="AK6754" s="148"/>
    </row>
    <row r="6755" spans="1:37" s="67" customFormat="1" ht="60">
      <c r="A6755" s="52" t="s">
        <v>3143</v>
      </c>
      <c r="B6755" s="368">
        <v>81154</v>
      </c>
      <c r="C6755" s="54">
        <v>1</v>
      </c>
      <c r="D6755" s="293" t="s">
        <v>8680</v>
      </c>
      <c r="E6755" s="53" t="s">
        <v>60</v>
      </c>
      <c r="F6755" s="55">
        <v>41579</v>
      </c>
      <c r="G6755" s="55">
        <v>41609</v>
      </c>
      <c r="H6755" s="53" t="s">
        <v>105</v>
      </c>
      <c r="I6755" s="56">
        <v>2308.0700000000002</v>
      </c>
      <c r="J6755" s="56">
        <v>2308.0700000000002</v>
      </c>
      <c r="K6755" s="56">
        <v>2308.0700000000002</v>
      </c>
      <c r="L6755" s="58">
        <v>2723522.6</v>
      </c>
      <c r="M6755" s="59">
        <v>41639</v>
      </c>
      <c r="N6755" s="60">
        <v>2014</v>
      </c>
      <c r="O6755" s="61">
        <v>41640</v>
      </c>
      <c r="P6755" s="60">
        <v>2014</v>
      </c>
      <c r="Q6755" s="61">
        <v>42004</v>
      </c>
      <c r="R6755" s="53" t="s">
        <v>342</v>
      </c>
      <c r="S6755" s="53"/>
      <c r="T6755" s="53" t="s">
        <v>389</v>
      </c>
      <c r="U6755" s="367">
        <v>1</v>
      </c>
      <c r="V6755" s="53" t="s">
        <v>662</v>
      </c>
      <c r="W6755" s="53" t="s">
        <v>390</v>
      </c>
      <c r="X6755" s="53"/>
      <c r="Y6755" s="53"/>
      <c r="Z6755" s="53"/>
      <c r="AA6755" s="53"/>
      <c r="AB6755" s="62"/>
      <c r="AC6755" s="65"/>
      <c r="AD6755" s="66"/>
      <c r="AE6755" s="53"/>
      <c r="AF6755" s="53"/>
      <c r="AG6755" s="58"/>
      <c r="AH6755" s="367"/>
      <c r="AI6755" s="52"/>
      <c r="AJ6755" s="52"/>
      <c r="AK6755" s="148"/>
    </row>
    <row r="6756" spans="1:37" s="67" customFormat="1" ht="90">
      <c r="A6756" s="52" t="s">
        <v>1675</v>
      </c>
      <c r="B6756" s="368">
        <v>81155</v>
      </c>
      <c r="C6756" s="54">
        <v>1</v>
      </c>
      <c r="D6756" s="52" t="s">
        <v>8710</v>
      </c>
      <c r="E6756" s="53" t="s">
        <v>65</v>
      </c>
      <c r="F6756" s="55">
        <v>41610</v>
      </c>
      <c r="G6756" s="55">
        <v>41631</v>
      </c>
      <c r="H6756" s="53" t="s">
        <v>1078</v>
      </c>
      <c r="I6756" s="57">
        <v>0</v>
      </c>
      <c r="J6756" s="56">
        <v>0</v>
      </c>
      <c r="K6756" s="56">
        <v>0</v>
      </c>
      <c r="L6756" s="58">
        <v>0</v>
      </c>
      <c r="M6756" s="59">
        <v>41638</v>
      </c>
      <c r="N6756" s="60">
        <v>2014</v>
      </c>
      <c r="O6756" s="61">
        <v>41674</v>
      </c>
      <c r="P6756" s="60">
        <v>2014</v>
      </c>
      <c r="Q6756" s="61">
        <v>41715</v>
      </c>
      <c r="R6756" s="53" t="s">
        <v>342</v>
      </c>
      <c r="S6756" s="62"/>
      <c r="T6756" s="53" t="s">
        <v>329</v>
      </c>
      <c r="U6756" s="367">
        <v>1</v>
      </c>
      <c r="V6756" s="53">
        <v>8</v>
      </c>
      <c r="W6756" s="53" t="s">
        <v>394</v>
      </c>
      <c r="X6756" s="53"/>
      <c r="Y6756" s="63"/>
      <c r="Z6756" s="58"/>
      <c r="AA6756" s="53"/>
      <c r="AB6756" s="62"/>
      <c r="AC6756" s="65"/>
      <c r="AD6756" s="66"/>
      <c r="AE6756" s="53"/>
      <c r="AF6756" s="53"/>
      <c r="AG6756" s="58"/>
      <c r="AH6756" s="367"/>
      <c r="AI6756" s="52"/>
      <c r="AJ6756" s="52"/>
      <c r="AK6756" s="148"/>
    </row>
    <row r="6757" spans="1:37" s="67" customFormat="1" ht="60">
      <c r="A6757" s="52" t="s">
        <v>1665</v>
      </c>
      <c r="B6757" s="368">
        <v>81156</v>
      </c>
      <c r="C6757" s="54">
        <v>37</v>
      </c>
      <c r="D6757" s="52" t="s">
        <v>8713</v>
      </c>
      <c r="E6757" s="53" t="s">
        <v>60</v>
      </c>
      <c r="F6757" s="55">
        <v>41607</v>
      </c>
      <c r="G6757" s="55">
        <v>41627</v>
      </c>
      <c r="H6757" s="53" t="s">
        <v>109</v>
      </c>
      <c r="I6757" s="57">
        <v>1228.8130000000001</v>
      </c>
      <c r="J6757" s="56">
        <v>1228.8130000000001</v>
      </c>
      <c r="K6757" s="56">
        <v>1228.8130000000001</v>
      </c>
      <c r="L6757" s="58">
        <v>1449999.34</v>
      </c>
      <c r="M6757" s="59">
        <v>41631</v>
      </c>
      <c r="N6757" s="60">
        <v>2013</v>
      </c>
      <c r="O6757" s="61">
        <v>41631</v>
      </c>
      <c r="P6757" s="60">
        <v>2013</v>
      </c>
      <c r="Q6757" s="61">
        <v>41638</v>
      </c>
      <c r="R6757" s="53" t="s">
        <v>342</v>
      </c>
      <c r="S6757" s="62" t="s">
        <v>8714</v>
      </c>
      <c r="T6757" s="53" t="s">
        <v>329</v>
      </c>
      <c r="U6757" s="367">
        <v>1</v>
      </c>
      <c r="V6757" s="53">
        <v>8</v>
      </c>
      <c r="W6757" s="53" t="s">
        <v>394</v>
      </c>
      <c r="X6757" s="53"/>
      <c r="Y6757" s="63"/>
      <c r="Z6757" s="58"/>
      <c r="AA6757" s="53"/>
      <c r="AB6757" s="62"/>
      <c r="AC6757" s="65"/>
      <c r="AD6757" s="66"/>
      <c r="AE6757" s="53"/>
      <c r="AF6757" s="53"/>
      <c r="AG6757" s="58"/>
      <c r="AH6757" s="367"/>
      <c r="AI6757" s="52"/>
      <c r="AJ6757" s="52"/>
      <c r="AK6757" s="148"/>
    </row>
    <row r="6758" spans="1:37" s="67" customFormat="1" ht="45">
      <c r="A6758" s="52" t="s">
        <v>8759</v>
      </c>
      <c r="B6758" s="368">
        <v>81157</v>
      </c>
      <c r="C6758" s="54">
        <v>81157</v>
      </c>
      <c r="D6758" s="52" t="s">
        <v>6975</v>
      </c>
      <c r="E6758" s="53" t="s">
        <v>64</v>
      </c>
      <c r="F6758" s="55">
        <v>41639</v>
      </c>
      <c r="G6758" s="55">
        <v>41639</v>
      </c>
      <c r="H6758" s="53" t="s">
        <v>105</v>
      </c>
      <c r="I6758" s="57">
        <v>29577.314952000001</v>
      </c>
      <c r="J6758" s="56">
        <v>29577.314952000001</v>
      </c>
      <c r="K6758" s="56">
        <v>29577.313999999998</v>
      </c>
      <c r="L6758" s="58">
        <v>34901230.519999996</v>
      </c>
      <c r="M6758" s="59">
        <v>41639</v>
      </c>
      <c r="N6758" s="60">
        <v>2014</v>
      </c>
      <c r="O6758" s="61">
        <v>41640</v>
      </c>
      <c r="P6758" s="60">
        <v>2014</v>
      </c>
      <c r="Q6758" s="61">
        <v>42004</v>
      </c>
      <c r="R6758" s="53" t="s">
        <v>342</v>
      </c>
      <c r="S6758" s="62" t="s">
        <v>8715</v>
      </c>
      <c r="T6758" s="53" t="s">
        <v>389</v>
      </c>
      <c r="U6758" s="367" t="s">
        <v>9</v>
      </c>
      <c r="V6758" s="53">
        <v>8</v>
      </c>
      <c r="W6758" s="53" t="s">
        <v>394</v>
      </c>
      <c r="X6758" s="53"/>
      <c r="Y6758" s="63"/>
      <c r="Z6758" s="58"/>
      <c r="AA6758" s="53"/>
      <c r="AB6758" s="62"/>
      <c r="AC6758" s="65"/>
      <c r="AD6758" s="66"/>
      <c r="AE6758" s="53"/>
      <c r="AF6758" s="53"/>
      <c r="AG6758" s="58"/>
      <c r="AH6758" s="367"/>
      <c r="AI6758" s="52"/>
      <c r="AJ6758" s="52"/>
      <c r="AK6758" s="148"/>
    </row>
    <row r="6759" spans="1:37" s="67" customFormat="1" ht="60">
      <c r="A6759" s="52" t="s">
        <v>8749</v>
      </c>
      <c r="B6759" s="368">
        <v>81158</v>
      </c>
      <c r="C6759" s="54">
        <v>81158</v>
      </c>
      <c r="D6759" s="52" t="s">
        <v>8750</v>
      </c>
      <c r="E6759" s="53" t="s">
        <v>64</v>
      </c>
      <c r="F6759" s="55">
        <v>41609</v>
      </c>
      <c r="G6759" s="55">
        <v>41609</v>
      </c>
      <c r="H6759" s="53" t="s">
        <v>109</v>
      </c>
      <c r="I6759" s="57">
        <v>347.5822</v>
      </c>
      <c r="J6759" s="56">
        <v>347.5822</v>
      </c>
      <c r="K6759" s="56">
        <v>347.5822</v>
      </c>
      <c r="L6759" s="58">
        <v>410147</v>
      </c>
      <c r="M6759" s="59">
        <v>41609</v>
      </c>
      <c r="N6759" s="60">
        <v>2013</v>
      </c>
      <c r="O6759" s="61">
        <v>41609</v>
      </c>
      <c r="P6759" s="60">
        <v>2014</v>
      </c>
      <c r="Q6759" s="61">
        <v>41973</v>
      </c>
      <c r="R6759" s="53" t="s">
        <v>342</v>
      </c>
      <c r="S6759" s="62" t="s">
        <v>8751</v>
      </c>
      <c r="T6759" s="53" t="s">
        <v>389</v>
      </c>
      <c r="U6759" s="367">
        <v>200</v>
      </c>
      <c r="V6759" s="53" t="s">
        <v>662</v>
      </c>
      <c r="W6759" s="53" t="s">
        <v>394</v>
      </c>
      <c r="X6759" s="53" t="s">
        <v>8752</v>
      </c>
      <c r="Y6759" s="63"/>
      <c r="Z6759" s="58"/>
      <c r="AA6759" s="53"/>
      <c r="AB6759" s="62"/>
      <c r="AC6759" s="65"/>
      <c r="AD6759" s="66"/>
      <c r="AE6759" s="53"/>
      <c r="AF6759" s="53"/>
      <c r="AG6759" s="58"/>
      <c r="AH6759" s="367"/>
      <c r="AI6759" s="52"/>
      <c r="AJ6759" s="52"/>
      <c r="AK6759" s="148"/>
    </row>
    <row r="6760" spans="1:37" s="67" customFormat="1" ht="45">
      <c r="A6760" s="52" t="s">
        <v>1503</v>
      </c>
      <c r="B6760" s="368">
        <v>81159</v>
      </c>
      <c r="C6760" s="54">
        <v>1</v>
      </c>
      <c r="D6760" s="52" t="s">
        <v>9198</v>
      </c>
      <c r="E6760" s="53" t="s">
        <v>64</v>
      </c>
      <c r="F6760" s="55">
        <v>41638</v>
      </c>
      <c r="G6760" s="55">
        <v>41638</v>
      </c>
      <c r="H6760" s="53" t="s">
        <v>105</v>
      </c>
      <c r="I6760" s="57">
        <v>0</v>
      </c>
      <c r="J6760" s="56">
        <v>0</v>
      </c>
      <c r="K6760" s="56">
        <v>0</v>
      </c>
      <c r="L6760" s="58">
        <v>0</v>
      </c>
      <c r="M6760" s="59">
        <v>41638</v>
      </c>
      <c r="N6760" s="60">
        <v>2014</v>
      </c>
      <c r="O6760" s="61">
        <v>41640</v>
      </c>
      <c r="P6760" s="60">
        <v>2014</v>
      </c>
      <c r="Q6760" s="61">
        <v>42004</v>
      </c>
      <c r="R6760" s="53" t="s">
        <v>353</v>
      </c>
      <c r="S6760" s="62"/>
      <c r="T6760" s="53" t="s">
        <v>329</v>
      </c>
      <c r="U6760" s="367">
        <v>1</v>
      </c>
      <c r="V6760" s="53">
        <v>8</v>
      </c>
      <c r="W6760" s="53" t="s">
        <v>394</v>
      </c>
      <c r="X6760" s="53"/>
      <c r="Y6760" s="63"/>
      <c r="Z6760" s="58"/>
      <c r="AA6760" s="53"/>
      <c r="AB6760" s="62"/>
      <c r="AC6760" s="65"/>
      <c r="AD6760" s="66"/>
      <c r="AE6760" s="53"/>
      <c r="AF6760" s="53"/>
      <c r="AG6760" s="58"/>
      <c r="AH6760" s="367"/>
      <c r="AI6760" s="52"/>
      <c r="AJ6760" s="52"/>
      <c r="AK6760" s="148"/>
    </row>
    <row r="6761" spans="1:37" s="67" customFormat="1" ht="60">
      <c r="A6761" s="52" t="s">
        <v>783</v>
      </c>
      <c r="B6761" s="368">
        <v>81160</v>
      </c>
      <c r="C6761" s="54">
        <v>1</v>
      </c>
      <c r="D6761" s="52" t="s">
        <v>9198</v>
      </c>
      <c r="E6761" s="53" t="s">
        <v>64</v>
      </c>
      <c r="F6761" s="55">
        <v>41638</v>
      </c>
      <c r="G6761" s="55">
        <v>41638</v>
      </c>
      <c r="H6761" s="53" t="s">
        <v>105</v>
      </c>
      <c r="I6761" s="57">
        <v>0</v>
      </c>
      <c r="J6761" s="56">
        <v>0</v>
      </c>
      <c r="K6761" s="56">
        <v>0</v>
      </c>
      <c r="L6761" s="58">
        <v>0</v>
      </c>
      <c r="M6761" s="59">
        <v>41638</v>
      </c>
      <c r="N6761" s="60">
        <v>2014</v>
      </c>
      <c r="O6761" s="61">
        <v>41640</v>
      </c>
      <c r="P6761" s="60">
        <v>2014</v>
      </c>
      <c r="Q6761" s="61">
        <v>42004</v>
      </c>
      <c r="R6761" s="53" t="s">
        <v>345</v>
      </c>
      <c r="S6761" s="62"/>
      <c r="T6761" s="53" t="s">
        <v>329</v>
      </c>
      <c r="U6761" s="367">
        <v>1</v>
      </c>
      <c r="V6761" s="53">
        <v>8</v>
      </c>
      <c r="W6761" s="53" t="s">
        <v>394</v>
      </c>
      <c r="X6761" s="53"/>
      <c r="Y6761" s="63"/>
      <c r="Z6761" s="58"/>
      <c r="AA6761" s="53"/>
      <c r="AB6761" s="62"/>
      <c r="AC6761" s="65"/>
      <c r="AD6761" s="66"/>
      <c r="AE6761" s="53"/>
      <c r="AF6761" s="53"/>
      <c r="AG6761" s="58"/>
      <c r="AH6761" s="367"/>
      <c r="AI6761" s="52"/>
      <c r="AJ6761" s="52"/>
      <c r="AK6761" s="148"/>
    </row>
    <row r="6762" spans="1:37" s="147" customFormat="1" ht="15.75" customHeight="1">
      <c r="A6762" s="45" t="s">
        <v>21</v>
      </c>
      <c r="B6762" s="45"/>
      <c r="C6762" s="46"/>
      <c r="D6762" s="46"/>
      <c r="E6762" s="46"/>
      <c r="F6762" s="47"/>
      <c r="G6762" s="47"/>
      <c r="H6762" s="46"/>
      <c r="I6762" s="99">
        <v>12391148.5918105</v>
      </c>
      <c r="J6762" s="99">
        <v>12405514.115540957</v>
      </c>
      <c r="K6762" s="99">
        <v>12381059.989629321</v>
      </c>
      <c r="L6762" s="49">
        <v>13197843121.110577</v>
      </c>
      <c r="M6762" s="93"/>
      <c r="N6762" s="48"/>
      <c r="O6762" s="99" t="s">
        <v>10</v>
      </c>
      <c r="P6762" s="50"/>
      <c r="Q6762" s="46"/>
      <c r="R6762" s="46"/>
      <c r="S6762" s="46"/>
      <c r="T6762" s="46"/>
      <c r="U6762" s="46"/>
      <c r="V6762" s="46"/>
      <c r="W6762" s="46"/>
      <c r="X6762" s="51"/>
      <c r="Y6762" s="46"/>
      <c r="Z6762" s="46"/>
      <c r="AA6762" s="46"/>
      <c r="AB6762" s="46"/>
      <c r="AC6762" s="46"/>
      <c r="AD6762" s="46"/>
      <c r="AE6762" s="46"/>
      <c r="AF6762" s="46"/>
      <c r="AG6762" s="46"/>
      <c r="AH6762" s="48"/>
      <c r="AI6762" s="46"/>
      <c r="AJ6762" s="46"/>
    </row>
    <row r="6763" spans="1:37" s="147" customFormat="1" ht="15.75" customHeight="1">
      <c r="A6763" s="45" t="s">
        <v>22</v>
      </c>
      <c r="B6763" s="45"/>
      <c r="C6763" s="126"/>
      <c r="D6763" s="126"/>
      <c r="E6763" s="126"/>
      <c r="F6763" s="47"/>
      <c r="G6763" s="47"/>
      <c r="H6763" s="126"/>
      <c r="I6763" s="99">
        <v>34028835.866511635</v>
      </c>
      <c r="J6763" s="99">
        <v>36173472.460262053</v>
      </c>
      <c r="K6763" s="99">
        <v>33721443.331940487</v>
      </c>
      <c r="L6763" s="99">
        <v>38301134094.585556</v>
      </c>
      <c r="M6763" s="48"/>
      <c r="N6763" s="48"/>
      <c r="O6763" s="126" t="s">
        <v>10</v>
      </c>
      <c r="P6763" s="50"/>
      <c r="Q6763" s="126"/>
      <c r="R6763" s="126"/>
      <c r="S6763" s="126"/>
      <c r="T6763" s="126"/>
      <c r="U6763" s="126"/>
      <c r="V6763" s="126"/>
      <c r="W6763" s="126"/>
      <c r="X6763" s="95"/>
      <c r="Y6763" s="126"/>
      <c r="Z6763" s="126"/>
      <c r="AA6763" s="126"/>
      <c r="AB6763" s="126"/>
      <c r="AC6763" s="126"/>
      <c r="AD6763" s="126"/>
      <c r="AE6763" s="126"/>
      <c r="AF6763" s="126"/>
      <c r="AG6763" s="126"/>
      <c r="AH6763" s="48"/>
      <c r="AI6763" s="126"/>
      <c r="AJ6763" s="126"/>
    </row>
    <row r="6764" spans="1:37" s="152" customFormat="1">
      <c r="A6764" s="140"/>
      <c r="B6764" s="144"/>
      <c r="C6764" s="25"/>
      <c r="D6764" s="140"/>
      <c r="E6764" s="140"/>
      <c r="F6764" s="145"/>
      <c r="G6764" s="143"/>
      <c r="H6764" s="25"/>
      <c r="I6764" s="140"/>
      <c r="J6764" s="140"/>
      <c r="K6764" s="140"/>
      <c r="L6764" s="140"/>
      <c r="M6764" s="141"/>
      <c r="N6764" s="140"/>
      <c r="O6764" s="140"/>
      <c r="P6764" s="143"/>
      <c r="Q6764" s="140"/>
      <c r="R6764" s="25"/>
      <c r="S6764" s="25"/>
      <c r="T6764" s="140"/>
      <c r="U6764" s="140"/>
      <c r="V6764" s="140"/>
      <c r="W6764" s="140"/>
      <c r="X6764" s="140"/>
      <c r="Y6764" s="25"/>
      <c r="Z6764" s="25"/>
      <c r="AA6764" s="140"/>
      <c r="AB6764" s="140"/>
      <c r="AC6764" s="25"/>
      <c r="AD6764" s="25"/>
      <c r="AE6764" s="25"/>
      <c r="AF6764" s="25"/>
      <c r="AG6764" s="140"/>
      <c r="AH6764" s="25"/>
      <c r="AI6764" s="25"/>
      <c r="AJ6764" s="25"/>
    </row>
    <row r="6766" spans="1:37">
      <c r="A6766" s="265" t="s">
        <v>46</v>
      </c>
      <c r="B6766" s="266"/>
      <c r="C6766" s="266"/>
      <c r="D6766" s="266"/>
      <c r="E6766" s="266"/>
      <c r="F6766" s="266"/>
      <c r="G6766" s="266"/>
      <c r="H6766" s="266"/>
      <c r="I6766" s="266"/>
      <c r="J6766" s="266"/>
      <c r="K6766" s="267"/>
    </row>
    <row r="6767" spans="1:37">
      <c r="A6767" s="268"/>
      <c r="B6767" s="268"/>
      <c r="C6767" s="268"/>
      <c r="D6767" s="268"/>
      <c r="E6767" s="268"/>
      <c r="F6767" s="268"/>
      <c r="G6767" s="268"/>
      <c r="H6767" s="268"/>
      <c r="I6767" s="268"/>
      <c r="J6767" s="268"/>
      <c r="K6767" s="268"/>
    </row>
    <row r="6768" spans="1:37" ht="15" customHeight="1">
      <c r="A6768" s="269"/>
      <c r="B6768" s="379"/>
      <c r="C6768" s="549" t="s">
        <v>47</v>
      </c>
      <c r="D6768" s="542" t="s">
        <v>48</v>
      </c>
      <c r="E6768" s="543"/>
      <c r="F6768" s="543"/>
      <c r="G6768" s="543"/>
      <c r="H6768" s="543"/>
      <c r="I6768" s="543"/>
      <c r="J6768" s="544"/>
      <c r="K6768" s="549" t="s">
        <v>49</v>
      </c>
    </row>
    <row r="6769" spans="1:11">
      <c r="A6769" s="380"/>
      <c r="B6769" s="381"/>
      <c r="C6769" s="550"/>
      <c r="D6769" s="270" t="s">
        <v>50</v>
      </c>
      <c r="E6769" s="270" t="s">
        <v>51</v>
      </c>
      <c r="F6769" s="270" t="s">
        <v>52</v>
      </c>
      <c r="G6769" s="270" t="s">
        <v>53</v>
      </c>
      <c r="H6769" s="270" t="s">
        <v>54</v>
      </c>
      <c r="I6769" s="270" t="s">
        <v>55</v>
      </c>
      <c r="J6769" s="270" t="s">
        <v>56</v>
      </c>
      <c r="K6769" s="550"/>
    </row>
    <row r="6770" spans="1:11">
      <c r="A6770" s="542" t="s">
        <v>57</v>
      </c>
      <c r="B6770" s="544"/>
      <c r="C6770" s="271">
        <v>33720676.976940475</v>
      </c>
      <c r="D6770" s="272">
        <v>8761139.966374265</v>
      </c>
      <c r="E6770" s="272">
        <v>3358262.2475900003</v>
      </c>
      <c r="F6770" s="272">
        <v>12119402.213964263</v>
      </c>
      <c r="G6770" s="272">
        <v>4832302.8300255928</v>
      </c>
      <c r="H6770" s="272">
        <v>16951705.043989856</v>
      </c>
      <c r="I6770" s="272">
        <v>16768971.93295062</v>
      </c>
      <c r="J6770" s="272">
        <v>33720676.976940475</v>
      </c>
      <c r="K6770" s="273">
        <v>1</v>
      </c>
    </row>
    <row r="6771" spans="1:11">
      <c r="A6771" s="274" t="s">
        <v>58</v>
      </c>
      <c r="B6771" s="382"/>
      <c r="C6771" s="378"/>
      <c r="D6771" s="275">
        <v>1</v>
      </c>
      <c r="E6771" s="275">
        <v>2</v>
      </c>
      <c r="F6771" s="275"/>
      <c r="G6771" s="275">
        <v>3</v>
      </c>
      <c r="H6771" s="275"/>
      <c r="I6771" s="276">
        <v>4</v>
      </c>
      <c r="J6771" s="277"/>
      <c r="K6771" s="270"/>
    </row>
    <row r="6772" spans="1:11">
      <c r="A6772" s="542" t="s">
        <v>83</v>
      </c>
      <c r="B6772" s="544"/>
      <c r="C6772" s="272">
        <v>7158852.8010167731</v>
      </c>
      <c r="D6772" s="272">
        <v>2678205.5714067738</v>
      </c>
      <c r="E6772" s="272">
        <v>909472.64099999995</v>
      </c>
      <c r="F6772" s="272">
        <v>3587678.2124067736</v>
      </c>
      <c r="G6772" s="272">
        <v>2206674.7384499991</v>
      </c>
      <c r="H6772" s="272">
        <v>5794352.9508567732</v>
      </c>
      <c r="I6772" s="272">
        <v>1364499.8501599997</v>
      </c>
      <c r="J6772" s="272">
        <v>7158852.8010167731</v>
      </c>
      <c r="K6772" s="273">
        <v>0.21229860853363883</v>
      </c>
    </row>
    <row r="6773" spans="1:11">
      <c r="A6773" s="542" t="s">
        <v>59</v>
      </c>
      <c r="B6773" s="544"/>
      <c r="C6773" s="272">
        <v>6935000</v>
      </c>
      <c r="D6773" s="272">
        <v>0</v>
      </c>
      <c r="E6773" s="272">
        <v>0</v>
      </c>
      <c r="F6773" s="272">
        <v>0</v>
      </c>
      <c r="G6773" s="272">
        <v>0</v>
      </c>
      <c r="H6773" s="272">
        <v>0</v>
      </c>
      <c r="I6773" s="272">
        <v>6935000</v>
      </c>
      <c r="J6773" s="272">
        <v>6935000</v>
      </c>
      <c r="K6773" s="273">
        <v>0.20566016526721648</v>
      </c>
    </row>
    <row r="6774" spans="1:11">
      <c r="A6774" s="542" t="s">
        <v>60</v>
      </c>
      <c r="B6774" s="544"/>
      <c r="C6774" s="272">
        <v>2436661.7725200756</v>
      </c>
      <c r="D6774" s="272">
        <v>793302.49584999948</v>
      </c>
      <c r="E6774" s="272">
        <v>566069.48399999994</v>
      </c>
      <c r="F6774" s="272">
        <v>1359371.9798499993</v>
      </c>
      <c r="G6774" s="272">
        <v>243146.59847999996</v>
      </c>
      <c r="H6774" s="272">
        <v>1602518.5783299992</v>
      </c>
      <c r="I6774" s="272">
        <v>834143.19419007644</v>
      </c>
      <c r="J6774" s="272">
        <v>2436661.7725200756</v>
      </c>
      <c r="K6774" s="273">
        <v>7.2260167676537479E-2</v>
      </c>
    </row>
    <row r="6775" spans="1:11">
      <c r="A6775" s="542" t="s">
        <v>61</v>
      </c>
      <c r="B6775" s="544"/>
      <c r="C6775" s="272">
        <v>0</v>
      </c>
      <c r="D6775" s="272">
        <v>0</v>
      </c>
      <c r="E6775" s="272">
        <v>0</v>
      </c>
      <c r="F6775" s="272">
        <v>0</v>
      </c>
      <c r="G6775" s="272">
        <v>0</v>
      </c>
      <c r="H6775" s="272">
        <v>0</v>
      </c>
      <c r="I6775" s="272">
        <v>0</v>
      </c>
      <c r="J6775" s="272">
        <v>0</v>
      </c>
      <c r="K6775" s="273">
        <v>0</v>
      </c>
    </row>
    <row r="6776" spans="1:11">
      <c r="A6776" s="542" t="s">
        <v>62</v>
      </c>
      <c r="B6776" s="544"/>
      <c r="C6776" s="272">
        <v>1759.9162000000001</v>
      </c>
      <c r="D6776" s="272">
        <v>84</v>
      </c>
      <c r="E6776" s="272">
        <v>117</v>
      </c>
      <c r="F6776" s="272">
        <v>201</v>
      </c>
      <c r="G6776" s="272">
        <v>0</v>
      </c>
      <c r="H6776" s="272">
        <v>201</v>
      </c>
      <c r="I6776" s="272">
        <v>1558.9162000000001</v>
      </c>
      <c r="J6776" s="272">
        <v>1759.9162000000001</v>
      </c>
      <c r="K6776" s="273">
        <v>5.2191010317008169E-5</v>
      </c>
    </row>
    <row r="6777" spans="1:11">
      <c r="A6777" s="542" t="s">
        <v>63</v>
      </c>
      <c r="B6777" s="544"/>
      <c r="C6777" s="272">
        <v>0</v>
      </c>
      <c r="D6777" s="272">
        <v>0</v>
      </c>
      <c r="E6777" s="272">
        <v>0</v>
      </c>
      <c r="F6777" s="272">
        <v>0</v>
      </c>
      <c r="G6777" s="272">
        <v>0</v>
      </c>
      <c r="H6777" s="272">
        <v>0</v>
      </c>
      <c r="I6777" s="272">
        <v>0</v>
      </c>
      <c r="J6777" s="272">
        <v>0</v>
      </c>
      <c r="K6777" s="273">
        <v>0</v>
      </c>
    </row>
    <row r="6778" spans="1:11">
      <c r="A6778" s="542" t="s">
        <v>64</v>
      </c>
      <c r="B6778" s="544"/>
      <c r="C6778" s="272">
        <v>984481.73112749157</v>
      </c>
      <c r="D6778" s="272">
        <v>737212.3469294915</v>
      </c>
      <c r="E6778" s="272">
        <v>42881.63023000001</v>
      </c>
      <c r="F6778" s="272">
        <v>780093.97715949151</v>
      </c>
      <c r="G6778" s="272">
        <v>16709.662960000001</v>
      </c>
      <c r="H6778" s="272">
        <v>796803.64011949149</v>
      </c>
      <c r="I6778" s="272">
        <v>187678.09100800008</v>
      </c>
      <c r="J6778" s="272">
        <v>984481.73112749157</v>
      </c>
      <c r="K6778" s="273">
        <v>2.9195194740625131E-2</v>
      </c>
    </row>
    <row r="6779" spans="1:11">
      <c r="A6779" s="542" t="s">
        <v>65</v>
      </c>
      <c r="B6779" s="544"/>
      <c r="C6779" s="272">
        <v>6820854.8448699992</v>
      </c>
      <c r="D6779" s="272">
        <v>2258172.6490000002</v>
      </c>
      <c r="E6779" s="272">
        <v>726206.97236000001</v>
      </c>
      <c r="F6779" s="272">
        <v>2984379.6213600002</v>
      </c>
      <c r="G6779" s="272">
        <v>148221.18899999998</v>
      </c>
      <c r="H6779" s="272">
        <v>3132600.81036</v>
      </c>
      <c r="I6779" s="272">
        <v>3688254.0345099997</v>
      </c>
      <c r="J6779" s="272">
        <v>6820854.8448699992</v>
      </c>
      <c r="K6779" s="273">
        <v>0.20227514558899182</v>
      </c>
    </row>
    <row r="6780" spans="1:11">
      <c r="A6780" s="542" t="s">
        <v>81</v>
      </c>
      <c r="B6780" s="544"/>
      <c r="C6780" s="272">
        <v>0</v>
      </c>
      <c r="D6780" s="272">
        <v>0</v>
      </c>
      <c r="E6780" s="272">
        <v>0</v>
      </c>
      <c r="F6780" s="272">
        <v>0</v>
      </c>
      <c r="G6780" s="272">
        <v>0</v>
      </c>
      <c r="H6780" s="272">
        <v>0</v>
      </c>
      <c r="I6780" s="272">
        <v>0</v>
      </c>
      <c r="J6780" s="272">
        <v>0</v>
      </c>
      <c r="K6780" s="273">
        <v>0</v>
      </c>
    </row>
    <row r="6781" spans="1:11">
      <c r="A6781" s="542" t="s">
        <v>337</v>
      </c>
      <c r="B6781" s="544"/>
      <c r="C6781" s="272">
        <v>3256807.9369999999</v>
      </c>
      <c r="D6781" s="272">
        <v>0</v>
      </c>
      <c r="E6781" s="272">
        <v>431654.36299999995</v>
      </c>
      <c r="F6781" s="272">
        <v>431654.36299999995</v>
      </c>
      <c r="G6781" s="272">
        <v>675292.62900000019</v>
      </c>
      <c r="H6781" s="272">
        <v>1106946.9920000001</v>
      </c>
      <c r="I6781" s="272">
        <v>2149860.9449999998</v>
      </c>
      <c r="J6781" s="272">
        <v>3256807.9369999999</v>
      </c>
      <c r="K6781" s="273">
        <v>9.6581926253352893E-2</v>
      </c>
    </row>
    <row r="6782" spans="1:11">
      <c r="A6782" s="542" t="s">
        <v>82</v>
      </c>
      <c r="B6782" s="544"/>
      <c r="C6782" s="272">
        <v>6119775.6239179987</v>
      </c>
      <c r="D6782" s="272">
        <v>2294162.9031879995</v>
      </c>
      <c r="E6782" s="272">
        <v>681860.15700000001</v>
      </c>
      <c r="F6782" s="272">
        <v>2976023.0601879996</v>
      </c>
      <c r="G6782" s="272">
        <v>1540763.054</v>
      </c>
      <c r="H6782" s="272">
        <v>4516786.1141879996</v>
      </c>
      <c r="I6782" s="272">
        <v>1602989.5097299991</v>
      </c>
      <c r="J6782" s="272">
        <v>6119775.6239179987</v>
      </c>
      <c r="K6782" s="273">
        <v>0.18148436427011658</v>
      </c>
    </row>
    <row r="6783" spans="1:11">
      <c r="A6783" s="542" t="s">
        <v>6880</v>
      </c>
      <c r="B6783" s="544"/>
      <c r="C6783" s="272">
        <v>350.59328813559324</v>
      </c>
      <c r="D6783" s="272">
        <v>0</v>
      </c>
      <c r="E6783" s="272">
        <v>0</v>
      </c>
      <c r="F6783" s="272">
        <v>0</v>
      </c>
      <c r="G6783" s="272">
        <v>197.69513559322036</v>
      </c>
      <c r="H6783" s="272">
        <v>197.69513559322036</v>
      </c>
      <c r="I6783" s="272">
        <v>152.89815254237288</v>
      </c>
      <c r="J6783" s="272">
        <v>350.59328813559324</v>
      </c>
      <c r="K6783" s="273">
        <v>1.039698249164282E-5</v>
      </c>
    </row>
    <row r="6784" spans="1:11">
      <c r="A6784" s="542" t="s">
        <v>6881</v>
      </c>
      <c r="B6784" s="544"/>
      <c r="C6784" s="272">
        <v>6131.7569999999996</v>
      </c>
      <c r="D6784" s="272">
        <v>0</v>
      </c>
      <c r="E6784" s="272">
        <v>0</v>
      </c>
      <c r="F6784" s="272">
        <v>0</v>
      </c>
      <c r="G6784" s="272">
        <v>1297.2629999999999</v>
      </c>
      <c r="H6784" s="272">
        <v>1297.2629999999999</v>
      </c>
      <c r="I6784" s="272">
        <v>4834.4939999999997</v>
      </c>
      <c r="J6784" s="272">
        <v>6131.7569999999996</v>
      </c>
      <c r="K6784" s="273">
        <v>1.8183967671209971E-4</v>
      </c>
    </row>
    <row r="6785" spans="1:11">
      <c r="A6785" s="542" t="s">
        <v>84</v>
      </c>
      <c r="B6785" s="544"/>
      <c r="C6785" s="272">
        <v>31429543.926797651</v>
      </c>
      <c r="D6785" s="272">
        <v>7815053.6528176703</v>
      </c>
      <c r="E6785" s="272">
        <v>3247671.9283599984</v>
      </c>
      <c r="F6785" s="272">
        <v>11062725.581177669</v>
      </c>
      <c r="G6785" s="272">
        <v>4780460.2342900019</v>
      </c>
      <c r="H6785" s="272">
        <v>15843185.815467671</v>
      </c>
      <c r="I6785" s="272">
        <v>15586358.111329982</v>
      </c>
      <c r="J6785" s="272">
        <v>31429543.926797651</v>
      </c>
      <c r="K6785" s="273">
        <v>0.93205554408917735</v>
      </c>
    </row>
    <row r="6786" spans="1:11">
      <c r="A6786" s="542" t="s">
        <v>66</v>
      </c>
      <c r="B6786" s="544"/>
      <c r="C6786" s="272">
        <v>23353129.334606849</v>
      </c>
      <c r="D6786" s="272">
        <v>5729764.7162567731</v>
      </c>
      <c r="E6786" s="272">
        <v>2201866.09736</v>
      </c>
      <c r="F6786" s="272">
        <v>7931630.8136167731</v>
      </c>
      <c r="G6786" s="272">
        <v>2598042.5259299991</v>
      </c>
      <c r="H6786" s="272">
        <v>10529673.339546772</v>
      </c>
      <c r="I6786" s="272">
        <v>12823455.995060077</v>
      </c>
      <c r="J6786" s="272">
        <v>23353129.334606849</v>
      </c>
      <c r="K6786" s="273">
        <v>0.69254627807670166</v>
      </c>
    </row>
    <row r="6787" spans="1:11">
      <c r="A6787" s="268"/>
      <c r="B6787" s="266"/>
      <c r="C6787" s="266"/>
      <c r="D6787" s="268"/>
      <c r="E6787" s="268"/>
      <c r="F6787" s="268"/>
      <c r="G6787" s="268"/>
      <c r="H6787" s="268"/>
      <c r="I6787" s="268"/>
      <c r="J6787" s="268"/>
      <c r="K6787" s="268"/>
    </row>
    <row r="6788" spans="1:11">
      <c r="A6788" s="265" t="s">
        <v>67</v>
      </c>
      <c r="B6788" s="266"/>
      <c r="C6788" s="266"/>
      <c r="D6788" s="266"/>
      <c r="E6788" s="266"/>
      <c r="F6788" s="266"/>
      <c r="G6788" s="266"/>
      <c r="H6788" s="266"/>
      <c r="I6788" s="266"/>
      <c r="J6788" s="266"/>
      <c r="K6788" s="266"/>
    </row>
    <row r="6789" spans="1:11">
      <c r="A6789" s="268"/>
      <c r="B6789" s="266"/>
      <c r="C6789" s="266"/>
      <c r="D6789" s="268"/>
      <c r="E6789" s="268"/>
      <c r="F6789" s="268"/>
      <c r="G6789" s="268"/>
      <c r="H6789" s="268"/>
      <c r="I6789" s="268"/>
      <c r="J6789" s="268"/>
      <c r="K6789" s="268"/>
    </row>
    <row r="6790" spans="1:11" ht="15" customHeight="1">
      <c r="A6790" s="545"/>
      <c r="B6790" s="546"/>
      <c r="C6790" s="549" t="s">
        <v>47</v>
      </c>
      <c r="D6790" s="542" t="s">
        <v>48</v>
      </c>
      <c r="E6790" s="543"/>
      <c r="F6790" s="543"/>
      <c r="G6790" s="543"/>
      <c r="H6790" s="543"/>
      <c r="I6790" s="543"/>
      <c r="J6790" s="544"/>
      <c r="K6790" s="549" t="s">
        <v>49</v>
      </c>
    </row>
    <row r="6791" spans="1:11">
      <c r="A6791" s="547"/>
      <c r="B6791" s="548"/>
      <c r="C6791" s="550"/>
      <c r="D6791" s="270" t="s">
        <v>50</v>
      </c>
      <c r="E6791" s="270" t="s">
        <v>51</v>
      </c>
      <c r="F6791" s="270" t="s">
        <v>52</v>
      </c>
      <c r="G6791" s="270" t="s">
        <v>53</v>
      </c>
      <c r="H6791" s="270" t="s">
        <v>54</v>
      </c>
      <c r="I6791" s="270" t="s">
        <v>55</v>
      </c>
      <c r="J6791" s="270" t="s">
        <v>56</v>
      </c>
      <c r="K6791" s="550"/>
    </row>
    <row r="6792" spans="1:11">
      <c r="A6792" s="542" t="s">
        <v>57</v>
      </c>
      <c r="B6792" s="544"/>
      <c r="C6792" s="272">
        <v>33720676.976940483</v>
      </c>
      <c r="D6792" s="272">
        <v>8761139.9663742688</v>
      </c>
      <c r="E6792" s="272">
        <v>3358262.2475899998</v>
      </c>
      <c r="F6792" s="272">
        <v>12119402.21396427</v>
      </c>
      <c r="G6792" s="272">
        <v>4832302.8300255947</v>
      </c>
      <c r="H6792" s="272">
        <v>16951705.043989867</v>
      </c>
      <c r="I6792" s="272">
        <v>16768971.932950623</v>
      </c>
      <c r="J6792" s="272">
        <v>33720676.976940483</v>
      </c>
      <c r="K6792" s="273">
        <v>1</v>
      </c>
    </row>
    <row r="6793" spans="1:11">
      <c r="A6793" s="274" t="s">
        <v>58</v>
      </c>
      <c r="B6793" s="382"/>
      <c r="C6793" s="277"/>
      <c r="D6793" s="275">
        <v>1</v>
      </c>
      <c r="E6793" s="275">
        <v>2</v>
      </c>
      <c r="F6793" s="275"/>
      <c r="G6793" s="275">
        <v>3</v>
      </c>
      <c r="H6793" s="275"/>
      <c r="I6793" s="275">
        <v>4</v>
      </c>
      <c r="J6793" s="277"/>
      <c r="K6793" s="273"/>
    </row>
    <row r="6794" spans="1:11">
      <c r="A6794" s="542" t="s">
        <v>68</v>
      </c>
      <c r="B6794" s="544"/>
      <c r="C6794" s="278">
        <v>7820018.3724700008</v>
      </c>
      <c r="D6794" s="272">
        <v>1698441.7560000003</v>
      </c>
      <c r="E6794" s="272">
        <v>1187827.3279999997</v>
      </c>
      <c r="F6794" s="272">
        <v>2886269.0839999998</v>
      </c>
      <c r="G6794" s="272">
        <v>1918397.9450000015</v>
      </c>
      <c r="H6794" s="272">
        <v>4804667.029000001</v>
      </c>
      <c r="I6794" s="272">
        <v>3015351.3434700002</v>
      </c>
      <c r="J6794" s="272">
        <v>7820018.3724700008</v>
      </c>
      <c r="K6794" s="273">
        <v>0.23190573480531351</v>
      </c>
    </row>
    <row r="6795" spans="1:11">
      <c r="A6795" s="542" t="s">
        <v>69</v>
      </c>
      <c r="B6795" s="544"/>
      <c r="C6795" s="278">
        <v>7250931.2377069965</v>
      </c>
      <c r="D6795" s="272">
        <v>2662257.7311879992</v>
      </c>
      <c r="E6795" s="272">
        <v>589039.20500000031</v>
      </c>
      <c r="F6795" s="272">
        <v>3251296.9361879993</v>
      </c>
      <c r="G6795" s="272">
        <v>1595919.12045</v>
      </c>
      <c r="H6795" s="272">
        <v>4847216.0566379996</v>
      </c>
      <c r="I6795" s="272">
        <v>2403715.1810689964</v>
      </c>
      <c r="J6795" s="272">
        <v>7250931.2377069965</v>
      </c>
      <c r="K6795" s="273">
        <v>0.21502923095717996</v>
      </c>
    </row>
    <row r="6796" spans="1:11">
      <c r="A6796" s="542" t="s">
        <v>70</v>
      </c>
      <c r="B6796" s="544"/>
      <c r="C6796" s="278">
        <v>5157057.2987641599</v>
      </c>
      <c r="D6796" s="272">
        <v>2143975.1845025406</v>
      </c>
      <c r="E6796" s="272">
        <v>442443.41799999995</v>
      </c>
      <c r="F6796" s="272">
        <v>2586418.6025025407</v>
      </c>
      <c r="G6796" s="272">
        <v>161625.83899999995</v>
      </c>
      <c r="H6796" s="272">
        <v>2748044.4415025408</v>
      </c>
      <c r="I6796" s="272">
        <v>2409012.8572616195</v>
      </c>
      <c r="J6796" s="272">
        <v>5157057.2987641599</v>
      </c>
      <c r="K6796" s="273">
        <v>0.1529345719331423</v>
      </c>
    </row>
    <row r="6797" spans="1:11">
      <c r="A6797" s="542" t="s">
        <v>71</v>
      </c>
      <c r="B6797" s="544"/>
      <c r="C6797" s="278">
        <v>959761.8642200001</v>
      </c>
      <c r="D6797" s="272">
        <v>91092.087999999989</v>
      </c>
      <c r="E6797" s="272">
        <v>177270.67448999998</v>
      </c>
      <c r="F6797" s="272">
        <v>268362.76248999999</v>
      </c>
      <c r="G6797" s="272">
        <v>271206.99607999995</v>
      </c>
      <c r="H6797" s="272">
        <v>539569.75856999995</v>
      </c>
      <c r="I6797" s="272">
        <v>420192.10565000016</v>
      </c>
      <c r="J6797" s="272">
        <v>959761.8642200001</v>
      </c>
      <c r="K6797" s="273">
        <v>2.8462117319777498E-2</v>
      </c>
    </row>
    <row r="6798" spans="1:11">
      <c r="A6798" s="542" t="s">
        <v>72</v>
      </c>
      <c r="B6798" s="544"/>
      <c r="C6798" s="278">
        <v>13313.55869</v>
      </c>
      <c r="D6798" s="272">
        <v>0</v>
      </c>
      <c r="E6798" s="272">
        <v>0</v>
      </c>
      <c r="F6798" s="272">
        <v>0</v>
      </c>
      <c r="G6798" s="272">
        <v>0</v>
      </c>
      <c r="H6798" s="272">
        <v>0</v>
      </c>
      <c r="I6798" s="272">
        <v>13313.55869</v>
      </c>
      <c r="J6798" s="272">
        <v>13313.55869</v>
      </c>
      <c r="K6798" s="273">
        <v>3.9481884361646511E-4</v>
      </c>
    </row>
    <row r="6799" spans="1:11">
      <c r="A6799" s="542" t="s">
        <v>73</v>
      </c>
      <c r="B6799" s="544"/>
      <c r="C6799" s="278">
        <v>134277.65346</v>
      </c>
      <c r="D6799" s="272">
        <v>73544.78</v>
      </c>
      <c r="E6799" s="272">
        <v>4478.6269999999995</v>
      </c>
      <c r="F6799" s="272">
        <v>78023.406999999992</v>
      </c>
      <c r="G6799" s="272">
        <v>44338.429000000004</v>
      </c>
      <c r="H6799" s="272">
        <v>122361.836</v>
      </c>
      <c r="I6799" s="272">
        <v>11915.817459999998</v>
      </c>
      <c r="J6799" s="272">
        <v>134277.65346</v>
      </c>
      <c r="K6799" s="273">
        <v>3.9820568712729083E-3</v>
      </c>
    </row>
    <row r="6800" spans="1:11">
      <c r="A6800" s="542" t="s">
        <v>74</v>
      </c>
      <c r="B6800" s="544"/>
      <c r="C6800" s="278">
        <v>4257.0020000000004</v>
      </c>
      <c r="D6800" s="272">
        <v>697.202</v>
      </c>
      <c r="E6800" s="272">
        <v>765.8</v>
      </c>
      <c r="F6800" s="272">
        <v>1463.002</v>
      </c>
      <c r="G6800" s="272">
        <v>1206</v>
      </c>
      <c r="H6800" s="272">
        <v>2669.002</v>
      </c>
      <c r="I6800" s="272">
        <v>1588</v>
      </c>
      <c r="J6800" s="272">
        <v>4257.0020000000004</v>
      </c>
      <c r="K6800" s="273">
        <v>1.2624307640416308E-4</v>
      </c>
    </row>
    <row r="6801" spans="1:11">
      <c r="A6801" s="542" t="s">
        <v>75</v>
      </c>
      <c r="B6801" s="544"/>
      <c r="C6801" s="278">
        <v>12381059.989629328</v>
      </c>
      <c r="D6801" s="272">
        <v>2091131.2246837297</v>
      </c>
      <c r="E6801" s="272">
        <v>956437.1950999999</v>
      </c>
      <c r="F6801" s="272">
        <v>3047568.4197837296</v>
      </c>
      <c r="G6801" s="272">
        <v>839608.50049559318</v>
      </c>
      <c r="H6801" s="272">
        <v>3887176.9202793227</v>
      </c>
      <c r="I6801" s="272">
        <v>8493883.0693500061</v>
      </c>
      <c r="J6801" s="272">
        <v>12381059.989629328</v>
      </c>
      <c r="K6801" s="273">
        <v>0.36716522619329323</v>
      </c>
    </row>
    <row r="6802" spans="1:11">
      <c r="A6802" s="268"/>
      <c r="B6802" s="268"/>
      <c r="C6802" s="268"/>
      <c r="D6802" s="268"/>
      <c r="E6802" s="268"/>
      <c r="F6802" s="268"/>
      <c r="G6802" s="268"/>
      <c r="H6802" s="268"/>
      <c r="I6802" s="268"/>
      <c r="J6802" s="268"/>
      <c r="K6802" s="268"/>
    </row>
    <row r="6803" spans="1:11">
      <c r="A6803" s="268"/>
      <c r="B6803" s="268"/>
      <c r="C6803" s="268"/>
      <c r="D6803" s="268"/>
      <c r="E6803" s="268"/>
      <c r="F6803" s="268"/>
      <c r="G6803" s="268"/>
      <c r="H6803" s="268"/>
      <c r="I6803" s="268"/>
      <c r="J6803" s="268"/>
      <c r="K6803" s="268"/>
    </row>
    <row r="6804" spans="1:11">
      <c r="A6804" s="279" t="s">
        <v>76</v>
      </c>
      <c r="B6804" s="280"/>
      <c r="C6804" s="280"/>
      <c r="D6804" s="280"/>
      <c r="E6804" s="280"/>
      <c r="F6804" s="280"/>
      <c r="G6804" s="280"/>
      <c r="H6804" s="280"/>
      <c r="I6804" s="280"/>
      <c r="J6804" s="280"/>
      <c r="K6804" s="280"/>
    </row>
    <row r="6805" spans="1:11">
      <c r="A6805" s="281" t="s">
        <v>77</v>
      </c>
      <c r="B6805" s="570" t="s">
        <v>78</v>
      </c>
      <c r="C6805" s="570"/>
      <c r="D6805" s="570"/>
      <c r="E6805" s="570"/>
      <c r="F6805" s="570"/>
      <c r="G6805" s="570"/>
      <c r="H6805" s="570"/>
      <c r="I6805" s="570"/>
      <c r="J6805" s="570"/>
      <c r="K6805" s="282"/>
    </row>
    <row r="6806" spans="1:11">
      <c r="A6806" s="283">
        <v>1</v>
      </c>
      <c r="B6806" s="569" t="s">
        <v>26</v>
      </c>
      <c r="C6806" s="569"/>
      <c r="D6806" s="569"/>
      <c r="E6806" s="569"/>
      <c r="F6806" s="569"/>
      <c r="G6806" s="569"/>
      <c r="H6806" s="569"/>
      <c r="I6806" s="569"/>
      <c r="J6806" s="569"/>
      <c r="K6806" s="280"/>
    </row>
    <row r="6807" spans="1:11">
      <c r="A6807" s="283">
        <v>2</v>
      </c>
      <c r="B6807" s="569" t="s">
        <v>27</v>
      </c>
      <c r="C6807" s="569"/>
      <c r="D6807" s="569"/>
      <c r="E6807" s="569"/>
      <c r="F6807" s="569"/>
      <c r="G6807" s="569"/>
      <c r="H6807" s="569"/>
      <c r="I6807" s="569"/>
      <c r="J6807" s="569"/>
      <c r="K6807" s="280"/>
    </row>
    <row r="6808" spans="1:11" ht="44.25" customHeight="1">
      <c r="A6808" s="283">
        <v>3</v>
      </c>
      <c r="B6808" s="569" t="s">
        <v>6019</v>
      </c>
      <c r="C6808" s="569"/>
      <c r="D6808" s="569"/>
      <c r="E6808" s="569"/>
      <c r="F6808" s="569"/>
      <c r="G6808" s="569"/>
      <c r="H6808" s="569"/>
      <c r="I6808" s="569"/>
      <c r="J6808" s="569"/>
      <c r="K6808" s="284"/>
    </row>
    <row r="6809" spans="1:11">
      <c r="A6809" s="283">
        <v>4</v>
      </c>
      <c r="B6809" s="569" t="s">
        <v>14</v>
      </c>
      <c r="C6809" s="569"/>
      <c r="D6809" s="569"/>
      <c r="E6809" s="569"/>
      <c r="F6809" s="569"/>
      <c r="G6809" s="569"/>
      <c r="H6809" s="569"/>
      <c r="I6809" s="569"/>
      <c r="J6809" s="569"/>
      <c r="K6809" s="280"/>
    </row>
    <row r="6810" spans="1:11">
      <c r="A6810" s="283">
        <v>5</v>
      </c>
      <c r="B6810" s="569" t="s">
        <v>24</v>
      </c>
      <c r="C6810" s="569"/>
      <c r="D6810" s="569"/>
      <c r="E6810" s="569"/>
      <c r="F6810" s="569"/>
      <c r="G6810" s="569"/>
      <c r="H6810" s="569"/>
      <c r="I6810" s="569"/>
      <c r="J6810" s="569"/>
      <c r="K6810" s="280"/>
    </row>
    <row r="6811" spans="1:11">
      <c r="A6811" s="283">
        <v>6</v>
      </c>
      <c r="B6811" s="569" t="s">
        <v>16</v>
      </c>
      <c r="C6811" s="569"/>
      <c r="D6811" s="569"/>
      <c r="E6811" s="569"/>
      <c r="F6811" s="569"/>
      <c r="G6811" s="569"/>
      <c r="H6811" s="569"/>
      <c r="I6811" s="569"/>
      <c r="J6811" s="569"/>
      <c r="K6811" s="280"/>
    </row>
    <row r="6812" spans="1:11">
      <c r="A6812" s="283">
        <v>7</v>
      </c>
      <c r="B6812" s="569" t="s">
        <v>18</v>
      </c>
      <c r="C6812" s="569"/>
      <c r="D6812" s="569"/>
      <c r="E6812" s="569"/>
      <c r="F6812" s="569"/>
      <c r="G6812" s="569"/>
      <c r="H6812" s="569"/>
      <c r="I6812" s="569"/>
      <c r="J6812" s="569"/>
      <c r="K6812" s="280"/>
    </row>
    <row r="6813" spans="1:11" ht="409.6">
      <c r="A6813" s="283">
        <v>8</v>
      </c>
      <c r="B6813" s="569" t="s">
        <v>20</v>
      </c>
      <c r="C6813" s="569"/>
      <c r="D6813" s="569"/>
      <c r="E6813" s="569"/>
      <c r="F6813" s="569"/>
      <c r="G6813" s="569"/>
      <c r="H6813" s="569"/>
      <c r="I6813" s="569"/>
      <c r="J6813" s="569"/>
      <c r="K6813" s="280"/>
    </row>
    <row r="6814" spans="1:11">
      <c r="A6814" s="285"/>
      <c r="B6814" s="280"/>
      <c r="C6814" s="280"/>
      <c r="D6814" s="280"/>
      <c r="E6814" s="280"/>
      <c r="F6814" s="280"/>
      <c r="G6814" s="280"/>
      <c r="H6814" s="280"/>
      <c r="I6814" s="280"/>
      <c r="J6814" s="280"/>
      <c r="K6814" s="280"/>
    </row>
    <row r="6815" spans="1:11">
      <c r="A6815" s="279" t="s">
        <v>92</v>
      </c>
      <c r="B6815" s="286"/>
      <c r="C6815" s="287"/>
      <c r="D6815" s="287"/>
      <c r="E6815" s="286"/>
      <c r="F6815" s="286"/>
      <c r="G6815" s="288"/>
      <c r="H6815" s="288"/>
      <c r="I6815" s="287"/>
      <c r="J6815" s="286"/>
      <c r="K6815" s="287"/>
    </row>
    <row r="6816" spans="1:11">
      <c r="A6816" s="286"/>
      <c r="B6816" s="289"/>
      <c r="C6816" s="286"/>
      <c r="D6816" s="287"/>
      <c r="E6816" s="286"/>
      <c r="F6816" s="286"/>
      <c r="G6816" s="287"/>
      <c r="H6816" s="288"/>
      <c r="I6816" s="288"/>
      <c r="J6816" s="286"/>
      <c r="K6816" s="287"/>
    </row>
    <row r="6817" spans="1:11">
      <c r="A6817" s="279" t="s">
        <v>378</v>
      </c>
      <c r="B6817" s="289"/>
      <c r="C6817" s="286"/>
      <c r="D6817" s="287"/>
      <c r="E6817" s="286"/>
      <c r="F6817" s="286"/>
      <c r="G6817" s="287"/>
      <c r="H6817" s="288"/>
      <c r="I6817" s="288"/>
      <c r="J6817" s="286"/>
      <c r="K6817" s="287"/>
    </row>
  </sheetData>
  <sheetProtection formatColumns="0" formatRows="0" insertColumns="0" insertRows="0" insertHyperlinks="0" deleteColumns="0" deleteRows="0" sort="0" autoFilter="0" pivotTables="0"/>
  <autoFilter ref="A7:AT6763"/>
  <customSheetViews>
    <customSheetView guid="{A14A8D4A-B26B-469A-A796-9E8ADCD92344}" scale="90" fitToPage="1" printArea="1" filter="1" showAutoFilter="1" hiddenRows="1">
      <pane ySplit="10" topLeftCell="A2538" activePane="bottomLeft" state="frozen"/>
      <selection pane="bottomLeft" activeCell="D1778" sqref="D1778:D2735"/>
      <rowBreaks count="1" manualBreakCount="1">
        <brk id="2833" max="63" man="1"/>
      </rowBreaks>
      <pageMargins left="0.15748031496062992" right="0.27559055118110237" top="0.23622047244094491" bottom="0.27559055118110237" header="0.15748031496062992" footer="0.19685039370078741"/>
      <printOptions horizontalCentered="1"/>
      <pageSetup paperSize="8" scale="10" fitToHeight="2" orientation="landscape" r:id="rId1"/>
      <autoFilter ref="A10:GD3719">
        <filterColumn colId="3">
          <filters>
            <filter val="3000405"/>
            <filter val="3000405(01)"/>
            <filter val="3000405(02)"/>
          </filters>
        </filterColumn>
        <sortState ref="A12:GD3719">
          <sortCondition ref="E10:E3719"/>
        </sortState>
      </autoFilter>
    </customSheetView>
    <customSheetView guid="{857FDFF6-9133-4282-90F5-28C2E5B1485C}" scale="70" showPageBreaks="1" fitToPage="1" printArea="1" showAutoFilter="1" hiddenRows="1">
      <rowBreaks count="1" manualBreakCount="1">
        <brk id="2831" max="38" man="1"/>
      </rowBreaks>
      <pageMargins left="0.15748031496062992" right="0.27559055118110237" top="0.23622047244094491" bottom="0.27559055118110237" header="0.15748031496062992" footer="0.19685039370078741"/>
      <printOptions horizontalCentered="1"/>
      <pageSetup paperSize="8" scale="30" fitToHeight="10" orientation="landscape" r:id="rId2"/>
      <autoFilter ref="A10:FT3741"/>
    </customSheetView>
    <customSheetView guid="{903CDE51-6D83-4CB3-87B4-681F6B4CBE06}" scale="55" fitToPage="1" showAutoFilter="1">
      <pane ySplit="10" topLeftCell="A11" activePane="bottomLeft" state="frozen"/>
      <selection pane="bottomLeft" activeCell="N7280" sqref="N7280"/>
      <rowBreaks count="1" manualBreakCount="1">
        <brk id="5737" min="4" max="67" man="1"/>
      </rowBreaks>
      <pageMargins left="0.15748031496062992" right="0.27559055118110237" top="0.23622047244094491" bottom="0.27559055118110237" header="0.15748031496062992" footer="0.19685039370078741"/>
      <printOptions horizontalCentered="1"/>
      <pageSetup paperSize="8" scale="77" fitToHeight="2" orientation="landscape" r:id="rId3"/>
      <autoFilter ref="A10:CA7423"/>
    </customSheetView>
    <customSheetView guid="{D0CEE9BE-C8AA-4349-9D7D-674B6506963D}" scale="60" showPageBreaks="1" fitToPage="1" showAutoFilter="1">
      <pane ySplit="10" topLeftCell="A11" activePane="bottomLeft" state="frozen"/>
      <selection pane="bottomLeft" activeCell="BI5972" sqref="BI5972"/>
      <rowBreaks count="1" manualBreakCount="1">
        <brk id="3893" min="5" max="68" man="1"/>
      </rowBreaks>
      <pageMargins left="0.15748031496062992" right="0.27559055118110237" top="0.23622047244094491" bottom="0.27559055118110237" header="0.15748031496062992" footer="0.19685039370078741"/>
      <printOptions horizontalCentered="1"/>
      <pageSetup paperSize="8" scale="10" fitToHeight="2" orientation="landscape" r:id="rId4"/>
      <autoFilter ref="A10:CA7423"/>
    </customSheetView>
  </customSheetViews>
  <mergeCells count="77">
    <mergeCell ref="V4:V6"/>
    <mergeCell ref="W4:W6"/>
    <mergeCell ref="B6813:J6813"/>
    <mergeCell ref="K6790:K6791"/>
    <mergeCell ref="B6805:J6805"/>
    <mergeCell ref="B6806:J6806"/>
    <mergeCell ref="B6807:J6807"/>
    <mergeCell ref="B6808:J6808"/>
    <mergeCell ref="B6809:J6809"/>
    <mergeCell ref="B6810:J6810"/>
    <mergeCell ref="B6811:J6811"/>
    <mergeCell ref="B6812:J6812"/>
    <mergeCell ref="A6799:B6799"/>
    <mergeCell ref="A6800:B6800"/>
    <mergeCell ref="A6801:B6801"/>
    <mergeCell ref="A6792:B6792"/>
    <mergeCell ref="A6777:B6777"/>
    <mergeCell ref="A6778:B6778"/>
    <mergeCell ref="AB4:AJ4"/>
    <mergeCell ref="C6768:C6769"/>
    <mergeCell ref="D6768:J6768"/>
    <mergeCell ref="K6768:K6769"/>
    <mergeCell ref="A6770:B6770"/>
    <mergeCell ref="U4:U6"/>
    <mergeCell ref="X4:X6"/>
    <mergeCell ref="Y4:Y6"/>
    <mergeCell ref="Z4:Z6"/>
    <mergeCell ref="AA4:AA6"/>
    <mergeCell ref="AB5:AB6"/>
    <mergeCell ref="AC5:AC6"/>
    <mergeCell ref="AD5:AD6"/>
    <mergeCell ref="AE5:AG5"/>
    <mergeCell ref="Q4:Q6"/>
    <mergeCell ref="P4:P6"/>
    <mergeCell ref="R4:R6"/>
    <mergeCell ref="H4:H6"/>
    <mergeCell ref="A6776:B6776"/>
    <mergeCell ref="A1:AJ1"/>
    <mergeCell ref="I4:I6"/>
    <mergeCell ref="M4:M6"/>
    <mergeCell ref="AI5:AI6"/>
    <mergeCell ref="O4:O6"/>
    <mergeCell ref="AJ5:AJ6"/>
    <mergeCell ref="E4:E6"/>
    <mergeCell ref="F4:F6"/>
    <mergeCell ref="G4:G6"/>
    <mergeCell ref="T4:T6"/>
    <mergeCell ref="AH5:AH6"/>
    <mergeCell ref="S4:S6"/>
    <mergeCell ref="N4:N6"/>
    <mergeCell ref="J4:J6"/>
    <mergeCell ref="K4:K6"/>
    <mergeCell ref="L4:L6"/>
    <mergeCell ref="A6779:B6779"/>
    <mergeCell ref="A6780:B6780"/>
    <mergeCell ref="A6784:B6784"/>
    <mergeCell ref="A6785:B6785"/>
    <mergeCell ref="A6786:B6786"/>
    <mergeCell ref="A6781:B6781"/>
    <mergeCell ref="A6782:B6782"/>
    <mergeCell ref="A6783:B6783"/>
    <mergeCell ref="A6775:B6775"/>
    <mergeCell ref="A4:A6"/>
    <mergeCell ref="B4:B6"/>
    <mergeCell ref="C4:C6"/>
    <mergeCell ref="D4:D6"/>
    <mergeCell ref="A6772:B6772"/>
    <mergeCell ref="A6773:B6773"/>
    <mergeCell ref="A6774:B6774"/>
    <mergeCell ref="D6790:J6790"/>
    <mergeCell ref="A6796:B6796"/>
    <mergeCell ref="A6797:B6797"/>
    <mergeCell ref="A6798:B6798"/>
    <mergeCell ref="A6790:B6791"/>
    <mergeCell ref="C6790:C6791"/>
    <mergeCell ref="A6794:B6794"/>
    <mergeCell ref="A6795:B6795"/>
  </mergeCells>
  <conditionalFormatting sqref="S1673:S1674 S1671 S1680:S1681 S1660:S1662 S1690:S1691 S1664:S1667 S1677:S1678 S5879:S5890">
    <cfRule type="cellIs" dxfId="77" priority="96" stopIfTrue="1" operator="equal">
      <formula>0</formula>
    </cfRule>
  </conditionalFormatting>
  <conditionalFormatting sqref="S1682">
    <cfRule type="cellIs" dxfId="76" priority="94" stopIfTrue="1" operator="equal">
      <formula>0</formula>
    </cfRule>
  </conditionalFormatting>
  <conditionalFormatting sqref="S1672">
    <cfRule type="cellIs" dxfId="75" priority="92" stopIfTrue="1" operator="equal">
      <formula>0</formula>
    </cfRule>
  </conditionalFormatting>
  <conditionalFormatting sqref="S1670">
    <cfRule type="cellIs" dxfId="74" priority="90" stopIfTrue="1" operator="equal">
      <formula>0</formula>
    </cfRule>
  </conditionalFormatting>
  <conditionalFormatting sqref="S1675">
    <cfRule type="cellIs" dxfId="73" priority="88" stopIfTrue="1" operator="equal">
      <formula>0</formula>
    </cfRule>
  </conditionalFormatting>
  <conditionalFormatting sqref="S1676">
    <cfRule type="cellIs" dxfId="72" priority="86" stopIfTrue="1" operator="equal">
      <formula>0</formula>
    </cfRule>
  </conditionalFormatting>
  <conditionalFormatting sqref="S1679">
    <cfRule type="cellIs" dxfId="71" priority="84" stopIfTrue="1" operator="equal">
      <formula>0</formula>
    </cfRule>
  </conditionalFormatting>
  <conditionalFormatting sqref="S1692">
    <cfRule type="cellIs" dxfId="70" priority="80" stopIfTrue="1" operator="equal">
      <formula>0</formula>
    </cfRule>
  </conditionalFormatting>
  <conditionalFormatting sqref="S1669">
    <cfRule type="cellIs" dxfId="69" priority="78" stopIfTrue="1" operator="equal">
      <formula>0</formula>
    </cfRule>
  </conditionalFormatting>
  <conditionalFormatting sqref="S1693">
    <cfRule type="cellIs" dxfId="68" priority="76" stopIfTrue="1" operator="equal">
      <formula>0</formula>
    </cfRule>
  </conditionalFormatting>
  <conditionalFormatting sqref="S1695">
    <cfRule type="cellIs" dxfId="67" priority="74" stopIfTrue="1" operator="equal">
      <formula>0</formula>
    </cfRule>
  </conditionalFormatting>
  <conditionalFormatting sqref="S1696">
    <cfRule type="cellIs" dxfId="66" priority="72" stopIfTrue="1" operator="equal">
      <formula>0</formula>
    </cfRule>
  </conditionalFormatting>
  <conditionalFormatting sqref="S1694">
    <cfRule type="cellIs" dxfId="65" priority="70" stopIfTrue="1" operator="equal">
      <formula>0</formula>
    </cfRule>
  </conditionalFormatting>
  <conditionalFormatting sqref="S1698">
    <cfRule type="cellIs" dxfId="64" priority="66" stopIfTrue="1" operator="equal">
      <formula>0</formula>
    </cfRule>
  </conditionalFormatting>
  <conditionalFormatting sqref="S2110:S2113">
    <cfRule type="cellIs" dxfId="63" priority="64" stopIfTrue="1" operator="equal">
      <formula>0</formula>
    </cfRule>
  </conditionalFormatting>
  <conditionalFormatting sqref="S2156:S2159 S2163">
    <cfRule type="cellIs" dxfId="62" priority="62" stopIfTrue="1" operator="equal">
      <formula>0</formula>
    </cfRule>
  </conditionalFormatting>
  <conditionalFormatting sqref="S2162">
    <cfRule type="cellIs" dxfId="61" priority="60" stopIfTrue="1" operator="equal">
      <formula>0</formula>
    </cfRule>
  </conditionalFormatting>
  <conditionalFormatting sqref="S2150:S2152">
    <cfRule type="cellIs" dxfId="60" priority="58" stopIfTrue="1" operator="equal">
      <formula>0</formula>
    </cfRule>
  </conditionalFormatting>
  <conditionalFormatting sqref="S2155">
    <cfRule type="cellIs" dxfId="59" priority="56" stopIfTrue="1" operator="equal">
      <formula>0</formula>
    </cfRule>
  </conditionalFormatting>
  <conditionalFormatting sqref="S2036:S2044 S2033:S2034 S2046">
    <cfRule type="cellIs" dxfId="58" priority="54" stopIfTrue="1" operator="equal">
      <formula>0</formula>
    </cfRule>
  </conditionalFormatting>
  <conditionalFormatting sqref="S2035">
    <cfRule type="cellIs" dxfId="57" priority="52" stopIfTrue="1" operator="equal">
      <formula>0</formula>
    </cfRule>
  </conditionalFormatting>
  <conditionalFormatting sqref="S2032">
    <cfRule type="cellIs" dxfId="56" priority="50" stopIfTrue="1" operator="equal">
      <formula>0</formula>
    </cfRule>
  </conditionalFormatting>
  <conditionalFormatting sqref="S2045">
    <cfRule type="cellIs" dxfId="55" priority="46" stopIfTrue="1" operator="equal">
      <formula>0</formula>
    </cfRule>
  </conditionalFormatting>
  <conditionalFormatting sqref="S1663">
    <cfRule type="cellIs" dxfId="54" priority="42" stopIfTrue="1" operator="equal">
      <formula>0</formula>
    </cfRule>
  </conditionalFormatting>
  <conditionalFormatting sqref="S1668">
    <cfRule type="cellIs" dxfId="53" priority="40" stopIfTrue="1" operator="equal">
      <formula>0</formula>
    </cfRule>
  </conditionalFormatting>
  <conditionalFormatting sqref="S1697">
    <cfRule type="cellIs" dxfId="52" priority="36" stopIfTrue="1" operator="equal">
      <formula>0</formula>
    </cfRule>
  </conditionalFormatting>
  <conditionalFormatting sqref="S5879:S5890">
    <cfRule type="containsBlanks" dxfId="51" priority="33">
      <formula>LEN(TRIM(#REF!))=0</formula>
    </cfRule>
  </conditionalFormatting>
  <conditionalFormatting sqref="S2186">
    <cfRule type="cellIs" dxfId="50" priority="30" stopIfTrue="1" operator="equal">
      <formula>0</formula>
    </cfRule>
  </conditionalFormatting>
  <conditionalFormatting sqref="S2186">
    <cfRule type="containsBlanks" dxfId="49" priority="29">
      <formula>LEN(TRIM(#REF!))=0</formula>
    </cfRule>
  </conditionalFormatting>
  <conditionalFormatting sqref="S2254">
    <cfRule type="cellIs" dxfId="48" priority="28" stopIfTrue="1" operator="equal">
      <formula>0</formula>
    </cfRule>
  </conditionalFormatting>
  <conditionalFormatting sqref="S2254">
    <cfRule type="containsBlanks" dxfId="47" priority="27">
      <formula>LEN(TRIM(#REF!))=0</formula>
    </cfRule>
  </conditionalFormatting>
  <conditionalFormatting sqref="S2257">
    <cfRule type="cellIs" dxfId="46" priority="26" stopIfTrue="1" operator="equal">
      <formula>0</formula>
    </cfRule>
  </conditionalFormatting>
  <conditionalFormatting sqref="S2257">
    <cfRule type="containsBlanks" dxfId="45" priority="25">
      <formula>LEN(TRIM(#REF!))=0</formula>
    </cfRule>
  </conditionalFormatting>
  <conditionalFormatting sqref="S2275">
    <cfRule type="cellIs" dxfId="44" priority="24" stopIfTrue="1" operator="equal">
      <formula>0</formula>
    </cfRule>
  </conditionalFormatting>
  <conditionalFormatting sqref="S2275">
    <cfRule type="containsBlanks" dxfId="43" priority="23">
      <formula>LEN(TRIM(#REF!))=0</formula>
    </cfRule>
  </conditionalFormatting>
  <conditionalFormatting sqref="S2276">
    <cfRule type="cellIs" dxfId="42" priority="22" stopIfTrue="1" operator="equal">
      <formula>0</formula>
    </cfRule>
  </conditionalFormatting>
  <conditionalFormatting sqref="S2276">
    <cfRule type="containsBlanks" dxfId="41" priority="21">
      <formula>LEN(TRIM(#REF!))=0</formula>
    </cfRule>
  </conditionalFormatting>
  <conditionalFormatting sqref="S2277">
    <cfRule type="cellIs" dxfId="40" priority="20" stopIfTrue="1" operator="equal">
      <formula>0</formula>
    </cfRule>
  </conditionalFormatting>
  <conditionalFormatting sqref="S2277">
    <cfRule type="containsBlanks" dxfId="39" priority="19">
      <formula>LEN(TRIM(#REF!))=0</formula>
    </cfRule>
  </conditionalFormatting>
  <conditionalFormatting sqref="S2278">
    <cfRule type="cellIs" dxfId="38" priority="18" stopIfTrue="1" operator="equal">
      <formula>0</formula>
    </cfRule>
  </conditionalFormatting>
  <conditionalFormatting sqref="S2278">
    <cfRule type="containsBlanks" dxfId="37" priority="17">
      <formula>LEN(TRIM(#REF!))=0</formula>
    </cfRule>
  </conditionalFormatting>
  <conditionalFormatting sqref="S2161">
    <cfRule type="cellIs" dxfId="36" priority="14" stopIfTrue="1" operator="equal">
      <formula>0</formula>
    </cfRule>
  </conditionalFormatting>
  <conditionalFormatting sqref="S2178">
    <cfRule type="cellIs" dxfId="35" priority="12" stopIfTrue="1" operator="equal">
      <formula>0</formula>
    </cfRule>
  </conditionalFormatting>
  <conditionalFormatting sqref="S2187">
    <cfRule type="cellIs" dxfId="34" priority="8" stopIfTrue="1" operator="equal">
      <formula>0</formula>
    </cfRule>
  </conditionalFormatting>
  <conditionalFormatting sqref="S2187">
    <cfRule type="containsBlanks" dxfId="33" priority="7">
      <formula>LEN(TRIM(#REF!))=0</formula>
    </cfRule>
  </conditionalFormatting>
  <conditionalFormatting sqref="S4603">
    <cfRule type="cellIs" dxfId="32" priority="6" stopIfTrue="1" operator="equal">
      <formula>0</formula>
    </cfRule>
  </conditionalFormatting>
  <conditionalFormatting sqref="S4602">
    <cfRule type="cellIs" dxfId="31" priority="4" stopIfTrue="1" operator="equal">
      <formula>0</formula>
    </cfRule>
  </conditionalFormatting>
  <dataValidations count="6">
    <dataValidation type="list" allowBlank="1" showInputMessage="1" showErrorMessage="1" sqref="AJ5291:AJ5296 AJ6310 AJ6290:AJ6293 AJ6338 AJ322 AJ5662:AJ5677 AI3607 AJ6304:AJ6307 AJ3588:AJ3606 AI5994 AI3587 AI3574 AJ538 AJ761:AJ766 AJ5646 AJ457:AJ462 AJ1896:AJ1902 AJ3575:AJ3586 AJ3475:AJ3477 AJ2753:AJ2754 AA2657 AJ2708:AJ2716 AJ2725:AJ2729 AJ2593:AJ2656 AJ3290:AJ3299 AJ6326:AJ6328 AJ5995:AJ6003 AJ418:AJ420 AJ1904:AJ1906 AJ6296:AJ6299 AJ637 AJ1952:AJ1955 AJ305:AJ317 AJ319:AJ320 AJ359:AJ373 AJ406:AJ416 AJ781:AJ784 AJ338:AJ340 AJ633 AJ343 AJ422:AJ431 AJ375:AJ390 AJ687:AJ690 AJ3608:AJ3715 AJ946:AJ968 AJ2103 AJ1908:AJ1945 AJ684:AJ685 AJ743:AJ744 AJ986:AJ997 AJ5752 AJ3274:AJ3285 AJ2904:AJ2957 AJ2899:AJ2900 AJ2736:AJ2751 AJ939:AJ943 AJ5875:AJ5878 AJ2658:AJ2664 AJ3717:AJ3735 AJ4091 AJ735:AJ741 AJ730:AJ731 AJ882:AJ888 AJ3979:AJ4089 AJ6073:AJ6086 AJ5892:AJ5898 AJ2334:AJ2346 AJ2294 AJ6208:AJ6212 AJ2581 AJ6005:AJ6013 AJ1049:AJ1050 AJ699:AJ726 AJ5301:AJ5374 AJ3287 AJ3486:AJ3573 AJ3479:AJ3484 AJ2759:AJ2897 AJ2025:AJ2026 AJ2289:AJ2292 AJ2134:AJ2159 AJ2105:AJ2120 AJ1822:AJ1838 AJ631 AJ1003:AJ1041 AJ971:AJ978 AJ746:AJ757 AJ1330 AJ238:AJ289 AJ464:AJ495 AJ1167 AJ1126:AJ1128 AJ1119:AJ1124 AJ1134:AJ1140 AJ2471 AJ5566:AJ5608 AJ6534:AJ6538 AJ6736:AJ6740 AJ4542 AJ4492 AJ4721 AJ4655 AJ4658 AJ4724:AJ4727 AJ4640 AJ4642:AJ4643 AJ5098:AJ5100 AJ434:AJ452 AJ5232:AJ5233 AJ5236 AJ4602:AJ4609 AJ527:AJ536 AJ1054:AJ1081 AJ5825:AJ5872 AJ6489:AJ6492 AJ2028:AJ2101 AJ2296:AJ2318 AJ2583:AJ2584 AJ6249:AJ6283 AJ6053:AJ6071 AJ6016:AJ6051 AJ5983:AJ5993 AJ5756:AJ5790 AJ5612:AJ5634 AJ6216:AJ6247 AJ2586 AJ5518:AJ5533 AJ6190:AJ6204 AJ5175 AJ6089:AJ6188 AJ5794:AJ5818 AJ5679:AJ5748 AJ5538:AJ5563 AJ4917:AJ4926 AJ4907:AJ4914 AJ4645:AJ4651 AJ4612 AJ3737:AJ3956 AJ2959:AJ3221 AJ2279:AJ2287 AJ2251:AJ2271 AJ1312:AJ1315 AJ916:AJ936 AJ842:AJ858 AJ787:AJ838 AJ540:AJ599 AJ5103:AJ5106 AJ5165 AJ5112:AJ5113 AJ5116 AJ5171:AJ5172 AJ6497:AJ6523 AJ5200:AJ5201 AJ5204 AJ5481:AJ5509 AJ6382:AJ6487 AJ6349:AJ6364 AJ6340:AJ6342 AJ6332:AJ6336 AJ5900:AJ5980 AJ5513 AJ5376:AJ5401 AJ5259:AJ5287 AJ4167:AJ4396 AJ3301:AJ3473 AJ2161:AJ2221 AJ1547:AJ1813 AJ890:AJ913">
      <formula1>"Да,Нет"</formula1>
    </dataValidation>
    <dataValidation type="list" allowBlank="1" showInputMessage="1" showErrorMessage="1" sqref="Z5994 Z3607 AA3587 AA3574">
      <formula1>"ИПР 2012-2013,ИПР 2013,ИПР 2013-2014,ИПР 2014"</formula1>
    </dataValidation>
    <dataValidation type="list" allowBlank="1" showInputMessage="1" showErrorMessage="1" sqref="X5663 U5994 U3607 W3588:W3606 W3575:W3586 W631 W637 W1054:W1058 W633 W1064:W1065 W1060 W1067:W1068 W1952:W1955 W1075:W1077 W1072:W1073 W2331:W2333 W2339:W2342 W2362:W2367 W5241:W5256 W1168 W1158 W1126:W1128 W1131 W1134:W1140 W4542 W4492:W4494 W4484:W4486 W4586:W4587 W4497:W4499 W4580 W4428:W4434 W4488 W4589:W4590 W4668:W4669 W4671 W4465 W4685 W4689:W4690 W4692 W4694:W4695 W4698 W4657:W4666 W4566 W4702 W4655 W4960:X4960 W4941:X4941 X4927:X4930 X4915 W1079:W1085 W4552 W4700 W4437:W4443 W4407 W4942:W4959 W4706:W4718 W4676:W4677 W4575 W4475 W4399 W4549 W4594:W4597 W4556 W4765 W4236:W4256 W4720:W4721 W4506 W5566:W5644 W5517:W5535 W4679:W4683 W2352:W2356 W6190:W6293 W6476:W6492 W6310:W6322 W5995:W6188 W5538:W5563 W4807:W4847 W9:W599 W4783:W4804 W4770:W4781 W4645:W4651 W4599:W4609 W4582:W4584 W4504 W4410:W4426 W4258:W4294 W4170:W4182 W3608:W3955 W5209:W5236 W2347:W2350 W2012:W2159 W1793:W1932 W1333 W1106:W1124 W655:W869 W5180:W5204 W6495:W6761 W6369:W6473 W6326:W6365 W6296:W6307 W5646:W5993 W5513:W5514 W5259:W5510 W5121:W5175 W5095:W5116 W4961:W5093 W4849:W4940 W4723:W4729 W4612:W4643 W4558:W4561 W4501:W4502 W4365:W4396 W4296:W4363 W4185:W4234 W3962:W4168 W2593:W3573 W2279:W2329 W2161:W2271 W1341:W1790 W1312:W1330 W882:W1050 W2373:W2590">
      <formula1>"ТЗС,b2b,иная,неэлектронная"</formula1>
    </dataValidation>
    <dataValidation type="list" errorStyle="information" allowBlank="1" showInputMessage="1" showErrorMessage="1" error="некорректный ввод! необходим выбор из списка" sqref="S6289">
      <formula1>"проведено,не проведено,проведено частично"</formula1>
    </dataValidation>
    <dataValidation type="list" allowBlank="1" showInputMessage="1" showErrorMessage="1" sqref="E559 E568 E582:E583 AI6343 H6343:H6344 V6343:V6344 R6343:R6344 H6286 R6286 H5245 V5245 R5245 H6370 V6370 R6370 H4090 V4090 R4090 R5235 V5235 H5235 H5131 V5131 R5131 H5203 R5115 V5115 H5115 H5184 V5184 R5184 R5174 V5174 H5174 H5213 V5213 R5213 R5203 V5203 E5213 E5184 E5131 E4090 E6370 E5245 E6343:E6344 T5213 T5184 T5131 T5245">
      <formula1>#REF!</formula1>
    </dataValidation>
    <dataValidation errorStyle="information" allowBlank="1" showInputMessage="1" showErrorMessage="1" error="некорректный ввод! необходим выбор из списка" sqref="S6284:S6287"/>
  </dataValidations>
  <printOptions horizontalCentered="1"/>
  <pageMargins left="0.15748031496062992" right="0.27559055118110237" top="0.23622047244094491" bottom="0.27559055118110237" header="0.15748031496062992" footer="0.19685039370078741"/>
  <pageSetup paperSize="8" scale="10" fitToHeight="2" orientation="landscape" r:id="rId5"/>
  <extLst>
    <ext xmlns:x14="http://schemas.microsoft.com/office/spreadsheetml/2009/9/main" uri="{78C0D931-6437-407d-A8EE-F0AAD7539E65}">
      <x14:conditionalFormattings>
        <x14:conditionalFormatting xmlns:xm="http://schemas.microsoft.com/office/excel/2006/main">
          <x14:cfRule type="containsBlanks" priority="97" id="{252B244E-2C25-4504-8274-FF48608980C2}">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AB246</xm:sqref>
        </x14:conditionalFormatting>
        <x14:conditionalFormatting xmlns:xm="http://schemas.microsoft.com/office/excel/2006/main">
          <x14:cfRule type="containsBlanks" priority="95" id="{1CD24255-B2B0-4107-99C8-9932AF615A7B}">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S1673:S1674 S1671 S1680:S1681 S1660:S1662 S1690:S1691 S1664:S1667 S1677:S1678</xm:sqref>
        </x14:conditionalFormatting>
        <x14:conditionalFormatting xmlns:xm="http://schemas.microsoft.com/office/excel/2006/main">
          <x14:cfRule type="containsBlanks" priority="93" id="{18FB790A-4530-4018-A347-BF96D514C2CC}">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S1682</xm:sqref>
        </x14:conditionalFormatting>
        <x14:conditionalFormatting xmlns:xm="http://schemas.microsoft.com/office/excel/2006/main">
          <x14:cfRule type="containsBlanks" priority="91" id="{B66C11A9-981F-4ED9-AC70-C2FAEDA1E7F9}">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S1672</xm:sqref>
        </x14:conditionalFormatting>
        <x14:conditionalFormatting xmlns:xm="http://schemas.microsoft.com/office/excel/2006/main">
          <x14:cfRule type="containsBlanks" priority="89" id="{F0F1F65B-061D-48FB-84EA-1CDA249D429C}">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S1670</xm:sqref>
        </x14:conditionalFormatting>
        <x14:conditionalFormatting xmlns:xm="http://schemas.microsoft.com/office/excel/2006/main">
          <x14:cfRule type="containsBlanks" priority="87" id="{C40D7FC9-4DE6-46E4-87C6-340802F106C0}">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S1675</xm:sqref>
        </x14:conditionalFormatting>
        <x14:conditionalFormatting xmlns:xm="http://schemas.microsoft.com/office/excel/2006/main">
          <x14:cfRule type="containsBlanks" priority="85" id="{152D1C0A-FCC9-4939-AA24-67DD469121B0}">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S1676</xm:sqref>
        </x14:conditionalFormatting>
        <x14:conditionalFormatting xmlns:xm="http://schemas.microsoft.com/office/excel/2006/main">
          <x14:cfRule type="containsBlanks" priority="83" id="{9D5A5348-3FB4-444C-8CED-A394DC62A0E6}">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S1679</xm:sqref>
        </x14:conditionalFormatting>
        <x14:conditionalFormatting xmlns:xm="http://schemas.microsoft.com/office/excel/2006/main">
          <x14:cfRule type="containsBlanks" priority="79" id="{6F145033-B480-415A-BF94-7CB246EACB8E}">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S1692</xm:sqref>
        </x14:conditionalFormatting>
        <x14:conditionalFormatting xmlns:xm="http://schemas.microsoft.com/office/excel/2006/main">
          <x14:cfRule type="containsBlanks" priority="77" id="{D5AD051F-47CC-48F1-9F87-304415B3FAA7}">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S1669</xm:sqref>
        </x14:conditionalFormatting>
        <x14:conditionalFormatting xmlns:xm="http://schemas.microsoft.com/office/excel/2006/main">
          <x14:cfRule type="containsBlanks" priority="75" id="{996E5A26-CBE8-4D5E-ACF8-61218F66C510}">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S1693</xm:sqref>
        </x14:conditionalFormatting>
        <x14:conditionalFormatting xmlns:xm="http://schemas.microsoft.com/office/excel/2006/main">
          <x14:cfRule type="containsBlanks" priority="73" id="{EA13770B-F5D5-44C1-BBCA-2D43968C1FF9}">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S1695</xm:sqref>
        </x14:conditionalFormatting>
        <x14:conditionalFormatting xmlns:xm="http://schemas.microsoft.com/office/excel/2006/main">
          <x14:cfRule type="containsBlanks" priority="71" id="{BE600245-6FF4-499E-8FAE-25115E624C8C}">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S1696</xm:sqref>
        </x14:conditionalFormatting>
        <x14:conditionalFormatting xmlns:xm="http://schemas.microsoft.com/office/excel/2006/main">
          <x14:cfRule type="containsBlanks" priority="69" id="{F7B4736A-B99B-45CF-9645-CA52223A7807}">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S1694</xm:sqref>
        </x14:conditionalFormatting>
        <x14:conditionalFormatting xmlns:xm="http://schemas.microsoft.com/office/excel/2006/main">
          <x14:cfRule type="containsBlanks" priority="65" id="{33991421-B456-4919-9421-D71CE19A7936}">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S1698</xm:sqref>
        </x14:conditionalFormatting>
        <x14:conditionalFormatting xmlns:xm="http://schemas.microsoft.com/office/excel/2006/main">
          <x14:cfRule type="containsBlanks" priority="63" id="{C0D2B91E-5CE8-4D5B-AB04-525A393DD9A8}">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S2110:S2113</xm:sqref>
        </x14:conditionalFormatting>
        <x14:conditionalFormatting xmlns:xm="http://schemas.microsoft.com/office/excel/2006/main">
          <x14:cfRule type="containsBlanks" priority="61" id="{DE73BD1A-5F2C-49E9-B0FA-3DF2406A90C0}">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S2156:S2159 S2163</xm:sqref>
        </x14:conditionalFormatting>
        <x14:conditionalFormatting xmlns:xm="http://schemas.microsoft.com/office/excel/2006/main">
          <x14:cfRule type="containsBlanks" priority="59" id="{03DBAD00-158E-4299-ACF7-620277EF4FEF}">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S2162</xm:sqref>
        </x14:conditionalFormatting>
        <x14:conditionalFormatting xmlns:xm="http://schemas.microsoft.com/office/excel/2006/main">
          <x14:cfRule type="containsBlanks" priority="57" id="{F8CA00AE-B8DA-47F3-BA87-6F7D19AC2E05}">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S2150:S2152</xm:sqref>
        </x14:conditionalFormatting>
        <x14:conditionalFormatting xmlns:xm="http://schemas.microsoft.com/office/excel/2006/main">
          <x14:cfRule type="containsBlanks" priority="55" id="{74118C12-9DB9-4CFA-BF9F-5B5347DBD882}">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S2155</xm:sqref>
        </x14:conditionalFormatting>
        <x14:conditionalFormatting xmlns:xm="http://schemas.microsoft.com/office/excel/2006/main">
          <x14:cfRule type="containsBlanks" priority="53" id="{91070957-1AA4-402D-83CB-7848D201602C}">
            <xm:f>LEN(TRIM('C:\ЗАКУПКИ\УМиОЗД\ГКПЗ\2013\03_План закупок для размещения на сайте\Скорректированная ЦКК (протокол №13)\[Корректировка ГКПЗ_2013 по ИПР и РП.xlsx]10_ТвЭ'!#REF!))=0</xm:f>
            <x14:dxf>
              <fill>
                <patternFill>
                  <bgColor rgb="FFFF0000"/>
                </patternFill>
              </fill>
            </x14:dxf>
          </x14:cfRule>
          <xm:sqref>S2036:S2044 S2033:S2034 S2046</xm:sqref>
        </x14:conditionalFormatting>
        <x14:conditionalFormatting xmlns:xm="http://schemas.microsoft.com/office/excel/2006/main">
          <x14:cfRule type="containsBlanks" priority="51" id="{11626FDE-7D04-420E-921D-98ECCF04260F}">
            <xm:f>LEN(TRIM('C:\ЗАКУПКИ\УМиОЗД\ГКПЗ\2013\03_План закупок для размещения на сайте\Скорректированная ЦКК (протокол №13)\[Корректировка ГКПЗ_2013 по ИПР и РП.xlsx]10_ТвЭ'!#REF!))=0</xm:f>
            <x14:dxf>
              <fill>
                <patternFill>
                  <bgColor rgb="FFFF0000"/>
                </patternFill>
              </fill>
            </x14:dxf>
          </x14:cfRule>
          <xm:sqref>S2035</xm:sqref>
        </x14:conditionalFormatting>
        <x14:conditionalFormatting xmlns:xm="http://schemas.microsoft.com/office/excel/2006/main">
          <x14:cfRule type="containsBlanks" priority="49" id="{200E8C59-1B22-4B2A-82CE-FD9A4D3FA900}">
            <xm:f>LEN(TRIM('C:\ЗАКУПКИ\УМиОЗД\ГКПЗ\2013\03_План закупок для размещения на сайте\Скорректированная ЦКК (протокол №13)\[Корректировка ГКПЗ_2013 по ИПР и РП.xlsx]10_ТвЭ'!#REF!))=0</xm:f>
            <x14:dxf>
              <fill>
                <patternFill>
                  <bgColor rgb="FFFF0000"/>
                </patternFill>
              </fill>
            </x14:dxf>
          </x14:cfRule>
          <xm:sqref>S2032</xm:sqref>
        </x14:conditionalFormatting>
        <x14:conditionalFormatting xmlns:xm="http://schemas.microsoft.com/office/excel/2006/main">
          <x14:cfRule type="containsBlanks" priority="45" id="{52378C51-E481-44D7-A300-83659CDAD73E}">
            <xm:f>LEN(TRIM('C:\ЗАКУПКИ\УМиОЗД\ГКПЗ\2013\03_План закупок для размещения на сайте\Скорректированная ЦКК (протокол №13)\[Корректировка ГКПЗ_2013 по ИПР и РП.xlsx]10_ТвЭ'!#REF!))=0</xm:f>
            <x14:dxf>
              <fill>
                <patternFill>
                  <bgColor rgb="FFFF0000"/>
                </patternFill>
              </fill>
            </x14:dxf>
          </x14:cfRule>
          <xm:sqref>S2045</xm:sqref>
        </x14:conditionalFormatting>
        <x14:conditionalFormatting xmlns:xm="http://schemas.microsoft.com/office/excel/2006/main">
          <x14:cfRule type="containsBlanks" priority="41" id="{475D9F55-C0B8-47FD-810E-6B4A94E4C8ED}">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S1663</xm:sqref>
        </x14:conditionalFormatting>
        <x14:conditionalFormatting xmlns:xm="http://schemas.microsoft.com/office/excel/2006/main">
          <x14:cfRule type="containsBlanks" priority="39" id="{2B37019A-CE2F-4938-AF2B-9B3CE838EB90}">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S1668</xm:sqref>
        </x14:conditionalFormatting>
        <x14:conditionalFormatting xmlns:xm="http://schemas.microsoft.com/office/excel/2006/main">
          <x14:cfRule type="containsBlanks" priority="35" id="{80684F5A-724A-4249-9D72-CF517BC68AAA}">
            <xm:f>LEN(TRIM('C:\ГКПЗ 2013 года\Корректировка ГКПЗ\[Корректировка ГКПЗ_2013 по ИПР и РП.xlsx]03_ВорЭ'!#REF!))=0</xm:f>
            <x14:dxf>
              <fill>
                <patternFill>
                  <bgColor rgb="FFFF0000"/>
                </patternFill>
              </fill>
            </x14:dxf>
          </x14:cfRule>
          <xm:sqref>S1697</xm:sqref>
        </x14:conditionalFormatting>
        <x14:conditionalFormatting xmlns:xm="http://schemas.microsoft.com/office/excel/2006/main">
          <x14:cfRule type="containsBlanks" priority="13" id="{A55580A9-4231-4F9C-84C3-3B6A0D40AA3A}">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S2161</xm:sqref>
        </x14:conditionalFormatting>
        <x14:conditionalFormatting xmlns:xm="http://schemas.microsoft.com/office/excel/2006/main">
          <x14:cfRule type="containsBlanks" priority="11" id="{71DAC6A9-0659-48C9-B93A-63F88E368157}">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S2178</xm:sqref>
        </x14:conditionalFormatting>
        <x14:conditionalFormatting xmlns:xm="http://schemas.microsoft.com/office/excel/2006/main">
          <x14:cfRule type="containsBlanks" priority="5" id="{95489516-ED14-464A-8748-B6CA19385E5B}">
            <xm:f>LEN(TRIM('C:\ЗАКУПКИ\УМиОЗД\ГКПЗ\2013\03_План закупок для размещения на сайте\Скорректированная ЦКК (протокол №13)\[Корректировка ГКПЗ_2013 по ИПР и РП.xlsx]10_ТвЭ'!#REF!))=0</xm:f>
            <x14:dxf>
              <fill>
                <patternFill>
                  <bgColor rgb="FFFF0000"/>
                </patternFill>
              </fill>
            </x14:dxf>
          </x14:cfRule>
          <xm:sqref>S4603</xm:sqref>
        </x14:conditionalFormatting>
        <x14:conditionalFormatting xmlns:xm="http://schemas.microsoft.com/office/excel/2006/main">
          <x14:cfRule type="containsBlanks" priority="3" id="{01ACA58F-9C0F-4701-A25F-DEEEDB15371F}">
            <xm:f>LEN(TRIM('C:\ЗАКУПКИ\УМиОЗД\ГКПЗ\2013\03_План закупок для размещения на сайте\Скорректированная ЦКК (протокол №13)\[Корректировка ГКПЗ_2013 по ИПР и РП.xlsx]10_ТвЭ'!#REF!))=0</xm:f>
            <x14:dxf>
              <fill>
                <patternFill>
                  <bgColor rgb="FFFF0000"/>
                </patternFill>
              </fill>
            </x14:dxf>
          </x14:cfRule>
          <xm:sqref>S4602</xm:sqref>
        </x14:conditionalFormatting>
      </x14:conditionalFormattings>
    </ext>
    <ext xmlns:x14="http://schemas.microsoft.com/office/spreadsheetml/2009/9/main" uri="{CCE6A557-97BC-4b89-ADB6-D9C93CAAB3DF}">
      <x14:dataValidations xmlns:xm="http://schemas.microsoft.com/office/excel/2006/main" count="605">
        <x14:dataValidation type="list" allowBlank="1" showInputMessage="1" showErrorMessage="1">
          <x14:formula1>
            <xm:f>'спр 8'!$A$3:$A$25</xm:f>
          </x14:formula1>
          <xm:sqref>AI5276:AI5287 H721:H722 H1685:H1696 H457:H462 H632 H2162:H2165 H561:H567 H2251:H2252 H76:H80 H1908 H570:H581 H634 H2261 H1547:H1552 H1937:H1938 H1942:H1946 H431 H1577:H1578 H2174:H2177 H2168:H2171 H1571:H1572 H1575 H1904:H1906 H1854 H2258 H1948:H1951 H254:H259 H261:H268 H270 H274:H276 H278:H289 H291:H317 H390:H416 H586:H604 H747:H749 H887:H888 H1060 H47:H52 H1698:H1702 H1704 H1910:H1923 H1055:H1058 H1646:H1683 H1568:H1569 H687:H690 H2103 H1926:H1935 H743:H744 H946:H968 H986:H997 H6169 H1563:H1566 H1554:H1561 H787:H790 H241 H5752 H5875:H5878 H6089:H6118 H5614:H5644 H2296:H2297 H939:H943 H735:H741 H730:H731 H6120:H6144 H6157:H6163 H6081:H6086 H3881:H3993 H334:H342 H344:H372 H33:H44 H5376:H5383 H5891:H5898 H758:H776 H1380:H1388 H6262:H6285 H6208:H6212 H6005:H6013 H5350:H5374 H3996:H4089 H2769:H2957 H2294 H2289:H2292 H2140:H2159 H2127:H2138 H2105:H2125 H2052:H2086 H1956:H2050 H1822:H1852 H1496:H1544 H1339:H1378 H1049:H1050 H1003:H1041 H971:H978 H880:H881 H842 H792:H801 H778:H784 H755:H756 H115:H239 H243:H252 H5511:H5512 H5536:H5540 H872 H464:H495 H527:H549 H608:H630 H638:H647 H5599:H5608 H5825:H5872 H2299:H2317 H700:H719 H5530:H5532 H6249:H6260 H6053:H6077 H6016:H6051 H5983:H6003 H5756:H5790 H6216:H6247 H2088:H2101 H6190:H6204 H6181:H6188 H5794:H5818 H5650:H5748 H5543:H5576 H3416:H3879 H2959:H3294 H2279:H2287 H2264:H2272 H1856:H1902 H1706:H1813 H916:H936 H862:H869 H858 H852:H856 H845:H849 H804:H838 H649:H685 H551:H558 H434:H452 H9:H31 H2179:H2185 H1390:H1494 H6287:H6342 H5900:H5980 H5515:H5527 H5385:H5401 H5257:H5348 AI5259:AI5274 H3296:H3414 H2591:H2765 H2188:H2221 H1580:H1644 H890:H913</xm:sqref>
        </x14:dataValidation>
        <x14:dataValidation type="list" allowBlank="1" showInputMessage="1" showErrorMessage="1">
          <x14:formula1>
            <xm:f>'[10]спр 15.1'!#REF!</xm:f>
          </x14:formula1>
          <xm:sqref>S3326</xm:sqref>
        </x14:dataValidation>
        <x14:dataValidation type="list" allowBlank="1" showInputMessage="1" showErrorMessage="1">
          <x14:formula1>
            <xm:f>'[11]спр 17.1'!#REF!</xm:f>
          </x14:formula1>
          <xm:sqref>T5297:T5300 T5550 T3398:T3405 T3368:T3369 T3373:T3396</xm:sqref>
        </x14:dataValidation>
        <x14:dataValidation type="list" allowBlank="1" showInputMessage="1" showErrorMessage="1">
          <x14:formula1>
            <xm:f>'[12]спр 19'!#REF!</xm:f>
          </x14:formula1>
          <xm:sqref>U6271 U6259 U6264 U6257</xm:sqref>
        </x14:dataValidation>
        <x14:dataValidation type="list" allowBlank="1" showInputMessage="1" showErrorMessage="1">
          <x14:formula1>
            <xm:f>'спр 19'!$A$1:$A$9</xm:f>
          </x14:formula1>
          <xm:sqref>V721:V722 V1685:V1696 V457:V462 V632 V2162:V2165 V561:V567 V2251:V2252 V76:V80 V1908 V570:V581 V634 V2261 V1547:V1552 V1937:V1938 V1942:V1946 V431 V1577:V1578 V2174:V2177 V2168:V2171 V1571:V1572 V1575 V1904:V1906 V1854 V2258 V1948:V1951 V254:V259 V261:V268 V270 V274:V276 V278:V289 V291:V317 V390:V416 V586:V604 V747:V749 V887:V888 V1060 V47:V52 V1698:V1702 V1704 V1055:V1058 V1646:V1683 V1568:V1569 V687:V690 V2103 V1926:V1935 V743:V744 V946:V968 V986:V997 V1910:V1924 V6169 V1563:V1566 V1554:V1561 V787:V790 V241 V5752 V5875:V5878 V6089:V6118 V5614:V5644 V2296:V2297 V939:V943 V735:V741 V730:V731 V6120:V6144 V6157:V6163 V6081:V6086 V3881:V3993 V334:V342 V344:V372 V33:V44 V5376:V5383 V5891:V5898 V1380:V1388 V6262:V6285 V6208:V6212 V6005:V6013 V5350:V5374 V3996:V4089 V2769:V2957 V2294 V2289:V2292 V2140:V2159 V2127:V2138 V2105:V2125 V2052:V2086 V1956:V2050 V1822:V1852 V1496:V1544 V1339:V1378 V1049:V1050 V1003:V1041 V971:V978 V880:V881 V842 V792:V801 V778:V784 V755:V776 V115:V239 V243:V252 V5511:V5512 V5536:V5540 V872 V464:V495 V527:V549 V608:V630 V638:V647 V5599:V5608 V5825:V5872 V2299:V2317 V700:V719 V5530:V5532 V6249:V6260 V6053:V6077 V6016:V6051 V5983:V6003 V5756:V5790 V6216:V6247 V2088:V2101 V6190:V6204 V6181:V6188 V5794:V5818 V5650:V5748 V5543:V5576 V3416:V3879 V2959:V3294 V2279:V2287 V2264:V2272 V1856:V1902 V1706:V1813 V916:V936 V862:V869 V858 V852:V856 V845:V849 V804:V838 V649:V685 V551:V558 V434:V452 V9:V31 V2179:V2185 V1390:V1494 V6287:V6342 V5900:V5980 V5515:V5527 V5385:V5401 V5257:V5348 V3296:V3414 V2591:V2765 V2188:V2221 V1580:V1644 V890:V913</xm:sqref>
        </x14:dataValidation>
        <x14:dataValidation type="list" allowBlank="1" showInputMessage="1" showErrorMessage="1">
          <x14:formula1>
            <xm:f>'спр 15'!$B$2:$B$14</xm:f>
          </x14:formula1>
          <xm:sqref>R721:R722 R1685:R1696 R457:R462 R632 R2162:R2165 R561:R567 R2251:R2252 R76:R80 R1908 R570:R581 R634 R2261 R1547:R1552 R1937:R1938 R1942:R1946 R431 R1577:R1578 R2174:R2177 R2168:R2171 R1571:R1572 R1575 R1904:R1906 R1854 R2258 R1948:R1951 R254:R259 R261:R268 R270 R274:R276 R278:R289 R291:R317 R390:R416 R586:R604 R747:R749 R887:R888 R1060 R47:R52 R1698:R1702 R1704 R1055:R1058 R1646:R1683 R1568:R1569 R687:R690 R2103 R1926:R1935 R743:R744 R946:R968 R986:R997 R1910:R1924 R6169 R1563:R1566 R1554:R1561 R787:R790 R241 R5752 R5875:R5878 R6089:R6118 R5614:R5644 R2296:R2297 R939:R943 R735:R741 R730:R731 R6120:R6144 R6157:R6163 R6081:R6086 R3881:R3993 R334:R342 R344:R372 R33:R44 R5376:R5383 R5891:R5898 R1380:R1388 R5414 R6262:R6285 R6208:R6212 R6005:R6013 R5350:R5374 R3996:R4089 R2769:R2957 R2294 R2289:R2292 R2140:R2159 R2127:R2138 R2105:R2125 R2052:R2086 R1956:R2050 R1822:R1852 R1496:R1544 R1339:R1378 R1049:R1050 R1003:R1041 R971:R978 R880:R881 R842 R792:R801 R778:R784 R755:R776 R115:R239 R243:R252 R5511:R5512 R5536:R5540 R872 R464:R495 R527:R549 R608:R630 R638:R647 R5599:R5608 R5825:R5872 R2299:R2317 R700:R719 R5530:R5532 R6249:R6260 R6053:R6077 R6016:R6051 R5983:R6003 R5756:R5790 R6216:R6247 R2088:R2101 R6190:R6204 R6181:R6188 R5794:R5818 R5650:R5748 R5543:R5576 R3416:R3879 R2959:R3294 R2279:R2287 R2264:R2272 R1856:R1902 R1706:R1813 R916:R936 R862:R869 R858 R852:R856 R845:R849 R804:R838 R649:R685 R551:R558 R434:R452 R9:R31 R2179:R2185 R1390:R1494 R6287:R6342 R5900:R5980 R5515:R5527 R5385:R5401 R5257:R5348 R3296:R3414 R2591:R2765 R2188:R2221 R1580:R1644 R890:R913</xm:sqref>
        </x14:dataValidation>
        <x14:dataValidation type="list" allowBlank="1" showInputMessage="1" showErrorMessage="1">
          <x14:formula1>
            <xm:f>'спр 5'!$A$3:$A$15</xm:f>
          </x14:formula1>
          <xm:sqref>E721:E722 E1685:E1696 E457:E462 E632 E561:E567 E2251:E2252 E76:E80 E1908 E570:E581 E634 E2261 E1547:E1552 E1937:E1938 E1942:E1946 E431 E1577:E1578 E2168:E2172 E2162:E2166 E1571:E1572 E1575 E1904:E1906 E1854 E2258 E1948:E1951 E254:E259 E261:E268 E270 E274:E276 E278:E289 E291:E317 E390:E416 E586:E604 E747:E749 E887:E888 E1060 E47:E52 E1698:E1702 E1704 E1910:E1923 E1055:E1058 E1646:E1683 E1568:E1569 E687:E690 E2103 E1926:E1935 E743:E744 E946:E968 E986:E997 E6169 E1563:E1566 E1554:E1561 E787:E790 E241 E5752 E5875:E5878 E6089:E6118 E5614:E5644 E2296:E2297 E939:E943 E735:E741 E730:E731 E6120:E6144 E6157:E6163 E6081:E6086 E3881:E3993 E334:E342 E344:E372 E33:E44 E5376:E5383 E5891:E5898 E758:E776 E1380:E1388 E6262:E6285 E6208:E6212 E6005:E6013 E5350:E5374 E3996:E4089 E2769:E2957 E2294 E2289:E2292 E2174:E2177 E2140:E2159 E2052:E2086 E1956:E2050 E1822:E1852 E1496:E1544 E1339:E1378 E1049:E1050 E1003:E1041 E971:E978 E880:E881 E842 E792:E801 E778:E784 E755:E756 E2389:E2392 E115:E239 E243:E252 E5511:E5512 E5536:E5540 E872 E464:E495 E527:E549 E608:E630 E638:E647 E5599:E5608 E5825:E5872 E2274:E2276 E2299:E2317 E700:E719 E5530:E5532 E6249:E6260 E6053:E6077 E6016:E6051 E5983:E6003 E5756:E5790 E6216:E6247 E2088:E2101 E6190:E6204 E6181:E6188 E5794:E5818 E5650:E5748 E5543:E5576 E3416:E3879 E2959:E3294 E2278:E2287 E2264:E2272 E2105:E2138 E1856:E1902 E1706:E1813 E916:E936 E862:E869 E858 E852:E856 E845:E849 E804:E838 E649:E685 E551:E558 E434:E452 E9:E31 E2179:E2185 E1390:E1494 E6287:E6342 E5900:E5980 E5515:E5527 E5385:E5401 E5257:E5348 E3296:E3414 E2591:E2765 E2188:E2221 E1580:E1644 E890:E913</xm:sqref>
        </x14:dataValidation>
        <x14:dataValidation type="list" allowBlank="1" showInputMessage="1" showErrorMessage="1">
          <x14:formula1>
            <xm:f>'[13]спр 8'!#REF!</xm:f>
          </x14:formula1>
          <xm:sqref>AI2019</xm:sqref>
        </x14:dataValidation>
        <x14:dataValidation type="list" allowBlank="1" showInputMessage="1" showErrorMessage="1">
          <x14:formula1>
            <xm:f>'[1]спр 8'!#REF!</xm:f>
          </x14:formula1>
          <xm:sqref>AI4091 H1075:H1077 AI2339:AI2342 H2167 H857 H2172:H2173 H2161 H2178 H1054 H2298 H1064:H1065 H5375 H1067:H1068 H1072:H1073 H5236 H3415 H4091 H2334:H2342 H6213:H6215 H5609:H5610 H5647:H5649 H5749:H5751 H5753:H5755 H5791:H5793 H5873:H5874 H5899 H6014:H6015 H6052 H6087:H6088 H6205:H6207 H1140 H6743 H4134:H4135 AI4172:AI4176 H4717 H4978 H1079:H1080 H1333 H2586 AI1333 H1150:H1157 H5116 H5175 H5204 H2186:H2187 H6349:H6364 H5981:H5982</xm:sqref>
        </x14:dataValidation>
        <x14:dataValidation type="list" allowBlank="1" showInputMessage="1" showErrorMessage="1">
          <x14:formula1>
            <xm:f>'[14]спр 8'!#REF!</xm:f>
          </x14:formula1>
          <xm:sqref>AI675:AI679 AI681</xm:sqref>
        </x14:dataValidation>
        <x14:dataValidation type="list" allowBlank="1" showInputMessage="1" showErrorMessage="1">
          <x14:formula1>
            <xm:f>'[15]спр 8'!#REF!</xm:f>
          </x14:formula1>
          <xm:sqref>AI680 AI758 AI683 AI2012 AI862:AI869</xm:sqref>
        </x14:dataValidation>
        <x14:dataValidation type="list" allowBlank="1" showInputMessage="1" showErrorMessage="1">
          <x14:formula1>
            <xm:f>'[16]спр 8'!#REF!</xm:f>
          </x14:formula1>
          <xm:sqref>AI2027 AI2020:AI2022 AI2014:AI2018</xm:sqref>
        </x14:dataValidation>
        <x14:dataValidation type="list" allowBlank="1" showInputMessage="1" showErrorMessage="1">
          <x14:formula1>
            <xm:f>'[17]спр 8'!#REF!</xm:f>
          </x14:formula1>
          <xm:sqref>AI249:AI252 AI254:AI259 AI261:AI268 AI270 AI274:AI276 AI278:AI289 AI792:AI801</xm:sqref>
        </x14:dataValidation>
        <x14:dataValidation type="list" allowBlank="1" showInputMessage="1" showErrorMessage="1">
          <x14:formula1>
            <xm:f>'[18]спр 8'!#REF!</xm:f>
          </x14:formula1>
          <xm:sqref>AI148 AI150</xm:sqref>
        </x14:dataValidation>
        <x14:dataValidation type="list" allowBlank="1" showInputMessage="1" showErrorMessage="1">
          <x14:formula1>
            <xm:f>'[19]спр 8'!#REF!</xm:f>
          </x14:formula1>
          <xm:sqref>AI2013</xm:sqref>
        </x14:dataValidation>
        <x14:dataValidation type="list" allowBlank="1" showInputMessage="1" showErrorMessage="1">
          <x14:formula1>
            <xm:f>'[20]спр 8'!#REF!</xm:f>
          </x14:formula1>
          <xm:sqref>AI2025</xm:sqref>
        </x14:dataValidation>
        <x14:dataValidation type="list" allowBlank="1" showInputMessage="1" showErrorMessage="1">
          <x14:formula1>
            <xm:f>'[17]спр 17.1'!#REF!</xm:f>
          </x14:formula1>
          <xm:sqref>T2048 T2779:T2780 T1729 T2773:T2777 T1701:T1702 T1704 T1706:T1711 T1746</xm:sqref>
        </x14:dataValidation>
        <x14:dataValidation type="list" allowBlank="1" showInputMessage="1" showErrorMessage="1">
          <x14:formula1>
            <xm:f>'[21]спр 8'!#REF!</xm:f>
          </x14:formula1>
          <xm:sqref>AI1516:AI1525 AI2124 AI1504:AI1507</xm:sqref>
        </x14:dataValidation>
        <x14:dataValidation type="list" allowBlank="1" showInputMessage="1" showErrorMessage="1">
          <x14:formula1>
            <xm:f>'[22]спр 15.1'!#REF!</xm:f>
          </x14:formula1>
          <xm:sqref>S3991</xm:sqref>
        </x14:dataValidation>
        <x14:dataValidation type="list" allowBlank="1" showInputMessage="1" showErrorMessage="1">
          <x14:formula1>
            <xm:f>'[23]спр 8'!#REF!</xm:f>
          </x14:formula1>
          <xm:sqref>H3880</xm:sqref>
        </x14:dataValidation>
        <x14:dataValidation type="list" allowBlank="1" showInputMessage="1" showErrorMessage="1">
          <x14:formula1>
            <xm:f>'[23]спр 19'!#REF!</xm:f>
          </x14:formula1>
          <xm:sqref>V3880</xm:sqref>
        </x14:dataValidation>
        <x14:dataValidation type="list" allowBlank="1" showInputMessage="1" showErrorMessage="1">
          <x14:formula1>
            <xm:f>'[24]спр 5'!#REF!</xm:f>
          </x14:formula1>
          <xm:sqref>E3880</xm:sqref>
        </x14:dataValidation>
        <x14:dataValidation type="list" allowBlank="1" showInputMessage="1" showErrorMessage="1">
          <x14:formula1>
            <xm:f>'[24]спр 15'!#REF!</xm:f>
          </x14:formula1>
          <xm:sqref>R3880</xm:sqref>
        </x14:dataValidation>
        <x14:dataValidation type="list" allowBlank="1" showInputMessage="1" showErrorMessage="1">
          <x14:formula1>
            <xm:f>'[25]спр 5'!#REF!</xm:f>
          </x14:formula1>
          <xm:sqref>E53:E60 E62:E75</xm:sqref>
        </x14:dataValidation>
        <x14:dataValidation type="list" allowBlank="1" showInputMessage="1" showErrorMessage="1">
          <x14:formula1>
            <xm:f>'[25]спр 15'!#REF!</xm:f>
          </x14:formula1>
          <xm:sqref>R53:R60 R62:R75</xm:sqref>
        </x14:dataValidation>
        <x14:dataValidation type="list" allowBlank="1" showInputMessage="1" showErrorMessage="1">
          <x14:formula1>
            <xm:f>'[25]спр 19'!#REF!</xm:f>
          </x14:formula1>
          <xm:sqref>V53:V60 V62:V75</xm:sqref>
        </x14:dataValidation>
        <x14:dataValidation type="list" allowBlank="1" showInputMessage="1" showErrorMessage="1">
          <x14:formula1>
            <xm:f>'[25]спр 8'!#REF!</xm:f>
          </x14:formula1>
          <xm:sqref>H53:H60 H62:H75</xm:sqref>
        </x14:dataValidation>
        <x14:dataValidation type="list" allowBlank="1" showInputMessage="1" showErrorMessage="1">
          <x14:formula1>
            <xm:f>'[26]спр 8'!#REF!</xm:f>
          </x14:formula1>
          <xm:sqref>H498 H2225</xm:sqref>
        </x14:dataValidation>
        <x14:dataValidation type="list" allowBlank="1" showInputMessage="1" showErrorMessage="1">
          <x14:formula1>
            <xm:f>'[26]спр 19'!#REF!</xm:f>
          </x14:formula1>
          <xm:sqref>V498 V2225</xm:sqref>
        </x14:dataValidation>
        <x14:dataValidation type="list" allowBlank="1" showInputMessage="1" showErrorMessage="1">
          <x14:formula1>
            <xm:f>'[26]спр 15'!#REF!</xm:f>
          </x14:formula1>
          <xm:sqref>R498 R2225</xm:sqref>
        </x14:dataValidation>
        <x14:dataValidation type="list" allowBlank="1" showInputMessage="1" showErrorMessage="1">
          <x14:formula1>
            <xm:f>'[26]спр 5'!#REF!</xm:f>
          </x14:formula1>
          <xm:sqref>E498 E2225</xm:sqref>
        </x14:dataValidation>
        <x14:dataValidation type="list" allowBlank="1" showInputMessage="1" showErrorMessage="1">
          <x14:formula1>
            <xm:f>'[27]спр 8'!#REF!</xm:f>
          </x14:formula1>
          <xm:sqref>H496:H497 H2223:H2224</xm:sqref>
        </x14:dataValidation>
        <x14:dataValidation type="list" allowBlank="1" showInputMessage="1" showErrorMessage="1">
          <x14:formula1>
            <xm:f>'[27]спр 19'!#REF!</xm:f>
          </x14:formula1>
          <xm:sqref>V496:V497 V2223:V2224</xm:sqref>
        </x14:dataValidation>
        <x14:dataValidation type="list" allowBlank="1" showInputMessage="1" showErrorMessage="1">
          <x14:formula1>
            <xm:f>'[27]спр 15'!#REF!</xm:f>
          </x14:formula1>
          <xm:sqref>R496:R497 R2223:R2224</xm:sqref>
        </x14:dataValidation>
        <x14:dataValidation type="list" allowBlank="1" showInputMessage="1" showErrorMessage="1">
          <x14:formula1>
            <xm:f>'[27]спр 5'!#REF!</xm:f>
          </x14:formula1>
          <xm:sqref>E496:E497 E2223:E2224</xm:sqref>
        </x14:dataValidation>
        <x14:dataValidation type="list" allowBlank="1" showInputMessage="1" showErrorMessage="1">
          <x14:formula1>
            <xm:f>'[1]спр 15'!#REF!</xm:f>
          </x14:formula1>
          <xm:sqref>R1075:R1077 R2339:R2342 R2167 R857 R2172:R2173 R2160:R2161 R2178 R1054 R2298 R1064:R1065 R5375 R1067:R1068 R1072:R1073 R5236 R3415 R4091 R6213:R6215 R5609:R5610 R5647:R5649 R5749:R5751 R5753:R5755 R5791:R5793 R5873:R5874 R5899 R6014:R6015 R6052 R6087:R6088 R6205:R6207 R1140 R1326:R1327 R1315:R1321 R2463:R2468 R2374:R2375 R2391:R2392 R2409 R2412:R2413 R2416 R2426:R2427 R2430:R2431 R2434:R2440 R2384 R2445:R2456 R2458 R2460:R2461 R2378 R4663 R4721 R4606:R4609 R4724:R4727 R4676 R4978 R1079:R1080 R4655:R4658 R1333 R2586 R2581 R5116 R5175 R5204 R2186:R2187 R6349:R6364 R5981:R5982</xm:sqref>
        </x14:dataValidation>
        <x14:dataValidation type="list" allowBlank="1" showInputMessage="1" showErrorMessage="1">
          <x14:formula1>
            <xm:f>'[1]спр 15.1'!#REF!</xm:f>
          </x14:formula1>
          <xm:sqref>S648</xm:sqref>
        </x14:dataValidation>
        <x14:dataValidation type="list" allowBlank="1" showInputMessage="1" showErrorMessage="1">
          <x14:formula1>
            <xm:f>'[1]спр 17.1'!#REF!</xm:f>
          </x14:formula1>
          <xm:sqref>T648</xm:sqref>
        </x14:dataValidation>
        <x14:dataValidation type="list" allowBlank="1" showInputMessage="1" showErrorMessage="1">
          <x14:formula1>
            <xm:f>'[1]спр 4.1'!#REF!</xm:f>
          </x14:formula1>
          <xm:sqref>S2542</xm:sqref>
        </x14:dataValidation>
        <x14:dataValidation type="list" allowBlank="1" showInputMessage="1" showErrorMessage="1">
          <x14:formula1>
            <xm:f>'[1]спр 19'!#REF!</xm:f>
          </x14:formula1>
          <xm:sqref>V1075:V1077 V2341:V2342 V2167 V857 V2172:V2173 V2161 V2178 V1054 V2298 V1064:V1065 V5375 V1067:V1068 W648 V1072:V1073 V5236 W2330 V3415 V4091 V6213:V6215 V5609:V5610 V5647:V5649 V5749:V5751 V5753:V5755 V5791:V5793 V5873:V5874 V5899 V6014:V6015 V6052 V6087:V6088 V6205:V6207 W2357:W2361 V1140 V4978 V1079:V1080 V2586 V2581 W2368:W2372 W1087:W1105 V5116 V5175 V5204 V2186:V2187 V6349:V6364 V5981:V5982</xm:sqref>
        </x14:dataValidation>
        <x14:dataValidation type="list" allowBlank="1" showInputMessage="1" showErrorMessage="1">
          <x14:formula1>
            <xm:f>'[1]спр 5'!#REF!</xm:f>
          </x14:formula1>
          <xm:sqref>E1075:E1077 E2341:E2342 E2167 E1054 E2298 E1064:E1065 E5375 E1067:E1068 E648 E1072:E1073 E5236 E5349 E6078:E6080 E6119 E3415 E4091 E5609:E5610 E5648:E5649 E5749:E5750 E5753:E5754 E5792:E5793 E5874 E5899 E5981 E6014:E6015 E6052 E6088 E6205 E6207 E6213:E6214 E1140 E4216 E2173 E4713:E4714 E1079:E1080 E4717 E4705:E4706 E4711 E4606:E4607 E1333 E2586 E2581 E4771:E4773 E5116 E5175 E5204 E2186:E2187 E6349:E6364</xm:sqref>
        </x14:dataValidation>
        <x14:dataValidation type="list" allowBlank="1" showInputMessage="1" showErrorMessage="1">
          <x14:formula1>
            <xm:f>'[28]спр 5'!#REF!</xm:f>
          </x14:formula1>
          <xm:sqref>E1684 E1697 E2958 E791</xm:sqref>
        </x14:dataValidation>
        <x14:dataValidation type="list" allowBlank="1" showInputMessage="1" showErrorMessage="1">
          <x14:formula1>
            <xm:f>'[28]спр 8'!#REF!</xm:f>
          </x14:formula1>
          <xm:sqref>H1684 H1697 H2958 H2166 H791</xm:sqref>
        </x14:dataValidation>
        <x14:dataValidation type="list" allowBlank="1" showInputMessage="1" showErrorMessage="1">
          <x14:formula1>
            <xm:f>'[28]спр 15'!#REF!</xm:f>
          </x14:formula1>
          <xm:sqref>R1684 R1697 R2958 R2166 R791</xm:sqref>
        </x14:dataValidation>
        <x14:dataValidation type="list" allowBlank="1" showInputMessage="1" showErrorMessage="1">
          <x14:formula1>
            <xm:f>'[28]спр 19'!#REF!</xm:f>
          </x14:formula1>
          <xm:sqref>V1684 V1697 V2958 V791</xm:sqref>
        </x14:dataValidation>
        <x14:dataValidation type="list" allowBlank="1" showInputMessage="1" showErrorMessage="1">
          <x14:formula1>
            <xm:f>'[29]спр 8'!#REF!</xm:f>
          </x14:formula1>
          <xm:sqref>H6248</xm:sqref>
        </x14:dataValidation>
        <x14:dataValidation type="list" allowBlank="1" showInputMessage="1" showErrorMessage="1">
          <x14:formula1>
            <xm:f>'[29]спр 19'!#REF!</xm:f>
          </x14:formula1>
          <xm:sqref>V6248</xm:sqref>
        </x14:dataValidation>
        <x14:dataValidation type="list" allowBlank="1" showInputMessage="1" showErrorMessage="1">
          <x14:formula1>
            <xm:f>'[29]спр 15'!#REF!</xm:f>
          </x14:formula1>
          <xm:sqref>R6248</xm:sqref>
        </x14:dataValidation>
        <x14:dataValidation type="list" allowBlank="1" showInputMessage="1" showErrorMessage="1">
          <x14:formula1>
            <xm:f>'[29]спр 5'!#REF!</xm:f>
          </x14:formula1>
          <xm:sqref>E6248</xm:sqref>
        </x14:dataValidation>
        <x14:dataValidation type="list" allowBlank="1" showInputMessage="1" showErrorMessage="1">
          <x14:formula1>
            <xm:f>'[30]спр 8'!#REF!</xm:f>
          </x14:formula1>
          <xm:sqref>H242 H1553</xm:sqref>
        </x14:dataValidation>
        <x14:dataValidation type="list" allowBlank="1" showInputMessage="1" showErrorMessage="1">
          <x14:formula1>
            <xm:f>'[30]спр 19'!#REF!</xm:f>
          </x14:formula1>
          <xm:sqref>V242 V1553</xm:sqref>
        </x14:dataValidation>
        <x14:dataValidation type="list" allowBlank="1" showInputMessage="1" showErrorMessage="1">
          <x14:formula1>
            <xm:f>'[30]спр 15'!#REF!</xm:f>
          </x14:formula1>
          <xm:sqref>R242 R1553</xm:sqref>
        </x14:dataValidation>
        <x14:dataValidation type="list" allowBlank="1" showInputMessage="1" showErrorMessage="1">
          <x14:formula1>
            <xm:f>'[30]спр 5'!#REF!</xm:f>
          </x14:formula1>
          <xm:sqref>E242 E1553</xm:sqref>
        </x14:dataValidation>
        <x14:dataValidation type="list" allowBlank="1" showInputMessage="1" showErrorMessage="1">
          <x14:formula1>
            <xm:f>'[31]спр 8'!#REF!</xm:f>
          </x14:formula1>
          <xm:sqref>H1909 H559:H560 H568:H569 H582:H585</xm:sqref>
        </x14:dataValidation>
        <x14:dataValidation type="list" allowBlank="1" showInputMessage="1" showErrorMessage="1">
          <x14:formula1>
            <xm:f>'[31]спр 19'!#REF!</xm:f>
          </x14:formula1>
          <xm:sqref>V1909 V559:V560 V568:V569 V582:V585</xm:sqref>
        </x14:dataValidation>
        <x14:dataValidation type="list" allowBlank="1" showInputMessage="1" showErrorMessage="1">
          <x14:formula1>
            <xm:f>'[31]спр 15'!#REF!</xm:f>
          </x14:formula1>
          <xm:sqref>R1909 R559:R560 R568:R569 R582:R585</xm:sqref>
        </x14:dataValidation>
        <x14:dataValidation type="list" allowBlank="1" showInputMessage="1" showErrorMessage="1">
          <x14:formula1>
            <xm:f>'[32]спр 5'!#REF!</xm:f>
          </x14:formula1>
          <xm:sqref>E1909</xm:sqref>
        </x14:dataValidation>
        <x14:dataValidation type="list" allowBlank="1" showInputMessage="1" showErrorMessage="1">
          <x14:formula1>
            <xm:f>'[33]спр 5'!#REF!</xm:f>
          </x14:formula1>
          <xm:sqref>E81:E82 E87 E84 E90:E114</xm:sqref>
        </x14:dataValidation>
        <x14:dataValidation type="list" allowBlank="1" showInputMessage="1" showErrorMessage="1">
          <x14:formula1>
            <xm:f>'[33]спр 15'!#REF!</xm:f>
          </x14:formula1>
          <xm:sqref>R81:R82 R87 R84 R90:R114</xm:sqref>
        </x14:dataValidation>
        <x14:dataValidation type="list" allowBlank="1" showInputMessage="1" showErrorMessage="1">
          <x14:formula1>
            <xm:f>'[33]спр 19'!#REF!</xm:f>
          </x14:formula1>
          <xm:sqref>V81:V82 V87 V84 V90:V114</xm:sqref>
        </x14:dataValidation>
        <x14:dataValidation type="list" allowBlank="1" showInputMessage="1" showErrorMessage="1">
          <x14:formula1>
            <xm:f>'[33]спр 8'!#REF!</xm:f>
          </x14:formula1>
          <xm:sqref>H81:H82 H87 H84 H90:H114</xm:sqref>
        </x14:dataValidation>
        <x14:dataValidation type="list" allowBlank="1" showInputMessage="1" showErrorMessage="1">
          <x14:formula1>
            <xm:f>'[34]спр 8'!#REF!</xm:f>
          </x14:formula1>
          <xm:sqref>H499</xm:sqref>
        </x14:dataValidation>
        <x14:dataValidation type="list" allowBlank="1" showInputMessage="1" showErrorMessage="1">
          <x14:formula1>
            <xm:f>'[34]спр 19'!#REF!</xm:f>
          </x14:formula1>
          <xm:sqref>V499</xm:sqref>
        </x14:dataValidation>
        <x14:dataValidation type="list" allowBlank="1" showInputMessage="1" showErrorMessage="1">
          <x14:formula1>
            <xm:f>'[34]спр 15'!#REF!</xm:f>
          </x14:formula1>
          <xm:sqref>R499</xm:sqref>
        </x14:dataValidation>
        <x14:dataValidation type="list" allowBlank="1" showInputMessage="1" showErrorMessage="1">
          <x14:formula1>
            <xm:f>'[34]спр 5'!#REF!</xm:f>
          </x14:formula1>
          <xm:sqref>E499</xm:sqref>
        </x14:dataValidation>
        <x14:dataValidation type="list" allowBlank="1" showInputMessage="1" showErrorMessage="1">
          <x14:formula1>
            <xm:f>'[35]спр 5'!#REF!</xm:f>
          </x14:formula1>
          <xm:sqref>E873:E879 E635:E636 E1939:E1941 E1936 E2277 E870:E871</xm:sqref>
        </x14:dataValidation>
        <x14:dataValidation type="list" allowBlank="1" showInputMessage="1" showErrorMessage="1">
          <x14:formula1>
            <xm:f>'[35]спр 15'!#REF!</xm:f>
          </x14:formula1>
          <xm:sqref>R873:R879 R635:R636 R1939:R1941 R1936 R2276:R2278 R870:R871</xm:sqref>
        </x14:dataValidation>
        <x14:dataValidation type="list" allowBlank="1" showInputMessage="1" showErrorMessage="1">
          <x14:formula1>
            <xm:f>'[35]спр 19'!#REF!</xm:f>
          </x14:formula1>
          <xm:sqref>V873:V879 V635:V636 V1939:V1941 V1936 V2276:V2278 V870:V871</xm:sqref>
        </x14:dataValidation>
        <x14:dataValidation type="list" allowBlank="1" showInputMessage="1" showErrorMessage="1">
          <x14:formula1>
            <xm:f>'[35]спр 8'!#REF!</xm:f>
          </x14:formula1>
          <xm:sqref>H873:H879 H635:H636 H1939:H1941 H1936 H2276:H2278 H870:H871</xm:sqref>
        </x14:dataValidation>
        <x14:dataValidation type="list" allowBlank="1" showInputMessage="1" showErrorMessage="1">
          <x14:formula1>
            <xm:f>'[36]спр 5'!#REF!</xm:f>
          </x14:formula1>
          <xm:sqref>E1562 E1570 E1579 E240 E1573:E1574 E1576 E5646 E1567 E2139</xm:sqref>
        </x14:dataValidation>
        <x14:dataValidation type="list" allowBlank="1" showInputMessage="1" showErrorMessage="1">
          <x14:formula1>
            <xm:f>'[36]спр 15'!#REF!</xm:f>
          </x14:formula1>
          <xm:sqref>R1562 R1570 R1579 R240 R1573:R1574 R1576 R5646 R1567 R2139</xm:sqref>
        </x14:dataValidation>
        <x14:dataValidation type="list" allowBlank="1" showInputMessage="1" showErrorMessage="1">
          <x14:formula1>
            <xm:f>'[36]спр 19'!#REF!</xm:f>
          </x14:formula1>
          <xm:sqref>V1562 V1570 V1579 V240 V1573:V1574 V1576 V5646 V1567 V2139</xm:sqref>
        </x14:dataValidation>
        <x14:dataValidation type="list" allowBlank="1" showInputMessage="1" showErrorMessage="1">
          <x14:formula1>
            <xm:f>'[36]спр 8'!#REF!</xm:f>
          </x14:formula1>
          <xm:sqref>H1562 H1570 H1579 H240 H1573:H1574 H1576 H5646 H1567 H2139</xm:sqref>
        </x14:dataValidation>
        <x14:dataValidation type="list" allowBlank="1" showInputMessage="1" showErrorMessage="1">
          <x14:formula1>
            <xm:f>'[37]спр 5'!#REF!</xm:f>
          </x14:formula1>
          <xm:sqref>E1645</xm:sqref>
        </x14:dataValidation>
        <x14:dataValidation type="list" allowBlank="1" showInputMessage="1" showErrorMessage="1">
          <x14:formula1>
            <xm:f>'[37]спр 8'!#REF!</xm:f>
          </x14:formula1>
          <xm:sqref>H1645</xm:sqref>
        </x14:dataValidation>
        <x14:dataValidation type="list" allowBlank="1" showInputMessage="1" showErrorMessage="1">
          <x14:formula1>
            <xm:f>'[37]спр 15'!#REF!</xm:f>
          </x14:formula1>
          <xm:sqref>R1645</xm:sqref>
        </x14:dataValidation>
        <x14:dataValidation type="list" allowBlank="1" showInputMessage="1" showErrorMessage="1">
          <x14:formula1>
            <xm:f>'[37]спр 19'!#REF!</xm:f>
          </x14:formula1>
          <xm:sqref>V1645</xm:sqref>
        </x14:dataValidation>
        <x14:dataValidation type="list" allowBlank="1" showInputMessage="1" showErrorMessage="1">
          <x14:formula1>
            <xm:f>'[38]спр 5'!#REF!</xm:f>
          </x14:formula1>
          <xm:sqref>E1947 E2273</xm:sqref>
        </x14:dataValidation>
        <x14:dataValidation type="list" allowBlank="1" showInputMessage="1" showErrorMessage="1">
          <x14:formula1>
            <xm:f>'[38]спр 15'!#REF!</xm:f>
          </x14:formula1>
          <xm:sqref>R1947 R2273:R2275</xm:sqref>
        </x14:dataValidation>
        <x14:dataValidation type="list" allowBlank="1" showInputMessage="1" showErrorMessage="1">
          <x14:formula1>
            <xm:f>'[38]спр 19'!#REF!</xm:f>
          </x14:formula1>
          <xm:sqref>V1947 V2273:V2275</xm:sqref>
        </x14:dataValidation>
        <x14:dataValidation type="list" allowBlank="1" showInputMessage="1" showErrorMessage="1">
          <x14:formula1>
            <xm:f>'[38]спр 8'!#REF!</xm:f>
          </x14:formula1>
          <xm:sqref>H1947 H2273:H2275</xm:sqref>
        </x14:dataValidation>
        <x14:dataValidation type="list" allowBlank="1" showInputMessage="1" showErrorMessage="1">
          <x14:formula1>
            <xm:f>'[39]спр 8'!#REF!</xm:f>
          </x14:formula1>
          <xm:sqref>H2104</xm:sqref>
        </x14:dataValidation>
        <x14:dataValidation type="list" allowBlank="1" showInputMessage="1" showErrorMessage="1">
          <x14:formula1>
            <xm:f>'[39]спр 19'!#REF!</xm:f>
          </x14:formula1>
          <xm:sqref>V2104</xm:sqref>
        </x14:dataValidation>
        <x14:dataValidation type="list" allowBlank="1" showInputMessage="1" showErrorMessage="1">
          <x14:formula1>
            <xm:f>'[39]спр 15'!#REF!</xm:f>
          </x14:formula1>
          <xm:sqref>R2104</xm:sqref>
        </x14:dataValidation>
        <x14:dataValidation type="list" allowBlank="1" showInputMessage="1" showErrorMessage="1">
          <x14:formula1>
            <xm:f>'[39]спр 5'!#REF!</xm:f>
          </x14:formula1>
          <xm:sqref>E2104</xm:sqref>
        </x14:dataValidation>
        <x14:dataValidation type="list" allowBlank="1" showInputMessage="1" showErrorMessage="1">
          <x14:formula1>
            <xm:f>'[40]спр 19'!#REF!</xm:f>
          </x14:formula1>
          <xm:sqref>V2166</xm:sqref>
        </x14:dataValidation>
        <x14:dataValidation type="list" allowBlank="1" showInputMessage="1" showErrorMessage="1">
          <x14:formula1>
            <xm:f>'[41]спр 8'!#REF!</xm:f>
          </x14:formula1>
          <xm:sqref>H2293</xm:sqref>
        </x14:dataValidation>
        <x14:dataValidation type="list" allowBlank="1" showInputMessage="1" showErrorMessage="1">
          <x14:formula1>
            <xm:f>'[41]спр 19'!#REF!</xm:f>
          </x14:formula1>
          <xm:sqref>V2293</xm:sqref>
        </x14:dataValidation>
        <x14:dataValidation type="list" allowBlank="1" showInputMessage="1" showErrorMessage="1">
          <x14:formula1>
            <xm:f>'[41]спр 15'!#REF!</xm:f>
          </x14:formula1>
          <xm:sqref>R2293</xm:sqref>
        </x14:dataValidation>
        <x14:dataValidation type="list" allowBlank="1" showInputMessage="1" showErrorMessage="1">
          <x14:formula1>
            <xm:f>'[41]спр 5'!#REF!</xm:f>
          </x14:formula1>
          <xm:sqref>E2293</xm:sqref>
        </x14:dataValidation>
        <x14:dataValidation type="list" allowBlank="1" showInputMessage="1" showErrorMessage="1">
          <x14:formula1>
            <xm:f>'[42]спр 5'!#REF!</xm:f>
          </x14:formula1>
          <xm:sqref>E6345</xm:sqref>
        </x14:dataValidation>
        <x14:dataValidation type="list" allowBlank="1" showInputMessage="1" showErrorMessage="1">
          <x14:formula1>
            <xm:f>'[42]спр 15'!#REF!</xm:f>
          </x14:formula1>
          <xm:sqref>R6345</xm:sqref>
        </x14:dataValidation>
        <x14:dataValidation type="list" allowBlank="1" showInputMessage="1" showErrorMessage="1">
          <x14:formula1>
            <xm:f>'[42]спр 19'!#REF!</xm:f>
          </x14:formula1>
          <xm:sqref>V6345</xm:sqref>
        </x14:dataValidation>
        <x14:dataValidation type="list" allowBlank="1" showInputMessage="1" showErrorMessage="1">
          <x14:formula1>
            <xm:f>'[42]спр 8'!#REF!</xm:f>
          </x14:formula1>
          <xm:sqref>H6345</xm:sqref>
        </x14:dataValidation>
        <x14:dataValidation type="list" allowBlank="1" showInputMessage="1" showErrorMessage="1">
          <x14:formula1>
            <xm:f>'[43]спр 5'!#REF!</xm:f>
          </x14:formula1>
          <xm:sqref>E6346:E6348</xm:sqref>
        </x14:dataValidation>
        <x14:dataValidation type="list" allowBlank="1" showInputMessage="1" showErrorMessage="1">
          <x14:formula1>
            <xm:f>'[43]спр 15'!#REF!</xm:f>
          </x14:formula1>
          <xm:sqref>R6346:R6348</xm:sqref>
        </x14:dataValidation>
        <x14:dataValidation type="list" allowBlank="1" showInputMessage="1" showErrorMessage="1">
          <x14:formula1>
            <xm:f>'[43]спр 19'!#REF!</xm:f>
          </x14:formula1>
          <xm:sqref>V6346:V6348</xm:sqref>
        </x14:dataValidation>
        <x14:dataValidation type="list" allowBlank="1" showInputMessage="1" showErrorMessage="1">
          <x14:formula1>
            <xm:f>'[43]спр 8'!#REF!</xm:f>
          </x14:formula1>
          <xm:sqref>H6346:H6348</xm:sqref>
        </x14:dataValidation>
        <x14:dataValidation type="list" allowBlank="1" showInputMessage="1" showErrorMessage="1">
          <x14:formula1>
            <xm:f>'[44]спр 8'!#REF!</xm:f>
          </x14:formula1>
          <xm:sqref>H5402:H5403 H5405:H5406 H5408</xm:sqref>
        </x14:dataValidation>
        <x14:dataValidation type="list" allowBlank="1" showInputMessage="1" showErrorMessage="1">
          <x14:formula1>
            <xm:f>'[44]спр 19'!#REF!</xm:f>
          </x14:formula1>
          <xm:sqref>V5402:V5403 V5405:V5406 V5408</xm:sqref>
        </x14:dataValidation>
        <x14:dataValidation type="list" allowBlank="1" showInputMessage="1" showErrorMessage="1">
          <x14:formula1>
            <xm:f>'[44]спр 15'!#REF!</xm:f>
          </x14:formula1>
          <xm:sqref>R5402:R5403 R5405:R5406 R5408</xm:sqref>
        </x14:dataValidation>
        <x14:dataValidation type="list" allowBlank="1" showInputMessage="1" showErrorMessage="1">
          <x14:formula1>
            <xm:f>'[44]спр 5'!#REF!</xm:f>
          </x14:formula1>
          <xm:sqref>E5402:E5403 E5405:E5406 E5408</xm:sqref>
        </x14:dataValidation>
        <x14:dataValidation type="list" allowBlank="1" showInputMessage="1" showErrorMessage="1">
          <x14:formula1>
            <xm:f>'[45]спр 5'!#REF!</xm:f>
          </x14:formula1>
          <xm:sqref>E560 E569 E584:E585</xm:sqref>
        </x14:dataValidation>
        <x14:dataValidation type="list" allowBlank="1" showInputMessage="1" showErrorMessage="1">
          <x14:formula1>
            <xm:f>'[46]спр 5'!#REF!</xm:f>
          </x14:formula1>
          <xm:sqref>E857 E1903 E1907</xm:sqref>
        </x14:dataValidation>
        <x14:dataValidation type="list" allowBlank="1" showInputMessage="1" showErrorMessage="1">
          <x14:formula1>
            <xm:f>'[47]спр 8'!#REF!</xm:f>
          </x14:formula1>
          <xm:sqref>H1903 H1907</xm:sqref>
        </x14:dataValidation>
        <x14:dataValidation type="list" allowBlank="1" showInputMessage="1" showErrorMessage="1">
          <x14:formula1>
            <xm:f>'[47]спр 19'!#REF!</xm:f>
          </x14:formula1>
          <xm:sqref>V1903 V1907</xm:sqref>
        </x14:dataValidation>
        <x14:dataValidation type="list" allowBlank="1" showInputMessage="1" showErrorMessage="1">
          <x14:formula1>
            <xm:f>'[47]спр 15'!#REF!</xm:f>
          </x14:formula1>
          <xm:sqref>R1903 R1907</xm:sqref>
        </x14:dataValidation>
        <x14:dataValidation type="list" allowBlank="1" showInputMessage="1" showErrorMessage="1">
          <x14:formula1>
            <xm:f>'[48]спр 5'!#REF!</xm:f>
          </x14:formula1>
          <xm:sqref>E432</xm:sqref>
        </x14:dataValidation>
        <x14:dataValidation type="list" allowBlank="1" showInputMessage="1" showErrorMessage="1">
          <x14:formula1>
            <xm:f>'[48]спр 15'!#REF!</xm:f>
          </x14:formula1>
          <xm:sqref>R432</xm:sqref>
        </x14:dataValidation>
        <x14:dataValidation type="list" allowBlank="1" showInputMessage="1" showErrorMessage="1">
          <x14:formula1>
            <xm:f>'[48]спр 19'!#REF!</xm:f>
          </x14:formula1>
          <xm:sqref>V432</xm:sqref>
        </x14:dataValidation>
        <x14:dataValidation type="list" allowBlank="1" showInputMessage="1" showErrorMessage="1">
          <x14:formula1>
            <xm:f>'[48]спр 8'!#REF!</xm:f>
          </x14:formula1>
          <xm:sqref>H432 AI432</xm:sqref>
        </x14:dataValidation>
        <x14:dataValidation type="list" allowBlank="1" showInputMessage="1" showErrorMessage="1">
          <x14:formula1>
            <xm:f>'[49]спр 8'!#REF!</xm:f>
          </x14:formula1>
          <xm:sqref>H637 H631 H633 H1952:H1955</xm:sqref>
        </x14:dataValidation>
        <x14:dataValidation type="list" allowBlank="1" showInputMessage="1" showErrorMessage="1">
          <x14:formula1>
            <xm:f>'[49]спр 19'!#REF!</xm:f>
          </x14:formula1>
          <xm:sqref>V637 V631 V633 V1952:V1955</xm:sqref>
        </x14:dataValidation>
        <x14:dataValidation type="list" allowBlank="1" showInputMessage="1" showErrorMessage="1">
          <x14:formula1>
            <xm:f>'[49]спр 15'!#REF!</xm:f>
          </x14:formula1>
          <xm:sqref>R637 R631 R633 R1952:R1955</xm:sqref>
        </x14:dataValidation>
        <x14:dataValidation type="list" allowBlank="1" showInputMessage="1" showErrorMessage="1">
          <x14:formula1>
            <xm:f>'[49]спр 5'!#REF!</xm:f>
          </x14:formula1>
          <xm:sqref>E637 E631 E633 E1952:E1955</xm:sqref>
        </x14:dataValidation>
        <x14:dataValidation type="list" allowBlank="1" showInputMessage="1" showErrorMessage="1">
          <x14:formula1>
            <xm:f>'[50]спр 8'!#REF!</xm:f>
          </x14:formula1>
          <xm:sqref>AI1054 AI1075:AI1077 AI2298 AI1064:AI1065 AI1067:AI1068 AI1072:AI1073 AI1079:AI1080 AI6349:AI6364</xm:sqref>
        </x14:dataValidation>
        <x14:dataValidation type="list" allowBlank="1" showInputMessage="1" showErrorMessage="1">
          <x14:formula1>
            <xm:f>'[51]спр 5'!#REF!</xm:f>
          </x14:formula1>
          <xm:sqref>E3994</xm:sqref>
        </x14:dataValidation>
        <x14:dataValidation type="list" allowBlank="1" showInputMessage="1" showErrorMessage="1">
          <x14:formula1>
            <xm:f>'[51]спр 15'!#REF!</xm:f>
          </x14:formula1>
          <xm:sqref>R3994</xm:sqref>
        </x14:dataValidation>
        <x14:dataValidation type="list" allowBlank="1" showInputMessage="1" showErrorMessage="1">
          <x14:formula1>
            <xm:f>'[51]спр 19'!#REF!</xm:f>
          </x14:formula1>
          <xm:sqref>V3994</xm:sqref>
        </x14:dataValidation>
        <x14:dataValidation type="list" allowBlank="1" showInputMessage="1" showErrorMessage="1">
          <x14:formula1>
            <xm:f>'[51]спр 8'!#REF!</xm:f>
          </x14:formula1>
          <xm:sqref>H3994</xm:sqref>
        </x14:dataValidation>
        <x14:dataValidation type="list" allowBlank="1" showInputMessage="1" showErrorMessage="1">
          <x14:formula1>
            <xm:f>'[52]спр 5'!#REF!</xm:f>
          </x14:formula1>
          <xm:sqref>E2263</xm:sqref>
        </x14:dataValidation>
        <x14:dataValidation type="list" allowBlank="1" showInputMessage="1" showErrorMessage="1">
          <x14:formula1>
            <xm:f>'[52]спр 15'!#REF!</xm:f>
          </x14:formula1>
          <xm:sqref>R2263</xm:sqref>
        </x14:dataValidation>
        <x14:dataValidation type="list" allowBlank="1" showInputMessage="1" showErrorMessage="1">
          <x14:formula1>
            <xm:f>'[52]спр 19'!#REF!</xm:f>
          </x14:formula1>
          <xm:sqref>V2263</xm:sqref>
        </x14:dataValidation>
        <x14:dataValidation type="list" allowBlank="1" showInputMessage="1" showErrorMessage="1">
          <x14:formula1>
            <xm:f>'[52]спр 8'!#REF!</xm:f>
          </x14:formula1>
          <xm:sqref>H2263</xm:sqref>
        </x14:dataValidation>
        <x14:dataValidation type="list" allowBlank="1" showInputMessage="1" showErrorMessage="1">
          <x14:formula1>
            <xm:f>'[53]спр 8'!#REF!</xm:f>
          </x14:formula1>
          <xm:sqref>H1059 H1051:H1053 H1069:H1071 H1078 H1061:H1063 H1066 H1074</xm:sqref>
        </x14:dataValidation>
        <x14:dataValidation type="list" allowBlank="1" showInputMessage="1" showErrorMessage="1">
          <x14:formula1>
            <xm:f>'[53]спр 19'!#REF!</xm:f>
          </x14:formula1>
          <xm:sqref>V1059 V1051:V1053 V1069:V1071 V1078 V1061:V1063 V1066 V1074</xm:sqref>
        </x14:dataValidation>
        <x14:dataValidation type="list" allowBlank="1" showInputMessage="1" showErrorMessage="1">
          <x14:formula1>
            <xm:f>'[53]спр 15'!#REF!</xm:f>
          </x14:formula1>
          <xm:sqref>R1059 R1051:R1053 R1069:R1071 R1078 R1061:R1063 R1066 R1074</xm:sqref>
        </x14:dataValidation>
        <x14:dataValidation type="list" allowBlank="1" showInputMessage="1" showErrorMessage="1">
          <x14:formula1>
            <xm:f>'[54]спр 5'!#REF!</xm:f>
          </x14:formula1>
          <xm:sqref>E2087</xm:sqref>
        </x14:dataValidation>
        <x14:dataValidation type="list" allowBlank="1" showInputMessage="1" showErrorMessage="1">
          <x14:formula1>
            <xm:f>'[54]спр 15'!#REF!</xm:f>
          </x14:formula1>
          <xm:sqref>R2087</xm:sqref>
        </x14:dataValidation>
        <x14:dataValidation type="list" allowBlank="1" showInputMessage="1" showErrorMessage="1">
          <x14:formula1>
            <xm:f>'[54]спр 19'!#REF!</xm:f>
          </x14:formula1>
          <xm:sqref>V2087</xm:sqref>
        </x14:dataValidation>
        <x14:dataValidation type="list" allowBlank="1" showInputMessage="1" showErrorMessage="1">
          <x14:formula1>
            <xm:f>'[54]спр 8'!#REF!</xm:f>
          </x14:formula1>
          <xm:sqref>H2087</xm:sqref>
        </x14:dataValidation>
        <x14:dataValidation type="list" allowBlank="1" showInputMessage="1" showErrorMessage="1">
          <x14:formula1>
            <xm:f>'[55]спр 5'!#REF!</xm:f>
          </x14:formula1>
          <xm:sqref>E2161 E2178</xm:sqref>
        </x14:dataValidation>
        <x14:dataValidation type="list" allowBlank="1" showInputMessage="1" showErrorMessage="1">
          <x14:formula1>
            <xm:f>'[56]спр 8'!#REF!</xm:f>
          </x14:formula1>
          <xm:sqref>H253</xm:sqref>
        </x14:dataValidation>
        <x14:dataValidation type="list" allowBlank="1" showInputMessage="1" showErrorMessage="1">
          <x14:formula1>
            <xm:f>'[56]спр 19'!#REF!</xm:f>
          </x14:formula1>
          <xm:sqref>V253</xm:sqref>
        </x14:dataValidation>
        <x14:dataValidation type="list" allowBlank="1" showInputMessage="1" showErrorMessage="1">
          <x14:formula1>
            <xm:f>'[56]спр 15'!#REF!</xm:f>
          </x14:formula1>
          <xm:sqref>R253</xm:sqref>
        </x14:dataValidation>
        <x14:dataValidation type="list" allowBlank="1" showInputMessage="1" showErrorMessage="1">
          <x14:formula1>
            <xm:f>'[56]спр 5'!#REF!</xm:f>
          </x14:formula1>
          <xm:sqref>E253</xm:sqref>
        </x14:dataValidation>
        <x14:dataValidation type="list" allowBlank="1" showInputMessage="1" showErrorMessage="1">
          <x14:formula1>
            <xm:f>'[57]спр 8'!#REF!</xm:f>
          </x14:formula1>
          <xm:sqref>H433</xm:sqref>
        </x14:dataValidation>
        <x14:dataValidation type="list" allowBlank="1" showInputMessage="1" showErrorMessage="1">
          <x14:formula1>
            <xm:f>'[57]спр 19'!#REF!</xm:f>
          </x14:formula1>
          <xm:sqref>V433</xm:sqref>
        </x14:dataValidation>
        <x14:dataValidation type="list" allowBlank="1" showInputMessage="1" showErrorMessage="1">
          <x14:formula1>
            <xm:f>'[57]спр 15'!#REF!</xm:f>
          </x14:formula1>
          <xm:sqref>R433</xm:sqref>
        </x14:dataValidation>
        <x14:dataValidation type="list" allowBlank="1" showInputMessage="1" showErrorMessage="1">
          <x14:formula1>
            <xm:f>'[57]спр 5'!#REF!</xm:f>
          </x14:formula1>
          <xm:sqref>E433</xm:sqref>
        </x14:dataValidation>
        <x14:dataValidation type="list" allowBlank="1" showInputMessage="1" showErrorMessage="1">
          <x14:formula1>
            <xm:f>'[58]спр 8'!#REF!</xm:f>
          </x14:formula1>
          <xm:sqref>H501:H524 H2227:H2246</xm:sqref>
        </x14:dataValidation>
        <x14:dataValidation type="list" allowBlank="1" showInputMessage="1" showErrorMessage="1">
          <x14:formula1>
            <xm:f>'[58]спр 19'!#REF!</xm:f>
          </x14:formula1>
          <xm:sqref>V501:V524 V2227:V2246</xm:sqref>
        </x14:dataValidation>
        <x14:dataValidation type="list" allowBlank="1" showInputMessage="1" showErrorMessage="1">
          <x14:formula1>
            <xm:f>'[58]спр 15'!#REF!</xm:f>
          </x14:formula1>
          <xm:sqref>R501:R524 R2227:R2246</xm:sqref>
        </x14:dataValidation>
        <x14:dataValidation type="list" allowBlank="1" showInputMessage="1" showErrorMessage="1">
          <x14:formula1>
            <xm:f>'[58]спр 5'!#REF!</xm:f>
          </x14:formula1>
          <xm:sqref>E501:E524 E2227:E2246</xm:sqref>
        </x14:dataValidation>
        <x14:dataValidation type="list" allowBlank="1" showInputMessage="1" showErrorMessage="1">
          <x14:formula1>
            <xm:f>'[59]спр 8'!#REF!</xm:f>
          </x14:formula1>
          <xm:sqref>H500</xm:sqref>
        </x14:dataValidation>
        <x14:dataValidation type="list" allowBlank="1" showInputMessage="1" showErrorMessage="1">
          <x14:formula1>
            <xm:f>'[59]спр 19'!#REF!</xm:f>
          </x14:formula1>
          <xm:sqref>V500</xm:sqref>
        </x14:dataValidation>
        <x14:dataValidation type="list" allowBlank="1" showInputMessage="1" showErrorMessage="1">
          <x14:formula1>
            <xm:f>'[59]спр 15'!#REF!</xm:f>
          </x14:formula1>
          <xm:sqref>R500</xm:sqref>
        </x14:dataValidation>
        <x14:dataValidation type="list" allowBlank="1" showInputMessage="1" showErrorMessage="1">
          <x14:formula1>
            <xm:f>'[59]спр 5'!#REF!</xm:f>
          </x14:formula1>
          <xm:sqref>E500</xm:sqref>
        </x14:dataValidation>
        <x14:dataValidation type="list" allowBlank="1" showInputMessage="1" showErrorMessage="1">
          <x14:formula1>
            <xm:f>'[60]спр 5'!#REF!</xm:f>
          </x14:formula1>
          <xm:sqref>E605:E607</xm:sqref>
        </x14:dataValidation>
        <x14:dataValidation type="list" allowBlank="1" showInputMessage="1" showErrorMessage="1">
          <x14:formula1>
            <xm:f>'[60]спр 15'!#REF!</xm:f>
          </x14:formula1>
          <xm:sqref>R605:R607</xm:sqref>
        </x14:dataValidation>
        <x14:dataValidation type="list" allowBlank="1" showInputMessage="1" showErrorMessage="1">
          <x14:formula1>
            <xm:f>'[60]спр 19'!#REF!</xm:f>
          </x14:formula1>
          <xm:sqref>V605:V607</xm:sqref>
        </x14:dataValidation>
        <x14:dataValidation type="list" allowBlank="1" showInputMessage="1" showErrorMessage="1">
          <x14:formula1>
            <xm:f>'[60]спр 8'!#REF!</xm:f>
          </x14:formula1>
          <xm:sqref>H605:H607</xm:sqref>
        </x14:dataValidation>
        <x14:dataValidation type="list" allowBlank="1" showInputMessage="1" showErrorMessage="1">
          <x14:formula1>
            <xm:f>'[61]спр 5'!#REF!</xm:f>
          </x14:formula1>
          <xm:sqref>E746 E720 E750:E754 E882:E886 E723:E726</xm:sqref>
        </x14:dataValidation>
        <x14:dataValidation type="list" allowBlank="1" showInputMessage="1" showErrorMessage="1">
          <x14:formula1>
            <xm:f>'[61]спр 15'!#REF!</xm:f>
          </x14:formula1>
          <xm:sqref>R746 R720 R750:R754 R882:R886 R723:R726</xm:sqref>
        </x14:dataValidation>
        <x14:dataValidation type="list" allowBlank="1" showInputMessage="1" showErrorMessage="1">
          <x14:formula1>
            <xm:f>'[61]спр 19'!#REF!</xm:f>
          </x14:formula1>
          <xm:sqref>V746 V720 V750:V754 V882:V886 V723:V726</xm:sqref>
        </x14:dataValidation>
        <x14:dataValidation type="list" allowBlank="1" showInputMessage="1" showErrorMessage="1">
          <x14:formula1>
            <xm:f>'[61]спр 8'!#REF!</xm:f>
          </x14:formula1>
          <xm:sqref>H746 H720 H750:H754 H882:H886 H723:H726</xm:sqref>
        </x14:dataValidation>
        <x14:dataValidation type="list" allowBlank="1" showInputMessage="1" showErrorMessage="1">
          <x14:formula1>
            <xm:f>'[62]спр 8'!#REF!</xm:f>
          </x14:formula1>
          <xm:sqref>H732:H734</xm:sqref>
        </x14:dataValidation>
        <x14:dataValidation type="list" allowBlank="1" showInputMessage="1" showErrorMessage="1">
          <x14:formula1>
            <xm:f>'[62]спр 19'!#REF!</xm:f>
          </x14:formula1>
          <xm:sqref>V732:V734</xm:sqref>
        </x14:dataValidation>
        <x14:dataValidation type="list" allowBlank="1" showInputMessage="1" showErrorMessage="1">
          <x14:formula1>
            <xm:f>'[62]спр 15'!#REF!</xm:f>
          </x14:formula1>
          <xm:sqref>R732:R734</xm:sqref>
        </x14:dataValidation>
        <x14:dataValidation type="list" allowBlank="1" showInputMessage="1" showErrorMessage="1">
          <x14:formula1>
            <xm:f>'[62]спр 5'!#REF!</xm:f>
          </x14:formula1>
          <xm:sqref>E732:E734</xm:sqref>
        </x14:dataValidation>
        <x14:dataValidation type="list" allowBlank="1" showInputMessage="1" showErrorMessage="1">
          <x14:formula1>
            <xm:f>'[63]спр 8'!#REF!</xm:f>
          </x14:formula1>
          <xm:sqref>H785:H786</xm:sqref>
        </x14:dataValidation>
        <x14:dataValidation type="list" allowBlank="1" showInputMessage="1" showErrorMessage="1">
          <x14:formula1>
            <xm:f>'[63]спр 19'!#REF!</xm:f>
          </x14:formula1>
          <xm:sqref>V785:V786</xm:sqref>
        </x14:dataValidation>
        <x14:dataValidation type="list" allowBlank="1" showInputMessage="1" showErrorMessage="1">
          <x14:formula1>
            <xm:f>'[63]спр 15'!#REF!</xm:f>
          </x14:formula1>
          <xm:sqref>R785:R786</xm:sqref>
        </x14:dataValidation>
        <x14:dataValidation type="list" allowBlank="1" showInputMessage="1" showErrorMessage="1">
          <x14:formula1>
            <xm:f>'[63]спр 5'!#REF!</xm:f>
          </x14:formula1>
          <xm:sqref>E785:E786</xm:sqref>
        </x14:dataValidation>
        <x14:dataValidation type="list" allowBlank="1" showInputMessage="1" showErrorMessage="1">
          <x14:formula1>
            <xm:f>'[64]спр 8'!#REF!</xm:f>
          </x14:formula1>
          <xm:sqref>H914:H915 H937:H938 H969:H970</xm:sqref>
        </x14:dataValidation>
        <x14:dataValidation type="list" allowBlank="1" showInputMessage="1" showErrorMessage="1">
          <x14:formula1>
            <xm:f>'[64]спр 19'!#REF!</xm:f>
          </x14:formula1>
          <xm:sqref>V914:V915 V937:V938 V969:V970</xm:sqref>
        </x14:dataValidation>
        <x14:dataValidation type="list" allowBlank="1" showInputMessage="1" showErrorMessage="1">
          <x14:formula1>
            <xm:f>'[64]спр 15'!#REF!</xm:f>
          </x14:formula1>
          <xm:sqref>R914:R915 R937:R938 R969:R970</xm:sqref>
        </x14:dataValidation>
        <x14:dataValidation type="list" allowBlank="1" showInputMessage="1" showErrorMessage="1">
          <x14:formula1>
            <xm:f>'[64]спр 5'!#REF!</xm:f>
          </x14:formula1>
          <xm:sqref>E914:E915 E937:E938 E969:E970</xm:sqref>
        </x14:dataValidation>
        <x14:dataValidation type="list" allowBlank="1" showInputMessage="1" showErrorMessage="1">
          <x14:formula1>
            <xm:f>'[65]спр 8'!#REF!</xm:f>
          </x14:formula1>
          <xm:sqref>H6261</xm:sqref>
        </x14:dataValidation>
        <x14:dataValidation type="list" allowBlank="1" showInputMessage="1" showErrorMessage="1">
          <x14:formula1>
            <xm:f>'[65]спр 19'!#REF!</xm:f>
          </x14:formula1>
          <xm:sqref>V6261</xm:sqref>
        </x14:dataValidation>
        <x14:dataValidation type="list" allowBlank="1" showInputMessage="1" showErrorMessage="1">
          <x14:formula1>
            <xm:f>'[65]спр 15'!#REF!</xm:f>
          </x14:formula1>
          <xm:sqref>R6261</xm:sqref>
        </x14:dataValidation>
        <x14:dataValidation type="list" allowBlank="1" showInputMessage="1" showErrorMessage="1">
          <x14:formula1>
            <xm:f>'[65]спр 5'!#REF!</xm:f>
          </x14:formula1>
          <xm:sqref>E6261</xm:sqref>
        </x14:dataValidation>
        <x14:dataValidation type="list" allowBlank="1" showInputMessage="1" showErrorMessage="1">
          <x14:formula1>
            <xm:f>'[66]спр 8'!#REF!</xm:f>
          </x14:formula1>
          <xm:sqref>H2250</xm:sqref>
        </x14:dataValidation>
        <x14:dataValidation type="list" allowBlank="1" showInputMessage="1" showErrorMessage="1">
          <x14:formula1>
            <xm:f>'[66]спр 19'!#REF!</xm:f>
          </x14:formula1>
          <xm:sqref>V2250</xm:sqref>
        </x14:dataValidation>
        <x14:dataValidation type="list" allowBlank="1" showInputMessage="1" showErrorMessage="1">
          <x14:formula1>
            <xm:f>'[66]спр 15'!#REF!</xm:f>
          </x14:formula1>
          <xm:sqref>R2250</xm:sqref>
        </x14:dataValidation>
        <x14:dataValidation type="list" allowBlank="1" showInputMessage="1" showErrorMessage="1">
          <x14:formula1>
            <xm:f>'[66]спр 5'!#REF!</xm:f>
          </x14:formula1>
          <xm:sqref>E2250</xm:sqref>
        </x14:dataValidation>
        <x14:dataValidation type="list" allowBlank="1" showInputMessage="1" showErrorMessage="1">
          <x14:formula1>
            <xm:f>'[67]спр 5'!#REF!</xm:f>
          </x14:formula1>
          <xm:sqref>E2253</xm:sqref>
        </x14:dataValidation>
        <x14:dataValidation type="list" allowBlank="1" showInputMessage="1" showErrorMessage="1">
          <x14:formula1>
            <xm:f>'[67]спр 15'!#REF!</xm:f>
          </x14:formula1>
          <xm:sqref>R2253</xm:sqref>
        </x14:dataValidation>
        <x14:dataValidation type="list" allowBlank="1" showInputMessage="1" showErrorMessage="1">
          <x14:formula1>
            <xm:f>'[67]спр 19'!#REF!</xm:f>
          </x14:formula1>
          <xm:sqref>V2253</xm:sqref>
        </x14:dataValidation>
        <x14:dataValidation type="list" allowBlank="1" showInputMessage="1" showErrorMessage="1">
          <x14:formula1>
            <xm:f>'[67]спр 8'!#REF!</xm:f>
          </x14:formula1>
          <xm:sqref>H2253</xm:sqref>
        </x14:dataValidation>
        <x14:dataValidation type="list" allowBlank="1" showInputMessage="1" showErrorMessage="1">
          <x14:formula1>
            <xm:f>'[68]спр 8'!#REF!</xm:f>
          </x14:formula1>
          <xm:sqref>H2255</xm:sqref>
        </x14:dataValidation>
        <x14:dataValidation type="list" allowBlank="1" showInputMessage="1" showErrorMessage="1">
          <x14:formula1>
            <xm:f>'[68]спр 19'!#REF!</xm:f>
          </x14:formula1>
          <xm:sqref>V2255</xm:sqref>
        </x14:dataValidation>
        <x14:dataValidation type="list" allowBlank="1" showInputMessage="1" showErrorMessage="1">
          <x14:formula1>
            <xm:f>'[68]спр 15'!#REF!</xm:f>
          </x14:formula1>
          <xm:sqref>R2255</xm:sqref>
        </x14:dataValidation>
        <x14:dataValidation type="list" allowBlank="1" showInputMessage="1" showErrorMessage="1">
          <x14:formula1>
            <xm:f>'[68]спр 5'!#REF!</xm:f>
          </x14:formula1>
          <xm:sqref>E2255</xm:sqref>
        </x14:dataValidation>
        <x14:dataValidation type="list" allowBlank="1" showInputMessage="1" showErrorMessage="1">
          <x14:formula1>
            <xm:f>'[69]спр 8'!#REF!</xm:f>
          </x14:formula1>
          <xm:sqref>H2288</xm:sqref>
        </x14:dataValidation>
        <x14:dataValidation type="list" allowBlank="1" showInputMessage="1" showErrorMessage="1">
          <x14:formula1>
            <xm:f>'[69]спр 19'!#REF!</xm:f>
          </x14:formula1>
          <xm:sqref>V2288</xm:sqref>
        </x14:dataValidation>
        <x14:dataValidation type="list" allowBlank="1" showInputMessage="1" showErrorMessage="1">
          <x14:formula1>
            <xm:f>'[69]спр 15'!#REF!</xm:f>
          </x14:formula1>
          <xm:sqref>R2288</xm:sqref>
        </x14:dataValidation>
        <x14:dataValidation type="list" allowBlank="1" showInputMessage="1" showErrorMessage="1">
          <x14:formula1>
            <xm:f>'[69]спр 5'!#REF!</xm:f>
          </x14:formula1>
          <xm:sqref>E2288</xm:sqref>
        </x14:dataValidation>
        <x14:dataValidation type="list" allowBlank="1" showInputMessage="1" showErrorMessage="1">
          <x14:formula1>
            <xm:f>'[70]спр 8'!#REF!</xm:f>
          </x14:formula1>
          <xm:sqref>H2295</xm:sqref>
        </x14:dataValidation>
        <x14:dataValidation type="list" allowBlank="1" showInputMessage="1" showErrorMessage="1">
          <x14:formula1>
            <xm:f>'[70]спр 19'!#REF!</xm:f>
          </x14:formula1>
          <xm:sqref>V2295</xm:sqref>
        </x14:dataValidation>
        <x14:dataValidation type="list" allowBlank="1" showInputMessage="1" showErrorMessage="1">
          <x14:formula1>
            <xm:f>'[70]спр 15'!#REF!</xm:f>
          </x14:formula1>
          <xm:sqref>R2295</xm:sqref>
        </x14:dataValidation>
        <x14:dataValidation type="list" allowBlank="1" showInputMessage="1" showErrorMessage="1">
          <x14:formula1>
            <xm:f>'[70]спр 5'!#REF!</xm:f>
          </x14:formula1>
          <xm:sqref>E2295</xm:sqref>
        </x14:dataValidation>
        <x14:dataValidation type="list" allowBlank="1" showInputMessage="1" showErrorMessage="1">
          <x14:formula1>
            <xm:f>'[71]спр 8'!#REF!</xm:f>
          </x14:formula1>
          <xm:sqref>H379:H388 H343</xm:sqref>
        </x14:dataValidation>
        <x14:dataValidation type="list" allowBlank="1" showInputMessage="1" showErrorMessage="1">
          <x14:formula1>
            <xm:f>'[71]спр 19'!#REF!</xm:f>
          </x14:formula1>
          <xm:sqref>V379:V388 V343</xm:sqref>
        </x14:dataValidation>
        <x14:dataValidation type="list" allowBlank="1" showInputMessage="1" showErrorMessage="1">
          <x14:formula1>
            <xm:f>'[71]спр 15'!#REF!</xm:f>
          </x14:formula1>
          <xm:sqref>R379:R388 R343</xm:sqref>
        </x14:dataValidation>
        <x14:dataValidation type="list" allowBlank="1" showInputMessage="1" showErrorMessage="1">
          <x14:formula1>
            <xm:f>'[71]спр 5'!#REF!</xm:f>
          </x14:formula1>
          <xm:sqref>E379:E388 E343</xm:sqref>
        </x14:dataValidation>
        <x14:dataValidation type="list" allowBlank="1" showInputMessage="1" showErrorMessage="1">
          <x14:formula1>
            <xm:f>'[72]спр 8'!#REF!</xm:f>
          </x14:formula1>
          <xm:sqref>H1924</xm:sqref>
        </x14:dataValidation>
        <x14:dataValidation type="list" allowBlank="1" showInputMessage="1" showErrorMessage="1">
          <x14:formula1>
            <xm:f>'[72]спр 5'!#REF!</xm:f>
          </x14:formula1>
          <xm:sqref>E1924</xm:sqref>
        </x14:dataValidation>
        <x14:dataValidation type="list" allowBlank="1" showInputMessage="1" showErrorMessage="1">
          <x14:formula1>
            <xm:f>'[73]спр 8'!#REF!</xm:f>
          </x14:formula1>
          <xm:sqref>H691:H696</xm:sqref>
        </x14:dataValidation>
        <x14:dataValidation type="list" allowBlank="1" showInputMessage="1" showErrorMessage="1">
          <x14:formula1>
            <xm:f>'[73]спр 19'!#REF!</xm:f>
          </x14:formula1>
          <xm:sqref>V691:V696</xm:sqref>
        </x14:dataValidation>
        <x14:dataValidation type="list" allowBlank="1" showInputMessage="1" showErrorMessage="1">
          <x14:formula1>
            <xm:f>'[73]спр 15'!#REF!</xm:f>
          </x14:formula1>
          <xm:sqref>R691:R696</xm:sqref>
        </x14:dataValidation>
        <x14:dataValidation type="list" allowBlank="1" showInputMessage="1" showErrorMessage="1">
          <x14:formula1>
            <xm:f>'[73]спр 5'!#REF!</xm:f>
          </x14:formula1>
          <xm:sqref>E691:E696</xm:sqref>
        </x14:dataValidation>
        <x14:dataValidation type="list" allowBlank="1" showInputMessage="1" showErrorMessage="1">
          <x14:formula1>
            <xm:f>'[74]спр 5'!#REF!</xm:f>
          </x14:formula1>
          <xm:sqref>E2318</xm:sqref>
        </x14:dataValidation>
        <x14:dataValidation type="list" allowBlank="1" showInputMessage="1" showErrorMessage="1">
          <x14:formula1>
            <xm:f>'[74]спр 15'!#REF!</xm:f>
          </x14:formula1>
          <xm:sqref>R2318</xm:sqref>
        </x14:dataValidation>
        <x14:dataValidation type="list" allowBlank="1" showInputMessage="1" showErrorMessage="1">
          <x14:formula1>
            <xm:f>'[74]спр 19'!#REF!</xm:f>
          </x14:formula1>
          <xm:sqref>V2318</xm:sqref>
        </x14:dataValidation>
        <x14:dataValidation type="list" allowBlank="1" showInputMessage="1" showErrorMessage="1">
          <x14:formula1>
            <xm:f>'[74]спр 8'!#REF!</xm:f>
          </x14:formula1>
          <xm:sqref>H2318</xm:sqref>
        </x14:dataValidation>
        <x14:dataValidation type="list" allowBlank="1" showInputMessage="1" showErrorMessage="1">
          <x14:formula1>
            <xm:f>'[75]спр 5'!#REF!</xm:f>
          </x14:formula1>
          <xm:sqref>E2319</xm:sqref>
        </x14:dataValidation>
        <x14:dataValidation type="list" allowBlank="1" showInputMessage="1" showErrorMessage="1">
          <x14:formula1>
            <xm:f>'[75]спр 15'!#REF!</xm:f>
          </x14:formula1>
          <xm:sqref>R2319</xm:sqref>
        </x14:dataValidation>
        <x14:dataValidation type="list" allowBlank="1" showInputMessage="1" showErrorMessage="1">
          <x14:formula1>
            <xm:f>'[75]спр 19'!#REF!</xm:f>
          </x14:formula1>
          <xm:sqref>V2319</xm:sqref>
        </x14:dataValidation>
        <x14:dataValidation type="list" allowBlank="1" showInputMessage="1" showErrorMessage="1">
          <x14:formula1>
            <xm:f>'[75]спр 8'!#REF!</xm:f>
          </x14:formula1>
          <xm:sqref>H2319</xm:sqref>
        </x14:dataValidation>
        <x14:dataValidation type="list" allowBlank="1" showInputMessage="1" showErrorMessage="1">
          <x14:formula1>
            <xm:f>'[76]спр 8'!#REF!</xm:f>
          </x14:formula1>
          <xm:sqref>H463 H525:H526</xm:sqref>
        </x14:dataValidation>
        <x14:dataValidation type="list" allowBlank="1" showInputMessage="1" showErrorMessage="1">
          <x14:formula1>
            <xm:f>'[76]спр 19'!#REF!</xm:f>
          </x14:formula1>
          <xm:sqref>V463 V525:V526</xm:sqref>
        </x14:dataValidation>
        <x14:dataValidation type="list" allowBlank="1" showInputMessage="1" showErrorMessage="1">
          <x14:formula1>
            <xm:f>'[76]спр 15'!#REF!</xm:f>
          </x14:formula1>
          <xm:sqref>R463 R525:R526</xm:sqref>
        </x14:dataValidation>
        <x14:dataValidation type="list" allowBlank="1" showInputMessage="1" showErrorMessage="1">
          <x14:formula1>
            <xm:f>'[76]спр 5'!#REF!</xm:f>
          </x14:formula1>
          <xm:sqref>E463 E525:E526</xm:sqref>
        </x14:dataValidation>
        <x14:dataValidation type="list" allowBlank="1" showInputMessage="1" showErrorMessage="1">
          <x14:formula1>
            <xm:f>'[77]спр 8'!#REF!</xm:f>
          </x14:formula1>
          <xm:sqref>H686 H697:H698 H727:H728 H742 H745 H944:H945 H2102</xm:sqref>
        </x14:dataValidation>
        <x14:dataValidation type="list" allowBlank="1" showInputMessage="1" showErrorMessage="1">
          <x14:formula1>
            <xm:f>'[77]спр 19'!#REF!</xm:f>
          </x14:formula1>
          <xm:sqref>V686 V697:V698 V727:V728 V742 V745 V944:V945 V2102</xm:sqref>
        </x14:dataValidation>
        <x14:dataValidation type="list" allowBlank="1" showInputMessage="1" showErrorMessage="1">
          <x14:formula1>
            <xm:f>'[77]спр 15'!#REF!</xm:f>
          </x14:formula1>
          <xm:sqref>R686 R697:R698 R727:R728 R742 R745 R944:R945 R2102</xm:sqref>
        </x14:dataValidation>
        <x14:dataValidation type="list" allowBlank="1" showInputMessage="1" showErrorMessage="1">
          <x14:formula1>
            <xm:f>'[77]спр 5'!#REF!</xm:f>
          </x14:formula1>
          <xm:sqref>E686 E697:E698 E727:E728 E742 E745 E944:E945 E2102</xm:sqref>
        </x14:dataValidation>
        <x14:dataValidation type="list" allowBlank="1" showInputMessage="1" showErrorMessage="1">
          <x14:formula1>
            <xm:f>'[78]спр 8'!#REF!</xm:f>
          </x14:formula1>
          <xm:sqref>H979:H985 H1042:H1048 H998:H1002</xm:sqref>
        </x14:dataValidation>
        <x14:dataValidation type="list" allowBlank="1" showInputMessage="1" showErrorMessage="1">
          <x14:formula1>
            <xm:f>'[78]спр 19'!#REF!</xm:f>
          </x14:formula1>
          <xm:sqref>V979:V985 V1042:V1048 V998:V1002</xm:sqref>
        </x14:dataValidation>
        <x14:dataValidation type="list" allowBlank="1" showInputMessage="1" showErrorMessage="1">
          <x14:formula1>
            <xm:f>'[78]спр 15'!#REF!</xm:f>
          </x14:formula1>
          <xm:sqref>R979:R985 R1042:R1048 R998:R1002</xm:sqref>
        </x14:dataValidation>
        <x14:dataValidation type="list" allowBlank="1" showInputMessage="1" showErrorMessage="1">
          <x14:formula1>
            <xm:f>'[78]спр 5'!#REF!</xm:f>
          </x14:formula1>
          <xm:sqref>E979:E985 E1042:E1048 E998:E1002</xm:sqref>
        </x14:dataValidation>
        <x14:dataValidation type="list" allowBlank="1" showInputMessage="1" showErrorMessage="1">
          <x14:formula1>
            <xm:f>'[79]спр 8'!#REF!</xm:f>
          </x14:formula1>
          <xm:sqref>H1925</xm:sqref>
        </x14:dataValidation>
        <x14:dataValidation type="list" allowBlank="1" showInputMessage="1" showErrorMessage="1">
          <x14:formula1>
            <xm:f>'[79]спр 19'!#REF!</xm:f>
          </x14:formula1>
          <xm:sqref>V1925</xm:sqref>
        </x14:dataValidation>
        <x14:dataValidation type="list" allowBlank="1" showInputMessage="1" showErrorMessage="1">
          <x14:formula1>
            <xm:f>'[79]спр 15'!#REF!</xm:f>
          </x14:formula1>
          <xm:sqref>R1925</xm:sqref>
        </x14:dataValidation>
        <x14:dataValidation type="list" allowBlank="1" showInputMessage="1" showErrorMessage="1">
          <x14:formula1>
            <xm:f>'[79]спр 5'!#REF!</xm:f>
          </x14:formula1>
          <xm:sqref>E1925</xm:sqref>
        </x14:dataValidation>
        <x14:dataValidation type="list" allowBlank="1" showInputMessage="1" showErrorMessage="1">
          <x14:formula1>
            <xm:f>'[80]спр 8'!#REF!</xm:f>
          </x14:formula1>
          <xm:sqref>H2051</xm:sqref>
        </x14:dataValidation>
        <x14:dataValidation type="list" allowBlank="1" showInputMessage="1" showErrorMessage="1">
          <x14:formula1>
            <xm:f>'[80]спр 19'!#REF!</xm:f>
          </x14:formula1>
          <xm:sqref>V2051</xm:sqref>
        </x14:dataValidation>
        <x14:dataValidation type="list" allowBlank="1" showInputMessage="1" showErrorMessage="1">
          <x14:formula1>
            <xm:f>'[80]спр 15'!#REF!</xm:f>
          </x14:formula1>
          <xm:sqref>R2051</xm:sqref>
        </x14:dataValidation>
        <x14:dataValidation type="list" allowBlank="1" showInputMessage="1" showErrorMessage="1">
          <x14:formula1>
            <xm:f>'[80]спр 5'!#REF!</xm:f>
          </x14:formula1>
          <xm:sqref>E2051</xm:sqref>
        </x14:dataValidation>
        <x14:dataValidation type="list" allowBlank="1" showInputMessage="1" showErrorMessage="1">
          <x14:formula1>
            <xm:f>'[81]спр 5'!#REF!</xm:f>
          </x14:formula1>
          <xm:sqref>E2222 E2247:E2249</xm:sqref>
        </x14:dataValidation>
        <x14:dataValidation type="list" allowBlank="1" showInputMessage="1" showErrorMessage="1">
          <x14:formula1>
            <xm:f>'[81]спр 15'!#REF!</xm:f>
          </x14:formula1>
          <xm:sqref>R2222 R2247:R2249</xm:sqref>
        </x14:dataValidation>
        <x14:dataValidation type="list" allowBlank="1" showInputMessage="1" showErrorMessage="1">
          <x14:formula1>
            <xm:f>'[81]спр 19'!#REF!</xm:f>
          </x14:formula1>
          <xm:sqref>V2222 V2247:V2249</xm:sqref>
        </x14:dataValidation>
        <x14:dataValidation type="list" allowBlank="1" showInputMessage="1" showErrorMessage="1">
          <x14:formula1>
            <xm:f>'[81]спр 8'!#REF!</xm:f>
          </x14:formula1>
          <xm:sqref>H2222 H2247:H2249</xm:sqref>
        </x14:dataValidation>
        <x14:dataValidation type="list" allowBlank="1" showInputMessage="1" showErrorMessage="1">
          <x14:formula1>
            <xm:f>'[82]спр 8'!#REF!</xm:f>
          </x14:formula1>
          <xm:sqref>H6004</xm:sqref>
        </x14:dataValidation>
        <x14:dataValidation type="list" allowBlank="1" showInputMessage="1" showErrorMessage="1">
          <x14:formula1>
            <xm:f>'[82]спр 19'!#REF!</xm:f>
          </x14:formula1>
          <xm:sqref>V6004</xm:sqref>
        </x14:dataValidation>
        <x14:dataValidation type="list" allowBlank="1" showInputMessage="1" showErrorMessage="1">
          <x14:formula1>
            <xm:f>'[82]спр 15'!#REF!</xm:f>
          </x14:formula1>
          <xm:sqref>R6004</xm:sqref>
        </x14:dataValidation>
        <x14:dataValidation type="list" allowBlank="1" showInputMessage="1" showErrorMessage="1">
          <x14:formula1>
            <xm:f>'[82]спр 5'!#REF!</xm:f>
          </x14:formula1>
          <xm:sqref>E6004</xm:sqref>
        </x14:dataValidation>
        <x14:dataValidation type="list" allowBlank="1" showInputMessage="1" showErrorMessage="1">
          <x14:formula1>
            <xm:f>'[83]спр 5'!#REF!</xm:f>
          </x14:formula1>
          <xm:sqref>E6164:E6168</xm:sqref>
        </x14:dataValidation>
        <x14:dataValidation type="list" allowBlank="1" showInputMessage="1" showErrorMessage="1">
          <x14:formula1>
            <xm:f>'[83]спр 15'!#REF!</xm:f>
          </x14:formula1>
          <xm:sqref>R6164:R6168</xm:sqref>
        </x14:dataValidation>
        <x14:dataValidation type="list" allowBlank="1" showInputMessage="1" showErrorMessage="1">
          <x14:formula1>
            <xm:f>'[83]спр 19'!#REF!</xm:f>
          </x14:formula1>
          <xm:sqref>V6164:V6168</xm:sqref>
        </x14:dataValidation>
        <x14:dataValidation type="list" allowBlank="1" showInputMessage="1" showErrorMessage="1">
          <x14:formula1>
            <xm:f>'[83]спр 8'!#REF!</xm:f>
          </x14:formula1>
          <xm:sqref>H6164:H6168</xm:sqref>
        </x14:dataValidation>
        <x14:dataValidation type="list" allowBlank="1" showInputMessage="1" showErrorMessage="1">
          <x14:formula1>
            <xm:f>'[84]спр 8'!#REF!</xm:f>
          </x14:formula1>
          <xm:sqref>AI6189 AI4610:AI4611 AI4613:AI4639</xm:sqref>
        </x14:dataValidation>
        <x14:dataValidation type="list" allowBlank="1" showInputMessage="1" showErrorMessage="1">
          <x14:formula1>
            <xm:f>'[85]спр 17.1'!#REF!</xm:f>
          </x14:formula1>
          <xm:sqref>T5312:T5319</xm:sqref>
        </x14:dataValidation>
        <x14:dataValidation type="list" allowBlank="1" showInputMessage="1" showErrorMessage="1">
          <x14:formula1>
            <xm:f>'[86]спр 5'!#REF!</xm:f>
          </x14:formula1>
          <xm:sqref>E6286 E1545</xm:sqref>
        </x14:dataValidation>
        <x14:dataValidation type="list" allowBlank="1" showInputMessage="1" showErrorMessage="1">
          <x14:formula1>
            <xm:f>'[86]спр 19'!#REF!</xm:f>
          </x14:formula1>
          <xm:sqref>V6286</xm:sqref>
        </x14:dataValidation>
        <x14:dataValidation type="list" allowBlank="1" showInputMessage="1" showErrorMessage="1">
          <x14:formula1>
            <xm:f>'[87]спр 5'!#REF!</xm:f>
          </x14:formula1>
          <xm:sqref>E1546</xm:sqref>
        </x14:dataValidation>
        <x14:dataValidation type="list" allowBlank="1" showInputMessage="1" showErrorMessage="1">
          <x14:formula1>
            <xm:f>'[87]спр 15'!#REF!</xm:f>
          </x14:formula1>
          <xm:sqref>R1545:R1546</xm:sqref>
        </x14:dataValidation>
        <x14:dataValidation type="list" allowBlank="1" showInputMessage="1" showErrorMessage="1">
          <x14:formula1>
            <xm:f>'[87]спр 19'!#REF!</xm:f>
          </x14:formula1>
          <xm:sqref>V1545:V1546</xm:sqref>
        </x14:dataValidation>
        <x14:dataValidation type="list" allowBlank="1" showInputMessage="1" showErrorMessage="1">
          <x14:formula1>
            <xm:f>'[87]спр 8'!#REF!</xm:f>
          </x14:formula1>
          <xm:sqref>H1545:H1546</xm:sqref>
        </x14:dataValidation>
        <x14:dataValidation type="list" allowBlank="1" showInputMessage="1" showErrorMessage="1">
          <x14:formula1>
            <xm:f>'[88]спр 5'!#REF!</xm:f>
          </x14:formula1>
          <xm:sqref>E2321:E2322 E2582</xm:sqref>
        </x14:dataValidation>
        <x14:dataValidation type="list" allowBlank="1" showInputMessage="1" showErrorMessage="1">
          <x14:formula1>
            <xm:f>'[88]спр 15'!#REF!</xm:f>
          </x14:formula1>
          <xm:sqref>R2320:R2322 R2582</xm:sqref>
        </x14:dataValidation>
        <x14:dataValidation type="list" allowBlank="1" showInputMessage="1" showErrorMessage="1">
          <x14:formula1>
            <xm:f>'[88]спр 19'!#REF!</xm:f>
          </x14:formula1>
          <xm:sqref>V2321:V2322 V2582</xm:sqref>
        </x14:dataValidation>
        <x14:dataValidation type="list" allowBlank="1" showInputMessage="1" showErrorMessage="1">
          <x14:formula1>
            <xm:f>'[89]спр 8'!#REF!</xm:f>
          </x14:formula1>
          <xm:sqref>H843 H1081 H2331:H2333</xm:sqref>
        </x14:dataValidation>
        <x14:dataValidation type="list" allowBlank="1" showInputMessage="1" showErrorMessage="1">
          <x14:formula1>
            <xm:f>'[89]спр 19'!#REF!</xm:f>
          </x14:formula1>
          <xm:sqref>V843 V1081 V2331:V2333</xm:sqref>
        </x14:dataValidation>
        <x14:dataValidation type="list" allowBlank="1" showInputMessage="1" showErrorMessage="1">
          <x14:formula1>
            <xm:f>'[89]спр 15'!#REF!</xm:f>
          </x14:formula1>
          <xm:sqref>R843 R1081 R2331:R2333 R2362:R2367 R2352:R2356 R2347:R2350</xm:sqref>
        </x14:dataValidation>
        <x14:dataValidation type="list" allowBlank="1" showInputMessage="1" showErrorMessage="1">
          <x14:formula1>
            <xm:f>'[90]спр 5'!#REF!</xm:f>
          </x14:formula1>
          <xm:sqref>E6365 E859:E860</xm:sqref>
        </x14:dataValidation>
        <x14:dataValidation type="list" allowBlank="1" showInputMessage="1" showErrorMessage="1">
          <x14:formula1>
            <xm:f>'[90]спр 15'!#REF!</xm:f>
          </x14:formula1>
          <xm:sqref>R6365 R859:R860</xm:sqref>
        </x14:dataValidation>
        <x14:dataValidation type="list" allowBlank="1" showInputMessage="1" showErrorMessage="1">
          <x14:formula1>
            <xm:f>'[90]спр 19'!#REF!</xm:f>
          </x14:formula1>
          <xm:sqref>V6365 V859:V860</xm:sqref>
        </x14:dataValidation>
        <x14:dataValidation type="list" allowBlank="1" showInputMessage="1" showErrorMessage="1">
          <x14:formula1>
            <xm:f>'[90]спр 8'!#REF!</xm:f>
          </x14:formula1>
          <xm:sqref>H6365 H859:H860</xm:sqref>
        </x14:dataValidation>
        <x14:dataValidation type="list" allowBlank="1" showInputMessage="1" showErrorMessage="1">
          <x14:formula1>
            <xm:f>'[91]спр 5'!#REF!</xm:f>
          </x14:formula1>
          <xm:sqref>E32</xm:sqref>
        </x14:dataValidation>
        <x14:dataValidation type="list" allowBlank="1" showInputMessage="1" showErrorMessage="1">
          <x14:formula1>
            <xm:f>'[91]спр 15'!#REF!</xm:f>
          </x14:formula1>
          <xm:sqref>R32</xm:sqref>
        </x14:dataValidation>
        <x14:dataValidation type="list" allowBlank="1" showInputMessage="1" showErrorMessage="1">
          <x14:formula1>
            <xm:f>'[91]спр 19'!#REF!</xm:f>
          </x14:formula1>
          <xm:sqref>V32</xm:sqref>
        </x14:dataValidation>
        <x14:dataValidation type="list" allowBlank="1" showInputMessage="1" showErrorMessage="1">
          <x14:formula1>
            <xm:f>'[91]спр 8'!#REF!</xm:f>
          </x14:formula1>
          <xm:sqref>H32</xm:sqref>
        </x14:dataValidation>
        <x14:dataValidation type="list" allowBlank="1" showInputMessage="1" showErrorMessage="1">
          <x14:formula1>
            <xm:f>'[92]спр 5'!#REF!</xm:f>
          </x14:formula1>
          <xm:sqref>E1379</xm:sqref>
        </x14:dataValidation>
        <x14:dataValidation type="list" allowBlank="1" showInputMessage="1" showErrorMessage="1">
          <x14:formula1>
            <xm:f>'[92]спр 15'!#REF!</xm:f>
          </x14:formula1>
          <xm:sqref>R1379</xm:sqref>
        </x14:dataValidation>
        <x14:dataValidation type="list" allowBlank="1" showInputMessage="1" showErrorMessage="1">
          <x14:formula1>
            <xm:f>'[92]спр 19'!#REF!</xm:f>
          </x14:formula1>
          <xm:sqref>V1379</xm:sqref>
        </x14:dataValidation>
        <x14:dataValidation type="list" allowBlank="1" showInputMessage="1" showErrorMessage="1">
          <x14:formula1>
            <xm:f>'[92]спр 8'!#REF!</xm:f>
          </x14:formula1>
          <xm:sqref>H1379</xm:sqref>
        </x14:dataValidation>
        <x14:dataValidation type="list" allowBlank="1" showInputMessage="1" showErrorMessage="1">
          <x14:formula1>
            <xm:f>'[93]спр 8'!#REF!</xm:f>
          </x14:formula1>
          <xm:sqref>H839:H841</xm:sqref>
        </x14:dataValidation>
        <x14:dataValidation type="list" allowBlank="1" showInputMessage="1" showErrorMessage="1">
          <x14:formula1>
            <xm:f>'[93]спр 19'!#REF!</xm:f>
          </x14:formula1>
          <xm:sqref>V839:V841</xm:sqref>
        </x14:dataValidation>
        <x14:dataValidation type="list" allowBlank="1" showInputMessage="1" showErrorMessage="1">
          <x14:formula1>
            <xm:f>'[93]спр 15'!#REF!</xm:f>
          </x14:formula1>
          <xm:sqref>R839:R841</xm:sqref>
        </x14:dataValidation>
        <x14:dataValidation type="list" allowBlank="1" showInputMessage="1" showErrorMessage="1">
          <x14:formula1>
            <xm:f>'[93]спр 5'!#REF!</xm:f>
          </x14:formula1>
          <xm:sqref>E839:E841</xm:sqref>
        </x14:dataValidation>
        <x14:dataValidation type="list" allowBlank="1" showInputMessage="1" showErrorMessage="1">
          <x14:formula1>
            <xm:f>'[94]спр 8'!#REF!</xm:f>
          </x14:formula1>
          <xm:sqref>H5819:H5824</xm:sqref>
        </x14:dataValidation>
        <x14:dataValidation type="list" allowBlank="1" showInputMessage="1" showErrorMessage="1">
          <x14:formula1>
            <xm:f>'[94]спр 19'!#REF!</xm:f>
          </x14:formula1>
          <xm:sqref>V5819:V5824</xm:sqref>
        </x14:dataValidation>
        <x14:dataValidation type="list" allowBlank="1" showInputMessage="1" showErrorMessage="1">
          <x14:formula1>
            <xm:f>'[94]спр 15'!#REF!</xm:f>
          </x14:formula1>
          <xm:sqref>R5819:R5824</xm:sqref>
        </x14:dataValidation>
        <x14:dataValidation type="list" allowBlank="1" showInputMessage="1" showErrorMessage="1">
          <x14:formula1>
            <xm:f>'[94]спр 5'!#REF!</xm:f>
          </x14:formula1>
          <xm:sqref>E5819:E5824</xm:sqref>
        </x14:dataValidation>
        <x14:dataValidation type="list" allowBlank="1" showInputMessage="1" showErrorMessage="1">
          <x14:formula1>
            <xm:f>'[95]спр 8'!#REF!</xm:f>
          </x14:formula1>
          <xm:sqref>H1082 H4093</xm:sqref>
        </x14:dataValidation>
        <x14:dataValidation type="list" allowBlank="1" showInputMessage="1" showErrorMessage="1">
          <x14:formula1>
            <xm:f>'[95]спр 15'!#REF!</xm:f>
          </x14:formula1>
          <xm:sqref>R1082 R4093</xm:sqref>
        </x14:dataValidation>
        <x14:dataValidation type="list" allowBlank="1" showInputMessage="1" showErrorMessage="1">
          <x14:formula1>
            <xm:f>'[96]спр 15'!#REF!</xm:f>
          </x14:formula1>
          <xm:sqref>R2323:R2329 R1083</xm:sqref>
        </x14:dataValidation>
        <x14:dataValidation type="list" allowBlank="1" showInputMessage="1" showErrorMessage="1">
          <x14:formula1>
            <xm:f>'[96]спр 19'!#REF!</xm:f>
          </x14:formula1>
          <xm:sqref>V2323:V2329 V1083</xm:sqref>
        </x14:dataValidation>
        <x14:dataValidation type="list" allowBlank="1" showInputMessage="1" showErrorMessage="1">
          <x14:formula1>
            <xm:f>'[96]спр 8'!#REF!</xm:f>
          </x14:formula1>
          <xm:sqref>AI1083 AI2323:AI2329 H2323:H2329 H1083</xm:sqref>
        </x14:dataValidation>
        <x14:dataValidation type="list" allowBlank="1" showInputMessage="1" showErrorMessage="1">
          <x14:formula1>
            <xm:f>'[97]спр 8'!#REF!</xm:f>
          </x14:formula1>
          <xm:sqref>H5349 H6078:H6080 H6119</xm:sqref>
        </x14:dataValidation>
        <x14:dataValidation type="list" allowBlank="1" showInputMessage="1" showErrorMessage="1">
          <x14:formula1>
            <xm:f>'[97]спр 19'!#REF!</xm:f>
          </x14:formula1>
          <xm:sqref>V5349 V6078:V6080 V6119</xm:sqref>
        </x14:dataValidation>
        <x14:dataValidation type="list" allowBlank="1" showInputMessage="1" showErrorMessage="1">
          <x14:formula1>
            <xm:f>'[97]спр 15'!#REF!</xm:f>
          </x14:formula1>
          <xm:sqref>R5349 R6078:R6080 R6119</xm:sqref>
        </x14:dataValidation>
        <x14:dataValidation type="list" allowBlank="1" showInputMessage="1" showErrorMessage="1">
          <x14:formula1>
            <xm:f>'[98]спр 5'!#REF!</xm:f>
          </x14:formula1>
          <xm:sqref>E5611 E5647 E5751 E5755 E5791 E5873 E5982 E6087 E6206 E6215</xm:sqref>
        </x14:dataValidation>
        <x14:dataValidation type="list" allowBlank="1" showInputMessage="1" showErrorMessage="1">
          <x14:formula1>
            <xm:f>'[98]спр 15'!#REF!</xm:f>
          </x14:formula1>
          <xm:sqref>R5611</xm:sqref>
        </x14:dataValidation>
        <x14:dataValidation type="list" allowBlank="1" showInputMessage="1" showErrorMessage="1">
          <x14:formula1>
            <xm:f>'[98]спр 19'!#REF!</xm:f>
          </x14:formula1>
          <xm:sqref>V5611</xm:sqref>
        </x14:dataValidation>
        <x14:dataValidation type="list" allowBlank="1" showInputMessage="1" showErrorMessage="1">
          <x14:formula1>
            <xm:f>'[98]спр 8'!#REF!</xm:f>
          </x14:formula1>
          <xm:sqref>H5611</xm:sqref>
        </x14:dataValidation>
        <x14:dataValidation type="list" allowBlank="1" showInputMessage="1" showErrorMessage="1">
          <x14:formula1>
            <xm:f>'[99]спр 8'!#REF!</xm:f>
          </x14:formula1>
          <xm:sqref>H889</xm:sqref>
        </x14:dataValidation>
        <x14:dataValidation type="list" allowBlank="1" showInputMessage="1" showErrorMessage="1">
          <x14:formula1>
            <xm:f>'[99]спр 19'!#REF!</xm:f>
          </x14:formula1>
          <xm:sqref>V889</xm:sqref>
        </x14:dataValidation>
        <x14:dataValidation type="list" allowBlank="1" showInputMessage="1" showErrorMessage="1">
          <x14:formula1>
            <xm:f>'[99]спр 15'!#REF!</xm:f>
          </x14:formula1>
          <xm:sqref>R889</xm:sqref>
        </x14:dataValidation>
        <x14:dataValidation type="list" allowBlank="1" showInputMessage="1" showErrorMessage="1">
          <x14:formula1>
            <xm:f>'[99]спр 5'!#REF!</xm:f>
          </x14:formula1>
          <xm:sqref>E889</xm:sqref>
        </x14:dataValidation>
        <x14:dataValidation type="list" allowBlank="1" showInputMessage="1" showErrorMessage="1">
          <x14:formula1>
            <xm:f>'[100]спр 8'!#REF!</xm:f>
          </x14:formula1>
          <xm:sqref>H729</xm:sqref>
        </x14:dataValidation>
        <x14:dataValidation type="list" allowBlank="1" showInputMessage="1" showErrorMessage="1">
          <x14:formula1>
            <xm:f>'[100]спр 19'!#REF!</xm:f>
          </x14:formula1>
          <xm:sqref>V729</xm:sqref>
        </x14:dataValidation>
        <x14:dataValidation type="list" allowBlank="1" showInputMessage="1" showErrorMessage="1">
          <x14:formula1>
            <xm:f>'[100]спр 15'!#REF!</xm:f>
          </x14:formula1>
          <xm:sqref>R729</xm:sqref>
        </x14:dataValidation>
        <x14:dataValidation type="list" allowBlank="1" showInputMessage="1" showErrorMessage="1">
          <x14:formula1>
            <xm:f>'[100]спр 5'!#REF!</xm:f>
          </x14:formula1>
          <xm:sqref>E729</xm:sqref>
        </x14:dataValidation>
        <x14:dataValidation type="list" allowBlank="1" showInputMessage="1" showErrorMessage="1">
          <x14:formula1>
            <xm:f>'[101]спр 5'!#REF!</xm:f>
          </x14:formula1>
          <xm:sqref>E6145:E6156</xm:sqref>
        </x14:dataValidation>
        <x14:dataValidation type="list" allowBlank="1" showInputMessage="1" showErrorMessage="1">
          <x14:formula1>
            <xm:f>'[101]спр 15'!#REF!</xm:f>
          </x14:formula1>
          <xm:sqref>R6145:R6156</xm:sqref>
        </x14:dataValidation>
        <x14:dataValidation type="list" allowBlank="1" showInputMessage="1" showErrorMessage="1">
          <x14:formula1>
            <xm:f>'[101]спр 19'!#REF!</xm:f>
          </x14:formula1>
          <xm:sqref>V6145:V6156</xm:sqref>
        </x14:dataValidation>
        <x14:dataValidation type="list" allowBlank="1" showInputMessage="1" showErrorMessage="1">
          <x14:formula1>
            <xm:f>'[101]спр 8'!#REF!</xm:f>
          </x14:formula1>
          <xm:sqref>H6145:H6156</xm:sqref>
        </x14:dataValidation>
        <x14:dataValidation type="list" allowBlank="1" showInputMessage="1" showErrorMessage="1">
          <x14:formula1>
            <xm:f>'[102]спр 5'!#REF!</xm:f>
          </x14:formula1>
          <xm:sqref>E4092</xm:sqref>
        </x14:dataValidation>
        <x14:dataValidation type="list" allowBlank="1" showInputMessage="1" showErrorMessage="1">
          <x14:formula1>
            <xm:f>'[102]спр 19'!#REF!</xm:f>
          </x14:formula1>
          <xm:sqref>V4092</xm:sqref>
        </x14:dataValidation>
        <x14:dataValidation type="list" allowBlank="1" showInputMessage="1" showErrorMessage="1">
          <x14:formula1>
            <xm:f>'[102]спр 8'!#REF!</xm:f>
          </x14:formula1>
          <xm:sqref>H4092</xm:sqref>
        </x14:dataValidation>
        <x14:dataValidation type="list" allowBlank="1" showInputMessage="1" showErrorMessage="1">
          <x14:formula1>
            <xm:f>'[102]спр 15'!#REF!</xm:f>
          </x14:formula1>
          <xm:sqref>R4092</xm:sqref>
        </x14:dataValidation>
        <x14:dataValidation type="list" allowBlank="1" showInputMessage="1" showErrorMessage="1">
          <x14:formula1>
            <xm:f>'[89]спр 5'!#REF!</xm:f>
          </x14:formula1>
          <xm:sqref>E2331:E2333</xm:sqref>
        </x14:dataValidation>
        <x14:dataValidation type="list" allowBlank="1" showInputMessage="1" showErrorMessage="1">
          <x14:formula1>
            <xm:f>'[103]спр 5'!#REF!</xm:f>
          </x14:formula1>
          <xm:sqref>E3295</xm:sqref>
        </x14:dataValidation>
        <x14:dataValidation type="list" allowBlank="1" showInputMessage="1" showErrorMessage="1">
          <x14:formula1>
            <xm:f>'[103]спр 15'!#REF!</xm:f>
          </x14:formula1>
          <xm:sqref>R3295</xm:sqref>
        </x14:dataValidation>
        <x14:dataValidation type="list" allowBlank="1" showInputMessage="1" showErrorMessage="1">
          <x14:formula1>
            <xm:f>'[103]спр 19'!#REF!</xm:f>
          </x14:formula1>
          <xm:sqref>V3295</xm:sqref>
        </x14:dataValidation>
        <x14:dataValidation type="list" allowBlank="1" showInputMessage="1" showErrorMessage="1">
          <x14:formula1>
            <xm:f>'[103]спр 8'!#REF!</xm:f>
          </x14:formula1>
          <xm:sqref>H3295</xm:sqref>
        </x14:dataValidation>
        <x14:dataValidation type="list" allowBlank="1" showInputMessage="1" showErrorMessage="1">
          <x14:formula1>
            <xm:f>'[104]спр 5'!#REF!</xm:f>
          </x14:formula1>
          <xm:sqref>E1084:E1085 E861</xm:sqref>
        </x14:dataValidation>
        <x14:dataValidation type="list" allowBlank="1" showInputMessage="1" showErrorMessage="1">
          <x14:formula1>
            <xm:f>'[104]спр 15'!#REF!</xm:f>
          </x14:formula1>
          <xm:sqref>R1084:R1085 R861</xm:sqref>
        </x14:dataValidation>
        <x14:dataValidation type="list" allowBlank="1" showInputMessage="1" showErrorMessage="1">
          <x14:formula1>
            <xm:f>'[104]спр 19'!#REF!</xm:f>
          </x14:formula1>
          <xm:sqref>V1084:V1085 V861</xm:sqref>
        </x14:dataValidation>
        <x14:dataValidation type="list" allowBlank="1" showInputMessage="1" showErrorMessage="1">
          <x14:formula1>
            <xm:f>'[104]спр 8'!#REF!</xm:f>
          </x14:formula1>
          <xm:sqref>H1084:H1085 H861</xm:sqref>
        </x14:dataValidation>
        <x14:dataValidation type="list" allowBlank="1" showInputMessage="1" showErrorMessage="1">
          <x14:formula1>
            <xm:f>'[105]спр 8'!#REF!</xm:f>
          </x14:formula1>
          <xm:sqref>H1389 H1495 H2126</xm:sqref>
        </x14:dataValidation>
        <x14:dataValidation type="list" allowBlank="1" showInputMessage="1" showErrorMessage="1">
          <x14:formula1>
            <xm:f>'[105]спр 19'!#REF!</xm:f>
          </x14:formula1>
          <xm:sqref>V1389 V1495 V2126 V2334:V2340 V46</xm:sqref>
        </x14:dataValidation>
        <x14:dataValidation type="list" allowBlank="1" showInputMessage="1" showErrorMessage="1">
          <x14:formula1>
            <xm:f>'[105]спр 15'!#REF!</xm:f>
          </x14:formula1>
          <xm:sqref>R1389 R1495 R2126 R46</xm:sqref>
        </x14:dataValidation>
        <x14:dataValidation type="list" allowBlank="1" showInputMessage="1" showErrorMessage="1">
          <x14:formula1>
            <xm:f>'[105]спр 5'!#REF!</xm:f>
          </x14:formula1>
          <xm:sqref>E46</xm:sqref>
        </x14:dataValidation>
        <x14:dataValidation type="list" allowBlank="1" showInputMessage="1" showErrorMessage="1">
          <x14:formula1>
            <xm:f>'[106]спр 15'!#REF!</xm:f>
          </x14:formula1>
          <xm:sqref>R777</xm:sqref>
        </x14:dataValidation>
        <x14:dataValidation type="list" allowBlank="1" showInputMessage="1" showErrorMessage="1">
          <x14:formula1>
            <xm:f>'[106]спр 19'!#REF!</xm:f>
          </x14:formula1>
          <xm:sqref>V777</xm:sqref>
        </x14:dataValidation>
        <x14:dataValidation type="list" allowBlank="1" showInputMessage="1" showErrorMessage="1">
          <x14:formula1>
            <xm:f>'[106]спр 8'!#REF!</xm:f>
          </x14:formula1>
          <xm:sqref>H777</xm:sqref>
        </x14:dataValidation>
        <x14:dataValidation type="list" allowBlank="1" showInputMessage="1" showErrorMessage="1">
          <x14:formula1>
            <xm:f>'[107]спр 5'!#REF!</xm:f>
          </x14:formula1>
          <xm:sqref>E6369</xm:sqref>
        </x14:dataValidation>
        <x14:dataValidation type="list" allowBlank="1" showInputMessage="1" showErrorMessage="1">
          <x14:formula1>
            <xm:f>'[107]спр 15'!#REF!</xm:f>
          </x14:formula1>
          <xm:sqref>R6369</xm:sqref>
        </x14:dataValidation>
        <x14:dataValidation type="list" allowBlank="1" showInputMessage="1" showErrorMessage="1">
          <x14:formula1>
            <xm:f>'[107]спр 19'!#REF!</xm:f>
          </x14:formula1>
          <xm:sqref>V6369</xm:sqref>
        </x14:dataValidation>
        <x14:dataValidation type="list" allowBlank="1" showInputMessage="1" showErrorMessage="1">
          <x14:formula1>
            <xm:f>'[107]спр 8'!#REF!</xm:f>
          </x14:formula1>
          <xm:sqref>H6369</xm:sqref>
        </x14:dataValidation>
        <x14:dataValidation type="list" allowBlank="1" showInputMessage="1" showErrorMessage="1">
          <x14:formula1>
            <xm:f>'[108]спр 15'!#REF!</xm:f>
          </x14:formula1>
          <xm:sqref>R1086 R4620:R4639</xm:sqref>
        </x14:dataValidation>
        <x14:dataValidation type="list" allowBlank="1" showInputMessage="1" showErrorMessage="1">
          <x14:formula1>
            <xm:f>'[108]спр 8'!#REF!</xm:f>
          </x14:formula1>
          <xm:sqref>H1086 H4620:H4639</xm:sqref>
        </x14:dataValidation>
        <x14:dataValidation type="list" allowBlank="1" showInputMessage="1" showErrorMessage="1">
          <x14:formula1>
            <xm:f>'[108]спр 5'!#REF!</xm:f>
          </x14:formula1>
          <xm:sqref>E1086 E4638:E4639 E4625:E4626 E4620:E4623 E4628:E4630 E1298 E4578 E4632:E4636</xm:sqref>
        </x14:dataValidation>
        <x14:dataValidation type="list" allowBlank="1" showInputMessage="1" showErrorMessage="1">
          <x14:formula1>
            <xm:f>'[109]спр 5'!#REF!</xm:f>
          </x14:formula1>
          <xm:sqref>E2766:E2768</xm:sqref>
        </x14:dataValidation>
        <x14:dataValidation type="list" allowBlank="1" showInputMessage="1" showErrorMessage="1">
          <x14:formula1>
            <xm:f>'[109]спр 15'!#REF!</xm:f>
          </x14:formula1>
          <xm:sqref>R2766:R2768</xm:sqref>
        </x14:dataValidation>
        <x14:dataValidation type="list" allowBlank="1" showInputMessage="1" showErrorMessage="1">
          <x14:formula1>
            <xm:f>'[109]спр 19'!#REF!</xm:f>
          </x14:formula1>
          <xm:sqref>V2766:V2768</xm:sqref>
        </x14:dataValidation>
        <x14:dataValidation type="list" allowBlank="1" showInputMessage="1" showErrorMessage="1">
          <x14:formula1>
            <xm:f>'[109]спр 8'!#REF!</xm:f>
          </x14:formula1>
          <xm:sqref>H2766:H2768</xm:sqref>
        </x14:dataValidation>
        <x14:dataValidation type="list" allowBlank="1" showInputMessage="1" showErrorMessage="1">
          <x14:formula1>
            <xm:f>'[110]спр 5'!#REF!</xm:f>
          </x14:formula1>
          <xm:sqref>E5407 E5404 E5409:E5420</xm:sqref>
        </x14:dataValidation>
        <x14:dataValidation type="list" allowBlank="1" showInputMessage="1" showErrorMessage="1">
          <x14:formula1>
            <xm:f>'[110]спр 15'!#REF!</xm:f>
          </x14:formula1>
          <xm:sqref>R5407 R5404 R5409:R5413 R5415:R5420</xm:sqref>
        </x14:dataValidation>
        <x14:dataValidation type="list" allowBlank="1" showInputMessage="1" showErrorMessage="1">
          <x14:formula1>
            <xm:f>'[110]спр 19'!#REF!</xm:f>
          </x14:formula1>
          <xm:sqref>V5407 V5404 V5409:V5420</xm:sqref>
        </x14:dataValidation>
        <x14:dataValidation type="list" allowBlank="1" showInputMessage="1" showErrorMessage="1">
          <x14:formula1>
            <xm:f>'[110]спр 8'!#REF!</xm:f>
          </x14:formula1>
          <xm:sqref>H5407 H5404 H5409:H5420</xm:sqref>
        </x14:dataValidation>
        <x14:dataValidation type="list" allowBlank="1" showInputMessage="1" showErrorMessage="1">
          <x14:formula1>
            <xm:f>'[111]спр 15'!#REF!</xm:f>
          </x14:formula1>
          <xm:sqref>R6371</xm:sqref>
        </x14:dataValidation>
        <x14:dataValidation type="list" allowBlank="1" showInputMessage="1" showErrorMessage="1">
          <x14:formula1>
            <xm:f>'[111]спр 19'!#REF!</xm:f>
          </x14:formula1>
          <xm:sqref>V6371</xm:sqref>
        </x14:dataValidation>
        <x14:dataValidation type="list" allowBlank="1" showInputMessage="1" showErrorMessage="1">
          <x14:formula1>
            <xm:f>'[111]спр 8'!#REF!</xm:f>
          </x14:formula1>
          <xm:sqref>AI6371 H6371</xm:sqref>
        </x14:dataValidation>
        <x14:dataValidation type="list" allowBlank="1" showInputMessage="1" showErrorMessage="1">
          <x14:formula1>
            <xm:f>'[112]спр 8'!#REF!</xm:f>
          </x14:formula1>
          <xm:sqref>H850:H851 H550</xm:sqref>
        </x14:dataValidation>
        <x14:dataValidation type="list" allowBlank="1" showInputMessage="1" showErrorMessage="1">
          <x14:formula1>
            <xm:f>'[112]спр 19'!#REF!</xm:f>
          </x14:formula1>
          <xm:sqref>V850:V851 V550 V2583</xm:sqref>
        </x14:dataValidation>
        <x14:dataValidation type="list" allowBlank="1" showInputMessage="1" showErrorMessage="1">
          <x14:formula1>
            <xm:f>'[112]спр 15'!#REF!</xm:f>
          </x14:formula1>
          <xm:sqref>R850:R851 R550 R2583</xm:sqref>
        </x14:dataValidation>
        <x14:dataValidation type="list" allowBlank="1" showInputMessage="1" showErrorMessage="1">
          <x14:formula1>
            <xm:f>'[112]спр 5'!#REF!</xm:f>
          </x14:formula1>
          <xm:sqref>E850:E851 E2583</xm:sqref>
        </x14:dataValidation>
        <x14:dataValidation type="list" allowBlank="1" showInputMessage="1" showErrorMessage="1">
          <x14:formula1>
            <xm:f>'спр 8'!#REF!</xm:f>
          </x14:formula1>
          <xm:sqref>H5384</xm:sqref>
        </x14:dataValidation>
        <x14:dataValidation type="list" allowBlank="1" showInputMessage="1" showErrorMessage="1">
          <x14:formula1>
            <xm:f>'спр 19'!#REF!</xm:f>
          </x14:formula1>
          <xm:sqref>V5384</xm:sqref>
        </x14:dataValidation>
        <x14:dataValidation type="list" allowBlank="1" showInputMessage="1" showErrorMessage="1">
          <x14:formula1>
            <xm:f>'спр 15'!#REF!</xm:f>
          </x14:formula1>
          <xm:sqref>R5384</xm:sqref>
        </x14:dataValidation>
        <x14:dataValidation type="list" allowBlank="1" showInputMessage="1" showErrorMessage="1">
          <x14:formula1>
            <xm:f>'спр 5'!#REF!</xm:f>
          </x14:formula1>
          <xm:sqref>E5384</xm:sqref>
        </x14:dataValidation>
        <x14:dataValidation type="list" allowBlank="1" showInputMessage="1" showErrorMessage="1">
          <x14:formula1>
            <xm:f>'[113]спр 5'!#REF!</xm:f>
          </x14:formula1>
          <xm:sqref>E6372 E6374</xm:sqref>
        </x14:dataValidation>
        <x14:dataValidation type="list" allowBlank="1" showInputMessage="1" showErrorMessage="1">
          <x14:formula1>
            <xm:f>'[113]спр 15'!#REF!</xm:f>
          </x14:formula1>
          <xm:sqref>R6372 R6374</xm:sqref>
        </x14:dataValidation>
        <x14:dataValidation type="list" allowBlank="1" showInputMessage="1" showErrorMessage="1">
          <x14:formula1>
            <xm:f>'[113]спр 19'!#REF!</xm:f>
          </x14:formula1>
          <xm:sqref>V6372 V6374</xm:sqref>
        </x14:dataValidation>
        <x14:dataValidation type="list" allowBlank="1" showInputMessage="1" showErrorMessage="1">
          <x14:formula1>
            <xm:f>'[113]спр 8'!#REF!</xm:f>
          </x14:formula1>
          <xm:sqref>H6372 H6374</xm:sqref>
        </x14:dataValidation>
        <x14:dataValidation type="list" allowBlank="1" showInputMessage="1" showErrorMessage="1">
          <x14:formula1>
            <xm:f>'[114]спр 5'!#REF!</xm:f>
          </x14:formula1>
          <xm:sqref>E6373 E6375:E6381</xm:sqref>
        </x14:dataValidation>
        <x14:dataValidation type="list" allowBlank="1" showInputMessage="1" showErrorMessage="1">
          <x14:formula1>
            <xm:f>'[114]спр 15'!#REF!</xm:f>
          </x14:formula1>
          <xm:sqref>R6373 R6375:R6381</xm:sqref>
        </x14:dataValidation>
        <x14:dataValidation type="list" allowBlank="1" showInputMessage="1" showErrorMessage="1">
          <x14:formula1>
            <xm:f>'[114]спр 19'!#REF!</xm:f>
          </x14:formula1>
          <xm:sqref>V6373 V6375:V6381</xm:sqref>
        </x14:dataValidation>
        <x14:dataValidation type="list" allowBlank="1" showInputMessage="1" showErrorMessage="1">
          <x14:formula1>
            <xm:f>'[114]спр 8'!#REF!</xm:f>
          </x14:formula1>
          <xm:sqref>H6373 H6375:H6381</xm:sqref>
        </x14:dataValidation>
        <x14:dataValidation type="list" allowBlank="1" showInputMessage="1" showErrorMessage="1">
          <x14:formula1>
            <xm:f>'[115]спр 8'!#REF!</xm:f>
          </x14:formula1>
          <xm:sqref>H757</xm:sqref>
        </x14:dataValidation>
        <x14:dataValidation type="list" allowBlank="1" showInputMessage="1" showErrorMessage="1">
          <x14:formula1>
            <xm:f>'[115]спр 5'!#REF!</xm:f>
          </x14:formula1>
          <xm:sqref>E757</xm:sqref>
        </x14:dataValidation>
        <x14:dataValidation type="list" allowBlank="1" showInputMessage="1" showErrorMessage="1">
          <x14:formula1>
            <xm:f>'[116]спр 5'!#REF!</xm:f>
          </x14:formula1>
          <xm:sqref>E5577:E5598 E1136:E1139</xm:sqref>
        </x14:dataValidation>
        <x14:dataValidation type="list" allowBlank="1" showInputMessage="1" showErrorMessage="1">
          <x14:formula1>
            <xm:f>'[116]спр 15'!#REF!</xm:f>
          </x14:formula1>
          <xm:sqref>R5577:R5598 R1136:R1139</xm:sqref>
        </x14:dataValidation>
        <x14:dataValidation type="list" allowBlank="1" showInputMessage="1" showErrorMessage="1">
          <x14:formula1>
            <xm:f>'[116]спр 19'!#REF!</xm:f>
          </x14:formula1>
          <xm:sqref>V5577:V5598 V1136:V1139</xm:sqref>
        </x14:dataValidation>
        <x14:dataValidation type="list" allowBlank="1" showInputMessage="1" showErrorMessage="1">
          <x14:formula1>
            <xm:f>'[116]спр 8'!#REF!</xm:f>
          </x14:formula1>
          <xm:sqref>H5577:H5598 H1136:H1139</xm:sqref>
        </x14:dataValidation>
        <x14:dataValidation type="list" allowBlank="1" showInputMessage="1" showErrorMessage="1">
          <x14:formula1>
            <xm:f>'[117]спр 5'!#REF!</xm:f>
          </x14:formula1>
          <xm:sqref>E4096:E4113</xm:sqref>
        </x14:dataValidation>
        <x14:dataValidation type="list" allowBlank="1" showInputMessage="1" showErrorMessage="1">
          <x14:formula1>
            <xm:f>'[117]спр 15'!#REF!</xm:f>
          </x14:formula1>
          <xm:sqref>R4096:R4113</xm:sqref>
        </x14:dataValidation>
        <x14:dataValidation type="list" allowBlank="1" showInputMessage="1" showErrorMessage="1">
          <x14:formula1>
            <xm:f>'[117]спр 19'!#REF!</xm:f>
          </x14:formula1>
          <xm:sqref>V4096:V4113</xm:sqref>
        </x14:dataValidation>
        <x14:dataValidation type="list" allowBlank="1" showInputMessage="1" showErrorMessage="1">
          <x14:formula1>
            <xm:f>'[117]спр 8'!#REF!</xm:f>
          </x14:formula1>
          <xm:sqref>H4096:H4113</xm:sqref>
        </x14:dataValidation>
        <x14:dataValidation type="list" allowBlank="1" showInputMessage="1" showErrorMessage="1">
          <x14:formula1>
            <xm:f>'[118]спр 8'!#REF!</xm:f>
          </x14:formula1>
          <xm:sqref>AI1140</xm:sqref>
        </x14:dataValidation>
        <x14:dataValidation type="list" allowBlank="1" showInputMessage="1" showErrorMessage="1">
          <x14:formula1>
            <xm:f>'[119]спр 8'!#REF!</xm:f>
          </x14:formula1>
          <xm:sqref>H1134:H1135</xm:sqref>
        </x14:dataValidation>
        <x14:dataValidation type="list" allowBlank="1" showInputMessage="1" showErrorMessage="1">
          <x14:formula1>
            <xm:f>'[119]спр 19'!#REF!</xm:f>
          </x14:formula1>
          <xm:sqref>V1134:V1135</xm:sqref>
        </x14:dataValidation>
        <x14:dataValidation type="list" allowBlank="1" showInputMessage="1" showErrorMessage="1">
          <x14:formula1>
            <xm:f>'[119]спр 15'!#REF!</xm:f>
          </x14:formula1>
          <xm:sqref>R1134:R1135</xm:sqref>
        </x14:dataValidation>
        <x14:dataValidation type="list" allowBlank="1" showInputMessage="1" showErrorMessage="1">
          <x14:formula1>
            <xm:f>'[119]спр 5'!#REF!</xm:f>
          </x14:formula1>
          <xm:sqref>E1134:E1135</xm:sqref>
        </x14:dataValidation>
        <x14:dataValidation type="list" allowBlank="1" showInputMessage="1" showErrorMessage="1">
          <x14:formula1>
            <xm:f>'[120]спр 5'!#REF!</xm:f>
          </x14:formula1>
          <xm:sqref>E1131</xm:sqref>
        </x14:dataValidation>
        <x14:dataValidation type="list" allowBlank="1" showInputMessage="1" showErrorMessage="1">
          <x14:formula1>
            <xm:f>'[120]спр 15'!#REF!</xm:f>
          </x14:formula1>
          <xm:sqref>R1131</xm:sqref>
        </x14:dataValidation>
        <x14:dataValidation type="list" allowBlank="1" showInputMessage="1" showErrorMessage="1">
          <x14:formula1>
            <xm:f>'[120]спр 19'!#REF!</xm:f>
          </x14:formula1>
          <xm:sqref>V1131</xm:sqref>
        </x14:dataValidation>
        <x14:dataValidation type="list" allowBlank="1" showInputMessage="1" showErrorMessage="1">
          <x14:formula1>
            <xm:f>'[120]спр 8'!#REF!</xm:f>
          </x14:formula1>
          <xm:sqref>H1131</xm:sqref>
        </x14:dataValidation>
        <x14:dataValidation type="list" allowBlank="1" showInputMessage="1" showErrorMessage="1">
          <x14:formula1>
            <xm:f>'[121]спр 5'!#REF!</xm:f>
          </x14:formula1>
          <xm:sqref>E1167</xm:sqref>
        </x14:dataValidation>
        <x14:dataValidation type="list" allowBlank="1" showInputMessage="1" showErrorMessage="1">
          <x14:formula1>
            <xm:f>'[122]спр 8'!#REF!</xm:f>
          </x14:formula1>
          <xm:sqref>H1168 H1126:H1128 H1119:H1124</xm:sqref>
        </x14:dataValidation>
        <x14:dataValidation type="list" allowBlank="1" showInputMessage="1" showErrorMessage="1">
          <x14:formula1>
            <xm:f>'[122]спр 19'!#REF!</xm:f>
          </x14:formula1>
          <xm:sqref>V1168 V1126:V1128 V1119:V1124</xm:sqref>
        </x14:dataValidation>
        <x14:dataValidation type="list" allowBlank="1" showInputMessage="1" showErrorMessage="1">
          <x14:formula1>
            <xm:f>'[122]спр 15'!#REF!</xm:f>
          </x14:formula1>
          <xm:sqref>R1126:R1128 R1119:R1124</xm:sqref>
        </x14:dataValidation>
        <x14:dataValidation type="list" allowBlank="1" showInputMessage="1" showErrorMessage="1">
          <x14:formula1>
            <xm:f>'[122]спр 5'!#REF!</xm:f>
          </x14:formula1>
          <xm:sqref>E1268 E1168 E1126:E1128 E1119:E1124</xm:sqref>
        </x14:dataValidation>
        <x14:dataValidation type="list" allowBlank="1" showInputMessage="1" showErrorMessage="1">
          <x14:formula1>
            <xm:f>'[123]спр 15'!#REF!</xm:f>
          </x14:formula1>
          <xm:sqref>R1165:R1166 R4644 R1334:R1338 R1168:R1311</xm:sqref>
        </x14:dataValidation>
        <x14:dataValidation type="list" allowBlank="1" showInputMessage="1" showErrorMessage="1">
          <x14:formula1>
            <xm:f>'[124]спр 5'!#REF!</xm:f>
          </x14:formula1>
          <xm:sqref>E1226 E1106:E1118</xm:sqref>
        </x14:dataValidation>
        <x14:dataValidation type="list" allowBlank="1" showInputMessage="1" showErrorMessage="1">
          <x14:formula1>
            <xm:f>'[124]спр 15'!#REF!</xm:f>
          </x14:formula1>
          <xm:sqref>R1106:R1117</xm:sqref>
        </x14:dataValidation>
        <x14:dataValidation type="list" allowBlank="1" showInputMessage="1" showErrorMessage="1">
          <x14:formula1>
            <xm:f>'[124]спр 19'!#REF!</xm:f>
          </x14:formula1>
          <xm:sqref>V1106:V1117</xm:sqref>
        </x14:dataValidation>
        <x14:dataValidation type="list" allowBlank="1" showInputMessage="1" showErrorMessage="1">
          <x14:formula1>
            <xm:f>'[124]спр 8'!#REF!</xm:f>
          </x14:formula1>
          <xm:sqref>H1106:H1117</xm:sqref>
        </x14:dataValidation>
        <x14:dataValidation type="list" allowBlank="1" showInputMessage="1" showErrorMessage="1">
          <x14:formula1>
            <xm:f>'[125]спр 5'!#REF!</xm:f>
          </x14:formula1>
          <xm:sqref>E2387:E2388 E2414 E2417:E2419 E2379:E2382 E4651 E1329 E1312</xm:sqref>
        </x14:dataValidation>
        <x14:dataValidation type="list" allowBlank="1" showInputMessage="1" showErrorMessage="1">
          <x14:formula1>
            <xm:f>'[125]спр 8'!#REF!</xm:f>
          </x14:formula1>
          <xm:sqref>H4645</xm:sqref>
        </x14:dataValidation>
        <x14:dataValidation type="list" allowBlank="1" showInputMessage="1" showErrorMessage="1">
          <x14:formula1>
            <xm:f>'[125]спр 15'!#REF!</xm:f>
          </x14:formula1>
          <xm:sqref>R4645</xm:sqref>
        </x14:dataValidation>
        <x14:dataValidation type="list" allowBlank="1" showInputMessage="1" showErrorMessage="1">
          <x14:formula1>
            <xm:f>'[125]спр 19'!#REF!</xm:f>
          </x14:formula1>
          <xm:sqref>V4645</xm:sqref>
        </x14:dataValidation>
        <x14:dataValidation type="list" allowBlank="1" showInputMessage="1" showErrorMessage="1">
          <x14:formula1>
            <xm:f>'[126]спр 5'!#REF!</xm:f>
          </x14:formula1>
          <xm:sqref>E2471</xm:sqref>
        </x14:dataValidation>
        <x14:dataValidation type="list" allowBlank="1" showInputMessage="1" showErrorMessage="1">
          <x14:formula1>
            <xm:f>'[126]спр 15'!#REF!</xm:f>
          </x14:formula1>
          <xm:sqref>R2471</xm:sqref>
        </x14:dataValidation>
        <x14:dataValidation type="list" allowBlank="1" showInputMessage="1" showErrorMessage="1">
          <x14:formula1>
            <xm:f>'[126]спр 8'!#REF!</xm:f>
          </x14:formula1>
          <xm:sqref>H2471</xm:sqref>
        </x14:dataValidation>
        <x14:dataValidation type="list" allowBlank="1" showInputMessage="1" showErrorMessage="1">
          <x14:formula1>
            <xm:f>'[126]спр 19'!#REF!</xm:f>
          </x14:formula1>
          <xm:sqref>V2471</xm:sqref>
        </x14:dataValidation>
        <x14:dataValidation type="list" allowBlank="1" showInputMessage="1" showErrorMessage="1">
          <x14:formula1>
            <xm:f>'[127]спр 8'!#REF!</xm:f>
          </x14:formula1>
          <xm:sqref>H2571:H2579 H5421:H5480</xm:sqref>
        </x14:dataValidation>
        <x14:dataValidation type="list" allowBlank="1" showInputMessage="1" showErrorMessage="1">
          <x14:formula1>
            <xm:f>'[127]спр 19'!#REF!</xm:f>
          </x14:formula1>
          <xm:sqref>V2571:V2579 V5421:V5480</xm:sqref>
        </x14:dataValidation>
        <x14:dataValidation type="list" allowBlank="1" showInputMessage="1" showErrorMessage="1">
          <x14:formula1>
            <xm:f>'[127]спр 15'!#REF!</xm:f>
          </x14:formula1>
          <xm:sqref>R2571:R2579 R5421:R5480</xm:sqref>
        </x14:dataValidation>
        <x14:dataValidation type="list" allowBlank="1" showInputMessage="1" showErrorMessage="1">
          <x14:formula1>
            <xm:f>'[127]спр 5'!#REF!</xm:f>
          </x14:formula1>
          <xm:sqref>E5471:E5474 E2575 E5476 E5466:E5467 E5469 E5438 E5440 E5442:E5443 E5459 E5461 E2579 E5463:E5464 E5445:E5457 E5421:E5434 E2572:E2573 E5479:E5480</xm:sqref>
        </x14:dataValidation>
        <x14:dataValidation type="list" allowBlank="1" showInputMessage="1" showErrorMessage="1">
          <x14:formula1>
            <xm:f>'[128]спр 8'!#REF!</xm:f>
          </x14:formula1>
          <xm:sqref>H2544:H2550 H2472:H2542</xm:sqref>
        </x14:dataValidation>
        <x14:dataValidation type="list" allowBlank="1" showInputMessage="1" showErrorMessage="1">
          <x14:formula1>
            <xm:f>'[128]спр 19'!#REF!</xm:f>
          </x14:formula1>
          <xm:sqref>V2570 V2472:V2563</xm:sqref>
        </x14:dataValidation>
        <x14:dataValidation type="list" allowBlank="1" showInputMessage="1" showErrorMessage="1">
          <x14:formula1>
            <xm:f>'[128]спр 15'!#REF!</xm:f>
          </x14:formula1>
          <xm:sqref>R2568:R2570 R2472:R2566</xm:sqref>
        </x14:dataValidation>
        <x14:dataValidation type="list" allowBlank="1" showInputMessage="1" showErrorMessage="1">
          <x14:formula1>
            <xm:f>'[129]спр 19'!#REF!</xm:f>
          </x14:formula1>
          <xm:sqref>V2568:V2569 V2564:V2566</xm:sqref>
        </x14:dataValidation>
        <x14:dataValidation type="list" allowBlank="1" showInputMessage="1" showErrorMessage="1">
          <x14:formula1>
            <xm:f>'[130]спр 8'!#REF!</xm:f>
          </x14:formula1>
          <xm:sqref>H2543 H2568:H2570 H2551:H2566</xm:sqref>
        </x14:dataValidation>
        <x14:dataValidation type="list" allowBlank="1" showInputMessage="1" showErrorMessage="1">
          <x14:formula1>
            <xm:f>'[128]спр 5'!#REF!</xm:f>
          </x14:formula1>
          <xm:sqref>E2508:E2512 E2566:E2570 E4591 E2563 E4174 E4331 E4554 E4540 E2576 E2541:E2544 E2526:E2537 E2505 E2495:E2500 E2492:E2493 E2472:E2490 E2547:E2556 E2558:E2561 E2514:E2524</xm:sqref>
        </x14:dataValidation>
        <x14:dataValidation type="list" allowBlank="1" showInputMessage="1" showErrorMessage="1">
          <x14:formula1>
            <xm:f>'[131]спр 15'!#REF!</xm:f>
          </x14:formula1>
          <xm:sqref>R2567</xm:sqref>
        </x14:dataValidation>
        <x14:dataValidation type="list" allowBlank="1" showInputMessage="1" showErrorMessage="1">
          <x14:formula1>
            <xm:f>'[131]спр 19'!#REF!</xm:f>
          </x14:formula1>
          <xm:sqref>V2567</xm:sqref>
        </x14:dataValidation>
        <x14:dataValidation type="list" allowBlank="1" showInputMessage="1" showErrorMessage="1">
          <x14:formula1>
            <xm:f>'[131]спр 8'!#REF!</xm:f>
          </x14:formula1>
          <xm:sqref>H2567</xm:sqref>
        </x14:dataValidation>
        <x14:dataValidation type="list" allowBlank="1" showInputMessage="1" showErrorMessage="1">
          <x14:formula1>
            <xm:f>'[132]спр 5'!#REF!</xm:f>
          </x14:formula1>
          <xm:sqref>E6464 E5541:E5542 E6467 E6469:E6487 E5528:E5529 E5533 E5481:E5503 E5505:E5509 E6437:E6461 E6382:E6435 E5513</xm:sqref>
        </x14:dataValidation>
        <x14:dataValidation type="list" allowBlank="1" showInputMessage="1" showErrorMessage="1">
          <x14:formula1>
            <xm:f>'[132]спр 15'!#REF!</xm:f>
          </x14:formula1>
          <xm:sqref>R5541:R5542 R5528:R5529 R5533 R5481:R5509 R6382:R6487 R5513</xm:sqref>
        </x14:dataValidation>
        <x14:dataValidation type="list" allowBlank="1" showInputMessage="1" showErrorMessage="1">
          <x14:formula1>
            <xm:f>'[132]спр 19'!#REF!</xm:f>
          </x14:formula1>
          <xm:sqref>V5541:V5542 V5528:V5529 V5533 V5481:V5509 V6382:V6487 V5513</xm:sqref>
        </x14:dataValidation>
        <x14:dataValidation type="list" allowBlank="1" showInputMessage="1" showErrorMessage="1">
          <x14:formula1>
            <xm:f>'[132]спр 8'!#REF!</xm:f>
          </x14:formula1>
          <xm:sqref>H5541:H5542 H5528:H5529 H5533 H5481:H5509 H6382:H6487 H5513</xm:sqref>
        </x14:dataValidation>
        <x14:dataValidation type="list" allowBlank="1" showInputMessage="1" showErrorMessage="1">
          <x14:formula1>
            <xm:f>'[133]спр 8'!#REF!</xm:f>
          </x14:formula1>
          <xm:sqref>H6493:H6496 H6488 H6524:H6533 H6539:H6729</xm:sqref>
        </x14:dataValidation>
        <x14:dataValidation type="list" allowBlank="1" showInputMessage="1" showErrorMessage="1">
          <x14:formula1>
            <xm:f>'[133]спр 19'!#REF!</xm:f>
          </x14:formula1>
          <xm:sqref>V6493:V6496 V6488 V6524:V6533 V6539:V6729</xm:sqref>
        </x14:dataValidation>
        <x14:dataValidation type="list" allowBlank="1" showInputMessage="1" showErrorMessage="1">
          <x14:formula1>
            <xm:f>'[133]спр 15'!#REF!</xm:f>
          </x14:formula1>
          <xm:sqref>R6493:R6496 R6488 R6524:R6533 R6539:R6729</xm:sqref>
        </x14:dataValidation>
        <x14:dataValidation type="list" allowBlank="1" showInputMessage="1" showErrorMessage="1">
          <x14:formula1>
            <xm:f>'[133]спр 5'!#REF!</xm:f>
          </x14:formula1>
          <xm:sqref>E6493:E6496 E6488 E6584:E6586 E6599:E6602 E6605:E6608 E6539:E6579 E6524:E6533 E6660:E6729 E6626:E6629 E6610:E6620 E6588:E6597</xm:sqref>
        </x14:dataValidation>
        <x14:dataValidation type="list" allowBlank="1" showInputMessage="1" showErrorMessage="1">
          <x14:formula1>
            <xm:f>'[134]спр 5'!#REF!</xm:f>
          </x14:formula1>
          <xm:sqref>E6534:E6538 E6497:E6498 E6489:E6492</xm:sqref>
        </x14:dataValidation>
        <x14:dataValidation type="list" allowBlank="1" showInputMessage="1" showErrorMessage="1">
          <x14:formula1>
            <xm:f>'[134]спр 15'!#REF!</xm:f>
          </x14:formula1>
          <xm:sqref>R6534:R6538 R6489:R6492 R6497:R6523</xm:sqref>
        </x14:dataValidation>
        <x14:dataValidation type="list" allowBlank="1" showInputMessage="1" showErrorMessage="1">
          <x14:formula1>
            <xm:f>'[134]спр 19'!#REF!</xm:f>
          </x14:formula1>
          <xm:sqref>V6534:V6538 V6489:V6492 V6497:V6523</xm:sqref>
        </x14:dataValidation>
        <x14:dataValidation type="list" allowBlank="1" showInputMessage="1" showErrorMessage="1">
          <x14:formula1>
            <xm:f>'[134]спр 8'!#REF!</xm:f>
          </x14:formula1>
          <xm:sqref>H6534:H6538 H6489:H6492 H6497:H6523</xm:sqref>
        </x14:dataValidation>
        <x14:dataValidation type="list" allowBlank="1" showInputMessage="1" showErrorMessage="1">
          <x14:formula1>
            <xm:f>'[135]спр 19'!#REF!</xm:f>
          </x14:formula1>
          <xm:sqref>V6743 V4164 V6746:V6755 V4114:V4123 V4135:V4152 V4126:V4130</xm:sqref>
        </x14:dataValidation>
        <x14:dataValidation type="list" allowBlank="1" showInputMessage="1" showErrorMessage="1">
          <x14:formula1>
            <xm:f>'[135]спр 5'!#REF!</xm:f>
          </x14:formula1>
          <xm:sqref>E4140 E6742:E6755 E4157:E4159 E4146 E4143 E4165:E4166 E6730:E6740 E4162 E4149:E4153 E4114:E4130</xm:sqref>
        </x14:dataValidation>
        <x14:dataValidation type="list" allowBlank="1" showInputMessage="1" showErrorMessage="1">
          <x14:formula1>
            <xm:f>'[136]спр 8'!#REF!</xm:f>
          </x14:formula1>
          <xm:sqref>H6734 H6736:H6740</xm:sqref>
        </x14:dataValidation>
        <x14:dataValidation type="list" allowBlank="1" showInputMessage="1" showErrorMessage="1">
          <x14:formula1>
            <xm:f>'[137]спр 17.1'!#REF!</xm:f>
          </x14:formula1>
          <xm:sqref>T6734 T6740</xm:sqref>
        </x14:dataValidation>
        <x14:dataValidation type="list" allowBlank="1" showInputMessage="1" showErrorMessage="1">
          <x14:formula1>
            <xm:f>'[136]спр 19'!#REF!</xm:f>
          </x14:formula1>
          <xm:sqref>V6734 V6736:V6740</xm:sqref>
        </x14:dataValidation>
        <x14:dataValidation type="list" allowBlank="1" showInputMessage="1" showErrorMessage="1">
          <x14:formula1>
            <xm:f>'[136]спр 15'!#REF!</xm:f>
          </x14:formula1>
          <xm:sqref>R6734:R6740</xm:sqref>
        </x14:dataValidation>
        <x14:dataValidation type="list" allowBlank="1" showInputMessage="1" showErrorMessage="1">
          <x14:formula1>
            <xm:f>'[138]спр 15'!#REF!</xm:f>
          </x14:formula1>
          <xm:sqref>R6730:R6733 R6742:R6755 R4137:R4166 R4114:R4134</xm:sqref>
        </x14:dataValidation>
        <x14:dataValidation type="list" allowBlank="1" showInputMessage="1" showErrorMessage="1">
          <x14:formula1>
            <xm:f>'[138]спр 19'!#REF!</xm:f>
          </x14:formula1>
          <xm:sqref>V6735 V6742 V6744:V6745 V4124:V4125 V4153:V4163 V6730:V6733 V4165:V4166 V4133:V4134</xm:sqref>
        </x14:dataValidation>
        <x14:dataValidation type="list" allowBlank="1" showInputMessage="1" showErrorMessage="1">
          <x14:formula1>
            <xm:f>'[138]спр 8'!#REF!</xm:f>
          </x14:formula1>
          <xm:sqref>AI6742 H6742 H6735 H6730:H6733 AI6745:AI6755 H6744:H6755 H4136:H4166 H4114:H4133 AI4114:AI4132</xm:sqref>
        </x14:dataValidation>
        <x14:dataValidation type="list" allowBlank="1" showInputMessage="1" showErrorMessage="1">
          <x14:formula1>
            <xm:f>'[139]спр 5'!#REF!</xm:f>
          </x14:formula1>
          <xm:sqref>E6741</xm:sqref>
        </x14:dataValidation>
        <x14:dataValidation type="list" allowBlank="1" showInputMessage="1" showErrorMessage="1">
          <x14:formula1>
            <xm:f>'[139]спр 15'!#REF!</xm:f>
          </x14:formula1>
          <xm:sqref>R6741</xm:sqref>
        </x14:dataValidation>
        <x14:dataValidation type="list" allowBlank="1" showInputMessage="1" showErrorMessage="1">
          <x14:formula1>
            <xm:f>'[139]спр 19'!#REF!</xm:f>
          </x14:formula1>
          <xm:sqref>V6741</xm:sqref>
        </x14:dataValidation>
        <x14:dataValidation type="list" allowBlank="1" showInputMessage="1" showErrorMessage="1">
          <x14:formula1>
            <xm:f>'[139]спр 8'!#REF!</xm:f>
          </x14:formula1>
          <xm:sqref>H6741</xm:sqref>
        </x14:dataValidation>
        <x14:dataValidation type="list" allowBlank="1" showInputMessage="1" showErrorMessage="1">
          <x14:formula1>
            <xm:f>'[135]спр 15'!#REF!</xm:f>
          </x14:formula1>
          <xm:sqref>R4135:R4136</xm:sqref>
        </x14:dataValidation>
        <x14:dataValidation type="list" allowBlank="1" showInputMessage="1" showErrorMessage="1">
          <x14:formula1>
            <xm:f>'[140]спр 5'!#REF!</xm:f>
          </x14:formula1>
          <xm:sqref>E4131</xm:sqref>
        </x14:dataValidation>
        <x14:dataValidation type="list" allowBlank="1" showInputMessage="1" showErrorMessage="1">
          <x14:formula1>
            <xm:f>'[140]спр 19'!#REF!</xm:f>
          </x14:formula1>
          <xm:sqref>V4131:V4132</xm:sqref>
        </x14:dataValidation>
        <x14:dataValidation type="list" allowBlank="1" showInputMessage="1" showErrorMessage="1">
          <x14:formula1>
            <xm:f>'[141]спр 8'!#REF!</xm:f>
          </x14:formula1>
          <xm:sqref>AI4366 AI4394 AI4388 AI4177:AI4178 H4396 H4169:H4178 H4180:H4186 H4191:H4394</xm:sqref>
        </x14:dataValidation>
        <x14:dataValidation type="list" allowBlank="1" showInputMessage="1" showErrorMessage="1">
          <x14:formula1>
            <xm:f>'[141]спр 19'!#REF!</xm:f>
          </x14:formula1>
          <xm:sqref>V4167:V4175 V4177:V4184 V4288:V4396 V4191:V4286</xm:sqref>
        </x14:dataValidation>
        <x14:dataValidation type="list" allowBlank="1" showInputMessage="1" showErrorMessage="1">
          <x14:formula1>
            <xm:f>'[141]спр 17.1'!#REF!</xm:f>
          </x14:formula1>
          <xm:sqref>T4198:T4206 T4209 T4242:T4247 T4252:T4256 T4270:T4276 T4304 T4306:T4308 T4332:T4333 T4339:T4341 T4343:T4344 T4362 T4369:T4372 T4382:T4383 T4385:T4391 T4364 T4313:T4321 T4374:T4380 T4346:T4360 T4282:T4287 T4223:T4240 T4214:T4220 T4183:T4184 T4169:T4171 T4393:T4396 T4289:T4302</xm:sqref>
        </x14:dataValidation>
        <x14:dataValidation type="list" allowBlank="1" showInputMessage="1" showErrorMessage="1">
          <x14:formula1>
            <xm:f>'[141]спр 5'!#REF!</xm:f>
          </x14:formula1>
          <xm:sqref>E4237 E4270:E4271 E4388:E4389 E4567 E4302:E4304 E4246 E4334 E4240:E4242 E4378:E4379 E4217 E4314:E4315 E4311 E4155 E4266 E4138 E4184 E4168:E4173 E4233:E4235 E4324:E4327 E4564 E4341:E4342 E4201:E4203 E4141:E4142 E4205:E4206 E4381:E4383 E4348 E4697 E4337:E4339 E4297:E4299 E4308 E4231 E4359:E4360 E4175:E4177 E4386 E4212:E4215 E4187:E4197 E4345:E4346 E4286:E4292 E4350:E4351 E4353 E4787 E4322 E4685 E4274 E4391 E4355:E4357 E4276:E4284 E4330 E4332 E4401 E4487 E4542 E4590 E4650 E4225:E4229 E4317:E4318 E4294:E4295 E4250:E4263 E4219:E4223 E4179:E4182 E4393:E4396 E4365:E4375</xm:sqref>
        </x14:dataValidation>
        <x14:dataValidation type="list" allowBlank="1" showInputMessage="1" showErrorMessage="1">
          <x14:formula1>
            <xm:f>'[142]спр 8'!#REF!</xm:f>
          </x14:formula1>
          <xm:sqref>H4395</xm:sqref>
        </x14:dataValidation>
        <x14:dataValidation type="list" allowBlank="1" showInputMessage="1" showErrorMessage="1">
          <x14:formula1>
            <xm:f>'[143]спр 8'!#REF!</xm:f>
          </x14:formula1>
          <xm:sqref>H4167:H4168</xm:sqref>
        </x14:dataValidation>
        <x14:dataValidation type="list" allowBlank="1" showInputMessage="1" showErrorMessage="1">
          <x14:formula1>
            <xm:f>'[144]спр 19'!#REF!</xm:f>
          </x14:formula1>
          <xm:sqref>V4176</xm:sqref>
        </x14:dataValidation>
        <x14:dataValidation type="list" allowBlank="1" showInputMessage="1" showErrorMessage="1">
          <x14:formula1>
            <xm:f>'[145]спр 5'!#REF!</xm:f>
          </x14:formula1>
          <xm:sqref>E4498 E4531 E4582 E4585 E4488 E4398 E4400 E4501:E4502</xm:sqref>
        </x14:dataValidation>
        <x14:dataValidation type="list" allowBlank="1" showInputMessage="1" showErrorMessage="1">
          <x14:formula1>
            <xm:f>'[145]спр 15'!#REF!</xm:f>
          </x14:formula1>
          <xm:sqref>R4397:R4400 R4595:R4601 R4406:R4412 R4442:R4593 R4421:R4439</xm:sqref>
        </x14:dataValidation>
        <x14:dataValidation type="list" allowBlank="1" showInputMessage="1" showErrorMessage="1">
          <x14:formula1>
            <xm:f>'[145]спр 19'!#REF!</xm:f>
          </x14:formula1>
          <xm:sqref>V4542 V4492 V4398 V4484:V4486 V4495:V4502</xm:sqref>
        </x14:dataValidation>
        <x14:dataValidation type="list" allowBlank="1" showInputMessage="1" showErrorMessage="1">
          <x14:formula1>
            <xm:f>'[145]спр 8'!#REF!</xm:f>
          </x14:formula1>
          <xm:sqref>H4438:H4440 H4398 H4601 H4595:H4598 H4406:H4412 H4442:H4593</xm:sqref>
        </x14:dataValidation>
        <x14:dataValidation type="list" allowBlank="1" showInputMessage="1" showErrorMessage="1">
          <x14:formula1>
            <xm:f>'[146]спр 8'!#REF!</xm:f>
          </x14:formula1>
          <xm:sqref>H4594</xm:sqref>
        </x14:dataValidation>
        <x14:dataValidation type="list" allowBlank="1" showInputMessage="1" showErrorMessage="1">
          <x14:formula1>
            <xm:f>'[146]спр 19'!#REF!</xm:f>
          </x14:formula1>
          <xm:sqref>V4594</xm:sqref>
        </x14:dataValidation>
        <x14:dataValidation type="list" allowBlank="1" showInputMessage="1" showErrorMessage="1">
          <x14:formula1>
            <xm:f>'[146]спр 15'!#REF!</xm:f>
          </x14:formula1>
          <xm:sqref>R4594</xm:sqref>
        </x14:dataValidation>
        <x14:dataValidation type="list" allowBlank="1" showInputMessage="1" showErrorMessage="1">
          <x14:formula1>
            <xm:f>'[147]спр 5'!#REF!</xm:f>
          </x14:formula1>
          <xm:sqref>E4405</xm:sqref>
        </x14:dataValidation>
        <x14:dataValidation type="list" allowBlank="1" showInputMessage="1" showErrorMessage="1">
          <x14:formula1>
            <xm:f>'[147]спр 15'!#REF!</xm:f>
          </x14:formula1>
          <xm:sqref>R4405</xm:sqref>
        </x14:dataValidation>
        <x14:dataValidation type="list" allowBlank="1" showInputMessage="1" showErrorMessage="1">
          <x14:formula1>
            <xm:f>'[147]спр 19'!#REF!</xm:f>
          </x14:formula1>
          <xm:sqref>V4405</xm:sqref>
        </x14:dataValidation>
        <x14:dataValidation type="list" allowBlank="1" showInputMessage="1" showErrorMessage="1">
          <x14:formula1>
            <xm:f>'[147]спр 8'!#REF!</xm:f>
          </x14:formula1>
          <xm:sqref>H4405</xm:sqref>
        </x14:dataValidation>
        <x14:dataValidation type="list" allowBlank="1" showInputMessage="1" showErrorMessage="1">
          <x14:formula1>
            <xm:f>'[148]спр 8'!#REF!</xm:f>
          </x14:formula1>
          <xm:sqref>H4772:H4773 H4719:H4720 H4667:H4716</xm:sqref>
        </x14:dataValidation>
        <x14:dataValidation type="list" allowBlank="1" showInputMessage="1" showErrorMessage="1">
          <x14:formula1>
            <xm:f>'[148]спр 19'!#REF!</xm:f>
          </x14:formula1>
          <xm:sqref>V4719:V4720 V4667:V4716</xm:sqref>
        </x14:dataValidation>
        <x14:dataValidation type="list" allowBlank="1" showInputMessage="1" showErrorMessage="1">
          <x14:formula1>
            <xm:f>'[149]спр 5'!#REF!</xm:f>
          </x14:formula1>
          <xm:sqref>E4766:E4767 E4760:E4763</xm:sqref>
        </x14:dataValidation>
        <x14:dataValidation type="list" allowBlank="1" showInputMessage="1" showErrorMessage="1">
          <x14:formula1>
            <xm:f>'[150]спр 19'!#REF!</xm:f>
          </x14:formula1>
          <xm:sqref>V4725:V4727</xm:sqref>
        </x14:dataValidation>
        <x14:dataValidation type="list" allowBlank="1" showInputMessage="1" showErrorMessage="1">
          <x14:formula1>
            <xm:f>'[151]спр 19'!#REF!</xm:f>
          </x14:formula1>
          <xm:sqref>V4721 V4724 V4728:V4729</xm:sqref>
        </x14:dataValidation>
        <x14:dataValidation type="list" allowBlank="1" showInputMessage="1" showErrorMessage="1">
          <x14:formula1>
            <xm:f>'[151]спр 8'!#REF!</xm:f>
          </x14:formula1>
          <xm:sqref>H4721 H4724</xm:sqref>
        </x14:dataValidation>
        <x14:dataValidation type="list" allowBlank="1" showInputMessage="1" showErrorMessage="1">
          <x14:formula1>
            <xm:f>'[152]спр 8'!#REF!</xm:f>
          </x14:formula1>
          <xm:sqref>H4613:H4614</xm:sqref>
        </x14:dataValidation>
        <x14:dataValidation type="list" allowBlank="1" showInputMessage="1" showErrorMessage="1">
          <x14:formula1>
            <xm:f>'[152]спр 19'!#REF!</xm:f>
          </x14:formula1>
          <xm:sqref>V4613:V4614</xm:sqref>
        </x14:dataValidation>
        <x14:dataValidation type="list" allowBlank="1" showInputMessage="1" showErrorMessage="1">
          <x14:formula1>
            <xm:f>'[152]спр 15'!#REF!</xm:f>
          </x14:formula1>
          <xm:sqref>R4613:R4614</xm:sqref>
        </x14:dataValidation>
        <x14:dataValidation type="list" allowBlank="1" showInputMessage="1" showErrorMessage="1">
          <x14:formula1>
            <xm:f>'[152]спр 5'!#REF!</xm:f>
          </x14:formula1>
          <xm:sqref>E4613:E4614</xm:sqref>
        </x14:dataValidation>
        <x14:dataValidation type="list" allowBlank="1" showInputMessage="1" showErrorMessage="1">
          <x14:formula1>
            <xm:f>'[153]спр 8'!#REF!</xm:f>
          </x14:formula1>
          <xm:sqref>H4615:H4619</xm:sqref>
        </x14:dataValidation>
        <x14:dataValidation type="list" allowBlank="1" showInputMessage="1" showErrorMessage="1">
          <x14:formula1>
            <xm:f>'[153]спр 19'!#REF!</xm:f>
          </x14:formula1>
          <xm:sqref>V4615:V4619</xm:sqref>
        </x14:dataValidation>
        <x14:dataValidation type="list" allowBlank="1" showInputMessage="1" showErrorMessage="1">
          <x14:formula1>
            <xm:f>'[153]спр 15'!#REF!</xm:f>
          </x14:formula1>
          <xm:sqref>R4615:R4619</xm:sqref>
        </x14:dataValidation>
        <x14:dataValidation type="list" allowBlank="1" showInputMessage="1" showErrorMessage="1">
          <x14:formula1>
            <xm:f>'[153]спр 5'!#REF!</xm:f>
          </x14:formula1>
          <xm:sqref>E4615:E4619</xm:sqref>
        </x14:dataValidation>
        <x14:dataValidation type="list" allowBlank="1" showInputMessage="1" showErrorMessage="1">
          <x14:formula1>
            <xm:f>'[154]спр 19'!#REF!</xm:f>
          </x14:formula1>
          <xm:sqref>V4604:V4605</xm:sqref>
        </x14:dataValidation>
        <x14:dataValidation type="list" allowBlank="1" showInputMessage="1" showErrorMessage="1">
          <x14:formula1>
            <xm:f>'[154]спр 8'!#REF!</xm:f>
          </x14:formula1>
          <xm:sqref>H4604:H4605</xm:sqref>
        </x14:dataValidation>
        <x14:dataValidation type="list" allowBlank="1" showInputMessage="1" showErrorMessage="1">
          <x14:formula1>
            <xm:f>'[155]спр 15'!#REF!</xm:f>
          </x14:formula1>
          <xm:sqref>R4668:R4669 R4671 R4677 R4685 R4692 R4694:R4695 R4698 R4705:R4716 R4778 R4604:R4605 R4689 R4768 R4679:R4682 R4770:R4773</xm:sqref>
        </x14:dataValidation>
        <x14:dataValidation type="list" allowBlank="1" showInputMessage="1" showErrorMessage="1">
          <x14:formula1>
            <xm:f>'[156]спр 8'!#REF!</xm:f>
          </x14:formula1>
          <xm:sqref>H4774:H4776</xm:sqref>
        </x14:dataValidation>
        <x14:dataValidation type="list" allowBlank="1" showInputMessage="1" showErrorMessage="1">
          <x14:formula1>
            <xm:f>'[156]спр 19'!#REF!</xm:f>
          </x14:formula1>
          <xm:sqref>V4774:V4776</xm:sqref>
        </x14:dataValidation>
        <x14:dataValidation type="list" allowBlank="1" showInputMessage="1" showErrorMessage="1">
          <x14:formula1>
            <xm:f>'[156]спр 15'!#REF!</xm:f>
          </x14:formula1>
          <xm:sqref>R4774:R4776</xm:sqref>
        </x14:dataValidation>
        <x14:dataValidation type="list" allowBlank="1" showInputMessage="1" showErrorMessage="1">
          <x14:formula1>
            <xm:f>'[156]спр 5'!#REF!</xm:f>
          </x14:formula1>
          <xm:sqref>E4774:E4775</xm:sqref>
        </x14:dataValidation>
        <x14:dataValidation type="list" allowBlank="1" showInputMessage="1" showErrorMessage="1">
          <x14:formula1>
            <xm:f>'[157]спр 15'!#REF!</xm:f>
          </x14:formula1>
          <xm:sqref>R4779 R4640 R4643</xm:sqref>
        </x14:dataValidation>
        <x14:dataValidation type="list" allowBlank="1" showInputMessage="1" showErrorMessage="1">
          <x14:formula1>
            <xm:f>'[157]спр 19'!#REF!</xm:f>
          </x14:formula1>
          <xm:sqref>V4779 V4640</xm:sqref>
        </x14:dataValidation>
        <x14:dataValidation type="list" allowBlank="1" showInputMessage="1" showErrorMessage="1">
          <x14:formula1>
            <xm:f>'[157]спр 8'!#REF!</xm:f>
          </x14:formula1>
          <xm:sqref>H4779 H4640</xm:sqref>
        </x14:dataValidation>
        <x14:dataValidation type="list" allowBlank="1" showInputMessage="1" showErrorMessage="1">
          <x14:formula1>
            <xm:f>'[158]спр 8'!#REF!</xm:f>
          </x14:formula1>
          <xm:sqref>H4603</xm:sqref>
        </x14:dataValidation>
        <x14:dataValidation type="list" allowBlank="1" showInputMessage="1" showErrorMessage="1">
          <x14:formula1>
            <xm:f>'[158]спр 19'!#REF!</xm:f>
          </x14:formula1>
          <xm:sqref>V4603</xm:sqref>
        </x14:dataValidation>
        <x14:dataValidation type="list" allowBlank="1" showInputMessage="1" showErrorMessage="1">
          <x14:formula1>
            <xm:f>'[158]спр 15'!#REF!</xm:f>
          </x14:formula1>
          <xm:sqref>R4603</xm:sqref>
        </x14:dataValidation>
        <x14:dataValidation type="list" allowBlank="1" showInputMessage="1" showErrorMessage="1">
          <x14:formula1>
            <xm:f>'[158]спр 5'!#REF!</xm:f>
          </x14:formula1>
          <xm:sqref>E4603</xm:sqref>
        </x14:dataValidation>
        <x14:dataValidation type="list" allowBlank="1" showInputMessage="1" showErrorMessage="1">
          <x14:formula1>
            <xm:f>'[159]спр 5'!#REF!</xm:f>
          </x14:formula1>
          <xm:sqref>E4612</xm:sqref>
        </x14:dataValidation>
        <x14:dataValidation type="list" allowBlank="1" showInputMessage="1" showErrorMessage="1">
          <x14:formula1>
            <xm:f>'[160]спр 5'!#REF!</xm:f>
          </x14:formula1>
          <xm:sqref>E4604:E4605</xm:sqref>
        </x14:dataValidation>
        <x14:dataValidation type="list" allowBlank="1" showInputMessage="1" showErrorMessage="1">
          <x14:formula1>
            <xm:f>'[161]спр 5'!#REF!</xm:f>
          </x14:formula1>
          <xm:sqref>E4718</xm:sqref>
        </x14:dataValidation>
        <x14:dataValidation type="list" allowBlank="1" showInputMessage="1" showErrorMessage="1">
          <x14:formula1>
            <xm:f>'[161]спр 15'!#REF!</xm:f>
          </x14:formula1>
          <xm:sqref>R4717:R4718</xm:sqref>
        </x14:dataValidation>
        <x14:dataValidation type="list" allowBlank="1" showInputMessage="1" showErrorMessage="1">
          <x14:formula1>
            <xm:f>'[161]спр 19'!#REF!</xm:f>
          </x14:formula1>
          <xm:sqref>V4717:V4718</xm:sqref>
        </x14:dataValidation>
        <x14:dataValidation type="list" allowBlank="1" showInputMessage="1" showErrorMessage="1">
          <x14:formula1>
            <xm:f>'[161]спр 8'!#REF!</xm:f>
          </x14:formula1>
          <xm:sqref>H4718</xm:sqref>
        </x14:dataValidation>
        <x14:dataValidation type="list" allowBlank="1" showInputMessage="1" showErrorMessage="1">
          <x14:formula1>
            <xm:f>'[162]спр 5'!#REF!</xm:f>
          </x14:formula1>
          <xm:sqref>E4641:E4643</xm:sqref>
        </x14:dataValidation>
        <x14:dataValidation type="list" allowBlank="1" showInputMessage="1" showErrorMessage="1">
          <x14:formula1>
            <xm:f>'[162]спр 15'!#REF!</xm:f>
          </x14:formula1>
          <xm:sqref>R4641:R4642</xm:sqref>
        </x14:dataValidation>
        <x14:dataValidation type="list" allowBlank="1" showInputMessage="1" showErrorMessage="1">
          <x14:formula1>
            <xm:f>'[162]спр 19'!#REF!</xm:f>
          </x14:formula1>
          <xm:sqref>V4641:V4643 V4608:V4609</xm:sqref>
        </x14:dataValidation>
        <x14:dataValidation type="list" allowBlank="1" showInputMessage="1" showErrorMessage="1">
          <x14:formula1>
            <xm:f>'[162]спр 8'!#REF!</xm:f>
          </x14:formula1>
          <xm:sqref>H4641:H4643 H4608:H4609</xm:sqref>
        </x14:dataValidation>
        <x14:dataValidation type="list" allowBlank="1" showInputMessage="1" showErrorMessage="1">
          <x14:formula1>
            <xm:f>'[163]спр 8'!#REF!</xm:f>
          </x14:formula1>
          <xm:sqref>AI4641</xm:sqref>
        </x14:dataValidation>
        <x14:dataValidation type="list" allowBlank="1" showInputMessage="1" showErrorMessage="1">
          <x14:formula1>
            <xm:f>'[164]спр 8'!#REF!</xm:f>
          </x14:formula1>
          <xm:sqref>H4655</xm:sqref>
        </x14:dataValidation>
        <x14:dataValidation type="list" allowBlank="1" showInputMessage="1" showErrorMessage="1">
          <x14:formula1>
            <xm:f>'[164]спр 19'!#REF!</xm:f>
          </x14:formula1>
          <xm:sqref>V4655</xm:sqref>
        </x14:dataValidation>
        <x14:dataValidation type="list" allowBlank="1" showInputMessage="1" showErrorMessage="1">
          <x14:formula1>
            <xm:f>'[165]спр 5'!#REF!</xm:f>
          </x14:formula1>
          <xm:sqref>E4695 E4687 E4712 E4664:E4666 E1328 E4715 E4655:E4660 E4728 E4707:E4710</xm:sqref>
        </x14:dataValidation>
        <x14:dataValidation type="list" allowBlank="1" showInputMessage="1" showErrorMessage="1">
          <x14:formula1>
            <xm:f>'[165]спр 15'!#REF!</xm:f>
          </x14:formula1>
          <xm:sqref>R4659:R4662 R4664:R4666</xm:sqref>
        </x14:dataValidation>
        <x14:dataValidation type="list" allowBlank="1" showInputMessage="1" showErrorMessage="1">
          <x14:formula1>
            <xm:f>'[166]спр 19'!#REF!</xm:f>
          </x14:formula1>
          <xm:sqref>V4606:V4607 V4602</xm:sqref>
        </x14:dataValidation>
        <x14:dataValidation type="list" allowBlank="1" showInputMessage="1" showErrorMessage="1">
          <x14:formula1>
            <xm:f>'[166]спр 15'!#REF!</xm:f>
          </x14:formula1>
          <xm:sqref>R4667 R4670 R4672:R4675 R4678 R4683:R4684 R4686:R4688 R4693 R4696:R4697 R4690:R4691 R4769 R4719:R4720 R4722:R4723 R4758:R4759 R4602 R4699:R4701 R4703:R4704 R4730:R4755</xm:sqref>
        </x14:dataValidation>
        <x14:dataValidation type="list" allowBlank="1" showInputMessage="1" showErrorMessage="1">
          <x14:formula1>
            <xm:f>'[166]спр 8'!#REF!</xm:f>
          </x14:formula1>
          <xm:sqref>H4606:H4607 H4602</xm:sqref>
        </x14:dataValidation>
        <x14:dataValidation type="list" allowBlank="1" showInputMessage="1" showErrorMessage="1">
          <x14:formula1>
            <xm:f>'[167]спр 8'!#REF!</xm:f>
          </x14:formula1>
          <xm:sqref>H5099:H5102 H5107:H5108 H4916 H4885:H4906 H5196 H5166:H5167 H5228 H4979:H5097 H4927:H4977</xm:sqref>
        </x14:dataValidation>
        <x14:dataValidation type="list" allowBlank="1" showInputMessage="1" showErrorMessage="1">
          <x14:formula1>
            <xm:f>'[167]спр 19'!#REF!</xm:f>
          </x14:formula1>
          <xm:sqref>V5099:V5100 V5107:V5108 V4916 V4885:V4906 V5196 V5166:V5167 V5228 V4979:V5097 V4927:V4977</xm:sqref>
        </x14:dataValidation>
        <x14:dataValidation type="list" allowBlank="1" showInputMessage="1" showErrorMessage="1">
          <x14:formula1>
            <xm:f>'[167]спр 15'!#REF!</xm:f>
          </x14:formula1>
          <xm:sqref>R5026:R5040 R5099:R5100 R5107:R5108 R4916 R5196 R5052:R5064 R5048:R5049 R4885:R4906 R4942:R4977 R5166:R5167 R5228 R5069:R5097 R4979:R5024 R4927:R4938</xm:sqref>
        </x14:dataValidation>
        <x14:dataValidation type="list" allowBlank="1" showInputMessage="1" showErrorMessage="1">
          <x14:formula1>
            <xm:f>'[167]спр 5'!#REF!</xm:f>
          </x14:formula1>
          <xm:sqref>E4902:E4905 E5107:E5108 E4972:E4975 E4885 E5019 E4887 E5021:E5023 E4889:E4891 E4941:E4945 E4977 E4907 E4916 E5039:E5043 E5025:E5028 E4894:E4898 E4951:E4952 E4900 E4955:E4956 E5037 E4958:E4961 E4963:E4965 E5030:E5034 E4967:E4968 E5054:E5057 E4970 E5059 E4948:E4949 E5052 E5196 E5045:E5050 E5099:E5105 E5166:E5167 E5228 E5092:E5097 E5061:E5090 E4980:E4986 E4927:E4939</xm:sqref>
        </x14:dataValidation>
        <x14:dataValidation type="list" allowBlank="1" showInputMessage="1" showErrorMessage="1">
          <x14:formula1>
            <xm:f>'[168]спр 15.1'!#REF!</xm:f>
          </x14:formula1>
          <xm:sqref>S4960 S4927:S4928</xm:sqref>
        </x14:dataValidation>
        <x14:dataValidation type="list" allowBlank="1" showInputMessage="1" showErrorMessage="1">
          <x14:formula1>
            <xm:f>'[169]спр 15'!#REF!</xm:f>
          </x14:formula1>
          <xm:sqref>R5025 R5050:R5051 R5041:R5047</xm:sqref>
        </x14:dataValidation>
        <x14:dataValidation type="list" allowBlank="1" showInputMessage="1" showErrorMessage="1">
          <x14:formula1>
            <xm:f>'[170]спр 5'!#REF!</xm:f>
          </x14:formula1>
          <xm:sqref>E5232:E5233 E5098 E4908:E4911 E4917:E4925 E4913:E4915 E5112:E5113 E5171:E5172 E5200:E5201</xm:sqref>
        </x14:dataValidation>
        <x14:dataValidation type="list" allowBlank="1" showInputMessage="1" showErrorMessage="1">
          <x14:formula1>
            <xm:f>'[170]спр 15'!#REF!</xm:f>
          </x14:formula1>
          <xm:sqref>R5232:R5233 R4939:R4941 R5098 R4907:R4915 R4917:R4926 R5103:R5106 R5165 R5112:R5113 R5171:R5172 R5200:R5201</xm:sqref>
        </x14:dataValidation>
        <x14:dataValidation type="list" allowBlank="1" showInputMessage="1" showErrorMessage="1">
          <x14:formula1>
            <xm:f>'[170]спр 19'!#REF!</xm:f>
          </x14:formula1>
          <xm:sqref>V5232:V5233 V5098 V4907:V4915 V4917:V4926 V5103:V5106 V5165 V5112:V5113 V5171:V5172 V5200:V5201</xm:sqref>
        </x14:dataValidation>
        <x14:dataValidation type="list" allowBlank="1" showInputMessage="1" showErrorMessage="1">
          <x14:formula1>
            <xm:f>'[170]спр 8'!#REF!</xm:f>
          </x14:formula1>
          <xm:sqref>H5232:H5233 H5098 H4907:H4915 H4917:H4926 H5103:H5106 H5165 H5112:H5113 H5171:H5172 H5200:H5201</xm:sqref>
        </x14:dataValidation>
        <x14:dataValidation type="list" allowBlank="1" showInputMessage="1" showErrorMessage="1">
          <x14:formula1>
            <xm:f>'[171]спр 19'!#REF!</xm:f>
          </x14:formula1>
          <xm:sqref>V5234 V5239:V5242 V5114 V5119:V5122 V5173 V5178:V5181 V5202 V5207:V5210</xm:sqref>
        </x14:dataValidation>
        <x14:dataValidation type="list" allowBlank="1" showInputMessage="1" showErrorMessage="1">
          <x14:formula1>
            <xm:f>'[172]спр 5'!#REF!</xm:f>
          </x14:formula1>
          <xm:sqref>E5234 E5239:E5242 E5114 E5119:E5122 E5173 E5178:E5181 E5202 E5207:E5210</xm:sqref>
        </x14:dataValidation>
        <x14:dataValidation type="list" allowBlank="1" showInputMessage="1" showErrorMessage="1">
          <x14:formula1>
            <xm:f>'[172]спр 15'!#REF!</xm:f>
          </x14:formula1>
          <xm:sqref>R5234 R5239:R5242 R5114 R5119:R5122 R5173 R5178:R5181 R5202 R5207:R5210</xm:sqref>
        </x14:dataValidation>
        <x14:dataValidation type="list" allowBlank="1" showInputMessage="1" showErrorMessage="1">
          <x14:formula1>
            <xm:f>'[172]спр 8'!#REF!</xm:f>
          </x14:formula1>
          <xm:sqref>H5234 H5239:H5242 H5114 H5119:H5122 H5173 H5178:H5181 H5202 H5207:H5210</xm:sqref>
        </x14:dataValidation>
        <x14:dataValidation type="list" allowBlank="1" showInputMessage="1" showErrorMessage="1">
          <x14:formula1>
            <xm:f>'[173]спр 8'!#REF!</xm:f>
          </x14:formula1>
          <xm:sqref>H5237 H5117 H5176 H5205</xm:sqref>
        </x14:dataValidation>
        <x14:dataValidation type="list" allowBlank="1" showInputMessage="1" showErrorMessage="1">
          <x14:formula1>
            <xm:f>'[173]спр 19'!#REF!</xm:f>
          </x14:formula1>
          <xm:sqref>V5237 V5117 V5176 V5205</xm:sqref>
        </x14:dataValidation>
        <x14:dataValidation type="list" allowBlank="1" showInputMessage="1" showErrorMessage="1">
          <x14:formula1>
            <xm:f>'[173]спр 15'!#REF!</xm:f>
          </x14:formula1>
          <xm:sqref>R5237 R5117 R5176 R5205</xm:sqref>
        </x14:dataValidation>
        <x14:dataValidation type="list" allowBlank="1" showInputMessage="1" showErrorMessage="1">
          <x14:formula1>
            <xm:f>'[174]спр 19'!#REF!</xm:f>
          </x14:formula1>
          <xm:sqref>V5238 V5118 V5177 V5206</xm:sqref>
        </x14:dataValidation>
        <x14:dataValidation type="list" allowBlank="1" showInputMessage="1" showErrorMessage="1">
          <x14:formula1>
            <xm:f>'[174]спр 15'!#REF!</xm:f>
          </x14:formula1>
          <xm:sqref>R5238 R5118 R5177 R5206</xm:sqref>
        </x14:dataValidation>
        <x14:dataValidation type="list" allowBlank="1" showInputMessage="1" showErrorMessage="1">
          <x14:formula1>
            <xm:f>'[174]спр 8'!#REF!</xm:f>
          </x14:formula1>
          <xm:sqref>H5238 H5118 H5177 H5206</xm:sqref>
        </x14:dataValidation>
        <x14:dataValidation type="list" allowBlank="1" showInputMessage="1" showErrorMessage="1">
          <x14:formula1>
            <xm:f>'[174]спр 5'!#REF!</xm:f>
          </x14:formula1>
          <xm:sqref>E5238 E5118 E5177 E5206</xm:sqref>
        </x14:dataValidation>
        <x14:dataValidation type="list" allowBlank="1" showInputMessage="1" showErrorMessage="1">
          <x14:formula1>
            <xm:f>'[165]спр 8'!#REF!</xm:f>
          </x14:formula1>
          <xm:sqref>H4659:H4666</xm:sqref>
        </x14:dataValidation>
        <x14:dataValidation type="list" allowBlank="1" showInputMessage="1" showErrorMessage="1">
          <x14:formula1>
            <xm:f>'[165]спр 19'!#REF!</xm:f>
          </x14:formula1>
          <xm:sqref>V4659:V4663</xm:sqref>
        </x14:dataValidation>
        <x14:dataValidation type="list" allowBlank="1" showInputMessage="1" showErrorMessage="1">
          <x14:formula1>
            <xm:f>'[175]спр 5'!#REF!</xm:f>
          </x14:formula1>
          <xm:sqref>E5229:E5231 E5109:E5111 E5168:E5170 E5197:E5199</xm:sqref>
        </x14:dataValidation>
        <x14:dataValidation type="list" allowBlank="1" showInputMessage="1" showErrorMessage="1">
          <x14:formula1>
            <xm:f>'[175]спр 15'!#REF!</xm:f>
          </x14:formula1>
          <xm:sqref>R5229:R5231 R5109:R5111 R5168:R5170 R5197:R5199</xm:sqref>
        </x14:dataValidation>
        <x14:dataValidation type="list" allowBlank="1" showInputMessage="1" showErrorMessage="1">
          <x14:formula1>
            <xm:f>'[175]спр 19'!#REF!</xm:f>
          </x14:formula1>
          <xm:sqref>V5229:V5231 V5109:V5111 V5168:V5170 V5197:V5199</xm:sqref>
        </x14:dataValidation>
        <x14:dataValidation type="list" allowBlank="1" showInputMessage="1" showErrorMessage="1">
          <x14:formula1>
            <xm:f>'[175]спр 8'!#REF!</xm:f>
          </x14:formula1>
          <xm:sqref>H5229:H5231 H5109:H5111 H5168:H5170 H5197:H5199</xm:sqref>
        </x14:dataValidation>
        <x14:dataValidation type="list" allowBlank="1" showInputMessage="1" showErrorMessage="1">
          <x14:formula1>
            <xm:f>'[149]спр 19'!#REF!</xm:f>
          </x14:formula1>
          <xm:sqref>V5256 V4730:V4769 V5164 V5227 V5224 V5195</xm:sqref>
        </x14:dataValidation>
        <x14:dataValidation type="list" allowBlank="1" showInputMessage="1" showErrorMessage="1">
          <x14:formula1>
            <xm:f>'[176]спр 8'!#REF!</xm:f>
          </x14:formula1>
          <xm:sqref>H4656:H4658</xm:sqref>
        </x14:dataValidation>
        <x14:dataValidation type="list" allowBlank="1" showInputMessage="1" showErrorMessage="1">
          <x14:formula1>
            <xm:f>'[177]спр 19'!#REF!</xm:f>
          </x14:formula1>
          <xm:sqref>V4185:V4186</xm:sqref>
        </x14:dataValidation>
        <x14:dataValidation type="list" allowBlank="1" showInputMessage="1" showErrorMessage="1">
          <x14:formula1>
            <xm:f>'[178]спр 15'!#REF!</xm:f>
          </x14:formula1>
          <xm:sqref>R5248:R5255 R5187:R5194 R5225:R5226 R5216:R5223 R5158:R5163</xm:sqref>
        </x14:dataValidation>
        <x14:dataValidation type="list" allowBlank="1" showInputMessage="1" showErrorMessage="1">
          <x14:formula1>
            <xm:f>'[179]спр 19'!#REF!</xm:f>
          </x14:formula1>
          <xm:sqref>V5248:V5255 V5187:V5194 V5225:V5226 V5216:V5223 V5158:V5163</xm:sqref>
        </x14:dataValidation>
        <x14:dataValidation type="list" allowBlank="1" showInputMessage="1" showErrorMessage="1">
          <x14:formula1>
            <xm:f>'[179]спр 8'!#REF!</xm:f>
          </x14:formula1>
          <xm:sqref>H5248:H5255 H5187:H5194 H5225:H5226 H5216:H5223 H5158:H5163</xm:sqref>
        </x14:dataValidation>
        <x14:dataValidation type="list" allowBlank="1" showInputMessage="1" showErrorMessage="1">
          <x14:formula1>
            <xm:f>'[180]спр 5'!#REF!</xm:f>
          </x14:formula1>
          <xm:sqref>E1330</xm:sqref>
        </x14:dataValidation>
        <x14:dataValidation type="list" allowBlank="1" showInputMessage="1" showErrorMessage="1">
          <x14:formula1>
            <xm:f>'[180]спр 15'!#REF!</xm:f>
          </x14:formula1>
          <xm:sqref>R1330</xm:sqref>
        </x14:dataValidation>
        <x14:dataValidation type="list" allowBlank="1" showInputMessage="1" showErrorMessage="1">
          <x14:formula1>
            <xm:f>'[180]спр 19'!#REF!</xm:f>
          </x14:formula1>
          <xm:sqref>V1330</xm:sqref>
        </x14:dataValidation>
        <x14:dataValidation type="list" allowBlank="1" showInputMessage="1" showErrorMessage="1">
          <x14:formula1>
            <xm:f>'[180]спр 8'!#REF!</xm:f>
          </x14:formula1>
          <xm:sqref>AI1330 H1330</xm:sqref>
        </x14:dataValidation>
        <x14:dataValidation type="list" allowBlank="1" showInputMessage="1" showErrorMessage="1">
          <x14:formula1>
            <xm:f>'[181]спр 5'!#REF!</xm:f>
          </x14:formula1>
          <xm:sqref>E5256 E5164 E5227 E5224 E5195</xm:sqref>
        </x14:dataValidation>
        <x14:dataValidation type="list" allowBlank="1" showInputMessage="1" showErrorMessage="1">
          <x14:formula1>
            <xm:f>'[182]спр 15'!#REF!</xm:f>
          </x14:formula1>
          <xm:sqref>R5256 R5164 R5227 R5224 R5195</xm:sqref>
        </x14:dataValidation>
        <x14:dataValidation type="list" allowBlank="1" showInputMessage="1" showErrorMessage="1">
          <x14:formula1>
            <xm:f>'[182]спр 8'!#REF!</xm:f>
          </x14:formula1>
          <xm:sqref>H5256 H5164 H5227 H5224 H5195</xm:sqref>
        </x14:dataValidation>
        <x14:dataValidation type="list" allowBlank="1" showInputMessage="1" showErrorMessage="1">
          <x14:formula1>
            <xm:f>'[183]спр 5'!#REF!</xm:f>
          </x14:formula1>
          <xm:sqref>E5514</xm:sqref>
        </x14:dataValidation>
        <x14:dataValidation type="list" allowBlank="1" showInputMessage="1" showErrorMessage="1">
          <x14:formula1>
            <xm:f>'[183]спр 15'!#REF!</xm:f>
          </x14:formula1>
          <xm:sqref>R5514</xm:sqref>
        </x14:dataValidation>
        <x14:dataValidation type="list" allowBlank="1" showInputMessage="1" showErrorMessage="1">
          <x14:formula1>
            <xm:f>'[183]спр 19'!#REF!</xm:f>
          </x14:formula1>
          <xm:sqref>V5514</xm:sqref>
        </x14:dataValidation>
        <x14:dataValidation type="list" allowBlank="1" showInputMessage="1" showErrorMessage="1">
          <x14:formula1>
            <xm:f>'[183]спр 8'!#REF!</xm:f>
          </x14:formula1>
          <xm:sqref>H5514 AI5514</xm:sqref>
        </x14:dataValidation>
        <x14:dataValidation type="list" allowBlank="1" showInputMessage="1" showErrorMessage="1">
          <x14:formula1>
            <xm:f>'[184]спр 5'!#REF!</xm:f>
          </x14:formula1>
          <xm:sqref>E6756</xm:sqref>
        </x14:dataValidation>
        <x14:dataValidation type="list" allowBlank="1" showInputMessage="1" showErrorMessage="1">
          <x14:formula1>
            <xm:f>'[184]спр 15'!#REF!</xm:f>
          </x14:formula1>
          <xm:sqref>R6756</xm:sqref>
        </x14:dataValidation>
        <x14:dataValidation type="list" allowBlank="1" showInputMessage="1" showErrorMessage="1">
          <x14:formula1>
            <xm:f>'[184]спр 19'!#REF!</xm:f>
          </x14:formula1>
          <xm:sqref>V6756</xm:sqref>
        </x14:dataValidation>
        <x14:dataValidation type="list" allowBlank="1" showInputMessage="1" showErrorMessage="1">
          <x14:formula1>
            <xm:f>'[185]спр 5'!#REF!</xm:f>
          </x14:formula1>
          <xm:sqref>E2580</xm:sqref>
        </x14:dataValidation>
        <x14:dataValidation type="list" allowBlank="1" showInputMessage="1" showErrorMessage="1">
          <x14:formula1>
            <xm:f>'[185]спр 15'!#REF!</xm:f>
          </x14:formula1>
          <xm:sqref>R2580</xm:sqref>
        </x14:dataValidation>
        <x14:dataValidation type="list" allowBlank="1" showInputMessage="1" showErrorMessage="1">
          <x14:formula1>
            <xm:f>'[185]спр 19'!#REF!</xm:f>
          </x14:formula1>
          <xm:sqref>V2580</xm:sqref>
        </x14:dataValidation>
        <x14:dataValidation type="list" allowBlank="1" showInputMessage="1" showErrorMessage="1">
          <x14:formula1>
            <xm:f>'[186]спр 5'!#REF!</xm:f>
          </x14:formula1>
          <xm:sqref>E6757:E6759</xm:sqref>
        </x14:dataValidation>
        <x14:dataValidation type="list" allowBlank="1" showInputMessage="1" showErrorMessage="1">
          <x14:formula1>
            <xm:f>'[186]спр 15'!#REF!</xm:f>
          </x14:formula1>
          <xm:sqref>R6757:R6759</xm:sqref>
        </x14:dataValidation>
        <x14:dataValidation type="list" allowBlank="1" showInputMessage="1" showErrorMessage="1">
          <x14:formula1>
            <xm:f>'[186]спр 19'!#REF!</xm:f>
          </x14:formula1>
          <xm:sqref>V6757:V6759</xm:sqref>
        </x14:dataValidation>
        <x14:dataValidation type="list" allowBlank="1" showInputMessage="1" showErrorMessage="1">
          <x14:formula1>
            <xm:f>'[186]спр 8'!#REF!</xm:f>
          </x14:formula1>
          <xm:sqref>H6757:H6759</xm:sqref>
        </x14:dataValidation>
        <x14:dataValidation type="list" allowBlank="1" showInputMessage="1" showErrorMessage="1">
          <x14:formula1>
            <xm:f>'[187]спр 17.1'!#REF!</xm:f>
          </x14:formula1>
          <xm:sqref>T5560</xm:sqref>
        </x14:dataValidation>
        <x14:dataValidation type="list" allowBlank="1" showInputMessage="1" showErrorMessage="1">
          <x14:formula1>
            <xm:f>'[188]спр 5'!#REF!</xm:f>
          </x14:formula1>
          <xm:sqref>E5534</xm:sqref>
        </x14:dataValidation>
        <x14:dataValidation type="list" allowBlank="1" showInputMessage="1" showErrorMessage="1">
          <x14:formula1>
            <xm:f>'[188]спр 15'!#REF!</xm:f>
          </x14:formula1>
          <xm:sqref>R5534</xm:sqref>
        </x14:dataValidation>
        <x14:dataValidation type="list" allowBlank="1" showInputMessage="1" showErrorMessage="1">
          <x14:formula1>
            <xm:f>'[188]спр 19'!#REF!</xm:f>
          </x14:formula1>
          <xm:sqref>V5534</xm:sqref>
        </x14:dataValidation>
        <x14:dataValidation type="list" allowBlank="1" showInputMessage="1" showErrorMessage="1">
          <x14:formula1>
            <xm:f>'[188]спр 8'!#REF!</xm:f>
          </x14:formula1>
          <xm:sqref>H5534</xm:sqref>
        </x14:dataValidation>
        <x14:dataValidation type="list" allowBlank="1" showInputMessage="1" showErrorMessage="1">
          <x14:formula1>
            <xm:f>'[189]спр 8'!#REF!</xm:f>
          </x14:formula1>
          <xm:sqref>H5879:H5890</xm:sqref>
        </x14:dataValidation>
        <x14:dataValidation type="list" allowBlank="1" showInputMessage="1" showErrorMessage="1">
          <x14:formula1>
            <xm:f>'[189]спр 19'!#REF!</xm:f>
          </x14:formula1>
          <xm:sqref>V5879:V5890</xm:sqref>
        </x14:dataValidation>
        <x14:dataValidation type="list" allowBlank="1" showInputMessage="1" showErrorMessage="1">
          <x14:formula1>
            <xm:f>'[189]спр 15'!#REF!</xm:f>
          </x14:formula1>
          <xm:sqref>R5879:R5890</xm:sqref>
        </x14:dataValidation>
        <x14:dataValidation type="list" allowBlank="1" showInputMessage="1" showErrorMessage="1">
          <x14:formula1>
            <xm:f>'[189]спр 5'!#REF!</xm:f>
          </x14:formula1>
          <xm:sqref>E5879:E5890</xm:sqref>
        </x14:dataValidation>
        <x14:dataValidation type="list" allowBlank="1" showInputMessage="1" showErrorMessage="1">
          <x14:formula1>
            <xm:f>'[190]спр 5'!#REF!</xm:f>
          </x14:formula1>
          <xm:sqref>E5612:E5613</xm:sqref>
        </x14:dataValidation>
        <x14:dataValidation type="list" allowBlank="1" showInputMessage="1" showErrorMessage="1">
          <x14:formula1>
            <xm:f>'[190]спр 15'!#REF!</xm:f>
          </x14:formula1>
          <xm:sqref>R5612:R5613</xm:sqref>
        </x14:dataValidation>
        <x14:dataValidation type="list" allowBlank="1" showInputMessage="1" showErrorMessage="1">
          <x14:formula1>
            <xm:f>'[190]спр 19'!#REF!</xm:f>
          </x14:formula1>
          <xm:sqref>V5612:V5613</xm:sqref>
        </x14:dataValidation>
        <x14:dataValidation type="list" allowBlank="1" showInputMessage="1" showErrorMessage="1">
          <x14:formula1>
            <xm:f>'[190]спр 8'!#REF!</xm:f>
          </x14:formula1>
          <xm:sqref>H5612:H5613</xm:sqref>
        </x14:dataValidation>
        <x14:dataValidation type="list" allowBlank="1" showInputMessage="1" showErrorMessage="1">
          <x14:formula1>
            <xm:f>'[88]спр 8'!#REF!</xm:f>
          </x14:formula1>
          <xm:sqref>H2582</xm:sqref>
        </x14:dataValidation>
        <x14:dataValidation type="list" allowBlank="1" showInputMessage="1" showErrorMessage="1">
          <x14:formula1>
            <xm:f>'[191]спр 5'!#REF!</xm:f>
          </x14:formula1>
          <xm:sqref>E2584</xm:sqref>
        </x14:dataValidation>
        <x14:dataValidation type="list" allowBlank="1" showInputMessage="1" showErrorMessage="1">
          <x14:formula1>
            <xm:f>'[191]спр 15'!#REF!</xm:f>
          </x14:formula1>
          <xm:sqref>R2584</xm:sqref>
        </x14:dataValidation>
        <x14:dataValidation type="list" allowBlank="1" showInputMessage="1" showErrorMessage="1">
          <x14:formula1>
            <xm:f>'[191]спр 19'!#REF!</xm:f>
          </x14:formula1>
          <xm:sqref>V2584</xm:sqref>
        </x14:dataValidation>
        <x14:dataValidation type="list" allowBlank="1" showInputMessage="1" showErrorMessage="1">
          <x14:formula1>
            <xm:f>'[191]спр 8'!#REF!</xm:f>
          </x14:formula1>
          <xm:sqref>H2584</xm:sqref>
        </x14:dataValidation>
        <x14:dataValidation type="list" allowBlank="1" showInputMessage="1" showErrorMessage="1">
          <x14:formula1>
            <xm:f>'[192]спр 5'!#REF!</xm:f>
          </x14:formula1>
          <xm:sqref>E2585</xm:sqref>
        </x14:dataValidation>
        <x14:dataValidation type="list" allowBlank="1" showInputMessage="1" showErrorMessage="1">
          <x14:formula1>
            <xm:f>'[192]спр 15'!#REF!</xm:f>
          </x14:formula1>
          <xm:sqref>R2585</xm:sqref>
        </x14:dataValidation>
        <x14:dataValidation type="list" allowBlank="1" showInputMessage="1" showErrorMessage="1">
          <x14:formula1>
            <xm:f>'[192]спр 19'!#REF!</xm:f>
          </x14:formula1>
          <xm:sqref>V2585</xm:sqref>
        </x14:dataValidation>
        <x14:dataValidation type="list" allowBlank="1" showInputMessage="1" showErrorMessage="1">
          <x14:formula1>
            <xm:f>'[192]спр 8'!#REF!</xm:f>
          </x14:formula1>
          <xm:sqref>H2585</xm:sqref>
        </x14:dataValidation>
        <x14:dataValidation type="list" allowBlank="1" showInputMessage="1" showErrorMessage="1">
          <x14:formula1>
            <xm:f>'[193]спр 19'!#REF!</xm:f>
          </x14:formula1>
          <xm:sqref>V1333</xm:sqref>
        </x14:dataValidation>
        <x14:dataValidation type="list" allowBlank="1" showInputMessage="1" showErrorMessage="1">
          <x14:formula1>
            <xm:f>'[194]спр 5'!#REF!</xm:f>
          </x14:formula1>
          <xm:sqref>E2587</xm:sqref>
        </x14:dataValidation>
        <x14:dataValidation type="list" allowBlank="1" showInputMessage="1" showErrorMessage="1">
          <x14:formula1>
            <xm:f>'[194]спр 15'!#REF!</xm:f>
          </x14:formula1>
          <xm:sqref>R2587</xm:sqref>
        </x14:dataValidation>
        <x14:dataValidation type="list" allowBlank="1" showInputMessage="1" showErrorMessage="1">
          <x14:formula1>
            <xm:f>'[194]спр 19'!#REF!</xm:f>
          </x14:formula1>
          <xm:sqref>V2587</xm:sqref>
        </x14:dataValidation>
        <x14:dataValidation type="list" allowBlank="1" showInputMessage="1" showErrorMessage="1">
          <x14:formula1>
            <xm:f>'[194]спр 8'!#REF!</xm:f>
          </x14:formula1>
          <xm:sqref>H2587</xm:sqref>
        </x14:dataValidation>
        <x14:dataValidation type="list" allowBlank="1" showInputMessage="1" showErrorMessage="1">
          <x14:formula1>
            <xm:f>'[195]спр 15'!#REF!</xm:f>
          </x14:formula1>
          <xm:sqref>R2588</xm:sqref>
        </x14:dataValidation>
        <x14:dataValidation type="list" allowBlank="1" showInputMessage="1" showErrorMessage="1">
          <x14:formula1>
            <xm:f>'[196]спр 5'!#REF!</xm:f>
          </x14:formula1>
          <xm:sqref>E5510</xm:sqref>
        </x14:dataValidation>
        <x14:dataValidation type="list" allowBlank="1" showInputMessage="1" showErrorMessage="1">
          <x14:formula1>
            <xm:f>'[196]спр 15'!#REF!</xm:f>
          </x14:formula1>
          <xm:sqref>R5510</xm:sqref>
        </x14:dataValidation>
        <x14:dataValidation type="list" allowBlank="1" showInputMessage="1" showErrorMessage="1">
          <x14:formula1>
            <xm:f>'[196]спр 19'!#REF!</xm:f>
          </x14:formula1>
          <xm:sqref>V5510</xm:sqref>
        </x14:dataValidation>
        <x14:dataValidation type="list" allowBlank="1" showInputMessage="1" showErrorMessage="1">
          <x14:formula1>
            <xm:f>'[197]спр 5'!#REF!</xm:f>
          </x14:formula1>
          <xm:sqref>E5535</xm:sqref>
        </x14:dataValidation>
        <x14:dataValidation type="list" allowBlank="1" showInputMessage="1" showErrorMessage="1">
          <x14:formula1>
            <xm:f>'[197]спр 15'!#REF!</xm:f>
          </x14:formula1>
          <xm:sqref>R5535</xm:sqref>
        </x14:dataValidation>
        <x14:dataValidation type="list" allowBlank="1" showInputMessage="1" showErrorMessage="1">
          <x14:formula1>
            <xm:f>'[197]спр 19'!#REF!</xm:f>
          </x14:formula1>
          <xm:sqref>V5535</xm:sqref>
        </x14:dataValidation>
        <x14:dataValidation type="list" allowBlank="1" showInputMessage="1" showErrorMessage="1">
          <x14:formula1>
            <xm:f>'[198]12'!#REF!</xm:f>
          </x14:formula1>
          <xm:sqref>H2581</xm:sqref>
        </x14:dataValidation>
        <x14:dataValidation type="list" allowBlank="1" showInputMessage="1" showErrorMessage="1">
          <x14:formula1>
            <xm:f>'[199]спр 5'!#REF!</xm:f>
          </x14:formula1>
          <xm:sqref>E2589:E2590</xm:sqref>
        </x14:dataValidation>
        <x14:dataValidation type="list" allowBlank="1" showInputMessage="1" showErrorMessage="1">
          <x14:formula1>
            <xm:f>'[199]спр 15'!#REF!</xm:f>
          </x14:formula1>
          <xm:sqref>R2589:R2590</xm:sqref>
        </x14:dataValidation>
        <x14:dataValidation type="list" allowBlank="1" showInputMessage="1" showErrorMessage="1">
          <x14:formula1>
            <xm:f>'[199]спр 19'!#REF!</xm:f>
          </x14:formula1>
          <xm:sqref>V2589:V2590</xm:sqref>
        </x14:dataValidation>
        <x14:dataValidation type="list" allowBlank="1" showInputMessage="1" showErrorMessage="1">
          <x14:formula1>
            <xm:f>'[200]спр 5'!#REF!</xm:f>
          </x14:formula1>
          <xm:sqref>E6170:E6180</xm:sqref>
        </x14:dataValidation>
        <x14:dataValidation type="list" allowBlank="1" showInputMessage="1" showErrorMessage="1">
          <x14:formula1>
            <xm:f>'[200]спр 15'!#REF!</xm:f>
          </x14:formula1>
          <xm:sqref>R6170:R6180</xm:sqref>
        </x14:dataValidation>
        <x14:dataValidation type="list" allowBlank="1" showInputMessage="1" showErrorMessage="1">
          <x14:formula1>
            <xm:f>'[200]спр 19'!#REF!</xm:f>
          </x14:formula1>
          <xm:sqref>V6170:V6180</xm:sqref>
        </x14:dataValidation>
        <x14:dataValidation type="list" allowBlank="1" showInputMessage="1" showErrorMessage="1">
          <x14:formula1>
            <xm:f>'[200]спр 8'!#REF!</xm:f>
          </x14:formula1>
          <xm:sqref>H6170:H6180</xm:sqref>
        </x14:dataValidation>
        <x14:dataValidation type="list" allowBlank="1" showInputMessage="1" showErrorMessage="1">
          <x14:formula1>
            <xm:f>'[149]спр 8'!#REF!</xm:f>
          </x14:formula1>
          <xm:sqref>H4730:H4769</xm:sqref>
        </x14:dataValidation>
        <x14:dataValidation type="list" allowBlank="1" showInputMessage="1" showErrorMessage="1">
          <x14:formula1>
            <xm:f>'[159]спр 8'!#REF!</xm:f>
          </x14:formula1>
          <xm:sqref>H4612</xm:sqref>
        </x14:dataValidation>
        <x14:dataValidation type="list" allowBlank="1" showInputMessage="1" showErrorMessage="1">
          <x14:formula1>
            <xm:f>'[159]спр 19'!#REF!</xm:f>
          </x14:formula1>
          <xm:sqref>V4612</xm:sqref>
        </x14:dataValidation>
        <x14:dataValidation type="list" allowBlank="1" showInputMessage="1" showErrorMessage="1">
          <x14:formula1>
            <xm:f>'[159]спр 15'!#REF!</xm:f>
          </x14:formula1>
          <xm:sqref>R4612</xm:sqref>
        </x14:dataValidation>
        <x14:dataValidation type="list" allowBlank="1" showInputMessage="1" showErrorMessage="1">
          <x14:formula1>
            <xm:f>'[201]спр 8'!#REF!</xm:f>
          </x14:formula1>
          <xm:sqref>AI656:AI674</xm:sqref>
        </x14:dataValidation>
        <x14:dataValidation type="list" allowBlank="1" showInputMessage="1" showErrorMessage="1">
          <x14:formula1>
            <xm:f>'[202]спр 5'!#REF!</xm:f>
          </x14:formula1>
          <xm:sqref>E6760:E6761</xm:sqref>
        </x14:dataValidation>
        <x14:dataValidation type="list" allowBlank="1" showInputMessage="1" showErrorMessage="1">
          <x14:formula1>
            <xm:f>'[202]спр 15'!#REF!</xm:f>
          </x14:formula1>
          <xm:sqref>R6760:R6761</xm:sqref>
        </x14:dataValidation>
        <x14:dataValidation type="list" allowBlank="1" showInputMessage="1" showErrorMessage="1">
          <x14:formula1>
            <xm:f>'[202]спр 19'!#REF!</xm:f>
          </x14:formula1>
          <xm:sqref>V6760:V6761</xm:sqref>
        </x14:dataValidation>
        <x14:dataValidation type="list" allowBlank="1" showInputMessage="1" showErrorMessage="1">
          <x14:formula1>
            <xm:f>'[202]спр 8'!#REF!</xm:f>
          </x14:formula1>
          <xm:sqref>H6760:H6761</xm:sqref>
        </x14:dataValidation>
        <x14:dataValidation type="list" allowBlank="1" showInputMessage="1" showErrorMessage="1">
          <x14:formula1>
            <xm:f>'[112]спр 17.1'!#REF!</xm:f>
          </x14:formula1>
          <xm:sqref>T2583</xm:sqref>
        </x14:dataValidation>
        <x14:dataValidation type="list" allowBlank="1" showInputMessage="1" showErrorMessage="1">
          <x14:formula1>
            <xm:f>'[196]спр 17.1'!#REF!</xm:f>
          </x14:formula1>
          <xm:sqref>T5510</xm:sqref>
        </x14:dataValidation>
        <x14:dataValidation type="list" allowBlank="1" showInputMessage="1" showErrorMessage="1">
          <x14:formula1>
            <xm:f>'[108]спр 19'!#REF!</xm:f>
          </x14:formula1>
          <xm:sqref>V4620:V4639</xm:sqref>
        </x14:dataValidation>
        <x14:dataValidation type="list" allowBlank="1" showInputMessage="1" showErrorMessage="1">
          <x14:formula1>
            <xm:f>'[141]спр 15'!#REF!</xm:f>
          </x14:formula1>
          <xm:sqref>R4167:R4396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B14"/>
  <sheetViews>
    <sheetView workbookViewId="0">
      <selection activeCell="Q32" sqref="Q32"/>
    </sheetView>
  </sheetViews>
  <sheetFormatPr defaultRowHeight="15"/>
  <cols>
    <col min="1" max="1" width="9.140625" style="2"/>
    <col min="2" max="2" width="29.5703125" style="2" customWidth="1"/>
    <col min="3" max="16384" width="9.140625" style="2"/>
  </cols>
  <sheetData>
    <row r="2" spans="2:2">
      <c r="B2" s="2" t="s">
        <v>342</v>
      </c>
    </row>
    <row r="3" spans="2:2">
      <c r="B3" s="2" t="s">
        <v>343</v>
      </c>
    </row>
    <row r="4" spans="2:2">
      <c r="B4" s="2" t="s">
        <v>344</v>
      </c>
    </row>
    <row r="5" spans="2:2">
      <c r="B5" s="2" t="s">
        <v>345</v>
      </c>
    </row>
    <row r="6" spans="2:2">
      <c r="B6" s="2" t="s">
        <v>346</v>
      </c>
    </row>
    <row r="7" spans="2:2">
      <c r="B7" s="2" t="s">
        <v>347</v>
      </c>
    </row>
    <row r="8" spans="2:2">
      <c r="B8" s="2" t="s">
        <v>348</v>
      </c>
    </row>
    <row r="9" spans="2:2">
      <c r="B9" s="2" t="s">
        <v>349</v>
      </c>
    </row>
    <row r="10" spans="2:2">
      <c r="B10" s="2" t="s">
        <v>350</v>
      </c>
    </row>
    <row r="11" spans="2:2">
      <c r="B11" s="2" t="s">
        <v>351</v>
      </c>
    </row>
    <row r="12" spans="2:2">
      <c r="B12" s="2" t="s">
        <v>352</v>
      </c>
    </row>
    <row r="13" spans="2:2">
      <c r="B13" s="2" t="s">
        <v>353</v>
      </c>
    </row>
    <row r="14" spans="2:2">
      <c r="B14" s="2" t="s">
        <v>354</v>
      </c>
    </row>
  </sheetData>
  <sheetProtection password="CF7E" sheet="1" objects="1" scenarios="1"/>
  <customSheetViews>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 guid="{903CDE51-6D83-4CB3-87B4-681F6B4CBE06}" state="hidden">
      <selection activeCell="Q32" sqref="Q32"/>
      <pageMargins left="0.7" right="0.7" top="0.75" bottom="0.75" header="0.3" footer="0.3"/>
    </customSheetView>
    <customSheetView guid="{D0CEE9BE-C8AA-4349-9D7D-674B6506963D}" state="hidden">
      <selection activeCell="Q32" sqref="Q32"/>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C6"/>
  <sheetViews>
    <sheetView workbookViewId="0">
      <selection activeCell="Q32" sqref="Q32"/>
    </sheetView>
  </sheetViews>
  <sheetFormatPr defaultRowHeight="15"/>
  <cols>
    <col min="1" max="16384" width="9.140625" style="2"/>
  </cols>
  <sheetData>
    <row r="3" spans="1:3">
      <c r="A3" s="17" t="s">
        <v>338</v>
      </c>
      <c r="B3" s="17"/>
      <c r="C3" s="17"/>
    </row>
    <row r="4" spans="1:3">
      <c r="A4" s="2" t="s">
        <v>339</v>
      </c>
      <c r="B4" s="2" t="s">
        <v>375</v>
      </c>
    </row>
    <row r="5" spans="1:3">
      <c r="A5" s="2" t="s">
        <v>340</v>
      </c>
      <c r="B5" s="2" t="s">
        <v>376</v>
      </c>
    </row>
    <row r="6" spans="1:3">
      <c r="A6" s="2" t="s">
        <v>341</v>
      </c>
      <c r="B6" s="2" t="s">
        <v>377</v>
      </c>
    </row>
  </sheetData>
  <sheetProtection password="CF7E" sheet="1" objects="1" scenarios="1"/>
  <customSheetViews>
    <customSheetView guid="{A14A8D4A-B26B-469A-A796-9E8ADCD92344}" state="hidden">
      <selection activeCell="K28" sqref="K28"/>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K28" sqref="K28"/>
      <pageMargins left="0.7" right="0.7" top="0.75" bottom="0.75" header="0.3" footer="0.3"/>
    </customSheetView>
    <customSheetView guid="{903CDE51-6D83-4CB3-87B4-681F6B4CBE06}" state="hidden">
      <selection activeCell="Q32" sqref="Q32"/>
      <pageMargins left="0.7" right="0.7" top="0.75" bottom="0.75" header="0.3" footer="0.3"/>
    </customSheetView>
    <customSheetView guid="{D0CEE9BE-C8AA-4349-9D7D-674B6506963D}" state="hidden">
      <selection activeCell="Q32" sqref="Q32"/>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32"/>
  <sheetViews>
    <sheetView workbookViewId="0">
      <selection activeCell="Q32" sqref="Q32"/>
    </sheetView>
  </sheetViews>
  <sheetFormatPr defaultRowHeight="15"/>
  <cols>
    <col min="1" max="1" width="27" style="2" customWidth="1"/>
    <col min="2" max="16384" width="9.140625" style="2"/>
  </cols>
  <sheetData>
    <row r="2" spans="1:1">
      <c r="A2" s="11" t="s">
        <v>304</v>
      </c>
    </row>
    <row r="3" spans="1:1">
      <c r="A3" s="12" t="s">
        <v>305</v>
      </c>
    </row>
    <row r="4" spans="1:1">
      <c r="A4" s="12" t="s">
        <v>306</v>
      </c>
    </row>
    <row r="5" spans="1:1">
      <c r="A5" s="12" t="s">
        <v>7</v>
      </c>
    </row>
    <row r="6" spans="1:1">
      <c r="A6" s="13" t="s">
        <v>8</v>
      </c>
    </row>
    <row r="7" spans="1:1">
      <c r="A7" s="13" t="s">
        <v>307</v>
      </c>
    </row>
    <row r="8" spans="1:1">
      <c r="A8" s="13" t="s">
        <v>308</v>
      </c>
    </row>
    <row r="9" spans="1:1">
      <c r="A9" s="13" t="s">
        <v>309</v>
      </c>
    </row>
    <row r="10" spans="1:1">
      <c r="A10" s="13" t="s">
        <v>310</v>
      </c>
    </row>
    <row r="11" spans="1:1">
      <c r="A11" s="13" t="s">
        <v>311</v>
      </c>
    </row>
    <row r="12" spans="1:1">
      <c r="A12" s="13" t="s">
        <v>312</v>
      </c>
    </row>
    <row r="13" spans="1:1">
      <c r="A13" s="13" t="s">
        <v>313</v>
      </c>
    </row>
    <row r="14" spans="1:1">
      <c r="A14" s="13" t="s">
        <v>314</v>
      </c>
    </row>
    <row r="15" spans="1:1">
      <c r="A15" s="13" t="s">
        <v>315</v>
      </c>
    </row>
    <row r="16" spans="1:1">
      <c r="A16" s="13" t="s">
        <v>316</v>
      </c>
    </row>
    <row r="17" spans="1:1">
      <c r="A17" s="13" t="s">
        <v>317</v>
      </c>
    </row>
    <row r="18" spans="1:1">
      <c r="A18" s="13" t="s">
        <v>318</v>
      </c>
    </row>
    <row r="19" spans="1:1">
      <c r="A19" s="13" t="s">
        <v>319</v>
      </c>
    </row>
    <row r="20" spans="1:1">
      <c r="A20" s="13" t="s">
        <v>320</v>
      </c>
    </row>
    <row r="21" spans="1:1">
      <c r="A21" s="13" t="s">
        <v>321</v>
      </c>
    </row>
    <row r="22" spans="1:1">
      <c r="A22" s="13" t="s">
        <v>322</v>
      </c>
    </row>
    <row r="23" spans="1:1">
      <c r="A23" s="13" t="s">
        <v>323</v>
      </c>
    </row>
    <row r="24" spans="1:1">
      <c r="A24" s="13" t="s">
        <v>324</v>
      </c>
    </row>
    <row r="25" spans="1:1">
      <c r="A25" s="13" t="s">
        <v>325</v>
      </c>
    </row>
    <row r="26" spans="1:1">
      <c r="A26" s="13" t="s">
        <v>326</v>
      </c>
    </row>
    <row r="27" spans="1:1">
      <c r="A27" s="13" t="s">
        <v>327</v>
      </c>
    </row>
    <row r="28" spans="1:1">
      <c r="A28" s="13" t="s">
        <v>328</v>
      </c>
    </row>
    <row r="29" spans="1:1">
      <c r="A29" s="13" t="s">
        <v>329</v>
      </c>
    </row>
    <row r="30" spans="1:1">
      <c r="A30" s="13" t="s">
        <v>330</v>
      </c>
    </row>
    <row r="31" spans="1:1">
      <c r="A31" s="13" t="s">
        <v>331</v>
      </c>
    </row>
    <row r="32" spans="1:1">
      <c r="A32" s="13" t="s">
        <v>332</v>
      </c>
    </row>
  </sheetData>
  <sheetProtection password="CF7E" sheet="1" objects="1" scenarios="1"/>
  <customSheetViews>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 guid="{903CDE51-6D83-4CB3-87B4-681F6B4CBE06}" state="hidden">
      <selection activeCell="Q32" sqref="Q32"/>
      <pageMargins left="0.7" right="0.7" top="0.75" bottom="0.75" header="0.3" footer="0.3"/>
    </customSheetView>
    <customSheetView guid="{D0CEE9BE-C8AA-4349-9D7D-674B6506963D}" state="hidden">
      <selection activeCell="Q32" sqref="Q32"/>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30"/>
  <sheetViews>
    <sheetView workbookViewId="0">
      <selection activeCell="Q32" sqref="Q32"/>
    </sheetView>
  </sheetViews>
  <sheetFormatPr defaultRowHeight="15"/>
  <cols>
    <col min="1" max="1" width="27" style="2" customWidth="1"/>
    <col min="2" max="16384" width="9.140625" style="2"/>
  </cols>
  <sheetData>
    <row r="1" spans="1:1">
      <c r="A1" s="19">
        <v>1</v>
      </c>
    </row>
    <row r="2" spans="1:1">
      <c r="A2" s="19">
        <v>2</v>
      </c>
    </row>
    <row r="3" spans="1:1">
      <c r="A3" s="20" t="s">
        <v>372</v>
      </c>
    </row>
    <row r="4" spans="1:1">
      <c r="A4" s="20" t="s">
        <v>373</v>
      </c>
    </row>
    <row r="5" spans="1:1">
      <c r="A5" s="19">
        <v>4</v>
      </c>
    </row>
    <row r="6" spans="1:1">
      <c r="A6" s="19">
        <v>5</v>
      </c>
    </row>
    <row r="7" spans="1:1">
      <c r="A7" s="19">
        <v>6</v>
      </c>
    </row>
    <row r="8" spans="1:1">
      <c r="A8" s="19">
        <v>7</v>
      </c>
    </row>
    <row r="9" spans="1:1">
      <c r="A9" s="19">
        <v>8</v>
      </c>
    </row>
    <row r="10" spans="1:1">
      <c r="A10" s="12"/>
    </row>
    <row r="11" spans="1:1">
      <c r="A11" s="12"/>
    </row>
    <row r="12" spans="1:1">
      <c r="A12" s="12"/>
    </row>
    <row r="13" spans="1:1">
      <c r="A13" s="12"/>
    </row>
    <row r="14" spans="1:1">
      <c r="A14" s="12"/>
    </row>
    <row r="15" spans="1:1">
      <c r="A15" s="12"/>
    </row>
    <row r="16" spans="1:1">
      <c r="A16" s="13"/>
    </row>
    <row r="17" spans="1:1">
      <c r="A17" s="13"/>
    </row>
    <row r="18" spans="1:1">
      <c r="A18" s="13"/>
    </row>
    <row r="19" spans="1:1">
      <c r="A19" s="13"/>
    </row>
    <row r="20" spans="1:1">
      <c r="A20" s="13"/>
    </row>
    <row r="21" spans="1:1">
      <c r="A21" s="13"/>
    </row>
    <row r="22" spans="1:1">
      <c r="A22" s="13"/>
    </row>
    <row r="23" spans="1:1">
      <c r="A23" s="13"/>
    </row>
    <row r="24" spans="1:1">
      <c r="A24" s="13"/>
    </row>
    <row r="25" spans="1:1">
      <c r="A25" s="13"/>
    </row>
    <row r="26" spans="1:1">
      <c r="A26" s="13"/>
    </row>
    <row r="27" spans="1:1">
      <c r="A27" s="13"/>
    </row>
    <row r="28" spans="1:1">
      <c r="A28" s="13"/>
    </row>
    <row r="29" spans="1:1">
      <c r="A29" s="13"/>
    </row>
    <row r="30" spans="1:1">
      <c r="A30" s="13"/>
    </row>
  </sheetData>
  <sheetProtection password="CF7E" sheet="1" objects="1" scenarios="1"/>
  <customSheetViews>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 guid="{903CDE51-6D83-4CB3-87B4-681F6B4CBE06}" state="hidden">
      <selection activeCell="Q32" sqref="Q32"/>
      <pageMargins left="0.7" right="0.7" top="0.75" bottom="0.75" header="0.3" footer="0.3"/>
    </customSheetView>
    <customSheetView guid="{D0CEE9BE-C8AA-4349-9D7D-674B6506963D}" state="hidden">
      <selection activeCell="Q32" sqref="Q32"/>
      <pageMargins left="0.7" right="0.7" top="0.75" bottom="0.75" header="0.3" footer="0.3"/>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7"/>
  <sheetViews>
    <sheetView topLeftCell="A69" workbookViewId="0">
      <selection activeCell="F26" sqref="F26"/>
    </sheetView>
  </sheetViews>
  <sheetFormatPr defaultRowHeight="15"/>
  <sheetData>
    <row r="1" spans="1:1">
      <c r="A1" s="541">
        <v>11137</v>
      </c>
    </row>
    <row r="2" spans="1:1">
      <c r="A2" s="541">
        <v>51</v>
      </c>
    </row>
    <row r="3" spans="1:1">
      <c r="A3" s="541">
        <v>4159</v>
      </c>
    </row>
    <row r="4" spans="1:1">
      <c r="A4" s="541">
        <v>4175</v>
      </c>
    </row>
    <row r="5" spans="1:1">
      <c r="A5" s="541">
        <v>11247</v>
      </c>
    </row>
    <row r="6" spans="1:1">
      <c r="A6" s="541">
        <v>32100</v>
      </c>
    </row>
    <row r="7" spans="1:1">
      <c r="A7" s="541">
        <v>32644</v>
      </c>
    </row>
    <row r="8" spans="1:1">
      <c r="A8" s="541">
        <v>4143</v>
      </c>
    </row>
    <row r="9" spans="1:1">
      <c r="A9" s="541">
        <v>8584</v>
      </c>
    </row>
    <row r="10" spans="1:1">
      <c r="A10" s="541">
        <v>3737</v>
      </c>
    </row>
    <row r="11" spans="1:1">
      <c r="A11" s="541">
        <v>8314</v>
      </c>
    </row>
    <row r="12" spans="1:1">
      <c r="A12" s="541">
        <v>8623</v>
      </c>
    </row>
    <row r="13" spans="1:1">
      <c r="A13" s="541">
        <v>8624</v>
      </c>
    </row>
    <row r="14" spans="1:1">
      <c r="A14" s="541">
        <v>8642</v>
      </c>
    </row>
    <row r="15" spans="1:1">
      <c r="A15" s="541">
        <v>8646</v>
      </c>
    </row>
    <row r="16" spans="1:1">
      <c r="A16" s="541">
        <v>8647</v>
      </c>
    </row>
    <row r="17" spans="1:1">
      <c r="A17" s="541">
        <v>8648</v>
      </c>
    </row>
    <row r="18" spans="1:1">
      <c r="A18" s="541">
        <v>8649</v>
      </c>
    </row>
    <row r="19" spans="1:1">
      <c r="A19" s="541">
        <v>8650</v>
      </c>
    </row>
    <row r="20" spans="1:1">
      <c r="A20" s="541">
        <v>8651</v>
      </c>
    </row>
    <row r="21" spans="1:1">
      <c r="A21" s="541">
        <v>8652</v>
      </c>
    </row>
    <row r="22" spans="1:1">
      <c r="A22" s="541">
        <v>11048</v>
      </c>
    </row>
    <row r="23" spans="1:1">
      <c r="A23" s="541">
        <v>21431</v>
      </c>
    </row>
    <row r="24" spans="1:1">
      <c r="A24" s="541">
        <v>21432</v>
      </c>
    </row>
    <row r="25" spans="1:1">
      <c r="A25" s="541" t="s">
        <v>7217</v>
      </c>
    </row>
    <row r="26" spans="1:1">
      <c r="A26" s="541" t="s">
        <v>7218</v>
      </c>
    </row>
    <row r="27" spans="1:1">
      <c r="A27" s="541">
        <v>31446</v>
      </c>
    </row>
    <row r="28" spans="1:1">
      <c r="A28" s="541">
        <v>32146</v>
      </c>
    </row>
    <row r="29" spans="1:1">
      <c r="A29" s="541">
        <v>415</v>
      </c>
    </row>
    <row r="30" spans="1:1">
      <c r="A30" s="541" t="s">
        <v>7075</v>
      </c>
    </row>
    <row r="31" spans="1:1">
      <c r="A31" s="541" t="s">
        <v>8687</v>
      </c>
    </row>
    <row r="32" spans="1:1">
      <c r="A32" s="541" t="s">
        <v>8688</v>
      </c>
    </row>
    <row r="33" spans="1:1">
      <c r="A33" s="541" t="s">
        <v>8689</v>
      </c>
    </row>
    <row r="34" spans="1:1">
      <c r="A34" s="541" t="s">
        <v>8690</v>
      </c>
    </row>
    <row r="35" spans="1:1">
      <c r="A35" s="541" t="s">
        <v>8691</v>
      </c>
    </row>
    <row r="36" spans="1:1">
      <c r="A36" s="541" t="s">
        <v>8692</v>
      </c>
    </row>
    <row r="37" spans="1:1">
      <c r="A37" s="541">
        <v>11091</v>
      </c>
    </row>
    <row r="38" spans="1:1">
      <c r="A38" s="541">
        <v>11092</v>
      </c>
    </row>
    <row r="39" spans="1:1">
      <c r="A39" s="541">
        <v>11093</v>
      </c>
    </row>
    <row r="40" spans="1:1">
      <c r="A40" s="541">
        <v>11094</v>
      </c>
    </row>
    <row r="41" spans="1:1">
      <c r="A41" s="541" t="s">
        <v>8693</v>
      </c>
    </row>
    <row r="42" spans="1:1">
      <c r="A42" s="541" t="s">
        <v>8694</v>
      </c>
    </row>
    <row r="43" spans="1:1">
      <c r="A43" s="541" t="s">
        <v>8695</v>
      </c>
    </row>
    <row r="44" spans="1:1">
      <c r="A44" s="541">
        <v>21528</v>
      </c>
    </row>
    <row r="45" spans="1:1">
      <c r="A45" s="541">
        <v>21529</v>
      </c>
    </row>
    <row r="46" spans="1:1">
      <c r="A46" s="541">
        <v>21530</v>
      </c>
    </row>
    <row r="47" spans="1:1">
      <c r="A47" s="541">
        <v>21531</v>
      </c>
    </row>
    <row r="48" spans="1:1">
      <c r="A48" s="541">
        <v>31784</v>
      </c>
    </row>
    <row r="49" spans="1:1">
      <c r="A49" s="541">
        <v>8298</v>
      </c>
    </row>
    <row r="50" spans="1:1">
      <c r="A50" s="541">
        <v>31826</v>
      </c>
    </row>
    <row r="51" spans="1:1">
      <c r="A51" s="541">
        <v>2258</v>
      </c>
    </row>
    <row r="52" spans="1:1">
      <c r="A52" s="541">
        <v>2269</v>
      </c>
    </row>
    <row r="53" spans="1:1">
      <c r="A53" s="541">
        <v>2307</v>
      </c>
    </row>
    <row r="54" spans="1:1">
      <c r="A54" s="541">
        <v>2986</v>
      </c>
    </row>
    <row r="55" spans="1:1">
      <c r="A55" s="541">
        <v>31543</v>
      </c>
    </row>
    <row r="56" spans="1:1">
      <c r="A56" s="541">
        <v>32229</v>
      </c>
    </row>
    <row r="57" spans="1:1">
      <c r="A57" s="541">
        <v>32231</v>
      </c>
    </row>
    <row r="58" spans="1:1">
      <c r="A58" s="541">
        <v>8764</v>
      </c>
    </row>
    <row r="59" spans="1:1">
      <c r="A59" s="541">
        <v>31855</v>
      </c>
    </row>
    <row r="60" spans="1:1">
      <c r="A60" s="541">
        <v>31918</v>
      </c>
    </row>
    <row r="61" spans="1:1">
      <c r="A61" s="541">
        <v>32426</v>
      </c>
    </row>
    <row r="62" spans="1:1">
      <c r="A62" s="541">
        <v>32431</v>
      </c>
    </row>
    <row r="63" spans="1:1">
      <c r="A63" s="541">
        <v>32488</v>
      </c>
    </row>
    <row r="64" spans="1:1">
      <c r="A64" s="541">
        <v>4293</v>
      </c>
    </row>
    <row r="65" spans="1:1">
      <c r="A65" s="541">
        <v>8953</v>
      </c>
    </row>
    <row r="66" spans="1:1">
      <c r="A66" s="541" t="s">
        <v>8719</v>
      </c>
    </row>
    <row r="67" spans="1:1">
      <c r="A67" s="541">
        <v>32005</v>
      </c>
    </row>
    <row r="68" spans="1:1">
      <c r="A68" s="541">
        <v>32574</v>
      </c>
    </row>
    <row r="69" spans="1:1">
      <c r="A69" s="541">
        <v>8998</v>
      </c>
    </row>
    <row r="70" spans="1:1">
      <c r="A70" s="541">
        <v>21614</v>
      </c>
    </row>
    <row r="71" spans="1:1">
      <c r="A71" s="541">
        <v>31995</v>
      </c>
    </row>
    <row r="72" spans="1:1">
      <c r="A72" s="541">
        <v>32566</v>
      </c>
    </row>
    <row r="73" spans="1:1">
      <c r="A73" s="541">
        <v>32004</v>
      </c>
    </row>
    <row r="74" spans="1:1">
      <c r="A74" s="541">
        <v>32578</v>
      </c>
    </row>
    <row r="75" spans="1:1">
      <c r="A75" s="541">
        <v>81010</v>
      </c>
    </row>
    <row r="76" spans="1:1">
      <c r="A76" s="541">
        <v>31745</v>
      </c>
    </row>
    <row r="77" spans="1:1">
      <c r="A77" s="541">
        <v>31747</v>
      </c>
    </row>
    <row r="78" spans="1:1">
      <c r="A78" s="541">
        <v>31751</v>
      </c>
    </row>
    <row r="79" spans="1:1">
      <c r="A79" s="541">
        <v>31756</v>
      </c>
    </row>
    <row r="80" spans="1:1">
      <c r="A80" s="541">
        <v>11071</v>
      </c>
    </row>
    <row r="81" spans="1:1">
      <c r="A81" s="541">
        <v>21083</v>
      </c>
    </row>
    <row r="82" spans="1:1">
      <c r="A82" s="541">
        <v>31660</v>
      </c>
    </row>
    <row r="83" spans="1:1">
      <c r="A83" s="541">
        <v>11074</v>
      </c>
    </row>
    <row r="84" spans="1:1">
      <c r="A84" s="541">
        <v>11075</v>
      </c>
    </row>
    <row r="85" spans="1:1">
      <c r="A85" s="541">
        <v>11076</v>
      </c>
    </row>
    <row r="86" spans="1:1">
      <c r="A86" s="541">
        <v>11077</v>
      </c>
    </row>
    <row r="87" spans="1:1">
      <c r="A87" s="541">
        <v>11078</v>
      </c>
    </row>
    <row r="88" spans="1:1">
      <c r="A88" s="541">
        <v>11079</v>
      </c>
    </row>
    <row r="89" spans="1:1">
      <c r="A89" s="541">
        <v>11080</v>
      </c>
    </row>
    <row r="90" spans="1:1">
      <c r="A90" s="541">
        <v>11081</v>
      </c>
    </row>
    <row r="91" spans="1:1">
      <c r="A91" s="541">
        <v>21486</v>
      </c>
    </row>
    <row r="92" spans="1:1">
      <c r="A92" s="541">
        <v>32346</v>
      </c>
    </row>
    <row r="93" spans="1:1">
      <c r="A93" s="541">
        <v>81021</v>
      </c>
    </row>
    <row r="94" spans="1:1">
      <c r="A94" s="541">
        <v>81079</v>
      </c>
    </row>
    <row r="95" spans="1:1">
      <c r="A95" s="541">
        <v>32600</v>
      </c>
    </row>
    <row r="96" spans="1:1">
      <c r="A96" s="541">
        <v>32601</v>
      </c>
    </row>
    <row r="97" spans="1:1">
      <c r="A97" s="541">
        <v>81041</v>
      </c>
    </row>
    <row r="98" spans="1:1">
      <c r="A98" s="541">
        <v>81042</v>
      </c>
    </row>
    <row r="99" spans="1:1">
      <c r="A99" s="541">
        <v>81044</v>
      </c>
    </row>
    <row r="100" spans="1:1">
      <c r="A100" s="541">
        <v>81045</v>
      </c>
    </row>
    <row r="101" spans="1:1">
      <c r="A101" s="541">
        <v>81047</v>
      </c>
    </row>
    <row r="102" spans="1:1">
      <c r="A102" s="541">
        <v>81066</v>
      </c>
    </row>
    <row r="103" spans="1:1">
      <c r="A103" s="541">
        <v>32642</v>
      </c>
    </row>
    <row r="104" spans="1:1">
      <c r="A104" s="541">
        <v>81074</v>
      </c>
    </row>
    <row r="105" spans="1:1">
      <c r="A105" s="541">
        <v>8733</v>
      </c>
    </row>
    <row r="106" spans="1:1">
      <c r="A106" s="541">
        <v>65</v>
      </c>
    </row>
    <row r="107" spans="1:1">
      <c r="A107" s="541">
        <v>8629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V1197"/>
  <sheetViews>
    <sheetView topLeftCell="G1" zoomScale="70" zoomScaleNormal="70" workbookViewId="0">
      <pane ySplit="6" topLeftCell="A7" activePane="bottomLeft" state="frozen"/>
      <selection activeCell="S10" sqref="S10"/>
      <selection pane="bottomLeft" activeCell="N11" sqref="N11"/>
    </sheetView>
  </sheetViews>
  <sheetFormatPr defaultRowHeight="15"/>
  <cols>
    <col min="1" max="1" width="18.28515625" style="196" customWidth="1"/>
    <col min="2" max="2" width="27.140625" style="196" customWidth="1"/>
    <col min="3" max="4" width="10.42578125" style="196" customWidth="1"/>
    <col min="5" max="5" width="28.7109375" style="196" customWidth="1"/>
    <col min="6" max="6" width="18.42578125" style="196" customWidth="1"/>
    <col min="7" max="7" width="22.7109375" style="196" customWidth="1"/>
    <col min="8" max="8" width="19" style="196" customWidth="1"/>
    <col min="9" max="9" width="19.5703125" style="196" customWidth="1"/>
    <col min="10" max="10" width="15.140625" style="196" customWidth="1"/>
    <col min="11" max="11" width="16.42578125" style="196" customWidth="1"/>
    <col min="12" max="12" width="17.42578125" style="196" customWidth="1"/>
    <col min="13" max="13" width="18.28515625" style="196" customWidth="1"/>
    <col min="14" max="14" width="25" style="196" customWidth="1"/>
    <col min="15" max="15" width="42.28515625" style="197" customWidth="1"/>
    <col min="16" max="16" width="14.28515625" style="196" customWidth="1"/>
    <col min="17" max="17" width="14.42578125" style="196" customWidth="1"/>
    <col min="18" max="18" width="18.85546875" style="196" customWidth="1"/>
    <col min="19" max="19" width="27.5703125" style="196" customWidth="1"/>
    <col min="20" max="20" width="44.5703125" style="196" customWidth="1"/>
    <col min="21" max="16384" width="9.140625" style="182"/>
  </cols>
  <sheetData>
    <row r="2" spans="1:22" ht="26.25">
      <c r="A2" s="571" t="s">
        <v>4746</v>
      </c>
      <c r="B2" s="571"/>
      <c r="C2" s="571"/>
      <c r="D2" s="571"/>
      <c r="E2" s="571"/>
      <c r="F2" s="571"/>
      <c r="G2" s="571"/>
      <c r="H2" s="571"/>
      <c r="I2" s="571"/>
      <c r="J2" s="571"/>
      <c r="K2" s="571"/>
      <c r="L2" s="571"/>
      <c r="M2" s="571"/>
      <c r="N2" s="571"/>
      <c r="O2" s="571"/>
      <c r="P2" s="571"/>
      <c r="Q2" s="571"/>
      <c r="R2" s="571"/>
      <c r="S2" s="571"/>
      <c r="T2" s="571"/>
    </row>
    <row r="3" spans="1:22" s="189" customFormat="1" ht="23.25">
      <c r="A3" s="183"/>
      <c r="B3" s="183"/>
      <c r="C3" s="184"/>
      <c r="D3" s="183"/>
      <c r="E3" s="183"/>
      <c r="F3" s="185"/>
      <c r="G3" s="186"/>
      <c r="H3" s="186"/>
      <c r="I3" s="186"/>
      <c r="J3" s="186"/>
      <c r="K3" s="186"/>
      <c r="L3" s="186"/>
      <c r="M3" s="186"/>
      <c r="N3" s="186"/>
      <c r="O3" s="187"/>
      <c r="P3" s="186"/>
      <c r="Q3" s="186"/>
      <c r="R3" s="184"/>
      <c r="S3" s="186"/>
      <c r="T3" s="188"/>
    </row>
    <row r="4" spans="1:22" s="189" customFormat="1" ht="23.25">
      <c r="A4" s="190"/>
      <c r="B4" s="190"/>
      <c r="C4" s="191"/>
      <c r="D4" s="190"/>
      <c r="E4" s="192"/>
      <c r="F4" s="193"/>
      <c r="G4" s="184"/>
      <c r="H4" s="310"/>
      <c r="I4" s="311"/>
      <c r="J4" s="184"/>
      <c r="K4" s="184"/>
      <c r="L4" s="184"/>
      <c r="M4" s="184"/>
      <c r="N4" s="184"/>
      <c r="O4" s="194"/>
      <c r="P4" s="184"/>
      <c r="Q4" s="184"/>
      <c r="R4" s="184"/>
      <c r="S4" s="184"/>
      <c r="T4" s="195"/>
    </row>
    <row r="5" spans="1:22" s="315" customFormat="1" ht="63.75">
      <c r="A5" s="312" t="s">
        <v>4747</v>
      </c>
      <c r="B5" s="312" t="s">
        <v>4748</v>
      </c>
      <c r="C5" s="312" t="s">
        <v>0</v>
      </c>
      <c r="D5" s="312" t="s">
        <v>1</v>
      </c>
      <c r="E5" s="312" t="s">
        <v>2</v>
      </c>
      <c r="F5" s="313" t="s">
        <v>4749</v>
      </c>
      <c r="G5" s="312" t="s">
        <v>4750</v>
      </c>
      <c r="H5" s="312" t="s">
        <v>4751</v>
      </c>
      <c r="I5" s="314" t="s">
        <v>4752</v>
      </c>
      <c r="J5" s="312" t="s">
        <v>31</v>
      </c>
      <c r="K5" s="312" t="s">
        <v>32</v>
      </c>
      <c r="L5" s="312" t="s">
        <v>33</v>
      </c>
      <c r="M5" s="312" t="s">
        <v>34</v>
      </c>
      <c r="N5" s="314" t="s">
        <v>4753</v>
      </c>
      <c r="O5" s="314" t="s">
        <v>4754</v>
      </c>
      <c r="P5" s="314" t="s">
        <v>4755</v>
      </c>
      <c r="Q5" s="314" t="s">
        <v>4756</v>
      </c>
      <c r="R5" s="314" t="s">
        <v>4757</v>
      </c>
      <c r="S5" s="314" t="s">
        <v>4758</v>
      </c>
      <c r="T5" s="312" t="s">
        <v>4759</v>
      </c>
    </row>
    <row r="6" spans="1:22" s="315" customFormat="1" ht="12.75">
      <c r="A6" s="312">
        <v>1</v>
      </c>
      <c r="B6" s="312">
        <v>2</v>
      </c>
      <c r="C6" s="312">
        <v>3</v>
      </c>
      <c r="D6" s="312">
        <v>4</v>
      </c>
      <c r="E6" s="312">
        <v>5</v>
      </c>
      <c r="F6" s="312">
        <v>6</v>
      </c>
      <c r="G6" s="312">
        <v>7</v>
      </c>
      <c r="H6" s="312">
        <v>8</v>
      </c>
      <c r="I6" s="312">
        <v>9</v>
      </c>
      <c r="J6" s="312">
        <v>10</v>
      </c>
      <c r="K6" s="312">
        <v>11</v>
      </c>
      <c r="L6" s="312">
        <v>12</v>
      </c>
      <c r="M6" s="312">
        <v>13</v>
      </c>
      <c r="N6" s="312">
        <v>14</v>
      </c>
      <c r="O6" s="312">
        <v>15</v>
      </c>
      <c r="P6" s="312">
        <v>16</v>
      </c>
      <c r="Q6" s="312">
        <v>17</v>
      </c>
      <c r="R6" s="312">
        <v>18</v>
      </c>
      <c r="S6" s="312">
        <v>19</v>
      </c>
      <c r="T6" s="312">
        <v>20</v>
      </c>
    </row>
    <row r="7" spans="1:22" s="291" customFormat="1" ht="76.5">
      <c r="A7" s="299" t="s">
        <v>4760</v>
      </c>
      <c r="B7" s="316" t="s">
        <v>382</v>
      </c>
      <c r="C7" s="317">
        <v>1</v>
      </c>
      <c r="D7" s="301">
        <v>3000417</v>
      </c>
      <c r="E7" s="299" t="s">
        <v>588</v>
      </c>
      <c r="F7" s="304">
        <v>41284</v>
      </c>
      <c r="G7" s="299" t="s">
        <v>109</v>
      </c>
      <c r="H7" s="318">
        <v>5004.28</v>
      </c>
      <c r="I7" s="318">
        <f>H7*1.18</f>
        <v>5905.0503999999992</v>
      </c>
      <c r="J7" s="317">
        <v>2013</v>
      </c>
      <c r="K7" s="306">
        <v>41275</v>
      </c>
      <c r="L7" s="317">
        <v>2013</v>
      </c>
      <c r="M7" s="306">
        <v>41639</v>
      </c>
      <c r="N7" s="299" t="s">
        <v>382</v>
      </c>
      <c r="O7" s="301" t="s">
        <v>588</v>
      </c>
      <c r="P7" s="301" t="s">
        <v>329</v>
      </c>
      <c r="Q7" s="300">
        <v>1</v>
      </c>
      <c r="R7" s="300" t="s">
        <v>373</v>
      </c>
      <c r="S7" s="299" t="s">
        <v>4761</v>
      </c>
      <c r="T7" s="299" t="s">
        <v>4762</v>
      </c>
    </row>
    <row r="8" spans="1:22" s="356" customFormat="1" ht="63.75">
      <c r="A8" s="299" t="s">
        <v>4760</v>
      </c>
      <c r="B8" s="316" t="s">
        <v>382</v>
      </c>
      <c r="C8" s="317">
        <v>2</v>
      </c>
      <c r="D8" s="301">
        <v>3000474</v>
      </c>
      <c r="E8" s="299" t="s">
        <v>4763</v>
      </c>
      <c r="F8" s="304">
        <v>41579</v>
      </c>
      <c r="G8" s="299" t="s">
        <v>109</v>
      </c>
      <c r="H8" s="318">
        <v>789.12874999999997</v>
      </c>
      <c r="I8" s="319">
        <v>931.17192499999987</v>
      </c>
      <c r="J8" s="300">
        <v>2013</v>
      </c>
      <c r="K8" s="306">
        <v>41579</v>
      </c>
      <c r="L8" s="300">
        <v>2014</v>
      </c>
      <c r="M8" s="306">
        <v>41943</v>
      </c>
      <c r="N8" s="299" t="s">
        <v>382</v>
      </c>
      <c r="O8" s="301" t="s">
        <v>4764</v>
      </c>
      <c r="P8" s="301" t="s">
        <v>329</v>
      </c>
      <c r="Q8" s="300">
        <v>1</v>
      </c>
      <c r="R8" s="300">
        <v>4</v>
      </c>
      <c r="S8" s="299" t="s">
        <v>7358</v>
      </c>
      <c r="T8" s="299" t="s">
        <v>4765</v>
      </c>
      <c r="U8" s="291"/>
      <c r="V8" s="291"/>
    </row>
    <row r="9" spans="1:22" s="356" customFormat="1" ht="76.5">
      <c r="A9" s="299" t="s">
        <v>4760</v>
      </c>
      <c r="B9" s="316" t="s">
        <v>382</v>
      </c>
      <c r="C9" s="317">
        <v>3</v>
      </c>
      <c r="D9" s="301">
        <v>3000474</v>
      </c>
      <c r="E9" s="299" t="s">
        <v>4763</v>
      </c>
      <c r="F9" s="304">
        <v>41289</v>
      </c>
      <c r="G9" s="299" t="s">
        <v>109</v>
      </c>
      <c r="H9" s="318">
        <v>399.96</v>
      </c>
      <c r="I9" s="319">
        <f t="shared" ref="I9:I70" si="0">H9*1.18</f>
        <v>471.95279999999997</v>
      </c>
      <c r="J9" s="300">
        <v>2013</v>
      </c>
      <c r="K9" s="306">
        <v>41275</v>
      </c>
      <c r="L9" s="300">
        <v>2013</v>
      </c>
      <c r="M9" s="306">
        <v>41639</v>
      </c>
      <c r="N9" s="299" t="s">
        <v>382</v>
      </c>
      <c r="O9" s="301" t="s">
        <v>4766</v>
      </c>
      <c r="P9" s="301" t="s">
        <v>329</v>
      </c>
      <c r="Q9" s="300">
        <v>1</v>
      </c>
      <c r="R9" s="300">
        <v>4</v>
      </c>
      <c r="S9" s="299" t="s">
        <v>4761</v>
      </c>
      <c r="T9" s="299" t="s">
        <v>4765</v>
      </c>
      <c r="U9" s="291"/>
      <c r="V9" s="291"/>
    </row>
    <row r="10" spans="1:22" s="356" customFormat="1" ht="76.5">
      <c r="A10" s="299" t="s">
        <v>4760</v>
      </c>
      <c r="B10" s="316" t="s">
        <v>382</v>
      </c>
      <c r="C10" s="317">
        <v>4</v>
      </c>
      <c r="D10" s="301">
        <v>3000474</v>
      </c>
      <c r="E10" s="299" t="s">
        <v>4763</v>
      </c>
      <c r="F10" s="304">
        <v>41289</v>
      </c>
      <c r="G10" s="299" t="s">
        <v>109</v>
      </c>
      <c r="H10" s="318">
        <v>239.2</v>
      </c>
      <c r="I10" s="319">
        <f>H10*1.18</f>
        <v>282.25599999999997</v>
      </c>
      <c r="J10" s="300">
        <v>2013</v>
      </c>
      <c r="K10" s="306">
        <v>41275</v>
      </c>
      <c r="L10" s="300">
        <v>2013</v>
      </c>
      <c r="M10" s="306">
        <v>41639</v>
      </c>
      <c r="N10" s="299" t="s">
        <v>382</v>
      </c>
      <c r="O10" s="301" t="s">
        <v>4767</v>
      </c>
      <c r="P10" s="301" t="s">
        <v>329</v>
      </c>
      <c r="Q10" s="300">
        <v>1</v>
      </c>
      <c r="R10" s="300">
        <v>4</v>
      </c>
      <c r="S10" s="299" t="s">
        <v>4761</v>
      </c>
      <c r="T10" s="299" t="s">
        <v>4765</v>
      </c>
      <c r="U10" s="291"/>
      <c r="V10" s="291"/>
    </row>
    <row r="11" spans="1:22" s="356" customFormat="1" ht="76.5">
      <c r="A11" s="299" t="s">
        <v>4760</v>
      </c>
      <c r="B11" s="316" t="s">
        <v>382</v>
      </c>
      <c r="C11" s="317">
        <v>5</v>
      </c>
      <c r="D11" s="301">
        <v>3000474</v>
      </c>
      <c r="E11" s="299" t="s">
        <v>4763</v>
      </c>
      <c r="F11" s="304">
        <v>41289</v>
      </c>
      <c r="G11" s="299" t="s">
        <v>109</v>
      </c>
      <c r="H11" s="318">
        <v>898.76</v>
      </c>
      <c r="I11" s="319">
        <f t="shared" si="0"/>
        <v>1060.5367999999999</v>
      </c>
      <c r="J11" s="300">
        <v>2013</v>
      </c>
      <c r="K11" s="306">
        <v>41275</v>
      </c>
      <c r="L11" s="300">
        <v>2013</v>
      </c>
      <c r="M11" s="306">
        <v>41639</v>
      </c>
      <c r="N11" s="299" t="s">
        <v>382</v>
      </c>
      <c r="O11" s="301" t="s">
        <v>4768</v>
      </c>
      <c r="P11" s="301" t="s">
        <v>329</v>
      </c>
      <c r="Q11" s="300">
        <v>1</v>
      </c>
      <c r="R11" s="300">
        <v>4</v>
      </c>
      <c r="S11" s="299" t="s">
        <v>4761</v>
      </c>
      <c r="T11" s="299" t="s">
        <v>4769</v>
      </c>
      <c r="U11" s="291"/>
      <c r="V11" s="291"/>
    </row>
    <row r="12" spans="1:22" s="356" customFormat="1" ht="63.75">
      <c r="A12" s="299" t="s">
        <v>4760</v>
      </c>
      <c r="B12" s="316" t="s">
        <v>382</v>
      </c>
      <c r="C12" s="317">
        <v>6</v>
      </c>
      <c r="D12" s="301">
        <v>3000474</v>
      </c>
      <c r="E12" s="299" t="s">
        <v>4763</v>
      </c>
      <c r="F12" s="304">
        <v>41289</v>
      </c>
      <c r="G12" s="299" t="s">
        <v>109</v>
      </c>
      <c r="H12" s="319">
        <v>224</v>
      </c>
      <c r="I12" s="319">
        <v>224</v>
      </c>
      <c r="J12" s="300">
        <v>2013</v>
      </c>
      <c r="K12" s="306">
        <v>41275</v>
      </c>
      <c r="L12" s="300">
        <v>2013</v>
      </c>
      <c r="M12" s="306">
        <v>41639</v>
      </c>
      <c r="N12" s="299" t="s">
        <v>382</v>
      </c>
      <c r="O12" s="301" t="s">
        <v>4770</v>
      </c>
      <c r="P12" s="301" t="s">
        <v>329</v>
      </c>
      <c r="Q12" s="300">
        <v>1</v>
      </c>
      <c r="R12" s="300">
        <v>4</v>
      </c>
      <c r="S12" s="299" t="s">
        <v>7358</v>
      </c>
      <c r="T12" s="299" t="s">
        <v>7359</v>
      </c>
      <c r="U12" s="291"/>
      <c r="V12" s="291"/>
    </row>
    <row r="13" spans="1:22" s="356" customFormat="1" ht="76.5">
      <c r="A13" s="299" t="s">
        <v>4760</v>
      </c>
      <c r="B13" s="316" t="s">
        <v>382</v>
      </c>
      <c r="C13" s="317">
        <v>7</v>
      </c>
      <c r="D13" s="301">
        <v>3000474</v>
      </c>
      <c r="E13" s="299" t="s">
        <v>4763</v>
      </c>
      <c r="F13" s="304">
        <v>41289</v>
      </c>
      <c r="G13" s="299" t="s">
        <v>109</v>
      </c>
      <c r="H13" s="318">
        <v>266.48</v>
      </c>
      <c r="I13" s="319">
        <f t="shared" si="0"/>
        <v>314.44639999999998</v>
      </c>
      <c r="J13" s="300">
        <v>2013</v>
      </c>
      <c r="K13" s="306">
        <v>41275</v>
      </c>
      <c r="L13" s="300">
        <v>2013</v>
      </c>
      <c r="M13" s="306">
        <v>41639</v>
      </c>
      <c r="N13" s="299" t="s">
        <v>382</v>
      </c>
      <c r="O13" s="301" t="s">
        <v>4771</v>
      </c>
      <c r="P13" s="301" t="s">
        <v>329</v>
      </c>
      <c r="Q13" s="300">
        <v>1</v>
      </c>
      <c r="R13" s="300">
        <v>4</v>
      </c>
      <c r="S13" s="299" t="s">
        <v>4761</v>
      </c>
      <c r="T13" s="299" t="s">
        <v>4769</v>
      </c>
      <c r="U13" s="291"/>
      <c r="V13" s="291"/>
    </row>
    <row r="14" spans="1:22" s="356" customFormat="1" ht="76.5">
      <c r="A14" s="299" t="s">
        <v>4760</v>
      </c>
      <c r="B14" s="316" t="s">
        <v>382</v>
      </c>
      <c r="C14" s="317">
        <v>8</v>
      </c>
      <c r="D14" s="301">
        <v>3000474</v>
      </c>
      <c r="E14" s="299" t="s">
        <v>4763</v>
      </c>
      <c r="F14" s="304">
        <v>41289</v>
      </c>
      <c r="G14" s="299" t="s">
        <v>109</v>
      </c>
      <c r="H14" s="318">
        <v>239.39</v>
      </c>
      <c r="I14" s="319">
        <f t="shared" si="0"/>
        <v>282.48019999999997</v>
      </c>
      <c r="J14" s="300">
        <v>2013</v>
      </c>
      <c r="K14" s="306">
        <v>41275</v>
      </c>
      <c r="L14" s="300">
        <v>2013</v>
      </c>
      <c r="M14" s="306">
        <v>41639</v>
      </c>
      <c r="N14" s="299" t="s">
        <v>382</v>
      </c>
      <c r="O14" s="301" t="s">
        <v>4772</v>
      </c>
      <c r="P14" s="301" t="s">
        <v>329</v>
      </c>
      <c r="Q14" s="300">
        <v>1</v>
      </c>
      <c r="R14" s="300">
        <v>4</v>
      </c>
      <c r="S14" s="299" t="s">
        <v>4761</v>
      </c>
      <c r="T14" s="299" t="s">
        <v>4765</v>
      </c>
      <c r="U14" s="291"/>
      <c r="V14" s="291"/>
    </row>
    <row r="15" spans="1:22" s="356" customFormat="1" ht="76.5">
      <c r="A15" s="299" t="s">
        <v>4760</v>
      </c>
      <c r="B15" s="316" t="s">
        <v>382</v>
      </c>
      <c r="C15" s="317">
        <v>9</v>
      </c>
      <c r="D15" s="320">
        <v>3000552</v>
      </c>
      <c r="E15" s="299" t="s">
        <v>383</v>
      </c>
      <c r="F15" s="304">
        <v>41289</v>
      </c>
      <c r="G15" s="299" t="s">
        <v>109</v>
      </c>
      <c r="H15" s="319">
        <v>499</v>
      </c>
      <c r="I15" s="319">
        <f t="shared" si="0"/>
        <v>588.81999999999994</v>
      </c>
      <c r="J15" s="300">
        <v>2013</v>
      </c>
      <c r="K15" s="306">
        <v>41334</v>
      </c>
      <c r="L15" s="300">
        <v>2013</v>
      </c>
      <c r="M15" s="306">
        <v>41455</v>
      </c>
      <c r="N15" s="299" t="s">
        <v>382</v>
      </c>
      <c r="O15" s="299" t="s">
        <v>4773</v>
      </c>
      <c r="P15" s="301" t="s">
        <v>329</v>
      </c>
      <c r="Q15" s="300">
        <v>1</v>
      </c>
      <c r="R15" s="300">
        <v>8</v>
      </c>
      <c r="S15" s="299" t="s">
        <v>4761</v>
      </c>
      <c r="T15" s="299" t="s">
        <v>4774</v>
      </c>
      <c r="U15" s="291"/>
      <c r="V15" s="291"/>
    </row>
    <row r="16" spans="1:22" s="356" customFormat="1" ht="63.75">
      <c r="A16" s="299" t="s">
        <v>4760</v>
      </c>
      <c r="B16" s="316" t="s">
        <v>382</v>
      </c>
      <c r="C16" s="317">
        <v>10</v>
      </c>
      <c r="D16" s="320">
        <v>3000556</v>
      </c>
      <c r="E16" s="299" t="s">
        <v>384</v>
      </c>
      <c r="F16" s="304">
        <v>41456</v>
      </c>
      <c r="G16" s="299" t="s">
        <v>109</v>
      </c>
      <c r="H16" s="319">
        <v>200</v>
      </c>
      <c r="I16" s="319">
        <v>200</v>
      </c>
      <c r="J16" s="300">
        <v>2013</v>
      </c>
      <c r="K16" s="306">
        <v>41476</v>
      </c>
      <c r="L16" s="300">
        <v>2013</v>
      </c>
      <c r="M16" s="306">
        <v>41547</v>
      </c>
      <c r="N16" s="299" t="s">
        <v>382</v>
      </c>
      <c r="O16" s="299" t="s">
        <v>4775</v>
      </c>
      <c r="P16" s="301" t="s">
        <v>329</v>
      </c>
      <c r="Q16" s="300">
        <v>1</v>
      </c>
      <c r="R16" s="300">
        <v>8</v>
      </c>
      <c r="S16" s="299" t="s">
        <v>7358</v>
      </c>
      <c r="T16" s="299" t="s">
        <v>4776</v>
      </c>
      <c r="U16" s="291"/>
      <c r="V16" s="291"/>
    </row>
    <row r="17" spans="1:22" s="356" customFormat="1" ht="76.5">
      <c r="A17" s="299" t="s">
        <v>4760</v>
      </c>
      <c r="B17" s="316" t="s">
        <v>382</v>
      </c>
      <c r="C17" s="317">
        <v>11</v>
      </c>
      <c r="D17" s="320">
        <v>3000553</v>
      </c>
      <c r="E17" s="299" t="s">
        <v>385</v>
      </c>
      <c r="F17" s="304">
        <v>41368</v>
      </c>
      <c r="G17" s="299" t="s">
        <v>109</v>
      </c>
      <c r="H17" s="319">
        <v>200</v>
      </c>
      <c r="I17" s="319">
        <f t="shared" si="0"/>
        <v>236</v>
      </c>
      <c r="J17" s="300">
        <v>2013</v>
      </c>
      <c r="K17" s="306">
        <f t="shared" ref="K17:K18" si="1">F17+20</f>
        <v>41388</v>
      </c>
      <c r="L17" s="300">
        <v>2013</v>
      </c>
      <c r="M17" s="306">
        <v>41638</v>
      </c>
      <c r="N17" s="299" t="s">
        <v>382</v>
      </c>
      <c r="O17" s="299" t="s">
        <v>4777</v>
      </c>
      <c r="P17" s="301" t="s">
        <v>329</v>
      </c>
      <c r="Q17" s="300">
        <v>1</v>
      </c>
      <c r="R17" s="300">
        <v>8</v>
      </c>
      <c r="S17" s="299" t="s">
        <v>4761</v>
      </c>
      <c r="T17" s="299" t="s">
        <v>4778</v>
      </c>
      <c r="U17" s="291"/>
      <c r="V17" s="291"/>
    </row>
    <row r="18" spans="1:22" s="356" customFormat="1" ht="76.5">
      <c r="A18" s="299" t="s">
        <v>4760</v>
      </c>
      <c r="B18" s="316" t="s">
        <v>382</v>
      </c>
      <c r="C18" s="317">
        <v>12</v>
      </c>
      <c r="D18" s="320">
        <v>3000556</v>
      </c>
      <c r="E18" s="299" t="s">
        <v>384</v>
      </c>
      <c r="F18" s="304">
        <v>41289</v>
      </c>
      <c r="G18" s="299" t="s">
        <v>109</v>
      </c>
      <c r="H18" s="319">
        <v>50</v>
      </c>
      <c r="I18" s="319">
        <f t="shared" si="0"/>
        <v>59</v>
      </c>
      <c r="J18" s="300">
        <v>2013</v>
      </c>
      <c r="K18" s="306">
        <f t="shared" si="1"/>
        <v>41309</v>
      </c>
      <c r="L18" s="300">
        <v>2013</v>
      </c>
      <c r="M18" s="306">
        <v>41363</v>
      </c>
      <c r="N18" s="299" t="s">
        <v>382</v>
      </c>
      <c r="O18" s="299" t="s">
        <v>4779</v>
      </c>
      <c r="P18" s="301" t="s">
        <v>329</v>
      </c>
      <c r="Q18" s="300">
        <v>1</v>
      </c>
      <c r="R18" s="300">
        <v>8</v>
      </c>
      <c r="S18" s="299" t="s">
        <v>4761</v>
      </c>
      <c r="T18" s="299" t="s">
        <v>4780</v>
      </c>
      <c r="U18" s="291"/>
      <c r="V18" s="291"/>
    </row>
    <row r="19" spans="1:22" s="356" customFormat="1" ht="76.5">
      <c r="A19" s="299" t="s">
        <v>4760</v>
      </c>
      <c r="B19" s="316" t="s">
        <v>382</v>
      </c>
      <c r="C19" s="317">
        <v>13</v>
      </c>
      <c r="D19" s="320">
        <v>3000544</v>
      </c>
      <c r="E19" s="299" t="s">
        <v>386</v>
      </c>
      <c r="F19" s="304">
        <v>41289</v>
      </c>
      <c r="G19" s="299" t="s">
        <v>109</v>
      </c>
      <c r="H19" s="319">
        <v>176.76</v>
      </c>
      <c r="I19" s="319">
        <f t="shared" si="0"/>
        <v>208.57679999999999</v>
      </c>
      <c r="J19" s="300">
        <v>2013</v>
      </c>
      <c r="K19" s="306">
        <v>41275</v>
      </c>
      <c r="L19" s="300">
        <v>2013</v>
      </c>
      <c r="M19" s="306">
        <v>41639</v>
      </c>
      <c r="N19" s="299" t="s">
        <v>382</v>
      </c>
      <c r="O19" s="299" t="s">
        <v>4781</v>
      </c>
      <c r="P19" s="301" t="s">
        <v>329</v>
      </c>
      <c r="Q19" s="300">
        <v>1</v>
      </c>
      <c r="R19" s="300">
        <v>8</v>
      </c>
      <c r="S19" s="299" t="s">
        <v>4761</v>
      </c>
      <c r="T19" s="299" t="s">
        <v>4782</v>
      </c>
      <c r="U19" s="291"/>
      <c r="V19" s="291"/>
    </row>
    <row r="20" spans="1:22" s="356" customFormat="1" ht="63.75">
      <c r="A20" s="299" t="s">
        <v>4760</v>
      </c>
      <c r="B20" s="316" t="s">
        <v>382</v>
      </c>
      <c r="C20" s="317">
        <v>14</v>
      </c>
      <c r="D20" s="320">
        <v>3000523</v>
      </c>
      <c r="E20" s="299" t="s">
        <v>616</v>
      </c>
      <c r="F20" s="304">
        <v>41289</v>
      </c>
      <c r="G20" s="299" t="s">
        <v>109</v>
      </c>
      <c r="H20" s="319">
        <v>1325.3661</v>
      </c>
      <c r="I20" s="319">
        <v>1325.3661</v>
      </c>
      <c r="J20" s="300">
        <v>2013</v>
      </c>
      <c r="K20" s="306">
        <v>41275</v>
      </c>
      <c r="L20" s="300">
        <v>2013</v>
      </c>
      <c r="M20" s="306">
        <v>41639</v>
      </c>
      <c r="N20" s="299" t="s">
        <v>382</v>
      </c>
      <c r="O20" s="299" t="s">
        <v>616</v>
      </c>
      <c r="P20" s="301" t="s">
        <v>329</v>
      </c>
      <c r="Q20" s="300">
        <v>1</v>
      </c>
      <c r="R20" s="300">
        <v>8</v>
      </c>
      <c r="S20" s="299" t="s">
        <v>7358</v>
      </c>
      <c r="T20" s="299" t="s">
        <v>4783</v>
      </c>
      <c r="U20" s="291"/>
      <c r="V20" s="291"/>
    </row>
    <row r="21" spans="1:22" s="356" customFormat="1" ht="63.75">
      <c r="A21" s="299" t="s">
        <v>4760</v>
      </c>
      <c r="B21" s="316" t="s">
        <v>382</v>
      </c>
      <c r="C21" s="317">
        <v>15</v>
      </c>
      <c r="D21" s="320">
        <v>3000544</v>
      </c>
      <c r="E21" s="299" t="s">
        <v>386</v>
      </c>
      <c r="F21" s="304">
        <v>41289</v>
      </c>
      <c r="G21" s="299" t="s">
        <v>109</v>
      </c>
      <c r="H21" s="319">
        <v>84.611999999999995</v>
      </c>
      <c r="I21" s="319">
        <v>84.611999999999995</v>
      </c>
      <c r="J21" s="300">
        <v>2013</v>
      </c>
      <c r="K21" s="306">
        <v>41275</v>
      </c>
      <c r="L21" s="300">
        <v>2013</v>
      </c>
      <c r="M21" s="306">
        <v>41639</v>
      </c>
      <c r="N21" s="299" t="s">
        <v>382</v>
      </c>
      <c r="O21" s="299" t="s">
        <v>4784</v>
      </c>
      <c r="P21" s="301" t="s">
        <v>329</v>
      </c>
      <c r="Q21" s="300">
        <v>1</v>
      </c>
      <c r="R21" s="300">
        <v>8</v>
      </c>
      <c r="S21" s="299" t="s">
        <v>7358</v>
      </c>
      <c r="T21" s="299" t="s">
        <v>4785</v>
      </c>
      <c r="U21" s="291"/>
      <c r="V21" s="291"/>
    </row>
    <row r="22" spans="1:22" s="356" customFormat="1" ht="63.75">
      <c r="A22" s="299" t="s">
        <v>4760</v>
      </c>
      <c r="B22" s="316" t="s">
        <v>382</v>
      </c>
      <c r="C22" s="317">
        <v>16</v>
      </c>
      <c r="D22" s="320">
        <v>3000544</v>
      </c>
      <c r="E22" s="299" t="s">
        <v>386</v>
      </c>
      <c r="F22" s="304">
        <v>41289</v>
      </c>
      <c r="G22" s="299" t="s">
        <v>109</v>
      </c>
      <c r="H22" s="319">
        <v>860.34</v>
      </c>
      <c r="I22" s="319">
        <v>860.34</v>
      </c>
      <c r="J22" s="300">
        <v>2013</v>
      </c>
      <c r="K22" s="306">
        <v>41275</v>
      </c>
      <c r="L22" s="300">
        <v>2013</v>
      </c>
      <c r="M22" s="306">
        <v>41639</v>
      </c>
      <c r="N22" s="299" t="s">
        <v>382</v>
      </c>
      <c r="O22" s="299" t="s">
        <v>4786</v>
      </c>
      <c r="P22" s="301" t="s">
        <v>329</v>
      </c>
      <c r="Q22" s="300">
        <v>1</v>
      </c>
      <c r="R22" s="300">
        <v>8</v>
      </c>
      <c r="S22" s="299" t="s">
        <v>7358</v>
      </c>
      <c r="T22" s="299" t="s">
        <v>4787</v>
      </c>
      <c r="U22" s="291"/>
      <c r="V22" s="291"/>
    </row>
    <row r="23" spans="1:22" s="356" customFormat="1" ht="76.5">
      <c r="A23" s="299" t="s">
        <v>4760</v>
      </c>
      <c r="B23" s="316" t="s">
        <v>382</v>
      </c>
      <c r="C23" s="317">
        <v>17</v>
      </c>
      <c r="D23" s="320">
        <v>3000113</v>
      </c>
      <c r="E23" s="299" t="s">
        <v>4788</v>
      </c>
      <c r="F23" s="304">
        <v>41275</v>
      </c>
      <c r="G23" s="299" t="s">
        <v>1077</v>
      </c>
      <c r="H23" s="319">
        <v>40.156169491525425</v>
      </c>
      <c r="I23" s="319">
        <f t="shared" si="0"/>
        <v>47.384279999999997</v>
      </c>
      <c r="J23" s="300">
        <v>2013</v>
      </c>
      <c r="K23" s="306">
        <v>41275</v>
      </c>
      <c r="L23" s="300">
        <v>2013</v>
      </c>
      <c r="M23" s="306">
        <v>41639</v>
      </c>
      <c r="N23" s="299" t="s">
        <v>382</v>
      </c>
      <c r="O23" s="299" t="s">
        <v>4789</v>
      </c>
      <c r="P23" s="301" t="s">
        <v>329</v>
      </c>
      <c r="Q23" s="300">
        <v>1</v>
      </c>
      <c r="R23" s="300">
        <v>8</v>
      </c>
      <c r="S23" s="299" t="s">
        <v>4790</v>
      </c>
      <c r="T23" s="299" t="s">
        <v>4791</v>
      </c>
      <c r="U23" s="291"/>
      <c r="V23" s="291"/>
    </row>
    <row r="24" spans="1:22" s="356" customFormat="1" ht="76.5">
      <c r="A24" s="299" t="s">
        <v>4760</v>
      </c>
      <c r="B24" s="316" t="s">
        <v>382</v>
      </c>
      <c r="C24" s="317">
        <v>18</v>
      </c>
      <c r="D24" s="320">
        <v>3000113</v>
      </c>
      <c r="E24" s="299" t="s">
        <v>4792</v>
      </c>
      <c r="F24" s="304">
        <v>41275</v>
      </c>
      <c r="G24" s="299" t="s">
        <v>1077</v>
      </c>
      <c r="H24" s="319">
        <v>1830.2644067796612</v>
      </c>
      <c r="I24" s="319">
        <f t="shared" si="0"/>
        <v>2159.712</v>
      </c>
      <c r="J24" s="300">
        <v>2013</v>
      </c>
      <c r="K24" s="306">
        <v>41275</v>
      </c>
      <c r="L24" s="300">
        <v>2013</v>
      </c>
      <c r="M24" s="306">
        <v>41639</v>
      </c>
      <c r="N24" s="299" t="s">
        <v>382</v>
      </c>
      <c r="O24" s="299" t="s">
        <v>4789</v>
      </c>
      <c r="P24" s="301" t="s">
        <v>329</v>
      </c>
      <c r="Q24" s="300">
        <v>1</v>
      </c>
      <c r="R24" s="300">
        <v>8</v>
      </c>
      <c r="S24" s="299" t="s">
        <v>4790</v>
      </c>
      <c r="T24" s="299" t="s">
        <v>4793</v>
      </c>
      <c r="U24" s="291"/>
      <c r="V24" s="291"/>
    </row>
    <row r="25" spans="1:22" s="356" customFormat="1" ht="63.75">
      <c r="A25" s="299" t="s">
        <v>4760</v>
      </c>
      <c r="B25" s="316" t="s">
        <v>382</v>
      </c>
      <c r="C25" s="317">
        <v>19</v>
      </c>
      <c r="D25" s="320">
        <v>3000113</v>
      </c>
      <c r="E25" s="299" t="s">
        <v>7360</v>
      </c>
      <c r="F25" s="304">
        <v>41593</v>
      </c>
      <c r="G25" s="299" t="s">
        <v>1077</v>
      </c>
      <c r="H25" s="319">
        <v>262.30507999999998</v>
      </c>
      <c r="I25" s="319">
        <v>309.51999439999997</v>
      </c>
      <c r="J25" s="300">
        <v>2013</v>
      </c>
      <c r="K25" s="306">
        <v>41593</v>
      </c>
      <c r="L25" s="300">
        <v>2014</v>
      </c>
      <c r="M25" s="306">
        <v>41713</v>
      </c>
      <c r="N25" s="299" t="s">
        <v>382</v>
      </c>
      <c r="O25" s="299" t="s">
        <v>7361</v>
      </c>
      <c r="P25" s="301" t="s">
        <v>329</v>
      </c>
      <c r="Q25" s="300">
        <v>1</v>
      </c>
      <c r="R25" s="300">
        <v>8</v>
      </c>
      <c r="S25" s="299" t="s">
        <v>7362</v>
      </c>
      <c r="T25" s="299" t="s">
        <v>4794</v>
      </c>
      <c r="U25" s="291"/>
      <c r="V25" s="291"/>
    </row>
    <row r="26" spans="1:22" s="356" customFormat="1" ht="76.5">
      <c r="A26" s="299" t="s">
        <v>4760</v>
      </c>
      <c r="B26" s="316" t="s">
        <v>382</v>
      </c>
      <c r="C26" s="317">
        <v>20</v>
      </c>
      <c r="D26" s="320">
        <v>3000113</v>
      </c>
      <c r="E26" s="299" t="s">
        <v>4795</v>
      </c>
      <c r="F26" s="304">
        <v>41275</v>
      </c>
      <c r="G26" s="299" t="s">
        <v>1077</v>
      </c>
      <c r="H26" s="319">
        <v>83.074576271186459</v>
      </c>
      <c r="I26" s="319">
        <f t="shared" si="0"/>
        <v>98.02800000000002</v>
      </c>
      <c r="J26" s="300">
        <v>2013</v>
      </c>
      <c r="K26" s="306">
        <v>41275</v>
      </c>
      <c r="L26" s="300">
        <v>2013</v>
      </c>
      <c r="M26" s="306">
        <v>41639</v>
      </c>
      <c r="N26" s="299" t="s">
        <v>382</v>
      </c>
      <c r="O26" s="299" t="s">
        <v>4789</v>
      </c>
      <c r="P26" s="301" t="s">
        <v>329</v>
      </c>
      <c r="Q26" s="300">
        <v>1</v>
      </c>
      <c r="R26" s="300">
        <v>8</v>
      </c>
      <c r="S26" s="299" t="s">
        <v>4790</v>
      </c>
      <c r="T26" s="299" t="s">
        <v>4794</v>
      </c>
      <c r="U26" s="291"/>
      <c r="V26" s="291"/>
    </row>
    <row r="27" spans="1:22" s="356" customFormat="1" ht="76.5">
      <c r="A27" s="299" t="s">
        <v>4760</v>
      </c>
      <c r="B27" s="316" t="s">
        <v>382</v>
      </c>
      <c r="C27" s="317">
        <v>21</v>
      </c>
      <c r="D27" s="320">
        <v>3000113</v>
      </c>
      <c r="E27" s="299" t="s">
        <v>4796</v>
      </c>
      <c r="F27" s="304">
        <v>41275</v>
      </c>
      <c r="G27" s="299" t="s">
        <v>1077</v>
      </c>
      <c r="H27" s="319">
        <v>85306.545762711874</v>
      </c>
      <c r="I27" s="319">
        <f t="shared" si="0"/>
        <v>100661.724</v>
      </c>
      <c r="J27" s="300">
        <v>2013</v>
      </c>
      <c r="K27" s="306">
        <v>41275</v>
      </c>
      <c r="L27" s="300">
        <v>2013</v>
      </c>
      <c r="M27" s="306">
        <v>41639</v>
      </c>
      <c r="N27" s="299" t="s">
        <v>382</v>
      </c>
      <c r="O27" s="299" t="s">
        <v>4789</v>
      </c>
      <c r="P27" s="301" t="s">
        <v>329</v>
      </c>
      <c r="Q27" s="300">
        <v>1</v>
      </c>
      <c r="R27" s="300">
        <v>8</v>
      </c>
      <c r="S27" s="299" t="s">
        <v>4790</v>
      </c>
      <c r="T27" s="299" t="s">
        <v>4797</v>
      </c>
      <c r="U27" s="291"/>
      <c r="V27" s="291"/>
    </row>
    <row r="28" spans="1:22" s="356" customFormat="1" ht="76.5">
      <c r="A28" s="299" t="s">
        <v>4760</v>
      </c>
      <c r="B28" s="316" t="s">
        <v>382</v>
      </c>
      <c r="C28" s="317">
        <v>22</v>
      </c>
      <c r="D28" s="320">
        <v>3000113</v>
      </c>
      <c r="E28" s="299" t="s">
        <v>4798</v>
      </c>
      <c r="F28" s="304">
        <v>41275</v>
      </c>
      <c r="G28" s="299" t="s">
        <v>1077</v>
      </c>
      <c r="H28" s="319">
        <v>101.73050847457627</v>
      </c>
      <c r="I28" s="319">
        <f t="shared" si="0"/>
        <v>120.04199999999999</v>
      </c>
      <c r="J28" s="300">
        <v>2013</v>
      </c>
      <c r="K28" s="306">
        <v>41275</v>
      </c>
      <c r="L28" s="300">
        <v>2013</v>
      </c>
      <c r="M28" s="306">
        <v>41639</v>
      </c>
      <c r="N28" s="299" t="s">
        <v>382</v>
      </c>
      <c r="O28" s="299" t="s">
        <v>4789</v>
      </c>
      <c r="P28" s="301" t="s">
        <v>329</v>
      </c>
      <c r="Q28" s="300">
        <v>1</v>
      </c>
      <c r="R28" s="300">
        <v>8</v>
      </c>
      <c r="S28" s="299" t="s">
        <v>4790</v>
      </c>
      <c r="T28" s="299" t="s">
        <v>4799</v>
      </c>
      <c r="U28" s="291"/>
      <c r="V28" s="291"/>
    </row>
    <row r="29" spans="1:22" s="356" customFormat="1" ht="76.5">
      <c r="A29" s="299" t="s">
        <v>4760</v>
      </c>
      <c r="B29" s="316" t="s">
        <v>382</v>
      </c>
      <c r="C29" s="317">
        <v>23</v>
      </c>
      <c r="D29" s="320">
        <v>3000113</v>
      </c>
      <c r="E29" s="299" t="s">
        <v>4800</v>
      </c>
      <c r="F29" s="304">
        <v>41275</v>
      </c>
      <c r="G29" s="299" t="s">
        <v>1077</v>
      </c>
      <c r="H29" s="319">
        <v>50.143728813559328</v>
      </c>
      <c r="I29" s="319">
        <f t="shared" si="0"/>
        <v>59.169600000000003</v>
      </c>
      <c r="J29" s="300">
        <v>2013</v>
      </c>
      <c r="K29" s="306">
        <v>41275</v>
      </c>
      <c r="L29" s="300">
        <v>2013</v>
      </c>
      <c r="M29" s="306">
        <v>41639</v>
      </c>
      <c r="N29" s="299" t="s">
        <v>382</v>
      </c>
      <c r="O29" s="299" t="s">
        <v>4789</v>
      </c>
      <c r="P29" s="301" t="s">
        <v>329</v>
      </c>
      <c r="Q29" s="300">
        <v>1</v>
      </c>
      <c r="R29" s="300">
        <v>8</v>
      </c>
      <c r="S29" s="299" t="s">
        <v>4790</v>
      </c>
      <c r="T29" s="299" t="s">
        <v>4801</v>
      </c>
      <c r="U29" s="291"/>
      <c r="V29" s="291"/>
    </row>
    <row r="30" spans="1:22" s="356" customFormat="1" ht="76.5">
      <c r="A30" s="299" t="s">
        <v>4760</v>
      </c>
      <c r="B30" s="316" t="s">
        <v>382</v>
      </c>
      <c r="C30" s="317">
        <v>24</v>
      </c>
      <c r="D30" s="320">
        <v>3000113</v>
      </c>
      <c r="E30" s="299" t="s">
        <v>4802</v>
      </c>
      <c r="F30" s="304">
        <v>41275</v>
      </c>
      <c r="G30" s="299" t="s">
        <v>1077</v>
      </c>
      <c r="H30" s="319">
        <v>1026.1796949152545</v>
      </c>
      <c r="I30" s="319">
        <f t="shared" si="0"/>
        <v>1210.8920400000002</v>
      </c>
      <c r="J30" s="300">
        <v>2013</v>
      </c>
      <c r="K30" s="306">
        <v>41275</v>
      </c>
      <c r="L30" s="300">
        <v>2013</v>
      </c>
      <c r="M30" s="306">
        <v>41639</v>
      </c>
      <c r="N30" s="299" t="s">
        <v>382</v>
      </c>
      <c r="O30" s="299" t="s">
        <v>4789</v>
      </c>
      <c r="P30" s="301" t="s">
        <v>329</v>
      </c>
      <c r="Q30" s="300">
        <v>1</v>
      </c>
      <c r="R30" s="300">
        <v>8</v>
      </c>
      <c r="S30" s="299" t="s">
        <v>4790</v>
      </c>
      <c r="T30" s="299" t="s">
        <v>4803</v>
      </c>
      <c r="U30" s="291"/>
      <c r="V30" s="291"/>
    </row>
    <row r="31" spans="1:22" s="356" customFormat="1" ht="63.75">
      <c r="A31" s="299" t="s">
        <v>4760</v>
      </c>
      <c r="B31" s="316" t="s">
        <v>382</v>
      </c>
      <c r="C31" s="317">
        <v>25</v>
      </c>
      <c r="D31" s="320">
        <v>3000113</v>
      </c>
      <c r="E31" s="299" t="s">
        <v>4804</v>
      </c>
      <c r="F31" s="304">
        <v>41275</v>
      </c>
      <c r="G31" s="299" t="s">
        <v>1077</v>
      </c>
      <c r="H31" s="319">
        <v>660</v>
      </c>
      <c r="I31" s="319">
        <v>660</v>
      </c>
      <c r="J31" s="300">
        <v>2013</v>
      </c>
      <c r="K31" s="306">
        <v>41275</v>
      </c>
      <c r="L31" s="300">
        <v>2013</v>
      </c>
      <c r="M31" s="306">
        <v>41639</v>
      </c>
      <c r="N31" s="299" t="s">
        <v>382</v>
      </c>
      <c r="O31" s="299" t="s">
        <v>4789</v>
      </c>
      <c r="P31" s="301" t="s">
        <v>329</v>
      </c>
      <c r="Q31" s="300">
        <v>1</v>
      </c>
      <c r="R31" s="300">
        <v>8</v>
      </c>
      <c r="S31" s="299" t="s">
        <v>7362</v>
      </c>
      <c r="T31" s="299" t="s">
        <v>4805</v>
      </c>
      <c r="U31" s="291"/>
      <c r="V31" s="291"/>
    </row>
    <row r="32" spans="1:22" s="356" customFormat="1" ht="76.5">
      <c r="A32" s="299" t="s">
        <v>4760</v>
      </c>
      <c r="B32" s="316" t="s">
        <v>382</v>
      </c>
      <c r="C32" s="317">
        <v>26</v>
      </c>
      <c r="D32" s="320">
        <v>3000113</v>
      </c>
      <c r="E32" s="299" t="s">
        <v>4806</v>
      </c>
      <c r="F32" s="304">
        <v>41275</v>
      </c>
      <c r="G32" s="299" t="s">
        <v>1077</v>
      </c>
      <c r="H32" s="319">
        <v>72.36</v>
      </c>
      <c r="I32" s="319">
        <f t="shared" si="0"/>
        <v>85.384799999999998</v>
      </c>
      <c r="J32" s="300">
        <v>2013</v>
      </c>
      <c r="K32" s="306">
        <v>41275</v>
      </c>
      <c r="L32" s="300">
        <v>2013</v>
      </c>
      <c r="M32" s="306">
        <v>41639</v>
      </c>
      <c r="N32" s="299" t="s">
        <v>382</v>
      </c>
      <c r="O32" s="299" t="s">
        <v>4789</v>
      </c>
      <c r="P32" s="301" t="s">
        <v>329</v>
      </c>
      <c r="Q32" s="300">
        <v>1</v>
      </c>
      <c r="R32" s="300">
        <v>8</v>
      </c>
      <c r="S32" s="299" t="s">
        <v>4790</v>
      </c>
      <c r="T32" s="299" t="s">
        <v>4807</v>
      </c>
      <c r="U32" s="291"/>
      <c r="V32" s="291"/>
    </row>
    <row r="33" spans="1:22" s="356" customFormat="1" ht="76.5">
      <c r="A33" s="299" t="s">
        <v>4760</v>
      </c>
      <c r="B33" s="316" t="s">
        <v>382</v>
      </c>
      <c r="C33" s="317">
        <v>28</v>
      </c>
      <c r="D33" s="320">
        <v>3000516</v>
      </c>
      <c r="E33" s="299" t="s">
        <v>4809</v>
      </c>
      <c r="F33" s="304">
        <v>41275</v>
      </c>
      <c r="G33" s="299" t="s">
        <v>1077</v>
      </c>
      <c r="H33" s="319">
        <v>4.7698560000000008</v>
      </c>
      <c r="I33" s="319">
        <f t="shared" si="0"/>
        <v>5.6284300800000002</v>
      </c>
      <c r="J33" s="300">
        <v>2013</v>
      </c>
      <c r="K33" s="306">
        <v>41275</v>
      </c>
      <c r="L33" s="300">
        <v>2013</v>
      </c>
      <c r="M33" s="306">
        <v>41639</v>
      </c>
      <c r="N33" s="299" t="s">
        <v>382</v>
      </c>
      <c r="O33" s="299" t="s">
        <v>4810</v>
      </c>
      <c r="P33" s="301" t="s">
        <v>329</v>
      </c>
      <c r="Q33" s="300">
        <v>1</v>
      </c>
      <c r="R33" s="300">
        <v>8</v>
      </c>
      <c r="S33" s="299" t="s">
        <v>4811</v>
      </c>
      <c r="T33" s="299" t="s">
        <v>4812</v>
      </c>
      <c r="U33" s="291"/>
      <c r="V33" s="291"/>
    </row>
    <row r="34" spans="1:22" s="356" customFormat="1" ht="76.5">
      <c r="A34" s="299" t="s">
        <v>4760</v>
      </c>
      <c r="B34" s="316" t="s">
        <v>382</v>
      </c>
      <c r="C34" s="317">
        <v>29</v>
      </c>
      <c r="D34" s="300">
        <v>3000553</v>
      </c>
      <c r="E34" s="300" t="s">
        <v>385</v>
      </c>
      <c r="F34" s="304">
        <v>41275</v>
      </c>
      <c r="G34" s="299" t="s">
        <v>1077</v>
      </c>
      <c r="H34" s="319">
        <v>13.061359999999999</v>
      </c>
      <c r="I34" s="319">
        <f t="shared" si="0"/>
        <v>15.412404799999997</v>
      </c>
      <c r="J34" s="300">
        <v>2013</v>
      </c>
      <c r="K34" s="306">
        <v>41275</v>
      </c>
      <c r="L34" s="300">
        <v>2013</v>
      </c>
      <c r="M34" s="306">
        <v>41639</v>
      </c>
      <c r="N34" s="299" t="s">
        <v>382</v>
      </c>
      <c r="O34" s="299" t="s">
        <v>4813</v>
      </c>
      <c r="P34" s="301" t="s">
        <v>329</v>
      </c>
      <c r="Q34" s="300">
        <v>1</v>
      </c>
      <c r="R34" s="300">
        <v>8</v>
      </c>
      <c r="S34" s="299" t="s">
        <v>4811</v>
      </c>
      <c r="T34" s="299" t="s">
        <v>4814</v>
      </c>
      <c r="U34" s="291"/>
      <c r="V34" s="291"/>
    </row>
    <row r="35" spans="1:22" s="356" customFormat="1" ht="76.5">
      <c r="A35" s="299" t="s">
        <v>4760</v>
      </c>
      <c r="B35" s="316" t="s">
        <v>382</v>
      </c>
      <c r="C35" s="317">
        <v>30</v>
      </c>
      <c r="D35" s="300">
        <v>3000553</v>
      </c>
      <c r="E35" s="300" t="s">
        <v>385</v>
      </c>
      <c r="F35" s="304">
        <v>41275</v>
      </c>
      <c r="G35" s="299" t="s">
        <v>1077</v>
      </c>
      <c r="H35" s="319">
        <v>13.896376</v>
      </c>
      <c r="I35" s="319">
        <f t="shared" si="0"/>
        <v>16.397723679999999</v>
      </c>
      <c r="J35" s="300">
        <v>2013</v>
      </c>
      <c r="K35" s="306">
        <v>41275</v>
      </c>
      <c r="L35" s="300">
        <v>2013</v>
      </c>
      <c r="M35" s="306">
        <v>41639</v>
      </c>
      <c r="N35" s="299" t="s">
        <v>382</v>
      </c>
      <c r="O35" s="299" t="s">
        <v>4815</v>
      </c>
      <c r="P35" s="301" t="s">
        <v>329</v>
      </c>
      <c r="Q35" s="300">
        <v>1</v>
      </c>
      <c r="R35" s="300">
        <v>8</v>
      </c>
      <c r="S35" s="299" t="s">
        <v>4811</v>
      </c>
      <c r="T35" s="299" t="s">
        <v>4816</v>
      </c>
      <c r="U35" s="291"/>
      <c r="V35" s="291"/>
    </row>
    <row r="36" spans="1:22" s="356" customFormat="1" ht="76.5">
      <c r="A36" s="299" t="s">
        <v>4760</v>
      </c>
      <c r="B36" s="316" t="s">
        <v>382</v>
      </c>
      <c r="C36" s="317">
        <v>31</v>
      </c>
      <c r="D36" s="300">
        <v>3000516</v>
      </c>
      <c r="E36" s="300" t="s">
        <v>4809</v>
      </c>
      <c r="F36" s="304">
        <v>41275</v>
      </c>
      <c r="G36" s="299" t="s">
        <v>1077</v>
      </c>
      <c r="H36" s="319">
        <v>377.54508547117882</v>
      </c>
      <c r="I36" s="319">
        <f t="shared" si="0"/>
        <v>445.503200855991</v>
      </c>
      <c r="J36" s="300">
        <v>2013</v>
      </c>
      <c r="K36" s="306">
        <v>41275</v>
      </c>
      <c r="L36" s="300">
        <v>2013</v>
      </c>
      <c r="M36" s="306">
        <v>41639</v>
      </c>
      <c r="N36" s="299" t="s">
        <v>382</v>
      </c>
      <c r="O36" s="299" t="s">
        <v>4817</v>
      </c>
      <c r="P36" s="301" t="s">
        <v>329</v>
      </c>
      <c r="Q36" s="300">
        <v>1</v>
      </c>
      <c r="R36" s="300">
        <v>8</v>
      </c>
      <c r="S36" s="299" t="s">
        <v>4811</v>
      </c>
      <c r="T36" s="299" t="s">
        <v>4818</v>
      </c>
      <c r="U36" s="291"/>
      <c r="V36" s="291"/>
    </row>
    <row r="37" spans="1:22" s="356" customFormat="1" ht="76.5">
      <c r="A37" s="299" t="s">
        <v>4760</v>
      </c>
      <c r="B37" s="316" t="s">
        <v>382</v>
      </c>
      <c r="C37" s="317">
        <v>32</v>
      </c>
      <c r="D37" s="300">
        <v>3000516</v>
      </c>
      <c r="E37" s="300" t="s">
        <v>4809</v>
      </c>
      <c r="F37" s="304">
        <v>41275</v>
      </c>
      <c r="G37" s="299" t="s">
        <v>1077</v>
      </c>
      <c r="H37" s="319">
        <v>4.42</v>
      </c>
      <c r="I37" s="319">
        <f t="shared" si="0"/>
        <v>5.2155999999999993</v>
      </c>
      <c r="J37" s="300">
        <v>2013</v>
      </c>
      <c r="K37" s="306">
        <v>41275</v>
      </c>
      <c r="L37" s="300">
        <v>2013</v>
      </c>
      <c r="M37" s="306">
        <v>41639</v>
      </c>
      <c r="N37" s="299" t="s">
        <v>382</v>
      </c>
      <c r="O37" s="299" t="s">
        <v>4819</v>
      </c>
      <c r="P37" s="301" t="s">
        <v>329</v>
      </c>
      <c r="Q37" s="300">
        <v>1</v>
      </c>
      <c r="R37" s="300">
        <v>8</v>
      </c>
      <c r="S37" s="299" t="s">
        <v>4811</v>
      </c>
      <c r="T37" s="299" t="s">
        <v>4820</v>
      </c>
      <c r="U37" s="291"/>
      <c r="V37" s="291"/>
    </row>
    <row r="38" spans="1:22" s="356" customFormat="1" ht="63.75">
      <c r="A38" s="299" t="s">
        <v>4760</v>
      </c>
      <c r="B38" s="316" t="s">
        <v>382</v>
      </c>
      <c r="C38" s="317">
        <v>33</v>
      </c>
      <c r="D38" s="300">
        <v>3000553</v>
      </c>
      <c r="E38" s="300" t="s">
        <v>385</v>
      </c>
      <c r="F38" s="304">
        <v>41275</v>
      </c>
      <c r="G38" s="299" t="s">
        <v>1077</v>
      </c>
      <c r="H38" s="319">
        <v>104.43902315999999</v>
      </c>
      <c r="I38" s="319">
        <v>104.43902315999999</v>
      </c>
      <c r="J38" s="300">
        <v>2013</v>
      </c>
      <c r="K38" s="306">
        <v>41275</v>
      </c>
      <c r="L38" s="300">
        <v>2013</v>
      </c>
      <c r="M38" s="306">
        <v>41639</v>
      </c>
      <c r="N38" s="299" t="s">
        <v>382</v>
      </c>
      <c r="O38" s="299" t="s">
        <v>4821</v>
      </c>
      <c r="P38" s="301" t="s">
        <v>329</v>
      </c>
      <c r="Q38" s="300">
        <v>1</v>
      </c>
      <c r="R38" s="300">
        <v>8</v>
      </c>
      <c r="S38" s="299" t="s">
        <v>7363</v>
      </c>
      <c r="T38" s="299" t="s">
        <v>4822</v>
      </c>
      <c r="U38" s="291"/>
      <c r="V38" s="291"/>
    </row>
    <row r="39" spans="1:22" s="356" customFormat="1" ht="76.5">
      <c r="A39" s="299" t="s">
        <v>4760</v>
      </c>
      <c r="B39" s="316" t="s">
        <v>382</v>
      </c>
      <c r="C39" s="317">
        <v>34</v>
      </c>
      <c r="D39" s="300">
        <v>3000514</v>
      </c>
      <c r="E39" s="300" t="s">
        <v>4823</v>
      </c>
      <c r="F39" s="304">
        <v>41275</v>
      </c>
      <c r="G39" s="299" t="s">
        <v>1077</v>
      </c>
      <c r="H39" s="319">
        <v>14.956901040000002</v>
      </c>
      <c r="I39" s="319">
        <f t="shared" si="0"/>
        <v>17.6491432272</v>
      </c>
      <c r="J39" s="300">
        <v>2013</v>
      </c>
      <c r="K39" s="306">
        <v>41275</v>
      </c>
      <c r="L39" s="300">
        <v>2013</v>
      </c>
      <c r="M39" s="306">
        <v>41639</v>
      </c>
      <c r="N39" s="299" t="s">
        <v>382</v>
      </c>
      <c r="O39" s="299" t="s">
        <v>4824</v>
      </c>
      <c r="P39" s="301" t="s">
        <v>329</v>
      </c>
      <c r="Q39" s="300">
        <v>1</v>
      </c>
      <c r="R39" s="300">
        <v>8</v>
      </c>
      <c r="S39" s="299" t="s">
        <v>4811</v>
      </c>
      <c r="T39" s="299" t="s">
        <v>4825</v>
      </c>
      <c r="U39" s="291"/>
      <c r="V39" s="291"/>
    </row>
    <row r="40" spans="1:22" s="356" customFormat="1" ht="76.5">
      <c r="A40" s="299" t="s">
        <v>4760</v>
      </c>
      <c r="B40" s="316" t="s">
        <v>382</v>
      </c>
      <c r="C40" s="317">
        <v>35</v>
      </c>
      <c r="D40" s="300">
        <v>3000514</v>
      </c>
      <c r="E40" s="300" t="s">
        <v>4823</v>
      </c>
      <c r="F40" s="304">
        <v>41275</v>
      </c>
      <c r="G40" s="299" t="s">
        <v>1077</v>
      </c>
      <c r="H40" s="319">
        <v>0</v>
      </c>
      <c r="I40" s="319">
        <f t="shared" si="0"/>
        <v>0</v>
      </c>
      <c r="J40" s="300">
        <v>2013</v>
      </c>
      <c r="K40" s="306">
        <v>41275</v>
      </c>
      <c r="L40" s="300">
        <v>2013</v>
      </c>
      <c r="M40" s="306">
        <v>41639</v>
      </c>
      <c r="N40" s="299" t="s">
        <v>382</v>
      </c>
      <c r="O40" s="299" t="s">
        <v>4826</v>
      </c>
      <c r="P40" s="301" t="s">
        <v>329</v>
      </c>
      <c r="Q40" s="300">
        <v>1</v>
      </c>
      <c r="R40" s="300">
        <v>8</v>
      </c>
      <c r="S40" s="299" t="s">
        <v>4811</v>
      </c>
      <c r="T40" s="299" t="s">
        <v>4827</v>
      </c>
      <c r="U40" s="291"/>
      <c r="V40" s="291"/>
    </row>
    <row r="41" spans="1:22" s="356" customFormat="1" ht="76.5">
      <c r="A41" s="299" t="s">
        <v>4760</v>
      </c>
      <c r="B41" s="316" t="s">
        <v>382</v>
      </c>
      <c r="C41" s="317">
        <v>36</v>
      </c>
      <c r="D41" s="300">
        <v>3000514</v>
      </c>
      <c r="E41" s="300" t="s">
        <v>4823</v>
      </c>
      <c r="F41" s="304">
        <v>41275</v>
      </c>
      <c r="G41" s="299" t="s">
        <v>1077</v>
      </c>
      <c r="H41" s="319">
        <v>13.050432000000001</v>
      </c>
      <c r="I41" s="319">
        <f t="shared" si="0"/>
        <v>15.399509760000001</v>
      </c>
      <c r="J41" s="300">
        <v>2013</v>
      </c>
      <c r="K41" s="306">
        <v>41275</v>
      </c>
      <c r="L41" s="300">
        <v>2013</v>
      </c>
      <c r="M41" s="306">
        <v>41639</v>
      </c>
      <c r="N41" s="299" t="s">
        <v>382</v>
      </c>
      <c r="O41" s="299" t="s">
        <v>4828</v>
      </c>
      <c r="P41" s="301" t="s">
        <v>329</v>
      </c>
      <c r="Q41" s="300">
        <v>1</v>
      </c>
      <c r="R41" s="300">
        <v>8</v>
      </c>
      <c r="S41" s="299" t="s">
        <v>4811</v>
      </c>
      <c r="T41" s="299" t="s">
        <v>4829</v>
      </c>
      <c r="U41" s="291"/>
      <c r="V41" s="291"/>
    </row>
    <row r="42" spans="1:22" s="356" customFormat="1" ht="76.5">
      <c r="A42" s="299" t="s">
        <v>4760</v>
      </c>
      <c r="B42" s="316" t="s">
        <v>382</v>
      </c>
      <c r="C42" s="317">
        <v>37</v>
      </c>
      <c r="D42" s="300">
        <v>3000514</v>
      </c>
      <c r="E42" s="300" t="s">
        <v>4823</v>
      </c>
      <c r="F42" s="304">
        <v>41275</v>
      </c>
      <c r="G42" s="299" t="s">
        <v>1077</v>
      </c>
      <c r="H42" s="319">
        <v>976.37038447894668</v>
      </c>
      <c r="I42" s="319">
        <f t="shared" si="0"/>
        <v>1152.1170536851571</v>
      </c>
      <c r="J42" s="300">
        <v>2013</v>
      </c>
      <c r="K42" s="306">
        <v>41275</v>
      </c>
      <c r="L42" s="300">
        <v>2013</v>
      </c>
      <c r="M42" s="306">
        <v>41639</v>
      </c>
      <c r="N42" s="299" t="s">
        <v>382</v>
      </c>
      <c r="O42" s="299" t="s">
        <v>4830</v>
      </c>
      <c r="P42" s="301" t="s">
        <v>329</v>
      </c>
      <c r="Q42" s="300">
        <v>1</v>
      </c>
      <c r="R42" s="300">
        <v>8</v>
      </c>
      <c r="S42" s="299" t="s">
        <v>4811</v>
      </c>
      <c r="T42" s="299" t="s">
        <v>4831</v>
      </c>
      <c r="U42" s="291"/>
      <c r="V42" s="291"/>
    </row>
    <row r="43" spans="1:22" s="356" customFormat="1" ht="76.5">
      <c r="A43" s="299" t="s">
        <v>4760</v>
      </c>
      <c r="B43" s="316" t="s">
        <v>382</v>
      </c>
      <c r="C43" s="317">
        <v>38</v>
      </c>
      <c r="D43" s="300">
        <v>3000514</v>
      </c>
      <c r="E43" s="300" t="s">
        <v>4823</v>
      </c>
      <c r="F43" s="304">
        <v>41275</v>
      </c>
      <c r="G43" s="299" t="s">
        <v>1077</v>
      </c>
      <c r="H43" s="319">
        <v>7.9037446631178714</v>
      </c>
      <c r="I43" s="319">
        <f t="shared" si="0"/>
        <v>9.3264187024790886</v>
      </c>
      <c r="J43" s="300">
        <v>2013</v>
      </c>
      <c r="K43" s="306">
        <v>41275</v>
      </c>
      <c r="L43" s="300">
        <v>2013</v>
      </c>
      <c r="M43" s="306">
        <v>41639</v>
      </c>
      <c r="N43" s="299" t="s">
        <v>382</v>
      </c>
      <c r="O43" s="299" t="s">
        <v>4832</v>
      </c>
      <c r="P43" s="301" t="s">
        <v>329</v>
      </c>
      <c r="Q43" s="300">
        <v>1</v>
      </c>
      <c r="R43" s="300">
        <v>8</v>
      </c>
      <c r="S43" s="299" t="s">
        <v>4811</v>
      </c>
      <c r="T43" s="299" t="s">
        <v>4833</v>
      </c>
      <c r="U43" s="291"/>
      <c r="V43" s="291"/>
    </row>
    <row r="44" spans="1:22" s="356" customFormat="1" ht="76.5">
      <c r="A44" s="299" t="s">
        <v>4760</v>
      </c>
      <c r="B44" s="316" t="s">
        <v>382</v>
      </c>
      <c r="C44" s="317">
        <v>39</v>
      </c>
      <c r="D44" s="300">
        <v>3000514</v>
      </c>
      <c r="E44" s="300" t="s">
        <v>4823</v>
      </c>
      <c r="F44" s="304">
        <v>41275</v>
      </c>
      <c r="G44" s="299" t="s">
        <v>1077</v>
      </c>
      <c r="H44" s="319">
        <v>42.939726177142866</v>
      </c>
      <c r="I44" s="319">
        <f t="shared" si="0"/>
        <v>50.668876889028581</v>
      </c>
      <c r="J44" s="300">
        <v>2013</v>
      </c>
      <c r="K44" s="306">
        <v>41275</v>
      </c>
      <c r="L44" s="300">
        <v>2013</v>
      </c>
      <c r="M44" s="306">
        <v>41639</v>
      </c>
      <c r="N44" s="299" t="s">
        <v>382</v>
      </c>
      <c r="O44" s="299" t="s">
        <v>4834</v>
      </c>
      <c r="P44" s="301" t="s">
        <v>329</v>
      </c>
      <c r="Q44" s="300">
        <v>1</v>
      </c>
      <c r="R44" s="300">
        <v>8</v>
      </c>
      <c r="S44" s="299" t="s">
        <v>4811</v>
      </c>
      <c r="T44" s="299" t="s">
        <v>4835</v>
      </c>
      <c r="U44" s="291"/>
      <c r="V44" s="291"/>
    </row>
    <row r="45" spans="1:22" s="356" customFormat="1" ht="76.5">
      <c r="A45" s="299" t="s">
        <v>4760</v>
      </c>
      <c r="B45" s="316" t="s">
        <v>382</v>
      </c>
      <c r="C45" s="317">
        <v>40</v>
      </c>
      <c r="D45" s="300">
        <v>3000516</v>
      </c>
      <c r="E45" s="300" t="s">
        <v>4809</v>
      </c>
      <c r="F45" s="304">
        <v>41275</v>
      </c>
      <c r="G45" s="299" t="s">
        <v>1077</v>
      </c>
      <c r="H45" s="319">
        <v>49.463111750000003</v>
      </c>
      <c r="I45" s="319">
        <f t="shared" si="0"/>
        <v>58.366471865000001</v>
      </c>
      <c r="J45" s="300">
        <v>2013</v>
      </c>
      <c r="K45" s="306">
        <v>41275</v>
      </c>
      <c r="L45" s="300">
        <v>2013</v>
      </c>
      <c r="M45" s="306">
        <v>41639</v>
      </c>
      <c r="N45" s="299" t="s">
        <v>382</v>
      </c>
      <c r="O45" s="299" t="s">
        <v>4836</v>
      </c>
      <c r="P45" s="301" t="s">
        <v>329</v>
      </c>
      <c r="Q45" s="300">
        <v>1</v>
      </c>
      <c r="R45" s="300">
        <v>8</v>
      </c>
      <c r="S45" s="299" t="s">
        <v>4811</v>
      </c>
      <c r="T45" s="299" t="s">
        <v>4837</v>
      </c>
      <c r="U45" s="291"/>
      <c r="V45" s="291"/>
    </row>
    <row r="46" spans="1:22" s="356" customFormat="1" ht="63.75">
      <c r="A46" s="299" t="s">
        <v>4760</v>
      </c>
      <c r="B46" s="316" t="s">
        <v>382</v>
      </c>
      <c r="C46" s="317">
        <v>41</v>
      </c>
      <c r="D46" s="300">
        <v>3000553</v>
      </c>
      <c r="E46" s="300" t="s">
        <v>385</v>
      </c>
      <c r="F46" s="304">
        <v>41275</v>
      </c>
      <c r="G46" s="299" t="s">
        <v>1077</v>
      </c>
      <c r="H46" s="319">
        <v>13.438269</v>
      </c>
      <c r="I46" s="319">
        <v>13.438269</v>
      </c>
      <c r="J46" s="300">
        <v>2013</v>
      </c>
      <c r="K46" s="306">
        <v>41275</v>
      </c>
      <c r="L46" s="300">
        <v>2013</v>
      </c>
      <c r="M46" s="306">
        <v>41639</v>
      </c>
      <c r="N46" s="299" t="s">
        <v>382</v>
      </c>
      <c r="O46" s="299" t="s">
        <v>4838</v>
      </c>
      <c r="P46" s="301" t="s">
        <v>329</v>
      </c>
      <c r="Q46" s="300">
        <v>1</v>
      </c>
      <c r="R46" s="300">
        <v>8</v>
      </c>
      <c r="S46" s="299" t="s">
        <v>7363</v>
      </c>
      <c r="T46" s="299" t="s">
        <v>4839</v>
      </c>
      <c r="U46" s="291"/>
      <c r="V46" s="291"/>
    </row>
    <row r="47" spans="1:22" s="356" customFormat="1" ht="76.5">
      <c r="A47" s="299" t="s">
        <v>4760</v>
      </c>
      <c r="B47" s="316" t="s">
        <v>382</v>
      </c>
      <c r="C47" s="317">
        <v>42</v>
      </c>
      <c r="D47" s="300">
        <v>3000513</v>
      </c>
      <c r="E47" s="300" t="s">
        <v>4840</v>
      </c>
      <c r="F47" s="304">
        <v>41275</v>
      </c>
      <c r="G47" s="299" t="s">
        <v>1077</v>
      </c>
      <c r="H47" s="319">
        <v>403.10883155250002</v>
      </c>
      <c r="I47" s="319">
        <f t="shared" si="0"/>
        <v>475.66842123194999</v>
      </c>
      <c r="J47" s="300">
        <v>2013</v>
      </c>
      <c r="K47" s="306">
        <v>41275</v>
      </c>
      <c r="L47" s="300">
        <v>2013</v>
      </c>
      <c r="M47" s="306">
        <v>41639</v>
      </c>
      <c r="N47" s="299" t="s">
        <v>382</v>
      </c>
      <c r="O47" s="299" t="s">
        <v>4841</v>
      </c>
      <c r="P47" s="301" t="s">
        <v>329</v>
      </c>
      <c r="Q47" s="300">
        <v>1</v>
      </c>
      <c r="R47" s="300">
        <v>8</v>
      </c>
      <c r="S47" s="299" t="s">
        <v>4811</v>
      </c>
      <c r="T47" s="299" t="s">
        <v>4842</v>
      </c>
      <c r="U47" s="291"/>
      <c r="V47" s="291"/>
    </row>
    <row r="48" spans="1:22" s="356" customFormat="1" ht="76.5">
      <c r="A48" s="299" t="s">
        <v>4760</v>
      </c>
      <c r="B48" s="316" t="s">
        <v>382</v>
      </c>
      <c r="C48" s="317">
        <v>43</v>
      </c>
      <c r="D48" s="300">
        <v>3000516</v>
      </c>
      <c r="E48" s="300" t="s">
        <v>4809</v>
      </c>
      <c r="F48" s="304">
        <v>41275</v>
      </c>
      <c r="G48" s="299" t="s">
        <v>1077</v>
      </c>
      <c r="H48" s="319">
        <v>52.52386064741853</v>
      </c>
      <c r="I48" s="319">
        <f t="shared" si="0"/>
        <v>61.978155563953862</v>
      </c>
      <c r="J48" s="300">
        <v>2013</v>
      </c>
      <c r="K48" s="306">
        <v>41275</v>
      </c>
      <c r="L48" s="300">
        <v>2013</v>
      </c>
      <c r="M48" s="306">
        <v>41639</v>
      </c>
      <c r="N48" s="299" t="s">
        <v>382</v>
      </c>
      <c r="O48" s="299" t="s">
        <v>4843</v>
      </c>
      <c r="P48" s="301" t="s">
        <v>329</v>
      </c>
      <c r="Q48" s="300">
        <v>1</v>
      </c>
      <c r="R48" s="300">
        <v>8</v>
      </c>
      <c r="S48" s="299" t="s">
        <v>4811</v>
      </c>
      <c r="T48" s="299" t="s">
        <v>4844</v>
      </c>
      <c r="U48" s="291"/>
      <c r="V48" s="291"/>
    </row>
    <row r="49" spans="1:22" s="356" customFormat="1" ht="63.75">
      <c r="A49" s="299" t="s">
        <v>4760</v>
      </c>
      <c r="B49" s="316" t="s">
        <v>382</v>
      </c>
      <c r="C49" s="317">
        <v>44</v>
      </c>
      <c r="D49" s="300">
        <v>3000516</v>
      </c>
      <c r="E49" s="300" t="s">
        <v>4809</v>
      </c>
      <c r="F49" s="304">
        <v>41275</v>
      </c>
      <c r="G49" s="299" t="s">
        <v>1077</v>
      </c>
      <c r="H49" s="319">
        <v>41.58</v>
      </c>
      <c r="I49" s="319">
        <v>41.58</v>
      </c>
      <c r="J49" s="300">
        <v>2013</v>
      </c>
      <c r="K49" s="306">
        <v>41275</v>
      </c>
      <c r="L49" s="300">
        <v>2013</v>
      </c>
      <c r="M49" s="306">
        <v>41639</v>
      </c>
      <c r="N49" s="299" t="s">
        <v>382</v>
      </c>
      <c r="O49" s="299" t="s">
        <v>4845</v>
      </c>
      <c r="P49" s="301" t="s">
        <v>329</v>
      </c>
      <c r="Q49" s="300">
        <v>1</v>
      </c>
      <c r="R49" s="300">
        <v>8</v>
      </c>
      <c r="S49" s="299" t="s">
        <v>7363</v>
      </c>
      <c r="T49" s="299" t="s">
        <v>4846</v>
      </c>
      <c r="U49" s="291"/>
      <c r="V49" s="291"/>
    </row>
    <row r="50" spans="1:22" s="356" customFormat="1" ht="76.5">
      <c r="A50" s="299" t="s">
        <v>4760</v>
      </c>
      <c r="B50" s="316" t="s">
        <v>382</v>
      </c>
      <c r="C50" s="317">
        <v>45</v>
      </c>
      <c r="D50" s="300">
        <v>3000516</v>
      </c>
      <c r="E50" s="300" t="s">
        <v>4809</v>
      </c>
      <c r="F50" s="304">
        <v>41275</v>
      </c>
      <c r="G50" s="299" t="s">
        <v>1077</v>
      </c>
      <c r="H50" s="319">
        <v>24.57</v>
      </c>
      <c r="I50" s="319">
        <f t="shared" si="0"/>
        <v>28.992599999999999</v>
      </c>
      <c r="J50" s="300">
        <v>2013</v>
      </c>
      <c r="K50" s="306">
        <v>41275</v>
      </c>
      <c r="L50" s="300">
        <v>2013</v>
      </c>
      <c r="M50" s="306">
        <v>41639</v>
      </c>
      <c r="N50" s="299" t="s">
        <v>382</v>
      </c>
      <c r="O50" s="299" t="s">
        <v>4847</v>
      </c>
      <c r="P50" s="301" t="s">
        <v>329</v>
      </c>
      <c r="Q50" s="300">
        <v>1</v>
      </c>
      <c r="R50" s="300">
        <v>8</v>
      </c>
      <c r="S50" s="299" t="s">
        <v>4811</v>
      </c>
      <c r="T50" s="299" t="s">
        <v>4848</v>
      </c>
      <c r="U50" s="291"/>
      <c r="V50" s="291"/>
    </row>
    <row r="51" spans="1:22" s="356" customFormat="1" ht="76.5">
      <c r="A51" s="299" t="s">
        <v>4760</v>
      </c>
      <c r="B51" s="316" t="s">
        <v>382</v>
      </c>
      <c r="C51" s="317">
        <v>46</v>
      </c>
      <c r="D51" s="300">
        <v>3000553</v>
      </c>
      <c r="E51" s="300" t="s">
        <v>385</v>
      </c>
      <c r="F51" s="304">
        <v>41275</v>
      </c>
      <c r="G51" s="299" t="s">
        <v>1077</v>
      </c>
      <c r="H51" s="319">
        <v>7.0455839999999998</v>
      </c>
      <c r="I51" s="319">
        <f t="shared" si="0"/>
        <v>8.3137891199999991</v>
      </c>
      <c r="J51" s="300">
        <v>2013</v>
      </c>
      <c r="K51" s="306">
        <v>41275</v>
      </c>
      <c r="L51" s="300">
        <v>2013</v>
      </c>
      <c r="M51" s="306">
        <v>41639</v>
      </c>
      <c r="N51" s="299" t="s">
        <v>382</v>
      </c>
      <c r="O51" s="299" t="s">
        <v>4849</v>
      </c>
      <c r="P51" s="301" t="s">
        <v>329</v>
      </c>
      <c r="Q51" s="300">
        <v>1</v>
      </c>
      <c r="R51" s="300">
        <v>8</v>
      </c>
      <c r="S51" s="299" t="s">
        <v>4811</v>
      </c>
      <c r="T51" s="299" t="s">
        <v>4850</v>
      </c>
      <c r="U51" s="291"/>
      <c r="V51" s="291"/>
    </row>
    <row r="52" spans="1:22" s="356" customFormat="1" ht="76.5">
      <c r="A52" s="299" t="s">
        <v>4760</v>
      </c>
      <c r="B52" s="316" t="s">
        <v>382</v>
      </c>
      <c r="C52" s="317">
        <v>47</v>
      </c>
      <c r="D52" s="300">
        <v>3000516</v>
      </c>
      <c r="E52" s="300" t="s">
        <v>4809</v>
      </c>
      <c r="F52" s="304">
        <v>41275</v>
      </c>
      <c r="G52" s="299" t="s">
        <v>1077</v>
      </c>
      <c r="H52" s="319">
        <v>25.830857376267751</v>
      </c>
      <c r="I52" s="319">
        <f t="shared" si="0"/>
        <v>30.480411703995944</v>
      </c>
      <c r="J52" s="300">
        <v>2013</v>
      </c>
      <c r="K52" s="306">
        <v>41275</v>
      </c>
      <c r="L52" s="300">
        <v>2013</v>
      </c>
      <c r="M52" s="306">
        <v>41639</v>
      </c>
      <c r="N52" s="299" t="s">
        <v>382</v>
      </c>
      <c r="O52" s="299" t="s">
        <v>4851</v>
      </c>
      <c r="P52" s="301" t="s">
        <v>329</v>
      </c>
      <c r="Q52" s="300">
        <v>1</v>
      </c>
      <c r="R52" s="300">
        <v>8</v>
      </c>
      <c r="S52" s="299" t="s">
        <v>4811</v>
      </c>
      <c r="T52" s="299" t="s">
        <v>4852</v>
      </c>
      <c r="U52" s="291"/>
      <c r="V52" s="291"/>
    </row>
    <row r="53" spans="1:22" s="356" customFormat="1" ht="76.5">
      <c r="A53" s="299" t="s">
        <v>4760</v>
      </c>
      <c r="B53" s="316" t="s">
        <v>382</v>
      </c>
      <c r="C53" s="317">
        <v>48</v>
      </c>
      <c r="D53" s="300">
        <v>3000516</v>
      </c>
      <c r="E53" s="300" t="s">
        <v>4809</v>
      </c>
      <c r="F53" s="304">
        <v>41275</v>
      </c>
      <c r="G53" s="299" t="s">
        <v>1077</v>
      </c>
      <c r="H53" s="319">
        <v>15.435</v>
      </c>
      <c r="I53" s="319">
        <f t="shared" si="0"/>
        <v>18.2133</v>
      </c>
      <c r="J53" s="300">
        <v>2013</v>
      </c>
      <c r="K53" s="306">
        <v>41275</v>
      </c>
      <c r="L53" s="300">
        <v>2013</v>
      </c>
      <c r="M53" s="306">
        <v>41639</v>
      </c>
      <c r="N53" s="299" t="s">
        <v>382</v>
      </c>
      <c r="O53" s="299" t="s">
        <v>4853</v>
      </c>
      <c r="P53" s="301" t="s">
        <v>329</v>
      </c>
      <c r="Q53" s="300">
        <v>1</v>
      </c>
      <c r="R53" s="300">
        <v>8</v>
      </c>
      <c r="S53" s="299" t="s">
        <v>4811</v>
      </c>
      <c r="T53" s="299" t="s">
        <v>4854</v>
      </c>
      <c r="U53" s="291"/>
      <c r="V53" s="291"/>
    </row>
    <row r="54" spans="1:22" s="356" customFormat="1" ht="76.5">
      <c r="A54" s="299" t="s">
        <v>4760</v>
      </c>
      <c r="B54" s="316" t="s">
        <v>382</v>
      </c>
      <c r="C54" s="317">
        <v>49</v>
      </c>
      <c r="D54" s="300">
        <v>3000553</v>
      </c>
      <c r="E54" s="300" t="s">
        <v>385</v>
      </c>
      <c r="F54" s="304">
        <v>41275</v>
      </c>
      <c r="G54" s="299" t="s">
        <v>1077</v>
      </c>
      <c r="H54" s="319">
        <v>10.357354000000001</v>
      </c>
      <c r="I54" s="319">
        <f t="shared" si="0"/>
        <v>12.221677720000001</v>
      </c>
      <c r="J54" s="300">
        <v>2013</v>
      </c>
      <c r="K54" s="306">
        <v>41275</v>
      </c>
      <c r="L54" s="300">
        <v>2013</v>
      </c>
      <c r="M54" s="306">
        <v>41639</v>
      </c>
      <c r="N54" s="299" t="s">
        <v>382</v>
      </c>
      <c r="O54" s="299" t="s">
        <v>4855</v>
      </c>
      <c r="P54" s="301" t="s">
        <v>329</v>
      </c>
      <c r="Q54" s="300">
        <v>1</v>
      </c>
      <c r="R54" s="300">
        <v>8</v>
      </c>
      <c r="S54" s="299" t="s">
        <v>4811</v>
      </c>
      <c r="T54" s="299" t="s">
        <v>4856</v>
      </c>
      <c r="U54" s="291"/>
      <c r="V54" s="291"/>
    </row>
    <row r="55" spans="1:22" s="356" customFormat="1" ht="76.5">
      <c r="A55" s="299" t="s">
        <v>4760</v>
      </c>
      <c r="B55" s="316" t="s">
        <v>382</v>
      </c>
      <c r="C55" s="317">
        <v>50</v>
      </c>
      <c r="D55" s="300">
        <v>3000553</v>
      </c>
      <c r="E55" s="300" t="s">
        <v>385</v>
      </c>
      <c r="F55" s="304">
        <v>41275</v>
      </c>
      <c r="G55" s="299" t="s">
        <v>1077</v>
      </c>
      <c r="H55" s="319">
        <v>20.598961646569649</v>
      </c>
      <c r="I55" s="319">
        <f t="shared" si="0"/>
        <v>24.306774742952182</v>
      </c>
      <c r="J55" s="300">
        <v>2013</v>
      </c>
      <c r="K55" s="306">
        <v>41275</v>
      </c>
      <c r="L55" s="300">
        <v>2013</v>
      </c>
      <c r="M55" s="306">
        <v>41639</v>
      </c>
      <c r="N55" s="299" t="s">
        <v>382</v>
      </c>
      <c r="O55" s="299" t="s">
        <v>4857</v>
      </c>
      <c r="P55" s="301" t="s">
        <v>329</v>
      </c>
      <c r="Q55" s="300">
        <v>1</v>
      </c>
      <c r="R55" s="300">
        <v>8</v>
      </c>
      <c r="S55" s="299" t="s">
        <v>4811</v>
      </c>
      <c r="T55" s="299" t="s">
        <v>4858</v>
      </c>
      <c r="U55" s="291"/>
      <c r="V55" s="291"/>
    </row>
    <row r="56" spans="1:22" s="356" customFormat="1" ht="76.5">
      <c r="A56" s="299" t="s">
        <v>4760</v>
      </c>
      <c r="B56" s="316" t="s">
        <v>382</v>
      </c>
      <c r="C56" s="317">
        <v>51</v>
      </c>
      <c r="D56" s="300">
        <v>3000514</v>
      </c>
      <c r="E56" s="300" t="s">
        <v>4823</v>
      </c>
      <c r="F56" s="304">
        <v>41275</v>
      </c>
      <c r="G56" s="299" t="s">
        <v>1077</v>
      </c>
      <c r="H56" s="319">
        <v>25.740499399999997</v>
      </c>
      <c r="I56" s="319">
        <f t="shared" si="0"/>
        <v>30.373789291999994</v>
      </c>
      <c r="J56" s="300">
        <v>2013</v>
      </c>
      <c r="K56" s="306">
        <v>41275</v>
      </c>
      <c r="L56" s="300">
        <v>2013</v>
      </c>
      <c r="M56" s="306">
        <v>41639</v>
      </c>
      <c r="N56" s="299" t="s">
        <v>382</v>
      </c>
      <c r="O56" s="299" t="s">
        <v>4859</v>
      </c>
      <c r="P56" s="301" t="s">
        <v>329</v>
      </c>
      <c r="Q56" s="300">
        <v>1</v>
      </c>
      <c r="R56" s="300">
        <v>8</v>
      </c>
      <c r="S56" s="299" t="s">
        <v>4811</v>
      </c>
      <c r="T56" s="299" t="s">
        <v>4860</v>
      </c>
      <c r="U56" s="291"/>
      <c r="V56" s="291"/>
    </row>
    <row r="57" spans="1:22" s="356" customFormat="1" ht="76.5">
      <c r="A57" s="299" t="s">
        <v>4760</v>
      </c>
      <c r="B57" s="316" t="s">
        <v>382</v>
      </c>
      <c r="C57" s="317">
        <v>52</v>
      </c>
      <c r="D57" s="300">
        <v>3000514</v>
      </c>
      <c r="E57" s="300" t="s">
        <v>4823</v>
      </c>
      <c r="F57" s="304">
        <v>41275</v>
      </c>
      <c r="G57" s="299" t="s">
        <v>1077</v>
      </c>
      <c r="H57" s="319">
        <v>39.580714919999998</v>
      </c>
      <c r="I57" s="319">
        <f t="shared" si="0"/>
        <v>46.705243605599996</v>
      </c>
      <c r="J57" s="300">
        <v>2013</v>
      </c>
      <c r="K57" s="306">
        <v>41275</v>
      </c>
      <c r="L57" s="300">
        <v>2013</v>
      </c>
      <c r="M57" s="306">
        <v>41639</v>
      </c>
      <c r="N57" s="299" t="s">
        <v>382</v>
      </c>
      <c r="O57" s="299" t="s">
        <v>4861</v>
      </c>
      <c r="P57" s="301" t="s">
        <v>329</v>
      </c>
      <c r="Q57" s="300">
        <v>1</v>
      </c>
      <c r="R57" s="300">
        <v>8</v>
      </c>
      <c r="S57" s="299" t="s">
        <v>4811</v>
      </c>
      <c r="T57" s="299" t="s">
        <v>4862</v>
      </c>
      <c r="U57" s="291"/>
      <c r="V57" s="291"/>
    </row>
    <row r="58" spans="1:22" s="356" customFormat="1" ht="76.5">
      <c r="A58" s="299" t="s">
        <v>4760</v>
      </c>
      <c r="B58" s="316" t="s">
        <v>382</v>
      </c>
      <c r="C58" s="317">
        <v>53</v>
      </c>
      <c r="D58" s="300">
        <v>3000553</v>
      </c>
      <c r="E58" s="300" t="s">
        <v>385</v>
      </c>
      <c r="F58" s="304">
        <v>41275</v>
      </c>
      <c r="G58" s="299" t="s">
        <v>1077</v>
      </c>
      <c r="H58" s="319">
        <v>3.4162127999999998</v>
      </c>
      <c r="I58" s="319">
        <f t="shared" si="0"/>
        <v>4.031131104</v>
      </c>
      <c r="J58" s="300">
        <v>2013</v>
      </c>
      <c r="K58" s="306">
        <v>41275</v>
      </c>
      <c r="L58" s="300">
        <v>2013</v>
      </c>
      <c r="M58" s="306">
        <v>41639</v>
      </c>
      <c r="N58" s="299" t="s">
        <v>382</v>
      </c>
      <c r="O58" s="299" t="s">
        <v>4863</v>
      </c>
      <c r="P58" s="301" t="s">
        <v>329</v>
      </c>
      <c r="Q58" s="300">
        <v>1</v>
      </c>
      <c r="R58" s="300">
        <v>8</v>
      </c>
      <c r="S58" s="299" t="s">
        <v>4811</v>
      </c>
      <c r="T58" s="299" t="s">
        <v>4864</v>
      </c>
      <c r="U58" s="291"/>
      <c r="V58" s="291"/>
    </row>
    <row r="59" spans="1:22" s="356" customFormat="1" ht="76.5">
      <c r="A59" s="299" t="s">
        <v>4760</v>
      </c>
      <c r="B59" s="316" t="s">
        <v>382</v>
      </c>
      <c r="C59" s="317">
        <v>54</v>
      </c>
      <c r="D59" s="300">
        <v>3000516</v>
      </c>
      <c r="E59" s="300" t="s">
        <v>4809</v>
      </c>
      <c r="F59" s="304">
        <v>41275</v>
      </c>
      <c r="G59" s="299" t="s">
        <v>1077</v>
      </c>
      <c r="H59" s="319">
        <v>440.20569399323165</v>
      </c>
      <c r="I59" s="319">
        <f t="shared" si="0"/>
        <v>519.44271891201333</v>
      </c>
      <c r="J59" s="300">
        <v>2013</v>
      </c>
      <c r="K59" s="306">
        <v>41275</v>
      </c>
      <c r="L59" s="300">
        <v>2013</v>
      </c>
      <c r="M59" s="306">
        <v>41639</v>
      </c>
      <c r="N59" s="299" t="s">
        <v>382</v>
      </c>
      <c r="O59" s="299" t="s">
        <v>4865</v>
      </c>
      <c r="P59" s="301" t="s">
        <v>329</v>
      </c>
      <c r="Q59" s="300">
        <v>1</v>
      </c>
      <c r="R59" s="300">
        <v>8</v>
      </c>
      <c r="S59" s="299" t="s">
        <v>4811</v>
      </c>
      <c r="T59" s="299" t="s">
        <v>4866</v>
      </c>
      <c r="U59" s="291"/>
      <c r="V59" s="291"/>
    </row>
    <row r="60" spans="1:22" s="356" customFormat="1" ht="76.5">
      <c r="A60" s="299" t="s">
        <v>4760</v>
      </c>
      <c r="B60" s="316" t="s">
        <v>382</v>
      </c>
      <c r="C60" s="317">
        <v>55</v>
      </c>
      <c r="D60" s="300">
        <v>3000516</v>
      </c>
      <c r="E60" s="300" t="s">
        <v>4809</v>
      </c>
      <c r="F60" s="304">
        <v>41275</v>
      </c>
      <c r="G60" s="299" t="s">
        <v>1077</v>
      </c>
      <c r="H60" s="319">
        <v>43.499639999999999</v>
      </c>
      <c r="I60" s="319">
        <f t="shared" si="0"/>
        <v>51.329575199999994</v>
      </c>
      <c r="J60" s="300">
        <v>2013</v>
      </c>
      <c r="K60" s="306">
        <v>41275</v>
      </c>
      <c r="L60" s="300">
        <v>2013</v>
      </c>
      <c r="M60" s="306">
        <v>41639</v>
      </c>
      <c r="N60" s="299" t="s">
        <v>382</v>
      </c>
      <c r="O60" s="299" t="s">
        <v>4867</v>
      </c>
      <c r="P60" s="301" t="s">
        <v>329</v>
      </c>
      <c r="Q60" s="300">
        <v>1</v>
      </c>
      <c r="R60" s="300">
        <v>8</v>
      </c>
      <c r="S60" s="299" t="s">
        <v>4811</v>
      </c>
      <c r="T60" s="299" t="s">
        <v>4868</v>
      </c>
      <c r="U60" s="291"/>
      <c r="V60" s="291"/>
    </row>
    <row r="61" spans="1:22" s="356" customFormat="1" ht="76.5">
      <c r="A61" s="299" t="s">
        <v>4760</v>
      </c>
      <c r="B61" s="316" t="s">
        <v>382</v>
      </c>
      <c r="C61" s="317">
        <v>56</v>
      </c>
      <c r="D61" s="300">
        <v>3000516</v>
      </c>
      <c r="E61" s="300" t="s">
        <v>4809</v>
      </c>
      <c r="F61" s="304">
        <v>41275</v>
      </c>
      <c r="G61" s="299" t="s">
        <v>1077</v>
      </c>
      <c r="H61" s="319">
        <v>13.394019036144579</v>
      </c>
      <c r="I61" s="319">
        <f t="shared" si="0"/>
        <v>15.804942462650603</v>
      </c>
      <c r="J61" s="300">
        <v>2013</v>
      </c>
      <c r="K61" s="306">
        <v>41275</v>
      </c>
      <c r="L61" s="300">
        <v>2013</v>
      </c>
      <c r="M61" s="306">
        <v>41639</v>
      </c>
      <c r="N61" s="299" t="s">
        <v>382</v>
      </c>
      <c r="O61" s="299" t="s">
        <v>4869</v>
      </c>
      <c r="P61" s="301" t="s">
        <v>329</v>
      </c>
      <c r="Q61" s="300">
        <v>1</v>
      </c>
      <c r="R61" s="300">
        <v>8</v>
      </c>
      <c r="S61" s="299" t="s">
        <v>4811</v>
      </c>
      <c r="T61" s="299" t="s">
        <v>4870</v>
      </c>
      <c r="U61" s="291"/>
      <c r="V61" s="291"/>
    </row>
    <row r="62" spans="1:22" s="356" customFormat="1" ht="76.5">
      <c r="A62" s="299" t="s">
        <v>4760</v>
      </c>
      <c r="B62" s="316" t="s">
        <v>382</v>
      </c>
      <c r="C62" s="317">
        <v>57</v>
      </c>
      <c r="D62" s="300">
        <v>3000514</v>
      </c>
      <c r="E62" s="300" t="s">
        <v>4823</v>
      </c>
      <c r="F62" s="304">
        <v>41275</v>
      </c>
      <c r="G62" s="299" t="s">
        <v>1077</v>
      </c>
      <c r="H62" s="319">
        <v>607.02582255563323</v>
      </c>
      <c r="I62" s="319">
        <f t="shared" si="0"/>
        <v>716.29047061564722</v>
      </c>
      <c r="J62" s="300">
        <v>2013</v>
      </c>
      <c r="K62" s="306">
        <v>41275</v>
      </c>
      <c r="L62" s="300">
        <v>2013</v>
      </c>
      <c r="M62" s="306">
        <v>41639</v>
      </c>
      <c r="N62" s="299" t="s">
        <v>382</v>
      </c>
      <c r="O62" s="299" t="s">
        <v>4871</v>
      </c>
      <c r="P62" s="301" t="s">
        <v>329</v>
      </c>
      <c r="Q62" s="300">
        <v>1</v>
      </c>
      <c r="R62" s="300">
        <v>8</v>
      </c>
      <c r="S62" s="299" t="s">
        <v>4811</v>
      </c>
      <c r="T62" s="299" t="s">
        <v>4872</v>
      </c>
      <c r="U62" s="291"/>
      <c r="V62" s="291"/>
    </row>
    <row r="63" spans="1:22" s="356" customFormat="1" ht="76.5">
      <c r="A63" s="299" t="s">
        <v>4760</v>
      </c>
      <c r="B63" s="316" t="s">
        <v>382</v>
      </c>
      <c r="C63" s="317">
        <v>58</v>
      </c>
      <c r="D63" s="300">
        <v>3000516</v>
      </c>
      <c r="E63" s="300" t="s">
        <v>4809</v>
      </c>
      <c r="F63" s="304">
        <v>41275</v>
      </c>
      <c r="G63" s="299" t="s">
        <v>1077</v>
      </c>
      <c r="H63" s="319">
        <v>51.476245943234844</v>
      </c>
      <c r="I63" s="319">
        <f t="shared" si="0"/>
        <v>60.741970213017112</v>
      </c>
      <c r="J63" s="300">
        <v>2013</v>
      </c>
      <c r="K63" s="306">
        <v>41275</v>
      </c>
      <c r="L63" s="300">
        <v>2013</v>
      </c>
      <c r="M63" s="306">
        <v>41639</v>
      </c>
      <c r="N63" s="299" t="s">
        <v>382</v>
      </c>
      <c r="O63" s="299" t="s">
        <v>4873</v>
      </c>
      <c r="P63" s="301" t="s">
        <v>329</v>
      </c>
      <c r="Q63" s="300">
        <v>1</v>
      </c>
      <c r="R63" s="300">
        <v>8</v>
      </c>
      <c r="S63" s="299" t="s">
        <v>4811</v>
      </c>
      <c r="T63" s="299" t="s">
        <v>4874</v>
      </c>
      <c r="U63" s="291"/>
      <c r="V63" s="291"/>
    </row>
    <row r="64" spans="1:22" s="356" customFormat="1" ht="76.5">
      <c r="A64" s="299" t="s">
        <v>4760</v>
      </c>
      <c r="B64" s="316" t="s">
        <v>382</v>
      </c>
      <c r="C64" s="317">
        <v>59</v>
      </c>
      <c r="D64" s="300">
        <v>3000511</v>
      </c>
      <c r="E64" s="299" t="s">
        <v>4875</v>
      </c>
      <c r="F64" s="304">
        <v>41275</v>
      </c>
      <c r="G64" s="299" t="s">
        <v>1077</v>
      </c>
      <c r="H64" s="319">
        <v>23217.7</v>
      </c>
      <c r="I64" s="319">
        <f t="shared" si="0"/>
        <v>27396.885999999999</v>
      </c>
      <c r="J64" s="300">
        <v>2013</v>
      </c>
      <c r="K64" s="306">
        <v>41275</v>
      </c>
      <c r="L64" s="300">
        <v>2013</v>
      </c>
      <c r="M64" s="306">
        <v>41639</v>
      </c>
      <c r="N64" s="299" t="s">
        <v>382</v>
      </c>
      <c r="O64" s="299" t="s">
        <v>4876</v>
      </c>
      <c r="P64" s="301" t="s">
        <v>329</v>
      </c>
      <c r="Q64" s="300">
        <v>1</v>
      </c>
      <c r="R64" s="300">
        <v>8</v>
      </c>
      <c r="S64" s="299" t="s">
        <v>4811</v>
      </c>
      <c r="T64" s="299" t="s">
        <v>4877</v>
      </c>
      <c r="U64" s="291"/>
      <c r="V64" s="291"/>
    </row>
    <row r="65" spans="1:22" s="356" customFormat="1" ht="76.5">
      <c r="A65" s="299" t="s">
        <v>4760</v>
      </c>
      <c r="B65" s="316" t="s">
        <v>382</v>
      </c>
      <c r="C65" s="317">
        <v>60</v>
      </c>
      <c r="D65" s="300">
        <v>3000516</v>
      </c>
      <c r="E65" s="300" t="s">
        <v>4809</v>
      </c>
      <c r="F65" s="304">
        <v>41275</v>
      </c>
      <c r="G65" s="299" t="s">
        <v>1077</v>
      </c>
      <c r="H65" s="319">
        <v>5407.7406378087826</v>
      </c>
      <c r="I65" s="319">
        <f t="shared" si="0"/>
        <v>6381.1339526143629</v>
      </c>
      <c r="J65" s="300">
        <v>2013</v>
      </c>
      <c r="K65" s="306">
        <v>41275</v>
      </c>
      <c r="L65" s="300">
        <v>2013</v>
      </c>
      <c r="M65" s="306">
        <v>41639</v>
      </c>
      <c r="N65" s="299" t="s">
        <v>382</v>
      </c>
      <c r="O65" s="299" t="s">
        <v>4878</v>
      </c>
      <c r="P65" s="301" t="s">
        <v>329</v>
      </c>
      <c r="Q65" s="300">
        <v>1</v>
      </c>
      <c r="R65" s="300">
        <v>8</v>
      </c>
      <c r="S65" s="299" t="s">
        <v>4811</v>
      </c>
      <c r="T65" s="299" t="s">
        <v>4879</v>
      </c>
      <c r="U65" s="291"/>
      <c r="V65" s="291"/>
    </row>
    <row r="66" spans="1:22" s="356" customFormat="1" ht="76.5">
      <c r="A66" s="299" t="s">
        <v>4760</v>
      </c>
      <c r="B66" s="316" t="s">
        <v>382</v>
      </c>
      <c r="C66" s="317">
        <v>61</v>
      </c>
      <c r="D66" s="300">
        <v>3000516</v>
      </c>
      <c r="E66" s="300" t="s">
        <v>4809</v>
      </c>
      <c r="F66" s="304">
        <v>41275</v>
      </c>
      <c r="G66" s="299" t="s">
        <v>1077</v>
      </c>
      <c r="H66" s="319">
        <v>463.93171898662933</v>
      </c>
      <c r="I66" s="319">
        <f t="shared" si="0"/>
        <v>547.43942840422255</v>
      </c>
      <c r="J66" s="300">
        <v>2013</v>
      </c>
      <c r="K66" s="306">
        <v>41275</v>
      </c>
      <c r="L66" s="300">
        <v>2013</v>
      </c>
      <c r="M66" s="306">
        <v>41639</v>
      </c>
      <c r="N66" s="299" t="s">
        <v>382</v>
      </c>
      <c r="O66" s="299" t="s">
        <v>4880</v>
      </c>
      <c r="P66" s="301" t="s">
        <v>329</v>
      </c>
      <c r="Q66" s="300">
        <v>1</v>
      </c>
      <c r="R66" s="300">
        <v>8</v>
      </c>
      <c r="S66" s="299" t="s">
        <v>4811</v>
      </c>
      <c r="T66" s="299" t="s">
        <v>4881</v>
      </c>
      <c r="U66" s="291"/>
      <c r="V66" s="291"/>
    </row>
    <row r="67" spans="1:22" s="356" customFormat="1" ht="76.5">
      <c r="A67" s="299" t="s">
        <v>4760</v>
      </c>
      <c r="B67" s="316" t="s">
        <v>382</v>
      </c>
      <c r="C67" s="317">
        <v>62</v>
      </c>
      <c r="D67" s="300">
        <v>3000553</v>
      </c>
      <c r="E67" s="300" t="s">
        <v>385</v>
      </c>
      <c r="F67" s="304">
        <v>41275</v>
      </c>
      <c r="G67" s="299" t="s">
        <v>1077</v>
      </c>
      <c r="H67" s="319">
        <v>51.351291412557501</v>
      </c>
      <c r="I67" s="319">
        <f t="shared" si="0"/>
        <v>60.594523866817845</v>
      </c>
      <c r="J67" s="300">
        <v>2013</v>
      </c>
      <c r="K67" s="306">
        <v>41275</v>
      </c>
      <c r="L67" s="300">
        <v>2013</v>
      </c>
      <c r="M67" s="306">
        <v>41639</v>
      </c>
      <c r="N67" s="299" t="s">
        <v>382</v>
      </c>
      <c r="O67" s="299" t="s">
        <v>4882</v>
      </c>
      <c r="P67" s="301" t="s">
        <v>329</v>
      </c>
      <c r="Q67" s="300">
        <v>1</v>
      </c>
      <c r="R67" s="300">
        <v>8</v>
      </c>
      <c r="S67" s="299" t="s">
        <v>4811</v>
      </c>
      <c r="T67" s="299" t="s">
        <v>4883</v>
      </c>
      <c r="U67" s="291"/>
      <c r="V67" s="291"/>
    </row>
    <row r="68" spans="1:22" s="356" customFormat="1" ht="63.75">
      <c r="A68" s="299" t="s">
        <v>4760</v>
      </c>
      <c r="B68" s="316" t="s">
        <v>382</v>
      </c>
      <c r="C68" s="317">
        <v>63</v>
      </c>
      <c r="D68" s="300">
        <v>3000516</v>
      </c>
      <c r="E68" s="300" t="s">
        <v>4809</v>
      </c>
      <c r="F68" s="304">
        <v>41275</v>
      </c>
      <c r="G68" s="299" t="s">
        <v>1077</v>
      </c>
      <c r="H68" s="319">
        <v>17.003750400000001</v>
      </c>
      <c r="I68" s="319">
        <v>17.003750400000001</v>
      </c>
      <c r="J68" s="300">
        <v>2013</v>
      </c>
      <c r="K68" s="306">
        <v>41275</v>
      </c>
      <c r="L68" s="300">
        <v>2013</v>
      </c>
      <c r="M68" s="306">
        <v>41639</v>
      </c>
      <c r="N68" s="299" t="s">
        <v>382</v>
      </c>
      <c r="O68" s="299" t="s">
        <v>4884</v>
      </c>
      <c r="P68" s="301" t="s">
        <v>329</v>
      </c>
      <c r="Q68" s="300">
        <v>1</v>
      </c>
      <c r="R68" s="300">
        <v>8</v>
      </c>
      <c r="S68" s="299" t="s">
        <v>7363</v>
      </c>
      <c r="T68" s="299" t="s">
        <v>4885</v>
      </c>
      <c r="U68" s="291"/>
      <c r="V68" s="291"/>
    </row>
    <row r="69" spans="1:22" s="356" customFormat="1" ht="76.5">
      <c r="A69" s="299" t="s">
        <v>4760</v>
      </c>
      <c r="B69" s="316" t="s">
        <v>382</v>
      </c>
      <c r="C69" s="317">
        <v>64</v>
      </c>
      <c r="D69" s="300">
        <v>3000516</v>
      </c>
      <c r="E69" s="300" t="s">
        <v>4809</v>
      </c>
      <c r="F69" s="304">
        <v>41275</v>
      </c>
      <c r="G69" s="299" t="s">
        <v>1077</v>
      </c>
      <c r="H69" s="319">
        <v>15.120000000000001</v>
      </c>
      <c r="I69" s="319">
        <f t="shared" si="0"/>
        <v>17.8416</v>
      </c>
      <c r="J69" s="300">
        <v>2013</v>
      </c>
      <c r="K69" s="306">
        <v>41275</v>
      </c>
      <c r="L69" s="300">
        <v>2013</v>
      </c>
      <c r="M69" s="306">
        <v>41639</v>
      </c>
      <c r="N69" s="299" t="s">
        <v>382</v>
      </c>
      <c r="O69" s="299" t="s">
        <v>4886</v>
      </c>
      <c r="P69" s="301" t="s">
        <v>329</v>
      </c>
      <c r="Q69" s="300">
        <v>1</v>
      </c>
      <c r="R69" s="300">
        <v>8</v>
      </c>
      <c r="S69" s="299" t="s">
        <v>4811</v>
      </c>
      <c r="T69" s="299" t="s">
        <v>4887</v>
      </c>
      <c r="U69" s="291"/>
      <c r="V69" s="291"/>
    </row>
    <row r="70" spans="1:22" s="356" customFormat="1" ht="76.5">
      <c r="A70" s="299" t="s">
        <v>4760</v>
      </c>
      <c r="B70" s="316" t="s">
        <v>382</v>
      </c>
      <c r="C70" s="317">
        <v>65</v>
      </c>
      <c r="D70" s="300">
        <v>3000553</v>
      </c>
      <c r="E70" s="300" t="s">
        <v>385</v>
      </c>
      <c r="F70" s="304">
        <v>41275</v>
      </c>
      <c r="G70" s="299" t="s">
        <v>1077</v>
      </c>
      <c r="H70" s="319">
        <v>40.500135</v>
      </c>
      <c r="I70" s="319">
        <f t="shared" si="0"/>
        <v>47.790159299999999</v>
      </c>
      <c r="J70" s="300">
        <v>2013</v>
      </c>
      <c r="K70" s="306">
        <v>41275</v>
      </c>
      <c r="L70" s="300">
        <v>2013</v>
      </c>
      <c r="M70" s="306">
        <v>41639</v>
      </c>
      <c r="N70" s="299" t="s">
        <v>382</v>
      </c>
      <c r="O70" s="299" t="s">
        <v>4888</v>
      </c>
      <c r="P70" s="301" t="s">
        <v>329</v>
      </c>
      <c r="Q70" s="300">
        <v>1</v>
      </c>
      <c r="R70" s="300">
        <v>8</v>
      </c>
      <c r="S70" s="299" t="s">
        <v>4811</v>
      </c>
      <c r="T70" s="299" t="s">
        <v>4889</v>
      </c>
      <c r="U70" s="291"/>
      <c r="V70" s="291"/>
    </row>
    <row r="71" spans="1:22" s="356" customFormat="1" ht="76.5">
      <c r="A71" s="299" t="s">
        <v>4760</v>
      </c>
      <c r="B71" s="316" t="s">
        <v>382</v>
      </c>
      <c r="C71" s="317">
        <v>66</v>
      </c>
      <c r="D71" s="300">
        <v>3000514</v>
      </c>
      <c r="E71" s="300" t="s">
        <v>4823</v>
      </c>
      <c r="F71" s="304">
        <v>41275</v>
      </c>
      <c r="G71" s="299" t="s">
        <v>1077</v>
      </c>
      <c r="H71" s="319">
        <v>9.5078355000000006</v>
      </c>
      <c r="I71" s="319">
        <f t="shared" ref="I71:I80" si="2">H71*1.18</f>
        <v>11.21924589</v>
      </c>
      <c r="J71" s="300">
        <v>2013</v>
      </c>
      <c r="K71" s="306">
        <v>41275</v>
      </c>
      <c r="L71" s="300">
        <v>2013</v>
      </c>
      <c r="M71" s="306">
        <v>41639</v>
      </c>
      <c r="N71" s="299" t="s">
        <v>382</v>
      </c>
      <c r="O71" s="299" t="s">
        <v>4890</v>
      </c>
      <c r="P71" s="301" t="s">
        <v>329</v>
      </c>
      <c r="Q71" s="300">
        <v>1</v>
      </c>
      <c r="R71" s="300">
        <v>8</v>
      </c>
      <c r="S71" s="299" t="s">
        <v>4811</v>
      </c>
      <c r="T71" s="299" t="s">
        <v>4891</v>
      </c>
      <c r="U71" s="291"/>
      <c r="V71" s="291"/>
    </row>
    <row r="72" spans="1:22" s="356" customFormat="1" ht="76.5">
      <c r="A72" s="299" t="s">
        <v>4760</v>
      </c>
      <c r="B72" s="316" t="s">
        <v>382</v>
      </c>
      <c r="C72" s="317">
        <v>67</v>
      </c>
      <c r="D72" s="300">
        <v>3000514</v>
      </c>
      <c r="E72" s="300" t="s">
        <v>4823</v>
      </c>
      <c r="F72" s="304">
        <v>41275</v>
      </c>
      <c r="G72" s="299" t="s">
        <v>1077</v>
      </c>
      <c r="H72" s="319">
        <v>32.74207220000001</v>
      </c>
      <c r="I72" s="319">
        <f t="shared" si="2"/>
        <v>38.635645196000013</v>
      </c>
      <c r="J72" s="300">
        <v>2013</v>
      </c>
      <c r="K72" s="306">
        <v>41275</v>
      </c>
      <c r="L72" s="300">
        <v>2013</v>
      </c>
      <c r="M72" s="306">
        <v>41639</v>
      </c>
      <c r="N72" s="299" t="s">
        <v>382</v>
      </c>
      <c r="O72" s="299" t="s">
        <v>4892</v>
      </c>
      <c r="P72" s="301" t="s">
        <v>329</v>
      </c>
      <c r="Q72" s="300">
        <v>1</v>
      </c>
      <c r="R72" s="300">
        <v>8</v>
      </c>
      <c r="S72" s="299" t="s">
        <v>4811</v>
      </c>
      <c r="T72" s="299" t="s">
        <v>4893</v>
      </c>
      <c r="U72" s="291"/>
      <c r="V72" s="291"/>
    </row>
    <row r="73" spans="1:22" s="356" customFormat="1" ht="76.5">
      <c r="A73" s="299" t="s">
        <v>4760</v>
      </c>
      <c r="B73" s="316" t="s">
        <v>382</v>
      </c>
      <c r="C73" s="317">
        <v>68</v>
      </c>
      <c r="D73" s="300">
        <v>3000553</v>
      </c>
      <c r="E73" s="300" t="s">
        <v>385</v>
      </c>
      <c r="F73" s="304">
        <v>41275</v>
      </c>
      <c r="G73" s="299" t="s">
        <v>1077</v>
      </c>
      <c r="H73" s="319">
        <v>31.465476000000002</v>
      </c>
      <c r="I73" s="319">
        <f t="shared" si="2"/>
        <v>37.129261679999999</v>
      </c>
      <c r="J73" s="300">
        <v>2013</v>
      </c>
      <c r="K73" s="306">
        <v>41275</v>
      </c>
      <c r="L73" s="300">
        <v>2013</v>
      </c>
      <c r="M73" s="306">
        <v>41639</v>
      </c>
      <c r="N73" s="299" t="s">
        <v>382</v>
      </c>
      <c r="O73" s="299" t="s">
        <v>4894</v>
      </c>
      <c r="P73" s="301" t="s">
        <v>329</v>
      </c>
      <c r="Q73" s="300">
        <v>1</v>
      </c>
      <c r="R73" s="300">
        <v>8</v>
      </c>
      <c r="S73" s="299" t="s">
        <v>4811</v>
      </c>
      <c r="T73" s="299" t="s">
        <v>4895</v>
      </c>
      <c r="U73" s="291"/>
      <c r="V73" s="291"/>
    </row>
    <row r="74" spans="1:22" s="356" customFormat="1" ht="76.5">
      <c r="A74" s="299" t="s">
        <v>4760</v>
      </c>
      <c r="B74" s="316" t="s">
        <v>382</v>
      </c>
      <c r="C74" s="317">
        <v>69</v>
      </c>
      <c r="D74" s="300">
        <v>3000553</v>
      </c>
      <c r="E74" s="300" t="s">
        <v>385</v>
      </c>
      <c r="F74" s="304">
        <v>41275</v>
      </c>
      <c r="G74" s="299" t="s">
        <v>1077</v>
      </c>
      <c r="H74" s="319">
        <v>33.806303999999997</v>
      </c>
      <c r="I74" s="319">
        <f t="shared" si="2"/>
        <v>39.891438719999996</v>
      </c>
      <c r="J74" s="300">
        <v>2013</v>
      </c>
      <c r="K74" s="306">
        <v>41275</v>
      </c>
      <c r="L74" s="300">
        <v>2013</v>
      </c>
      <c r="M74" s="306">
        <v>41639</v>
      </c>
      <c r="N74" s="299" t="s">
        <v>382</v>
      </c>
      <c r="O74" s="299" t="s">
        <v>4896</v>
      </c>
      <c r="P74" s="301" t="s">
        <v>329</v>
      </c>
      <c r="Q74" s="300">
        <v>1</v>
      </c>
      <c r="R74" s="300">
        <v>8</v>
      </c>
      <c r="S74" s="299" t="s">
        <v>4811</v>
      </c>
      <c r="T74" s="299" t="s">
        <v>4897</v>
      </c>
      <c r="U74" s="291"/>
      <c r="V74" s="291"/>
    </row>
    <row r="75" spans="1:22" s="356" customFormat="1" ht="76.5">
      <c r="A75" s="299" t="s">
        <v>4760</v>
      </c>
      <c r="B75" s="316" t="s">
        <v>382</v>
      </c>
      <c r="C75" s="317">
        <v>70</v>
      </c>
      <c r="D75" s="300">
        <v>3000553</v>
      </c>
      <c r="E75" s="300" t="s">
        <v>385</v>
      </c>
      <c r="F75" s="304">
        <v>41275</v>
      </c>
      <c r="G75" s="299" t="s">
        <v>1077</v>
      </c>
      <c r="H75" s="319">
        <v>87.452442000000005</v>
      </c>
      <c r="I75" s="319">
        <f t="shared" si="2"/>
        <v>103.19388155999999</v>
      </c>
      <c r="J75" s="300">
        <v>2013</v>
      </c>
      <c r="K75" s="306">
        <v>41275</v>
      </c>
      <c r="L75" s="300">
        <v>2013</v>
      </c>
      <c r="M75" s="306">
        <v>41639</v>
      </c>
      <c r="N75" s="299" t="s">
        <v>382</v>
      </c>
      <c r="O75" s="299" t="s">
        <v>4898</v>
      </c>
      <c r="P75" s="301" t="s">
        <v>329</v>
      </c>
      <c r="Q75" s="300">
        <v>1</v>
      </c>
      <c r="R75" s="300">
        <v>8</v>
      </c>
      <c r="S75" s="299" t="s">
        <v>4811</v>
      </c>
      <c r="T75" s="299" t="s">
        <v>4899</v>
      </c>
      <c r="U75" s="291"/>
      <c r="V75" s="291"/>
    </row>
    <row r="76" spans="1:22" s="356" customFormat="1" ht="76.5">
      <c r="A76" s="299" t="s">
        <v>4760</v>
      </c>
      <c r="B76" s="316" t="s">
        <v>382</v>
      </c>
      <c r="C76" s="317">
        <v>71</v>
      </c>
      <c r="D76" s="300">
        <v>3000553</v>
      </c>
      <c r="E76" s="300" t="s">
        <v>385</v>
      </c>
      <c r="F76" s="304">
        <v>41275</v>
      </c>
      <c r="G76" s="299" t="s">
        <v>1077</v>
      </c>
      <c r="H76" s="319">
        <v>175.29451852901184</v>
      </c>
      <c r="I76" s="319">
        <f t="shared" si="2"/>
        <v>206.84753186423396</v>
      </c>
      <c r="J76" s="300">
        <v>2013</v>
      </c>
      <c r="K76" s="306">
        <v>41275</v>
      </c>
      <c r="L76" s="300">
        <v>2013</v>
      </c>
      <c r="M76" s="306">
        <v>41639</v>
      </c>
      <c r="N76" s="299" t="s">
        <v>382</v>
      </c>
      <c r="O76" s="299" t="s">
        <v>4900</v>
      </c>
      <c r="P76" s="301" t="s">
        <v>329</v>
      </c>
      <c r="Q76" s="300">
        <v>1</v>
      </c>
      <c r="R76" s="300">
        <v>8</v>
      </c>
      <c r="S76" s="299" t="s">
        <v>4811</v>
      </c>
      <c r="T76" s="299" t="s">
        <v>4901</v>
      </c>
      <c r="U76" s="291"/>
      <c r="V76" s="291"/>
    </row>
    <row r="77" spans="1:22" s="356" customFormat="1" ht="63.75">
      <c r="A77" s="299" t="s">
        <v>4760</v>
      </c>
      <c r="B77" s="316" t="s">
        <v>382</v>
      </c>
      <c r="C77" s="317">
        <v>72</v>
      </c>
      <c r="D77" s="300">
        <v>3000516</v>
      </c>
      <c r="E77" s="300" t="s">
        <v>4809</v>
      </c>
      <c r="F77" s="304">
        <v>41275</v>
      </c>
      <c r="G77" s="299" t="s">
        <v>1077</v>
      </c>
      <c r="H77" s="319">
        <v>260.12063999999998</v>
      </c>
      <c r="I77" s="319">
        <v>260.12063999999998</v>
      </c>
      <c r="J77" s="300">
        <v>2013</v>
      </c>
      <c r="K77" s="306">
        <v>41275</v>
      </c>
      <c r="L77" s="300">
        <v>2013</v>
      </c>
      <c r="M77" s="306">
        <v>41639</v>
      </c>
      <c r="N77" s="299" t="s">
        <v>382</v>
      </c>
      <c r="O77" s="299" t="s">
        <v>4902</v>
      </c>
      <c r="P77" s="301" t="s">
        <v>329</v>
      </c>
      <c r="Q77" s="300">
        <v>1</v>
      </c>
      <c r="R77" s="300">
        <v>8</v>
      </c>
      <c r="S77" s="299" t="s">
        <v>7363</v>
      </c>
      <c r="T77" s="299" t="s">
        <v>4903</v>
      </c>
      <c r="U77" s="291"/>
      <c r="V77" s="291"/>
    </row>
    <row r="78" spans="1:22" s="356" customFormat="1" ht="76.5">
      <c r="A78" s="299" t="s">
        <v>4760</v>
      </c>
      <c r="B78" s="316" t="s">
        <v>382</v>
      </c>
      <c r="C78" s="317">
        <v>73</v>
      </c>
      <c r="D78" s="300">
        <v>3000553</v>
      </c>
      <c r="E78" s="300" t="s">
        <v>385</v>
      </c>
      <c r="F78" s="304">
        <v>41275</v>
      </c>
      <c r="G78" s="299" t="s">
        <v>1077</v>
      </c>
      <c r="H78" s="319">
        <v>18.137392000000002</v>
      </c>
      <c r="I78" s="319">
        <f t="shared" si="2"/>
        <v>21.402122560000002</v>
      </c>
      <c r="J78" s="300">
        <v>2013</v>
      </c>
      <c r="K78" s="306">
        <v>41275</v>
      </c>
      <c r="L78" s="300">
        <v>2013</v>
      </c>
      <c r="M78" s="306">
        <v>41639</v>
      </c>
      <c r="N78" s="299" t="s">
        <v>382</v>
      </c>
      <c r="O78" s="299" t="s">
        <v>4904</v>
      </c>
      <c r="P78" s="301" t="s">
        <v>329</v>
      </c>
      <c r="Q78" s="300">
        <v>1</v>
      </c>
      <c r="R78" s="300">
        <v>8</v>
      </c>
      <c r="S78" s="299" t="s">
        <v>4811</v>
      </c>
      <c r="T78" s="299" t="s">
        <v>4905</v>
      </c>
      <c r="U78" s="291"/>
      <c r="V78" s="291"/>
    </row>
    <row r="79" spans="1:22" s="356" customFormat="1" ht="76.5">
      <c r="A79" s="299" t="s">
        <v>4760</v>
      </c>
      <c r="B79" s="316" t="s">
        <v>382</v>
      </c>
      <c r="C79" s="317">
        <v>74</v>
      </c>
      <c r="D79" s="300">
        <v>3000553</v>
      </c>
      <c r="E79" s="300" t="s">
        <v>385</v>
      </c>
      <c r="F79" s="304">
        <v>41275</v>
      </c>
      <c r="G79" s="299" t="s">
        <v>1077</v>
      </c>
      <c r="H79" s="319">
        <v>5.8114099999999995</v>
      </c>
      <c r="I79" s="319">
        <f t="shared" si="2"/>
        <v>6.8574637999999988</v>
      </c>
      <c r="J79" s="300">
        <v>2013</v>
      </c>
      <c r="K79" s="306">
        <v>41275</v>
      </c>
      <c r="L79" s="300">
        <v>2013</v>
      </c>
      <c r="M79" s="306">
        <v>41639</v>
      </c>
      <c r="N79" s="299" t="s">
        <v>382</v>
      </c>
      <c r="O79" s="299" t="s">
        <v>4906</v>
      </c>
      <c r="P79" s="301" t="s">
        <v>329</v>
      </c>
      <c r="Q79" s="300">
        <v>1</v>
      </c>
      <c r="R79" s="300">
        <v>8</v>
      </c>
      <c r="S79" s="299" t="s">
        <v>4811</v>
      </c>
      <c r="T79" s="299" t="s">
        <v>4907</v>
      </c>
      <c r="U79" s="291"/>
      <c r="V79" s="291"/>
    </row>
    <row r="80" spans="1:22" s="356" customFormat="1" ht="76.5">
      <c r="A80" s="299" t="s">
        <v>4760</v>
      </c>
      <c r="B80" s="316" t="s">
        <v>382</v>
      </c>
      <c r="C80" s="317">
        <v>75</v>
      </c>
      <c r="D80" s="300">
        <v>3000553</v>
      </c>
      <c r="E80" s="300" t="s">
        <v>385</v>
      </c>
      <c r="F80" s="304">
        <v>41275</v>
      </c>
      <c r="G80" s="299" t="s">
        <v>1077</v>
      </c>
      <c r="H80" s="319">
        <v>27.99665877139833</v>
      </c>
      <c r="I80" s="319">
        <f t="shared" si="2"/>
        <v>33.036057350250026</v>
      </c>
      <c r="J80" s="300">
        <v>2013</v>
      </c>
      <c r="K80" s="306">
        <v>41275</v>
      </c>
      <c r="L80" s="300">
        <v>2013</v>
      </c>
      <c r="M80" s="306">
        <v>41639</v>
      </c>
      <c r="N80" s="299" t="s">
        <v>382</v>
      </c>
      <c r="O80" s="299" t="s">
        <v>4908</v>
      </c>
      <c r="P80" s="301" t="s">
        <v>329</v>
      </c>
      <c r="Q80" s="300">
        <v>1</v>
      </c>
      <c r="R80" s="300">
        <v>8</v>
      </c>
      <c r="S80" s="299" t="s">
        <v>4811</v>
      </c>
      <c r="T80" s="299" t="s">
        <v>4909</v>
      </c>
      <c r="U80" s="291"/>
      <c r="V80" s="291"/>
    </row>
    <row r="81" spans="1:22" s="328" customFormat="1" ht="76.5">
      <c r="A81" s="299" t="s">
        <v>4760</v>
      </c>
      <c r="B81" s="309" t="s">
        <v>1599</v>
      </c>
      <c r="C81" s="317">
        <v>76</v>
      </c>
      <c r="D81" s="300">
        <v>3000417</v>
      </c>
      <c r="E81" s="321" t="s">
        <v>588</v>
      </c>
      <c r="F81" s="322">
        <v>41275</v>
      </c>
      <c r="G81" s="309" t="s">
        <v>1667</v>
      </c>
      <c r="H81" s="323">
        <v>2341.5</v>
      </c>
      <c r="I81" s="323">
        <f>H81*1.18</f>
        <v>2762.97</v>
      </c>
      <c r="J81" s="309">
        <v>2013</v>
      </c>
      <c r="K81" s="324">
        <v>41306</v>
      </c>
      <c r="L81" s="309">
        <v>2013</v>
      </c>
      <c r="M81" s="324">
        <v>41639</v>
      </c>
      <c r="N81" s="299" t="s">
        <v>1599</v>
      </c>
      <c r="O81" s="325" t="s">
        <v>4910</v>
      </c>
      <c r="P81" s="301" t="s">
        <v>329</v>
      </c>
      <c r="Q81" s="326">
        <v>1</v>
      </c>
      <c r="R81" s="327">
        <v>8</v>
      </c>
      <c r="S81" s="309" t="s">
        <v>4911</v>
      </c>
      <c r="T81" s="309" t="s">
        <v>4912</v>
      </c>
      <c r="U81" s="291"/>
      <c r="V81" s="291"/>
    </row>
    <row r="82" spans="1:22" s="328" customFormat="1" ht="89.25">
      <c r="A82" s="299" t="s">
        <v>4760</v>
      </c>
      <c r="B82" s="309" t="s">
        <v>1599</v>
      </c>
      <c r="C82" s="317">
        <v>77</v>
      </c>
      <c r="D82" s="300">
        <v>3000435</v>
      </c>
      <c r="E82" s="321" t="s">
        <v>1380</v>
      </c>
      <c r="F82" s="322">
        <v>41334</v>
      </c>
      <c r="G82" s="309" t="s">
        <v>1667</v>
      </c>
      <c r="H82" s="323">
        <v>350</v>
      </c>
      <c r="I82" s="323">
        <v>413</v>
      </c>
      <c r="J82" s="309">
        <v>2013</v>
      </c>
      <c r="K82" s="324">
        <v>41365</v>
      </c>
      <c r="L82" s="309">
        <v>2013</v>
      </c>
      <c r="M82" s="324">
        <v>41455</v>
      </c>
      <c r="N82" s="299" t="s">
        <v>1599</v>
      </c>
      <c r="O82" s="325" t="s">
        <v>4913</v>
      </c>
      <c r="P82" s="301" t="s">
        <v>329</v>
      </c>
      <c r="Q82" s="326">
        <v>1</v>
      </c>
      <c r="R82" s="327">
        <v>8</v>
      </c>
      <c r="S82" s="309" t="s">
        <v>4914</v>
      </c>
      <c r="T82" s="309" t="s">
        <v>4915</v>
      </c>
      <c r="U82" s="291"/>
      <c r="V82" s="291"/>
    </row>
    <row r="83" spans="1:22" s="328" customFormat="1" ht="89.25">
      <c r="A83" s="299" t="s">
        <v>4760</v>
      </c>
      <c r="B83" s="309" t="s">
        <v>1599</v>
      </c>
      <c r="C83" s="317">
        <v>78</v>
      </c>
      <c r="D83" s="300">
        <v>3000417</v>
      </c>
      <c r="E83" s="321" t="s">
        <v>588</v>
      </c>
      <c r="F83" s="322">
        <v>41365</v>
      </c>
      <c r="G83" s="309" t="s">
        <v>1667</v>
      </c>
      <c r="H83" s="323">
        <v>135.5</v>
      </c>
      <c r="I83" s="323">
        <f>H83*1.18</f>
        <v>159.88999999999999</v>
      </c>
      <c r="J83" s="309">
        <v>2013</v>
      </c>
      <c r="K83" s="324">
        <v>41395</v>
      </c>
      <c r="L83" s="309">
        <v>2013</v>
      </c>
      <c r="M83" s="324">
        <v>41455</v>
      </c>
      <c r="N83" s="299" t="s">
        <v>1599</v>
      </c>
      <c r="O83" s="325" t="s">
        <v>4916</v>
      </c>
      <c r="P83" s="301" t="s">
        <v>329</v>
      </c>
      <c r="Q83" s="326">
        <v>1</v>
      </c>
      <c r="R83" s="327">
        <v>8</v>
      </c>
      <c r="S83" s="309" t="s">
        <v>4914</v>
      </c>
      <c r="T83" s="309" t="s">
        <v>4917</v>
      </c>
      <c r="U83" s="291"/>
      <c r="V83" s="291"/>
    </row>
    <row r="84" spans="1:22" s="328" customFormat="1" ht="63.75">
      <c r="A84" s="299" t="s">
        <v>4760</v>
      </c>
      <c r="B84" s="309" t="s">
        <v>1599</v>
      </c>
      <c r="C84" s="317">
        <v>79</v>
      </c>
      <c r="D84" s="300">
        <v>1</v>
      </c>
      <c r="E84" s="321" t="s">
        <v>4918</v>
      </c>
      <c r="F84" s="322">
        <v>41275</v>
      </c>
      <c r="G84" s="299" t="s">
        <v>1077</v>
      </c>
      <c r="H84" s="323">
        <v>1735</v>
      </c>
      <c r="I84" s="323">
        <v>2047.3</v>
      </c>
      <c r="J84" s="309">
        <v>2013</v>
      </c>
      <c r="K84" s="324">
        <v>41275</v>
      </c>
      <c r="L84" s="309">
        <v>2013</v>
      </c>
      <c r="M84" s="324">
        <v>41639</v>
      </c>
      <c r="N84" s="299" t="s">
        <v>1599</v>
      </c>
      <c r="O84" s="325" t="s">
        <v>4919</v>
      </c>
      <c r="P84" s="301" t="s">
        <v>329</v>
      </c>
      <c r="Q84" s="326">
        <v>1</v>
      </c>
      <c r="R84" s="327">
        <v>8</v>
      </c>
      <c r="S84" s="309" t="s">
        <v>4920</v>
      </c>
      <c r="T84" s="309" t="s">
        <v>4921</v>
      </c>
      <c r="U84" s="291"/>
      <c r="V84" s="291"/>
    </row>
    <row r="85" spans="1:22" s="328" customFormat="1" ht="63.75">
      <c r="A85" s="299" t="s">
        <v>4760</v>
      </c>
      <c r="B85" s="309" t="s">
        <v>1599</v>
      </c>
      <c r="C85" s="317">
        <v>80</v>
      </c>
      <c r="D85" s="300">
        <v>1</v>
      </c>
      <c r="E85" s="321" t="s">
        <v>4918</v>
      </c>
      <c r="F85" s="322">
        <v>41275</v>
      </c>
      <c r="G85" s="299" t="s">
        <v>1077</v>
      </c>
      <c r="H85" s="323">
        <v>525</v>
      </c>
      <c r="I85" s="323">
        <v>619.5</v>
      </c>
      <c r="J85" s="309">
        <v>2013</v>
      </c>
      <c r="K85" s="324">
        <v>41275</v>
      </c>
      <c r="L85" s="309">
        <v>2013</v>
      </c>
      <c r="M85" s="324">
        <v>41639</v>
      </c>
      <c r="N85" s="299" t="s">
        <v>1599</v>
      </c>
      <c r="O85" s="325" t="s">
        <v>4919</v>
      </c>
      <c r="P85" s="301" t="s">
        <v>329</v>
      </c>
      <c r="Q85" s="326">
        <v>1</v>
      </c>
      <c r="R85" s="327">
        <v>8</v>
      </c>
      <c r="S85" s="309" t="s">
        <v>4920</v>
      </c>
      <c r="T85" s="309" t="s">
        <v>4922</v>
      </c>
      <c r="U85" s="291"/>
      <c r="V85" s="291"/>
    </row>
    <row r="86" spans="1:22" s="328" customFormat="1" ht="63.75">
      <c r="A86" s="299" t="s">
        <v>4760</v>
      </c>
      <c r="B86" s="309" t="s">
        <v>1599</v>
      </c>
      <c r="C86" s="317">
        <v>81</v>
      </c>
      <c r="D86" s="300">
        <v>1</v>
      </c>
      <c r="E86" s="321" t="s">
        <v>4918</v>
      </c>
      <c r="F86" s="322">
        <v>41275</v>
      </c>
      <c r="G86" s="299" t="s">
        <v>1077</v>
      </c>
      <c r="H86" s="323">
        <v>345</v>
      </c>
      <c r="I86" s="323">
        <v>407.1</v>
      </c>
      <c r="J86" s="309">
        <v>2013</v>
      </c>
      <c r="K86" s="324">
        <v>41275</v>
      </c>
      <c r="L86" s="309">
        <v>2013</v>
      </c>
      <c r="M86" s="324">
        <v>41639</v>
      </c>
      <c r="N86" s="299" t="s">
        <v>1599</v>
      </c>
      <c r="O86" s="325" t="s">
        <v>4919</v>
      </c>
      <c r="P86" s="301" t="s">
        <v>329</v>
      </c>
      <c r="Q86" s="326">
        <v>1</v>
      </c>
      <c r="R86" s="327">
        <v>8</v>
      </c>
      <c r="S86" s="309" t="s">
        <v>4920</v>
      </c>
      <c r="T86" s="309" t="s">
        <v>4923</v>
      </c>
      <c r="U86" s="291"/>
      <c r="V86" s="291"/>
    </row>
    <row r="87" spans="1:22" s="328" customFormat="1" ht="63.75">
      <c r="A87" s="299" t="s">
        <v>4760</v>
      </c>
      <c r="B87" s="309" t="s">
        <v>1599</v>
      </c>
      <c r="C87" s="317">
        <v>82</v>
      </c>
      <c r="D87" s="300">
        <v>1</v>
      </c>
      <c r="E87" s="321" t="s">
        <v>4918</v>
      </c>
      <c r="F87" s="322">
        <v>41275</v>
      </c>
      <c r="G87" s="299" t="s">
        <v>1077</v>
      </c>
      <c r="H87" s="323">
        <v>1065</v>
      </c>
      <c r="I87" s="323">
        <v>1256.7</v>
      </c>
      <c r="J87" s="309">
        <v>2013</v>
      </c>
      <c r="K87" s="324">
        <v>41275</v>
      </c>
      <c r="L87" s="309">
        <v>2013</v>
      </c>
      <c r="M87" s="324">
        <v>41639</v>
      </c>
      <c r="N87" s="299" t="s">
        <v>1599</v>
      </c>
      <c r="O87" s="325" t="s">
        <v>4919</v>
      </c>
      <c r="P87" s="301" t="s">
        <v>329</v>
      </c>
      <c r="Q87" s="326">
        <v>1</v>
      </c>
      <c r="R87" s="327">
        <v>8</v>
      </c>
      <c r="S87" s="309" t="s">
        <v>4920</v>
      </c>
      <c r="T87" s="309" t="s">
        <v>4924</v>
      </c>
      <c r="U87" s="291"/>
      <c r="V87" s="291"/>
    </row>
    <row r="88" spans="1:22" s="328" customFormat="1" ht="63.75">
      <c r="A88" s="299" t="s">
        <v>4760</v>
      </c>
      <c r="B88" s="309" t="s">
        <v>1599</v>
      </c>
      <c r="C88" s="317">
        <v>83</v>
      </c>
      <c r="D88" s="300">
        <v>1</v>
      </c>
      <c r="E88" s="321" t="s">
        <v>4918</v>
      </c>
      <c r="F88" s="322">
        <v>41275</v>
      </c>
      <c r="G88" s="299" t="s">
        <v>1077</v>
      </c>
      <c r="H88" s="323">
        <v>2160</v>
      </c>
      <c r="I88" s="323">
        <v>2548.8000000000002</v>
      </c>
      <c r="J88" s="309">
        <v>2013</v>
      </c>
      <c r="K88" s="324">
        <v>41275</v>
      </c>
      <c r="L88" s="309">
        <v>2013</v>
      </c>
      <c r="M88" s="324">
        <v>41639</v>
      </c>
      <c r="N88" s="299" t="s">
        <v>1599</v>
      </c>
      <c r="O88" s="325" t="s">
        <v>4919</v>
      </c>
      <c r="P88" s="301" t="s">
        <v>329</v>
      </c>
      <c r="Q88" s="326">
        <v>1</v>
      </c>
      <c r="R88" s="327">
        <v>8</v>
      </c>
      <c r="S88" s="309" t="s">
        <v>4920</v>
      </c>
      <c r="T88" s="309" t="s">
        <v>4925</v>
      </c>
      <c r="U88" s="291"/>
      <c r="V88" s="291"/>
    </row>
    <row r="89" spans="1:22" s="328" customFormat="1" ht="63.75">
      <c r="A89" s="299" t="s">
        <v>4760</v>
      </c>
      <c r="B89" s="309" t="s">
        <v>1599</v>
      </c>
      <c r="C89" s="317">
        <v>84</v>
      </c>
      <c r="D89" s="300">
        <v>1</v>
      </c>
      <c r="E89" s="321" t="s">
        <v>4918</v>
      </c>
      <c r="F89" s="322">
        <v>41275</v>
      </c>
      <c r="G89" s="299" t="s">
        <v>1077</v>
      </c>
      <c r="H89" s="323">
        <v>384.72</v>
      </c>
      <c r="I89" s="323">
        <v>453.97</v>
      </c>
      <c r="J89" s="309">
        <v>2013</v>
      </c>
      <c r="K89" s="324">
        <v>41275</v>
      </c>
      <c r="L89" s="309">
        <v>2013</v>
      </c>
      <c r="M89" s="324">
        <v>41639</v>
      </c>
      <c r="N89" s="299" t="s">
        <v>1599</v>
      </c>
      <c r="O89" s="325" t="s">
        <v>4926</v>
      </c>
      <c r="P89" s="301" t="s">
        <v>329</v>
      </c>
      <c r="Q89" s="326">
        <v>1</v>
      </c>
      <c r="R89" s="327">
        <v>8</v>
      </c>
      <c r="S89" s="309" t="s">
        <v>4920</v>
      </c>
      <c r="T89" s="309" t="s">
        <v>4927</v>
      </c>
      <c r="U89" s="291"/>
      <c r="V89" s="291"/>
    </row>
    <row r="90" spans="1:22" s="328" customFormat="1" ht="63.75">
      <c r="A90" s="299" t="s">
        <v>4760</v>
      </c>
      <c r="B90" s="309" t="s">
        <v>1599</v>
      </c>
      <c r="C90" s="317">
        <v>85</v>
      </c>
      <c r="D90" s="300">
        <v>1</v>
      </c>
      <c r="E90" s="321" t="s">
        <v>4918</v>
      </c>
      <c r="F90" s="322">
        <v>41275</v>
      </c>
      <c r="G90" s="299" t="s">
        <v>1077</v>
      </c>
      <c r="H90" s="323">
        <v>80.400000000000006</v>
      </c>
      <c r="I90" s="323">
        <v>80.400000000000006</v>
      </c>
      <c r="J90" s="309">
        <v>2013</v>
      </c>
      <c r="K90" s="324">
        <v>41275</v>
      </c>
      <c r="L90" s="309">
        <v>2013</v>
      </c>
      <c r="M90" s="324">
        <v>41639</v>
      </c>
      <c r="N90" s="299" t="s">
        <v>1599</v>
      </c>
      <c r="O90" s="325" t="s">
        <v>4928</v>
      </c>
      <c r="P90" s="301" t="s">
        <v>329</v>
      </c>
      <c r="Q90" s="326">
        <v>1</v>
      </c>
      <c r="R90" s="327">
        <v>8</v>
      </c>
      <c r="S90" s="309" t="s">
        <v>4920</v>
      </c>
      <c r="T90" s="309" t="s">
        <v>4929</v>
      </c>
      <c r="U90" s="291"/>
      <c r="V90" s="291"/>
    </row>
    <row r="91" spans="1:22" s="328" customFormat="1" ht="63.75">
      <c r="A91" s="299" t="s">
        <v>4760</v>
      </c>
      <c r="B91" s="309" t="s">
        <v>1599</v>
      </c>
      <c r="C91" s="317">
        <v>86</v>
      </c>
      <c r="D91" s="300">
        <v>1</v>
      </c>
      <c r="E91" s="321" t="s">
        <v>4918</v>
      </c>
      <c r="F91" s="322">
        <v>41275</v>
      </c>
      <c r="G91" s="299" t="s">
        <v>1077</v>
      </c>
      <c r="H91" s="323">
        <v>7.2</v>
      </c>
      <c r="I91" s="323">
        <v>7.2</v>
      </c>
      <c r="J91" s="309">
        <v>2013</v>
      </c>
      <c r="K91" s="324">
        <v>41275</v>
      </c>
      <c r="L91" s="309">
        <v>2013</v>
      </c>
      <c r="M91" s="324">
        <v>41639</v>
      </c>
      <c r="N91" s="299" t="s">
        <v>1599</v>
      </c>
      <c r="O91" s="325" t="s">
        <v>4928</v>
      </c>
      <c r="P91" s="301" t="s">
        <v>329</v>
      </c>
      <c r="Q91" s="326">
        <v>1</v>
      </c>
      <c r="R91" s="327">
        <v>8</v>
      </c>
      <c r="S91" s="309" t="s">
        <v>4920</v>
      </c>
      <c r="T91" s="309" t="s">
        <v>4930</v>
      </c>
      <c r="U91" s="291"/>
      <c r="V91" s="291"/>
    </row>
    <row r="92" spans="1:22" s="328" customFormat="1" ht="63.75">
      <c r="A92" s="299" t="s">
        <v>4760</v>
      </c>
      <c r="B92" s="309" t="s">
        <v>1599</v>
      </c>
      <c r="C92" s="317">
        <v>87</v>
      </c>
      <c r="D92" s="300">
        <v>1</v>
      </c>
      <c r="E92" s="321" t="s">
        <v>4918</v>
      </c>
      <c r="F92" s="322">
        <v>41275</v>
      </c>
      <c r="G92" s="299" t="s">
        <v>1077</v>
      </c>
      <c r="H92" s="323">
        <v>2.2000000000000002</v>
      </c>
      <c r="I92" s="323">
        <v>2.59</v>
      </c>
      <c r="J92" s="309">
        <v>2013</v>
      </c>
      <c r="K92" s="324">
        <v>41275</v>
      </c>
      <c r="L92" s="309">
        <v>2013</v>
      </c>
      <c r="M92" s="324">
        <v>41639</v>
      </c>
      <c r="N92" s="299" t="s">
        <v>1599</v>
      </c>
      <c r="O92" s="325" t="s">
        <v>4928</v>
      </c>
      <c r="P92" s="301" t="s">
        <v>329</v>
      </c>
      <c r="Q92" s="326">
        <v>1</v>
      </c>
      <c r="R92" s="327">
        <v>8</v>
      </c>
      <c r="S92" s="309" t="s">
        <v>4920</v>
      </c>
      <c r="T92" s="309" t="s">
        <v>4931</v>
      </c>
      <c r="U92" s="291"/>
      <c r="V92" s="291"/>
    </row>
    <row r="93" spans="1:22" s="328" customFormat="1" ht="63.75">
      <c r="A93" s="299" t="s">
        <v>4760</v>
      </c>
      <c r="B93" s="309" t="s">
        <v>1599</v>
      </c>
      <c r="C93" s="317">
        <v>88</v>
      </c>
      <c r="D93" s="300">
        <v>1</v>
      </c>
      <c r="E93" s="321" t="s">
        <v>4918</v>
      </c>
      <c r="F93" s="322">
        <v>41275</v>
      </c>
      <c r="G93" s="299" t="s">
        <v>1077</v>
      </c>
      <c r="H93" s="323">
        <v>1.8</v>
      </c>
      <c r="I93" s="323">
        <v>1.8</v>
      </c>
      <c r="J93" s="309">
        <v>2013</v>
      </c>
      <c r="K93" s="324">
        <v>41275</v>
      </c>
      <c r="L93" s="309">
        <v>2013</v>
      </c>
      <c r="M93" s="324">
        <v>41639</v>
      </c>
      <c r="N93" s="299" t="s">
        <v>1599</v>
      </c>
      <c r="O93" s="325" t="s">
        <v>4928</v>
      </c>
      <c r="P93" s="301" t="s">
        <v>329</v>
      </c>
      <c r="Q93" s="326">
        <v>1</v>
      </c>
      <c r="R93" s="327">
        <v>8</v>
      </c>
      <c r="S93" s="309" t="s">
        <v>4920</v>
      </c>
      <c r="T93" s="309" t="s">
        <v>4932</v>
      </c>
      <c r="U93" s="291"/>
      <c r="V93" s="291"/>
    </row>
    <row r="94" spans="1:22" s="328" customFormat="1" ht="63.75">
      <c r="A94" s="299" t="s">
        <v>4760</v>
      </c>
      <c r="B94" s="309" t="s">
        <v>1599</v>
      </c>
      <c r="C94" s="317">
        <v>89</v>
      </c>
      <c r="D94" s="300">
        <v>1</v>
      </c>
      <c r="E94" s="321" t="s">
        <v>4918</v>
      </c>
      <c r="F94" s="322">
        <v>41275</v>
      </c>
      <c r="G94" s="299" t="s">
        <v>1077</v>
      </c>
      <c r="H94" s="323">
        <v>9.5</v>
      </c>
      <c r="I94" s="323">
        <v>11.21</v>
      </c>
      <c r="J94" s="309">
        <v>2013</v>
      </c>
      <c r="K94" s="324">
        <v>41275</v>
      </c>
      <c r="L94" s="309">
        <v>2013</v>
      </c>
      <c r="M94" s="324">
        <v>41639</v>
      </c>
      <c r="N94" s="299" t="s">
        <v>1599</v>
      </c>
      <c r="O94" s="325" t="s">
        <v>4928</v>
      </c>
      <c r="P94" s="301" t="s">
        <v>329</v>
      </c>
      <c r="Q94" s="326">
        <v>1</v>
      </c>
      <c r="R94" s="327">
        <v>8</v>
      </c>
      <c r="S94" s="309" t="s">
        <v>4920</v>
      </c>
      <c r="T94" s="309" t="s">
        <v>4933</v>
      </c>
      <c r="U94" s="291"/>
      <c r="V94" s="291"/>
    </row>
    <row r="95" spans="1:22" s="328" customFormat="1" ht="63.75">
      <c r="A95" s="299" t="s">
        <v>4760</v>
      </c>
      <c r="B95" s="309" t="s">
        <v>1599</v>
      </c>
      <c r="C95" s="317">
        <v>90</v>
      </c>
      <c r="D95" s="300">
        <v>1</v>
      </c>
      <c r="E95" s="321" t="s">
        <v>4918</v>
      </c>
      <c r="F95" s="322">
        <v>41275</v>
      </c>
      <c r="G95" s="299" t="s">
        <v>1077</v>
      </c>
      <c r="H95" s="323">
        <v>6</v>
      </c>
      <c r="I95" s="323">
        <v>7.08</v>
      </c>
      <c r="J95" s="309">
        <v>2013</v>
      </c>
      <c r="K95" s="324">
        <v>41275</v>
      </c>
      <c r="L95" s="309">
        <v>2013</v>
      </c>
      <c r="M95" s="324">
        <v>41639</v>
      </c>
      <c r="N95" s="299" t="s">
        <v>1599</v>
      </c>
      <c r="O95" s="325" t="s">
        <v>4928</v>
      </c>
      <c r="P95" s="301" t="s">
        <v>329</v>
      </c>
      <c r="Q95" s="326">
        <v>1</v>
      </c>
      <c r="R95" s="327">
        <v>8</v>
      </c>
      <c r="S95" s="309" t="s">
        <v>4920</v>
      </c>
      <c r="T95" s="309" t="s">
        <v>4934</v>
      </c>
      <c r="U95" s="291"/>
      <c r="V95" s="291"/>
    </row>
    <row r="96" spans="1:22" s="328" customFormat="1" ht="63.75">
      <c r="A96" s="299" t="s">
        <v>4760</v>
      </c>
      <c r="B96" s="309" t="s">
        <v>1599</v>
      </c>
      <c r="C96" s="317">
        <v>91</v>
      </c>
      <c r="D96" s="300">
        <v>1</v>
      </c>
      <c r="E96" s="321" t="s">
        <v>4918</v>
      </c>
      <c r="F96" s="322">
        <v>41275</v>
      </c>
      <c r="G96" s="299" t="s">
        <v>1077</v>
      </c>
      <c r="H96" s="323">
        <v>4.8</v>
      </c>
      <c r="I96" s="323">
        <v>4.8</v>
      </c>
      <c r="J96" s="309">
        <v>2013</v>
      </c>
      <c r="K96" s="324">
        <v>41275</v>
      </c>
      <c r="L96" s="309">
        <v>2013</v>
      </c>
      <c r="M96" s="324">
        <v>41639</v>
      </c>
      <c r="N96" s="299" t="s">
        <v>1599</v>
      </c>
      <c r="O96" s="325" t="s">
        <v>4928</v>
      </c>
      <c r="P96" s="301" t="s">
        <v>329</v>
      </c>
      <c r="Q96" s="326">
        <v>1</v>
      </c>
      <c r="R96" s="327">
        <v>8</v>
      </c>
      <c r="S96" s="309" t="s">
        <v>4920</v>
      </c>
      <c r="T96" s="309" t="s">
        <v>4935</v>
      </c>
      <c r="U96" s="291"/>
      <c r="V96" s="291"/>
    </row>
    <row r="97" spans="1:22" s="328" customFormat="1" ht="63.75">
      <c r="A97" s="299" t="s">
        <v>4760</v>
      </c>
      <c r="B97" s="309" t="s">
        <v>1599</v>
      </c>
      <c r="C97" s="317">
        <v>92</v>
      </c>
      <c r="D97" s="300">
        <v>1</v>
      </c>
      <c r="E97" s="321" t="s">
        <v>4918</v>
      </c>
      <c r="F97" s="322">
        <v>41275</v>
      </c>
      <c r="G97" s="299" t="s">
        <v>1077</v>
      </c>
      <c r="H97" s="323">
        <v>6</v>
      </c>
      <c r="I97" s="323">
        <v>7.08</v>
      </c>
      <c r="J97" s="309">
        <v>2013</v>
      </c>
      <c r="K97" s="324">
        <v>41275</v>
      </c>
      <c r="L97" s="309">
        <v>2013</v>
      </c>
      <c r="M97" s="324">
        <v>41639</v>
      </c>
      <c r="N97" s="299" t="s">
        <v>1599</v>
      </c>
      <c r="O97" s="325" t="s">
        <v>4928</v>
      </c>
      <c r="P97" s="301" t="s">
        <v>329</v>
      </c>
      <c r="Q97" s="326">
        <v>1</v>
      </c>
      <c r="R97" s="327">
        <v>8</v>
      </c>
      <c r="S97" s="309" t="s">
        <v>4920</v>
      </c>
      <c r="T97" s="309" t="s">
        <v>4936</v>
      </c>
      <c r="U97" s="291"/>
      <c r="V97" s="291"/>
    </row>
    <row r="98" spans="1:22" s="328" customFormat="1" ht="63.75">
      <c r="A98" s="299" t="s">
        <v>4760</v>
      </c>
      <c r="B98" s="309" t="s">
        <v>1599</v>
      </c>
      <c r="C98" s="317">
        <v>93</v>
      </c>
      <c r="D98" s="300">
        <v>1</v>
      </c>
      <c r="E98" s="321" t="s">
        <v>4918</v>
      </c>
      <c r="F98" s="322">
        <v>41275</v>
      </c>
      <c r="G98" s="299" t="s">
        <v>1077</v>
      </c>
      <c r="H98" s="323">
        <v>2.4</v>
      </c>
      <c r="I98" s="323">
        <v>2.4</v>
      </c>
      <c r="J98" s="309">
        <v>2013</v>
      </c>
      <c r="K98" s="324">
        <v>41275</v>
      </c>
      <c r="L98" s="309">
        <v>2013</v>
      </c>
      <c r="M98" s="324">
        <v>41639</v>
      </c>
      <c r="N98" s="299" t="s">
        <v>1599</v>
      </c>
      <c r="O98" s="325" t="s">
        <v>4928</v>
      </c>
      <c r="P98" s="301" t="s">
        <v>329</v>
      </c>
      <c r="Q98" s="326">
        <v>1</v>
      </c>
      <c r="R98" s="327">
        <v>8</v>
      </c>
      <c r="S98" s="309" t="s">
        <v>4920</v>
      </c>
      <c r="T98" s="309" t="s">
        <v>4937</v>
      </c>
      <c r="U98" s="291"/>
      <c r="V98" s="291"/>
    </row>
    <row r="99" spans="1:22" s="328" customFormat="1" ht="63.75">
      <c r="A99" s="299" t="s">
        <v>4760</v>
      </c>
      <c r="B99" s="309" t="s">
        <v>1599</v>
      </c>
      <c r="C99" s="317">
        <v>94</v>
      </c>
      <c r="D99" s="300">
        <v>1</v>
      </c>
      <c r="E99" s="321" t="s">
        <v>4918</v>
      </c>
      <c r="F99" s="322">
        <v>41275</v>
      </c>
      <c r="G99" s="299" t="s">
        <v>1077</v>
      </c>
      <c r="H99" s="323">
        <v>3.6</v>
      </c>
      <c r="I99" s="323">
        <v>3.6</v>
      </c>
      <c r="J99" s="309">
        <v>2013</v>
      </c>
      <c r="K99" s="324">
        <v>41275</v>
      </c>
      <c r="L99" s="309">
        <v>2013</v>
      </c>
      <c r="M99" s="324">
        <v>41639</v>
      </c>
      <c r="N99" s="299" t="s">
        <v>1599</v>
      </c>
      <c r="O99" s="325" t="s">
        <v>4928</v>
      </c>
      <c r="P99" s="301" t="s">
        <v>329</v>
      </c>
      <c r="Q99" s="326">
        <v>1</v>
      </c>
      <c r="R99" s="327">
        <v>8</v>
      </c>
      <c r="S99" s="309" t="s">
        <v>4920</v>
      </c>
      <c r="T99" s="309" t="s">
        <v>4938</v>
      </c>
      <c r="U99" s="291"/>
      <c r="V99" s="291"/>
    </row>
    <row r="100" spans="1:22" s="328" customFormat="1" ht="63.75">
      <c r="A100" s="299" t="s">
        <v>4760</v>
      </c>
      <c r="B100" s="309" t="s">
        <v>1599</v>
      </c>
      <c r="C100" s="317">
        <v>95</v>
      </c>
      <c r="D100" s="300">
        <v>1</v>
      </c>
      <c r="E100" s="321" t="s">
        <v>4918</v>
      </c>
      <c r="F100" s="322">
        <v>41275</v>
      </c>
      <c r="G100" s="299" t="s">
        <v>1077</v>
      </c>
      <c r="H100" s="323">
        <v>52.8</v>
      </c>
      <c r="I100" s="323">
        <v>52.8</v>
      </c>
      <c r="J100" s="309">
        <v>2013</v>
      </c>
      <c r="K100" s="324">
        <v>41275</v>
      </c>
      <c r="L100" s="309">
        <v>2013</v>
      </c>
      <c r="M100" s="324">
        <v>41639</v>
      </c>
      <c r="N100" s="299" t="s">
        <v>1599</v>
      </c>
      <c r="O100" s="325" t="s">
        <v>4928</v>
      </c>
      <c r="P100" s="301" t="s">
        <v>329</v>
      </c>
      <c r="Q100" s="326">
        <v>1</v>
      </c>
      <c r="R100" s="327">
        <v>8</v>
      </c>
      <c r="S100" s="309" t="s">
        <v>4920</v>
      </c>
      <c r="T100" s="309" t="s">
        <v>4939</v>
      </c>
      <c r="U100" s="291"/>
      <c r="V100" s="291"/>
    </row>
    <row r="101" spans="1:22" s="328" customFormat="1" ht="63.75">
      <c r="A101" s="299" t="s">
        <v>4760</v>
      </c>
      <c r="B101" s="309" t="s">
        <v>1599</v>
      </c>
      <c r="C101" s="317">
        <v>96</v>
      </c>
      <c r="D101" s="300">
        <v>1</v>
      </c>
      <c r="E101" s="321" t="s">
        <v>4918</v>
      </c>
      <c r="F101" s="322">
        <v>41275</v>
      </c>
      <c r="G101" s="299" t="s">
        <v>1077</v>
      </c>
      <c r="H101" s="323">
        <v>12</v>
      </c>
      <c r="I101" s="323">
        <v>14.16</v>
      </c>
      <c r="J101" s="309">
        <v>2013</v>
      </c>
      <c r="K101" s="324">
        <v>41275</v>
      </c>
      <c r="L101" s="309">
        <v>2013</v>
      </c>
      <c r="M101" s="324">
        <v>41639</v>
      </c>
      <c r="N101" s="299" t="s">
        <v>1599</v>
      </c>
      <c r="O101" s="325" t="s">
        <v>4928</v>
      </c>
      <c r="P101" s="301" t="s">
        <v>329</v>
      </c>
      <c r="Q101" s="326">
        <v>1</v>
      </c>
      <c r="R101" s="327">
        <v>8</v>
      </c>
      <c r="S101" s="309" t="s">
        <v>4920</v>
      </c>
      <c r="T101" s="309" t="s">
        <v>4940</v>
      </c>
      <c r="U101" s="291"/>
      <c r="V101" s="291"/>
    </row>
    <row r="102" spans="1:22" s="328" customFormat="1" ht="63.75">
      <c r="A102" s="299" t="s">
        <v>4760</v>
      </c>
      <c r="B102" s="309" t="s">
        <v>1599</v>
      </c>
      <c r="C102" s="317">
        <v>97</v>
      </c>
      <c r="D102" s="300">
        <v>1</v>
      </c>
      <c r="E102" s="321" t="s">
        <v>4918</v>
      </c>
      <c r="F102" s="322">
        <v>41275</v>
      </c>
      <c r="G102" s="299" t="s">
        <v>1077</v>
      </c>
      <c r="H102" s="323">
        <v>3.6</v>
      </c>
      <c r="I102" s="323">
        <v>3.6</v>
      </c>
      <c r="J102" s="309">
        <v>2013</v>
      </c>
      <c r="K102" s="324">
        <v>41275</v>
      </c>
      <c r="L102" s="309">
        <v>2013</v>
      </c>
      <c r="M102" s="324">
        <v>41639</v>
      </c>
      <c r="N102" s="299" t="s">
        <v>1599</v>
      </c>
      <c r="O102" s="325" t="s">
        <v>4928</v>
      </c>
      <c r="P102" s="301" t="s">
        <v>329</v>
      </c>
      <c r="Q102" s="326">
        <v>1</v>
      </c>
      <c r="R102" s="327">
        <v>8</v>
      </c>
      <c r="S102" s="309" t="s">
        <v>4920</v>
      </c>
      <c r="T102" s="309" t="s">
        <v>4941</v>
      </c>
      <c r="U102" s="291"/>
      <c r="V102" s="291"/>
    </row>
    <row r="103" spans="1:22" s="328" customFormat="1" ht="63.75">
      <c r="A103" s="299" t="s">
        <v>4760</v>
      </c>
      <c r="B103" s="309" t="s">
        <v>1599</v>
      </c>
      <c r="C103" s="317">
        <v>98</v>
      </c>
      <c r="D103" s="300">
        <v>1</v>
      </c>
      <c r="E103" s="321" t="s">
        <v>4918</v>
      </c>
      <c r="F103" s="322">
        <v>41275</v>
      </c>
      <c r="G103" s="299" t="s">
        <v>1077</v>
      </c>
      <c r="H103" s="323">
        <v>30</v>
      </c>
      <c r="I103" s="323">
        <v>30</v>
      </c>
      <c r="J103" s="309">
        <v>2013</v>
      </c>
      <c r="K103" s="324">
        <v>41275</v>
      </c>
      <c r="L103" s="309">
        <v>2013</v>
      </c>
      <c r="M103" s="324">
        <v>41639</v>
      </c>
      <c r="N103" s="299" t="s">
        <v>1599</v>
      </c>
      <c r="O103" s="325" t="s">
        <v>4942</v>
      </c>
      <c r="P103" s="301" t="s">
        <v>329</v>
      </c>
      <c r="Q103" s="326">
        <v>1</v>
      </c>
      <c r="R103" s="327">
        <v>8</v>
      </c>
      <c r="S103" s="309" t="s">
        <v>4920</v>
      </c>
      <c r="T103" s="309" t="s">
        <v>4943</v>
      </c>
      <c r="U103" s="291"/>
      <c r="V103" s="291"/>
    </row>
    <row r="104" spans="1:22" s="328" customFormat="1" ht="63.75">
      <c r="A104" s="299" t="s">
        <v>4760</v>
      </c>
      <c r="B104" s="309" t="s">
        <v>1599</v>
      </c>
      <c r="C104" s="317">
        <v>99</v>
      </c>
      <c r="D104" s="300">
        <v>1</v>
      </c>
      <c r="E104" s="321" t="s">
        <v>4918</v>
      </c>
      <c r="F104" s="322">
        <v>41275</v>
      </c>
      <c r="G104" s="299" t="s">
        <v>1077</v>
      </c>
      <c r="H104" s="323">
        <v>156</v>
      </c>
      <c r="I104" s="323">
        <v>184.08</v>
      </c>
      <c r="J104" s="309">
        <v>2013</v>
      </c>
      <c r="K104" s="324">
        <v>41275</v>
      </c>
      <c r="L104" s="309">
        <v>2013</v>
      </c>
      <c r="M104" s="324">
        <v>41639</v>
      </c>
      <c r="N104" s="299" t="s">
        <v>1599</v>
      </c>
      <c r="O104" s="325" t="s">
        <v>4942</v>
      </c>
      <c r="P104" s="301" t="s">
        <v>329</v>
      </c>
      <c r="Q104" s="326">
        <v>1</v>
      </c>
      <c r="R104" s="327">
        <v>8</v>
      </c>
      <c r="S104" s="309" t="s">
        <v>4920</v>
      </c>
      <c r="T104" s="309" t="s">
        <v>4944</v>
      </c>
      <c r="U104" s="291"/>
      <c r="V104" s="291"/>
    </row>
    <row r="105" spans="1:22" s="328" customFormat="1" ht="63.75">
      <c r="A105" s="299" t="s">
        <v>4760</v>
      </c>
      <c r="B105" s="309" t="s">
        <v>1599</v>
      </c>
      <c r="C105" s="317">
        <v>100</v>
      </c>
      <c r="D105" s="300">
        <v>1</v>
      </c>
      <c r="E105" s="321" t="s">
        <v>4918</v>
      </c>
      <c r="F105" s="322">
        <v>41275</v>
      </c>
      <c r="G105" s="299" t="s">
        <v>1077</v>
      </c>
      <c r="H105" s="323">
        <v>57.82</v>
      </c>
      <c r="I105" s="323">
        <v>57.82</v>
      </c>
      <c r="J105" s="309">
        <v>2013</v>
      </c>
      <c r="K105" s="324">
        <v>41275</v>
      </c>
      <c r="L105" s="309">
        <v>2013</v>
      </c>
      <c r="M105" s="324">
        <v>41639</v>
      </c>
      <c r="N105" s="299" t="s">
        <v>1599</v>
      </c>
      <c r="O105" s="325" t="s">
        <v>4942</v>
      </c>
      <c r="P105" s="301" t="s">
        <v>329</v>
      </c>
      <c r="Q105" s="326">
        <v>1</v>
      </c>
      <c r="R105" s="327">
        <v>8</v>
      </c>
      <c r="S105" s="309" t="s">
        <v>4920</v>
      </c>
      <c r="T105" s="309" t="s">
        <v>4945</v>
      </c>
      <c r="U105" s="291"/>
      <c r="V105" s="291"/>
    </row>
    <row r="106" spans="1:22" s="328" customFormat="1" ht="63.75">
      <c r="A106" s="299" t="s">
        <v>4760</v>
      </c>
      <c r="B106" s="309" t="s">
        <v>1599</v>
      </c>
      <c r="C106" s="317">
        <v>101</v>
      </c>
      <c r="D106" s="300">
        <v>1</v>
      </c>
      <c r="E106" s="321" t="s">
        <v>4918</v>
      </c>
      <c r="F106" s="322">
        <v>41275</v>
      </c>
      <c r="G106" s="299" t="s">
        <v>1077</v>
      </c>
      <c r="H106" s="323">
        <v>29.2</v>
      </c>
      <c r="I106" s="323">
        <v>29.2</v>
      </c>
      <c r="J106" s="309">
        <v>2013</v>
      </c>
      <c r="K106" s="324">
        <v>41275</v>
      </c>
      <c r="L106" s="309">
        <v>2013</v>
      </c>
      <c r="M106" s="324">
        <v>41639</v>
      </c>
      <c r="N106" s="299" t="s">
        <v>1599</v>
      </c>
      <c r="O106" s="325" t="s">
        <v>4942</v>
      </c>
      <c r="P106" s="301" t="s">
        <v>329</v>
      </c>
      <c r="Q106" s="326">
        <v>1</v>
      </c>
      <c r="R106" s="327">
        <v>8</v>
      </c>
      <c r="S106" s="309" t="s">
        <v>4920</v>
      </c>
      <c r="T106" s="309" t="s">
        <v>4946</v>
      </c>
      <c r="U106" s="291"/>
      <c r="V106" s="291"/>
    </row>
    <row r="107" spans="1:22" s="328" customFormat="1" ht="63.75">
      <c r="A107" s="299" t="s">
        <v>4760</v>
      </c>
      <c r="B107" s="309" t="s">
        <v>1599</v>
      </c>
      <c r="C107" s="317">
        <v>102</v>
      </c>
      <c r="D107" s="300">
        <v>1</v>
      </c>
      <c r="E107" s="321" t="s">
        <v>4918</v>
      </c>
      <c r="F107" s="322">
        <v>41275</v>
      </c>
      <c r="G107" s="299" t="s">
        <v>1077</v>
      </c>
      <c r="H107" s="323">
        <v>19.8</v>
      </c>
      <c r="I107" s="323">
        <v>23.364000000000001</v>
      </c>
      <c r="J107" s="309">
        <v>2013</v>
      </c>
      <c r="K107" s="324">
        <v>41275</v>
      </c>
      <c r="L107" s="309">
        <v>2013</v>
      </c>
      <c r="M107" s="324">
        <v>41639</v>
      </c>
      <c r="N107" s="299" t="s">
        <v>1599</v>
      </c>
      <c r="O107" s="325" t="s">
        <v>4942</v>
      </c>
      <c r="P107" s="301" t="s">
        <v>329</v>
      </c>
      <c r="Q107" s="326">
        <v>1</v>
      </c>
      <c r="R107" s="327">
        <v>8</v>
      </c>
      <c r="S107" s="309" t="s">
        <v>4920</v>
      </c>
      <c r="T107" s="309" t="s">
        <v>4947</v>
      </c>
      <c r="U107" s="291"/>
      <c r="V107" s="291"/>
    </row>
    <row r="108" spans="1:22" s="328" customFormat="1" ht="63.75">
      <c r="A108" s="299" t="s">
        <v>4760</v>
      </c>
      <c r="B108" s="309" t="s">
        <v>1599</v>
      </c>
      <c r="C108" s="317">
        <v>103</v>
      </c>
      <c r="D108" s="300">
        <v>1</v>
      </c>
      <c r="E108" s="321" t="s">
        <v>4918</v>
      </c>
      <c r="F108" s="322">
        <v>41275</v>
      </c>
      <c r="G108" s="299" t="s">
        <v>1077</v>
      </c>
      <c r="H108" s="323">
        <v>12</v>
      </c>
      <c r="I108" s="323">
        <v>12</v>
      </c>
      <c r="J108" s="309">
        <v>2013</v>
      </c>
      <c r="K108" s="324">
        <v>41275</v>
      </c>
      <c r="L108" s="309">
        <v>2013</v>
      </c>
      <c r="M108" s="324">
        <v>41639</v>
      </c>
      <c r="N108" s="299" t="s">
        <v>1599</v>
      </c>
      <c r="O108" s="325" t="s">
        <v>4942</v>
      </c>
      <c r="P108" s="301" t="s">
        <v>329</v>
      </c>
      <c r="Q108" s="326">
        <v>1</v>
      </c>
      <c r="R108" s="327">
        <v>8</v>
      </c>
      <c r="S108" s="309" t="s">
        <v>4920</v>
      </c>
      <c r="T108" s="309" t="s">
        <v>4948</v>
      </c>
      <c r="U108" s="291"/>
      <c r="V108" s="291"/>
    </row>
    <row r="109" spans="1:22" s="328" customFormat="1" ht="63.75">
      <c r="A109" s="299" t="s">
        <v>4760</v>
      </c>
      <c r="B109" s="309" t="s">
        <v>1599</v>
      </c>
      <c r="C109" s="317">
        <v>104</v>
      </c>
      <c r="D109" s="300">
        <v>1</v>
      </c>
      <c r="E109" s="321" t="s">
        <v>4918</v>
      </c>
      <c r="F109" s="322">
        <v>41306</v>
      </c>
      <c r="G109" s="299" t="s">
        <v>1077</v>
      </c>
      <c r="H109" s="323">
        <v>6</v>
      </c>
      <c r="I109" s="323">
        <v>6</v>
      </c>
      <c r="J109" s="309">
        <v>2013</v>
      </c>
      <c r="K109" s="324">
        <v>41306</v>
      </c>
      <c r="L109" s="309">
        <v>2014</v>
      </c>
      <c r="M109" s="324">
        <v>41669</v>
      </c>
      <c r="N109" s="299" t="s">
        <v>1599</v>
      </c>
      <c r="O109" s="325" t="s">
        <v>4942</v>
      </c>
      <c r="P109" s="301" t="s">
        <v>329</v>
      </c>
      <c r="Q109" s="326">
        <v>1</v>
      </c>
      <c r="R109" s="327">
        <v>8</v>
      </c>
      <c r="S109" s="309" t="s">
        <v>4920</v>
      </c>
      <c r="T109" s="309" t="s">
        <v>4949</v>
      </c>
      <c r="U109" s="291"/>
      <c r="V109" s="291"/>
    </row>
    <row r="110" spans="1:22" s="328" customFormat="1" ht="63.75">
      <c r="A110" s="299" t="s">
        <v>4760</v>
      </c>
      <c r="B110" s="309" t="s">
        <v>1599</v>
      </c>
      <c r="C110" s="317">
        <v>105</v>
      </c>
      <c r="D110" s="300">
        <v>1</v>
      </c>
      <c r="E110" s="321" t="s">
        <v>4918</v>
      </c>
      <c r="F110" s="322">
        <v>41275</v>
      </c>
      <c r="G110" s="299" t="s">
        <v>1077</v>
      </c>
      <c r="H110" s="323">
        <v>0.75600000000000001</v>
      </c>
      <c r="I110" s="323">
        <v>0.75600000000000001</v>
      </c>
      <c r="J110" s="309">
        <v>2013</v>
      </c>
      <c r="K110" s="324">
        <v>41275</v>
      </c>
      <c r="L110" s="309">
        <v>2013</v>
      </c>
      <c r="M110" s="324">
        <v>41639</v>
      </c>
      <c r="N110" s="299" t="s">
        <v>1599</v>
      </c>
      <c r="O110" s="325" t="s">
        <v>4950</v>
      </c>
      <c r="P110" s="301" t="s">
        <v>329</v>
      </c>
      <c r="Q110" s="326">
        <v>1</v>
      </c>
      <c r="R110" s="327">
        <v>8</v>
      </c>
      <c r="S110" s="309" t="s">
        <v>4920</v>
      </c>
      <c r="T110" s="309" t="s">
        <v>4939</v>
      </c>
      <c r="U110" s="291"/>
      <c r="V110" s="291"/>
    </row>
    <row r="111" spans="1:22" s="328" customFormat="1" ht="63.75">
      <c r="A111" s="299" t="s">
        <v>4760</v>
      </c>
      <c r="B111" s="309" t="s">
        <v>1599</v>
      </c>
      <c r="C111" s="317">
        <v>106</v>
      </c>
      <c r="D111" s="300">
        <v>1</v>
      </c>
      <c r="E111" s="321" t="s">
        <v>4918</v>
      </c>
      <c r="F111" s="322">
        <v>41275</v>
      </c>
      <c r="G111" s="299" t="s">
        <v>1077</v>
      </c>
      <c r="H111" s="323">
        <v>1.74</v>
      </c>
      <c r="I111" s="323">
        <v>1.74</v>
      </c>
      <c r="J111" s="309">
        <v>2013</v>
      </c>
      <c r="K111" s="324">
        <v>41275</v>
      </c>
      <c r="L111" s="309">
        <v>2013</v>
      </c>
      <c r="M111" s="324">
        <v>41639</v>
      </c>
      <c r="N111" s="299" t="s">
        <v>1599</v>
      </c>
      <c r="O111" s="325" t="s">
        <v>4950</v>
      </c>
      <c r="P111" s="301" t="s">
        <v>329</v>
      </c>
      <c r="Q111" s="326">
        <v>1</v>
      </c>
      <c r="R111" s="327">
        <v>8</v>
      </c>
      <c r="S111" s="309" t="s">
        <v>4920</v>
      </c>
      <c r="T111" s="309" t="s">
        <v>4951</v>
      </c>
      <c r="U111" s="291"/>
      <c r="V111" s="291"/>
    </row>
    <row r="112" spans="1:22" s="328" customFormat="1" ht="63.75">
      <c r="A112" s="299" t="s">
        <v>4760</v>
      </c>
      <c r="B112" s="309" t="s">
        <v>1599</v>
      </c>
      <c r="C112" s="317">
        <v>107</v>
      </c>
      <c r="D112" s="300">
        <v>1</v>
      </c>
      <c r="E112" s="321" t="s">
        <v>4918</v>
      </c>
      <c r="F112" s="322">
        <v>41275</v>
      </c>
      <c r="G112" s="299" t="s">
        <v>1077</v>
      </c>
      <c r="H112" s="323">
        <v>2.7</v>
      </c>
      <c r="I112" s="323">
        <v>2.7</v>
      </c>
      <c r="J112" s="309">
        <v>2013</v>
      </c>
      <c r="K112" s="324">
        <v>41275</v>
      </c>
      <c r="L112" s="309">
        <v>2013</v>
      </c>
      <c r="M112" s="324">
        <v>41639</v>
      </c>
      <c r="N112" s="299" t="s">
        <v>1599</v>
      </c>
      <c r="O112" s="325" t="s">
        <v>4928</v>
      </c>
      <c r="P112" s="301" t="s">
        <v>329</v>
      </c>
      <c r="Q112" s="326">
        <v>1</v>
      </c>
      <c r="R112" s="327">
        <v>8</v>
      </c>
      <c r="S112" s="309" t="s">
        <v>4920</v>
      </c>
      <c r="T112" s="309" t="s">
        <v>4952</v>
      </c>
      <c r="U112" s="291"/>
      <c r="V112" s="291"/>
    </row>
    <row r="113" spans="1:22" s="328" customFormat="1" ht="63.75">
      <c r="A113" s="299" t="s">
        <v>4760</v>
      </c>
      <c r="B113" s="309" t="s">
        <v>1599</v>
      </c>
      <c r="C113" s="317">
        <v>108</v>
      </c>
      <c r="D113" s="300">
        <v>1</v>
      </c>
      <c r="E113" s="321" t="s">
        <v>4918</v>
      </c>
      <c r="F113" s="322">
        <v>41275</v>
      </c>
      <c r="G113" s="299" t="s">
        <v>1077</v>
      </c>
      <c r="H113" s="323">
        <v>0.6</v>
      </c>
      <c r="I113" s="323">
        <v>0.6</v>
      </c>
      <c r="J113" s="309">
        <v>2013</v>
      </c>
      <c r="K113" s="324">
        <v>41275</v>
      </c>
      <c r="L113" s="309">
        <v>2013</v>
      </c>
      <c r="M113" s="324">
        <v>41639</v>
      </c>
      <c r="N113" s="299" t="s">
        <v>1599</v>
      </c>
      <c r="O113" s="325" t="s">
        <v>4928</v>
      </c>
      <c r="P113" s="301" t="s">
        <v>329</v>
      </c>
      <c r="Q113" s="326">
        <v>1</v>
      </c>
      <c r="R113" s="327">
        <v>8</v>
      </c>
      <c r="S113" s="309" t="s">
        <v>4920</v>
      </c>
      <c r="T113" s="309" t="s">
        <v>4951</v>
      </c>
      <c r="U113" s="291"/>
      <c r="V113" s="291"/>
    </row>
    <row r="114" spans="1:22" s="328" customFormat="1" ht="63.75">
      <c r="A114" s="299" t="s">
        <v>4760</v>
      </c>
      <c r="B114" s="309" t="s">
        <v>1599</v>
      </c>
      <c r="C114" s="317">
        <v>109</v>
      </c>
      <c r="D114" s="300">
        <v>1</v>
      </c>
      <c r="E114" s="321" t="s">
        <v>4918</v>
      </c>
      <c r="F114" s="322">
        <v>41275</v>
      </c>
      <c r="G114" s="299" t="s">
        <v>1077</v>
      </c>
      <c r="H114" s="323">
        <v>1.8</v>
      </c>
      <c r="I114" s="323">
        <v>1.8</v>
      </c>
      <c r="J114" s="309">
        <v>2013</v>
      </c>
      <c r="K114" s="324">
        <v>41275</v>
      </c>
      <c r="L114" s="309">
        <v>2013</v>
      </c>
      <c r="M114" s="324">
        <v>41639</v>
      </c>
      <c r="N114" s="299" t="s">
        <v>1599</v>
      </c>
      <c r="O114" s="325" t="s">
        <v>4928</v>
      </c>
      <c r="P114" s="301" t="s">
        <v>329</v>
      </c>
      <c r="Q114" s="326">
        <v>1</v>
      </c>
      <c r="R114" s="327">
        <v>8</v>
      </c>
      <c r="S114" s="309" t="s">
        <v>4920</v>
      </c>
      <c r="T114" s="309" t="s">
        <v>4953</v>
      </c>
      <c r="U114" s="291"/>
      <c r="V114" s="291"/>
    </row>
    <row r="115" spans="1:22" s="328" customFormat="1" ht="63.75">
      <c r="A115" s="299" t="s">
        <v>4760</v>
      </c>
      <c r="B115" s="309" t="s">
        <v>1599</v>
      </c>
      <c r="C115" s="317">
        <v>110</v>
      </c>
      <c r="D115" s="300">
        <v>1</v>
      </c>
      <c r="E115" s="321" t="s">
        <v>4918</v>
      </c>
      <c r="F115" s="322">
        <v>41275</v>
      </c>
      <c r="G115" s="299" t="s">
        <v>1077</v>
      </c>
      <c r="H115" s="323">
        <v>79</v>
      </c>
      <c r="I115" s="323">
        <v>79</v>
      </c>
      <c r="J115" s="309">
        <v>2013</v>
      </c>
      <c r="K115" s="324">
        <v>41275</v>
      </c>
      <c r="L115" s="309">
        <v>2013</v>
      </c>
      <c r="M115" s="324">
        <v>41639</v>
      </c>
      <c r="N115" s="299" t="s">
        <v>1599</v>
      </c>
      <c r="O115" s="325" t="s">
        <v>4919</v>
      </c>
      <c r="P115" s="301" t="s">
        <v>329</v>
      </c>
      <c r="Q115" s="326">
        <v>1</v>
      </c>
      <c r="R115" s="327">
        <v>8</v>
      </c>
      <c r="S115" s="309" t="s">
        <v>4920</v>
      </c>
      <c r="T115" s="309" t="s">
        <v>4954</v>
      </c>
      <c r="U115" s="291"/>
      <c r="V115" s="291"/>
    </row>
    <row r="116" spans="1:22" s="328" customFormat="1" ht="63.75">
      <c r="A116" s="299" t="s">
        <v>4760</v>
      </c>
      <c r="B116" s="309" t="s">
        <v>1599</v>
      </c>
      <c r="C116" s="317">
        <v>111</v>
      </c>
      <c r="D116" s="300">
        <v>1</v>
      </c>
      <c r="E116" s="321" t="s">
        <v>4918</v>
      </c>
      <c r="F116" s="322">
        <v>41275</v>
      </c>
      <c r="G116" s="299" t="s">
        <v>1077</v>
      </c>
      <c r="H116" s="323">
        <v>1140</v>
      </c>
      <c r="I116" s="323">
        <v>1345.1999999999998</v>
      </c>
      <c r="J116" s="309">
        <v>2013</v>
      </c>
      <c r="K116" s="324">
        <v>41275</v>
      </c>
      <c r="L116" s="309">
        <v>2013</v>
      </c>
      <c r="M116" s="324">
        <v>41639</v>
      </c>
      <c r="N116" s="299" t="s">
        <v>1599</v>
      </c>
      <c r="O116" s="325" t="s">
        <v>4919</v>
      </c>
      <c r="P116" s="301" t="s">
        <v>329</v>
      </c>
      <c r="Q116" s="326">
        <v>1</v>
      </c>
      <c r="R116" s="327">
        <v>8</v>
      </c>
      <c r="S116" s="309" t="s">
        <v>4920</v>
      </c>
      <c r="T116" s="309" t="s">
        <v>4955</v>
      </c>
      <c r="U116" s="291"/>
      <c r="V116" s="291"/>
    </row>
    <row r="117" spans="1:22" s="328" customFormat="1" ht="63.75">
      <c r="A117" s="299" t="s">
        <v>4760</v>
      </c>
      <c r="B117" s="309" t="s">
        <v>1599</v>
      </c>
      <c r="C117" s="317">
        <v>112</v>
      </c>
      <c r="D117" s="300">
        <v>1</v>
      </c>
      <c r="E117" s="321" t="s">
        <v>4918</v>
      </c>
      <c r="F117" s="322">
        <v>41275</v>
      </c>
      <c r="G117" s="299" t="s">
        <v>1077</v>
      </c>
      <c r="H117" s="323">
        <v>2605</v>
      </c>
      <c r="I117" s="323">
        <v>3073.8999999999996</v>
      </c>
      <c r="J117" s="309">
        <v>2013</v>
      </c>
      <c r="K117" s="324">
        <v>41275</v>
      </c>
      <c r="L117" s="309">
        <v>2013</v>
      </c>
      <c r="M117" s="324">
        <v>41639</v>
      </c>
      <c r="N117" s="299" t="s">
        <v>1599</v>
      </c>
      <c r="O117" s="325" t="s">
        <v>4919</v>
      </c>
      <c r="P117" s="301" t="s">
        <v>329</v>
      </c>
      <c r="Q117" s="326">
        <v>1</v>
      </c>
      <c r="R117" s="327">
        <v>8</v>
      </c>
      <c r="S117" s="309" t="s">
        <v>4920</v>
      </c>
      <c r="T117" s="309" t="s">
        <v>4925</v>
      </c>
      <c r="U117" s="291"/>
      <c r="V117" s="291"/>
    </row>
    <row r="118" spans="1:22" s="328" customFormat="1" ht="63.75">
      <c r="A118" s="299" t="s">
        <v>4760</v>
      </c>
      <c r="B118" s="309" t="s">
        <v>1599</v>
      </c>
      <c r="C118" s="317">
        <v>113</v>
      </c>
      <c r="D118" s="300">
        <v>1</v>
      </c>
      <c r="E118" s="321" t="s">
        <v>4918</v>
      </c>
      <c r="F118" s="322">
        <v>41275</v>
      </c>
      <c r="G118" s="299" t="s">
        <v>1077</v>
      </c>
      <c r="H118" s="323">
        <v>5.0839999999999996</v>
      </c>
      <c r="I118" s="323">
        <v>6</v>
      </c>
      <c r="J118" s="309">
        <v>2013</v>
      </c>
      <c r="K118" s="324">
        <v>41275</v>
      </c>
      <c r="L118" s="309">
        <v>2013</v>
      </c>
      <c r="M118" s="324">
        <v>41639</v>
      </c>
      <c r="N118" s="299" t="s">
        <v>1599</v>
      </c>
      <c r="O118" s="325" t="s">
        <v>4928</v>
      </c>
      <c r="P118" s="301" t="s">
        <v>329</v>
      </c>
      <c r="Q118" s="326">
        <v>1</v>
      </c>
      <c r="R118" s="327">
        <v>8</v>
      </c>
      <c r="S118" s="309" t="s">
        <v>4920</v>
      </c>
      <c r="T118" s="309" t="s">
        <v>4940</v>
      </c>
      <c r="U118" s="291"/>
      <c r="V118" s="291"/>
    </row>
    <row r="119" spans="1:22" s="328" customFormat="1" ht="63.75">
      <c r="A119" s="299" t="s">
        <v>4760</v>
      </c>
      <c r="B119" s="309" t="s">
        <v>1599</v>
      </c>
      <c r="C119" s="317">
        <v>114</v>
      </c>
      <c r="D119" s="300">
        <v>1</v>
      </c>
      <c r="E119" s="321" t="s">
        <v>4918</v>
      </c>
      <c r="F119" s="322">
        <v>41275</v>
      </c>
      <c r="G119" s="299" t="s">
        <v>1077</v>
      </c>
      <c r="H119" s="323">
        <v>11.999999999999998</v>
      </c>
      <c r="I119" s="323">
        <v>14.159999999999997</v>
      </c>
      <c r="J119" s="309">
        <v>2013</v>
      </c>
      <c r="K119" s="324">
        <v>41275</v>
      </c>
      <c r="L119" s="309">
        <v>2013</v>
      </c>
      <c r="M119" s="324">
        <v>41639</v>
      </c>
      <c r="N119" s="299" t="s">
        <v>1599</v>
      </c>
      <c r="O119" s="325" t="s">
        <v>4928</v>
      </c>
      <c r="P119" s="301" t="s">
        <v>329</v>
      </c>
      <c r="Q119" s="326">
        <v>1</v>
      </c>
      <c r="R119" s="327">
        <v>8</v>
      </c>
      <c r="S119" s="309" t="s">
        <v>4920</v>
      </c>
      <c r="T119" s="309" t="s">
        <v>4956</v>
      </c>
      <c r="U119" s="291"/>
      <c r="V119" s="291"/>
    </row>
    <row r="120" spans="1:22" s="328" customFormat="1" ht="63.75">
      <c r="A120" s="299" t="s">
        <v>4760</v>
      </c>
      <c r="B120" s="309" t="s">
        <v>1599</v>
      </c>
      <c r="C120" s="317">
        <v>115</v>
      </c>
      <c r="D120" s="300">
        <v>1</v>
      </c>
      <c r="E120" s="321" t="s">
        <v>4918</v>
      </c>
      <c r="F120" s="322">
        <v>41275</v>
      </c>
      <c r="G120" s="299" t="s">
        <v>1077</v>
      </c>
      <c r="H120" s="323">
        <v>6</v>
      </c>
      <c r="I120" s="323">
        <v>7.08</v>
      </c>
      <c r="J120" s="309">
        <v>2013</v>
      </c>
      <c r="K120" s="324">
        <v>41275</v>
      </c>
      <c r="L120" s="309">
        <v>2013</v>
      </c>
      <c r="M120" s="324">
        <v>41639</v>
      </c>
      <c r="N120" s="299" t="s">
        <v>1599</v>
      </c>
      <c r="O120" s="325" t="s">
        <v>4928</v>
      </c>
      <c r="P120" s="301" t="s">
        <v>329</v>
      </c>
      <c r="Q120" s="326">
        <v>1</v>
      </c>
      <c r="R120" s="327">
        <v>8</v>
      </c>
      <c r="S120" s="309" t="s">
        <v>4920</v>
      </c>
      <c r="T120" s="309" t="s">
        <v>4957</v>
      </c>
      <c r="U120" s="291"/>
      <c r="V120" s="291"/>
    </row>
    <row r="121" spans="1:22" s="328" customFormat="1" ht="63.75">
      <c r="A121" s="299" t="s">
        <v>4760</v>
      </c>
      <c r="B121" s="309" t="s">
        <v>1599</v>
      </c>
      <c r="C121" s="317">
        <v>116</v>
      </c>
      <c r="D121" s="300">
        <v>1</v>
      </c>
      <c r="E121" s="321" t="s">
        <v>4918</v>
      </c>
      <c r="F121" s="322">
        <v>41275</v>
      </c>
      <c r="G121" s="299" t="s">
        <v>1077</v>
      </c>
      <c r="H121" s="323">
        <v>6</v>
      </c>
      <c r="I121" s="323">
        <v>7.08</v>
      </c>
      <c r="J121" s="309">
        <v>2013</v>
      </c>
      <c r="K121" s="324">
        <v>41275</v>
      </c>
      <c r="L121" s="309">
        <v>2013</v>
      </c>
      <c r="M121" s="324">
        <v>41639</v>
      </c>
      <c r="N121" s="299" t="s">
        <v>1599</v>
      </c>
      <c r="O121" s="325" t="s">
        <v>4928</v>
      </c>
      <c r="P121" s="301" t="s">
        <v>329</v>
      </c>
      <c r="Q121" s="326">
        <v>1</v>
      </c>
      <c r="R121" s="327">
        <v>8</v>
      </c>
      <c r="S121" s="309" t="s">
        <v>4920</v>
      </c>
      <c r="T121" s="309" t="s">
        <v>4958</v>
      </c>
      <c r="U121" s="291"/>
      <c r="V121" s="291"/>
    </row>
    <row r="122" spans="1:22" s="328" customFormat="1" ht="63.75">
      <c r="A122" s="299" t="s">
        <v>4760</v>
      </c>
      <c r="B122" s="309" t="s">
        <v>1599</v>
      </c>
      <c r="C122" s="317">
        <v>117</v>
      </c>
      <c r="D122" s="300">
        <v>1</v>
      </c>
      <c r="E122" s="321" t="s">
        <v>4918</v>
      </c>
      <c r="F122" s="322">
        <v>41275</v>
      </c>
      <c r="G122" s="299" t="s">
        <v>1077</v>
      </c>
      <c r="H122" s="323">
        <v>6</v>
      </c>
      <c r="I122" s="323">
        <v>7.08</v>
      </c>
      <c r="J122" s="309">
        <v>2013</v>
      </c>
      <c r="K122" s="324">
        <v>41275</v>
      </c>
      <c r="L122" s="309">
        <v>2013</v>
      </c>
      <c r="M122" s="324">
        <v>41639</v>
      </c>
      <c r="N122" s="299" t="s">
        <v>1599</v>
      </c>
      <c r="O122" s="325" t="s">
        <v>4928</v>
      </c>
      <c r="P122" s="301" t="s">
        <v>329</v>
      </c>
      <c r="Q122" s="326">
        <v>1</v>
      </c>
      <c r="R122" s="327">
        <v>8</v>
      </c>
      <c r="S122" s="309" t="s">
        <v>4920</v>
      </c>
      <c r="T122" s="309" t="s">
        <v>4959</v>
      </c>
      <c r="U122" s="291"/>
      <c r="V122" s="291"/>
    </row>
    <row r="123" spans="1:22" s="328" customFormat="1" ht="63.75">
      <c r="A123" s="299" t="s">
        <v>4760</v>
      </c>
      <c r="B123" s="309" t="s">
        <v>1599</v>
      </c>
      <c r="C123" s="317">
        <v>118</v>
      </c>
      <c r="D123" s="300">
        <v>1</v>
      </c>
      <c r="E123" s="321" t="s">
        <v>4918</v>
      </c>
      <c r="F123" s="322">
        <v>41275</v>
      </c>
      <c r="G123" s="299" t="s">
        <v>1077</v>
      </c>
      <c r="H123" s="323">
        <v>2.4000000000000004</v>
      </c>
      <c r="I123" s="323">
        <v>2.8320000000000003</v>
      </c>
      <c r="J123" s="309">
        <v>2013</v>
      </c>
      <c r="K123" s="324">
        <v>41275</v>
      </c>
      <c r="L123" s="309">
        <v>2013</v>
      </c>
      <c r="M123" s="324">
        <v>41639</v>
      </c>
      <c r="N123" s="299" t="s">
        <v>1599</v>
      </c>
      <c r="O123" s="325" t="s">
        <v>4928</v>
      </c>
      <c r="P123" s="301" t="s">
        <v>329</v>
      </c>
      <c r="Q123" s="326">
        <v>1</v>
      </c>
      <c r="R123" s="327">
        <v>8</v>
      </c>
      <c r="S123" s="309" t="s">
        <v>4920</v>
      </c>
      <c r="T123" s="309" t="s">
        <v>4960</v>
      </c>
      <c r="U123" s="291"/>
      <c r="V123" s="291"/>
    </row>
    <row r="124" spans="1:22" s="328" customFormat="1" ht="63.75">
      <c r="A124" s="299" t="s">
        <v>4760</v>
      </c>
      <c r="B124" s="309" t="s">
        <v>1599</v>
      </c>
      <c r="C124" s="317">
        <v>119</v>
      </c>
      <c r="D124" s="300">
        <v>1</v>
      </c>
      <c r="E124" s="321" t="s">
        <v>4918</v>
      </c>
      <c r="F124" s="322">
        <v>41275</v>
      </c>
      <c r="G124" s="299" t="s">
        <v>1077</v>
      </c>
      <c r="H124" s="323">
        <v>2.4000000000000004</v>
      </c>
      <c r="I124" s="323">
        <v>2.8320000000000003</v>
      </c>
      <c r="J124" s="309">
        <v>2013</v>
      </c>
      <c r="K124" s="324">
        <v>41275</v>
      </c>
      <c r="L124" s="309">
        <v>2013</v>
      </c>
      <c r="M124" s="324">
        <v>41639</v>
      </c>
      <c r="N124" s="299" t="s">
        <v>1599</v>
      </c>
      <c r="O124" s="325" t="s">
        <v>4928</v>
      </c>
      <c r="P124" s="301" t="s">
        <v>329</v>
      </c>
      <c r="Q124" s="326">
        <v>1</v>
      </c>
      <c r="R124" s="327">
        <v>8</v>
      </c>
      <c r="S124" s="309" t="s">
        <v>4920</v>
      </c>
      <c r="T124" s="309" t="s">
        <v>4961</v>
      </c>
      <c r="U124" s="291"/>
      <c r="V124" s="291"/>
    </row>
    <row r="125" spans="1:22" s="328" customFormat="1" ht="63.75">
      <c r="A125" s="299" t="s">
        <v>4760</v>
      </c>
      <c r="B125" s="309" t="s">
        <v>1599</v>
      </c>
      <c r="C125" s="317">
        <v>120</v>
      </c>
      <c r="D125" s="300">
        <v>1</v>
      </c>
      <c r="E125" s="321" t="s">
        <v>4918</v>
      </c>
      <c r="F125" s="322">
        <v>41275</v>
      </c>
      <c r="G125" s="299" t="s">
        <v>1077</v>
      </c>
      <c r="H125" s="323">
        <v>9.6</v>
      </c>
      <c r="I125" s="323">
        <v>11.327999999999999</v>
      </c>
      <c r="J125" s="309">
        <v>2013</v>
      </c>
      <c r="K125" s="324">
        <v>41275</v>
      </c>
      <c r="L125" s="309">
        <v>2013</v>
      </c>
      <c r="M125" s="324">
        <v>41639</v>
      </c>
      <c r="N125" s="299" t="s">
        <v>1599</v>
      </c>
      <c r="O125" s="325" t="s">
        <v>4928</v>
      </c>
      <c r="P125" s="301" t="s">
        <v>329</v>
      </c>
      <c r="Q125" s="326">
        <v>1</v>
      </c>
      <c r="R125" s="327">
        <v>8</v>
      </c>
      <c r="S125" s="309" t="s">
        <v>4920</v>
      </c>
      <c r="T125" s="309" t="s">
        <v>4962</v>
      </c>
      <c r="U125" s="291"/>
      <c r="V125" s="291"/>
    </row>
    <row r="126" spans="1:22" s="328" customFormat="1" ht="63.75">
      <c r="A126" s="299" t="s">
        <v>4760</v>
      </c>
      <c r="B126" s="309" t="s">
        <v>1599</v>
      </c>
      <c r="C126" s="317">
        <v>121</v>
      </c>
      <c r="D126" s="300">
        <v>1</v>
      </c>
      <c r="E126" s="321" t="s">
        <v>4918</v>
      </c>
      <c r="F126" s="322">
        <v>41275</v>
      </c>
      <c r="G126" s="299" t="s">
        <v>1077</v>
      </c>
      <c r="H126" s="323">
        <v>6</v>
      </c>
      <c r="I126" s="323">
        <v>7.08</v>
      </c>
      <c r="J126" s="309">
        <v>2013</v>
      </c>
      <c r="K126" s="324">
        <v>41275</v>
      </c>
      <c r="L126" s="309">
        <v>2013</v>
      </c>
      <c r="M126" s="324">
        <v>41639</v>
      </c>
      <c r="N126" s="299" t="s">
        <v>1599</v>
      </c>
      <c r="O126" s="325" t="s">
        <v>4928</v>
      </c>
      <c r="P126" s="301" t="s">
        <v>329</v>
      </c>
      <c r="Q126" s="326">
        <v>1</v>
      </c>
      <c r="R126" s="327">
        <v>8</v>
      </c>
      <c r="S126" s="309" t="s">
        <v>4920</v>
      </c>
      <c r="T126" s="309" t="s">
        <v>4963</v>
      </c>
      <c r="U126" s="291"/>
      <c r="V126" s="291"/>
    </row>
    <row r="127" spans="1:22" s="328" customFormat="1" ht="63.75">
      <c r="A127" s="299" t="s">
        <v>4760</v>
      </c>
      <c r="B127" s="309" t="s">
        <v>1599</v>
      </c>
      <c r="C127" s="317">
        <v>122</v>
      </c>
      <c r="D127" s="300">
        <v>1</v>
      </c>
      <c r="E127" s="321" t="s">
        <v>4918</v>
      </c>
      <c r="F127" s="322">
        <v>41275</v>
      </c>
      <c r="G127" s="299" t="s">
        <v>1077</v>
      </c>
      <c r="H127" s="323">
        <v>15.799999999999999</v>
      </c>
      <c r="I127" s="323">
        <v>18.643999999999998</v>
      </c>
      <c r="J127" s="309">
        <v>2013</v>
      </c>
      <c r="K127" s="324">
        <v>41275</v>
      </c>
      <c r="L127" s="309">
        <v>2013</v>
      </c>
      <c r="M127" s="324">
        <v>41639</v>
      </c>
      <c r="N127" s="299" t="s">
        <v>1599</v>
      </c>
      <c r="O127" s="325" t="s">
        <v>4928</v>
      </c>
      <c r="P127" s="301" t="s">
        <v>329</v>
      </c>
      <c r="Q127" s="326">
        <v>1</v>
      </c>
      <c r="R127" s="327">
        <v>8</v>
      </c>
      <c r="S127" s="309" t="s">
        <v>4920</v>
      </c>
      <c r="T127" s="309" t="s">
        <v>4964</v>
      </c>
      <c r="U127" s="291"/>
      <c r="V127" s="291"/>
    </row>
    <row r="128" spans="1:22" s="328" customFormat="1" ht="63.75">
      <c r="A128" s="299" t="s">
        <v>4760</v>
      </c>
      <c r="B128" s="309" t="s">
        <v>1599</v>
      </c>
      <c r="C128" s="317">
        <v>123</v>
      </c>
      <c r="D128" s="300">
        <v>1</v>
      </c>
      <c r="E128" s="321" t="s">
        <v>4918</v>
      </c>
      <c r="F128" s="322">
        <v>41275</v>
      </c>
      <c r="G128" s="299" t="s">
        <v>1077</v>
      </c>
      <c r="H128" s="323">
        <v>9.6</v>
      </c>
      <c r="I128" s="323">
        <v>11.327999999999999</v>
      </c>
      <c r="J128" s="309">
        <v>2013</v>
      </c>
      <c r="K128" s="324">
        <v>41275</v>
      </c>
      <c r="L128" s="309">
        <v>2013</v>
      </c>
      <c r="M128" s="324">
        <v>41639</v>
      </c>
      <c r="N128" s="299" t="s">
        <v>1599</v>
      </c>
      <c r="O128" s="325" t="s">
        <v>4928</v>
      </c>
      <c r="P128" s="301" t="s">
        <v>329</v>
      </c>
      <c r="Q128" s="326">
        <v>1</v>
      </c>
      <c r="R128" s="327">
        <v>8</v>
      </c>
      <c r="S128" s="309" t="s">
        <v>4920</v>
      </c>
      <c r="T128" s="309" t="s">
        <v>4965</v>
      </c>
      <c r="U128" s="291"/>
      <c r="V128" s="291"/>
    </row>
    <row r="129" spans="1:22" s="328" customFormat="1" ht="63.75">
      <c r="A129" s="299" t="s">
        <v>4760</v>
      </c>
      <c r="B129" s="309" t="s">
        <v>1599</v>
      </c>
      <c r="C129" s="317">
        <v>124</v>
      </c>
      <c r="D129" s="300">
        <v>1</v>
      </c>
      <c r="E129" s="321" t="s">
        <v>4918</v>
      </c>
      <c r="F129" s="322">
        <v>41275</v>
      </c>
      <c r="G129" s="299" t="s">
        <v>1077</v>
      </c>
      <c r="H129" s="323">
        <v>6.1999999999999993</v>
      </c>
      <c r="I129" s="323">
        <v>7.3159999999999989</v>
      </c>
      <c r="J129" s="309">
        <v>2013</v>
      </c>
      <c r="K129" s="324">
        <v>41275</v>
      </c>
      <c r="L129" s="309">
        <v>2013</v>
      </c>
      <c r="M129" s="324">
        <v>41639</v>
      </c>
      <c r="N129" s="299" t="s">
        <v>1599</v>
      </c>
      <c r="O129" s="325" t="s">
        <v>4928</v>
      </c>
      <c r="P129" s="301" t="s">
        <v>329</v>
      </c>
      <c r="Q129" s="326">
        <v>1</v>
      </c>
      <c r="R129" s="327">
        <v>8</v>
      </c>
      <c r="S129" s="309" t="s">
        <v>4920</v>
      </c>
      <c r="T129" s="309" t="s">
        <v>4966</v>
      </c>
      <c r="U129" s="291"/>
      <c r="V129" s="291"/>
    </row>
    <row r="130" spans="1:22" s="328" customFormat="1" ht="63.75">
      <c r="A130" s="299" t="s">
        <v>4760</v>
      </c>
      <c r="B130" s="309" t="s">
        <v>1599</v>
      </c>
      <c r="C130" s="317">
        <v>125</v>
      </c>
      <c r="D130" s="300">
        <v>1</v>
      </c>
      <c r="E130" s="321" t="s">
        <v>4918</v>
      </c>
      <c r="F130" s="322">
        <v>41275</v>
      </c>
      <c r="G130" s="299" t="s">
        <v>1077</v>
      </c>
      <c r="H130" s="323">
        <v>12.100000000000001</v>
      </c>
      <c r="I130" s="323">
        <v>14.278</v>
      </c>
      <c r="J130" s="309">
        <v>2013</v>
      </c>
      <c r="K130" s="324">
        <v>41275</v>
      </c>
      <c r="L130" s="309">
        <v>2013</v>
      </c>
      <c r="M130" s="324">
        <v>41639</v>
      </c>
      <c r="N130" s="299" t="s">
        <v>1599</v>
      </c>
      <c r="O130" s="325" t="s">
        <v>4928</v>
      </c>
      <c r="P130" s="301" t="s">
        <v>329</v>
      </c>
      <c r="Q130" s="326">
        <v>1</v>
      </c>
      <c r="R130" s="327">
        <v>8</v>
      </c>
      <c r="S130" s="309" t="s">
        <v>4920</v>
      </c>
      <c r="T130" s="309" t="s">
        <v>4967</v>
      </c>
      <c r="U130" s="291"/>
      <c r="V130" s="291"/>
    </row>
    <row r="131" spans="1:22" s="328" customFormat="1" ht="63.75">
      <c r="A131" s="299" t="s">
        <v>4760</v>
      </c>
      <c r="B131" s="309" t="s">
        <v>1599</v>
      </c>
      <c r="C131" s="317">
        <v>126</v>
      </c>
      <c r="D131" s="300">
        <v>1</v>
      </c>
      <c r="E131" s="321" t="s">
        <v>4918</v>
      </c>
      <c r="F131" s="322">
        <v>41275</v>
      </c>
      <c r="G131" s="299" t="s">
        <v>1077</v>
      </c>
      <c r="H131" s="323">
        <v>21.8</v>
      </c>
      <c r="I131" s="323">
        <v>25.724</v>
      </c>
      <c r="J131" s="309">
        <v>2013</v>
      </c>
      <c r="K131" s="324">
        <v>41275</v>
      </c>
      <c r="L131" s="309">
        <v>2013</v>
      </c>
      <c r="M131" s="324">
        <v>41639</v>
      </c>
      <c r="N131" s="299" t="s">
        <v>1599</v>
      </c>
      <c r="O131" s="325" t="s">
        <v>4928</v>
      </c>
      <c r="P131" s="301" t="s">
        <v>329</v>
      </c>
      <c r="Q131" s="326">
        <v>1</v>
      </c>
      <c r="R131" s="327">
        <v>8</v>
      </c>
      <c r="S131" s="309" t="s">
        <v>4920</v>
      </c>
      <c r="T131" s="309" t="s">
        <v>4968</v>
      </c>
      <c r="U131" s="291"/>
      <c r="V131" s="291"/>
    </row>
    <row r="132" spans="1:22" s="328" customFormat="1" ht="63.75">
      <c r="A132" s="299" t="s">
        <v>4760</v>
      </c>
      <c r="B132" s="309" t="s">
        <v>1599</v>
      </c>
      <c r="C132" s="317">
        <v>127</v>
      </c>
      <c r="D132" s="300">
        <v>1</v>
      </c>
      <c r="E132" s="321" t="s">
        <v>4918</v>
      </c>
      <c r="F132" s="322">
        <v>41275</v>
      </c>
      <c r="G132" s="299" t="s">
        <v>1077</v>
      </c>
      <c r="H132" s="323">
        <v>48.304000000000002</v>
      </c>
      <c r="I132" s="323">
        <v>56.998719999999999</v>
      </c>
      <c r="J132" s="309">
        <v>2013</v>
      </c>
      <c r="K132" s="324">
        <v>41275</v>
      </c>
      <c r="L132" s="309">
        <v>2013</v>
      </c>
      <c r="M132" s="324">
        <v>41639</v>
      </c>
      <c r="N132" s="299" t="s">
        <v>1599</v>
      </c>
      <c r="O132" s="325" t="s">
        <v>4928</v>
      </c>
      <c r="P132" s="301" t="s">
        <v>329</v>
      </c>
      <c r="Q132" s="326">
        <v>1</v>
      </c>
      <c r="R132" s="327">
        <v>8</v>
      </c>
      <c r="S132" s="309" t="s">
        <v>4920</v>
      </c>
      <c r="T132" s="309" t="s">
        <v>4969</v>
      </c>
      <c r="U132" s="291"/>
      <c r="V132" s="291"/>
    </row>
    <row r="133" spans="1:22" s="328" customFormat="1" ht="63.75">
      <c r="A133" s="299" t="s">
        <v>4760</v>
      </c>
      <c r="B133" s="309" t="s">
        <v>1599</v>
      </c>
      <c r="C133" s="317">
        <v>128</v>
      </c>
      <c r="D133" s="300">
        <v>1</v>
      </c>
      <c r="E133" s="321" t="s">
        <v>4918</v>
      </c>
      <c r="F133" s="322">
        <v>41275</v>
      </c>
      <c r="G133" s="299" t="s">
        <v>1077</v>
      </c>
      <c r="H133" s="323">
        <v>6</v>
      </c>
      <c r="I133" s="323">
        <v>7.08</v>
      </c>
      <c r="J133" s="309">
        <v>2013</v>
      </c>
      <c r="K133" s="324">
        <v>41275</v>
      </c>
      <c r="L133" s="309">
        <v>2013</v>
      </c>
      <c r="M133" s="324">
        <v>41639</v>
      </c>
      <c r="N133" s="299" t="s">
        <v>1599</v>
      </c>
      <c r="O133" s="325" t="s">
        <v>4942</v>
      </c>
      <c r="P133" s="301" t="s">
        <v>329</v>
      </c>
      <c r="Q133" s="326">
        <v>1</v>
      </c>
      <c r="R133" s="327">
        <v>8</v>
      </c>
      <c r="S133" s="309" t="s">
        <v>4920</v>
      </c>
      <c r="T133" s="309" t="s">
        <v>4946</v>
      </c>
      <c r="U133" s="291"/>
      <c r="V133" s="291"/>
    </row>
    <row r="134" spans="1:22" s="328" customFormat="1" ht="63.75">
      <c r="A134" s="299" t="s">
        <v>4760</v>
      </c>
      <c r="B134" s="309" t="s">
        <v>1599</v>
      </c>
      <c r="C134" s="317">
        <v>129</v>
      </c>
      <c r="D134" s="300">
        <v>1</v>
      </c>
      <c r="E134" s="321" t="s">
        <v>4918</v>
      </c>
      <c r="F134" s="322">
        <v>41275</v>
      </c>
      <c r="G134" s="299" t="s">
        <v>1077</v>
      </c>
      <c r="H134" s="323">
        <v>4.1999999999999993</v>
      </c>
      <c r="I134" s="323">
        <v>4.9559999999999986</v>
      </c>
      <c r="J134" s="309">
        <v>2013</v>
      </c>
      <c r="K134" s="324">
        <v>41275</v>
      </c>
      <c r="L134" s="309">
        <v>2013</v>
      </c>
      <c r="M134" s="324">
        <v>41639</v>
      </c>
      <c r="N134" s="299" t="s">
        <v>1599</v>
      </c>
      <c r="O134" s="325" t="s">
        <v>4942</v>
      </c>
      <c r="P134" s="301" t="s">
        <v>329</v>
      </c>
      <c r="Q134" s="326">
        <v>1</v>
      </c>
      <c r="R134" s="327">
        <v>8</v>
      </c>
      <c r="S134" s="309" t="s">
        <v>4920</v>
      </c>
      <c r="T134" s="309" t="s">
        <v>4959</v>
      </c>
      <c r="U134" s="291"/>
      <c r="V134" s="291"/>
    </row>
    <row r="135" spans="1:22" s="328" customFormat="1" ht="63.75">
      <c r="A135" s="299" t="s">
        <v>4760</v>
      </c>
      <c r="B135" s="309" t="s">
        <v>1599</v>
      </c>
      <c r="C135" s="317">
        <v>130</v>
      </c>
      <c r="D135" s="300">
        <v>1</v>
      </c>
      <c r="E135" s="321" t="s">
        <v>4918</v>
      </c>
      <c r="F135" s="322">
        <v>41275</v>
      </c>
      <c r="G135" s="299" t="s">
        <v>1077</v>
      </c>
      <c r="H135" s="323">
        <v>20.399999999999999</v>
      </c>
      <c r="I135" s="323">
        <v>24.071999999999996</v>
      </c>
      <c r="J135" s="309">
        <v>2013</v>
      </c>
      <c r="K135" s="324">
        <v>41275</v>
      </c>
      <c r="L135" s="309">
        <v>2013</v>
      </c>
      <c r="M135" s="324">
        <v>41639</v>
      </c>
      <c r="N135" s="299" t="s">
        <v>1599</v>
      </c>
      <c r="O135" s="325" t="s">
        <v>4942</v>
      </c>
      <c r="P135" s="301" t="s">
        <v>329</v>
      </c>
      <c r="Q135" s="326">
        <v>1</v>
      </c>
      <c r="R135" s="327">
        <v>8</v>
      </c>
      <c r="S135" s="309" t="s">
        <v>4920</v>
      </c>
      <c r="T135" s="309" t="s">
        <v>4970</v>
      </c>
      <c r="U135" s="291"/>
      <c r="V135" s="291"/>
    </row>
    <row r="136" spans="1:22" s="328" customFormat="1" ht="63.75">
      <c r="A136" s="299" t="s">
        <v>4760</v>
      </c>
      <c r="B136" s="309" t="s">
        <v>1599</v>
      </c>
      <c r="C136" s="317">
        <v>131</v>
      </c>
      <c r="D136" s="300">
        <v>1</v>
      </c>
      <c r="E136" s="321" t="s">
        <v>4918</v>
      </c>
      <c r="F136" s="322">
        <v>41275</v>
      </c>
      <c r="G136" s="299" t="s">
        <v>1077</v>
      </c>
      <c r="H136" s="323">
        <v>1.7999999999999998</v>
      </c>
      <c r="I136" s="323">
        <v>2.1239999999999997</v>
      </c>
      <c r="J136" s="309">
        <v>2013</v>
      </c>
      <c r="K136" s="324">
        <v>41275</v>
      </c>
      <c r="L136" s="309">
        <v>2013</v>
      </c>
      <c r="M136" s="324">
        <v>41639</v>
      </c>
      <c r="N136" s="299" t="s">
        <v>1599</v>
      </c>
      <c r="O136" s="325" t="s">
        <v>4942</v>
      </c>
      <c r="P136" s="301" t="s">
        <v>329</v>
      </c>
      <c r="Q136" s="326">
        <v>1</v>
      </c>
      <c r="R136" s="327">
        <v>8</v>
      </c>
      <c r="S136" s="309" t="s">
        <v>4920</v>
      </c>
      <c r="T136" s="309" t="s">
        <v>4971</v>
      </c>
      <c r="U136" s="291"/>
      <c r="V136" s="291"/>
    </row>
    <row r="137" spans="1:22" s="328" customFormat="1" ht="63.75">
      <c r="A137" s="299" t="s">
        <v>4760</v>
      </c>
      <c r="B137" s="309" t="s">
        <v>1599</v>
      </c>
      <c r="C137" s="317">
        <v>132</v>
      </c>
      <c r="D137" s="300">
        <v>1</v>
      </c>
      <c r="E137" s="321" t="s">
        <v>4918</v>
      </c>
      <c r="F137" s="322">
        <v>41275</v>
      </c>
      <c r="G137" s="299" t="s">
        <v>1077</v>
      </c>
      <c r="H137" s="323">
        <v>2.4000000000000004</v>
      </c>
      <c r="I137" s="323">
        <v>2.8320000000000003</v>
      </c>
      <c r="J137" s="309">
        <v>2013</v>
      </c>
      <c r="K137" s="324">
        <v>41275</v>
      </c>
      <c r="L137" s="309">
        <v>2013</v>
      </c>
      <c r="M137" s="324">
        <v>41639</v>
      </c>
      <c r="N137" s="299" t="s">
        <v>1599</v>
      </c>
      <c r="O137" s="325" t="s">
        <v>4942</v>
      </c>
      <c r="P137" s="301" t="s">
        <v>329</v>
      </c>
      <c r="Q137" s="326">
        <v>1</v>
      </c>
      <c r="R137" s="327">
        <v>8</v>
      </c>
      <c r="S137" s="309" t="s">
        <v>4920</v>
      </c>
      <c r="T137" s="309" t="s">
        <v>4972</v>
      </c>
      <c r="U137" s="291"/>
      <c r="V137" s="291"/>
    </row>
    <row r="138" spans="1:22" s="328" customFormat="1" ht="63.75">
      <c r="A138" s="299" t="s">
        <v>4760</v>
      </c>
      <c r="B138" s="309" t="s">
        <v>1599</v>
      </c>
      <c r="C138" s="317">
        <v>133</v>
      </c>
      <c r="D138" s="300">
        <v>1</v>
      </c>
      <c r="E138" s="321" t="s">
        <v>4918</v>
      </c>
      <c r="F138" s="322">
        <v>41275</v>
      </c>
      <c r="G138" s="299" t="s">
        <v>1077</v>
      </c>
      <c r="H138" s="323">
        <v>8.3999999999999986</v>
      </c>
      <c r="I138" s="323">
        <v>9.9119999999999973</v>
      </c>
      <c r="J138" s="309">
        <v>2013</v>
      </c>
      <c r="K138" s="324">
        <v>41275</v>
      </c>
      <c r="L138" s="309">
        <v>2013</v>
      </c>
      <c r="M138" s="324">
        <v>41639</v>
      </c>
      <c r="N138" s="299" t="s">
        <v>1599</v>
      </c>
      <c r="O138" s="325" t="s">
        <v>4942</v>
      </c>
      <c r="P138" s="301" t="s">
        <v>329</v>
      </c>
      <c r="Q138" s="326">
        <v>1</v>
      </c>
      <c r="R138" s="327">
        <v>8</v>
      </c>
      <c r="S138" s="309" t="s">
        <v>4920</v>
      </c>
      <c r="T138" s="309" t="s">
        <v>4973</v>
      </c>
      <c r="U138" s="291"/>
      <c r="V138" s="291"/>
    </row>
    <row r="139" spans="1:22" s="328" customFormat="1" ht="63.75">
      <c r="A139" s="299" t="s">
        <v>4760</v>
      </c>
      <c r="B139" s="309" t="s">
        <v>1599</v>
      </c>
      <c r="C139" s="317">
        <v>134</v>
      </c>
      <c r="D139" s="300">
        <v>1</v>
      </c>
      <c r="E139" s="321" t="s">
        <v>4918</v>
      </c>
      <c r="F139" s="322">
        <v>41275</v>
      </c>
      <c r="G139" s="299" t="s">
        <v>1077</v>
      </c>
      <c r="H139" s="323">
        <v>1.2000000000000002</v>
      </c>
      <c r="I139" s="323">
        <v>1.4160000000000001</v>
      </c>
      <c r="J139" s="309">
        <v>2013</v>
      </c>
      <c r="K139" s="324">
        <v>41275</v>
      </c>
      <c r="L139" s="309">
        <v>2013</v>
      </c>
      <c r="M139" s="324">
        <v>41639</v>
      </c>
      <c r="N139" s="299" t="s">
        <v>1599</v>
      </c>
      <c r="O139" s="325" t="s">
        <v>4942</v>
      </c>
      <c r="P139" s="301" t="s">
        <v>329</v>
      </c>
      <c r="Q139" s="326">
        <v>1</v>
      </c>
      <c r="R139" s="327">
        <v>8</v>
      </c>
      <c r="S139" s="309" t="s">
        <v>4920</v>
      </c>
      <c r="T139" s="309" t="s">
        <v>4974</v>
      </c>
      <c r="U139" s="291"/>
      <c r="V139" s="291"/>
    </row>
    <row r="140" spans="1:22" s="328" customFormat="1" ht="63.75">
      <c r="A140" s="299" t="s">
        <v>4760</v>
      </c>
      <c r="B140" s="309" t="s">
        <v>1599</v>
      </c>
      <c r="C140" s="317">
        <v>135</v>
      </c>
      <c r="D140" s="300">
        <v>1</v>
      </c>
      <c r="E140" s="321" t="s">
        <v>4918</v>
      </c>
      <c r="F140" s="322">
        <v>41275</v>
      </c>
      <c r="G140" s="299" t="s">
        <v>1077</v>
      </c>
      <c r="H140" s="323">
        <v>3</v>
      </c>
      <c r="I140" s="323">
        <v>3.54</v>
      </c>
      <c r="J140" s="309">
        <v>2013</v>
      </c>
      <c r="K140" s="324">
        <v>41275</v>
      </c>
      <c r="L140" s="309">
        <v>2013</v>
      </c>
      <c r="M140" s="324">
        <v>41639</v>
      </c>
      <c r="N140" s="299" t="s">
        <v>1599</v>
      </c>
      <c r="O140" s="325" t="s">
        <v>4942</v>
      </c>
      <c r="P140" s="301" t="s">
        <v>329</v>
      </c>
      <c r="Q140" s="326">
        <v>1</v>
      </c>
      <c r="R140" s="327">
        <v>8</v>
      </c>
      <c r="S140" s="309" t="s">
        <v>4920</v>
      </c>
      <c r="T140" s="309" t="s">
        <v>4975</v>
      </c>
      <c r="U140" s="291"/>
      <c r="V140" s="291"/>
    </row>
    <row r="141" spans="1:22" s="328" customFormat="1" ht="63.75">
      <c r="A141" s="299" t="s">
        <v>4760</v>
      </c>
      <c r="B141" s="309" t="s">
        <v>1599</v>
      </c>
      <c r="C141" s="317">
        <v>136</v>
      </c>
      <c r="D141" s="300">
        <v>1</v>
      </c>
      <c r="E141" s="321" t="s">
        <v>4918</v>
      </c>
      <c r="F141" s="322">
        <v>41275</v>
      </c>
      <c r="G141" s="299" t="s">
        <v>1077</v>
      </c>
      <c r="H141" s="323">
        <v>1.2000000000000002</v>
      </c>
      <c r="I141" s="323">
        <v>1.4160000000000001</v>
      </c>
      <c r="J141" s="309">
        <v>2013</v>
      </c>
      <c r="K141" s="324">
        <v>41275</v>
      </c>
      <c r="L141" s="309">
        <v>2013</v>
      </c>
      <c r="M141" s="324">
        <v>41639</v>
      </c>
      <c r="N141" s="299" t="s">
        <v>1599</v>
      </c>
      <c r="O141" s="325" t="s">
        <v>4942</v>
      </c>
      <c r="P141" s="301" t="s">
        <v>329</v>
      </c>
      <c r="Q141" s="326">
        <v>1</v>
      </c>
      <c r="R141" s="327">
        <v>8</v>
      </c>
      <c r="S141" s="309" t="s">
        <v>4920</v>
      </c>
      <c r="T141" s="309" t="s">
        <v>4976</v>
      </c>
      <c r="U141" s="291"/>
      <c r="V141" s="291"/>
    </row>
    <row r="142" spans="1:22" s="328" customFormat="1" ht="63.75">
      <c r="A142" s="299" t="s">
        <v>4760</v>
      </c>
      <c r="B142" s="309" t="s">
        <v>1599</v>
      </c>
      <c r="C142" s="317">
        <v>137</v>
      </c>
      <c r="D142" s="300">
        <v>1</v>
      </c>
      <c r="E142" s="321" t="s">
        <v>4918</v>
      </c>
      <c r="F142" s="322">
        <v>41275</v>
      </c>
      <c r="G142" s="299" t="s">
        <v>1077</v>
      </c>
      <c r="H142" s="323">
        <v>3.5999999999999996</v>
      </c>
      <c r="I142" s="323">
        <v>4.2479999999999993</v>
      </c>
      <c r="J142" s="309">
        <v>2013</v>
      </c>
      <c r="K142" s="324">
        <v>41275</v>
      </c>
      <c r="L142" s="309">
        <v>2013</v>
      </c>
      <c r="M142" s="324">
        <v>41639</v>
      </c>
      <c r="N142" s="299" t="s">
        <v>1599</v>
      </c>
      <c r="O142" s="325" t="s">
        <v>4942</v>
      </c>
      <c r="P142" s="301" t="s">
        <v>329</v>
      </c>
      <c r="Q142" s="326">
        <v>1</v>
      </c>
      <c r="R142" s="327">
        <v>8</v>
      </c>
      <c r="S142" s="309" t="s">
        <v>4920</v>
      </c>
      <c r="T142" s="309" t="s">
        <v>4977</v>
      </c>
      <c r="U142" s="291"/>
      <c r="V142" s="291"/>
    </row>
    <row r="143" spans="1:22" s="328" customFormat="1" ht="63.75">
      <c r="A143" s="299" t="s">
        <v>4760</v>
      </c>
      <c r="B143" s="309" t="s">
        <v>1599</v>
      </c>
      <c r="C143" s="317">
        <v>138</v>
      </c>
      <c r="D143" s="300">
        <v>1</v>
      </c>
      <c r="E143" s="321" t="s">
        <v>4918</v>
      </c>
      <c r="F143" s="322">
        <v>41275</v>
      </c>
      <c r="G143" s="299" t="s">
        <v>1077</v>
      </c>
      <c r="H143" s="323">
        <v>7.1999999999999993</v>
      </c>
      <c r="I143" s="323">
        <v>8.4959999999999987</v>
      </c>
      <c r="J143" s="309">
        <v>2013</v>
      </c>
      <c r="K143" s="324">
        <v>41275</v>
      </c>
      <c r="L143" s="309">
        <v>2013</v>
      </c>
      <c r="M143" s="324">
        <v>41639</v>
      </c>
      <c r="N143" s="299" t="s">
        <v>1599</v>
      </c>
      <c r="O143" s="325" t="s">
        <v>4942</v>
      </c>
      <c r="P143" s="301" t="s">
        <v>329</v>
      </c>
      <c r="Q143" s="326">
        <v>1</v>
      </c>
      <c r="R143" s="327">
        <v>8</v>
      </c>
      <c r="S143" s="309" t="s">
        <v>4920</v>
      </c>
      <c r="T143" s="309" t="s">
        <v>4978</v>
      </c>
      <c r="U143" s="291"/>
      <c r="V143" s="291"/>
    </row>
    <row r="144" spans="1:22" s="328" customFormat="1" ht="63.75">
      <c r="A144" s="299" t="s">
        <v>4760</v>
      </c>
      <c r="B144" s="309" t="s">
        <v>1599</v>
      </c>
      <c r="C144" s="317">
        <v>139</v>
      </c>
      <c r="D144" s="300">
        <v>1</v>
      </c>
      <c r="E144" s="321" t="s">
        <v>4918</v>
      </c>
      <c r="F144" s="322">
        <v>41275</v>
      </c>
      <c r="G144" s="299" t="s">
        <v>1077</v>
      </c>
      <c r="H144" s="323">
        <v>1.7999999999999998</v>
      </c>
      <c r="I144" s="323">
        <v>2.1239999999999997</v>
      </c>
      <c r="J144" s="309">
        <v>2013</v>
      </c>
      <c r="K144" s="324">
        <v>41275</v>
      </c>
      <c r="L144" s="309">
        <v>2013</v>
      </c>
      <c r="M144" s="324">
        <v>41639</v>
      </c>
      <c r="N144" s="299" t="s">
        <v>1599</v>
      </c>
      <c r="O144" s="325" t="s">
        <v>4942</v>
      </c>
      <c r="P144" s="301" t="s">
        <v>329</v>
      </c>
      <c r="Q144" s="326">
        <v>1</v>
      </c>
      <c r="R144" s="327">
        <v>8</v>
      </c>
      <c r="S144" s="309" t="s">
        <v>4920</v>
      </c>
      <c r="T144" s="309" t="s">
        <v>4979</v>
      </c>
      <c r="U144" s="291"/>
      <c r="V144" s="291"/>
    </row>
    <row r="145" spans="1:22" s="328" customFormat="1" ht="63.75">
      <c r="A145" s="299" t="s">
        <v>4760</v>
      </c>
      <c r="B145" s="309" t="s">
        <v>1599</v>
      </c>
      <c r="C145" s="317">
        <v>140</v>
      </c>
      <c r="D145" s="300">
        <v>1</v>
      </c>
      <c r="E145" s="321" t="s">
        <v>4918</v>
      </c>
      <c r="F145" s="322">
        <v>41275</v>
      </c>
      <c r="G145" s="299" t="s">
        <v>1077</v>
      </c>
      <c r="H145" s="323">
        <v>4.1999999999999993</v>
      </c>
      <c r="I145" s="323">
        <v>4.9559999999999986</v>
      </c>
      <c r="J145" s="309">
        <v>2013</v>
      </c>
      <c r="K145" s="324">
        <v>41275</v>
      </c>
      <c r="L145" s="309">
        <v>2013</v>
      </c>
      <c r="M145" s="324">
        <v>41639</v>
      </c>
      <c r="N145" s="299" t="s">
        <v>1599</v>
      </c>
      <c r="O145" s="325" t="s">
        <v>4942</v>
      </c>
      <c r="P145" s="301" t="s">
        <v>329</v>
      </c>
      <c r="Q145" s="326">
        <v>1</v>
      </c>
      <c r="R145" s="327">
        <v>8</v>
      </c>
      <c r="S145" s="309" t="s">
        <v>4920</v>
      </c>
      <c r="T145" s="309" t="s">
        <v>4980</v>
      </c>
      <c r="U145" s="291"/>
      <c r="V145" s="291"/>
    </row>
    <row r="146" spans="1:22" s="328" customFormat="1" ht="63.75">
      <c r="A146" s="299" t="s">
        <v>4760</v>
      </c>
      <c r="B146" s="309" t="s">
        <v>1599</v>
      </c>
      <c r="C146" s="317">
        <v>141</v>
      </c>
      <c r="D146" s="300">
        <v>1</v>
      </c>
      <c r="E146" s="321" t="s">
        <v>4918</v>
      </c>
      <c r="F146" s="322">
        <v>41275</v>
      </c>
      <c r="G146" s="299" t="s">
        <v>1077</v>
      </c>
      <c r="H146" s="323">
        <v>2.4000000000000004</v>
      </c>
      <c r="I146" s="323">
        <v>2.8320000000000003</v>
      </c>
      <c r="J146" s="309">
        <v>2013</v>
      </c>
      <c r="K146" s="324">
        <v>41275</v>
      </c>
      <c r="L146" s="309">
        <v>2013</v>
      </c>
      <c r="M146" s="324">
        <v>41639</v>
      </c>
      <c r="N146" s="299" t="s">
        <v>1599</v>
      </c>
      <c r="O146" s="325" t="s">
        <v>4942</v>
      </c>
      <c r="P146" s="301" t="s">
        <v>329</v>
      </c>
      <c r="Q146" s="326">
        <v>1</v>
      </c>
      <c r="R146" s="327">
        <v>8</v>
      </c>
      <c r="S146" s="309" t="s">
        <v>4920</v>
      </c>
      <c r="T146" s="309" t="s">
        <v>4981</v>
      </c>
      <c r="U146" s="291"/>
      <c r="V146" s="291"/>
    </row>
    <row r="147" spans="1:22" s="356" customFormat="1" ht="63.75">
      <c r="A147" s="299" t="s">
        <v>4760</v>
      </c>
      <c r="B147" s="309" t="s">
        <v>1599</v>
      </c>
      <c r="C147" s="317">
        <v>142</v>
      </c>
      <c r="D147" s="300">
        <v>1</v>
      </c>
      <c r="E147" s="321" t="s">
        <v>4918</v>
      </c>
      <c r="F147" s="322">
        <v>41275</v>
      </c>
      <c r="G147" s="299" t="s">
        <v>1077</v>
      </c>
      <c r="H147" s="323">
        <v>101.69499999999999</v>
      </c>
      <c r="I147" s="323">
        <v>120</v>
      </c>
      <c r="J147" s="309">
        <v>2013</v>
      </c>
      <c r="K147" s="324">
        <v>41275</v>
      </c>
      <c r="L147" s="309">
        <v>2013</v>
      </c>
      <c r="M147" s="324">
        <v>41639</v>
      </c>
      <c r="N147" s="299" t="s">
        <v>1599</v>
      </c>
      <c r="O147" s="325" t="s">
        <v>4982</v>
      </c>
      <c r="P147" s="301" t="s">
        <v>329</v>
      </c>
      <c r="Q147" s="326">
        <v>1</v>
      </c>
      <c r="R147" s="327">
        <v>8</v>
      </c>
      <c r="S147" s="309" t="s">
        <v>4920</v>
      </c>
      <c r="T147" s="309" t="s">
        <v>4983</v>
      </c>
      <c r="U147" s="291"/>
      <c r="V147" s="291"/>
    </row>
    <row r="148" spans="1:22" s="356" customFormat="1" ht="63.75">
      <c r="A148" s="299" t="s">
        <v>4760</v>
      </c>
      <c r="B148" s="309" t="s">
        <v>1599</v>
      </c>
      <c r="C148" s="317">
        <v>143</v>
      </c>
      <c r="D148" s="300">
        <v>1</v>
      </c>
      <c r="E148" s="321" t="s">
        <v>4918</v>
      </c>
      <c r="F148" s="322">
        <v>41275</v>
      </c>
      <c r="G148" s="299" t="s">
        <v>1077</v>
      </c>
      <c r="H148" s="323">
        <v>26.44</v>
      </c>
      <c r="I148" s="323">
        <v>31.2</v>
      </c>
      <c r="J148" s="309">
        <v>2013</v>
      </c>
      <c r="K148" s="324">
        <v>41275</v>
      </c>
      <c r="L148" s="309">
        <v>2013</v>
      </c>
      <c r="M148" s="324">
        <v>41639</v>
      </c>
      <c r="N148" s="299" t="s">
        <v>1599</v>
      </c>
      <c r="O148" s="325" t="s">
        <v>4984</v>
      </c>
      <c r="P148" s="301" t="s">
        <v>329</v>
      </c>
      <c r="Q148" s="326">
        <v>1</v>
      </c>
      <c r="R148" s="327">
        <v>8</v>
      </c>
      <c r="S148" s="309" t="s">
        <v>4920</v>
      </c>
      <c r="T148" s="309" t="s">
        <v>4985</v>
      </c>
      <c r="U148" s="291"/>
      <c r="V148" s="291"/>
    </row>
    <row r="149" spans="1:22" s="356" customFormat="1" ht="63.75">
      <c r="A149" s="299" t="s">
        <v>4760</v>
      </c>
      <c r="B149" s="309" t="s">
        <v>1599</v>
      </c>
      <c r="C149" s="317">
        <v>144</v>
      </c>
      <c r="D149" s="300">
        <v>1</v>
      </c>
      <c r="E149" s="321" t="s">
        <v>4918</v>
      </c>
      <c r="F149" s="322">
        <v>41275</v>
      </c>
      <c r="G149" s="299" t="s">
        <v>1077</v>
      </c>
      <c r="H149" s="323">
        <v>30.507999999999999</v>
      </c>
      <c r="I149" s="323">
        <v>36</v>
      </c>
      <c r="J149" s="309">
        <v>2013</v>
      </c>
      <c r="K149" s="324">
        <v>41275</v>
      </c>
      <c r="L149" s="309">
        <v>2013</v>
      </c>
      <c r="M149" s="324">
        <v>41639</v>
      </c>
      <c r="N149" s="299" t="s">
        <v>1599</v>
      </c>
      <c r="O149" s="325" t="s">
        <v>4986</v>
      </c>
      <c r="P149" s="301" t="s">
        <v>329</v>
      </c>
      <c r="Q149" s="326">
        <v>1</v>
      </c>
      <c r="R149" s="327">
        <v>8</v>
      </c>
      <c r="S149" s="309" t="s">
        <v>4920</v>
      </c>
      <c r="T149" s="309" t="s">
        <v>4987</v>
      </c>
      <c r="U149" s="291"/>
      <c r="V149" s="291"/>
    </row>
    <row r="150" spans="1:22" s="356" customFormat="1" ht="63.75">
      <c r="A150" s="299" t="s">
        <v>4760</v>
      </c>
      <c r="B150" s="309" t="s">
        <v>1599</v>
      </c>
      <c r="C150" s="317">
        <v>145</v>
      </c>
      <c r="D150" s="300">
        <v>1</v>
      </c>
      <c r="E150" s="321" t="s">
        <v>4918</v>
      </c>
      <c r="F150" s="322">
        <v>41275</v>
      </c>
      <c r="G150" s="299" t="s">
        <v>1077</v>
      </c>
      <c r="H150" s="323">
        <v>30.507999999999999</v>
      </c>
      <c r="I150" s="323">
        <v>36</v>
      </c>
      <c r="J150" s="309">
        <v>2013</v>
      </c>
      <c r="K150" s="324">
        <v>41275</v>
      </c>
      <c r="L150" s="309">
        <v>2013</v>
      </c>
      <c r="M150" s="324">
        <v>41639</v>
      </c>
      <c r="N150" s="299" t="s">
        <v>1599</v>
      </c>
      <c r="O150" s="325" t="s">
        <v>4986</v>
      </c>
      <c r="P150" s="301" t="s">
        <v>329</v>
      </c>
      <c r="Q150" s="326">
        <v>1</v>
      </c>
      <c r="R150" s="327">
        <v>8</v>
      </c>
      <c r="S150" s="309" t="s">
        <v>4920</v>
      </c>
      <c r="T150" s="309" t="s">
        <v>4988</v>
      </c>
      <c r="U150" s="291"/>
      <c r="V150" s="291"/>
    </row>
    <row r="151" spans="1:22" s="356" customFormat="1" ht="63.75">
      <c r="A151" s="299" t="s">
        <v>4760</v>
      </c>
      <c r="B151" s="309" t="s">
        <v>1599</v>
      </c>
      <c r="C151" s="317">
        <v>146</v>
      </c>
      <c r="D151" s="300">
        <v>1</v>
      </c>
      <c r="E151" s="321" t="s">
        <v>4989</v>
      </c>
      <c r="F151" s="322">
        <v>41275</v>
      </c>
      <c r="G151" s="299" t="s">
        <v>1077</v>
      </c>
      <c r="H151" s="323">
        <v>1327000</v>
      </c>
      <c r="I151" s="323">
        <v>1565860</v>
      </c>
      <c r="J151" s="309">
        <v>2013</v>
      </c>
      <c r="K151" s="324">
        <v>41275</v>
      </c>
      <c r="L151" s="309">
        <v>2013</v>
      </c>
      <c r="M151" s="324">
        <v>41639</v>
      </c>
      <c r="N151" s="299" t="s">
        <v>1599</v>
      </c>
      <c r="O151" s="325" t="s">
        <v>4990</v>
      </c>
      <c r="P151" s="327" t="s">
        <v>4991</v>
      </c>
      <c r="Q151" s="326">
        <v>732.9</v>
      </c>
      <c r="R151" s="327">
        <v>8</v>
      </c>
      <c r="S151" s="309" t="s">
        <v>4920</v>
      </c>
      <c r="T151" s="309" t="s">
        <v>4992</v>
      </c>
      <c r="U151" s="291"/>
      <c r="V151" s="291"/>
    </row>
    <row r="152" spans="1:22" s="356" customFormat="1" ht="63.75">
      <c r="A152" s="299" t="s">
        <v>4760</v>
      </c>
      <c r="B152" s="309" t="s">
        <v>1599</v>
      </c>
      <c r="C152" s="317">
        <v>147</v>
      </c>
      <c r="D152" s="300">
        <v>1</v>
      </c>
      <c r="E152" s="321" t="s">
        <v>4918</v>
      </c>
      <c r="F152" s="322">
        <v>41275</v>
      </c>
      <c r="G152" s="299" t="s">
        <v>1077</v>
      </c>
      <c r="H152" s="323">
        <v>31651</v>
      </c>
      <c r="I152" s="323">
        <v>37348.18</v>
      </c>
      <c r="J152" s="309">
        <v>2013</v>
      </c>
      <c r="K152" s="324">
        <v>41275</v>
      </c>
      <c r="L152" s="309">
        <v>2013</v>
      </c>
      <c r="M152" s="324">
        <v>41639</v>
      </c>
      <c r="N152" s="299" t="s">
        <v>1599</v>
      </c>
      <c r="O152" s="325" t="s">
        <v>4993</v>
      </c>
      <c r="P152" s="327" t="s">
        <v>4994</v>
      </c>
      <c r="Q152" s="326">
        <v>8.65</v>
      </c>
      <c r="R152" s="327">
        <v>8</v>
      </c>
      <c r="S152" s="309" t="s">
        <v>4920</v>
      </c>
      <c r="T152" s="309" t="s">
        <v>4995</v>
      </c>
      <c r="U152" s="291"/>
      <c r="V152" s="291"/>
    </row>
    <row r="153" spans="1:22" s="356" customFormat="1" ht="63.75">
      <c r="A153" s="299" t="s">
        <v>4760</v>
      </c>
      <c r="B153" s="309" t="s">
        <v>1599</v>
      </c>
      <c r="C153" s="317">
        <v>148</v>
      </c>
      <c r="D153" s="300">
        <v>1</v>
      </c>
      <c r="E153" s="321" t="s">
        <v>4996</v>
      </c>
      <c r="F153" s="322">
        <v>41275</v>
      </c>
      <c r="G153" s="299" t="s">
        <v>1077</v>
      </c>
      <c r="H153" s="323">
        <v>433000</v>
      </c>
      <c r="I153" s="323">
        <f t="shared" ref="I153" si="3">H153*1.18</f>
        <v>510940</v>
      </c>
      <c r="J153" s="309">
        <v>2013</v>
      </c>
      <c r="K153" s="324">
        <v>41275</v>
      </c>
      <c r="L153" s="309">
        <v>2013</v>
      </c>
      <c r="M153" s="324">
        <v>41639</v>
      </c>
      <c r="N153" s="299" t="s">
        <v>1599</v>
      </c>
      <c r="O153" s="325" t="s">
        <v>4997</v>
      </c>
      <c r="P153" s="327" t="s">
        <v>4994</v>
      </c>
      <c r="Q153" s="326">
        <v>236</v>
      </c>
      <c r="R153" s="327">
        <v>8</v>
      </c>
      <c r="S153" s="309" t="s">
        <v>4920</v>
      </c>
      <c r="T153" s="309" t="s">
        <v>4995</v>
      </c>
      <c r="U153" s="291"/>
      <c r="V153" s="291"/>
    </row>
    <row r="154" spans="1:22" s="356" customFormat="1" ht="63.75">
      <c r="A154" s="299" t="s">
        <v>4760</v>
      </c>
      <c r="B154" s="309" t="s">
        <v>1599</v>
      </c>
      <c r="C154" s="317">
        <v>149</v>
      </c>
      <c r="D154" s="300">
        <v>1</v>
      </c>
      <c r="E154" s="321" t="s">
        <v>4998</v>
      </c>
      <c r="F154" s="322">
        <v>41275</v>
      </c>
      <c r="G154" s="299" t="s">
        <v>1077</v>
      </c>
      <c r="H154" s="323">
        <v>0.04</v>
      </c>
      <c r="I154" s="323">
        <v>0.04</v>
      </c>
      <c r="J154" s="309">
        <v>2013</v>
      </c>
      <c r="K154" s="324">
        <v>41275</v>
      </c>
      <c r="L154" s="309">
        <v>2013</v>
      </c>
      <c r="M154" s="324">
        <v>41639</v>
      </c>
      <c r="N154" s="299" t="s">
        <v>1599</v>
      </c>
      <c r="O154" s="325" t="s">
        <v>4999</v>
      </c>
      <c r="P154" s="301" t="s">
        <v>329</v>
      </c>
      <c r="Q154" s="326">
        <v>1</v>
      </c>
      <c r="R154" s="327">
        <v>8</v>
      </c>
      <c r="S154" s="309" t="s">
        <v>4920</v>
      </c>
      <c r="T154" s="309" t="s">
        <v>5000</v>
      </c>
      <c r="U154" s="291"/>
      <c r="V154" s="291"/>
    </row>
    <row r="155" spans="1:22" s="356" customFormat="1" ht="63.75">
      <c r="A155" s="299" t="s">
        <v>4760</v>
      </c>
      <c r="B155" s="309" t="s">
        <v>1599</v>
      </c>
      <c r="C155" s="317">
        <v>150</v>
      </c>
      <c r="D155" s="300">
        <v>1</v>
      </c>
      <c r="E155" s="321" t="s">
        <v>4998</v>
      </c>
      <c r="F155" s="322">
        <v>41275</v>
      </c>
      <c r="G155" s="299" t="s">
        <v>1077</v>
      </c>
      <c r="H155" s="323">
        <v>0.04</v>
      </c>
      <c r="I155" s="323">
        <v>0.04</v>
      </c>
      <c r="J155" s="309">
        <v>2013</v>
      </c>
      <c r="K155" s="324">
        <v>41275</v>
      </c>
      <c r="L155" s="309">
        <v>2013</v>
      </c>
      <c r="M155" s="324">
        <v>41639</v>
      </c>
      <c r="N155" s="299" t="s">
        <v>1599</v>
      </c>
      <c r="O155" s="325" t="s">
        <v>5001</v>
      </c>
      <c r="P155" s="301" t="s">
        <v>329</v>
      </c>
      <c r="Q155" s="326">
        <v>1</v>
      </c>
      <c r="R155" s="327">
        <v>8</v>
      </c>
      <c r="S155" s="309" t="s">
        <v>4920</v>
      </c>
      <c r="T155" s="309" t="s">
        <v>5000</v>
      </c>
      <c r="U155" s="291"/>
      <c r="V155" s="291"/>
    </row>
    <row r="156" spans="1:22" s="356" customFormat="1" ht="63.75">
      <c r="A156" s="299" t="s">
        <v>4760</v>
      </c>
      <c r="B156" s="309" t="s">
        <v>1599</v>
      </c>
      <c r="C156" s="317">
        <v>151</v>
      </c>
      <c r="D156" s="300">
        <v>1</v>
      </c>
      <c r="E156" s="321" t="s">
        <v>4998</v>
      </c>
      <c r="F156" s="322">
        <v>41275</v>
      </c>
      <c r="G156" s="299" t="s">
        <v>1077</v>
      </c>
      <c r="H156" s="323">
        <v>0.04</v>
      </c>
      <c r="I156" s="323">
        <v>0.04</v>
      </c>
      <c r="J156" s="309">
        <v>2013</v>
      </c>
      <c r="K156" s="324">
        <v>41275</v>
      </c>
      <c r="L156" s="309">
        <v>2013</v>
      </c>
      <c r="M156" s="324">
        <v>41639</v>
      </c>
      <c r="N156" s="299" t="s">
        <v>1599</v>
      </c>
      <c r="O156" s="325" t="s">
        <v>5002</v>
      </c>
      <c r="P156" s="301" t="s">
        <v>329</v>
      </c>
      <c r="Q156" s="326">
        <v>1</v>
      </c>
      <c r="R156" s="327">
        <v>8</v>
      </c>
      <c r="S156" s="309" t="s">
        <v>4920</v>
      </c>
      <c r="T156" s="309" t="s">
        <v>5000</v>
      </c>
      <c r="U156" s="291"/>
      <c r="V156" s="291"/>
    </row>
    <row r="157" spans="1:22" s="356" customFormat="1" ht="63.75">
      <c r="A157" s="299" t="s">
        <v>4760</v>
      </c>
      <c r="B157" s="309" t="s">
        <v>1599</v>
      </c>
      <c r="C157" s="317">
        <v>152</v>
      </c>
      <c r="D157" s="300">
        <v>1</v>
      </c>
      <c r="E157" s="321" t="s">
        <v>4998</v>
      </c>
      <c r="F157" s="322">
        <v>41275</v>
      </c>
      <c r="G157" s="299" t="s">
        <v>1077</v>
      </c>
      <c r="H157" s="323">
        <v>0.04</v>
      </c>
      <c r="I157" s="323">
        <v>0.04</v>
      </c>
      <c r="J157" s="309">
        <v>2013</v>
      </c>
      <c r="K157" s="324">
        <v>41275</v>
      </c>
      <c r="L157" s="309">
        <v>2013</v>
      </c>
      <c r="M157" s="324">
        <v>41639</v>
      </c>
      <c r="N157" s="299" t="s">
        <v>1599</v>
      </c>
      <c r="O157" s="325" t="s">
        <v>5003</v>
      </c>
      <c r="P157" s="301" t="s">
        <v>329</v>
      </c>
      <c r="Q157" s="326">
        <v>1</v>
      </c>
      <c r="R157" s="327">
        <v>8</v>
      </c>
      <c r="S157" s="309" t="s">
        <v>4920</v>
      </c>
      <c r="T157" s="309" t="s">
        <v>5000</v>
      </c>
      <c r="U157" s="291"/>
      <c r="V157" s="291"/>
    </row>
    <row r="158" spans="1:22" s="356" customFormat="1" ht="63.75">
      <c r="A158" s="299" t="s">
        <v>4760</v>
      </c>
      <c r="B158" s="309" t="s">
        <v>1599</v>
      </c>
      <c r="C158" s="317">
        <v>153</v>
      </c>
      <c r="D158" s="300">
        <v>1</v>
      </c>
      <c r="E158" s="321" t="s">
        <v>4998</v>
      </c>
      <c r="F158" s="322">
        <v>41275</v>
      </c>
      <c r="G158" s="299" t="s">
        <v>1077</v>
      </c>
      <c r="H158" s="323">
        <v>0.04</v>
      </c>
      <c r="I158" s="323">
        <v>0.04</v>
      </c>
      <c r="J158" s="309">
        <v>2013</v>
      </c>
      <c r="K158" s="324">
        <v>41275</v>
      </c>
      <c r="L158" s="309">
        <v>2013</v>
      </c>
      <c r="M158" s="324">
        <v>41639</v>
      </c>
      <c r="N158" s="299" t="s">
        <v>1599</v>
      </c>
      <c r="O158" s="325" t="s">
        <v>5004</v>
      </c>
      <c r="P158" s="301" t="s">
        <v>329</v>
      </c>
      <c r="Q158" s="326">
        <v>1</v>
      </c>
      <c r="R158" s="327">
        <v>8</v>
      </c>
      <c r="S158" s="309" t="s">
        <v>4920</v>
      </c>
      <c r="T158" s="309" t="s">
        <v>5000</v>
      </c>
      <c r="U158" s="291"/>
      <c r="V158" s="291"/>
    </row>
    <row r="159" spans="1:22" s="356" customFormat="1" ht="63.75">
      <c r="A159" s="299" t="s">
        <v>4760</v>
      </c>
      <c r="B159" s="309" t="s">
        <v>1599</v>
      </c>
      <c r="C159" s="317">
        <v>154</v>
      </c>
      <c r="D159" s="300">
        <v>1</v>
      </c>
      <c r="E159" s="321" t="s">
        <v>4998</v>
      </c>
      <c r="F159" s="322">
        <v>41275</v>
      </c>
      <c r="G159" s="299" t="s">
        <v>1077</v>
      </c>
      <c r="H159" s="323">
        <v>0.04</v>
      </c>
      <c r="I159" s="323">
        <v>0.04</v>
      </c>
      <c r="J159" s="309">
        <v>2013</v>
      </c>
      <c r="K159" s="324">
        <v>41275</v>
      </c>
      <c r="L159" s="309">
        <v>2013</v>
      </c>
      <c r="M159" s="324">
        <v>41639</v>
      </c>
      <c r="N159" s="299" t="s">
        <v>1599</v>
      </c>
      <c r="O159" s="325" t="s">
        <v>5005</v>
      </c>
      <c r="P159" s="301" t="s">
        <v>329</v>
      </c>
      <c r="Q159" s="326">
        <v>1</v>
      </c>
      <c r="R159" s="327">
        <v>8</v>
      </c>
      <c r="S159" s="309" t="s">
        <v>4920</v>
      </c>
      <c r="T159" s="309" t="s">
        <v>5000</v>
      </c>
      <c r="U159" s="291"/>
      <c r="V159" s="291"/>
    </row>
    <row r="160" spans="1:22" s="356" customFormat="1" ht="63.75">
      <c r="A160" s="299" t="s">
        <v>4760</v>
      </c>
      <c r="B160" s="309" t="s">
        <v>1599</v>
      </c>
      <c r="C160" s="317">
        <v>155</v>
      </c>
      <c r="D160" s="300">
        <v>1</v>
      </c>
      <c r="E160" s="321" t="s">
        <v>4998</v>
      </c>
      <c r="F160" s="322">
        <v>41275</v>
      </c>
      <c r="G160" s="299" t="s">
        <v>1077</v>
      </c>
      <c r="H160" s="323">
        <v>0.04</v>
      </c>
      <c r="I160" s="323">
        <v>0.04</v>
      </c>
      <c r="J160" s="309">
        <v>2013</v>
      </c>
      <c r="K160" s="324">
        <v>41275</v>
      </c>
      <c r="L160" s="309">
        <v>2013</v>
      </c>
      <c r="M160" s="324">
        <v>41639</v>
      </c>
      <c r="N160" s="299" t="s">
        <v>1599</v>
      </c>
      <c r="O160" s="325" t="s">
        <v>5006</v>
      </c>
      <c r="P160" s="301" t="s">
        <v>329</v>
      </c>
      <c r="Q160" s="326">
        <v>1</v>
      </c>
      <c r="R160" s="327">
        <v>8</v>
      </c>
      <c r="S160" s="309" t="s">
        <v>4920</v>
      </c>
      <c r="T160" s="309" t="s">
        <v>5000</v>
      </c>
      <c r="U160" s="291"/>
      <c r="V160" s="291"/>
    </row>
    <row r="161" spans="1:22" s="356" customFormat="1" ht="63.75">
      <c r="A161" s="299" t="s">
        <v>4760</v>
      </c>
      <c r="B161" s="309" t="s">
        <v>1599</v>
      </c>
      <c r="C161" s="317">
        <v>156</v>
      </c>
      <c r="D161" s="300">
        <v>1</v>
      </c>
      <c r="E161" s="321" t="s">
        <v>4998</v>
      </c>
      <c r="F161" s="322">
        <v>41275</v>
      </c>
      <c r="G161" s="299" t="s">
        <v>1077</v>
      </c>
      <c r="H161" s="323">
        <v>0.04</v>
      </c>
      <c r="I161" s="323">
        <v>0.04</v>
      </c>
      <c r="J161" s="309">
        <v>2013</v>
      </c>
      <c r="K161" s="324">
        <v>41275</v>
      </c>
      <c r="L161" s="309">
        <v>2013</v>
      </c>
      <c r="M161" s="324">
        <v>41639</v>
      </c>
      <c r="N161" s="299" t="s">
        <v>1599</v>
      </c>
      <c r="O161" s="325" t="s">
        <v>5007</v>
      </c>
      <c r="P161" s="301" t="s">
        <v>329</v>
      </c>
      <c r="Q161" s="326">
        <v>1</v>
      </c>
      <c r="R161" s="327">
        <v>8</v>
      </c>
      <c r="S161" s="309" t="s">
        <v>4920</v>
      </c>
      <c r="T161" s="309" t="s">
        <v>5000</v>
      </c>
      <c r="U161" s="291"/>
      <c r="V161" s="291"/>
    </row>
    <row r="162" spans="1:22" s="356" customFormat="1" ht="63.75">
      <c r="A162" s="299" t="s">
        <v>4760</v>
      </c>
      <c r="B162" s="309" t="s">
        <v>1599</v>
      </c>
      <c r="C162" s="317">
        <v>157</v>
      </c>
      <c r="D162" s="300">
        <v>1</v>
      </c>
      <c r="E162" s="321" t="s">
        <v>4998</v>
      </c>
      <c r="F162" s="322">
        <v>41275</v>
      </c>
      <c r="G162" s="299" t="s">
        <v>1077</v>
      </c>
      <c r="H162" s="323">
        <v>0.04</v>
      </c>
      <c r="I162" s="323">
        <v>0.04</v>
      </c>
      <c r="J162" s="309">
        <v>2013</v>
      </c>
      <c r="K162" s="324">
        <v>41275</v>
      </c>
      <c r="L162" s="309">
        <v>2013</v>
      </c>
      <c r="M162" s="324">
        <v>41639</v>
      </c>
      <c r="N162" s="299" t="s">
        <v>1599</v>
      </c>
      <c r="O162" s="325" t="s">
        <v>5008</v>
      </c>
      <c r="P162" s="301" t="s">
        <v>329</v>
      </c>
      <c r="Q162" s="326">
        <v>1</v>
      </c>
      <c r="R162" s="327">
        <v>8</v>
      </c>
      <c r="S162" s="309" t="s">
        <v>4920</v>
      </c>
      <c r="T162" s="309" t="s">
        <v>5000</v>
      </c>
      <c r="U162" s="291"/>
      <c r="V162" s="291"/>
    </row>
    <row r="163" spans="1:22" s="356" customFormat="1" ht="63.75">
      <c r="A163" s="299" t="s">
        <v>4760</v>
      </c>
      <c r="B163" s="309" t="s">
        <v>1599</v>
      </c>
      <c r="C163" s="317">
        <v>158</v>
      </c>
      <c r="D163" s="300">
        <v>1</v>
      </c>
      <c r="E163" s="321" t="s">
        <v>4998</v>
      </c>
      <c r="F163" s="322">
        <v>41275</v>
      </c>
      <c r="G163" s="299" t="s">
        <v>1077</v>
      </c>
      <c r="H163" s="323">
        <v>0.04</v>
      </c>
      <c r="I163" s="323">
        <v>0.04</v>
      </c>
      <c r="J163" s="309">
        <v>2013</v>
      </c>
      <c r="K163" s="324">
        <v>41275</v>
      </c>
      <c r="L163" s="309">
        <v>2013</v>
      </c>
      <c r="M163" s="324">
        <v>41639</v>
      </c>
      <c r="N163" s="299" t="s">
        <v>1599</v>
      </c>
      <c r="O163" s="325" t="s">
        <v>5009</v>
      </c>
      <c r="P163" s="301" t="s">
        <v>329</v>
      </c>
      <c r="Q163" s="326">
        <v>1</v>
      </c>
      <c r="R163" s="327">
        <v>8</v>
      </c>
      <c r="S163" s="309" t="s">
        <v>4920</v>
      </c>
      <c r="T163" s="309" t="s">
        <v>5000</v>
      </c>
      <c r="U163" s="291"/>
      <c r="V163" s="291"/>
    </row>
    <row r="164" spans="1:22" s="356" customFormat="1" ht="63.75">
      <c r="A164" s="299" t="s">
        <v>4760</v>
      </c>
      <c r="B164" s="309" t="s">
        <v>1599</v>
      </c>
      <c r="C164" s="317">
        <v>159</v>
      </c>
      <c r="D164" s="300">
        <v>1</v>
      </c>
      <c r="E164" s="321" t="s">
        <v>4998</v>
      </c>
      <c r="F164" s="322">
        <v>41275</v>
      </c>
      <c r="G164" s="299" t="s">
        <v>1077</v>
      </c>
      <c r="H164" s="323">
        <v>0.04</v>
      </c>
      <c r="I164" s="323">
        <v>0.04</v>
      </c>
      <c r="J164" s="309">
        <v>2013</v>
      </c>
      <c r="K164" s="324">
        <v>41275</v>
      </c>
      <c r="L164" s="309">
        <v>2013</v>
      </c>
      <c r="M164" s="324">
        <v>41639</v>
      </c>
      <c r="N164" s="299" t="s">
        <v>1599</v>
      </c>
      <c r="O164" s="325" t="s">
        <v>5010</v>
      </c>
      <c r="P164" s="301" t="s">
        <v>329</v>
      </c>
      <c r="Q164" s="326">
        <v>1</v>
      </c>
      <c r="R164" s="327">
        <v>8</v>
      </c>
      <c r="S164" s="309" t="s">
        <v>4920</v>
      </c>
      <c r="T164" s="309" t="s">
        <v>5000</v>
      </c>
      <c r="U164" s="291"/>
      <c r="V164" s="291"/>
    </row>
    <row r="165" spans="1:22" s="356" customFormat="1" ht="63.75">
      <c r="A165" s="299" t="s">
        <v>4760</v>
      </c>
      <c r="B165" s="309" t="s">
        <v>1599</v>
      </c>
      <c r="C165" s="317">
        <v>160</v>
      </c>
      <c r="D165" s="300">
        <v>1</v>
      </c>
      <c r="E165" s="321" t="s">
        <v>4998</v>
      </c>
      <c r="F165" s="322">
        <v>41275</v>
      </c>
      <c r="G165" s="299" t="s">
        <v>1077</v>
      </c>
      <c r="H165" s="323">
        <v>0.04</v>
      </c>
      <c r="I165" s="323">
        <v>0.04</v>
      </c>
      <c r="J165" s="309">
        <v>2013</v>
      </c>
      <c r="K165" s="324">
        <v>41275</v>
      </c>
      <c r="L165" s="309">
        <v>2013</v>
      </c>
      <c r="M165" s="324">
        <v>41639</v>
      </c>
      <c r="N165" s="299" t="s">
        <v>1599</v>
      </c>
      <c r="O165" s="325" t="s">
        <v>5011</v>
      </c>
      <c r="P165" s="301" t="s">
        <v>329</v>
      </c>
      <c r="Q165" s="326">
        <v>1</v>
      </c>
      <c r="R165" s="327">
        <v>8</v>
      </c>
      <c r="S165" s="309" t="s">
        <v>4920</v>
      </c>
      <c r="T165" s="309" t="s">
        <v>5000</v>
      </c>
      <c r="U165" s="291"/>
      <c r="V165" s="291"/>
    </row>
    <row r="166" spans="1:22" s="356" customFormat="1" ht="63.75">
      <c r="A166" s="299" t="s">
        <v>4760</v>
      </c>
      <c r="B166" s="309" t="s">
        <v>1599</v>
      </c>
      <c r="C166" s="317">
        <v>161</v>
      </c>
      <c r="D166" s="300">
        <v>1</v>
      </c>
      <c r="E166" s="321" t="s">
        <v>4998</v>
      </c>
      <c r="F166" s="322">
        <v>41275</v>
      </c>
      <c r="G166" s="299" t="s">
        <v>1077</v>
      </c>
      <c r="H166" s="323">
        <v>0.04</v>
      </c>
      <c r="I166" s="323">
        <v>0.04</v>
      </c>
      <c r="J166" s="309">
        <v>2013</v>
      </c>
      <c r="K166" s="324">
        <v>41275</v>
      </c>
      <c r="L166" s="309">
        <v>2013</v>
      </c>
      <c r="M166" s="324">
        <v>41639</v>
      </c>
      <c r="N166" s="299" t="s">
        <v>1599</v>
      </c>
      <c r="O166" s="325" t="s">
        <v>5012</v>
      </c>
      <c r="P166" s="301" t="s">
        <v>329</v>
      </c>
      <c r="Q166" s="326">
        <v>1</v>
      </c>
      <c r="R166" s="327">
        <v>8</v>
      </c>
      <c r="S166" s="309" t="s">
        <v>4920</v>
      </c>
      <c r="T166" s="309" t="s">
        <v>5000</v>
      </c>
      <c r="U166" s="291"/>
      <c r="V166" s="291"/>
    </row>
    <row r="167" spans="1:22" s="356" customFormat="1" ht="63.75">
      <c r="A167" s="299" t="s">
        <v>4760</v>
      </c>
      <c r="B167" s="309" t="s">
        <v>1599</v>
      </c>
      <c r="C167" s="317">
        <v>162</v>
      </c>
      <c r="D167" s="300">
        <v>1</v>
      </c>
      <c r="E167" s="321" t="s">
        <v>4998</v>
      </c>
      <c r="F167" s="322">
        <v>41275</v>
      </c>
      <c r="G167" s="299" t="s">
        <v>1077</v>
      </c>
      <c r="H167" s="323">
        <v>0.04</v>
      </c>
      <c r="I167" s="323">
        <v>0.04</v>
      </c>
      <c r="J167" s="309">
        <v>2013</v>
      </c>
      <c r="K167" s="324">
        <v>41275</v>
      </c>
      <c r="L167" s="309">
        <v>2013</v>
      </c>
      <c r="M167" s="324">
        <v>41639</v>
      </c>
      <c r="N167" s="299" t="s">
        <v>1599</v>
      </c>
      <c r="O167" s="325" t="s">
        <v>5013</v>
      </c>
      <c r="P167" s="301" t="s">
        <v>329</v>
      </c>
      <c r="Q167" s="326">
        <v>1</v>
      </c>
      <c r="R167" s="327">
        <v>8</v>
      </c>
      <c r="S167" s="309" t="s">
        <v>4920</v>
      </c>
      <c r="T167" s="309" t="s">
        <v>5000</v>
      </c>
      <c r="U167" s="291"/>
      <c r="V167" s="291"/>
    </row>
    <row r="168" spans="1:22" s="356" customFormat="1" ht="63.75">
      <c r="A168" s="299" t="s">
        <v>4760</v>
      </c>
      <c r="B168" s="309" t="s">
        <v>1599</v>
      </c>
      <c r="C168" s="317">
        <v>163</v>
      </c>
      <c r="D168" s="300">
        <v>1</v>
      </c>
      <c r="E168" s="321" t="s">
        <v>4998</v>
      </c>
      <c r="F168" s="322">
        <v>41275</v>
      </c>
      <c r="G168" s="299" t="s">
        <v>1077</v>
      </c>
      <c r="H168" s="323">
        <v>0.04</v>
      </c>
      <c r="I168" s="323">
        <v>0.04</v>
      </c>
      <c r="J168" s="309">
        <v>2013</v>
      </c>
      <c r="K168" s="324">
        <v>41275</v>
      </c>
      <c r="L168" s="309">
        <v>2013</v>
      </c>
      <c r="M168" s="324">
        <v>41639</v>
      </c>
      <c r="N168" s="299" t="s">
        <v>1599</v>
      </c>
      <c r="O168" s="325" t="s">
        <v>5014</v>
      </c>
      <c r="P168" s="301" t="s">
        <v>329</v>
      </c>
      <c r="Q168" s="326">
        <v>1</v>
      </c>
      <c r="R168" s="327">
        <v>8</v>
      </c>
      <c r="S168" s="309" t="s">
        <v>4920</v>
      </c>
      <c r="T168" s="309" t="s">
        <v>5000</v>
      </c>
      <c r="U168" s="291"/>
      <c r="V168" s="291"/>
    </row>
    <row r="169" spans="1:22" s="356" customFormat="1" ht="63.75">
      <c r="A169" s="299" t="s">
        <v>4760</v>
      </c>
      <c r="B169" s="309" t="s">
        <v>1599</v>
      </c>
      <c r="C169" s="317">
        <v>164</v>
      </c>
      <c r="D169" s="300">
        <v>1</v>
      </c>
      <c r="E169" s="321" t="s">
        <v>4998</v>
      </c>
      <c r="F169" s="322">
        <v>41275</v>
      </c>
      <c r="G169" s="299" t="s">
        <v>1077</v>
      </c>
      <c r="H169" s="323">
        <v>0.04</v>
      </c>
      <c r="I169" s="323">
        <v>0.04</v>
      </c>
      <c r="J169" s="309">
        <v>2013</v>
      </c>
      <c r="K169" s="324">
        <v>41275</v>
      </c>
      <c r="L169" s="309">
        <v>2013</v>
      </c>
      <c r="M169" s="324">
        <v>41639</v>
      </c>
      <c r="N169" s="299" t="s">
        <v>1599</v>
      </c>
      <c r="O169" s="325" t="s">
        <v>5015</v>
      </c>
      <c r="P169" s="301" t="s">
        <v>329</v>
      </c>
      <c r="Q169" s="326">
        <v>1</v>
      </c>
      <c r="R169" s="327">
        <v>8</v>
      </c>
      <c r="S169" s="309" t="s">
        <v>4920</v>
      </c>
      <c r="T169" s="309" t="s">
        <v>5000</v>
      </c>
      <c r="U169" s="291"/>
      <c r="V169" s="291"/>
    </row>
    <row r="170" spans="1:22" s="356" customFormat="1" ht="63.75">
      <c r="A170" s="299" t="s">
        <v>4760</v>
      </c>
      <c r="B170" s="309" t="s">
        <v>1599</v>
      </c>
      <c r="C170" s="317">
        <v>165</v>
      </c>
      <c r="D170" s="300">
        <v>1</v>
      </c>
      <c r="E170" s="321" t="s">
        <v>4998</v>
      </c>
      <c r="F170" s="322">
        <v>41275</v>
      </c>
      <c r="G170" s="299" t="s">
        <v>1077</v>
      </c>
      <c r="H170" s="323">
        <v>0.04</v>
      </c>
      <c r="I170" s="323">
        <v>0.04</v>
      </c>
      <c r="J170" s="309">
        <v>2013</v>
      </c>
      <c r="K170" s="324">
        <v>41275</v>
      </c>
      <c r="L170" s="309">
        <v>2013</v>
      </c>
      <c r="M170" s="324">
        <v>41639</v>
      </c>
      <c r="N170" s="299" t="s">
        <v>1599</v>
      </c>
      <c r="O170" s="325" t="s">
        <v>5016</v>
      </c>
      <c r="P170" s="301" t="s">
        <v>329</v>
      </c>
      <c r="Q170" s="326">
        <v>1</v>
      </c>
      <c r="R170" s="327">
        <v>8</v>
      </c>
      <c r="S170" s="309" t="s">
        <v>4920</v>
      </c>
      <c r="T170" s="309" t="s">
        <v>5000</v>
      </c>
      <c r="U170" s="291"/>
      <c r="V170" s="291"/>
    </row>
    <row r="171" spans="1:22" s="356" customFormat="1" ht="63.75">
      <c r="A171" s="299" t="s">
        <v>4760</v>
      </c>
      <c r="B171" s="309" t="s">
        <v>1599</v>
      </c>
      <c r="C171" s="317">
        <v>166</v>
      </c>
      <c r="D171" s="300">
        <v>1</v>
      </c>
      <c r="E171" s="321" t="s">
        <v>4998</v>
      </c>
      <c r="F171" s="322">
        <v>41275</v>
      </c>
      <c r="G171" s="299" t="s">
        <v>1077</v>
      </c>
      <c r="H171" s="323">
        <v>0.04</v>
      </c>
      <c r="I171" s="323">
        <v>0.04</v>
      </c>
      <c r="J171" s="309">
        <v>2013</v>
      </c>
      <c r="K171" s="324">
        <v>41275</v>
      </c>
      <c r="L171" s="309">
        <v>2013</v>
      </c>
      <c r="M171" s="324">
        <v>41639</v>
      </c>
      <c r="N171" s="299" t="s">
        <v>1599</v>
      </c>
      <c r="O171" s="325" t="s">
        <v>5017</v>
      </c>
      <c r="P171" s="301" t="s">
        <v>329</v>
      </c>
      <c r="Q171" s="326">
        <v>1</v>
      </c>
      <c r="R171" s="327">
        <v>8</v>
      </c>
      <c r="S171" s="309" t="s">
        <v>4920</v>
      </c>
      <c r="T171" s="309" t="s">
        <v>5000</v>
      </c>
      <c r="U171" s="291"/>
      <c r="V171" s="291"/>
    </row>
    <row r="172" spans="1:22" s="356" customFormat="1" ht="63.75">
      <c r="A172" s="299" t="s">
        <v>4760</v>
      </c>
      <c r="B172" s="309" t="s">
        <v>1599</v>
      </c>
      <c r="C172" s="317">
        <v>167</v>
      </c>
      <c r="D172" s="300">
        <v>1</v>
      </c>
      <c r="E172" s="321" t="s">
        <v>4998</v>
      </c>
      <c r="F172" s="322">
        <v>41275</v>
      </c>
      <c r="G172" s="299" t="s">
        <v>1077</v>
      </c>
      <c r="H172" s="323">
        <v>0.04</v>
      </c>
      <c r="I172" s="323">
        <v>0.04</v>
      </c>
      <c r="J172" s="309">
        <v>2013</v>
      </c>
      <c r="K172" s="324">
        <v>41275</v>
      </c>
      <c r="L172" s="309">
        <v>2013</v>
      </c>
      <c r="M172" s="324">
        <v>41639</v>
      </c>
      <c r="N172" s="299" t="s">
        <v>1599</v>
      </c>
      <c r="O172" s="325" t="s">
        <v>5018</v>
      </c>
      <c r="P172" s="301" t="s">
        <v>329</v>
      </c>
      <c r="Q172" s="326">
        <v>1</v>
      </c>
      <c r="R172" s="327">
        <v>8</v>
      </c>
      <c r="S172" s="309" t="s">
        <v>4920</v>
      </c>
      <c r="T172" s="309" t="s">
        <v>5000</v>
      </c>
      <c r="U172" s="291"/>
      <c r="V172" s="291"/>
    </row>
    <row r="173" spans="1:22" s="356" customFormat="1" ht="63.75">
      <c r="A173" s="299" t="s">
        <v>4760</v>
      </c>
      <c r="B173" s="309" t="s">
        <v>1599</v>
      </c>
      <c r="C173" s="317">
        <v>168</v>
      </c>
      <c r="D173" s="300">
        <v>1</v>
      </c>
      <c r="E173" s="321" t="s">
        <v>4998</v>
      </c>
      <c r="F173" s="322">
        <v>41275</v>
      </c>
      <c r="G173" s="299" t="s">
        <v>1077</v>
      </c>
      <c r="H173" s="323">
        <v>0.04</v>
      </c>
      <c r="I173" s="323">
        <v>0.04</v>
      </c>
      <c r="J173" s="309">
        <v>2013</v>
      </c>
      <c r="K173" s="324">
        <v>41275</v>
      </c>
      <c r="L173" s="309">
        <v>2013</v>
      </c>
      <c r="M173" s="324">
        <v>41639</v>
      </c>
      <c r="N173" s="299" t="s">
        <v>1599</v>
      </c>
      <c r="O173" s="325" t="s">
        <v>5019</v>
      </c>
      <c r="P173" s="301" t="s">
        <v>329</v>
      </c>
      <c r="Q173" s="326">
        <v>1</v>
      </c>
      <c r="R173" s="327">
        <v>8</v>
      </c>
      <c r="S173" s="309" t="s">
        <v>4920</v>
      </c>
      <c r="T173" s="309" t="s">
        <v>5000</v>
      </c>
      <c r="U173" s="291"/>
      <c r="V173" s="291"/>
    </row>
    <row r="174" spans="1:22" s="356" customFormat="1" ht="63.75">
      <c r="A174" s="299" t="s">
        <v>4760</v>
      </c>
      <c r="B174" s="309" t="s">
        <v>1599</v>
      </c>
      <c r="C174" s="317">
        <v>169</v>
      </c>
      <c r="D174" s="300">
        <v>1</v>
      </c>
      <c r="E174" s="321" t="s">
        <v>4998</v>
      </c>
      <c r="F174" s="322">
        <v>41275</v>
      </c>
      <c r="G174" s="299" t="s">
        <v>1077</v>
      </c>
      <c r="H174" s="323">
        <v>0.04</v>
      </c>
      <c r="I174" s="323">
        <v>0.04</v>
      </c>
      <c r="J174" s="309">
        <v>2013</v>
      </c>
      <c r="K174" s="324">
        <v>41275</v>
      </c>
      <c r="L174" s="309">
        <v>2013</v>
      </c>
      <c r="M174" s="324">
        <v>41639</v>
      </c>
      <c r="N174" s="299" t="s">
        <v>1599</v>
      </c>
      <c r="O174" s="325" t="s">
        <v>5020</v>
      </c>
      <c r="P174" s="301" t="s">
        <v>329</v>
      </c>
      <c r="Q174" s="326">
        <v>1</v>
      </c>
      <c r="R174" s="327">
        <v>8</v>
      </c>
      <c r="S174" s="309" t="s">
        <v>4920</v>
      </c>
      <c r="T174" s="309" t="s">
        <v>5000</v>
      </c>
      <c r="U174" s="291"/>
      <c r="V174" s="291"/>
    </row>
    <row r="175" spans="1:22" s="356" customFormat="1" ht="63.75">
      <c r="A175" s="299" t="s">
        <v>4760</v>
      </c>
      <c r="B175" s="309" t="s">
        <v>1599</v>
      </c>
      <c r="C175" s="317">
        <v>170</v>
      </c>
      <c r="D175" s="300">
        <v>1</v>
      </c>
      <c r="E175" s="321" t="s">
        <v>4998</v>
      </c>
      <c r="F175" s="322">
        <v>41275</v>
      </c>
      <c r="G175" s="299" t="s">
        <v>1077</v>
      </c>
      <c r="H175" s="323">
        <v>0.04</v>
      </c>
      <c r="I175" s="323">
        <v>0.04</v>
      </c>
      <c r="J175" s="309">
        <v>2013</v>
      </c>
      <c r="K175" s="324">
        <v>41275</v>
      </c>
      <c r="L175" s="309">
        <v>2013</v>
      </c>
      <c r="M175" s="324">
        <v>41639</v>
      </c>
      <c r="N175" s="299" t="s">
        <v>1599</v>
      </c>
      <c r="O175" s="325" t="s">
        <v>5021</v>
      </c>
      <c r="P175" s="301" t="s">
        <v>329</v>
      </c>
      <c r="Q175" s="326">
        <v>1</v>
      </c>
      <c r="R175" s="327">
        <v>8</v>
      </c>
      <c r="S175" s="309" t="s">
        <v>4920</v>
      </c>
      <c r="T175" s="309" t="s">
        <v>5000</v>
      </c>
      <c r="U175" s="291"/>
      <c r="V175" s="291"/>
    </row>
    <row r="176" spans="1:22" s="356" customFormat="1" ht="63.75">
      <c r="A176" s="299" t="s">
        <v>4760</v>
      </c>
      <c r="B176" s="309" t="s">
        <v>1599</v>
      </c>
      <c r="C176" s="317">
        <v>171</v>
      </c>
      <c r="D176" s="300">
        <v>1</v>
      </c>
      <c r="E176" s="321" t="s">
        <v>4998</v>
      </c>
      <c r="F176" s="322">
        <v>41275</v>
      </c>
      <c r="G176" s="299" t="s">
        <v>1077</v>
      </c>
      <c r="H176" s="323">
        <v>0.04</v>
      </c>
      <c r="I176" s="323">
        <v>0.04</v>
      </c>
      <c r="J176" s="309">
        <v>2013</v>
      </c>
      <c r="K176" s="324">
        <v>41275</v>
      </c>
      <c r="L176" s="309">
        <v>2013</v>
      </c>
      <c r="M176" s="324">
        <v>41639</v>
      </c>
      <c r="N176" s="299" t="s">
        <v>1599</v>
      </c>
      <c r="O176" s="325" t="s">
        <v>5022</v>
      </c>
      <c r="P176" s="301" t="s">
        <v>329</v>
      </c>
      <c r="Q176" s="326">
        <v>1</v>
      </c>
      <c r="R176" s="327">
        <v>8</v>
      </c>
      <c r="S176" s="309" t="s">
        <v>4920</v>
      </c>
      <c r="T176" s="309" t="s">
        <v>5000</v>
      </c>
      <c r="U176" s="291"/>
      <c r="V176" s="291"/>
    </row>
    <row r="177" spans="1:22" s="356" customFormat="1" ht="63.75">
      <c r="A177" s="299" t="s">
        <v>4760</v>
      </c>
      <c r="B177" s="309" t="s">
        <v>1599</v>
      </c>
      <c r="C177" s="317">
        <v>172</v>
      </c>
      <c r="D177" s="300">
        <v>1</v>
      </c>
      <c r="E177" s="321" t="s">
        <v>4998</v>
      </c>
      <c r="F177" s="322">
        <v>41275</v>
      </c>
      <c r="G177" s="299" t="s">
        <v>1077</v>
      </c>
      <c r="H177" s="323">
        <v>0.04</v>
      </c>
      <c r="I177" s="323">
        <v>0.04</v>
      </c>
      <c r="J177" s="309">
        <v>2013</v>
      </c>
      <c r="K177" s="324">
        <v>41275</v>
      </c>
      <c r="L177" s="309">
        <v>2013</v>
      </c>
      <c r="M177" s="324">
        <v>41639</v>
      </c>
      <c r="N177" s="299" t="s">
        <v>1599</v>
      </c>
      <c r="O177" s="325" t="s">
        <v>5023</v>
      </c>
      <c r="P177" s="301" t="s">
        <v>329</v>
      </c>
      <c r="Q177" s="326">
        <v>1</v>
      </c>
      <c r="R177" s="327">
        <v>8</v>
      </c>
      <c r="S177" s="309" t="s">
        <v>4920</v>
      </c>
      <c r="T177" s="309" t="s">
        <v>5000</v>
      </c>
      <c r="U177" s="291"/>
      <c r="V177" s="291"/>
    </row>
    <row r="178" spans="1:22" s="356" customFormat="1" ht="63.75">
      <c r="A178" s="299" t="s">
        <v>4760</v>
      </c>
      <c r="B178" s="309" t="s">
        <v>1599</v>
      </c>
      <c r="C178" s="317">
        <v>173</v>
      </c>
      <c r="D178" s="300">
        <v>1</v>
      </c>
      <c r="E178" s="321" t="s">
        <v>4998</v>
      </c>
      <c r="F178" s="322">
        <v>41275</v>
      </c>
      <c r="G178" s="299" t="s">
        <v>1077</v>
      </c>
      <c r="H178" s="323">
        <v>0.04</v>
      </c>
      <c r="I178" s="323">
        <v>0.04</v>
      </c>
      <c r="J178" s="309">
        <v>2013</v>
      </c>
      <c r="K178" s="324">
        <v>41275</v>
      </c>
      <c r="L178" s="309">
        <v>2013</v>
      </c>
      <c r="M178" s="324">
        <v>41639</v>
      </c>
      <c r="N178" s="299" t="s">
        <v>1599</v>
      </c>
      <c r="O178" s="325" t="s">
        <v>5024</v>
      </c>
      <c r="P178" s="301" t="s">
        <v>329</v>
      </c>
      <c r="Q178" s="326">
        <v>1</v>
      </c>
      <c r="R178" s="327">
        <v>8</v>
      </c>
      <c r="S178" s="309" t="s">
        <v>4920</v>
      </c>
      <c r="T178" s="309" t="s">
        <v>5000</v>
      </c>
      <c r="U178" s="291"/>
      <c r="V178" s="291"/>
    </row>
    <row r="179" spans="1:22" s="356" customFormat="1" ht="63.75">
      <c r="A179" s="299" t="s">
        <v>4760</v>
      </c>
      <c r="B179" s="309" t="s">
        <v>1599</v>
      </c>
      <c r="C179" s="317">
        <v>174</v>
      </c>
      <c r="D179" s="300">
        <v>1</v>
      </c>
      <c r="E179" s="321" t="s">
        <v>4998</v>
      </c>
      <c r="F179" s="322">
        <v>41275</v>
      </c>
      <c r="G179" s="299" t="s">
        <v>1077</v>
      </c>
      <c r="H179" s="323">
        <v>0.04</v>
      </c>
      <c r="I179" s="323">
        <v>0.04</v>
      </c>
      <c r="J179" s="309">
        <v>2013</v>
      </c>
      <c r="K179" s="324">
        <v>41275</v>
      </c>
      <c r="L179" s="309">
        <v>2013</v>
      </c>
      <c r="M179" s="324">
        <v>41639</v>
      </c>
      <c r="N179" s="299" t="s">
        <v>1599</v>
      </c>
      <c r="O179" s="325" t="s">
        <v>5025</v>
      </c>
      <c r="P179" s="301" t="s">
        <v>329</v>
      </c>
      <c r="Q179" s="326">
        <v>1</v>
      </c>
      <c r="R179" s="327">
        <v>8</v>
      </c>
      <c r="S179" s="309" t="s">
        <v>4920</v>
      </c>
      <c r="T179" s="309" t="s">
        <v>5000</v>
      </c>
      <c r="U179" s="291"/>
      <c r="V179" s="291"/>
    </row>
    <row r="180" spans="1:22" s="356" customFormat="1" ht="63.75">
      <c r="A180" s="299" t="s">
        <v>4760</v>
      </c>
      <c r="B180" s="309" t="s">
        <v>1599</v>
      </c>
      <c r="C180" s="317">
        <v>175</v>
      </c>
      <c r="D180" s="300">
        <v>1</v>
      </c>
      <c r="E180" s="321" t="s">
        <v>4998</v>
      </c>
      <c r="F180" s="322">
        <v>41275</v>
      </c>
      <c r="G180" s="299" t="s">
        <v>1077</v>
      </c>
      <c r="H180" s="323">
        <v>0.04</v>
      </c>
      <c r="I180" s="323">
        <v>0.04</v>
      </c>
      <c r="J180" s="309">
        <v>2013</v>
      </c>
      <c r="K180" s="324">
        <v>41275</v>
      </c>
      <c r="L180" s="309">
        <v>2013</v>
      </c>
      <c r="M180" s="324">
        <v>41639</v>
      </c>
      <c r="N180" s="299" t="s">
        <v>1599</v>
      </c>
      <c r="O180" s="325" t="s">
        <v>5026</v>
      </c>
      <c r="P180" s="301" t="s">
        <v>329</v>
      </c>
      <c r="Q180" s="326">
        <v>1</v>
      </c>
      <c r="R180" s="327">
        <v>8</v>
      </c>
      <c r="S180" s="309" t="s">
        <v>4920</v>
      </c>
      <c r="T180" s="309" t="s">
        <v>5000</v>
      </c>
      <c r="U180" s="291"/>
      <c r="V180" s="291"/>
    </row>
    <row r="181" spans="1:22" s="356" customFormat="1" ht="63.75">
      <c r="A181" s="299" t="s">
        <v>4760</v>
      </c>
      <c r="B181" s="309" t="s">
        <v>1599</v>
      </c>
      <c r="C181" s="317">
        <v>176</v>
      </c>
      <c r="D181" s="300">
        <v>1</v>
      </c>
      <c r="E181" s="321" t="s">
        <v>4998</v>
      </c>
      <c r="F181" s="322">
        <v>41275</v>
      </c>
      <c r="G181" s="299" t="s">
        <v>1077</v>
      </c>
      <c r="H181" s="323">
        <v>4.1579999999999999E-2</v>
      </c>
      <c r="I181" s="323">
        <v>4.1579999999999999E-2</v>
      </c>
      <c r="J181" s="309">
        <v>2013</v>
      </c>
      <c r="K181" s="324">
        <v>41275</v>
      </c>
      <c r="L181" s="309">
        <v>2013</v>
      </c>
      <c r="M181" s="324">
        <v>41639</v>
      </c>
      <c r="N181" s="299" t="s">
        <v>1599</v>
      </c>
      <c r="O181" s="325" t="s">
        <v>5027</v>
      </c>
      <c r="P181" s="301" t="s">
        <v>329</v>
      </c>
      <c r="Q181" s="326">
        <v>1</v>
      </c>
      <c r="R181" s="327">
        <v>8</v>
      </c>
      <c r="S181" s="309" t="s">
        <v>4920</v>
      </c>
      <c r="T181" s="309" t="s">
        <v>5028</v>
      </c>
      <c r="U181" s="291"/>
      <c r="V181" s="291"/>
    </row>
    <row r="182" spans="1:22" s="356" customFormat="1" ht="63.75">
      <c r="A182" s="299" t="s">
        <v>4760</v>
      </c>
      <c r="B182" s="309" t="s">
        <v>1599</v>
      </c>
      <c r="C182" s="317">
        <v>177</v>
      </c>
      <c r="D182" s="300">
        <v>1</v>
      </c>
      <c r="E182" s="321" t="s">
        <v>4998</v>
      </c>
      <c r="F182" s="322">
        <v>41275</v>
      </c>
      <c r="G182" s="299" t="s">
        <v>1077</v>
      </c>
      <c r="H182" s="323">
        <v>1.2E-2</v>
      </c>
      <c r="I182" s="323">
        <v>1.2E-2</v>
      </c>
      <c r="J182" s="309">
        <v>2013</v>
      </c>
      <c r="K182" s="324">
        <v>41275</v>
      </c>
      <c r="L182" s="309">
        <v>2013</v>
      </c>
      <c r="M182" s="324">
        <v>41639</v>
      </c>
      <c r="N182" s="299" t="s">
        <v>1599</v>
      </c>
      <c r="O182" s="325" t="s">
        <v>5029</v>
      </c>
      <c r="P182" s="301" t="s">
        <v>329</v>
      </c>
      <c r="Q182" s="326">
        <v>1</v>
      </c>
      <c r="R182" s="327">
        <v>8</v>
      </c>
      <c r="S182" s="309" t="s">
        <v>4920</v>
      </c>
      <c r="T182" s="309" t="s">
        <v>5028</v>
      </c>
      <c r="U182" s="291"/>
      <c r="V182" s="291"/>
    </row>
    <row r="183" spans="1:22" s="356" customFormat="1" ht="63.75">
      <c r="A183" s="299" t="s">
        <v>4760</v>
      </c>
      <c r="B183" s="309" t="s">
        <v>1599</v>
      </c>
      <c r="C183" s="317">
        <v>178</v>
      </c>
      <c r="D183" s="300">
        <v>1</v>
      </c>
      <c r="E183" s="321" t="s">
        <v>4998</v>
      </c>
      <c r="F183" s="322">
        <v>41275</v>
      </c>
      <c r="G183" s="299" t="s">
        <v>1077</v>
      </c>
      <c r="H183" s="323">
        <v>5.0599999999999999E-2</v>
      </c>
      <c r="I183" s="323">
        <v>5.0599999999999999E-2</v>
      </c>
      <c r="J183" s="309">
        <v>2013</v>
      </c>
      <c r="K183" s="324">
        <v>41275</v>
      </c>
      <c r="L183" s="309">
        <v>2013</v>
      </c>
      <c r="M183" s="324">
        <v>41639</v>
      </c>
      <c r="N183" s="299" t="s">
        <v>1599</v>
      </c>
      <c r="O183" s="325" t="s">
        <v>5030</v>
      </c>
      <c r="P183" s="301" t="s">
        <v>329</v>
      </c>
      <c r="Q183" s="326">
        <v>1</v>
      </c>
      <c r="R183" s="327">
        <v>8</v>
      </c>
      <c r="S183" s="309" t="s">
        <v>4920</v>
      </c>
      <c r="T183" s="309" t="s">
        <v>5028</v>
      </c>
      <c r="U183" s="291"/>
      <c r="V183" s="291"/>
    </row>
    <row r="184" spans="1:22" s="356" customFormat="1" ht="63.75">
      <c r="A184" s="299" t="s">
        <v>4760</v>
      </c>
      <c r="B184" s="309" t="s">
        <v>1599</v>
      </c>
      <c r="C184" s="317">
        <v>179</v>
      </c>
      <c r="D184" s="300">
        <v>1</v>
      </c>
      <c r="E184" s="321" t="s">
        <v>4998</v>
      </c>
      <c r="F184" s="322">
        <v>41275</v>
      </c>
      <c r="G184" s="299" t="s">
        <v>1077</v>
      </c>
      <c r="H184" s="323">
        <v>1.9469999999999998E-2</v>
      </c>
      <c r="I184" s="323">
        <v>1.9469999999999998E-2</v>
      </c>
      <c r="J184" s="309">
        <v>2013</v>
      </c>
      <c r="K184" s="324">
        <v>41275</v>
      </c>
      <c r="L184" s="309">
        <v>2013</v>
      </c>
      <c r="M184" s="324">
        <v>41639</v>
      </c>
      <c r="N184" s="299" t="s">
        <v>1599</v>
      </c>
      <c r="O184" s="325" t="s">
        <v>5031</v>
      </c>
      <c r="P184" s="301" t="s">
        <v>329</v>
      </c>
      <c r="Q184" s="326">
        <v>1</v>
      </c>
      <c r="R184" s="327">
        <v>8</v>
      </c>
      <c r="S184" s="309" t="s">
        <v>4920</v>
      </c>
      <c r="T184" s="309" t="s">
        <v>5028</v>
      </c>
      <c r="U184" s="291"/>
      <c r="V184" s="291"/>
    </row>
    <row r="185" spans="1:22" s="356" customFormat="1" ht="63.75">
      <c r="A185" s="299" t="s">
        <v>4760</v>
      </c>
      <c r="B185" s="309" t="s">
        <v>1599</v>
      </c>
      <c r="C185" s="317">
        <v>180</v>
      </c>
      <c r="D185" s="300">
        <v>1</v>
      </c>
      <c r="E185" s="321" t="s">
        <v>4998</v>
      </c>
      <c r="F185" s="322">
        <v>41275</v>
      </c>
      <c r="G185" s="299" t="s">
        <v>1077</v>
      </c>
      <c r="H185" s="323">
        <v>7.9069999999999988E-2</v>
      </c>
      <c r="I185" s="323">
        <v>7.9069999999999988E-2</v>
      </c>
      <c r="J185" s="309">
        <v>2013</v>
      </c>
      <c r="K185" s="324">
        <v>41275</v>
      </c>
      <c r="L185" s="309">
        <v>2013</v>
      </c>
      <c r="M185" s="324">
        <v>41639</v>
      </c>
      <c r="N185" s="299" t="s">
        <v>1599</v>
      </c>
      <c r="O185" s="325" t="s">
        <v>5032</v>
      </c>
      <c r="P185" s="301" t="s">
        <v>329</v>
      </c>
      <c r="Q185" s="326">
        <v>1</v>
      </c>
      <c r="R185" s="327">
        <v>8</v>
      </c>
      <c r="S185" s="309" t="s">
        <v>4920</v>
      </c>
      <c r="T185" s="309" t="s">
        <v>5028</v>
      </c>
      <c r="U185" s="291"/>
      <c r="V185" s="291"/>
    </row>
    <row r="186" spans="1:22" s="356" customFormat="1" ht="63.75">
      <c r="A186" s="299" t="s">
        <v>4760</v>
      </c>
      <c r="B186" s="309" t="s">
        <v>1599</v>
      </c>
      <c r="C186" s="317">
        <v>181</v>
      </c>
      <c r="D186" s="300">
        <v>1</v>
      </c>
      <c r="E186" s="321" t="s">
        <v>4998</v>
      </c>
      <c r="F186" s="322">
        <v>41275</v>
      </c>
      <c r="G186" s="299" t="s">
        <v>1077</v>
      </c>
      <c r="H186" s="323">
        <v>8.4999999999999995E-4</v>
      </c>
      <c r="I186" s="323">
        <v>8.4999999999999995E-4</v>
      </c>
      <c r="J186" s="309">
        <v>2013</v>
      </c>
      <c r="K186" s="324">
        <v>41275</v>
      </c>
      <c r="L186" s="309">
        <v>2013</v>
      </c>
      <c r="M186" s="324">
        <v>41639</v>
      </c>
      <c r="N186" s="299" t="s">
        <v>1599</v>
      </c>
      <c r="O186" s="325" t="s">
        <v>5033</v>
      </c>
      <c r="P186" s="301" t="s">
        <v>329</v>
      </c>
      <c r="Q186" s="326">
        <v>1</v>
      </c>
      <c r="R186" s="327">
        <v>8</v>
      </c>
      <c r="S186" s="309" t="s">
        <v>4920</v>
      </c>
      <c r="T186" s="309" t="s">
        <v>5028</v>
      </c>
      <c r="U186" s="291"/>
      <c r="V186" s="291"/>
    </row>
    <row r="187" spans="1:22" s="356" customFormat="1" ht="63.75">
      <c r="A187" s="299" t="s">
        <v>4760</v>
      </c>
      <c r="B187" s="309" t="s">
        <v>1599</v>
      </c>
      <c r="C187" s="317">
        <v>182</v>
      </c>
      <c r="D187" s="300">
        <v>1</v>
      </c>
      <c r="E187" s="321" t="s">
        <v>4998</v>
      </c>
      <c r="F187" s="322">
        <v>41275</v>
      </c>
      <c r="G187" s="299" t="s">
        <v>1077</v>
      </c>
      <c r="H187" s="323">
        <v>2.1219999999999999E-2</v>
      </c>
      <c r="I187" s="323">
        <v>2.1219999999999999E-2</v>
      </c>
      <c r="J187" s="309">
        <v>2013</v>
      </c>
      <c r="K187" s="324">
        <v>41275</v>
      </c>
      <c r="L187" s="309">
        <v>2013</v>
      </c>
      <c r="M187" s="324">
        <v>41639</v>
      </c>
      <c r="N187" s="299" t="s">
        <v>1599</v>
      </c>
      <c r="O187" s="325" t="s">
        <v>5034</v>
      </c>
      <c r="P187" s="301" t="s">
        <v>329</v>
      </c>
      <c r="Q187" s="326">
        <v>1</v>
      </c>
      <c r="R187" s="327">
        <v>8</v>
      </c>
      <c r="S187" s="309" t="s">
        <v>4920</v>
      </c>
      <c r="T187" s="309" t="s">
        <v>5028</v>
      </c>
      <c r="U187" s="291"/>
      <c r="V187" s="291"/>
    </row>
    <row r="188" spans="1:22" s="356" customFormat="1" ht="63.75">
      <c r="A188" s="299" t="s">
        <v>4760</v>
      </c>
      <c r="B188" s="309" t="s">
        <v>1599</v>
      </c>
      <c r="C188" s="317">
        <v>183</v>
      </c>
      <c r="D188" s="300">
        <v>1</v>
      </c>
      <c r="E188" s="321" t="s">
        <v>4998</v>
      </c>
      <c r="F188" s="322">
        <v>41275</v>
      </c>
      <c r="G188" s="299" t="s">
        <v>1077</v>
      </c>
      <c r="H188" s="323">
        <v>0.04</v>
      </c>
      <c r="I188" s="323">
        <v>0.04</v>
      </c>
      <c r="J188" s="309">
        <v>2013</v>
      </c>
      <c r="K188" s="324">
        <v>41275</v>
      </c>
      <c r="L188" s="309">
        <v>2013</v>
      </c>
      <c r="M188" s="324">
        <v>41639</v>
      </c>
      <c r="N188" s="299" t="s">
        <v>1599</v>
      </c>
      <c r="O188" s="325" t="s">
        <v>5035</v>
      </c>
      <c r="P188" s="301" t="s">
        <v>329</v>
      </c>
      <c r="Q188" s="326">
        <v>1</v>
      </c>
      <c r="R188" s="327">
        <v>8</v>
      </c>
      <c r="S188" s="309" t="s">
        <v>4920</v>
      </c>
      <c r="T188" s="309" t="s">
        <v>5000</v>
      </c>
      <c r="U188" s="291"/>
      <c r="V188" s="291"/>
    </row>
    <row r="189" spans="1:22" s="356" customFormat="1" ht="63.75">
      <c r="A189" s="299" t="s">
        <v>4760</v>
      </c>
      <c r="B189" s="309" t="s">
        <v>1599</v>
      </c>
      <c r="C189" s="317">
        <v>184</v>
      </c>
      <c r="D189" s="300">
        <v>1</v>
      </c>
      <c r="E189" s="321" t="s">
        <v>4998</v>
      </c>
      <c r="F189" s="322">
        <v>41275</v>
      </c>
      <c r="G189" s="299" t="s">
        <v>1077</v>
      </c>
      <c r="H189" s="323">
        <v>0.04</v>
      </c>
      <c r="I189" s="323">
        <v>0.04</v>
      </c>
      <c r="J189" s="309">
        <v>2013</v>
      </c>
      <c r="K189" s="324">
        <v>41275</v>
      </c>
      <c r="L189" s="309">
        <v>2013</v>
      </c>
      <c r="M189" s="324">
        <v>41639</v>
      </c>
      <c r="N189" s="299" t="s">
        <v>1599</v>
      </c>
      <c r="O189" s="325" t="s">
        <v>5036</v>
      </c>
      <c r="P189" s="301" t="s">
        <v>329</v>
      </c>
      <c r="Q189" s="326">
        <v>1</v>
      </c>
      <c r="R189" s="327">
        <v>8</v>
      </c>
      <c r="S189" s="309" t="s">
        <v>4920</v>
      </c>
      <c r="T189" s="309" t="s">
        <v>5000</v>
      </c>
      <c r="U189" s="291"/>
      <c r="V189" s="291"/>
    </row>
    <row r="190" spans="1:22" s="356" customFormat="1" ht="63.75">
      <c r="A190" s="299" t="s">
        <v>4760</v>
      </c>
      <c r="B190" s="309" t="s">
        <v>1599</v>
      </c>
      <c r="C190" s="317">
        <v>185</v>
      </c>
      <c r="D190" s="300">
        <v>1</v>
      </c>
      <c r="E190" s="321" t="s">
        <v>4998</v>
      </c>
      <c r="F190" s="322">
        <v>41275</v>
      </c>
      <c r="G190" s="299" t="s">
        <v>1077</v>
      </c>
      <c r="H190" s="323">
        <v>0.04</v>
      </c>
      <c r="I190" s="323">
        <v>0.04</v>
      </c>
      <c r="J190" s="309">
        <v>2013</v>
      </c>
      <c r="K190" s="324">
        <v>41275</v>
      </c>
      <c r="L190" s="309">
        <v>2013</v>
      </c>
      <c r="M190" s="324">
        <v>41639</v>
      </c>
      <c r="N190" s="299" t="s">
        <v>1599</v>
      </c>
      <c r="O190" s="325" t="s">
        <v>5037</v>
      </c>
      <c r="P190" s="301" t="s">
        <v>329</v>
      </c>
      <c r="Q190" s="326">
        <v>1</v>
      </c>
      <c r="R190" s="327">
        <v>8</v>
      </c>
      <c r="S190" s="309" t="s">
        <v>4920</v>
      </c>
      <c r="T190" s="309" t="s">
        <v>5000</v>
      </c>
      <c r="U190" s="291"/>
      <c r="V190" s="291"/>
    </row>
    <row r="191" spans="1:22" s="356" customFormat="1" ht="63.75">
      <c r="A191" s="299" t="s">
        <v>4760</v>
      </c>
      <c r="B191" s="309" t="s">
        <v>1599</v>
      </c>
      <c r="C191" s="317">
        <v>186</v>
      </c>
      <c r="D191" s="300">
        <v>1</v>
      </c>
      <c r="E191" s="321" t="s">
        <v>4998</v>
      </c>
      <c r="F191" s="322">
        <v>41275</v>
      </c>
      <c r="G191" s="299" t="s">
        <v>1077</v>
      </c>
      <c r="H191" s="323">
        <v>0.04</v>
      </c>
      <c r="I191" s="323">
        <v>0.04</v>
      </c>
      <c r="J191" s="309">
        <v>2013</v>
      </c>
      <c r="K191" s="324">
        <v>41275</v>
      </c>
      <c r="L191" s="309">
        <v>2013</v>
      </c>
      <c r="M191" s="324">
        <v>41639</v>
      </c>
      <c r="N191" s="299" t="s">
        <v>1599</v>
      </c>
      <c r="O191" s="325" t="s">
        <v>5038</v>
      </c>
      <c r="P191" s="301" t="s">
        <v>329</v>
      </c>
      <c r="Q191" s="326">
        <v>1</v>
      </c>
      <c r="R191" s="327">
        <v>8</v>
      </c>
      <c r="S191" s="309" t="s">
        <v>4920</v>
      </c>
      <c r="T191" s="309" t="s">
        <v>5000</v>
      </c>
      <c r="U191" s="291"/>
      <c r="V191" s="291"/>
    </row>
    <row r="192" spans="1:22" s="356" customFormat="1" ht="63.75">
      <c r="A192" s="299" t="s">
        <v>4760</v>
      </c>
      <c r="B192" s="309" t="s">
        <v>1599</v>
      </c>
      <c r="C192" s="317">
        <v>187</v>
      </c>
      <c r="D192" s="300">
        <v>1</v>
      </c>
      <c r="E192" s="321" t="s">
        <v>4998</v>
      </c>
      <c r="F192" s="322">
        <v>41275</v>
      </c>
      <c r="G192" s="299" t="s">
        <v>1077</v>
      </c>
      <c r="H192" s="323">
        <v>0.04</v>
      </c>
      <c r="I192" s="323">
        <v>0.04</v>
      </c>
      <c r="J192" s="309">
        <v>2013</v>
      </c>
      <c r="K192" s="324">
        <v>41275</v>
      </c>
      <c r="L192" s="309">
        <v>2013</v>
      </c>
      <c r="M192" s="324">
        <v>41639</v>
      </c>
      <c r="N192" s="299" t="s">
        <v>1599</v>
      </c>
      <c r="O192" s="325" t="s">
        <v>5039</v>
      </c>
      <c r="P192" s="301" t="s">
        <v>329</v>
      </c>
      <c r="Q192" s="326">
        <v>1</v>
      </c>
      <c r="R192" s="327">
        <v>8</v>
      </c>
      <c r="S192" s="309" t="s">
        <v>4920</v>
      </c>
      <c r="T192" s="309" t="s">
        <v>5000</v>
      </c>
      <c r="U192" s="291"/>
      <c r="V192" s="291"/>
    </row>
    <row r="193" spans="1:22" s="356" customFormat="1" ht="63.75">
      <c r="A193" s="299" t="s">
        <v>4760</v>
      </c>
      <c r="B193" s="309" t="s">
        <v>1599</v>
      </c>
      <c r="C193" s="317">
        <v>188</v>
      </c>
      <c r="D193" s="300">
        <v>1</v>
      </c>
      <c r="E193" s="321" t="s">
        <v>4998</v>
      </c>
      <c r="F193" s="322">
        <v>41275</v>
      </c>
      <c r="G193" s="299" t="s">
        <v>1077</v>
      </c>
      <c r="H193" s="323">
        <v>0.04</v>
      </c>
      <c r="I193" s="323">
        <v>0.04</v>
      </c>
      <c r="J193" s="309">
        <v>2013</v>
      </c>
      <c r="K193" s="324">
        <v>41275</v>
      </c>
      <c r="L193" s="309">
        <v>2013</v>
      </c>
      <c r="M193" s="324">
        <v>41639</v>
      </c>
      <c r="N193" s="299" t="s">
        <v>1599</v>
      </c>
      <c r="O193" s="325" t="s">
        <v>5040</v>
      </c>
      <c r="P193" s="301" t="s">
        <v>329</v>
      </c>
      <c r="Q193" s="326">
        <v>1</v>
      </c>
      <c r="R193" s="327">
        <v>8</v>
      </c>
      <c r="S193" s="309" t="s">
        <v>4920</v>
      </c>
      <c r="T193" s="309" t="s">
        <v>5000</v>
      </c>
      <c r="U193" s="291"/>
      <c r="V193" s="291"/>
    </row>
    <row r="194" spans="1:22" s="356" customFormat="1" ht="63.75">
      <c r="A194" s="299" t="s">
        <v>4760</v>
      </c>
      <c r="B194" s="309" t="s">
        <v>1599</v>
      </c>
      <c r="C194" s="317">
        <v>189</v>
      </c>
      <c r="D194" s="300">
        <v>1</v>
      </c>
      <c r="E194" s="321" t="s">
        <v>4998</v>
      </c>
      <c r="F194" s="322">
        <v>41275</v>
      </c>
      <c r="G194" s="299" t="s">
        <v>1077</v>
      </c>
      <c r="H194" s="323">
        <v>0.04</v>
      </c>
      <c r="I194" s="323">
        <v>0.04</v>
      </c>
      <c r="J194" s="309">
        <v>2013</v>
      </c>
      <c r="K194" s="324">
        <v>41275</v>
      </c>
      <c r="L194" s="309">
        <v>2013</v>
      </c>
      <c r="M194" s="324">
        <v>41639</v>
      </c>
      <c r="N194" s="299" t="s">
        <v>1599</v>
      </c>
      <c r="O194" s="325" t="s">
        <v>5041</v>
      </c>
      <c r="P194" s="301" t="s">
        <v>329</v>
      </c>
      <c r="Q194" s="326">
        <v>1</v>
      </c>
      <c r="R194" s="327">
        <v>8</v>
      </c>
      <c r="S194" s="309" t="s">
        <v>4920</v>
      </c>
      <c r="T194" s="309" t="s">
        <v>5000</v>
      </c>
      <c r="U194" s="291"/>
      <c r="V194" s="291"/>
    </row>
    <row r="195" spans="1:22" s="356" customFormat="1" ht="63.75">
      <c r="A195" s="299" t="s">
        <v>4760</v>
      </c>
      <c r="B195" s="309" t="s">
        <v>1599</v>
      </c>
      <c r="C195" s="317">
        <v>190</v>
      </c>
      <c r="D195" s="300">
        <v>1</v>
      </c>
      <c r="E195" s="321" t="s">
        <v>4998</v>
      </c>
      <c r="F195" s="322">
        <v>41275</v>
      </c>
      <c r="G195" s="299" t="s">
        <v>1077</v>
      </c>
      <c r="H195" s="323">
        <v>5.5420000000000004E-2</v>
      </c>
      <c r="I195" s="323">
        <v>5.5420000000000004E-2</v>
      </c>
      <c r="J195" s="309">
        <v>2013</v>
      </c>
      <c r="K195" s="324">
        <v>41275</v>
      </c>
      <c r="L195" s="309">
        <v>2013</v>
      </c>
      <c r="M195" s="324">
        <v>41639</v>
      </c>
      <c r="N195" s="299" t="s">
        <v>1599</v>
      </c>
      <c r="O195" s="325" t="s">
        <v>5042</v>
      </c>
      <c r="P195" s="301" t="s">
        <v>329</v>
      </c>
      <c r="Q195" s="326">
        <v>1</v>
      </c>
      <c r="R195" s="327">
        <v>8</v>
      </c>
      <c r="S195" s="309" t="s">
        <v>4920</v>
      </c>
      <c r="T195" s="309" t="s">
        <v>5000</v>
      </c>
      <c r="U195" s="291"/>
      <c r="V195" s="291"/>
    </row>
    <row r="196" spans="1:22" s="356" customFormat="1" ht="63.75">
      <c r="A196" s="299" t="s">
        <v>4760</v>
      </c>
      <c r="B196" s="309" t="s">
        <v>1599</v>
      </c>
      <c r="C196" s="317">
        <v>191</v>
      </c>
      <c r="D196" s="300">
        <v>1</v>
      </c>
      <c r="E196" s="321" t="s">
        <v>4998</v>
      </c>
      <c r="F196" s="322">
        <v>41275</v>
      </c>
      <c r="G196" s="299" t="s">
        <v>1077</v>
      </c>
      <c r="H196" s="323">
        <v>0.04</v>
      </c>
      <c r="I196" s="323">
        <v>0.04</v>
      </c>
      <c r="J196" s="309">
        <v>2013</v>
      </c>
      <c r="K196" s="324">
        <v>41275</v>
      </c>
      <c r="L196" s="309">
        <v>2013</v>
      </c>
      <c r="M196" s="324">
        <v>41639</v>
      </c>
      <c r="N196" s="299" t="s">
        <v>1599</v>
      </c>
      <c r="O196" s="325" t="s">
        <v>5043</v>
      </c>
      <c r="P196" s="301" t="s">
        <v>329</v>
      </c>
      <c r="Q196" s="326">
        <v>1</v>
      </c>
      <c r="R196" s="327">
        <v>8</v>
      </c>
      <c r="S196" s="309" t="s">
        <v>4920</v>
      </c>
      <c r="T196" s="309" t="s">
        <v>5000</v>
      </c>
      <c r="U196" s="291"/>
      <c r="V196" s="291"/>
    </row>
    <row r="197" spans="1:22" s="356" customFormat="1" ht="63.75">
      <c r="A197" s="299" t="s">
        <v>4760</v>
      </c>
      <c r="B197" s="309" t="s">
        <v>1599</v>
      </c>
      <c r="C197" s="317">
        <v>192</v>
      </c>
      <c r="D197" s="300">
        <v>1</v>
      </c>
      <c r="E197" s="321" t="s">
        <v>4998</v>
      </c>
      <c r="F197" s="322">
        <v>41275</v>
      </c>
      <c r="G197" s="299" t="s">
        <v>1077</v>
      </c>
      <c r="H197" s="323">
        <v>0.04</v>
      </c>
      <c r="I197" s="323">
        <v>0.04</v>
      </c>
      <c r="J197" s="309">
        <v>2013</v>
      </c>
      <c r="K197" s="324">
        <v>41275</v>
      </c>
      <c r="L197" s="309">
        <v>2013</v>
      </c>
      <c r="M197" s="324">
        <v>41639</v>
      </c>
      <c r="N197" s="299" t="s">
        <v>1599</v>
      </c>
      <c r="O197" s="325" t="s">
        <v>5044</v>
      </c>
      <c r="P197" s="301" t="s">
        <v>329</v>
      </c>
      <c r="Q197" s="326">
        <v>1</v>
      </c>
      <c r="R197" s="327">
        <v>8</v>
      </c>
      <c r="S197" s="309" t="s">
        <v>4920</v>
      </c>
      <c r="T197" s="309" t="s">
        <v>5000</v>
      </c>
      <c r="U197" s="291"/>
      <c r="V197" s="291"/>
    </row>
    <row r="198" spans="1:22" s="356" customFormat="1" ht="63.75">
      <c r="A198" s="299" t="s">
        <v>4760</v>
      </c>
      <c r="B198" s="309" t="s">
        <v>1599</v>
      </c>
      <c r="C198" s="317">
        <v>193</v>
      </c>
      <c r="D198" s="300">
        <v>1</v>
      </c>
      <c r="E198" s="321" t="s">
        <v>4998</v>
      </c>
      <c r="F198" s="322">
        <v>41275</v>
      </c>
      <c r="G198" s="299" t="s">
        <v>1077</v>
      </c>
      <c r="H198" s="323">
        <v>8.4430000000000005E-2</v>
      </c>
      <c r="I198" s="323">
        <v>8.4430000000000005E-2</v>
      </c>
      <c r="J198" s="309">
        <v>2013</v>
      </c>
      <c r="K198" s="324">
        <v>41275</v>
      </c>
      <c r="L198" s="309">
        <v>2013</v>
      </c>
      <c r="M198" s="324">
        <v>41639</v>
      </c>
      <c r="N198" s="299" t="s">
        <v>1599</v>
      </c>
      <c r="O198" s="325" t="s">
        <v>5045</v>
      </c>
      <c r="P198" s="301" t="s">
        <v>329</v>
      </c>
      <c r="Q198" s="326">
        <v>1</v>
      </c>
      <c r="R198" s="327">
        <v>8</v>
      </c>
      <c r="S198" s="309" t="s">
        <v>4920</v>
      </c>
      <c r="T198" s="309" t="s">
        <v>5000</v>
      </c>
      <c r="U198" s="291"/>
      <c r="V198" s="291"/>
    </row>
    <row r="199" spans="1:22" s="356" customFormat="1" ht="63.75">
      <c r="A199" s="299" t="s">
        <v>4760</v>
      </c>
      <c r="B199" s="309" t="s">
        <v>1599</v>
      </c>
      <c r="C199" s="317">
        <v>194</v>
      </c>
      <c r="D199" s="300">
        <v>1</v>
      </c>
      <c r="E199" s="321" t="s">
        <v>4998</v>
      </c>
      <c r="F199" s="322">
        <v>41275</v>
      </c>
      <c r="G199" s="299" t="s">
        <v>1077</v>
      </c>
      <c r="H199" s="323">
        <v>5.0369999999999998E-2</v>
      </c>
      <c r="I199" s="323">
        <v>5.0369999999999998E-2</v>
      </c>
      <c r="J199" s="309">
        <v>2013</v>
      </c>
      <c r="K199" s="324">
        <v>41275</v>
      </c>
      <c r="L199" s="309">
        <v>2013</v>
      </c>
      <c r="M199" s="324">
        <v>41639</v>
      </c>
      <c r="N199" s="299" t="s">
        <v>1599</v>
      </c>
      <c r="O199" s="325" t="s">
        <v>5046</v>
      </c>
      <c r="P199" s="301" t="s">
        <v>329</v>
      </c>
      <c r="Q199" s="326">
        <v>1</v>
      </c>
      <c r="R199" s="327">
        <v>8</v>
      </c>
      <c r="S199" s="309" t="s">
        <v>4920</v>
      </c>
      <c r="T199" s="309" t="s">
        <v>5000</v>
      </c>
      <c r="U199" s="291"/>
      <c r="V199" s="291"/>
    </row>
    <row r="200" spans="1:22" s="356" customFormat="1" ht="63.75">
      <c r="A200" s="299" t="s">
        <v>4760</v>
      </c>
      <c r="B200" s="309" t="s">
        <v>1599</v>
      </c>
      <c r="C200" s="317">
        <v>195</v>
      </c>
      <c r="D200" s="300">
        <v>1</v>
      </c>
      <c r="E200" s="321" t="s">
        <v>4998</v>
      </c>
      <c r="F200" s="322">
        <v>41275</v>
      </c>
      <c r="G200" s="299" t="s">
        <v>1077</v>
      </c>
      <c r="H200" s="323">
        <v>0.04</v>
      </c>
      <c r="I200" s="323">
        <v>0.04</v>
      </c>
      <c r="J200" s="309">
        <v>2013</v>
      </c>
      <c r="K200" s="324">
        <v>41275</v>
      </c>
      <c r="L200" s="309">
        <v>2013</v>
      </c>
      <c r="M200" s="324">
        <v>41639</v>
      </c>
      <c r="N200" s="299" t="s">
        <v>1599</v>
      </c>
      <c r="O200" s="325" t="s">
        <v>5047</v>
      </c>
      <c r="P200" s="301" t="s">
        <v>329</v>
      </c>
      <c r="Q200" s="326">
        <v>1</v>
      </c>
      <c r="R200" s="327">
        <v>8</v>
      </c>
      <c r="S200" s="309" t="s">
        <v>4920</v>
      </c>
      <c r="T200" s="309" t="s">
        <v>5000</v>
      </c>
      <c r="U200" s="291"/>
      <c r="V200" s="291"/>
    </row>
    <row r="201" spans="1:22" s="356" customFormat="1" ht="63.75">
      <c r="A201" s="299" t="s">
        <v>4760</v>
      </c>
      <c r="B201" s="309" t="s">
        <v>1599</v>
      </c>
      <c r="C201" s="317">
        <v>196</v>
      </c>
      <c r="D201" s="300">
        <v>1</v>
      </c>
      <c r="E201" s="321" t="s">
        <v>4998</v>
      </c>
      <c r="F201" s="322">
        <v>41275</v>
      </c>
      <c r="G201" s="299" t="s">
        <v>1077</v>
      </c>
      <c r="H201" s="323">
        <v>0.04</v>
      </c>
      <c r="I201" s="323">
        <v>0.04</v>
      </c>
      <c r="J201" s="309">
        <v>2013</v>
      </c>
      <c r="K201" s="324">
        <v>41275</v>
      </c>
      <c r="L201" s="309">
        <v>2013</v>
      </c>
      <c r="M201" s="324">
        <v>41639</v>
      </c>
      <c r="N201" s="299" t="s">
        <v>1599</v>
      </c>
      <c r="O201" s="325" t="s">
        <v>5048</v>
      </c>
      <c r="P201" s="301" t="s">
        <v>329</v>
      </c>
      <c r="Q201" s="326">
        <v>1</v>
      </c>
      <c r="R201" s="327">
        <v>8</v>
      </c>
      <c r="S201" s="309" t="s">
        <v>4920</v>
      </c>
      <c r="T201" s="309" t="s">
        <v>5000</v>
      </c>
      <c r="U201" s="291"/>
      <c r="V201" s="291"/>
    </row>
    <row r="202" spans="1:22" s="356" customFormat="1" ht="63.75">
      <c r="A202" s="299" t="s">
        <v>4760</v>
      </c>
      <c r="B202" s="309" t="s">
        <v>1599</v>
      </c>
      <c r="C202" s="317">
        <v>197</v>
      </c>
      <c r="D202" s="300">
        <v>1</v>
      </c>
      <c r="E202" s="321" t="s">
        <v>4998</v>
      </c>
      <c r="F202" s="322">
        <v>41275</v>
      </c>
      <c r="G202" s="299" t="s">
        <v>1077</v>
      </c>
      <c r="H202" s="323">
        <v>4.7030000000000002E-2</v>
      </c>
      <c r="I202" s="323">
        <v>4.7030000000000002E-2</v>
      </c>
      <c r="J202" s="309">
        <v>2013</v>
      </c>
      <c r="K202" s="324">
        <v>41275</v>
      </c>
      <c r="L202" s="309">
        <v>2013</v>
      </c>
      <c r="M202" s="324">
        <v>41639</v>
      </c>
      <c r="N202" s="299" t="s">
        <v>1599</v>
      </c>
      <c r="O202" s="325" t="s">
        <v>5049</v>
      </c>
      <c r="P202" s="301" t="s">
        <v>329</v>
      </c>
      <c r="Q202" s="326">
        <v>1</v>
      </c>
      <c r="R202" s="327">
        <v>8</v>
      </c>
      <c r="S202" s="309" t="s">
        <v>4920</v>
      </c>
      <c r="T202" s="309" t="s">
        <v>5000</v>
      </c>
      <c r="U202" s="291"/>
      <c r="V202" s="291"/>
    </row>
    <row r="203" spans="1:22" s="356" customFormat="1" ht="63.75">
      <c r="A203" s="299" t="s">
        <v>4760</v>
      </c>
      <c r="B203" s="309" t="s">
        <v>1599</v>
      </c>
      <c r="C203" s="317">
        <v>198</v>
      </c>
      <c r="D203" s="300">
        <v>1</v>
      </c>
      <c r="E203" s="321" t="s">
        <v>4998</v>
      </c>
      <c r="F203" s="322">
        <v>41275</v>
      </c>
      <c r="G203" s="299" t="s">
        <v>1077</v>
      </c>
      <c r="H203" s="323">
        <v>0.04</v>
      </c>
      <c r="I203" s="323">
        <v>0.04</v>
      </c>
      <c r="J203" s="309">
        <v>2013</v>
      </c>
      <c r="K203" s="324">
        <v>41275</v>
      </c>
      <c r="L203" s="309">
        <v>2013</v>
      </c>
      <c r="M203" s="324">
        <v>41639</v>
      </c>
      <c r="N203" s="299" t="s">
        <v>1599</v>
      </c>
      <c r="O203" s="325" t="s">
        <v>5050</v>
      </c>
      <c r="P203" s="301" t="s">
        <v>329</v>
      </c>
      <c r="Q203" s="326">
        <v>1</v>
      </c>
      <c r="R203" s="327">
        <v>8</v>
      </c>
      <c r="S203" s="309" t="s">
        <v>4920</v>
      </c>
      <c r="T203" s="309" t="s">
        <v>5000</v>
      </c>
      <c r="U203" s="291"/>
      <c r="V203" s="291"/>
    </row>
    <row r="204" spans="1:22" s="356" customFormat="1" ht="63.75">
      <c r="A204" s="299" t="s">
        <v>4760</v>
      </c>
      <c r="B204" s="309" t="s">
        <v>1599</v>
      </c>
      <c r="C204" s="317">
        <v>199</v>
      </c>
      <c r="D204" s="300">
        <v>1</v>
      </c>
      <c r="E204" s="321" t="s">
        <v>4998</v>
      </c>
      <c r="F204" s="322">
        <v>41275</v>
      </c>
      <c r="G204" s="299" t="s">
        <v>1077</v>
      </c>
      <c r="H204" s="323">
        <v>0.04</v>
      </c>
      <c r="I204" s="323">
        <v>0.04</v>
      </c>
      <c r="J204" s="309">
        <v>2013</v>
      </c>
      <c r="K204" s="324">
        <v>41275</v>
      </c>
      <c r="L204" s="309">
        <v>2013</v>
      </c>
      <c r="M204" s="324">
        <v>41639</v>
      </c>
      <c r="N204" s="299" t="s">
        <v>1599</v>
      </c>
      <c r="O204" s="325" t="s">
        <v>5051</v>
      </c>
      <c r="P204" s="301" t="s">
        <v>329</v>
      </c>
      <c r="Q204" s="326">
        <v>1</v>
      </c>
      <c r="R204" s="327">
        <v>8</v>
      </c>
      <c r="S204" s="309" t="s">
        <v>4920</v>
      </c>
      <c r="T204" s="309" t="s">
        <v>5000</v>
      </c>
      <c r="U204" s="291"/>
      <c r="V204" s="291"/>
    </row>
    <row r="205" spans="1:22" s="356" customFormat="1" ht="63.75">
      <c r="A205" s="299" t="s">
        <v>4760</v>
      </c>
      <c r="B205" s="309" t="s">
        <v>1599</v>
      </c>
      <c r="C205" s="317">
        <v>200</v>
      </c>
      <c r="D205" s="300">
        <v>1</v>
      </c>
      <c r="E205" s="321" t="s">
        <v>4998</v>
      </c>
      <c r="F205" s="322">
        <v>41275</v>
      </c>
      <c r="G205" s="299" t="s">
        <v>1077</v>
      </c>
      <c r="H205" s="323">
        <v>0.04</v>
      </c>
      <c r="I205" s="323">
        <v>0.04</v>
      </c>
      <c r="J205" s="309">
        <v>2013</v>
      </c>
      <c r="K205" s="324">
        <v>41275</v>
      </c>
      <c r="L205" s="309">
        <v>2013</v>
      </c>
      <c r="M205" s="324">
        <v>41639</v>
      </c>
      <c r="N205" s="299" t="s">
        <v>1599</v>
      </c>
      <c r="O205" s="325" t="s">
        <v>5052</v>
      </c>
      <c r="P205" s="301" t="s">
        <v>329</v>
      </c>
      <c r="Q205" s="326">
        <v>1</v>
      </c>
      <c r="R205" s="327">
        <v>8</v>
      </c>
      <c r="S205" s="309" t="s">
        <v>4920</v>
      </c>
      <c r="T205" s="309" t="s">
        <v>5000</v>
      </c>
      <c r="U205" s="291"/>
      <c r="V205" s="291"/>
    </row>
    <row r="206" spans="1:22" s="356" customFormat="1" ht="63.75">
      <c r="A206" s="299" t="s">
        <v>4760</v>
      </c>
      <c r="B206" s="309" t="s">
        <v>1599</v>
      </c>
      <c r="C206" s="317">
        <v>201</v>
      </c>
      <c r="D206" s="300">
        <v>1</v>
      </c>
      <c r="E206" s="321" t="s">
        <v>4998</v>
      </c>
      <c r="F206" s="322">
        <v>41275</v>
      </c>
      <c r="G206" s="299" t="s">
        <v>1077</v>
      </c>
      <c r="H206" s="323">
        <v>4.8520000000000001E-2</v>
      </c>
      <c r="I206" s="323">
        <v>4.8520000000000001E-2</v>
      </c>
      <c r="J206" s="309">
        <v>2013</v>
      </c>
      <c r="K206" s="324">
        <v>41275</v>
      </c>
      <c r="L206" s="309">
        <v>2013</v>
      </c>
      <c r="M206" s="324">
        <v>41639</v>
      </c>
      <c r="N206" s="299" t="s">
        <v>1599</v>
      </c>
      <c r="O206" s="325" t="s">
        <v>5053</v>
      </c>
      <c r="P206" s="301" t="s">
        <v>329</v>
      </c>
      <c r="Q206" s="326">
        <v>1</v>
      </c>
      <c r="R206" s="327">
        <v>8</v>
      </c>
      <c r="S206" s="309" t="s">
        <v>4920</v>
      </c>
      <c r="T206" s="309" t="s">
        <v>5000</v>
      </c>
      <c r="U206" s="291"/>
      <c r="V206" s="291"/>
    </row>
    <row r="207" spans="1:22" s="356" customFormat="1" ht="63.75">
      <c r="A207" s="299" t="s">
        <v>4760</v>
      </c>
      <c r="B207" s="309" t="s">
        <v>1599</v>
      </c>
      <c r="C207" s="317">
        <v>202</v>
      </c>
      <c r="D207" s="300">
        <v>1</v>
      </c>
      <c r="E207" s="321" t="s">
        <v>4998</v>
      </c>
      <c r="F207" s="322">
        <v>41275</v>
      </c>
      <c r="G207" s="299" t="s">
        <v>1077</v>
      </c>
      <c r="H207" s="323">
        <v>0.04</v>
      </c>
      <c r="I207" s="323">
        <v>0.04</v>
      </c>
      <c r="J207" s="309">
        <v>2013</v>
      </c>
      <c r="K207" s="324">
        <v>41275</v>
      </c>
      <c r="L207" s="309">
        <v>2013</v>
      </c>
      <c r="M207" s="324">
        <v>41639</v>
      </c>
      <c r="N207" s="299" t="s">
        <v>1599</v>
      </c>
      <c r="O207" s="325" t="s">
        <v>5054</v>
      </c>
      <c r="P207" s="301" t="s">
        <v>329</v>
      </c>
      <c r="Q207" s="326">
        <v>1</v>
      </c>
      <c r="R207" s="327">
        <v>8</v>
      </c>
      <c r="S207" s="309" t="s">
        <v>4920</v>
      </c>
      <c r="T207" s="309" t="s">
        <v>5000</v>
      </c>
      <c r="U207" s="291"/>
      <c r="V207" s="291"/>
    </row>
    <row r="208" spans="1:22" s="356" customFormat="1" ht="63.75">
      <c r="A208" s="299" t="s">
        <v>4760</v>
      </c>
      <c r="B208" s="309" t="s">
        <v>1599</v>
      </c>
      <c r="C208" s="317">
        <v>203</v>
      </c>
      <c r="D208" s="300">
        <v>1</v>
      </c>
      <c r="E208" s="321" t="s">
        <v>4998</v>
      </c>
      <c r="F208" s="322">
        <v>41275</v>
      </c>
      <c r="G208" s="299" t="s">
        <v>1077</v>
      </c>
      <c r="H208" s="323">
        <v>0.04</v>
      </c>
      <c r="I208" s="323">
        <v>0.04</v>
      </c>
      <c r="J208" s="309">
        <v>2013</v>
      </c>
      <c r="K208" s="324">
        <v>41275</v>
      </c>
      <c r="L208" s="309">
        <v>2013</v>
      </c>
      <c r="M208" s="324">
        <v>41639</v>
      </c>
      <c r="N208" s="299" t="s">
        <v>1599</v>
      </c>
      <c r="O208" s="325" t="s">
        <v>5055</v>
      </c>
      <c r="P208" s="301" t="s">
        <v>329</v>
      </c>
      <c r="Q208" s="326">
        <v>1</v>
      </c>
      <c r="R208" s="327">
        <v>8</v>
      </c>
      <c r="S208" s="309" t="s">
        <v>4920</v>
      </c>
      <c r="T208" s="309" t="s">
        <v>5000</v>
      </c>
      <c r="U208" s="291"/>
      <c r="V208" s="291"/>
    </row>
    <row r="209" spans="1:22" s="356" customFormat="1" ht="63.75">
      <c r="A209" s="299" t="s">
        <v>4760</v>
      </c>
      <c r="B209" s="309" t="s">
        <v>1599</v>
      </c>
      <c r="C209" s="317">
        <v>204</v>
      </c>
      <c r="D209" s="300">
        <v>1</v>
      </c>
      <c r="E209" s="321" t="s">
        <v>4998</v>
      </c>
      <c r="F209" s="322">
        <v>41275</v>
      </c>
      <c r="G209" s="299" t="s">
        <v>1077</v>
      </c>
      <c r="H209" s="323">
        <v>0.04</v>
      </c>
      <c r="I209" s="323">
        <v>0.04</v>
      </c>
      <c r="J209" s="309">
        <v>2013</v>
      </c>
      <c r="K209" s="324">
        <v>41275</v>
      </c>
      <c r="L209" s="309">
        <v>2013</v>
      </c>
      <c r="M209" s="324">
        <v>41639</v>
      </c>
      <c r="N209" s="299" t="s">
        <v>1599</v>
      </c>
      <c r="O209" s="325" t="s">
        <v>5056</v>
      </c>
      <c r="P209" s="301" t="s">
        <v>329</v>
      </c>
      <c r="Q209" s="326">
        <v>1</v>
      </c>
      <c r="R209" s="327">
        <v>8</v>
      </c>
      <c r="S209" s="309" t="s">
        <v>4920</v>
      </c>
      <c r="T209" s="309" t="s">
        <v>5000</v>
      </c>
      <c r="U209" s="291"/>
      <c r="V209" s="291"/>
    </row>
    <row r="210" spans="1:22" s="356" customFormat="1" ht="63.75">
      <c r="A210" s="299" t="s">
        <v>4760</v>
      </c>
      <c r="B210" s="309" t="s">
        <v>1599</v>
      </c>
      <c r="C210" s="317">
        <v>205</v>
      </c>
      <c r="D210" s="300">
        <v>1</v>
      </c>
      <c r="E210" s="321" t="s">
        <v>4998</v>
      </c>
      <c r="F210" s="322">
        <v>41275</v>
      </c>
      <c r="G210" s="299" t="s">
        <v>1077</v>
      </c>
      <c r="H210" s="323">
        <v>0.04</v>
      </c>
      <c r="I210" s="323">
        <v>0.04</v>
      </c>
      <c r="J210" s="309">
        <v>2013</v>
      </c>
      <c r="K210" s="324">
        <v>41275</v>
      </c>
      <c r="L210" s="309">
        <v>2013</v>
      </c>
      <c r="M210" s="324">
        <v>41639</v>
      </c>
      <c r="N210" s="299" t="s">
        <v>1599</v>
      </c>
      <c r="O210" s="325" t="s">
        <v>5057</v>
      </c>
      <c r="P210" s="301" t="s">
        <v>329</v>
      </c>
      <c r="Q210" s="326">
        <v>1</v>
      </c>
      <c r="R210" s="327">
        <v>8</v>
      </c>
      <c r="S210" s="309" t="s">
        <v>4920</v>
      </c>
      <c r="T210" s="309" t="s">
        <v>5000</v>
      </c>
      <c r="U210" s="291"/>
      <c r="V210" s="291"/>
    </row>
    <row r="211" spans="1:22" s="356" customFormat="1" ht="63.75">
      <c r="A211" s="299" t="s">
        <v>4760</v>
      </c>
      <c r="B211" s="309" t="s">
        <v>1599</v>
      </c>
      <c r="C211" s="317">
        <v>206</v>
      </c>
      <c r="D211" s="300">
        <v>1</v>
      </c>
      <c r="E211" s="321" t="s">
        <v>4998</v>
      </c>
      <c r="F211" s="322">
        <v>41275</v>
      </c>
      <c r="G211" s="299" t="s">
        <v>1077</v>
      </c>
      <c r="H211" s="323">
        <v>5.7460000000000004E-2</v>
      </c>
      <c r="I211" s="323">
        <v>5.7460000000000004E-2</v>
      </c>
      <c r="J211" s="309">
        <v>2013</v>
      </c>
      <c r="K211" s="324">
        <v>41275</v>
      </c>
      <c r="L211" s="309">
        <v>2013</v>
      </c>
      <c r="M211" s="324">
        <v>41639</v>
      </c>
      <c r="N211" s="299" t="s">
        <v>1599</v>
      </c>
      <c r="O211" s="325" t="s">
        <v>5058</v>
      </c>
      <c r="P211" s="301" t="s">
        <v>329</v>
      </c>
      <c r="Q211" s="326">
        <v>1</v>
      </c>
      <c r="R211" s="327">
        <v>8</v>
      </c>
      <c r="S211" s="309" t="s">
        <v>4920</v>
      </c>
      <c r="T211" s="309" t="s">
        <v>5000</v>
      </c>
      <c r="U211" s="291"/>
      <c r="V211" s="291"/>
    </row>
    <row r="212" spans="1:22" s="356" customFormat="1" ht="63.75">
      <c r="A212" s="299" t="s">
        <v>4760</v>
      </c>
      <c r="B212" s="309" t="s">
        <v>1599</v>
      </c>
      <c r="C212" s="317">
        <v>207</v>
      </c>
      <c r="D212" s="300">
        <v>1</v>
      </c>
      <c r="E212" s="321" t="s">
        <v>4998</v>
      </c>
      <c r="F212" s="322">
        <v>41275</v>
      </c>
      <c r="G212" s="299" t="s">
        <v>1077</v>
      </c>
      <c r="H212" s="323">
        <v>0.04</v>
      </c>
      <c r="I212" s="323">
        <v>0.04</v>
      </c>
      <c r="J212" s="309">
        <v>2013</v>
      </c>
      <c r="K212" s="324">
        <v>41275</v>
      </c>
      <c r="L212" s="309">
        <v>2013</v>
      </c>
      <c r="M212" s="324">
        <v>41639</v>
      </c>
      <c r="N212" s="299" t="s">
        <v>1599</v>
      </c>
      <c r="O212" s="325" t="s">
        <v>5059</v>
      </c>
      <c r="P212" s="301" t="s">
        <v>329</v>
      </c>
      <c r="Q212" s="326">
        <v>1</v>
      </c>
      <c r="R212" s="327">
        <v>8</v>
      </c>
      <c r="S212" s="309" t="s">
        <v>4920</v>
      </c>
      <c r="T212" s="309" t="s">
        <v>5000</v>
      </c>
      <c r="U212" s="291"/>
      <c r="V212" s="291"/>
    </row>
    <row r="213" spans="1:22" s="356" customFormat="1" ht="63.75">
      <c r="A213" s="299" t="s">
        <v>4760</v>
      </c>
      <c r="B213" s="309" t="s">
        <v>1599</v>
      </c>
      <c r="C213" s="317">
        <v>208</v>
      </c>
      <c r="D213" s="300">
        <v>1</v>
      </c>
      <c r="E213" s="321" t="s">
        <v>4998</v>
      </c>
      <c r="F213" s="322">
        <v>41275</v>
      </c>
      <c r="G213" s="299" t="s">
        <v>1077</v>
      </c>
      <c r="H213" s="323">
        <v>1.5100000000000001E-3</v>
      </c>
      <c r="I213" s="323">
        <v>1.5100000000000001E-3</v>
      </c>
      <c r="J213" s="309">
        <v>2013</v>
      </c>
      <c r="K213" s="324">
        <v>41275</v>
      </c>
      <c r="L213" s="309">
        <v>2013</v>
      </c>
      <c r="M213" s="324">
        <v>41639</v>
      </c>
      <c r="N213" s="299" t="s">
        <v>1599</v>
      </c>
      <c r="O213" s="325" t="s">
        <v>5060</v>
      </c>
      <c r="P213" s="301" t="s">
        <v>329</v>
      </c>
      <c r="Q213" s="326">
        <v>1</v>
      </c>
      <c r="R213" s="327">
        <v>8</v>
      </c>
      <c r="S213" s="309" t="s">
        <v>4920</v>
      </c>
      <c r="T213" s="309" t="s">
        <v>5061</v>
      </c>
      <c r="U213" s="291"/>
      <c r="V213" s="291"/>
    </row>
    <row r="214" spans="1:22" s="356" customFormat="1" ht="63.75">
      <c r="A214" s="299" t="s">
        <v>4760</v>
      </c>
      <c r="B214" s="309" t="s">
        <v>1599</v>
      </c>
      <c r="C214" s="317">
        <v>209</v>
      </c>
      <c r="D214" s="300">
        <v>1</v>
      </c>
      <c r="E214" s="321" t="s">
        <v>4998</v>
      </c>
      <c r="F214" s="322">
        <v>41275</v>
      </c>
      <c r="G214" s="299" t="s">
        <v>1077</v>
      </c>
      <c r="H214" s="323">
        <v>0.16383</v>
      </c>
      <c r="I214" s="323">
        <v>0.16383</v>
      </c>
      <c r="J214" s="309">
        <v>2013</v>
      </c>
      <c r="K214" s="324">
        <v>41275</v>
      </c>
      <c r="L214" s="309">
        <v>2013</v>
      </c>
      <c r="M214" s="324">
        <v>41639</v>
      </c>
      <c r="N214" s="299" t="s">
        <v>1599</v>
      </c>
      <c r="O214" s="325" t="s">
        <v>5062</v>
      </c>
      <c r="P214" s="301" t="s">
        <v>329</v>
      </c>
      <c r="Q214" s="326">
        <v>1</v>
      </c>
      <c r="R214" s="327">
        <v>8</v>
      </c>
      <c r="S214" s="309" t="s">
        <v>4920</v>
      </c>
      <c r="T214" s="309" t="s">
        <v>5063</v>
      </c>
      <c r="U214" s="291"/>
      <c r="V214" s="291"/>
    </row>
    <row r="215" spans="1:22" s="356" customFormat="1" ht="89.25">
      <c r="A215" s="299" t="s">
        <v>4760</v>
      </c>
      <c r="B215" s="309" t="s">
        <v>1599</v>
      </c>
      <c r="C215" s="317">
        <v>210</v>
      </c>
      <c r="D215" s="300">
        <v>1</v>
      </c>
      <c r="E215" s="321" t="s">
        <v>4998</v>
      </c>
      <c r="F215" s="322">
        <v>41275</v>
      </c>
      <c r="G215" s="299" t="s">
        <v>1077</v>
      </c>
      <c r="H215" s="323">
        <v>1.5279500000000001</v>
      </c>
      <c r="I215" s="323">
        <v>1.5279500000000001</v>
      </c>
      <c r="J215" s="309">
        <v>2013</v>
      </c>
      <c r="K215" s="324">
        <v>41275</v>
      </c>
      <c r="L215" s="309">
        <v>2013</v>
      </c>
      <c r="M215" s="324">
        <v>41639</v>
      </c>
      <c r="N215" s="299" t="s">
        <v>1599</v>
      </c>
      <c r="O215" s="325" t="s">
        <v>5064</v>
      </c>
      <c r="P215" s="301" t="s">
        <v>329</v>
      </c>
      <c r="Q215" s="326">
        <v>1</v>
      </c>
      <c r="R215" s="327">
        <v>8</v>
      </c>
      <c r="S215" s="309" t="s">
        <v>4920</v>
      </c>
      <c r="T215" s="309" t="s">
        <v>5063</v>
      </c>
      <c r="U215" s="291"/>
      <c r="V215" s="291"/>
    </row>
    <row r="216" spans="1:22" s="356" customFormat="1" ht="63.75">
      <c r="A216" s="299" t="s">
        <v>4760</v>
      </c>
      <c r="B216" s="309" t="s">
        <v>1599</v>
      </c>
      <c r="C216" s="317">
        <v>211</v>
      </c>
      <c r="D216" s="300">
        <v>1</v>
      </c>
      <c r="E216" s="321" t="s">
        <v>4998</v>
      </c>
      <c r="F216" s="322">
        <v>41275</v>
      </c>
      <c r="G216" s="299" t="s">
        <v>1077</v>
      </c>
      <c r="H216" s="323">
        <v>3.6999999999999999E-4</v>
      </c>
      <c r="I216" s="323">
        <v>3.6999999999999999E-4</v>
      </c>
      <c r="J216" s="309">
        <v>2013</v>
      </c>
      <c r="K216" s="324">
        <v>41275</v>
      </c>
      <c r="L216" s="309">
        <v>2013</v>
      </c>
      <c r="M216" s="324">
        <v>41639</v>
      </c>
      <c r="N216" s="299" t="s">
        <v>1599</v>
      </c>
      <c r="O216" s="325" t="s">
        <v>5065</v>
      </c>
      <c r="P216" s="301" t="s">
        <v>329</v>
      </c>
      <c r="Q216" s="326">
        <v>1</v>
      </c>
      <c r="R216" s="327">
        <v>8</v>
      </c>
      <c r="S216" s="309" t="s">
        <v>4920</v>
      </c>
      <c r="T216" s="309" t="s">
        <v>5063</v>
      </c>
      <c r="U216" s="291"/>
      <c r="V216" s="291"/>
    </row>
    <row r="217" spans="1:22" s="356" customFormat="1" ht="63.75">
      <c r="A217" s="299" t="s">
        <v>4760</v>
      </c>
      <c r="B217" s="309" t="s">
        <v>1599</v>
      </c>
      <c r="C217" s="317">
        <v>212</v>
      </c>
      <c r="D217" s="300">
        <v>1</v>
      </c>
      <c r="E217" s="321" t="s">
        <v>4998</v>
      </c>
      <c r="F217" s="322">
        <v>41275</v>
      </c>
      <c r="G217" s="299" t="s">
        <v>1077</v>
      </c>
      <c r="H217" s="323">
        <v>4.9149999999999999E-2</v>
      </c>
      <c r="I217" s="323">
        <v>4.9149999999999999E-2</v>
      </c>
      <c r="J217" s="309">
        <v>2013</v>
      </c>
      <c r="K217" s="324">
        <v>41275</v>
      </c>
      <c r="L217" s="309">
        <v>2013</v>
      </c>
      <c r="M217" s="324">
        <v>41639</v>
      </c>
      <c r="N217" s="299" t="s">
        <v>1599</v>
      </c>
      <c r="O217" s="325" t="s">
        <v>5066</v>
      </c>
      <c r="P217" s="301" t="s">
        <v>329</v>
      </c>
      <c r="Q217" s="326">
        <v>1</v>
      </c>
      <c r="R217" s="327">
        <v>8</v>
      </c>
      <c r="S217" s="309" t="s">
        <v>4920</v>
      </c>
      <c r="T217" s="309" t="s">
        <v>5063</v>
      </c>
      <c r="U217" s="291"/>
      <c r="V217" s="291"/>
    </row>
    <row r="218" spans="1:22" s="356" customFormat="1" ht="63.75">
      <c r="A218" s="299" t="s">
        <v>4760</v>
      </c>
      <c r="B218" s="309" t="s">
        <v>1599</v>
      </c>
      <c r="C218" s="317">
        <v>213</v>
      </c>
      <c r="D218" s="300">
        <v>1</v>
      </c>
      <c r="E218" s="321" t="s">
        <v>4998</v>
      </c>
      <c r="F218" s="322">
        <v>41275</v>
      </c>
      <c r="G218" s="299" t="s">
        <v>1077</v>
      </c>
      <c r="H218" s="323">
        <v>1.3207</v>
      </c>
      <c r="I218" s="323">
        <v>1.3207</v>
      </c>
      <c r="J218" s="309">
        <v>2013</v>
      </c>
      <c r="K218" s="324">
        <v>41275</v>
      </c>
      <c r="L218" s="309">
        <v>2013</v>
      </c>
      <c r="M218" s="324">
        <v>41639</v>
      </c>
      <c r="N218" s="299" t="s">
        <v>1599</v>
      </c>
      <c r="O218" s="325" t="s">
        <v>5067</v>
      </c>
      <c r="P218" s="301" t="s">
        <v>329</v>
      </c>
      <c r="Q218" s="326">
        <v>1</v>
      </c>
      <c r="R218" s="327">
        <v>8</v>
      </c>
      <c r="S218" s="309" t="s">
        <v>4920</v>
      </c>
      <c r="T218" s="309" t="s">
        <v>5063</v>
      </c>
      <c r="U218" s="291"/>
      <c r="V218" s="291"/>
    </row>
    <row r="219" spans="1:22" s="356" customFormat="1" ht="63.75">
      <c r="A219" s="299" t="s">
        <v>4760</v>
      </c>
      <c r="B219" s="309" t="s">
        <v>1599</v>
      </c>
      <c r="C219" s="317">
        <v>214</v>
      </c>
      <c r="D219" s="300">
        <v>1</v>
      </c>
      <c r="E219" s="321" t="s">
        <v>4998</v>
      </c>
      <c r="F219" s="322">
        <v>41275</v>
      </c>
      <c r="G219" s="299" t="s">
        <v>1077</v>
      </c>
      <c r="H219" s="323">
        <v>0.74524999999999997</v>
      </c>
      <c r="I219" s="323">
        <v>0.74524999999999997</v>
      </c>
      <c r="J219" s="309">
        <v>2013</v>
      </c>
      <c r="K219" s="324">
        <v>41275</v>
      </c>
      <c r="L219" s="309">
        <v>2013</v>
      </c>
      <c r="M219" s="324">
        <v>41639</v>
      </c>
      <c r="N219" s="299" t="s">
        <v>1599</v>
      </c>
      <c r="O219" s="325" t="s">
        <v>5068</v>
      </c>
      <c r="P219" s="301" t="s">
        <v>329</v>
      </c>
      <c r="Q219" s="326">
        <v>1</v>
      </c>
      <c r="R219" s="327">
        <v>8</v>
      </c>
      <c r="S219" s="309" t="s">
        <v>4920</v>
      </c>
      <c r="T219" s="309" t="s">
        <v>5063</v>
      </c>
      <c r="U219" s="291"/>
      <c r="V219" s="291"/>
    </row>
    <row r="220" spans="1:22" s="356" customFormat="1" ht="63.75">
      <c r="A220" s="299" t="s">
        <v>4760</v>
      </c>
      <c r="B220" s="309" t="s">
        <v>1599</v>
      </c>
      <c r="C220" s="317">
        <v>215</v>
      </c>
      <c r="D220" s="300">
        <v>1</v>
      </c>
      <c r="E220" s="321" t="s">
        <v>4998</v>
      </c>
      <c r="F220" s="322">
        <v>41275</v>
      </c>
      <c r="G220" s="299" t="s">
        <v>1077</v>
      </c>
      <c r="H220" s="323">
        <v>6.9849999999999995E-2</v>
      </c>
      <c r="I220" s="323">
        <v>6.9849999999999995E-2</v>
      </c>
      <c r="J220" s="309">
        <v>2013</v>
      </c>
      <c r="K220" s="324">
        <v>41275</v>
      </c>
      <c r="L220" s="309">
        <v>2013</v>
      </c>
      <c r="M220" s="324">
        <v>41639</v>
      </c>
      <c r="N220" s="299" t="s">
        <v>1599</v>
      </c>
      <c r="O220" s="325" t="s">
        <v>5069</v>
      </c>
      <c r="P220" s="301" t="s">
        <v>329</v>
      </c>
      <c r="Q220" s="326">
        <v>1</v>
      </c>
      <c r="R220" s="327">
        <v>8</v>
      </c>
      <c r="S220" s="309" t="s">
        <v>4920</v>
      </c>
      <c r="T220" s="309" t="s">
        <v>5063</v>
      </c>
      <c r="U220" s="291"/>
      <c r="V220" s="291"/>
    </row>
    <row r="221" spans="1:22" s="356" customFormat="1" ht="63.75">
      <c r="A221" s="299" t="s">
        <v>4760</v>
      </c>
      <c r="B221" s="309" t="s">
        <v>1599</v>
      </c>
      <c r="C221" s="317">
        <v>216</v>
      </c>
      <c r="D221" s="300">
        <v>1</v>
      </c>
      <c r="E221" s="321" t="s">
        <v>4998</v>
      </c>
      <c r="F221" s="322">
        <v>41275</v>
      </c>
      <c r="G221" s="299" t="s">
        <v>1077</v>
      </c>
      <c r="H221" s="323">
        <v>0.38668999999999998</v>
      </c>
      <c r="I221" s="323">
        <v>0.38668999999999998</v>
      </c>
      <c r="J221" s="309">
        <v>2013</v>
      </c>
      <c r="K221" s="324">
        <v>41275</v>
      </c>
      <c r="L221" s="309">
        <v>2013</v>
      </c>
      <c r="M221" s="324">
        <v>41639</v>
      </c>
      <c r="N221" s="299" t="s">
        <v>1599</v>
      </c>
      <c r="O221" s="325" t="s">
        <v>5070</v>
      </c>
      <c r="P221" s="301" t="s">
        <v>329</v>
      </c>
      <c r="Q221" s="326">
        <v>1</v>
      </c>
      <c r="R221" s="327">
        <v>8</v>
      </c>
      <c r="S221" s="309" t="s">
        <v>4920</v>
      </c>
      <c r="T221" s="309" t="s">
        <v>5063</v>
      </c>
      <c r="U221" s="291"/>
      <c r="V221" s="291"/>
    </row>
    <row r="222" spans="1:22" s="356" customFormat="1" ht="63.75">
      <c r="A222" s="299" t="s">
        <v>4760</v>
      </c>
      <c r="B222" s="309" t="s">
        <v>1599</v>
      </c>
      <c r="C222" s="317">
        <v>217</v>
      </c>
      <c r="D222" s="300">
        <v>1</v>
      </c>
      <c r="E222" s="321" t="s">
        <v>4998</v>
      </c>
      <c r="F222" s="322">
        <v>41275</v>
      </c>
      <c r="G222" s="299" t="s">
        <v>1077</v>
      </c>
      <c r="H222" s="323">
        <v>9.0200000000000002E-3</v>
      </c>
      <c r="I222" s="323">
        <v>9.0200000000000002E-3</v>
      </c>
      <c r="J222" s="309">
        <v>2013</v>
      </c>
      <c r="K222" s="324">
        <v>41275</v>
      </c>
      <c r="L222" s="309">
        <v>2013</v>
      </c>
      <c r="M222" s="324">
        <v>41639</v>
      </c>
      <c r="N222" s="299" t="s">
        <v>1599</v>
      </c>
      <c r="O222" s="325" t="s">
        <v>5071</v>
      </c>
      <c r="P222" s="301" t="s">
        <v>329</v>
      </c>
      <c r="Q222" s="326">
        <v>1</v>
      </c>
      <c r="R222" s="327">
        <v>8</v>
      </c>
      <c r="S222" s="309" t="s">
        <v>4920</v>
      </c>
      <c r="T222" s="309" t="s">
        <v>5063</v>
      </c>
      <c r="U222" s="291"/>
      <c r="V222" s="291"/>
    </row>
    <row r="223" spans="1:22" s="356" customFormat="1" ht="63.75">
      <c r="A223" s="299" t="s">
        <v>4760</v>
      </c>
      <c r="B223" s="309" t="s">
        <v>1599</v>
      </c>
      <c r="C223" s="317">
        <v>218</v>
      </c>
      <c r="D223" s="300">
        <v>1</v>
      </c>
      <c r="E223" s="321" t="s">
        <v>4998</v>
      </c>
      <c r="F223" s="322">
        <v>41275</v>
      </c>
      <c r="G223" s="299" t="s">
        <v>1077</v>
      </c>
      <c r="H223" s="323">
        <v>11.31236</v>
      </c>
      <c r="I223" s="323">
        <v>11.31236</v>
      </c>
      <c r="J223" s="309">
        <v>2013</v>
      </c>
      <c r="K223" s="324">
        <v>41275</v>
      </c>
      <c r="L223" s="309">
        <v>2013</v>
      </c>
      <c r="M223" s="324">
        <v>41639</v>
      </c>
      <c r="N223" s="299" t="s">
        <v>1599</v>
      </c>
      <c r="O223" s="325" t="s">
        <v>5072</v>
      </c>
      <c r="P223" s="301" t="s">
        <v>329</v>
      </c>
      <c r="Q223" s="326">
        <v>1</v>
      </c>
      <c r="R223" s="327">
        <v>8</v>
      </c>
      <c r="S223" s="309" t="s">
        <v>4920</v>
      </c>
      <c r="T223" s="309" t="s">
        <v>5063</v>
      </c>
      <c r="U223" s="291"/>
      <c r="V223" s="291"/>
    </row>
    <row r="224" spans="1:22" s="356" customFormat="1" ht="63.75">
      <c r="A224" s="299" t="s">
        <v>4760</v>
      </c>
      <c r="B224" s="309" t="s">
        <v>1599</v>
      </c>
      <c r="C224" s="317">
        <v>219</v>
      </c>
      <c r="D224" s="300">
        <v>1</v>
      </c>
      <c r="E224" s="321" t="s">
        <v>4998</v>
      </c>
      <c r="F224" s="322">
        <v>41275</v>
      </c>
      <c r="G224" s="299" t="s">
        <v>1077</v>
      </c>
      <c r="H224" s="323">
        <v>6.2259999999999996E-2</v>
      </c>
      <c r="I224" s="323">
        <v>6.2259999999999996E-2</v>
      </c>
      <c r="J224" s="309">
        <v>2013</v>
      </c>
      <c r="K224" s="324">
        <v>41275</v>
      </c>
      <c r="L224" s="309">
        <v>2013</v>
      </c>
      <c r="M224" s="324">
        <v>41639</v>
      </c>
      <c r="N224" s="299" t="s">
        <v>1599</v>
      </c>
      <c r="O224" s="325" t="s">
        <v>5073</v>
      </c>
      <c r="P224" s="301" t="s">
        <v>329</v>
      </c>
      <c r="Q224" s="326">
        <v>1</v>
      </c>
      <c r="R224" s="327">
        <v>8</v>
      </c>
      <c r="S224" s="309" t="s">
        <v>4920</v>
      </c>
      <c r="T224" s="309" t="s">
        <v>5063</v>
      </c>
      <c r="U224" s="291"/>
      <c r="V224" s="291"/>
    </row>
    <row r="225" spans="1:22" s="356" customFormat="1" ht="63.75">
      <c r="A225" s="299" t="s">
        <v>4760</v>
      </c>
      <c r="B225" s="309" t="s">
        <v>1599</v>
      </c>
      <c r="C225" s="317">
        <v>220</v>
      </c>
      <c r="D225" s="300">
        <v>1</v>
      </c>
      <c r="E225" s="321" t="s">
        <v>4998</v>
      </c>
      <c r="F225" s="322">
        <v>41275</v>
      </c>
      <c r="G225" s="299" t="s">
        <v>1077</v>
      </c>
      <c r="H225" s="323">
        <v>9.2525100000000009</v>
      </c>
      <c r="I225" s="323">
        <v>9.2525100000000009</v>
      </c>
      <c r="J225" s="309">
        <v>2013</v>
      </c>
      <c r="K225" s="324">
        <v>41275</v>
      </c>
      <c r="L225" s="309">
        <v>2013</v>
      </c>
      <c r="M225" s="324">
        <v>41639</v>
      </c>
      <c r="N225" s="299" t="s">
        <v>1599</v>
      </c>
      <c r="O225" s="325" t="s">
        <v>5074</v>
      </c>
      <c r="P225" s="301" t="s">
        <v>329</v>
      </c>
      <c r="Q225" s="326">
        <v>1</v>
      </c>
      <c r="R225" s="327">
        <v>8</v>
      </c>
      <c r="S225" s="309" t="s">
        <v>4920</v>
      </c>
      <c r="T225" s="309" t="s">
        <v>5063</v>
      </c>
      <c r="U225" s="291"/>
      <c r="V225" s="291"/>
    </row>
    <row r="226" spans="1:22" s="356" customFormat="1" ht="63.75">
      <c r="A226" s="299" t="s">
        <v>4760</v>
      </c>
      <c r="B226" s="309" t="s">
        <v>1599</v>
      </c>
      <c r="C226" s="317">
        <v>221</v>
      </c>
      <c r="D226" s="300">
        <v>1</v>
      </c>
      <c r="E226" s="321" t="s">
        <v>4998</v>
      </c>
      <c r="F226" s="322">
        <v>41275</v>
      </c>
      <c r="G226" s="299" t="s">
        <v>1077</v>
      </c>
      <c r="H226" s="323">
        <v>1.6000000000000001E-3</v>
      </c>
      <c r="I226" s="323">
        <v>1.6000000000000001E-3</v>
      </c>
      <c r="J226" s="309">
        <v>2013</v>
      </c>
      <c r="K226" s="324">
        <v>41275</v>
      </c>
      <c r="L226" s="309">
        <v>2013</v>
      </c>
      <c r="M226" s="324">
        <v>41639</v>
      </c>
      <c r="N226" s="299" t="s">
        <v>1599</v>
      </c>
      <c r="O226" s="325" t="s">
        <v>5075</v>
      </c>
      <c r="P226" s="301" t="s">
        <v>329</v>
      </c>
      <c r="Q226" s="326">
        <v>1</v>
      </c>
      <c r="R226" s="327">
        <v>8</v>
      </c>
      <c r="S226" s="309" t="s">
        <v>4920</v>
      </c>
      <c r="T226" s="309" t="s">
        <v>5063</v>
      </c>
      <c r="U226" s="291"/>
      <c r="V226" s="291"/>
    </row>
    <row r="227" spans="1:22" s="356" customFormat="1" ht="63.75">
      <c r="A227" s="299" t="s">
        <v>4760</v>
      </c>
      <c r="B227" s="309" t="s">
        <v>1599</v>
      </c>
      <c r="C227" s="317">
        <v>222</v>
      </c>
      <c r="D227" s="300">
        <v>1</v>
      </c>
      <c r="E227" s="321" t="s">
        <v>4998</v>
      </c>
      <c r="F227" s="322">
        <v>41275</v>
      </c>
      <c r="G227" s="299" t="s">
        <v>1077</v>
      </c>
      <c r="H227" s="323">
        <v>1.3500000000000001E-3</v>
      </c>
      <c r="I227" s="323">
        <v>1.3500000000000001E-3</v>
      </c>
      <c r="J227" s="309">
        <v>2013</v>
      </c>
      <c r="K227" s="324">
        <v>41275</v>
      </c>
      <c r="L227" s="309">
        <v>2013</v>
      </c>
      <c r="M227" s="324">
        <v>41639</v>
      </c>
      <c r="N227" s="299" t="s">
        <v>1599</v>
      </c>
      <c r="O227" s="325" t="s">
        <v>5076</v>
      </c>
      <c r="P227" s="301" t="s">
        <v>329</v>
      </c>
      <c r="Q227" s="326">
        <v>1</v>
      </c>
      <c r="R227" s="327">
        <v>8</v>
      </c>
      <c r="S227" s="309" t="s">
        <v>4920</v>
      </c>
      <c r="T227" s="309" t="s">
        <v>5063</v>
      </c>
      <c r="U227" s="291"/>
      <c r="V227" s="291"/>
    </row>
    <row r="228" spans="1:22" s="356" customFormat="1" ht="63.75">
      <c r="A228" s="299" t="s">
        <v>4760</v>
      </c>
      <c r="B228" s="309" t="s">
        <v>1599</v>
      </c>
      <c r="C228" s="317">
        <v>223</v>
      </c>
      <c r="D228" s="300">
        <v>1</v>
      </c>
      <c r="E228" s="321" t="s">
        <v>4998</v>
      </c>
      <c r="F228" s="322">
        <v>41275</v>
      </c>
      <c r="G228" s="299" t="s">
        <v>1077</v>
      </c>
      <c r="H228" s="323">
        <v>1.3500000000000001E-3</v>
      </c>
      <c r="I228" s="323">
        <v>1.3500000000000001E-3</v>
      </c>
      <c r="J228" s="309">
        <v>2013</v>
      </c>
      <c r="K228" s="324">
        <v>41275</v>
      </c>
      <c r="L228" s="309">
        <v>2013</v>
      </c>
      <c r="M228" s="324">
        <v>41639</v>
      </c>
      <c r="N228" s="299" t="s">
        <v>1599</v>
      </c>
      <c r="O228" s="325" t="s">
        <v>5077</v>
      </c>
      <c r="P228" s="301" t="s">
        <v>329</v>
      </c>
      <c r="Q228" s="326">
        <v>1</v>
      </c>
      <c r="R228" s="327">
        <v>8</v>
      </c>
      <c r="S228" s="309" t="s">
        <v>4920</v>
      </c>
      <c r="T228" s="309" t="s">
        <v>5063</v>
      </c>
      <c r="U228" s="291"/>
      <c r="V228" s="291"/>
    </row>
    <row r="229" spans="1:22" s="356" customFormat="1" ht="63.75">
      <c r="A229" s="299" t="s">
        <v>4760</v>
      </c>
      <c r="B229" s="309" t="s">
        <v>1599</v>
      </c>
      <c r="C229" s="317">
        <v>224</v>
      </c>
      <c r="D229" s="300">
        <v>1</v>
      </c>
      <c r="E229" s="321" t="s">
        <v>4998</v>
      </c>
      <c r="F229" s="322">
        <v>41275</v>
      </c>
      <c r="G229" s="299" t="s">
        <v>1077</v>
      </c>
      <c r="H229" s="323">
        <v>4.1399999999999996E-3</v>
      </c>
      <c r="I229" s="323">
        <v>4.1399999999999996E-3</v>
      </c>
      <c r="J229" s="309">
        <v>2013</v>
      </c>
      <c r="K229" s="324">
        <v>41275</v>
      </c>
      <c r="L229" s="309">
        <v>2013</v>
      </c>
      <c r="M229" s="324">
        <v>41639</v>
      </c>
      <c r="N229" s="299" t="s">
        <v>1599</v>
      </c>
      <c r="O229" s="325" t="s">
        <v>5078</v>
      </c>
      <c r="P229" s="301" t="s">
        <v>329</v>
      </c>
      <c r="Q229" s="326">
        <v>1</v>
      </c>
      <c r="R229" s="327">
        <v>8</v>
      </c>
      <c r="S229" s="309" t="s">
        <v>4920</v>
      </c>
      <c r="T229" s="309" t="s">
        <v>5063</v>
      </c>
      <c r="U229" s="291"/>
      <c r="V229" s="291"/>
    </row>
    <row r="230" spans="1:22" s="356" customFormat="1" ht="63.75">
      <c r="A230" s="299" t="s">
        <v>4760</v>
      </c>
      <c r="B230" s="309" t="s">
        <v>1599</v>
      </c>
      <c r="C230" s="317">
        <v>225</v>
      </c>
      <c r="D230" s="300">
        <v>1</v>
      </c>
      <c r="E230" s="321" t="s">
        <v>4998</v>
      </c>
      <c r="F230" s="322">
        <v>41275</v>
      </c>
      <c r="G230" s="299" t="s">
        <v>1077</v>
      </c>
      <c r="H230" s="323">
        <v>1.3500000000000001E-3</v>
      </c>
      <c r="I230" s="323">
        <v>1.3500000000000001E-3</v>
      </c>
      <c r="J230" s="309">
        <v>2013</v>
      </c>
      <c r="K230" s="324">
        <v>41275</v>
      </c>
      <c r="L230" s="309">
        <v>2013</v>
      </c>
      <c r="M230" s="324">
        <v>41639</v>
      </c>
      <c r="N230" s="299" t="s">
        <v>1599</v>
      </c>
      <c r="O230" s="325" t="s">
        <v>5079</v>
      </c>
      <c r="P230" s="301" t="s">
        <v>329</v>
      </c>
      <c r="Q230" s="326">
        <v>1</v>
      </c>
      <c r="R230" s="327">
        <v>8</v>
      </c>
      <c r="S230" s="309" t="s">
        <v>4920</v>
      </c>
      <c r="T230" s="309" t="s">
        <v>5063</v>
      </c>
      <c r="U230" s="291"/>
      <c r="V230" s="291"/>
    </row>
    <row r="231" spans="1:22" s="356" customFormat="1" ht="63.75">
      <c r="A231" s="299" t="s">
        <v>4760</v>
      </c>
      <c r="B231" s="309" t="s">
        <v>1599</v>
      </c>
      <c r="C231" s="317">
        <v>226</v>
      </c>
      <c r="D231" s="300">
        <v>1</v>
      </c>
      <c r="E231" s="321" t="s">
        <v>4998</v>
      </c>
      <c r="F231" s="322">
        <v>41275</v>
      </c>
      <c r="G231" s="299" t="s">
        <v>1077</v>
      </c>
      <c r="H231" s="323">
        <v>0.82653999999999994</v>
      </c>
      <c r="I231" s="323">
        <v>0.82653999999999994</v>
      </c>
      <c r="J231" s="309">
        <v>2013</v>
      </c>
      <c r="K231" s="324">
        <v>41275</v>
      </c>
      <c r="L231" s="309">
        <v>2013</v>
      </c>
      <c r="M231" s="324">
        <v>41639</v>
      </c>
      <c r="N231" s="299" t="s">
        <v>1599</v>
      </c>
      <c r="O231" s="325" t="s">
        <v>5080</v>
      </c>
      <c r="P231" s="301" t="s">
        <v>329</v>
      </c>
      <c r="Q231" s="326">
        <v>1</v>
      </c>
      <c r="R231" s="327">
        <v>8</v>
      </c>
      <c r="S231" s="309" t="s">
        <v>4920</v>
      </c>
      <c r="T231" s="309" t="s">
        <v>5063</v>
      </c>
      <c r="U231" s="291"/>
      <c r="V231" s="291"/>
    </row>
    <row r="232" spans="1:22" s="356" customFormat="1" ht="63.75">
      <c r="A232" s="299" t="s">
        <v>4760</v>
      </c>
      <c r="B232" s="309" t="s">
        <v>1599</v>
      </c>
      <c r="C232" s="317">
        <v>227</v>
      </c>
      <c r="D232" s="300">
        <v>1</v>
      </c>
      <c r="E232" s="321" t="s">
        <v>4998</v>
      </c>
      <c r="F232" s="322">
        <v>41275</v>
      </c>
      <c r="G232" s="299" t="s">
        <v>1077</v>
      </c>
      <c r="H232" s="323">
        <v>2.7059999999999997E-2</v>
      </c>
      <c r="I232" s="323">
        <v>2.7059999999999997E-2</v>
      </c>
      <c r="J232" s="309">
        <v>2013</v>
      </c>
      <c r="K232" s="324">
        <v>41275</v>
      </c>
      <c r="L232" s="309">
        <v>2013</v>
      </c>
      <c r="M232" s="324">
        <v>41639</v>
      </c>
      <c r="N232" s="299" t="s">
        <v>1599</v>
      </c>
      <c r="O232" s="325" t="s">
        <v>5081</v>
      </c>
      <c r="P232" s="301" t="s">
        <v>329</v>
      </c>
      <c r="Q232" s="326">
        <v>1</v>
      </c>
      <c r="R232" s="327">
        <v>8</v>
      </c>
      <c r="S232" s="309" t="s">
        <v>4920</v>
      </c>
      <c r="T232" s="309" t="s">
        <v>5082</v>
      </c>
      <c r="U232" s="291"/>
      <c r="V232" s="291"/>
    </row>
    <row r="233" spans="1:22" s="356" customFormat="1" ht="63.75">
      <c r="A233" s="299" t="s">
        <v>4760</v>
      </c>
      <c r="B233" s="309" t="s">
        <v>1599</v>
      </c>
      <c r="C233" s="317">
        <v>228</v>
      </c>
      <c r="D233" s="300">
        <v>1</v>
      </c>
      <c r="E233" s="321" t="s">
        <v>4998</v>
      </c>
      <c r="F233" s="322">
        <v>41275</v>
      </c>
      <c r="G233" s="299" t="s">
        <v>1077</v>
      </c>
      <c r="H233" s="323">
        <v>2.6028099999999998</v>
      </c>
      <c r="I233" s="323">
        <v>2.6028099999999998</v>
      </c>
      <c r="J233" s="309">
        <v>2013</v>
      </c>
      <c r="K233" s="324">
        <v>41275</v>
      </c>
      <c r="L233" s="309">
        <v>2013</v>
      </c>
      <c r="M233" s="324">
        <v>41639</v>
      </c>
      <c r="N233" s="299" t="s">
        <v>1599</v>
      </c>
      <c r="O233" s="325" t="s">
        <v>5083</v>
      </c>
      <c r="P233" s="301" t="s">
        <v>329</v>
      </c>
      <c r="Q233" s="326">
        <v>1</v>
      </c>
      <c r="R233" s="327">
        <v>8</v>
      </c>
      <c r="S233" s="309" t="s">
        <v>4920</v>
      </c>
      <c r="T233" s="309" t="s">
        <v>5082</v>
      </c>
      <c r="U233" s="291"/>
      <c r="V233" s="291"/>
    </row>
    <row r="234" spans="1:22" s="356" customFormat="1" ht="63.75">
      <c r="A234" s="299" t="s">
        <v>4760</v>
      </c>
      <c r="B234" s="309" t="s">
        <v>1599</v>
      </c>
      <c r="C234" s="317">
        <v>229</v>
      </c>
      <c r="D234" s="300">
        <v>1</v>
      </c>
      <c r="E234" s="321" t="s">
        <v>4998</v>
      </c>
      <c r="F234" s="322">
        <v>41275</v>
      </c>
      <c r="G234" s="299" t="s">
        <v>1077</v>
      </c>
      <c r="H234" s="323">
        <v>1.41E-3</v>
      </c>
      <c r="I234" s="323">
        <v>1.41E-3</v>
      </c>
      <c r="J234" s="309">
        <v>2013</v>
      </c>
      <c r="K234" s="324">
        <v>41275</v>
      </c>
      <c r="L234" s="309">
        <v>2013</v>
      </c>
      <c r="M234" s="324">
        <v>41639</v>
      </c>
      <c r="N234" s="299" t="s">
        <v>1599</v>
      </c>
      <c r="O234" s="325" t="s">
        <v>5084</v>
      </c>
      <c r="P234" s="301" t="s">
        <v>329</v>
      </c>
      <c r="Q234" s="326">
        <v>1</v>
      </c>
      <c r="R234" s="327">
        <v>8</v>
      </c>
      <c r="S234" s="309" t="s">
        <v>4920</v>
      </c>
      <c r="T234" s="309" t="s">
        <v>5082</v>
      </c>
      <c r="U234" s="291"/>
      <c r="V234" s="291"/>
    </row>
    <row r="235" spans="1:22" s="356" customFormat="1" ht="63.75">
      <c r="A235" s="299" t="s">
        <v>4760</v>
      </c>
      <c r="B235" s="309" t="s">
        <v>1599</v>
      </c>
      <c r="C235" s="317">
        <v>230</v>
      </c>
      <c r="D235" s="300">
        <v>1</v>
      </c>
      <c r="E235" s="321" t="s">
        <v>4998</v>
      </c>
      <c r="F235" s="322">
        <v>41275</v>
      </c>
      <c r="G235" s="299" t="s">
        <v>1077</v>
      </c>
      <c r="H235" s="323">
        <v>2.3999999999999998E-3</v>
      </c>
      <c r="I235" s="323">
        <v>2.3999999999999998E-3</v>
      </c>
      <c r="J235" s="309">
        <v>2013</v>
      </c>
      <c r="K235" s="324">
        <v>41275</v>
      </c>
      <c r="L235" s="309">
        <v>2013</v>
      </c>
      <c r="M235" s="324">
        <v>41639</v>
      </c>
      <c r="N235" s="299" t="s">
        <v>1599</v>
      </c>
      <c r="O235" s="325" t="s">
        <v>5085</v>
      </c>
      <c r="P235" s="301" t="s">
        <v>329</v>
      </c>
      <c r="Q235" s="326">
        <v>1</v>
      </c>
      <c r="R235" s="327">
        <v>8</v>
      </c>
      <c r="S235" s="309" t="s">
        <v>4920</v>
      </c>
      <c r="T235" s="309" t="s">
        <v>5082</v>
      </c>
      <c r="U235" s="291"/>
      <c r="V235" s="291"/>
    </row>
    <row r="236" spans="1:22" s="356" customFormat="1" ht="63.75">
      <c r="A236" s="299" t="s">
        <v>4760</v>
      </c>
      <c r="B236" s="309" t="s">
        <v>1599</v>
      </c>
      <c r="C236" s="317">
        <v>231</v>
      </c>
      <c r="D236" s="300">
        <v>1</v>
      </c>
      <c r="E236" s="321" t="s">
        <v>4998</v>
      </c>
      <c r="F236" s="322">
        <v>41275</v>
      </c>
      <c r="G236" s="299" t="s">
        <v>1077</v>
      </c>
      <c r="H236" s="323">
        <v>0.39088999999999996</v>
      </c>
      <c r="I236" s="323">
        <v>0.39088999999999996</v>
      </c>
      <c r="J236" s="309">
        <v>2013</v>
      </c>
      <c r="K236" s="324">
        <v>41275</v>
      </c>
      <c r="L236" s="309">
        <v>2013</v>
      </c>
      <c r="M236" s="324">
        <v>41639</v>
      </c>
      <c r="N236" s="299" t="s">
        <v>1599</v>
      </c>
      <c r="O236" s="325" t="s">
        <v>5086</v>
      </c>
      <c r="P236" s="301" t="s">
        <v>329</v>
      </c>
      <c r="Q236" s="326">
        <v>1</v>
      </c>
      <c r="R236" s="327">
        <v>8</v>
      </c>
      <c r="S236" s="309" t="s">
        <v>4920</v>
      </c>
      <c r="T236" s="309" t="s">
        <v>5082</v>
      </c>
      <c r="U236" s="291"/>
      <c r="V236" s="291"/>
    </row>
    <row r="237" spans="1:22" s="356" customFormat="1" ht="63.75">
      <c r="A237" s="299" t="s">
        <v>4760</v>
      </c>
      <c r="B237" s="309" t="s">
        <v>1599</v>
      </c>
      <c r="C237" s="317">
        <v>232</v>
      </c>
      <c r="D237" s="300">
        <v>1</v>
      </c>
      <c r="E237" s="321" t="s">
        <v>4998</v>
      </c>
      <c r="F237" s="322">
        <v>41275</v>
      </c>
      <c r="G237" s="299" t="s">
        <v>1077</v>
      </c>
      <c r="H237" s="323">
        <v>1.668E-2</v>
      </c>
      <c r="I237" s="323">
        <v>1.668E-2</v>
      </c>
      <c r="J237" s="309">
        <v>2013</v>
      </c>
      <c r="K237" s="324">
        <v>41275</v>
      </c>
      <c r="L237" s="309">
        <v>2013</v>
      </c>
      <c r="M237" s="324">
        <v>41639</v>
      </c>
      <c r="N237" s="299" t="s">
        <v>1599</v>
      </c>
      <c r="O237" s="325" t="s">
        <v>5087</v>
      </c>
      <c r="P237" s="301" t="s">
        <v>329</v>
      </c>
      <c r="Q237" s="326">
        <v>1</v>
      </c>
      <c r="R237" s="327">
        <v>8</v>
      </c>
      <c r="S237" s="309" t="s">
        <v>4920</v>
      </c>
      <c r="T237" s="309" t="s">
        <v>5082</v>
      </c>
      <c r="U237" s="291"/>
      <c r="V237" s="291"/>
    </row>
    <row r="238" spans="1:22" s="356" customFormat="1" ht="63.75">
      <c r="A238" s="299" t="s">
        <v>4760</v>
      </c>
      <c r="B238" s="309" t="s">
        <v>1599</v>
      </c>
      <c r="C238" s="317">
        <v>233</v>
      </c>
      <c r="D238" s="300">
        <v>1</v>
      </c>
      <c r="E238" s="321" t="s">
        <v>4998</v>
      </c>
      <c r="F238" s="322">
        <v>41275</v>
      </c>
      <c r="G238" s="299" t="s">
        <v>1077</v>
      </c>
      <c r="H238" s="323">
        <v>1.1220000000000001E-2</v>
      </c>
      <c r="I238" s="323">
        <v>1.1220000000000001E-2</v>
      </c>
      <c r="J238" s="309">
        <v>2013</v>
      </c>
      <c r="K238" s="324">
        <v>41275</v>
      </c>
      <c r="L238" s="309">
        <v>2013</v>
      </c>
      <c r="M238" s="324">
        <v>41639</v>
      </c>
      <c r="N238" s="299" t="s">
        <v>1599</v>
      </c>
      <c r="O238" s="325" t="s">
        <v>5088</v>
      </c>
      <c r="P238" s="301" t="s">
        <v>329</v>
      </c>
      <c r="Q238" s="326">
        <v>1</v>
      </c>
      <c r="R238" s="327">
        <v>8</v>
      </c>
      <c r="S238" s="309" t="s">
        <v>4920</v>
      </c>
      <c r="T238" s="309" t="s">
        <v>5082</v>
      </c>
      <c r="U238" s="291"/>
      <c r="V238" s="291"/>
    </row>
    <row r="239" spans="1:22" s="356" customFormat="1" ht="63.75">
      <c r="A239" s="299" t="s">
        <v>4760</v>
      </c>
      <c r="B239" s="309" t="s">
        <v>1599</v>
      </c>
      <c r="C239" s="317">
        <v>234</v>
      </c>
      <c r="D239" s="300">
        <v>1</v>
      </c>
      <c r="E239" s="321" t="s">
        <v>4998</v>
      </c>
      <c r="F239" s="322">
        <v>41275</v>
      </c>
      <c r="G239" s="299" t="s">
        <v>1077</v>
      </c>
      <c r="H239" s="323">
        <v>1.4399999999999999E-3</v>
      </c>
      <c r="I239" s="323">
        <v>1.4399999999999999E-3</v>
      </c>
      <c r="J239" s="309">
        <v>2013</v>
      </c>
      <c r="K239" s="324">
        <v>41275</v>
      </c>
      <c r="L239" s="309">
        <v>2013</v>
      </c>
      <c r="M239" s="324">
        <v>41639</v>
      </c>
      <c r="N239" s="299" t="s">
        <v>1599</v>
      </c>
      <c r="O239" s="325" t="s">
        <v>5089</v>
      </c>
      <c r="P239" s="301" t="s">
        <v>329</v>
      </c>
      <c r="Q239" s="326">
        <v>1</v>
      </c>
      <c r="R239" s="327">
        <v>8</v>
      </c>
      <c r="S239" s="309" t="s">
        <v>4920</v>
      </c>
      <c r="T239" s="309" t="s">
        <v>5082</v>
      </c>
      <c r="U239" s="291"/>
      <c r="V239" s="291"/>
    </row>
    <row r="240" spans="1:22" s="356" customFormat="1" ht="63.75">
      <c r="A240" s="299" t="s">
        <v>4760</v>
      </c>
      <c r="B240" s="309" t="s">
        <v>1599</v>
      </c>
      <c r="C240" s="317">
        <v>235</v>
      </c>
      <c r="D240" s="300">
        <v>1</v>
      </c>
      <c r="E240" s="321" t="s">
        <v>4998</v>
      </c>
      <c r="F240" s="322">
        <v>41275</v>
      </c>
      <c r="G240" s="299" t="s">
        <v>1077</v>
      </c>
      <c r="H240" s="323">
        <v>3.5479999999999998E-2</v>
      </c>
      <c r="I240" s="323">
        <v>3.5479999999999998E-2</v>
      </c>
      <c r="J240" s="309">
        <v>2013</v>
      </c>
      <c r="K240" s="324">
        <v>41275</v>
      </c>
      <c r="L240" s="309">
        <v>2013</v>
      </c>
      <c r="M240" s="324">
        <v>41639</v>
      </c>
      <c r="N240" s="299" t="s">
        <v>1599</v>
      </c>
      <c r="O240" s="325" t="s">
        <v>5090</v>
      </c>
      <c r="P240" s="301" t="s">
        <v>329</v>
      </c>
      <c r="Q240" s="326">
        <v>1</v>
      </c>
      <c r="R240" s="327">
        <v>8</v>
      </c>
      <c r="S240" s="309" t="s">
        <v>4920</v>
      </c>
      <c r="T240" s="309" t="s">
        <v>5082</v>
      </c>
      <c r="U240" s="291"/>
      <c r="V240" s="291"/>
    </row>
    <row r="241" spans="1:22" s="356" customFormat="1" ht="63.75">
      <c r="A241" s="299" t="s">
        <v>4760</v>
      </c>
      <c r="B241" s="309" t="s">
        <v>1599</v>
      </c>
      <c r="C241" s="317">
        <v>236</v>
      </c>
      <c r="D241" s="300">
        <v>1</v>
      </c>
      <c r="E241" s="321" t="s">
        <v>4998</v>
      </c>
      <c r="F241" s="322">
        <v>41275</v>
      </c>
      <c r="G241" s="299" t="s">
        <v>1077</v>
      </c>
      <c r="H241" s="323">
        <v>0.23124</v>
      </c>
      <c r="I241" s="323">
        <v>0.23124</v>
      </c>
      <c r="J241" s="309">
        <v>2013</v>
      </c>
      <c r="K241" s="324">
        <v>41275</v>
      </c>
      <c r="L241" s="309">
        <v>2013</v>
      </c>
      <c r="M241" s="324">
        <v>41639</v>
      </c>
      <c r="N241" s="299" t="s">
        <v>1599</v>
      </c>
      <c r="O241" s="325" t="s">
        <v>5091</v>
      </c>
      <c r="P241" s="301" t="s">
        <v>329</v>
      </c>
      <c r="Q241" s="326">
        <v>1</v>
      </c>
      <c r="R241" s="327">
        <v>8</v>
      </c>
      <c r="S241" s="309" t="s">
        <v>4920</v>
      </c>
      <c r="T241" s="309" t="s">
        <v>5082</v>
      </c>
      <c r="U241" s="291"/>
      <c r="V241" s="291"/>
    </row>
    <row r="242" spans="1:22" s="356" customFormat="1" ht="63.75">
      <c r="A242" s="299" t="s">
        <v>4760</v>
      </c>
      <c r="B242" s="309" t="s">
        <v>1599</v>
      </c>
      <c r="C242" s="317">
        <v>237</v>
      </c>
      <c r="D242" s="300">
        <v>1</v>
      </c>
      <c r="E242" s="321" t="s">
        <v>4998</v>
      </c>
      <c r="F242" s="322">
        <v>41275</v>
      </c>
      <c r="G242" s="299" t="s">
        <v>1077</v>
      </c>
      <c r="H242" s="323">
        <v>2.5999999999999999E-3</v>
      </c>
      <c r="I242" s="323">
        <v>2.5999999999999999E-3</v>
      </c>
      <c r="J242" s="309">
        <v>2013</v>
      </c>
      <c r="K242" s="324">
        <v>41275</v>
      </c>
      <c r="L242" s="309">
        <v>2013</v>
      </c>
      <c r="M242" s="324">
        <v>41639</v>
      </c>
      <c r="N242" s="299" t="s">
        <v>1599</v>
      </c>
      <c r="O242" s="325" t="s">
        <v>5092</v>
      </c>
      <c r="P242" s="301" t="s">
        <v>329</v>
      </c>
      <c r="Q242" s="326">
        <v>1</v>
      </c>
      <c r="R242" s="327">
        <v>8</v>
      </c>
      <c r="S242" s="309" t="s">
        <v>4920</v>
      </c>
      <c r="T242" s="309" t="s">
        <v>5082</v>
      </c>
      <c r="U242" s="291"/>
      <c r="V242" s="291"/>
    </row>
    <row r="243" spans="1:22" s="356" customFormat="1" ht="63.75">
      <c r="A243" s="299" t="s">
        <v>4760</v>
      </c>
      <c r="B243" s="309" t="s">
        <v>1599</v>
      </c>
      <c r="C243" s="317">
        <v>238</v>
      </c>
      <c r="D243" s="300">
        <v>1</v>
      </c>
      <c r="E243" s="321" t="s">
        <v>4998</v>
      </c>
      <c r="F243" s="322">
        <v>41275</v>
      </c>
      <c r="G243" s="299" t="s">
        <v>1077</v>
      </c>
      <c r="H243" s="323">
        <v>1.34E-2</v>
      </c>
      <c r="I243" s="323">
        <v>1.34E-2</v>
      </c>
      <c r="J243" s="309">
        <v>2013</v>
      </c>
      <c r="K243" s="324">
        <v>41275</v>
      </c>
      <c r="L243" s="309">
        <v>2013</v>
      </c>
      <c r="M243" s="324">
        <v>41639</v>
      </c>
      <c r="N243" s="299" t="s">
        <v>1599</v>
      </c>
      <c r="O243" s="325" t="s">
        <v>5093</v>
      </c>
      <c r="P243" s="301" t="s">
        <v>329</v>
      </c>
      <c r="Q243" s="326">
        <v>1</v>
      </c>
      <c r="R243" s="327">
        <v>8</v>
      </c>
      <c r="S243" s="309" t="s">
        <v>4920</v>
      </c>
      <c r="T243" s="309" t="s">
        <v>5082</v>
      </c>
      <c r="U243" s="291"/>
      <c r="V243" s="291"/>
    </row>
    <row r="244" spans="1:22" s="356" customFormat="1" ht="63.75">
      <c r="A244" s="299" t="s">
        <v>4760</v>
      </c>
      <c r="B244" s="309" t="s">
        <v>1599</v>
      </c>
      <c r="C244" s="317">
        <v>239</v>
      </c>
      <c r="D244" s="300">
        <v>1</v>
      </c>
      <c r="E244" s="321" t="s">
        <v>4998</v>
      </c>
      <c r="F244" s="322">
        <v>41275</v>
      </c>
      <c r="G244" s="299" t="s">
        <v>1077</v>
      </c>
      <c r="H244" s="323">
        <v>2.2519999999999998E-2</v>
      </c>
      <c r="I244" s="323">
        <v>2.2519999999999998E-2</v>
      </c>
      <c r="J244" s="309">
        <v>2013</v>
      </c>
      <c r="K244" s="324">
        <v>41275</v>
      </c>
      <c r="L244" s="309">
        <v>2013</v>
      </c>
      <c r="M244" s="324">
        <v>41639</v>
      </c>
      <c r="N244" s="299" t="s">
        <v>1599</v>
      </c>
      <c r="O244" s="325" t="s">
        <v>5094</v>
      </c>
      <c r="P244" s="301" t="s">
        <v>329</v>
      </c>
      <c r="Q244" s="326">
        <v>1</v>
      </c>
      <c r="R244" s="327">
        <v>8</v>
      </c>
      <c r="S244" s="309" t="s">
        <v>4920</v>
      </c>
      <c r="T244" s="309" t="s">
        <v>5082</v>
      </c>
      <c r="U244" s="291"/>
      <c r="V244" s="291"/>
    </row>
    <row r="245" spans="1:22" s="356" customFormat="1" ht="63.75">
      <c r="A245" s="299" t="s">
        <v>4760</v>
      </c>
      <c r="B245" s="309" t="s">
        <v>1599</v>
      </c>
      <c r="C245" s="317">
        <v>240</v>
      </c>
      <c r="D245" s="300">
        <v>1</v>
      </c>
      <c r="E245" s="321" t="s">
        <v>4998</v>
      </c>
      <c r="F245" s="322">
        <v>41275</v>
      </c>
      <c r="G245" s="299" t="s">
        <v>1077</v>
      </c>
      <c r="H245" s="323">
        <v>2.5099999999999996E-3</v>
      </c>
      <c r="I245" s="323">
        <v>2.5099999999999996E-3</v>
      </c>
      <c r="J245" s="309">
        <v>2013</v>
      </c>
      <c r="K245" s="324">
        <v>41275</v>
      </c>
      <c r="L245" s="309">
        <v>2013</v>
      </c>
      <c r="M245" s="324">
        <v>41639</v>
      </c>
      <c r="N245" s="299" t="s">
        <v>1599</v>
      </c>
      <c r="O245" s="325" t="s">
        <v>5095</v>
      </c>
      <c r="P245" s="301" t="s">
        <v>329</v>
      </c>
      <c r="Q245" s="326">
        <v>1</v>
      </c>
      <c r="R245" s="327">
        <v>8</v>
      </c>
      <c r="S245" s="309" t="s">
        <v>4920</v>
      </c>
      <c r="T245" s="309" t="s">
        <v>5082</v>
      </c>
      <c r="U245" s="291"/>
      <c r="V245" s="291"/>
    </row>
    <row r="246" spans="1:22" s="356" customFormat="1" ht="63.75">
      <c r="A246" s="299" t="s">
        <v>4760</v>
      </c>
      <c r="B246" s="309" t="s">
        <v>1599</v>
      </c>
      <c r="C246" s="317">
        <v>241</v>
      </c>
      <c r="D246" s="300">
        <v>1</v>
      </c>
      <c r="E246" s="321" t="s">
        <v>4998</v>
      </c>
      <c r="F246" s="322">
        <v>41275</v>
      </c>
      <c r="G246" s="299" t="s">
        <v>1077</v>
      </c>
      <c r="H246" s="323">
        <v>2.4599999999999999E-3</v>
      </c>
      <c r="I246" s="323">
        <v>2.4599999999999999E-3</v>
      </c>
      <c r="J246" s="309">
        <v>2013</v>
      </c>
      <c r="K246" s="324">
        <v>41275</v>
      </c>
      <c r="L246" s="309">
        <v>2013</v>
      </c>
      <c r="M246" s="324">
        <v>41639</v>
      </c>
      <c r="N246" s="299" t="s">
        <v>1599</v>
      </c>
      <c r="O246" s="325" t="s">
        <v>5096</v>
      </c>
      <c r="P246" s="301" t="s">
        <v>329</v>
      </c>
      <c r="Q246" s="326">
        <v>1</v>
      </c>
      <c r="R246" s="327">
        <v>8</v>
      </c>
      <c r="S246" s="309" t="s">
        <v>4920</v>
      </c>
      <c r="T246" s="309" t="s">
        <v>5082</v>
      </c>
      <c r="U246" s="291"/>
      <c r="V246" s="291"/>
    </row>
    <row r="247" spans="1:22" s="356" customFormat="1" ht="63.75">
      <c r="A247" s="299" t="s">
        <v>4760</v>
      </c>
      <c r="B247" s="309" t="s">
        <v>1599</v>
      </c>
      <c r="C247" s="317">
        <v>242</v>
      </c>
      <c r="D247" s="300">
        <v>1</v>
      </c>
      <c r="E247" s="321" t="s">
        <v>4998</v>
      </c>
      <c r="F247" s="322">
        <v>41275</v>
      </c>
      <c r="G247" s="299" t="s">
        <v>1077</v>
      </c>
      <c r="H247" s="323">
        <v>2.5299999999999997E-3</v>
      </c>
      <c r="I247" s="323">
        <v>2.5299999999999997E-3</v>
      </c>
      <c r="J247" s="309">
        <v>2013</v>
      </c>
      <c r="K247" s="324">
        <v>41275</v>
      </c>
      <c r="L247" s="309">
        <v>2013</v>
      </c>
      <c r="M247" s="324">
        <v>41639</v>
      </c>
      <c r="N247" s="299" t="s">
        <v>1599</v>
      </c>
      <c r="O247" s="325" t="s">
        <v>5097</v>
      </c>
      <c r="P247" s="301" t="s">
        <v>329</v>
      </c>
      <c r="Q247" s="326">
        <v>1</v>
      </c>
      <c r="R247" s="327">
        <v>8</v>
      </c>
      <c r="S247" s="309" t="s">
        <v>4920</v>
      </c>
      <c r="T247" s="309" t="s">
        <v>5082</v>
      </c>
      <c r="U247" s="291"/>
      <c r="V247" s="291"/>
    </row>
    <row r="248" spans="1:22" s="356" customFormat="1" ht="63.75">
      <c r="A248" s="299" t="s">
        <v>4760</v>
      </c>
      <c r="B248" s="309" t="s">
        <v>1599</v>
      </c>
      <c r="C248" s="317">
        <v>243</v>
      </c>
      <c r="D248" s="300">
        <v>1</v>
      </c>
      <c r="E248" s="321" t="s">
        <v>4998</v>
      </c>
      <c r="F248" s="322">
        <v>41275</v>
      </c>
      <c r="G248" s="299" t="s">
        <v>1077</v>
      </c>
      <c r="H248" s="323">
        <v>5.3899999999999998E-3</v>
      </c>
      <c r="I248" s="323">
        <v>5.3899999999999998E-3</v>
      </c>
      <c r="J248" s="309">
        <v>2013</v>
      </c>
      <c r="K248" s="324">
        <v>41275</v>
      </c>
      <c r="L248" s="309">
        <v>2013</v>
      </c>
      <c r="M248" s="324">
        <v>41639</v>
      </c>
      <c r="N248" s="299" t="s">
        <v>1599</v>
      </c>
      <c r="O248" s="325" t="s">
        <v>5098</v>
      </c>
      <c r="P248" s="301" t="s">
        <v>329</v>
      </c>
      <c r="Q248" s="326">
        <v>1</v>
      </c>
      <c r="R248" s="327">
        <v>8</v>
      </c>
      <c r="S248" s="309" t="s">
        <v>4920</v>
      </c>
      <c r="T248" s="309" t="s">
        <v>5082</v>
      </c>
      <c r="U248" s="291"/>
      <c r="V248" s="291"/>
    </row>
    <row r="249" spans="1:22" s="356" customFormat="1" ht="63.75">
      <c r="A249" s="299" t="s">
        <v>4760</v>
      </c>
      <c r="B249" s="309" t="s">
        <v>1599</v>
      </c>
      <c r="C249" s="317">
        <v>244</v>
      </c>
      <c r="D249" s="300">
        <v>1</v>
      </c>
      <c r="E249" s="321" t="s">
        <v>4998</v>
      </c>
      <c r="F249" s="322">
        <v>41275</v>
      </c>
      <c r="G249" s="299" t="s">
        <v>1077</v>
      </c>
      <c r="H249" s="323">
        <v>3.79E-3</v>
      </c>
      <c r="I249" s="323">
        <v>3.79E-3</v>
      </c>
      <c r="J249" s="309">
        <v>2013</v>
      </c>
      <c r="K249" s="324">
        <v>41275</v>
      </c>
      <c r="L249" s="309">
        <v>2013</v>
      </c>
      <c r="M249" s="324">
        <v>41639</v>
      </c>
      <c r="N249" s="299" t="s">
        <v>1599</v>
      </c>
      <c r="O249" s="325" t="s">
        <v>5099</v>
      </c>
      <c r="P249" s="301" t="s">
        <v>329</v>
      </c>
      <c r="Q249" s="326">
        <v>1</v>
      </c>
      <c r="R249" s="327">
        <v>8</v>
      </c>
      <c r="S249" s="309" t="s">
        <v>4920</v>
      </c>
      <c r="T249" s="309" t="s">
        <v>5082</v>
      </c>
      <c r="U249" s="291"/>
      <c r="V249" s="291"/>
    </row>
    <row r="250" spans="1:22" s="356" customFormat="1" ht="63.75">
      <c r="A250" s="299" t="s">
        <v>4760</v>
      </c>
      <c r="B250" s="309" t="s">
        <v>1599</v>
      </c>
      <c r="C250" s="317">
        <v>245</v>
      </c>
      <c r="D250" s="300">
        <v>1</v>
      </c>
      <c r="E250" s="321" t="s">
        <v>4998</v>
      </c>
      <c r="F250" s="322">
        <v>41275</v>
      </c>
      <c r="G250" s="299" t="s">
        <v>1077</v>
      </c>
      <c r="H250" s="323">
        <v>2.7899999999999999E-3</v>
      </c>
      <c r="I250" s="323">
        <v>2.7899999999999999E-3</v>
      </c>
      <c r="J250" s="309">
        <v>2013</v>
      </c>
      <c r="K250" s="324">
        <v>41275</v>
      </c>
      <c r="L250" s="309">
        <v>2013</v>
      </c>
      <c r="M250" s="324">
        <v>41639</v>
      </c>
      <c r="N250" s="299" t="s">
        <v>1599</v>
      </c>
      <c r="O250" s="325" t="s">
        <v>5100</v>
      </c>
      <c r="P250" s="301" t="s">
        <v>329</v>
      </c>
      <c r="Q250" s="326">
        <v>1</v>
      </c>
      <c r="R250" s="327">
        <v>8</v>
      </c>
      <c r="S250" s="309" t="s">
        <v>4920</v>
      </c>
      <c r="T250" s="309" t="s">
        <v>5082</v>
      </c>
      <c r="U250" s="291"/>
      <c r="V250" s="291"/>
    </row>
    <row r="251" spans="1:22" s="356" customFormat="1" ht="63.75">
      <c r="A251" s="299" t="s">
        <v>4760</v>
      </c>
      <c r="B251" s="309" t="s">
        <v>1599</v>
      </c>
      <c r="C251" s="317">
        <v>246</v>
      </c>
      <c r="D251" s="300">
        <v>1</v>
      </c>
      <c r="E251" s="321" t="s">
        <v>4998</v>
      </c>
      <c r="F251" s="322">
        <v>41275</v>
      </c>
      <c r="G251" s="299" t="s">
        <v>1077</v>
      </c>
      <c r="H251" s="323">
        <v>70.742620000000002</v>
      </c>
      <c r="I251" s="323">
        <v>70.742620000000002</v>
      </c>
      <c r="J251" s="309">
        <v>2013</v>
      </c>
      <c r="K251" s="324">
        <v>41275</v>
      </c>
      <c r="L251" s="309">
        <v>2013</v>
      </c>
      <c r="M251" s="324">
        <v>41639</v>
      </c>
      <c r="N251" s="299" t="s">
        <v>1599</v>
      </c>
      <c r="O251" s="325" t="s">
        <v>5101</v>
      </c>
      <c r="P251" s="301" t="s">
        <v>329</v>
      </c>
      <c r="Q251" s="326">
        <v>1</v>
      </c>
      <c r="R251" s="327">
        <v>8</v>
      </c>
      <c r="S251" s="309" t="s">
        <v>4920</v>
      </c>
      <c r="T251" s="309" t="s">
        <v>5102</v>
      </c>
      <c r="U251" s="291"/>
      <c r="V251" s="291"/>
    </row>
    <row r="252" spans="1:22" s="356" customFormat="1" ht="63.75">
      <c r="A252" s="299" t="s">
        <v>4760</v>
      </c>
      <c r="B252" s="309" t="s">
        <v>1599</v>
      </c>
      <c r="C252" s="317">
        <v>247</v>
      </c>
      <c r="D252" s="300">
        <v>1</v>
      </c>
      <c r="E252" s="321" t="s">
        <v>4998</v>
      </c>
      <c r="F252" s="322">
        <v>41275</v>
      </c>
      <c r="G252" s="299" t="s">
        <v>1077</v>
      </c>
      <c r="H252" s="323">
        <v>12.2798</v>
      </c>
      <c r="I252" s="323">
        <v>12.2798</v>
      </c>
      <c r="J252" s="309">
        <v>2013</v>
      </c>
      <c r="K252" s="324">
        <v>41275</v>
      </c>
      <c r="L252" s="309">
        <v>2013</v>
      </c>
      <c r="M252" s="324">
        <v>41639</v>
      </c>
      <c r="N252" s="299" t="s">
        <v>1599</v>
      </c>
      <c r="O252" s="325" t="s">
        <v>5103</v>
      </c>
      <c r="P252" s="301" t="s">
        <v>329</v>
      </c>
      <c r="Q252" s="326">
        <v>1</v>
      </c>
      <c r="R252" s="327">
        <v>8</v>
      </c>
      <c r="S252" s="309" t="s">
        <v>4920</v>
      </c>
      <c r="T252" s="309" t="s">
        <v>5102</v>
      </c>
      <c r="U252" s="291"/>
      <c r="V252" s="291"/>
    </row>
    <row r="253" spans="1:22" s="356" customFormat="1" ht="63.75">
      <c r="A253" s="299" t="s">
        <v>4760</v>
      </c>
      <c r="B253" s="309" t="s">
        <v>1599</v>
      </c>
      <c r="C253" s="317">
        <v>248</v>
      </c>
      <c r="D253" s="300">
        <v>1</v>
      </c>
      <c r="E253" s="321" t="s">
        <v>4998</v>
      </c>
      <c r="F253" s="322">
        <v>41275</v>
      </c>
      <c r="G253" s="299" t="s">
        <v>1077</v>
      </c>
      <c r="H253" s="323">
        <v>94.173520000000011</v>
      </c>
      <c r="I253" s="323">
        <v>94.173520000000011</v>
      </c>
      <c r="J253" s="309">
        <v>2013</v>
      </c>
      <c r="K253" s="324">
        <v>41275</v>
      </c>
      <c r="L253" s="309">
        <v>2013</v>
      </c>
      <c r="M253" s="324">
        <v>41639</v>
      </c>
      <c r="N253" s="299" t="s">
        <v>1599</v>
      </c>
      <c r="O253" s="325" t="s">
        <v>5104</v>
      </c>
      <c r="P253" s="301" t="s">
        <v>329</v>
      </c>
      <c r="Q253" s="326">
        <v>1</v>
      </c>
      <c r="R253" s="327">
        <v>8</v>
      </c>
      <c r="S253" s="309" t="s">
        <v>4920</v>
      </c>
      <c r="T253" s="309" t="s">
        <v>5102</v>
      </c>
      <c r="U253" s="291"/>
      <c r="V253" s="291"/>
    </row>
    <row r="254" spans="1:22" s="356" customFormat="1" ht="63.75">
      <c r="A254" s="299" t="s">
        <v>4760</v>
      </c>
      <c r="B254" s="309" t="s">
        <v>1599</v>
      </c>
      <c r="C254" s="317">
        <v>249</v>
      </c>
      <c r="D254" s="300">
        <v>1</v>
      </c>
      <c r="E254" s="321" t="s">
        <v>4998</v>
      </c>
      <c r="F254" s="322">
        <v>41275</v>
      </c>
      <c r="G254" s="299" t="s">
        <v>1077</v>
      </c>
      <c r="H254" s="323">
        <v>5.0599999999999994E-3</v>
      </c>
      <c r="I254" s="323">
        <v>5.0599999999999994E-3</v>
      </c>
      <c r="J254" s="309">
        <v>2013</v>
      </c>
      <c r="K254" s="324">
        <v>41275</v>
      </c>
      <c r="L254" s="309">
        <v>2013</v>
      </c>
      <c r="M254" s="324">
        <v>41639</v>
      </c>
      <c r="N254" s="299" t="s">
        <v>1599</v>
      </c>
      <c r="O254" s="325" t="s">
        <v>5105</v>
      </c>
      <c r="P254" s="301" t="s">
        <v>329</v>
      </c>
      <c r="Q254" s="326">
        <v>1</v>
      </c>
      <c r="R254" s="327">
        <v>8</v>
      </c>
      <c r="S254" s="309" t="s">
        <v>4920</v>
      </c>
      <c r="T254" s="309" t="s">
        <v>5102</v>
      </c>
      <c r="U254" s="291"/>
      <c r="V254" s="291"/>
    </row>
    <row r="255" spans="1:22" s="356" customFormat="1" ht="63.75">
      <c r="A255" s="299" t="s">
        <v>4760</v>
      </c>
      <c r="B255" s="309" t="s">
        <v>1599</v>
      </c>
      <c r="C255" s="317">
        <v>250</v>
      </c>
      <c r="D255" s="300">
        <v>1</v>
      </c>
      <c r="E255" s="321" t="s">
        <v>4998</v>
      </c>
      <c r="F255" s="322">
        <v>41275</v>
      </c>
      <c r="G255" s="299" t="s">
        <v>1077</v>
      </c>
      <c r="H255" s="323">
        <v>0.16038999999999998</v>
      </c>
      <c r="I255" s="323">
        <v>0.16038999999999998</v>
      </c>
      <c r="J255" s="309">
        <v>2013</v>
      </c>
      <c r="K255" s="324">
        <v>41275</v>
      </c>
      <c r="L255" s="309">
        <v>2013</v>
      </c>
      <c r="M255" s="324">
        <v>41639</v>
      </c>
      <c r="N255" s="299" t="s">
        <v>1599</v>
      </c>
      <c r="O255" s="325" t="s">
        <v>5106</v>
      </c>
      <c r="P255" s="301" t="s">
        <v>329</v>
      </c>
      <c r="Q255" s="326">
        <v>1</v>
      </c>
      <c r="R255" s="327">
        <v>8</v>
      </c>
      <c r="S255" s="309" t="s">
        <v>4920</v>
      </c>
      <c r="T255" s="309" t="s">
        <v>5107</v>
      </c>
      <c r="U255" s="291"/>
      <c r="V255" s="291"/>
    </row>
    <row r="256" spans="1:22" s="356" customFormat="1" ht="63.75">
      <c r="A256" s="299" t="s">
        <v>4760</v>
      </c>
      <c r="B256" s="309" t="s">
        <v>1599</v>
      </c>
      <c r="C256" s="317">
        <v>251</v>
      </c>
      <c r="D256" s="300">
        <v>1</v>
      </c>
      <c r="E256" s="321" t="s">
        <v>4998</v>
      </c>
      <c r="F256" s="322">
        <v>41275</v>
      </c>
      <c r="G256" s="299" t="s">
        <v>1077</v>
      </c>
      <c r="H256" s="323">
        <v>1.3600000000000001E-3</v>
      </c>
      <c r="I256" s="323">
        <v>1.3600000000000001E-3</v>
      </c>
      <c r="J256" s="309">
        <v>2013</v>
      </c>
      <c r="K256" s="324">
        <v>41275</v>
      </c>
      <c r="L256" s="309">
        <v>2013</v>
      </c>
      <c r="M256" s="324">
        <v>41639</v>
      </c>
      <c r="N256" s="299" t="s">
        <v>1599</v>
      </c>
      <c r="O256" s="325" t="s">
        <v>5108</v>
      </c>
      <c r="P256" s="301" t="s">
        <v>329</v>
      </c>
      <c r="Q256" s="326">
        <v>1</v>
      </c>
      <c r="R256" s="327">
        <v>8</v>
      </c>
      <c r="S256" s="309" t="s">
        <v>4920</v>
      </c>
      <c r="T256" s="309" t="s">
        <v>5107</v>
      </c>
      <c r="U256" s="291"/>
      <c r="V256" s="291"/>
    </row>
    <row r="257" spans="1:22" s="356" customFormat="1" ht="76.5">
      <c r="A257" s="299" t="s">
        <v>4760</v>
      </c>
      <c r="B257" s="309" t="s">
        <v>1599</v>
      </c>
      <c r="C257" s="317">
        <v>252</v>
      </c>
      <c r="D257" s="300">
        <v>1</v>
      </c>
      <c r="E257" s="321" t="s">
        <v>4998</v>
      </c>
      <c r="F257" s="322">
        <v>41275</v>
      </c>
      <c r="G257" s="299" t="s">
        <v>1077</v>
      </c>
      <c r="H257" s="323">
        <v>0.39644000000000001</v>
      </c>
      <c r="I257" s="323">
        <v>0.39644000000000001</v>
      </c>
      <c r="J257" s="309">
        <v>2013</v>
      </c>
      <c r="K257" s="324">
        <v>41275</v>
      </c>
      <c r="L257" s="309">
        <v>2013</v>
      </c>
      <c r="M257" s="324">
        <v>41639</v>
      </c>
      <c r="N257" s="299" t="s">
        <v>1599</v>
      </c>
      <c r="O257" s="325" t="s">
        <v>5109</v>
      </c>
      <c r="P257" s="301" t="s">
        <v>329</v>
      </c>
      <c r="Q257" s="326">
        <v>1</v>
      </c>
      <c r="R257" s="327">
        <v>8</v>
      </c>
      <c r="S257" s="309" t="s">
        <v>4920</v>
      </c>
      <c r="T257" s="309" t="s">
        <v>5110</v>
      </c>
      <c r="U257" s="291"/>
      <c r="V257" s="291"/>
    </row>
    <row r="258" spans="1:22" s="356" customFormat="1" ht="63.75">
      <c r="A258" s="299" t="s">
        <v>4760</v>
      </c>
      <c r="B258" s="309" t="s">
        <v>1599</v>
      </c>
      <c r="C258" s="317">
        <v>253</v>
      </c>
      <c r="D258" s="300">
        <v>1</v>
      </c>
      <c r="E258" s="321" t="s">
        <v>4998</v>
      </c>
      <c r="F258" s="322">
        <v>41275</v>
      </c>
      <c r="G258" s="299" t="s">
        <v>1077</v>
      </c>
      <c r="H258" s="323">
        <v>3.141E-2</v>
      </c>
      <c r="I258" s="323">
        <v>3.141E-2</v>
      </c>
      <c r="J258" s="309">
        <v>2013</v>
      </c>
      <c r="K258" s="324">
        <v>41275</v>
      </c>
      <c r="L258" s="309">
        <v>2013</v>
      </c>
      <c r="M258" s="324">
        <v>41639</v>
      </c>
      <c r="N258" s="299" t="s">
        <v>1599</v>
      </c>
      <c r="O258" s="325" t="s">
        <v>5111</v>
      </c>
      <c r="P258" s="301" t="s">
        <v>329</v>
      </c>
      <c r="Q258" s="326">
        <v>1</v>
      </c>
      <c r="R258" s="327">
        <v>8</v>
      </c>
      <c r="S258" s="309" t="s">
        <v>4920</v>
      </c>
      <c r="T258" s="309" t="s">
        <v>5110</v>
      </c>
      <c r="U258" s="291"/>
      <c r="V258" s="291"/>
    </row>
    <row r="259" spans="1:22" s="356" customFormat="1" ht="63.75">
      <c r="A259" s="299" t="s">
        <v>4760</v>
      </c>
      <c r="B259" s="309" t="s">
        <v>1599</v>
      </c>
      <c r="C259" s="317">
        <v>254</v>
      </c>
      <c r="D259" s="300">
        <v>1</v>
      </c>
      <c r="E259" s="321" t="s">
        <v>4998</v>
      </c>
      <c r="F259" s="322">
        <v>41275</v>
      </c>
      <c r="G259" s="299" t="s">
        <v>1077</v>
      </c>
      <c r="H259" s="323">
        <v>8.5000000000000006E-3</v>
      </c>
      <c r="I259" s="323">
        <v>8.5000000000000006E-3</v>
      </c>
      <c r="J259" s="309">
        <v>2013</v>
      </c>
      <c r="K259" s="324">
        <v>41275</v>
      </c>
      <c r="L259" s="309">
        <v>2013</v>
      </c>
      <c r="M259" s="324">
        <v>41639</v>
      </c>
      <c r="N259" s="299" t="s">
        <v>1599</v>
      </c>
      <c r="O259" s="325" t="s">
        <v>5112</v>
      </c>
      <c r="P259" s="301" t="s">
        <v>329</v>
      </c>
      <c r="Q259" s="326">
        <v>1</v>
      </c>
      <c r="R259" s="327">
        <v>8</v>
      </c>
      <c r="S259" s="309" t="s">
        <v>4920</v>
      </c>
      <c r="T259" s="309" t="s">
        <v>5110</v>
      </c>
      <c r="U259" s="291"/>
      <c r="V259" s="291"/>
    </row>
    <row r="260" spans="1:22" s="356" customFormat="1" ht="63.75">
      <c r="A260" s="299" t="s">
        <v>4760</v>
      </c>
      <c r="B260" s="309" t="s">
        <v>1599</v>
      </c>
      <c r="C260" s="317">
        <v>255</v>
      </c>
      <c r="D260" s="300">
        <v>1</v>
      </c>
      <c r="E260" s="321" t="s">
        <v>4998</v>
      </c>
      <c r="F260" s="322">
        <v>41275</v>
      </c>
      <c r="G260" s="299" t="s">
        <v>1077</v>
      </c>
      <c r="H260" s="323">
        <v>1.31E-3</v>
      </c>
      <c r="I260" s="323">
        <v>1.31E-3</v>
      </c>
      <c r="J260" s="309">
        <v>2013</v>
      </c>
      <c r="K260" s="324">
        <v>41275</v>
      </c>
      <c r="L260" s="309">
        <v>2013</v>
      </c>
      <c r="M260" s="324">
        <v>41639</v>
      </c>
      <c r="N260" s="299" t="s">
        <v>1599</v>
      </c>
      <c r="O260" s="325" t="s">
        <v>5113</v>
      </c>
      <c r="P260" s="301" t="s">
        <v>329</v>
      </c>
      <c r="Q260" s="326">
        <v>1</v>
      </c>
      <c r="R260" s="327">
        <v>8</v>
      </c>
      <c r="S260" s="309" t="s">
        <v>4920</v>
      </c>
      <c r="T260" s="309" t="s">
        <v>5110</v>
      </c>
      <c r="U260" s="291"/>
      <c r="V260" s="291"/>
    </row>
    <row r="261" spans="1:22" s="356" customFormat="1" ht="63.75">
      <c r="A261" s="299" t="s">
        <v>4760</v>
      </c>
      <c r="B261" s="309" t="s">
        <v>1599</v>
      </c>
      <c r="C261" s="317">
        <v>256</v>
      </c>
      <c r="D261" s="300">
        <v>1</v>
      </c>
      <c r="E261" s="321" t="s">
        <v>4998</v>
      </c>
      <c r="F261" s="322">
        <v>41275</v>
      </c>
      <c r="G261" s="299" t="s">
        <v>1077</v>
      </c>
      <c r="H261" s="323">
        <v>1.7600000000000001E-3</v>
      </c>
      <c r="I261" s="323">
        <v>1.7600000000000001E-3</v>
      </c>
      <c r="J261" s="309">
        <v>2013</v>
      </c>
      <c r="K261" s="324">
        <v>41275</v>
      </c>
      <c r="L261" s="309">
        <v>2013</v>
      </c>
      <c r="M261" s="324">
        <v>41639</v>
      </c>
      <c r="N261" s="299" t="s">
        <v>1599</v>
      </c>
      <c r="O261" s="325" t="s">
        <v>5114</v>
      </c>
      <c r="P261" s="301" t="s">
        <v>329</v>
      </c>
      <c r="Q261" s="326">
        <v>1</v>
      </c>
      <c r="R261" s="327">
        <v>8</v>
      </c>
      <c r="S261" s="309" t="s">
        <v>4920</v>
      </c>
      <c r="T261" s="309" t="s">
        <v>5110</v>
      </c>
      <c r="U261" s="291"/>
      <c r="V261" s="291"/>
    </row>
    <row r="262" spans="1:22" s="356" customFormat="1" ht="63.75">
      <c r="A262" s="299" t="s">
        <v>4760</v>
      </c>
      <c r="B262" s="309" t="s">
        <v>1599</v>
      </c>
      <c r="C262" s="317">
        <v>257</v>
      </c>
      <c r="D262" s="300">
        <v>1</v>
      </c>
      <c r="E262" s="321" t="s">
        <v>4998</v>
      </c>
      <c r="F262" s="322">
        <v>41275</v>
      </c>
      <c r="G262" s="299" t="s">
        <v>1077</v>
      </c>
      <c r="H262" s="323">
        <v>3.2289999999999999E-2</v>
      </c>
      <c r="I262" s="323">
        <v>3.2289999999999999E-2</v>
      </c>
      <c r="J262" s="309">
        <v>2013</v>
      </c>
      <c r="K262" s="324">
        <v>41275</v>
      </c>
      <c r="L262" s="309">
        <v>2013</v>
      </c>
      <c r="M262" s="324">
        <v>41639</v>
      </c>
      <c r="N262" s="299" t="s">
        <v>1599</v>
      </c>
      <c r="O262" s="325" t="s">
        <v>5115</v>
      </c>
      <c r="P262" s="301" t="s">
        <v>329</v>
      </c>
      <c r="Q262" s="326">
        <v>1</v>
      </c>
      <c r="R262" s="327">
        <v>8</v>
      </c>
      <c r="S262" s="309" t="s">
        <v>4920</v>
      </c>
      <c r="T262" s="309" t="s">
        <v>5110</v>
      </c>
      <c r="U262" s="291"/>
      <c r="V262" s="291"/>
    </row>
    <row r="263" spans="1:22" s="356" customFormat="1" ht="63.75">
      <c r="A263" s="299" t="s">
        <v>4760</v>
      </c>
      <c r="B263" s="309" t="s">
        <v>1599</v>
      </c>
      <c r="C263" s="317">
        <v>258</v>
      </c>
      <c r="D263" s="300">
        <v>1</v>
      </c>
      <c r="E263" s="321" t="s">
        <v>4998</v>
      </c>
      <c r="F263" s="322">
        <v>41275</v>
      </c>
      <c r="G263" s="299" t="s">
        <v>1077</v>
      </c>
      <c r="H263" s="323">
        <v>2.8300000000000001E-3</v>
      </c>
      <c r="I263" s="323">
        <v>2.8300000000000001E-3</v>
      </c>
      <c r="J263" s="309">
        <v>2013</v>
      </c>
      <c r="K263" s="324">
        <v>41275</v>
      </c>
      <c r="L263" s="309">
        <v>2013</v>
      </c>
      <c r="M263" s="324">
        <v>41639</v>
      </c>
      <c r="N263" s="299" t="s">
        <v>1599</v>
      </c>
      <c r="O263" s="325" t="s">
        <v>5116</v>
      </c>
      <c r="P263" s="301" t="s">
        <v>329</v>
      </c>
      <c r="Q263" s="326">
        <v>1</v>
      </c>
      <c r="R263" s="327">
        <v>8</v>
      </c>
      <c r="S263" s="309" t="s">
        <v>4920</v>
      </c>
      <c r="T263" s="309" t="s">
        <v>5110</v>
      </c>
      <c r="U263" s="291"/>
      <c r="V263" s="291"/>
    </row>
    <row r="264" spans="1:22" s="356" customFormat="1" ht="63.75">
      <c r="A264" s="299" t="s">
        <v>4760</v>
      </c>
      <c r="B264" s="309" t="s">
        <v>1599</v>
      </c>
      <c r="C264" s="317">
        <v>259</v>
      </c>
      <c r="D264" s="300">
        <v>1</v>
      </c>
      <c r="E264" s="321" t="s">
        <v>4998</v>
      </c>
      <c r="F264" s="322">
        <v>41275</v>
      </c>
      <c r="G264" s="299" t="s">
        <v>1077</v>
      </c>
      <c r="H264" s="323">
        <v>4.2000000000000006E-3</v>
      </c>
      <c r="I264" s="323">
        <v>4.2000000000000006E-3</v>
      </c>
      <c r="J264" s="309">
        <v>2013</v>
      </c>
      <c r="K264" s="324">
        <v>41275</v>
      </c>
      <c r="L264" s="309">
        <v>2013</v>
      </c>
      <c r="M264" s="324">
        <v>41639</v>
      </c>
      <c r="N264" s="299" t="s">
        <v>1599</v>
      </c>
      <c r="O264" s="325" t="s">
        <v>5117</v>
      </c>
      <c r="P264" s="301" t="s">
        <v>329</v>
      </c>
      <c r="Q264" s="326">
        <v>1</v>
      </c>
      <c r="R264" s="327">
        <v>8</v>
      </c>
      <c r="S264" s="309" t="s">
        <v>4920</v>
      </c>
      <c r="T264" s="309" t="s">
        <v>5110</v>
      </c>
      <c r="U264" s="291"/>
      <c r="V264" s="291"/>
    </row>
    <row r="265" spans="1:22" s="356" customFormat="1" ht="63.75">
      <c r="A265" s="299" t="s">
        <v>4760</v>
      </c>
      <c r="B265" s="309" t="s">
        <v>1599</v>
      </c>
      <c r="C265" s="317">
        <v>260</v>
      </c>
      <c r="D265" s="300">
        <v>1</v>
      </c>
      <c r="E265" s="321" t="s">
        <v>4998</v>
      </c>
      <c r="F265" s="322">
        <v>41275</v>
      </c>
      <c r="G265" s="299" t="s">
        <v>1077</v>
      </c>
      <c r="H265" s="323">
        <v>3.032E-2</v>
      </c>
      <c r="I265" s="323">
        <v>3.032E-2</v>
      </c>
      <c r="J265" s="309">
        <v>2013</v>
      </c>
      <c r="K265" s="324">
        <v>41275</v>
      </c>
      <c r="L265" s="309">
        <v>2013</v>
      </c>
      <c r="M265" s="324">
        <v>41639</v>
      </c>
      <c r="N265" s="299" t="s">
        <v>1599</v>
      </c>
      <c r="O265" s="325" t="s">
        <v>5118</v>
      </c>
      <c r="P265" s="301" t="s">
        <v>329</v>
      </c>
      <c r="Q265" s="326">
        <v>1</v>
      </c>
      <c r="R265" s="327">
        <v>8</v>
      </c>
      <c r="S265" s="309" t="s">
        <v>4920</v>
      </c>
      <c r="T265" s="309" t="s">
        <v>5110</v>
      </c>
      <c r="U265" s="291"/>
      <c r="V265" s="291"/>
    </row>
    <row r="266" spans="1:22" s="356" customFormat="1" ht="63.75">
      <c r="A266" s="299" t="s">
        <v>4760</v>
      </c>
      <c r="B266" s="309" t="s">
        <v>1599</v>
      </c>
      <c r="C266" s="317">
        <v>261</v>
      </c>
      <c r="D266" s="300">
        <v>1</v>
      </c>
      <c r="E266" s="321" t="s">
        <v>4998</v>
      </c>
      <c r="F266" s="322">
        <v>41275</v>
      </c>
      <c r="G266" s="299" t="s">
        <v>1077</v>
      </c>
      <c r="H266" s="323">
        <v>0.10837999999999999</v>
      </c>
      <c r="I266" s="323">
        <v>0.10837999999999999</v>
      </c>
      <c r="J266" s="309">
        <v>2013</v>
      </c>
      <c r="K266" s="324">
        <v>41275</v>
      </c>
      <c r="L266" s="309">
        <v>2013</v>
      </c>
      <c r="M266" s="324">
        <v>41639</v>
      </c>
      <c r="N266" s="299" t="s">
        <v>1599</v>
      </c>
      <c r="O266" s="325" t="s">
        <v>5119</v>
      </c>
      <c r="P266" s="301" t="s">
        <v>329</v>
      </c>
      <c r="Q266" s="326">
        <v>1</v>
      </c>
      <c r="R266" s="327">
        <v>8</v>
      </c>
      <c r="S266" s="309" t="s">
        <v>4920</v>
      </c>
      <c r="T266" s="309" t="s">
        <v>5110</v>
      </c>
      <c r="U266" s="291"/>
      <c r="V266" s="291"/>
    </row>
    <row r="267" spans="1:22" s="356" customFormat="1" ht="63.75">
      <c r="A267" s="299" t="s">
        <v>4760</v>
      </c>
      <c r="B267" s="309" t="s">
        <v>1599</v>
      </c>
      <c r="C267" s="317">
        <v>262</v>
      </c>
      <c r="D267" s="300">
        <v>1</v>
      </c>
      <c r="E267" s="321" t="s">
        <v>4998</v>
      </c>
      <c r="F267" s="322">
        <v>41275</v>
      </c>
      <c r="G267" s="299" t="s">
        <v>1077</v>
      </c>
      <c r="H267" s="323">
        <v>0.23524</v>
      </c>
      <c r="I267" s="323">
        <v>0.23524</v>
      </c>
      <c r="J267" s="309">
        <v>2013</v>
      </c>
      <c r="K267" s="324">
        <v>41275</v>
      </c>
      <c r="L267" s="309">
        <v>2013</v>
      </c>
      <c r="M267" s="324">
        <v>41639</v>
      </c>
      <c r="N267" s="299" t="s">
        <v>1599</v>
      </c>
      <c r="O267" s="325" t="s">
        <v>5120</v>
      </c>
      <c r="P267" s="301" t="s">
        <v>329</v>
      </c>
      <c r="Q267" s="326">
        <v>1</v>
      </c>
      <c r="R267" s="327">
        <v>8</v>
      </c>
      <c r="S267" s="309" t="s">
        <v>4920</v>
      </c>
      <c r="T267" s="309" t="s">
        <v>5110</v>
      </c>
      <c r="U267" s="291"/>
      <c r="V267" s="291"/>
    </row>
    <row r="268" spans="1:22" s="356" customFormat="1" ht="63.75">
      <c r="A268" s="299" t="s">
        <v>4760</v>
      </c>
      <c r="B268" s="309" t="s">
        <v>1599</v>
      </c>
      <c r="C268" s="317">
        <v>263</v>
      </c>
      <c r="D268" s="300">
        <v>1</v>
      </c>
      <c r="E268" s="321" t="s">
        <v>4998</v>
      </c>
      <c r="F268" s="322">
        <v>41275</v>
      </c>
      <c r="G268" s="299" t="s">
        <v>1077</v>
      </c>
      <c r="H268" s="323">
        <v>9.2420000000000002E-2</v>
      </c>
      <c r="I268" s="323">
        <v>9.2420000000000002E-2</v>
      </c>
      <c r="J268" s="309">
        <v>2013</v>
      </c>
      <c r="K268" s="324">
        <v>41275</v>
      </c>
      <c r="L268" s="309">
        <v>2013</v>
      </c>
      <c r="M268" s="324">
        <v>41639</v>
      </c>
      <c r="N268" s="299" t="s">
        <v>1599</v>
      </c>
      <c r="O268" s="325" t="s">
        <v>5121</v>
      </c>
      <c r="P268" s="301" t="s">
        <v>329</v>
      </c>
      <c r="Q268" s="326">
        <v>1</v>
      </c>
      <c r="R268" s="327">
        <v>8</v>
      </c>
      <c r="S268" s="309" t="s">
        <v>4920</v>
      </c>
      <c r="T268" s="309" t="s">
        <v>5110</v>
      </c>
      <c r="U268" s="291"/>
      <c r="V268" s="291"/>
    </row>
    <row r="269" spans="1:22" s="356" customFormat="1" ht="63.75">
      <c r="A269" s="299" t="s">
        <v>4760</v>
      </c>
      <c r="B269" s="309" t="s">
        <v>1599</v>
      </c>
      <c r="C269" s="317">
        <v>264</v>
      </c>
      <c r="D269" s="300">
        <v>1</v>
      </c>
      <c r="E269" s="321" t="s">
        <v>4998</v>
      </c>
      <c r="F269" s="322">
        <v>41275</v>
      </c>
      <c r="G269" s="299" t="s">
        <v>1077</v>
      </c>
      <c r="H269" s="323">
        <v>3.6040000000000003E-2</v>
      </c>
      <c r="I269" s="323">
        <v>3.6040000000000003E-2</v>
      </c>
      <c r="J269" s="309">
        <v>2013</v>
      </c>
      <c r="K269" s="324">
        <v>41275</v>
      </c>
      <c r="L269" s="309">
        <v>2013</v>
      </c>
      <c r="M269" s="324">
        <v>41639</v>
      </c>
      <c r="N269" s="299" t="s">
        <v>1599</v>
      </c>
      <c r="O269" s="325" t="s">
        <v>5122</v>
      </c>
      <c r="P269" s="301" t="s">
        <v>329</v>
      </c>
      <c r="Q269" s="326">
        <v>1</v>
      </c>
      <c r="R269" s="327">
        <v>8</v>
      </c>
      <c r="S269" s="309" t="s">
        <v>4920</v>
      </c>
      <c r="T269" s="309" t="s">
        <v>5110</v>
      </c>
      <c r="U269" s="291"/>
      <c r="V269" s="291"/>
    </row>
    <row r="270" spans="1:22" s="356" customFormat="1" ht="63.75">
      <c r="A270" s="299" t="s">
        <v>4760</v>
      </c>
      <c r="B270" s="309" t="s">
        <v>1599</v>
      </c>
      <c r="C270" s="317">
        <v>265</v>
      </c>
      <c r="D270" s="300">
        <v>1</v>
      </c>
      <c r="E270" s="321" t="s">
        <v>4998</v>
      </c>
      <c r="F270" s="322">
        <v>41275</v>
      </c>
      <c r="G270" s="299" t="s">
        <v>1077</v>
      </c>
      <c r="H270" s="323">
        <v>5.4869999999999995E-2</v>
      </c>
      <c r="I270" s="323">
        <v>5.4869999999999995E-2</v>
      </c>
      <c r="J270" s="309">
        <v>2013</v>
      </c>
      <c r="K270" s="324">
        <v>41275</v>
      </c>
      <c r="L270" s="309">
        <v>2013</v>
      </c>
      <c r="M270" s="324">
        <v>41639</v>
      </c>
      <c r="N270" s="299" t="s">
        <v>1599</v>
      </c>
      <c r="O270" s="325" t="s">
        <v>5123</v>
      </c>
      <c r="P270" s="301" t="s">
        <v>329</v>
      </c>
      <c r="Q270" s="326">
        <v>1</v>
      </c>
      <c r="R270" s="327">
        <v>8</v>
      </c>
      <c r="S270" s="309" t="s">
        <v>4920</v>
      </c>
      <c r="T270" s="309" t="s">
        <v>5110</v>
      </c>
      <c r="U270" s="291"/>
      <c r="V270" s="291"/>
    </row>
    <row r="271" spans="1:22" s="356" customFormat="1" ht="63.75">
      <c r="A271" s="299" t="s">
        <v>4760</v>
      </c>
      <c r="B271" s="309" t="s">
        <v>1599</v>
      </c>
      <c r="C271" s="317">
        <v>266</v>
      </c>
      <c r="D271" s="300">
        <v>1</v>
      </c>
      <c r="E271" s="321" t="s">
        <v>4998</v>
      </c>
      <c r="F271" s="322">
        <v>41275</v>
      </c>
      <c r="G271" s="299" t="s">
        <v>1077</v>
      </c>
      <c r="H271" s="323">
        <v>1.5499999999999999E-3</v>
      </c>
      <c r="I271" s="323">
        <v>1.5499999999999999E-3</v>
      </c>
      <c r="J271" s="309">
        <v>2013</v>
      </c>
      <c r="K271" s="324">
        <v>41275</v>
      </c>
      <c r="L271" s="309">
        <v>2013</v>
      </c>
      <c r="M271" s="324">
        <v>41639</v>
      </c>
      <c r="N271" s="299" t="s">
        <v>1599</v>
      </c>
      <c r="O271" s="325" t="s">
        <v>5124</v>
      </c>
      <c r="P271" s="301" t="s">
        <v>329</v>
      </c>
      <c r="Q271" s="326">
        <v>1</v>
      </c>
      <c r="R271" s="327">
        <v>8</v>
      </c>
      <c r="S271" s="309" t="s">
        <v>4920</v>
      </c>
      <c r="T271" s="309" t="s">
        <v>5110</v>
      </c>
      <c r="U271" s="291"/>
      <c r="V271" s="291"/>
    </row>
    <row r="272" spans="1:22" s="356" customFormat="1" ht="63.75">
      <c r="A272" s="299" t="s">
        <v>4760</v>
      </c>
      <c r="B272" s="309" t="s">
        <v>1599</v>
      </c>
      <c r="C272" s="317">
        <v>267</v>
      </c>
      <c r="D272" s="300">
        <v>1</v>
      </c>
      <c r="E272" s="321" t="s">
        <v>4998</v>
      </c>
      <c r="F272" s="322">
        <v>41275</v>
      </c>
      <c r="G272" s="299" t="s">
        <v>1077</v>
      </c>
      <c r="H272" s="323">
        <v>3.6069999999999998E-2</v>
      </c>
      <c r="I272" s="323">
        <v>3.6069999999999998E-2</v>
      </c>
      <c r="J272" s="309">
        <v>2013</v>
      </c>
      <c r="K272" s="324">
        <v>41275</v>
      </c>
      <c r="L272" s="309">
        <v>2013</v>
      </c>
      <c r="M272" s="324">
        <v>41639</v>
      </c>
      <c r="N272" s="299" t="s">
        <v>1599</v>
      </c>
      <c r="O272" s="325" t="s">
        <v>5125</v>
      </c>
      <c r="P272" s="301" t="s">
        <v>329</v>
      </c>
      <c r="Q272" s="326">
        <v>1</v>
      </c>
      <c r="R272" s="327">
        <v>8</v>
      </c>
      <c r="S272" s="309" t="s">
        <v>4920</v>
      </c>
      <c r="T272" s="309" t="s">
        <v>5110</v>
      </c>
      <c r="U272" s="291"/>
      <c r="V272" s="291"/>
    </row>
    <row r="273" spans="1:22" s="356" customFormat="1" ht="63.75">
      <c r="A273" s="299" t="s">
        <v>4760</v>
      </c>
      <c r="B273" s="309" t="s">
        <v>1599</v>
      </c>
      <c r="C273" s="317">
        <v>268</v>
      </c>
      <c r="D273" s="300">
        <v>1</v>
      </c>
      <c r="E273" s="321" t="s">
        <v>4998</v>
      </c>
      <c r="F273" s="322">
        <v>41275</v>
      </c>
      <c r="G273" s="299" t="s">
        <v>1077</v>
      </c>
      <c r="H273" s="323">
        <v>4.3200000000000001E-3</v>
      </c>
      <c r="I273" s="323">
        <v>4.3200000000000001E-3</v>
      </c>
      <c r="J273" s="309">
        <v>2013</v>
      </c>
      <c r="K273" s="324">
        <v>41275</v>
      </c>
      <c r="L273" s="309">
        <v>2013</v>
      </c>
      <c r="M273" s="324">
        <v>41639</v>
      </c>
      <c r="N273" s="299" t="s">
        <v>1599</v>
      </c>
      <c r="O273" s="325" t="s">
        <v>5126</v>
      </c>
      <c r="P273" s="301" t="s">
        <v>329</v>
      </c>
      <c r="Q273" s="326">
        <v>1</v>
      </c>
      <c r="R273" s="327">
        <v>8</v>
      </c>
      <c r="S273" s="309" t="s">
        <v>4920</v>
      </c>
      <c r="T273" s="309" t="s">
        <v>5110</v>
      </c>
      <c r="U273" s="291"/>
      <c r="V273" s="291"/>
    </row>
    <row r="274" spans="1:22" s="356" customFormat="1" ht="63.75">
      <c r="A274" s="299" t="s">
        <v>4760</v>
      </c>
      <c r="B274" s="309" t="s">
        <v>1599</v>
      </c>
      <c r="C274" s="317">
        <v>269</v>
      </c>
      <c r="D274" s="300">
        <v>1</v>
      </c>
      <c r="E274" s="321" t="s">
        <v>4998</v>
      </c>
      <c r="F274" s="322">
        <v>41275</v>
      </c>
      <c r="G274" s="299" t="s">
        <v>1077</v>
      </c>
      <c r="H274" s="323">
        <v>12.57363</v>
      </c>
      <c r="I274" s="323">
        <v>12.57363</v>
      </c>
      <c r="J274" s="309">
        <v>2013</v>
      </c>
      <c r="K274" s="324">
        <v>41275</v>
      </c>
      <c r="L274" s="309">
        <v>2013</v>
      </c>
      <c r="M274" s="324">
        <v>41639</v>
      </c>
      <c r="N274" s="299" t="s">
        <v>1599</v>
      </c>
      <c r="O274" s="325" t="s">
        <v>5127</v>
      </c>
      <c r="P274" s="301" t="s">
        <v>329</v>
      </c>
      <c r="Q274" s="326">
        <v>1</v>
      </c>
      <c r="R274" s="327">
        <v>8</v>
      </c>
      <c r="S274" s="309" t="s">
        <v>4920</v>
      </c>
      <c r="T274" s="309" t="s">
        <v>5110</v>
      </c>
      <c r="U274" s="291"/>
      <c r="V274" s="291"/>
    </row>
    <row r="275" spans="1:22" s="356" customFormat="1" ht="63.75">
      <c r="A275" s="299" t="s">
        <v>4760</v>
      </c>
      <c r="B275" s="309" t="s">
        <v>1599</v>
      </c>
      <c r="C275" s="317">
        <v>270</v>
      </c>
      <c r="D275" s="300">
        <v>1</v>
      </c>
      <c r="E275" s="321" t="s">
        <v>4998</v>
      </c>
      <c r="F275" s="322">
        <v>41275</v>
      </c>
      <c r="G275" s="299" t="s">
        <v>1077</v>
      </c>
      <c r="H275" s="323">
        <v>6.0499999999999998E-3</v>
      </c>
      <c r="I275" s="323">
        <v>6.0499999999999998E-3</v>
      </c>
      <c r="J275" s="309">
        <v>2013</v>
      </c>
      <c r="K275" s="324">
        <v>41275</v>
      </c>
      <c r="L275" s="309">
        <v>2013</v>
      </c>
      <c r="M275" s="324">
        <v>41639</v>
      </c>
      <c r="N275" s="299" t="s">
        <v>1599</v>
      </c>
      <c r="O275" s="325" t="s">
        <v>5128</v>
      </c>
      <c r="P275" s="301" t="s">
        <v>329</v>
      </c>
      <c r="Q275" s="326">
        <v>1</v>
      </c>
      <c r="R275" s="327">
        <v>8</v>
      </c>
      <c r="S275" s="309" t="s">
        <v>4920</v>
      </c>
      <c r="T275" s="309" t="s">
        <v>5110</v>
      </c>
      <c r="U275" s="291"/>
      <c r="V275" s="291"/>
    </row>
    <row r="276" spans="1:22" s="356" customFormat="1" ht="63.75">
      <c r="A276" s="299" t="s">
        <v>4760</v>
      </c>
      <c r="B276" s="309" t="s">
        <v>1599</v>
      </c>
      <c r="C276" s="317">
        <v>271</v>
      </c>
      <c r="D276" s="300">
        <v>1</v>
      </c>
      <c r="E276" s="321" t="s">
        <v>4998</v>
      </c>
      <c r="F276" s="322">
        <v>41275</v>
      </c>
      <c r="G276" s="299" t="s">
        <v>1077</v>
      </c>
      <c r="H276" s="323">
        <v>2.0099999999999996E-3</v>
      </c>
      <c r="I276" s="323">
        <v>2.0099999999999996E-3</v>
      </c>
      <c r="J276" s="309">
        <v>2013</v>
      </c>
      <c r="K276" s="324">
        <v>41275</v>
      </c>
      <c r="L276" s="309">
        <v>2013</v>
      </c>
      <c r="M276" s="324">
        <v>41639</v>
      </c>
      <c r="N276" s="299" t="s">
        <v>1599</v>
      </c>
      <c r="O276" s="325" t="s">
        <v>5129</v>
      </c>
      <c r="P276" s="301" t="s">
        <v>329</v>
      </c>
      <c r="Q276" s="326">
        <v>1</v>
      </c>
      <c r="R276" s="327">
        <v>8</v>
      </c>
      <c r="S276" s="309" t="s">
        <v>4920</v>
      </c>
      <c r="T276" s="309" t="s">
        <v>5110</v>
      </c>
      <c r="U276" s="291"/>
      <c r="V276" s="291"/>
    </row>
    <row r="277" spans="1:22" s="356" customFormat="1" ht="63.75">
      <c r="A277" s="299" t="s">
        <v>4760</v>
      </c>
      <c r="B277" s="309" t="s">
        <v>1599</v>
      </c>
      <c r="C277" s="317">
        <v>272</v>
      </c>
      <c r="D277" s="300">
        <v>1</v>
      </c>
      <c r="E277" s="321" t="s">
        <v>4998</v>
      </c>
      <c r="F277" s="322">
        <v>41275</v>
      </c>
      <c r="G277" s="299" t="s">
        <v>1077</v>
      </c>
      <c r="H277" s="323">
        <v>4.0700000000000007E-3</v>
      </c>
      <c r="I277" s="323">
        <v>4.0700000000000007E-3</v>
      </c>
      <c r="J277" s="309">
        <v>2013</v>
      </c>
      <c r="K277" s="324">
        <v>41275</v>
      </c>
      <c r="L277" s="309">
        <v>2013</v>
      </c>
      <c r="M277" s="324">
        <v>41639</v>
      </c>
      <c r="N277" s="299" t="s">
        <v>1599</v>
      </c>
      <c r="O277" s="325" t="s">
        <v>5130</v>
      </c>
      <c r="P277" s="301" t="s">
        <v>329</v>
      </c>
      <c r="Q277" s="326">
        <v>1</v>
      </c>
      <c r="R277" s="327">
        <v>8</v>
      </c>
      <c r="S277" s="309" t="s">
        <v>4920</v>
      </c>
      <c r="T277" s="309" t="s">
        <v>5110</v>
      </c>
      <c r="U277" s="291"/>
      <c r="V277" s="291"/>
    </row>
    <row r="278" spans="1:22" s="356" customFormat="1" ht="63.75">
      <c r="A278" s="299" t="s">
        <v>4760</v>
      </c>
      <c r="B278" s="309" t="s">
        <v>1599</v>
      </c>
      <c r="C278" s="317">
        <v>273</v>
      </c>
      <c r="D278" s="300">
        <v>1</v>
      </c>
      <c r="E278" s="321" t="s">
        <v>4998</v>
      </c>
      <c r="F278" s="322">
        <v>41275</v>
      </c>
      <c r="G278" s="299" t="s">
        <v>1077</v>
      </c>
      <c r="H278" s="323">
        <v>3.0099999999999997E-3</v>
      </c>
      <c r="I278" s="323">
        <v>3.0099999999999997E-3</v>
      </c>
      <c r="J278" s="309">
        <v>2013</v>
      </c>
      <c r="K278" s="324">
        <v>41275</v>
      </c>
      <c r="L278" s="309">
        <v>2013</v>
      </c>
      <c r="M278" s="324">
        <v>41639</v>
      </c>
      <c r="N278" s="299" t="s">
        <v>1599</v>
      </c>
      <c r="O278" s="325" t="s">
        <v>5131</v>
      </c>
      <c r="P278" s="301" t="s">
        <v>329</v>
      </c>
      <c r="Q278" s="326">
        <v>1</v>
      </c>
      <c r="R278" s="327">
        <v>8</v>
      </c>
      <c r="S278" s="309" t="s">
        <v>4920</v>
      </c>
      <c r="T278" s="309" t="s">
        <v>5110</v>
      </c>
      <c r="U278" s="291"/>
      <c r="V278" s="291"/>
    </row>
    <row r="279" spans="1:22" s="356" customFormat="1" ht="63.75">
      <c r="A279" s="299" t="s">
        <v>4760</v>
      </c>
      <c r="B279" s="309" t="s">
        <v>1599</v>
      </c>
      <c r="C279" s="317">
        <v>274</v>
      </c>
      <c r="D279" s="300">
        <v>1</v>
      </c>
      <c r="E279" s="321" t="s">
        <v>4998</v>
      </c>
      <c r="F279" s="322">
        <v>41275</v>
      </c>
      <c r="G279" s="299" t="s">
        <v>1077</v>
      </c>
      <c r="H279" s="323">
        <v>5.8099999999999992E-3</v>
      </c>
      <c r="I279" s="323">
        <v>5.8099999999999992E-3</v>
      </c>
      <c r="J279" s="309">
        <v>2013</v>
      </c>
      <c r="K279" s="324">
        <v>41275</v>
      </c>
      <c r="L279" s="309">
        <v>2013</v>
      </c>
      <c r="M279" s="324">
        <v>41639</v>
      </c>
      <c r="N279" s="299" t="s">
        <v>1599</v>
      </c>
      <c r="O279" s="325" t="s">
        <v>5132</v>
      </c>
      <c r="P279" s="301" t="s">
        <v>329</v>
      </c>
      <c r="Q279" s="326">
        <v>1</v>
      </c>
      <c r="R279" s="327">
        <v>8</v>
      </c>
      <c r="S279" s="309" t="s">
        <v>4920</v>
      </c>
      <c r="T279" s="309" t="s">
        <v>5110</v>
      </c>
      <c r="U279" s="291"/>
      <c r="V279" s="291"/>
    </row>
    <row r="280" spans="1:22" s="356" customFormat="1" ht="63.75">
      <c r="A280" s="299" t="s">
        <v>4760</v>
      </c>
      <c r="B280" s="309" t="s">
        <v>1599</v>
      </c>
      <c r="C280" s="317">
        <v>275</v>
      </c>
      <c r="D280" s="300">
        <v>1</v>
      </c>
      <c r="E280" s="321" t="s">
        <v>4998</v>
      </c>
      <c r="F280" s="322">
        <v>41275</v>
      </c>
      <c r="G280" s="299" t="s">
        <v>1077</v>
      </c>
      <c r="H280" s="323">
        <v>2.3999999999999998E-3</v>
      </c>
      <c r="I280" s="323">
        <v>2.3999999999999998E-3</v>
      </c>
      <c r="J280" s="309">
        <v>2013</v>
      </c>
      <c r="K280" s="324">
        <v>41275</v>
      </c>
      <c r="L280" s="309">
        <v>2013</v>
      </c>
      <c r="M280" s="324">
        <v>41639</v>
      </c>
      <c r="N280" s="299" t="s">
        <v>1599</v>
      </c>
      <c r="O280" s="325" t="s">
        <v>5133</v>
      </c>
      <c r="P280" s="301" t="s">
        <v>329</v>
      </c>
      <c r="Q280" s="326">
        <v>1</v>
      </c>
      <c r="R280" s="327">
        <v>8</v>
      </c>
      <c r="S280" s="309" t="s">
        <v>4920</v>
      </c>
      <c r="T280" s="309" t="s">
        <v>5110</v>
      </c>
      <c r="U280" s="291"/>
      <c r="V280" s="291"/>
    </row>
    <row r="281" spans="1:22" s="356" customFormat="1" ht="63.75">
      <c r="A281" s="299" t="s">
        <v>4760</v>
      </c>
      <c r="B281" s="309" t="s">
        <v>1599</v>
      </c>
      <c r="C281" s="317">
        <v>276</v>
      </c>
      <c r="D281" s="300">
        <v>1</v>
      </c>
      <c r="E281" s="321" t="s">
        <v>4998</v>
      </c>
      <c r="F281" s="322">
        <v>41275</v>
      </c>
      <c r="G281" s="299" t="s">
        <v>1077</v>
      </c>
      <c r="H281" s="323">
        <v>1.252E-2</v>
      </c>
      <c r="I281" s="323">
        <v>1.252E-2</v>
      </c>
      <c r="J281" s="309">
        <v>2013</v>
      </c>
      <c r="K281" s="324">
        <v>41275</v>
      </c>
      <c r="L281" s="309">
        <v>2013</v>
      </c>
      <c r="M281" s="324">
        <v>41639</v>
      </c>
      <c r="N281" s="299" t="s">
        <v>1599</v>
      </c>
      <c r="O281" s="325" t="s">
        <v>5134</v>
      </c>
      <c r="P281" s="301" t="s">
        <v>329</v>
      </c>
      <c r="Q281" s="326">
        <v>1</v>
      </c>
      <c r="R281" s="327">
        <v>8</v>
      </c>
      <c r="S281" s="309" t="s">
        <v>4920</v>
      </c>
      <c r="T281" s="309" t="s">
        <v>5110</v>
      </c>
      <c r="U281" s="291"/>
      <c r="V281" s="291"/>
    </row>
    <row r="282" spans="1:22" s="356" customFormat="1" ht="63.75">
      <c r="A282" s="299" t="s">
        <v>4760</v>
      </c>
      <c r="B282" s="309" t="s">
        <v>1599</v>
      </c>
      <c r="C282" s="317">
        <v>277</v>
      </c>
      <c r="D282" s="300">
        <v>1</v>
      </c>
      <c r="E282" s="321" t="s">
        <v>4998</v>
      </c>
      <c r="F282" s="322">
        <v>41275</v>
      </c>
      <c r="G282" s="299" t="s">
        <v>1077</v>
      </c>
      <c r="H282" s="323">
        <v>7.1120000000000003E-2</v>
      </c>
      <c r="I282" s="323">
        <v>7.1120000000000003E-2</v>
      </c>
      <c r="J282" s="309">
        <v>2013</v>
      </c>
      <c r="K282" s="324">
        <v>41275</v>
      </c>
      <c r="L282" s="309">
        <v>2013</v>
      </c>
      <c r="M282" s="324">
        <v>41639</v>
      </c>
      <c r="N282" s="299" t="s">
        <v>1599</v>
      </c>
      <c r="O282" s="325" t="s">
        <v>5135</v>
      </c>
      <c r="P282" s="301" t="s">
        <v>329</v>
      </c>
      <c r="Q282" s="326">
        <v>1</v>
      </c>
      <c r="R282" s="327">
        <v>8</v>
      </c>
      <c r="S282" s="309" t="s">
        <v>4920</v>
      </c>
      <c r="T282" s="309" t="s">
        <v>5110</v>
      </c>
      <c r="U282" s="291"/>
      <c r="V282" s="291"/>
    </row>
    <row r="283" spans="1:22" s="356" customFormat="1" ht="63.75">
      <c r="A283" s="299" t="s">
        <v>4760</v>
      </c>
      <c r="B283" s="309" t="s">
        <v>1599</v>
      </c>
      <c r="C283" s="317">
        <v>278</v>
      </c>
      <c r="D283" s="300">
        <v>1</v>
      </c>
      <c r="E283" s="321" t="s">
        <v>4998</v>
      </c>
      <c r="F283" s="322">
        <v>41275</v>
      </c>
      <c r="G283" s="299" t="s">
        <v>1077</v>
      </c>
      <c r="H283" s="323">
        <v>7.1120000000000003E-2</v>
      </c>
      <c r="I283" s="323">
        <v>7.1120000000000003E-2</v>
      </c>
      <c r="J283" s="309">
        <v>2013</v>
      </c>
      <c r="K283" s="324">
        <v>41275</v>
      </c>
      <c r="L283" s="309">
        <v>2013</v>
      </c>
      <c r="M283" s="324">
        <v>41639</v>
      </c>
      <c r="N283" s="299" t="s">
        <v>1599</v>
      </c>
      <c r="O283" s="325" t="s">
        <v>5136</v>
      </c>
      <c r="P283" s="301" t="s">
        <v>329</v>
      </c>
      <c r="Q283" s="326">
        <v>1</v>
      </c>
      <c r="R283" s="327">
        <v>8</v>
      </c>
      <c r="S283" s="309" t="s">
        <v>4920</v>
      </c>
      <c r="T283" s="309" t="s">
        <v>5110</v>
      </c>
      <c r="U283" s="291"/>
      <c r="V283" s="291"/>
    </row>
    <row r="284" spans="1:22" s="356" customFormat="1" ht="63.75">
      <c r="A284" s="299" t="s">
        <v>4760</v>
      </c>
      <c r="B284" s="309" t="s">
        <v>1599</v>
      </c>
      <c r="C284" s="317">
        <v>279</v>
      </c>
      <c r="D284" s="300">
        <v>1</v>
      </c>
      <c r="E284" s="321" t="s">
        <v>4998</v>
      </c>
      <c r="F284" s="322">
        <v>41275</v>
      </c>
      <c r="G284" s="299" t="s">
        <v>1077</v>
      </c>
      <c r="H284" s="323">
        <v>7.1120000000000003E-2</v>
      </c>
      <c r="I284" s="323">
        <v>7.1120000000000003E-2</v>
      </c>
      <c r="J284" s="309">
        <v>2013</v>
      </c>
      <c r="K284" s="324">
        <v>41275</v>
      </c>
      <c r="L284" s="309">
        <v>2013</v>
      </c>
      <c r="M284" s="324">
        <v>41639</v>
      </c>
      <c r="N284" s="299" t="s">
        <v>1599</v>
      </c>
      <c r="O284" s="325" t="s">
        <v>5137</v>
      </c>
      <c r="P284" s="301" t="s">
        <v>329</v>
      </c>
      <c r="Q284" s="326">
        <v>1</v>
      </c>
      <c r="R284" s="327">
        <v>8</v>
      </c>
      <c r="S284" s="309" t="s">
        <v>4920</v>
      </c>
      <c r="T284" s="309" t="s">
        <v>5110</v>
      </c>
      <c r="U284" s="291"/>
      <c r="V284" s="291"/>
    </row>
    <row r="285" spans="1:22" s="356" customFormat="1" ht="63.75">
      <c r="A285" s="299" t="s">
        <v>4760</v>
      </c>
      <c r="B285" s="309" t="s">
        <v>1599</v>
      </c>
      <c r="C285" s="317">
        <v>280</v>
      </c>
      <c r="D285" s="300">
        <v>1</v>
      </c>
      <c r="E285" s="321" t="s">
        <v>4998</v>
      </c>
      <c r="F285" s="322">
        <v>41275</v>
      </c>
      <c r="G285" s="299" t="s">
        <v>1077</v>
      </c>
      <c r="H285" s="323">
        <v>7.1120000000000003E-2</v>
      </c>
      <c r="I285" s="323">
        <v>7.1120000000000003E-2</v>
      </c>
      <c r="J285" s="309">
        <v>2013</v>
      </c>
      <c r="K285" s="324">
        <v>41275</v>
      </c>
      <c r="L285" s="309">
        <v>2013</v>
      </c>
      <c r="M285" s="324">
        <v>41639</v>
      </c>
      <c r="N285" s="299" t="s">
        <v>1599</v>
      </c>
      <c r="O285" s="325" t="s">
        <v>5138</v>
      </c>
      <c r="P285" s="301" t="s">
        <v>329</v>
      </c>
      <c r="Q285" s="326">
        <v>1</v>
      </c>
      <c r="R285" s="327">
        <v>8</v>
      </c>
      <c r="S285" s="309" t="s">
        <v>4920</v>
      </c>
      <c r="T285" s="309" t="s">
        <v>5110</v>
      </c>
      <c r="U285" s="291"/>
      <c r="V285" s="291"/>
    </row>
    <row r="286" spans="1:22" s="356" customFormat="1" ht="63.75">
      <c r="A286" s="299" t="s">
        <v>4760</v>
      </c>
      <c r="B286" s="309" t="s">
        <v>1599</v>
      </c>
      <c r="C286" s="317">
        <v>281</v>
      </c>
      <c r="D286" s="300">
        <v>1</v>
      </c>
      <c r="E286" s="321" t="s">
        <v>4998</v>
      </c>
      <c r="F286" s="322">
        <v>41275</v>
      </c>
      <c r="G286" s="299" t="s">
        <v>1077</v>
      </c>
      <c r="H286" s="323">
        <v>4.0390000000000002E-2</v>
      </c>
      <c r="I286" s="323">
        <v>4.0390000000000002E-2</v>
      </c>
      <c r="J286" s="309">
        <v>2013</v>
      </c>
      <c r="K286" s="324">
        <v>41275</v>
      </c>
      <c r="L286" s="309">
        <v>2013</v>
      </c>
      <c r="M286" s="324">
        <v>41639</v>
      </c>
      <c r="N286" s="299" t="s">
        <v>1599</v>
      </c>
      <c r="O286" s="325" t="s">
        <v>5139</v>
      </c>
      <c r="P286" s="301" t="s">
        <v>329</v>
      </c>
      <c r="Q286" s="326">
        <v>1</v>
      </c>
      <c r="R286" s="327">
        <v>8</v>
      </c>
      <c r="S286" s="309" t="s">
        <v>4920</v>
      </c>
      <c r="T286" s="309" t="s">
        <v>5110</v>
      </c>
      <c r="U286" s="291"/>
      <c r="V286" s="291"/>
    </row>
    <row r="287" spans="1:22" s="356" customFormat="1" ht="63.75">
      <c r="A287" s="299" t="s">
        <v>4760</v>
      </c>
      <c r="B287" s="309" t="s">
        <v>1599</v>
      </c>
      <c r="C287" s="317">
        <v>282</v>
      </c>
      <c r="D287" s="300">
        <v>1</v>
      </c>
      <c r="E287" s="321" t="s">
        <v>4998</v>
      </c>
      <c r="F287" s="322">
        <v>41275</v>
      </c>
      <c r="G287" s="299" t="s">
        <v>1077</v>
      </c>
      <c r="H287" s="323">
        <v>5.3240000000000003E-2</v>
      </c>
      <c r="I287" s="323">
        <v>5.3240000000000003E-2</v>
      </c>
      <c r="J287" s="309">
        <v>2013</v>
      </c>
      <c r="K287" s="324">
        <v>41275</v>
      </c>
      <c r="L287" s="309">
        <v>2013</v>
      </c>
      <c r="M287" s="324">
        <v>41639</v>
      </c>
      <c r="N287" s="299" t="s">
        <v>1599</v>
      </c>
      <c r="O287" s="325" t="s">
        <v>5140</v>
      </c>
      <c r="P287" s="301" t="s">
        <v>329</v>
      </c>
      <c r="Q287" s="326">
        <v>1</v>
      </c>
      <c r="R287" s="327">
        <v>8</v>
      </c>
      <c r="S287" s="309" t="s">
        <v>4920</v>
      </c>
      <c r="T287" s="309" t="s">
        <v>5110</v>
      </c>
      <c r="U287" s="291"/>
      <c r="V287" s="291"/>
    </row>
    <row r="288" spans="1:22" s="356" customFormat="1" ht="63.75">
      <c r="A288" s="299" t="s">
        <v>4760</v>
      </c>
      <c r="B288" s="309" t="s">
        <v>1599</v>
      </c>
      <c r="C288" s="317">
        <v>283</v>
      </c>
      <c r="D288" s="300">
        <v>1</v>
      </c>
      <c r="E288" s="321" t="s">
        <v>4998</v>
      </c>
      <c r="F288" s="322">
        <v>41275</v>
      </c>
      <c r="G288" s="299" t="s">
        <v>1077</v>
      </c>
      <c r="H288" s="323">
        <v>2.4599999999999999E-3</v>
      </c>
      <c r="I288" s="323">
        <v>2.4599999999999999E-3</v>
      </c>
      <c r="J288" s="309">
        <v>2013</v>
      </c>
      <c r="K288" s="324">
        <v>41275</v>
      </c>
      <c r="L288" s="309">
        <v>2013</v>
      </c>
      <c r="M288" s="324">
        <v>41639</v>
      </c>
      <c r="N288" s="299" t="s">
        <v>1599</v>
      </c>
      <c r="O288" s="325" t="s">
        <v>5141</v>
      </c>
      <c r="P288" s="301" t="s">
        <v>329</v>
      </c>
      <c r="Q288" s="326">
        <v>1</v>
      </c>
      <c r="R288" s="327">
        <v>8</v>
      </c>
      <c r="S288" s="309" t="s">
        <v>4920</v>
      </c>
      <c r="T288" s="309" t="s">
        <v>5142</v>
      </c>
      <c r="U288" s="291"/>
      <c r="V288" s="291"/>
    </row>
    <row r="289" spans="1:22" s="356" customFormat="1" ht="63.75">
      <c r="A289" s="299" t="s">
        <v>4760</v>
      </c>
      <c r="B289" s="309" t="s">
        <v>1599</v>
      </c>
      <c r="C289" s="317">
        <v>284</v>
      </c>
      <c r="D289" s="300">
        <v>1</v>
      </c>
      <c r="E289" s="321" t="s">
        <v>4998</v>
      </c>
      <c r="F289" s="322">
        <v>41275</v>
      </c>
      <c r="G289" s="299" t="s">
        <v>1077</v>
      </c>
      <c r="H289" s="323">
        <v>2.16E-3</v>
      </c>
      <c r="I289" s="323">
        <v>2.16E-3</v>
      </c>
      <c r="J289" s="309">
        <v>2013</v>
      </c>
      <c r="K289" s="324">
        <v>41275</v>
      </c>
      <c r="L289" s="309">
        <v>2013</v>
      </c>
      <c r="M289" s="324">
        <v>41639</v>
      </c>
      <c r="N289" s="299" t="s">
        <v>1599</v>
      </c>
      <c r="O289" s="325" t="s">
        <v>5143</v>
      </c>
      <c r="P289" s="301" t="s">
        <v>329</v>
      </c>
      <c r="Q289" s="326">
        <v>1</v>
      </c>
      <c r="R289" s="327">
        <v>8</v>
      </c>
      <c r="S289" s="309" t="s">
        <v>4920</v>
      </c>
      <c r="T289" s="309" t="s">
        <v>5142</v>
      </c>
      <c r="U289" s="291"/>
      <c r="V289" s="291"/>
    </row>
    <row r="290" spans="1:22" s="356" customFormat="1" ht="63.75">
      <c r="A290" s="299" t="s">
        <v>4760</v>
      </c>
      <c r="B290" s="309" t="s">
        <v>1599</v>
      </c>
      <c r="C290" s="317">
        <v>285</v>
      </c>
      <c r="D290" s="300">
        <v>1</v>
      </c>
      <c r="E290" s="321" t="s">
        <v>4998</v>
      </c>
      <c r="F290" s="322">
        <v>41275</v>
      </c>
      <c r="G290" s="299" t="s">
        <v>1077</v>
      </c>
      <c r="H290" s="323">
        <v>4.4420000000000001E-2</v>
      </c>
      <c r="I290" s="323">
        <v>4.4420000000000001E-2</v>
      </c>
      <c r="J290" s="309">
        <v>2013</v>
      </c>
      <c r="K290" s="324">
        <v>41275</v>
      </c>
      <c r="L290" s="309">
        <v>2013</v>
      </c>
      <c r="M290" s="324">
        <v>41639</v>
      </c>
      <c r="N290" s="299" t="s">
        <v>1599</v>
      </c>
      <c r="O290" s="325" t="s">
        <v>5144</v>
      </c>
      <c r="P290" s="301" t="s">
        <v>329</v>
      </c>
      <c r="Q290" s="326">
        <v>1</v>
      </c>
      <c r="R290" s="327">
        <v>8</v>
      </c>
      <c r="S290" s="309" t="s">
        <v>4920</v>
      </c>
      <c r="T290" s="309" t="s">
        <v>5142</v>
      </c>
      <c r="U290" s="291"/>
      <c r="V290" s="291"/>
    </row>
    <row r="291" spans="1:22" s="356" customFormat="1" ht="63.75">
      <c r="A291" s="299" t="s">
        <v>4760</v>
      </c>
      <c r="B291" s="309" t="s">
        <v>1599</v>
      </c>
      <c r="C291" s="317">
        <v>286</v>
      </c>
      <c r="D291" s="300">
        <v>1</v>
      </c>
      <c r="E291" s="321" t="s">
        <v>4998</v>
      </c>
      <c r="F291" s="322">
        <v>41275</v>
      </c>
      <c r="G291" s="299" t="s">
        <v>1077</v>
      </c>
      <c r="H291" s="323">
        <v>4.2000000000000006E-3</v>
      </c>
      <c r="I291" s="323">
        <v>4.2000000000000006E-3</v>
      </c>
      <c r="J291" s="309">
        <v>2013</v>
      </c>
      <c r="K291" s="324">
        <v>41275</v>
      </c>
      <c r="L291" s="309">
        <v>2013</v>
      </c>
      <c r="M291" s="324">
        <v>41639</v>
      </c>
      <c r="N291" s="299" t="s">
        <v>1599</v>
      </c>
      <c r="O291" s="325" t="s">
        <v>5145</v>
      </c>
      <c r="P291" s="301" t="s">
        <v>329</v>
      </c>
      <c r="Q291" s="326">
        <v>1</v>
      </c>
      <c r="R291" s="327">
        <v>8</v>
      </c>
      <c r="S291" s="309" t="s">
        <v>4920</v>
      </c>
      <c r="T291" s="309" t="s">
        <v>5142</v>
      </c>
      <c r="U291" s="291"/>
      <c r="V291" s="291"/>
    </row>
    <row r="292" spans="1:22" s="356" customFormat="1" ht="63.75">
      <c r="A292" s="299" t="s">
        <v>4760</v>
      </c>
      <c r="B292" s="309" t="s">
        <v>1599</v>
      </c>
      <c r="C292" s="317">
        <v>287</v>
      </c>
      <c r="D292" s="300">
        <v>1</v>
      </c>
      <c r="E292" s="321" t="s">
        <v>4998</v>
      </c>
      <c r="F292" s="322">
        <v>41275</v>
      </c>
      <c r="G292" s="299" t="s">
        <v>1077</v>
      </c>
      <c r="H292" s="323">
        <v>3.5344899999999999</v>
      </c>
      <c r="I292" s="323">
        <v>3.5344899999999999</v>
      </c>
      <c r="J292" s="309">
        <v>2013</v>
      </c>
      <c r="K292" s="324">
        <v>41275</v>
      </c>
      <c r="L292" s="309">
        <v>2013</v>
      </c>
      <c r="M292" s="324">
        <v>41639</v>
      </c>
      <c r="N292" s="299" t="s">
        <v>1599</v>
      </c>
      <c r="O292" s="325" t="s">
        <v>5146</v>
      </c>
      <c r="P292" s="301" t="s">
        <v>329</v>
      </c>
      <c r="Q292" s="326">
        <v>1</v>
      </c>
      <c r="R292" s="327">
        <v>8</v>
      </c>
      <c r="S292" s="309" t="s">
        <v>4920</v>
      </c>
      <c r="T292" s="309" t="s">
        <v>5142</v>
      </c>
      <c r="U292" s="291"/>
      <c r="V292" s="291"/>
    </row>
    <row r="293" spans="1:22" s="356" customFormat="1" ht="63.75">
      <c r="A293" s="299" t="s">
        <v>4760</v>
      </c>
      <c r="B293" s="309" t="s">
        <v>1599</v>
      </c>
      <c r="C293" s="317">
        <v>288</v>
      </c>
      <c r="D293" s="300">
        <v>1</v>
      </c>
      <c r="E293" s="321" t="s">
        <v>4998</v>
      </c>
      <c r="F293" s="322">
        <v>41275</v>
      </c>
      <c r="G293" s="299" t="s">
        <v>1077</v>
      </c>
      <c r="H293" s="323">
        <v>1.4599999999999999E-3</v>
      </c>
      <c r="I293" s="323">
        <v>1.4599999999999999E-3</v>
      </c>
      <c r="J293" s="309">
        <v>2013</v>
      </c>
      <c r="K293" s="324">
        <v>41275</v>
      </c>
      <c r="L293" s="309">
        <v>2013</v>
      </c>
      <c r="M293" s="324">
        <v>41639</v>
      </c>
      <c r="N293" s="299" t="s">
        <v>1599</v>
      </c>
      <c r="O293" s="325" t="s">
        <v>5147</v>
      </c>
      <c r="P293" s="301" t="s">
        <v>329</v>
      </c>
      <c r="Q293" s="326">
        <v>1</v>
      </c>
      <c r="R293" s="327">
        <v>8</v>
      </c>
      <c r="S293" s="309" t="s">
        <v>4920</v>
      </c>
      <c r="T293" s="309" t="s">
        <v>5142</v>
      </c>
      <c r="U293" s="291"/>
      <c r="V293" s="291"/>
    </row>
    <row r="294" spans="1:22" s="356" customFormat="1" ht="63.75">
      <c r="A294" s="299" t="s">
        <v>4760</v>
      </c>
      <c r="B294" s="309" t="s">
        <v>1599</v>
      </c>
      <c r="C294" s="317">
        <v>289</v>
      </c>
      <c r="D294" s="300">
        <v>1</v>
      </c>
      <c r="E294" s="321" t="s">
        <v>4998</v>
      </c>
      <c r="F294" s="322">
        <v>41275</v>
      </c>
      <c r="G294" s="299" t="s">
        <v>1077</v>
      </c>
      <c r="H294" s="323">
        <v>1E-3</v>
      </c>
      <c r="I294" s="323">
        <v>1E-3</v>
      </c>
      <c r="J294" s="309">
        <v>2013</v>
      </c>
      <c r="K294" s="324">
        <v>41275</v>
      </c>
      <c r="L294" s="309">
        <v>2013</v>
      </c>
      <c r="M294" s="324">
        <v>41639</v>
      </c>
      <c r="N294" s="299" t="s">
        <v>1599</v>
      </c>
      <c r="O294" s="325" t="s">
        <v>5148</v>
      </c>
      <c r="P294" s="301" t="s">
        <v>329</v>
      </c>
      <c r="Q294" s="326">
        <v>1</v>
      </c>
      <c r="R294" s="327">
        <v>8</v>
      </c>
      <c r="S294" s="309" t="s">
        <v>4920</v>
      </c>
      <c r="T294" s="309" t="s">
        <v>5142</v>
      </c>
      <c r="U294" s="291"/>
      <c r="V294" s="291"/>
    </row>
    <row r="295" spans="1:22" s="356" customFormat="1" ht="63.75">
      <c r="A295" s="299" t="s">
        <v>4760</v>
      </c>
      <c r="B295" s="309" t="s">
        <v>1599</v>
      </c>
      <c r="C295" s="317">
        <v>290</v>
      </c>
      <c r="D295" s="300">
        <v>1</v>
      </c>
      <c r="E295" s="321" t="s">
        <v>4998</v>
      </c>
      <c r="F295" s="322">
        <v>41275</v>
      </c>
      <c r="G295" s="299" t="s">
        <v>1077</v>
      </c>
      <c r="H295" s="323">
        <v>1.1560000000000001E-2</v>
      </c>
      <c r="I295" s="323">
        <v>1.1560000000000001E-2</v>
      </c>
      <c r="J295" s="309">
        <v>2013</v>
      </c>
      <c r="K295" s="324">
        <v>41275</v>
      </c>
      <c r="L295" s="309">
        <v>2013</v>
      </c>
      <c r="M295" s="324">
        <v>41639</v>
      </c>
      <c r="N295" s="299" t="s">
        <v>1599</v>
      </c>
      <c r="O295" s="325" t="s">
        <v>5149</v>
      </c>
      <c r="P295" s="301" t="s">
        <v>329</v>
      </c>
      <c r="Q295" s="326">
        <v>1</v>
      </c>
      <c r="R295" s="327">
        <v>8</v>
      </c>
      <c r="S295" s="309" t="s">
        <v>4920</v>
      </c>
      <c r="T295" s="309" t="s">
        <v>5142</v>
      </c>
      <c r="U295" s="291"/>
      <c r="V295" s="291"/>
    </row>
    <row r="296" spans="1:22" s="356" customFormat="1" ht="63.75">
      <c r="A296" s="299" t="s">
        <v>4760</v>
      </c>
      <c r="B296" s="309" t="s">
        <v>1599</v>
      </c>
      <c r="C296" s="317">
        <v>291</v>
      </c>
      <c r="D296" s="300">
        <v>1</v>
      </c>
      <c r="E296" s="321" t="s">
        <v>4998</v>
      </c>
      <c r="F296" s="322">
        <v>41275</v>
      </c>
      <c r="G296" s="299" t="s">
        <v>1077</v>
      </c>
      <c r="H296" s="323">
        <v>11.25109</v>
      </c>
      <c r="I296" s="323">
        <v>11.25109</v>
      </c>
      <c r="J296" s="309">
        <v>2013</v>
      </c>
      <c r="K296" s="324">
        <v>41275</v>
      </c>
      <c r="L296" s="309">
        <v>2013</v>
      </c>
      <c r="M296" s="324">
        <v>41639</v>
      </c>
      <c r="N296" s="299" t="s">
        <v>1599</v>
      </c>
      <c r="O296" s="325" t="s">
        <v>5150</v>
      </c>
      <c r="P296" s="301" t="s">
        <v>329</v>
      </c>
      <c r="Q296" s="326">
        <v>1</v>
      </c>
      <c r="R296" s="327">
        <v>8</v>
      </c>
      <c r="S296" s="309" t="s">
        <v>4920</v>
      </c>
      <c r="T296" s="309" t="s">
        <v>5142</v>
      </c>
      <c r="U296" s="291"/>
      <c r="V296" s="291"/>
    </row>
    <row r="297" spans="1:22" s="356" customFormat="1" ht="63.75">
      <c r="A297" s="299" t="s">
        <v>4760</v>
      </c>
      <c r="B297" s="309" t="s">
        <v>1599</v>
      </c>
      <c r="C297" s="317">
        <v>292</v>
      </c>
      <c r="D297" s="300">
        <v>1</v>
      </c>
      <c r="E297" s="321" t="s">
        <v>4998</v>
      </c>
      <c r="F297" s="322">
        <v>41275</v>
      </c>
      <c r="G297" s="299" t="s">
        <v>1077</v>
      </c>
      <c r="H297" s="323">
        <v>1.88971</v>
      </c>
      <c r="I297" s="323">
        <v>1.88971</v>
      </c>
      <c r="J297" s="309">
        <v>2013</v>
      </c>
      <c r="K297" s="324">
        <v>41275</v>
      </c>
      <c r="L297" s="309">
        <v>2013</v>
      </c>
      <c r="M297" s="324">
        <v>41639</v>
      </c>
      <c r="N297" s="299" t="s">
        <v>1599</v>
      </c>
      <c r="O297" s="325" t="s">
        <v>5151</v>
      </c>
      <c r="P297" s="301" t="s">
        <v>329</v>
      </c>
      <c r="Q297" s="326">
        <v>1</v>
      </c>
      <c r="R297" s="327">
        <v>8</v>
      </c>
      <c r="S297" s="309" t="s">
        <v>4920</v>
      </c>
      <c r="T297" s="309" t="s">
        <v>5142</v>
      </c>
      <c r="U297" s="291"/>
      <c r="V297" s="291"/>
    </row>
    <row r="298" spans="1:22" s="356" customFormat="1" ht="63.75">
      <c r="A298" s="299" t="s">
        <v>4760</v>
      </c>
      <c r="B298" s="309" t="s">
        <v>1599</v>
      </c>
      <c r="C298" s="317">
        <v>293</v>
      </c>
      <c r="D298" s="300">
        <v>1</v>
      </c>
      <c r="E298" s="321" t="s">
        <v>4998</v>
      </c>
      <c r="F298" s="322">
        <v>41275</v>
      </c>
      <c r="G298" s="299" t="s">
        <v>1077</v>
      </c>
      <c r="H298" s="323">
        <v>2.188E-2</v>
      </c>
      <c r="I298" s="323">
        <v>2.188E-2</v>
      </c>
      <c r="J298" s="309">
        <v>2013</v>
      </c>
      <c r="K298" s="324">
        <v>41275</v>
      </c>
      <c r="L298" s="309">
        <v>2013</v>
      </c>
      <c r="M298" s="324">
        <v>41639</v>
      </c>
      <c r="N298" s="299" t="s">
        <v>1599</v>
      </c>
      <c r="O298" s="325" t="s">
        <v>5152</v>
      </c>
      <c r="P298" s="301" t="s">
        <v>329</v>
      </c>
      <c r="Q298" s="326">
        <v>1</v>
      </c>
      <c r="R298" s="327">
        <v>8</v>
      </c>
      <c r="S298" s="309" t="s">
        <v>4920</v>
      </c>
      <c r="T298" s="309" t="s">
        <v>5142</v>
      </c>
      <c r="U298" s="291"/>
      <c r="V298" s="291"/>
    </row>
    <row r="299" spans="1:22" s="356" customFormat="1" ht="63.75">
      <c r="A299" s="299" t="s">
        <v>4760</v>
      </c>
      <c r="B299" s="309" t="s">
        <v>1599</v>
      </c>
      <c r="C299" s="317">
        <v>294</v>
      </c>
      <c r="D299" s="300">
        <v>1</v>
      </c>
      <c r="E299" s="321" t="s">
        <v>4998</v>
      </c>
      <c r="F299" s="322">
        <v>41275</v>
      </c>
      <c r="G299" s="299" t="s">
        <v>1077</v>
      </c>
      <c r="H299" s="323">
        <v>0.155</v>
      </c>
      <c r="I299" s="323">
        <v>0.155</v>
      </c>
      <c r="J299" s="309">
        <v>2013</v>
      </c>
      <c r="K299" s="324">
        <v>41275</v>
      </c>
      <c r="L299" s="309">
        <v>2013</v>
      </c>
      <c r="M299" s="324">
        <v>41639</v>
      </c>
      <c r="N299" s="299" t="s">
        <v>1599</v>
      </c>
      <c r="O299" s="325" t="s">
        <v>5153</v>
      </c>
      <c r="P299" s="301" t="s">
        <v>329</v>
      </c>
      <c r="Q299" s="326">
        <v>1</v>
      </c>
      <c r="R299" s="327">
        <v>8</v>
      </c>
      <c r="S299" s="309" t="s">
        <v>4920</v>
      </c>
      <c r="T299" s="309" t="s">
        <v>5142</v>
      </c>
      <c r="U299" s="291"/>
      <c r="V299" s="291"/>
    </row>
    <row r="300" spans="1:22" s="356" customFormat="1" ht="63.75">
      <c r="A300" s="299" t="s">
        <v>4760</v>
      </c>
      <c r="B300" s="309" t="s">
        <v>1599</v>
      </c>
      <c r="C300" s="317">
        <v>295</v>
      </c>
      <c r="D300" s="300">
        <v>1</v>
      </c>
      <c r="E300" s="321" t="s">
        <v>4998</v>
      </c>
      <c r="F300" s="322">
        <v>41275</v>
      </c>
      <c r="G300" s="299" t="s">
        <v>1077</v>
      </c>
      <c r="H300" s="323">
        <v>0.12298000000000001</v>
      </c>
      <c r="I300" s="323">
        <v>0.12298000000000001</v>
      </c>
      <c r="J300" s="309">
        <v>2013</v>
      </c>
      <c r="K300" s="324">
        <v>41275</v>
      </c>
      <c r="L300" s="309">
        <v>2013</v>
      </c>
      <c r="M300" s="324">
        <v>41639</v>
      </c>
      <c r="N300" s="299" t="s">
        <v>1599</v>
      </c>
      <c r="O300" s="325" t="s">
        <v>5154</v>
      </c>
      <c r="P300" s="301" t="s">
        <v>329</v>
      </c>
      <c r="Q300" s="326">
        <v>1</v>
      </c>
      <c r="R300" s="327">
        <v>8</v>
      </c>
      <c r="S300" s="309" t="s">
        <v>4920</v>
      </c>
      <c r="T300" s="309" t="s">
        <v>5142</v>
      </c>
      <c r="U300" s="291"/>
      <c r="V300" s="291"/>
    </row>
    <row r="301" spans="1:22" s="356" customFormat="1" ht="63.75">
      <c r="A301" s="299" t="s">
        <v>4760</v>
      </c>
      <c r="B301" s="309" t="s">
        <v>1599</v>
      </c>
      <c r="C301" s="317">
        <v>296</v>
      </c>
      <c r="D301" s="300">
        <v>1</v>
      </c>
      <c r="E301" s="321" t="s">
        <v>4998</v>
      </c>
      <c r="F301" s="322">
        <v>41275</v>
      </c>
      <c r="G301" s="299" t="s">
        <v>1077</v>
      </c>
      <c r="H301" s="323">
        <v>0.17147999999999999</v>
      </c>
      <c r="I301" s="323">
        <v>0.17147999999999999</v>
      </c>
      <c r="J301" s="309">
        <v>2013</v>
      </c>
      <c r="K301" s="324">
        <v>41275</v>
      </c>
      <c r="L301" s="309">
        <v>2013</v>
      </c>
      <c r="M301" s="324">
        <v>41639</v>
      </c>
      <c r="N301" s="299" t="s">
        <v>1599</v>
      </c>
      <c r="O301" s="325" t="s">
        <v>5155</v>
      </c>
      <c r="P301" s="301" t="s">
        <v>329</v>
      </c>
      <c r="Q301" s="326">
        <v>1</v>
      </c>
      <c r="R301" s="327">
        <v>8</v>
      </c>
      <c r="S301" s="309" t="s">
        <v>4920</v>
      </c>
      <c r="T301" s="309" t="s">
        <v>5142</v>
      </c>
      <c r="U301" s="291"/>
      <c r="V301" s="291"/>
    </row>
    <row r="302" spans="1:22" s="356" customFormat="1" ht="63.75">
      <c r="A302" s="299" t="s">
        <v>4760</v>
      </c>
      <c r="B302" s="309" t="s">
        <v>1599</v>
      </c>
      <c r="C302" s="317">
        <v>297</v>
      </c>
      <c r="D302" s="300">
        <v>1</v>
      </c>
      <c r="E302" s="321" t="s">
        <v>4998</v>
      </c>
      <c r="F302" s="322">
        <v>41275</v>
      </c>
      <c r="G302" s="299" t="s">
        <v>1077</v>
      </c>
      <c r="H302" s="323">
        <v>6.0380000000000003E-2</v>
      </c>
      <c r="I302" s="323">
        <v>6.0380000000000003E-2</v>
      </c>
      <c r="J302" s="309">
        <v>2013</v>
      </c>
      <c r="K302" s="324">
        <v>41275</v>
      </c>
      <c r="L302" s="309">
        <v>2013</v>
      </c>
      <c r="M302" s="324">
        <v>41639</v>
      </c>
      <c r="N302" s="299" t="s">
        <v>1599</v>
      </c>
      <c r="O302" s="325" t="s">
        <v>5156</v>
      </c>
      <c r="P302" s="301" t="s">
        <v>329</v>
      </c>
      <c r="Q302" s="326">
        <v>1</v>
      </c>
      <c r="R302" s="327">
        <v>8</v>
      </c>
      <c r="S302" s="309" t="s">
        <v>4920</v>
      </c>
      <c r="T302" s="309" t="s">
        <v>5142</v>
      </c>
      <c r="U302" s="291"/>
      <c r="V302" s="291"/>
    </row>
    <row r="303" spans="1:22" s="356" customFormat="1" ht="63.75">
      <c r="A303" s="299" t="s">
        <v>4760</v>
      </c>
      <c r="B303" s="309" t="s">
        <v>1599</v>
      </c>
      <c r="C303" s="317">
        <v>298</v>
      </c>
      <c r="D303" s="300">
        <v>1</v>
      </c>
      <c r="E303" s="321" t="s">
        <v>4998</v>
      </c>
      <c r="F303" s="322">
        <v>41275</v>
      </c>
      <c r="G303" s="299" t="s">
        <v>1077</v>
      </c>
      <c r="H303" s="323">
        <v>7.9700000000000007E-2</v>
      </c>
      <c r="I303" s="323">
        <v>7.9700000000000007E-2</v>
      </c>
      <c r="J303" s="309">
        <v>2013</v>
      </c>
      <c r="K303" s="324">
        <v>41275</v>
      </c>
      <c r="L303" s="309">
        <v>2013</v>
      </c>
      <c r="M303" s="324">
        <v>41639</v>
      </c>
      <c r="N303" s="299" t="s">
        <v>1599</v>
      </c>
      <c r="O303" s="325" t="s">
        <v>5157</v>
      </c>
      <c r="P303" s="301" t="s">
        <v>329</v>
      </c>
      <c r="Q303" s="326">
        <v>1</v>
      </c>
      <c r="R303" s="327">
        <v>8</v>
      </c>
      <c r="S303" s="309" t="s">
        <v>4920</v>
      </c>
      <c r="T303" s="309" t="s">
        <v>5142</v>
      </c>
      <c r="U303" s="291"/>
      <c r="V303" s="291"/>
    </row>
    <row r="304" spans="1:22" s="356" customFormat="1" ht="63.75">
      <c r="A304" s="299" t="s">
        <v>4760</v>
      </c>
      <c r="B304" s="309" t="s">
        <v>1599</v>
      </c>
      <c r="C304" s="317">
        <v>299</v>
      </c>
      <c r="D304" s="300">
        <v>1</v>
      </c>
      <c r="E304" s="321" t="s">
        <v>4998</v>
      </c>
      <c r="F304" s="322">
        <v>41275</v>
      </c>
      <c r="G304" s="299" t="s">
        <v>1077</v>
      </c>
      <c r="H304" s="323">
        <v>62.874400000000001</v>
      </c>
      <c r="I304" s="323">
        <v>62.874400000000001</v>
      </c>
      <c r="J304" s="309">
        <v>2013</v>
      </c>
      <c r="K304" s="324">
        <v>41275</v>
      </c>
      <c r="L304" s="309">
        <v>2013</v>
      </c>
      <c r="M304" s="324">
        <v>41639</v>
      </c>
      <c r="N304" s="299" t="s">
        <v>1599</v>
      </c>
      <c r="O304" s="325" t="s">
        <v>5158</v>
      </c>
      <c r="P304" s="301" t="s">
        <v>329</v>
      </c>
      <c r="Q304" s="326">
        <v>1</v>
      </c>
      <c r="R304" s="327">
        <v>8</v>
      </c>
      <c r="S304" s="309" t="s">
        <v>4920</v>
      </c>
      <c r="T304" s="309" t="s">
        <v>5142</v>
      </c>
      <c r="U304" s="291"/>
      <c r="V304" s="291"/>
    </row>
    <row r="305" spans="1:22" s="356" customFormat="1" ht="63.75">
      <c r="A305" s="299" t="s">
        <v>4760</v>
      </c>
      <c r="B305" s="309" t="s">
        <v>1599</v>
      </c>
      <c r="C305" s="317">
        <v>300</v>
      </c>
      <c r="D305" s="300">
        <v>1</v>
      </c>
      <c r="E305" s="321" t="s">
        <v>4998</v>
      </c>
      <c r="F305" s="322">
        <v>41275</v>
      </c>
      <c r="G305" s="299" t="s">
        <v>1077</v>
      </c>
      <c r="H305" s="323">
        <v>158.67649</v>
      </c>
      <c r="I305" s="323">
        <v>158.67649</v>
      </c>
      <c r="J305" s="309">
        <v>2013</v>
      </c>
      <c r="K305" s="324">
        <v>41275</v>
      </c>
      <c r="L305" s="309">
        <v>2013</v>
      </c>
      <c r="M305" s="324">
        <v>41639</v>
      </c>
      <c r="N305" s="299" t="s">
        <v>1599</v>
      </c>
      <c r="O305" s="325" t="s">
        <v>5159</v>
      </c>
      <c r="P305" s="301" t="s">
        <v>329</v>
      </c>
      <c r="Q305" s="326">
        <v>1</v>
      </c>
      <c r="R305" s="327">
        <v>8</v>
      </c>
      <c r="S305" s="309" t="s">
        <v>4920</v>
      </c>
      <c r="T305" s="309" t="s">
        <v>5142</v>
      </c>
      <c r="U305" s="291"/>
      <c r="V305" s="291"/>
    </row>
    <row r="306" spans="1:22" s="356" customFormat="1" ht="63.75">
      <c r="A306" s="299" t="s">
        <v>4760</v>
      </c>
      <c r="B306" s="309" t="s">
        <v>1599</v>
      </c>
      <c r="C306" s="317">
        <v>301</v>
      </c>
      <c r="D306" s="300">
        <v>1</v>
      </c>
      <c r="E306" s="321" t="s">
        <v>4998</v>
      </c>
      <c r="F306" s="322">
        <v>41275</v>
      </c>
      <c r="G306" s="299" t="s">
        <v>1077</v>
      </c>
      <c r="H306" s="323">
        <v>1.7600000000000001E-3</v>
      </c>
      <c r="I306" s="323">
        <v>1.7600000000000001E-3</v>
      </c>
      <c r="J306" s="309">
        <v>2013</v>
      </c>
      <c r="K306" s="324">
        <v>41275</v>
      </c>
      <c r="L306" s="309">
        <v>2013</v>
      </c>
      <c r="M306" s="324">
        <v>41639</v>
      </c>
      <c r="N306" s="299" t="s">
        <v>1599</v>
      </c>
      <c r="O306" s="325" t="s">
        <v>5160</v>
      </c>
      <c r="P306" s="301" t="s">
        <v>329</v>
      </c>
      <c r="Q306" s="326">
        <v>1</v>
      </c>
      <c r="R306" s="327">
        <v>8</v>
      </c>
      <c r="S306" s="309" t="s">
        <v>4920</v>
      </c>
      <c r="T306" s="309" t="s">
        <v>5142</v>
      </c>
      <c r="U306" s="291"/>
      <c r="V306" s="291"/>
    </row>
    <row r="307" spans="1:22" s="356" customFormat="1" ht="63.75">
      <c r="A307" s="299" t="s">
        <v>4760</v>
      </c>
      <c r="B307" s="309" t="s">
        <v>1599</v>
      </c>
      <c r="C307" s="317">
        <v>302</v>
      </c>
      <c r="D307" s="300">
        <v>1</v>
      </c>
      <c r="E307" s="321" t="s">
        <v>4998</v>
      </c>
      <c r="F307" s="322">
        <v>41275</v>
      </c>
      <c r="G307" s="299" t="s">
        <v>1077</v>
      </c>
      <c r="H307" s="323">
        <v>1.48E-3</v>
      </c>
      <c r="I307" s="323">
        <v>1.48E-3</v>
      </c>
      <c r="J307" s="309">
        <v>2013</v>
      </c>
      <c r="K307" s="324">
        <v>41275</v>
      </c>
      <c r="L307" s="309">
        <v>2013</v>
      </c>
      <c r="M307" s="324">
        <v>41639</v>
      </c>
      <c r="N307" s="299" t="s">
        <v>1599</v>
      </c>
      <c r="O307" s="325" t="s">
        <v>5161</v>
      </c>
      <c r="P307" s="301" t="s">
        <v>329</v>
      </c>
      <c r="Q307" s="326">
        <v>1</v>
      </c>
      <c r="R307" s="327">
        <v>8</v>
      </c>
      <c r="S307" s="309" t="s">
        <v>4920</v>
      </c>
      <c r="T307" s="309" t="s">
        <v>5142</v>
      </c>
      <c r="U307" s="291"/>
      <c r="V307" s="291"/>
    </row>
    <row r="308" spans="1:22" s="356" customFormat="1" ht="63.75">
      <c r="A308" s="299" t="s">
        <v>4760</v>
      </c>
      <c r="B308" s="309" t="s">
        <v>1599</v>
      </c>
      <c r="C308" s="317">
        <v>303</v>
      </c>
      <c r="D308" s="300">
        <v>1</v>
      </c>
      <c r="E308" s="321" t="s">
        <v>4998</v>
      </c>
      <c r="F308" s="322">
        <v>41275</v>
      </c>
      <c r="G308" s="299" t="s">
        <v>1077</v>
      </c>
      <c r="H308" s="323">
        <v>1.0500000000000002E-3</v>
      </c>
      <c r="I308" s="323">
        <v>1.0500000000000002E-3</v>
      </c>
      <c r="J308" s="309">
        <v>2013</v>
      </c>
      <c r="K308" s="324">
        <v>41275</v>
      </c>
      <c r="L308" s="309">
        <v>2013</v>
      </c>
      <c r="M308" s="324">
        <v>41639</v>
      </c>
      <c r="N308" s="299" t="s">
        <v>1599</v>
      </c>
      <c r="O308" s="325" t="s">
        <v>5162</v>
      </c>
      <c r="P308" s="301" t="s">
        <v>329</v>
      </c>
      <c r="Q308" s="326">
        <v>1</v>
      </c>
      <c r="R308" s="327">
        <v>8</v>
      </c>
      <c r="S308" s="309" t="s">
        <v>4920</v>
      </c>
      <c r="T308" s="309" t="s">
        <v>5142</v>
      </c>
      <c r="U308" s="291"/>
      <c r="V308" s="291"/>
    </row>
    <row r="309" spans="1:22" s="356" customFormat="1" ht="63.75">
      <c r="A309" s="299" t="s">
        <v>4760</v>
      </c>
      <c r="B309" s="309" t="s">
        <v>1599</v>
      </c>
      <c r="C309" s="317">
        <v>304</v>
      </c>
      <c r="D309" s="300">
        <v>1</v>
      </c>
      <c r="E309" s="321" t="s">
        <v>4998</v>
      </c>
      <c r="F309" s="322">
        <v>41275</v>
      </c>
      <c r="G309" s="299" t="s">
        <v>1077</v>
      </c>
      <c r="H309" s="323">
        <v>2.3260000000000003E-2</v>
      </c>
      <c r="I309" s="323">
        <v>2.3260000000000003E-2</v>
      </c>
      <c r="J309" s="309">
        <v>2013</v>
      </c>
      <c r="K309" s="324">
        <v>41275</v>
      </c>
      <c r="L309" s="309">
        <v>2013</v>
      </c>
      <c r="M309" s="324">
        <v>41639</v>
      </c>
      <c r="N309" s="299" t="s">
        <v>1599</v>
      </c>
      <c r="O309" s="325" t="s">
        <v>5163</v>
      </c>
      <c r="P309" s="301" t="s">
        <v>329</v>
      </c>
      <c r="Q309" s="326">
        <v>1</v>
      </c>
      <c r="R309" s="327">
        <v>8</v>
      </c>
      <c r="S309" s="309" t="s">
        <v>4920</v>
      </c>
      <c r="T309" s="309" t="s">
        <v>5142</v>
      </c>
      <c r="U309" s="291"/>
      <c r="V309" s="291"/>
    </row>
    <row r="310" spans="1:22" s="356" customFormat="1" ht="63.75">
      <c r="A310" s="299" t="s">
        <v>4760</v>
      </c>
      <c r="B310" s="309" t="s">
        <v>1599</v>
      </c>
      <c r="C310" s="317">
        <v>305</v>
      </c>
      <c r="D310" s="300">
        <v>1</v>
      </c>
      <c r="E310" s="321" t="s">
        <v>4998</v>
      </c>
      <c r="F310" s="322">
        <v>41275</v>
      </c>
      <c r="G310" s="299" t="s">
        <v>1077</v>
      </c>
      <c r="H310" s="323">
        <v>3.6800000000000001E-3</v>
      </c>
      <c r="I310" s="323">
        <v>3.6800000000000001E-3</v>
      </c>
      <c r="J310" s="309">
        <v>2013</v>
      </c>
      <c r="K310" s="324">
        <v>41275</v>
      </c>
      <c r="L310" s="309">
        <v>2013</v>
      </c>
      <c r="M310" s="324">
        <v>41639</v>
      </c>
      <c r="N310" s="299" t="s">
        <v>1599</v>
      </c>
      <c r="O310" s="325" t="s">
        <v>5164</v>
      </c>
      <c r="P310" s="301" t="s">
        <v>329</v>
      </c>
      <c r="Q310" s="326">
        <v>1</v>
      </c>
      <c r="R310" s="327">
        <v>8</v>
      </c>
      <c r="S310" s="309" t="s">
        <v>4920</v>
      </c>
      <c r="T310" s="309" t="s">
        <v>5142</v>
      </c>
      <c r="U310" s="291"/>
      <c r="V310" s="291"/>
    </row>
    <row r="311" spans="1:22" s="356" customFormat="1" ht="63.75">
      <c r="A311" s="299" t="s">
        <v>4760</v>
      </c>
      <c r="B311" s="309" t="s">
        <v>1599</v>
      </c>
      <c r="C311" s="317">
        <v>306</v>
      </c>
      <c r="D311" s="300">
        <v>1</v>
      </c>
      <c r="E311" s="321" t="s">
        <v>4998</v>
      </c>
      <c r="F311" s="322">
        <v>41275</v>
      </c>
      <c r="G311" s="299" t="s">
        <v>1077</v>
      </c>
      <c r="H311" s="323">
        <v>8.4999999999999995E-4</v>
      </c>
      <c r="I311" s="323">
        <v>8.4999999999999995E-4</v>
      </c>
      <c r="J311" s="309">
        <v>2013</v>
      </c>
      <c r="K311" s="324">
        <v>41275</v>
      </c>
      <c r="L311" s="309">
        <v>2013</v>
      </c>
      <c r="M311" s="324">
        <v>41639</v>
      </c>
      <c r="N311" s="299" t="s">
        <v>1599</v>
      </c>
      <c r="O311" s="325" t="s">
        <v>5165</v>
      </c>
      <c r="P311" s="301" t="s">
        <v>329</v>
      </c>
      <c r="Q311" s="326">
        <v>1</v>
      </c>
      <c r="R311" s="327">
        <v>8</v>
      </c>
      <c r="S311" s="309" t="s">
        <v>4920</v>
      </c>
      <c r="T311" s="309" t="s">
        <v>5142</v>
      </c>
      <c r="U311" s="291"/>
      <c r="V311" s="291"/>
    </row>
    <row r="312" spans="1:22" s="356" customFormat="1" ht="63.75">
      <c r="A312" s="299" t="s">
        <v>4760</v>
      </c>
      <c r="B312" s="309" t="s">
        <v>1599</v>
      </c>
      <c r="C312" s="317">
        <v>307</v>
      </c>
      <c r="D312" s="300">
        <v>1</v>
      </c>
      <c r="E312" s="321" t="s">
        <v>4998</v>
      </c>
      <c r="F312" s="322">
        <v>41275</v>
      </c>
      <c r="G312" s="299" t="s">
        <v>1077</v>
      </c>
      <c r="H312" s="323">
        <v>1.48E-3</v>
      </c>
      <c r="I312" s="323">
        <v>1.48E-3</v>
      </c>
      <c r="J312" s="309">
        <v>2013</v>
      </c>
      <c r="K312" s="324">
        <v>41275</v>
      </c>
      <c r="L312" s="309">
        <v>2013</v>
      </c>
      <c r="M312" s="324">
        <v>41639</v>
      </c>
      <c r="N312" s="299" t="s">
        <v>1599</v>
      </c>
      <c r="O312" s="325" t="s">
        <v>5166</v>
      </c>
      <c r="P312" s="301" t="s">
        <v>329</v>
      </c>
      <c r="Q312" s="326">
        <v>1</v>
      </c>
      <c r="R312" s="327">
        <v>8</v>
      </c>
      <c r="S312" s="309" t="s">
        <v>4920</v>
      </c>
      <c r="T312" s="309" t="s">
        <v>5142</v>
      </c>
      <c r="U312" s="291"/>
      <c r="V312" s="291"/>
    </row>
    <row r="313" spans="1:22" s="356" customFormat="1" ht="63.75">
      <c r="A313" s="299" t="s">
        <v>4760</v>
      </c>
      <c r="B313" s="309" t="s">
        <v>1599</v>
      </c>
      <c r="C313" s="317">
        <v>308</v>
      </c>
      <c r="D313" s="300">
        <v>1</v>
      </c>
      <c r="E313" s="321" t="s">
        <v>4998</v>
      </c>
      <c r="F313" s="322">
        <v>41275</v>
      </c>
      <c r="G313" s="299" t="s">
        <v>1077</v>
      </c>
      <c r="H313" s="323">
        <v>1.771E-2</v>
      </c>
      <c r="I313" s="323">
        <v>1.771E-2</v>
      </c>
      <c r="J313" s="309">
        <v>2013</v>
      </c>
      <c r="K313" s="324">
        <v>41275</v>
      </c>
      <c r="L313" s="309">
        <v>2013</v>
      </c>
      <c r="M313" s="324">
        <v>41639</v>
      </c>
      <c r="N313" s="299" t="s">
        <v>1599</v>
      </c>
      <c r="O313" s="325" t="s">
        <v>5167</v>
      </c>
      <c r="P313" s="301" t="s">
        <v>329</v>
      </c>
      <c r="Q313" s="326">
        <v>1</v>
      </c>
      <c r="R313" s="327">
        <v>8</v>
      </c>
      <c r="S313" s="309" t="s">
        <v>4920</v>
      </c>
      <c r="T313" s="309" t="s">
        <v>5142</v>
      </c>
      <c r="U313" s="291"/>
      <c r="V313" s="291"/>
    </row>
    <row r="314" spans="1:22" s="356" customFormat="1" ht="63.75">
      <c r="A314" s="299" t="s">
        <v>4760</v>
      </c>
      <c r="B314" s="309" t="s">
        <v>1599</v>
      </c>
      <c r="C314" s="317">
        <v>309</v>
      </c>
      <c r="D314" s="300">
        <v>1</v>
      </c>
      <c r="E314" s="321" t="s">
        <v>4998</v>
      </c>
      <c r="F314" s="322">
        <v>41275</v>
      </c>
      <c r="G314" s="299" t="s">
        <v>1077</v>
      </c>
      <c r="H314" s="323">
        <v>1.2900000000000001E-3</v>
      </c>
      <c r="I314" s="323">
        <v>1.2900000000000001E-3</v>
      </c>
      <c r="J314" s="309">
        <v>2013</v>
      </c>
      <c r="K314" s="324">
        <v>41275</v>
      </c>
      <c r="L314" s="309">
        <v>2013</v>
      </c>
      <c r="M314" s="324">
        <v>41639</v>
      </c>
      <c r="N314" s="299" t="s">
        <v>1599</v>
      </c>
      <c r="O314" s="325" t="s">
        <v>5168</v>
      </c>
      <c r="P314" s="301" t="s">
        <v>329</v>
      </c>
      <c r="Q314" s="326">
        <v>1</v>
      </c>
      <c r="R314" s="327">
        <v>8</v>
      </c>
      <c r="S314" s="309" t="s">
        <v>4920</v>
      </c>
      <c r="T314" s="309" t="s">
        <v>5142</v>
      </c>
      <c r="U314" s="291"/>
      <c r="V314" s="291"/>
    </row>
    <row r="315" spans="1:22" s="356" customFormat="1" ht="63.75">
      <c r="A315" s="299" t="s">
        <v>4760</v>
      </c>
      <c r="B315" s="309" t="s">
        <v>1599</v>
      </c>
      <c r="C315" s="317">
        <v>310</v>
      </c>
      <c r="D315" s="300">
        <v>1</v>
      </c>
      <c r="E315" s="321" t="s">
        <v>4998</v>
      </c>
      <c r="F315" s="322">
        <v>41275</v>
      </c>
      <c r="G315" s="299" t="s">
        <v>1077</v>
      </c>
      <c r="H315" s="323">
        <v>1.48E-3</v>
      </c>
      <c r="I315" s="323">
        <v>1.48E-3</v>
      </c>
      <c r="J315" s="309">
        <v>2013</v>
      </c>
      <c r="K315" s="324">
        <v>41275</v>
      </c>
      <c r="L315" s="309">
        <v>2013</v>
      </c>
      <c r="M315" s="324">
        <v>41639</v>
      </c>
      <c r="N315" s="299" t="s">
        <v>1599</v>
      </c>
      <c r="O315" s="325" t="s">
        <v>5169</v>
      </c>
      <c r="P315" s="301" t="s">
        <v>329</v>
      </c>
      <c r="Q315" s="326">
        <v>1</v>
      </c>
      <c r="R315" s="327">
        <v>8</v>
      </c>
      <c r="S315" s="309" t="s">
        <v>4920</v>
      </c>
      <c r="T315" s="309" t="s">
        <v>5142</v>
      </c>
      <c r="U315" s="291"/>
      <c r="V315" s="291"/>
    </row>
    <row r="316" spans="1:22" s="356" customFormat="1" ht="63.75">
      <c r="A316" s="299" t="s">
        <v>4760</v>
      </c>
      <c r="B316" s="309" t="s">
        <v>1599</v>
      </c>
      <c r="C316" s="317">
        <v>311</v>
      </c>
      <c r="D316" s="300">
        <v>1</v>
      </c>
      <c r="E316" s="321" t="s">
        <v>4998</v>
      </c>
      <c r="F316" s="322">
        <v>41275</v>
      </c>
      <c r="G316" s="299" t="s">
        <v>1077</v>
      </c>
      <c r="H316" s="323">
        <v>2.7499999999999998E-3</v>
      </c>
      <c r="I316" s="323">
        <v>2.7499999999999998E-3</v>
      </c>
      <c r="J316" s="309">
        <v>2013</v>
      </c>
      <c r="K316" s="324">
        <v>41275</v>
      </c>
      <c r="L316" s="309">
        <v>2013</v>
      </c>
      <c r="M316" s="324">
        <v>41639</v>
      </c>
      <c r="N316" s="299" t="s">
        <v>1599</v>
      </c>
      <c r="O316" s="325" t="s">
        <v>5170</v>
      </c>
      <c r="P316" s="301" t="s">
        <v>329</v>
      </c>
      <c r="Q316" s="326">
        <v>1</v>
      </c>
      <c r="R316" s="327">
        <v>8</v>
      </c>
      <c r="S316" s="309" t="s">
        <v>4920</v>
      </c>
      <c r="T316" s="309" t="s">
        <v>5142</v>
      </c>
      <c r="U316" s="291"/>
      <c r="V316" s="291"/>
    </row>
    <row r="317" spans="1:22" s="356" customFormat="1" ht="63.75">
      <c r="A317" s="299" t="s">
        <v>4760</v>
      </c>
      <c r="B317" s="309" t="s">
        <v>1599</v>
      </c>
      <c r="C317" s="317">
        <v>312</v>
      </c>
      <c r="D317" s="300">
        <v>1</v>
      </c>
      <c r="E317" s="321" t="s">
        <v>4998</v>
      </c>
      <c r="F317" s="322">
        <v>41275</v>
      </c>
      <c r="G317" s="299" t="s">
        <v>1077</v>
      </c>
      <c r="H317" s="323">
        <v>7.9659999999999995E-2</v>
      </c>
      <c r="I317" s="323">
        <v>7.9659999999999995E-2</v>
      </c>
      <c r="J317" s="309">
        <v>2013</v>
      </c>
      <c r="K317" s="324">
        <v>41275</v>
      </c>
      <c r="L317" s="309">
        <v>2013</v>
      </c>
      <c r="M317" s="324">
        <v>41639</v>
      </c>
      <c r="N317" s="299" t="s">
        <v>1599</v>
      </c>
      <c r="O317" s="325" t="s">
        <v>5171</v>
      </c>
      <c r="P317" s="301" t="s">
        <v>329</v>
      </c>
      <c r="Q317" s="326">
        <v>1</v>
      </c>
      <c r="R317" s="327">
        <v>8</v>
      </c>
      <c r="S317" s="309" t="s">
        <v>4920</v>
      </c>
      <c r="T317" s="309" t="s">
        <v>5142</v>
      </c>
      <c r="U317" s="291"/>
      <c r="V317" s="291"/>
    </row>
    <row r="318" spans="1:22" s="356" customFormat="1" ht="63.75">
      <c r="A318" s="299" t="s">
        <v>4760</v>
      </c>
      <c r="B318" s="309" t="s">
        <v>1599</v>
      </c>
      <c r="C318" s="317">
        <v>313</v>
      </c>
      <c r="D318" s="300">
        <v>1</v>
      </c>
      <c r="E318" s="321" t="s">
        <v>4998</v>
      </c>
      <c r="F318" s="322">
        <v>41275</v>
      </c>
      <c r="G318" s="299" t="s">
        <v>1077</v>
      </c>
      <c r="H318" s="323">
        <v>2.7489999999999997E-2</v>
      </c>
      <c r="I318" s="323">
        <v>2.7489999999999997E-2</v>
      </c>
      <c r="J318" s="309">
        <v>2013</v>
      </c>
      <c r="K318" s="324">
        <v>41275</v>
      </c>
      <c r="L318" s="309">
        <v>2013</v>
      </c>
      <c r="M318" s="324">
        <v>41639</v>
      </c>
      <c r="N318" s="299" t="s">
        <v>1599</v>
      </c>
      <c r="O318" s="325" t="s">
        <v>5172</v>
      </c>
      <c r="P318" s="301" t="s">
        <v>329</v>
      </c>
      <c r="Q318" s="326">
        <v>1</v>
      </c>
      <c r="R318" s="327">
        <v>8</v>
      </c>
      <c r="S318" s="309" t="s">
        <v>4920</v>
      </c>
      <c r="T318" s="309" t="s">
        <v>5142</v>
      </c>
      <c r="U318" s="291"/>
      <c r="V318" s="291"/>
    </row>
    <row r="319" spans="1:22" s="356" customFormat="1" ht="63.75">
      <c r="A319" s="299" t="s">
        <v>4760</v>
      </c>
      <c r="B319" s="309" t="s">
        <v>1599</v>
      </c>
      <c r="C319" s="317">
        <v>314</v>
      </c>
      <c r="D319" s="300">
        <v>1</v>
      </c>
      <c r="E319" s="321" t="s">
        <v>4998</v>
      </c>
      <c r="F319" s="322">
        <v>41275</v>
      </c>
      <c r="G319" s="299" t="s">
        <v>1077</v>
      </c>
      <c r="H319" s="323">
        <v>2.5699999999999998E-3</v>
      </c>
      <c r="I319" s="323">
        <v>2.5699999999999998E-3</v>
      </c>
      <c r="J319" s="309">
        <v>2013</v>
      </c>
      <c r="K319" s="324">
        <v>41275</v>
      </c>
      <c r="L319" s="309">
        <v>2013</v>
      </c>
      <c r="M319" s="324">
        <v>41639</v>
      </c>
      <c r="N319" s="299" t="s">
        <v>1599</v>
      </c>
      <c r="O319" s="325" t="s">
        <v>5173</v>
      </c>
      <c r="P319" s="301" t="s">
        <v>329</v>
      </c>
      <c r="Q319" s="326">
        <v>1</v>
      </c>
      <c r="R319" s="327">
        <v>8</v>
      </c>
      <c r="S319" s="309" t="s">
        <v>4920</v>
      </c>
      <c r="T319" s="309" t="s">
        <v>5142</v>
      </c>
      <c r="U319" s="291"/>
      <c r="V319" s="291"/>
    </row>
    <row r="320" spans="1:22" s="356" customFormat="1" ht="63.75">
      <c r="A320" s="299" t="s">
        <v>4760</v>
      </c>
      <c r="B320" s="309" t="s">
        <v>1599</v>
      </c>
      <c r="C320" s="317">
        <v>315</v>
      </c>
      <c r="D320" s="300">
        <v>1</v>
      </c>
      <c r="E320" s="321" t="s">
        <v>4998</v>
      </c>
      <c r="F320" s="322">
        <v>41275</v>
      </c>
      <c r="G320" s="299" t="s">
        <v>1077</v>
      </c>
      <c r="H320" s="323">
        <v>0.40848000000000001</v>
      </c>
      <c r="I320" s="323">
        <v>0.40848000000000001</v>
      </c>
      <c r="J320" s="309">
        <v>2013</v>
      </c>
      <c r="K320" s="324">
        <v>41275</v>
      </c>
      <c r="L320" s="309">
        <v>2013</v>
      </c>
      <c r="M320" s="324">
        <v>41639</v>
      </c>
      <c r="N320" s="299" t="s">
        <v>1599</v>
      </c>
      <c r="O320" s="325" t="s">
        <v>5174</v>
      </c>
      <c r="P320" s="301" t="s">
        <v>329</v>
      </c>
      <c r="Q320" s="326">
        <v>1</v>
      </c>
      <c r="R320" s="327">
        <v>8</v>
      </c>
      <c r="S320" s="309" t="s">
        <v>4920</v>
      </c>
      <c r="T320" s="309" t="s">
        <v>5142</v>
      </c>
      <c r="U320" s="291"/>
      <c r="V320" s="291"/>
    </row>
    <row r="321" spans="1:22" s="356" customFormat="1" ht="63.75">
      <c r="A321" s="299" t="s">
        <v>4760</v>
      </c>
      <c r="B321" s="309" t="s">
        <v>1599</v>
      </c>
      <c r="C321" s="317">
        <v>316</v>
      </c>
      <c r="D321" s="300">
        <v>1</v>
      </c>
      <c r="E321" s="321" t="s">
        <v>4998</v>
      </c>
      <c r="F321" s="322">
        <v>41275</v>
      </c>
      <c r="G321" s="299" t="s">
        <v>1077</v>
      </c>
      <c r="H321" s="323">
        <v>6.4049999999999996E-2</v>
      </c>
      <c r="I321" s="323">
        <v>6.4049999999999996E-2</v>
      </c>
      <c r="J321" s="309">
        <v>2013</v>
      </c>
      <c r="K321" s="324">
        <v>41275</v>
      </c>
      <c r="L321" s="309">
        <v>2013</v>
      </c>
      <c r="M321" s="324">
        <v>41639</v>
      </c>
      <c r="N321" s="299" t="s">
        <v>1599</v>
      </c>
      <c r="O321" s="325" t="s">
        <v>5175</v>
      </c>
      <c r="P321" s="301" t="s">
        <v>329</v>
      </c>
      <c r="Q321" s="326">
        <v>1</v>
      </c>
      <c r="R321" s="327">
        <v>8</v>
      </c>
      <c r="S321" s="309" t="s">
        <v>4920</v>
      </c>
      <c r="T321" s="309" t="s">
        <v>5142</v>
      </c>
      <c r="U321" s="291"/>
      <c r="V321" s="291"/>
    </row>
    <row r="322" spans="1:22" s="356" customFormat="1" ht="63.75">
      <c r="A322" s="299" t="s">
        <v>4760</v>
      </c>
      <c r="B322" s="309" t="s">
        <v>1599</v>
      </c>
      <c r="C322" s="317">
        <v>317</v>
      </c>
      <c r="D322" s="300">
        <v>1</v>
      </c>
      <c r="E322" s="321" t="s">
        <v>4998</v>
      </c>
      <c r="F322" s="322">
        <v>41275</v>
      </c>
      <c r="G322" s="299" t="s">
        <v>1077</v>
      </c>
      <c r="H322" s="323">
        <v>6.4049999999999996E-2</v>
      </c>
      <c r="I322" s="323">
        <v>6.4049999999999996E-2</v>
      </c>
      <c r="J322" s="309">
        <v>2013</v>
      </c>
      <c r="K322" s="324">
        <v>41275</v>
      </c>
      <c r="L322" s="309">
        <v>2013</v>
      </c>
      <c r="M322" s="324">
        <v>41639</v>
      </c>
      <c r="N322" s="299" t="s">
        <v>1599</v>
      </c>
      <c r="O322" s="325" t="s">
        <v>5176</v>
      </c>
      <c r="P322" s="301" t="s">
        <v>329</v>
      </c>
      <c r="Q322" s="326">
        <v>1</v>
      </c>
      <c r="R322" s="327">
        <v>8</v>
      </c>
      <c r="S322" s="309" t="s">
        <v>4920</v>
      </c>
      <c r="T322" s="309" t="s">
        <v>5142</v>
      </c>
      <c r="U322" s="291"/>
      <c r="V322" s="291"/>
    </row>
    <row r="323" spans="1:22" s="356" customFormat="1" ht="63.75">
      <c r="A323" s="299" t="s">
        <v>4760</v>
      </c>
      <c r="B323" s="309" t="s">
        <v>1599</v>
      </c>
      <c r="C323" s="317">
        <v>318</v>
      </c>
      <c r="D323" s="300">
        <v>1</v>
      </c>
      <c r="E323" s="321" t="s">
        <v>4998</v>
      </c>
      <c r="F323" s="322">
        <v>41275</v>
      </c>
      <c r="G323" s="299" t="s">
        <v>1077</v>
      </c>
      <c r="H323" s="323">
        <v>17.830966101694916</v>
      </c>
      <c r="I323" s="323">
        <v>21.04054</v>
      </c>
      <c r="J323" s="309">
        <v>2013</v>
      </c>
      <c r="K323" s="324">
        <v>41275</v>
      </c>
      <c r="L323" s="309">
        <v>2013</v>
      </c>
      <c r="M323" s="324">
        <v>41639</v>
      </c>
      <c r="N323" s="299" t="s">
        <v>1599</v>
      </c>
      <c r="O323" s="325" t="s">
        <v>5177</v>
      </c>
      <c r="P323" s="301" t="s">
        <v>329</v>
      </c>
      <c r="Q323" s="326">
        <v>1</v>
      </c>
      <c r="R323" s="327">
        <v>8</v>
      </c>
      <c r="S323" s="309" t="s">
        <v>4920</v>
      </c>
      <c r="T323" s="309" t="s">
        <v>5178</v>
      </c>
      <c r="U323" s="291"/>
      <c r="V323" s="291"/>
    </row>
    <row r="324" spans="1:22" s="356" customFormat="1" ht="63.75">
      <c r="A324" s="299" t="s">
        <v>4760</v>
      </c>
      <c r="B324" s="309" t="s">
        <v>1599</v>
      </c>
      <c r="C324" s="317">
        <v>319</v>
      </c>
      <c r="D324" s="300">
        <v>1</v>
      </c>
      <c r="E324" s="321" t="s">
        <v>4998</v>
      </c>
      <c r="F324" s="322">
        <v>41275</v>
      </c>
      <c r="G324" s="299" t="s">
        <v>1077</v>
      </c>
      <c r="H324" s="323">
        <v>0.18243999999999999</v>
      </c>
      <c r="I324" s="323">
        <v>0.18243999999999999</v>
      </c>
      <c r="J324" s="309">
        <v>2013</v>
      </c>
      <c r="K324" s="324">
        <v>41275</v>
      </c>
      <c r="L324" s="309">
        <v>2013</v>
      </c>
      <c r="M324" s="324">
        <v>41639</v>
      </c>
      <c r="N324" s="299" t="s">
        <v>1599</v>
      </c>
      <c r="O324" s="325" t="s">
        <v>5179</v>
      </c>
      <c r="P324" s="301" t="s">
        <v>329</v>
      </c>
      <c r="Q324" s="326">
        <v>1</v>
      </c>
      <c r="R324" s="327">
        <v>8</v>
      </c>
      <c r="S324" s="309" t="s">
        <v>4920</v>
      </c>
      <c r="T324" s="309" t="s">
        <v>5180</v>
      </c>
      <c r="U324" s="291"/>
      <c r="V324" s="291"/>
    </row>
    <row r="325" spans="1:22" s="356" customFormat="1" ht="63.75">
      <c r="A325" s="299" t="s">
        <v>4760</v>
      </c>
      <c r="B325" s="309" t="s">
        <v>1599</v>
      </c>
      <c r="C325" s="317">
        <v>320</v>
      </c>
      <c r="D325" s="300">
        <v>1</v>
      </c>
      <c r="E325" s="321" t="s">
        <v>4998</v>
      </c>
      <c r="F325" s="322">
        <v>41275</v>
      </c>
      <c r="G325" s="299" t="s">
        <v>1077</v>
      </c>
      <c r="H325" s="323">
        <v>61.955820000000003</v>
      </c>
      <c r="I325" s="323">
        <v>61.955820000000003</v>
      </c>
      <c r="J325" s="309">
        <v>2013</v>
      </c>
      <c r="K325" s="324">
        <v>41275</v>
      </c>
      <c r="L325" s="309">
        <v>2013</v>
      </c>
      <c r="M325" s="324">
        <v>41639</v>
      </c>
      <c r="N325" s="299" t="s">
        <v>1599</v>
      </c>
      <c r="O325" s="325" t="s">
        <v>5181</v>
      </c>
      <c r="P325" s="301" t="s">
        <v>329</v>
      </c>
      <c r="Q325" s="326">
        <v>1</v>
      </c>
      <c r="R325" s="327">
        <v>8</v>
      </c>
      <c r="S325" s="309" t="s">
        <v>4920</v>
      </c>
      <c r="T325" s="309" t="s">
        <v>5180</v>
      </c>
      <c r="U325" s="291"/>
      <c r="V325" s="291"/>
    </row>
    <row r="326" spans="1:22" s="356" customFormat="1" ht="63.75">
      <c r="A326" s="299" t="s">
        <v>4760</v>
      </c>
      <c r="B326" s="309" t="s">
        <v>1599</v>
      </c>
      <c r="C326" s="317">
        <v>321</v>
      </c>
      <c r="D326" s="300">
        <v>1</v>
      </c>
      <c r="E326" s="321" t="s">
        <v>4998</v>
      </c>
      <c r="F326" s="322">
        <v>41275</v>
      </c>
      <c r="G326" s="299" t="s">
        <v>1077</v>
      </c>
      <c r="H326" s="323">
        <v>6.79E-3</v>
      </c>
      <c r="I326" s="323">
        <v>6.79E-3</v>
      </c>
      <c r="J326" s="309">
        <v>2013</v>
      </c>
      <c r="K326" s="324">
        <v>41275</v>
      </c>
      <c r="L326" s="309">
        <v>2013</v>
      </c>
      <c r="M326" s="324">
        <v>41639</v>
      </c>
      <c r="N326" s="299" t="s">
        <v>1599</v>
      </c>
      <c r="O326" s="325" t="s">
        <v>5182</v>
      </c>
      <c r="P326" s="301" t="s">
        <v>329</v>
      </c>
      <c r="Q326" s="326">
        <v>1</v>
      </c>
      <c r="R326" s="327">
        <v>8</v>
      </c>
      <c r="S326" s="309" t="s">
        <v>4920</v>
      </c>
      <c r="T326" s="309" t="s">
        <v>5180</v>
      </c>
      <c r="U326" s="291"/>
      <c r="V326" s="291"/>
    </row>
    <row r="327" spans="1:22" s="356" customFormat="1" ht="63.75">
      <c r="A327" s="299" t="s">
        <v>4760</v>
      </c>
      <c r="B327" s="309" t="s">
        <v>1599</v>
      </c>
      <c r="C327" s="317">
        <v>322</v>
      </c>
      <c r="D327" s="300">
        <v>1</v>
      </c>
      <c r="E327" s="321" t="s">
        <v>4998</v>
      </c>
      <c r="F327" s="322">
        <v>41275</v>
      </c>
      <c r="G327" s="299" t="s">
        <v>1077</v>
      </c>
      <c r="H327" s="323">
        <v>5.1000000000000004E-4</v>
      </c>
      <c r="I327" s="323">
        <v>5.1000000000000004E-4</v>
      </c>
      <c r="J327" s="309">
        <v>2013</v>
      </c>
      <c r="K327" s="324">
        <v>41275</v>
      </c>
      <c r="L327" s="309">
        <v>2013</v>
      </c>
      <c r="M327" s="324">
        <v>41639</v>
      </c>
      <c r="N327" s="299" t="s">
        <v>1599</v>
      </c>
      <c r="O327" s="325" t="s">
        <v>5183</v>
      </c>
      <c r="P327" s="301" t="s">
        <v>329</v>
      </c>
      <c r="Q327" s="326">
        <v>1</v>
      </c>
      <c r="R327" s="327">
        <v>8</v>
      </c>
      <c r="S327" s="309" t="s">
        <v>4920</v>
      </c>
      <c r="T327" s="309" t="s">
        <v>5180</v>
      </c>
      <c r="U327" s="291"/>
      <c r="V327" s="291"/>
    </row>
    <row r="328" spans="1:22" s="356" customFormat="1" ht="63.75">
      <c r="A328" s="299" t="s">
        <v>4760</v>
      </c>
      <c r="B328" s="309" t="s">
        <v>1599</v>
      </c>
      <c r="C328" s="317">
        <v>323</v>
      </c>
      <c r="D328" s="300">
        <v>1</v>
      </c>
      <c r="E328" s="321" t="s">
        <v>4998</v>
      </c>
      <c r="F328" s="322">
        <v>41275</v>
      </c>
      <c r="G328" s="299" t="s">
        <v>1077</v>
      </c>
      <c r="H328" s="323">
        <v>1.221E-2</v>
      </c>
      <c r="I328" s="323">
        <v>1.221E-2</v>
      </c>
      <c r="J328" s="309">
        <v>2013</v>
      </c>
      <c r="K328" s="324">
        <v>41275</v>
      </c>
      <c r="L328" s="309">
        <v>2013</v>
      </c>
      <c r="M328" s="324">
        <v>41639</v>
      </c>
      <c r="N328" s="299" t="s">
        <v>1599</v>
      </c>
      <c r="O328" s="325" t="s">
        <v>5184</v>
      </c>
      <c r="P328" s="301" t="s">
        <v>329</v>
      </c>
      <c r="Q328" s="326">
        <v>1</v>
      </c>
      <c r="R328" s="327">
        <v>8</v>
      </c>
      <c r="S328" s="309" t="s">
        <v>4920</v>
      </c>
      <c r="T328" s="309" t="s">
        <v>5180</v>
      </c>
      <c r="U328" s="291"/>
      <c r="V328" s="291"/>
    </row>
    <row r="329" spans="1:22" s="356" customFormat="1" ht="63.75">
      <c r="A329" s="299" t="s">
        <v>4760</v>
      </c>
      <c r="B329" s="309" t="s">
        <v>1599</v>
      </c>
      <c r="C329" s="317">
        <v>324</v>
      </c>
      <c r="D329" s="300">
        <v>1</v>
      </c>
      <c r="E329" s="321" t="s">
        <v>4998</v>
      </c>
      <c r="F329" s="322">
        <v>41275</v>
      </c>
      <c r="G329" s="299" t="s">
        <v>1077</v>
      </c>
      <c r="H329" s="323">
        <v>9.9900000000000006E-3</v>
      </c>
      <c r="I329" s="323">
        <v>9.9900000000000006E-3</v>
      </c>
      <c r="J329" s="309">
        <v>2013</v>
      </c>
      <c r="K329" s="324">
        <v>41275</v>
      </c>
      <c r="L329" s="309">
        <v>2013</v>
      </c>
      <c r="M329" s="324">
        <v>41639</v>
      </c>
      <c r="N329" s="299" t="s">
        <v>1599</v>
      </c>
      <c r="O329" s="325" t="s">
        <v>5185</v>
      </c>
      <c r="P329" s="301" t="s">
        <v>329</v>
      </c>
      <c r="Q329" s="326">
        <v>1</v>
      </c>
      <c r="R329" s="327">
        <v>8</v>
      </c>
      <c r="S329" s="309" t="s">
        <v>4920</v>
      </c>
      <c r="T329" s="309" t="s">
        <v>5180</v>
      </c>
      <c r="U329" s="291"/>
      <c r="V329" s="291"/>
    </row>
    <row r="330" spans="1:22" s="356" customFormat="1" ht="63.75">
      <c r="A330" s="299" t="s">
        <v>4760</v>
      </c>
      <c r="B330" s="309" t="s">
        <v>1599</v>
      </c>
      <c r="C330" s="317">
        <v>325</v>
      </c>
      <c r="D330" s="300">
        <v>1</v>
      </c>
      <c r="E330" s="321" t="s">
        <v>4998</v>
      </c>
      <c r="F330" s="322">
        <v>41275</v>
      </c>
      <c r="G330" s="299" t="s">
        <v>1077</v>
      </c>
      <c r="H330" s="323">
        <v>5.1000000000000004E-4</v>
      </c>
      <c r="I330" s="323">
        <v>5.1000000000000004E-4</v>
      </c>
      <c r="J330" s="309">
        <v>2013</v>
      </c>
      <c r="K330" s="324">
        <v>41275</v>
      </c>
      <c r="L330" s="309">
        <v>2013</v>
      </c>
      <c r="M330" s="324">
        <v>41639</v>
      </c>
      <c r="N330" s="299" t="s">
        <v>1599</v>
      </c>
      <c r="O330" s="325" t="s">
        <v>5186</v>
      </c>
      <c r="P330" s="301" t="s">
        <v>329</v>
      </c>
      <c r="Q330" s="326">
        <v>1</v>
      </c>
      <c r="R330" s="327">
        <v>8</v>
      </c>
      <c r="S330" s="309" t="s">
        <v>4920</v>
      </c>
      <c r="T330" s="309" t="s">
        <v>5180</v>
      </c>
      <c r="U330" s="291"/>
      <c r="V330" s="291"/>
    </row>
    <row r="331" spans="1:22" s="356" customFormat="1" ht="63.75">
      <c r="A331" s="299" t="s">
        <v>4760</v>
      </c>
      <c r="B331" s="309" t="s">
        <v>1599</v>
      </c>
      <c r="C331" s="317">
        <v>326</v>
      </c>
      <c r="D331" s="300">
        <v>1</v>
      </c>
      <c r="E331" s="321" t="s">
        <v>4998</v>
      </c>
      <c r="F331" s="322">
        <v>41275</v>
      </c>
      <c r="G331" s="299" t="s">
        <v>1077</v>
      </c>
      <c r="H331" s="323">
        <v>0.11012999999999999</v>
      </c>
      <c r="I331" s="323">
        <v>0.11012999999999999</v>
      </c>
      <c r="J331" s="309">
        <v>2013</v>
      </c>
      <c r="K331" s="324">
        <v>41275</v>
      </c>
      <c r="L331" s="309">
        <v>2013</v>
      </c>
      <c r="M331" s="324">
        <v>41639</v>
      </c>
      <c r="N331" s="299" t="s">
        <v>1599</v>
      </c>
      <c r="O331" s="325" t="s">
        <v>5187</v>
      </c>
      <c r="P331" s="301" t="s">
        <v>329</v>
      </c>
      <c r="Q331" s="326">
        <v>1</v>
      </c>
      <c r="R331" s="327">
        <v>8</v>
      </c>
      <c r="S331" s="309" t="s">
        <v>4920</v>
      </c>
      <c r="T331" s="309" t="s">
        <v>5188</v>
      </c>
      <c r="U331" s="291"/>
      <c r="V331" s="291"/>
    </row>
    <row r="332" spans="1:22" s="356" customFormat="1" ht="63.75">
      <c r="A332" s="299" t="s">
        <v>4760</v>
      </c>
      <c r="B332" s="309" t="s">
        <v>1599</v>
      </c>
      <c r="C332" s="317">
        <v>327</v>
      </c>
      <c r="D332" s="300">
        <v>1</v>
      </c>
      <c r="E332" s="321" t="s">
        <v>4998</v>
      </c>
      <c r="F332" s="322">
        <v>41275</v>
      </c>
      <c r="G332" s="299" t="s">
        <v>1077</v>
      </c>
      <c r="H332" s="323">
        <v>1.0670000000000001E-2</v>
      </c>
      <c r="I332" s="323">
        <v>1.0670000000000001E-2</v>
      </c>
      <c r="J332" s="309">
        <v>2013</v>
      </c>
      <c r="K332" s="324">
        <v>41275</v>
      </c>
      <c r="L332" s="309">
        <v>2013</v>
      </c>
      <c r="M332" s="324">
        <v>41639</v>
      </c>
      <c r="N332" s="299" t="s">
        <v>1599</v>
      </c>
      <c r="O332" s="325" t="s">
        <v>5189</v>
      </c>
      <c r="P332" s="301" t="s">
        <v>329</v>
      </c>
      <c r="Q332" s="326">
        <v>1</v>
      </c>
      <c r="R332" s="327">
        <v>8</v>
      </c>
      <c r="S332" s="309" t="s">
        <v>4920</v>
      </c>
      <c r="T332" s="309" t="s">
        <v>5188</v>
      </c>
      <c r="U332" s="291"/>
      <c r="V332" s="291"/>
    </row>
    <row r="333" spans="1:22" s="356" customFormat="1" ht="63.75">
      <c r="A333" s="299" t="s">
        <v>4760</v>
      </c>
      <c r="B333" s="309" t="s">
        <v>1599</v>
      </c>
      <c r="C333" s="317">
        <v>328</v>
      </c>
      <c r="D333" s="300">
        <v>1</v>
      </c>
      <c r="E333" s="321" t="s">
        <v>4998</v>
      </c>
      <c r="F333" s="322">
        <v>41275</v>
      </c>
      <c r="G333" s="299" t="s">
        <v>1077</v>
      </c>
      <c r="H333" s="323">
        <v>0.16894999999999999</v>
      </c>
      <c r="I333" s="323">
        <v>0.16894999999999999</v>
      </c>
      <c r="J333" s="309">
        <v>2013</v>
      </c>
      <c r="K333" s="324">
        <v>41275</v>
      </c>
      <c r="L333" s="309">
        <v>2013</v>
      </c>
      <c r="M333" s="324">
        <v>41639</v>
      </c>
      <c r="N333" s="299" t="s">
        <v>1599</v>
      </c>
      <c r="O333" s="325" t="s">
        <v>5190</v>
      </c>
      <c r="P333" s="301" t="s">
        <v>329</v>
      </c>
      <c r="Q333" s="326">
        <v>1</v>
      </c>
      <c r="R333" s="327">
        <v>8</v>
      </c>
      <c r="S333" s="309" t="s">
        <v>4920</v>
      </c>
      <c r="T333" s="309" t="s">
        <v>5188</v>
      </c>
      <c r="U333" s="291"/>
      <c r="V333" s="291"/>
    </row>
    <row r="334" spans="1:22" s="356" customFormat="1" ht="63.75">
      <c r="A334" s="299" t="s">
        <v>4760</v>
      </c>
      <c r="B334" s="309" t="s">
        <v>1599</v>
      </c>
      <c r="C334" s="317">
        <v>329</v>
      </c>
      <c r="D334" s="300">
        <v>1</v>
      </c>
      <c r="E334" s="321" t="s">
        <v>4998</v>
      </c>
      <c r="F334" s="322">
        <v>41275</v>
      </c>
      <c r="G334" s="299" t="s">
        <v>1077</v>
      </c>
      <c r="H334" s="323">
        <v>1.257E-2</v>
      </c>
      <c r="I334" s="323">
        <v>1.257E-2</v>
      </c>
      <c r="J334" s="309">
        <v>2013</v>
      </c>
      <c r="K334" s="324">
        <v>41275</v>
      </c>
      <c r="L334" s="309">
        <v>2013</v>
      </c>
      <c r="M334" s="324">
        <v>41639</v>
      </c>
      <c r="N334" s="299" t="s">
        <v>1599</v>
      </c>
      <c r="O334" s="325" t="s">
        <v>5191</v>
      </c>
      <c r="P334" s="301" t="s">
        <v>329</v>
      </c>
      <c r="Q334" s="326">
        <v>1</v>
      </c>
      <c r="R334" s="327">
        <v>8</v>
      </c>
      <c r="S334" s="309" t="s">
        <v>4920</v>
      </c>
      <c r="T334" s="309" t="s">
        <v>5188</v>
      </c>
      <c r="U334" s="291"/>
      <c r="V334" s="291"/>
    </row>
    <row r="335" spans="1:22" s="356" customFormat="1" ht="63.75">
      <c r="A335" s="299" t="s">
        <v>4760</v>
      </c>
      <c r="B335" s="309" t="s">
        <v>1599</v>
      </c>
      <c r="C335" s="317">
        <v>330</v>
      </c>
      <c r="D335" s="300">
        <v>1</v>
      </c>
      <c r="E335" s="321" t="s">
        <v>4998</v>
      </c>
      <c r="F335" s="322">
        <v>41275</v>
      </c>
      <c r="G335" s="299" t="s">
        <v>1077</v>
      </c>
      <c r="H335" s="323">
        <v>2.8900000000000002E-3</v>
      </c>
      <c r="I335" s="323">
        <v>2.8900000000000002E-3</v>
      </c>
      <c r="J335" s="309">
        <v>2013</v>
      </c>
      <c r="K335" s="324">
        <v>41275</v>
      </c>
      <c r="L335" s="309">
        <v>2013</v>
      </c>
      <c r="M335" s="324">
        <v>41639</v>
      </c>
      <c r="N335" s="299" t="s">
        <v>1599</v>
      </c>
      <c r="O335" s="325" t="s">
        <v>5192</v>
      </c>
      <c r="P335" s="301" t="s">
        <v>329</v>
      </c>
      <c r="Q335" s="326">
        <v>1</v>
      </c>
      <c r="R335" s="327">
        <v>8</v>
      </c>
      <c r="S335" s="309" t="s">
        <v>4920</v>
      </c>
      <c r="T335" s="309" t="s">
        <v>5188</v>
      </c>
      <c r="U335" s="291"/>
      <c r="V335" s="291"/>
    </row>
    <row r="336" spans="1:22" s="356" customFormat="1" ht="63.75">
      <c r="A336" s="299" t="s">
        <v>4760</v>
      </c>
      <c r="B336" s="309" t="s">
        <v>1599</v>
      </c>
      <c r="C336" s="317">
        <v>331</v>
      </c>
      <c r="D336" s="300">
        <v>1</v>
      </c>
      <c r="E336" s="321" t="s">
        <v>4998</v>
      </c>
      <c r="F336" s="322">
        <v>41275</v>
      </c>
      <c r="G336" s="299" t="s">
        <v>1077</v>
      </c>
      <c r="H336" s="323">
        <v>3.8599999999999997E-3</v>
      </c>
      <c r="I336" s="323">
        <v>3.8599999999999997E-3</v>
      </c>
      <c r="J336" s="309">
        <v>2013</v>
      </c>
      <c r="K336" s="324">
        <v>41275</v>
      </c>
      <c r="L336" s="309">
        <v>2013</v>
      </c>
      <c r="M336" s="324">
        <v>41639</v>
      </c>
      <c r="N336" s="299" t="s">
        <v>1599</v>
      </c>
      <c r="O336" s="325" t="s">
        <v>5193</v>
      </c>
      <c r="P336" s="301" t="s">
        <v>329</v>
      </c>
      <c r="Q336" s="326">
        <v>1</v>
      </c>
      <c r="R336" s="327">
        <v>8</v>
      </c>
      <c r="S336" s="309" t="s">
        <v>4920</v>
      </c>
      <c r="T336" s="309" t="s">
        <v>5188</v>
      </c>
      <c r="U336" s="291"/>
      <c r="V336" s="291"/>
    </row>
    <row r="337" spans="1:22" s="356" customFormat="1" ht="63.75">
      <c r="A337" s="299" t="s">
        <v>4760</v>
      </c>
      <c r="B337" s="309" t="s">
        <v>1599</v>
      </c>
      <c r="C337" s="317">
        <v>332</v>
      </c>
      <c r="D337" s="300">
        <v>1</v>
      </c>
      <c r="E337" s="321" t="s">
        <v>4998</v>
      </c>
      <c r="F337" s="322">
        <v>41275</v>
      </c>
      <c r="G337" s="299" t="s">
        <v>1077</v>
      </c>
      <c r="H337" s="323">
        <v>2.7400000000000002E-3</v>
      </c>
      <c r="I337" s="323">
        <v>2.7400000000000002E-3</v>
      </c>
      <c r="J337" s="309">
        <v>2013</v>
      </c>
      <c r="K337" s="324">
        <v>41275</v>
      </c>
      <c r="L337" s="309">
        <v>2013</v>
      </c>
      <c r="M337" s="324">
        <v>41639</v>
      </c>
      <c r="N337" s="299" t="s">
        <v>1599</v>
      </c>
      <c r="O337" s="325" t="s">
        <v>5194</v>
      </c>
      <c r="P337" s="301" t="s">
        <v>329</v>
      </c>
      <c r="Q337" s="326">
        <v>1</v>
      </c>
      <c r="R337" s="327">
        <v>8</v>
      </c>
      <c r="S337" s="309" t="s">
        <v>4920</v>
      </c>
      <c r="T337" s="309" t="s">
        <v>5188</v>
      </c>
      <c r="U337" s="291"/>
      <c r="V337" s="291"/>
    </row>
    <row r="338" spans="1:22" s="356" customFormat="1" ht="63.75">
      <c r="A338" s="299" t="s">
        <v>4760</v>
      </c>
      <c r="B338" s="309" t="s">
        <v>1599</v>
      </c>
      <c r="C338" s="317">
        <v>333</v>
      </c>
      <c r="D338" s="300">
        <v>1</v>
      </c>
      <c r="E338" s="321" t="s">
        <v>4998</v>
      </c>
      <c r="F338" s="322">
        <v>41275</v>
      </c>
      <c r="G338" s="299" t="s">
        <v>1077</v>
      </c>
      <c r="H338" s="323">
        <v>1.2070000000000001E-2</v>
      </c>
      <c r="I338" s="323">
        <v>1.2070000000000001E-2</v>
      </c>
      <c r="J338" s="309">
        <v>2013</v>
      </c>
      <c r="K338" s="324">
        <v>41275</v>
      </c>
      <c r="L338" s="309">
        <v>2013</v>
      </c>
      <c r="M338" s="324">
        <v>41639</v>
      </c>
      <c r="N338" s="299" t="s">
        <v>1599</v>
      </c>
      <c r="O338" s="325" t="s">
        <v>5195</v>
      </c>
      <c r="P338" s="301" t="s">
        <v>329</v>
      </c>
      <c r="Q338" s="326">
        <v>1</v>
      </c>
      <c r="R338" s="327">
        <v>8</v>
      </c>
      <c r="S338" s="309" t="s">
        <v>4920</v>
      </c>
      <c r="T338" s="309" t="s">
        <v>5188</v>
      </c>
      <c r="U338" s="291"/>
      <c r="V338" s="291"/>
    </row>
    <row r="339" spans="1:22" s="356" customFormat="1" ht="63.75">
      <c r="A339" s="299" t="s">
        <v>4760</v>
      </c>
      <c r="B339" s="309" t="s">
        <v>1599</v>
      </c>
      <c r="C339" s="317">
        <v>334</v>
      </c>
      <c r="D339" s="300">
        <v>1</v>
      </c>
      <c r="E339" s="321" t="s">
        <v>4998</v>
      </c>
      <c r="F339" s="322">
        <v>41275</v>
      </c>
      <c r="G339" s="299" t="s">
        <v>1077</v>
      </c>
      <c r="H339" s="323">
        <v>0.19759000000000002</v>
      </c>
      <c r="I339" s="323">
        <v>0.19759000000000002</v>
      </c>
      <c r="J339" s="309">
        <v>2013</v>
      </c>
      <c r="K339" s="324">
        <v>41275</v>
      </c>
      <c r="L339" s="309">
        <v>2013</v>
      </c>
      <c r="M339" s="324">
        <v>41639</v>
      </c>
      <c r="N339" s="299" t="s">
        <v>1599</v>
      </c>
      <c r="O339" s="325" t="s">
        <v>5196</v>
      </c>
      <c r="P339" s="301" t="s">
        <v>329</v>
      </c>
      <c r="Q339" s="326">
        <v>1</v>
      </c>
      <c r="R339" s="327">
        <v>8</v>
      </c>
      <c r="S339" s="309" t="s">
        <v>4920</v>
      </c>
      <c r="T339" s="309" t="s">
        <v>5197</v>
      </c>
      <c r="U339" s="291"/>
      <c r="V339" s="291"/>
    </row>
    <row r="340" spans="1:22" s="356" customFormat="1" ht="63.75">
      <c r="A340" s="299" t="s">
        <v>4760</v>
      </c>
      <c r="B340" s="309" t="s">
        <v>1599</v>
      </c>
      <c r="C340" s="317">
        <v>335</v>
      </c>
      <c r="D340" s="300">
        <v>1</v>
      </c>
      <c r="E340" s="321" t="s">
        <v>4998</v>
      </c>
      <c r="F340" s="322">
        <v>41275</v>
      </c>
      <c r="G340" s="299" t="s">
        <v>1077</v>
      </c>
      <c r="H340" s="323">
        <v>0.10931</v>
      </c>
      <c r="I340" s="323">
        <v>0.10931</v>
      </c>
      <c r="J340" s="309">
        <v>2013</v>
      </c>
      <c r="K340" s="324">
        <v>41275</v>
      </c>
      <c r="L340" s="309">
        <v>2013</v>
      </c>
      <c r="M340" s="324">
        <v>41639</v>
      </c>
      <c r="N340" s="299" t="s">
        <v>1599</v>
      </c>
      <c r="O340" s="325" t="s">
        <v>5198</v>
      </c>
      <c r="P340" s="301" t="s">
        <v>329</v>
      </c>
      <c r="Q340" s="326">
        <v>1</v>
      </c>
      <c r="R340" s="327">
        <v>8</v>
      </c>
      <c r="S340" s="309" t="s">
        <v>4920</v>
      </c>
      <c r="T340" s="309" t="s">
        <v>5197</v>
      </c>
      <c r="U340" s="291"/>
      <c r="V340" s="291"/>
    </row>
    <row r="341" spans="1:22" s="356" customFormat="1" ht="63.75">
      <c r="A341" s="299" t="s">
        <v>4760</v>
      </c>
      <c r="B341" s="309" t="s">
        <v>1599</v>
      </c>
      <c r="C341" s="317">
        <v>336</v>
      </c>
      <c r="D341" s="300">
        <v>1</v>
      </c>
      <c r="E341" s="321" t="s">
        <v>4998</v>
      </c>
      <c r="F341" s="322">
        <v>41275</v>
      </c>
      <c r="G341" s="299" t="s">
        <v>1077</v>
      </c>
      <c r="H341" s="323">
        <v>1.3600000000000001E-3</v>
      </c>
      <c r="I341" s="323">
        <v>1.3600000000000001E-3</v>
      </c>
      <c r="J341" s="309">
        <v>2013</v>
      </c>
      <c r="K341" s="324">
        <v>41275</v>
      </c>
      <c r="L341" s="309">
        <v>2013</v>
      </c>
      <c r="M341" s="324">
        <v>41639</v>
      </c>
      <c r="N341" s="299" t="s">
        <v>1599</v>
      </c>
      <c r="O341" s="325" t="s">
        <v>5199</v>
      </c>
      <c r="P341" s="301" t="s">
        <v>329</v>
      </c>
      <c r="Q341" s="326">
        <v>1</v>
      </c>
      <c r="R341" s="327">
        <v>8</v>
      </c>
      <c r="S341" s="309" t="s">
        <v>4920</v>
      </c>
      <c r="T341" s="309" t="s">
        <v>5197</v>
      </c>
      <c r="U341" s="291"/>
      <c r="V341" s="291"/>
    </row>
    <row r="342" spans="1:22" s="356" customFormat="1" ht="63.75">
      <c r="A342" s="299" t="s">
        <v>4760</v>
      </c>
      <c r="B342" s="309" t="s">
        <v>1599</v>
      </c>
      <c r="C342" s="317">
        <v>337</v>
      </c>
      <c r="D342" s="300">
        <v>1</v>
      </c>
      <c r="E342" s="321" t="s">
        <v>4998</v>
      </c>
      <c r="F342" s="322">
        <v>41275</v>
      </c>
      <c r="G342" s="299" t="s">
        <v>1077</v>
      </c>
      <c r="H342" s="323">
        <v>3.9509999999999997E-2</v>
      </c>
      <c r="I342" s="323">
        <v>3.9509999999999997E-2</v>
      </c>
      <c r="J342" s="309">
        <v>2013</v>
      </c>
      <c r="K342" s="324">
        <v>41275</v>
      </c>
      <c r="L342" s="309">
        <v>2013</v>
      </c>
      <c r="M342" s="324">
        <v>41639</v>
      </c>
      <c r="N342" s="299" t="s">
        <v>1599</v>
      </c>
      <c r="O342" s="325" t="s">
        <v>5200</v>
      </c>
      <c r="P342" s="301" t="s">
        <v>329</v>
      </c>
      <c r="Q342" s="326">
        <v>1</v>
      </c>
      <c r="R342" s="327">
        <v>8</v>
      </c>
      <c r="S342" s="309" t="s">
        <v>4920</v>
      </c>
      <c r="T342" s="309" t="s">
        <v>5197</v>
      </c>
      <c r="U342" s="291"/>
      <c r="V342" s="291"/>
    </row>
    <row r="343" spans="1:22" s="356" customFormat="1" ht="63.75">
      <c r="A343" s="299" t="s">
        <v>4760</v>
      </c>
      <c r="B343" s="309" t="s">
        <v>1599</v>
      </c>
      <c r="C343" s="317">
        <v>338</v>
      </c>
      <c r="D343" s="300">
        <v>1</v>
      </c>
      <c r="E343" s="321" t="s">
        <v>4998</v>
      </c>
      <c r="F343" s="322">
        <v>41275</v>
      </c>
      <c r="G343" s="299" t="s">
        <v>1077</v>
      </c>
      <c r="H343" s="323">
        <v>7.8079999999999997E-2</v>
      </c>
      <c r="I343" s="323">
        <v>7.8079999999999997E-2</v>
      </c>
      <c r="J343" s="309">
        <v>2013</v>
      </c>
      <c r="K343" s="324">
        <v>41275</v>
      </c>
      <c r="L343" s="309">
        <v>2013</v>
      </c>
      <c r="M343" s="324">
        <v>41639</v>
      </c>
      <c r="N343" s="299" t="s">
        <v>1599</v>
      </c>
      <c r="O343" s="325" t="s">
        <v>5201</v>
      </c>
      <c r="P343" s="301" t="s">
        <v>329</v>
      </c>
      <c r="Q343" s="326">
        <v>1</v>
      </c>
      <c r="R343" s="327">
        <v>8</v>
      </c>
      <c r="S343" s="309" t="s">
        <v>4920</v>
      </c>
      <c r="T343" s="309" t="s">
        <v>5197</v>
      </c>
      <c r="U343" s="291"/>
      <c r="V343" s="291"/>
    </row>
    <row r="344" spans="1:22" s="356" customFormat="1" ht="63.75">
      <c r="A344" s="299" t="s">
        <v>4760</v>
      </c>
      <c r="B344" s="309" t="s">
        <v>1599</v>
      </c>
      <c r="C344" s="317">
        <v>339</v>
      </c>
      <c r="D344" s="300">
        <v>1</v>
      </c>
      <c r="E344" s="321" t="s">
        <v>4998</v>
      </c>
      <c r="F344" s="322">
        <v>41275</v>
      </c>
      <c r="G344" s="299" t="s">
        <v>1077</v>
      </c>
      <c r="H344" s="323">
        <v>3.5069999999999997E-2</v>
      </c>
      <c r="I344" s="323">
        <v>3.5069999999999997E-2</v>
      </c>
      <c r="J344" s="309">
        <v>2013</v>
      </c>
      <c r="K344" s="324">
        <v>41275</v>
      </c>
      <c r="L344" s="309">
        <v>2013</v>
      </c>
      <c r="M344" s="324">
        <v>41639</v>
      </c>
      <c r="N344" s="299" t="s">
        <v>1599</v>
      </c>
      <c r="O344" s="325" t="s">
        <v>5202</v>
      </c>
      <c r="P344" s="301" t="s">
        <v>329</v>
      </c>
      <c r="Q344" s="326">
        <v>1</v>
      </c>
      <c r="R344" s="327">
        <v>8</v>
      </c>
      <c r="S344" s="309" t="s">
        <v>4920</v>
      </c>
      <c r="T344" s="309" t="s">
        <v>5197</v>
      </c>
      <c r="U344" s="291"/>
      <c r="V344" s="291"/>
    </row>
    <row r="345" spans="1:22" s="356" customFormat="1" ht="63.75">
      <c r="A345" s="299" t="s">
        <v>4760</v>
      </c>
      <c r="B345" s="309" t="s">
        <v>1599</v>
      </c>
      <c r="C345" s="317">
        <v>340</v>
      </c>
      <c r="D345" s="300">
        <v>1</v>
      </c>
      <c r="E345" s="321" t="s">
        <v>4998</v>
      </c>
      <c r="F345" s="322">
        <v>41275</v>
      </c>
      <c r="G345" s="299" t="s">
        <v>1077</v>
      </c>
      <c r="H345" s="323">
        <v>5.11E-2</v>
      </c>
      <c r="I345" s="323">
        <v>5.11E-2</v>
      </c>
      <c r="J345" s="309">
        <v>2013</v>
      </c>
      <c r="K345" s="324">
        <v>41275</v>
      </c>
      <c r="L345" s="309">
        <v>2013</v>
      </c>
      <c r="M345" s="324">
        <v>41639</v>
      </c>
      <c r="N345" s="299" t="s">
        <v>1599</v>
      </c>
      <c r="O345" s="325" t="s">
        <v>5203</v>
      </c>
      <c r="P345" s="301" t="s">
        <v>329</v>
      </c>
      <c r="Q345" s="326">
        <v>1</v>
      </c>
      <c r="R345" s="327">
        <v>8</v>
      </c>
      <c r="S345" s="309" t="s">
        <v>4920</v>
      </c>
      <c r="T345" s="309" t="s">
        <v>5197</v>
      </c>
      <c r="U345" s="291"/>
      <c r="V345" s="291"/>
    </row>
    <row r="346" spans="1:22" s="356" customFormat="1" ht="63.75">
      <c r="A346" s="299" t="s">
        <v>4760</v>
      </c>
      <c r="B346" s="309" t="s">
        <v>1599</v>
      </c>
      <c r="C346" s="317">
        <v>341</v>
      </c>
      <c r="D346" s="300">
        <v>1</v>
      </c>
      <c r="E346" s="321" t="s">
        <v>4998</v>
      </c>
      <c r="F346" s="322">
        <v>41275</v>
      </c>
      <c r="G346" s="299" t="s">
        <v>1077</v>
      </c>
      <c r="H346" s="323">
        <v>6.7250000000000004E-2</v>
      </c>
      <c r="I346" s="323">
        <v>6.7250000000000004E-2</v>
      </c>
      <c r="J346" s="309">
        <v>2013</v>
      </c>
      <c r="K346" s="324">
        <v>41275</v>
      </c>
      <c r="L346" s="309">
        <v>2013</v>
      </c>
      <c r="M346" s="324">
        <v>41639</v>
      </c>
      <c r="N346" s="299" t="s">
        <v>1599</v>
      </c>
      <c r="O346" s="325" t="s">
        <v>5204</v>
      </c>
      <c r="P346" s="301" t="s">
        <v>329</v>
      </c>
      <c r="Q346" s="326">
        <v>1</v>
      </c>
      <c r="R346" s="327">
        <v>8</v>
      </c>
      <c r="S346" s="309" t="s">
        <v>4920</v>
      </c>
      <c r="T346" s="309" t="s">
        <v>5197</v>
      </c>
      <c r="U346" s="291"/>
      <c r="V346" s="291"/>
    </row>
    <row r="347" spans="1:22" s="356" customFormat="1" ht="63.75">
      <c r="A347" s="299" t="s">
        <v>4760</v>
      </c>
      <c r="B347" s="309" t="s">
        <v>1599</v>
      </c>
      <c r="C347" s="317">
        <v>342</v>
      </c>
      <c r="D347" s="300">
        <v>1</v>
      </c>
      <c r="E347" s="321" t="s">
        <v>4998</v>
      </c>
      <c r="F347" s="322">
        <v>41275</v>
      </c>
      <c r="G347" s="299" t="s">
        <v>1077</v>
      </c>
      <c r="H347" s="323">
        <v>4.9340000000000002E-2</v>
      </c>
      <c r="I347" s="323">
        <v>4.9340000000000002E-2</v>
      </c>
      <c r="J347" s="309">
        <v>2013</v>
      </c>
      <c r="K347" s="324">
        <v>41275</v>
      </c>
      <c r="L347" s="309">
        <v>2013</v>
      </c>
      <c r="M347" s="324">
        <v>41639</v>
      </c>
      <c r="N347" s="299" t="s">
        <v>1599</v>
      </c>
      <c r="O347" s="325" t="s">
        <v>5205</v>
      </c>
      <c r="P347" s="301" t="s">
        <v>329</v>
      </c>
      <c r="Q347" s="326">
        <v>1</v>
      </c>
      <c r="R347" s="327">
        <v>8</v>
      </c>
      <c r="S347" s="309" t="s">
        <v>4920</v>
      </c>
      <c r="T347" s="309" t="s">
        <v>5197</v>
      </c>
      <c r="U347" s="291"/>
      <c r="V347" s="291"/>
    </row>
    <row r="348" spans="1:22" s="356" customFormat="1" ht="63.75">
      <c r="A348" s="299" t="s">
        <v>4760</v>
      </c>
      <c r="B348" s="309" t="s">
        <v>1599</v>
      </c>
      <c r="C348" s="317">
        <v>343</v>
      </c>
      <c r="D348" s="300">
        <v>1</v>
      </c>
      <c r="E348" s="321" t="s">
        <v>4998</v>
      </c>
      <c r="F348" s="322">
        <v>41275</v>
      </c>
      <c r="G348" s="299" t="s">
        <v>1077</v>
      </c>
      <c r="H348" s="323">
        <v>2.1299999999999999E-2</v>
      </c>
      <c r="I348" s="323">
        <v>2.1299999999999999E-2</v>
      </c>
      <c r="J348" s="309">
        <v>2013</v>
      </c>
      <c r="K348" s="324">
        <v>41275</v>
      </c>
      <c r="L348" s="309">
        <v>2013</v>
      </c>
      <c r="M348" s="324">
        <v>41639</v>
      </c>
      <c r="N348" s="299" t="s">
        <v>1599</v>
      </c>
      <c r="O348" s="325" t="s">
        <v>5206</v>
      </c>
      <c r="P348" s="301" t="s">
        <v>329</v>
      </c>
      <c r="Q348" s="326">
        <v>1</v>
      </c>
      <c r="R348" s="327">
        <v>8</v>
      </c>
      <c r="S348" s="309" t="s">
        <v>4920</v>
      </c>
      <c r="T348" s="309" t="s">
        <v>5197</v>
      </c>
      <c r="U348" s="291"/>
      <c r="V348" s="291"/>
    </row>
    <row r="349" spans="1:22" s="356" customFormat="1" ht="63.75">
      <c r="A349" s="299" t="s">
        <v>4760</v>
      </c>
      <c r="B349" s="309" t="s">
        <v>1599</v>
      </c>
      <c r="C349" s="317">
        <v>344</v>
      </c>
      <c r="D349" s="300">
        <v>1</v>
      </c>
      <c r="E349" s="321" t="s">
        <v>4998</v>
      </c>
      <c r="F349" s="322">
        <v>41275</v>
      </c>
      <c r="G349" s="299" t="s">
        <v>1077</v>
      </c>
      <c r="H349" s="323">
        <v>9.8589999999999997E-2</v>
      </c>
      <c r="I349" s="323">
        <v>9.8589999999999997E-2</v>
      </c>
      <c r="J349" s="309">
        <v>2013</v>
      </c>
      <c r="K349" s="324">
        <v>41275</v>
      </c>
      <c r="L349" s="309">
        <v>2013</v>
      </c>
      <c r="M349" s="324">
        <v>41639</v>
      </c>
      <c r="N349" s="299" t="s">
        <v>1599</v>
      </c>
      <c r="O349" s="325" t="s">
        <v>5207</v>
      </c>
      <c r="P349" s="301" t="s">
        <v>329</v>
      </c>
      <c r="Q349" s="326">
        <v>1</v>
      </c>
      <c r="R349" s="327">
        <v>8</v>
      </c>
      <c r="S349" s="309" t="s">
        <v>4920</v>
      </c>
      <c r="T349" s="309" t="s">
        <v>5197</v>
      </c>
      <c r="U349" s="291"/>
      <c r="V349" s="291"/>
    </row>
    <row r="350" spans="1:22" s="356" customFormat="1" ht="76.5">
      <c r="A350" s="299" t="s">
        <v>4760</v>
      </c>
      <c r="B350" s="309" t="s">
        <v>1599</v>
      </c>
      <c r="C350" s="317">
        <v>345</v>
      </c>
      <c r="D350" s="300">
        <v>1</v>
      </c>
      <c r="E350" s="321" t="s">
        <v>4998</v>
      </c>
      <c r="F350" s="322">
        <v>41275</v>
      </c>
      <c r="G350" s="299" t="s">
        <v>1077</v>
      </c>
      <c r="H350" s="323">
        <v>0.11812</v>
      </c>
      <c r="I350" s="323">
        <v>0.11812</v>
      </c>
      <c r="J350" s="309">
        <v>2013</v>
      </c>
      <c r="K350" s="324">
        <v>41275</v>
      </c>
      <c r="L350" s="309">
        <v>2013</v>
      </c>
      <c r="M350" s="324">
        <v>41639</v>
      </c>
      <c r="N350" s="299" t="s">
        <v>1599</v>
      </c>
      <c r="O350" s="325" t="s">
        <v>5208</v>
      </c>
      <c r="P350" s="301" t="s">
        <v>329</v>
      </c>
      <c r="Q350" s="326">
        <v>1</v>
      </c>
      <c r="R350" s="327">
        <v>8</v>
      </c>
      <c r="S350" s="309" t="s">
        <v>4920</v>
      </c>
      <c r="T350" s="309" t="s">
        <v>5197</v>
      </c>
      <c r="U350" s="291"/>
      <c r="V350" s="291"/>
    </row>
    <row r="351" spans="1:22" s="356" customFormat="1" ht="63.75">
      <c r="A351" s="299" t="s">
        <v>4760</v>
      </c>
      <c r="B351" s="309" t="s">
        <v>1599</v>
      </c>
      <c r="C351" s="317">
        <v>346</v>
      </c>
      <c r="D351" s="300">
        <v>1</v>
      </c>
      <c r="E351" s="321" t="s">
        <v>4998</v>
      </c>
      <c r="F351" s="322">
        <v>41275</v>
      </c>
      <c r="G351" s="299" t="s">
        <v>1077</v>
      </c>
      <c r="H351" s="323">
        <v>9.5189999999999997E-2</v>
      </c>
      <c r="I351" s="323">
        <v>9.5189999999999997E-2</v>
      </c>
      <c r="J351" s="309">
        <v>2013</v>
      </c>
      <c r="K351" s="324">
        <v>41275</v>
      </c>
      <c r="L351" s="309">
        <v>2013</v>
      </c>
      <c r="M351" s="324">
        <v>41639</v>
      </c>
      <c r="N351" s="299" t="s">
        <v>1599</v>
      </c>
      <c r="O351" s="325" t="s">
        <v>5209</v>
      </c>
      <c r="P351" s="301" t="s">
        <v>329</v>
      </c>
      <c r="Q351" s="326">
        <v>1</v>
      </c>
      <c r="R351" s="327">
        <v>8</v>
      </c>
      <c r="S351" s="309" t="s">
        <v>4920</v>
      </c>
      <c r="T351" s="309" t="s">
        <v>5197</v>
      </c>
      <c r="U351" s="291"/>
      <c r="V351" s="291"/>
    </row>
    <row r="352" spans="1:22" s="356" customFormat="1" ht="140.25">
      <c r="A352" s="299" t="s">
        <v>4760</v>
      </c>
      <c r="B352" s="309" t="s">
        <v>1599</v>
      </c>
      <c r="C352" s="317">
        <v>347</v>
      </c>
      <c r="D352" s="300">
        <v>1</v>
      </c>
      <c r="E352" s="321" t="s">
        <v>4998</v>
      </c>
      <c r="F352" s="322">
        <v>41275</v>
      </c>
      <c r="G352" s="299" t="s">
        <v>1077</v>
      </c>
      <c r="H352" s="323">
        <v>0.23924999999999999</v>
      </c>
      <c r="I352" s="323">
        <v>0.23924999999999999</v>
      </c>
      <c r="J352" s="309">
        <v>2013</v>
      </c>
      <c r="K352" s="324">
        <v>41275</v>
      </c>
      <c r="L352" s="309">
        <v>2013</v>
      </c>
      <c r="M352" s="324">
        <v>41639</v>
      </c>
      <c r="N352" s="299" t="s">
        <v>1599</v>
      </c>
      <c r="O352" s="325" t="s">
        <v>5210</v>
      </c>
      <c r="P352" s="301" t="s">
        <v>329</v>
      </c>
      <c r="Q352" s="326">
        <v>1</v>
      </c>
      <c r="R352" s="327">
        <v>8</v>
      </c>
      <c r="S352" s="309" t="s">
        <v>4920</v>
      </c>
      <c r="T352" s="309" t="s">
        <v>5197</v>
      </c>
      <c r="U352" s="291"/>
      <c r="V352" s="291"/>
    </row>
    <row r="353" spans="1:22" s="356" customFormat="1" ht="63.75">
      <c r="A353" s="299" t="s">
        <v>4760</v>
      </c>
      <c r="B353" s="309" t="s">
        <v>1599</v>
      </c>
      <c r="C353" s="317">
        <v>348</v>
      </c>
      <c r="D353" s="300">
        <v>1</v>
      </c>
      <c r="E353" s="321" t="s">
        <v>4998</v>
      </c>
      <c r="F353" s="322">
        <v>41275</v>
      </c>
      <c r="G353" s="299" t="s">
        <v>1077</v>
      </c>
      <c r="H353" s="323">
        <v>1.21E-2</v>
      </c>
      <c r="I353" s="323">
        <v>1.21E-2</v>
      </c>
      <c r="J353" s="309">
        <v>2013</v>
      </c>
      <c r="K353" s="324">
        <v>41275</v>
      </c>
      <c r="L353" s="309">
        <v>2013</v>
      </c>
      <c r="M353" s="324">
        <v>41639</v>
      </c>
      <c r="N353" s="299" t="s">
        <v>1599</v>
      </c>
      <c r="O353" s="325" t="s">
        <v>5211</v>
      </c>
      <c r="P353" s="301" t="s">
        <v>329</v>
      </c>
      <c r="Q353" s="326">
        <v>1</v>
      </c>
      <c r="R353" s="327">
        <v>8</v>
      </c>
      <c r="S353" s="309" t="s">
        <v>4920</v>
      </c>
      <c r="T353" s="309" t="s">
        <v>5197</v>
      </c>
      <c r="U353" s="291"/>
      <c r="V353" s="291"/>
    </row>
    <row r="354" spans="1:22" s="356" customFormat="1" ht="63.75">
      <c r="A354" s="299" t="s">
        <v>4760</v>
      </c>
      <c r="B354" s="309" t="s">
        <v>1599</v>
      </c>
      <c r="C354" s="317">
        <v>349</v>
      </c>
      <c r="D354" s="300">
        <v>1</v>
      </c>
      <c r="E354" s="321" t="s">
        <v>4998</v>
      </c>
      <c r="F354" s="322">
        <v>41275</v>
      </c>
      <c r="G354" s="299" t="s">
        <v>1077</v>
      </c>
      <c r="H354" s="323">
        <v>4.761E-2</v>
      </c>
      <c r="I354" s="323">
        <v>4.761E-2</v>
      </c>
      <c r="J354" s="309">
        <v>2013</v>
      </c>
      <c r="K354" s="324">
        <v>41275</v>
      </c>
      <c r="L354" s="309">
        <v>2013</v>
      </c>
      <c r="M354" s="324">
        <v>41639</v>
      </c>
      <c r="N354" s="299" t="s">
        <v>1599</v>
      </c>
      <c r="O354" s="325" t="s">
        <v>5212</v>
      </c>
      <c r="P354" s="301" t="s">
        <v>329</v>
      </c>
      <c r="Q354" s="326">
        <v>1</v>
      </c>
      <c r="R354" s="327">
        <v>8</v>
      </c>
      <c r="S354" s="309" t="s">
        <v>4920</v>
      </c>
      <c r="T354" s="309" t="s">
        <v>5197</v>
      </c>
      <c r="U354" s="291"/>
      <c r="V354" s="291"/>
    </row>
    <row r="355" spans="1:22" s="356" customFormat="1" ht="63.75">
      <c r="A355" s="299" t="s">
        <v>4760</v>
      </c>
      <c r="B355" s="309" t="s">
        <v>1599</v>
      </c>
      <c r="C355" s="317">
        <v>350</v>
      </c>
      <c r="D355" s="300">
        <v>1</v>
      </c>
      <c r="E355" s="321" t="s">
        <v>4998</v>
      </c>
      <c r="F355" s="322">
        <v>41275</v>
      </c>
      <c r="G355" s="299" t="s">
        <v>1077</v>
      </c>
      <c r="H355" s="323">
        <v>1.2699999999999999E-2</v>
      </c>
      <c r="I355" s="323">
        <v>1.2699999999999999E-2</v>
      </c>
      <c r="J355" s="309">
        <v>2013</v>
      </c>
      <c r="K355" s="324">
        <v>41275</v>
      </c>
      <c r="L355" s="309">
        <v>2013</v>
      </c>
      <c r="M355" s="324">
        <v>41639</v>
      </c>
      <c r="N355" s="299" t="s">
        <v>1599</v>
      </c>
      <c r="O355" s="325" t="s">
        <v>5213</v>
      </c>
      <c r="P355" s="301" t="s">
        <v>329</v>
      </c>
      <c r="Q355" s="326">
        <v>1</v>
      </c>
      <c r="R355" s="327">
        <v>8</v>
      </c>
      <c r="S355" s="309" t="s">
        <v>4920</v>
      </c>
      <c r="T355" s="309" t="s">
        <v>5197</v>
      </c>
      <c r="U355" s="291"/>
      <c r="V355" s="291"/>
    </row>
    <row r="356" spans="1:22" s="356" customFormat="1" ht="63.75">
      <c r="A356" s="299" t="s">
        <v>4760</v>
      </c>
      <c r="B356" s="309" t="s">
        <v>1599</v>
      </c>
      <c r="C356" s="317">
        <v>351</v>
      </c>
      <c r="D356" s="300">
        <v>1</v>
      </c>
      <c r="E356" s="321" t="s">
        <v>4998</v>
      </c>
      <c r="F356" s="322">
        <v>41275</v>
      </c>
      <c r="G356" s="299" t="s">
        <v>1077</v>
      </c>
      <c r="H356" s="323">
        <v>3.3300000000000001E-3</v>
      </c>
      <c r="I356" s="323">
        <v>3.3300000000000001E-3</v>
      </c>
      <c r="J356" s="309">
        <v>2013</v>
      </c>
      <c r="K356" s="324">
        <v>41275</v>
      </c>
      <c r="L356" s="309">
        <v>2013</v>
      </c>
      <c r="M356" s="324">
        <v>41639</v>
      </c>
      <c r="N356" s="299" t="s">
        <v>1599</v>
      </c>
      <c r="O356" s="325" t="s">
        <v>5214</v>
      </c>
      <c r="P356" s="301" t="s">
        <v>329</v>
      </c>
      <c r="Q356" s="326">
        <v>1</v>
      </c>
      <c r="R356" s="327">
        <v>8</v>
      </c>
      <c r="S356" s="309" t="s">
        <v>4920</v>
      </c>
      <c r="T356" s="309" t="s">
        <v>5197</v>
      </c>
      <c r="U356" s="291"/>
      <c r="V356" s="291"/>
    </row>
    <row r="357" spans="1:22" s="356" customFormat="1" ht="63.75">
      <c r="A357" s="299" t="s">
        <v>4760</v>
      </c>
      <c r="B357" s="309" t="s">
        <v>1599</v>
      </c>
      <c r="C357" s="317">
        <v>352</v>
      </c>
      <c r="D357" s="300">
        <v>1</v>
      </c>
      <c r="E357" s="321" t="s">
        <v>4998</v>
      </c>
      <c r="F357" s="322">
        <v>41275</v>
      </c>
      <c r="G357" s="299" t="s">
        <v>1077</v>
      </c>
      <c r="H357" s="323">
        <v>35.728019999999994</v>
      </c>
      <c r="I357" s="323">
        <v>35.728019999999994</v>
      </c>
      <c r="J357" s="309">
        <v>2013</v>
      </c>
      <c r="K357" s="324">
        <v>41275</v>
      </c>
      <c r="L357" s="309">
        <v>2013</v>
      </c>
      <c r="M357" s="324">
        <v>41639</v>
      </c>
      <c r="N357" s="299" t="s">
        <v>1599</v>
      </c>
      <c r="O357" s="325" t="s">
        <v>5215</v>
      </c>
      <c r="P357" s="301" t="s">
        <v>329</v>
      </c>
      <c r="Q357" s="326">
        <v>1</v>
      </c>
      <c r="R357" s="327">
        <v>8</v>
      </c>
      <c r="S357" s="309" t="s">
        <v>4920</v>
      </c>
      <c r="T357" s="309" t="s">
        <v>5000</v>
      </c>
      <c r="U357" s="291"/>
      <c r="V357" s="291"/>
    </row>
    <row r="358" spans="1:22" s="356" customFormat="1" ht="63.75">
      <c r="A358" s="299" t="s">
        <v>4760</v>
      </c>
      <c r="B358" s="309" t="s">
        <v>1599</v>
      </c>
      <c r="C358" s="317">
        <v>353</v>
      </c>
      <c r="D358" s="300">
        <v>1</v>
      </c>
      <c r="E358" s="321" t="s">
        <v>4998</v>
      </c>
      <c r="F358" s="322">
        <v>41275</v>
      </c>
      <c r="G358" s="299" t="s">
        <v>1077</v>
      </c>
      <c r="H358" s="323">
        <v>64.078630000000004</v>
      </c>
      <c r="I358" s="323">
        <v>64.078630000000004</v>
      </c>
      <c r="J358" s="309">
        <v>2013</v>
      </c>
      <c r="K358" s="324">
        <v>41275</v>
      </c>
      <c r="L358" s="309">
        <v>2013</v>
      </c>
      <c r="M358" s="324">
        <v>41639</v>
      </c>
      <c r="N358" s="299" t="s">
        <v>1599</v>
      </c>
      <c r="O358" s="325" t="s">
        <v>5216</v>
      </c>
      <c r="P358" s="301" t="s">
        <v>329</v>
      </c>
      <c r="Q358" s="326">
        <v>1</v>
      </c>
      <c r="R358" s="327">
        <v>8</v>
      </c>
      <c r="S358" s="309" t="s">
        <v>4920</v>
      </c>
      <c r="T358" s="309" t="s">
        <v>5000</v>
      </c>
      <c r="U358" s="291"/>
      <c r="V358" s="291"/>
    </row>
    <row r="359" spans="1:22" s="356" customFormat="1" ht="63.75">
      <c r="A359" s="299" t="s">
        <v>4760</v>
      </c>
      <c r="B359" s="309" t="s">
        <v>1599</v>
      </c>
      <c r="C359" s="317">
        <v>354</v>
      </c>
      <c r="D359" s="300">
        <v>1</v>
      </c>
      <c r="E359" s="321" t="s">
        <v>4998</v>
      </c>
      <c r="F359" s="322">
        <v>41275</v>
      </c>
      <c r="G359" s="299" t="s">
        <v>1077</v>
      </c>
      <c r="H359" s="323">
        <v>357.56999000000002</v>
      </c>
      <c r="I359" s="323">
        <v>357.56999000000002</v>
      </c>
      <c r="J359" s="309">
        <v>2013</v>
      </c>
      <c r="K359" s="324">
        <v>41275</v>
      </c>
      <c r="L359" s="309">
        <v>2013</v>
      </c>
      <c r="M359" s="324">
        <v>41639</v>
      </c>
      <c r="N359" s="299" t="s">
        <v>1599</v>
      </c>
      <c r="O359" s="325" t="s">
        <v>5217</v>
      </c>
      <c r="P359" s="301" t="s">
        <v>329</v>
      </c>
      <c r="Q359" s="326">
        <v>1</v>
      </c>
      <c r="R359" s="327">
        <v>8</v>
      </c>
      <c r="S359" s="309" t="s">
        <v>4920</v>
      </c>
      <c r="T359" s="309" t="s">
        <v>5000</v>
      </c>
      <c r="U359" s="291"/>
      <c r="V359" s="291"/>
    </row>
    <row r="360" spans="1:22" s="356" customFormat="1" ht="63.75">
      <c r="A360" s="299" t="s">
        <v>4760</v>
      </c>
      <c r="B360" s="309" t="s">
        <v>1599</v>
      </c>
      <c r="C360" s="317">
        <v>355</v>
      </c>
      <c r="D360" s="300">
        <v>1</v>
      </c>
      <c r="E360" s="321" t="s">
        <v>4998</v>
      </c>
      <c r="F360" s="322">
        <v>41275</v>
      </c>
      <c r="G360" s="299" t="s">
        <v>1077</v>
      </c>
      <c r="H360" s="323">
        <v>216.04324</v>
      </c>
      <c r="I360" s="323">
        <v>216.04324</v>
      </c>
      <c r="J360" s="309">
        <v>2013</v>
      </c>
      <c r="K360" s="324">
        <v>41275</v>
      </c>
      <c r="L360" s="309">
        <v>2013</v>
      </c>
      <c r="M360" s="324">
        <v>41639</v>
      </c>
      <c r="N360" s="299" t="s">
        <v>1599</v>
      </c>
      <c r="O360" s="325" t="s">
        <v>5218</v>
      </c>
      <c r="P360" s="301" t="s">
        <v>329</v>
      </c>
      <c r="Q360" s="326">
        <v>1</v>
      </c>
      <c r="R360" s="327">
        <v>8</v>
      </c>
      <c r="S360" s="309" t="s">
        <v>4920</v>
      </c>
      <c r="T360" s="309" t="s">
        <v>5000</v>
      </c>
      <c r="U360" s="291"/>
      <c r="V360" s="291"/>
    </row>
    <row r="361" spans="1:22" s="356" customFormat="1" ht="63.75">
      <c r="A361" s="299" t="s">
        <v>4760</v>
      </c>
      <c r="B361" s="309" t="s">
        <v>1599</v>
      </c>
      <c r="C361" s="317">
        <v>356</v>
      </c>
      <c r="D361" s="300">
        <v>1</v>
      </c>
      <c r="E361" s="321" t="s">
        <v>4998</v>
      </c>
      <c r="F361" s="322">
        <v>41275</v>
      </c>
      <c r="G361" s="299" t="s">
        <v>1077</v>
      </c>
      <c r="H361" s="323">
        <v>15.90812</v>
      </c>
      <c r="I361" s="323">
        <v>15.90812</v>
      </c>
      <c r="J361" s="309">
        <v>2013</v>
      </c>
      <c r="K361" s="324">
        <v>41275</v>
      </c>
      <c r="L361" s="309">
        <v>2013</v>
      </c>
      <c r="M361" s="324">
        <v>41639</v>
      </c>
      <c r="N361" s="299" t="s">
        <v>1599</v>
      </c>
      <c r="O361" s="325" t="s">
        <v>5219</v>
      </c>
      <c r="P361" s="301" t="s">
        <v>329</v>
      </c>
      <c r="Q361" s="326">
        <v>1</v>
      </c>
      <c r="R361" s="327">
        <v>8</v>
      </c>
      <c r="S361" s="309" t="s">
        <v>4920</v>
      </c>
      <c r="T361" s="309" t="s">
        <v>5000</v>
      </c>
      <c r="U361" s="291"/>
      <c r="V361" s="291"/>
    </row>
    <row r="362" spans="1:22" s="356" customFormat="1" ht="63.75">
      <c r="A362" s="299" t="s">
        <v>4760</v>
      </c>
      <c r="B362" s="309" t="s">
        <v>1599</v>
      </c>
      <c r="C362" s="317">
        <v>357</v>
      </c>
      <c r="D362" s="300">
        <v>1</v>
      </c>
      <c r="E362" s="321" t="s">
        <v>4998</v>
      </c>
      <c r="F362" s="322">
        <v>41275</v>
      </c>
      <c r="G362" s="299" t="s">
        <v>1077</v>
      </c>
      <c r="H362" s="323">
        <v>178.00567999999998</v>
      </c>
      <c r="I362" s="323">
        <v>178.00567999999998</v>
      </c>
      <c r="J362" s="309">
        <v>2013</v>
      </c>
      <c r="K362" s="324">
        <v>41275</v>
      </c>
      <c r="L362" s="309">
        <v>2013</v>
      </c>
      <c r="M362" s="324">
        <v>41639</v>
      </c>
      <c r="N362" s="299" t="s">
        <v>1599</v>
      </c>
      <c r="O362" s="325" t="s">
        <v>5220</v>
      </c>
      <c r="P362" s="301" t="s">
        <v>329</v>
      </c>
      <c r="Q362" s="326">
        <v>1</v>
      </c>
      <c r="R362" s="327">
        <v>8</v>
      </c>
      <c r="S362" s="309" t="s">
        <v>4920</v>
      </c>
      <c r="T362" s="309" t="s">
        <v>5000</v>
      </c>
      <c r="U362" s="291"/>
      <c r="V362" s="291"/>
    </row>
    <row r="363" spans="1:22" s="356" customFormat="1" ht="63.75">
      <c r="A363" s="299" t="s">
        <v>4760</v>
      </c>
      <c r="B363" s="309" t="s">
        <v>1599</v>
      </c>
      <c r="C363" s="317">
        <v>358</v>
      </c>
      <c r="D363" s="300">
        <v>1</v>
      </c>
      <c r="E363" s="321" t="s">
        <v>4998</v>
      </c>
      <c r="F363" s="322">
        <v>41275</v>
      </c>
      <c r="G363" s="299" t="s">
        <v>1077</v>
      </c>
      <c r="H363" s="323">
        <v>45.424939999999999</v>
      </c>
      <c r="I363" s="323">
        <v>45.424939999999999</v>
      </c>
      <c r="J363" s="309">
        <v>2013</v>
      </c>
      <c r="K363" s="324">
        <v>41275</v>
      </c>
      <c r="L363" s="309">
        <v>2013</v>
      </c>
      <c r="M363" s="324">
        <v>41639</v>
      </c>
      <c r="N363" s="299" t="s">
        <v>1599</v>
      </c>
      <c r="O363" s="325" t="s">
        <v>5221</v>
      </c>
      <c r="P363" s="301" t="s">
        <v>329</v>
      </c>
      <c r="Q363" s="326">
        <v>1</v>
      </c>
      <c r="R363" s="327">
        <v>8</v>
      </c>
      <c r="S363" s="309" t="s">
        <v>4920</v>
      </c>
      <c r="T363" s="309" t="s">
        <v>5000</v>
      </c>
      <c r="U363" s="291"/>
      <c r="V363" s="291"/>
    </row>
    <row r="364" spans="1:22" s="356" customFormat="1" ht="63.75">
      <c r="A364" s="299" t="s">
        <v>4760</v>
      </c>
      <c r="B364" s="309" t="s">
        <v>1599</v>
      </c>
      <c r="C364" s="317">
        <v>359</v>
      </c>
      <c r="D364" s="300">
        <v>1</v>
      </c>
      <c r="E364" s="321" t="s">
        <v>4998</v>
      </c>
      <c r="F364" s="322">
        <v>41275</v>
      </c>
      <c r="G364" s="299" t="s">
        <v>1077</v>
      </c>
      <c r="H364" s="323">
        <v>104.76496</v>
      </c>
      <c r="I364" s="323">
        <v>104.76496</v>
      </c>
      <c r="J364" s="309">
        <v>2013</v>
      </c>
      <c r="K364" s="324">
        <v>41275</v>
      </c>
      <c r="L364" s="309">
        <v>2013</v>
      </c>
      <c r="M364" s="324">
        <v>41639</v>
      </c>
      <c r="N364" s="299" t="s">
        <v>1599</v>
      </c>
      <c r="O364" s="325" t="s">
        <v>5222</v>
      </c>
      <c r="P364" s="301" t="s">
        <v>329</v>
      </c>
      <c r="Q364" s="326">
        <v>1</v>
      </c>
      <c r="R364" s="327">
        <v>8</v>
      </c>
      <c r="S364" s="309" t="s">
        <v>4920</v>
      </c>
      <c r="T364" s="309" t="s">
        <v>5000</v>
      </c>
      <c r="U364" s="291"/>
      <c r="V364" s="291"/>
    </row>
    <row r="365" spans="1:22" s="356" customFormat="1" ht="63.75">
      <c r="A365" s="299" t="s">
        <v>4760</v>
      </c>
      <c r="B365" s="309" t="s">
        <v>1599</v>
      </c>
      <c r="C365" s="317">
        <v>360</v>
      </c>
      <c r="D365" s="300">
        <v>1</v>
      </c>
      <c r="E365" s="321" t="s">
        <v>4998</v>
      </c>
      <c r="F365" s="322">
        <v>41275</v>
      </c>
      <c r="G365" s="299" t="s">
        <v>1077</v>
      </c>
      <c r="H365" s="323">
        <v>156.23920000000001</v>
      </c>
      <c r="I365" s="323">
        <v>156.23920000000001</v>
      </c>
      <c r="J365" s="309">
        <v>2013</v>
      </c>
      <c r="K365" s="324">
        <v>41275</v>
      </c>
      <c r="L365" s="309">
        <v>2013</v>
      </c>
      <c r="M365" s="324">
        <v>41639</v>
      </c>
      <c r="N365" s="299" t="s">
        <v>1599</v>
      </c>
      <c r="O365" s="325" t="s">
        <v>5223</v>
      </c>
      <c r="P365" s="301" t="s">
        <v>329</v>
      </c>
      <c r="Q365" s="326">
        <v>1</v>
      </c>
      <c r="R365" s="327">
        <v>8</v>
      </c>
      <c r="S365" s="309" t="s">
        <v>4920</v>
      </c>
      <c r="T365" s="309" t="s">
        <v>5000</v>
      </c>
      <c r="U365" s="291"/>
      <c r="V365" s="291"/>
    </row>
    <row r="366" spans="1:22" s="356" customFormat="1" ht="63.75">
      <c r="A366" s="299" t="s">
        <v>4760</v>
      </c>
      <c r="B366" s="309" t="s">
        <v>1599</v>
      </c>
      <c r="C366" s="317">
        <v>361</v>
      </c>
      <c r="D366" s="300">
        <v>1</v>
      </c>
      <c r="E366" s="321" t="s">
        <v>4998</v>
      </c>
      <c r="F366" s="322">
        <v>41275</v>
      </c>
      <c r="G366" s="299" t="s">
        <v>1077</v>
      </c>
      <c r="H366" s="323">
        <v>81.584999999999994</v>
      </c>
      <c r="I366" s="323">
        <v>81.584999999999994</v>
      </c>
      <c r="J366" s="309">
        <v>2013</v>
      </c>
      <c r="K366" s="324">
        <v>41275</v>
      </c>
      <c r="L366" s="309">
        <v>2013</v>
      </c>
      <c r="M366" s="324">
        <v>41639</v>
      </c>
      <c r="N366" s="299" t="s">
        <v>1599</v>
      </c>
      <c r="O366" s="325" t="s">
        <v>5224</v>
      </c>
      <c r="P366" s="301" t="s">
        <v>329</v>
      </c>
      <c r="Q366" s="326">
        <v>1</v>
      </c>
      <c r="R366" s="327">
        <v>8</v>
      </c>
      <c r="S366" s="309" t="s">
        <v>4920</v>
      </c>
      <c r="T366" s="309" t="s">
        <v>5000</v>
      </c>
      <c r="U366" s="291"/>
      <c r="V366" s="291"/>
    </row>
    <row r="367" spans="1:22" s="356" customFormat="1" ht="63.75">
      <c r="A367" s="299" t="s">
        <v>4760</v>
      </c>
      <c r="B367" s="309" t="s">
        <v>1599</v>
      </c>
      <c r="C367" s="317">
        <v>362</v>
      </c>
      <c r="D367" s="300">
        <v>1</v>
      </c>
      <c r="E367" s="321" t="s">
        <v>4998</v>
      </c>
      <c r="F367" s="322">
        <v>41275</v>
      </c>
      <c r="G367" s="299" t="s">
        <v>1077</v>
      </c>
      <c r="H367" s="323">
        <v>149.58544000000001</v>
      </c>
      <c r="I367" s="323">
        <v>149.58544000000001</v>
      </c>
      <c r="J367" s="309">
        <v>2013</v>
      </c>
      <c r="K367" s="324">
        <v>41275</v>
      </c>
      <c r="L367" s="309">
        <v>2013</v>
      </c>
      <c r="M367" s="324">
        <v>41639</v>
      </c>
      <c r="N367" s="299" t="s">
        <v>1599</v>
      </c>
      <c r="O367" s="325" t="s">
        <v>5225</v>
      </c>
      <c r="P367" s="301" t="s">
        <v>329</v>
      </c>
      <c r="Q367" s="326">
        <v>1</v>
      </c>
      <c r="R367" s="327">
        <v>8</v>
      </c>
      <c r="S367" s="309" t="s">
        <v>4920</v>
      </c>
      <c r="T367" s="309" t="s">
        <v>5000</v>
      </c>
      <c r="U367" s="291"/>
      <c r="V367" s="291"/>
    </row>
    <row r="368" spans="1:22" s="356" customFormat="1" ht="63.75">
      <c r="A368" s="299" t="s">
        <v>4760</v>
      </c>
      <c r="B368" s="309" t="s">
        <v>1599</v>
      </c>
      <c r="C368" s="317">
        <v>363</v>
      </c>
      <c r="D368" s="300">
        <v>1</v>
      </c>
      <c r="E368" s="321" t="s">
        <v>4998</v>
      </c>
      <c r="F368" s="322">
        <v>41275</v>
      </c>
      <c r="G368" s="299" t="s">
        <v>1077</v>
      </c>
      <c r="H368" s="323">
        <v>1.35453</v>
      </c>
      <c r="I368" s="323">
        <v>1.35453</v>
      </c>
      <c r="J368" s="309">
        <v>2013</v>
      </c>
      <c r="K368" s="324">
        <v>41275</v>
      </c>
      <c r="L368" s="309">
        <v>2013</v>
      </c>
      <c r="M368" s="324">
        <v>41639</v>
      </c>
      <c r="N368" s="299" t="s">
        <v>1599</v>
      </c>
      <c r="O368" s="325" t="s">
        <v>5226</v>
      </c>
      <c r="P368" s="301" t="s">
        <v>329</v>
      </c>
      <c r="Q368" s="326">
        <v>1</v>
      </c>
      <c r="R368" s="327">
        <v>8</v>
      </c>
      <c r="S368" s="309" t="s">
        <v>4920</v>
      </c>
      <c r="T368" s="309" t="s">
        <v>5000</v>
      </c>
      <c r="U368" s="291"/>
      <c r="V368" s="291"/>
    </row>
    <row r="369" spans="1:22" s="356" customFormat="1" ht="63.75">
      <c r="A369" s="299" t="s">
        <v>4760</v>
      </c>
      <c r="B369" s="309" t="s">
        <v>1599</v>
      </c>
      <c r="C369" s="317">
        <v>364</v>
      </c>
      <c r="D369" s="300">
        <v>1</v>
      </c>
      <c r="E369" s="321" t="s">
        <v>4998</v>
      </c>
      <c r="F369" s="322">
        <v>41275</v>
      </c>
      <c r="G369" s="299" t="s">
        <v>1077</v>
      </c>
      <c r="H369" s="323">
        <v>305.35260999999997</v>
      </c>
      <c r="I369" s="323">
        <v>305.35260999999997</v>
      </c>
      <c r="J369" s="309">
        <v>2013</v>
      </c>
      <c r="K369" s="324">
        <v>41275</v>
      </c>
      <c r="L369" s="309">
        <v>2013</v>
      </c>
      <c r="M369" s="324">
        <v>41639</v>
      </c>
      <c r="N369" s="299" t="s">
        <v>1599</v>
      </c>
      <c r="O369" s="325" t="s">
        <v>5227</v>
      </c>
      <c r="P369" s="301" t="s">
        <v>329</v>
      </c>
      <c r="Q369" s="326">
        <v>1</v>
      </c>
      <c r="R369" s="327">
        <v>8</v>
      </c>
      <c r="S369" s="309" t="s">
        <v>4920</v>
      </c>
      <c r="T369" s="309" t="s">
        <v>5000</v>
      </c>
      <c r="U369" s="291"/>
      <c r="V369" s="291"/>
    </row>
    <row r="370" spans="1:22" s="356" customFormat="1" ht="63.75">
      <c r="A370" s="299" t="s">
        <v>4760</v>
      </c>
      <c r="B370" s="309" t="s">
        <v>1599</v>
      </c>
      <c r="C370" s="317">
        <v>365</v>
      </c>
      <c r="D370" s="300">
        <v>1</v>
      </c>
      <c r="E370" s="321" t="s">
        <v>4998</v>
      </c>
      <c r="F370" s="322">
        <v>41275</v>
      </c>
      <c r="G370" s="299" t="s">
        <v>1077</v>
      </c>
      <c r="H370" s="323">
        <v>792.15017</v>
      </c>
      <c r="I370" s="323">
        <v>792.15017</v>
      </c>
      <c r="J370" s="309">
        <v>2013</v>
      </c>
      <c r="K370" s="324">
        <v>41275</v>
      </c>
      <c r="L370" s="309">
        <v>2013</v>
      </c>
      <c r="M370" s="324">
        <v>41639</v>
      </c>
      <c r="N370" s="299" t="s">
        <v>1599</v>
      </c>
      <c r="O370" s="325" t="s">
        <v>5228</v>
      </c>
      <c r="P370" s="301" t="s">
        <v>329</v>
      </c>
      <c r="Q370" s="326">
        <v>1</v>
      </c>
      <c r="R370" s="327">
        <v>8</v>
      </c>
      <c r="S370" s="309" t="s">
        <v>4920</v>
      </c>
      <c r="T370" s="309" t="s">
        <v>5000</v>
      </c>
      <c r="U370" s="291"/>
      <c r="V370" s="291"/>
    </row>
    <row r="371" spans="1:22" s="356" customFormat="1" ht="63.75">
      <c r="A371" s="299" t="s">
        <v>4760</v>
      </c>
      <c r="B371" s="309" t="s">
        <v>1599</v>
      </c>
      <c r="C371" s="317">
        <v>366</v>
      </c>
      <c r="D371" s="300">
        <v>1</v>
      </c>
      <c r="E371" s="321" t="s">
        <v>4998</v>
      </c>
      <c r="F371" s="322">
        <v>41275</v>
      </c>
      <c r="G371" s="299" t="s">
        <v>1077</v>
      </c>
      <c r="H371" s="323">
        <v>68.216039999999992</v>
      </c>
      <c r="I371" s="323">
        <v>68.216039999999992</v>
      </c>
      <c r="J371" s="309">
        <v>2013</v>
      </c>
      <c r="K371" s="324">
        <v>41275</v>
      </c>
      <c r="L371" s="309">
        <v>2013</v>
      </c>
      <c r="M371" s="324">
        <v>41639</v>
      </c>
      <c r="N371" s="299" t="s">
        <v>1599</v>
      </c>
      <c r="O371" s="325" t="s">
        <v>5229</v>
      </c>
      <c r="P371" s="301" t="s">
        <v>329</v>
      </c>
      <c r="Q371" s="326">
        <v>1</v>
      </c>
      <c r="R371" s="327">
        <v>8</v>
      </c>
      <c r="S371" s="309" t="s">
        <v>4920</v>
      </c>
      <c r="T371" s="309" t="s">
        <v>5000</v>
      </c>
      <c r="U371" s="291"/>
      <c r="V371" s="291"/>
    </row>
    <row r="372" spans="1:22" s="356" customFormat="1" ht="63.75">
      <c r="A372" s="299" t="s">
        <v>4760</v>
      </c>
      <c r="B372" s="309" t="s">
        <v>1599</v>
      </c>
      <c r="C372" s="317">
        <v>367</v>
      </c>
      <c r="D372" s="300">
        <v>1</v>
      </c>
      <c r="E372" s="321" t="s">
        <v>4998</v>
      </c>
      <c r="F372" s="322">
        <v>41275</v>
      </c>
      <c r="G372" s="299" t="s">
        <v>1077</v>
      </c>
      <c r="H372" s="323">
        <v>293.0987129184</v>
      </c>
      <c r="I372" s="323">
        <v>293.0987129184</v>
      </c>
      <c r="J372" s="309">
        <v>2013</v>
      </c>
      <c r="K372" s="324">
        <v>41275</v>
      </c>
      <c r="L372" s="309">
        <v>2013</v>
      </c>
      <c r="M372" s="324">
        <v>41639</v>
      </c>
      <c r="N372" s="299" t="s">
        <v>1599</v>
      </c>
      <c r="O372" s="325" t="s">
        <v>5230</v>
      </c>
      <c r="P372" s="301" t="s">
        <v>329</v>
      </c>
      <c r="Q372" s="326">
        <v>1</v>
      </c>
      <c r="R372" s="327">
        <v>8</v>
      </c>
      <c r="S372" s="309" t="s">
        <v>4920</v>
      </c>
      <c r="T372" s="309" t="s">
        <v>5000</v>
      </c>
      <c r="U372" s="291"/>
      <c r="V372" s="291"/>
    </row>
    <row r="373" spans="1:22" s="356" customFormat="1" ht="63.75">
      <c r="A373" s="299" t="s">
        <v>4760</v>
      </c>
      <c r="B373" s="309" t="s">
        <v>1599</v>
      </c>
      <c r="C373" s="317">
        <v>368</v>
      </c>
      <c r="D373" s="300">
        <v>1</v>
      </c>
      <c r="E373" s="321" t="s">
        <v>4998</v>
      </c>
      <c r="F373" s="322">
        <v>41275</v>
      </c>
      <c r="G373" s="299" t="s">
        <v>1077</v>
      </c>
      <c r="H373" s="323">
        <v>55.462849999999996</v>
      </c>
      <c r="I373" s="323">
        <v>55.462849999999996</v>
      </c>
      <c r="J373" s="309">
        <v>2013</v>
      </c>
      <c r="K373" s="324">
        <v>41275</v>
      </c>
      <c r="L373" s="309">
        <v>2013</v>
      </c>
      <c r="M373" s="324">
        <v>41639</v>
      </c>
      <c r="N373" s="299" t="s">
        <v>1599</v>
      </c>
      <c r="O373" s="325" t="s">
        <v>5231</v>
      </c>
      <c r="P373" s="301" t="s">
        <v>329</v>
      </c>
      <c r="Q373" s="326">
        <v>1</v>
      </c>
      <c r="R373" s="327">
        <v>8</v>
      </c>
      <c r="S373" s="309" t="s">
        <v>4920</v>
      </c>
      <c r="T373" s="309" t="s">
        <v>5000</v>
      </c>
      <c r="U373" s="291"/>
      <c r="V373" s="291"/>
    </row>
    <row r="374" spans="1:22" s="356" customFormat="1" ht="63.75">
      <c r="A374" s="299" t="s">
        <v>4760</v>
      </c>
      <c r="B374" s="309" t="s">
        <v>1599</v>
      </c>
      <c r="C374" s="317">
        <v>369</v>
      </c>
      <c r="D374" s="300">
        <v>1</v>
      </c>
      <c r="E374" s="321" t="s">
        <v>4998</v>
      </c>
      <c r="F374" s="322">
        <v>41275</v>
      </c>
      <c r="G374" s="299" t="s">
        <v>1077</v>
      </c>
      <c r="H374" s="323">
        <v>25.414560000000002</v>
      </c>
      <c r="I374" s="323">
        <v>25.414560000000002</v>
      </c>
      <c r="J374" s="309">
        <v>2013</v>
      </c>
      <c r="K374" s="324">
        <v>41275</v>
      </c>
      <c r="L374" s="309">
        <v>2013</v>
      </c>
      <c r="M374" s="324">
        <v>41639</v>
      </c>
      <c r="N374" s="299" t="s">
        <v>1599</v>
      </c>
      <c r="O374" s="325" t="s">
        <v>5232</v>
      </c>
      <c r="P374" s="301" t="s">
        <v>329</v>
      </c>
      <c r="Q374" s="326">
        <v>1</v>
      </c>
      <c r="R374" s="327">
        <v>8</v>
      </c>
      <c r="S374" s="309" t="s">
        <v>4920</v>
      </c>
      <c r="T374" s="309" t="s">
        <v>5000</v>
      </c>
      <c r="U374" s="291"/>
      <c r="V374" s="291"/>
    </row>
    <row r="375" spans="1:22" s="356" customFormat="1" ht="63.75">
      <c r="A375" s="299" t="s">
        <v>4760</v>
      </c>
      <c r="B375" s="309" t="s">
        <v>1599</v>
      </c>
      <c r="C375" s="317">
        <v>370</v>
      </c>
      <c r="D375" s="300">
        <v>1</v>
      </c>
      <c r="E375" s="321" t="s">
        <v>4998</v>
      </c>
      <c r="F375" s="322">
        <v>41275</v>
      </c>
      <c r="G375" s="299" t="s">
        <v>1077</v>
      </c>
      <c r="H375" s="323">
        <v>8.8110800000000005</v>
      </c>
      <c r="I375" s="323">
        <v>8.8110800000000005</v>
      </c>
      <c r="J375" s="309">
        <v>2013</v>
      </c>
      <c r="K375" s="324">
        <v>41275</v>
      </c>
      <c r="L375" s="309">
        <v>2013</v>
      </c>
      <c r="M375" s="324">
        <v>41639</v>
      </c>
      <c r="N375" s="299" t="s">
        <v>1599</v>
      </c>
      <c r="O375" s="325" t="s">
        <v>5233</v>
      </c>
      <c r="P375" s="301" t="s">
        <v>329</v>
      </c>
      <c r="Q375" s="326">
        <v>1</v>
      </c>
      <c r="R375" s="327">
        <v>8</v>
      </c>
      <c r="S375" s="309" t="s">
        <v>4920</v>
      </c>
      <c r="T375" s="309" t="s">
        <v>5000</v>
      </c>
      <c r="U375" s="291"/>
      <c r="V375" s="291"/>
    </row>
    <row r="376" spans="1:22" s="356" customFormat="1" ht="63.75">
      <c r="A376" s="299" t="s">
        <v>4760</v>
      </c>
      <c r="B376" s="309" t="s">
        <v>1599</v>
      </c>
      <c r="C376" s="317">
        <v>371</v>
      </c>
      <c r="D376" s="300">
        <v>1</v>
      </c>
      <c r="E376" s="321" t="s">
        <v>4998</v>
      </c>
      <c r="F376" s="322">
        <v>41275</v>
      </c>
      <c r="G376" s="299" t="s">
        <v>1077</v>
      </c>
      <c r="H376" s="323">
        <v>226.94598000000002</v>
      </c>
      <c r="I376" s="323">
        <v>226.94598000000002</v>
      </c>
      <c r="J376" s="309">
        <v>2013</v>
      </c>
      <c r="K376" s="324">
        <v>41275</v>
      </c>
      <c r="L376" s="309">
        <v>2013</v>
      </c>
      <c r="M376" s="324">
        <v>41639</v>
      </c>
      <c r="N376" s="299" t="s">
        <v>1599</v>
      </c>
      <c r="O376" s="325" t="s">
        <v>5234</v>
      </c>
      <c r="P376" s="301" t="s">
        <v>329</v>
      </c>
      <c r="Q376" s="326">
        <v>1</v>
      </c>
      <c r="R376" s="327">
        <v>8</v>
      </c>
      <c r="S376" s="309" t="s">
        <v>4920</v>
      </c>
      <c r="T376" s="309" t="s">
        <v>5000</v>
      </c>
      <c r="U376" s="291"/>
      <c r="V376" s="291"/>
    </row>
    <row r="377" spans="1:22" s="356" customFormat="1" ht="63.75">
      <c r="A377" s="299" t="s">
        <v>4760</v>
      </c>
      <c r="B377" s="309" t="s">
        <v>1599</v>
      </c>
      <c r="C377" s="317">
        <v>372</v>
      </c>
      <c r="D377" s="300">
        <v>1</v>
      </c>
      <c r="E377" s="321" t="s">
        <v>4998</v>
      </c>
      <c r="F377" s="322">
        <v>41275</v>
      </c>
      <c r="G377" s="299" t="s">
        <v>1077</v>
      </c>
      <c r="H377" s="323">
        <v>4.0730000000000004</v>
      </c>
      <c r="I377" s="323">
        <v>4.0730000000000004</v>
      </c>
      <c r="J377" s="309">
        <v>2013</v>
      </c>
      <c r="K377" s="324">
        <v>41275</v>
      </c>
      <c r="L377" s="309">
        <v>2013</v>
      </c>
      <c r="M377" s="324">
        <v>41639</v>
      </c>
      <c r="N377" s="299" t="s">
        <v>1599</v>
      </c>
      <c r="O377" s="325" t="s">
        <v>5235</v>
      </c>
      <c r="P377" s="301" t="s">
        <v>329</v>
      </c>
      <c r="Q377" s="326">
        <v>1</v>
      </c>
      <c r="R377" s="327">
        <v>8</v>
      </c>
      <c r="S377" s="309" t="s">
        <v>4920</v>
      </c>
      <c r="T377" s="309" t="s">
        <v>5000</v>
      </c>
      <c r="U377" s="291"/>
      <c r="V377" s="291"/>
    </row>
    <row r="378" spans="1:22" s="356" customFormat="1" ht="63.75">
      <c r="A378" s="299" t="s">
        <v>4760</v>
      </c>
      <c r="B378" s="309" t="s">
        <v>1599</v>
      </c>
      <c r="C378" s="317">
        <v>373</v>
      </c>
      <c r="D378" s="300">
        <v>1</v>
      </c>
      <c r="E378" s="321" t="s">
        <v>4998</v>
      </c>
      <c r="F378" s="322">
        <v>41275</v>
      </c>
      <c r="G378" s="299" t="s">
        <v>1077</v>
      </c>
      <c r="H378" s="323">
        <v>1.3600000000000001E-3</v>
      </c>
      <c r="I378" s="323">
        <v>1.3600000000000001E-3</v>
      </c>
      <c r="J378" s="309">
        <v>2013</v>
      </c>
      <c r="K378" s="324">
        <v>41275</v>
      </c>
      <c r="L378" s="309">
        <v>2013</v>
      </c>
      <c r="M378" s="324">
        <v>41639</v>
      </c>
      <c r="N378" s="299" t="s">
        <v>1599</v>
      </c>
      <c r="O378" s="325" t="s">
        <v>5236</v>
      </c>
      <c r="P378" s="301" t="s">
        <v>329</v>
      </c>
      <c r="Q378" s="326">
        <v>1</v>
      </c>
      <c r="R378" s="327">
        <v>8</v>
      </c>
      <c r="S378" s="309" t="s">
        <v>4920</v>
      </c>
      <c r="T378" s="309" t="s">
        <v>5237</v>
      </c>
      <c r="U378" s="291"/>
      <c r="V378" s="291"/>
    </row>
    <row r="379" spans="1:22" s="356" customFormat="1" ht="63.75">
      <c r="A379" s="299" t="s">
        <v>4760</v>
      </c>
      <c r="B379" s="309" t="s">
        <v>1599</v>
      </c>
      <c r="C379" s="317">
        <v>374</v>
      </c>
      <c r="D379" s="300">
        <v>1</v>
      </c>
      <c r="E379" s="321" t="s">
        <v>4998</v>
      </c>
      <c r="F379" s="322">
        <v>41275</v>
      </c>
      <c r="G379" s="299" t="s">
        <v>1077</v>
      </c>
      <c r="H379" s="323">
        <v>1.3600000000000001E-3</v>
      </c>
      <c r="I379" s="323">
        <v>1.3600000000000001E-3</v>
      </c>
      <c r="J379" s="309">
        <v>2013</v>
      </c>
      <c r="K379" s="324">
        <v>41275</v>
      </c>
      <c r="L379" s="309">
        <v>2013</v>
      </c>
      <c r="M379" s="324">
        <v>41639</v>
      </c>
      <c r="N379" s="299" t="s">
        <v>1599</v>
      </c>
      <c r="O379" s="325" t="s">
        <v>5238</v>
      </c>
      <c r="P379" s="301" t="s">
        <v>329</v>
      </c>
      <c r="Q379" s="326">
        <v>1</v>
      </c>
      <c r="R379" s="327">
        <v>8</v>
      </c>
      <c r="S379" s="309" t="s">
        <v>4920</v>
      </c>
      <c r="T379" s="309" t="s">
        <v>5237</v>
      </c>
      <c r="U379" s="291"/>
      <c r="V379" s="291"/>
    </row>
    <row r="380" spans="1:22" s="356" customFormat="1" ht="63.75">
      <c r="A380" s="299" t="s">
        <v>4760</v>
      </c>
      <c r="B380" s="309" t="s">
        <v>1599</v>
      </c>
      <c r="C380" s="317">
        <v>375</v>
      </c>
      <c r="D380" s="300">
        <v>1</v>
      </c>
      <c r="E380" s="321" t="s">
        <v>4998</v>
      </c>
      <c r="F380" s="322">
        <v>41275</v>
      </c>
      <c r="G380" s="299" t="s">
        <v>1077</v>
      </c>
      <c r="H380" s="323">
        <v>5.7400000000000003E-3</v>
      </c>
      <c r="I380" s="323">
        <v>5.7400000000000003E-3</v>
      </c>
      <c r="J380" s="309">
        <v>2013</v>
      </c>
      <c r="K380" s="324">
        <v>41275</v>
      </c>
      <c r="L380" s="309">
        <v>2013</v>
      </c>
      <c r="M380" s="324">
        <v>41639</v>
      </c>
      <c r="N380" s="299" t="s">
        <v>1599</v>
      </c>
      <c r="O380" s="325" t="s">
        <v>5239</v>
      </c>
      <c r="P380" s="301" t="s">
        <v>329</v>
      </c>
      <c r="Q380" s="326">
        <v>1</v>
      </c>
      <c r="R380" s="327">
        <v>8</v>
      </c>
      <c r="S380" s="309" t="s">
        <v>4920</v>
      </c>
      <c r="T380" s="309" t="s">
        <v>5237</v>
      </c>
      <c r="U380" s="291"/>
      <c r="V380" s="291"/>
    </row>
    <row r="381" spans="1:22" s="356" customFormat="1" ht="63.75">
      <c r="A381" s="299" t="s">
        <v>4760</v>
      </c>
      <c r="B381" s="309" t="s">
        <v>1599</v>
      </c>
      <c r="C381" s="317">
        <v>376</v>
      </c>
      <c r="D381" s="300">
        <v>1</v>
      </c>
      <c r="E381" s="321" t="s">
        <v>4998</v>
      </c>
      <c r="F381" s="322">
        <v>41275</v>
      </c>
      <c r="G381" s="299" t="s">
        <v>1077</v>
      </c>
      <c r="H381" s="323">
        <v>9.9399999999999992E-3</v>
      </c>
      <c r="I381" s="323">
        <v>9.9399999999999992E-3</v>
      </c>
      <c r="J381" s="309">
        <v>2013</v>
      </c>
      <c r="K381" s="324">
        <v>41275</v>
      </c>
      <c r="L381" s="309">
        <v>2013</v>
      </c>
      <c r="M381" s="324">
        <v>41639</v>
      </c>
      <c r="N381" s="299" t="s">
        <v>1599</v>
      </c>
      <c r="O381" s="325" t="s">
        <v>5240</v>
      </c>
      <c r="P381" s="301" t="s">
        <v>329</v>
      </c>
      <c r="Q381" s="326">
        <v>1</v>
      </c>
      <c r="R381" s="327">
        <v>8</v>
      </c>
      <c r="S381" s="309" t="s">
        <v>4920</v>
      </c>
      <c r="T381" s="309" t="s">
        <v>5237</v>
      </c>
      <c r="U381" s="291"/>
      <c r="V381" s="291"/>
    </row>
    <row r="382" spans="1:22" s="356" customFormat="1" ht="63.75">
      <c r="A382" s="299" t="s">
        <v>4760</v>
      </c>
      <c r="B382" s="309" t="s">
        <v>1599</v>
      </c>
      <c r="C382" s="317">
        <v>377</v>
      </c>
      <c r="D382" s="300">
        <v>1</v>
      </c>
      <c r="E382" s="321" t="s">
        <v>4998</v>
      </c>
      <c r="F382" s="322">
        <v>41275</v>
      </c>
      <c r="G382" s="299" t="s">
        <v>1077</v>
      </c>
      <c r="H382" s="323">
        <v>1.3600000000000001E-3</v>
      </c>
      <c r="I382" s="323">
        <v>1.3600000000000001E-3</v>
      </c>
      <c r="J382" s="309">
        <v>2013</v>
      </c>
      <c r="K382" s="324">
        <v>41275</v>
      </c>
      <c r="L382" s="309">
        <v>2013</v>
      </c>
      <c r="M382" s="324">
        <v>41639</v>
      </c>
      <c r="N382" s="299" t="s">
        <v>1599</v>
      </c>
      <c r="O382" s="325" t="s">
        <v>5241</v>
      </c>
      <c r="P382" s="301" t="s">
        <v>329</v>
      </c>
      <c r="Q382" s="326">
        <v>1</v>
      </c>
      <c r="R382" s="327">
        <v>8</v>
      </c>
      <c r="S382" s="309" t="s">
        <v>4920</v>
      </c>
      <c r="T382" s="309" t="s">
        <v>5237</v>
      </c>
      <c r="U382" s="291"/>
      <c r="V382" s="291"/>
    </row>
    <row r="383" spans="1:22" s="356" customFormat="1" ht="63.75">
      <c r="A383" s="299" t="s">
        <v>4760</v>
      </c>
      <c r="B383" s="309" t="s">
        <v>1599</v>
      </c>
      <c r="C383" s="317">
        <v>378</v>
      </c>
      <c r="D383" s="300">
        <v>1</v>
      </c>
      <c r="E383" s="321" t="s">
        <v>4998</v>
      </c>
      <c r="F383" s="322">
        <v>41275</v>
      </c>
      <c r="G383" s="299" t="s">
        <v>1077</v>
      </c>
      <c r="H383" s="323">
        <v>1.3600000000000001E-3</v>
      </c>
      <c r="I383" s="323">
        <v>1.3600000000000001E-3</v>
      </c>
      <c r="J383" s="309">
        <v>2013</v>
      </c>
      <c r="K383" s="324">
        <v>41275</v>
      </c>
      <c r="L383" s="309">
        <v>2013</v>
      </c>
      <c r="M383" s="324">
        <v>41639</v>
      </c>
      <c r="N383" s="299" t="s">
        <v>1599</v>
      </c>
      <c r="O383" s="325" t="s">
        <v>5242</v>
      </c>
      <c r="P383" s="301" t="s">
        <v>329</v>
      </c>
      <c r="Q383" s="326">
        <v>1</v>
      </c>
      <c r="R383" s="327">
        <v>8</v>
      </c>
      <c r="S383" s="309" t="s">
        <v>4920</v>
      </c>
      <c r="T383" s="309" t="s">
        <v>5237</v>
      </c>
      <c r="U383" s="291"/>
      <c r="V383" s="291"/>
    </row>
    <row r="384" spans="1:22" s="356" customFormat="1" ht="63.75">
      <c r="A384" s="299" t="s">
        <v>4760</v>
      </c>
      <c r="B384" s="309" t="s">
        <v>1599</v>
      </c>
      <c r="C384" s="317">
        <v>379</v>
      </c>
      <c r="D384" s="300">
        <v>1</v>
      </c>
      <c r="E384" s="321" t="s">
        <v>4998</v>
      </c>
      <c r="F384" s="322">
        <v>41275</v>
      </c>
      <c r="G384" s="299" t="s">
        <v>1077</v>
      </c>
      <c r="H384" s="323">
        <v>7.7999999999999999E-4</v>
      </c>
      <c r="I384" s="323">
        <v>7.7999999999999999E-4</v>
      </c>
      <c r="J384" s="309">
        <v>2013</v>
      </c>
      <c r="K384" s="324">
        <v>41275</v>
      </c>
      <c r="L384" s="309">
        <v>2013</v>
      </c>
      <c r="M384" s="324">
        <v>41639</v>
      </c>
      <c r="N384" s="299" t="s">
        <v>1599</v>
      </c>
      <c r="O384" s="325" t="s">
        <v>5243</v>
      </c>
      <c r="P384" s="301" t="s">
        <v>329</v>
      </c>
      <c r="Q384" s="326">
        <v>1</v>
      </c>
      <c r="R384" s="327">
        <v>8</v>
      </c>
      <c r="S384" s="309" t="s">
        <v>4920</v>
      </c>
      <c r="T384" s="309" t="s">
        <v>5237</v>
      </c>
      <c r="U384" s="291"/>
      <c r="V384" s="291"/>
    </row>
    <row r="385" spans="1:22" s="356" customFormat="1" ht="63.75">
      <c r="A385" s="299" t="s">
        <v>4760</v>
      </c>
      <c r="B385" s="309" t="s">
        <v>1599</v>
      </c>
      <c r="C385" s="317">
        <v>380</v>
      </c>
      <c r="D385" s="300">
        <v>1</v>
      </c>
      <c r="E385" s="321" t="s">
        <v>4998</v>
      </c>
      <c r="F385" s="322">
        <v>41275</v>
      </c>
      <c r="G385" s="299" t="s">
        <v>1077</v>
      </c>
      <c r="H385" s="323">
        <v>7.7999999999999999E-4</v>
      </c>
      <c r="I385" s="323">
        <v>7.7999999999999999E-4</v>
      </c>
      <c r="J385" s="309">
        <v>2013</v>
      </c>
      <c r="K385" s="324">
        <v>41275</v>
      </c>
      <c r="L385" s="309">
        <v>2013</v>
      </c>
      <c r="M385" s="324">
        <v>41639</v>
      </c>
      <c r="N385" s="299" t="s">
        <v>1599</v>
      </c>
      <c r="O385" s="325" t="s">
        <v>5244</v>
      </c>
      <c r="P385" s="301" t="s">
        <v>329</v>
      </c>
      <c r="Q385" s="326">
        <v>1</v>
      </c>
      <c r="R385" s="327">
        <v>8</v>
      </c>
      <c r="S385" s="309" t="s">
        <v>4920</v>
      </c>
      <c r="T385" s="309" t="s">
        <v>5237</v>
      </c>
      <c r="U385" s="291"/>
      <c r="V385" s="291"/>
    </row>
    <row r="386" spans="1:22" s="356" customFormat="1" ht="63.75">
      <c r="A386" s="299" t="s">
        <v>4760</v>
      </c>
      <c r="B386" s="309" t="s">
        <v>1599</v>
      </c>
      <c r="C386" s="317">
        <v>381</v>
      </c>
      <c r="D386" s="300">
        <v>1</v>
      </c>
      <c r="E386" s="321" t="s">
        <v>4998</v>
      </c>
      <c r="F386" s="322">
        <v>41275</v>
      </c>
      <c r="G386" s="299" t="s">
        <v>1077</v>
      </c>
      <c r="H386" s="323">
        <v>1.3600000000000001E-3</v>
      </c>
      <c r="I386" s="323">
        <v>1.3600000000000001E-3</v>
      </c>
      <c r="J386" s="309">
        <v>2013</v>
      </c>
      <c r="K386" s="324">
        <v>41275</v>
      </c>
      <c r="L386" s="309">
        <v>2013</v>
      </c>
      <c r="M386" s="324">
        <v>41639</v>
      </c>
      <c r="N386" s="299" t="s">
        <v>1599</v>
      </c>
      <c r="O386" s="325" t="s">
        <v>5245</v>
      </c>
      <c r="P386" s="301" t="s">
        <v>329</v>
      </c>
      <c r="Q386" s="326">
        <v>1</v>
      </c>
      <c r="R386" s="327">
        <v>8</v>
      </c>
      <c r="S386" s="309" t="s">
        <v>4920</v>
      </c>
      <c r="T386" s="309" t="s">
        <v>5237</v>
      </c>
      <c r="U386" s="291"/>
      <c r="V386" s="291"/>
    </row>
    <row r="387" spans="1:22" s="356" customFormat="1" ht="63.75">
      <c r="A387" s="299" t="s">
        <v>4760</v>
      </c>
      <c r="B387" s="309" t="s">
        <v>1599</v>
      </c>
      <c r="C387" s="317">
        <v>382</v>
      </c>
      <c r="D387" s="300">
        <v>1</v>
      </c>
      <c r="E387" s="321" t="s">
        <v>4998</v>
      </c>
      <c r="F387" s="322">
        <v>41275</v>
      </c>
      <c r="G387" s="299" t="s">
        <v>1077</v>
      </c>
      <c r="H387" s="323">
        <v>4.5100000000000001E-3</v>
      </c>
      <c r="I387" s="323">
        <v>4.5100000000000001E-3</v>
      </c>
      <c r="J387" s="309">
        <v>2013</v>
      </c>
      <c r="K387" s="324">
        <v>41275</v>
      </c>
      <c r="L387" s="309">
        <v>2013</v>
      </c>
      <c r="M387" s="324">
        <v>41639</v>
      </c>
      <c r="N387" s="299" t="s">
        <v>1599</v>
      </c>
      <c r="O387" s="325" t="s">
        <v>5246</v>
      </c>
      <c r="P387" s="301" t="s">
        <v>329</v>
      </c>
      <c r="Q387" s="326">
        <v>1</v>
      </c>
      <c r="R387" s="327">
        <v>8</v>
      </c>
      <c r="S387" s="309" t="s">
        <v>4920</v>
      </c>
      <c r="T387" s="309" t="s">
        <v>5237</v>
      </c>
      <c r="U387" s="291"/>
      <c r="V387" s="291"/>
    </row>
    <row r="388" spans="1:22" s="356" customFormat="1" ht="63.75">
      <c r="A388" s="299" t="s">
        <v>4760</v>
      </c>
      <c r="B388" s="309" t="s">
        <v>1599</v>
      </c>
      <c r="C388" s="317">
        <v>383</v>
      </c>
      <c r="D388" s="300">
        <v>1</v>
      </c>
      <c r="E388" s="321" t="s">
        <v>4998</v>
      </c>
      <c r="F388" s="322">
        <v>41275</v>
      </c>
      <c r="G388" s="299" t="s">
        <v>1077</v>
      </c>
      <c r="H388" s="323">
        <v>5.8399999999999997E-3</v>
      </c>
      <c r="I388" s="323">
        <v>5.8399999999999997E-3</v>
      </c>
      <c r="J388" s="309">
        <v>2013</v>
      </c>
      <c r="K388" s="324">
        <v>41275</v>
      </c>
      <c r="L388" s="309">
        <v>2013</v>
      </c>
      <c r="M388" s="324">
        <v>41639</v>
      </c>
      <c r="N388" s="299" t="s">
        <v>1599</v>
      </c>
      <c r="O388" s="325" t="s">
        <v>5247</v>
      </c>
      <c r="P388" s="301" t="s">
        <v>329</v>
      </c>
      <c r="Q388" s="326">
        <v>1</v>
      </c>
      <c r="R388" s="327">
        <v>8</v>
      </c>
      <c r="S388" s="309" t="s">
        <v>4920</v>
      </c>
      <c r="T388" s="309" t="s">
        <v>5237</v>
      </c>
      <c r="U388" s="291"/>
      <c r="V388" s="291"/>
    </row>
    <row r="389" spans="1:22" s="356" customFormat="1" ht="63.75">
      <c r="A389" s="299" t="s">
        <v>4760</v>
      </c>
      <c r="B389" s="309" t="s">
        <v>1599</v>
      </c>
      <c r="C389" s="317">
        <v>384</v>
      </c>
      <c r="D389" s="300">
        <v>1</v>
      </c>
      <c r="E389" s="321" t="s">
        <v>4998</v>
      </c>
      <c r="F389" s="322">
        <v>41275</v>
      </c>
      <c r="G389" s="299" t="s">
        <v>1077</v>
      </c>
      <c r="H389" s="323">
        <v>3.5000000000000001E-3</v>
      </c>
      <c r="I389" s="323">
        <v>3.5000000000000001E-3</v>
      </c>
      <c r="J389" s="309">
        <v>2013</v>
      </c>
      <c r="K389" s="324">
        <v>41275</v>
      </c>
      <c r="L389" s="309">
        <v>2013</v>
      </c>
      <c r="M389" s="324">
        <v>41639</v>
      </c>
      <c r="N389" s="299" t="s">
        <v>1599</v>
      </c>
      <c r="O389" s="325" t="s">
        <v>5248</v>
      </c>
      <c r="P389" s="301" t="s">
        <v>329</v>
      </c>
      <c r="Q389" s="326">
        <v>1</v>
      </c>
      <c r="R389" s="327">
        <v>8</v>
      </c>
      <c r="S389" s="309" t="s">
        <v>4920</v>
      </c>
      <c r="T389" s="309" t="s">
        <v>5237</v>
      </c>
      <c r="U389" s="291"/>
      <c r="V389" s="291"/>
    </row>
    <row r="390" spans="1:22" s="356" customFormat="1" ht="63.75">
      <c r="A390" s="299" t="s">
        <v>4760</v>
      </c>
      <c r="B390" s="309" t="s">
        <v>1599</v>
      </c>
      <c r="C390" s="317">
        <v>385</v>
      </c>
      <c r="D390" s="300">
        <v>1</v>
      </c>
      <c r="E390" s="321" t="s">
        <v>4998</v>
      </c>
      <c r="F390" s="322">
        <v>41275</v>
      </c>
      <c r="G390" s="299" t="s">
        <v>1077</v>
      </c>
      <c r="H390" s="323">
        <v>5.7400000000000003E-3</v>
      </c>
      <c r="I390" s="323">
        <v>5.7400000000000003E-3</v>
      </c>
      <c r="J390" s="309">
        <v>2013</v>
      </c>
      <c r="K390" s="324">
        <v>41275</v>
      </c>
      <c r="L390" s="309">
        <v>2013</v>
      </c>
      <c r="M390" s="324">
        <v>41639</v>
      </c>
      <c r="N390" s="299" t="s">
        <v>1599</v>
      </c>
      <c r="O390" s="325" t="s">
        <v>5249</v>
      </c>
      <c r="P390" s="301" t="s">
        <v>329</v>
      </c>
      <c r="Q390" s="326">
        <v>1</v>
      </c>
      <c r="R390" s="327">
        <v>8</v>
      </c>
      <c r="S390" s="309" t="s">
        <v>4920</v>
      </c>
      <c r="T390" s="309" t="s">
        <v>5237</v>
      </c>
      <c r="U390" s="291"/>
      <c r="V390" s="291"/>
    </row>
    <row r="391" spans="1:22" s="356" customFormat="1" ht="63.75">
      <c r="A391" s="299" t="s">
        <v>4760</v>
      </c>
      <c r="B391" s="309" t="s">
        <v>1599</v>
      </c>
      <c r="C391" s="317">
        <v>386</v>
      </c>
      <c r="D391" s="300">
        <v>1</v>
      </c>
      <c r="E391" s="321" t="s">
        <v>4998</v>
      </c>
      <c r="F391" s="322">
        <v>41275</v>
      </c>
      <c r="G391" s="299" t="s">
        <v>1077</v>
      </c>
      <c r="H391" s="323">
        <v>7.7999999999999999E-4</v>
      </c>
      <c r="I391" s="323">
        <v>7.7999999999999999E-4</v>
      </c>
      <c r="J391" s="309">
        <v>2013</v>
      </c>
      <c r="K391" s="324">
        <v>41275</v>
      </c>
      <c r="L391" s="309">
        <v>2013</v>
      </c>
      <c r="M391" s="324">
        <v>41639</v>
      </c>
      <c r="N391" s="299" t="s">
        <v>1599</v>
      </c>
      <c r="O391" s="325" t="s">
        <v>5250</v>
      </c>
      <c r="P391" s="301" t="s">
        <v>329</v>
      </c>
      <c r="Q391" s="326">
        <v>1</v>
      </c>
      <c r="R391" s="327">
        <v>8</v>
      </c>
      <c r="S391" s="309" t="s">
        <v>4920</v>
      </c>
      <c r="T391" s="309" t="s">
        <v>5237</v>
      </c>
      <c r="U391" s="291"/>
      <c r="V391" s="291"/>
    </row>
    <row r="392" spans="1:22" s="356" customFormat="1" ht="63.75">
      <c r="A392" s="299" t="s">
        <v>4760</v>
      </c>
      <c r="B392" s="309" t="s">
        <v>1599</v>
      </c>
      <c r="C392" s="317">
        <v>387</v>
      </c>
      <c r="D392" s="300">
        <v>1</v>
      </c>
      <c r="E392" s="321" t="s">
        <v>4998</v>
      </c>
      <c r="F392" s="322">
        <v>41275</v>
      </c>
      <c r="G392" s="299" t="s">
        <v>1077</v>
      </c>
      <c r="H392" s="323">
        <v>6.8499999999999993E-3</v>
      </c>
      <c r="I392" s="323">
        <v>6.8499999999999993E-3</v>
      </c>
      <c r="J392" s="309">
        <v>2013</v>
      </c>
      <c r="K392" s="324">
        <v>41275</v>
      </c>
      <c r="L392" s="309">
        <v>2013</v>
      </c>
      <c r="M392" s="324">
        <v>41639</v>
      </c>
      <c r="N392" s="299" t="s">
        <v>1599</v>
      </c>
      <c r="O392" s="325" t="s">
        <v>5251</v>
      </c>
      <c r="P392" s="301" t="s">
        <v>329</v>
      </c>
      <c r="Q392" s="326">
        <v>1</v>
      </c>
      <c r="R392" s="327">
        <v>8</v>
      </c>
      <c r="S392" s="309" t="s">
        <v>4920</v>
      </c>
      <c r="T392" s="309" t="s">
        <v>5237</v>
      </c>
      <c r="U392" s="291"/>
      <c r="V392" s="291"/>
    </row>
    <row r="393" spans="1:22" s="356" customFormat="1" ht="63.75">
      <c r="A393" s="299" t="s">
        <v>4760</v>
      </c>
      <c r="B393" s="309" t="s">
        <v>1599</v>
      </c>
      <c r="C393" s="317">
        <v>388</v>
      </c>
      <c r="D393" s="300">
        <v>1</v>
      </c>
      <c r="E393" s="321" t="s">
        <v>4998</v>
      </c>
      <c r="F393" s="322">
        <v>41275</v>
      </c>
      <c r="G393" s="299" t="s">
        <v>1077</v>
      </c>
      <c r="H393" s="323">
        <v>7.7999999999999999E-4</v>
      </c>
      <c r="I393" s="323">
        <v>7.7999999999999999E-4</v>
      </c>
      <c r="J393" s="309">
        <v>2013</v>
      </c>
      <c r="K393" s="324">
        <v>41275</v>
      </c>
      <c r="L393" s="309">
        <v>2013</v>
      </c>
      <c r="M393" s="324">
        <v>41639</v>
      </c>
      <c r="N393" s="299" t="s">
        <v>1599</v>
      </c>
      <c r="O393" s="325" t="s">
        <v>5252</v>
      </c>
      <c r="P393" s="301" t="s">
        <v>329</v>
      </c>
      <c r="Q393" s="326">
        <v>1</v>
      </c>
      <c r="R393" s="327">
        <v>8</v>
      </c>
      <c r="S393" s="309" t="s">
        <v>4920</v>
      </c>
      <c r="T393" s="309" t="s">
        <v>5237</v>
      </c>
      <c r="U393" s="291"/>
      <c r="V393" s="291"/>
    </row>
    <row r="394" spans="1:22" s="356" customFormat="1" ht="63.75">
      <c r="A394" s="299" t="s">
        <v>4760</v>
      </c>
      <c r="B394" s="309" t="s">
        <v>1599</v>
      </c>
      <c r="C394" s="317">
        <v>389</v>
      </c>
      <c r="D394" s="300">
        <v>1</v>
      </c>
      <c r="E394" s="321" t="s">
        <v>4998</v>
      </c>
      <c r="F394" s="322">
        <v>41275</v>
      </c>
      <c r="G394" s="299" t="s">
        <v>1077</v>
      </c>
      <c r="H394" s="323">
        <v>1.25E-3</v>
      </c>
      <c r="I394" s="323">
        <v>1.25E-3</v>
      </c>
      <c r="J394" s="309">
        <v>2013</v>
      </c>
      <c r="K394" s="324">
        <v>41275</v>
      </c>
      <c r="L394" s="309">
        <v>2013</v>
      </c>
      <c r="M394" s="324">
        <v>41639</v>
      </c>
      <c r="N394" s="299" t="s">
        <v>1599</v>
      </c>
      <c r="O394" s="325" t="s">
        <v>5253</v>
      </c>
      <c r="P394" s="301" t="s">
        <v>329</v>
      </c>
      <c r="Q394" s="326">
        <v>1</v>
      </c>
      <c r="R394" s="327">
        <v>8</v>
      </c>
      <c r="S394" s="309" t="s">
        <v>4920</v>
      </c>
      <c r="T394" s="309" t="s">
        <v>5237</v>
      </c>
      <c r="U394" s="291"/>
      <c r="V394" s="291"/>
    </row>
    <row r="395" spans="1:22" s="356" customFormat="1" ht="63.75">
      <c r="A395" s="299" t="s">
        <v>4760</v>
      </c>
      <c r="B395" s="309" t="s">
        <v>1599</v>
      </c>
      <c r="C395" s="317">
        <v>390</v>
      </c>
      <c r="D395" s="300">
        <v>1</v>
      </c>
      <c r="E395" s="321" t="s">
        <v>4998</v>
      </c>
      <c r="F395" s="322">
        <v>41275</v>
      </c>
      <c r="G395" s="299" t="s">
        <v>1077</v>
      </c>
      <c r="H395" s="323">
        <v>2.402E-2</v>
      </c>
      <c r="I395" s="323">
        <v>2.402E-2</v>
      </c>
      <c r="J395" s="309">
        <v>2013</v>
      </c>
      <c r="K395" s="324">
        <v>41275</v>
      </c>
      <c r="L395" s="309">
        <v>2013</v>
      </c>
      <c r="M395" s="324">
        <v>41639</v>
      </c>
      <c r="N395" s="299" t="s">
        <v>1599</v>
      </c>
      <c r="O395" s="325" t="s">
        <v>5254</v>
      </c>
      <c r="P395" s="301" t="s">
        <v>329</v>
      </c>
      <c r="Q395" s="326">
        <v>1</v>
      </c>
      <c r="R395" s="327">
        <v>8</v>
      </c>
      <c r="S395" s="309" t="s">
        <v>4920</v>
      </c>
      <c r="T395" s="309" t="s">
        <v>5237</v>
      </c>
      <c r="U395" s="291"/>
      <c r="V395" s="291"/>
    </row>
    <row r="396" spans="1:22" s="356" customFormat="1" ht="63.75">
      <c r="A396" s="299" t="s">
        <v>4760</v>
      </c>
      <c r="B396" s="309" t="s">
        <v>1599</v>
      </c>
      <c r="C396" s="317">
        <v>391</v>
      </c>
      <c r="D396" s="300">
        <v>1</v>
      </c>
      <c r="E396" s="321" t="s">
        <v>4998</v>
      </c>
      <c r="F396" s="322">
        <v>41275</v>
      </c>
      <c r="G396" s="299" t="s">
        <v>1077</v>
      </c>
      <c r="H396" s="323">
        <v>3.9899999999999998E-2</v>
      </c>
      <c r="I396" s="323">
        <v>3.9899999999999998E-2</v>
      </c>
      <c r="J396" s="309">
        <v>2013</v>
      </c>
      <c r="K396" s="324">
        <v>41275</v>
      </c>
      <c r="L396" s="309">
        <v>2013</v>
      </c>
      <c r="M396" s="324">
        <v>41639</v>
      </c>
      <c r="N396" s="299" t="s">
        <v>1599</v>
      </c>
      <c r="O396" s="325" t="s">
        <v>5255</v>
      </c>
      <c r="P396" s="301" t="s">
        <v>329</v>
      </c>
      <c r="Q396" s="326">
        <v>1</v>
      </c>
      <c r="R396" s="327">
        <v>8</v>
      </c>
      <c r="S396" s="309" t="s">
        <v>4920</v>
      </c>
      <c r="T396" s="309" t="s">
        <v>5237</v>
      </c>
      <c r="U396" s="291"/>
      <c r="V396" s="291"/>
    </row>
    <row r="397" spans="1:22" s="356" customFormat="1" ht="63.75">
      <c r="A397" s="299" t="s">
        <v>4760</v>
      </c>
      <c r="B397" s="309" t="s">
        <v>1599</v>
      </c>
      <c r="C397" s="317">
        <v>392</v>
      </c>
      <c r="D397" s="300">
        <v>1</v>
      </c>
      <c r="E397" s="321" t="s">
        <v>4998</v>
      </c>
      <c r="F397" s="322">
        <v>41275</v>
      </c>
      <c r="G397" s="299" t="s">
        <v>1077</v>
      </c>
      <c r="H397" s="323">
        <v>4.3060000000000001E-2</v>
      </c>
      <c r="I397" s="323">
        <v>4.3060000000000001E-2</v>
      </c>
      <c r="J397" s="309">
        <v>2013</v>
      </c>
      <c r="K397" s="324">
        <v>41275</v>
      </c>
      <c r="L397" s="309">
        <v>2013</v>
      </c>
      <c r="M397" s="324">
        <v>41639</v>
      </c>
      <c r="N397" s="299" t="s">
        <v>1599</v>
      </c>
      <c r="O397" s="325" t="s">
        <v>5256</v>
      </c>
      <c r="P397" s="301" t="s">
        <v>329</v>
      </c>
      <c r="Q397" s="326">
        <v>1</v>
      </c>
      <c r="R397" s="327">
        <v>8</v>
      </c>
      <c r="S397" s="309" t="s">
        <v>4920</v>
      </c>
      <c r="T397" s="309" t="s">
        <v>5237</v>
      </c>
      <c r="U397" s="291"/>
      <c r="V397" s="291"/>
    </row>
    <row r="398" spans="1:22" s="356" customFormat="1" ht="63.75">
      <c r="A398" s="299" t="s">
        <v>4760</v>
      </c>
      <c r="B398" s="309" t="s">
        <v>1599</v>
      </c>
      <c r="C398" s="317">
        <v>393</v>
      </c>
      <c r="D398" s="300">
        <v>1</v>
      </c>
      <c r="E398" s="321" t="s">
        <v>4998</v>
      </c>
      <c r="F398" s="322">
        <v>41275</v>
      </c>
      <c r="G398" s="299" t="s">
        <v>1077</v>
      </c>
      <c r="H398" s="323">
        <v>5.7400000000000003E-3</v>
      </c>
      <c r="I398" s="323">
        <v>5.7400000000000003E-3</v>
      </c>
      <c r="J398" s="309">
        <v>2013</v>
      </c>
      <c r="K398" s="324">
        <v>41275</v>
      </c>
      <c r="L398" s="309">
        <v>2013</v>
      </c>
      <c r="M398" s="324">
        <v>41639</v>
      </c>
      <c r="N398" s="299" t="s">
        <v>1599</v>
      </c>
      <c r="O398" s="325" t="s">
        <v>5257</v>
      </c>
      <c r="P398" s="301" t="s">
        <v>329</v>
      </c>
      <c r="Q398" s="326">
        <v>1</v>
      </c>
      <c r="R398" s="327">
        <v>8</v>
      </c>
      <c r="S398" s="309" t="s">
        <v>4920</v>
      </c>
      <c r="T398" s="309" t="s">
        <v>5237</v>
      </c>
      <c r="U398" s="291"/>
      <c r="V398" s="291"/>
    </row>
    <row r="399" spans="1:22" s="356" customFormat="1" ht="63.75">
      <c r="A399" s="299" t="s">
        <v>4760</v>
      </c>
      <c r="B399" s="309" t="s">
        <v>1599</v>
      </c>
      <c r="C399" s="317">
        <v>394</v>
      </c>
      <c r="D399" s="300">
        <v>1</v>
      </c>
      <c r="E399" s="321" t="s">
        <v>4998</v>
      </c>
      <c r="F399" s="322">
        <v>41275</v>
      </c>
      <c r="G399" s="299" t="s">
        <v>1077</v>
      </c>
      <c r="H399" s="323">
        <v>4.5100000000000001E-3</v>
      </c>
      <c r="I399" s="323">
        <v>4.5100000000000001E-3</v>
      </c>
      <c r="J399" s="309">
        <v>2013</v>
      </c>
      <c r="K399" s="324">
        <v>41275</v>
      </c>
      <c r="L399" s="309">
        <v>2013</v>
      </c>
      <c r="M399" s="324">
        <v>41639</v>
      </c>
      <c r="N399" s="299" t="s">
        <v>1599</v>
      </c>
      <c r="O399" s="325" t="s">
        <v>5258</v>
      </c>
      <c r="P399" s="301" t="s">
        <v>329</v>
      </c>
      <c r="Q399" s="326">
        <v>1</v>
      </c>
      <c r="R399" s="327">
        <v>8</v>
      </c>
      <c r="S399" s="309" t="s">
        <v>4920</v>
      </c>
      <c r="T399" s="309" t="s">
        <v>5237</v>
      </c>
      <c r="U399" s="291"/>
      <c r="V399" s="291"/>
    </row>
    <row r="400" spans="1:22" s="356" customFormat="1" ht="63.75">
      <c r="A400" s="299" t="s">
        <v>4760</v>
      </c>
      <c r="B400" s="309" t="s">
        <v>1599</v>
      </c>
      <c r="C400" s="317">
        <v>395</v>
      </c>
      <c r="D400" s="300">
        <v>1</v>
      </c>
      <c r="E400" s="321" t="s">
        <v>4998</v>
      </c>
      <c r="F400" s="322">
        <v>41275</v>
      </c>
      <c r="G400" s="299" t="s">
        <v>1077</v>
      </c>
      <c r="H400" s="323">
        <v>20.014419999999998</v>
      </c>
      <c r="I400" s="323">
        <v>20.014419999999998</v>
      </c>
      <c r="J400" s="309">
        <v>2013</v>
      </c>
      <c r="K400" s="324">
        <v>41275</v>
      </c>
      <c r="L400" s="309">
        <v>2013</v>
      </c>
      <c r="M400" s="324">
        <v>41639</v>
      </c>
      <c r="N400" s="299" t="s">
        <v>1599</v>
      </c>
      <c r="O400" s="325" t="s">
        <v>5259</v>
      </c>
      <c r="P400" s="301" t="s">
        <v>329</v>
      </c>
      <c r="Q400" s="326">
        <v>1</v>
      </c>
      <c r="R400" s="327">
        <v>8</v>
      </c>
      <c r="S400" s="309" t="s">
        <v>4920</v>
      </c>
      <c r="T400" s="309" t="s">
        <v>5260</v>
      </c>
      <c r="U400" s="291"/>
      <c r="V400" s="291"/>
    </row>
    <row r="401" spans="1:22" s="356" customFormat="1" ht="63.75">
      <c r="A401" s="299" t="s">
        <v>4760</v>
      </c>
      <c r="B401" s="309" t="s">
        <v>1599</v>
      </c>
      <c r="C401" s="317">
        <v>396</v>
      </c>
      <c r="D401" s="300">
        <v>1</v>
      </c>
      <c r="E401" s="321" t="s">
        <v>4998</v>
      </c>
      <c r="F401" s="322">
        <v>41275</v>
      </c>
      <c r="G401" s="299" t="s">
        <v>1077</v>
      </c>
      <c r="H401" s="323">
        <v>58.674990000000001</v>
      </c>
      <c r="I401" s="323">
        <v>58.674990000000001</v>
      </c>
      <c r="J401" s="309">
        <v>2013</v>
      </c>
      <c r="K401" s="324">
        <v>41275</v>
      </c>
      <c r="L401" s="309">
        <v>2013</v>
      </c>
      <c r="M401" s="324">
        <v>41639</v>
      </c>
      <c r="N401" s="299" t="s">
        <v>1599</v>
      </c>
      <c r="O401" s="325" t="s">
        <v>5261</v>
      </c>
      <c r="P401" s="301" t="s">
        <v>329</v>
      </c>
      <c r="Q401" s="326">
        <v>1</v>
      </c>
      <c r="R401" s="327">
        <v>8</v>
      </c>
      <c r="S401" s="309" t="s">
        <v>4920</v>
      </c>
      <c r="T401" s="309" t="s">
        <v>5262</v>
      </c>
      <c r="U401" s="291"/>
      <c r="V401" s="291"/>
    </row>
    <row r="402" spans="1:22" s="356" customFormat="1" ht="89.25">
      <c r="A402" s="299" t="s">
        <v>4760</v>
      </c>
      <c r="B402" s="309" t="s">
        <v>1599</v>
      </c>
      <c r="C402" s="317">
        <v>397</v>
      </c>
      <c r="D402" s="300">
        <v>1</v>
      </c>
      <c r="E402" s="321" t="s">
        <v>4998</v>
      </c>
      <c r="F402" s="322">
        <v>41275</v>
      </c>
      <c r="G402" s="299" t="s">
        <v>1077</v>
      </c>
      <c r="H402" s="323">
        <v>2.554E-2</v>
      </c>
      <c r="I402" s="323">
        <v>2.554E-2</v>
      </c>
      <c r="J402" s="309">
        <v>2013</v>
      </c>
      <c r="K402" s="324">
        <v>41275</v>
      </c>
      <c r="L402" s="309">
        <v>2013</v>
      </c>
      <c r="M402" s="324">
        <v>41639</v>
      </c>
      <c r="N402" s="299" t="s">
        <v>1599</v>
      </c>
      <c r="O402" s="325" t="s">
        <v>5263</v>
      </c>
      <c r="P402" s="301" t="s">
        <v>329</v>
      </c>
      <c r="Q402" s="326">
        <v>1</v>
      </c>
      <c r="R402" s="327">
        <v>8</v>
      </c>
      <c r="S402" s="309" t="s">
        <v>4920</v>
      </c>
      <c r="T402" s="309" t="s">
        <v>5262</v>
      </c>
      <c r="U402" s="291"/>
      <c r="V402" s="291"/>
    </row>
    <row r="403" spans="1:22" s="356" customFormat="1" ht="63.75">
      <c r="A403" s="299" t="s">
        <v>4760</v>
      </c>
      <c r="B403" s="309" t="s">
        <v>1599</v>
      </c>
      <c r="C403" s="317">
        <v>398</v>
      </c>
      <c r="D403" s="300">
        <v>1</v>
      </c>
      <c r="E403" s="321" t="s">
        <v>4998</v>
      </c>
      <c r="F403" s="322">
        <v>41275</v>
      </c>
      <c r="G403" s="299" t="s">
        <v>1077</v>
      </c>
      <c r="H403" s="323">
        <v>9.9729999999999999E-2</v>
      </c>
      <c r="I403" s="323">
        <v>9.9729999999999999E-2</v>
      </c>
      <c r="J403" s="309">
        <v>2013</v>
      </c>
      <c r="K403" s="324">
        <v>41275</v>
      </c>
      <c r="L403" s="309">
        <v>2013</v>
      </c>
      <c r="M403" s="324">
        <v>41639</v>
      </c>
      <c r="N403" s="299" t="s">
        <v>1599</v>
      </c>
      <c r="O403" s="325" t="s">
        <v>5264</v>
      </c>
      <c r="P403" s="301" t="s">
        <v>329</v>
      </c>
      <c r="Q403" s="326">
        <v>1</v>
      </c>
      <c r="R403" s="327">
        <v>8</v>
      </c>
      <c r="S403" s="309" t="s">
        <v>4920</v>
      </c>
      <c r="T403" s="309" t="s">
        <v>5262</v>
      </c>
      <c r="U403" s="291"/>
      <c r="V403" s="291"/>
    </row>
    <row r="404" spans="1:22" s="356" customFormat="1" ht="63.75">
      <c r="A404" s="299" t="s">
        <v>4760</v>
      </c>
      <c r="B404" s="309" t="s">
        <v>1599</v>
      </c>
      <c r="C404" s="317">
        <v>399</v>
      </c>
      <c r="D404" s="300">
        <v>1</v>
      </c>
      <c r="E404" s="321" t="s">
        <v>4998</v>
      </c>
      <c r="F404" s="322">
        <v>41275</v>
      </c>
      <c r="G404" s="299" t="s">
        <v>1077</v>
      </c>
      <c r="H404" s="323">
        <v>0.22277000000000002</v>
      </c>
      <c r="I404" s="323">
        <v>0.22277000000000002</v>
      </c>
      <c r="J404" s="309">
        <v>2013</v>
      </c>
      <c r="K404" s="324">
        <v>41275</v>
      </c>
      <c r="L404" s="309">
        <v>2013</v>
      </c>
      <c r="M404" s="324">
        <v>41639</v>
      </c>
      <c r="N404" s="299" t="s">
        <v>1599</v>
      </c>
      <c r="O404" s="325" t="s">
        <v>5265</v>
      </c>
      <c r="P404" s="301" t="s">
        <v>329</v>
      </c>
      <c r="Q404" s="326">
        <v>1</v>
      </c>
      <c r="R404" s="327">
        <v>8</v>
      </c>
      <c r="S404" s="309" t="s">
        <v>4920</v>
      </c>
      <c r="T404" s="309" t="s">
        <v>5262</v>
      </c>
      <c r="U404" s="291"/>
      <c r="V404" s="291"/>
    </row>
    <row r="405" spans="1:22" s="356" customFormat="1" ht="63.75">
      <c r="A405" s="299" t="s">
        <v>4760</v>
      </c>
      <c r="B405" s="309" t="s">
        <v>1599</v>
      </c>
      <c r="C405" s="317">
        <v>400</v>
      </c>
      <c r="D405" s="300">
        <v>1</v>
      </c>
      <c r="E405" s="321" t="s">
        <v>4998</v>
      </c>
      <c r="F405" s="322">
        <v>41275</v>
      </c>
      <c r="G405" s="299" t="s">
        <v>1077</v>
      </c>
      <c r="H405" s="323">
        <v>3.96E-3</v>
      </c>
      <c r="I405" s="323">
        <v>3.96E-3</v>
      </c>
      <c r="J405" s="309">
        <v>2013</v>
      </c>
      <c r="K405" s="324">
        <v>41275</v>
      </c>
      <c r="L405" s="309">
        <v>2013</v>
      </c>
      <c r="M405" s="324">
        <v>41639</v>
      </c>
      <c r="N405" s="299" t="s">
        <v>1599</v>
      </c>
      <c r="O405" s="325" t="s">
        <v>5266</v>
      </c>
      <c r="P405" s="301" t="s">
        <v>329</v>
      </c>
      <c r="Q405" s="326">
        <v>1</v>
      </c>
      <c r="R405" s="327">
        <v>8</v>
      </c>
      <c r="S405" s="309" t="s">
        <v>4920</v>
      </c>
      <c r="T405" s="309" t="s">
        <v>5262</v>
      </c>
      <c r="U405" s="291"/>
      <c r="V405" s="291"/>
    </row>
    <row r="406" spans="1:22" s="356" customFormat="1" ht="63.75">
      <c r="A406" s="299" t="s">
        <v>4760</v>
      </c>
      <c r="B406" s="309" t="s">
        <v>1599</v>
      </c>
      <c r="C406" s="317">
        <v>401</v>
      </c>
      <c r="D406" s="300">
        <v>1</v>
      </c>
      <c r="E406" s="321" t="s">
        <v>4998</v>
      </c>
      <c r="F406" s="322">
        <v>41275</v>
      </c>
      <c r="G406" s="299" t="s">
        <v>1077</v>
      </c>
      <c r="H406" s="323">
        <v>0.95190999999999992</v>
      </c>
      <c r="I406" s="323">
        <v>0.95190999999999992</v>
      </c>
      <c r="J406" s="309">
        <v>2013</v>
      </c>
      <c r="K406" s="324">
        <v>41275</v>
      </c>
      <c r="L406" s="309">
        <v>2013</v>
      </c>
      <c r="M406" s="324">
        <v>41639</v>
      </c>
      <c r="N406" s="299" t="s">
        <v>1599</v>
      </c>
      <c r="O406" s="325" t="s">
        <v>5267</v>
      </c>
      <c r="P406" s="301" t="s">
        <v>329</v>
      </c>
      <c r="Q406" s="326">
        <v>1</v>
      </c>
      <c r="R406" s="327">
        <v>8</v>
      </c>
      <c r="S406" s="309" t="s">
        <v>4920</v>
      </c>
      <c r="T406" s="309" t="s">
        <v>5262</v>
      </c>
      <c r="U406" s="291"/>
      <c r="V406" s="291"/>
    </row>
    <row r="407" spans="1:22" s="356" customFormat="1" ht="63.75">
      <c r="A407" s="299" t="s">
        <v>4760</v>
      </c>
      <c r="B407" s="309" t="s">
        <v>1599</v>
      </c>
      <c r="C407" s="317">
        <v>402</v>
      </c>
      <c r="D407" s="300">
        <v>1</v>
      </c>
      <c r="E407" s="321" t="s">
        <v>4998</v>
      </c>
      <c r="F407" s="322">
        <v>41275</v>
      </c>
      <c r="G407" s="299" t="s">
        <v>1077</v>
      </c>
      <c r="H407" s="323">
        <v>8.270000000000001E-2</v>
      </c>
      <c r="I407" s="323">
        <v>8.270000000000001E-2</v>
      </c>
      <c r="J407" s="309">
        <v>2013</v>
      </c>
      <c r="K407" s="324">
        <v>41275</v>
      </c>
      <c r="L407" s="309">
        <v>2013</v>
      </c>
      <c r="M407" s="324">
        <v>41639</v>
      </c>
      <c r="N407" s="299" t="s">
        <v>1599</v>
      </c>
      <c r="O407" s="325" t="s">
        <v>5268</v>
      </c>
      <c r="P407" s="301" t="s">
        <v>329</v>
      </c>
      <c r="Q407" s="326">
        <v>1</v>
      </c>
      <c r="R407" s="327">
        <v>8</v>
      </c>
      <c r="S407" s="309" t="s">
        <v>4920</v>
      </c>
      <c r="T407" s="309" t="s">
        <v>5262</v>
      </c>
      <c r="U407" s="291"/>
      <c r="V407" s="291"/>
    </row>
    <row r="408" spans="1:22" s="356" customFormat="1" ht="63.75">
      <c r="A408" s="299" t="s">
        <v>4760</v>
      </c>
      <c r="B408" s="309" t="s">
        <v>1599</v>
      </c>
      <c r="C408" s="317">
        <v>403</v>
      </c>
      <c r="D408" s="300">
        <v>1</v>
      </c>
      <c r="E408" s="321" t="s">
        <v>4998</v>
      </c>
      <c r="F408" s="322">
        <v>41275</v>
      </c>
      <c r="G408" s="299" t="s">
        <v>1077</v>
      </c>
      <c r="H408" s="323">
        <v>0.21453</v>
      </c>
      <c r="I408" s="323">
        <v>0.21453</v>
      </c>
      <c r="J408" s="309">
        <v>2013</v>
      </c>
      <c r="K408" s="324">
        <v>41275</v>
      </c>
      <c r="L408" s="309">
        <v>2013</v>
      </c>
      <c r="M408" s="324">
        <v>41639</v>
      </c>
      <c r="N408" s="299" t="s">
        <v>1599</v>
      </c>
      <c r="O408" s="325" t="s">
        <v>5269</v>
      </c>
      <c r="P408" s="301" t="s">
        <v>329</v>
      </c>
      <c r="Q408" s="326">
        <v>1</v>
      </c>
      <c r="R408" s="327">
        <v>8</v>
      </c>
      <c r="S408" s="309" t="s">
        <v>4920</v>
      </c>
      <c r="T408" s="309" t="s">
        <v>5262</v>
      </c>
      <c r="U408" s="291"/>
      <c r="V408" s="291"/>
    </row>
    <row r="409" spans="1:22" s="356" customFormat="1" ht="63.75">
      <c r="A409" s="299" t="s">
        <v>4760</v>
      </c>
      <c r="B409" s="309" t="s">
        <v>1599</v>
      </c>
      <c r="C409" s="317">
        <v>404</v>
      </c>
      <c r="D409" s="300">
        <v>1</v>
      </c>
      <c r="E409" s="321" t="s">
        <v>4998</v>
      </c>
      <c r="F409" s="322">
        <v>41275</v>
      </c>
      <c r="G409" s="299" t="s">
        <v>1077</v>
      </c>
      <c r="H409" s="323">
        <v>6.1579999999999996E-2</v>
      </c>
      <c r="I409" s="323">
        <v>6.1579999999999996E-2</v>
      </c>
      <c r="J409" s="309">
        <v>2013</v>
      </c>
      <c r="K409" s="324">
        <v>41275</v>
      </c>
      <c r="L409" s="309">
        <v>2013</v>
      </c>
      <c r="M409" s="324">
        <v>41639</v>
      </c>
      <c r="N409" s="299" t="s">
        <v>1599</v>
      </c>
      <c r="O409" s="325" t="s">
        <v>5270</v>
      </c>
      <c r="P409" s="301" t="s">
        <v>329</v>
      </c>
      <c r="Q409" s="326">
        <v>1</v>
      </c>
      <c r="R409" s="327">
        <v>8</v>
      </c>
      <c r="S409" s="309" t="s">
        <v>4920</v>
      </c>
      <c r="T409" s="309" t="s">
        <v>5262</v>
      </c>
      <c r="U409" s="291"/>
      <c r="V409" s="291"/>
    </row>
    <row r="410" spans="1:22" s="356" customFormat="1" ht="63.75">
      <c r="A410" s="299" t="s">
        <v>4760</v>
      </c>
      <c r="B410" s="309" t="s">
        <v>1599</v>
      </c>
      <c r="C410" s="317">
        <v>405</v>
      </c>
      <c r="D410" s="300">
        <v>1</v>
      </c>
      <c r="E410" s="321" t="s">
        <v>4998</v>
      </c>
      <c r="F410" s="322">
        <v>41275</v>
      </c>
      <c r="G410" s="299" t="s">
        <v>1077</v>
      </c>
      <c r="H410" s="323">
        <v>2.3500000000000001E-3</v>
      </c>
      <c r="I410" s="323">
        <v>2.3500000000000001E-3</v>
      </c>
      <c r="J410" s="309">
        <v>2013</v>
      </c>
      <c r="K410" s="324">
        <v>41275</v>
      </c>
      <c r="L410" s="309">
        <v>2013</v>
      </c>
      <c r="M410" s="324">
        <v>41639</v>
      </c>
      <c r="N410" s="299" t="s">
        <v>1599</v>
      </c>
      <c r="O410" s="325" t="s">
        <v>5271</v>
      </c>
      <c r="P410" s="301" t="s">
        <v>329</v>
      </c>
      <c r="Q410" s="326">
        <v>1</v>
      </c>
      <c r="R410" s="327">
        <v>8</v>
      </c>
      <c r="S410" s="309" t="s">
        <v>4920</v>
      </c>
      <c r="T410" s="309" t="s">
        <v>5262</v>
      </c>
      <c r="U410" s="291"/>
      <c r="V410" s="291"/>
    </row>
    <row r="411" spans="1:22" s="356" customFormat="1" ht="63.75">
      <c r="A411" s="299" t="s">
        <v>4760</v>
      </c>
      <c r="B411" s="309" t="s">
        <v>1599</v>
      </c>
      <c r="C411" s="317">
        <v>406</v>
      </c>
      <c r="D411" s="300">
        <v>1</v>
      </c>
      <c r="E411" s="321" t="s">
        <v>4998</v>
      </c>
      <c r="F411" s="322">
        <v>41275</v>
      </c>
      <c r="G411" s="299" t="s">
        <v>1077</v>
      </c>
      <c r="H411" s="323">
        <v>3.9183300000000001</v>
      </c>
      <c r="I411" s="323">
        <v>3.9183300000000001</v>
      </c>
      <c r="J411" s="309">
        <v>2013</v>
      </c>
      <c r="K411" s="324">
        <v>41275</v>
      </c>
      <c r="L411" s="309">
        <v>2013</v>
      </c>
      <c r="M411" s="324">
        <v>41639</v>
      </c>
      <c r="N411" s="299" t="s">
        <v>1599</v>
      </c>
      <c r="O411" s="325" t="s">
        <v>5272</v>
      </c>
      <c r="P411" s="301" t="s">
        <v>329</v>
      </c>
      <c r="Q411" s="326">
        <v>1</v>
      </c>
      <c r="R411" s="327">
        <v>8</v>
      </c>
      <c r="S411" s="309" t="s">
        <v>4920</v>
      </c>
      <c r="T411" s="309" t="s">
        <v>5273</v>
      </c>
      <c r="U411" s="291"/>
      <c r="V411" s="291"/>
    </row>
    <row r="412" spans="1:22" s="356" customFormat="1" ht="63.75">
      <c r="A412" s="299" t="s">
        <v>4760</v>
      </c>
      <c r="B412" s="309" t="s">
        <v>1599</v>
      </c>
      <c r="C412" s="317">
        <v>407</v>
      </c>
      <c r="D412" s="300">
        <v>1</v>
      </c>
      <c r="E412" s="321" t="s">
        <v>4998</v>
      </c>
      <c r="F412" s="322">
        <v>41275</v>
      </c>
      <c r="G412" s="299" t="s">
        <v>1077</v>
      </c>
      <c r="H412" s="323">
        <v>27.947490000000002</v>
      </c>
      <c r="I412" s="323">
        <v>27.947490000000002</v>
      </c>
      <c r="J412" s="309">
        <v>2013</v>
      </c>
      <c r="K412" s="324">
        <v>41275</v>
      </c>
      <c r="L412" s="309">
        <v>2013</v>
      </c>
      <c r="M412" s="324">
        <v>41639</v>
      </c>
      <c r="N412" s="299" t="s">
        <v>1599</v>
      </c>
      <c r="O412" s="325" t="s">
        <v>5274</v>
      </c>
      <c r="P412" s="301" t="s">
        <v>329</v>
      </c>
      <c r="Q412" s="326">
        <v>1</v>
      </c>
      <c r="R412" s="327">
        <v>8</v>
      </c>
      <c r="S412" s="309" t="s">
        <v>4920</v>
      </c>
      <c r="T412" s="309" t="s">
        <v>5273</v>
      </c>
      <c r="U412" s="291"/>
      <c r="V412" s="291"/>
    </row>
    <row r="413" spans="1:22" s="356" customFormat="1" ht="63.75">
      <c r="A413" s="299" t="s">
        <v>4760</v>
      </c>
      <c r="B413" s="309" t="s">
        <v>1599</v>
      </c>
      <c r="C413" s="317">
        <v>408</v>
      </c>
      <c r="D413" s="300">
        <v>1</v>
      </c>
      <c r="E413" s="321" t="s">
        <v>4998</v>
      </c>
      <c r="F413" s="322">
        <v>41275</v>
      </c>
      <c r="G413" s="299" t="s">
        <v>1077</v>
      </c>
      <c r="H413" s="323">
        <v>4.1700000000000001E-3</v>
      </c>
      <c r="I413" s="323">
        <v>4.1700000000000001E-3</v>
      </c>
      <c r="J413" s="309">
        <v>2013</v>
      </c>
      <c r="K413" s="324">
        <v>41275</v>
      </c>
      <c r="L413" s="309">
        <v>2013</v>
      </c>
      <c r="M413" s="324">
        <v>41639</v>
      </c>
      <c r="N413" s="299" t="s">
        <v>1599</v>
      </c>
      <c r="O413" s="325" t="s">
        <v>5275</v>
      </c>
      <c r="P413" s="301" t="s">
        <v>329</v>
      </c>
      <c r="Q413" s="326">
        <v>1</v>
      </c>
      <c r="R413" s="327">
        <v>8</v>
      </c>
      <c r="S413" s="309" t="s">
        <v>4920</v>
      </c>
      <c r="T413" s="309" t="s">
        <v>5273</v>
      </c>
      <c r="U413" s="291"/>
      <c r="V413" s="291"/>
    </row>
    <row r="414" spans="1:22" s="356" customFormat="1" ht="63.75">
      <c r="A414" s="299" t="s">
        <v>4760</v>
      </c>
      <c r="B414" s="309" t="s">
        <v>1599</v>
      </c>
      <c r="C414" s="317">
        <v>409</v>
      </c>
      <c r="D414" s="300">
        <v>1</v>
      </c>
      <c r="E414" s="321" t="s">
        <v>4998</v>
      </c>
      <c r="F414" s="322">
        <v>41275</v>
      </c>
      <c r="G414" s="299" t="s">
        <v>1077</v>
      </c>
      <c r="H414" s="323">
        <v>5.9999999999999995E-4</v>
      </c>
      <c r="I414" s="323">
        <v>5.9999999999999995E-4</v>
      </c>
      <c r="J414" s="309">
        <v>2013</v>
      </c>
      <c r="K414" s="324">
        <v>41275</v>
      </c>
      <c r="L414" s="309">
        <v>2013</v>
      </c>
      <c r="M414" s="324">
        <v>41639</v>
      </c>
      <c r="N414" s="299" t="s">
        <v>1599</v>
      </c>
      <c r="O414" s="325" t="s">
        <v>5276</v>
      </c>
      <c r="P414" s="301" t="s">
        <v>329</v>
      </c>
      <c r="Q414" s="326">
        <v>1</v>
      </c>
      <c r="R414" s="327">
        <v>8</v>
      </c>
      <c r="S414" s="309" t="s">
        <v>4920</v>
      </c>
      <c r="T414" s="309" t="s">
        <v>5273</v>
      </c>
      <c r="U414" s="291"/>
      <c r="V414" s="291"/>
    </row>
    <row r="415" spans="1:22" s="356" customFormat="1" ht="63.75">
      <c r="A415" s="299" t="s">
        <v>4760</v>
      </c>
      <c r="B415" s="309" t="s">
        <v>1599</v>
      </c>
      <c r="C415" s="317">
        <v>410</v>
      </c>
      <c r="D415" s="300">
        <v>1</v>
      </c>
      <c r="E415" s="321" t="s">
        <v>4998</v>
      </c>
      <c r="F415" s="322">
        <v>41275</v>
      </c>
      <c r="G415" s="299" t="s">
        <v>1077</v>
      </c>
      <c r="H415" s="323">
        <v>0.30199999999999999</v>
      </c>
      <c r="I415" s="323">
        <v>0.30199999999999999</v>
      </c>
      <c r="J415" s="309">
        <v>2013</v>
      </c>
      <c r="K415" s="324">
        <v>41275</v>
      </c>
      <c r="L415" s="309">
        <v>2013</v>
      </c>
      <c r="M415" s="324">
        <v>41639</v>
      </c>
      <c r="N415" s="299" t="s">
        <v>1599</v>
      </c>
      <c r="O415" s="325" t="s">
        <v>5277</v>
      </c>
      <c r="P415" s="301" t="s">
        <v>329</v>
      </c>
      <c r="Q415" s="326">
        <v>1</v>
      </c>
      <c r="R415" s="327">
        <v>8</v>
      </c>
      <c r="S415" s="309" t="s">
        <v>4920</v>
      </c>
      <c r="T415" s="309" t="s">
        <v>5273</v>
      </c>
      <c r="U415" s="291"/>
      <c r="V415" s="291"/>
    </row>
    <row r="416" spans="1:22" s="356" customFormat="1" ht="63.75">
      <c r="A416" s="299" t="s">
        <v>4760</v>
      </c>
      <c r="B416" s="309" t="s">
        <v>1599</v>
      </c>
      <c r="C416" s="317">
        <v>411</v>
      </c>
      <c r="D416" s="300">
        <v>1</v>
      </c>
      <c r="E416" s="321" t="s">
        <v>4998</v>
      </c>
      <c r="F416" s="322">
        <v>41275</v>
      </c>
      <c r="G416" s="299" t="s">
        <v>1077</v>
      </c>
      <c r="H416" s="323">
        <v>3.2599999999999999E-3</v>
      </c>
      <c r="I416" s="323">
        <v>3.2599999999999999E-3</v>
      </c>
      <c r="J416" s="309">
        <v>2013</v>
      </c>
      <c r="K416" s="324">
        <v>41275</v>
      </c>
      <c r="L416" s="309">
        <v>2013</v>
      </c>
      <c r="M416" s="324">
        <v>41639</v>
      </c>
      <c r="N416" s="299" t="s">
        <v>1599</v>
      </c>
      <c r="O416" s="325" t="s">
        <v>5278</v>
      </c>
      <c r="P416" s="301" t="s">
        <v>329</v>
      </c>
      <c r="Q416" s="326">
        <v>1</v>
      </c>
      <c r="R416" s="327">
        <v>8</v>
      </c>
      <c r="S416" s="309" t="s">
        <v>4920</v>
      </c>
      <c r="T416" s="309" t="s">
        <v>5279</v>
      </c>
      <c r="U416" s="291"/>
      <c r="V416" s="291"/>
    </row>
    <row r="417" spans="1:22" s="356" customFormat="1" ht="63.75">
      <c r="A417" s="299" t="s">
        <v>4760</v>
      </c>
      <c r="B417" s="309" t="s">
        <v>1599</v>
      </c>
      <c r="C417" s="317">
        <v>412</v>
      </c>
      <c r="D417" s="300">
        <v>1</v>
      </c>
      <c r="E417" s="321" t="s">
        <v>4998</v>
      </c>
      <c r="F417" s="322">
        <v>41275</v>
      </c>
      <c r="G417" s="299" t="s">
        <v>1077</v>
      </c>
      <c r="H417" s="323">
        <v>0.53254000000000001</v>
      </c>
      <c r="I417" s="323">
        <v>0.53254000000000001</v>
      </c>
      <c r="J417" s="309">
        <v>2013</v>
      </c>
      <c r="K417" s="324">
        <v>41275</v>
      </c>
      <c r="L417" s="309">
        <v>2013</v>
      </c>
      <c r="M417" s="324">
        <v>41639</v>
      </c>
      <c r="N417" s="299" t="s">
        <v>1599</v>
      </c>
      <c r="O417" s="325" t="s">
        <v>5280</v>
      </c>
      <c r="P417" s="301" t="s">
        <v>329</v>
      </c>
      <c r="Q417" s="326">
        <v>1</v>
      </c>
      <c r="R417" s="327">
        <v>8</v>
      </c>
      <c r="S417" s="309" t="s">
        <v>4920</v>
      </c>
      <c r="T417" s="309" t="s">
        <v>5279</v>
      </c>
      <c r="U417" s="291"/>
      <c r="V417" s="291"/>
    </row>
    <row r="418" spans="1:22" s="356" customFormat="1" ht="63.75">
      <c r="A418" s="299" t="s">
        <v>4760</v>
      </c>
      <c r="B418" s="309" t="s">
        <v>1599</v>
      </c>
      <c r="C418" s="317">
        <v>413</v>
      </c>
      <c r="D418" s="300">
        <v>1</v>
      </c>
      <c r="E418" s="321" t="s">
        <v>4998</v>
      </c>
      <c r="F418" s="322">
        <v>41275</v>
      </c>
      <c r="G418" s="299" t="s">
        <v>1077</v>
      </c>
      <c r="H418" s="323">
        <v>0.32811000000000001</v>
      </c>
      <c r="I418" s="323">
        <v>0.32811000000000001</v>
      </c>
      <c r="J418" s="309">
        <v>2013</v>
      </c>
      <c r="K418" s="324">
        <v>41275</v>
      </c>
      <c r="L418" s="309">
        <v>2013</v>
      </c>
      <c r="M418" s="324">
        <v>41639</v>
      </c>
      <c r="N418" s="299" t="s">
        <v>1599</v>
      </c>
      <c r="O418" s="325" t="s">
        <v>5281</v>
      </c>
      <c r="P418" s="301" t="s">
        <v>329</v>
      </c>
      <c r="Q418" s="326">
        <v>1</v>
      </c>
      <c r="R418" s="327">
        <v>8</v>
      </c>
      <c r="S418" s="309" t="s">
        <v>4920</v>
      </c>
      <c r="T418" s="309" t="s">
        <v>5279</v>
      </c>
      <c r="U418" s="291"/>
      <c r="V418" s="291"/>
    </row>
    <row r="419" spans="1:22" s="356" customFormat="1" ht="63.75">
      <c r="A419" s="299" t="s">
        <v>4760</v>
      </c>
      <c r="B419" s="309" t="s">
        <v>1599</v>
      </c>
      <c r="C419" s="317">
        <v>414</v>
      </c>
      <c r="D419" s="300">
        <v>1</v>
      </c>
      <c r="E419" s="321" t="s">
        <v>4998</v>
      </c>
      <c r="F419" s="322">
        <v>41275</v>
      </c>
      <c r="G419" s="299" t="s">
        <v>1077</v>
      </c>
      <c r="H419" s="323">
        <v>0.14777999999999999</v>
      </c>
      <c r="I419" s="323">
        <v>0.14777999999999999</v>
      </c>
      <c r="J419" s="309">
        <v>2013</v>
      </c>
      <c r="K419" s="324">
        <v>41275</v>
      </c>
      <c r="L419" s="309">
        <v>2013</v>
      </c>
      <c r="M419" s="324">
        <v>41639</v>
      </c>
      <c r="N419" s="299" t="s">
        <v>1599</v>
      </c>
      <c r="O419" s="325" t="s">
        <v>5282</v>
      </c>
      <c r="P419" s="301" t="s">
        <v>329</v>
      </c>
      <c r="Q419" s="326">
        <v>1</v>
      </c>
      <c r="R419" s="327">
        <v>8</v>
      </c>
      <c r="S419" s="309" t="s">
        <v>4920</v>
      </c>
      <c r="T419" s="309" t="s">
        <v>5279</v>
      </c>
      <c r="U419" s="291"/>
      <c r="V419" s="291"/>
    </row>
    <row r="420" spans="1:22" s="356" customFormat="1" ht="63.75">
      <c r="A420" s="299" t="s">
        <v>4760</v>
      </c>
      <c r="B420" s="309" t="s">
        <v>1599</v>
      </c>
      <c r="C420" s="317">
        <v>415</v>
      </c>
      <c r="D420" s="300">
        <v>1</v>
      </c>
      <c r="E420" s="321" t="s">
        <v>4998</v>
      </c>
      <c r="F420" s="322">
        <v>41275</v>
      </c>
      <c r="G420" s="299" t="s">
        <v>1077</v>
      </c>
      <c r="H420" s="323">
        <v>17.0016</v>
      </c>
      <c r="I420" s="323">
        <v>17.0016</v>
      </c>
      <c r="J420" s="309">
        <v>2013</v>
      </c>
      <c r="K420" s="324">
        <v>41275</v>
      </c>
      <c r="L420" s="309">
        <v>2013</v>
      </c>
      <c r="M420" s="324">
        <v>41639</v>
      </c>
      <c r="N420" s="299" t="s">
        <v>1599</v>
      </c>
      <c r="O420" s="325" t="s">
        <v>5283</v>
      </c>
      <c r="P420" s="301" t="s">
        <v>329</v>
      </c>
      <c r="Q420" s="326">
        <v>1</v>
      </c>
      <c r="R420" s="327">
        <v>8</v>
      </c>
      <c r="S420" s="309" t="s">
        <v>4920</v>
      </c>
      <c r="T420" s="309" t="s">
        <v>5279</v>
      </c>
      <c r="U420" s="291"/>
      <c r="V420" s="291"/>
    </row>
    <row r="421" spans="1:22" s="356" customFormat="1" ht="63.75">
      <c r="A421" s="299" t="s">
        <v>4760</v>
      </c>
      <c r="B421" s="309" t="s">
        <v>1599</v>
      </c>
      <c r="C421" s="317">
        <v>416</v>
      </c>
      <c r="D421" s="300">
        <v>1</v>
      </c>
      <c r="E421" s="321" t="s">
        <v>4998</v>
      </c>
      <c r="F421" s="322">
        <v>41275</v>
      </c>
      <c r="G421" s="299" t="s">
        <v>1077</v>
      </c>
      <c r="H421" s="323">
        <v>29.955009999999998</v>
      </c>
      <c r="I421" s="323">
        <v>29.955009999999998</v>
      </c>
      <c r="J421" s="309">
        <v>2013</v>
      </c>
      <c r="K421" s="324">
        <v>41275</v>
      </c>
      <c r="L421" s="309">
        <v>2013</v>
      </c>
      <c r="M421" s="324">
        <v>41639</v>
      </c>
      <c r="N421" s="299" t="s">
        <v>1599</v>
      </c>
      <c r="O421" s="325" t="s">
        <v>5284</v>
      </c>
      <c r="P421" s="301" t="s">
        <v>329</v>
      </c>
      <c r="Q421" s="326">
        <v>1</v>
      </c>
      <c r="R421" s="327">
        <v>8</v>
      </c>
      <c r="S421" s="309" t="s">
        <v>4920</v>
      </c>
      <c r="T421" s="309" t="s">
        <v>5279</v>
      </c>
      <c r="U421" s="291"/>
      <c r="V421" s="291"/>
    </row>
    <row r="422" spans="1:22" s="356" customFormat="1" ht="63.75">
      <c r="A422" s="299" t="s">
        <v>4760</v>
      </c>
      <c r="B422" s="309" t="s">
        <v>1599</v>
      </c>
      <c r="C422" s="317">
        <v>417</v>
      </c>
      <c r="D422" s="300">
        <v>1</v>
      </c>
      <c r="E422" s="321" t="s">
        <v>4998</v>
      </c>
      <c r="F422" s="322">
        <v>41275</v>
      </c>
      <c r="G422" s="299" t="s">
        <v>1077</v>
      </c>
      <c r="H422" s="323">
        <v>2.052E-2</v>
      </c>
      <c r="I422" s="323">
        <v>2.052E-2</v>
      </c>
      <c r="J422" s="309">
        <v>2013</v>
      </c>
      <c r="K422" s="324">
        <v>41275</v>
      </c>
      <c r="L422" s="309">
        <v>2013</v>
      </c>
      <c r="M422" s="324">
        <v>41639</v>
      </c>
      <c r="N422" s="299" t="s">
        <v>1599</v>
      </c>
      <c r="O422" s="325" t="s">
        <v>5285</v>
      </c>
      <c r="P422" s="301" t="s">
        <v>329</v>
      </c>
      <c r="Q422" s="326">
        <v>1</v>
      </c>
      <c r="R422" s="327">
        <v>8</v>
      </c>
      <c r="S422" s="309" t="s">
        <v>4920</v>
      </c>
      <c r="T422" s="309" t="s">
        <v>5279</v>
      </c>
      <c r="U422" s="291"/>
      <c r="V422" s="291"/>
    </row>
    <row r="423" spans="1:22" s="356" customFormat="1" ht="63.75">
      <c r="A423" s="299" t="s">
        <v>4760</v>
      </c>
      <c r="B423" s="309" t="s">
        <v>1599</v>
      </c>
      <c r="C423" s="317">
        <v>418</v>
      </c>
      <c r="D423" s="300">
        <v>1</v>
      </c>
      <c r="E423" s="321" t="s">
        <v>4998</v>
      </c>
      <c r="F423" s="322">
        <v>41275</v>
      </c>
      <c r="G423" s="299" t="s">
        <v>1077</v>
      </c>
      <c r="H423" s="323">
        <v>3.2599999999999999E-3</v>
      </c>
      <c r="I423" s="323">
        <v>3.2599999999999999E-3</v>
      </c>
      <c r="J423" s="309">
        <v>2013</v>
      </c>
      <c r="K423" s="324">
        <v>41275</v>
      </c>
      <c r="L423" s="309">
        <v>2013</v>
      </c>
      <c r="M423" s="324">
        <v>41639</v>
      </c>
      <c r="N423" s="299" t="s">
        <v>1599</v>
      </c>
      <c r="O423" s="325" t="s">
        <v>5286</v>
      </c>
      <c r="P423" s="301" t="s">
        <v>329</v>
      </c>
      <c r="Q423" s="326">
        <v>1</v>
      </c>
      <c r="R423" s="327">
        <v>8</v>
      </c>
      <c r="S423" s="309" t="s">
        <v>4920</v>
      </c>
      <c r="T423" s="309" t="s">
        <v>5279</v>
      </c>
      <c r="U423" s="291"/>
      <c r="V423" s="291"/>
    </row>
    <row r="424" spans="1:22" s="356" customFormat="1" ht="63.75">
      <c r="A424" s="299" t="s">
        <v>4760</v>
      </c>
      <c r="B424" s="309" t="s">
        <v>1599</v>
      </c>
      <c r="C424" s="317">
        <v>419</v>
      </c>
      <c r="D424" s="300">
        <v>1</v>
      </c>
      <c r="E424" s="321" t="s">
        <v>4998</v>
      </c>
      <c r="F424" s="322">
        <v>41275</v>
      </c>
      <c r="G424" s="299" t="s">
        <v>1077</v>
      </c>
      <c r="H424" s="323">
        <v>4.4649999999999995E-2</v>
      </c>
      <c r="I424" s="323">
        <v>4.4649999999999995E-2</v>
      </c>
      <c r="J424" s="309">
        <v>2013</v>
      </c>
      <c r="K424" s="324">
        <v>41275</v>
      </c>
      <c r="L424" s="309">
        <v>2013</v>
      </c>
      <c r="M424" s="324">
        <v>41639</v>
      </c>
      <c r="N424" s="299" t="s">
        <v>1599</v>
      </c>
      <c r="O424" s="325" t="s">
        <v>5287</v>
      </c>
      <c r="P424" s="301" t="s">
        <v>329</v>
      </c>
      <c r="Q424" s="326">
        <v>1</v>
      </c>
      <c r="R424" s="327">
        <v>8</v>
      </c>
      <c r="S424" s="309" t="s">
        <v>4920</v>
      </c>
      <c r="T424" s="309" t="s">
        <v>5279</v>
      </c>
      <c r="U424" s="291"/>
      <c r="V424" s="291"/>
    </row>
    <row r="425" spans="1:22" s="356" customFormat="1" ht="63.75">
      <c r="A425" s="299" t="s">
        <v>4760</v>
      </c>
      <c r="B425" s="309" t="s">
        <v>1599</v>
      </c>
      <c r="C425" s="317">
        <v>420</v>
      </c>
      <c r="D425" s="300">
        <v>1</v>
      </c>
      <c r="E425" s="321" t="s">
        <v>4998</v>
      </c>
      <c r="F425" s="322">
        <v>41275</v>
      </c>
      <c r="G425" s="299" t="s">
        <v>1077</v>
      </c>
      <c r="H425" s="323">
        <v>3.1700000000000001E-3</v>
      </c>
      <c r="I425" s="323">
        <v>3.1700000000000001E-3</v>
      </c>
      <c r="J425" s="309">
        <v>2013</v>
      </c>
      <c r="K425" s="324">
        <v>41275</v>
      </c>
      <c r="L425" s="309">
        <v>2013</v>
      </c>
      <c r="M425" s="324">
        <v>41639</v>
      </c>
      <c r="N425" s="299" t="s">
        <v>1599</v>
      </c>
      <c r="O425" s="325" t="s">
        <v>5288</v>
      </c>
      <c r="P425" s="301" t="s">
        <v>329</v>
      </c>
      <c r="Q425" s="326">
        <v>1</v>
      </c>
      <c r="R425" s="327">
        <v>8</v>
      </c>
      <c r="S425" s="309" t="s">
        <v>4920</v>
      </c>
      <c r="T425" s="309" t="s">
        <v>5279</v>
      </c>
      <c r="U425" s="291"/>
      <c r="V425" s="291"/>
    </row>
    <row r="426" spans="1:22" s="356" customFormat="1" ht="63.75">
      <c r="A426" s="299" t="s">
        <v>4760</v>
      </c>
      <c r="B426" s="309" t="s">
        <v>1599</v>
      </c>
      <c r="C426" s="317">
        <v>421</v>
      </c>
      <c r="D426" s="300">
        <v>1</v>
      </c>
      <c r="E426" s="321" t="s">
        <v>4998</v>
      </c>
      <c r="F426" s="322">
        <v>41275</v>
      </c>
      <c r="G426" s="299" t="s">
        <v>1077</v>
      </c>
      <c r="H426" s="323">
        <v>4.3600000000000002E-3</v>
      </c>
      <c r="I426" s="323">
        <v>4.3600000000000002E-3</v>
      </c>
      <c r="J426" s="309">
        <v>2013</v>
      </c>
      <c r="K426" s="324">
        <v>41275</v>
      </c>
      <c r="L426" s="309">
        <v>2013</v>
      </c>
      <c r="M426" s="324">
        <v>41639</v>
      </c>
      <c r="N426" s="299" t="s">
        <v>1599</v>
      </c>
      <c r="O426" s="325" t="s">
        <v>5289</v>
      </c>
      <c r="P426" s="301" t="s">
        <v>329</v>
      </c>
      <c r="Q426" s="326">
        <v>1</v>
      </c>
      <c r="R426" s="327">
        <v>8</v>
      </c>
      <c r="S426" s="309" t="s">
        <v>4920</v>
      </c>
      <c r="T426" s="309" t="s">
        <v>5279</v>
      </c>
      <c r="U426" s="291"/>
      <c r="V426" s="291"/>
    </row>
    <row r="427" spans="1:22" s="356" customFormat="1" ht="63.75">
      <c r="A427" s="299" t="s">
        <v>4760</v>
      </c>
      <c r="B427" s="309" t="s">
        <v>1599</v>
      </c>
      <c r="C427" s="317">
        <v>422</v>
      </c>
      <c r="D427" s="300">
        <v>1</v>
      </c>
      <c r="E427" s="321" t="s">
        <v>4998</v>
      </c>
      <c r="F427" s="322">
        <v>41275</v>
      </c>
      <c r="G427" s="299" t="s">
        <v>1077</v>
      </c>
      <c r="H427" s="323">
        <v>6.5079999999999999E-2</v>
      </c>
      <c r="I427" s="323">
        <v>6.5079999999999999E-2</v>
      </c>
      <c r="J427" s="309">
        <v>2013</v>
      </c>
      <c r="K427" s="324">
        <v>41275</v>
      </c>
      <c r="L427" s="309">
        <v>2013</v>
      </c>
      <c r="M427" s="324">
        <v>41639</v>
      </c>
      <c r="N427" s="299" t="s">
        <v>1599</v>
      </c>
      <c r="O427" s="325" t="s">
        <v>5290</v>
      </c>
      <c r="P427" s="301" t="s">
        <v>329</v>
      </c>
      <c r="Q427" s="326">
        <v>1</v>
      </c>
      <c r="R427" s="327">
        <v>8</v>
      </c>
      <c r="S427" s="309" t="s">
        <v>4920</v>
      </c>
      <c r="T427" s="309" t="s">
        <v>5279</v>
      </c>
      <c r="U427" s="291"/>
      <c r="V427" s="291"/>
    </row>
    <row r="428" spans="1:22" s="356" customFormat="1" ht="63.75">
      <c r="A428" s="299" t="s">
        <v>4760</v>
      </c>
      <c r="B428" s="309" t="s">
        <v>1599</v>
      </c>
      <c r="C428" s="317">
        <v>423</v>
      </c>
      <c r="D428" s="300">
        <v>1</v>
      </c>
      <c r="E428" s="321" t="s">
        <v>4998</v>
      </c>
      <c r="F428" s="322">
        <v>41275</v>
      </c>
      <c r="G428" s="299" t="s">
        <v>1077</v>
      </c>
      <c r="H428" s="323">
        <v>0.10118000000000001</v>
      </c>
      <c r="I428" s="323">
        <v>0.10118000000000001</v>
      </c>
      <c r="J428" s="309">
        <v>2013</v>
      </c>
      <c r="K428" s="324">
        <v>41275</v>
      </c>
      <c r="L428" s="309">
        <v>2013</v>
      </c>
      <c r="M428" s="324">
        <v>41639</v>
      </c>
      <c r="N428" s="299" t="s">
        <v>1599</v>
      </c>
      <c r="O428" s="325" t="s">
        <v>5291</v>
      </c>
      <c r="P428" s="301" t="s">
        <v>329</v>
      </c>
      <c r="Q428" s="326">
        <v>1</v>
      </c>
      <c r="R428" s="327">
        <v>8</v>
      </c>
      <c r="S428" s="309" t="s">
        <v>4920</v>
      </c>
      <c r="T428" s="309" t="s">
        <v>5279</v>
      </c>
      <c r="U428" s="291"/>
      <c r="V428" s="291"/>
    </row>
    <row r="429" spans="1:22" s="356" customFormat="1" ht="63.75">
      <c r="A429" s="299" t="s">
        <v>4760</v>
      </c>
      <c r="B429" s="309" t="s">
        <v>1599</v>
      </c>
      <c r="C429" s="317">
        <v>424</v>
      </c>
      <c r="D429" s="300">
        <v>1</v>
      </c>
      <c r="E429" s="321" t="s">
        <v>4998</v>
      </c>
      <c r="F429" s="322">
        <v>41275</v>
      </c>
      <c r="G429" s="299" t="s">
        <v>1077</v>
      </c>
      <c r="H429" s="323">
        <v>6.5290000000000001E-2</v>
      </c>
      <c r="I429" s="323">
        <v>6.5290000000000001E-2</v>
      </c>
      <c r="J429" s="309">
        <v>2013</v>
      </c>
      <c r="K429" s="324">
        <v>41275</v>
      </c>
      <c r="L429" s="309">
        <v>2013</v>
      </c>
      <c r="M429" s="324">
        <v>41639</v>
      </c>
      <c r="N429" s="299" t="s">
        <v>1599</v>
      </c>
      <c r="O429" s="325" t="s">
        <v>5292</v>
      </c>
      <c r="P429" s="301" t="s">
        <v>329</v>
      </c>
      <c r="Q429" s="326">
        <v>1</v>
      </c>
      <c r="R429" s="327">
        <v>8</v>
      </c>
      <c r="S429" s="309" t="s">
        <v>4920</v>
      </c>
      <c r="T429" s="309" t="s">
        <v>5279</v>
      </c>
      <c r="U429" s="291"/>
      <c r="V429" s="291"/>
    </row>
    <row r="430" spans="1:22" s="356" customFormat="1" ht="63.75">
      <c r="A430" s="299" t="s">
        <v>4760</v>
      </c>
      <c r="B430" s="309" t="s">
        <v>1599</v>
      </c>
      <c r="C430" s="317">
        <v>425</v>
      </c>
      <c r="D430" s="300">
        <v>1</v>
      </c>
      <c r="E430" s="321" t="s">
        <v>4998</v>
      </c>
      <c r="F430" s="322">
        <v>41275</v>
      </c>
      <c r="G430" s="299" t="s">
        <v>1077</v>
      </c>
      <c r="H430" s="323">
        <v>3.2100000000000002E-3</v>
      </c>
      <c r="I430" s="323">
        <v>3.2100000000000002E-3</v>
      </c>
      <c r="J430" s="309">
        <v>2013</v>
      </c>
      <c r="K430" s="324">
        <v>41275</v>
      </c>
      <c r="L430" s="309">
        <v>2013</v>
      </c>
      <c r="M430" s="324">
        <v>41639</v>
      </c>
      <c r="N430" s="299" t="s">
        <v>1599</v>
      </c>
      <c r="O430" s="325" t="s">
        <v>5293</v>
      </c>
      <c r="P430" s="301" t="s">
        <v>329</v>
      </c>
      <c r="Q430" s="326">
        <v>1</v>
      </c>
      <c r="R430" s="327">
        <v>8</v>
      </c>
      <c r="S430" s="309" t="s">
        <v>4920</v>
      </c>
      <c r="T430" s="309" t="s">
        <v>5279</v>
      </c>
      <c r="U430" s="291"/>
      <c r="V430" s="291"/>
    </row>
    <row r="431" spans="1:22" s="356" customFormat="1" ht="63.75">
      <c r="A431" s="299" t="s">
        <v>4760</v>
      </c>
      <c r="B431" s="309" t="s">
        <v>1599</v>
      </c>
      <c r="C431" s="317">
        <v>426</v>
      </c>
      <c r="D431" s="300">
        <v>1</v>
      </c>
      <c r="E431" s="321" t="s">
        <v>4998</v>
      </c>
      <c r="F431" s="322">
        <v>41275</v>
      </c>
      <c r="G431" s="299" t="s">
        <v>1077</v>
      </c>
      <c r="H431" s="323">
        <v>4.7840000000000001E-2</v>
      </c>
      <c r="I431" s="323">
        <v>4.7840000000000001E-2</v>
      </c>
      <c r="J431" s="309">
        <v>2013</v>
      </c>
      <c r="K431" s="324">
        <v>41275</v>
      </c>
      <c r="L431" s="309">
        <v>2013</v>
      </c>
      <c r="M431" s="324">
        <v>41639</v>
      </c>
      <c r="N431" s="299" t="s">
        <v>1599</v>
      </c>
      <c r="O431" s="325" t="s">
        <v>5294</v>
      </c>
      <c r="P431" s="301" t="s">
        <v>329</v>
      </c>
      <c r="Q431" s="326">
        <v>1</v>
      </c>
      <c r="R431" s="327">
        <v>8</v>
      </c>
      <c r="S431" s="309" t="s">
        <v>4920</v>
      </c>
      <c r="T431" s="309" t="s">
        <v>5279</v>
      </c>
      <c r="U431" s="291"/>
      <c r="V431" s="291"/>
    </row>
    <row r="432" spans="1:22" s="356" customFormat="1" ht="63.75">
      <c r="A432" s="299" t="s">
        <v>4760</v>
      </c>
      <c r="B432" s="309" t="s">
        <v>1599</v>
      </c>
      <c r="C432" s="317">
        <v>427</v>
      </c>
      <c r="D432" s="300">
        <v>1</v>
      </c>
      <c r="E432" s="321" t="s">
        <v>4998</v>
      </c>
      <c r="F432" s="322">
        <v>41275</v>
      </c>
      <c r="G432" s="299" t="s">
        <v>1077</v>
      </c>
      <c r="H432" s="323">
        <v>4.0199999999999993E-3</v>
      </c>
      <c r="I432" s="323">
        <v>4.0199999999999993E-3</v>
      </c>
      <c r="J432" s="309">
        <v>2013</v>
      </c>
      <c r="K432" s="324">
        <v>41275</v>
      </c>
      <c r="L432" s="309">
        <v>2013</v>
      </c>
      <c r="M432" s="324">
        <v>41639</v>
      </c>
      <c r="N432" s="299" t="s">
        <v>1599</v>
      </c>
      <c r="O432" s="325" t="s">
        <v>5295</v>
      </c>
      <c r="P432" s="301" t="s">
        <v>329</v>
      </c>
      <c r="Q432" s="326">
        <v>1</v>
      </c>
      <c r="R432" s="327">
        <v>8</v>
      </c>
      <c r="S432" s="309" t="s">
        <v>4920</v>
      </c>
      <c r="T432" s="309" t="s">
        <v>5279</v>
      </c>
      <c r="U432" s="291"/>
      <c r="V432" s="291"/>
    </row>
    <row r="433" spans="1:22" s="356" customFormat="1" ht="63.75">
      <c r="A433" s="299" t="s">
        <v>4760</v>
      </c>
      <c r="B433" s="309" t="s">
        <v>1599</v>
      </c>
      <c r="C433" s="317">
        <v>428</v>
      </c>
      <c r="D433" s="300">
        <v>1</v>
      </c>
      <c r="E433" s="321" t="s">
        <v>4998</v>
      </c>
      <c r="F433" s="322">
        <v>41275</v>
      </c>
      <c r="G433" s="299" t="s">
        <v>1077</v>
      </c>
      <c r="H433" s="323">
        <v>6.5079999999999999E-2</v>
      </c>
      <c r="I433" s="323">
        <v>6.5079999999999999E-2</v>
      </c>
      <c r="J433" s="309">
        <v>2013</v>
      </c>
      <c r="K433" s="324">
        <v>41275</v>
      </c>
      <c r="L433" s="309">
        <v>2013</v>
      </c>
      <c r="M433" s="324">
        <v>41639</v>
      </c>
      <c r="N433" s="299" t="s">
        <v>1599</v>
      </c>
      <c r="O433" s="325" t="s">
        <v>5296</v>
      </c>
      <c r="P433" s="301" t="s">
        <v>329</v>
      </c>
      <c r="Q433" s="326">
        <v>1</v>
      </c>
      <c r="R433" s="327">
        <v>8</v>
      </c>
      <c r="S433" s="309" t="s">
        <v>4920</v>
      </c>
      <c r="T433" s="309" t="s">
        <v>5279</v>
      </c>
      <c r="U433" s="291"/>
      <c r="V433" s="291"/>
    </row>
    <row r="434" spans="1:22" s="356" customFormat="1" ht="63.75">
      <c r="A434" s="299" t="s">
        <v>4760</v>
      </c>
      <c r="B434" s="309" t="s">
        <v>1599</v>
      </c>
      <c r="C434" s="317">
        <v>429</v>
      </c>
      <c r="D434" s="300">
        <v>1</v>
      </c>
      <c r="E434" s="321" t="s">
        <v>4998</v>
      </c>
      <c r="F434" s="322">
        <v>41275</v>
      </c>
      <c r="G434" s="299" t="s">
        <v>1077</v>
      </c>
      <c r="H434" s="323">
        <v>5.1900000000000002E-3</v>
      </c>
      <c r="I434" s="323">
        <v>5.1900000000000002E-3</v>
      </c>
      <c r="J434" s="309">
        <v>2013</v>
      </c>
      <c r="K434" s="324">
        <v>41275</v>
      </c>
      <c r="L434" s="309">
        <v>2013</v>
      </c>
      <c r="M434" s="324">
        <v>41639</v>
      </c>
      <c r="N434" s="299" t="s">
        <v>1599</v>
      </c>
      <c r="O434" s="325" t="s">
        <v>5297</v>
      </c>
      <c r="P434" s="301" t="s">
        <v>329</v>
      </c>
      <c r="Q434" s="326">
        <v>1</v>
      </c>
      <c r="R434" s="327">
        <v>8</v>
      </c>
      <c r="S434" s="309" t="s">
        <v>4920</v>
      </c>
      <c r="T434" s="309" t="s">
        <v>5279</v>
      </c>
      <c r="U434" s="291"/>
      <c r="V434" s="291"/>
    </row>
    <row r="435" spans="1:22" s="356" customFormat="1" ht="63.75">
      <c r="A435" s="299" t="s">
        <v>4760</v>
      </c>
      <c r="B435" s="309" t="s">
        <v>1599</v>
      </c>
      <c r="C435" s="317">
        <v>430</v>
      </c>
      <c r="D435" s="300">
        <v>1</v>
      </c>
      <c r="E435" s="321" t="s">
        <v>4998</v>
      </c>
      <c r="F435" s="322">
        <v>41275</v>
      </c>
      <c r="G435" s="299" t="s">
        <v>1077</v>
      </c>
      <c r="H435" s="323">
        <v>3.0400000000000002E-3</v>
      </c>
      <c r="I435" s="323">
        <v>3.0400000000000002E-3</v>
      </c>
      <c r="J435" s="309">
        <v>2013</v>
      </c>
      <c r="K435" s="324">
        <v>41275</v>
      </c>
      <c r="L435" s="309">
        <v>2013</v>
      </c>
      <c r="M435" s="324">
        <v>41639</v>
      </c>
      <c r="N435" s="299" t="s">
        <v>1599</v>
      </c>
      <c r="O435" s="325" t="s">
        <v>5298</v>
      </c>
      <c r="P435" s="301" t="s">
        <v>329</v>
      </c>
      <c r="Q435" s="326">
        <v>1</v>
      </c>
      <c r="R435" s="327">
        <v>8</v>
      </c>
      <c r="S435" s="309" t="s">
        <v>4920</v>
      </c>
      <c r="T435" s="309" t="s">
        <v>5279</v>
      </c>
      <c r="U435" s="291"/>
      <c r="V435" s="291"/>
    </row>
    <row r="436" spans="1:22" s="356" customFormat="1" ht="63.75">
      <c r="A436" s="299" t="s">
        <v>4760</v>
      </c>
      <c r="B436" s="309" t="s">
        <v>1599</v>
      </c>
      <c r="C436" s="317">
        <v>431</v>
      </c>
      <c r="D436" s="300">
        <v>1</v>
      </c>
      <c r="E436" s="321" t="s">
        <v>4998</v>
      </c>
      <c r="F436" s="322">
        <v>41275</v>
      </c>
      <c r="G436" s="299" t="s">
        <v>1077</v>
      </c>
      <c r="H436" s="323">
        <v>4.7350000000000003E-2</v>
      </c>
      <c r="I436" s="323">
        <v>4.7350000000000003E-2</v>
      </c>
      <c r="J436" s="309">
        <v>2013</v>
      </c>
      <c r="K436" s="324">
        <v>41275</v>
      </c>
      <c r="L436" s="309">
        <v>2013</v>
      </c>
      <c r="M436" s="324">
        <v>41639</v>
      </c>
      <c r="N436" s="299" t="s">
        <v>1599</v>
      </c>
      <c r="O436" s="325" t="s">
        <v>5299</v>
      </c>
      <c r="P436" s="301" t="s">
        <v>329</v>
      </c>
      <c r="Q436" s="326">
        <v>1</v>
      </c>
      <c r="R436" s="327">
        <v>8</v>
      </c>
      <c r="S436" s="309" t="s">
        <v>4920</v>
      </c>
      <c r="T436" s="309" t="s">
        <v>5279</v>
      </c>
      <c r="U436" s="291"/>
      <c r="V436" s="291"/>
    </row>
    <row r="437" spans="1:22" s="356" customFormat="1" ht="63.75">
      <c r="A437" s="299" t="s">
        <v>4760</v>
      </c>
      <c r="B437" s="309" t="s">
        <v>1599</v>
      </c>
      <c r="C437" s="317">
        <v>432</v>
      </c>
      <c r="D437" s="300">
        <v>1</v>
      </c>
      <c r="E437" s="321" t="s">
        <v>4998</v>
      </c>
      <c r="F437" s="322">
        <v>41275</v>
      </c>
      <c r="G437" s="299" t="s">
        <v>1077</v>
      </c>
      <c r="H437" s="323">
        <v>5.5930000000000001E-2</v>
      </c>
      <c r="I437" s="323">
        <v>5.5930000000000001E-2</v>
      </c>
      <c r="J437" s="309">
        <v>2013</v>
      </c>
      <c r="K437" s="324">
        <v>41275</v>
      </c>
      <c r="L437" s="309">
        <v>2013</v>
      </c>
      <c r="M437" s="324">
        <v>41639</v>
      </c>
      <c r="N437" s="299" t="s">
        <v>1599</v>
      </c>
      <c r="O437" s="325" t="s">
        <v>5300</v>
      </c>
      <c r="P437" s="301" t="s">
        <v>329</v>
      </c>
      <c r="Q437" s="326">
        <v>1</v>
      </c>
      <c r="R437" s="327">
        <v>8</v>
      </c>
      <c r="S437" s="309" t="s">
        <v>4920</v>
      </c>
      <c r="T437" s="309" t="s">
        <v>5279</v>
      </c>
      <c r="U437" s="291"/>
      <c r="V437" s="291"/>
    </row>
    <row r="438" spans="1:22" s="356" customFormat="1" ht="63.75">
      <c r="A438" s="299" t="s">
        <v>4760</v>
      </c>
      <c r="B438" s="309" t="s">
        <v>1599</v>
      </c>
      <c r="C438" s="317">
        <v>433</v>
      </c>
      <c r="D438" s="300">
        <v>1</v>
      </c>
      <c r="E438" s="321" t="s">
        <v>4998</v>
      </c>
      <c r="F438" s="322">
        <v>41275</v>
      </c>
      <c r="G438" s="299" t="s">
        <v>1077</v>
      </c>
      <c r="H438" s="323">
        <v>4.3099999999999996E-3</v>
      </c>
      <c r="I438" s="323">
        <v>4.3099999999999996E-3</v>
      </c>
      <c r="J438" s="309">
        <v>2013</v>
      </c>
      <c r="K438" s="324">
        <v>41275</v>
      </c>
      <c r="L438" s="309">
        <v>2013</v>
      </c>
      <c r="M438" s="324">
        <v>41639</v>
      </c>
      <c r="N438" s="299" t="s">
        <v>1599</v>
      </c>
      <c r="O438" s="325" t="s">
        <v>5301</v>
      </c>
      <c r="P438" s="301" t="s">
        <v>329</v>
      </c>
      <c r="Q438" s="326">
        <v>1</v>
      </c>
      <c r="R438" s="327">
        <v>8</v>
      </c>
      <c r="S438" s="309" t="s">
        <v>4920</v>
      </c>
      <c r="T438" s="309" t="s">
        <v>5279</v>
      </c>
      <c r="U438" s="291"/>
      <c r="V438" s="291"/>
    </row>
    <row r="439" spans="1:22" s="356" customFormat="1" ht="63.75">
      <c r="A439" s="299" t="s">
        <v>4760</v>
      </c>
      <c r="B439" s="309" t="s">
        <v>1599</v>
      </c>
      <c r="C439" s="317">
        <v>434</v>
      </c>
      <c r="D439" s="300">
        <v>1</v>
      </c>
      <c r="E439" s="321" t="s">
        <v>4998</v>
      </c>
      <c r="F439" s="322">
        <v>41275</v>
      </c>
      <c r="G439" s="299" t="s">
        <v>1077</v>
      </c>
      <c r="H439" s="323">
        <v>4.2599999999999999E-3</v>
      </c>
      <c r="I439" s="323">
        <v>4.2599999999999999E-3</v>
      </c>
      <c r="J439" s="309">
        <v>2013</v>
      </c>
      <c r="K439" s="324">
        <v>41275</v>
      </c>
      <c r="L439" s="309">
        <v>2013</v>
      </c>
      <c r="M439" s="324">
        <v>41639</v>
      </c>
      <c r="N439" s="299" t="s">
        <v>1599</v>
      </c>
      <c r="O439" s="325" t="s">
        <v>5302</v>
      </c>
      <c r="P439" s="301" t="s">
        <v>329</v>
      </c>
      <c r="Q439" s="326">
        <v>1</v>
      </c>
      <c r="R439" s="327">
        <v>8</v>
      </c>
      <c r="S439" s="309" t="s">
        <v>4920</v>
      </c>
      <c r="T439" s="309" t="s">
        <v>5279</v>
      </c>
      <c r="U439" s="291"/>
      <c r="V439" s="291"/>
    </row>
    <row r="440" spans="1:22" s="356" customFormat="1" ht="63.75">
      <c r="A440" s="299" t="s">
        <v>4760</v>
      </c>
      <c r="B440" s="309" t="s">
        <v>1599</v>
      </c>
      <c r="C440" s="317">
        <v>435</v>
      </c>
      <c r="D440" s="300">
        <v>1</v>
      </c>
      <c r="E440" s="321" t="s">
        <v>4998</v>
      </c>
      <c r="F440" s="322">
        <v>41275</v>
      </c>
      <c r="G440" s="299" t="s">
        <v>1077</v>
      </c>
      <c r="H440" s="323">
        <v>4.5999999999999999E-3</v>
      </c>
      <c r="I440" s="323">
        <v>4.5999999999999999E-3</v>
      </c>
      <c r="J440" s="309">
        <v>2013</v>
      </c>
      <c r="K440" s="324">
        <v>41275</v>
      </c>
      <c r="L440" s="309">
        <v>2013</v>
      </c>
      <c r="M440" s="324">
        <v>41639</v>
      </c>
      <c r="N440" s="299" t="s">
        <v>1599</v>
      </c>
      <c r="O440" s="325" t="s">
        <v>5303</v>
      </c>
      <c r="P440" s="301" t="s">
        <v>329</v>
      </c>
      <c r="Q440" s="326">
        <v>1</v>
      </c>
      <c r="R440" s="327">
        <v>8</v>
      </c>
      <c r="S440" s="309" t="s">
        <v>4920</v>
      </c>
      <c r="T440" s="309" t="s">
        <v>5279</v>
      </c>
      <c r="U440" s="291"/>
      <c r="V440" s="291"/>
    </row>
    <row r="441" spans="1:22" s="356" customFormat="1" ht="63.75">
      <c r="A441" s="299" t="s">
        <v>4760</v>
      </c>
      <c r="B441" s="309" t="s">
        <v>1599</v>
      </c>
      <c r="C441" s="317">
        <v>436</v>
      </c>
      <c r="D441" s="300">
        <v>1</v>
      </c>
      <c r="E441" s="321" t="s">
        <v>4998</v>
      </c>
      <c r="F441" s="322">
        <v>41275</v>
      </c>
      <c r="G441" s="299" t="s">
        <v>1077</v>
      </c>
      <c r="H441" s="323">
        <v>0.45039000000000001</v>
      </c>
      <c r="I441" s="323">
        <v>0.45039000000000001</v>
      </c>
      <c r="J441" s="309">
        <v>2013</v>
      </c>
      <c r="K441" s="324">
        <v>41275</v>
      </c>
      <c r="L441" s="309">
        <v>2013</v>
      </c>
      <c r="M441" s="324">
        <v>41639</v>
      </c>
      <c r="N441" s="299" t="s">
        <v>1599</v>
      </c>
      <c r="O441" s="325" t="s">
        <v>5304</v>
      </c>
      <c r="P441" s="301" t="s">
        <v>329</v>
      </c>
      <c r="Q441" s="326">
        <v>1</v>
      </c>
      <c r="R441" s="327">
        <v>8</v>
      </c>
      <c r="S441" s="309" t="s">
        <v>4920</v>
      </c>
      <c r="T441" s="309" t="s">
        <v>5279</v>
      </c>
      <c r="U441" s="291"/>
      <c r="V441" s="291"/>
    </row>
    <row r="442" spans="1:22" s="356" customFormat="1" ht="63.75">
      <c r="A442" s="299" t="s">
        <v>4760</v>
      </c>
      <c r="B442" s="309" t="s">
        <v>1599</v>
      </c>
      <c r="C442" s="317">
        <v>437</v>
      </c>
      <c r="D442" s="300">
        <v>1</v>
      </c>
      <c r="E442" s="321" t="s">
        <v>4998</v>
      </c>
      <c r="F442" s="322">
        <v>41275</v>
      </c>
      <c r="G442" s="299" t="s">
        <v>1077</v>
      </c>
      <c r="H442" s="323">
        <v>4.4090000000000004E-2</v>
      </c>
      <c r="I442" s="323">
        <v>4.4090000000000004E-2</v>
      </c>
      <c r="J442" s="309">
        <v>2013</v>
      </c>
      <c r="K442" s="324">
        <v>41275</v>
      </c>
      <c r="L442" s="309">
        <v>2013</v>
      </c>
      <c r="M442" s="324">
        <v>41639</v>
      </c>
      <c r="N442" s="299" t="s">
        <v>1599</v>
      </c>
      <c r="O442" s="325" t="s">
        <v>5305</v>
      </c>
      <c r="P442" s="301" t="s">
        <v>329</v>
      </c>
      <c r="Q442" s="326">
        <v>1</v>
      </c>
      <c r="R442" s="327">
        <v>8</v>
      </c>
      <c r="S442" s="309" t="s">
        <v>4920</v>
      </c>
      <c r="T442" s="309" t="s">
        <v>5279</v>
      </c>
      <c r="U442" s="291"/>
      <c r="V442" s="291"/>
    </row>
    <row r="443" spans="1:22" s="356" customFormat="1" ht="63.75">
      <c r="A443" s="299" t="s">
        <v>4760</v>
      </c>
      <c r="B443" s="309" t="s">
        <v>1599</v>
      </c>
      <c r="C443" s="317">
        <v>438</v>
      </c>
      <c r="D443" s="300">
        <v>1</v>
      </c>
      <c r="E443" s="321" t="s">
        <v>4998</v>
      </c>
      <c r="F443" s="322">
        <v>41275</v>
      </c>
      <c r="G443" s="299" t="s">
        <v>1077</v>
      </c>
      <c r="H443" s="323">
        <v>2.6179999999999998E-2</v>
      </c>
      <c r="I443" s="323">
        <v>2.6179999999999998E-2</v>
      </c>
      <c r="J443" s="309">
        <v>2013</v>
      </c>
      <c r="K443" s="324">
        <v>41275</v>
      </c>
      <c r="L443" s="309">
        <v>2013</v>
      </c>
      <c r="M443" s="324">
        <v>41639</v>
      </c>
      <c r="N443" s="299" t="s">
        <v>1599</v>
      </c>
      <c r="O443" s="325" t="s">
        <v>5306</v>
      </c>
      <c r="P443" s="301" t="s">
        <v>329</v>
      </c>
      <c r="Q443" s="326">
        <v>1</v>
      </c>
      <c r="R443" s="327">
        <v>8</v>
      </c>
      <c r="S443" s="309" t="s">
        <v>4920</v>
      </c>
      <c r="T443" s="309" t="s">
        <v>5279</v>
      </c>
      <c r="U443" s="291"/>
      <c r="V443" s="291"/>
    </row>
    <row r="444" spans="1:22" s="356" customFormat="1" ht="63.75">
      <c r="A444" s="299" t="s">
        <v>4760</v>
      </c>
      <c r="B444" s="309" t="s">
        <v>1599</v>
      </c>
      <c r="C444" s="317">
        <v>439</v>
      </c>
      <c r="D444" s="300">
        <v>1</v>
      </c>
      <c r="E444" s="321" t="s">
        <v>4998</v>
      </c>
      <c r="F444" s="322">
        <v>41275</v>
      </c>
      <c r="G444" s="299" t="s">
        <v>1077</v>
      </c>
      <c r="H444" s="323">
        <v>2.81E-3</v>
      </c>
      <c r="I444" s="323">
        <v>2.81E-3</v>
      </c>
      <c r="J444" s="309">
        <v>2013</v>
      </c>
      <c r="K444" s="324">
        <v>41275</v>
      </c>
      <c r="L444" s="309">
        <v>2013</v>
      </c>
      <c r="M444" s="324">
        <v>41639</v>
      </c>
      <c r="N444" s="299" t="s">
        <v>1599</v>
      </c>
      <c r="O444" s="325" t="s">
        <v>5307</v>
      </c>
      <c r="P444" s="301" t="s">
        <v>329</v>
      </c>
      <c r="Q444" s="326">
        <v>1</v>
      </c>
      <c r="R444" s="327">
        <v>8</v>
      </c>
      <c r="S444" s="309" t="s">
        <v>4920</v>
      </c>
      <c r="T444" s="309" t="s">
        <v>5279</v>
      </c>
      <c r="U444" s="291"/>
      <c r="V444" s="291"/>
    </row>
    <row r="445" spans="1:22" s="356" customFormat="1" ht="63.75">
      <c r="A445" s="299" t="s">
        <v>4760</v>
      </c>
      <c r="B445" s="309" t="s">
        <v>1599</v>
      </c>
      <c r="C445" s="317">
        <v>440</v>
      </c>
      <c r="D445" s="300">
        <v>1</v>
      </c>
      <c r="E445" s="321" t="s">
        <v>4998</v>
      </c>
      <c r="F445" s="322">
        <v>41275</v>
      </c>
      <c r="G445" s="299" t="s">
        <v>1077</v>
      </c>
      <c r="H445" s="323">
        <v>7.5100000000000002E-3</v>
      </c>
      <c r="I445" s="323">
        <v>7.5100000000000002E-3</v>
      </c>
      <c r="J445" s="309">
        <v>2013</v>
      </c>
      <c r="K445" s="324">
        <v>41275</v>
      </c>
      <c r="L445" s="309">
        <v>2013</v>
      </c>
      <c r="M445" s="324">
        <v>41639</v>
      </c>
      <c r="N445" s="299" t="s">
        <v>1599</v>
      </c>
      <c r="O445" s="325" t="s">
        <v>5308</v>
      </c>
      <c r="P445" s="301" t="s">
        <v>329</v>
      </c>
      <c r="Q445" s="326">
        <v>1</v>
      </c>
      <c r="R445" s="327">
        <v>8</v>
      </c>
      <c r="S445" s="309" t="s">
        <v>4920</v>
      </c>
      <c r="T445" s="309" t="s">
        <v>5309</v>
      </c>
      <c r="U445" s="291"/>
      <c r="V445" s="291"/>
    </row>
    <row r="446" spans="1:22" s="356" customFormat="1" ht="63.75">
      <c r="A446" s="299" t="s">
        <v>4760</v>
      </c>
      <c r="B446" s="309" t="s">
        <v>1599</v>
      </c>
      <c r="C446" s="317">
        <v>441</v>
      </c>
      <c r="D446" s="300">
        <v>1</v>
      </c>
      <c r="E446" s="321" t="s">
        <v>4998</v>
      </c>
      <c r="F446" s="322">
        <v>41275</v>
      </c>
      <c r="G446" s="299" t="s">
        <v>1077</v>
      </c>
      <c r="H446" s="323">
        <v>19.977599999999999</v>
      </c>
      <c r="I446" s="323">
        <v>19.977599999999999</v>
      </c>
      <c r="J446" s="309">
        <v>2013</v>
      </c>
      <c r="K446" s="324">
        <v>41275</v>
      </c>
      <c r="L446" s="309">
        <v>2013</v>
      </c>
      <c r="M446" s="324">
        <v>41639</v>
      </c>
      <c r="N446" s="299" t="s">
        <v>1599</v>
      </c>
      <c r="O446" s="325" t="s">
        <v>5310</v>
      </c>
      <c r="P446" s="301" t="s">
        <v>329</v>
      </c>
      <c r="Q446" s="326">
        <v>1</v>
      </c>
      <c r="R446" s="327">
        <v>8</v>
      </c>
      <c r="S446" s="309" t="s">
        <v>4920</v>
      </c>
      <c r="T446" s="309" t="s">
        <v>5309</v>
      </c>
      <c r="U446" s="291"/>
      <c r="V446" s="291"/>
    </row>
    <row r="447" spans="1:22" s="356" customFormat="1" ht="63.75">
      <c r="A447" s="299" t="s">
        <v>4760</v>
      </c>
      <c r="B447" s="309" t="s">
        <v>1599</v>
      </c>
      <c r="C447" s="317">
        <v>442</v>
      </c>
      <c r="D447" s="300">
        <v>1</v>
      </c>
      <c r="E447" s="321" t="s">
        <v>4998</v>
      </c>
      <c r="F447" s="322">
        <v>41275</v>
      </c>
      <c r="G447" s="299" t="s">
        <v>1077</v>
      </c>
      <c r="H447" s="323">
        <v>0.11327</v>
      </c>
      <c r="I447" s="323">
        <v>0.11327</v>
      </c>
      <c r="J447" s="309">
        <v>2013</v>
      </c>
      <c r="K447" s="324">
        <v>41275</v>
      </c>
      <c r="L447" s="309">
        <v>2013</v>
      </c>
      <c r="M447" s="324">
        <v>41639</v>
      </c>
      <c r="N447" s="299" t="s">
        <v>1599</v>
      </c>
      <c r="O447" s="325" t="s">
        <v>5311</v>
      </c>
      <c r="P447" s="301" t="s">
        <v>329</v>
      </c>
      <c r="Q447" s="326">
        <v>1</v>
      </c>
      <c r="R447" s="327">
        <v>8</v>
      </c>
      <c r="S447" s="309" t="s">
        <v>4920</v>
      </c>
      <c r="T447" s="309" t="s">
        <v>5309</v>
      </c>
      <c r="U447" s="291"/>
      <c r="V447" s="291"/>
    </row>
    <row r="448" spans="1:22" s="356" customFormat="1" ht="63.75">
      <c r="A448" s="299" t="s">
        <v>4760</v>
      </c>
      <c r="B448" s="309" t="s">
        <v>1599</v>
      </c>
      <c r="C448" s="317">
        <v>443</v>
      </c>
      <c r="D448" s="300">
        <v>1</v>
      </c>
      <c r="E448" s="321" t="s">
        <v>4998</v>
      </c>
      <c r="F448" s="322">
        <v>41275</v>
      </c>
      <c r="G448" s="299" t="s">
        <v>1077</v>
      </c>
      <c r="H448" s="323">
        <v>2.0400000000000001E-3</v>
      </c>
      <c r="I448" s="323">
        <v>2.0400000000000001E-3</v>
      </c>
      <c r="J448" s="309">
        <v>2013</v>
      </c>
      <c r="K448" s="324">
        <v>41275</v>
      </c>
      <c r="L448" s="309">
        <v>2013</v>
      </c>
      <c r="M448" s="324">
        <v>41639</v>
      </c>
      <c r="N448" s="299" t="s">
        <v>1599</v>
      </c>
      <c r="O448" s="325" t="s">
        <v>5312</v>
      </c>
      <c r="P448" s="301" t="s">
        <v>329</v>
      </c>
      <c r="Q448" s="326">
        <v>1</v>
      </c>
      <c r="R448" s="327">
        <v>8</v>
      </c>
      <c r="S448" s="309" t="s">
        <v>4920</v>
      </c>
      <c r="T448" s="309" t="s">
        <v>5309</v>
      </c>
      <c r="U448" s="291"/>
      <c r="V448" s="291"/>
    </row>
    <row r="449" spans="1:22" s="356" customFormat="1" ht="63.75">
      <c r="A449" s="299" t="s">
        <v>4760</v>
      </c>
      <c r="B449" s="309" t="s">
        <v>1599</v>
      </c>
      <c r="C449" s="317">
        <v>444</v>
      </c>
      <c r="D449" s="300">
        <v>1</v>
      </c>
      <c r="E449" s="321" t="s">
        <v>4998</v>
      </c>
      <c r="F449" s="322">
        <v>41275</v>
      </c>
      <c r="G449" s="299" t="s">
        <v>1077</v>
      </c>
      <c r="H449" s="323">
        <v>0.14252000000000001</v>
      </c>
      <c r="I449" s="323">
        <v>0.14252000000000001</v>
      </c>
      <c r="J449" s="309">
        <v>2013</v>
      </c>
      <c r="K449" s="324">
        <v>41275</v>
      </c>
      <c r="L449" s="309">
        <v>2013</v>
      </c>
      <c r="M449" s="324">
        <v>41639</v>
      </c>
      <c r="N449" s="299" t="s">
        <v>1599</v>
      </c>
      <c r="O449" s="325" t="s">
        <v>5313</v>
      </c>
      <c r="P449" s="301" t="s">
        <v>329</v>
      </c>
      <c r="Q449" s="326">
        <v>1</v>
      </c>
      <c r="R449" s="327">
        <v>8</v>
      </c>
      <c r="S449" s="309" t="s">
        <v>4920</v>
      </c>
      <c r="T449" s="309" t="s">
        <v>5309</v>
      </c>
      <c r="U449" s="291"/>
      <c r="V449" s="291"/>
    </row>
    <row r="450" spans="1:22" s="356" customFormat="1" ht="63.75">
      <c r="A450" s="299" t="s">
        <v>4760</v>
      </c>
      <c r="B450" s="309" t="s">
        <v>1599</v>
      </c>
      <c r="C450" s="317">
        <v>445</v>
      </c>
      <c r="D450" s="300">
        <v>1</v>
      </c>
      <c r="E450" s="321" t="s">
        <v>4998</v>
      </c>
      <c r="F450" s="322">
        <v>41275</v>
      </c>
      <c r="G450" s="299" t="s">
        <v>1077</v>
      </c>
      <c r="H450" s="323">
        <v>1.2359999999999999E-2</v>
      </c>
      <c r="I450" s="323">
        <v>1.2359999999999999E-2</v>
      </c>
      <c r="J450" s="309">
        <v>2013</v>
      </c>
      <c r="K450" s="324">
        <v>41275</v>
      </c>
      <c r="L450" s="309">
        <v>2013</v>
      </c>
      <c r="M450" s="324">
        <v>41639</v>
      </c>
      <c r="N450" s="299" t="s">
        <v>1599</v>
      </c>
      <c r="O450" s="325" t="s">
        <v>5314</v>
      </c>
      <c r="P450" s="301" t="s">
        <v>329</v>
      </c>
      <c r="Q450" s="326">
        <v>1</v>
      </c>
      <c r="R450" s="327">
        <v>8</v>
      </c>
      <c r="S450" s="309" t="s">
        <v>4920</v>
      </c>
      <c r="T450" s="309" t="s">
        <v>5309</v>
      </c>
      <c r="U450" s="291"/>
      <c r="V450" s="291"/>
    </row>
    <row r="451" spans="1:22" s="356" customFormat="1" ht="63.75">
      <c r="A451" s="299" t="s">
        <v>4760</v>
      </c>
      <c r="B451" s="309" t="s">
        <v>1599</v>
      </c>
      <c r="C451" s="317">
        <v>446</v>
      </c>
      <c r="D451" s="300">
        <v>1</v>
      </c>
      <c r="E451" s="321" t="s">
        <v>4998</v>
      </c>
      <c r="F451" s="322">
        <v>41275</v>
      </c>
      <c r="G451" s="299" t="s">
        <v>1077</v>
      </c>
      <c r="H451" s="323">
        <v>2.0400000000000001E-3</v>
      </c>
      <c r="I451" s="323">
        <v>2.0400000000000001E-3</v>
      </c>
      <c r="J451" s="309">
        <v>2013</v>
      </c>
      <c r="K451" s="324">
        <v>41275</v>
      </c>
      <c r="L451" s="309">
        <v>2013</v>
      </c>
      <c r="M451" s="324">
        <v>41639</v>
      </c>
      <c r="N451" s="299" t="s">
        <v>1599</v>
      </c>
      <c r="O451" s="325" t="s">
        <v>5315</v>
      </c>
      <c r="P451" s="301" t="s">
        <v>329</v>
      </c>
      <c r="Q451" s="326">
        <v>1</v>
      </c>
      <c r="R451" s="327">
        <v>8</v>
      </c>
      <c r="S451" s="309" t="s">
        <v>4920</v>
      </c>
      <c r="T451" s="309" t="s">
        <v>5309</v>
      </c>
      <c r="U451" s="291"/>
      <c r="V451" s="291"/>
    </row>
    <row r="452" spans="1:22" s="356" customFormat="1" ht="63.75">
      <c r="A452" s="299" t="s">
        <v>4760</v>
      </c>
      <c r="B452" s="309" t="s">
        <v>1599</v>
      </c>
      <c r="C452" s="317">
        <v>447</v>
      </c>
      <c r="D452" s="300">
        <v>1</v>
      </c>
      <c r="E452" s="321" t="s">
        <v>4998</v>
      </c>
      <c r="F452" s="322">
        <v>41275</v>
      </c>
      <c r="G452" s="299" t="s">
        <v>1077</v>
      </c>
      <c r="H452" s="323">
        <v>2.1309999999999999E-2</v>
      </c>
      <c r="I452" s="323">
        <v>2.1309999999999999E-2</v>
      </c>
      <c r="J452" s="309">
        <v>2013</v>
      </c>
      <c r="K452" s="324">
        <v>41275</v>
      </c>
      <c r="L452" s="309">
        <v>2013</v>
      </c>
      <c r="M452" s="324">
        <v>41639</v>
      </c>
      <c r="N452" s="299" t="s">
        <v>1599</v>
      </c>
      <c r="O452" s="325" t="s">
        <v>5316</v>
      </c>
      <c r="P452" s="301" t="s">
        <v>329</v>
      </c>
      <c r="Q452" s="326">
        <v>1</v>
      </c>
      <c r="R452" s="327">
        <v>8</v>
      </c>
      <c r="S452" s="309" t="s">
        <v>4920</v>
      </c>
      <c r="T452" s="309" t="s">
        <v>5309</v>
      </c>
      <c r="U452" s="291"/>
      <c r="V452" s="291"/>
    </row>
    <row r="453" spans="1:22" s="356" customFormat="1" ht="63.75">
      <c r="A453" s="299" t="s">
        <v>4760</v>
      </c>
      <c r="B453" s="309" t="s">
        <v>1599</v>
      </c>
      <c r="C453" s="317">
        <v>448</v>
      </c>
      <c r="D453" s="300">
        <v>1</v>
      </c>
      <c r="E453" s="321" t="s">
        <v>4998</v>
      </c>
      <c r="F453" s="322">
        <v>41275</v>
      </c>
      <c r="G453" s="299" t="s">
        <v>1077</v>
      </c>
      <c r="H453" s="323">
        <v>2.0400000000000001E-3</v>
      </c>
      <c r="I453" s="323">
        <v>2.0400000000000001E-3</v>
      </c>
      <c r="J453" s="309">
        <v>2013</v>
      </c>
      <c r="K453" s="324">
        <v>41275</v>
      </c>
      <c r="L453" s="309">
        <v>2013</v>
      </c>
      <c r="M453" s="324">
        <v>41639</v>
      </c>
      <c r="N453" s="299" t="s">
        <v>1599</v>
      </c>
      <c r="O453" s="325" t="s">
        <v>5317</v>
      </c>
      <c r="P453" s="301" t="s">
        <v>329</v>
      </c>
      <c r="Q453" s="326">
        <v>1</v>
      </c>
      <c r="R453" s="327">
        <v>8</v>
      </c>
      <c r="S453" s="309" t="s">
        <v>4920</v>
      </c>
      <c r="T453" s="309" t="s">
        <v>5309</v>
      </c>
      <c r="U453" s="291"/>
      <c r="V453" s="291"/>
    </row>
    <row r="454" spans="1:22" s="356" customFormat="1" ht="63.75">
      <c r="A454" s="299" t="s">
        <v>4760</v>
      </c>
      <c r="B454" s="309" t="s">
        <v>1599</v>
      </c>
      <c r="C454" s="317">
        <v>449</v>
      </c>
      <c r="D454" s="300">
        <v>1</v>
      </c>
      <c r="E454" s="321" t="s">
        <v>4998</v>
      </c>
      <c r="F454" s="322">
        <v>41275</v>
      </c>
      <c r="G454" s="299" t="s">
        <v>1077</v>
      </c>
      <c r="H454" s="323">
        <v>2.0400000000000001E-3</v>
      </c>
      <c r="I454" s="323">
        <v>2.0400000000000001E-3</v>
      </c>
      <c r="J454" s="309">
        <v>2013</v>
      </c>
      <c r="K454" s="324">
        <v>41275</v>
      </c>
      <c r="L454" s="309">
        <v>2013</v>
      </c>
      <c r="M454" s="324">
        <v>41639</v>
      </c>
      <c r="N454" s="299" t="s">
        <v>1599</v>
      </c>
      <c r="O454" s="325" t="s">
        <v>5318</v>
      </c>
      <c r="P454" s="301" t="s">
        <v>329</v>
      </c>
      <c r="Q454" s="326">
        <v>1</v>
      </c>
      <c r="R454" s="327">
        <v>8</v>
      </c>
      <c r="S454" s="309" t="s">
        <v>4920</v>
      </c>
      <c r="T454" s="309" t="s">
        <v>5309</v>
      </c>
      <c r="U454" s="291"/>
      <c r="V454" s="291"/>
    </row>
    <row r="455" spans="1:22" s="356" customFormat="1" ht="63.75">
      <c r="A455" s="299" t="s">
        <v>4760</v>
      </c>
      <c r="B455" s="309" t="s">
        <v>1599</v>
      </c>
      <c r="C455" s="317">
        <v>450</v>
      </c>
      <c r="D455" s="300">
        <v>1</v>
      </c>
      <c r="E455" s="321" t="s">
        <v>4998</v>
      </c>
      <c r="F455" s="322">
        <v>41275</v>
      </c>
      <c r="G455" s="299" t="s">
        <v>1077</v>
      </c>
      <c r="H455" s="323">
        <v>12.308200000000001</v>
      </c>
      <c r="I455" s="323">
        <v>12.308200000000001</v>
      </c>
      <c r="J455" s="309">
        <v>2013</v>
      </c>
      <c r="K455" s="324">
        <v>41275</v>
      </c>
      <c r="L455" s="309">
        <v>2013</v>
      </c>
      <c r="M455" s="324">
        <v>41639</v>
      </c>
      <c r="N455" s="299" t="s">
        <v>1599</v>
      </c>
      <c r="O455" s="325" t="s">
        <v>5319</v>
      </c>
      <c r="P455" s="301" t="s">
        <v>329</v>
      </c>
      <c r="Q455" s="326">
        <v>1</v>
      </c>
      <c r="R455" s="327">
        <v>8</v>
      </c>
      <c r="S455" s="309" t="s">
        <v>4920</v>
      </c>
      <c r="T455" s="309" t="s">
        <v>5320</v>
      </c>
      <c r="U455" s="291"/>
      <c r="V455" s="291"/>
    </row>
    <row r="456" spans="1:22" s="356" customFormat="1" ht="63.75">
      <c r="A456" s="299" t="s">
        <v>4760</v>
      </c>
      <c r="B456" s="309" t="s">
        <v>1599</v>
      </c>
      <c r="C456" s="317">
        <v>451</v>
      </c>
      <c r="D456" s="300">
        <v>1</v>
      </c>
      <c r="E456" s="321" t="s">
        <v>4998</v>
      </c>
      <c r="F456" s="322">
        <v>41275</v>
      </c>
      <c r="G456" s="299" t="s">
        <v>1077</v>
      </c>
      <c r="H456" s="323">
        <v>0.10685</v>
      </c>
      <c r="I456" s="323">
        <v>0.10685</v>
      </c>
      <c r="J456" s="309">
        <v>2013</v>
      </c>
      <c r="K456" s="324">
        <v>41275</v>
      </c>
      <c r="L456" s="309">
        <v>2013</v>
      </c>
      <c r="M456" s="324">
        <v>41639</v>
      </c>
      <c r="N456" s="299" t="s">
        <v>1599</v>
      </c>
      <c r="O456" s="325" t="s">
        <v>5321</v>
      </c>
      <c r="P456" s="301" t="s">
        <v>329</v>
      </c>
      <c r="Q456" s="326">
        <v>1</v>
      </c>
      <c r="R456" s="327">
        <v>8</v>
      </c>
      <c r="S456" s="309" t="s">
        <v>4920</v>
      </c>
      <c r="T456" s="309" t="s">
        <v>5320</v>
      </c>
      <c r="U456" s="291"/>
      <c r="V456" s="291"/>
    </row>
    <row r="457" spans="1:22" s="356" customFormat="1" ht="63.75">
      <c r="A457" s="299" t="s">
        <v>4760</v>
      </c>
      <c r="B457" s="309" t="s">
        <v>1599</v>
      </c>
      <c r="C457" s="317">
        <v>452</v>
      </c>
      <c r="D457" s="300">
        <v>1</v>
      </c>
      <c r="E457" s="321" t="s">
        <v>4998</v>
      </c>
      <c r="F457" s="322">
        <v>41275</v>
      </c>
      <c r="G457" s="299" t="s">
        <v>1077</v>
      </c>
      <c r="H457" s="323">
        <v>3.6700000000000001E-3</v>
      </c>
      <c r="I457" s="323">
        <v>3.6700000000000001E-3</v>
      </c>
      <c r="J457" s="309">
        <v>2013</v>
      </c>
      <c r="K457" s="324">
        <v>41275</v>
      </c>
      <c r="L457" s="309">
        <v>2013</v>
      </c>
      <c r="M457" s="324">
        <v>41639</v>
      </c>
      <c r="N457" s="299" t="s">
        <v>1599</v>
      </c>
      <c r="O457" s="325" t="s">
        <v>5322</v>
      </c>
      <c r="P457" s="301" t="s">
        <v>329</v>
      </c>
      <c r="Q457" s="326">
        <v>1</v>
      </c>
      <c r="R457" s="327">
        <v>8</v>
      </c>
      <c r="S457" s="309" t="s">
        <v>4920</v>
      </c>
      <c r="T457" s="309" t="s">
        <v>5320</v>
      </c>
      <c r="U457" s="291"/>
      <c r="V457" s="291"/>
    </row>
    <row r="458" spans="1:22" s="356" customFormat="1" ht="63.75">
      <c r="A458" s="299" t="s">
        <v>4760</v>
      </c>
      <c r="B458" s="309" t="s">
        <v>1599</v>
      </c>
      <c r="C458" s="317">
        <v>453</v>
      </c>
      <c r="D458" s="300">
        <v>1</v>
      </c>
      <c r="E458" s="321" t="s">
        <v>4998</v>
      </c>
      <c r="F458" s="322">
        <v>41275</v>
      </c>
      <c r="G458" s="299" t="s">
        <v>1077</v>
      </c>
      <c r="H458" s="323">
        <v>2.7550000000000002E-2</v>
      </c>
      <c r="I458" s="323">
        <v>2.7550000000000002E-2</v>
      </c>
      <c r="J458" s="309">
        <v>2013</v>
      </c>
      <c r="K458" s="324">
        <v>41275</v>
      </c>
      <c r="L458" s="309">
        <v>2013</v>
      </c>
      <c r="M458" s="324">
        <v>41639</v>
      </c>
      <c r="N458" s="299" t="s">
        <v>1599</v>
      </c>
      <c r="O458" s="325" t="s">
        <v>5323</v>
      </c>
      <c r="P458" s="301" t="s">
        <v>329</v>
      </c>
      <c r="Q458" s="326">
        <v>1</v>
      </c>
      <c r="R458" s="327">
        <v>8</v>
      </c>
      <c r="S458" s="309" t="s">
        <v>4920</v>
      </c>
      <c r="T458" s="309" t="s">
        <v>5320</v>
      </c>
      <c r="U458" s="291"/>
      <c r="V458" s="291"/>
    </row>
    <row r="459" spans="1:22" s="356" customFormat="1" ht="63.75">
      <c r="A459" s="299" t="s">
        <v>4760</v>
      </c>
      <c r="B459" s="309" t="s">
        <v>1599</v>
      </c>
      <c r="C459" s="317">
        <v>454</v>
      </c>
      <c r="D459" s="300">
        <v>1</v>
      </c>
      <c r="E459" s="321" t="s">
        <v>4998</v>
      </c>
      <c r="F459" s="322">
        <v>41275</v>
      </c>
      <c r="G459" s="299" t="s">
        <v>1077</v>
      </c>
      <c r="H459" s="323">
        <v>1.014E-2</v>
      </c>
      <c r="I459" s="323">
        <v>1.014E-2</v>
      </c>
      <c r="J459" s="309">
        <v>2013</v>
      </c>
      <c r="K459" s="324">
        <v>41275</v>
      </c>
      <c r="L459" s="309">
        <v>2013</v>
      </c>
      <c r="M459" s="324">
        <v>41639</v>
      </c>
      <c r="N459" s="299" t="s">
        <v>1599</v>
      </c>
      <c r="O459" s="325" t="s">
        <v>5324</v>
      </c>
      <c r="P459" s="301" t="s">
        <v>329</v>
      </c>
      <c r="Q459" s="326">
        <v>1</v>
      </c>
      <c r="R459" s="327">
        <v>8</v>
      </c>
      <c r="S459" s="309" t="s">
        <v>4920</v>
      </c>
      <c r="T459" s="309" t="s">
        <v>5320</v>
      </c>
      <c r="U459" s="291"/>
      <c r="V459" s="291"/>
    </row>
    <row r="460" spans="1:22" s="356" customFormat="1" ht="63.75">
      <c r="A460" s="299" t="s">
        <v>4760</v>
      </c>
      <c r="B460" s="309" t="s">
        <v>1599</v>
      </c>
      <c r="C460" s="317">
        <v>455</v>
      </c>
      <c r="D460" s="300">
        <v>1</v>
      </c>
      <c r="E460" s="321" t="s">
        <v>4998</v>
      </c>
      <c r="F460" s="322">
        <v>41275</v>
      </c>
      <c r="G460" s="299" t="s">
        <v>1077</v>
      </c>
      <c r="H460" s="323">
        <v>2.4460000000000003E-2</v>
      </c>
      <c r="I460" s="323">
        <v>2.4460000000000003E-2</v>
      </c>
      <c r="J460" s="309">
        <v>2013</v>
      </c>
      <c r="K460" s="324">
        <v>41275</v>
      </c>
      <c r="L460" s="309">
        <v>2013</v>
      </c>
      <c r="M460" s="324">
        <v>41639</v>
      </c>
      <c r="N460" s="299" t="s">
        <v>1599</v>
      </c>
      <c r="O460" s="325" t="s">
        <v>5325</v>
      </c>
      <c r="P460" s="301" t="s">
        <v>329</v>
      </c>
      <c r="Q460" s="326">
        <v>1</v>
      </c>
      <c r="R460" s="327">
        <v>8</v>
      </c>
      <c r="S460" s="309" t="s">
        <v>4920</v>
      </c>
      <c r="T460" s="309" t="s">
        <v>5320</v>
      </c>
      <c r="U460" s="291"/>
      <c r="V460" s="291"/>
    </row>
    <row r="461" spans="1:22" s="356" customFormat="1" ht="63.75">
      <c r="A461" s="299" t="s">
        <v>4760</v>
      </c>
      <c r="B461" s="309" t="s">
        <v>1599</v>
      </c>
      <c r="C461" s="317">
        <v>456</v>
      </c>
      <c r="D461" s="300">
        <v>1</v>
      </c>
      <c r="E461" s="321" t="s">
        <v>4998</v>
      </c>
      <c r="F461" s="322">
        <v>41275</v>
      </c>
      <c r="G461" s="299" t="s">
        <v>1077</v>
      </c>
      <c r="H461" s="323">
        <v>1.49E-2</v>
      </c>
      <c r="I461" s="323">
        <v>1.49E-2</v>
      </c>
      <c r="J461" s="309">
        <v>2013</v>
      </c>
      <c r="K461" s="324">
        <v>41275</v>
      </c>
      <c r="L461" s="309">
        <v>2013</v>
      </c>
      <c r="M461" s="324">
        <v>41639</v>
      </c>
      <c r="N461" s="299" t="s">
        <v>1599</v>
      </c>
      <c r="O461" s="325" t="s">
        <v>5326</v>
      </c>
      <c r="P461" s="301" t="s">
        <v>329</v>
      </c>
      <c r="Q461" s="326">
        <v>1</v>
      </c>
      <c r="R461" s="327">
        <v>8</v>
      </c>
      <c r="S461" s="309" t="s">
        <v>4920</v>
      </c>
      <c r="T461" s="309" t="s">
        <v>5320</v>
      </c>
      <c r="U461" s="291"/>
      <c r="V461" s="291"/>
    </row>
    <row r="462" spans="1:22" s="356" customFormat="1" ht="63.75">
      <c r="A462" s="299" t="s">
        <v>4760</v>
      </c>
      <c r="B462" s="309" t="s">
        <v>1599</v>
      </c>
      <c r="C462" s="317">
        <v>457</v>
      </c>
      <c r="D462" s="300">
        <v>1</v>
      </c>
      <c r="E462" s="321" t="s">
        <v>4998</v>
      </c>
      <c r="F462" s="322">
        <v>41275</v>
      </c>
      <c r="G462" s="299" t="s">
        <v>1077</v>
      </c>
      <c r="H462" s="323">
        <v>0.70078999999999991</v>
      </c>
      <c r="I462" s="323">
        <v>0.70078999999999991</v>
      </c>
      <c r="J462" s="309">
        <v>2013</v>
      </c>
      <c r="K462" s="324">
        <v>41275</v>
      </c>
      <c r="L462" s="309">
        <v>2013</v>
      </c>
      <c r="M462" s="324">
        <v>41639</v>
      </c>
      <c r="N462" s="299" t="s">
        <v>1599</v>
      </c>
      <c r="O462" s="325" t="s">
        <v>5327</v>
      </c>
      <c r="P462" s="301" t="s">
        <v>329</v>
      </c>
      <c r="Q462" s="326">
        <v>1</v>
      </c>
      <c r="R462" s="327">
        <v>8</v>
      </c>
      <c r="S462" s="309" t="s">
        <v>4920</v>
      </c>
      <c r="T462" s="309" t="s">
        <v>5320</v>
      </c>
      <c r="U462" s="291"/>
      <c r="V462" s="291"/>
    </row>
    <row r="463" spans="1:22" s="356" customFormat="1" ht="63.75">
      <c r="A463" s="299" t="s">
        <v>4760</v>
      </c>
      <c r="B463" s="309" t="s">
        <v>1599</v>
      </c>
      <c r="C463" s="317">
        <v>458</v>
      </c>
      <c r="D463" s="300">
        <v>1</v>
      </c>
      <c r="E463" s="321" t="s">
        <v>4998</v>
      </c>
      <c r="F463" s="322">
        <v>41275</v>
      </c>
      <c r="G463" s="299" t="s">
        <v>1077</v>
      </c>
      <c r="H463" s="323">
        <v>6.8200000000000005E-3</v>
      </c>
      <c r="I463" s="323">
        <v>6.8200000000000005E-3</v>
      </c>
      <c r="J463" s="309">
        <v>2013</v>
      </c>
      <c r="K463" s="324">
        <v>41275</v>
      </c>
      <c r="L463" s="309">
        <v>2013</v>
      </c>
      <c r="M463" s="324">
        <v>41639</v>
      </c>
      <c r="N463" s="299" t="s">
        <v>1599</v>
      </c>
      <c r="O463" s="325" t="s">
        <v>5328</v>
      </c>
      <c r="P463" s="301" t="s">
        <v>329</v>
      </c>
      <c r="Q463" s="326">
        <v>1</v>
      </c>
      <c r="R463" s="327">
        <v>8</v>
      </c>
      <c r="S463" s="309" t="s">
        <v>4920</v>
      </c>
      <c r="T463" s="309" t="s">
        <v>5320</v>
      </c>
      <c r="U463" s="291"/>
      <c r="V463" s="291"/>
    </row>
    <row r="464" spans="1:22" s="356" customFormat="1" ht="63.75">
      <c r="A464" s="299" t="s">
        <v>4760</v>
      </c>
      <c r="B464" s="309" t="s">
        <v>1599</v>
      </c>
      <c r="C464" s="317">
        <v>459</v>
      </c>
      <c r="D464" s="300">
        <v>1</v>
      </c>
      <c r="E464" s="321" t="s">
        <v>4998</v>
      </c>
      <c r="F464" s="322">
        <v>41275</v>
      </c>
      <c r="G464" s="299" t="s">
        <v>1077</v>
      </c>
      <c r="H464" s="323">
        <v>7.1999999999999994E-4</v>
      </c>
      <c r="I464" s="323">
        <v>7.1999999999999994E-4</v>
      </c>
      <c r="J464" s="309">
        <v>2013</v>
      </c>
      <c r="K464" s="324">
        <v>41275</v>
      </c>
      <c r="L464" s="309">
        <v>2013</v>
      </c>
      <c r="M464" s="324">
        <v>41639</v>
      </c>
      <c r="N464" s="299" t="s">
        <v>1599</v>
      </c>
      <c r="O464" s="325" t="s">
        <v>5329</v>
      </c>
      <c r="P464" s="301" t="s">
        <v>329</v>
      </c>
      <c r="Q464" s="326">
        <v>1</v>
      </c>
      <c r="R464" s="327">
        <v>8</v>
      </c>
      <c r="S464" s="309" t="s">
        <v>4920</v>
      </c>
      <c r="T464" s="309" t="s">
        <v>5320</v>
      </c>
      <c r="U464" s="291"/>
      <c r="V464" s="291"/>
    </row>
    <row r="465" spans="1:22" s="356" customFormat="1" ht="63.75">
      <c r="A465" s="299" t="s">
        <v>4760</v>
      </c>
      <c r="B465" s="309" t="s">
        <v>1599</v>
      </c>
      <c r="C465" s="317">
        <v>460</v>
      </c>
      <c r="D465" s="300">
        <v>1</v>
      </c>
      <c r="E465" s="321" t="s">
        <v>4998</v>
      </c>
      <c r="F465" s="322">
        <v>41275</v>
      </c>
      <c r="G465" s="299" t="s">
        <v>1077</v>
      </c>
      <c r="H465" s="323">
        <v>5.6000000000000006E-4</v>
      </c>
      <c r="I465" s="323">
        <v>5.6000000000000006E-4</v>
      </c>
      <c r="J465" s="309">
        <v>2013</v>
      </c>
      <c r="K465" s="324">
        <v>41275</v>
      </c>
      <c r="L465" s="309">
        <v>2013</v>
      </c>
      <c r="M465" s="324">
        <v>41639</v>
      </c>
      <c r="N465" s="299" t="s">
        <v>1599</v>
      </c>
      <c r="O465" s="325" t="s">
        <v>5330</v>
      </c>
      <c r="P465" s="301" t="s">
        <v>329</v>
      </c>
      <c r="Q465" s="326">
        <v>1</v>
      </c>
      <c r="R465" s="327">
        <v>8</v>
      </c>
      <c r="S465" s="309" t="s">
        <v>4920</v>
      </c>
      <c r="T465" s="309" t="s">
        <v>5320</v>
      </c>
      <c r="U465" s="291"/>
      <c r="V465" s="291"/>
    </row>
    <row r="466" spans="1:22" s="356" customFormat="1" ht="63.75">
      <c r="A466" s="299" t="s">
        <v>4760</v>
      </c>
      <c r="B466" s="309" t="s">
        <v>1599</v>
      </c>
      <c r="C466" s="317">
        <v>461</v>
      </c>
      <c r="D466" s="300">
        <v>1</v>
      </c>
      <c r="E466" s="321" t="s">
        <v>4998</v>
      </c>
      <c r="F466" s="322">
        <v>41275</v>
      </c>
      <c r="G466" s="299" t="s">
        <v>1077</v>
      </c>
      <c r="H466" s="323">
        <v>5.6999999999999998E-4</v>
      </c>
      <c r="I466" s="323">
        <v>5.6999999999999998E-4</v>
      </c>
      <c r="J466" s="309">
        <v>2013</v>
      </c>
      <c r="K466" s="324">
        <v>41275</v>
      </c>
      <c r="L466" s="309">
        <v>2013</v>
      </c>
      <c r="M466" s="324">
        <v>41639</v>
      </c>
      <c r="N466" s="299" t="s">
        <v>1599</v>
      </c>
      <c r="O466" s="325" t="s">
        <v>5331</v>
      </c>
      <c r="P466" s="301" t="s">
        <v>329</v>
      </c>
      <c r="Q466" s="326">
        <v>1</v>
      </c>
      <c r="R466" s="327">
        <v>8</v>
      </c>
      <c r="S466" s="309" t="s">
        <v>4920</v>
      </c>
      <c r="T466" s="309" t="s">
        <v>5320</v>
      </c>
      <c r="U466" s="291"/>
      <c r="V466" s="291"/>
    </row>
    <row r="467" spans="1:22" s="356" customFormat="1" ht="63.75">
      <c r="A467" s="299" t="s">
        <v>4760</v>
      </c>
      <c r="B467" s="309" t="s">
        <v>1599</v>
      </c>
      <c r="C467" s="317">
        <v>462</v>
      </c>
      <c r="D467" s="300">
        <v>1</v>
      </c>
      <c r="E467" s="321" t="s">
        <v>4998</v>
      </c>
      <c r="F467" s="322">
        <v>41275</v>
      </c>
      <c r="G467" s="299" t="s">
        <v>1077</v>
      </c>
      <c r="H467" s="323">
        <v>7.3999999999999999E-4</v>
      </c>
      <c r="I467" s="323">
        <v>7.3999999999999999E-4</v>
      </c>
      <c r="J467" s="309">
        <v>2013</v>
      </c>
      <c r="K467" s="324">
        <v>41275</v>
      </c>
      <c r="L467" s="309">
        <v>2013</v>
      </c>
      <c r="M467" s="324">
        <v>41639</v>
      </c>
      <c r="N467" s="299" t="s">
        <v>1599</v>
      </c>
      <c r="O467" s="325" t="s">
        <v>5332</v>
      </c>
      <c r="P467" s="301" t="s">
        <v>329</v>
      </c>
      <c r="Q467" s="326">
        <v>1</v>
      </c>
      <c r="R467" s="327">
        <v>8</v>
      </c>
      <c r="S467" s="309" t="s">
        <v>4920</v>
      </c>
      <c r="T467" s="309" t="s">
        <v>5320</v>
      </c>
      <c r="U467" s="291"/>
      <c r="V467" s="291"/>
    </row>
    <row r="468" spans="1:22" s="356" customFormat="1" ht="63.75">
      <c r="A468" s="299" t="s">
        <v>4760</v>
      </c>
      <c r="B468" s="309" t="s">
        <v>1599</v>
      </c>
      <c r="C468" s="317">
        <v>463</v>
      </c>
      <c r="D468" s="300">
        <v>1</v>
      </c>
      <c r="E468" s="321" t="s">
        <v>4998</v>
      </c>
      <c r="F468" s="322">
        <v>41275</v>
      </c>
      <c r="G468" s="299" t="s">
        <v>1077</v>
      </c>
      <c r="H468" s="323">
        <v>7.6600000000000001E-3</v>
      </c>
      <c r="I468" s="323">
        <v>7.6600000000000001E-3</v>
      </c>
      <c r="J468" s="309">
        <v>2013</v>
      </c>
      <c r="K468" s="324">
        <v>41275</v>
      </c>
      <c r="L468" s="309">
        <v>2013</v>
      </c>
      <c r="M468" s="324">
        <v>41639</v>
      </c>
      <c r="N468" s="299" t="s">
        <v>1599</v>
      </c>
      <c r="O468" s="325" t="s">
        <v>5333</v>
      </c>
      <c r="P468" s="301" t="s">
        <v>329</v>
      </c>
      <c r="Q468" s="326">
        <v>1</v>
      </c>
      <c r="R468" s="327">
        <v>8</v>
      </c>
      <c r="S468" s="309" t="s">
        <v>4920</v>
      </c>
      <c r="T468" s="309" t="s">
        <v>5320</v>
      </c>
      <c r="U468" s="291"/>
      <c r="V468" s="291"/>
    </row>
    <row r="469" spans="1:22" s="356" customFormat="1" ht="63.75">
      <c r="A469" s="299" t="s">
        <v>4760</v>
      </c>
      <c r="B469" s="309" t="s">
        <v>1599</v>
      </c>
      <c r="C469" s="317">
        <v>464</v>
      </c>
      <c r="D469" s="300">
        <v>1</v>
      </c>
      <c r="E469" s="321" t="s">
        <v>4998</v>
      </c>
      <c r="F469" s="322">
        <v>41275</v>
      </c>
      <c r="G469" s="299" t="s">
        <v>1077</v>
      </c>
      <c r="H469" s="323">
        <v>5.6000000000000006E-4</v>
      </c>
      <c r="I469" s="323">
        <v>5.6000000000000006E-4</v>
      </c>
      <c r="J469" s="309">
        <v>2013</v>
      </c>
      <c r="K469" s="324">
        <v>41275</v>
      </c>
      <c r="L469" s="309">
        <v>2013</v>
      </c>
      <c r="M469" s="324">
        <v>41639</v>
      </c>
      <c r="N469" s="299" t="s">
        <v>1599</v>
      </c>
      <c r="O469" s="325" t="s">
        <v>5334</v>
      </c>
      <c r="P469" s="301" t="s">
        <v>329</v>
      </c>
      <c r="Q469" s="326">
        <v>1</v>
      </c>
      <c r="R469" s="327">
        <v>8</v>
      </c>
      <c r="S469" s="309" t="s">
        <v>4920</v>
      </c>
      <c r="T469" s="309" t="s">
        <v>5320</v>
      </c>
      <c r="U469" s="291"/>
      <c r="V469" s="291"/>
    </row>
    <row r="470" spans="1:22" s="356" customFormat="1" ht="63.75">
      <c r="A470" s="299" t="s">
        <v>4760</v>
      </c>
      <c r="B470" s="309" t="s">
        <v>1599</v>
      </c>
      <c r="C470" s="317">
        <v>465</v>
      </c>
      <c r="D470" s="300">
        <v>1</v>
      </c>
      <c r="E470" s="321" t="s">
        <v>4998</v>
      </c>
      <c r="F470" s="322">
        <v>41275</v>
      </c>
      <c r="G470" s="299" t="s">
        <v>1077</v>
      </c>
      <c r="H470" s="323">
        <v>1.2289999999999999E-2</v>
      </c>
      <c r="I470" s="323">
        <v>1.2289999999999999E-2</v>
      </c>
      <c r="J470" s="309">
        <v>2013</v>
      </c>
      <c r="K470" s="324">
        <v>41275</v>
      </c>
      <c r="L470" s="309">
        <v>2013</v>
      </c>
      <c r="M470" s="324">
        <v>41639</v>
      </c>
      <c r="N470" s="299" t="s">
        <v>1599</v>
      </c>
      <c r="O470" s="325" t="s">
        <v>5335</v>
      </c>
      <c r="P470" s="301" t="s">
        <v>329</v>
      </c>
      <c r="Q470" s="326">
        <v>1</v>
      </c>
      <c r="R470" s="327">
        <v>8</v>
      </c>
      <c r="S470" s="309" t="s">
        <v>4920</v>
      </c>
      <c r="T470" s="309" t="s">
        <v>5320</v>
      </c>
      <c r="U470" s="291"/>
      <c r="V470" s="291"/>
    </row>
    <row r="471" spans="1:22" s="356" customFormat="1" ht="63.75">
      <c r="A471" s="299" t="s">
        <v>4760</v>
      </c>
      <c r="B471" s="309" t="s">
        <v>1599</v>
      </c>
      <c r="C471" s="317">
        <v>466</v>
      </c>
      <c r="D471" s="300">
        <v>1</v>
      </c>
      <c r="E471" s="321" t="s">
        <v>4998</v>
      </c>
      <c r="F471" s="322">
        <v>41275</v>
      </c>
      <c r="G471" s="299" t="s">
        <v>1077</v>
      </c>
      <c r="H471" s="323">
        <v>5.6000000000000006E-4</v>
      </c>
      <c r="I471" s="323">
        <v>5.6000000000000006E-4</v>
      </c>
      <c r="J471" s="309">
        <v>2013</v>
      </c>
      <c r="K471" s="324">
        <v>41275</v>
      </c>
      <c r="L471" s="309">
        <v>2013</v>
      </c>
      <c r="M471" s="324">
        <v>41639</v>
      </c>
      <c r="N471" s="299" t="s">
        <v>1599</v>
      </c>
      <c r="O471" s="325" t="s">
        <v>5336</v>
      </c>
      <c r="P471" s="301" t="s">
        <v>329</v>
      </c>
      <c r="Q471" s="326">
        <v>1</v>
      </c>
      <c r="R471" s="327">
        <v>8</v>
      </c>
      <c r="S471" s="309" t="s">
        <v>4920</v>
      </c>
      <c r="T471" s="309" t="s">
        <v>5320</v>
      </c>
      <c r="U471" s="291"/>
      <c r="V471" s="291"/>
    </row>
    <row r="472" spans="1:22" s="356" customFormat="1" ht="63.75">
      <c r="A472" s="299" t="s">
        <v>4760</v>
      </c>
      <c r="B472" s="309" t="s">
        <v>1599</v>
      </c>
      <c r="C472" s="317">
        <v>467</v>
      </c>
      <c r="D472" s="300">
        <v>1</v>
      </c>
      <c r="E472" s="321" t="s">
        <v>4998</v>
      </c>
      <c r="F472" s="322">
        <v>41275</v>
      </c>
      <c r="G472" s="299" t="s">
        <v>1077</v>
      </c>
      <c r="H472" s="323">
        <v>5.6000000000000006E-4</v>
      </c>
      <c r="I472" s="323">
        <v>5.6000000000000006E-4</v>
      </c>
      <c r="J472" s="309">
        <v>2013</v>
      </c>
      <c r="K472" s="324">
        <v>41275</v>
      </c>
      <c r="L472" s="309">
        <v>2013</v>
      </c>
      <c r="M472" s="324">
        <v>41639</v>
      </c>
      <c r="N472" s="299" t="s">
        <v>1599</v>
      </c>
      <c r="O472" s="325" t="s">
        <v>5337</v>
      </c>
      <c r="P472" s="301" t="s">
        <v>329</v>
      </c>
      <c r="Q472" s="326">
        <v>1</v>
      </c>
      <c r="R472" s="327">
        <v>8</v>
      </c>
      <c r="S472" s="309" t="s">
        <v>4920</v>
      </c>
      <c r="T472" s="309" t="s">
        <v>5320</v>
      </c>
      <c r="U472" s="291"/>
      <c r="V472" s="291"/>
    </row>
    <row r="473" spans="1:22" s="356" customFormat="1" ht="63.75">
      <c r="A473" s="299" t="s">
        <v>4760</v>
      </c>
      <c r="B473" s="309" t="s">
        <v>1599</v>
      </c>
      <c r="C473" s="317">
        <v>468</v>
      </c>
      <c r="D473" s="300">
        <v>1</v>
      </c>
      <c r="E473" s="321" t="s">
        <v>4998</v>
      </c>
      <c r="F473" s="322">
        <v>41275</v>
      </c>
      <c r="G473" s="299" t="s">
        <v>1077</v>
      </c>
      <c r="H473" s="323">
        <v>5.6000000000000006E-4</v>
      </c>
      <c r="I473" s="323">
        <v>5.6000000000000006E-4</v>
      </c>
      <c r="J473" s="309">
        <v>2013</v>
      </c>
      <c r="K473" s="324">
        <v>41275</v>
      </c>
      <c r="L473" s="309">
        <v>2013</v>
      </c>
      <c r="M473" s="324">
        <v>41639</v>
      </c>
      <c r="N473" s="299" t="s">
        <v>1599</v>
      </c>
      <c r="O473" s="325" t="s">
        <v>5338</v>
      </c>
      <c r="P473" s="301" t="s">
        <v>329</v>
      </c>
      <c r="Q473" s="326">
        <v>1</v>
      </c>
      <c r="R473" s="327">
        <v>8</v>
      </c>
      <c r="S473" s="309" t="s">
        <v>4920</v>
      </c>
      <c r="T473" s="309" t="s">
        <v>5320</v>
      </c>
      <c r="U473" s="291"/>
      <c r="V473" s="291"/>
    </row>
    <row r="474" spans="1:22" s="356" customFormat="1" ht="63.75">
      <c r="A474" s="299" t="s">
        <v>4760</v>
      </c>
      <c r="B474" s="309" t="s">
        <v>1599</v>
      </c>
      <c r="C474" s="317">
        <v>469</v>
      </c>
      <c r="D474" s="300">
        <v>1</v>
      </c>
      <c r="E474" s="321" t="s">
        <v>4998</v>
      </c>
      <c r="F474" s="322">
        <v>41275</v>
      </c>
      <c r="G474" s="299" t="s">
        <v>1077</v>
      </c>
      <c r="H474" s="323">
        <v>1.106E-2</v>
      </c>
      <c r="I474" s="323">
        <v>1.106E-2</v>
      </c>
      <c r="J474" s="309">
        <v>2013</v>
      </c>
      <c r="K474" s="324">
        <v>41275</v>
      </c>
      <c r="L474" s="309">
        <v>2013</v>
      </c>
      <c r="M474" s="324">
        <v>41639</v>
      </c>
      <c r="N474" s="299" t="s">
        <v>1599</v>
      </c>
      <c r="O474" s="325" t="s">
        <v>5339</v>
      </c>
      <c r="P474" s="301" t="s">
        <v>329</v>
      </c>
      <c r="Q474" s="326">
        <v>1</v>
      </c>
      <c r="R474" s="327">
        <v>8</v>
      </c>
      <c r="S474" s="309" t="s">
        <v>4920</v>
      </c>
      <c r="T474" s="309" t="s">
        <v>5320</v>
      </c>
      <c r="U474" s="291"/>
      <c r="V474" s="291"/>
    </row>
    <row r="475" spans="1:22" s="356" customFormat="1" ht="63.75">
      <c r="A475" s="299" t="s">
        <v>4760</v>
      </c>
      <c r="B475" s="309" t="s">
        <v>1599</v>
      </c>
      <c r="C475" s="317">
        <v>470</v>
      </c>
      <c r="D475" s="300">
        <v>1</v>
      </c>
      <c r="E475" s="321" t="s">
        <v>4998</v>
      </c>
      <c r="F475" s="322">
        <v>41275</v>
      </c>
      <c r="G475" s="299" t="s">
        <v>1077</v>
      </c>
      <c r="H475" s="323">
        <v>7.0999999999999991E-4</v>
      </c>
      <c r="I475" s="323">
        <v>7.0999999999999991E-4</v>
      </c>
      <c r="J475" s="309">
        <v>2013</v>
      </c>
      <c r="K475" s="324">
        <v>41275</v>
      </c>
      <c r="L475" s="309">
        <v>2013</v>
      </c>
      <c r="M475" s="324">
        <v>41639</v>
      </c>
      <c r="N475" s="299" t="s">
        <v>1599</v>
      </c>
      <c r="O475" s="325" t="s">
        <v>5340</v>
      </c>
      <c r="P475" s="301" t="s">
        <v>329</v>
      </c>
      <c r="Q475" s="326">
        <v>1</v>
      </c>
      <c r="R475" s="327">
        <v>8</v>
      </c>
      <c r="S475" s="309" t="s">
        <v>4920</v>
      </c>
      <c r="T475" s="309" t="s">
        <v>5320</v>
      </c>
      <c r="U475" s="291"/>
      <c r="V475" s="291"/>
    </row>
    <row r="476" spans="1:22" s="356" customFormat="1" ht="63.75">
      <c r="A476" s="299" t="s">
        <v>4760</v>
      </c>
      <c r="B476" s="309" t="s">
        <v>1599</v>
      </c>
      <c r="C476" s="317">
        <v>471</v>
      </c>
      <c r="D476" s="300">
        <v>1</v>
      </c>
      <c r="E476" s="321" t="s">
        <v>4998</v>
      </c>
      <c r="F476" s="322">
        <v>41275</v>
      </c>
      <c r="G476" s="299" t="s">
        <v>1077</v>
      </c>
      <c r="H476" s="323">
        <v>5.6000000000000006E-4</v>
      </c>
      <c r="I476" s="323">
        <v>5.6000000000000006E-4</v>
      </c>
      <c r="J476" s="309">
        <v>2013</v>
      </c>
      <c r="K476" s="324">
        <v>41275</v>
      </c>
      <c r="L476" s="309">
        <v>2013</v>
      </c>
      <c r="M476" s="324">
        <v>41639</v>
      </c>
      <c r="N476" s="299" t="s">
        <v>1599</v>
      </c>
      <c r="O476" s="325" t="s">
        <v>5341</v>
      </c>
      <c r="P476" s="301" t="s">
        <v>329</v>
      </c>
      <c r="Q476" s="326">
        <v>1</v>
      </c>
      <c r="R476" s="327">
        <v>8</v>
      </c>
      <c r="S476" s="309" t="s">
        <v>4920</v>
      </c>
      <c r="T476" s="309" t="s">
        <v>5320</v>
      </c>
      <c r="U476" s="291"/>
      <c r="V476" s="291"/>
    </row>
    <row r="477" spans="1:22" s="356" customFormat="1" ht="63.75">
      <c r="A477" s="299" t="s">
        <v>4760</v>
      </c>
      <c r="B477" s="309" t="s">
        <v>1599</v>
      </c>
      <c r="C477" s="317">
        <v>472</v>
      </c>
      <c r="D477" s="300">
        <v>1</v>
      </c>
      <c r="E477" s="321" t="s">
        <v>4998</v>
      </c>
      <c r="F477" s="322">
        <v>41275</v>
      </c>
      <c r="G477" s="299" t="s">
        <v>1077</v>
      </c>
      <c r="H477" s="323">
        <v>7.0999999999999991E-4</v>
      </c>
      <c r="I477" s="323">
        <v>7.0999999999999991E-4</v>
      </c>
      <c r="J477" s="309">
        <v>2013</v>
      </c>
      <c r="K477" s="324">
        <v>41275</v>
      </c>
      <c r="L477" s="309">
        <v>2013</v>
      </c>
      <c r="M477" s="324">
        <v>41639</v>
      </c>
      <c r="N477" s="299" t="s">
        <v>1599</v>
      </c>
      <c r="O477" s="325" t="s">
        <v>5342</v>
      </c>
      <c r="P477" s="301" t="s">
        <v>329</v>
      </c>
      <c r="Q477" s="326">
        <v>1</v>
      </c>
      <c r="R477" s="327">
        <v>8</v>
      </c>
      <c r="S477" s="309" t="s">
        <v>4920</v>
      </c>
      <c r="T477" s="309" t="s">
        <v>5320</v>
      </c>
      <c r="U477" s="291"/>
      <c r="V477" s="291"/>
    </row>
    <row r="478" spans="1:22" s="356" customFormat="1" ht="63.75">
      <c r="A478" s="299" t="s">
        <v>4760</v>
      </c>
      <c r="B478" s="309" t="s">
        <v>1599</v>
      </c>
      <c r="C478" s="317">
        <v>473</v>
      </c>
      <c r="D478" s="300">
        <v>1</v>
      </c>
      <c r="E478" s="321" t="s">
        <v>4998</v>
      </c>
      <c r="F478" s="322">
        <v>41275</v>
      </c>
      <c r="G478" s="299" t="s">
        <v>1077</v>
      </c>
      <c r="H478" s="323">
        <v>7.0999999999999991E-4</v>
      </c>
      <c r="I478" s="323">
        <v>7.0999999999999991E-4</v>
      </c>
      <c r="J478" s="309">
        <v>2013</v>
      </c>
      <c r="K478" s="324">
        <v>41275</v>
      </c>
      <c r="L478" s="309">
        <v>2013</v>
      </c>
      <c r="M478" s="324">
        <v>41639</v>
      </c>
      <c r="N478" s="299" t="s">
        <v>1599</v>
      </c>
      <c r="O478" s="325" t="s">
        <v>5343</v>
      </c>
      <c r="P478" s="301" t="s">
        <v>329</v>
      </c>
      <c r="Q478" s="326">
        <v>1</v>
      </c>
      <c r="R478" s="327">
        <v>8</v>
      </c>
      <c r="S478" s="309" t="s">
        <v>4920</v>
      </c>
      <c r="T478" s="309" t="s">
        <v>5320</v>
      </c>
      <c r="U478" s="291"/>
      <c r="V478" s="291"/>
    </row>
    <row r="479" spans="1:22" s="356" customFormat="1" ht="63.75">
      <c r="A479" s="299" t="s">
        <v>4760</v>
      </c>
      <c r="B479" s="309" t="s">
        <v>1599</v>
      </c>
      <c r="C479" s="317">
        <v>474</v>
      </c>
      <c r="D479" s="300">
        <v>1</v>
      </c>
      <c r="E479" s="321" t="s">
        <v>4998</v>
      </c>
      <c r="F479" s="322">
        <v>41275</v>
      </c>
      <c r="G479" s="299" t="s">
        <v>1077</v>
      </c>
      <c r="H479" s="323">
        <v>5.6000000000000006E-4</v>
      </c>
      <c r="I479" s="323">
        <v>5.6000000000000006E-4</v>
      </c>
      <c r="J479" s="309">
        <v>2013</v>
      </c>
      <c r="K479" s="324">
        <v>41275</v>
      </c>
      <c r="L479" s="309">
        <v>2013</v>
      </c>
      <c r="M479" s="324">
        <v>41639</v>
      </c>
      <c r="N479" s="299" t="s">
        <v>1599</v>
      </c>
      <c r="O479" s="325" t="s">
        <v>5344</v>
      </c>
      <c r="P479" s="301" t="s">
        <v>329</v>
      </c>
      <c r="Q479" s="326">
        <v>1</v>
      </c>
      <c r="R479" s="327">
        <v>8</v>
      </c>
      <c r="S479" s="309" t="s">
        <v>4920</v>
      </c>
      <c r="T479" s="309" t="s">
        <v>5320</v>
      </c>
      <c r="U479" s="291"/>
      <c r="V479" s="291"/>
    </row>
    <row r="480" spans="1:22" s="356" customFormat="1" ht="63.75">
      <c r="A480" s="299" t="s">
        <v>4760</v>
      </c>
      <c r="B480" s="309" t="s">
        <v>1599</v>
      </c>
      <c r="C480" s="317">
        <v>475</v>
      </c>
      <c r="D480" s="300">
        <v>1</v>
      </c>
      <c r="E480" s="321" t="s">
        <v>4998</v>
      </c>
      <c r="F480" s="322">
        <v>41275</v>
      </c>
      <c r="G480" s="299" t="s">
        <v>1077</v>
      </c>
      <c r="H480" s="323">
        <v>1.3700000000000001E-3</v>
      </c>
      <c r="I480" s="323">
        <v>1.3700000000000001E-3</v>
      </c>
      <c r="J480" s="309">
        <v>2013</v>
      </c>
      <c r="K480" s="324">
        <v>41275</v>
      </c>
      <c r="L480" s="309">
        <v>2013</v>
      </c>
      <c r="M480" s="324">
        <v>41639</v>
      </c>
      <c r="N480" s="299" t="s">
        <v>1599</v>
      </c>
      <c r="O480" s="325" t="s">
        <v>5345</v>
      </c>
      <c r="P480" s="301" t="s">
        <v>329</v>
      </c>
      <c r="Q480" s="326">
        <v>1</v>
      </c>
      <c r="R480" s="327">
        <v>8</v>
      </c>
      <c r="S480" s="309" t="s">
        <v>4920</v>
      </c>
      <c r="T480" s="309" t="s">
        <v>5320</v>
      </c>
      <c r="U480" s="291"/>
      <c r="V480" s="291"/>
    </row>
    <row r="481" spans="1:22" s="356" customFormat="1" ht="63.75">
      <c r="A481" s="299" t="s">
        <v>4760</v>
      </c>
      <c r="B481" s="309" t="s">
        <v>1599</v>
      </c>
      <c r="C481" s="317">
        <v>476</v>
      </c>
      <c r="D481" s="300">
        <v>1</v>
      </c>
      <c r="E481" s="321" t="s">
        <v>4998</v>
      </c>
      <c r="F481" s="322">
        <v>41275</v>
      </c>
      <c r="G481" s="299" t="s">
        <v>1077</v>
      </c>
      <c r="H481" s="323">
        <v>5.6000000000000006E-4</v>
      </c>
      <c r="I481" s="323">
        <v>5.6000000000000006E-4</v>
      </c>
      <c r="J481" s="309">
        <v>2013</v>
      </c>
      <c r="K481" s="324">
        <v>41275</v>
      </c>
      <c r="L481" s="309">
        <v>2013</v>
      </c>
      <c r="M481" s="324">
        <v>41639</v>
      </c>
      <c r="N481" s="299" t="s">
        <v>1599</v>
      </c>
      <c r="O481" s="325" t="s">
        <v>5346</v>
      </c>
      <c r="P481" s="301" t="s">
        <v>329</v>
      </c>
      <c r="Q481" s="326">
        <v>1</v>
      </c>
      <c r="R481" s="327">
        <v>8</v>
      </c>
      <c r="S481" s="309" t="s">
        <v>4920</v>
      </c>
      <c r="T481" s="309" t="s">
        <v>5320</v>
      </c>
      <c r="U481" s="291"/>
      <c r="V481" s="291"/>
    </row>
    <row r="482" spans="1:22" s="356" customFormat="1" ht="63.75">
      <c r="A482" s="299" t="s">
        <v>4760</v>
      </c>
      <c r="B482" s="309" t="s">
        <v>1599</v>
      </c>
      <c r="C482" s="317">
        <v>477</v>
      </c>
      <c r="D482" s="300">
        <v>1</v>
      </c>
      <c r="E482" s="321" t="s">
        <v>4998</v>
      </c>
      <c r="F482" s="322">
        <v>41275</v>
      </c>
      <c r="G482" s="299" t="s">
        <v>1077</v>
      </c>
      <c r="H482" s="323">
        <v>5.6000000000000006E-4</v>
      </c>
      <c r="I482" s="323">
        <v>5.6000000000000006E-4</v>
      </c>
      <c r="J482" s="309">
        <v>2013</v>
      </c>
      <c r="K482" s="324">
        <v>41275</v>
      </c>
      <c r="L482" s="309">
        <v>2013</v>
      </c>
      <c r="M482" s="324">
        <v>41639</v>
      </c>
      <c r="N482" s="299" t="s">
        <v>1599</v>
      </c>
      <c r="O482" s="325" t="s">
        <v>5347</v>
      </c>
      <c r="P482" s="301" t="s">
        <v>329</v>
      </c>
      <c r="Q482" s="326">
        <v>1</v>
      </c>
      <c r="R482" s="327">
        <v>8</v>
      </c>
      <c r="S482" s="309" t="s">
        <v>4920</v>
      </c>
      <c r="T482" s="309" t="s">
        <v>5320</v>
      </c>
      <c r="U482" s="291"/>
      <c r="V482" s="291"/>
    </row>
    <row r="483" spans="1:22" s="356" customFormat="1" ht="63.75">
      <c r="A483" s="299" t="s">
        <v>4760</v>
      </c>
      <c r="B483" s="309" t="s">
        <v>1599</v>
      </c>
      <c r="C483" s="317">
        <v>478</v>
      </c>
      <c r="D483" s="300">
        <v>1</v>
      </c>
      <c r="E483" s="321" t="s">
        <v>4998</v>
      </c>
      <c r="F483" s="322">
        <v>41275</v>
      </c>
      <c r="G483" s="299" t="s">
        <v>1077</v>
      </c>
      <c r="H483" s="323">
        <v>1.593E-2</v>
      </c>
      <c r="I483" s="323">
        <v>1.593E-2</v>
      </c>
      <c r="J483" s="309">
        <v>2013</v>
      </c>
      <c r="K483" s="324">
        <v>41275</v>
      </c>
      <c r="L483" s="309">
        <v>2013</v>
      </c>
      <c r="M483" s="324">
        <v>41639</v>
      </c>
      <c r="N483" s="299" t="s">
        <v>1599</v>
      </c>
      <c r="O483" s="325" t="s">
        <v>5348</v>
      </c>
      <c r="P483" s="301" t="s">
        <v>329</v>
      </c>
      <c r="Q483" s="326">
        <v>1</v>
      </c>
      <c r="R483" s="327">
        <v>8</v>
      </c>
      <c r="S483" s="309" t="s">
        <v>4920</v>
      </c>
      <c r="T483" s="309" t="s">
        <v>5320</v>
      </c>
      <c r="U483" s="291"/>
      <c r="V483" s="291"/>
    </row>
    <row r="484" spans="1:22" s="356" customFormat="1" ht="63.75">
      <c r="A484" s="299" t="s">
        <v>4760</v>
      </c>
      <c r="B484" s="309" t="s">
        <v>1599</v>
      </c>
      <c r="C484" s="317">
        <v>479</v>
      </c>
      <c r="D484" s="300">
        <v>1</v>
      </c>
      <c r="E484" s="321" t="s">
        <v>4998</v>
      </c>
      <c r="F484" s="322">
        <v>41275</v>
      </c>
      <c r="G484" s="299" t="s">
        <v>1077</v>
      </c>
      <c r="H484" s="323">
        <v>1.959E-2</v>
      </c>
      <c r="I484" s="323">
        <v>1.959E-2</v>
      </c>
      <c r="J484" s="309">
        <v>2013</v>
      </c>
      <c r="K484" s="324">
        <v>41275</v>
      </c>
      <c r="L484" s="309">
        <v>2013</v>
      </c>
      <c r="M484" s="324">
        <v>41639</v>
      </c>
      <c r="N484" s="299" t="s">
        <v>1599</v>
      </c>
      <c r="O484" s="325" t="s">
        <v>5349</v>
      </c>
      <c r="P484" s="301" t="s">
        <v>329</v>
      </c>
      <c r="Q484" s="326">
        <v>1</v>
      </c>
      <c r="R484" s="327">
        <v>8</v>
      </c>
      <c r="S484" s="309" t="s">
        <v>4920</v>
      </c>
      <c r="T484" s="309" t="s">
        <v>5320</v>
      </c>
      <c r="U484" s="291"/>
      <c r="V484" s="291"/>
    </row>
    <row r="485" spans="1:22" s="356" customFormat="1" ht="63.75">
      <c r="A485" s="299" t="s">
        <v>4760</v>
      </c>
      <c r="B485" s="309" t="s">
        <v>1599</v>
      </c>
      <c r="C485" s="317">
        <v>480</v>
      </c>
      <c r="D485" s="300">
        <v>1</v>
      </c>
      <c r="E485" s="321" t="s">
        <v>4998</v>
      </c>
      <c r="F485" s="322">
        <v>41275</v>
      </c>
      <c r="G485" s="299" t="s">
        <v>1077</v>
      </c>
      <c r="H485" s="323">
        <v>1.074E-2</v>
      </c>
      <c r="I485" s="323">
        <v>1.074E-2</v>
      </c>
      <c r="J485" s="309">
        <v>2013</v>
      </c>
      <c r="K485" s="324">
        <v>41275</v>
      </c>
      <c r="L485" s="309">
        <v>2013</v>
      </c>
      <c r="M485" s="324">
        <v>41639</v>
      </c>
      <c r="N485" s="299" t="s">
        <v>1599</v>
      </c>
      <c r="O485" s="325" t="s">
        <v>5350</v>
      </c>
      <c r="P485" s="301" t="s">
        <v>329</v>
      </c>
      <c r="Q485" s="326">
        <v>1</v>
      </c>
      <c r="R485" s="327">
        <v>8</v>
      </c>
      <c r="S485" s="309" t="s">
        <v>4920</v>
      </c>
      <c r="T485" s="309" t="s">
        <v>5320</v>
      </c>
      <c r="U485" s="291"/>
      <c r="V485" s="291"/>
    </row>
    <row r="486" spans="1:22" s="356" customFormat="1" ht="63.75">
      <c r="A486" s="299" t="s">
        <v>4760</v>
      </c>
      <c r="B486" s="309" t="s">
        <v>1599</v>
      </c>
      <c r="C486" s="317">
        <v>481</v>
      </c>
      <c r="D486" s="300">
        <v>1</v>
      </c>
      <c r="E486" s="321" t="s">
        <v>4998</v>
      </c>
      <c r="F486" s="322">
        <v>41275</v>
      </c>
      <c r="G486" s="299" t="s">
        <v>1077</v>
      </c>
      <c r="H486" s="323">
        <v>6.3000000000000003E-4</v>
      </c>
      <c r="I486" s="323">
        <v>6.3000000000000003E-4</v>
      </c>
      <c r="J486" s="309">
        <v>2013</v>
      </c>
      <c r="K486" s="324">
        <v>41275</v>
      </c>
      <c r="L486" s="309">
        <v>2013</v>
      </c>
      <c r="M486" s="324">
        <v>41639</v>
      </c>
      <c r="N486" s="299" t="s">
        <v>1599</v>
      </c>
      <c r="O486" s="325" t="s">
        <v>5351</v>
      </c>
      <c r="P486" s="301" t="s">
        <v>329</v>
      </c>
      <c r="Q486" s="326">
        <v>1</v>
      </c>
      <c r="R486" s="327">
        <v>8</v>
      </c>
      <c r="S486" s="309" t="s">
        <v>4920</v>
      </c>
      <c r="T486" s="309" t="s">
        <v>5320</v>
      </c>
      <c r="U486" s="291"/>
      <c r="V486" s="291"/>
    </row>
    <row r="487" spans="1:22" s="356" customFormat="1" ht="63.75">
      <c r="A487" s="299" t="s">
        <v>4760</v>
      </c>
      <c r="B487" s="309" t="s">
        <v>1599</v>
      </c>
      <c r="C487" s="317">
        <v>482</v>
      </c>
      <c r="D487" s="300">
        <v>1</v>
      </c>
      <c r="E487" s="321" t="s">
        <v>4998</v>
      </c>
      <c r="F487" s="322">
        <v>41275</v>
      </c>
      <c r="G487" s="299" t="s">
        <v>1077</v>
      </c>
      <c r="H487" s="323">
        <v>8.1600000000000006E-3</v>
      </c>
      <c r="I487" s="323">
        <v>8.1600000000000006E-3</v>
      </c>
      <c r="J487" s="309">
        <v>2013</v>
      </c>
      <c r="K487" s="324">
        <v>41275</v>
      </c>
      <c r="L487" s="309">
        <v>2013</v>
      </c>
      <c r="M487" s="324">
        <v>41639</v>
      </c>
      <c r="N487" s="299" t="s">
        <v>1599</v>
      </c>
      <c r="O487" s="325" t="s">
        <v>5352</v>
      </c>
      <c r="P487" s="301" t="s">
        <v>329</v>
      </c>
      <c r="Q487" s="326">
        <v>1</v>
      </c>
      <c r="R487" s="327">
        <v>8</v>
      </c>
      <c r="S487" s="309" t="s">
        <v>4920</v>
      </c>
      <c r="T487" s="309" t="s">
        <v>5320</v>
      </c>
      <c r="U487" s="291"/>
      <c r="V487" s="291"/>
    </row>
    <row r="488" spans="1:22" s="356" customFormat="1" ht="63.75">
      <c r="A488" s="299" t="s">
        <v>4760</v>
      </c>
      <c r="B488" s="309" t="s">
        <v>1599</v>
      </c>
      <c r="C488" s="317">
        <v>483</v>
      </c>
      <c r="D488" s="300">
        <v>1</v>
      </c>
      <c r="E488" s="321" t="s">
        <v>4998</v>
      </c>
      <c r="F488" s="322">
        <v>41275</v>
      </c>
      <c r="G488" s="299" t="s">
        <v>1077</v>
      </c>
      <c r="H488" s="323">
        <v>1.0960000000000001E-2</v>
      </c>
      <c r="I488" s="323">
        <v>1.0960000000000001E-2</v>
      </c>
      <c r="J488" s="309">
        <v>2013</v>
      </c>
      <c r="K488" s="324">
        <v>41275</v>
      </c>
      <c r="L488" s="309">
        <v>2013</v>
      </c>
      <c r="M488" s="324">
        <v>41639</v>
      </c>
      <c r="N488" s="299" t="s">
        <v>1599</v>
      </c>
      <c r="O488" s="325" t="s">
        <v>5353</v>
      </c>
      <c r="P488" s="301" t="s">
        <v>329</v>
      </c>
      <c r="Q488" s="326">
        <v>1</v>
      </c>
      <c r="R488" s="327">
        <v>8</v>
      </c>
      <c r="S488" s="309" t="s">
        <v>4920</v>
      </c>
      <c r="T488" s="309" t="s">
        <v>5320</v>
      </c>
      <c r="U488" s="291"/>
      <c r="V488" s="291"/>
    </row>
    <row r="489" spans="1:22" s="356" customFormat="1" ht="63.75">
      <c r="A489" s="299" t="s">
        <v>4760</v>
      </c>
      <c r="B489" s="309" t="s">
        <v>1599</v>
      </c>
      <c r="C489" s="317">
        <v>484</v>
      </c>
      <c r="D489" s="300">
        <v>1</v>
      </c>
      <c r="E489" s="321" t="s">
        <v>4998</v>
      </c>
      <c r="F489" s="322">
        <v>41275</v>
      </c>
      <c r="G489" s="299" t="s">
        <v>1077</v>
      </c>
      <c r="H489" s="323">
        <v>1.193E-2</v>
      </c>
      <c r="I489" s="323">
        <v>1.193E-2</v>
      </c>
      <c r="J489" s="309">
        <v>2013</v>
      </c>
      <c r="K489" s="324">
        <v>41275</v>
      </c>
      <c r="L489" s="309">
        <v>2013</v>
      </c>
      <c r="M489" s="324">
        <v>41639</v>
      </c>
      <c r="N489" s="299" t="s">
        <v>1599</v>
      </c>
      <c r="O489" s="325" t="s">
        <v>5354</v>
      </c>
      <c r="P489" s="301" t="s">
        <v>329</v>
      </c>
      <c r="Q489" s="326">
        <v>1</v>
      </c>
      <c r="R489" s="327">
        <v>8</v>
      </c>
      <c r="S489" s="309" t="s">
        <v>4920</v>
      </c>
      <c r="T489" s="309" t="s">
        <v>5320</v>
      </c>
      <c r="U489" s="291"/>
      <c r="V489" s="291"/>
    </row>
    <row r="490" spans="1:22" s="356" customFormat="1" ht="63.75">
      <c r="A490" s="299" t="s">
        <v>4760</v>
      </c>
      <c r="B490" s="309" t="s">
        <v>1599</v>
      </c>
      <c r="C490" s="317">
        <v>485</v>
      </c>
      <c r="D490" s="300">
        <v>1</v>
      </c>
      <c r="E490" s="321" t="s">
        <v>4998</v>
      </c>
      <c r="F490" s="322">
        <v>41275</v>
      </c>
      <c r="G490" s="299" t="s">
        <v>1077</v>
      </c>
      <c r="H490" s="323">
        <v>2.307E-2</v>
      </c>
      <c r="I490" s="323">
        <v>2.307E-2</v>
      </c>
      <c r="J490" s="309">
        <v>2013</v>
      </c>
      <c r="K490" s="324">
        <v>41275</v>
      </c>
      <c r="L490" s="309">
        <v>2013</v>
      </c>
      <c r="M490" s="324">
        <v>41639</v>
      </c>
      <c r="N490" s="299" t="s">
        <v>1599</v>
      </c>
      <c r="O490" s="325" t="s">
        <v>5355</v>
      </c>
      <c r="P490" s="301" t="s">
        <v>329</v>
      </c>
      <c r="Q490" s="326">
        <v>1</v>
      </c>
      <c r="R490" s="327">
        <v>8</v>
      </c>
      <c r="S490" s="309" t="s">
        <v>4920</v>
      </c>
      <c r="T490" s="309" t="s">
        <v>5356</v>
      </c>
      <c r="U490" s="291"/>
      <c r="V490" s="291"/>
    </row>
    <row r="491" spans="1:22" s="356" customFormat="1" ht="63.75">
      <c r="A491" s="299" t="s">
        <v>4760</v>
      </c>
      <c r="B491" s="309" t="s">
        <v>1599</v>
      </c>
      <c r="C491" s="317">
        <v>486</v>
      </c>
      <c r="D491" s="300">
        <v>1</v>
      </c>
      <c r="E491" s="321" t="s">
        <v>4998</v>
      </c>
      <c r="F491" s="322">
        <v>41275</v>
      </c>
      <c r="G491" s="299" t="s">
        <v>1077</v>
      </c>
      <c r="H491" s="323">
        <v>3.8700000000000005E-2</v>
      </c>
      <c r="I491" s="323">
        <v>3.8700000000000005E-2</v>
      </c>
      <c r="J491" s="309">
        <v>2013</v>
      </c>
      <c r="K491" s="324">
        <v>41275</v>
      </c>
      <c r="L491" s="309">
        <v>2013</v>
      </c>
      <c r="M491" s="324">
        <v>41639</v>
      </c>
      <c r="N491" s="299" t="s">
        <v>1599</v>
      </c>
      <c r="O491" s="325" t="s">
        <v>5357</v>
      </c>
      <c r="P491" s="301" t="s">
        <v>329</v>
      </c>
      <c r="Q491" s="326">
        <v>1</v>
      </c>
      <c r="R491" s="327">
        <v>8</v>
      </c>
      <c r="S491" s="309" t="s">
        <v>4920</v>
      </c>
      <c r="T491" s="309" t="s">
        <v>5356</v>
      </c>
      <c r="U491" s="291"/>
      <c r="V491" s="291"/>
    </row>
    <row r="492" spans="1:22" s="356" customFormat="1" ht="63.75">
      <c r="A492" s="299" t="s">
        <v>4760</v>
      </c>
      <c r="B492" s="309" t="s">
        <v>1599</v>
      </c>
      <c r="C492" s="317">
        <v>487</v>
      </c>
      <c r="D492" s="300">
        <v>1</v>
      </c>
      <c r="E492" s="321" t="s">
        <v>4998</v>
      </c>
      <c r="F492" s="322">
        <v>41275</v>
      </c>
      <c r="G492" s="299" t="s">
        <v>1077</v>
      </c>
      <c r="H492" s="323">
        <v>3.6380000000000003E-2</v>
      </c>
      <c r="I492" s="323">
        <v>3.6380000000000003E-2</v>
      </c>
      <c r="J492" s="309">
        <v>2013</v>
      </c>
      <c r="K492" s="324">
        <v>41275</v>
      </c>
      <c r="L492" s="309">
        <v>2013</v>
      </c>
      <c r="M492" s="324">
        <v>41639</v>
      </c>
      <c r="N492" s="299" t="s">
        <v>1599</v>
      </c>
      <c r="O492" s="325" t="s">
        <v>5358</v>
      </c>
      <c r="P492" s="301" t="s">
        <v>329</v>
      </c>
      <c r="Q492" s="326">
        <v>1</v>
      </c>
      <c r="R492" s="327">
        <v>8</v>
      </c>
      <c r="S492" s="309" t="s">
        <v>4920</v>
      </c>
      <c r="T492" s="309" t="s">
        <v>5356</v>
      </c>
      <c r="U492" s="291"/>
      <c r="V492" s="291"/>
    </row>
    <row r="493" spans="1:22" s="356" customFormat="1" ht="63.75">
      <c r="A493" s="299" t="s">
        <v>4760</v>
      </c>
      <c r="B493" s="309" t="s">
        <v>1599</v>
      </c>
      <c r="C493" s="317">
        <v>488</v>
      </c>
      <c r="D493" s="300">
        <v>1</v>
      </c>
      <c r="E493" s="321" t="s">
        <v>4998</v>
      </c>
      <c r="F493" s="322">
        <v>41275</v>
      </c>
      <c r="G493" s="299" t="s">
        <v>1077</v>
      </c>
      <c r="H493" s="323">
        <v>0.49612000000000001</v>
      </c>
      <c r="I493" s="323">
        <v>0.49612000000000001</v>
      </c>
      <c r="J493" s="309">
        <v>2013</v>
      </c>
      <c r="K493" s="324">
        <v>41275</v>
      </c>
      <c r="L493" s="309">
        <v>2013</v>
      </c>
      <c r="M493" s="324">
        <v>41639</v>
      </c>
      <c r="N493" s="299" t="s">
        <v>1599</v>
      </c>
      <c r="O493" s="325" t="s">
        <v>5359</v>
      </c>
      <c r="P493" s="301" t="s">
        <v>329</v>
      </c>
      <c r="Q493" s="326">
        <v>1</v>
      </c>
      <c r="R493" s="327">
        <v>8</v>
      </c>
      <c r="S493" s="309" t="s">
        <v>4920</v>
      </c>
      <c r="T493" s="309" t="s">
        <v>5356</v>
      </c>
      <c r="U493" s="291"/>
      <c r="V493" s="291"/>
    </row>
    <row r="494" spans="1:22" s="356" customFormat="1" ht="63.75">
      <c r="A494" s="299" t="s">
        <v>4760</v>
      </c>
      <c r="B494" s="309" t="s">
        <v>1599</v>
      </c>
      <c r="C494" s="317">
        <v>489</v>
      </c>
      <c r="D494" s="300">
        <v>1</v>
      </c>
      <c r="E494" s="321" t="s">
        <v>4998</v>
      </c>
      <c r="F494" s="322">
        <v>41275</v>
      </c>
      <c r="G494" s="299" t="s">
        <v>1077</v>
      </c>
      <c r="H494" s="323">
        <v>1.99E-3</v>
      </c>
      <c r="I494" s="323">
        <v>1.99E-3</v>
      </c>
      <c r="J494" s="309">
        <v>2013</v>
      </c>
      <c r="K494" s="324">
        <v>41275</v>
      </c>
      <c r="L494" s="309">
        <v>2013</v>
      </c>
      <c r="M494" s="324">
        <v>41639</v>
      </c>
      <c r="N494" s="299" t="s">
        <v>1599</v>
      </c>
      <c r="O494" s="325" t="s">
        <v>5360</v>
      </c>
      <c r="P494" s="301" t="s">
        <v>329</v>
      </c>
      <c r="Q494" s="326">
        <v>1</v>
      </c>
      <c r="R494" s="327">
        <v>8</v>
      </c>
      <c r="S494" s="309" t="s">
        <v>4920</v>
      </c>
      <c r="T494" s="309" t="s">
        <v>5356</v>
      </c>
      <c r="U494" s="291"/>
      <c r="V494" s="291"/>
    </row>
    <row r="495" spans="1:22" s="356" customFormat="1" ht="63.75">
      <c r="A495" s="299" t="s">
        <v>4760</v>
      </c>
      <c r="B495" s="309" t="s">
        <v>1599</v>
      </c>
      <c r="C495" s="317">
        <v>490</v>
      </c>
      <c r="D495" s="300">
        <v>1</v>
      </c>
      <c r="E495" s="321" t="s">
        <v>4998</v>
      </c>
      <c r="F495" s="322">
        <v>41275</v>
      </c>
      <c r="G495" s="299" t="s">
        <v>1077</v>
      </c>
      <c r="H495" s="323">
        <v>5.067E-2</v>
      </c>
      <c r="I495" s="323">
        <v>5.067E-2</v>
      </c>
      <c r="J495" s="309">
        <v>2013</v>
      </c>
      <c r="K495" s="324">
        <v>41275</v>
      </c>
      <c r="L495" s="309">
        <v>2013</v>
      </c>
      <c r="M495" s="324">
        <v>41639</v>
      </c>
      <c r="N495" s="299" t="s">
        <v>1599</v>
      </c>
      <c r="O495" s="325" t="s">
        <v>5361</v>
      </c>
      <c r="P495" s="301" t="s">
        <v>329</v>
      </c>
      <c r="Q495" s="326">
        <v>1</v>
      </c>
      <c r="R495" s="327">
        <v>8</v>
      </c>
      <c r="S495" s="309" t="s">
        <v>4920</v>
      </c>
      <c r="T495" s="309" t="s">
        <v>5356</v>
      </c>
      <c r="U495" s="291"/>
      <c r="V495" s="291"/>
    </row>
    <row r="496" spans="1:22" s="356" customFormat="1" ht="63.75">
      <c r="A496" s="299" t="s">
        <v>4760</v>
      </c>
      <c r="B496" s="309" t="s">
        <v>1599</v>
      </c>
      <c r="C496" s="317">
        <v>491</v>
      </c>
      <c r="D496" s="300">
        <v>1</v>
      </c>
      <c r="E496" s="321" t="s">
        <v>4998</v>
      </c>
      <c r="F496" s="322">
        <v>41275</v>
      </c>
      <c r="G496" s="299" t="s">
        <v>1077</v>
      </c>
      <c r="H496" s="323">
        <v>2.8633699999999997</v>
      </c>
      <c r="I496" s="323">
        <v>2.8633699999999997</v>
      </c>
      <c r="J496" s="309">
        <v>2013</v>
      </c>
      <c r="K496" s="324">
        <v>41275</v>
      </c>
      <c r="L496" s="309">
        <v>2013</v>
      </c>
      <c r="M496" s="324">
        <v>41639</v>
      </c>
      <c r="N496" s="299" t="s">
        <v>1599</v>
      </c>
      <c r="O496" s="325" t="s">
        <v>5362</v>
      </c>
      <c r="P496" s="301" t="s">
        <v>329</v>
      </c>
      <c r="Q496" s="326">
        <v>1</v>
      </c>
      <c r="R496" s="327">
        <v>8</v>
      </c>
      <c r="S496" s="309" t="s">
        <v>4920</v>
      </c>
      <c r="T496" s="309" t="s">
        <v>5356</v>
      </c>
      <c r="U496" s="291"/>
      <c r="V496" s="291"/>
    </row>
    <row r="497" spans="1:22" s="356" customFormat="1" ht="63.75">
      <c r="A497" s="299" t="s">
        <v>4760</v>
      </c>
      <c r="B497" s="309" t="s">
        <v>1599</v>
      </c>
      <c r="C497" s="317">
        <v>492</v>
      </c>
      <c r="D497" s="300">
        <v>1</v>
      </c>
      <c r="E497" s="321" t="s">
        <v>4998</v>
      </c>
      <c r="F497" s="322">
        <v>41275</v>
      </c>
      <c r="G497" s="299" t="s">
        <v>1077</v>
      </c>
      <c r="H497" s="323">
        <v>1.99E-3</v>
      </c>
      <c r="I497" s="323">
        <v>1.99E-3</v>
      </c>
      <c r="J497" s="309">
        <v>2013</v>
      </c>
      <c r="K497" s="324">
        <v>41275</v>
      </c>
      <c r="L497" s="309">
        <v>2013</v>
      </c>
      <c r="M497" s="324">
        <v>41639</v>
      </c>
      <c r="N497" s="299" t="s">
        <v>1599</v>
      </c>
      <c r="O497" s="325" t="s">
        <v>5363</v>
      </c>
      <c r="P497" s="301" t="s">
        <v>329</v>
      </c>
      <c r="Q497" s="326">
        <v>1</v>
      </c>
      <c r="R497" s="327">
        <v>8</v>
      </c>
      <c r="S497" s="309" t="s">
        <v>4920</v>
      </c>
      <c r="T497" s="309" t="s">
        <v>5356</v>
      </c>
      <c r="U497" s="291"/>
      <c r="V497" s="291"/>
    </row>
    <row r="498" spans="1:22" s="356" customFormat="1" ht="63.75">
      <c r="A498" s="299" t="s">
        <v>4760</v>
      </c>
      <c r="B498" s="309" t="s">
        <v>1599</v>
      </c>
      <c r="C498" s="317">
        <v>493</v>
      </c>
      <c r="D498" s="300">
        <v>1</v>
      </c>
      <c r="E498" s="321" t="s">
        <v>4998</v>
      </c>
      <c r="F498" s="322">
        <v>41275</v>
      </c>
      <c r="G498" s="299" t="s">
        <v>1077</v>
      </c>
      <c r="H498" s="323">
        <v>1.4199999999999998E-3</v>
      </c>
      <c r="I498" s="323">
        <v>1.4199999999999998E-3</v>
      </c>
      <c r="J498" s="309">
        <v>2013</v>
      </c>
      <c r="K498" s="324">
        <v>41275</v>
      </c>
      <c r="L498" s="309">
        <v>2013</v>
      </c>
      <c r="M498" s="324">
        <v>41639</v>
      </c>
      <c r="N498" s="299" t="s">
        <v>1599</v>
      </c>
      <c r="O498" s="325" t="s">
        <v>5364</v>
      </c>
      <c r="P498" s="301" t="s">
        <v>329</v>
      </c>
      <c r="Q498" s="326">
        <v>1</v>
      </c>
      <c r="R498" s="327">
        <v>8</v>
      </c>
      <c r="S498" s="309" t="s">
        <v>4920</v>
      </c>
      <c r="T498" s="309" t="s">
        <v>5356</v>
      </c>
      <c r="U498" s="291"/>
      <c r="V498" s="291"/>
    </row>
    <row r="499" spans="1:22" s="356" customFormat="1" ht="63.75">
      <c r="A499" s="299" t="s">
        <v>4760</v>
      </c>
      <c r="B499" s="309" t="s">
        <v>1599</v>
      </c>
      <c r="C499" s="317">
        <v>494</v>
      </c>
      <c r="D499" s="300">
        <v>1</v>
      </c>
      <c r="E499" s="321" t="s">
        <v>4998</v>
      </c>
      <c r="F499" s="322">
        <v>41275</v>
      </c>
      <c r="G499" s="299" t="s">
        <v>1077</v>
      </c>
      <c r="H499" s="323">
        <v>1.1899999999999999E-3</v>
      </c>
      <c r="I499" s="323">
        <v>1.1899999999999999E-3</v>
      </c>
      <c r="J499" s="309">
        <v>2013</v>
      </c>
      <c r="K499" s="324">
        <v>41275</v>
      </c>
      <c r="L499" s="309">
        <v>2013</v>
      </c>
      <c r="M499" s="324">
        <v>41639</v>
      </c>
      <c r="N499" s="299" t="s">
        <v>1599</v>
      </c>
      <c r="O499" s="325" t="s">
        <v>5365</v>
      </c>
      <c r="P499" s="301" t="s">
        <v>329</v>
      </c>
      <c r="Q499" s="326">
        <v>1</v>
      </c>
      <c r="R499" s="327">
        <v>8</v>
      </c>
      <c r="S499" s="309" t="s">
        <v>4920</v>
      </c>
      <c r="T499" s="309" t="s">
        <v>5356</v>
      </c>
      <c r="U499" s="291"/>
      <c r="V499" s="291"/>
    </row>
    <row r="500" spans="1:22" s="356" customFormat="1" ht="63.75">
      <c r="A500" s="299" t="s">
        <v>4760</v>
      </c>
      <c r="B500" s="309" t="s">
        <v>1599</v>
      </c>
      <c r="C500" s="317">
        <v>495</v>
      </c>
      <c r="D500" s="300">
        <v>1</v>
      </c>
      <c r="E500" s="321" t="s">
        <v>4998</v>
      </c>
      <c r="F500" s="322">
        <v>41275</v>
      </c>
      <c r="G500" s="299" t="s">
        <v>1077</v>
      </c>
      <c r="H500" s="323">
        <v>1.2900000000000001E-3</v>
      </c>
      <c r="I500" s="323">
        <v>1.2900000000000001E-3</v>
      </c>
      <c r="J500" s="309">
        <v>2013</v>
      </c>
      <c r="K500" s="324">
        <v>41275</v>
      </c>
      <c r="L500" s="309">
        <v>2013</v>
      </c>
      <c r="M500" s="324">
        <v>41639</v>
      </c>
      <c r="N500" s="299" t="s">
        <v>1599</v>
      </c>
      <c r="O500" s="325" t="s">
        <v>5366</v>
      </c>
      <c r="P500" s="301" t="s">
        <v>329</v>
      </c>
      <c r="Q500" s="326">
        <v>1</v>
      </c>
      <c r="R500" s="327">
        <v>8</v>
      </c>
      <c r="S500" s="309" t="s">
        <v>4920</v>
      </c>
      <c r="T500" s="309" t="s">
        <v>5356</v>
      </c>
      <c r="U500" s="291"/>
      <c r="V500" s="291"/>
    </row>
    <row r="501" spans="1:22" s="356" customFormat="1" ht="63.75">
      <c r="A501" s="299" t="s">
        <v>4760</v>
      </c>
      <c r="B501" s="309" t="s">
        <v>1599</v>
      </c>
      <c r="C501" s="317">
        <v>496</v>
      </c>
      <c r="D501" s="300">
        <v>1</v>
      </c>
      <c r="E501" s="321" t="s">
        <v>4998</v>
      </c>
      <c r="F501" s="322">
        <v>41275</v>
      </c>
      <c r="G501" s="299" t="s">
        <v>1077</v>
      </c>
      <c r="H501" s="323">
        <v>3.125E-2</v>
      </c>
      <c r="I501" s="323">
        <v>3.125E-2</v>
      </c>
      <c r="J501" s="309">
        <v>2013</v>
      </c>
      <c r="K501" s="324">
        <v>41275</v>
      </c>
      <c r="L501" s="309">
        <v>2013</v>
      </c>
      <c r="M501" s="324">
        <v>41639</v>
      </c>
      <c r="N501" s="299" t="s">
        <v>1599</v>
      </c>
      <c r="O501" s="325" t="s">
        <v>5367</v>
      </c>
      <c r="P501" s="301" t="s">
        <v>329</v>
      </c>
      <c r="Q501" s="326">
        <v>1</v>
      </c>
      <c r="R501" s="327">
        <v>8</v>
      </c>
      <c r="S501" s="309" t="s">
        <v>4920</v>
      </c>
      <c r="T501" s="309" t="s">
        <v>5356</v>
      </c>
      <c r="U501" s="291"/>
      <c r="V501" s="291"/>
    </row>
    <row r="502" spans="1:22" s="356" customFormat="1" ht="63.75">
      <c r="A502" s="299" t="s">
        <v>4760</v>
      </c>
      <c r="B502" s="309" t="s">
        <v>1599</v>
      </c>
      <c r="C502" s="317">
        <v>497</v>
      </c>
      <c r="D502" s="300">
        <v>1</v>
      </c>
      <c r="E502" s="321" t="s">
        <v>4998</v>
      </c>
      <c r="F502" s="322">
        <v>41275</v>
      </c>
      <c r="G502" s="299" t="s">
        <v>1077</v>
      </c>
      <c r="H502" s="323">
        <v>1.2199999999999999E-3</v>
      </c>
      <c r="I502" s="323">
        <v>1.2199999999999999E-3</v>
      </c>
      <c r="J502" s="309">
        <v>2013</v>
      </c>
      <c r="K502" s="324">
        <v>41275</v>
      </c>
      <c r="L502" s="309">
        <v>2013</v>
      </c>
      <c r="M502" s="324">
        <v>41639</v>
      </c>
      <c r="N502" s="299" t="s">
        <v>1599</v>
      </c>
      <c r="O502" s="325" t="s">
        <v>5368</v>
      </c>
      <c r="P502" s="301" t="s">
        <v>329</v>
      </c>
      <c r="Q502" s="326">
        <v>1</v>
      </c>
      <c r="R502" s="327">
        <v>8</v>
      </c>
      <c r="S502" s="309" t="s">
        <v>4920</v>
      </c>
      <c r="T502" s="309" t="s">
        <v>5356</v>
      </c>
      <c r="U502" s="291"/>
      <c r="V502" s="291"/>
    </row>
    <row r="503" spans="1:22" s="356" customFormat="1" ht="63.75">
      <c r="A503" s="299" t="s">
        <v>4760</v>
      </c>
      <c r="B503" s="309" t="s">
        <v>1599</v>
      </c>
      <c r="C503" s="317">
        <v>498</v>
      </c>
      <c r="D503" s="300">
        <v>1</v>
      </c>
      <c r="E503" s="321" t="s">
        <v>4998</v>
      </c>
      <c r="F503" s="322">
        <v>41275</v>
      </c>
      <c r="G503" s="299" t="s">
        <v>1077</v>
      </c>
      <c r="H503" s="323">
        <v>0.37548000000000004</v>
      </c>
      <c r="I503" s="323">
        <v>0.37548000000000004</v>
      </c>
      <c r="J503" s="309">
        <v>2013</v>
      </c>
      <c r="K503" s="324">
        <v>41275</v>
      </c>
      <c r="L503" s="309">
        <v>2013</v>
      </c>
      <c r="M503" s="324">
        <v>41639</v>
      </c>
      <c r="N503" s="299" t="s">
        <v>1599</v>
      </c>
      <c r="O503" s="325" t="s">
        <v>5369</v>
      </c>
      <c r="P503" s="301" t="s">
        <v>329</v>
      </c>
      <c r="Q503" s="326">
        <v>1</v>
      </c>
      <c r="R503" s="327">
        <v>8</v>
      </c>
      <c r="S503" s="309" t="s">
        <v>4920</v>
      </c>
      <c r="T503" s="309" t="s">
        <v>5356</v>
      </c>
      <c r="U503" s="291"/>
      <c r="V503" s="291"/>
    </row>
    <row r="504" spans="1:22" s="356" customFormat="1" ht="63.75">
      <c r="A504" s="299" t="s">
        <v>4760</v>
      </c>
      <c r="B504" s="309" t="s">
        <v>1599</v>
      </c>
      <c r="C504" s="317">
        <v>499</v>
      </c>
      <c r="D504" s="300">
        <v>1</v>
      </c>
      <c r="E504" s="321" t="s">
        <v>4998</v>
      </c>
      <c r="F504" s="322">
        <v>41275</v>
      </c>
      <c r="G504" s="299" t="s">
        <v>1077</v>
      </c>
      <c r="H504" s="323">
        <v>0.89717999999999998</v>
      </c>
      <c r="I504" s="323">
        <v>0.89717999999999998</v>
      </c>
      <c r="J504" s="309">
        <v>2013</v>
      </c>
      <c r="K504" s="324">
        <v>41275</v>
      </c>
      <c r="L504" s="309">
        <v>2013</v>
      </c>
      <c r="M504" s="324">
        <v>41639</v>
      </c>
      <c r="N504" s="299" t="s">
        <v>1599</v>
      </c>
      <c r="O504" s="325" t="s">
        <v>5370</v>
      </c>
      <c r="P504" s="301" t="s">
        <v>329</v>
      </c>
      <c r="Q504" s="326">
        <v>1</v>
      </c>
      <c r="R504" s="327">
        <v>8</v>
      </c>
      <c r="S504" s="309" t="s">
        <v>4920</v>
      </c>
      <c r="T504" s="309" t="s">
        <v>5356</v>
      </c>
      <c r="U504" s="291"/>
      <c r="V504" s="291"/>
    </row>
    <row r="505" spans="1:22" s="356" customFormat="1" ht="63.75">
      <c r="A505" s="299" t="s">
        <v>4760</v>
      </c>
      <c r="B505" s="309" t="s">
        <v>1599</v>
      </c>
      <c r="C505" s="317">
        <v>500</v>
      </c>
      <c r="D505" s="300">
        <v>1</v>
      </c>
      <c r="E505" s="321" t="s">
        <v>4998</v>
      </c>
      <c r="F505" s="322">
        <v>41275</v>
      </c>
      <c r="G505" s="299" t="s">
        <v>1077</v>
      </c>
      <c r="H505" s="323">
        <v>12.23068</v>
      </c>
      <c r="I505" s="323">
        <v>12.23068</v>
      </c>
      <c r="J505" s="309">
        <v>2013</v>
      </c>
      <c r="K505" s="324">
        <v>41275</v>
      </c>
      <c r="L505" s="309">
        <v>2013</v>
      </c>
      <c r="M505" s="324">
        <v>41639</v>
      </c>
      <c r="N505" s="299" t="s">
        <v>1599</v>
      </c>
      <c r="O505" s="325" t="s">
        <v>5371</v>
      </c>
      <c r="P505" s="301" t="s">
        <v>329</v>
      </c>
      <c r="Q505" s="326">
        <v>1</v>
      </c>
      <c r="R505" s="327">
        <v>8</v>
      </c>
      <c r="S505" s="309" t="s">
        <v>4920</v>
      </c>
      <c r="T505" s="309" t="s">
        <v>5372</v>
      </c>
      <c r="U505" s="291"/>
      <c r="V505" s="291"/>
    </row>
    <row r="506" spans="1:22" s="356" customFormat="1" ht="63.75">
      <c r="A506" s="299" t="s">
        <v>4760</v>
      </c>
      <c r="B506" s="309" t="s">
        <v>1599</v>
      </c>
      <c r="C506" s="317">
        <v>501</v>
      </c>
      <c r="D506" s="300">
        <v>1</v>
      </c>
      <c r="E506" s="321" t="s">
        <v>4998</v>
      </c>
      <c r="F506" s="322">
        <v>41275</v>
      </c>
      <c r="G506" s="299" t="s">
        <v>1077</v>
      </c>
      <c r="H506" s="323">
        <v>1.7084999999999999</v>
      </c>
      <c r="I506" s="323">
        <v>1.7084999999999999</v>
      </c>
      <c r="J506" s="309">
        <v>2013</v>
      </c>
      <c r="K506" s="324">
        <v>41275</v>
      </c>
      <c r="L506" s="309">
        <v>2013</v>
      </c>
      <c r="M506" s="324">
        <v>41639</v>
      </c>
      <c r="N506" s="299" t="s">
        <v>1599</v>
      </c>
      <c r="O506" s="325" t="s">
        <v>5373</v>
      </c>
      <c r="P506" s="301" t="s">
        <v>329</v>
      </c>
      <c r="Q506" s="326">
        <v>1</v>
      </c>
      <c r="R506" s="327">
        <v>8</v>
      </c>
      <c r="S506" s="309" t="s">
        <v>4920</v>
      </c>
      <c r="T506" s="309" t="s">
        <v>5372</v>
      </c>
      <c r="U506" s="291"/>
      <c r="V506" s="291"/>
    </row>
    <row r="507" spans="1:22" s="356" customFormat="1" ht="63.75">
      <c r="A507" s="299" t="s">
        <v>4760</v>
      </c>
      <c r="B507" s="309" t="s">
        <v>1599</v>
      </c>
      <c r="C507" s="317">
        <v>502</v>
      </c>
      <c r="D507" s="300">
        <v>1</v>
      </c>
      <c r="E507" s="321" t="s">
        <v>4998</v>
      </c>
      <c r="F507" s="322">
        <v>41275</v>
      </c>
      <c r="G507" s="299" t="s">
        <v>1077</v>
      </c>
      <c r="H507" s="323">
        <v>7.0424199999999999</v>
      </c>
      <c r="I507" s="323">
        <v>7.0424199999999999</v>
      </c>
      <c r="J507" s="309">
        <v>2013</v>
      </c>
      <c r="K507" s="324">
        <v>41275</v>
      </c>
      <c r="L507" s="309">
        <v>2013</v>
      </c>
      <c r="M507" s="324">
        <v>41639</v>
      </c>
      <c r="N507" s="299" t="s">
        <v>1599</v>
      </c>
      <c r="O507" s="325" t="s">
        <v>5374</v>
      </c>
      <c r="P507" s="301" t="s">
        <v>329</v>
      </c>
      <c r="Q507" s="326">
        <v>1</v>
      </c>
      <c r="R507" s="327">
        <v>8</v>
      </c>
      <c r="S507" s="309" t="s">
        <v>4920</v>
      </c>
      <c r="T507" s="309" t="s">
        <v>5372</v>
      </c>
      <c r="U507" s="291"/>
      <c r="V507" s="291"/>
    </row>
    <row r="508" spans="1:22" s="356" customFormat="1" ht="63.75">
      <c r="A508" s="299" t="s">
        <v>4760</v>
      </c>
      <c r="B508" s="309" t="s">
        <v>1599</v>
      </c>
      <c r="C508" s="317">
        <v>503</v>
      </c>
      <c r="D508" s="300">
        <v>1</v>
      </c>
      <c r="E508" s="321" t="s">
        <v>4998</v>
      </c>
      <c r="F508" s="322">
        <v>41275</v>
      </c>
      <c r="G508" s="299" t="s">
        <v>1077</v>
      </c>
      <c r="H508" s="323">
        <v>1.8839999999999999</v>
      </c>
      <c r="I508" s="323">
        <v>1.8839999999999999</v>
      </c>
      <c r="J508" s="309">
        <v>2013</v>
      </c>
      <c r="K508" s="324">
        <v>41275</v>
      </c>
      <c r="L508" s="309">
        <v>2013</v>
      </c>
      <c r="M508" s="324">
        <v>41639</v>
      </c>
      <c r="N508" s="299" t="s">
        <v>1599</v>
      </c>
      <c r="O508" s="325" t="s">
        <v>5375</v>
      </c>
      <c r="P508" s="301" t="s">
        <v>329</v>
      </c>
      <c r="Q508" s="326">
        <v>1</v>
      </c>
      <c r="R508" s="327">
        <v>8</v>
      </c>
      <c r="S508" s="309" t="s">
        <v>4920</v>
      </c>
      <c r="T508" s="309" t="s">
        <v>5372</v>
      </c>
      <c r="U508" s="291"/>
      <c r="V508" s="291"/>
    </row>
    <row r="509" spans="1:22" s="356" customFormat="1" ht="63.75">
      <c r="A509" s="299" t="s">
        <v>4760</v>
      </c>
      <c r="B509" s="309" t="s">
        <v>1599</v>
      </c>
      <c r="C509" s="317">
        <v>504</v>
      </c>
      <c r="D509" s="300">
        <v>1</v>
      </c>
      <c r="E509" s="321" t="s">
        <v>4998</v>
      </c>
      <c r="F509" s="322">
        <v>41275</v>
      </c>
      <c r="G509" s="299" t="s">
        <v>1077</v>
      </c>
      <c r="H509" s="323">
        <v>0.10722</v>
      </c>
      <c r="I509" s="323">
        <v>0.10722</v>
      </c>
      <c r="J509" s="309">
        <v>2013</v>
      </c>
      <c r="K509" s="324">
        <v>41275</v>
      </c>
      <c r="L509" s="309">
        <v>2013</v>
      </c>
      <c r="M509" s="324">
        <v>41639</v>
      </c>
      <c r="N509" s="299" t="s">
        <v>1599</v>
      </c>
      <c r="O509" s="325" t="s">
        <v>5376</v>
      </c>
      <c r="P509" s="301" t="s">
        <v>329</v>
      </c>
      <c r="Q509" s="326">
        <v>1</v>
      </c>
      <c r="R509" s="327">
        <v>8</v>
      </c>
      <c r="S509" s="309" t="s">
        <v>4920</v>
      </c>
      <c r="T509" s="309" t="s">
        <v>5377</v>
      </c>
      <c r="U509" s="291"/>
      <c r="V509" s="291"/>
    </row>
    <row r="510" spans="1:22" s="356" customFormat="1" ht="63.75">
      <c r="A510" s="299" t="s">
        <v>4760</v>
      </c>
      <c r="B510" s="309" t="s">
        <v>1599</v>
      </c>
      <c r="C510" s="317">
        <v>505</v>
      </c>
      <c r="D510" s="300">
        <v>1</v>
      </c>
      <c r="E510" s="321" t="s">
        <v>4998</v>
      </c>
      <c r="F510" s="322">
        <v>41275</v>
      </c>
      <c r="G510" s="299" t="s">
        <v>1077</v>
      </c>
      <c r="H510" s="323">
        <v>2.0590000000000001E-2</v>
      </c>
      <c r="I510" s="323">
        <v>2.0590000000000001E-2</v>
      </c>
      <c r="J510" s="309">
        <v>2013</v>
      </c>
      <c r="K510" s="324">
        <v>41275</v>
      </c>
      <c r="L510" s="309">
        <v>2013</v>
      </c>
      <c r="M510" s="324">
        <v>41639</v>
      </c>
      <c r="N510" s="299" t="s">
        <v>1599</v>
      </c>
      <c r="O510" s="325" t="s">
        <v>5378</v>
      </c>
      <c r="P510" s="301" t="s">
        <v>329</v>
      </c>
      <c r="Q510" s="326">
        <v>1</v>
      </c>
      <c r="R510" s="327">
        <v>8</v>
      </c>
      <c r="S510" s="309" t="s">
        <v>4920</v>
      </c>
      <c r="T510" s="309" t="s">
        <v>5377</v>
      </c>
      <c r="U510" s="291"/>
      <c r="V510" s="291"/>
    </row>
    <row r="511" spans="1:22" s="356" customFormat="1" ht="63.75">
      <c r="A511" s="299" t="s">
        <v>4760</v>
      </c>
      <c r="B511" s="309" t="s">
        <v>1599</v>
      </c>
      <c r="C511" s="317">
        <v>506</v>
      </c>
      <c r="D511" s="300">
        <v>1</v>
      </c>
      <c r="E511" s="321" t="s">
        <v>4998</v>
      </c>
      <c r="F511" s="322">
        <v>41275</v>
      </c>
      <c r="G511" s="299" t="s">
        <v>1077</v>
      </c>
      <c r="H511" s="323">
        <v>9.4299999999999991E-3</v>
      </c>
      <c r="I511" s="323">
        <v>9.4299999999999991E-3</v>
      </c>
      <c r="J511" s="309">
        <v>2013</v>
      </c>
      <c r="K511" s="324">
        <v>41275</v>
      </c>
      <c r="L511" s="309">
        <v>2013</v>
      </c>
      <c r="M511" s="324">
        <v>41639</v>
      </c>
      <c r="N511" s="299" t="s">
        <v>1599</v>
      </c>
      <c r="O511" s="325" t="s">
        <v>5379</v>
      </c>
      <c r="P511" s="301" t="s">
        <v>329</v>
      </c>
      <c r="Q511" s="326">
        <v>1</v>
      </c>
      <c r="R511" s="327">
        <v>8</v>
      </c>
      <c r="S511" s="309" t="s">
        <v>4920</v>
      </c>
      <c r="T511" s="309" t="s">
        <v>5377</v>
      </c>
      <c r="U511" s="291"/>
      <c r="V511" s="291"/>
    </row>
    <row r="512" spans="1:22" s="356" customFormat="1" ht="63.75">
      <c r="A512" s="299" t="s">
        <v>4760</v>
      </c>
      <c r="B512" s="309" t="s">
        <v>1599</v>
      </c>
      <c r="C512" s="317">
        <v>507</v>
      </c>
      <c r="D512" s="300">
        <v>1</v>
      </c>
      <c r="E512" s="321" t="s">
        <v>4998</v>
      </c>
      <c r="F512" s="322">
        <v>41275</v>
      </c>
      <c r="G512" s="299" t="s">
        <v>1077</v>
      </c>
      <c r="H512" s="323">
        <v>8.6389999999999995E-2</v>
      </c>
      <c r="I512" s="323">
        <v>8.6389999999999995E-2</v>
      </c>
      <c r="J512" s="309">
        <v>2013</v>
      </c>
      <c r="K512" s="324">
        <v>41275</v>
      </c>
      <c r="L512" s="309">
        <v>2013</v>
      </c>
      <c r="M512" s="324">
        <v>41639</v>
      </c>
      <c r="N512" s="299" t="s">
        <v>1599</v>
      </c>
      <c r="O512" s="325" t="s">
        <v>5380</v>
      </c>
      <c r="P512" s="301" t="s">
        <v>329</v>
      </c>
      <c r="Q512" s="326">
        <v>1</v>
      </c>
      <c r="R512" s="327">
        <v>8</v>
      </c>
      <c r="S512" s="309" t="s">
        <v>4920</v>
      </c>
      <c r="T512" s="309" t="s">
        <v>5377</v>
      </c>
      <c r="U512" s="291"/>
      <c r="V512" s="291"/>
    </row>
    <row r="513" spans="1:22" s="356" customFormat="1" ht="63.75">
      <c r="A513" s="299" t="s">
        <v>4760</v>
      </c>
      <c r="B513" s="309" t="s">
        <v>1599</v>
      </c>
      <c r="C513" s="317">
        <v>508</v>
      </c>
      <c r="D513" s="300">
        <v>1</v>
      </c>
      <c r="E513" s="321" t="s">
        <v>4998</v>
      </c>
      <c r="F513" s="322">
        <v>41275</v>
      </c>
      <c r="G513" s="299" t="s">
        <v>1077</v>
      </c>
      <c r="H513" s="323">
        <v>4.9299999999999995E-3</v>
      </c>
      <c r="I513" s="323">
        <v>4.9299999999999995E-3</v>
      </c>
      <c r="J513" s="309">
        <v>2013</v>
      </c>
      <c r="K513" s="324">
        <v>41275</v>
      </c>
      <c r="L513" s="309">
        <v>2013</v>
      </c>
      <c r="M513" s="324">
        <v>41639</v>
      </c>
      <c r="N513" s="299" t="s">
        <v>1599</v>
      </c>
      <c r="O513" s="325" t="s">
        <v>5381</v>
      </c>
      <c r="P513" s="301" t="s">
        <v>329</v>
      </c>
      <c r="Q513" s="326">
        <v>1</v>
      </c>
      <c r="R513" s="327">
        <v>8</v>
      </c>
      <c r="S513" s="309" t="s">
        <v>4920</v>
      </c>
      <c r="T513" s="309" t="s">
        <v>5377</v>
      </c>
      <c r="U513" s="291"/>
      <c r="V513" s="291"/>
    </row>
    <row r="514" spans="1:22" s="356" customFormat="1" ht="63.75">
      <c r="A514" s="299" t="s">
        <v>4760</v>
      </c>
      <c r="B514" s="309" t="s">
        <v>1599</v>
      </c>
      <c r="C514" s="317">
        <v>509</v>
      </c>
      <c r="D514" s="300">
        <v>1</v>
      </c>
      <c r="E514" s="321" t="s">
        <v>4998</v>
      </c>
      <c r="F514" s="322">
        <v>41275</v>
      </c>
      <c r="G514" s="299" t="s">
        <v>1077</v>
      </c>
      <c r="H514" s="323">
        <v>2.8640000000000002E-2</v>
      </c>
      <c r="I514" s="323">
        <v>2.8640000000000002E-2</v>
      </c>
      <c r="J514" s="309">
        <v>2013</v>
      </c>
      <c r="K514" s="324">
        <v>41275</v>
      </c>
      <c r="L514" s="309">
        <v>2013</v>
      </c>
      <c r="M514" s="324">
        <v>41639</v>
      </c>
      <c r="N514" s="299" t="s">
        <v>1599</v>
      </c>
      <c r="O514" s="325" t="s">
        <v>5382</v>
      </c>
      <c r="P514" s="301" t="s">
        <v>329</v>
      </c>
      <c r="Q514" s="326">
        <v>1</v>
      </c>
      <c r="R514" s="327">
        <v>8</v>
      </c>
      <c r="S514" s="309" t="s">
        <v>4920</v>
      </c>
      <c r="T514" s="309" t="s">
        <v>5377</v>
      </c>
      <c r="U514" s="291"/>
      <c r="V514" s="291"/>
    </row>
    <row r="515" spans="1:22" s="356" customFormat="1" ht="63.75">
      <c r="A515" s="299" t="s">
        <v>4760</v>
      </c>
      <c r="B515" s="309" t="s">
        <v>1599</v>
      </c>
      <c r="C515" s="317">
        <v>510</v>
      </c>
      <c r="D515" s="300">
        <v>1</v>
      </c>
      <c r="E515" s="321" t="s">
        <v>4998</v>
      </c>
      <c r="F515" s="322">
        <v>41275</v>
      </c>
      <c r="G515" s="299" t="s">
        <v>1077</v>
      </c>
      <c r="H515" s="323">
        <v>4.8300000000000001E-3</v>
      </c>
      <c r="I515" s="323">
        <v>4.8300000000000001E-3</v>
      </c>
      <c r="J515" s="309">
        <v>2013</v>
      </c>
      <c r="K515" s="324">
        <v>41275</v>
      </c>
      <c r="L515" s="309">
        <v>2013</v>
      </c>
      <c r="M515" s="324">
        <v>41639</v>
      </c>
      <c r="N515" s="299" t="s">
        <v>1599</v>
      </c>
      <c r="O515" s="325" t="s">
        <v>5383</v>
      </c>
      <c r="P515" s="301" t="s">
        <v>329</v>
      </c>
      <c r="Q515" s="326">
        <v>1</v>
      </c>
      <c r="R515" s="327">
        <v>8</v>
      </c>
      <c r="S515" s="309" t="s">
        <v>4920</v>
      </c>
      <c r="T515" s="309" t="s">
        <v>5377</v>
      </c>
      <c r="U515" s="291"/>
      <c r="V515" s="291"/>
    </row>
    <row r="516" spans="1:22" s="356" customFormat="1" ht="63.75">
      <c r="A516" s="299" t="s">
        <v>4760</v>
      </c>
      <c r="B516" s="309" t="s">
        <v>1599</v>
      </c>
      <c r="C516" s="317">
        <v>511</v>
      </c>
      <c r="D516" s="300">
        <v>1</v>
      </c>
      <c r="E516" s="321" t="s">
        <v>4998</v>
      </c>
      <c r="F516" s="322">
        <v>41275</v>
      </c>
      <c r="G516" s="299" t="s">
        <v>1077</v>
      </c>
      <c r="H516" s="323">
        <v>4.62E-3</v>
      </c>
      <c r="I516" s="323">
        <v>4.62E-3</v>
      </c>
      <c r="J516" s="309">
        <v>2013</v>
      </c>
      <c r="K516" s="324">
        <v>41275</v>
      </c>
      <c r="L516" s="309">
        <v>2013</v>
      </c>
      <c r="M516" s="324">
        <v>41639</v>
      </c>
      <c r="N516" s="299" t="s">
        <v>1599</v>
      </c>
      <c r="O516" s="325" t="s">
        <v>5384</v>
      </c>
      <c r="P516" s="301" t="s">
        <v>329</v>
      </c>
      <c r="Q516" s="326">
        <v>1</v>
      </c>
      <c r="R516" s="327">
        <v>8</v>
      </c>
      <c r="S516" s="309" t="s">
        <v>4920</v>
      </c>
      <c r="T516" s="309" t="s">
        <v>5377</v>
      </c>
      <c r="U516" s="291"/>
      <c r="V516" s="291"/>
    </row>
    <row r="517" spans="1:22" s="356" customFormat="1" ht="63.75">
      <c r="A517" s="299" t="s">
        <v>4760</v>
      </c>
      <c r="B517" s="309" t="s">
        <v>1599</v>
      </c>
      <c r="C517" s="317">
        <v>512</v>
      </c>
      <c r="D517" s="300">
        <v>1</v>
      </c>
      <c r="E517" s="321" t="s">
        <v>4998</v>
      </c>
      <c r="F517" s="322">
        <v>41275</v>
      </c>
      <c r="G517" s="299" t="s">
        <v>1077</v>
      </c>
      <c r="H517" s="323">
        <v>4.8499999999999993E-3</v>
      </c>
      <c r="I517" s="323">
        <v>4.8499999999999993E-3</v>
      </c>
      <c r="J517" s="309">
        <v>2013</v>
      </c>
      <c r="K517" s="324">
        <v>41275</v>
      </c>
      <c r="L517" s="309">
        <v>2013</v>
      </c>
      <c r="M517" s="324">
        <v>41639</v>
      </c>
      <c r="N517" s="299" t="s">
        <v>1599</v>
      </c>
      <c r="O517" s="325" t="s">
        <v>5385</v>
      </c>
      <c r="P517" s="301" t="s">
        <v>329</v>
      </c>
      <c r="Q517" s="326">
        <v>1</v>
      </c>
      <c r="R517" s="327">
        <v>8</v>
      </c>
      <c r="S517" s="309" t="s">
        <v>4920</v>
      </c>
      <c r="T517" s="309" t="s">
        <v>5377</v>
      </c>
      <c r="U517" s="291"/>
      <c r="V517" s="291"/>
    </row>
    <row r="518" spans="1:22" s="356" customFormat="1" ht="63.75">
      <c r="A518" s="299" t="s">
        <v>4760</v>
      </c>
      <c r="B518" s="309" t="s">
        <v>1599</v>
      </c>
      <c r="C518" s="317">
        <v>513</v>
      </c>
      <c r="D518" s="300">
        <v>1</v>
      </c>
      <c r="E518" s="321" t="s">
        <v>4998</v>
      </c>
      <c r="F518" s="322">
        <v>41275</v>
      </c>
      <c r="G518" s="299" t="s">
        <v>1077</v>
      </c>
      <c r="H518" s="323">
        <v>5.4299999999999999E-3</v>
      </c>
      <c r="I518" s="323">
        <v>5.4299999999999999E-3</v>
      </c>
      <c r="J518" s="309">
        <v>2013</v>
      </c>
      <c r="K518" s="324">
        <v>41275</v>
      </c>
      <c r="L518" s="309">
        <v>2013</v>
      </c>
      <c r="M518" s="324">
        <v>41639</v>
      </c>
      <c r="N518" s="299" t="s">
        <v>1599</v>
      </c>
      <c r="O518" s="325" t="s">
        <v>5386</v>
      </c>
      <c r="P518" s="301" t="s">
        <v>329</v>
      </c>
      <c r="Q518" s="326">
        <v>1</v>
      </c>
      <c r="R518" s="327">
        <v>8</v>
      </c>
      <c r="S518" s="309" t="s">
        <v>4920</v>
      </c>
      <c r="T518" s="309" t="s">
        <v>5377</v>
      </c>
      <c r="U518" s="291"/>
      <c r="V518" s="291"/>
    </row>
    <row r="519" spans="1:22" s="356" customFormat="1" ht="63.75">
      <c r="A519" s="299" t="s">
        <v>4760</v>
      </c>
      <c r="B519" s="309" t="s">
        <v>1599</v>
      </c>
      <c r="C519" s="317">
        <v>514</v>
      </c>
      <c r="D519" s="300">
        <v>1</v>
      </c>
      <c r="E519" s="321" t="s">
        <v>4998</v>
      </c>
      <c r="F519" s="322">
        <v>41275</v>
      </c>
      <c r="G519" s="299" t="s">
        <v>1077</v>
      </c>
      <c r="H519" s="323">
        <v>4.8399999999999997E-3</v>
      </c>
      <c r="I519" s="323">
        <v>4.8399999999999997E-3</v>
      </c>
      <c r="J519" s="309">
        <v>2013</v>
      </c>
      <c r="K519" s="324">
        <v>41275</v>
      </c>
      <c r="L519" s="309">
        <v>2013</v>
      </c>
      <c r="M519" s="324">
        <v>41639</v>
      </c>
      <c r="N519" s="299" t="s">
        <v>1599</v>
      </c>
      <c r="O519" s="325" t="s">
        <v>5387</v>
      </c>
      <c r="P519" s="301" t="s">
        <v>329</v>
      </c>
      <c r="Q519" s="326">
        <v>1</v>
      </c>
      <c r="R519" s="327">
        <v>8</v>
      </c>
      <c r="S519" s="309" t="s">
        <v>4920</v>
      </c>
      <c r="T519" s="309" t="s">
        <v>5377</v>
      </c>
      <c r="U519" s="291"/>
      <c r="V519" s="291"/>
    </row>
    <row r="520" spans="1:22" s="356" customFormat="1" ht="63.75">
      <c r="A520" s="299" t="s">
        <v>4760</v>
      </c>
      <c r="B520" s="309" t="s">
        <v>1599</v>
      </c>
      <c r="C520" s="317">
        <v>515</v>
      </c>
      <c r="D520" s="300">
        <v>1</v>
      </c>
      <c r="E520" s="321" t="s">
        <v>4998</v>
      </c>
      <c r="F520" s="322">
        <v>41275</v>
      </c>
      <c r="G520" s="299" t="s">
        <v>1077</v>
      </c>
      <c r="H520" s="323">
        <v>0.71678999999999993</v>
      </c>
      <c r="I520" s="323">
        <v>0.71678999999999993</v>
      </c>
      <c r="J520" s="309">
        <v>2013</v>
      </c>
      <c r="K520" s="324">
        <v>41275</v>
      </c>
      <c r="L520" s="309">
        <v>2013</v>
      </c>
      <c r="M520" s="324">
        <v>41639</v>
      </c>
      <c r="N520" s="299" t="s">
        <v>1599</v>
      </c>
      <c r="O520" s="325" t="s">
        <v>5388</v>
      </c>
      <c r="P520" s="301" t="s">
        <v>329</v>
      </c>
      <c r="Q520" s="326">
        <v>1</v>
      </c>
      <c r="R520" s="327">
        <v>8</v>
      </c>
      <c r="S520" s="309" t="s">
        <v>4920</v>
      </c>
      <c r="T520" s="309" t="s">
        <v>5377</v>
      </c>
      <c r="U520" s="291"/>
      <c r="V520" s="291"/>
    </row>
    <row r="521" spans="1:22" s="356" customFormat="1" ht="63.75">
      <c r="A521" s="299" t="s">
        <v>4760</v>
      </c>
      <c r="B521" s="309" t="s">
        <v>1599</v>
      </c>
      <c r="C521" s="317">
        <v>516</v>
      </c>
      <c r="D521" s="300">
        <v>1</v>
      </c>
      <c r="E521" s="321" t="s">
        <v>4998</v>
      </c>
      <c r="F521" s="322">
        <v>41275</v>
      </c>
      <c r="G521" s="299" t="s">
        <v>1077</v>
      </c>
      <c r="H521" s="323">
        <v>1.008E-2</v>
      </c>
      <c r="I521" s="323">
        <v>1.008E-2</v>
      </c>
      <c r="J521" s="309">
        <v>2013</v>
      </c>
      <c r="K521" s="324">
        <v>41275</v>
      </c>
      <c r="L521" s="309">
        <v>2013</v>
      </c>
      <c r="M521" s="324">
        <v>41639</v>
      </c>
      <c r="N521" s="299" t="s">
        <v>1599</v>
      </c>
      <c r="O521" s="325" t="s">
        <v>5389</v>
      </c>
      <c r="P521" s="301" t="s">
        <v>329</v>
      </c>
      <c r="Q521" s="326">
        <v>1</v>
      </c>
      <c r="R521" s="327">
        <v>8</v>
      </c>
      <c r="S521" s="309" t="s">
        <v>4920</v>
      </c>
      <c r="T521" s="309" t="s">
        <v>5377</v>
      </c>
      <c r="U521" s="291"/>
      <c r="V521" s="291"/>
    </row>
    <row r="522" spans="1:22" s="356" customFormat="1" ht="63.75">
      <c r="A522" s="299" t="s">
        <v>4760</v>
      </c>
      <c r="B522" s="309" t="s">
        <v>1599</v>
      </c>
      <c r="C522" s="317">
        <v>517</v>
      </c>
      <c r="D522" s="300">
        <v>1</v>
      </c>
      <c r="E522" s="321" t="s">
        <v>4998</v>
      </c>
      <c r="F522" s="322">
        <v>41275</v>
      </c>
      <c r="G522" s="299" t="s">
        <v>1077</v>
      </c>
      <c r="H522" s="323">
        <v>7.4178000000000006</v>
      </c>
      <c r="I522" s="323">
        <v>7.4178000000000006</v>
      </c>
      <c r="J522" s="309">
        <v>2013</v>
      </c>
      <c r="K522" s="324">
        <v>41275</v>
      </c>
      <c r="L522" s="309">
        <v>2013</v>
      </c>
      <c r="M522" s="324">
        <v>41639</v>
      </c>
      <c r="N522" s="299" t="s">
        <v>1599</v>
      </c>
      <c r="O522" s="325" t="s">
        <v>5390</v>
      </c>
      <c r="P522" s="301" t="s">
        <v>329</v>
      </c>
      <c r="Q522" s="326">
        <v>1</v>
      </c>
      <c r="R522" s="327">
        <v>8</v>
      </c>
      <c r="S522" s="309" t="s">
        <v>4920</v>
      </c>
      <c r="T522" s="309" t="s">
        <v>5391</v>
      </c>
      <c r="U522" s="291"/>
      <c r="V522" s="291"/>
    </row>
    <row r="523" spans="1:22" s="356" customFormat="1" ht="63.75">
      <c r="A523" s="299" t="s">
        <v>4760</v>
      </c>
      <c r="B523" s="309" t="s">
        <v>1599</v>
      </c>
      <c r="C523" s="317">
        <v>518</v>
      </c>
      <c r="D523" s="300">
        <v>1</v>
      </c>
      <c r="E523" s="321" t="s">
        <v>4998</v>
      </c>
      <c r="F523" s="322">
        <v>41275</v>
      </c>
      <c r="G523" s="299" t="s">
        <v>1077</v>
      </c>
      <c r="H523" s="323">
        <v>4.2909999999999997E-2</v>
      </c>
      <c r="I523" s="323">
        <v>4.2909999999999997E-2</v>
      </c>
      <c r="J523" s="309">
        <v>2013</v>
      </c>
      <c r="K523" s="324">
        <v>41275</v>
      </c>
      <c r="L523" s="309">
        <v>2013</v>
      </c>
      <c r="M523" s="324">
        <v>41639</v>
      </c>
      <c r="N523" s="299" t="s">
        <v>1599</v>
      </c>
      <c r="O523" s="325" t="s">
        <v>5392</v>
      </c>
      <c r="P523" s="301" t="s">
        <v>329</v>
      </c>
      <c r="Q523" s="326">
        <v>1</v>
      </c>
      <c r="R523" s="327">
        <v>8</v>
      </c>
      <c r="S523" s="309" t="s">
        <v>4920</v>
      </c>
      <c r="T523" s="309" t="s">
        <v>5391</v>
      </c>
      <c r="U523" s="291"/>
      <c r="V523" s="291"/>
    </row>
    <row r="524" spans="1:22" s="356" customFormat="1" ht="63.75">
      <c r="A524" s="299" t="s">
        <v>4760</v>
      </c>
      <c r="B524" s="309" t="s">
        <v>1599</v>
      </c>
      <c r="C524" s="317">
        <v>519</v>
      </c>
      <c r="D524" s="300">
        <v>1</v>
      </c>
      <c r="E524" s="321" t="s">
        <v>4998</v>
      </c>
      <c r="F524" s="322">
        <v>41275</v>
      </c>
      <c r="G524" s="299" t="s">
        <v>1077</v>
      </c>
      <c r="H524" s="323">
        <v>7.2430000000000008E-2</v>
      </c>
      <c r="I524" s="323">
        <v>7.2430000000000008E-2</v>
      </c>
      <c r="J524" s="309">
        <v>2013</v>
      </c>
      <c r="K524" s="324">
        <v>41275</v>
      </c>
      <c r="L524" s="309">
        <v>2013</v>
      </c>
      <c r="M524" s="324">
        <v>41639</v>
      </c>
      <c r="N524" s="299" t="s">
        <v>1599</v>
      </c>
      <c r="O524" s="325" t="s">
        <v>5393</v>
      </c>
      <c r="P524" s="301" t="s">
        <v>329</v>
      </c>
      <c r="Q524" s="326">
        <v>1</v>
      </c>
      <c r="R524" s="327">
        <v>8</v>
      </c>
      <c r="S524" s="309" t="s">
        <v>4920</v>
      </c>
      <c r="T524" s="309" t="s">
        <v>5391</v>
      </c>
      <c r="U524" s="291"/>
      <c r="V524" s="291"/>
    </row>
    <row r="525" spans="1:22" s="356" customFormat="1" ht="63.75">
      <c r="A525" s="299" t="s">
        <v>4760</v>
      </c>
      <c r="B525" s="309" t="s">
        <v>1599</v>
      </c>
      <c r="C525" s="317">
        <v>520</v>
      </c>
      <c r="D525" s="300">
        <v>1</v>
      </c>
      <c r="E525" s="321" t="s">
        <v>4998</v>
      </c>
      <c r="F525" s="322">
        <v>41275</v>
      </c>
      <c r="G525" s="299" t="s">
        <v>1077</v>
      </c>
      <c r="H525" s="323">
        <v>1.5499999999999999E-3</v>
      </c>
      <c r="I525" s="323">
        <v>1.5499999999999999E-3</v>
      </c>
      <c r="J525" s="309">
        <v>2013</v>
      </c>
      <c r="K525" s="324">
        <v>41275</v>
      </c>
      <c r="L525" s="309">
        <v>2013</v>
      </c>
      <c r="M525" s="324">
        <v>41639</v>
      </c>
      <c r="N525" s="299" t="s">
        <v>1599</v>
      </c>
      <c r="O525" s="325" t="s">
        <v>5394</v>
      </c>
      <c r="P525" s="301" t="s">
        <v>329</v>
      </c>
      <c r="Q525" s="326">
        <v>1</v>
      </c>
      <c r="R525" s="327">
        <v>8</v>
      </c>
      <c r="S525" s="309" t="s">
        <v>4920</v>
      </c>
      <c r="T525" s="309" t="s">
        <v>5391</v>
      </c>
      <c r="U525" s="291"/>
      <c r="V525" s="291"/>
    </row>
    <row r="526" spans="1:22" s="356" customFormat="1" ht="63.75">
      <c r="A526" s="299" t="s">
        <v>4760</v>
      </c>
      <c r="B526" s="309" t="s">
        <v>1599</v>
      </c>
      <c r="C526" s="317">
        <v>521</v>
      </c>
      <c r="D526" s="300">
        <v>1</v>
      </c>
      <c r="E526" s="321" t="s">
        <v>4998</v>
      </c>
      <c r="F526" s="322">
        <v>41275</v>
      </c>
      <c r="G526" s="299" t="s">
        <v>1077</v>
      </c>
      <c r="H526" s="323">
        <v>2.3449999999999999E-2</v>
      </c>
      <c r="I526" s="323">
        <v>2.3449999999999999E-2</v>
      </c>
      <c r="J526" s="309">
        <v>2013</v>
      </c>
      <c r="K526" s="324">
        <v>41275</v>
      </c>
      <c r="L526" s="309">
        <v>2013</v>
      </c>
      <c r="M526" s="324">
        <v>41639</v>
      </c>
      <c r="N526" s="299" t="s">
        <v>1599</v>
      </c>
      <c r="O526" s="325" t="s">
        <v>5395</v>
      </c>
      <c r="P526" s="301" t="s">
        <v>329</v>
      </c>
      <c r="Q526" s="326">
        <v>1</v>
      </c>
      <c r="R526" s="327">
        <v>8</v>
      </c>
      <c r="S526" s="309" t="s">
        <v>4920</v>
      </c>
      <c r="T526" s="309" t="s">
        <v>5391</v>
      </c>
      <c r="U526" s="291"/>
      <c r="V526" s="291"/>
    </row>
    <row r="527" spans="1:22" s="356" customFormat="1" ht="63.75">
      <c r="A527" s="299" t="s">
        <v>4760</v>
      </c>
      <c r="B527" s="309" t="s">
        <v>1599</v>
      </c>
      <c r="C527" s="317">
        <v>522</v>
      </c>
      <c r="D527" s="300">
        <v>1</v>
      </c>
      <c r="E527" s="321" t="s">
        <v>4998</v>
      </c>
      <c r="F527" s="322">
        <v>41275</v>
      </c>
      <c r="G527" s="299" t="s">
        <v>1077</v>
      </c>
      <c r="H527" s="323">
        <v>2.6900000000000001E-3</v>
      </c>
      <c r="I527" s="323">
        <v>2.6900000000000001E-3</v>
      </c>
      <c r="J527" s="309">
        <v>2013</v>
      </c>
      <c r="K527" s="324">
        <v>41275</v>
      </c>
      <c r="L527" s="309">
        <v>2013</v>
      </c>
      <c r="M527" s="324">
        <v>41639</v>
      </c>
      <c r="N527" s="299" t="s">
        <v>1599</v>
      </c>
      <c r="O527" s="325" t="s">
        <v>5396</v>
      </c>
      <c r="P527" s="301" t="s">
        <v>329</v>
      </c>
      <c r="Q527" s="326">
        <v>1</v>
      </c>
      <c r="R527" s="327">
        <v>8</v>
      </c>
      <c r="S527" s="309" t="s">
        <v>4920</v>
      </c>
      <c r="T527" s="309" t="s">
        <v>5391</v>
      </c>
      <c r="U527" s="291"/>
      <c r="V527" s="291"/>
    </row>
    <row r="528" spans="1:22" s="356" customFormat="1" ht="63.75">
      <c r="A528" s="299" t="s">
        <v>4760</v>
      </c>
      <c r="B528" s="309" t="s">
        <v>1599</v>
      </c>
      <c r="C528" s="317">
        <v>523</v>
      </c>
      <c r="D528" s="300">
        <v>1</v>
      </c>
      <c r="E528" s="321" t="s">
        <v>4998</v>
      </c>
      <c r="F528" s="322">
        <v>41275</v>
      </c>
      <c r="G528" s="299" t="s">
        <v>1077</v>
      </c>
      <c r="H528" s="323">
        <v>4.8399999999999997E-3</v>
      </c>
      <c r="I528" s="323">
        <v>4.8399999999999997E-3</v>
      </c>
      <c r="J528" s="309">
        <v>2013</v>
      </c>
      <c r="K528" s="324">
        <v>41275</v>
      </c>
      <c r="L528" s="309">
        <v>2013</v>
      </c>
      <c r="M528" s="324">
        <v>41639</v>
      </c>
      <c r="N528" s="299" t="s">
        <v>1599</v>
      </c>
      <c r="O528" s="325" t="s">
        <v>5397</v>
      </c>
      <c r="P528" s="301" t="s">
        <v>329</v>
      </c>
      <c r="Q528" s="326">
        <v>1</v>
      </c>
      <c r="R528" s="327">
        <v>8</v>
      </c>
      <c r="S528" s="309" t="s">
        <v>4920</v>
      </c>
      <c r="T528" s="309" t="s">
        <v>5391</v>
      </c>
      <c r="U528" s="291"/>
      <c r="V528" s="291"/>
    </row>
    <row r="529" spans="1:22" s="356" customFormat="1" ht="63.75">
      <c r="A529" s="299" t="s">
        <v>4760</v>
      </c>
      <c r="B529" s="309" t="s">
        <v>1599</v>
      </c>
      <c r="C529" s="317">
        <v>524</v>
      </c>
      <c r="D529" s="300">
        <v>1</v>
      </c>
      <c r="E529" s="321" t="s">
        <v>4998</v>
      </c>
      <c r="F529" s="322">
        <v>41275</v>
      </c>
      <c r="G529" s="299" t="s">
        <v>1077</v>
      </c>
      <c r="H529" s="323">
        <v>0.34305000000000002</v>
      </c>
      <c r="I529" s="323">
        <v>0.34305000000000002</v>
      </c>
      <c r="J529" s="309">
        <v>2013</v>
      </c>
      <c r="K529" s="324">
        <v>41275</v>
      </c>
      <c r="L529" s="309">
        <v>2013</v>
      </c>
      <c r="M529" s="324">
        <v>41639</v>
      </c>
      <c r="N529" s="299" t="s">
        <v>1599</v>
      </c>
      <c r="O529" s="325" t="s">
        <v>5398</v>
      </c>
      <c r="P529" s="301" t="s">
        <v>329</v>
      </c>
      <c r="Q529" s="326">
        <v>1</v>
      </c>
      <c r="R529" s="327">
        <v>8</v>
      </c>
      <c r="S529" s="309" t="s">
        <v>4920</v>
      </c>
      <c r="T529" s="309" t="s">
        <v>5391</v>
      </c>
      <c r="U529" s="291"/>
      <c r="V529" s="291"/>
    </row>
    <row r="530" spans="1:22" s="356" customFormat="1" ht="63.75">
      <c r="A530" s="299" t="s">
        <v>4760</v>
      </c>
      <c r="B530" s="309" t="s">
        <v>1599</v>
      </c>
      <c r="C530" s="317">
        <v>525</v>
      </c>
      <c r="D530" s="300">
        <v>1</v>
      </c>
      <c r="E530" s="321" t="s">
        <v>4998</v>
      </c>
      <c r="F530" s="322">
        <v>41275</v>
      </c>
      <c r="G530" s="299" t="s">
        <v>1077</v>
      </c>
      <c r="H530" s="323">
        <v>4.0379999999999999E-2</v>
      </c>
      <c r="I530" s="323">
        <v>4.0379999999999999E-2</v>
      </c>
      <c r="J530" s="309">
        <v>2013</v>
      </c>
      <c r="K530" s="324">
        <v>41275</v>
      </c>
      <c r="L530" s="309">
        <v>2013</v>
      </c>
      <c r="M530" s="324">
        <v>41639</v>
      </c>
      <c r="N530" s="299" t="s">
        <v>1599</v>
      </c>
      <c r="O530" s="325" t="s">
        <v>5399</v>
      </c>
      <c r="P530" s="301" t="s">
        <v>329</v>
      </c>
      <c r="Q530" s="326">
        <v>1</v>
      </c>
      <c r="R530" s="327">
        <v>8</v>
      </c>
      <c r="S530" s="309" t="s">
        <v>4920</v>
      </c>
      <c r="T530" s="309" t="s">
        <v>5391</v>
      </c>
      <c r="U530" s="291"/>
      <c r="V530" s="291"/>
    </row>
    <row r="531" spans="1:22" s="356" customFormat="1" ht="63.75">
      <c r="A531" s="299" t="s">
        <v>4760</v>
      </c>
      <c r="B531" s="309" t="s">
        <v>1599</v>
      </c>
      <c r="C531" s="317">
        <v>526</v>
      </c>
      <c r="D531" s="300">
        <v>1</v>
      </c>
      <c r="E531" s="321" t="s">
        <v>4998</v>
      </c>
      <c r="F531" s="322">
        <v>41275</v>
      </c>
      <c r="G531" s="299" t="s">
        <v>1077</v>
      </c>
      <c r="H531" s="323">
        <v>0.11069</v>
      </c>
      <c r="I531" s="323">
        <v>0.11069</v>
      </c>
      <c r="J531" s="309">
        <v>2013</v>
      </c>
      <c r="K531" s="324">
        <v>41275</v>
      </c>
      <c r="L531" s="309">
        <v>2013</v>
      </c>
      <c r="M531" s="324">
        <v>41639</v>
      </c>
      <c r="N531" s="299" t="s">
        <v>1599</v>
      </c>
      <c r="O531" s="325" t="s">
        <v>5400</v>
      </c>
      <c r="P531" s="301" t="s">
        <v>329</v>
      </c>
      <c r="Q531" s="326">
        <v>1</v>
      </c>
      <c r="R531" s="327">
        <v>8</v>
      </c>
      <c r="S531" s="309" t="s">
        <v>4920</v>
      </c>
      <c r="T531" s="309" t="s">
        <v>5391</v>
      </c>
      <c r="U531" s="291"/>
      <c r="V531" s="291"/>
    </row>
    <row r="532" spans="1:22" s="356" customFormat="1" ht="63.75">
      <c r="A532" s="299" t="s">
        <v>4760</v>
      </c>
      <c r="B532" s="309" t="s">
        <v>1599</v>
      </c>
      <c r="C532" s="317">
        <v>527</v>
      </c>
      <c r="D532" s="300">
        <v>1</v>
      </c>
      <c r="E532" s="321" t="s">
        <v>4998</v>
      </c>
      <c r="F532" s="322">
        <v>41275</v>
      </c>
      <c r="G532" s="299" t="s">
        <v>1077</v>
      </c>
      <c r="H532" s="323">
        <v>2.392E-2</v>
      </c>
      <c r="I532" s="323">
        <v>2.392E-2</v>
      </c>
      <c r="J532" s="309">
        <v>2013</v>
      </c>
      <c r="K532" s="324">
        <v>41275</v>
      </c>
      <c r="L532" s="309">
        <v>2013</v>
      </c>
      <c r="M532" s="324">
        <v>41639</v>
      </c>
      <c r="N532" s="299" t="s">
        <v>1599</v>
      </c>
      <c r="O532" s="325" t="s">
        <v>5401</v>
      </c>
      <c r="P532" s="301" t="s">
        <v>329</v>
      </c>
      <c r="Q532" s="326">
        <v>1</v>
      </c>
      <c r="R532" s="327">
        <v>8</v>
      </c>
      <c r="S532" s="309" t="s">
        <v>4920</v>
      </c>
      <c r="T532" s="309" t="s">
        <v>5391</v>
      </c>
      <c r="U532" s="291"/>
      <c r="V532" s="291"/>
    </row>
    <row r="533" spans="1:22" s="356" customFormat="1" ht="63.75">
      <c r="A533" s="299" t="s">
        <v>4760</v>
      </c>
      <c r="B533" s="309" t="s">
        <v>1599</v>
      </c>
      <c r="C533" s="317">
        <v>528</v>
      </c>
      <c r="D533" s="300">
        <v>1</v>
      </c>
      <c r="E533" s="321" t="s">
        <v>4998</v>
      </c>
      <c r="F533" s="322">
        <v>41275</v>
      </c>
      <c r="G533" s="299" t="s">
        <v>1077</v>
      </c>
      <c r="H533" s="323">
        <v>1.83E-3</v>
      </c>
      <c r="I533" s="323">
        <v>1.83E-3</v>
      </c>
      <c r="J533" s="309">
        <v>2013</v>
      </c>
      <c r="K533" s="324">
        <v>41275</v>
      </c>
      <c r="L533" s="309">
        <v>2013</v>
      </c>
      <c r="M533" s="324">
        <v>41639</v>
      </c>
      <c r="N533" s="299" t="s">
        <v>1599</v>
      </c>
      <c r="O533" s="325" t="s">
        <v>5402</v>
      </c>
      <c r="P533" s="301" t="s">
        <v>329</v>
      </c>
      <c r="Q533" s="326">
        <v>1</v>
      </c>
      <c r="R533" s="327">
        <v>8</v>
      </c>
      <c r="S533" s="309" t="s">
        <v>4920</v>
      </c>
      <c r="T533" s="309" t="s">
        <v>5391</v>
      </c>
      <c r="U533" s="291"/>
      <c r="V533" s="291"/>
    </row>
    <row r="534" spans="1:22" s="356" customFormat="1" ht="63.75">
      <c r="A534" s="299" t="s">
        <v>4760</v>
      </c>
      <c r="B534" s="309" t="s">
        <v>1599</v>
      </c>
      <c r="C534" s="317">
        <v>529</v>
      </c>
      <c r="D534" s="300">
        <v>1</v>
      </c>
      <c r="E534" s="321" t="s">
        <v>4998</v>
      </c>
      <c r="F534" s="322">
        <v>41275</v>
      </c>
      <c r="G534" s="299" t="s">
        <v>1077</v>
      </c>
      <c r="H534" s="323">
        <v>2.8599999999999997E-3</v>
      </c>
      <c r="I534" s="323">
        <v>2.8599999999999997E-3</v>
      </c>
      <c r="J534" s="309">
        <v>2013</v>
      </c>
      <c r="K534" s="324">
        <v>41275</v>
      </c>
      <c r="L534" s="309">
        <v>2013</v>
      </c>
      <c r="M534" s="324">
        <v>41639</v>
      </c>
      <c r="N534" s="299" t="s">
        <v>1599</v>
      </c>
      <c r="O534" s="325" t="s">
        <v>5403</v>
      </c>
      <c r="P534" s="301" t="s">
        <v>329</v>
      </c>
      <c r="Q534" s="326">
        <v>1</v>
      </c>
      <c r="R534" s="327">
        <v>8</v>
      </c>
      <c r="S534" s="309" t="s">
        <v>4920</v>
      </c>
      <c r="T534" s="309" t="s">
        <v>5391</v>
      </c>
      <c r="U534" s="291"/>
      <c r="V534" s="291"/>
    </row>
    <row r="535" spans="1:22" s="356" customFormat="1" ht="63.75">
      <c r="A535" s="299" t="s">
        <v>4760</v>
      </c>
      <c r="B535" s="309" t="s">
        <v>1599</v>
      </c>
      <c r="C535" s="317">
        <v>530</v>
      </c>
      <c r="D535" s="300">
        <v>1</v>
      </c>
      <c r="E535" s="321" t="s">
        <v>4998</v>
      </c>
      <c r="F535" s="322">
        <v>41275</v>
      </c>
      <c r="G535" s="299" t="s">
        <v>1077</v>
      </c>
      <c r="H535" s="323">
        <v>1.21</v>
      </c>
      <c r="I535" s="323">
        <f>H535*1.18</f>
        <v>1.4278</v>
      </c>
      <c r="J535" s="309">
        <v>2013</v>
      </c>
      <c r="K535" s="324">
        <v>41275</v>
      </c>
      <c r="L535" s="309">
        <v>2013</v>
      </c>
      <c r="M535" s="324">
        <v>41639</v>
      </c>
      <c r="N535" s="299" t="s">
        <v>1599</v>
      </c>
      <c r="O535" s="325" t="s">
        <v>5404</v>
      </c>
      <c r="P535" s="301" t="s">
        <v>329</v>
      </c>
      <c r="Q535" s="326">
        <v>1</v>
      </c>
      <c r="R535" s="327">
        <v>8</v>
      </c>
      <c r="S535" s="309" t="s">
        <v>4920</v>
      </c>
      <c r="T535" s="309" t="s">
        <v>5405</v>
      </c>
      <c r="U535" s="291"/>
      <c r="V535" s="291"/>
    </row>
    <row r="536" spans="1:22" s="356" customFormat="1" ht="63.75">
      <c r="A536" s="299" t="s">
        <v>4760</v>
      </c>
      <c r="B536" s="309" t="s">
        <v>1599</v>
      </c>
      <c r="C536" s="317">
        <v>531</v>
      </c>
      <c r="D536" s="300">
        <v>1</v>
      </c>
      <c r="E536" s="321" t="s">
        <v>4998</v>
      </c>
      <c r="F536" s="322">
        <v>41275</v>
      </c>
      <c r="G536" s="299" t="s">
        <v>1077</v>
      </c>
      <c r="H536" s="323">
        <v>2.2100000000000002E-3</v>
      </c>
      <c r="I536" s="323">
        <v>2.2100000000000002E-3</v>
      </c>
      <c r="J536" s="309">
        <v>2013</v>
      </c>
      <c r="K536" s="324">
        <v>41275</v>
      </c>
      <c r="L536" s="309">
        <v>2013</v>
      </c>
      <c r="M536" s="324">
        <v>41639</v>
      </c>
      <c r="N536" s="299" t="s">
        <v>1599</v>
      </c>
      <c r="O536" s="325" t="s">
        <v>5406</v>
      </c>
      <c r="P536" s="301" t="s">
        <v>329</v>
      </c>
      <c r="Q536" s="326">
        <v>1</v>
      </c>
      <c r="R536" s="327">
        <v>8</v>
      </c>
      <c r="S536" s="309" t="s">
        <v>4920</v>
      </c>
      <c r="T536" s="309" t="s">
        <v>5405</v>
      </c>
      <c r="U536" s="291"/>
      <c r="V536" s="291"/>
    </row>
    <row r="537" spans="1:22" s="356" customFormat="1" ht="63.75">
      <c r="A537" s="299" t="s">
        <v>4760</v>
      </c>
      <c r="B537" s="309" t="s">
        <v>1599</v>
      </c>
      <c r="C537" s="317">
        <v>532</v>
      </c>
      <c r="D537" s="300">
        <v>1</v>
      </c>
      <c r="E537" s="321" t="s">
        <v>4998</v>
      </c>
      <c r="F537" s="322">
        <v>41275</v>
      </c>
      <c r="G537" s="299" t="s">
        <v>1077</v>
      </c>
      <c r="H537" s="323">
        <v>1.2099999999999999E-3</v>
      </c>
      <c r="I537" s="323">
        <v>1.2099999999999999E-3</v>
      </c>
      <c r="J537" s="309">
        <v>2013</v>
      </c>
      <c r="K537" s="324">
        <v>41275</v>
      </c>
      <c r="L537" s="309">
        <v>2013</v>
      </c>
      <c r="M537" s="324">
        <v>41639</v>
      </c>
      <c r="N537" s="299" t="s">
        <v>1599</v>
      </c>
      <c r="O537" s="325" t="s">
        <v>5407</v>
      </c>
      <c r="P537" s="301" t="s">
        <v>329</v>
      </c>
      <c r="Q537" s="326">
        <v>1</v>
      </c>
      <c r="R537" s="327">
        <v>8</v>
      </c>
      <c r="S537" s="309" t="s">
        <v>4920</v>
      </c>
      <c r="T537" s="309" t="s">
        <v>5405</v>
      </c>
      <c r="U537" s="291"/>
      <c r="V537" s="291"/>
    </row>
    <row r="538" spans="1:22" s="356" customFormat="1" ht="63.75">
      <c r="A538" s="299" t="s">
        <v>4760</v>
      </c>
      <c r="B538" s="309" t="s">
        <v>1599</v>
      </c>
      <c r="C538" s="317">
        <v>533</v>
      </c>
      <c r="D538" s="300">
        <v>1</v>
      </c>
      <c r="E538" s="321" t="s">
        <v>4998</v>
      </c>
      <c r="F538" s="322">
        <v>41275</v>
      </c>
      <c r="G538" s="299" t="s">
        <v>1077</v>
      </c>
      <c r="H538" s="323">
        <v>7.3499999999999998E-3</v>
      </c>
      <c r="I538" s="323">
        <v>7.3499999999999998E-3</v>
      </c>
      <c r="J538" s="309">
        <v>2013</v>
      </c>
      <c r="K538" s="324">
        <v>41275</v>
      </c>
      <c r="L538" s="309">
        <v>2013</v>
      </c>
      <c r="M538" s="324">
        <v>41639</v>
      </c>
      <c r="N538" s="299" t="s">
        <v>1599</v>
      </c>
      <c r="O538" s="325" t="s">
        <v>5408</v>
      </c>
      <c r="P538" s="301" t="s">
        <v>329</v>
      </c>
      <c r="Q538" s="326">
        <v>1</v>
      </c>
      <c r="R538" s="327">
        <v>8</v>
      </c>
      <c r="S538" s="309" t="s">
        <v>4920</v>
      </c>
      <c r="T538" s="309" t="s">
        <v>5405</v>
      </c>
      <c r="U538" s="291"/>
      <c r="V538" s="291"/>
    </row>
    <row r="539" spans="1:22" s="356" customFormat="1" ht="63.75">
      <c r="A539" s="299" t="s">
        <v>4760</v>
      </c>
      <c r="B539" s="309" t="s">
        <v>1599</v>
      </c>
      <c r="C539" s="317">
        <v>534</v>
      </c>
      <c r="D539" s="300">
        <v>1</v>
      </c>
      <c r="E539" s="321" t="s">
        <v>4998</v>
      </c>
      <c r="F539" s="322">
        <v>41275</v>
      </c>
      <c r="G539" s="299" t="s">
        <v>1077</v>
      </c>
      <c r="H539" s="323">
        <v>1.652E-2</v>
      </c>
      <c r="I539" s="323">
        <v>1.652E-2</v>
      </c>
      <c r="J539" s="309">
        <v>2013</v>
      </c>
      <c r="K539" s="324">
        <v>41275</v>
      </c>
      <c r="L539" s="309">
        <v>2013</v>
      </c>
      <c r="M539" s="324">
        <v>41639</v>
      </c>
      <c r="N539" s="299" t="s">
        <v>1599</v>
      </c>
      <c r="O539" s="325" t="s">
        <v>5409</v>
      </c>
      <c r="P539" s="301" t="s">
        <v>329</v>
      </c>
      <c r="Q539" s="326">
        <v>1</v>
      </c>
      <c r="R539" s="327">
        <v>8</v>
      </c>
      <c r="S539" s="309" t="s">
        <v>4920</v>
      </c>
      <c r="T539" s="309" t="s">
        <v>5405</v>
      </c>
      <c r="U539" s="291"/>
      <c r="V539" s="291"/>
    </row>
    <row r="540" spans="1:22" s="356" customFormat="1" ht="63.75">
      <c r="A540" s="299" t="s">
        <v>4760</v>
      </c>
      <c r="B540" s="309" t="s">
        <v>1599</v>
      </c>
      <c r="C540" s="317">
        <v>535</v>
      </c>
      <c r="D540" s="300">
        <v>1</v>
      </c>
      <c r="E540" s="321" t="s">
        <v>4998</v>
      </c>
      <c r="F540" s="322">
        <v>41275</v>
      </c>
      <c r="G540" s="299" t="s">
        <v>1077</v>
      </c>
      <c r="H540" s="323">
        <v>4.1890000000000004E-2</v>
      </c>
      <c r="I540" s="323">
        <v>4.1890000000000004E-2</v>
      </c>
      <c r="J540" s="309">
        <v>2013</v>
      </c>
      <c r="K540" s="324">
        <v>41275</v>
      </c>
      <c r="L540" s="309">
        <v>2013</v>
      </c>
      <c r="M540" s="324">
        <v>41639</v>
      </c>
      <c r="N540" s="299" t="s">
        <v>1599</v>
      </c>
      <c r="O540" s="325" t="s">
        <v>5410</v>
      </c>
      <c r="P540" s="301" t="s">
        <v>329</v>
      </c>
      <c r="Q540" s="326">
        <v>1</v>
      </c>
      <c r="R540" s="327">
        <v>8</v>
      </c>
      <c r="S540" s="309" t="s">
        <v>4920</v>
      </c>
      <c r="T540" s="309" t="s">
        <v>5405</v>
      </c>
      <c r="U540" s="291"/>
      <c r="V540" s="291"/>
    </row>
    <row r="541" spans="1:22" s="356" customFormat="1" ht="63.75">
      <c r="A541" s="299" t="s">
        <v>4760</v>
      </c>
      <c r="B541" s="309" t="s">
        <v>1599</v>
      </c>
      <c r="C541" s="317">
        <v>536</v>
      </c>
      <c r="D541" s="300">
        <v>1</v>
      </c>
      <c r="E541" s="321" t="s">
        <v>4998</v>
      </c>
      <c r="F541" s="322">
        <v>41275</v>
      </c>
      <c r="G541" s="299" t="s">
        <v>1077</v>
      </c>
      <c r="H541" s="323">
        <v>1.5380000000000001E-2</v>
      </c>
      <c r="I541" s="323">
        <v>1.5380000000000001E-2</v>
      </c>
      <c r="J541" s="309">
        <v>2013</v>
      </c>
      <c r="K541" s="324">
        <v>41275</v>
      </c>
      <c r="L541" s="309">
        <v>2013</v>
      </c>
      <c r="M541" s="324">
        <v>41639</v>
      </c>
      <c r="N541" s="299" t="s">
        <v>1599</v>
      </c>
      <c r="O541" s="325" t="s">
        <v>5411</v>
      </c>
      <c r="P541" s="301" t="s">
        <v>329</v>
      </c>
      <c r="Q541" s="326">
        <v>1</v>
      </c>
      <c r="R541" s="327">
        <v>8</v>
      </c>
      <c r="S541" s="309" t="s">
        <v>4920</v>
      </c>
      <c r="T541" s="309" t="s">
        <v>5405</v>
      </c>
      <c r="U541" s="291"/>
      <c r="V541" s="291"/>
    </row>
    <row r="542" spans="1:22" s="356" customFormat="1" ht="63.75">
      <c r="A542" s="299" t="s">
        <v>4760</v>
      </c>
      <c r="B542" s="309" t="s">
        <v>1599</v>
      </c>
      <c r="C542" s="317">
        <v>537</v>
      </c>
      <c r="D542" s="300">
        <v>1</v>
      </c>
      <c r="E542" s="321" t="s">
        <v>4998</v>
      </c>
      <c r="F542" s="322">
        <v>41275</v>
      </c>
      <c r="G542" s="299" t="s">
        <v>1077</v>
      </c>
      <c r="H542" s="323">
        <v>1.8010000000000002E-2</v>
      </c>
      <c r="I542" s="323">
        <v>1.8010000000000002E-2</v>
      </c>
      <c r="J542" s="309">
        <v>2013</v>
      </c>
      <c r="K542" s="324">
        <v>41275</v>
      </c>
      <c r="L542" s="309">
        <v>2013</v>
      </c>
      <c r="M542" s="324">
        <v>41639</v>
      </c>
      <c r="N542" s="299" t="s">
        <v>1599</v>
      </c>
      <c r="O542" s="325" t="s">
        <v>5412</v>
      </c>
      <c r="P542" s="301" t="s">
        <v>329</v>
      </c>
      <c r="Q542" s="326">
        <v>1</v>
      </c>
      <c r="R542" s="327">
        <v>8</v>
      </c>
      <c r="S542" s="309" t="s">
        <v>4920</v>
      </c>
      <c r="T542" s="309" t="s">
        <v>5405</v>
      </c>
      <c r="U542" s="291"/>
      <c r="V542" s="291"/>
    </row>
    <row r="543" spans="1:22" s="356" customFormat="1" ht="63.75">
      <c r="A543" s="299" t="s">
        <v>4760</v>
      </c>
      <c r="B543" s="309" t="s">
        <v>1599</v>
      </c>
      <c r="C543" s="317">
        <v>538</v>
      </c>
      <c r="D543" s="300">
        <v>1</v>
      </c>
      <c r="E543" s="321" t="s">
        <v>4998</v>
      </c>
      <c r="F543" s="322">
        <v>41275</v>
      </c>
      <c r="G543" s="299" t="s">
        <v>1077</v>
      </c>
      <c r="H543" s="323">
        <v>4.15E-3</v>
      </c>
      <c r="I543" s="323">
        <v>4.15E-3</v>
      </c>
      <c r="J543" s="309">
        <v>2013</v>
      </c>
      <c r="K543" s="324">
        <v>41275</v>
      </c>
      <c r="L543" s="309">
        <v>2013</v>
      </c>
      <c r="M543" s="324">
        <v>41639</v>
      </c>
      <c r="N543" s="299" t="s">
        <v>1599</v>
      </c>
      <c r="O543" s="325" t="s">
        <v>5413</v>
      </c>
      <c r="P543" s="301" t="s">
        <v>329</v>
      </c>
      <c r="Q543" s="326">
        <v>1</v>
      </c>
      <c r="R543" s="327">
        <v>8</v>
      </c>
      <c r="S543" s="309" t="s">
        <v>4920</v>
      </c>
      <c r="T543" s="309" t="s">
        <v>5405</v>
      </c>
      <c r="U543" s="291"/>
      <c r="V543" s="291"/>
    </row>
    <row r="544" spans="1:22" s="356" customFormat="1" ht="63.75">
      <c r="A544" s="299" t="s">
        <v>4760</v>
      </c>
      <c r="B544" s="309" t="s">
        <v>1599</v>
      </c>
      <c r="C544" s="317">
        <v>539</v>
      </c>
      <c r="D544" s="300">
        <v>1</v>
      </c>
      <c r="E544" s="321" t="s">
        <v>4998</v>
      </c>
      <c r="F544" s="322">
        <v>41275</v>
      </c>
      <c r="G544" s="299" t="s">
        <v>1077</v>
      </c>
      <c r="H544" s="323">
        <v>2.5615799999999997</v>
      </c>
      <c r="I544" s="323">
        <v>2.5615799999999997</v>
      </c>
      <c r="J544" s="309">
        <v>2013</v>
      </c>
      <c r="K544" s="324">
        <v>41275</v>
      </c>
      <c r="L544" s="309">
        <v>2013</v>
      </c>
      <c r="M544" s="324">
        <v>41639</v>
      </c>
      <c r="N544" s="299" t="s">
        <v>1599</v>
      </c>
      <c r="O544" s="325" t="s">
        <v>5414</v>
      </c>
      <c r="P544" s="301" t="s">
        <v>329</v>
      </c>
      <c r="Q544" s="326">
        <v>1</v>
      </c>
      <c r="R544" s="327">
        <v>8</v>
      </c>
      <c r="S544" s="309" t="s">
        <v>4920</v>
      </c>
      <c r="T544" s="309" t="s">
        <v>5405</v>
      </c>
      <c r="U544" s="291"/>
      <c r="V544" s="291"/>
    </row>
    <row r="545" spans="1:22" s="356" customFormat="1" ht="63.75">
      <c r="A545" s="299" t="s">
        <v>4760</v>
      </c>
      <c r="B545" s="309" t="s">
        <v>1599</v>
      </c>
      <c r="C545" s="317">
        <v>540</v>
      </c>
      <c r="D545" s="300">
        <v>1</v>
      </c>
      <c r="E545" s="321" t="s">
        <v>4998</v>
      </c>
      <c r="F545" s="322">
        <v>41275</v>
      </c>
      <c r="G545" s="299" t="s">
        <v>1077</v>
      </c>
      <c r="H545" s="323">
        <v>9.3599999999999998E-4</v>
      </c>
      <c r="I545" s="323">
        <v>9.3599999999999998E-4</v>
      </c>
      <c r="J545" s="309">
        <v>2013</v>
      </c>
      <c r="K545" s="324">
        <v>41275</v>
      </c>
      <c r="L545" s="309">
        <v>2013</v>
      </c>
      <c r="M545" s="324">
        <v>41639</v>
      </c>
      <c r="N545" s="299" t="s">
        <v>1599</v>
      </c>
      <c r="O545" s="325" t="s">
        <v>5415</v>
      </c>
      <c r="P545" s="301" t="s">
        <v>329</v>
      </c>
      <c r="Q545" s="326">
        <v>1</v>
      </c>
      <c r="R545" s="327">
        <v>8</v>
      </c>
      <c r="S545" s="309" t="s">
        <v>4920</v>
      </c>
      <c r="T545" s="309" t="s">
        <v>5416</v>
      </c>
      <c r="U545" s="291"/>
      <c r="V545" s="291"/>
    </row>
    <row r="546" spans="1:22" s="356" customFormat="1" ht="63.75">
      <c r="A546" s="299" t="s">
        <v>4760</v>
      </c>
      <c r="B546" s="309" t="s">
        <v>1599</v>
      </c>
      <c r="C546" s="317">
        <v>541</v>
      </c>
      <c r="D546" s="300">
        <v>1</v>
      </c>
      <c r="E546" s="321" t="s">
        <v>4998</v>
      </c>
      <c r="F546" s="322">
        <v>41275</v>
      </c>
      <c r="G546" s="299" t="s">
        <v>1077</v>
      </c>
      <c r="H546" s="323">
        <v>0.16170000000000001</v>
      </c>
      <c r="I546" s="323">
        <v>0.16170000000000001</v>
      </c>
      <c r="J546" s="309">
        <v>2013</v>
      </c>
      <c r="K546" s="324">
        <v>41275</v>
      </c>
      <c r="L546" s="309">
        <v>2013</v>
      </c>
      <c r="M546" s="324">
        <v>41639</v>
      </c>
      <c r="N546" s="299" t="s">
        <v>1599</v>
      </c>
      <c r="O546" s="325" t="s">
        <v>5417</v>
      </c>
      <c r="P546" s="301" t="s">
        <v>329</v>
      </c>
      <c r="Q546" s="326">
        <v>1</v>
      </c>
      <c r="R546" s="327">
        <v>8</v>
      </c>
      <c r="S546" s="309" t="s">
        <v>4920</v>
      </c>
      <c r="T546" s="309" t="s">
        <v>5416</v>
      </c>
      <c r="U546" s="291"/>
      <c r="V546" s="291"/>
    </row>
    <row r="547" spans="1:22" s="356" customFormat="1" ht="63.75">
      <c r="A547" s="299" t="s">
        <v>4760</v>
      </c>
      <c r="B547" s="309" t="s">
        <v>1599</v>
      </c>
      <c r="C547" s="317">
        <v>542</v>
      </c>
      <c r="D547" s="300">
        <v>1</v>
      </c>
      <c r="E547" s="321" t="s">
        <v>4998</v>
      </c>
      <c r="F547" s="322">
        <v>41275</v>
      </c>
      <c r="G547" s="299" t="s">
        <v>1077</v>
      </c>
      <c r="H547" s="323">
        <v>0.17399999999999999</v>
      </c>
      <c r="I547" s="323">
        <v>0.17399999999999999</v>
      </c>
      <c r="J547" s="309">
        <v>2013</v>
      </c>
      <c r="K547" s="324">
        <v>41275</v>
      </c>
      <c r="L547" s="309">
        <v>2013</v>
      </c>
      <c r="M547" s="324">
        <v>41639</v>
      </c>
      <c r="N547" s="299" t="s">
        <v>1599</v>
      </c>
      <c r="O547" s="325" t="s">
        <v>5418</v>
      </c>
      <c r="P547" s="301" t="s">
        <v>329</v>
      </c>
      <c r="Q547" s="326">
        <v>1</v>
      </c>
      <c r="R547" s="327">
        <v>8</v>
      </c>
      <c r="S547" s="309" t="s">
        <v>4920</v>
      </c>
      <c r="T547" s="309" t="s">
        <v>5416</v>
      </c>
      <c r="U547" s="291"/>
      <c r="V547" s="291"/>
    </row>
    <row r="548" spans="1:22" s="356" customFormat="1" ht="63.75">
      <c r="A548" s="299" t="s">
        <v>4760</v>
      </c>
      <c r="B548" s="309" t="s">
        <v>1599</v>
      </c>
      <c r="C548" s="317">
        <v>543</v>
      </c>
      <c r="D548" s="300">
        <v>1</v>
      </c>
      <c r="E548" s="321" t="s">
        <v>4998</v>
      </c>
      <c r="F548" s="322">
        <v>41275</v>
      </c>
      <c r="G548" s="299" t="s">
        <v>1077</v>
      </c>
      <c r="H548" s="323">
        <v>1.3176E-2</v>
      </c>
      <c r="I548" s="323">
        <v>1.3176E-2</v>
      </c>
      <c r="J548" s="309">
        <v>2013</v>
      </c>
      <c r="K548" s="324">
        <v>41275</v>
      </c>
      <c r="L548" s="309">
        <v>2013</v>
      </c>
      <c r="M548" s="324">
        <v>41639</v>
      </c>
      <c r="N548" s="299" t="s">
        <v>1599</v>
      </c>
      <c r="O548" s="325" t="s">
        <v>5419</v>
      </c>
      <c r="P548" s="301" t="s">
        <v>329</v>
      </c>
      <c r="Q548" s="326">
        <v>1</v>
      </c>
      <c r="R548" s="327">
        <v>8</v>
      </c>
      <c r="S548" s="309" t="s">
        <v>4920</v>
      </c>
      <c r="T548" s="309" t="s">
        <v>5416</v>
      </c>
      <c r="U548" s="291"/>
      <c r="V548" s="291"/>
    </row>
    <row r="549" spans="1:22" s="356" customFormat="1" ht="63.75">
      <c r="A549" s="299" t="s">
        <v>4760</v>
      </c>
      <c r="B549" s="309" t="s">
        <v>1599</v>
      </c>
      <c r="C549" s="317">
        <v>544</v>
      </c>
      <c r="D549" s="300">
        <v>1</v>
      </c>
      <c r="E549" s="321" t="s">
        <v>4998</v>
      </c>
      <c r="F549" s="322">
        <v>41275</v>
      </c>
      <c r="G549" s="299" t="s">
        <v>1077</v>
      </c>
      <c r="H549" s="323">
        <v>0.12558</v>
      </c>
      <c r="I549" s="323">
        <v>0.12558</v>
      </c>
      <c r="J549" s="309">
        <v>2013</v>
      </c>
      <c r="K549" s="324">
        <v>41275</v>
      </c>
      <c r="L549" s="309">
        <v>2013</v>
      </c>
      <c r="M549" s="324">
        <v>41639</v>
      </c>
      <c r="N549" s="299" t="s">
        <v>1599</v>
      </c>
      <c r="O549" s="325" t="s">
        <v>5420</v>
      </c>
      <c r="P549" s="301" t="s">
        <v>329</v>
      </c>
      <c r="Q549" s="326">
        <v>1</v>
      </c>
      <c r="R549" s="327">
        <v>8</v>
      </c>
      <c r="S549" s="309" t="s">
        <v>4920</v>
      </c>
      <c r="T549" s="309" t="s">
        <v>5416</v>
      </c>
      <c r="U549" s="291"/>
      <c r="V549" s="291"/>
    </row>
    <row r="550" spans="1:22" s="356" customFormat="1" ht="63.75">
      <c r="A550" s="299" t="s">
        <v>4760</v>
      </c>
      <c r="B550" s="309" t="s">
        <v>1599</v>
      </c>
      <c r="C550" s="317">
        <v>545</v>
      </c>
      <c r="D550" s="300">
        <v>1</v>
      </c>
      <c r="E550" s="321" t="s">
        <v>4998</v>
      </c>
      <c r="F550" s="322">
        <v>41275</v>
      </c>
      <c r="G550" s="299" t="s">
        <v>1077</v>
      </c>
      <c r="H550" s="323">
        <v>5.1645748000000005</v>
      </c>
      <c r="I550" s="323">
        <v>5.1645748000000005</v>
      </c>
      <c r="J550" s="309">
        <v>2013</v>
      </c>
      <c r="K550" s="324">
        <v>41275</v>
      </c>
      <c r="L550" s="309">
        <v>2013</v>
      </c>
      <c r="M550" s="324">
        <v>41639</v>
      </c>
      <c r="N550" s="299" t="s">
        <v>1599</v>
      </c>
      <c r="O550" s="325" t="s">
        <v>5421</v>
      </c>
      <c r="P550" s="301" t="s">
        <v>329</v>
      </c>
      <c r="Q550" s="326">
        <v>1</v>
      </c>
      <c r="R550" s="327">
        <v>8</v>
      </c>
      <c r="S550" s="309" t="s">
        <v>4920</v>
      </c>
      <c r="T550" s="309" t="s">
        <v>5416</v>
      </c>
      <c r="U550" s="291"/>
      <c r="V550" s="291"/>
    </row>
    <row r="551" spans="1:22" s="356" customFormat="1" ht="63.75">
      <c r="A551" s="299" t="s">
        <v>4760</v>
      </c>
      <c r="B551" s="309" t="s">
        <v>1599</v>
      </c>
      <c r="C551" s="317">
        <v>546</v>
      </c>
      <c r="D551" s="300">
        <v>1</v>
      </c>
      <c r="E551" s="321" t="s">
        <v>4998</v>
      </c>
      <c r="F551" s="322">
        <v>41275</v>
      </c>
      <c r="G551" s="299" t="s">
        <v>1077</v>
      </c>
      <c r="H551" s="323">
        <v>1.3290156</v>
      </c>
      <c r="I551" s="323">
        <v>1.3290156</v>
      </c>
      <c r="J551" s="309">
        <v>2013</v>
      </c>
      <c r="K551" s="324">
        <v>41275</v>
      </c>
      <c r="L551" s="309">
        <v>2013</v>
      </c>
      <c r="M551" s="324">
        <v>41639</v>
      </c>
      <c r="N551" s="299" t="s">
        <v>1599</v>
      </c>
      <c r="O551" s="325" t="s">
        <v>5422</v>
      </c>
      <c r="P551" s="301" t="s">
        <v>329</v>
      </c>
      <c r="Q551" s="326">
        <v>1</v>
      </c>
      <c r="R551" s="327">
        <v>8</v>
      </c>
      <c r="S551" s="309" t="s">
        <v>4920</v>
      </c>
      <c r="T551" s="309" t="s">
        <v>5416</v>
      </c>
      <c r="U551" s="291"/>
      <c r="V551" s="291"/>
    </row>
    <row r="552" spans="1:22" s="356" customFormat="1" ht="63.75">
      <c r="A552" s="299" t="s">
        <v>4760</v>
      </c>
      <c r="B552" s="309" t="s">
        <v>1599</v>
      </c>
      <c r="C552" s="317">
        <v>547</v>
      </c>
      <c r="D552" s="300">
        <v>1</v>
      </c>
      <c r="E552" s="321" t="s">
        <v>4998</v>
      </c>
      <c r="F552" s="322">
        <v>41275</v>
      </c>
      <c r="G552" s="299" t="s">
        <v>1077</v>
      </c>
      <c r="H552" s="323">
        <v>38.310659800000003</v>
      </c>
      <c r="I552" s="323">
        <v>38.310659800000003</v>
      </c>
      <c r="J552" s="309">
        <v>2013</v>
      </c>
      <c r="K552" s="324">
        <v>41275</v>
      </c>
      <c r="L552" s="309">
        <v>2013</v>
      </c>
      <c r="M552" s="324">
        <v>41639</v>
      </c>
      <c r="N552" s="299" t="s">
        <v>1599</v>
      </c>
      <c r="O552" s="325" t="s">
        <v>5423</v>
      </c>
      <c r="P552" s="301" t="s">
        <v>329</v>
      </c>
      <c r="Q552" s="326">
        <v>1</v>
      </c>
      <c r="R552" s="327">
        <v>8</v>
      </c>
      <c r="S552" s="309" t="s">
        <v>4920</v>
      </c>
      <c r="T552" s="309" t="s">
        <v>5416</v>
      </c>
      <c r="U552" s="291"/>
      <c r="V552" s="291"/>
    </row>
    <row r="553" spans="1:22" s="356" customFormat="1" ht="63.75">
      <c r="A553" s="299" t="s">
        <v>4760</v>
      </c>
      <c r="B553" s="309" t="s">
        <v>1599</v>
      </c>
      <c r="C553" s="317">
        <v>548</v>
      </c>
      <c r="D553" s="300">
        <v>1</v>
      </c>
      <c r="E553" s="321" t="s">
        <v>4998</v>
      </c>
      <c r="F553" s="322">
        <v>41275</v>
      </c>
      <c r="G553" s="299" t="s">
        <v>1077</v>
      </c>
      <c r="H553" s="323">
        <v>5.3351763999999999</v>
      </c>
      <c r="I553" s="323">
        <v>5.3351763999999999</v>
      </c>
      <c r="J553" s="309">
        <v>2013</v>
      </c>
      <c r="K553" s="324">
        <v>41275</v>
      </c>
      <c r="L553" s="309">
        <v>2013</v>
      </c>
      <c r="M553" s="324">
        <v>41639</v>
      </c>
      <c r="N553" s="299" t="s">
        <v>1599</v>
      </c>
      <c r="O553" s="325" t="s">
        <v>5424</v>
      </c>
      <c r="P553" s="301" t="s">
        <v>329</v>
      </c>
      <c r="Q553" s="326">
        <v>1</v>
      </c>
      <c r="R553" s="327">
        <v>8</v>
      </c>
      <c r="S553" s="309" t="s">
        <v>4920</v>
      </c>
      <c r="T553" s="309" t="s">
        <v>5416</v>
      </c>
      <c r="U553" s="291"/>
      <c r="V553" s="291"/>
    </row>
    <row r="554" spans="1:22" s="356" customFormat="1" ht="63.75">
      <c r="A554" s="299" t="s">
        <v>4760</v>
      </c>
      <c r="B554" s="309" t="s">
        <v>1599</v>
      </c>
      <c r="C554" s="317">
        <v>549</v>
      </c>
      <c r="D554" s="300">
        <v>1</v>
      </c>
      <c r="E554" s="321" t="s">
        <v>4998</v>
      </c>
      <c r="F554" s="322">
        <v>41275</v>
      </c>
      <c r="G554" s="299" t="s">
        <v>1077</v>
      </c>
      <c r="H554" s="323">
        <v>1.9919999999999998E-3</v>
      </c>
      <c r="I554" s="323">
        <v>1.9919999999999998E-3</v>
      </c>
      <c r="J554" s="309">
        <v>2013</v>
      </c>
      <c r="K554" s="324">
        <v>41275</v>
      </c>
      <c r="L554" s="309">
        <v>2013</v>
      </c>
      <c r="M554" s="324">
        <v>41639</v>
      </c>
      <c r="N554" s="299" t="s">
        <v>1599</v>
      </c>
      <c r="O554" s="325" t="s">
        <v>5425</v>
      </c>
      <c r="P554" s="301" t="s">
        <v>329</v>
      </c>
      <c r="Q554" s="326">
        <v>1</v>
      </c>
      <c r="R554" s="327">
        <v>8</v>
      </c>
      <c r="S554" s="309" t="s">
        <v>4920</v>
      </c>
      <c r="T554" s="309" t="s">
        <v>5416</v>
      </c>
      <c r="U554" s="291"/>
      <c r="V554" s="291"/>
    </row>
    <row r="555" spans="1:22" s="356" customFormat="1" ht="63.75">
      <c r="A555" s="299" t="s">
        <v>4760</v>
      </c>
      <c r="B555" s="309" t="s">
        <v>1599</v>
      </c>
      <c r="C555" s="317">
        <v>550</v>
      </c>
      <c r="D555" s="300">
        <v>1</v>
      </c>
      <c r="E555" s="321" t="s">
        <v>4998</v>
      </c>
      <c r="F555" s="322">
        <v>41275</v>
      </c>
      <c r="G555" s="299" t="s">
        <v>1077</v>
      </c>
      <c r="H555" s="323">
        <v>1.8959999999999999E-3</v>
      </c>
      <c r="I555" s="323">
        <v>1.8959999999999999E-3</v>
      </c>
      <c r="J555" s="309">
        <v>2013</v>
      </c>
      <c r="K555" s="324">
        <v>41275</v>
      </c>
      <c r="L555" s="309">
        <v>2013</v>
      </c>
      <c r="M555" s="324">
        <v>41639</v>
      </c>
      <c r="N555" s="299" t="s">
        <v>1599</v>
      </c>
      <c r="O555" s="325" t="s">
        <v>5426</v>
      </c>
      <c r="P555" s="301" t="s">
        <v>329</v>
      </c>
      <c r="Q555" s="326">
        <v>1</v>
      </c>
      <c r="R555" s="327">
        <v>8</v>
      </c>
      <c r="S555" s="309" t="s">
        <v>4920</v>
      </c>
      <c r="T555" s="309" t="s">
        <v>5416</v>
      </c>
      <c r="U555" s="291"/>
      <c r="V555" s="291"/>
    </row>
    <row r="556" spans="1:22" s="356" customFormat="1" ht="63.75">
      <c r="A556" s="299" t="s">
        <v>4760</v>
      </c>
      <c r="B556" s="309" t="s">
        <v>1599</v>
      </c>
      <c r="C556" s="317">
        <v>551</v>
      </c>
      <c r="D556" s="300">
        <v>1</v>
      </c>
      <c r="E556" s="321" t="s">
        <v>4998</v>
      </c>
      <c r="F556" s="322">
        <v>41275</v>
      </c>
      <c r="G556" s="299" t="s">
        <v>1077</v>
      </c>
      <c r="H556" s="323">
        <v>2.1092399999999997E-2</v>
      </c>
      <c r="I556" s="323">
        <v>2.1092399999999997E-2</v>
      </c>
      <c r="J556" s="309">
        <v>2013</v>
      </c>
      <c r="K556" s="324">
        <v>41275</v>
      </c>
      <c r="L556" s="309">
        <v>2013</v>
      </c>
      <c r="M556" s="324">
        <v>41639</v>
      </c>
      <c r="N556" s="299" t="s">
        <v>1599</v>
      </c>
      <c r="O556" s="325" t="s">
        <v>5427</v>
      </c>
      <c r="P556" s="301" t="s">
        <v>329</v>
      </c>
      <c r="Q556" s="326">
        <v>1</v>
      </c>
      <c r="R556" s="327">
        <v>8</v>
      </c>
      <c r="S556" s="309" t="s">
        <v>4920</v>
      </c>
      <c r="T556" s="309" t="s">
        <v>5416</v>
      </c>
      <c r="U556" s="291"/>
      <c r="V556" s="291"/>
    </row>
    <row r="557" spans="1:22" s="356" customFormat="1" ht="63.75">
      <c r="A557" s="299" t="s">
        <v>4760</v>
      </c>
      <c r="B557" s="309" t="s">
        <v>1599</v>
      </c>
      <c r="C557" s="317">
        <v>552</v>
      </c>
      <c r="D557" s="300">
        <v>1</v>
      </c>
      <c r="E557" s="321" t="s">
        <v>4998</v>
      </c>
      <c r="F557" s="322">
        <v>41275</v>
      </c>
      <c r="G557" s="299" t="s">
        <v>1077</v>
      </c>
      <c r="H557" s="323">
        <v>2.6263999999999997E-3</v>
      </c>
      <c r="I557" s="323">
        <v>2.6263999999999997E-3</v>
      </c>
      <c r="J557" s="309">
        <v>2013</v>
      </c>
      <c r="K557" s="324">
        <v>41275</v>
      </c>
      <c r="L557" s="309">
        <v>2013</v>
      </c>
      <c r="M557" s="324">
        <v>41639</v>
      </c>
      <c r="N557" s="299" t="s">
        <v>1599</v>
      </c>
      <c r="O557" s="325" t="s">
        <v>5428</v>
      </c>
      <c r="P557" s="301" t="s">
        <v>329</v>
      </c>
      <c r="Q557" s="326">
        <v>1</v>
      </c>
      <c r="R557" s="327">
        <v>8</v>
      </c>
      <c r="S557" s="309" t="s">
        <v>4920</v>
      </c>
      <c r="T557" s="309" t="s">
        <v>5416</v>
      </c>
      <c r="U557" s="291"/>
      <c r="V557" s="291"/>
    </row>
    <row r="558" spans="1:22" s="356" customFormat="1" ht="63.75">
      <c r="A558" s="299" t="s">
        <v>4760</v>
      </c>
      <c r="B558" s="309" t="s">
        <v>1599</v>
      </c>
      <c r="C558" s="317">
        <v>553</v>
      </c>
      <c r="D558" s="300">
        <v>1</v>
      </c>
      <c r="E558" s="321" t="s">
        <v>4998</v>
      </c>
      <c r="F558" s="322">
        <v>41275</v>
      </c>
      <c r="G558" s="299" t="s">
        <v>1077</v>
      </c>
      <c r="H558" s="323">
        <v>1.33826E-2</v>
      </c>
      <c r="I558" s="323">
        <v>1.33826E-2</v>
      </c>
      <c r="J558" s="309">
        <v>2013</v>
      </c>
      <c r="K558" s="324">
        <v>41275</v>
      </c>
      <c r="L558" s="309">
        <v>2013</v>
      </c>
      <c r="M558" s="324">
        <v>41639</v>
      </c>
      <c r="N558" s="299" t="s">
        <v>1599</v>
      </c>
      <c r="O558" s="325" t="s">
        <v>5429</v>
      </c>
      <c r="P558" s="301" t="s">
        <v>329</v>
      </c>
      <c r="Q558" s="326">
        <v>1</v>
      </c>
      <c r="R558" s="327">
        <v>8</v>
      </c>
      <c r="S558" s="309" t="s">
        <v>4920</v>
      </c>
      <c r="T558" s="309" t="s">
        <v>5416</v>
      </c>
      <c r="U558" s="291"/>
      <c r="V558" s="291"/>
    </row>
    <row r="559" spans="1:22" s="356" customFormat="1" ht="63.75">
      <c r="A559" s="299" t="s">
        <v>4760</v>
      </c>
      <c r="B559" s="309" t="s">
        <v>1599</v>
      </c>
      <c r="C559" s="317">
        <v>554</v>
      </c>
      <c r="D559" s="300">
        <v>1</v>
      </c>
      <c r="E559" s="321" t="s">
        <v>4998</v>
      </c>
      <c r="F559" s="322">
        <v>41275</v>
      </c>
      <c r="G559" s="299" t="s">
        <v>1077</v>
      </c>
      <c r="H559" s="323">
        <v>3.0984000000000001E-2</v>
      </c>
      <c r="I559" s="323">
        <v>3.0984000000000001E-2</v>
      </c>
      <c r="J559" s="309">
        <v>2013</v>
      </c>
      <c r="K559" s="324">
        <v>41275</v>
      </c>
      <c r="L559" s="309">
        <v>2013</v>
      </c>
      <c r="M559" s="324">
        <v>41639</v>
      </c>
      <c r="N559" s="299" t="s">
        <v>1599</v>
      </c>
      <c r="O559" s="325" t="s">
        <v>5430</v>
      </c>
      <c r="P559" s="301" t="s">
        <v>329</v>
      </c>
      <c r="Q559" s="326">
        <v>1</v>
      </c>
      <c r="R559" s="327">
        <v>8</v>
      </c>
      <c r="S559" s="309" t="s">
        <v>4920</v>
      </c>
      <c r="T559" s="309" t="s">
        <v>5416</v>
      </c>
      <c r="U559" s="291"/>
      <c r="V559" s="291"/>
    </row>
    <row r="560" spans="1:22" s="356" customFormat="1" ht="63.75">
      <c r="A560" s="299" t="s">
        <v>4760</v>
      </c>
      <c r="B560" s="309" t="s">
        <v>1599</v>
      </c>
      <c r="C560" s="317">
        <v>555</v>
      </c>
      <c r="D560" s="300">
        <v>1</v>
      </c>
      <c r="E560" s="321" t="s">
        <v>4998</v>
      </c>
      <c r="F560" s="322">
        <v>41275</v>
      </c>
      <c r="G560" s="299" t="s">
        <v>1077</v>
      </c>
      <c r="H560" s="323">
        <v>3.0600000000000002E-2</v>
      </c>
      <c r="I560" s="323">
        <v>3.0600000000000002E-2</v>
      </c>
      <c r="J560" s="309">
        <v>2013</v>
      </c>
      <c r="K560" s="324">
        <v>41275</v>
      </c>
      <c r="L560" s="309">
        <v>2013</v>
      </c>
      <c r="M560" s="324">
        <v>41639</v>
      </c>
      <c r="N560" s="299" t="s">
        <v>1599</v>
      </c>
      <c r="O560" s="325" t="s">
        <v>5431</v>
      </c>
      <c r="P560" s="301" t="s">
        <v>329</v>
      </c>
      <c r="Q560" s="326">
        <v>1</v>
      </c>
      <c r="R560" s="327">
        <v>8</v>
      </c>
      <c r="S560" s="309" t="s">
        <v>4920</v>
      </c>
      <c r="T560" s="309" t="s">
        <v>5416</v>
      </c>
      <c r="U560" s="291"/>
      <c r="V560" s="291"/>
    </row>
    <row r="561" spans="1:22" s="356" customFormat="1" ht="63.75">
      <c r="A561" s="299" t="s">
        <v>4760</v>
      </c>
      <c r="B561" s="309" t="s">
        <v>1599</v>
      </c>
      <c r="C561" s="317">
        <v>556</v>
      </c>
      <c r="D561" s="300">
        <v>1</v>
      </c>
      <c r="E561" s="321" t="s">
        <v>4998</v>
      </c>
      <c r="F561" s="322">
        <v>41275</v>
      </c>
      <c r="G561" s="299" t="s">
        <v>1077</v>
      </c>
      <c r="H561" s="323">
        <v>1.3176E-2</v>
      </c>
      <c r="I561" s="323">
        <v>1.3176E-2</v>
      </c>
      <c r="J561" s="309">
        <v>2013</v>
      </c>
      <c r="K561" s="324">
        <v>41275</v>
      </c>
      <c r="L561" s="309">
        <v>2013</v>
      </c>
      <c r="M561" s="324">
        <v>41639</v>
      </c>
      <c r="N561" s="299" t="s">
        <v>1599</v>
      </c>
      <c r="O561" s="325" t="s">
        <v>5432</v>
      </c>
      <c r="P561" s="301" t="s">
        <v>329</v>
      </c>
      <c r="Q561" s="326">
        <v>1</v>
      </c>
      <c r="R561" s="327">
        <v>8</v>
      </c>
      <c r="S561" s="309" t="s">
        <v>4920</v>
      </c>
      <c r="T561" s="309" t="s">
        <v>5416</v>
      </c>
      <c r="U561" s="291"/>
      <c r="V561" s="291"/>
    </row>
    <row r="562" spans="1:22" s="356" customFormat="1" ht="63.75">
      <c r="A562" s="299" t="s">
        <v>4760</v>
      </c>
      <c r="B562" s="309" t="s">
        <v>1599</v>
      </c>
      <c r="C562" s="317">
        <v>557</v>
      </c>
      <c r="D562" s="300">
        <v>1</v>
      </c>
      <c r="E562" s="321" t="s">
        <v>4998</v>
      </c>
      <c r="F562" s="322">
        <v>41275</v>
      </c>
      <c r="G562" s="299" t="s">
        <v>1077</v>
      </c>
      <c r="H562" s="323">
        <v>1.2208E-2</v>
      </c>
      <c r="I562" s="323">
        <v>1.2208E-2</v>
      </c>
      <c r="J562" s="309">
        <v>2013</v>
      </c>
      <c r="K562" s="324">
        <v>41275</v>
      </c>
      <c r="L562" s="309">
        <v>2013</v>
      </c>
      <c r="M562" s="324">
        <v>41639</v>
      </c>
      <c r="N562" s="299" t="s">
        <v>1599</v>
      </c>
      <c r="O562" s="325" t="s">
        <v>5433</v>
      </c>
      <c r="P562" s="301" t="s">
        <v>329</v>
      </c>
      <c r="Q562" s="326">
        <v>1</v>
      </c>
      <c r="R562" s="327">
        <v>8</v>
      </c>
      <c r="S562" s="309" t="s">
        <v>4920</v>
      </c>
      <c r="T562" s="309" t="s">
        <v>5416</v>
      </c>
      <c r="U562" s="291"/>
      <c r="V562" s="291"/>
    </row>
    <row r="563" spans="1:22" s="356" customFormat="1" ht="63.75">
      <c r="A563" s="299" t="s">
        <v>4760</v>
      </c>
      <c r="B563" s="309" t="s">
        <v>1599</v>
      </c>
      <c r="C563" s="317">
        <v>558</v>
      </c>
      <c r="D563" s="300">
        <v>1</v>
      </c>
      <c r="E563" s="321" t="s">
        <v>4998</v>
      </c>
      <c r="F563" s="322">
        <v>41275</v>
      </c>
      <c r="G563" s="299" t="s">
        <v>1077</v>
      </c>
      <c r="H563" s="323">
        <v>1.176E-3</v>
      </c>
      <c r="I563" s="323">
        <v>1.176E-3</v>
      </c>
      <c r="J563" s="309">
        <v>2013</v>
      </c>
      <c r="K563" s="324">
        <v>41275</v>
      </c>
      <c r="L563" s="309">
        <v>2013</v>
      </c>
      <c r="M563" s="324">
        <v>41639</v>
      </c>
      <c r="N563" s="299" t="s">
        <v>1599</v>
      </c>
      <c r="O563" s="325" t="s">
        <v>5434</v>
      </c>
      <c r="P563" s="301" t="s">
        <v>329</v>
      </c>
      <c r="Q563" s="326">
        <v>1</v>
      </c>
      <c r="R563" s="327">
        <v>8</v>
      </c>
      <c r="S563" s="309" t="s">
        <v>4920</v>
      </c>
      <c r="T563" s="309" t="s">
        <v>5416</v>
      </c>
      <c r="U563" s="291"/>
      <c r="V563" s="291"/>
    </row>
    <row r="564" spans="1:22" s="356" customFormat="1" ht="63.75">
      <c r="A564" s="299" t="s">
        <v>4760</v>
      </c>
      <c r="B564" s="309" t="s">
        <v>1599</v>
      </c>
      <c r="C564" s="317">
        <v>559</v>
      </c>
      <c r="D564" s="300">
        <v>1</v>
      </c>
      <c r="E564" s="321" t="s">
        <v>4998</v>
      </c>
      <c r="F564" s="322">
        <v>41275</v>
      </c>
      <c r="G564" s="299" t="s">
        <v>1077</v>
      </c>
      <c r="H564" s="323">
        <v>1.08E-3</v>
      </c>
      <c r="I564" s="323">
        <v>1.08E-3</v>
      </c>
      <c r="J564" s="309">
        <v>2013</v>
      </c>
      <c r="K564" s="324">
        <v>41275</v>
      </c>
      <c r="L564" s="309">
        <v>2013</v>
      </c>
      <c r="M564" s="324">
        <v>41639</v>
      </c>
      <c r="N564" s="299" t="s">
        <v>1599</v>
      </c>
      <c r="O564" s="325" t="s">
        <v>5435</v>
      </c>
      <c r="P564" s="301" t="s">
        <v>329</v>
      </c>
      <c r="Q564" s="326">
        <v>1</v>
      </c>
      <c r="R564" s="327">
        <v>8</v>
      </c>
      <c r="S564" s="309" t="s">
        <v>4920</v>
      </c>
      <c r="T564" s="309" t="s">
        <v>5416</v>
      </c>
      <c r="U564" s="291"/>
      <c r="V564" s="291"/>
    </row>
    <row r="565" spans="1:22" s="356" customFormat="1" ht="63.75">
      <c r="A565" s="299" t="s">
        <v>4760</v>
      </c>
      <c r="B565" s="309" t="s">
        <v>1599</v>
      </c>
      <c r="C565" s="317">
        <v>560</v>
      </c>
      <c r="D565" s="300">
        <v>1</v>
      </c>
      <c r="E565" s="321" t="s">
        <v>4998</v>
      </c>
      <c r="F565" s="322">
        <v>41275</v>
      </c>
      <c r="G565" s="299" t="s">
        <v>1077</v>
      </c>
      <c r="H565" s="323">
        <v>1.353</v>
      </c>
      <c r="I565" s="323">
        <v>1.353</v>
      </c>
      <c r="J565" s="309">
        <v>2013</v>
      </c>
      <c r="K565" s="324">
        <v>41275</v>
      </c>
      <c r="L565" s="309">
        <v>2013</v>
      </c>
      <c r="M565" s="324">
        <v>41639</v>
      </c>
      <c r="N565" s="299" t="s">
        <v>1599</v>
      </c>
      <c r="O565" s="325" t="s">
        <v>5436</v>
      </c>
      <c r="P565" s="301" t="s">
        <v>329</v>
      </c>
      <c r="Q565" s="326">
        <v>1</v>
      </c>
      <c r="R565" s="327">
        <v>8</v>
      </c>
      <c r="S565" s="309" t="s">
        <v>4920</v>
      </c>
      <c r="T565" s="309" t="s">
        <v>5437</v>
      </c>
      <c r="U565" s="291"/>
      <c r="V565" s="291"/>
    </row>
    <row r="566" spans="1:22" s="356" customFormat="1" ht="63.75">
      <c r="A566" s="299" t="s">
        <v>4760</v>
      </c>
      <c r="B566" s="309" t="s">
        <v>1599</v>
      </c>
      <c r="C566" s="317">
        <v>561</v>
      </c>
      <c r="D566" s="300">
        <v>1</v>
      </c>
      <c r="E566" s="321" t="s">
        <v>4998</v>
      </c>
      <c r="F566" s="322">
        <v>41275</v>
      </c>
      <c r="G566" s="299" t="s">
        <v>1077</v>
      </c>
      <c r="H566" s="323">
        <v>16.52816</v>
      </c>
      <c r="I566" s="323">
        <v>16.52816</v>
      </c>
      <c r="J566" s="309">
        <v>2013</v>
      </c>
      <c r="K566" s="324">
        <v>41275</v>
      </c>
      <c r="L566" s="309">
        <v>2013</v>
      </c>
      <c r="M566" s="324">
        <v>41639</v>
      </c>
      <c r="N566" s="299" t="s">
        <v>1599</v>
      </c>
      <c r="O566" s="325" t="s">
        <v>5438</v>
      </c>
      <c r="P566" s="301" t="s">
        <v>329</v>
      </c>
      <c r="Q566" s="326">
        <v>1</v>
      </c>
      <c r="R566" s="327">
        <v>8</v>
      </c>
      <c r="S566" s="309" t="s">
        <v>4920</v>
      </c>
      <c r="T566" s="309" t="s">
        <v>5437</v>
      </c>
      <c r="U566" s="291"/>
      <c r="V566" s="291"/>
    </row>
    <row r="567" spans="1:22" s="356" customFormat="1" ht="63.75">
      <c r="A567" s="299" t="s">
        <v>4760</v>
      </c>
      <c r="B567" s="309" t="s">
        <v>1599</v>
      </c>
      <c r="C567" s="317">
        <v>562</v>
      </c>
      <c r="D567" s="300">
        <v>1</v>
      </c>
      <c r="E567" s="321" t="s">
        <v>4998</v>
      </c>
      <c r="F567" s="322">
        <v>41275</v>
      </c>
      <c r="G567" s="299" t="s">
        <v>1077</v>
      </c>
      <c r="H567" s="323">
        <v>0.31086000000000003</v>
      </c>
      <c r="I567" s="323">
        <v>0.31086000000000003</v>
      </c>
      <c r="J567" s="309">
        <v>2013</v>
      </c>
      <c r="K567" s="324">
        <v>41275</v>
      </c>
      <c r="L567" s="309">
        <v>2013</v>
      </c>
      <c r="M567" s="324">
        <v>41639</v>
      </c>
      <c r="N567" s="299" t="s">
        <v>1599</v>
      </c>
      <c r="O567" s="325" t="s">
        <v>5439</v>
      </c>
      <c r="P567" s="301" t="s">
        <v>329</v>
      </c>
      <c r="Q567" s="326">
        <v>1</v>
      </c>
      <c r="R567" s="327">
        <v>8</v>
      </c>
      <c r="S567" s="309" t="s">
        <v>4920</v>
      </c>
      <c r="T567" s="309" t="s">
        <v>5437</v>
      </c>
      <c r="U567" s="291"/>
      <c r="V567" s="291"/>
    </row>
    <row r="568" spans="1:22" s="356" customFormat="1" ht="63.75">
      <c r="A568" s="299" t="s">
        <v>4760</v>
      </c>
      <c r="B568" s="309" t="s">
        <v>1599</v>
      </c>
      <c r="C568" s="317">
        <v>563</v>
      </c>
      <c r="D568" s="300">
        <v>1</v>
      </c>
      <c r="E568" s="321" t="s">
        <v>4998</v>
      </c>
      <c r="F568" s="322">
        <v>41275</v>
      </c>
      <c r="G568" s="299" t="s">
        <v>1077</v>
      </c>
      <c r="H568" s="323">
        <v>3.5019999999999998</v>
      </c>
      <c r="I568" s="323">
        <v>3.5019999999999998</v>
      </c>
      <c r="J568" s="309">
        <v>2013</v>
      </c>
      <c r="K568" s="324">
        <v>41275</v>
      </c>
      <c r="L568" s="309">
        <v>2013</v>
      </c>
      <c r="M568" s="324">
        <v>41639</v>
      </c>
      <c r="N568" s="299" t="s">
        <v>1599</v>
      </c>
      <c r="O568" s="325" t="s">
        <v>5440</v>
      </c>
      <c r="P568" s="301" t="s">
        <v>329</v>
      </c>
      <c r="Q568" s="326">
        <v>1</v>
      </c>
      <c r="R568" s="327">
        <v>8</v>
      </c>
      <c r="S568" s="309" t="s">
        <v>4920</v>
      </c>
      <c r="T568" s="309" t="s">
        <v>5437</v>
      </c>
      <c r="U568" s="291"/>
      <c r="V568" s="291"/>
    </row>
    <row r="569" spans="1:22" s="356" customFormat="1" ht="63.75">
      <c r="A569" s="299" t="s">
        <v>4760</v>
      </c>
      <c r="B569" s="309" t="s">
        <v>1599</v>
      </c>
      <c r="C569" s="317">
        <v>564</v>
      </c>
      <c r="D569" s="300">
        <v>1</v>
      </c>
      <c r="E569" s="321" t="s">
        <v>4998</v>
      </c>
      <c r="F569" s="322">
        <v>41275</v>
      </c>
      <c r="G569" s="299" t="s">
        <v>1077</v>
      </c>
      <c r="H569" s="323">
        <v>3.7200000000000004E-2</v>
      </c>
      <c r="I569" s="323">
        <v>3.7200000000000004E-2</v>
      </c>
      <c r="J569" s="309">
        <v>2013</v>
      </c>
      <c r="K569" s="324">
        <v>41275</v>
      </c>
      <c r="L569" s="309">
        <v>2013</v>
      </c>
      <c r="M569" s="324">
        <v>41639</v>
      </c>
      <c r="N569" s="299" t="s">
        <v>1599</v>
      </c>
      <c r="O569" s="325" t="s">
        <v>5441</v>
      </c>
      <c r="P569" s="301" t="s">
        <v>329</v>
      </c>
      <c r="Q569" s="326">
        <v>1</v>
      </c>
      <c r="R569" s="327">
        <v>8</v>
      </c>
      <c r="S569" s="309" t="s">
        <v>4920</v>
      </c>
      <c r="T569" s="309" t="s">
        <v>5437</v>
      </c>
      <c r="U569" s="291"/>
      <c r="V569" s="291"/>
    </row>
    <row r="570" spans="1:22" s="356" customFormat="1" ht="63.75">
      <c r="A570" s="299" t="s">
        <v>4760</v>
      </c>
      <c r="B570" s="309" t="s">
        <v>1599</v>
      </c>
      <c r="C570" s="317">
        <v>565</v>
      </c>
      <c r="D570" s="300">
        <v>1</v>
      </c>
      <c r="E570" s="321" t="s">
        <v>4998</v>
      </c>
      <c r="F570" s="322">
        <v>41275</v>
      </c>
      <c r="G570" s="299" t="s">
        <v>1077</v>
      </c>
      <c r="H570" s="323">
        <v>6.11E-3</v>
      </c>
      <c r="I570" s="323">
        <v>6.11E-3</v>
      </c>
      <c r="J570" s="309">
        <v>2013</v>
      </c>
      <c r="K570" s="324">
        <v>41275</v>
      </c>
      <c r="L570" s="309">
        <v>2013</v>
      </c>
      <c r="M570" s="324">
        <v>41639</v>
      </c>
      <c r="N570" s="299" t="s">
        <v>1599</v>
      </c>
      <c r="O570" s="325" t="s">
        <v>5442</v>
      </c>
      <c r="P570" s="301" t="s">
        <v>329</v>
      </c>
      <c r="Q570" s="326">
        <v>1</v>
      </c>
      <c r="R570" s="327">
        <v>8</v>
      </c>
      <c r="S570" s="309" t="s">
        <v>4920</v>
      </c>
      <c r="T570" s="309" t="s">
        <v>5437</v>
      </c>
      <c r="U570" s="291"/>
      <c r="V570" s="291"/>
    </row>
    <row r="571" spans="1:22" s="356" customFormat="1" ht="63.75">
      <c r="A571" s="299" t="s">
        <v>4760</v>
      </c>
      <c r="B571" s="309" t="s">
        <v>1599</v>
      </c>
      <c r="C571" s="317">
        <v>566</v>
      </c>
      <c r="D571" s="300">
        <v>1</v>
      </c>
      <c r="E571" s="321" t="s">
        <v>4998</v>
      </c>
      <c r="F571" s="322">
        <v>41275</v>
      </c>
      <c r="G571" s="299" t="s">
        <v>1077</v>
      </c>
      <c r="H571" s="323">
        <v>0.34238000000000002</v>
      </c>
      <c r="I571" s="323">
        <v>0.34238000000000002</v>
      </c>
      <c r="J571" s="309">
        <v>2013</v>
      </c>
      <c r="K571" s="324">
        <v>41275</v>
      </c>
      <c r="L571" s="309">
        <v>2013</v>
      </c>
      <c r="M571" s="324">
        <v>41639</v>
      </c>
      <c r="N571" s="299" t="s">
        <v>1599</v>
      </c>
      <c r="O571" s="325" t="s">
        <v>5443</v>
      </c>
      <c r="P571" s="301" t="s">
        <v>329</v>
      </c>
      <c r="Q571" s="326">
        <v>1</v>
      </c>
      <c r="R571" s="327">
        <v>8</v>
      </c>
      <c r="S571" s="309" t="s">
        <v>4920</v>
      </c>
      <c r="T571" s="309" t="s">
        <v>5437</v>
      </c>
      <c r="U571" s="291"/>
      <c r="V571" s="291"/>
    </row>
    <row r="572" spans="1:22" s="356" customFormat="1" ht="63.75">
      <c r="A572" s="299" t="s">
        <v>4760</v>
      </c>
      <c r="B572" s="309" t="s">
        <v>1599</v>
      </c>
      <c r="C572" s="317">
        <v>567</v>
      </c>
      <c r="D572" s="300">
        <v>1</v>
      </c>
      <c r="E572" s="321" t="s">
        <v>4998</v>
      </c>
      <c r="F572" s="322">
        <v>41275</v>
      </c>
      <c r="G572" s="299" t="s">
        <v>1077</v>
      </c>
      <c r="H572" s="323">
        <v>9.3999999999999997E-4</v>
      </c>
      <c r="I572" s="323">
        <v>9.3999999999999997E-4</v>
      </c>
      <c r="J572" s="309">
        <v>2013</v>
      </c>
      <c r="K572" s="324">
        <v>41275</v>
      </c>
      <c r="L572" s="309">
        <v>2013</v>
      </c>
      <c r="M572" s="324">
        <v>41639</v>
      </c>
      <c r="N572" s="299" t="s">
        <v>1599</v>
      </c>
      <c r="O572" s="325" t="s">
        <v>5444</v>
      </c>
      <c r="P572" s="301" t="s">
        <v>329</v>
      </c>
      <c r="Q572" s="326">
        <v>1</v>
      </c>
      <c r="R572" s="327">
        <v>8</v>
      </c>
      <c r="S572" s="309" t="s">
        <v>4920</v>
      </c>
      <c r="T572" s="309" t="s">
        <v>5437</v>
      </c>
      <c r="U572" s="291"/>
      <c r="V572" s="291"/>
    </row>
    <row r="573" spans="1:22" s="356" customFormat="1" ht="63.75">
      <c r="A573" s="299" t="s">
        <v>4760</v>
      </c>
      <c r="B573" s="309" t="s">
        <v>1599</v>
      </c>
      <c r="C573" s="317">
        <v>568</v>
      </c>
      <c r="D573" s="300">
        <v>1</v>
      </c>
      <c r="E573" s="321" t="s">
        <v>4998</v>
      </c>
      <c r="F573" s="322">
        <v>41275</v>
      </c>
      <c r="G573" s="299" t="s">
        <v>1077</v>
      </c>
      <c r="H573" s="323">
        <v>9.3999999999999997E-4</v>
      </c>
      <c r="I573" s="323">
        <v>9.3999999999999997E-4</v>
      </c>
      <c r="J573" s="309">
        <v>2013</v>
      </c>
      <c r="K573" s="324">
        <v>41275</v>
      </c>
      <c r="L573" s="309">
        <v>2013</v>
      </c>
      <c r="M573" s="324">
        <v>41639</v>
      </c>
      <c r="N573" s="299" t="s">
        <v>1599</v>
      </c>
      <c r="O573" s="325" t="s">
        <v>5445</v>
      </c>
      <c r="P573" s="301" t="s">
        <v>329</v>
      </c>
      <c r="Q573" s="326">
        <v>1</v>
      </c>
      <c r="R573" s="327">
        <v>8</v>
      </c>
      <c r="S573" s="309" t="s">
        <v>4920</v>
      </c>
      <c r="T573" s="309" t="s">
        <v>5437</v>
      </c>
      <c r="U573" s="291"/>
      <c r="V573" s="291"/>
    </row>
    <row r="574" spans="1:22" s="356" customFormat="1" ht="63.75">
      <c r="A574" s="299" t="s">
        <v>4760</v>
      </c>
      <c r="B574" s="309" t="s">
        <v>1599</v>
      </c>
      <c r="C574" s="317">
        <v>569</v>
      </c>
      <c r="D574" s="300">
        <v>1</v>
      </c>
      <c r="E574" s="321" t="s">
        <v>4998</v>
      </c>
      <c r="F574" s="322">
        <v>41275</v>
      </c>
      <c r="G574" s="299" t="s">
        <v>1077</v>
      </c>
      <c r="H574" s="323">
        <v>2.3799999999999997E-3</v>
      </c>
      <c r="I574" s="323">
        <v>2.3799999999999997E-3</v>
      </c>
      <c r="J574" s="309">
        <v>2013</v>
      </c>
      <c r="K574" s="324">
        <v>41275</v>
      </c>
      <c r="L574" s="309">
        <v>2013</v>
      </c>
      <c r="M574" s="324">
        <v>41639</v>
      </c>
      <c r="N574" s="299" t="s">
        <v>1599</v>
      </c>
      <c r="O574" s="325" t="s">
        <v>5446</v>
      </c>
      <c r="P574" s="301" t="s">
        <v>329</v>
      </c>
      <c r="Q574" s="326">
        <v>1</v>
      </c>
      <c r="R574" s="327">
        <v>8</v>
      </c>
      <c r="S574" s="309" t="s">
        <v>4920</v>
      </c>
      <c r="T574" s="309" t="s">
        <v>5437</v>
      </c>
      <c r="U574" s="291"/>
      <c r="V574" s="291"/>
    </row>
    <row r="575" spans="1:22" s="356" customFormat="1" ht="63.75">
      <c r="A575" s="299" t="s">
        <v>4760</v>
      </c>
      <c r="B575" s="309" t="s">
        <v>1599</v>
      </c>
      <c r="C575" s="317">
        <v>570</v>
      </c>
      <c r="D575" s="300">
        <v>1</v>
      </c>
      <c r="E575" s="321" t="s">
        <v>4998</v>
      </c>
      <c r="F575" s="322">
        <v>41275</v>
      </c>
      <c r="G575" s="299" t="s">
        <v>1077</v>
      </c>
      <c r="H575" s="323">
        <v>9.3999999999999997E-4</v>
      </c>
      <c r="I575" s="323">
        <v>9.3999999999999997E-4</v>
      </c>
      <c r="J575" s="309">
        <v>2013</v>
      </c>
      <c r="K575" s="324">
        <v>41275</v>
      </c>
      <c r="L575" s="309">
        <v>2013</v>
      </c>
      <c r="M575" s="324">
        <v>41639</v>
      </c>
      <c r="N575" s="299" t="s">
        <v>1599</v>
      </c>
      <c r="O575" s="325" t="s">
        <v>5447</v>
      </c>
      <c r="P575" s="301" t="s">
        <v>329</v>
      </c>
      <c r="Q575" s="326">
        <v>1</v>
      </c>
      <c r="R575" s="327">
        <v>8</v>
      </c>
      <c r="S575" s="309" t="s">
        <v>4920</v>
      </c>
      <c r="T575" s="309" t="s">
        <v>5437</v>
      </c>
      <c r="U575" s="291"/>
      <c r="V575" s="291"/>
    </row>
    <row r="576" spans="1:22" s="356" customFormat="1" ht="63.75">
      <c r="A576" s="299" t="s">
        <v>4760</v>
      </c>
      <c r="B576" s="309" t="s">
        <v>1599</v>
      </c>
      <c r="C576" s="317">
        <v>571</v>
      </c>
      <c r="D576" s="300">
        <v>1</v>
      </c>
      <c r="E576" s="321" t="s">
        <v>4998</v>
      </c>
      <c r="F576" s="322">
        <v>41275</v>
      </c>
      <c r="G576" s="299" t="s">
        <v>1077</v>
      </c>
      <c r="H576" s="323">
        <v>1.4E-3</v>
      </c>
      <c r="I576" s="323">
        <v>1.4E-3</v>
      </c>
      <c r="J576" s="309">
        <v>2013</v>
      </c>
      <c r="K576" s="324">
        <v>41275</v>
      </c>
      <c r="L576" s="309">
        <v>2013</v>
      </c>
      <c r="M576" s="324">
        <v>41639</v>
      </c>
      <c r="N576" s="299" t="s">
        <v>1599</v>
      </c>
      <c r="O576" s="325" t="s">
        <v>5448</v>
      </c>
      <c r="P576" s="301" t="s">
        <v>329</v>
      </c>
      <c r="Q576" s="326">
        <v>1</v>
      </c>
      <c r="R576" s="327">
        <v>8</v>
      </c>
      <c r="S576" s="309" t="s">
        <v>4920</v>
      </c>
      <c r="T576" s="309" t="s">
        <v>5437</v>
      </c>
      <c r="U576" s="291"/>
      <c r="V576" s="291"/>
    </row>
    <row r="577" spans="1:22" s="356" customFormat="1" ht="63.75">
      <c r="A577" s="299" t="s">
        <v>4760</v>
      </c>
      <c r="B577" s="309" t="s">
        <v>1599</v>
      </c>
      <c r="C577" s="317">
        <v>572</v>
      </c>
      <c r="D577" s="300">
        <v>1</v>
      </c>
      <c r="E577" s="321" t="s">
        <v>4998</v>
      </c>
      <c r="F577" s="322">
        <v>41275</v>
      </c>
      <c r="G577" s="299" t="s">
        <v>1077</v>
      </c>
      <c r="H577" s="323">
        <v>1.25E-3</v>
      </c>
      <c r="I577" s="323">
        <v>1.25E-3</v>
      </c>
      <c r="J577" s="309">
        <v>2013</v>
      </c>
      <c r="K577" s="324">
        <v>41275</v>
      </c>
      <c r="L577" s="309">
        <v>2013</v>
      </c>
      <c r="M577" s="324">
        <v>41639</v>
      </c>
      <c r="N577" s="299" t="s">
        <v>1599</v>
      </c>
      <c r="O577" s="325" t="s">
        <v>5449</v>
      </c>
      <c r="P577" s="301" t="s">
        <v>329</v>
      </c>
      <c r="Q577" s="326">
        <v>1</v>
      </c>
      <c r="R577" s="327">
        <v>8</v>
      </c>
      <c r="S577" s="309" t="s">
        <v>4920</v>
      </c>
      <c r="T577" s="309" t="s">
        <v>5437</v>
      </c>
      <c r="U577" s="291"/>
      <c r="V577" s="291"/>
    </row>
    <row r="578" spans="1:22" s="356" customFormat="1" ht="63.75">
      <c r="A578" s="299" t="s">
        <v>4760</v>
      </c>
      <c r="B578" s="309" t="s">
        <v>1599</v>
      </c>
      <c r="C578" s="317">
        <v>573</v>
      </c>
      <c r="D578" s="300">
        <v>1</v>
      </c>
      <c r="E578" s="321" t="s">
        <v>4998</v>
      </c>
      <c r="F578" s="322">
        <v>41275</v>
      </c>
      <c r="G578" s="299" t="s">
        <v>1077</v>
      </c>
      <c r="H578" s="323">
        <v>1.25E-3</v>
      </c>
      <c r="I578" s="323">
        <v>1.25E-3</v>
      </c>
      <c r="J578" s="309">
        <v>2013</v>
      </c>
      <c r="K578" s="324">
        <v>41275</v>
      </c>
      <c r="L578" s="309">
        <v>2013</v>
      </c>
      <c r="M578" s="324">
        <v>41639</v>
      </c>
      <c r="N578" s="299" t="s">
        <v>1599</v>
      </c>
      <c r="O578" s="325" t="s">
        <v>5450</v>
      </c>
      <c r="P578" s="301" t="s">
        <v>329</v>
      </c>
      <c r="Q578" s="326">
        <v>1</v>
      </c>
      <c r="R578" s="327">
        <v>8</v>
      </c>
      <c r="S578" s="309" t="s">
        <v>4920</v>
      </c>
      <c r="T578" s="309" t="s">
        <v>5437</v>
      </c>
      <c r="U578" s="291"/>
      <c r="V578" s="291"/>
    </row>
    <row r="579" spans="1:22" s="356" customFormat="1" ht="63.75">
      <c r="A579" s="299" t="s">
        <v>4760</v>
      </c>
      <c r="B579" s="309" t="s">
        <v>1599</v>
      </c>
      <c r="C579" s="317">
        <v>574</v>
      </c>
      <c r="D579" s="300">
        <v>1</v>
      </c>
      <c r="E579" s="321" t="s">
        <v>4998</v>
      </c>
      <c r="F579" s="322">
        <v>41275</v>
      </c>
      <c r="G579" s="299" t="s">
        <v>1077</v>
      </c>
      <c r="H579" s="323">
        <v>1.3799999999999999E-3</v>
      </c>
      <c r="I579" s="323">
        <v>1.3799999999999999E-3</v>
      </c>
      <c r="J579" s="309">
        <v>2013</v>
      </c>
      <c r="K579" s="324">
        <v>41275</v>
      </c>
      <c r="L579" s="309">
        <v>2013</v>
      </c>
      <c r="M579" s="324">
        <v>41639</v>
      </c>
      <c r="N579" s="299" t="s">
        <v>1599</v>
      </c>
      <c r="O579" s="325" t="s">
        <v>5451</v>
      </c>
      <c r="P579" s="301" t="s">
        <v>329</v>
      </c>
      <c r="Q579" s="326">
        <v>1</v>
      </c>
      <c r="R579" s="327">
        <v>8</v>
      </c>
      <c r="S579" s="309" t="s">
        <v>4920</v>
      </c>
      <c r="T579" s="309" t="s">
        <v>5437</v>
      </c>
      <c r="U579" s="291"/>
      <c r="V579" s="291"/>
    </row>
    <row r="580" spans="1:22" s="356" customFormat="1" ht="63.75">
      <c r="A580" s="299" t="s">
        <v>4760</v>
      </c>
      <c r="B580" s="309" t="s">
        <v>1599</v>
      </c>
      <c r="C580" s="317">
        <v>575</v>
      </c>
      <c r="D580" s="300">
        <v>1</v>
      </c>
      <c r="E580" s="321" t="s">
        <v>4998</v>
      </c>
      <c r="F580" s="322">
        <v>41275</v>
      </c>
      <c r="G580" s="299" t="s">
        <v>1077</v>
      </c>
      <c r="H580" s="323">
        <v>1.09E-3</v>
      </c>
      <c r="I580" s="323">
        <v>1.09E-3</v>
      </c>
      <c r="J580" s="309">
        <v>2013</v>
      </c>
      <c r="K580" s="324">
        <v>41275</v>
      </c>
      <c r="L580" s="309">
        <v>2013</v>
      </c>
      <c r="M580" s="324">
        <v>41639</v>
      </c>
      <c r="N580" s="299" t="s">
        <v>1599</v>
      </c>
      <c r="O580" s="325" t="s">
        <v>5452</v>
      </c>
      <c r="P580" s="301" t="s">
        <v>329</v>
      </c>
      <c r="Q580" s="326">
        <v>1</v>
      </c>
      <c r="R580" s="327">
        <v>8</v>
      </c>
      <c r="S580" s="309" t="s">
        <v>4920</v>
      </c>
      <c r="T580" s="309" t="s">
        <v>5437</v>
      </c>
      <c r="U580" s="291"/>
      <c r="V580" s="291"/>
    </row>
    <row r="581" spans="1:22" s="356" customFormat="1" ht="63.75">
      <c r="A581" s="299" t="s">
        <v>4760</v>
      </c>
      <c r="B581" s="309" t="s">
        <v>1599</v>
      </c>
      <c r="C581" s="317">
        <v>576</v>
      </c>
      <c r="D581" s="300">
        <v>1</v>
      </c>
      <c r="E581" s="321" t="s">
        <v>4998</v>
      </c>
      <c r="F581" s="322">
        <v>41275</v>
      </c>
      <c r="G581" s="299" t="s">
        <v>1077</v>
      </c>
      <c r="H581" s="323">
        <v>9.3999999999999997E-4</v>
      </c>
      <c r="I581" s="323">
        <v>9.3999999999999997E-4</v>
      </c>
      <c r="J581" s="309">
        <v>2013</v>
      </c>
      <c r="K581" s="324">
        <v>41275</v>
      </c>
      <c r="L581" s="309">
        <v>2013</v>
      </c>
      <c r="M581" s="324">
        <v>41639</v>
      </c>
      <c r="N581" s="299" t="s">
        <v>1599</v>
      </c>
      <c r="O581" s="325" t="s">
        <v>5453</v>
      </c>
      <c r="P581" s="301" t="s">
        <v>329</v>
      </c>
      <c r="Q581" s="326">
        <v>1</v>
      </c>
      <c r="R581" s="327">
        <v>8</v>
      </c>
      <c r="S581" s="309" t="s">
        <v>4920</v>
      </c>
      <c r="T581" s="309" t="s">
        <v>5437</v>
      </c>
      <c r="U581" s="291"/>
      <c r="V581" s="291"/>
    </row>
    <row r="582" spans="1:22" s="356" customFormat="1" ht="63.75">
      <c r="A582" s="299" t="s">
        <v>4760</v>
      </c>
      <c r="B582" s="309" t="s">
        <v>1599</v>
      </c>
      <c r="C582" s="317">
        <v>577</v>
      </c>
      <c r="D582" s="300">
        <v>1</v>
      </c>
      <c r="E582" s="321" t="s">
        <v>4998</v>
      </c>
      <c r="F582" s="322">
        <v>41275</v>
      </c>
      <c r="G582" s="299" t="s">
        <v>1077</v>
      </c>
      <c r="H582" s="323">
        <v>1.1299999999999999E-3</v>
      </c>
      <c r="I582" s="323">
        <v>1.1299999999999999E-3</v>
      </c>
      <c r="J582" s="309">
        <v>2013</v>
      </c>
      <c r="K582" s="324">
        <v>41275</v>
      </c>
      <c r="L582" s="309">
        <v>2013</v>
      </c>
      <c r="M582" s="324">
        <v>41639</v>
      </c>
      <c r="N582" s="299" t="s">
        <v>1599</v>
      </c>
      <c r="O582" s="325" t="s">
        <v>5454</v>
      </c>
      <c r="P582" s="301" t="s">
        <v>329</v>
      </c>
      <c r="Q582" s="326">
        <v>1</v>
      </c>
      <c r="R582" s="327">
        <v>8</v>
      </c>
      <c r="S582" s="309" t="s">
        <v>4920</v>
      </c>
      <c r="T582" s="309" t="s">
        <v>5437</v>
      </c>
      <c r="U582" s="291"/>
      <c r="V582" s="291"/>
    </row>
    <row r="583" spans="1:22" s="356" customFormat="1" ht="63.75">
      <c r="A583" s="299" t="s">
        <v>4760</v>
      </c>
      <c r="B583" s="309" t="s">
        <v>1599</v>
      </c>
      <c r="C583" s="317">
        <v>578</v>
      </c>
      <c r="D583" s="300">
        <v>1</v>
      </c>
      <c r="E583" s="321" t="s">
        <v>4998</v>
      </c>
      <c r="F583" s="322">
        <v>41275</v>
      </c>
      <c r="G583" s="299" t="s">
        <v>1077</v>
      </c>
      <c r="H583" s="323">
        <v>9.3999999999999997E-4</v>
      </c>
      <c r="I583" s="323">
        <v>9.3999999999999997E-4</v>
      </c>
      <c r="J583" s="309">
        <v>2013</v>
      </c>
      <c r="K583" s="324">
        <v>41275</v>
      </c>
      <c r="L583" s="309">
        <v>2013</v>
      </c>
      <c r="M583" s="324">
        <v>41639</v>
      </c>
      <c r="N583" s="299" t="s">
        <v>1599</v>
      </c>
      <c r="O583" s="325" t="s">
        <v>5455</v>
      </c>
      <c r="P583" s="301" t="s">
        <v>329</v>
      </c>
      <c r="Q583" s="326">
        <v>1</v>
      </c>
      <c r="R583" s="327">
        <v>8</v>
      </c>
      <c r="S583" s="309" t="s">
        <v>4920</v>
      </c>
      <c r="T583" s="309" t="s">
        <v>5437</v>
      </c>
      <c r="U583" s="291"/>
      <c r="V583" s="291"/>
    </row>
    <row r="584" spans="1:22" s="356" customFormat="1" ht="63.75">
      <c r="A584" s="299" t="s">
        <v>4760</v>
      </c>
      <c r="B584" s="309" t="s">
        <v>1599</v>
      </c>
      <c r="C584" s="317">
        <v>579</v>
      </c>
      <c r="D584" s="300">
        <v>1</v>
      </c>
      <c r="E584" s="321" t="s">
        <v>4998</v>
      </c>
      <c r="F584" s="322">
        <v>41275</v>
      </c>
      <c r="G584" s="299" t="s">
        <v>1077</v>
      </c>
      <c r="H584" s="323">
        <v>1.65E-3</v>
      </c>
      <c r="I584" s="323">
        <v>1.65E-3</v>
      </c>
      <c r="J584" s="309">
        <v>2013</v>
      </c>
      <c r="K584" s="324">
        <v>41275</v>
      </c>
      <c r="L584" s="309">
        <v>2013</v>
      </c>
      <c r="M584" s="324">
        <v>41639</v>
      </c>
      <c r="N584" s="299" t="s">
        <v>1599</v>
      </c>
      <c r="O584" s="325" t="s">
        <v>5456</v>
      </c>
      <c r="P584" s="301" t="s">
        <v>329</v>
      </c>
      <c r="Q584" s="326">
        <v>1</v>
      </c>
      <c r="R584" s="327">
        <v>8</v>
      </c>
      <c r="S584" s="309" t="s">
        <v>4920</v>
      </c>
      <c r="T584" s="309" t="s">
        <v>5437</v>
      </c>
      <c r="U584" s="291"/>
      <c r="V584" s="291"/>
    </row>
    <row r="585" spans="1:22" s="356" customFormat="1" ht="63.75">
      <c r="A585" s="299" t="s">
        <v>4760</v>
      </c>
      <c r="B585" s="309" t="s">
        <v>1599</v>
      </c>
      <c r="C585" s="317">
        <v>580</v>
      </c>
      <c r="D585" s="300">
        <v>1</v>
      </c>
      <c r="E585" s="321" t="s">
        <v>4998</v>
      </c>
      <c r="F585" s="322">
        <v>41275</v>
      </c>
      <c r="G585" s="299" t="s">
        <v>1077</v>
      </c>
      <c r="H585" s="323">
        <v>9.3999999999999997E-4</v>
      </c>
      <c r="I585" s="323">
        <v>9.3999999999999997E-4</v>
      </c>
      <c r="J585" s="309">
        <v>2013</v>
      </c>
      <c r="K585" s="324">
        <v>41275</v>
      </c>
      <c r="L585" s="309">
        <v>2013</v>
      </c>
      <c r="M585" s="324">
        <v>41639</v>
      </c>
      <c r="N585" s="299" t="s">
        <v>1599</v>
      </c>
      <c r="O585" s="325" t="s">
        <v>5457</v>
      </c>
      <c r="P585" s="301" t="s">
        <v>329</v>
      </c>
      <c r="Q585" s="326">
        <v>1</v>
      </c>
      <c r="R585" s="327">
        <v>8</v>
      </c>
      <c r="S585" s="309" t="s">
        <v>4920</v>
      </c>
      <c r="T585" s="309" t="s">
        <v>5437</v>
      </c>
      <c r="U585" s="291"/>
      <c r="V585" s="291"/>
    </row>
    <row r="586" spans="1:22" s="356" customFormat="1" ht="63.75">
      <c r="A586" s="299" t="s">
        <v>4760</v>
      </c>
      <c r="B586" s="309" t="s">
        <v>1599</v>
      </c>
      <c r="C586" s="317">
        <v>581</v>
      </c>
      <c r="D586" s="300">
        <v>1</v>
      </c>
      <c r="E586" s="321" t="s">
        <v>4998</v>
      </c>
      <c r="F586" s="322">
        <v>41275</v>
      </c>
      <c r="G586" s="299" t="s">
        <v>1077</v>
      </c>
      <c r="H586" s="323">
        <v>1.2099999999999999E-3</v>
      </c>
      <c r="I586" s="323">
        <v>1.2099999999999999E-3</v>
      </c>
      <c r="J586" s="309">
        <v>2013</v>
      </c>
      <c r="K586" s="324">
        <v>41275</v>
      </c>
      <c r="L586" s="309">
        <v>2013</v>
      </c>
      <c r="M586" s="324">
        <v>41639</v>
      </c>
      <c r="N586" s="299" t="s">
        <v>1599</v>
      </c>
      <c r="O586" s="325" t="s">
        <v>5458</v>
      </c>
      <c r="P586" s="301" t="s">
        <v>329</v>
      </c>
      <c r="Q586" s="326">
        <v>1</v>
      </c>
      <c r="R586" s="327">
        <v>8</v>
      </c>
      <c r="S586" s="309" t="s">
        <v>4920</v>
      </c>
      <c r="T586" s="309" t="s">
        <v>5437</v>
      </c>
      <c r="U586" s="291"/>
      <c r="V586" s="291"/>
    </row>
    <row r="587" spans="1:22" s="356" customFormat="1" ht="63.75">
      <c r="A587" s="299" t="s">
        <v>4760</v>
      </c>
      <c r="B587" s="309" t="s">
        <v>1599</v>
      </c>
      <c r="C587" s="317">
        <v>582</v>
      </c>
      <c r="D587" s="300">
        <v>1</v>
      </c>
      <c r="E587" s="321" t="s">
        <v>4998</v>
      </c>
      <c r="F587" s="322">
        <v>41275</v>
      </c>
      <c r="G587" s="299" t="s">
        <v>1077</v>
      </c>
      <c r="H587" s="323">
        <v>1.1899999999999999E-3</v>
      </c>
      <c r="I587" s="323">
        <v>1.1899999999999999E-3</v>
      </c>
      <c r="J587" s="309">
        <v>2013</v>
      </c>
      <c r="K587" s="324">
        <v>41275</v>
      </c>
      <c r="L587" s="309">
        <v>2013</v>
      </c>
      <c r="M587" s="324">
        <v>41639</v>
      </c>
      <c r="N587" s="299" t="s">
        <v>1599</v>
      </c>
      <c r="O587" s="325" t="s">
        <v>5459</v>
      </c>
      <c r="P587" s="301" t="s">
        <v>329</v>
      </c>
      <c r="Q587" s="326">
        <v>1</v>
      </c>
      <c r="R587" s="327">
        <v>8</v>
      </c>
      <c r="S587" s="309" t="s">
        <v>4920</v>
      </c>
      <c r="T587" s="309" t="s">
        <v>5437</v>
      </c>
      <c r="U587" s="291"/>
      <c r="V587" s="291"/>
    </row>
    <row r="588" spans="1:22" s="356" customFormat="1" ht="63.75">
      <c r="A588" s="299" t="s">
        <v>4760</v>
      </c>
      <c r="B588" s="309" t="s">
        <v>1599</v>
      </c>
      <c r="C588" s="317">
        <v>583</v>
      </c>
      <c r="D588" s="300">
        <v>1</v>
      </c>
      <c r="E588" s="321" t="s">
        <v>4998</v>
      </c>
      <c r="F588" s="322">
        <v>41275</v>
      </c>
      <c r="G588" s="299" t="s">
        <v>1077</v>
      </c>
      <c r="H588" s="323">
        <v>5.2199999999999998E-3</v>
      </c>
      <c r="I588" s="323">
        <v>5.2199999999999998E-3</v>
      </c>
      <c r="J588" s="309">
        <v>2013</v>
      </c>
      <c r="K588" s="324">
        <v>41275</v>
      </c>
      <c r="L588" s="309">
        <v>2013</v>
      </c>
      <c r="M588" s="324">
        <v>41639</v>
      </c>
      <c r="N588" s="299" t="s">
        <v>1599</v>
      </c>
      <c r="O588" s="325" t="s">
        <v>5460</v>
      </c>
      <c r="P588" s="301" t="s">
        <v>329</v>
      </c>
      <c r="Q588" s="326">
        <v>1</v>
      </c>
      <c r="R588" s="327">
        <v>8</v>
      </c>
      <c r="S588" s="309" t="s">
        <v>4920</v>
      </c>
      <c r="T588" s="309" t="s">
        <v>5437</v>
      </c>
      <c r="U588" s="291"/>
      <c r="V588" s="291"/>
    </row>
    <row r="589" spans="1:22" s="356" customFormat="1" ht="63.75">
      <c r="A589" s="299" t="s">
        <v>4760</v>
      </c>
      <c r="B589" s="309" t="s">
        <v>1599</v>
      </c>
      <c r="C589" s="317">
        <v>584</v>
      </c>
      <c r="D589" s="300">
        <v>1</v>
      </c>
      <c r="E589" s="321" t="s">
        <v>4998</v>
      </c>
      <c r="F589" s="322">
        <v>41275</v>
      </c>
      <c r="G589" s="299" t="s">
        <v>1077</v>
      </c>
      <c r="H589" s="323">
        <v>1.25E-3</v>
      </c>
      <c r="I589" s="323">
        <v>1.25E-3</v>
      </c>
      <c r="J589" s="309">
        <v>2013</v>
      </c>
      <c r="K589" s="324">
        <v>41275</v>
      </c>
      <c r="L589" s="309">
        <v>2013</v>
      </c>
      <c r="M589" s="324">
        <v>41639</v>
      </c>
      <c r="N589" s="299" t="s">
        <v>1599</v>
      </c>
      <c r="O589" s="325" t="s">
        <v>5461</v>
      </c>
      <c r="P589" s="301" t="s">
        <v>329</v>
      </c>
      <c r="Q589" s="326">
        <v>1</v>
      </c>
      <c r="R589" s="327">
        <v>8</v>
      </c>
      <c r="S589" s="309" t="s">
        <v>4920</v>
      </c>
      <c r="T589" s="309" t="s">
        <v>5437</v>
      </c>
      <c r="U589" s="291"/>
      <c r="V589" s="291"/>
    </row>
    <row r="590" spans="1:22" s="356" customFormat="1" ht="63.75">
      <c r="A590" s="299" t="s">
        <v>4760</v>
      </c>
      <c r="B590" s="309" t="s">
        <v>1599</v>
      </c>
      <c r="C590" s="317">
        <v>585</v>
      </c>
      <c r="D590" s="300">
        <v>1</v>
      </c>
      <c r="E590" s="321" t="s">
        <v>4998</v>
      </c>
      <c r="F590" s="322">
        <v>41275</v>
      </c>
      <c r="G590" s="299" t="s">
        <v>1077</v>
      </c>
      <c r="H590" s="323">
        <v>9.3999999999999997E-4</v>
      </c>
      <c r="I590" s="323">
        <v>9.3999999999999997E-4</v>
      </c>
      <c r="J590" s="309">
        <v>2013</v>
      </c>
      <c r="K590" s="324">
        <v>41275</v>
      </c>
      <c r="L590" s="309">
        <v>2013</v>
      </c>
      <c r="M590" s="324">
        <v>41639</v>
      </c>
      <c r="N590" s="299" t="s">
        <v>1599</v>
      </c>
      <c r="O590" s="325" t="s">
        <v>5462</v>
      </c>
      <c r="P590" s="301" t="s">
        <v>329</v>
      </c>
      <c r="Q590" s="326">
        <v>1</v>
      </c>
      <c r="R590" s="327">
        <v>8</v>
      </c>
      <c r="S590" s="309" t="s">
        <v>4920</v>
      </c>
      <c r="T590" s="309" t="s">
        <v>5437</v>
      </c>
      <c r="U590" s="291"/>
      <c r="V590" s="291"/>
    </row>
    <row r="591" spans="1:22" s="356" customFormat="1" ht="63.75">
      <c r="A591" s="299" t="s">
        <v>4760</v>
      </c>
      <c r="B591" s="309" t="s">
        <v>1599</v>
      </c>
      <c r="C591" s="317">
        <v>586</v>
      </c>
      <c r="D591" s="300">
        <v>1</v>
      </c>
      <c r="E591" s="321" t="s">
        <v>4998</v>
      </c>
      <c r="F591" s="322">
        <v>41275</v>
      </c>
      <c r="G591" s="299" t="s">
        <v>1077</v>
      </c>
      <c r="H591" s="323">
        <v>0.21043000000000001</v>
      </c>
      <c r="I591" s="323">
        <v>0.21043000000000001</v>
      </c>
      <c r="J591" s="309">
        <v>2013</v>
      </c>
      <c r="K591" s="324">
        <v>41275</v>
      </c>
      <c r="L591" s="309">
        <v>2013</v>
      </c>
      <c r="M591" s="324">
        <v>41639</v>
      </c>
      <c r="N591" s="299" t="s">
        <v>1599</v>
      </c>
      <c r="O591" s="325" t="s">
        <v>5463</v>
      </c>
      <c r="P591" s="301" t="s">
        <v>329</v>
      </c>
      <c r="Q591" s="326">
        <v>1</v>
      </c>
      <c r="R591" s="327">
        <v>8</v>
      </c>
      <c r="S591" s="309" t="s">
        <v>4920</v>
      </c>
      <c r="T591" s="309" t="s">
        <v>5437</v>
      </c>
      <c r="U591" s="291"/>
      <c r="V591" s="291"/>
    </row>
    <row r="592" spans="1:22" s="356" customFormat="1" ht="63.75">
      <c r="A592" s="299" t="s">
        <v>4760</v>
      </c>
      <c r="B592" s="309" t="s">
        <v>1599</v>
      </c>
      <c r="C592" s="317">
        <v>587</v>
      </c>
      <c r="D592" s="300">
        <v>1</v>
      </c>
      <c r="E592" s="321" t="s">
        <v>4998</v>
      </c>
      <c r="F592" s="322">
        <v>41275</v>
      </c>
      <c r="G592" s="299" t="s">
        <v>1077</v>
      </c>
      <c r="H592" s="323">
        <v>3.6099999999999999E-3</v>
      </c>
      <c r="I592" s="323">
        <v>3.6099999999999999E-3</v>
      </c>
      <c r="J592" s="309">
        <v>2013</v>
      </c>
      <c r="K592" s="324">
        <v>41275</v>
      </c>
      <c r="L592" s="309">
        <v>2013</v>
      </c>
      <c r="M592" s="324">
        <v>41639</v>
      </c>
      <c r="N592" s="299" t="s">
        <v>1599</v>
      </c>
      <c r="O592" s="325" t="s">
        <v>5464</v>
      </c>
      <c r="P592" s="301" t="s">
        <v>329</v>
      </c>
      <c r="Q592" s="326">
        <v>1</v>
      </c>
      <c r="R592" s="327">
        <v>8</v>
      </c>
      <c r="S592" s="309" t="s">
        <v>4920</v>
      </c>
      <c r="T592" s="309" t="s">
        <v>5437</v>
      </c>
      <c r="U592" s="291"/>
      <c r="V592" s="291"/>
    </row>
    <row r="593" spans="1:22" s="356" customFormat="1" ht="63.75">
      <c r="A593" s="299" t="s">
        <v>4760</v>
      </c>
      <c r="B593" s="309" t="s">
        <v>1599</v>
      </c>
      <c r="C593" s="317">
        <v>588</v>
      </c>
      <c r="D593" s="300">
        <v>1</v>
      </c>
      <c r="E593" s="321" t="s">
        <v>4998</v>
      </c>
      <c r="F593" s="322">
        <v>41275</v>
      </c>
      <c r="G593" s="299" t="s">
        <v>1077</v>
      </c>
      <c r="H593" s="323">
        <v>4.8399999999999997E-3</v>
      </c>
      <c r="I593" s="323">
        <v>4.8399999999999997E-3</v>
      </c>
      <c r="J593" s="309">
        <v>2013</v>
      </c>
      <c r="K593" s="324">
        <v>41275</v>
      </c>
      <c r="L593" s="309">
        <v>2013</v>
      </c>
      <c r="M593" s="324">
        <v>41639</v>
      </c>
      <c r="N593" s="299" t="s">
        <v>1599</v>
      </c>
      <c r="O593" s="325" t="s">
        <v>5465</v>
      </c>
      <c r="P593" s="301" t="s">
        <v>329</v>
      </c>
      <c r="Q593" s="326">
        <v>1</v>
      </c>
      <c r="R593" s="327">
        <v>8</v>
      </c>
      <c r="S593" s="309" t="s">
        <v>4920</v>
      </c>
      <c r="T593" s="309" t="s">
        <v>5437</v>
      </c>
      <c r="U593" s="291"/>
      <c r="V593" s="291"/>
    </row>
    <row r="594" spans="1:22" s="356" customFormat="1" ht="63.75">
      <c r="A594" s="299" t="s">
        <v>4760</v>
      </c>
      <c r="B594" s="309" t="s">
        <v>1599</v>
      </c>
      <c r="C594" s="317">
        <v>589</v>
      </c>
      <c r="D594" s="300">
        <v>1</v>
      </c>
      <c r="E594" s="321" t="s">
        <v>4998</v>
      </c>
      <c r="F594" s="322">
        <v>41275</v>
      </c>
      <c r="G594" s="299" t="s">
        <v>1077</v>
      </c>
      <c r="H594" s="323">
        <v>4.15E-3</v>
      </c>
      <c r="I594" s="323">
        <v>4.15E-3</v>
      </c>
      <c r="J594" s="309">
        <v>2013</v>
      </c>
      <c r="K594" s="324">
        <v>41275</v>
      </c>
      <c r="L594" s="309">
        <v>2013</v>
      </c>
      <c r="M594" s="324">
        <v>41639</v>
      </c>
      <c r="N594" s="299" t="s">
        <v>1599</v>
      </c>
      <c r="O594" s="325" t="s">
        <v>5466</v>
      </c>
      <c r="P594" s="301" t="s">
        <v>329</v>
      </c>
      <c r="Q594" s="326">
        <v>1</v>
      </c>
      <c r="R594" s="327">
        <v>8</v>
      </c>
      <c r="S594" s="309" t="s">
        <v>4920</v>
      </c>
      <c r="T594" s="309" t="s">
        <v>5437</v>
      </c>
      <c r="U594" s="291"/>
      <c r="V594" s="291"/>
    </row>
    <row r="595" spans="1:22" s="356" customFormat="1" ht="63.75">
      <c r="A595" s="299" t="s">
        <v>4760</v>
      </c>
      <c r="B595" s="309" t="s">
        <v>1599</v>
      </c>
      <c r="C595" s="317">
        <v>590</v>
      </c>
      <c r="D595" s="300">
        <v>1</v>
      </c>
      <c r="E595" s="321" t="s">
        <v>4998</v>
      </c>
      <c r="F595" s="322">
        <v>41275</v>
      </c>
      <c r="G595" s="299" t="s">
        <v>1077</v>
      </c>
      <c r="H595" s="323">
        <v>3.8300000000000001E-3</v>
      </c>
      <c r="I595" s="323">
        <v>3.8300000000000001E-3</v>
      </c>
      <c r="J595" s="309">
        <v>2013</v>
      </c>
      <c r="K595" s="324">
        <v>41275</v>
      </c>
      <c r="L595" s="309">
        <v>2013</v>
      </c>
      <c r="M595" s="324">
        <v>41639</v>
      </c>
      <c r="N595" s="299" t="s">
        <v>1599</v>
      </c>
      <c r="O595" s="325" t="s">
        <v>5467</v>
      </c>
      <c r="P595" s="301" t="s">
        <v>329</v>
      </c>
      <c r="Q595" s="326">
        <v>1</v>
      </c>
      <c r="R595" s="327">
        <v>8</v>
      </c>
      <c r="S595" s="309" t="s">
        <v>4920</v>
      </c>
      <c r="T595" s="309" t="s">
        <v>5437</v>
      </c>
      <c r="U595" s="291"/>
      <c r="V595" s="291"/>
    </row>
    <row r="596" spans="1:22" s="356" customFormat="1" ht="63.75">
      <c r="A596" s="299" t="s">
        <v>4760</v>
      </c>
      <c r="B596" s="309" t="s">
        <v>1599</v>
      </c>
      <c r="C596" s="317">
        <v>591</v>
      </c>
      <c r="D596" s="300">
        <v>1</v>
      </c>
      <c r="E596" s="321" t="s">
        <v>4998</v>
      </c>
      <c r="F596" s="322">
        <v>41275</v>
      </c>
      <c r="G596" s="299" t="s">
        <v>1077</v>
      </c>
      <c r="H596" s="323">
        <v>7.1300000000000001E-3</v>
      </c>
      <c r="I596" s="323">
        <v>7.1300000000000001E-3</v>
      </c>
      <c r="J596" s="309">
        <v>2013</v>
      </c>
      <c r="K596" s="324">
        <v>41275</v>
      </c>
      <c r="L596" s="309">
        <v>2013</v>
      </c>
      <c r="M596" s="324">
        <v>41639</v>
      </c>
      <c r="N596" s="299" t="s">
        <v>1599</v>
      </c>
      <c r="O596" s="325" t="s">
        <v>5468</v>
      </c>
      <c r="P596" s="301" t="s">
        <v>329</v>
      </c>
      <c r="Q596" s="326">
        <v>1</v>
      </c>
      <c r="R596" s="327">
        <v>8</v>
      </c>
      <c r="S596" s="309" t="s">
        <v>4920</v>
      </c>
      <c r="T596" s="309" t="s">
        <v>5437</v>
      </c>
      <c r="U596" s="291"/>
      <c r="V596" s="291"/>
    </row>
    <row r="597" spans="1:22" s="356" customFormat="1" ht="63.75">
      <c r="A597" s="299" t="s">
        <v>4760</v>
      </c>
      <c r="B597" s="309" t="s">
        <v>1599</v>
      </c>
      <c r="C597" s="317">
        <v>592</v>
      </c>
      <c r="D597" s="300">
        <v>1</v>
      </c>
      <c r="E597" s="321" t="s">
        <v>4998</v>
      </c>
      <c r="F597" s="322">
        <v>41275</v>
      </c>
      <c r="G597" s="299" t="s">
        <v>1077</v>
      </c>
      <c r="H597" s="323">
        <v>2.4399999999999999E-3</v>
      </c>
      <c r="I597" s="323">
        <v>2.4399999999999999E-3</v>
      </c>
      <c r="J597" s="309">
        <v>2013</v>
      </c>
      <c r="K597" s="324">
        <v>41275</v>
      </c>
      <c r="L597" s="309">
        <v>2013</v>
      </c>
      <c r="M597" s="324">
        <v>41639</v>
      </c>
      <c r="N597" s="299" t="s">
        <v>1599</v>
      </c>
      <c r="O597" s="325" t="s">
        <v>5469</v>
      </c>
      <c r="P597" s="301" t="s">
        <v>329</v>
      </c>
      <c r="Q597" s="326">
        <v>1</v>
      </c>
      <c r="R597" s="327">
        <v>8</v>
      </c>
      <c r="S597" s="309" t="s">
        <v>4920</v>
      </c>
      <c r="T597" s="309" t="s">
        <v>5437</v>
      </c>
      <c r="U597" s="291"/>
      <c r="V597" s="291"/>
    </row>
    <row r="598" spans="1:22" s="356" customFormat="1" ht="63.75">
      <c r="A598" s="299" t="s">
        <v>4760</v>
      </c>
      <c r="B598" s="309" t="s">
        <v>1599</v>
      </c>
      <c r="C598" s="317">
        <v>593</v>
      </c>
      <c r="D598" s="300">
        <v>1</v>
      </c>
      <c r="E598" s="321" t="s">
        <v>4998</v>
      </c>
      <c r="F598" s="322">
        <v>41275</v>
      </c>
      <c r="G598" s="299" t="s">
        <v>1077</v>
      </c>
      <c r="H598" s="323">
        <v>2.4399999999999999E-3</v>
      </c>
      <c r="I598" s="323">
        <v>2.4399999999999999E-3</v>
      </c>
      <c r="J598" s="309">
        <v>2013</v>
      </c>
      <c r="K598" s="324">
        <v>41275</v>
      </c>
      <c r="L598" s="309">
        <v>2013</v>
      </c>
      <c r="M598" s="324">
        <v>41639</v>
      </c>
      <c r="N598" s="299" t="s">
        <v>1599</v>
      </c>
      <c r="O598" s="325" t="s">
        <v>5470</v>
      </c>
      <c r="P598" s="301" t="s">
        <v>329</v>
      </c>
      <c r="Q598" s="326">
        <v>1</v>
      </c>
      <c r="R598" s="327">
        <v>8</v>
      </c>
      <c r="S598" s="309" t="s">
        <v>4920</v>
      </c>
      <c r="T598" s="309" t="s">
        <v>5437</v>
      </c>
      <c r="U598" s="291"/>
      <c r="V598" s="291"/>
    </row>
    <row r="599" spans="1:22" s="356" customFormat="1" ht="63.75">
      <c r="A599" s="299" t="s">
        <v>4760</v>
      </c>
      <c r="B599" s="309" t="s">
        <v>1599</v>
      </c>
      <c r="C599" s="317">
        <v>594</v>
      </c>
      <c r="D599" s="300">
        <v>1</v>
      </c>
      <c r="E599" s="321" t="s">
        <v>4998</v>
      </c>
      <c r="F599" s="322">
        <v>41275</v>
      </c>
      <c r="G599" s="299" t="s">
        <v>1077</v>
      </c>
      <c r="H599" s="323">
        <v>4.7099999999999998E-3</v>
      </c>
      <c r="I599" s="323">
        <v>4.7099999999999998E-3</v>
      </c>
      <c r="J599" s="309">
        <v>2013</v>
      </c>
      <c r="K599" s="324">
        <v>41275</v>
      </c>
      <c r="L599" s="309">
        <v>2013</v>
      </c>
      <c r="M599" s="324">
        <v>41639</v>
      </c>
      <c r="N599" s="299" t="s">
        <v>1599</v>
      </c>
      <c r="O599" s="325" t="s">
        <v>5471</v>
      </c>
      <c r="P599" s="301" t="s">
        <v>329</v>
      </c>
      <c r="Q599" s="326">
        <v>1</v>
      </c>
      <c r="R599" s="327">
        <v>8</v>
      </c>
      <c r="S599" s="309" t="s">
        <v>4920</v>
      </c>
      <c r="T599" s="309" t="s">
        <v>5437</v>
      </c>
      <c r="U599" s="291"/>
      <c r="V599" s="291"/>
    </row>
    <row r="600" spans="1:22" s="356" customFormat="1" ht="63.75">
      <c r="A600" s="299" t="s">
        <v>4760</v>
      </c>
      <c r="B600" s="309" t="s">
        <v>1599</v>
      </c>
      <c r="C600" s="317">
        <v>595</v>
      </c>
      <c r="D600" s="300">
        <v>1</v>
      </c>
      <c r="E600" s="321" t="s">
        <v>4998</v>
      </c>
      <c r="F600" s="322">
        <v>41275</v>
      </c>
      <c r="G600" s="299" t="s">
        <v>1077</v>
      </c>
      <c r="H600" s="323">
        <v>0.82740999999999998</v>
      </c>
      <c r="I600" s="323">
        <v>0.82740999999999998</v>
      </c>
      <c r="J600" s="309">
        <v>2013</v>
      </c>
      <c r="K600" s="324">
        <v>41275</v>
      </c>
      <c r="L600" s="309">
        <v>2013</v>
      </c>
      <c r="M600" s="324">
        <v>41639</v>
      </c>
      <c r="N600" s="299" t="s">
        <v>1599</v>
      </c>
      <c r="O600" s="325" t="s">
        <v>5472</v>
      </c>
      <c r="P600" s="301" t="s">
        <v>329</v>
      </c>
      <c r="Q600" s="326">
        <v>1</v>
      </c>
      <c r="R600" s="327">
        <v>8</v>
      </c>
      <c r="S600" s="309" t="s">
        <v>4920</v>
      </c>
      <c r="T600" s="309" t="s">
        <v>5473</v>
      </c>
      <c r="U600" s="291"/>
      <c r="V600" s="291"/>
    </row>
    <row r="601" spans="1:22" s="356" customFormat="1" ht="63.75">
      <c r="A601" s="299" t="s">
        <v>4760</v>
      </c>
      <c r="B601" s="309" t="s">
        <v>1599</v>
      </c>
      <c r="C601" s="317">
        <v>596</v>
      </c>
      <c r="D601" s="300">
        <v>1</v>
      </c>
      <c r="E601" s="321" t="s">
        <v>4998</v>
      </c>
      <c r="F601" s="322">
        <v>41275</v>
      </c>
      <c r="G601" s="299" t="s">
        <v>1077</v>
      </c>
      <c r="H601" s="323">
        <v>16.825283438</v>
      </c>
      <c r="I601" s="323">
        <v>16.825283438</v>
      </c>
      <c r="J601" s="309">
        <v>2013</v>
      </c>
      <c r="K601" s="324">
        <v>41275</v>
      </c>
      <c r="L601" s="309">
        <v>2013</v>
      </c>
      <c r="M601" s="324">
        <v>41639</v>
      </c>
      <c r="N601" s="299" t="s">
        <v>1599</v>
      </c>
      <c r="O601" s="325" t="s">
        <v>5474</v>
      </c>
      <c r="P601" s="301" t="s">
        <v>329</v>
      </c>
      <c r="Q601" s="326">
        <v>1</v>
      </c>
      <c r="R601" s="327">
        <v>8</v>
      </c>
      <c r="S601" s="309" t="s">
        <v>4920</v>
      </c>
      <c r="T601" s="309" t="s">
        <v>5475</v>
      </c>
      <c r="U601" s="291"/>
      <c r="V601" s="291"/>
    </row>
    <row r="602" spans="1:22" s="356" customFormat="1" ht="63.75">
      <c r="A602" s="299" t="s">
        <v>4760</v>
      </c>
      <c r="B602" s="309" t="s">
        <v>1599</v>
      </c>
      <c r="C602" s="317">
        <v>597</v>
      </c>
      <c r="D602" s="300">
        <v>1</v>
      </c>
      <c r="E602" s="321" t="s">
        <v>4998</v>
      </c>
      <c r="F602" s="322">
        <v>41275</v>
      </c>
      <c r="G602" s="299" t="s">
        <v>1077</v>
      </c>
      <c r="H602" s="323">
        <v>25.023610000000001</v>
      </c>
      <c r="I602" s="323">
        <v>25.023610000000001</v>
      </c>
      <c r="J602" s="309">
        <v>2013</v>
      </c>
      <c r="K602" s="324">
        <v>41275</v>
      </c>
      <c r="L602" s="309">
        <v>2013</v>
      </c>
      <c r="M602" s="324">
        <v>41639</v>
      </c>
      <c r="N602" s="299" t="s">
        <v>1599</v>
      </c>
      <c r="O602" s="325" t="s">
        <v>5476</v>
      </c>
      <c r="P602" s="301" t="s">
        <v>329</v>
      </c>
      <c r="Q602" s="326">
        <v>1</v>
      </c>
      <c r="R602" s="327">
        <v>8</v>
      </c>
      <c r="S602" s="309" t="s">
        <v>4920</v>
      </c>
      <c r="T602" s="309" t="s">
        <v>5475</v>
      </c>
      <c r="U602" s="291"/>
      <c r="V602" s="291"/>
    </row>
    <row r="603" spans="1:22" s="356" customFormat="1" ht="63.75">
      <c r="A603" s="299" t="s">
        <v>4760</v>
      </c>
      <c r="B603" s="309" t="s">
        <v>1599</v>
      </c>
      <c r="C603" s="317">
        <v>598</v>
      </c>
      <c r="D603" s="300">
        <v>1</v>
      </c>
      <c r="E603" s="321" t="s">
        <v>4998</v>
      </c>
      <c r="F603" s="322">
        <v>41275</v>
      </c>
      <c r="G603" s="299" t="s">
        <v>1077</v>
      </c>
      <c r="H603" s="323">
        <v>1.01E-3</v>
      </c>
      <c r="I603" s="323">
        <v>1.01E-3</v>
      </c>
      <c r="J603" s="309">
        <v>2013</v>
      </c>
      <c r="K603" s="324">
        <v>41275</v>
      </c>
      <c r="L603" s="309">
        <v>2013</v>
      </c>
      <c r="M603" s="324">
        <v>41639</v>
      </c>
      <c r="N603" s="299" t="s">
        <v>1599</v>
      </c>
      <c r="O603" s="325" t="s">
        <v>5477</v>
      </c>
      <c r="P603" s="301" t="s">
        <v>329</v>
      </c>
      <c r="Q603" s="326">
        <v>1</v>
      </c>
      <c r="R603" s="327">
        <v>8</v>
      </c>
      <c r="S603" s="309" t="s">
        <v>4920</v>
      </c>
      <c r="T603" s="309" t="s">
        <v>5475</v>
      </c>
      <c r="U603" s="291"/>
      <c r="V603" s="291"/>
    </row>
    <row r="604" spans="1:22" s="356" customFormat="1" ht="63.75">
      <c r="A604" s="299" t="s">
        <v>4760</v>
      </c>
      <c r="B604" s="309" t="s">
        <v>1599</v>
      </c>
      <c r="C604" s="317">
        <v>599</v>
      </c>
      <c r="D604" s="300">
        <v>1</v>
      </c>
      <c r="E604" s="321" t="s">
        <v>4998</v>
      </c>
      <c r="F604" s="322">
        <v>41275</v>
      </c>
      <c r="G604" s="299" t="s">
        <v>1077</v>
      </c>
      <c r="H604" s="323">
        <v>1.1300000000000001E-2</v>
      </c>
      <c r="I604" s="323">
        <v>1.1300000000000001E-2</v>
      </c>
      <c r="J604" s="309">
        <v>2013</v>
      </c>
      <c r="K604" s="324">
        <v>41275</v>
      </c>
      <c r="L604" s="309">
        <v>2013</v>
      </c>
      <c r="M604" s="324">
        <v>41639</v>
      </c>
      <c r="N604" s="299" t="s">
        <v>1599</v>
      </c>
      <c r="O604" s="325" t="s">
        <v>5478</v>
      </c>
      <c r="P604" s="301" t="s">
        <v>329</v>
      </c>
      <c r="Q604" s="326">
        <v>1</v>
      </c>
      <c r="R604" s="327">
        <v>8</v>
      </c>
      <c r="S604" s="309" t="s">
        <v>4920</v>
      </c>
      <c r="T604" s="309" t="s">
        <v>5475</v>
      </c>
      <c r="U604" s="291"/>
      <c r="V604" s="291"/>
    </row>
    <row r="605" spans="1:22" s="356" customFormat="1" ht="63.75">
      <c r="A605" s="299" t="s">
        <v>4760</v>
      </c>
      <c r="B605" s="309" t="s">
        <v>1599</v>
      </c>
      <c r="C605" s="317">
        <v>600</v>
      </c>
      <c r="D605" s="300">
        <v>1</v>
      </c>
      <c r="E605" s="321" t="s">
        <v>4998</v>
      </c>
      <c r="F605" s="322">
        <v>41275</v>
      </c>
      <c r="G605" s="299" t="s">
        <v>1077</v>
      </c>
      <c r="H605" s="323">
        <v>1.7329999999999998E-2</v>
      </c>
      <c r="I605" s="323">
        <v>1.7329999999999998E-2</v>
      </c>
      <c r="J605" s="309">
        <v>2013</v>
      </c>
      <c r="K605" s="324">
        <v>41275</v>
      </c>
      <c r="L605" s="309">
        <v>2013</v>
      </c>
      <c r="M605" s="324">
        <v>41639</v>
      </c>
      <c r="N605" s="299" t="s">
        <v>1599</v>
      </c>
      <c r="O605" s="325" t="s">
        <v>5479</v>
      </c>
      <c r="P605" s="301" t="s">
        <v>329</v>
      </c>
      <c r="Q605" s="326">
        <v>1</v>
      </c>
      <c r="R605" s="327">
        <v>8</v>
      </c>
      <c r="S605" s="309" t="s">
        <v>4920</v>
      </c>
      <c r="T605" s="309" t="s">
        <v>5475</v>
      </c>
      <c r="U605" s="291"/>
      <c r="V605" s="291"/>
    </row>
    <row r="606" spans="1:22" s="356" customFormat="1" ht="63.75">
      <c r="A606" s="299" t="s">
        <v>4760</v>
      </c>
      <c r="B606" s="309" t="s">
        <v>1599</v>
      </c>
      <c r="C606" s="317">
        <v>601</v>
      </c>
      <c r="D606" s="300">
        <v>1</v>
      </c>
      <c r="E606" s="321" t="s">
        <v>4998</v>
      </c>
      <c r="F606" s="322">
        <v>41275</v>
      </c>
      <c r="G606" s="299" t="s">
        <v>1077</v>
      </c>
      <c r="H606" s="323">
        <v>9.5999999999999992E-4</v>
      </c>
      <c r="I606" s="323">
        <v>9.5999999999999992E-4</v>
      </c>
      <c r="J606" s="309">
        <v>2013</v>
      </c>
      <c r="K606" s="324">
        <v>41275</v>
      </c>
      <c r="L606" s="309">
        <v>2013</v>
      </c>
      <c r="M606" s="324">
        <v>41639</v>
      </c>
      <c r="N606" s="299" t="s">
        <v>1599</v>
      </c>
      <c r="O606" s="325" t="s">
        <v>5480</v>
      </c>
      <c r="P606" s="301" t="s">
        <v>329</v>
      </c>
      <c r="Q606" s="326">
        <v>1</v>
      </c>
      <c r="R606" s="327">
        <v>8</v>
      </c>
      <c r="S606" s="309" t="s">
        <v>4920</v>
      </c>
      <c r="T606" s="309" t="s">
        <v>5475</v>
      </c>
      <c r="U606" s="291"/>
      <c r="V606" s="291"/>
    </row>
    <row r="607" spans="1:22" s="356" customFormat="1" ht="63.75">
      <c r="A607" s="299" t="s">
        <v>4760</v>
      </c>
      <c r="B607" s="309" t="s">
        <v>1599</v>
      </c>
      <c r="C607" s="317">
        <v>602</v>
      </c>
      <c r="D607" s="300">
        <v>1</v>
      </c>
      <c r="E607" s="321" t="s">
        <v>4998</v>
      </c>
      <c r="F607" s="322">
        <v>41275</v>
      </c>
      <c r="G607" s="299" t="s">
        <v>1077</v>
      </c>
      <c r="H607" s="323">
        <v>7.7999999999999999E-4</v>
      </c>
      <c r="I607" s="323">
        <v>7.7999999999999999E-4</v>
      </c>
      <c r="J607" s="309">
        <v>2013</v>
      </c>
      <c r="K607" s="324">
        <v>41275</v>
      </c>
      <c r="L607" s="309">
        <v>2013</v>
      </c>
      <c r="M607" s="324">
        <v>41639</v>
      </c>
      <c r="N607" s="299" t="s">
        <v>1599</v>
      </c>
      <c r="O607" s="325" t="s">
        <v>5481</v>
      </c>
      <c r="P607" s="301" t="s">
        <v>329</v>
      </c>
      <c r="Q607" s="326">
        <v>1</v>
      </c>
      <c r="R607" s="327">
        <v>8</v>
      </c>
      <c r="S607" s="309" t="s">
        <v>4920</v>
      </c>
      <c r="T607" s="309" t="s">
        <v>5475</v>
      </c>
      <c r="U607" s="291"/>
      <c r="V607" s="291"/>
    </row>
    <row r="608" spans="1:22" s="356" customFormat="1" ht="63.75">
      <c r="A608" s="299" t="s">
        <v>4760</v>
      </c>
      <c r="B608" s="309" t="s">
        <v>1599</v>
      </c>
      <c r="C608" s="317">
        <v>603</v>
      </c>
      <c r="D608" s="300">
        <v>1</v>
      </c>
      <c r="E608" s="321" t="s">
        <v>4998</v>
      </c>
      <c r="F608" s="322">
        <v>41275</v>
      </c>
      <c r="G608" s="299" t="s">
        <v>1077</v>
      </c>
      <c r="H608" s="323">
        <v>1.4279999999999999E-2</v>
      </c>
      <c r="I608" s="323">
        <v>1.4279999999999999E-2</v>
      </c>
      <c r="J608" s="309">
        <v>2013</v>
      </c>
      <c r="K608" s="324">
        <v>41275</v>
      </c>
      <c r="L608" s="309">
        <v>2013</v>
      </c>
      <c r="M608" s="324">
        <v>41639</v>
      </c>
      <c r="N608" s="299" t="s">
        <v>1599</v>
      </c>
      <c r="O608" s="325" t="s">
        <v>5482</v>
      </c>
      <c r="P608" s="301" t="s">
        <v>329</v>
      </c>
      <c r="Q608" s="326">
        <v>1</v>
      </c>
      <c r="R608" s="327">
        <v>8</v>
      </c>
      <c r="S608" s="309" t="s">
        <v>4920</v>
      </c>
      <c r="T608" s="309" t="s">
        <v>5475</v>
      </c>
      <c r="U608" s="291"/>
      <c r="V608" s="291"/>
    </row>
    <row r="609" spans="1:22" s="356" customFormat="1" ht="63.75">
      <c r="A609" s="299" t="s">
        <v>4760</v>
      </c>
      <c r="B609" s="309" t="s">
        <v>1599</v>
      </c>
      <c r="C609" s="317">
        <v>604</v>
      </c>
      <c r="D609" s="300">
        <v>1</v>
      </c>
      <c r="E609" s="321" t="s">
        <v>4998</v>
      </c>
      <c r="F609" s="322">
        <v>41275</v>
      </c>
      <c r="G609" s="299" t="s">
        <v>1077</v>
      </c>
      <c r="H609" s="323">
        <v>1.01E-3</v>
      </c>
      <c r="I609" s="323">
        <v>1.01E-3</v>
      </c>
      <c r="J609" s="309">
        <v>2013</v>
      </c>
      <c r="K609" s="324">
        <v>41275</v>
      </c>
      <c r="L609" s="309">
        <v>2013</v>
      </c>
      <c r="M609" s="324">
        <v>41639</v>
      </c>
      <c r="N609" s="299" t="s">
        <v>1599</v>
      </c>
      <c r="O609" s="325" t="s">
        <v>5483</v>
      </c>
      <c r="P609" s="301" t="s">
        <v>329</v>
      </c>
      <c r="Q609" s="326">
        <v>1</v>
      </c>
      <c r="R609" s="327">
        <v>8</v>
      </c>
      <c r="S609" s="309" t="s">
        <v>4920</v>
      </c>
      <c r="T609" s="309" t="s">
        <v>5475</v>
      </c>
      <c r="U609" s="291"/>
      <c r="V609" s="291"/>
    </row>
    <row r="610" spans="1:22" s="356" customFormat="1" ht="63.75">
      <c r="A610" s="299" t="s">
        <v>4760</v>
      </c>
      <c r="B610" s="309" t="s">
        <v>1599</v>
      </c>
      <c r="C610" s="317">
        <v>605</v>
      </c>
      <c r="D610" s="300">
        <v>1</v>
      </c>
      <c r="E610" s="321" t="s">
        <v>4998</v>
      </c>
      <c r="F610" s="322">
        <v>41275</v>
      </c>
      <c r="G610" s="299" t="s">
        <v>1077</v>
      </c>
      <c r="H610" s="323">
        <v>1.1200000000000001E-3</v>
      </c>
      <c r="I610" s="323">
        <v>1.1200000000000001E-3</v>
      </c>
      <c r="J610" s="309">
        <v>2013</v>
      </c>
      <c r="K610" s="324">
        <v>41275</v>
      </c>
      <c r="L610" s="309">
        <v>2013</v>
      </c>
      <c r="M610" s="324">
        <v>41639</v>
      </c>
      <c r="N610" s="299" t="s">
        <v>1599</v>
      </c>
      <c r="O610" s="325" t="s">
        <v>5484</v>
      </c>
      <c r="P610" s="301" t="s">
        <v>329</v>
      </c>
      <c r="Q610" s="326">
        <v>1</v>
      </c>
      <c r="R610" s="327">
        <v>8</v>
      </c>
      <c r="S610" s="309" t="s">
        <v>4920</v>
      </c>
      <c r="T610" s="309" t="s">
        <v>5475</v>
      </c>
      <c r="U610" s="291"/>
      <c r="V610" s="291"/>
    </row>
    <row r="611" spans="1:22" s="356" customFormat="1" ht="63.75">
      <c r="A611" s="299" t="s">
        <v>4760</v>
      </c>
      <c r="B611" s="309" t="s">
        <v>1599</v>
      </c>
      <c r="C611" s="317">
        <v>606</v>
      </c>
      <c r="D611" s="300">
        <v>1</v>
      </c>
      <c r="E611" s="321" t="s">
        <v>4998</v>
      </c>
      <c r="F611" s="322">
        <v>41275</v>
      </c>
      <c r="G611" s="299" t="s">
        <v>1077</v>
      </c>
      <c r="H611" s="323">
        <v>1.0699999999999999E-2</v>
      </c>
      <c r="I611" s="323">
        <v>1.0699999999999999E-2</v>
      </c>
      <c r="J611" s="309">
        <v>2013</v>
      </c>
      <c r="K611" s="324">
        <v>41275</v>
      </c>
      <c r="L611" s="309">
        <v>2013</v>
      </c>
      <c r="M611" s="324">
        <v>41639</v>
      </c>
      <c r="N611" s="299" t="s">
        <v>1599</v>
      </c>
      <c r="O611" s="325" t="s">
        <v>5485</v>
      </c>
      <c r="P611" s="301" t="s">
        <v>329</v>
      </c>
      <c r="Q611" s="326">
        <v>1</v>
      </c>
      <c r="R611" s="327">
        <v>8</v>
      </c>
      <c r="S611" s="309" t="s">
        <v>4920</v>
      </c>
      <c r="T611" s="309" t="s">
        <v>5475</v>
      </c>
      <c r="U611" s="291"/>
      <c r="V611" s="291"/>
    </row>
    <row r="612" spans="1:22" s="356" customFormat="1" ht="63.75">
      <c r="A612" s="299" t="s">
        <v>4760</v>
      </c>
      <c r="B612" s="309" t="s">
        <v>1599</v>
      </c>
      <c r="C612" s="317">
        <v>607</v>
      </c>
      <c r="D612" s="300">
        <v>1</v>
      </c>
      <c r="E612" s="321" t="s">
        <v>4998</v>
      </c>
      <c r="F612" s="322">
        <v>41275</v>
      </c>
      <c r="G612" s="299" t="s">
        <v>1077</v>
      </c>
      <c r="H612" s="323">
        <v>1.25E-3</v>
      </c>
      <c r="I612" s="323">
        <v>1.25E-3</v>
      </c>
      <c r="J612" s="309">
        <v>2013</v>
      </c>
      <c r="K612" s="324">
        <v>41275</v>
      </c>
      <c r="L612" s="309">
        <v>2013</v>
      </c>
      <c r="M612" s="324">
        <v>41639</v>
      </c>
      <c r="N612" s="299" t="s">
        <v>1599</v>
      </c>
      <c r="O612" s="325" t="s">
        <v>5486</v>
      </c>
      <c r="P612" s="301" t="s">
        <v>329</v>
      </c>
      <c r="Q612" s="326">
        <v>1</v>
      </c>
      <c r="R612" s="327">
        <v>8</v>
      </c>
      <c r="S612" s="309" t="s">
        <v>4920</v>
      </c>
      <c r="T612" s="309" t="s">
        <v>5475</v>
      </c>
      <c r="U612" s="291"/>
      <c r="V612" s="291"/>
    </row>
    <row r="613" spans="1:22" s="356" customFormat="1" ht="63.75">
      <c r="A613" s="299" t="s">
        <v>4760</v>
      </c>
      <c r="B613" s="309" t="s">
        <v>1599</v>
      </c>
      <c r="C613" s="317">
        <v>608</v>
      </c>
      <c r="D613" s="300">
        <v>1</v>
      </c>
      <c r="E613" s="321" t="s">
        <v>4998</v>
      </c>
      <c r="F613" s="322">
        <v>41275</v>
      </c>
      <c r="G613" s="299" t="s">
        <v>1077</v>
      </c>
      <c r="H613" s="323">
        <v>8.4000000000000012E-3</v>
      </c>
      <c r="I613" s="323">
        <v>8.4000000000000012E-3</v>
      </c>
      <c r="J613" s="309">
        <v>2013</v>
      </c>
      <c r="K613" s="324">
        <v>41275</v>
      </c>
      <c r="L613" s="309">
        <v>2013</v>
      </c>
      <c r="M613" s="324">
        <v>41639</v>
      </c>
      <c r="N613" s="299" t="s">
        <v>1599</v>
      </c>
      <c r="O613" s="325" t="s">
        <v>5487</v>
      </c>
      <c r="P613" s="301" t="s">
        <v>329</v>
      </c>
      <c r="Q613" s="326">
        <v>1</v>
      </c>
      <c r="R613" s="327">
        <v>8</v>
      </c>
      <c r="S613" s="309" t="s">
        <v>4920</v>
      </c>
      <c r="T613" s="309" t="s">
        <v>5475</v>
      </c>
      <c r="U613" s="291"/>
      <c r="V613" s="291"/>
    </row>
    <row r="614" spans="1:22" s="356" customFormat="1" ht="63.75">
      <c r="A614" s="299" t="s">
        <v>4760</v>
      </c>
      <c r="B614" s="309" t="s">
        <v>1599</v>
      </c>
      <c r="C614" s="317">
        <v>609</v>
      </c>
      <c r="D614" s="300">
        <v>1</v>
      </c>
      <c r="E614" s="321" t="s">
        <v>4998</v>
      </c>
      <c r="F614" s="322">
        <v>41275</v>
      </c>
      <c r="G614" s="299" t="s">
        <v>1077</v>
      </c>
      <c r="H614" s="323">
        <v>1.142E-2</v>
      </c>
      <c r="I614" s="323">
        <v>1.142E-2</v>
      </c>
      <c r="J614" s="309">
        <v>2013</v>
      </c>
      <c r="K614" s="324">
        <v>41275</v>
      </c>
      <c r="L614" s="309">
        <v>2013</v>
      </c>
      <c r="M614" s="324">
        <v>41639</v>
      </c>
      <c r="N614" s="299" t="s">
        <v>1599</v>
      </c>
      <c r="O614" s="325" t="s">
        <v>5488</v>
      </c>
      <c r="P614" s="301" t="s">
        <v>329</v>
      </c>
      <c r="Q614" s="326">
        <v>1</v>
      </c>
      <c r="R614" s="327">
        <v>8</v>
      </c>
      <c r="S614" s="309" t="s">
        <v>4920</v>
      </c>
      <c r="T614" s="309" t="s">
        <v>5475</v>
      </c>
      <c r="U614" s="291"/>
      <c r="V614" s="291"/>
    </row>
    <row r="615" spans="1:22" s="356" customFormat="1" ht="63.75">
      <c r="A615" s="299" t="s">
        <v>4760</v>
      </c>
      <c r="B615" s="309" t="s">
        <v>1599</v>
      </c>
      <c r="C615" s="317">
        <v>610</v>
      </c>
      <c r="D615" s="300">
        <v>1</v>
      </c>
      <c r="E615" s="321" t="s">
        <v>4998</v>
      </c>
      <c r="F615" s="322">
        <v>41275</v>
      </c>
      <c r="G615" s="299" t="s">
        <v>1077</v>
      </c>
      <c r="H615" s="323">
        <v>7.7999999999999999E-4</v>
      </c>
      <c r="I615" s="323">
        <v>7.7999999999999999E-4</v>
      </c>
      <c r="J615" s="309">
        <v>2013</v>
      </c>
      <c r="K615" s="324">
        <v>41275</v>
      </c>
      <c r="L615" s="309">
        <v>2013</v>
      </c>
      <c r="M615" s="324">
        <v>41639</v>
      </c>
      <c r="N615" s="299" t="s">
        <v>1599</v>
      </c>
      <c r="O615" s="325" t="s">
        <v>5489</v>
      </c>
      <c r="P615" s="301" t="s">
        <v>329</v>
      </c>
      <c r="Q615" s="326">
        <v>1</v>
      </c>
      <c r="R615" s="327">
        <v>8</v>
      </c>
      <c r="S615" s="309" t="s">
        <v>4920</v>
      </c>
      <c r="T615" s="309" t="s">
        <v>5475</v>
      </c>
      <c r="U615" s="291"/>
      <c r="V615" s="291"/>
    </row>
    <row r="616" spans="1:22" s="356" customFormat="1" ht="63.75">
      <c r="A616" s="299" t="s">
        <v>4760</v>
      </c>
      <c r="B616" s="309" t="s">
        <v>1599</v>
      </c>
      <c r="C616" s="317">
        <v>611</v>
      </c>
      <c r="D616" s="300">
        <v>1</v>
      </c>
      <c r="E616" s="321" t="s">
        <v>4998</v>
      </c>
      <c r="F616" s="322">
        <v>41275</v>
      </c>
      <c r="G616" s="299" t="s">
        <v>1077</v>
      </c>
      <c r="H616" s="323">
        <v>7.7999999999999999E-4</v>
      </c>
      <c r="I616" s="323">
        <v>7.7999999999999999E-4</v>
      </c>
      <c r="J616" s="309">
        <v>2013</v>
      </c>
      <c r="K616" s="324">
        <v>41275</v>
      </c>
      <c r="L616" s="309">
        <v>2013</v>
      </c>
      <c r="M616" s="324">
        <v>41639</v>
      </c>
      <c r="N616" s="299" t="s">
        <v>1599</v>
      </c>
      <c r="O616" s="325" t="s">
        <v>5490</v>
      </c>
      <c r="P616" s="301" t="s">
        <v>329</v>
      </c>
      <c r="Q616" s="326">
        <v>1</v>
      </c>
      <c r="R616" s="327">
        <v>8</v>
      </c>
      <c r="S616" s="309" t="s">
        <v>4920</v>
      </c>
      <c r="T616" s="309" t="s">
        <v>5475</v>
      </c>
      <c r="U616" s="291"/>
      <c r="V616" s="291"/>
    </row>
    <row r="617" spans="1:22" s="356" customFormat="1" ht="63.75">
      <c r="A617" s="299" t="s">
        <v>4760</v>
      </c>
      <c r="B617" s="309" t="s">
        <v>1599</v>
      </c>
      <c r="C617" s="317">
        <v>612</v>
      </c>
      <c r="D617" s="300">
        <v>1</v>
      </c>
      <c r="E617" s="321" t="s">
        <v>4998</v>
      </c>
      <c r="F617" s="322">
        <v>41275</v>
      </c>
      <c r="G617" s="299" t="s">
        <v>1077</v>
      </c>
      <c r="H617" s="323">
        <v>2.8500000000000001E-2</v>
      </c>
      <c r="I617" s="323">
        <v>2.8500000000000001E-2</v>
      </c>
      <c r="J617" s="309">
        <v>2013</v>
      </c>
      <c r="K617" s="324">
        <v>41275</v>
      </c>
      <c r="L617" s="309">
        <v>2013</v>
      </c>
      <c r="M617" s="324">
        <v>41639</v>
      </c>
      <c r="N617" s="299" t="s">
        <v>1599</v>
      </c>
      <c r="O617" s="325" t="s">
        <v>5491</v>
      </c>
      <c r="P617" s="301" t="s">
        <v>329</v>
      </c>
      <c r="Q617" s="326">
        <v>1</v>
      </c>
      <c r="R617" s="327">
        <v>8</v>
      </c>
      <c r="S617" s="309" t="s">
        <v>4920</v>
      </c>
      <c r="T617" s="309" t="s">
        <v>5475</v>
      </c>
      <c r="U617" s="291"/>
      <c r="V617" s="291"/>
    </row>
    <row r="618" spans="1:22" s="356" customFormat="1" ht="63.75">
      <c r="A618" s="299" t="s">
        <v>4760</v>
      </c>
      <c r="B618" s="309" t="s">
        <v>1599</v>
      </c>
      <c r="C618" s="317">
        <v>613</v>
      </c>
      <c r="D618" s="300">
        <v>1</v>
      </c>
      <c r="E618" s="321" t="s">
        <v>4998</v>
      </c>
      <c r="F618" s="322">
        <v>41275</v>
      </c>
      <c r="G618" s="299" t="s">
        <v>1077</v>
      </c>
      <c r="H618" s="323">
        <v>1.2279999999999999E-2</v>
      </c>
      <c r="I618" s="323">
        <v>1.2279999999999999E-2</v>
      </c>
      <c r="J618" s="309">
        <v>2013</v>
      </c>
      <c r="K618" s="324">
        <v>41275</v>
      </c>
      <c r="L618" s="309">
        <v>2013</v>
      </c>
      <c r="M618" s="324">
        <v>41639</v>
      </c>
      <c r="N618" s="299" t="s">
        <v>1599</v>
      </c>
      <c r="O618" s="325" t="s">
        <v>5492</v>
      </c>
      <c r="P618" s="301" t="s">
        <v>329</v>
      </c>
      <c r="Q618" s="326">
        <v>1</v>
      </c>
      <c r="R618" s="327">
        <v>8</v>
      </c>
      <c r="S618" s="309" t="s">
        <v>4920</v>
      </c>
      <c r="T618" s="309" t="s">
        <v>5475</v>
      </c>
      <c r="U618" s="291"/>
      <c r="V618" s="291"/>
    </row>
    <row r="619" spans="1:22" s="356" customFormat="1" ht="63.75">
      <c r="A619" s="299" t="s">
        <v>4760</v>
      </c>
      <c r="B619" s="300" t="s">
        <v>783</v>
      </c>
      <c r="C619" s="317">
        <v>614</v>
      </c>
      <c r="D619" s="346">
        <v>3000126</v>
      </c>
      <c r="E619" s="329" t="s">
        <v>4998</v>
      </c>
      <c r="F619" s="322">
        <v>41275</v>
      </c>
      <c r="G619" s="299" t="s">
        <v>1077</v>
      </c>
      <c r="H619" s="330">
        <v>1116</v>
      </c>
      <c r="I619" s="330">
        <v>1316.88</v>
      </c>
      <c r="J619" s="331">
        <v>2013</v>
      </c>
      <c r="K619" s="324">
        <v>41275</v>
      </c>
      <c r="L619" s="331">
        <v>2013</v>
      </c>
      <c r="M619" s="324">
        <v>41639</v>
      </c>
      <c r="N619" s="299" t="s">
        <v>783</v>
      </c>
      <c r="O619" s="332" t="s">
        <v>5493</v>
      </c>
      <c r="P619" s="301" t="s">
        <v>329</v>
      </c>
      <c r="Q619" s="300">
        <v>1</v>
      </c>
      <c r="R619" s="300">
        <v>8</v>
      </c>
      <c r="S619" s="309" t="s">
        <v>4920</v>
      </c>
      <c r="T619" s="300" t="s">
        <v>5494</v>
      </c>
      <c r="U619" s="291"/>
      <c r="V619" s="291"/>
    </row>
    <row r="620" spans="1:22" s="356" customFormat="1" ht="63.75">
      <c r="A620" s="299" t="s">
        <v>4760</v>
      </c>
      <c r="B620" s="300" t="s">
        <v>783</v>
      </c>
      <c r="C620" s="317">
        <v>615</v>
      </c>
      <c r="D620" s="346">
        <v>3000123</v>
      </c>
      <c r="E620" s="329" t="s">
        <v>4998</v>
      </c>
      <c r="F620" s="322">
        <v>41275</v>
      </c>
      <c r="G620" s="299" t="s">
        <v>1077</v>
      </c>
      <c r="H620" s="330">
        <v>12000</v>
      </c>
      <c r="I620" s="330">
        <v>14160</v>
      </c>
      <c r="J620" s="331">
        <v>2013</v>
      </c>
      <c r="K620" s="324">
        <v>41275</v>
      </c>
      <c r="L620" s="331">
        <v>2013</v>
      </c>
      <c r="M620" s="324">
        <v>41639</v>
      </c>
      <c r="N620" s="299" t="s">
        <v>783</v>
      </c>
      <c r="O620" s="363" t="s">
        <v>5495</v>
      </c>
      <c r="P620" s="301" t="s">
        <v>329</v>
      </c>
      <c r="Q620" s="300">
        <v>1</v>
      </c>
      <c r="R620" s="300">
        <v>8</v>
      </c>
      <c r="S620" s="309" t="s">
        <v>4920</v>
      </c>
      <c r="T620" s="300" t="s">
        <v>5494</v>
      </c>
      <c r="U620" s="291"/>
      <c r="V620" s="291"/>
    </row>
    <row r="621" spans="1:22" s="356" customFormat="1" ht="63.75">
      <c r="A621" s="299" t="s">
        <v>4760</v>
      </c>
      <c r="B621" s="300" t="s">
        <v>783</v>
      </c>
      <c r="C621" s="317">
        <v>616</v>
      </c>
      <c r="D621" s="346">
        <v>3000113</v>
      </c>
      <c r="E621" s="329" t="s">
        <v>4998</v>
      </c>
      <c r="F621" s="322">
        <v>41275</v>
      </c>
      <c r="G621" s="299" t="s">
        <v>1077</v>
      </c>
      <c r="H621" s="330">
        <v>480</v>
      </c>
      <c r="I621" s="330">
        <v>566.4</v>
      </c>
      <c r="J621" s="331">
        <v>2013</v>
      </c>
      <c r="K621" s="324">
        <v>41275</v>
      </c>
      <c r="L621" s="331">
        <v>2013</v>
      </c>
      <c r="M621" s="324">
        <v>41639</v>
      </c>
      <c r="N621" s="299" t="s">
        <v>783</v>
      </c>
      <c r="O621" s="332" t="s">
        <v>7823</v>
      </c>
      <c r="P621" s="301" t="s">
        <v>329</v>
      </c>
      <c r="Q621" s="300">
        <v>1</v>
      </c>
      <c r="R621" s="300">
        <v>8</v>
      </c>
      <c r="S621" s="309" t="s">
        <v>4920</v>
      </c>
      <c r="T621" s="300" t="s">
        <v>5494</v>
      </c>
      <c r="U621" s="291"/>
      <c r="V621" s="291"/>
    </row>
    <row r="622" spans="1:22" s="356" customFormat="1" ht="63.75">
      <c r="A622" s="299" t="s">
        <v>4760</v>
      </c>
      <c r="B622" s="333" t="s">
        <v>783</v>
      </c>
      <c r="C622" s="317">
        <v>617</v>
      </c>
      <c r="D622" s="517" t="s">
        <v>5496</v>
      </c>
      <c r="E622" s="329" t="s">
        <v>4809</v>
      </c>
      <c r="F622" s="322">
        <v>41275</v>
      </c>
      <c r="G622" s="299" t="s">
        <v>1077</v>
      </c>
      <c r="H622" s="334">
        <v>2193</v>
      </c>
      <c r="I622" s="334">
        <v>2587.7399999999998</v>
      </c>
      <c r="J622" s="333" t="s">
        <v>690</v>
      </c>
      <c r="K622" s="324">
        <v>41275</v>
      </c>
      <c r="L622" s="333" t="s">
        <v>690</v>
      </c>
      <c r="M622" s="324">
        <v>41639</v>
      </c>
      <c r="N622" s="299" t="s">
        <v>783</v>
      </c>
      <c r="O622" s="333" t="s">
        <v>5497</v>
      </c>
      <c r="P622" s="301" t="s">
        <v>329</v>
      </c>
      <c r="Q622" s="335" t="s">
        <v>9</v>
      </c>
      <c r="R622" s="335" t="s">
        <v>662</v>
      </c>
      <c r="S622" s="309" t="s">
        <v>4920</v>
      </c>
      <c r="T622" s="300" t="s">
        <v>5498</v>
      </c>
      <c r="U622" s="291"/>
      <c r="V622" s="291"/>
    </row>
    <row r="623" spans="1:22" s="356" customFormat="1" ht="63.75">
      <c r="A623" s="299" t="s">
        <v>4760</v>
      </c>
      <c r="B623" s="333" t="s">
        <v>783</v>
      </c>
      <c r="C623" s="317">
        <v>618</v>
      </c>
      <c r="D623" s="517" t="s">
        <v>5499</v>
      </c>
      <c r="E623" s="329" t="s">
        <v>4809</v>
      </c>
      <c r="F623" s="322">
        <v>41275</v>
      </c>
      <c r="G623" s="335" t="s">
        <v>1106</v>
      </c>
      <c r="H623" s="334">
        <v>123</v>
      </c>
      <c r="I623" s="334">
        <v>145.13999999999999</v>
      </c>
      <c r="J623" s="333" t="s">
        <v>690</v>
      </c>
      <c r="K623" s="324">
        <v>41275</v>
      </c>
      <c r="L623" s="333" t="s">
        <v>690</v>
      </c>
      <c r="M623" s="324">
        <v>41639</v>
      </c>
      <c r="N623" s="299" t="s">
        <v>783</v>
      </c>
      <c r="O623" s="333" t="s">
        <v>5500</v>
      </c>
      <c r="P623" s="301" t="s">
        <v>329</v>
      </c>
      <c r="Q623" s="335" t="s">
        <v>9</v>
      </c>
      <c r="R623" s="335" t="s">
        <v>662</v>
      </c>
      <c r="S623" s="309" t="s">
        <v>4920</v>
      </c>
      <c r="T623" s="300" t="s">
        <v>5501</v>
      </c>
      <c r="U623" s="291"/>
      <c r="V623" s="291"/>
    </row>
    <row r="624" spans="1:22" s="356" customFormat="1" ht="63.75">
      <c r="A624" s="299" t="s">
        <v>4760</v>
      </c>
      <c r="B624" s="333" t="s">
        <v>783</v>
      </c>
      <c r="C624" s="317">
        <v>619</v>
      </c>
      <c r="D624" s="517" t="s">
        <v>5502</v>
      </c>
      <c r="E624" s="329" t="s">
        <v>5503</v>
      </c>
      <c r="F624" s="322">
        <v>41275</v>
      </c>
      <c r="G624" s="299" t="s">
        <v>1077</v>
      </c>
      <c r="H624" s="334">
        <v>5618.6</v>
      </c>
      <c r="I624" s="334">
        <v>6630</v>
      </c>
      <c r="J624" s="333" t="s">
        <v>690</v>
      </c>
      <c r="K624" s="324">
        <v>41275</v>
      </c>
      <c r="L624" s="333" t="s">
        <v>690</v>
      </c>
      <c r="M624" s="324">
        <v>41639</v>
      </c>
      <c r="N624" s="299" t="s">
        <v>783</v>
      </c>
      <c r="O624" s="333" t="s">
        <v>5504</v>
      </c>
      <c r="P624" s="301" t="s">
        <v>329</v>
      </c>
      <c r="Q624" s="335" t="s">
        <v>9</v>
      </c>
      <c r="R624" s="335" t="s">
        <v>662</v>
      </c>
      <c r="S624" s="309" t="s">
        <v>4920</v>
      </c>
      <c r="T624" s="300" t="s">
        <v>5505</v>
      </c>
      <c r="U624" s="291"/>
      <c r="V624" s="291"/>
    </row>
    <row r="625" spans="1:22" s="356" customFormat="1" ht="63.75">
      <c r="A625" s="299" t="s">
        <v>4760</v>
      </c>
      <c r="B625" s="333" t="s">
        <v>783</v>
      </c>
      <c r="C625" s="317">
        <v>620</v>
      </c>
      <c r="D625" s="517" t="s">
        <v>5506</v>
      </c>
      <c r="E625" s="329" t="s">
        <v>4809</v>
      </c>
      <c r="F625" s="322">
        <v>41275</v>
      </c>
      <c r="G625" s="299" t="s">
        <v>1077</v>
      </c>
      <c r="H625" s="334">
        <v>40</v>
      </c>
      <c r="I625" s="334">
        <v>47.2</v>
      </c>
      <c r="J625" s="333" t="s">
        <v>690</v>
      </c>
      <c r="K625" s="324">
        <v>41275</v>
      </c>
      <c r="L625" s="333" t="s">
        <v>690</v>
      </c>
      <c r="M625" s="324">
        <v>41639</v>
      </c>
      <c r="N625" s="299" t="s">
        <v>783</v>
      </c>
      <c r="O625" s="333" t="s">
        <v>5507</v>
      </c>
      <c r="P625" s="301" t="s">
        <v>329</v>
      </c>
      <c r="Q625" s="335" t="s">
        <v>9</v>
      </c>
      <c r="R625" s="335" t="s">
        <v>662</v>
      </c>
      <c r="S625" s="309" t="s">
        <v>4920</v>
      </c>
      <c r="T625" s="300" t="s">
        <v>5508</v>
      </c>
      <c r="U625" s="291"/>
      <c r="V625" s="291"/>
    </row>
    <row r="626" spans="1:22" s="356" customFormat="1" ht="63.75">
      <c r="A626" s="299" t="s">
        <v>4760</v>
      </c>
      <c r="B626" s="333" t="s">
        <v>783</v>
      </c>
      <c r="C626" s="317">
        <v>621</v>
      </c>
      <c r="D626" s="300">
        <v>3000427</v>
      </c>
      <c r="E626" s="329" t="s">
        <v>5509</v>
      </c>
      <c r="F626" s="322">
        <v>41275</v>
      </c>
      <c r="G626" s="299" t="s">
        <v>1077</v>
      </c>
      <c r="H626" s="334">
        <v>1216510.5162793475</v>
      </c>
      <c r="I626" s="334">
        <v>1435482.40920963</v>
      </c>
      <c r="J626" s="300">
        <v>2013</v>
      </c>
      <c r="K626" s="324">
        <v>41275</v>
      </c>
      <c r="L626" s="300">
        <v>2013</v>
      </c>
      <c r="M626" s="324">
        <v>41639</v>
      </c>
      <c r="N626" s="299" t="s">
        <v>783</v>
      </c>
      <c r="O626" s="332" t="s">
        <v>7824</v>
      </c>
      <c r="P626" s="301" t="s">
        <v>329</v>
      </c>
      <c r="Q626" s="300">
        <v>1</v>
      </c>
      <c r="R626" s="300">
        <v>8</v>
      </c>
      <c r="S626" s="309" t="s">
        <v>4920</v>
      </c>
      <c r="T626" s="300" t="s">
        <v>5510</v>
      </c>
      <c r="U626" s="291"/>
      <c r="V626" s="291"/>
    </row>
    <row r="627" spans="1:22" s="356" customFormat="1" ht="63.75">
      <c r="A627" s="299" t="s">
        <v>4760</v>
      </c>
      <c r="B627" s="333" t="s">
        <v>783</v>
      </c>
      <c r="C627" s="317">
        <v>622</v>
      </c>
      <c r="D627" s="300">
        <v>3000425</v>
      </c>
      <c r="E627" s="329" t="s">
        <v>5511</v>
      </c>
      <c r="F627" s="322">
        <v>41275</v>
      </c>
      <c r="G627" s="299" t="s">
        <v>1077</v>
      </c>
      <c r="H627" s="334">
        <v>2127825.4145800001</v>
      </c>
      <c r="I627" s="334">
        <v>2510833.9892044002</v>
      </c>
      <c r="J627" s="300">
        <v>2013</v>
      </c>
      <c r="K627" s="324">
        <v>41275</v>
      </c>
      <c r="L627" s="300">
        <v>2013</v>
      </c>
      <c r="M627" s="324">
        <v>41639</v>
      </c>
      <c r="N627" s="299" t="s">
        <v>783</v>
      </c>
      <c r="O627" s="332" t="s">
        <v>7825</v>
      </c>
      <c r="P627" s="301" t="s">
        <v>329</v>
      </c>
      <c r="Q627" s="300">
        <v>1</v>
      </c>
      <c r="R627" s="300">
        <v>8</v>
      </c>
      <c r="S627" s="309" t="s">
        <v>4920</v>
      </c>
      <c r="T627" s="300" t="s">
        <v>5512</v>
      </c>
      <c r="U627" s="291"/>
      <c r="V627" s="291"/>
    </row>
    <row r="628" spans="1:22" s="356" customFormat="1" ht="63.75">
      <c r="A628" s="299" t="s">
        <v>4760</v>
      </c>
      <c r="B628" s="333" t="s">
        <v>783</v>
      </c>
      <c r="C628" s="317">
        <v>623</v>
      </c>
      <c r="D628" s="300">
        <v>3000426</v>
      </c>
      <c r="E628" s="329" t="s">
        <v>5513</v>
      </c>
      <c r="F628" s="322">
        <v>41275</v>
      </c>
      <c r="G628" s="299" t="s">
        <v>1077</v>
      </c>
      <c r="H628" s="334">
        <v>2008315.1198006188</v>
      </c>
      <c r="I628" s="334">
        <v>2369811.8413647301</v>
      </c>
      <c r="J628" s="300">
        <v>2013</v>
      </c>
      <c r="K628" s="324">
        <v>41275</v>
      </c>
      <c r="L628" s="300">
        <v>2013</v>
      </c>
      <c r="M628" s="324">
        <v>41639</v>
      </c>
      <c r="N628" s="299" t="s">
        <v>783</v>
      </c>
      <c r="O628" s="332" t="s">
        <v>5514</v>
      </c>
      <c r="P628" s="301" t="s">
        <v>329</v>
      </c>
      <c r="Q628" s="300">
        <v>1</v>
      </c>
      <c r="R628" s="300">
        <v>8</v>
      </c>
      <c r="S628" s="309" t="s">
        <v>4920</v>
      </c>
      <c r="T628" s="300" t="s">
        <v>5515</v>
      </c>
      <c r="U628" s="291"/>
      <c r="V628" s="291"/>
    </row>
    <row r="629" spans="1:22" s="356" customFormat="1" ht="63.75">
      <c r="A629" s="299" t="s">
        <v>4760</v>
      </c>
      <c r="B629" s="333" t="s">
        <v>783</v>
      </c>
      <c r="C629" s="317">
        <v>624</v>
      </c>
      <c r="D629" s="300">
        <v>3000516</v>
      </c>
      <c r="E629" s="329" t="s">
        <v>4809</v>
      </c>
      <c r="F629" s="322">
        <v>41275</v>
      </c>
      <c r="G629" s="299" t="s">
        <v>1077</v>
      </c>
      <c r="H629" s="334">
        <v>36007.399900000004</v>
      </c>
      <c r="I629" s="334">
        <v>42488.731882</v>
      </c>
      <c r="J629" s="300">
        <v>2013</v>
      </c>
      <c r="K629" s="324">
        <v>41275</v>
      </c>
      <c r="L629" s="300">
        <v>2013</v>
      </c>
      <c r="M629" s="336">
        <v>41277</v>
      </c>
      <c r="N629" s="299" t="s">
        <v>783</v>
      </c>
      <c r="O629" s="332" t="s">
        <v>5516</v>
      </c>
      <c r="P629" s="301" t="s">
        <v>329</v>
      </c>
      <c r="Q629" s="300">
        <v>1</v>
      </c>
      <c r="R629" s="300">
        <v>8</v>
      </c>
      <c r="S629" s="309" t="s">
        <v>4920</v>
      </c>
      <c r="T629" s="300" t="s">
        <v>5517</v>
      </c>
      <c r="U629" s="291"/>
      <c r="V629" s="291"/>
    </row>
    <row r="630" spans="1:22" s="356" customFormat="1" ht="63.75">
      <c r="A630" s="299" t="s">
        <v>4760</v>
      </c>
      <c r="B630" s="333" t="s">
        <v>783</v>
      </c>
      <c r="C630" s="317">
        <v>625</v>
      </c>
      <c r="D630" s="300" t="s">
        <v>5518</v>
      </c>
      <c r="E630" s="332" t="s">
        <v>385</v>
      </c>
      <c r="F630" s="322">
        <v>41275</v>
      </c>
      <c r="G630" s="299" t="s">
        <v>1077</v>
      </c>
      <c r="H630" s="334">
        <v>238</v>
      </c>
      <c r="I630" s="334">
        <v>280.83999999999997</v>
      </c>
      <c r="J630" s="300">
        <v>2013</v>
      </c>
      <c r="K630" s="324">
        <v>41275</v>
      </c>
      <c r="L630" s="300">
        <v>2013</v>
      </c>
      <c r="M630" s="324">
        <v>41639</v>
      </c>
      <c r="N630" s="299" t="s">
        <v>783</v>
      </c>
      <c r="O630" s="332"/>
      <c r="P630" s="301" t="s">
        <v>329</v>
      </c>
      <c r="Q630" s="300">
        <v>1</v>
      </c>
      <c r="R630" s="300">
        <v>8</v>
      </c>
      <c r="S630" s="309" t="s">
        <v>4920</v>
      </c>
      <c r="T630" s="300"/>
      <c r="U630" s="291"/>
      <c r="V630" s="291"/>
    </row>
    <row r="631" spans="1:22" s="356" customFormat="1" ht="63.75">
      <c r="A631" s="299" t="s">
        <v>4760</v>
      </c>
      <c r="B631" s="309" t="s">
        <v>1104</v>
      </c>
      <c r="C631" s="317">
        <v>626</v>
      </c>
      <c r="D631" s="300">
        <v>1</v>
      </c>
      <c r="E631" s="321" t="s">
        <v>4918</v>
      </c>
      <c r="F631" s="306">
        <v>41275</v>
      </c>
      <c r="G631" s="301" t="s">
        <v>109</v>
      </c>
      <c r="H631" s="330">
        <v>6988.7</v>
      </c>
      <c r="I631" s="330">
        <v>8246.6659999999993</v>
      </c>
      <c r="J631" s="309">
        <v>2013</v>
      </c>
      <c r="K631" s="324">
        <v>41275</v>
      </c>
      <c r="L631" s="309">
        <v>2013</v>
      </c>
      <c r="M631" s="324">
        <v>41639</v>
      </c>
      <c r="N631" s="299" t="s">
        <v>1104</v>
      </c>
      <c r="O631" s="325" t="s">
        <v>5519</v>
      </c>
      <c r="P631" s="301" t="s">
        <v>329</v>
      </c>
      <c r="Q631" s="327">
        <v>1</v>
      </c>
      <c r="R631" s="327">
        <v>8</v>
      </c>
      <c r="S631" s="309" t="s">
        <v>4920</v>
      </c>
      <c r="T631" s="309" t="s">
        <v>5520</v>
      </c>
      <c r="U631" s="291"/>
      <c r="V631" s="291"/>
    </row>
    <row r="632" spans="1:22" s="356" customFormat="1" ht="63.75">
      <c r="A632" s="299" t="s">
        <v>4760</v>
      </c>
      <c r="B632" s="309" t="s">
        <v>1104</v>
      </c>
      <c r="C632" s="317">
        <v>627</v>
      </c>
      <c r="D632" s="300">
        <v>1</v>
      </c>
      <c r="E632" s="321" t="s">
        <v>5521</v>
      </c>
      <c r="F632" s="306">
        <v>41276</v>
      </c>
      <c r="G632" s="301" t="s">
        <v>109</v>
      </c>
      <c r="H632" s="330">
        <v>17187.14</v>
      </c>
      <c r="I632" s="330">
        <v>20280.825199999999</v>
      </c>
      <c r="J632" s="309">
        <v>2013</v>
      </c>
      <c r="K632" s="324">
        <v>41275</v>
      </c>
      <c r="L632" s="309">
        <v>2013</v>
      </c>
      <c r="M632" s="324">
        <v>41639</v>
      </c>
      <c r="N632" s="299" t="s">
        <v>1104</v>
      </c>
      <c r="O632" s="325" t="s">
        <v>5522</v>
      </c>
      <c r="P632" s="301" t="s">
        <v>329</v>
      </c>
      <c r="Q632" s="327">
        <v>1</v>
      </c>
      <c r="R632" s="327">
        <v>8</v>
      </c>
      <c r="S632" s="309" t="s">
        <v>4920</v>
      </c>
      <c r="T632" s="309" t="s">
        <v>5523</v>
      </c>
      <c r="U632" s="291"/>
      <c r="V632" s="291"/>
    </row>
    <row r="633" spans="1:22" s="356" customFormat="1" ht="63.75">
      <c r="A633" s="299" t="s">
        <v>4760</v>
      </c>
      <c r="B633" s="309" t="s">
        <v>1104</v>
      </c>
      <c r="C633" s="317">
        <v>628</v>
      </c>
      <c r="D633" s="300">
        <v>1</v>
      </c>
      <c r="E633" s="321" t="s">
        <v>4918</v>
      </c>
      <c r="F633" s="306">
        <v>41277</v>
      </c>
      <c r="G633" s="301" t="s">
        <v>109</v>
      </c>
      <c r="H633" s="330">
        <v>914.36</v>
      </c>
      <c r="I633" s="330">
        <v>1078.9448</v>
      </c>
      <c r="J633" s="309">
        <v>2013</v>
      </c>
      <c r="K633" s="324">
        <v>41275</v>
      </c>
      <c r="L633" s="309">
        <v>2013</v>
      </c>
      <c r="M633" s="324">
        <v>41639</v>
      </c>
      <c r="N633" s="299" t="s">
        <v>1104</v>
      </c>
      <c r="O633" s="325" t="s">
        <v>5524</v>
      </c>
      <c r="P633" s="301" t="s">
        <v>329</v>
      </c>
      <c r="Q633" s="327">
        <v>1</v>
      </c>
      <c r="R633" s="327">
        <v>8</v>
      </c>
      <c r="S633" s="309" t="s">
        <v>4920</v>
      </c>
      <c r="T633" s="309" t="s">
        <v>5525</v>
      </c>
      <c r="U633" s="291"/>
      <c r="V633" s="291"/>
    </row>
    <row r="634" spans="1:22" s="356" customFormat="1" ht="63.75">
      <c r="A634" s="299" t="s">
        <v>4760</v>
      </c>
      <c r="B634" s="309" t="s">
        <v>1104</v>
      </c>
      <c r="C634" s="317">
        <v>629</v>
      </c>
      <c r="D634" s="300">
        <v>1</v>
      </c>
      <c r="E634" s="321" t="s">
        <v>4918</v>
      </c>
      <c r="F634" s="306">
        <v>41278</v>
      </c>
      <c r="G634" s="301" t="s">
        <v>109</v>
      </c>
      <c r="H634" s="330">
        <v>403.7</v>
      </c>
      <c r="I634" s="330">
        <v>476.36599999999999</v>
      </c>
      <c r="J634" s="309">
        <v>2013</v>
      </c>
      <c r="K634" s="324">
        <v>41275</v>
      </c>
      <c r="L634" s="309">
        <v>2013</v>
      </c>
      <c r="M634" s="324">
        <v>41639</v>
      </c>
      <c r="N634" s="299" t="s">
        <v>1104</v>
      </c>
      <c r="O634" s="325" t="s">
        <v>5526</v>
      </c>
      <c r="P634" s="301" t="s">
        <v>329</v>
      </c>
      <c r="Q634" s="327">
        <v>1</v>
      </c>
      <c r="R634" s="327">
        <v>8</v>
      </c>
      <c r="S634" s="309" t="s">
        <v>4920</v>
      </c>
      <c r="T634" s="309" t="s">
        <v>5527</v>
      </c>
      <c r="U634" s="291"/>
      <c r="V634" s="291"/>
    </row>
    <row r="635" spans="1:22" s="356" customFormat="1" ht="63.75">
      <c r="A635" s="299" t="s">
        <v>4760</v>
      </c>
      <c r="B635" s="309" t="s">
        <v>1104</v>
      </c>
      <c r="C635" s="317">
        <v>630</v>
      </c>
      <c r="D635" s="300">
        <v>1</v>
      </c>
      <c r="E635" s="321" t="s">
        <v>4989</v>
      </c>
      <c r="F635" s="306">
        <v>41279</v>
      </c>
      <c r="G635" s="301" t="s">
        <v>109</v>
      </c>
      <c r="H635" s="330">
        <v>697202</v>
      </c>
      <c r="I635" s="330">
        <v>822698.36</v>
      </c>
      <c r="J635" s="309">
        <v>2013</v>
      </c>
      <c r="K635" s="324">
        <v>41275</v>
      </c>
      <c r="L635" s="309">
        <v>2013</v>
      </c>
      <c r="M635" s="324">
        <v>41639</v>
      </c>
      <c r="N635" s="299" t="s">
        <v>1104</v>
      </c>
      <c r="O635" s="325" t="s">
        <v>5528</v>
      </c>
      <c r="P635" s="301" t="s">
        <v>329</v>
      </c>
      <c r="Q635" s="327">
        <v>1</v>
      </c>
      <c r="R635" s="327">
        <v>8</v>
      </c>
      <c r="S635" s="309" t="s">
        <v>4920</v>
      </c>
      <c r="T635" s="309" t="s">
        <v>5529</v>
      </c>
      <c r="U635" s="291"/>
      <c r="V635" s="291"/>
    </row>
    <row r="636" spans="1:22" s="356" customFormat="1" ht="63.75">
      <c r="A636" s="299" t="s">
        <v>4760</v>
      </c>
      <c r="B636" s="309" t="s">
        <v>1104</v>
      </c>
      <c r="C636" s="317">
        <v>631</v>
      </c>
      <c r="D636" s="300">
        <v>1</v>
      </c>
      <c r="E636" s="321" t="s">
        <v>4996</v>
      </c>
      <c r="F636" s="306">
        <v>41280</v>
      </c>
      <c r="G636" s="301" t="s">
        <v>109</v>
      </c>
      <c r="H636" s="330">
        <v>656382.9</v>
      </c>
      <c r="I636" s="330">
        <v>774531.82200000004</v>
      </c>
      <c r="J636" s="309">
        <v>2013</v>
      </c>
      <c r="K636" s="324">
        <v>41275</v>
      </c>
      <c r="L636" s="309">
        <v>2013</v>
      </c>
      <c r="M636" s="324">
        <v>41639</v>
      </c>
      <c r="N636" s="299" t="s">
        <v>1104</v>
      </c>
      <c r="O636" s="325" t="s">
        <v>5530</v>
      </c>
      <c r="P636" s="301" t="s">
        <v>329</v>
      </c>
      <c r="Q636" s="327">
        <v>1</v>
      </c>
      <c r="R636" s="327">
        <v>8</v>
      </c>
      <c r="S636" s="309" t="s">
        <v>4920</v>
      </c>
      <c r="T636" s="309" t="s">
        <v>5523</v>
      </c>
      <c r="U636" s="291"/>
      <c r="V636" s="291"/>
    </row>
    <row r="637" spans="1:22" s="356" customFormat="1" ht="63.75">
      <c r="A637" s="299" t="s">
        <v>4760</v>
      </c>
      <c r="B637" s="309" t="s">
        <v>1104</v>
      </c>
      <c r="C637" s="317">
        <v>632</v>
      </c>
      <c r="D637" s="300">
        <v>1</v>
      </c>
      <c r="E637" s="321" t="s">
        <v>4998</v>
      </c>
      <c r="F637" s="306">
        <v>41281</v>
      </c>
      <c r="G637" s="301" t="s">
        <v>109</v>
      </c>
      <c r="H637" s="330">
        <v>14334.6</v>
      </c>
      <c r="I637" s="330">
        <v>16914.828000000001</v>
      </c>
      <c r="J637" s="309">
        <v>2013</v>
      </c>
      <c r="K637" s="324">
        <v>41275</v>
      </c>
      <c r="L637" s="309">
        <v>2013</v>
      </c>
      <c r="M637" s="324">
        <v>41639</v>
      </c>
      <c r="N637" s="299" t="s">
        <v>1104</v>
      </c>
      <c r="O637" s="325" t="s">
        <v>5531</v>
      </c>
      <c r="P637" s="301" t="s">
        <v>329</v>
      </c>
      <c r="Q637" s="327">
        <v>1</v>
      </c>
      <c r="R637" s="327">
        <v>8</v>
      </c>
      <c r="S637" s="309" t="s">
        <v>4920</v>
      </c>
      <c r="T637" s="309" t="s">
        <v>5532</v>
      </c>
      <c r="U637" s="291"/>
      <c r="V637" s="291"/>
    </row>
    <row r="638" spans="1:22" s="356" customFormat="1" ht="63.75">
      <c r="A638" s="299" t="s">
        <v>4760</v>
      </c>
      <c r="B638" s="309" t="s">
        <v>1199</v>
      </c>
      <c r="C638" s="317">
        <v>633</v>
      </c>
      <c r="D638" s="309">
        <v>3000511</v>
      </c>
      <c r="E638" s="321" t="s">
        <v>4918</v>
      </c>
      <c r="F638" s="322">
        <v>41275</v>
      </c>
      <c r="G638" s="299" t="s">
        <v>1077</v>
      </c>
      <c r="H638" s="323">
        <v>839.5</v>
      </c>
      <c r="I638" s="323">
        <f>H638*1.18</f>
        <v>990.6099999999999</v>
      </c>
      <c r="J638" s="320">
        <v>2013</v>
      </c>
      <c r="K638" s="324">
        <v>41275</v>
      </c>
      <c r="L638" s="320">
        <v>2013</v>
      </c>
      <c r="M638" s="324">
        <v>41639</v>
      </c>
      <c r="N638" s="299" t="s">
        <v>1199</v>
      </c>
      <c r="O638" s="321" t="s">
        <v>5533</v>
      </c>
      <c r="P638" s="301" t="s">
        <v>329</v>
      </c>
      <c r="Q638" s="309">
        <v>1</v>
      </c>
      <c r="R638" s="309">
        <v>8</v>
      </c>
      <c r="S638" s="309" t="s">
        <v>4920</v>
      </c>
      <c r="T638" s="309" t="s">
        <v>5534</v>
      </c>
      <c r="U638" s="291"/>
      <c r="V638" s="291"/>
    </row>
    <row r="639" spans="1:22" s="356" customFormat="1" ht="63.75">
      <c r="A639" s="299" t="s">
        <v>4760</v>
      </c>
      <c r="B639" s="309" t="s">
        <v>1199</v>
      </c>
      <c r="C639" s="317">
        <v>634</v>
      </c>
      <c r="D639" s="309">
        <v>3000512</v>
      </c>
      <c r="E639" s="321" t="s">
        <v>4918</v>
      </c>
      <c r="F639" s="322">
        <v>41275</v>
      </c>
      <c r="G639" s="299" t="s">
        <v>1077</v>
      </c>
      <c r="H639" s="323">
        <v>2310.8798423817275</v>
      </c>
      <c r="I639" s="323">
        <f>H639*1.18</f>
        <v>2726.8382140104382</v>
      </c>
      <c r="J639" s="320">
        <v>2013</v>
      </c>
      <c r="K639" s="324">
        <v>41275</v>
      </c>
      <c r="L639" s="320">
        <v>2013</v>
      </c>
      <c r="M639" s="324">
        <v>41639</v>
      </c>
      <c r="N639" s="299" t="s">
        <v>1199</v>
      </c>
      <c r="O639" s="321" t="s">
        <v>5535</v>
      </c>
      <c r="P639" s="301" t="s">
        <v>329</v>
      </c>
      <c r="Q639" s="309">
        <v>1</v>
      </c>
      <c r="R639" s="309">
        <v>8</v>
      </c>
      <c r="S639" s="309" t="s">
        <v>4920</v>
      </c>
      <c r="T639" s="309" t="s">
        <v>5536</v>
      </c>
      <c r="U639" s="291"/>
      <c r="V639" s="291"/>
    </row>
    <row r="640" spans="1:22" s="356" customFormat="1" ht="63.75">
      <c r="A640" s="299" t="s">
        <v>4760</v>
      </c>
      <c r="B640" s="309" t="s">
        <v>1199</v>
      </c>
      <c r="C640" s="317">
        <v>635</v>
      </c>
      <c r="D640" s="309">
        <v>3000512</v>
      </c>
      <c r="E640" s="321" t="s">
        <v>4918</v>
      </c>
      <c r="F640" s="322">
        <v>41275</v>
      </c>
      <c r="G640" s="299" t="s">
        <v>1077</v>
      </c>
      <c r="H640" s="323">
        <v>2252.1286599482942</v>
      </c>
      <c r="I640" s="323">
        <f t="shared" ref="I640:I692" si="4">H640*1.18</f>
        <v>2657.5118187389871</v>
      </c>
      <c r="J640" s="320">
        <v>2013</v>
      </c>
      <c r="K640" s="324">
        <v>41275</v>
      </c>
      <c r="L640" s="320">
        <v>2013</v>
      </c>
      <c r="M640" s="324">
        <v>41639</v>
      </c>
      <c r="N640" s="299" t="s">
        <v>1199</v>
      </c>
      <c r="O640" s="321" t="s">
        <v>5537</v>
      </c>
      <c r="P640" s="301" t="s">
        <v>329</v>
      </c>
      <c r="Q640" s="309">
        <v>1</v>
      </c>
      <c r="R640" s="309">
        <v>8</v>
      </c>
      <c r="S640" s="309" t="s">
        <v>4920</v>
      </c>
      <c r="T640" s="309" t="s">
        <v>5536</v>
      </c>
      <c r="U640" s="291"/>
      <c r="V640" s="291"/>
    </row>
    <row r="641" spans="1:22" s="356" customFormat="1" ht="63.75">
      <c r="A641" s="299" t="s">
        <v>4760</v>
      </c>
      <c r="B641" s="309" t="s">
        <v>1199</v>
      </c>
      <c r="C641" s="317">
        <v>636</v>
      </c>
      <c r="D641" s="309">
        <v>3000512</v>
      </c>
      <c r="E641" s="321" t="s">
        <v>4918</v>
      </c>
      <c r="F641" s="322">
        <v>41275</v>
      </c>
      <c r="G641" s="299" t="s">
        <v>1077</v>
      </c>
      <c r="H641" s="323">
        <v>188.00378378698804</v>
      </c>
      <c r="I641" s="323">
        <v>188.00378378698804</v>
      </c>
      <c r="J641" s="320">
        <v>2013</v>
      </c>
      <c r="K641" s="324">
        <v>41275</v>
      </c>
      <c r="L641" s="320">
        <v>2013</v>
      </c>
      <c r="M641" s="324">
        <v>41639</v>
      </c>
      <c r="N641" s="299" t="s">
        <v>1199</v>
      </c>
      <c r="O641" s="321" t="s">
        <v>5538</v>
      </c>
      <c r="P641" s="301" t="s">
        <v>329</v>
      </c>
      <c r="Q641" s="309">
        <v>1</v>
      </c>
      <c r="R641" s="309">
        <v>8</v>
      </c>
      <c r="S641" s="309" t="s">
        <v>4920</v>
      </c>
      <c r="T641" s="309" t="s">
        <v>5539</v>
      </c>
      <c r="U641" s="291"/>
      <c r="V641" s="291"/>
    </row>
    <row r="642" spans="1:22" s="356" customFormat="1" ht="63.75">
      <c r="A642" s="299" t="s">
        <v>4760</v>
      </c>
      <c r="B642" s="309" t="s">
        <v>1199</v>
      </c>
      <c r="C642" s="317">
        <v>637</v>
      </c>
      <c r="D642" s="309">
        <v>3000512</v>
      </c>
      <c r="E642" s="321" t="s">
        <v>4918</v>
      </c>
      <c r="F642" s="322">
        <v>41275</v>
      </c>
      <c r="G642" s="299" t="s">
        <v>1077</v>
      </c>
      <c r="H642" s="323">
        <v>2232.5449324704828</v>
      </c>
      <c r="I642" s="323">
        <f t="shared" si="4"/>
        <v>2634.4030203151697</v>
      </c>
      <c r="J642" s="320">
        <v>2013</v>
      </c>
      <c r="K642" s="324">
        <v>41275</v>
      </c>
      <c r="L642" s="320">
        <v>2013</v>
      </c>
      <c r="M642" s="324">
        <v>41639</v>
      </c>
      <c r="N642" s="299" t="s">
        <v>1199</v>
      </c>
      <c r="O642" s="321" t="s">
        <v>5540</v>
      </c>
      <c r="P642" s="301" t="s">
        <v>329</v>
      </c>
      <c r="Q642" s="309">
        <v>1</v>
      </c>
      <c r="R642" s="309">
        <v>8</v>
      </c>
      <c r="S642" s="309" t="s">
        <v>4920</v>
      </c>
      <c r="T642" s="309" t="s">
        <v>5541</v>
      </c>
      <c r="U642" s="291"/>
      <c r="V642" s="291"/>
    </row>
    <row r="643" spans="1:22" s="356" customFormat="1" ht="63.75">
      <c r="A643" s="299" t="s">
        <v>4760</v>
      </c>
      <c r="B643" s="309" t="s">
        <v>1199</v>
      </c>
      <c r="C643" s="317">
        <v>638</v>
      </c>
      <c r="D643" s="309">
        <v>3000512</v>
      </c>
      <c r="E643" s="321" t="s">
        <v>4918</v>
      </c>
      <c r="F643" s="322">
        <v>41275</v>
      </c>
      <c r="G643" s="299" t="s">
        <v>1077</v>
      </c>
      <c r="H643" s="323">
        <v>119.46073761464865</v>
      </c>
      <c r="I643" s="323">
        <f t="shared" si="4"/>
        <v>140.96367038528541</v>
      </c>
      <c r="J643" s="320">
        <v>2013</v>
      </c>
      <c r="K643" s="324">
        <v>41275</v>
      </c>
      <c r="L643" s="320">
        <v>2013</v>
      </c>
      <c r="M643" s="324">
        <v>41639</v>
      </c>
      <c r="N643" s="299" t="s">
        <v>1199</v>
      </c>
      <c r="O643" s="321" t="s">
        <v>5542</v>
      </c>
      <c r="P643" s="301" t="s">
        <v>329</v>
      </c>
      <c r="Q643" s="309">
        <v>1</v>
      </c>
      <c r="R643" s="309">
        <v>8</v>
      </c>
      <c r="S643" s="309" t="s">
        <v>4920</v>
      </c>
      <c r="T643" s="309" t="s">
        <v>5536</v>
      </c>
      <c r="U643" s="291"/>
      <c r="V643" s="291"/>
    </row>
    <row r="644" spans="1:22" s="356" customFormat="1" ht="63.75">
      <c r="A644" s="299" t="s">
        <v>4760</v>
      </c>
      <c r="B644" s="309" t="s">
        <v>1199</v>
      </c>
      <c r="C644" s="317">
        <v>639</v>
      </c>
      <c r="D644" s="309">
        <v>3000512</v>
      </c>
      <c r="E644" s="321" t="s">
        <v>4918</v>
      </c>
      <c r="F644" s="322">
        <v>41275</v>
      </c>
      <c r="G644" s="299" t="s">
        <v>1077</v>
      </c>
      <c r="H644" s="323">
        <v>141.98202421413157</v>
      </c>
      <c r="I644" s="323">
        <f t="shared" si="4"/>
        <v>167.53878857267523</v>
      </c>
      <c r="J644" s="320">
        <v>2013</v>
      </c>
      <c r="K644" s="324">
        <v>41275</v>
      </c>
      <c r="L644" s="320">
        <v>2013</v>
      </c>
      <c r="M644" s="324">
        <v>41639</v>
      </c>
      <c r="N644" s="299" t="s">
        <v>1199</v>
      </c>
      <c r="O644" s="321" t="s">
        <v>5543</v>
      </c>
      <c r="P644" s="301" t="s">
        <v>329</v>
      </c>
      <c r="Q644" s="309">
        <v>1</v>
      </c>
      <c r="R644" s="309">
        <v>8</v>
      </c>
      <c r="S644" s="309" t="s">
        <v>4920</v>
      </c>
      <c r="T644" s="309" t="s">
        <v>5534</v>
      </c>
      <c r="U644" s="291"/>
      <c r="V644" s="291"/>
    </row>
    <row r="645" spans="1:22" s="356" customFormat="1" ht="63.75">
      <c r="A645" s="299" t="s">
        <v>4760</v>
      </c>
      <c r="B645" s="309" t="s">
        <v>1199</v>
      </c>
      <c r="C645" s="317">
        <v>640</v>
      </c>
      <c r="D645" s="309">
        <v>3000513</v>
      </c>
      <c r="E645" s="321" t="s">
        <v>4918</v>
      </c>
      <c r="F645" s="322">
        <v>41275</v>
      </c>
      <c r="G645" s="299" t="s">
        <v>1077</v>
      </c>
      <c r="H645" s="323">
        <v>29.910512041544166</v>
      </c>
      <c r="I645" s="323">
        <f t="shared" si="4"/>
        <v>35.294404209022112</v>
      </c>
      <c r="J645" s="320">
        <v>2013</v>
      </c>
      <c r="K645" s="324">
        <v>41275</v>
      </c>
      <c r="L645" s="320">
        <v>2013</v>
      </c>
      <c r="M645" s="324">
        <v>41639</v>
      </c>
      <c r="N645" s="299" t="s">
        <v>1199</v>
      </c>
      <c r="O645" s="321" t="s">
        <v>5544</v>
      </c>
      <c r="P645" s="301" t="s">
        <v>329</v>
      </c>
      <c r="Q645" s="309">
        <v>1</v>
      </c>
      <c r="R645" s="309">
        <v>8</v>
      </c>
      <c r="S645" s="309" t="s">
        <v>4920</v>
      </c>
      <c r="T645" s="309" t="s">
        <v>5545</v>
      </c>
      <c r="U645" s="291"/>
      <c r="V645" s="291"/>
    </row>
    <row r="646" spans="1:22" s="356" customFormat="1" ht="63.75">
      <c r="A646" s="299" t="s">
        <v>4760</v>
      </c>
      <c r="B646" s="309" t="s">
        <v>1199</v>
      </c>
      <c r="C646" s="317">
        <v>641</v>
      </c>
      <c r="D646" s="309">
        <v>3000513</v>
      </c>
      <c r="E646" s="321" t="s">
        <v>4918</v>
      </c>
      <c r="F646" s="322">
        <v>41275</v>
      </c>
      <c r="G646" s="299" t="s">
        <v>1077</v>
      </c>
      <c r="H646" s="323">
        <v>114.98930184860312</v>
      </c>
      <c r="I646" s="323">
        <f t="shared" si="4"/>
        <v>135.68737618135168</v>
      </c>
      <c r="J646" s="320">
        <v>2013</v>
      </c>
      <c r="K646" s="324">
        <v>41275</v>
      </c>
      <c r="L646" s="320">
        <v>2013</v>
      </c>
      <c r="M646" s="324">
        <v>41639</v>
      </c>
      <c r="N646" s="299" t="s">
        <v>1199</v>
      </c>
      <c r="O646" s="321" t="s">
        <v>5546</v>
      </c>
      <c r="P646" s="301" t="s">
        <v>329</v>
      </c>
      <c r="Q646" s="309">
        <v>1</v>
      </c>
      <c r="R646" s="309">
        <v>8</v>
      </c>
      <c r="S646" s="309" t="s">
        <v>4920</v>
      </c>
      <c r="T646" s="309" t="s">
        <v>5547</v>
      </c>
      <c r="U646" s="291"/>
      <c r="V646" s="291"/>
    </row>
    <row r="647" spans="1:22" s="356" customFormat="1" ht="63.75">
      <c r="A647" s="299" t="s">
        <v>4760</v>
      </c>
      <c r="B647" s="309" t="s">
        <v>1199</v>
      </c>
      <c r="C647" s="317">
        <v>642</v>
      </c>
      <c r="D647" s="309">
        <v>3000514</v>
      </c>
      <c r="E647" s="321" t="s">
        <v>4918</v>
      </c>
      <c r="F647" s="322">
        <v>41275</v>
      </c>
      <c r="G647" s="299" t="s">
        <v>1077</v>
      </c>
      <c r="H647" s="323">
        <v>15.57200514564787</v>
      </c>
      <c r="I647" s="323">
        <v>15.57200514564787</v>
      </c>
      <c r="J647" s="320">
        <v>2013</v>
      </c>
      <c r="K647" s="324">
        <v>41275</v>
      </c>
      <c r="L647" s="320">
        <v>2013</v>
      </c>
      <c r="M647" s="324">
        <v>41639</v>
      </c>
      <c r="N647" s="299" t="s">
        <v>1199</v>
      </c>
      <c r="O647" s="321" t="s">
        <v>5548</v>
      </c>
      <c r="P647" s="301" t="s">
        <v>329</v>
      </c>
      <c r="Q647" s="309">
        <v>1</v>
      </c>
      <c r="R647" s="309">
        <v>8</v>
      </c>
      <c r="S647" s="309" t="s">
        <v>4920</v>
      </c>
      <c r="T647" s="309" t="s">
        <v>5549</v>
      </c>
      <c r="U647" s="291"/>
      <c r="V647" s="291"/>
    </row>
    <row r="648" spans="1:22" s="356" customFormat="1" ht="63.75">
      <c r="A648" s="299" t="s">
        <v>4760</v>
      </c>
      <c r="B648" s="309" t="s">
        <v>1199</v>
      </c>
      <c r="C648" s="317">
        <v>643</v>
      </c>
      <c r="D648" s="309">
        <v>3000514</v>
      </c>
      <c r="E648" s="321" t="s">
        <v>4918</v>
      </c>
      <c r="F648" s="322">
        <v>41275</v>
      </c>
      <c r="G648" s="299" t="s">
        <v>1077</v>
      </c>
      <c r="H648" s="323">
        <v>6.6630214325127906</v>
      </c>
      <c r="I648" s="323">
        <v>6.6630214325127906</v>
      </c>
      <c r="J648" s="320">
        <v>2013</v>
      </c>
      <c r="K648" s="324">
        <v>41275</v>
      </c>
      <c r="L648" s="320">
        <v>2013</v>
      </c>
      <c r="M648" s="324">
        <v>41639</v>
      </c>
      <c r="N648" s="299" t="s">
        <v>1199</v>
      </c>
      <c r="O648" s="321" t="s">
        <v>5550</v>
      </c>
      <c r="P648" s="301" t="s">
        <v>329</v>
      </c>
      <c r="Q648" s="309">
        <v>1</v>
      </c>
      <c r="R648" s="309">
        <v>8</v>
      </c>
      <c r="S648" s="309" t="s">
        <v>4920</v>
      </c>
      <c r="T648" s="309" t="s">
        <v>5551</v>
      </c>
      <c r="U648" s="291"/>
      <c r="V648" s="291"/>
    </row>
    <row r="649" spans="1:22" s="356" customFormat="1" ht="63.75">
      <c r="A649" s="299" t="s">
        <v>4760</v>
      </c>
      <c r="B649" s="309" t="s">
        <v>1199</v>
      </c>
      <c r="C649" s="317">
        <v>644</v>
      </c>
      <c r="D649" s="309">
        <v>3000514</v>
      </c>
      <c r="E649" s="321" t="s">
        <v>4918</v>
      </c>
      <c r="F649" s="322">
        <v>41275</v>
      </c>
      <c r="G649" s="299" t="s">
        <v>1077</v>
      </c>
      <c r="H649" s="323">
        <v>10.48115730957068</v>
      </c>
      <c r="I649" s="323">
        <f t="shared" si="4"/>
        <v>12.367765625293401</v>
      </c>
      <c r="J649" s="320">
        <v>2013</v>
      </c>
      <c r="K649" s="324">
        <v>41275</v>
      </c>
      <c r="L649" s="320">
        <v>2013</v>
      </c>
      <c r="M649" s="324">
        <v>41639</v>
      </c>
      <c r="N649" s="299" t="s">
        <v>1199</v>
      </c>
      <c r="O649" s="321" t="s">
        <v>5552</v>
      </c>
      <c r="P649" s="301" t="s">
        <v>329</v>
      </c>
      <c r="Q649" s="309">
        <v>1</v>
      </c>
      <c r="R649" s="309">
        <v>8</v>
      </c>
      <c r="S649" s="309" t="s">
        <v>4920</v>
      </c>
      <c r="T649" s="309" t="s">
        <v>5536</v>
      </c>
      <c r="U649" s="291"/>
      <c r="V649" s="291"/>
    </row>
    <row r="650" spans="1:22" s="356" customFormat="1" ht="63.75">
      <c r="A650" s="299" t="s">
        <v>4760</v>
      </c>
      <c r="B650" s="309" t="s">
        <v>1199</v>
      </c>
      <c r="C650" s="317">
        <v>645</v>
      </c>
      <c r="D650" s="309">
        <v>3000514</v>
      </c>
      <c r="E650" s="321" t="s">
        <v>4918</v>
      </c>
      <c r="F650" s="322">
        <v>41275</v>
      </c>
      <c r="G650" s="299" t="s">
        <v>1077</v>
      </c>
      <c r="H650" s="323">
        <v>2.8448855554548991</v>
      </c>
      <c r="I650" s="323">
        <v>2.8448855554548991</v>
      </c>
      <c r="J650" s="320">
        <v>2013</v>
      </c>
      <c r="K650" s="324">
        <v>41275</v>
      </c>
      <c r="L650" s="320">
        <v>2013</v>
      </c>
      <c r="M650" s="324">
        <v>41639</v>
      </c>
      <c r="N650" s="299" t="s">
        <v>1199</v>
      </c>
      <c r="O650" s="321" t="s">
        <v>5553</v>
      </c>
      <c r="P650" s="301" t="s">
        <v>329</v>
      </c>
      <c r="Q650" s="309">
        <v>1</v>
      </c>
      <c r="R650" s="309">
        <v>8</v>
      </c>
      <c r="S650" s="309" t="s">
        <v>4920</v>
      </c>
      <c r="T650" s="309" t="s">
        <v>5536</v>
      </c>
      <c r="U650" s="291"/>
      <c r="V650" s="291"/>
    </row>
    <row r="651" spans="1:22" s="356" customFormat="1" ht="63.75">
      <c r="A651" s="299" t="s">
        <v>4760</v>
      </c>
      <c r="B651" s="309" t="s">
        <v>1199</v>
      </c>
      <c r="C651" s="317">
        <v>646</v>
      </c>
      <c r="D651" s="309">
        <v>3000514</v>
      </c>
      <c r="E651" s="321" t="s">
        <v>4918</v>
      </c>
      <c r="F651" s="322">
        <v>41275</v>
      </c>
      <c r="G651" s="299" t="s">
        <v>1077</v>
      </c>
      <c r="H651" s="323">
        <v>16.694986285959015</v>
      </c>
      <c r="I651" s="323">
        <v>16.694986285959015</v>
      </c>
      <c r="J651" s="320">
        <v>2013</v>
      </c>
      <c r="K651" s="324">
        <v>41275</v>
      </c>
      <c r="L651" s="320">
        <v>2013</v>
      </c>
      <c r="M651" s="324">
        <v>41639</v>
      </c>
      <c r="N651" s="299" t="s">
        <v>1199</v>
      </c>
      <c r="O651" s="321" t="s">
        <v>5554</v>
      </c>
      <c r="P651" s="301" t="s">
        <v>329</v>
      </c>
      <c r="Q651" s="309">
        <v>1</v>
      </c>
      <c r="R651" s="309">
        <v>8</v>
      </c>
      <c r="S651" s="309" t="s">
        <v>4920</v>
      </c>
      <c r="T651" s="309" t="s">
        <v>5555</v>
      </c>
      <c r="U651" s="291"/>
      <c r="V651" s="291"/>
    </row>
    <row r="652" spans="1:22" s="356" customFormat="1" ht="63.75">
      <c r="A652" s="299" t="s">
        <v>4760</v>
      </c>
      <c r="B652" s="309" t="s">
        <v>1199</v>
      </c>
      <c r="C652" s="317">
        <v>647</v>
      </c>
      <c r="D652" s="309">
        <v>3000514</v>
      </c>
      <c r="E652" s="321" t="s">
        <v>4918</v>
      </c>
      <c r="F652" s="322">
        <v>41275</v>
      </c>
      <c r="G652" s="299" t="s">
        <v>1077</v>
      </c>
      <c r="H652" s="323">
        <v>7.5614063447617053</v>
      </c>
      <c r="I652" s="323">
        <v>7.5614063447617053</v>
      </c>
      <c r="J652" s="320">
        <v>2013</v>
      </c>
      <c r="K652" s="324">
        <v>41275</v>
      </c>
      <c r="L652" s="320">
        <v>2013</v>
      </c>
      <c r="M652" s="324">
        <v>41639</v>
      </c>
      <c r="N652" s="299" t="s">
        <v>1199</v>
      </c>
      <c r="O652" s="321" t="s">
        <v>5556</v>
      </c>
      <c r="P652" s="301" t="s">
        <v>329</v>
      </c>
      <c r="Q652" s="309">
        <v>1</v>
      </c>
      <c r="R652" s="309">
        <v>8</v>
      </c>
      <c r="S652" s="309" t="s">
        <v>4920</v>
      </c>
      <c r="T652" s="309" t="s">
        <v>5557</v>
      </c>
      <c r="U652" s="291"/>
      <c r="V652" s="291"/>
    </row>
    <row r="653" spans="1:22" s="356" customFormat="1" ht="63.75">
      <c r="A653" s="299" t="s">
        <v>4760</v>
      </c>
      <c r="B653" s="309" t="s">
        <v>1199</v>
      </c>
      <c r="C653" s="317">
        <v>648</v>
      </c>
      <c r="D653" s="309">
        <v>3000514</v>
      </c>
      <c r="E653" s="321" t="s">
        <v>4918</v>
      </c>
      <c r="F653" s="322">
        <v>41275</v>
      </c>
      <c r="G653" s="299" t="s">
        <v>1077</v>
      </c>
      <c r="H653" s="323">
        <v>2.5</v>
      </c>
      <c r="I653" s="323">
        <v>2.5</v>
      </c>
      <c r="J653" s="320">
        <v>2013</v>
      </c>
      <c r="K653" s="324">
        <v>41275</v>
      </c>
      <c r="L653" s="320">
        <v>2013</v>
      </c>
      <c r="M653" s="324">
        <v>41639</v>
      </c>
      <c r="N653" s="299" t="s">
        <v>1199</v>
      </c>
      <c r="O653" s="321" t="s">
        <v>5558</v>
      </c>
      <c r="P653" s="301" t="s">
        <v>329</v>
      </c>
      <c r="Q653" s="309">
        <v>1</v>
      </c>
      <c r="R653" s="309">
        <v>8</v>
      </c>
      <c r="S653" s="309" t="s">
        <v>4920</v>
      </c>
      <c r="T653" s="309" t="s">
        <v>5539</v>
      </c>
      <c r="U653" s="291"/>
      <c r="V653" s="291"/>
    </row>
    <row r="654" spans="1:22" s="356" customFormat="1" ht="63.75">
      <c r="A654" s="299" t="s">
        <v>4760</v>
      </c>
      <c r="B654" s="309" t="s">
        <v>1199</v>
      </c>
      <c r="C654" s="317">
        <v>649</v>
      </c>
      <c r="D654" s="309">
        <v>3000514</v>
      </c>
      <c r="E654" s="321" t="s">
        <v>4918</v>
      </c>
      <c r="F654" s="322">
        <v>41275</v>
      </c>
      <c r="G654" s="299" t="s">
        <v>1077</v>
      </c>
      <c r="H654" s="323">
        <v>6.7378868418668656</v>
      </c>
      <c r="I654" s="323">
        <v>6.7378868418668656</v>
      </c>
      <c r="J654" s="320">
        <v>2013</v>
      </c>
      <c r="K654" s="324">
        <v>41275</v>
      </c>
      <c r="L654" s="320">
        <v>2013</v>
      </c>
      <c r="M654" s="324">
        <v>41639</v>
      </c>
      <c r="N654" s="299" t="s">
        <v>1199</v>
      </c>
      <c r="O654" s="321" t="s">
        <v>5559</v>
      </c>
      <c r="P654" s="301" t="s">
        <v>329</v>
      </c>
      <c r="Q654" s="309">
        <v>1</v>
      </c>
      <c r="R654" s="309">
        <v>8</v>
      </c>
      <c r="S654" s="309" t="s">
        <v>4920</v>
      </c>
      <c r="T654" s="309" t="s">
        <v>5541</v>
      </c>
      <c r="U654" s="291"/>
      <c r="V654" s="291"/>
    </row>
    <row r="655" spans="1:22" s="356" customFormat="1" ht="63.75">
      <c r="A655" s="299" t="s">
        <v>4760</v>
      </c>
      <c r="B655" s="309" t="s">
        <v>1199</v>
      </c>
      <c r="C655" s="317">
        <v>650</v>
      </c>
      <c r="D655" s="309">
        <v>3000514</v>
      </c>
      <c r="E655" s="321" t="s">
        <v>4918</v>
      </c>
      <c r="F655" s="322">
        <v>41275</v>
      </c>
      <c r="G655" s="299" t="s">
        <v>1077</v>
      </c>
      <c r="H655" s="323">
        <v>4.0427321051201197</v>
      </c>
      <c r="I655" s="323">
        <v>4.0427321051201197</v>
      </c>
      <c r="J655" s="320">
        <v>2013</v>
      </c>
      <c r="K655" s="324">
        <v>41275</v>
      </c>
      <c r="L655" s="320">
        <v>2013</v>
      </c>
      <c r="M655" s="324">
        <v>41639</v>
      </c>
      <c r="N655" s="299" t="s">
        <v>1199</v>
      </c>
      <c r="O655" s="321" t="s">
        <v>5560</v>
      </c>
      <c r="P655" s="301" t="s">
        <v>329</v>
      </c>
      <c r="Q655" s="309">
        <v>1</v>
      </c>
      <c r="R655" s="309">
        <v>8</v>
      </c>
      <c r="S655" s="309" t="s">
        <v>4920</v>
      </c>
      <c r="T655" s="309" t="s">
        <v>5561</v>
      </c>
      <c r="U655" s="291"/>
      <c r="V655" s="291"/>
    </row>
    <row r="656" spans="1:22" s="356" customFormat="1" ht="63.75">
      <c r="A656" s="299" t="s">
        <v>4760</v>
      </c>
      <c r="B656" s="309" t="s">
        <v>1199</v>
      </c>
      <c r="C656" s="317">
        <v>651</v>
      </c>
      <c r="D656" s="309">
        <v>3000514</v>
      </c>
      <c r="E656" s="321" t="s">
        <v>4918</v>
      </c>
      <c r="F656" s="322">
        <v>41275</v>
      </c>
      <c r="G656" s="299" t="s">
        <v>1077</v>
      </c>
      <c r="H656" s="323">
        <v>2.0213660525600599</v>
      </c>
      <c r="I656" s="323">
        <v>2.0213660525600599</v>
      </c>
      <c r="J656" s="320">
        <v>2013</v>
      </c>
      <c r="K656" s="324">
        <v>41275</v>
      </c>
      <c r="L656" s="320">
        <v>2013</v>
      </c>
      <c r="M656" s="324">
        <v>41639</v>
      </c>
      <c r="N656" s="299" t="s">
        <v>1199</v>
      </c>
      <c r="O656" s="321" t="s">
        <v>5562</v>
      </c>
      <c r="P656" s="301" t="s">
        <v>329</v>
      </c>
      <c r="Q656" s="309">
        <v>1</v>
      </c>
      <c r="R656" s="309">
        <v>8</v>
      </c>
      <c r="S656" s="309" t="s">
        <v>4920</v>
      </c>
      <c r="T656" s="309" t="s">
        <v>5563</v>
      </c>
      <c r="U656" s="291"/>
      <c r="V656" s="291"/>
    </row>
    <row r="657" spans="1:22" s="356" customFormat="1" ht="63.75">
      <c r="A657" s="299" t="s">
        <v>4760</v>
      </c>
      <c r="B657" s="309" t="s">
        <v>1199</v>
      </c>
      <c r="C657" s="317">
        <v>652</v>
      </c>
      <c r="D657" s="309">
        <v>3000514</v>
      </c>
      <c r="E657" s="321" t="s">
        <v>4918</v>
      </c>
      <c r="F657" s="322">
        <v>41275</v>
      </c>
      <c r="G657" s="299" t="s">
        <v>1077</v>
      </c>
      <c r="H657" s="323">
        <v>8.3849258476565449</v>
      </c>
      <c r="I657" s="323">
        <v>8.3849258476565449</v>
      </c>
      <c r="J657" s="320">
        <v>2013</v>
      </c>
      <c r="K657" s="324">
        <v>41275</v>
      </c>
      <c r="L657" s="320">
        <v>2013</v>
      </c>
      <c r="M657" s="324">
        <v>41639</v>
      </c>
      <c r="N657" s="299" t="s">
        <v>1199</v>
      </c>
      <c r="O657" s="321" t="s">
        <v>5564</v>
      </c>
      <c r="P657" s="301" t="s">
        <v>329</v>
      </c>
      <c r="Q657" s="309">
        <v>1</v>
      </c>
      <c r="R657" s="309">
        <v>8</v>
      </c>
      <c r="S657" s="309" t="s">
        <v>4920</v>
      </c>
      <c r="T657" s="309" t="s">
        <v>5565</v>
      </c>
      <c r="U657" s="291"/>
      <c r="V657" s="291"/>
    </row>
    <row r="658" spans="1:22" s="356" customFormat="1" ht="63.75">
      <c r="A658" s="299" t="s">
        <v>4760</v>
      </c>
      <c r="B658" s="309" t="s">
        <v>1199</v>
      </c>
      <c r="C658" s="317">
        <v>653</v>
      </c>
      <c r="D658" s="309">
        <v>3000514</v>
      </c>
      <c r="E658" s="321" t="s">
        <v>4918</v>
      </c>
      <c r="F658" s="322">
        <v>41275</v>
      </c>
      <c r="G658" s="299" t="s">
        <v>1077</v>
      </c>
      <c r="H658" s="323">
        <v>5.090847836077188</v>
      </c>
      <c r="I658" s="323">
        <v>5.090847836077188</v>
      </c>
      <c r="J658" s="320">
        <v>2013</v>
      </c>
      <c r="K658" s="324">
        <v>41275</v>
      </c>
      <c r="L658" s="320">
        <v>2013</v>
      </c>
      <c r="M658" s="324">
        <v>41639</v>
      </c>
      <c r="N658" s="299" t="s">
        <v>1199</v>
      </c>
      <c r="O658" s="321" t="s">
        <v>5566</v>
      </c>
      <c r="P658" s="301" t="s">
        <v>329</v>
      </c>
      <c r="Q658" s="309">
        <v>1</v>
      </c>
      <c r="R658" s="309">
        <v>8</v>
      </c>
      <c r="S658" s="309" t="s">
        <v>4920</v>
      </c>
      <c r="T658" s="309" t="s">
        <v>5567</v>
      </c>
      <c r="U658" s="291"/>
      <c r="V658" s="291"/>
    </row>
    <row r="659" spans="1:22" s="356" customFormat="1" ht="63.75">
      <c r="A659" s="299" t="s">
        <v>4760</v>
      </c>
      <c r="B659" s="309" t="s">
        <v>1199</v>
      </c>
      <c r="C659" s="317">
        <v>654</v>
      </c>
      <c r="D659" s="309">
        <v>3000514</v>
      </c>
      <c r="E659" s="321" t="s">
        <v>4918</v>
      </c>
      <c r="F659" s="322">
        <v>41275</v>
      </c>
      <c r="G659" s="299" t="s">
        <v>1077</v>
      </c>
      <c r="H659" s="323">
        <v>5.3903094734934935</v>
      </c>
      <c r="I659" s="323">
        <f t="shared" si="4"/>
        <v>6.3605651787223216</v>
      </c>
      <c r="J659" s="320">
        <v>2013</v>
      </c>
      <c r="K659" s="324">
        <v>41275</v>
      </c>
      <c r="L659" s="320">
        <v>2013</v>
      </c>
      <c r="M659" s="324">
        <v>41639</v>
      </c>
      <c r="N659" s="299" t="s">
        <v>1199</v>
      </c>
      <c r="O659" s="321" t="s">
        <v>5568</v>
      </c>
      <c r="P659" s="301" t="s">
        <v>329</v>
      </c>
      <c r="Q659" s="309">
        <v>1</v>
      </c>
      <c r="R659" s="309">
        <v>8</v>
      </c>
      <c r="S659" s="309" t="s">
        <v>4920</v>
      </c>
      <c r="T659" s="309" t="s">
        <v>5569</v>
      </c>
      <c r="U659" s="291"/>
      <c r="V659" s="291"/>
    </row>
    <row r="660" spans="1:22" s="356" customFormat="1" ht="63.75">
      <c r="A660" s="299" t="s">
        <v>4760</v>
      </c>
      <c r="B660" s="309" t="s">
        <v>1199</v>
      </c>
      <c r="C660" s="317">
        <v>655</v>
      </c>
      <c r="D660" s="309">
        <v>3000514</v>
      </c>
      <c r="E660" s="321" t="s">
        <v>4918</v>
      </c>
      <c r="F660" s="322">
        <v>41275</v>
      </c>
      <c r="G660" s="299" t="s">
        <v>1077</v>
      </c>
      <c r="H660" s="323">
        <v>4</v>
      </c>
      <c r="I660" s="323">
        <v>4</v>
      </c>
      <c r="J660" s="320">
        <v>2013</v>
      </c>
      <c r="K660" s="324">
        <v>41275</v>
      </c>
      <c r="L660" s="320">
        <v>2013</v>
      </c>
      <c r="M660" s="324">
        <v>41639</v>
      </c>
      <c r="N660" s="299" t="s">
        <v>1199</v>
      </c>
      <c r="O660" s="321" t="s">
        <v>5570</v>
      </c>
      <c r="P660" s="301" t="s">
        <v>329</v>
      </c>
      <c r="Q660" s="309">
        <v>1</v>
      </c>
      <c r="R660" s="309">
        <v>8</v>
      </c>
      <c r="S660" s="309" t="s">
        <v>4920</v>
      </c>
      <c r="T660" s="309" t="s">
        <v>5571</v>
      </c>
      <c r="U660" s="291"/>
      <c r="V660" s="291"/>
    </row>
    <row r="661" spans="1:22" s="356" customFormat="1" ht="63.75">
      <c r="A661" s="299" t="s">
        <v>4760</v>
      </c>
      <c r="B661" s="309" t="s">
        <v>1199</v>
      </c>
      <c r="C661" s="317">
        <v>656</v>
      </c>
      <c r="D661" s="309">
        <v>3000514</v>
      </c>
      <c r="E661" s="321" t="s">
        <v>4918</v>
      </c>
      <c r="F661" s="322">
        <v>41275</v>
      </c>
      <c r="G661" s="299" t="s">
        <v>1077</v>
      </c>
      <c r="H661" s="323">
        <v>89.838491224891555</v>
      </c>
      <c r="I661" s="323">
        <f t="shared" si="4"/>
        <v>106.00941964537203</v>
      </c>
      <c r="J661" s="320">
        <v>2013</v>
      </c>
      <c r="K661" s="324">
        <v>41275</v>
      </c>
      <c r="L661" s="320">
        <v>2013</v>
      </c>
      <c r="M661" s="324">
        <v>41639</v>
      </c>
      <c r="N661" s="299" t="s">
        <v>1199</v>
      </c>
      <c r="O661" s="321" t="s">
        <v>5572</v>
      </c>
      <c r="P661" s="301" t="s">
        <v>329</v>
      </c>
      <c r="Q661" s="309">
        <v>1</v>
      </c>
      <c r="R661" s="309">
        <v>8</v>
      </c>
      <c r="S661" s="309" t="s">
        <v>4920</v>
      </c>
      <c r="T661" s="309" t="s">
        <v>5573</v>
      </c>
      <c r="U661" s="291"/>
      <c r="V661" s="291"/>
    </row>
    <row r="662" spans="1:22" s="356" customFormat="1" ht="63.75">
      <c r="A662" s="299" t="s">
        <v>4760</v>
      </c>
      <c r="B662" s="309" t="s">
        <v>1199</v>
      </c>
      <c r="C662" s="317">
        <v>657</v>
      </c>
      <c r="D662" s="309">
        <v>3000514</v>
      </c>
      <c r="E662" s="321" t="s">
        <v>4918</v>
      </c>
      <c r="F662" s="322">
        <v>41275</v>
      </c>
      <c r="G662" s="299" t="s">
        <v>1077</v>
      </c>
      <c r="H662" s="323">
        <v>165.45255467250863</v>
      </c>
      <c r="I662" s="323">
        <f t="shared" si="4"/>
        <v>195.23401451356017</v>
      </c>
      <c r="J662" s="320">
        <v>2013</v>
      </c>
      <c r="K662" s="324">
        <v>41275</v>
      </c>
      <c r="L662" s="320">
        <v>2013</v>
      </c>
      <c r="M662" s="324">
        <v>41639</v>
      </c>
      <c r="N662" s="299" t="s">
        <v>1199</v>
      </c>
      <c r="O662" s="321" t="s">
        <v>5574</v>
      </c>
      <c r="P662" s="301" t="s">
        <v>329</v>
      </c>
      <c r="Q662" s="309">
        <v>1</v>
      </c>
      <c r="R662" s="309">
        <v>8</v>
      </c>
      <c r="S662" s="309" t="s">
        <v>4920</v>
      </c>
      <c r="T662" s="309" t="s">
        <v>5575</v>
      </c>
      <c r="U662" s="291"/>
      <c r="V662" s="291"/>
    </row>
    <row r="663" spans="1:22" s="356" customFormat="1" ht="63.75">
      <c r="A663" s="299" t="s">
        <v>4760</v>
      </c>
      <c r="B663" s="309" t="s">
        <v>1199</v>
      </c>
      <c r="C663" s="317">
        <v>658</v>
      </c>
      <c r="D663" s="309">
        <v>3000514</v>
      </c>
      <c r="E663" s="321" t="s">
        <v>4918</v>
      </c>
      <c r="F663" s="322">
        <v>41275</v>
      </c>
      <c r="G663" s="299" t="s">
        <v>1077</v>
      </c>
      <c r="H663" s="323">
        <v>22.459622806222889</v>
      </c>
      <c r="I663" s="323">
        <v>22.459622806222889</v>
      </c>
      <c r="J663" s="320">
        <v>2013</v>
      </c>
      <c r="K663" s="324">
        <v>41275</v>
      </c>
      <c r="L663" s="320">
        <v>2013</v>
      </c>
      <c r="M663" s="324">
        <v>41639</v>
      </c>
      <c r="N663" s="299" t="s">
        <v>1199</v>
      </c>
      <c r="O663" s="321" t="s">
        <v>5576</v>
      </c>
      <c r="P663" s="301" t="s">
        <v>329</v>
      </c>
      <c r="Q663" s="309">
        <v>1</v>
      </c>
      <c r="R663" s="309">
        <v>8</v>
      </c>
      <c r="S663" s="309" t="s">
        <v>4920</v>
      </c>
      <c r="T663" s="309" t="s">
        <v>5577</v>
      </c>
      <c r="U663" s="291"/>
      <c r="V663" s="291"/>
    </row>
    <row r="664" spans="1:22" s="356" customFormat="1" ht="63.75">
      <c r="A664" s="299" t="s">
        <v>4760</v>
      </c>
      <c r="B664" s="309" t="s">
        <v>1199</v>
      </c>
      <c r="C664" s="317">
        <v>659</v>
      </c>
      <c r="D664" s="309">
        <v>3000514</v>
      </c>
      <c r="E664" s="321" t="s">
        <v>4918</v>
      </c>
      <c r="F664" s="322">
        <v>41275</v>
      </c>
      <c r="G664" s="299" t="s">
        <v>1077</v>
      </c>
      <c r="H664" s="323">
        <v>7</v>
      </c>
      <c r="I664" s="323">
        <v>7</v>
      </c>
      <c r="J664" s="320">
        <v>2013</v>
      </c>
      <c r="K664" s="324">
        <v>41275</v>
      </c>
      <c r="L664" s="320">
        <v>2013</v>
      </c>
      <c r="M664" s="324">
        <v>41639</v>
      </c>
      <c r="N664" s="299" t="s">
        <v>1199</v>
      </c>
      <c r="O664" s="321" t="s">
        <v>5578</v>
      </c>
      <c r="P664" s="301" t="s">
        <v>329</v>
      </c>
      <c r="Q664" s="309">
        <v>1</v>
      </c>
      <c r="R664" s="309">
        <v>8</v>
      </c>
      <c r="S664" s="309" t="s">
        <v>4920</v>
      </c>
      <c r="T664" s="309" t="s">
        <v>5579</v>
      </c>
      <c r="U664" s="291"/>
      <c r="V664" s="291"/>
    </row>
    <row r="665" spans="1:22" s="356" customFormat="1" ht="63.75">
      <c r="A665" s="299" t="s">
        <v>4760</v>
      </c>
      <c r="B665" s="309" t="s">
        <v>1199</v>
      </c>
      <c r="C665" s="317">
        <v>660</v>
      </c>
      <c r="D665" s="309">
        <v>3000514</v>
      </c>
      <c r="E665" s="321" t="s">
        <v>4918</v>
      </c>
      <c r="F665" s="322">
        <v>41275</v>
      </c>
      <c r="G665" s="299" t="s">
        <v>1077</v>
      </c>
      <c r="H665" s="323">
        <v>12</v>
      </c>
      <c r="I665" s="323">
        <v>12</v>
      </c>
      <c r="J665" s="320">
        <v>2013</v>
      </c>
      <c r="K665" s="324">
        <v>41275</v>
      </c>
      <c r="L665" s="320">
        <v>2013</v>
      </c>
      <c r="M665" s="324">
        <v>41639</v>
      </c>
      <c r="N665" s="299" t="s">
        <v>1199</v>
      </c>
      <c r="O665" s="321" t="s">
        <v>5580</v>
      </c>
      <c r="P665" s="301" t="s">
        <v>329</v>
      </c>
      <c r="Q665" s="309">
        <v>1</v>
      </c>
      <c r="R665" s="309">
        <v>8</v>
      </c>
      <c r="S665" s="309" t="s">
        <v>4920</v>
      </c>
      <c r="T665" s="309" t="s">
        <v>5581</v>
      </c>
      <c r="U665" s="291"/>
      <c r="V665" s="291"/>
    </row>
    <row r="666" spans="1:22" s="356" customFormat="1" ht="63.75">
      <c r="A666" s="299" t="s">
        <v>4760</v>
      </c>
      <c r="B666" s="309" t="s">
        <v>1199</v>
      </c>
      <c r="C666" s="317">
        <v>661</v>
      </c>
      <c r="D666" s="309">
        <v>3000514</v>
      </c>
      <c r="E666" s="321" t="s">
        <v>4918</v>
      </c>
      <c r="F666" s="322">
        <v>41275</v>
      </c>
      <c r="G666" s="299" t="s">
        <v>1077</v>
      </c>
      <c r="H666" s="323">
        <v>8.3849258476565449</v>
      </c>
      <c r="I666" s="323">
        <v>8.3849258476565449</v>
      </c>
      <c r="J666" s="320">
        <v>2013</v>
      </c>
      <c r="K666" s="324">
        <v>41275</v>
      </c>
      <c r="L666" s="320">
        <v>2013</v>
      </c>
      <c r="M666" s="324">
        <v>41639</v>
      </c>
      <c r="N666" s="299" t="s">
        <v>1199</v>
      </c>
      <c r="O666" s="321" t="s">
        <v>5582</v>
      </c>
      <c r="P666" s="301" t="s">
        <v>329</v>
      </c>
      <c r="Q666" s="309">
        <v>1</v>
      </c>
      <c r="R666" s="309">
        <v>8</v>
      </c>
      <c r="S666" s="309" t="s">
        <v>4920</v>
      </c>
      <c r="T666" s="309" t="s">
        <v>5583</v>
      </c>
      <c r="U666" s="291"/>
      <c r="V666" s="291"/>
    </row>
    <row r="667" spans="1:22" s="356" customFormat="1" ht="63.75">
      <c r="A667" s="299" t="s">
        <v>4760</v>
      </c>
      <c r="B667" s="309" t="s">
        <v>1199</v>
      </c>
      <c r="C667" s="317">
        <v>662</v>
      </c>
      <c r="D667" s="309">
        <v>3000514</v>
      </c>
      <c r="E667" s="321" t="s">
        <v>4918</v>
      </c>
      <c r="F667" s="322">
        <v>41275</v>
      </c>
      <c r="G667" s="299" t="s">
        <v>1077</v>
      </c>
      <c r="H667" s="323">
        <v>3</v>
      </c>
      <c r="I667" s="323">
        <v>3</v>
      </c>
      <c r="J667" s="320">
        <v>2013</v>
      </c>
      <c r="K667" s="324">
        <v>41275</v>
      </c>
      <c r="L667" s="320">
        <v>2013</v>
      </c>
      <c r="M667" s="324">
        <v>41639</v>
      </c>
      <c r="N667" s="299" t="s">
        <v>1199</v>
      </c>
      <c r="O667" s="321" t="s">
        <v>5584</v>
      </c>
      <c r="P667" s="301" t="s">
        <v>329</v>
      </c>
      <c r="Q667" s="309">
        <v>1</v>
      </c>
      <c r="R667" s="309">
        <v>8</v>
      </c>
      <c r="S667" s="309" t="s">
        <v>4920</v>
      </c>
      <c r="T667" s="309" t="s">
        <v>5585</v>
      </c>
      <c r="U667" s="291"/>
      <c r="V667" s="291"/>
    </row>
    <row r="668" spans="1:22" s="356" customFormat="1" ht="63.75">
      <c r="A668" s="299" t="s">
        <v>4760</v>
      </c>
      <c r="B668" s="309" t="s">
        <v>1199</v>
      </c>
      <c r="C668" s="317">
        <v>663</v>
      </c>
      <c r="D668" s="309">
        <v>3000514</v>
      </c>
      <c r="E668" s="321" t="s">
        <v>4918</v>
      </c>
      <c r="F668" s="322">
        <v>41275</v>
      </c>
      <c r="G668" s="299" t="s">
        <v>1077</v>
      </c>
      <c r="H668" s="323">
        <v>3.3315107162563953</v>
      </c>
      <c r="I668" s="323">
        <v>3.3315107162563953</v>
      </c>
      <c r="J668" s="320">
        <v>2013</v>
      </c>
      <c r="K668" s="324">
        <v>41275</v>
      </c>
      <c r="L668" s="320">
        <v>2013</v>
      </c>
      <c r="M668" s="324">
        <v>41639</v>
      </c>
      <c r="N668" s="299" t="s">
        <v>1199</v>
      </c>
      <c r="O668" s="321" t="s">
        <v>5586</v>
      </c>
      <c r="P668" s="301" t="s">
        <v>329</v>
      </c>
      <c r="Q668" s="309">
        <v>1</v>
      </c>
      <c r="R668" s="309">
        <v>8</v>
      </c>
      <c r="S668" s="309" t="s">
        <v>4920</v>
      </c>
      <c r="T668" s="309" t="s">
        <v>5587</v>
      </c>
      <c r="U668" s="291"/>
      <c r="V668" s="291"/>
    </row>
    <row r="669" spans="1:22" s="356" customFormat="1" ht="63.75">
      <c r="A669" s="299" t="s">
        <v>4760</v>
      </c>
      <c r="B669" s="309" t="s">
        <v>1199</v>
      </c>
      <c r="C669" s="317">
        <v>664</v>
      </c>
      <c r="D669" s="309">
        <v>3000514</v>
      </c>
      <c r="E669" s="321" t="s">
        <v>4918</v>
      </c>
      <c r="F669" s="322">
        <v>41275</v>
      </c>
      <c r="G669" s="299" t="s">
        <v>1077</v>
      </c>
      <c r="H669" s="323">
        <v>3.5</v>
      </c>
      <c r="I669" s="323">
        <v>3.5</v>
      </c>
      <c r="J669" s="320">
        <v>2013</v>
      </c>
      <c r="K669" s="324">
        <v>41275</v>
      </c>
      <c r="L669" s="320">
        <v>2013</v>
      </c>
      <c r="M669" s="324">
        <v>41639</v>
      </c>
      <c r="N669" s="299" t="s">
        <v>1199</v>
      </c>
      <c r="O669" s="321" t="s">
        <v>5588</v>
      </c>
      <c r="P669" s="301" t="s">
        <v>329</v>
      </c>
      <c r="Q669" s="309">
        <v>1</v>
      </c>
      <c r="R669" s="309">
        <v>8</v>
      </c>
      <c r="S669" s="309" t="s">
        <v>4920</v>
      </c>
      <c r="T669" s="309" t="s">
        <v>5589</v>
      </c>
      <c r="U669" s="291"/>
      <c r="V669" s="291"/>
    </row>
    <row r="670" spans="1:22" s="356" customFormat="1" ht="63.75">
      <c r="A670" s="299" t="s">
        <v>4760</v>
      </c>
      <c r="B670" s="309" t="s">
        <v>1199</v>
      </c>
      <c r="C670" s="317">
        <v>665</v>
      </c>
      <c r="D670" s="309">
        <v>3000514</v>
      </c>
      <c r="E670" s="321" t="s">
        <v>4918</v>
      </c>
      <c r="F670" s="322">
        <v>41275</v>
      </c>
      <c r="G670" s="299" t="s">
        <v>1077</v>
      </c>
      <c r="H670" s="323">
        <v>1.8716352338519073</v>
      </c>
      <c r="I670" s="323">
        <v>1.8716352338519073</v>
      </c>
      <c r="J670" s="320">
        <v>2013</v>
      </c>
      <c r="K670" s="324">
        <v>41275</v>
      </c>
      <c r="L670" s="320">
        <v>2013</v>
      </c>
      <c r="M670" s="324">
        <v>41639</v>
      </c>
      <c r="N670" s="299" t="s">
        <v>1199</v>
      </c>
      <c r="O670" s="321" t="s">
        <v>5590</v>
      </c>
      <c r="P670" s="301" t="s">
        <v>329</v>
      </c>
      <c r="Q670" s="309">
        <v>1</v>
      </c>
      <c r="R670" s="309">
        <v>8</v>
      </c>
      <c r="S670" s="309" t="s">
        <v>4920</v>
      </c>
      <c r="T670" s="309" t="s">
        <v>5591</v>
      </c>
      <c r="U670" s="291"/>
      <c r="V670" s="291"/>
    </row>
    <row r="671" spans="1:22" s="356" customFormat="1" ht="63.75">
      <c r="A671" s="299" t="s">
        <v>4760</v>
      </c>
      <c r="B671" s="309" t="s">
        <v>1199</v>
      </c>
      <c r="C671" s="317">
        <v>666</v>
      </c>
      <c r="D671" s="309">
        <v>3000514</v>
      </c>
      <c r="E671" s="321" t="s">
        <v>4918</v>
      </c>
      <c r="F671" s="322">
        <v>41275</v>
      </c>
      <c r="G671" s="299" t="s">
        <v>1077</v>
      </c>
      <c r="H671" s="323">
        <v>7.0747811839602104</v>
      </c>
      <c r="I671" s="323">
        <v>7.0747811839602104</v>
      </c>
      <c r="J671" s="320">
        <v>2013</v>
      </c>
      <c r="K671" s="324">
        <v>41275</v>
      </c>
      <c r="L671" s="320">
        <v>2013</v>
      </c>
      <c r="M671" s="324">
        <v>41639</v>
      </c>
      <c r="N671" s="299" t="s">
        <v>1199</v>
      </c>
      <c r="O671" s="321" t="s">
        <v>5592</v>
      </c>
      <c r="P671" s="301" t="s">
        <v>329</v>
      </c>
      <c r="Q671" s="309">
        <v>1</v>
      </c>
      <c r="R671" s="309">
        <v>8</v>
      </c>
      <c r="S671" s="309" t="s">
        <v>4920</v>
      </c>
      <c r="T671" s="309" t="s">
        <v>5593</v>
      </c>
      <c r="U671" s="291"/>
      <c r="V671" s="291"/>
    </row>
    <row r="672" spans="1:22" s="356" customFormat="1" ht="63.75">
      <c r="A672" s="299" t="s">
        <v>4760</v>
      </c>
      <c r="B672" s="309" t="s">
        <v>1199</v>
      </c>
      <c r="C672" s="317">
        <v>667</v>
      </c>
      <c r="D672" s="309">
        <v>3000514</v>
      </c>
      <c r="E672" s="321" t="s">
        <v>4918</v>
      </c>
      <c r="F672" s="322">
        <v>41275</v>
      </c>
      <c r="G672" s="299" t="s">
        <v>1077</v>
      </c>
      <c r="H672" s="323">
        <v>20</v>
      </c>
      <c r="I672" s="323">
        <v>20</v>
      </c>
      <c r="J672" s="320">
        <v>2013</v>
      </c>
      <c r="K672" s="324">
        <v>41275</v>
      </c>
      <c r="L672" s="320">
        <v>2013</v>
      </c>
      <c r="M672" s="324">
        <v>41639</v>
      </c>
      <c r="N672" s="299" t="s">
        <v>1199</v>
      </c>
      <c r="O672" s="321" t="s">
        <v>5594</v>
      </c>
      <c r="P672" s="301" t="s">
        <v>329</v>
      </c>
      <c r="Q672" s="309">
        <v>1</v>
      </c>
      <c r="R672" s="309">
        <v>8</v>
      </c>
      <c r="S672" s="309" t="s">
        <v>4920</v>
      </c>
      <c r="T672" s="309" t="s">
        <v>5595</v>
      </c>
      <c r="U672" s="291"/>
      <c r="V672" s="291"/>
    </row>
    <row r="673" spans="1:22" s="356" customFormat="1" ht="63.75">
      <c r="A673" s="299" t="s">
        <v>4760</v>
      </c>
      <c r="B673" s="309" t="s">
        <v>1199</v>
      </c>
      <c r="C673" s="317">
        <v>668</v>
      </c>
      <c r="D673" s="309">
        <v>3000514</v>
      </c>
      <c r="E673" s="321" t="s">
        <v>4918</v>
      </c>
      <c r="F673" s="322">
        <v>41275</v>
      </c>
      <c r="G673" s="299" t="s">
        <v>1077</v>
      </c>
      <c r="H673" s="323">
        <v>19.83933347883022</v>
      </c>
      <c r="I673" s="323">
        <v>19.83933347883022</v>
      </c>
      <c r="J673" s="320">
        <v>2013</v>
      </c>
      <c r="K673" s="324">
        <v>41275</v>
      </c>
      <c r="L673" s="320">
        <v>2013</v>
      </c>
      <c r="M673" s="324">
        <v>41639</v>
      </c>
      <c r="N673" s="299" t="s">
        <v>1199</v>
      </c>
      <c r="O673" s="321" t="s">
        <v>5596</v>
      </c>
      <c r="P673" s="301" t="s">
        <v>329</v>
      </c>
      <c r="Q673" s="309">
        <v>1</v>
      </c>
      <c r="R673" s="309">
        <v>8</v>
      </c>
      <c r="S673" s="309" t="s">
        <v>4920</v>
      </c>
      <c r="T673" s="309" t="s">
        <v>5597</v>
      </c>
      <c r="U673" s="291"/>
      <c r="V673" s="291"/>
    </row>
    <row r="674" spans="1:22" s="356" customFormat="1" ht="63.75">
      <c r="A674" s="299" t="s">
        <v>4760</v>
      </c>
      <c r="B674" s="309" t="s">
        <v>1199</v>
      </c>
      <c r="C674" s="317">
        <v>669</v>
      </c>
      <c r="D674" s="309">
        <v>3000514</v>
      </c>
      <c r="E674" s="321" t="s">
        <v>4918</v>
      </c>
      <c r="F674" s="322">
        <v>41275</v>
      </c>
      <c r="G674" s="299" t="s">
        <v>1077</v>
      </c>
      <c r="H674" s="323">
        <v>2.6577220320697084</v>
      </c>
      <c r="I674" s="323">
        <v>2.6577220320697084</v>
      </c>
      <c r="J674" s="320">
        <v>2013</v>
      </c>
      <c r="K674" s="324">
        <v>41275</v>
      </c>
      <c r="L674" s="320">
        <v>2013</v>
      </c>
      <c r="M674" s="324">
        <v>41639</v>
      </c>
      <c r="N674" s="299" t="s">
        <v>1199</v>
      </c>
      <c r="O674" s="321" t="s">
        <v>5598</v>
      </c>
      <c r="P674" s="301" t="s">
        <v>329</v>
      </c>
      <c r="Q674" s="309">
        <v>1</v>
      </c>
      <c r="R674" s="309">
        <v>8</v>
      </c>
      <c r="S674" s="309" t="s">
        <v>4920</v>
      </c>
      <c r="T674" s="309" t="s">
        <v>5599</v>
      </c>
      <c r="U674" s="291"/>
      <c r="V674" s="291"/>
    </row>
    <row r="675" spans="1:22" s="356" customFormat="1" ht="63.75">
      <c r="A675" s="299" t="s">
        <v>4760</v>
      </c>
      <c r="B675" s="309" t="s">
        <v>1199</v>
      </c>
      <c r="C675" s="317">
        <v>670</v>
      </c>
      <c r="D675" s="309">
        <v>3000514</v>
      </c>
      <c r="E675" s="321" t="s">
        <v>4918</v>
      </c>
      <c r="F675" s="322">
        <v>41275</v>
      </c>
      <c r="G675" s="299" t="s">
        <v>1077</v>
      </c>
      <c r="H675" s="323">
        <v>0.44919245612445768</v>
      </c>
      <c r="I675" s="323">
        <f t="shared" si="4"/>
        <v>0.53004709822686003</v>
      </c>
      <c r="J675" s="320">
        <v>2013</v>
      </c>
      <c r="K675" s="324">
        <v>41275</v>
      </c>
      <c r="L675" s="320">
        <v>2013</v>
      </c>
      <c r="M675" s="324">
        <v>41639</v>
      </c>
      <c r="N675" s="299" t="s">
        <v>1199</v>
      </c>
      <c r="O675" s="321" t="s">
        <v>5600</v>
      </c>
      <c r="P675" s="301" t="s">
        <v>329</v>
      </c>
      <c r="Q675" s="309">
        <v>1</v>
      </c>
      <c r="R675" s="309">
        <v>8</v>
      </c>
      <c r="S675" s="309" t="s">
        <v>4920</v>
      </c>
      <c r="T675" s="309" t="s">
        <v>5601</v>
      </c>
      <c r="U675" s="291"/>
      <c r="V675" s="291"/>
    </row>
    <row r="676" spans="1:22" s="356" customFormat="1" ht="63.75">
      <c r="A676" s="299" t="s">
        <v>4760</v>
      </c>
      <c r="B676" s="309" t="s">
        <v>1199</v>
      </c>
      <c r="C676" s="317">
        <v>671</v>
      </c>
      <c r="D676" s="309">
        <v>3000514</v>
      </c>
      <c r="E676" s="321" t="s">
        <v>4918</v>
      </c>
      <c r="F676" s="322">
        <v>41275</v>
      </c>
      <c r="G676" s="299" t="s">
        <v>1077</v>
      </c>
      <c r="H676" s="323">
        <v>8</v>
      </c>
      <c r="I676" s="323">
        <v>8</v>
      </c>
      <c r="J676" s="320">
        <v>2013</v>
      </c>
      <c r="K676" s="324">
        <v>41275</v>
      </c>
      <c r="L676" s="320">
        <v>2013</v>
      </c>
      <c r="M676" s="324">
        <v>41639</v>
      </c>
      <c r="N676" s="299" t="s">
        <v>1199</v>
      </c>
      <c r="O676" s="321" t="s">
        <v>5602</v>
      </c>
      <c r="P676" s="301" t="s">
        <v>329</v>
      </c>
      <c r="Q676" s="309">
        <v>1</v>
      </c>
      <c r="R676" s="309">
        <v>8</v>
      </c>
      <c r="S676" s="309" t="s">
        <v>4920</v>
      </c>
      <c r="T676" s="309" t="s">
        <v>5603</v>
      </c>
      <c r="U676" s="291"/>
      <c r="V676" s="291"/>
    </row>
    <row r="677" spans="1:22" s="356" customFormat="1" ht="63.75">
      <c r="A677" s="299" t="s">
        <v>4760</v>
      </c>
      <c r="B677" s="309" t="s">
        <v>1199</v>
      </c>
      <c r="C677" s="317">
        <v>672</v>
      </c>
      <c r="D677" s="309">
        <v>3000514</v>
      </c>
      <c r="E677" s="321" t="s">
        <v>4918</v>
      </c>
      <c r="F677" s="322">
        <v>41275</v>
      </c>
      <c r="G677" s="299" t="s">
        <v>1077</v>
      </c>
      <c r="H677" s="323">
        <v>13.475773683733731</v>
      </c>
      <c r="I677" s="323">
        <v>13.475773683733731</v>
      </c>
      <c r="J677" s="320">
        <v>2013</v>
      </c>
      <c r="K677" s="324">
        <v>41275</v>
      </c>
      <c r="L677" s="320">
        <v>2013</v>
      </c>
      <c r="M677" s="324">
        <v>41639</v>
      </c>
      <c r="N677" s="299" t="s">
        <v>1199</v>
      </c>
      <c r="O677" s="321" t="s">
        <v>5604</v>
      </c>
      <c r="P677" s="301" t="s">
        <v>329</v>
      </c>
      <c r="Q677" s="309">
        <v>1</v>
      </c>
      <c r="R677" s="309">
        <v>8</v>
      </c>
      <c r="S677" s="309" t="s">
        <v>4920</v>
      </c>
      <c r="T677" s="309" t="s">
        <v>5605</v>
      </c>
      <c r="U677" s="291"/>
      <c r="V677" s="291"/>
    </row>
    <row r="678" spans="1:22" s="356" customFormat="1" ht="63.75">
      <c r="A678" s="299" t="s">
        <v>4760</v>
      </c>
      <c r="B678" s="309" t="s">
        <v>1199</v>
      </c>
      <c r="C678" s="317">
        <v>673</v>
      </c>
      <c r="D678" s="309">
        <v>3000514</v>
      </c>
      <c r="E678" s="321" t="s">
        <v>4918</v>
      </c>
      <c r="F678" s="322">
        <v>41275</v>
      </c>
      <c r="G678" s="299" t="s">
        <v>1077</v>
      </c>
      <c r="H678" s="323">
        <v>2.9946163741630518</v>
      </c>
      <c r="I678" s="323">
        <f t="shared" si="4"/>
        <v>3.5336473215124009</v>
      </c>
      <c r="J678" s="320">
        <v>2013</v>
      </c>
      <c r="K678" s="324">
        <v>41275</v>
      </c>
      <c r="L678" s="320">
        <v>2013</v>
      </c>
      <c r="M678" s="324">
        <v>41639</v>
      </c>
      <c r="N678" s="299" t="s">
        <v>1199</v>
      </c>
      <c r="O678" s="321" t="s">
        <v>5606</v>
      </c>
      <c r="P678" s="301" t="s">
        <v>329</v>
      </c>
      <c r="Q678" s="309">
        <v>1</v>
      </c>
      <c r="R678" s="309">
        <v>8</v>
      </c>
      <c r="S678" s="309" t="s">
        <v>4920</v>
      </c>
      <c r="T678" s="309" t="s">
        <v>5607</v>
      </c>
      <c r="U678" s="291"/>
      <c r="V678" s="291"/>
    </row>
    <row r="679" spans="1:22" s="356" customFormat="1" ht="63.75">
      <c r="A679" s="299" t="s">
        <v>4760</v>
      </c>
      <c r="B679" s="309" t="s">
        <v>1199</v>
      </c>
      <c r="C679" s="317">
        <v>674</v>
      </c>
      <c r="D679" s="309">
        <v>3000514</v>
      </c>
      <c r="E679" s="321" t="s">
        <v>4918</v>
      </c>
      <c r="F679" s="322">
        <v>41275</v>
      </c>
      <c r="G679" s="299" t="s">
        <v>1077</v>
      </c>
      <c r="H679" s="323">
        <v>13.475773683733731</v>
      </c>
      <c r="I679" s="323">
        <f t="shared" si="4"/>
        <v>15.901412946805802</v>
      </c>
      <c r="J679" s="320">
        <v>2013</v>
      </c>
      <c r="K679" s="324">
        <v>41275</v>
      </c>
      <c r="L679" s="320">
        <v>2013</v>
      </c>
      <c r="M679" s="324">
        <v>41639</v>
      </c>
      <c r="N679" s="299" t="s">
        <v>1199</v>
      </c>
      <c r="O679" s="321" t="s">
        <v>5608</v>
      </c>
      <c r="P679" s="301" t="s">
        <v>329</v>
      </c>
      <c r="Q679" s="309">
        <v>1</v>
      </c>
      <c r="R679" s="309">
        <v>8</v>
      </c>
      <c r="S679" s="309" t="s">
        <v>4920</v>
      </c>
      <c r="T679" s="309" t="s">
        <v>5609</v>
      </c>
      <c r="U679" s="291"/>
      <c r="V679" s="291"/>
    </row>
    <row r="680" spans="1:22" s="356" customFormat="1" ht="63.75">
      <c r="A680" s="299" t="s">
        <v>4760</v>
      </c>
      <c r="B680" s="309" t="s">
        <v>1199</v>
      </c>
      <c r="C680" s="317">
        <v>675</v>
      </c>
      <c r="D680" s="309">
        <v>3000514</v>
      </c>
      <c r="E680" s="321" t="s">
        <v>4918</v>
      </c>
      <c r="F680" s="322">
        <v>41275</v>
      </c>
      <c r="G680" s="299" t="s">
        <v>1077</v>
      </c>
      <c r="H680" s="323">
        <v>4.1175975144741965</v>
      </c>
      <c r="I680" s="323">
        <v>4.1175975144741965</v>
      </c>
      <c r="J680" s="320">
        <v>2013</v>
      </c>
      <c r="K680" s="324">
        <v>41275</v>
      </c>
      <c r="L680" s="320">
        <v>2013</v>
      </c>
      <c r="M680" s="324">
        <v>41639</v>
      </c>
      <c r="N680" s="299" t="s">
        <v>1199</v>
      </c>
      <c r="O680" s="321" t="s">
        <v>5610</v>
      </c>
      <c r="P680" s="301" t="s">
        <v>329</v>
      </c>
      <c r="Q680" s="309">
        <v>1</v>
      </c>
      <c r="R680" s="309">
        <v>8</v>
      </c>
      <c r="S680" s="309" t="s">
        <v>4920</v>
      </c>
      <c r="T680" s="309" t="s">
        <v>5611</v>
      </c>
      <c r="U680" s="291"/>
      <c r="V680" s="291"/>
    </row>
    <row r="681" spans="1:22" s="356" customFormat="1" ht="63.75">
      <c r="A681" s="299" t="s">
        <v>4760</v>
      </c>
      <c r="B681" s="309" t="s">
        <v>1199</v>
      </c>
      <c r="C681" s="317">
        <v>676</v>
      </c>
      <c r="D681" s="309">
        <v>3000516</v>
      </c>
      <c r="E681" s="321" t="s">
        <v>4918</v>
      </c>
      <c r="F681" s="322">
        <v>41275</v>
      </c>
      <c r="G681" s="299" t="s">
        <v>1077</v>
      </c>
      <c r="H681" s="323">
        <v>2.2782753688754234</v>
      </c>
      <c r="I681" s="323">
        <v>2.2782753688754234</v>
      </c>
      <c r="J681" s="320">
        <v>2013</v>
      </c>
      <c r="K681" s="324">
        <v>41275</v>
      </c>
      <c r="L681" s="320">
        <v>2013</v>
      </c>
      <c r="M681" s="324">
        <v>41639</v>
      </c>
      <c r="N681" s="299" t="s">
        <v>1199</v>
      </c>
      <c r="O681" s="321" t="s">
        <v>5612</v>
      </c>
      <c r="P681" s="301" t="s">
        <v>329</v>
      </c>
      <c r="Q681" s="309">
        <v>1</v>
      </c>
      <c r="R681" s="309">
        <v>8</v>
      </c>
      <c r="S681" s="309" t="s">
        <v>4920</v>
      </c>
      <c r="T681" s="309" t="s">
        <v>5613</v>
      </c>
      <c r="U681" s="291"/>
      <c r="V681" s="291"/>
    </row>
    <row r="682" spans="1:22" s="356" customFormat="1" ht="63.75">
      <c r="A682" s="299" t="s">
        <v>4760</v>
      </c>
      <c r="B682" s="309" t="s">
        <v>1199</v>
      </c>
      <c r="C682" s="317">
        <v>677</v>
      </c>
      <c r="D682" s="309">
        <v>3000516</v>
      </c>
      <c r="E682" s="321" t="s">
        <v>4918</v>
      </c>
      <c r="F682" s="322">
        <v>41275</v>
      </c>
      <c r="G682" s="299" t="s">
        <v>1077</v>
      </c>
      <c r="H682" s="323">
        <v>14.2</v>
      </c>
      <c r="I682" s="323">
        <v>14.2</v>
      </c>
      <c r="J682" s="320">
        <v>2013</v>
      </c>
      <c r="K682" s="324">
        <v>41275</v>
      </c>
      <c r="L682" s="320">
        <v>2013</v>
      </c>
      <c r="M682" s="324">
        <v>41639</v>
      </c>
      <c r="N682" s="299" t="s">
        <v>1199</v>
      </c>
      <c r="O682" s="321" t="s">
        <v>5614</v>
      </c>
      <c r="P682" s="301" t="s">
        <v>329</v>
      </c>
      <c r="Q682" s="309">
        <v>1</v>
      </c>
      <c r="R682" s="309">
        <v>8</v>
      </c>
      <c r="S682" s="309" t="s">
        <v>4920</v>
      </c>
      <c r="T682" s="309" t="s">
        <v>5615</v>
      </c>
      <c r="U682" s="291"/>
      <c r="V682" s="291"/>
    </row>
    <row r="683" spans="1:22" s="356" customFormat="1" ht="63.75">
      <c r="A683" s="299" t="s">
        <v>4760</v>
      </c>
      <c r="B683" s="309" t="s">
        <v>1199</v>
      </c>
      <c r="C683" s="317">
        <v>678</v>
      </c>
      <c r="D683" s="309">
        <v>3000515</v>
      </c>
      <c r="E683" s="321" t="s">
        <v>4918</v>
      </c>
      <c r="F683" s="322">
        <v>41275</v>
      </c>
      <c r="G683" s="299" t="s">
        <v>1077</v>
      </c>
      <c r="H683" s="323">
        <v>8.85</v>
      </c>
      <c r="I683" s="323">
        <v>8.85</v>
      </c>
      <c r="J683" s="320">
        <v>2013</v>
      </c>
      <c r="K683" s="324">
        <v>41275</v>
      </c>
      <c r="L683" s="320">
        <v>2013</v>
      </c>
      <c r="M683" s="324">
        <v>41639</v>
      </c>
      <c r="N683" s="299" t="s">
        <v>1199</v>
      </c>
      <c r="O683" s="321" t="s">
        <v>5616</v>
      </c>
      <c r="P683" s="301" t="s">
        <v>329</v>
      </c>
      <c r="Q683" s="309">
        <v>1</v>
      </c>
      <c r="R683" s="309">
        <v>8</v>
      </c>
      <c r="S683" s="309" t="s">
        <v>4920</v>
      </c>
      <c r="T683" s="309" t="s">
        <v>5581</v>
      </c>
      <c r="U683" s="291"/>
      <c r="V683" s="291"/>
    </row>
    <row r="684" spans="1:22" s="356" customFormat="1" ht="63.75">
      <c r="A684" s="299" t="s">
        <v>4760</v>
      </c>
      <c r="B684" s="309" t="s">
        <v>1199</v>
      </c>
      <c r="C684" s="317">
        <v>679</v>
      </c>
      <c r="D684" s="309">
        <v>3000516</v>
      </c>
      <c r="E684" s="321" t="s">
        <v>4918</v>
      </c>
      <c r="F684" s="322">
        <v>41275</v>
      </c>
      <c r="G684" s="299" t="s">
        <v>1077</v>
      </c>
      <c r="H684" s="323">
        <v>9.4385693853410402</v>
      </c>
      <c r="I684" s="323">
        <v>9.4385693853410402</v>
      </c>
      <c r="J684" s="320">
        <v>2013</v>
      </c>
      <c r="K684" s="324">
        <v>41275</v>
      </c>
      <c r="L684" s="320">
        <v>2013</v>
      </c>
      <c r="M684" s="324">
        <v>41639</v>
      </c>
      <c r="N684" s="299" t="s">
        <v>1199</v>
      </c>
      <c r="O684" s="321" t="s">
        <v>5617</v>
      </c>
      <c r="P684" s="301" t="s">
        <v>329</v>
      </c>
      <c r="Q684" s="309">
        <v>1</v>
      </c>
      <c r="R684" s="309">
        <v>8</v>
      </c>
      <c r="S684" s="309" t="s">
        <v>4920</v>
      </c>
      <c r="T684" s="309" t="s">
        <v>5581</v>
      </c>
      <c r="U684" s="291"/>
      <c r="V684" s="291"/>
    </row>
    <row r="685" spans="1:22" s="356" customFormat="1" ht="63.75">
      <c r="A685" s="299" t="s">
        <v>4760</v>
      </c>
      <c r="B685" s="309" t="s">
        <v>1199</v>
      </c>
      <c r="C685" s="317">
        <v>680</v>
      </c>
      <c r="D685" s="309">
        <v>3000516</v>
      </c>
      <c r="E685" s="321" t="s">
        <v>4918</v>
      </c>
      <c r="F685" s="322">
        <v>41275</v>
      </c>
      <c r="G685" s="299" t="s">
        <v>1077</v>
      </c>
      <c r="H685" s="323">
        <v>18.226202951003387</v>
      </c>
      <c r="I685" s="323">
        <v>18.226202951003387</v>
      </c>
      <c r="J685" s="320">
        <v>2013</v>
      </c>
      <c r="K685" s="324">
        <v>41275</v>
      </c>
      <c r="L685" s="320">
        <v>2013</v>
      </c>
      <c r="M685" s="324">
        <v>41639</v>
      </c>
      <c r="N685" s="299" t="s">
        <v>1199</v>
      </c>
      <c r="O685" s="321" t="s">
        <v>5618</v>
      </c>
      <c r="P685" s="301" t="s">
        <v>329</v>
      </c>
      <c r="Q685" s="309">
        <v>1</v>
      </c>
      <c r="R685" s="309">
        <v>8</v>
      </c>
      <c r="S685" s="309" t="s">
        <v>4920</v>
      </c>
      <c r="T685" s="309" t="s">
        <v>5619</v>
      </c>
      <c r="U685" s="291"/>
      <c r="V685" s="291"/>
    </row>
    <row r="686" spans="1:22" s="356" customFormat="1" ht="63.75">
      <c r="A686" s="299" t="s">
        <v>4760</v>
      </c>
      <c r="B686" s="309" t="s">
        <v>1199</v>
      </c>
      <c r="C686" s="317">
        <v>681</v>
      </c>
      <c r="D686" s="309">
        <v>3000516</v>
      </c>
      <c r="E686" s="321" t="s">
        <v>4918</v>
      </c>
      <c r="F686" s="322">
        <v>41275</v>
      </c>
      <c r="G686" s="299" t="s">
        <v>1077</v>
      </c>
      <c r="H686" s="323">
        <v>9</v>
      </c>
      <c r="I686" s="323">
        <v>9</v>
      </c>
      <c r="J686" s="320">
        <v>2013</v>
      </c>
      <c r="K686" s="324">
        <v>41275</v>
      </c>
      <c r="L686" s="320">
        <v>2013</v>
      </c>
      <c r="M686" s="324">
        <v>41639</v>
      </c>
      <c r="N686" s="299" t="s">
        <v>1199</v>
      </c>
      <c r="O686" s="321" t="s">
        <v>5620</v>
      </c>
      <c r="P686" s="301" t="s">
        <v>329</v>
      </c>
      <c r="Q686" s="309">
        <v>1</v>
      </c>
      <c r="R686" s="309">
        <v>8</v>
      </c>
      <c r="S686" s="309" t="s">
        <v>4920</v>
      </c>
      <c r="T686" s="309" t="s">
        <v>5561</v>
      </c>
      <c r="U686" s="291"/>
      <c r="V686" s="291"/>
    </row>
    <row r="687" spans="1:22" s="356" customFormat="1" ht="63.75">
      <c r="A687" s="299" t="s">
        <v>4760</v>
      </c>
      <c r="B687" s="309" t="s">
        <v>1199</v>
      </c>
      <c r="C687" s="317">
        <v>682</v>
      </c>
      <c r="D687" s="309">
        <v>3000516</v>
      </c>
      <c r="E687" s="321" t="s">
        <v>4918</v>
      </c>
      <c r="F687" s="322">
        <v>41275</v>
      </c>
      <c r="G687" s="299" t="s">
        <v>1077</v>
      </c>
      <c r="H687" s="323">
        <v>4.8820186475901934</v>
      </c>
      <c r="I687" s="323">
        <v>4.8820186475901934</v>
      </c>
      <c r="J687" s="320">
        <v>2013</v>
      </c>
      <c r="K687" s="324">
        <v>41275</v>
      </c>
      <c r="L687" s="320">
        <v>2013</v>
      </c>
      <c r="M687" s="324">
        <v>41639</v>
      </c>
      <c r="N687" s="299" t="s">
        <v>1199</v>
      </c>
      <c r="O687" s="321" t="s">
        <v>5621</v>
      </c>
      <c r="P687" s="301" t="s">
        <v>329</v>
      </c>
      <c r="Q687" s="309">
        <v>1</v>
      </c>
      <c r="R687" s="309">
        <v>8</v>
      </c>
      <c r="S687" s="309" t="s">
        <v>4920</v>
      </c>
      <c r="T687" s="309" t="s">
        <v>5622</v>
      </c>
      <c r="U687" s="291"/>
      <c r="V687" s="291"/>
    </row>
    <row r="688" spans="1:22" s="356" customFormat="1" ht="63.75">
      <c r="A688" s="299" t="s">
        <v>4760</v>
      </c>
      <c r="B688" s="309" t="s">
        <v>1199</v>
      </c>
      <c r="C688" s="317">
        <v>683</v>
      </c>
      <c r="D688" s="309">
        <v>3000516</v>
      </c>
      <c r="E688" s="321" t="s">
        <v>4918</v>
      </c>
      <c r="F688" s="322">
        <v>41275</v>
      </c>
      <c r="G688" s="299" t="s">
        <v>1077</v>
      </c>
      <c r="H688" s="323">
        <v>10.41497311485908</v>
      </c>
      <c r="I688" s="323">
        <v>10.41497311485908</v>
      </c>
      <c r="J688" s="320">
        <v>2013</v>
      </c>
      <c r="K688" s="324">
        <v>41275</v>
      </c>
      <c r="L688" s="320">
        <v>2013</v>
      </c>
      <c r="M688" s="324">
        <v>41639</v>
      </c>
      <c r="N688" s="299" t="s">
        <v>1199</v>
      </c>
      <c r="O688" s="321" t="s">
        <v>5623</v>
      </c>
      <c r="P688" s="301" t="s">
        <v>329</v>
      </c>
      <c r="Q688" s="309">
        <v>1</v>
      </c>
      <c r="R688" s="309">
        <v>8</v>
      </c>
      <c r="S688" s="309" t="s">
        <v>4920</v>
      </c>
      <c r="T688" s="309" t="s">
        <v>5624</v>
      </c>
      <c r="U688" s="291"/>
      <c r="V688" s="291"/>
    </row>
    <row r="689" spans="1:22" s="356" customFormat="1" ht="63.75">
      <c r="A689" s="299" t="s">
        <v>4760</v>
      </c>
      <c r="B689" s="309" t="s">
        <v>1199</v>
      </c>
      <c r="C689" s="317">
        <v>684</v>
      </c>
      <c r="D689" s="309">
        <v>3000516</v>
      </c>
      <c r="E689" s="321" t="s">
        <v>4918</v>
      </c>
      <c r="F689" s="322">
        <v>41275</v>
      </c>
      <c r="G689" s="299" t="s">
        <v>1077</v>
      </c>
      <c r="H689" s="323">
        <v>3.5801470082328084</v>
      </c>
      <c r="I689" s="323">
        <v>3.5801470082328084</v>
      </c>
      <c r="J689" s="320">
        <v>2013</v>
      </c>
      <c r="K689" s="324">
        <v>41275</v>
      </c>
      <c r="L689" s="320">
        <v>2013</v>
      </c>
      <c r="M689" s="324">
        <v>41639</v>
      </c>
      <c r="N689" s="299" t="s">
        <v>1199</v>
      </c>
      <c r="O689" s="321" t="s">
        <v>5625</v>
      </c>
      <c r="P689" s="301" t="s">
        <v>329</v>
      </c>
      <c r="Q689" s="309">
        <v>1</v>
      </c>
      <c r="R689" s="309">
        <v>8</v>
      </c>
      <c r="S689" s="309" t="s">
        <v>4920</v>
      </c>
      <c r="T689" s="309" t="s">
        <v>5626</v>
      </c>
      <c r="U689" s="291"/>
      <c r="V689" s="291"/>
    </row>
    <row r="690" spans="1:22" s="356" customFormat="1" ht="63.75">
      <c r="A690" s="299" t="s">
        <v>4760</v>
      </c>
      <c r="B690" s="309" t="s">
        <v>1199</v>
      </c>
      <c r="C690" s="317">
        <v>685</v>
      </c>
      <c r="D690" s="309">
        <v>3000516</v>
      </c>
      <c r="E690" s="321" t="s">
        <v>4918</v>
      </c>
      <c r="F690" s="322">
        <v>41275</v>
      </c>
      <c r="G690" s="299" t="s">
        <v>1077</v>
      </c>
      <c r="H690" s="323">
        <v>2.7664772336344425</v>
      </c>
      <c r="I690" s="323">
        <v>2.7664772336344425</v>
      </c>
      <c r="J690" s="320">
        <v>2013</v>
      </c>
      <c r="K690" s="324">
        <v>41275</v>
      </c>
      <c r="L690" s="320">
        <v>2013</v>
      </c>
      <c r="M690" s="324">
        <v>41639</v>
      </c>
      <c r="N690" s="299" t="s">
        <v>1199</v>
      </c>
      <c r="O690" s="321" t="s">
        <v>5627</v>
      </c>
      <c r="P690" s="301" t="s">
        <v>329</v>
      </c>
      <c r="Q690" s="309">
        <v>1</v>
      </c>
      <c r="R690" s="309">
        <v>8</v>
      </c>
      <c r="S690" s="309" t="s">
        <v>4920</v>
      </c>
      <c r="T690" s="309" t="s">
        <v>5628</v>
      </c>
      <c r="U690" s="291"/>
      <c r="V690" s="291"/>
    </row>
    <row r="691" spans="1:22" s="356" customFormat="1" ht="63.75">
      <c r="A691" s="299" t="s">
        <v>4760</v>
      </c>
      <c r="B691" s="309" t="s">
        <v>1199</v>
      </c>
      <c r="C691" s="317">
        <v>686</v>
      </c>
      <c r="D691" s="309">
        <v>3000516</v>
      </c>
      <c r="E691" s="321" t="s">
        <v>4918</v>
      </c>
      <c r="F691" s="322">
        <v>41275</v>
      </c>
      <c r="G691" s="299" t="s">
        <v>1077</v>
      </c>
      <c r="H691" s="323">
        <v>16.924331311646007</v>
      </c>
      <c r="I691" s="323">
        <v>16.924331311646007</v>
      </c>
      <c r="J691" s="320">
        <v>2013</v>
      </c>
      <c r="K691" s="324">
        <v>41275</v>
      </c>
      <c r="L691" s="320">
        <v>2013</v>
      </c>
      <c r="M691" s="324">
        <v>41639</v>
      </c>
      <c r="N691" s="299" t="s">
        <v>1199</v>
      </c>
      <c r="O691" s="321" t="s">
        <v>5629</v>
      </c>
      <c r="P691" s="301" t="s">
        <v>329</v>
      </c>
      <c r="Q691" s="309">
        <v>1</v>
      </c>
      <c r="R691" s="309">
        <v>8</v>
      </c>
      <c r="S691" s="309" t="s">
        <v>4920</v>
      </c>
      <c r="T691" s="309" t="s">
        <v>5571</v>
      </c>
      <c r="U691" s="291"/>
      <c r="V691" s="291"/>
    </row>
    <row r="692" spans="1:22" s="356" customFormat="1" ht="63.75">
      <c r="A692" s="299" t="s">
        <v>4760</v>
      </c>
      <c r="B692" s="309" t="s">
        <v>1199</v>
      </c>
      <c r="C692" s="317">
        <v>687</v>
      </c>
      <c r="D692" s="309">
        <v>3000516</v>
      </c>
      <c r="E692" s="321" t="s">
        <v>4918</v>
      </c>
      <c r="F692" s="322">
        <v>41275</v>
      </c>
      <c r="G692" s="299" t="s">
        <v>1077</v>
      </c>
      <c r="H692" s="323">
        <v>119.12125500120074</v>
      </c>
      <c r="I692" s="323">
        <f t="shared" si="4"/>
        <v>140.56308090141687</v>
      </c>
      <c r="J692" s="320">
        <v>2013</v>
      </c>
      <c r="K692" s="324">
        <v>41275</v>
      </c>
      <c r="L692" s="320">
        <v>2013</v>
      </c>
      <c r="M692" s="324">
        <v>41639</v>
      </c>
      <c r="N692" s="299" t="s">
        <v>1199</v>
      </c>
      <c r="O692" s="321" t="s">
        <v>5630</v>
      </c>
      <c r="P692" s="301" t="s">
        <v>329</v>
      </c>
      <c r="Q692" s="309">
        <v>1</v>
      </c>
      <c r="R692" s="309">
        <v>8</v>
      </c>
      <c r="S692" s="309" t="s">
        <v>4920</v>
      </c>
      <c r="T692" s="309" t="s">
        <v>5631</v>
      </c>
      <c r="U692" s="291"/>
      <c r="V692" s="291"/>
    </row>
    <row r="693" spans="1:22" s="356" customFormat="1" ht="63.75">
      <c r="A693" s="299" t="s">
        <v>4760</v>
      </c>
      <c r="B693" s="309" t="s">
        <v>1199</v>
      </c>
      <c r="C693" s="317">
        <v>688</v>
      </c>
      <c r="D693" s="309">
        <v>3000516</v>
      </c>
      <c r="E693" s="321" t="s">
        <v>4918</v>
      </c>
      <c r="F693" s="322">
        <v>41275</v>
      </c>
      <c r="G693" s="299" t="s">
        <v>1077</v>
      </c>
      <c r="H693" s="323">
        <v>20</v>
      </c>
      <c r="I693" s="323">
        <v>23.6</v>
      </c>
      <c r="J693" s="320">
        <v>2013</v>
      </c>
      <c r="K693" s="324">
        <v>41275</v>
      </c>
      <c r="L693" s="320">
        <v>2013</v>
      </c>
      <c r="M693" s="324">
        <v>41639</v>
      </c>
      <c r="N693" s="299" t="s">
        <v>1199</v>
      </c>
      <c r="O693" s="321" t="s">
        <v>5632</v>
      </c>
      <c r="P693" s="301" t="s">
        <v>329</v>
      </c>
      <c r="Q693" s="309">
        <v>1</v>
      </c>
      <c r="R693" s="309">
        <v>8</v>
      </c>
      <c r="S693" s="309" t="s">
        <v>4920</v>
      </c>
      <c r="T693" s="309" t="s">
        <v>5631</v>
      </c>
      <c r="U693" s="291"/>
      <c r="V693" s="291"/>
    </row>
    <row r="694" spans="1:22" s="356" customFormat="1" ht="63.75">
      <c r="A694" s="299" t="s">
        <v>4760</v>
      </c>
      <c r="B694" s="309" t="s">
        <v>1199</v>
      </c>
      <c r="C694" s="317">
        <v>689</v>
      </c>
      <c r="D694" s="309">
        <v>3000516</v>
      </c>
      <c r="E694" s="321" t="s">
        <v>4918</v>
      </c>
      <c r="F694" s="322">
        <v>41275</v>
      </c>
      <c r="G694" s="299" t="s">
        <v>1077</v>
      </c>
      <c r="H694" s="323">
        <v>2.6037432787147701</v>
      </c>
      <c r="I694" s="323">
        <v>2.6037432787147701</v>
      </c>
      <c r="J694" s="320">
        <v>2013</v>
      </c>
      <c r="K694" s="324">
        <v>41275</v>
      </c>
      <c r="L694" s="320">
        <v>2013</v>
      </c>
      <c r="M694" s="324">
        <v>41639</v>
      </c>
      <c r="N694" s="299" t="s">
        <v>1199</v>
      </c>
      <c r="O694" s="321" t="s">
        <v>5633</v>
      </c>
      <c r="P694" s="301" t="s">
        <v>329</v>
      </c>
      <c r="Q694" s="309">
        <v>1</v>
      </c>
      <c r="R694" s="309">
        <v>8</v>
      </c>
      <c r="S694" s="309" t="s">
        <v>4920</v>
      </c>
      <c r="T694" s="309" t="s">
        <v>5634</v>
      </c>
      <c r="U694" s="291"/>
      <c r="V694" s="291"/>
    </row>
    <row r="695" spans="1:22" s="356" customFormat="1" ht="63.75">
      <c r="A695" s="299" t="s">
        <v>4760</v>
      </c>
      <c r="B695" s="309" t="s">
        <v>1199</v>
      </c>
      <c r="C695" s="317">
        <v>690</v>
      </c>
      <c r="D695" s="309">
        <v>3000516</v>
      </c>
      <c r="E695" s="321" t="s">
        <v>4918</v>
      </c>
      <c r="F695" s="322">
        <v>41275</v>
      </c>
      <c r="G695" s="299" t="s">
        <v>1077</v>
      </c>
      <c r="H695" s="323">
        <v>19.853542500200117</v>
      </c>
      <c r="I695" s="323">
        <v>19.853542500200117</v>
      </c>
      <c r="J695" s="320">
        <v>2013</v>
      </c>
      <c r="K695" s="324">
        <v>41275</v>
      </c>
      <c r="L695" s="320">
        <v>2013</v>
      </c>
      <c r="M695" s="324">
        <v>41639</v>
      </c>
      <c r="N695" s="299" t="s">
        <v>1199</v>
      </c>
      <c r="O695" s="321" t="s">
        <v>5635</v>
      </c>
      <c r="P695" s="301" t="s">
        <v>329</v>
      </c>
      <c r="Q695" s="309">
        <v>1</v>
      </c>
      <c r="R695" s="309">
        <v>8</v>
      </c>
      <c r="S695" s="309" t="s">
        <v>4920</v>
      </c>
      <c r="T695" s="309" t="s">
        <v>5611</v>
      </c>
      <c r="U695" s="291"/>
      <c r="V695" s="291"/>
    </row>
    <row r="696" spans="1:22" s="356" customFormat="1" ht="63.75">
      <c r="A696" s="299" t="s">
        <v>4760</v>
      </c>
      <c r="B696" s="309" t="s">
        <v>1199</v>
      </c>
      <c r="C696" s="317">
        <v>691</v>
      </c>
      <c r="D696" s="309">
        <v>3000516</v>
      </c>
      <c r="E696" s="321" t="s">
        <v>4918</v>
      </c>
      <c r="F696" s="322">
        <v>41275</v>
      </c>
      <c r="G696" s="299" t="s">
        <v>1077</v>
      </c>
      <c r="H696" s="323">
        <v>25</v>
      </c>
      <c r="I696" s="323">
        <v>25</v>
      </c>
      <c r="J696" s="320">
        <v>2013</v>
      </c>
      <c r="K696" s="324">
        <v>41275</v>
      </c>
      <c r="L696" s="320">
        <v>2013</v>
      </c>
      <c r="M696" s="324">
        <v>41639</v>
      </c>
      <c r="N696" s="299" t="s">
        <v>1199</v>
      </c>
      <c r="O696" s="321" t="s">
        <v>5636</v>
      </c>
      <c r="P696" s="301" t="s">
        <v>329</v>
      </c>
      <c r="Q696" s="309">
        <v>1</v>
      </c>
      <c r="R696" s="309">
        <v>8</v>
      </c>
      <c r="S696" s="309" t="s">
        <v>4920</v>
      </c>
      <c r="T696" s="309" t="s">
        <v>5637</v>
      </c>
      <c r="U696" s="291"/>
      <c r="V696" s="291"/>
    </row>
    <row r="697" spans="1:22" s="356" customFormat="1" ht="63.75">
      <c r="A697" s="299" t="s">
        <v>4760</v>
      </c>
      <c r="B697" s="309" t="s">
        <v>1199</v>
      </c>
      <c r="C697" s="317">
        <v>692</v>
      </c>
      <c r="D697" s="309">
        <v>3000516</v>
      </c>
      <c r="E697" s="321" t="s">
        <v>4918</v>
      </c>
      <c r="F697" s="322">
        <v>41275</v>
      </c>
      <c r="G697" s="299" t="s">
        <v>1077</v>
      </c>
      <c r="H697" s="323">
        <v>3.4174130533131355</v>
      </c>
      <c r="I697" s="323">
        <v>3.4174130533131355</v>
      </c>
      <c r="J697" s="320">
        <v>2013</v>
      </c>
      <c r="K697" s="324">
        <v>41275</v>
      </c>
      <c r="L697" s="320">
        <v>2013</v>
      </c>
      <c r="M697" s="324">
        <v>41639</v>
      </c>
      <c r="N697" s="299" t="s">
        <v>1199</v>
      </c>
      <c r="O697" s="321" t="s">
        <v>5638</v>
      </c>
      <c r="P697" s="301" t="s">
        <v>329</v>
      </c>
      <c r="Q697" s="309">
        <v>1</v>
      </c>
      <c r="R697" s="309">
        <v>8</v>
      </c>
      <c r="S697" s="309" t="s">
        <v>4920</v>
      </c>
      <c r="T697" s="309" t="s">
        <v>5639</v>
      </c>
      <c r="U697" s="291"/>
      <c r="V697" s="291"/>
    </row>
    <row r="698" spans="1:22" s="356" customFormat="1" ht="63.75">
      <c r="A698" s="299" t="s">
        <v>4760</v>
      </c>
      <c r="B698" s="309" t="s">
        <v>1199</v>
      </c>
      <c r="C698" s="317">
        <v>693</v>
      </c>
      <c r="D698" s="309">
        <v>3000516</v>
      </c>
      <c r="E698" s="321" t="s">
        <v>4918</v>
      </c>
      <c r="F698" s="322">
        <v>41275</v>
      </c>
      <c r="G698" s="299" t="s">
        <v>1077</v>
      </c>
      <c r="H698" s="323">
        <v>7.4857619263049626</v>
      </c>
      <c r="I698" s="323">
        <v>7.4857619263049626</v>
      </c>
      <c r="J698" s="320">
        <v>2013</v>
      </c>
      <c r="K698" s="324">
        <v>41275</v>
      </c>
      <c r="L698" s="320">
        <v>2013</v>
      </c>
      <c r="M698" s="324">
        <v>41639</v>
      </c>
      <c r="N698" s="299" t="s">
        <v>1199</v>
      </c>
      <c r="O698" s="321" t="s">
        <v>5640</v>
      </c>
      <c r="P698" s="301" t="s">
        <v>329</v>
      </c>
      <c r="Q698" s="309">
        <v>1</v>
      </c>
      <c r="R698" s="309">
        <v>8</v>
      </c>
      <c r="S698" s="309" t="s">
        <v>4920</v>
      </c>
      <c r="T698" s="309" t="s">
        <v>5641</v>
      </c>
      <c r="U698" s="291"/>
      <c r="V698" s="291"/>
    </row>
    <row r="699" spans="1:22" s="356" customFormat="1" ht="63.75">
      <c r="A699" s="299" t="s">
        <v>4760</v>
      </c>
      <c r="B699" s="309" t="s">
        <v>1199</v>
      </c>
      <c r="C699" s="317">
        <v>694</v>
      </c>
      <c r="D699" s="309">
        <v>3000515</v>
      </c>
      <c r="E699" s="321" t="s">
        <v>4918</v>
      </c>
      <c r="F699" s="322">
        <v>41275</v>
      </c>
      <c r="G699" s="299" t="s">
        <v>1077</v>
      </c>
      <c r="H699" s="323">
        <v>6.5093581967869252</v>
      </c>
      <c r="I699" s="323">
        <v>6.5093581967869252</v>
      </c>
      <c r="J699" s="320">
        <v>2013</v>
      </c>
      <c r="K699" s="324">
        <v>41275</v>
      </c>
      <c r="L699" s="320">
        <v>2013</v>
      </c>
      <c r="M699" s="324">
        <v>41639</v>
      </c>
      <c r="N699" s="299" t="s">
        <v>1199</v>
      </c>
      <c r="O699" s="321" t="s">
        <v>5642</v>
      </c>
      <c r="P699" s="301" t="s">
        <v>329</v>
      </c>
      <c r="Q699" s="309">
        <v>1</v>
      </c>
      <c r="R699" s="309">
        <v>8</v>
      </c>
      <c r="S699" s="309" t="s">
        <v>4920</v>
      </c>
      <c r="T699" s="309" t="s">
        <v>5579</v>
      </c>
      <c r="U699" s="291"/>
      <c r="V699" s="291"/>
    </row>
    <row r="700" spans="1:22" s="356" customFormat="1" ht="63.75">
      <c r="A700" s="299" t="s">
        <v>4760</v>
      </c>
      <c r="B700" s="309" t="s">
        <v>1199</v>
      </c>
      <c r="C700" s="317">
        <v>695</v>
      </c>
      <c r="D700" s="309">
        <v>3000516</v>
      </c>
      <c r="E700" s="321" t="s">
        <v>4918</v>
      </c>
      <c r="F700" s="322">
        <v>41275</v>
      </c>
      <c r="G700" s="299" t="s">
        <v>1077</v>
      </c>
      <c r="H700" s="323">
        <v>3.6615139856926446</v>
      </c>
      <c r="I700" s="323">
        <v>3.6615139856926446</v>
      </c>
      <c r="J700" s="320">
        <v>2013</v>
      </c>
      <c r="K700" s="324">
        <v>41275</v>
      </c>
      <c r="L700" s="320">
        <v>2013</v>
      </c>
      <c r="M700" s="324">
        <v>41639</v>
      </c>
      <c r="N700" s="299" t="s">
        <v>1199</v>
      </c>
      <c r="O700" s="321" t="s">
        <v>5643</v>
      </c>
      <c r="P700" s="301" t="s">
        <v>329</v>
      </c>
      <c r="Q700" s="309">
        <v>1</v>
      </c>
      <c r="R700" s="309">
        <v>8</v>
      </c>
      <c r="S700" s="309" t="s">
        <v>4920</v>
      </c>
      <c r="T700" s="309" t="s">
        <v>5644</v>
      </c>
      <c r="U700" s="291"/>
      <c r="V700" s="291"/>
    </row>
    <row r="701" spans="1:22" s="356" customFormat="1" ht="63.75">
      <c r="A701" s="299" t="s">
        <v>4760</v>
      </c>
      <c r="B701" s="309" t="s">
        <v>1199</v>
      </c>
      <c r="C701" s="317">
        <v>696</v>
      </c>
      <c r="D701" s="309">
        <v>3000516</v>
      </c>
      <c r="E701" s="321" t="s">
        <v>4918</v>
      </c>
      <c r="F701" s="322">
        <v>41275</v>
      </c>
      <c r="G701" s="299" t="s">
        <v>1077</v>
      </c>
      <c r="H701" s="323">
        <v>1.6273395491967313</v>
      </c>
      <c r="I701" s="323">
        <v>1.6273395491967313</v>
      </c>
      <c r="J701" s="320">
        <v>2013</v>
      </c>
      <c r="K701" s="324">
        <v>41275</v>
      </c>
      <c r="L701" s="320">
        <v>2013</v>
      </c>
      <c r="M701" s="324">
        <v>41639</v>
      </c>
      <c r="N701" s="299" t="s">
        <v>1199</v>
      </c>
      <c r="O701" s="321" t="s">
        <v>5645</v>
      </c>
      <c r="P701" s="301" t="s">
        <v>329</v>
      </c>
      <c r="Q701" s="309">
        <v>1</v>
      </c>
      <c r="R701" s="309">
        <v>8</v>
      </c>
      <c r="S701" s="309" t="s">
        <v>4920</v>
      </c>
      <c r="T701" s="309" t="s">
        <v>5646</v>
      </c>
      <c r="U701" s="291"/>
      <c r="V701" s="291"/>
    </row>
    <row r="702" spans="1:22" s="356" customFormat="1" ht="63.75">
      <c r="A702" s="299" t="s">
        <v>4760</v>
      </c>
      <c r="B702" s="309" t="s">
        <v>1199</v>
      </c>
      <c r="C702" s="317">
        <v>697</v>
      </c>
      <c r="D702" s="309">
        <v>3000516</v>
      </c>
      <c r="E702" s="321" t="s">
        <v>4918</v>
      </c>
      <c r="F702" s="322">
        <v>41275</v>
      </c>
      <c r="G702" s="299" t="s">
        <v>1077</v>
      </c>
      <c r="H702" s="323">
        <v>2.9292111885541163</v>
      </c>
      <c r="I702" s="323">
        <v>2.9292111885541163</v>
      </c>
      <c r="J702" s="320">
        <v>2013</v>
      </c>
      <c r="K702" s="324">
        <v>41275</v>
      </c>
      <c r="L702" s="320">
        <v>2013</v>
      </c>
      <c r="M702" s="324">
        <v>41639</v>
      </c>
      <c r="N702" s="299" t="s">
        <v>1199</v>
      </c>
      <c r="O702" s="321" t="s">
        <v>5647</v>
      </c>
      <c r="P702" s="301" t="s">
        <v>329</v>
      </c>
      <c r="Q702" s="309">
        <v>1</v>
      </c>
      <c r="R702" s="309">
        <v>8</v>
      </c>
      <c r="S702" s="309" t="s">
        <v>4920</v>
      </c>
      <c r="T702" s="309" t="s">
        <v>5646</v>
      </c>
      <c r="U702" s="291"/>
      <c r="V702" s="291"/>
    </row>
    <row r="703" spans="1:22" s="356" customFormat="1" ht="63.75">
      <c r="A703" s="299" t="s">
        <v>4760</v>
      </c>
      <c r="B703" s="309" t="s">
        <v>1199</v>
      </c>
      <c r="C703" s="317">
        <v>698</v>
      </c>
      <c r="D703" s="309">
        <v>3000516</v>
      </c>
      <c r="E703" s="321" t="s">
        <v>4918</v>
      </c>
      <c r="F703" s="322">
        <v>41275</v>
      </c>
      <c r="G703" s="299" t="s">
        <v>1077</v>
      </c>
      <c r="H703" s="323">
        <v>2.9292111885541163</v>
      </c>
      <c r="I703" s="323">
        <v>2.9292111885541163</v>
      </c>
      <c r="J703" s="320">
        <v>2013</v>
      </c>
      <c r="K703" s="324">
        <v>41275</v>
      </c>
      <c r="L703" s="320">
        <v>2013</v>
      </c>
      <c r="M703" s="324">
        <v>41639</v>
      </c>
      <c r="N703" s="299" t="s">
        <v>1199</v>
      </c>
      <c r="O703" s="321" t="s">
        <v>5648</v>
      </c>
      <c r="P703" s="301" t="s">
        <v>329</v>
      </c>
      <c r="Q703" s="309">
        <v>1</v>
      </c>
      <c r="R703" s="309">
        <v>8</v>
      </c>
      <c r="S703" s="309" t="s">
        <v>4920</v>
      </c>
      <c r="T703" s="309" t="s">
        <v>5646</v>
      </c>
      <c r="U703" s="291"/>
      <c r="V703" s="291"/>
    </row>
    <row r="704" spans="1:22" s="356" customFormat="1" ht="63.75">
      <c r="A704" s="299" t="s">
        <v>4760</v>
      </c>
      <c r="B704" s="309" t="s">
        <v>1199</v>
      </c>
      <c r="C704" s="317">
        <v>699</v>
      </c>
      <c r="D704" s="309">
        <v>3000516</v>
      </c>
      <c r="E704" s="321" t="s">
        <v>4918</v>
      </c>
      <c r="F704" s="322">
        <v>41275</v>
      </c>
      <c r="G704" s="299" t="s">
        <v>1077</v>
      </c>
      <c r="H704" s="323">
        <v>1.6273395491967313</v>
      </c>
      <c r="I704" s="323">
        <v>1.6273395491967313</v>
      </c>
      <c r="J704" s="320">
        <v>2013</v>
      </c>
      <c r="K704" s="324">
        <v>41275</v>
      </c>
      <c r="L704" s="320">
        <v>2013</v>
      </c>
      <c r="M704" s="324">
        <v>41639</v>
      </c>
      <c r="N704" s="299" t="s">
        <v>1199</v>
      </c>
      <c r="O704" s="321" t="s">
        <v>5649</v>
      </c>
      <c r="P704" s="301" t="s">
        <v>329</v>
      </c>
      <c r="Q704" s="309">
        <v>1</v>
      </c>
      <c r="R704" s="309">
        <v>8</v>
      </c>
      <c r="S704" s="309" t="s">
        <v>4920</v>
      </c>
      <c r="T704" s="309" t="s">
        <v>5650</v>
      </c>
      <c r="U704" s="291"/>
      <c r="V704" s="291"/>
    </row>
    <row r="705" spans="1:22" s="356" customFormat="1" ht="63.75">
      <c r="A705" s="299" t="s">
        <v>4760</v>
      </c>
      <c r="B705" s="309" t="s">
        <v>1199</v>
      </c>
      <c r="C705" s="317">
        <v>700</v>
      </c>
      <c r="D705" s="309">
        <v>3000516</v>
      </c>
      <c r="E705" s="321" t="s">
        <v>4918</v>
      </c>
      <c r="F705" s="322">
        <v>41275</v>
      </c>
      <c r="G705" s="299" t="s">
        <v>1077</v>
      </c>
      <c r="H705" s="323">
        <v>5.6956884221885593</v>
      </c>
      <c r="I705" s="323">
        <v>5.6956884221885593</v>
      </c>
      <c r="J705" s="320">
        <v>2013</v>
      </c>
      <c r="K705" s="324">
        <v>41275</v>
      </c>
      <c r="L705" s="320">
        <v>2013</v>
      </c>
      <c r="M705" s="324">
        <v>41639</v>
      </c>
      <c r="N705" s="299" t="s">
        <v>1199</v>
      </c>
      <c r="O705" s="321" t="s">
        <v>5651</v>
      </c>
      <c r="P705" s="301" t="s">
        <v>329</v>
      </c>
      <c r="Q705" s="309">
        <v>1</v>
      </c>
      <c r="R705" s="309">
        <v>8</v>
      </c>
      <c r="S705" s="309" t="s">
        <v>4920</v>
      </c>
      <c r="T705" s="309" t="s">
        <v>5587</v>
      </c>
      <c r="U705" s="291"/>
      <c r="V705" s="291"/>
    </row>
    <row r="706" spans="1:22" s="356" customFormat="1" ht="63.75">
      <c r="A706" s="299" t="s">
        <v>4760</v>
      </c>
      <c r="B706" s="309" t="s">
        <v>1199</v>
      </c>
      <c r="C706" s="317">
        <v>701</v>
      </c>
      <c r="D706" s="309">
        <v>3000516</v>
      </c>
      <c r="E706" s="321" t="s">
        <v>4918</v>
      </c>
      <c r="F706" s="322">
        <v>41275</v>
      </c>
      <c r="G706" s="299" t="s">
        <v>1077</v>
      </c>
      <c r="H706" s="323">
        <v>1.6273395491967313</v>
      </c>
      <c r="I706" s="323">
        <v>1.6273395491967313</v>
      </c>
      <c r="J706" s="320">
        <v>2013</v>
      </c>
      <c r="K706" s="324">
        <v>41275</v>
      </c>
      <c r="L706" s="320">
        <v>2013</v>
      </c>
      <c r="M706" s="324">
        <v>41639</v>
      </c>
      <c r="N706" s="299" t="s">
        <v>1199</v>
      </c>
      <c r="O706" s="321" t="s">
        <v>5652</v>
      </c>
      <c r="P706" s="301" t="s">
        <v>329</v>
      </c>
      <c r="Q706" s="309">
        <v>1</v>
      </c>
      <c r="R706" s="309">
        <v>8</v>
      </c>
      <c r="S706" s="309" t="s">
        <v>4920</v>
      </c>
      <c r="T706" s="309" t="s">
        <v>5589</v>
      </c>
      <c r="U706" s="291"/>
      <c r="V706" s="291"/>
    </row>
    <row r="707" spans="1:22" s="356" customFormat="1" ht="63.75">
      <c r="A707" s="299" t="s">
        <v>4760</v>
      </c>
      <c r="B707" s="309" t="s">
        <v>1199</v>
      </c>
      <c r="C707" s="317">
        <v>702</v>
      </c>
      <c r="D707" s="309">
        <v>3000516</v>
      </c>
      <c r="E707" s="321" t="s">
        <v>4918</v>
      </c>
      <c r="F707" s="322">
        <v>41275</v>
      </c>
      <c r="G707" s="299" t="s">
        <v>1077</v>
      </c>
      <c r="H707" s="323">
        <v>3.8</v>
      </c>
      <c r="I707" s="323">
        <v>3.8</v>
      </c>
      <c r="J707" s="320">
        <v>2013</v>
      </c>
      <c r="K707" s="324">
        <v>41275</v>
      </c>
      <c r="L707" s="320">
        <v>2013</v>
      </c>
      <c r="M707" s="324">
        <v>41639</v>
      </c>
      <c r="N707" s="299" t="s">
        <v>1199</v>
      </c>
      <c r="O707" s="321" t="s">
        <v>5653</v>
      </c>
      <c r="P707" s="301" t="s">
        <v>329</v>
      </c>
      <c r="Q707" s="309">
        <v>1</v>
      </c>
      <c r="R707" s="309">
        <v>8</v>
      </c>
      <c r="S707" s="309" t="s">
        <v>4920</v>
      </c>
      <c r="T707" s="309" t="s">
        <v>5591</v>
      </c>
      <c r="U707" s="291"/>
      <c r="V707" s="291"/>
    </row>
    <row r="708" spans="1:22" s="356" customFormat="1" ht="63.75">
      <c r="A708" s="299" t="s">
        <v>4760</v>
      </c>
      <c r="B708" s="309" t="s">
        <v>1199</v>
      </c>
      <c r="C708" s="317">
        <v>703</v>
      </c>
      <c r="D708" s="309">
        <v>3000516</v>
      </c>
      <c r="E708" s="321" t="s">
        <v>4918</v>
      </c>
      <c r="F708" s="322">
        <v>41275</v>
      </c>
      <c r="G708" s="299" t="s">
        <v>1077</v>
      </c>
      <c r="H708" s="323">
        <v>0.48820186475901928</v>
      </c>
      <c r="I708" s="323">
        <v>0.48820186475901928</v>
      </c>
      <c r="J708" s="320">
        <v>2013</v>
      </c>
      <c r="K708" s="324">
        <v>41275</v>
      </c>
      <c r="L708" s="320">
        <v>2013</v>
      </c>
      <c r="M708" s="324">
        <v>41639</v>
      </c>
      <c r="N708" s="299" t="s">
        <v>1199</v>
      </c>
      <c r="O708" s="321" t="s">
        <v>5654</v>
      </c>
      <c r="P708" s="301" t="s">
        <v>329</v>
      </c>
      <c r="Q708" s="309">
        <v>1</v>
      </c>
      <c r="R708" s="309">
        <v>8</v>
      </c>
      <c r="S708" s="309" t="s">
        <v>4920</v>
      </c>
      <c r="T708" s="309" t="s">
        <v>5655</v>
      </c>
      <c r="U708" s="291"/>
      <c r="V708" s="291"/>
    </row>
    <row r="709" spans="1:22" s="356" customFormat="1" ht="63.75">
      <c r="A709" s="299" t="s">
        <v>4760</v>
      </c>
      <c r="B709" s="309" t="s">
        <v>1199</v>
      </c>
      <c r="C709" s="317">
        <v>704</v>
      </c>
      <c r="D709" s="309">
        <v>3000516</v>
      </c>
      <c r="E709" s="321" t="s">
        <v>4918</v>
      </c>
      <c r="F709" s="322">
        <v>41275</v>
      </c>
      <c r="G709" s="299" t="s">
        <v>1077</v>
      </c>
      <c r="H709" s="323">
        <v>2.1155414139557509</v>
      </c>
      <c r="I709" s="323">
        <v>2.1155414139557509</v>
      </c>
      <c r="J709" s="320">
        <v>2013</v>
      </c>
      <c r="K709" s="324">
        <v>41275</v>
      </c>
      <c r="L709" s="320">
        <v>2013</v>
      </c>
      <c r="M709" s="324">
        <v>41639</v>
      </c>
      <c r="N709" s="299" t="s">
        <v>1199</v>
      </c>
      <c r="O709" s="321" t="s">
        <v>5656</v>
      </c>
      <c r="P709" s="301" t="s">
        <v>329</v>
      </c>
      <c r="Q709" s="309">
        <v>1</v>
      </c>
      <c r="R709" s="309">
        <v>8</v>
      </c>
      <c r="S709" s="309" t="s">
        <v>4920</v>
      </c>
      <c r="T709" s="309" t="s">
        <v>5599</v>
      </c>
      <c r="U709" s="291"/>
      <c r="V709" s="291"/>
    </row>
    <row r="710" spans="1:22" s="356" customFormat="1" ht="63.75">
      <c r="A710" s="299" t="s">
        <v>4760</v>
      </c>
      <c r="B710" s="309" t="s">
        <v>1199</v>
      </c>
      <c r="C710" s="317">
        <v>705</v>
      </c>
      <c r="D710" s="309">
        <v>3000516</v>
      </c>
      <c r="E710" s="321" t="s">
        <v>4918</v>
      </c>
      <c r="F710" s="322">
        <v>41275</v>
      </c>
      <c r="G710" s="299" t="s">
        <v>1077</v>
      </c>
      <c r="H710" s="323">
        <v>0.65093581967869252</v>
      </c>
      <c r="I710" s="323">
        <v>0.65093581967869252</v>
      </c>
      <c r="J710" s="320">
        <v>2013</v>
      </c>
      <c r="K710" s="324">
        <v>41275</v>
      </c>
      <c r="L710" s="320">
        <v>2013</v>
      </c>
      <c r="M710" s="324">
        <v>41639</v>
      </c>
      <c r="N710" s="299" t="s">
        <v>1199</v>
      </c>
      <c r="O710" s="321" t="s">
        <v>5657</v>
      </c>
      <c r="P710" s="301" t="s">
        <v>329</v>
      </c>
      <c r="Q710" s="309">
        <v>1</v>
      </c>
      <c r="R710" s="309">
        <v>8</v>
      </c>
      <c r="S710" s="309" t="s">
        <v>4920</v>
      </c>
      <c r="T710" s="309" t="s">
        <v>5658</v>
      </c>
      <c r="U710" s="291"/>
      <c r="V710" s="291"/>
    </row>
    <row r="711" spans="1:22" s="356" customFormat="1" ht="63.75">
      <c r="A711" s="299" t="s">
        <v>4760</v>
      </c>
      <c r="B711" s="309" t="s">
        <v>1199</v>
      </c>
      <c r="C711" s="317">
        <v>706</v>
      </c>
      <c r="D711" s="309">
        <v>3000516</v>
      </c>
      <c r="E711" s="321" t="s">
        <v>4918</v>
      </c>
      <c r="F711" s="322">
        <v>41275</v>
      </c>
      <c r="G711" s="299" t="s">
        <v>1077</v>
      </c>
      <c r="H711" s="323">
        <v>10</v>
      </c>
      <c r="I711" s="323">
        <v>10</v>
      </c>
      <c r="J711" s="320">
        <v>2013</v>
      </c>
      <c r="K711" s="324">
        <v>41275</v>
      </c>
      <c r="L711" s="320">
        <v>2013</v>
      </c>
      <c r="M711" s="324">
        <v>41639</v>
      </c>
      <c r="N711" s="299" t="s">
        <v>1199</v>
      </c>
      <c r="O711" s="321" t="s">
        <v>5659</v>
      </c>
      <c r="P711" s="301" t="s">
        <v>329</v>
      </c>
      <c r="Q711" s="309">
        <v>1</v>
      </c>
      <c r="R711" s="309">
        <v>8</v>
      </c>
      <c r="S711" s="309" t="s">
        <v>4920</v>
      </c>
      <c r="T711" s="309" t="s">
        <v>5660</v>
      </c>
      <c r="U711" s="291"/>
      <c r="V711" s="291"/>
    </row>
    <row r="712" spans="1:22" s="356" customFormat="1" ht="63.75">
      <c r="A712" s="299" t="s">
        <v>4760</v>
      </c>
      <c r="B712" s="309" t="s">
        <v>1199</v>
      </c>
      <c r="C712" s="317">
        <v>707</v>
      </c>
      <c r="D712" s="309">
        <v>3000515</v>
      </c>
      <c r="E712" s="321" t="s">
        <v>4918</v>
      </c>
      <c r="F712" s="322">
        <v>41275</v>
      </c>
      <c r="G712" s="299" t="s">
        <v>1077</v>
      </c>
      <c r="H712" s="323">
        <v>4.5565507377508467</v>
      </c>
      <c r="I712" s="323">
        <v>4.5565507377508467</v>
      </c>
      <c r="J712" s="320">
        <v>2013</v>
      </c>
      <c r="K712" s="324">
        <v>41275</v>
      </c>
      <c r="L712" s="320">
        <v>2013</v>
      </c>
      <c r="M712" s="324">
        <v>41639</v>
      </c>
      <c r="N712" s="299" t="s">
        <v>1199</v>
      </c>
      <c r="O712" s="321" t="s">
        <v>5661</v>
      </c>
      <c r="P712" s="301" t="s">
        <v>329</v>
      </c>
      <c r="Q712" s="309">
        <v>1</v>
      </c>
      <c r="R712" s="309">
        <v>8</v>
      </c>
      <c r="S712" s="309" t="s">
        <v>4920</v>
      </c>
      <c r="T712" s="309" t="s">
        <v>5662</v>
      </c>
      <c r="U712" s="291"/>
      <c r="V712" s="291"/>
    </row>
    <row r="713" spans="1:22" s="356" customFormat="1" ht="63.75">
      <c r="A713" s="299" t="s">
        <v>4760</v>
      </c>
      <c r="B713" s="309" t="s">
        <v>1199</v>
      </c>
      <c r="C713" s="317">
        <v>708</v>
      </c>
      <c r="D713" s="309">
        <v>3000515</v>
      </c>
      <c r="E713" s="321" t="s">
        <v>4918</v>
      </c>
      <c r="F713" s="322">
        <v>41275</v>
      </c>
      <c r="G713" s="299" t="s">
        <v>1077</v>
      </c>
      <c r="H713" s="323">
        <v>9.7640372951803869</v>
      </c>
      <c r="I713" s="323">
        <v>11.521564008312856</v>
      </c>
      <c r="J713" s="320">
        <v>2013</v>
      </c>
      <c r="K713" s="324">
        <v>41275</v>
      </c>
      <c r="L713" s="320">
        <v>2013</v>
      </c>
      <c r="M713" s="324">
        <v>41639</v>
      </c>
      <c r="N713" s="299" t="s">
        <v>1199</v>
      </c>
      <c r="O713" s="321" t="s">
        <v>5663</v>
      </c>
      <c r="P713" s="301" t="s">
        <v>329</v>
      </c>
      <c r="Q713" s="309">
        <v>1</v>
      </c>
      <c r="R713" s="309">
        <v>8</v>
      </c>
      <c r="S713" s="309" t="s">
        <v>4920</v>
      </c>
      <c r="T713" s="309" t="s">
        <v>5631</v>
      </c>
      <c r="U713" s="291"/>
      <c r="V713" s="291"/>
    </row>
    <row r="714" spans="1:22" s="356" customFormat="1" ht="63.75">
      <c r="A714" s="299" t="s">
        <v>4760</v>
      </c>
      <c r="B714" s="309" t="s">
        <v>1199</v>
      </c>
      <c r="C714" s="317">
        <v>709</v>
      </c>
      <c r="D714" s="309">
        <v>3000515</v>
      </c>
      <c r="E714" s="321" t="s">
        <v>4918</v>
      </c>
      <c r="F714" s="322">
        <v>41275</v>
      </c>
      <c r="G714" s="299" t="s">
        <v>1077</v>
      </c>
      <c r="H714" s="323">
        <v>4.0683488729918276</v>
      </c>
      <c r="I714" s="323">
        <v>4.0683488729918276</v>
      </c>
      <c r="J714" s="320">
        <v>2013</v>
      </c>
      <c r="K714" s="324">
        <v>41275</v>
      </c>
      <c r="L714" s="320">
        <v>2013</v>
      </c>
      <c r="M714" s="324">
        <v>41639</v>
      </c>
      <c r="N714" s="299" t="s">
        <v>1199</v>
      </c>
      <c r="O714" s="321" t="s">
        <v>5664</v>
      </c>
      <c r="P714" s="301" t="s">
        <v>329</v>
      </c>
      <c r="Q714" s="309">
        <v>1</v>
      </c>
      <c r="R714" s="309">
        <v>8</v>
      </c>
      <c r="S714" s="309" t="s">
        <v>4920</v>
      </c>
      <c r="T714" s="309" t="s">
        <v>5599</v>
      </c>
      <c r="U714" s="291"/>
      <c r="V714" s="291"/>
    </row>
    <row r="715" spans="1:22" s="356" customFormat="1" ht="63.75">
      <c r="A715" s="299" t="s">
        <v>4760</v>
      </c>
      <c r="B715" s="309" t="s">
        <v>1199</v>
      </c>
      <c r="C715" s="317">
        <v>710</v>
      </c>
      <c r="D715" s="309">
        <v>3000512</v>
      </c>
      <c r="E715" s="321" t="s">
        <v>4918</v>
      </c>
      <c r="F715" s="322">
        <v>41275</v>
      </c>
      <c r="G715" s="299" t="s">
        <v>1077</v>
      </c>
      <c r="H715" s="323">
        <v>61.708715705540044</v>
      </c>
      <c r="I715" s="323">
        <v>61.708715705540044</v>
      </c>
      <c r="J715" s="320">
        <v>2013</v>
      </c>
      <c r="K715" s="324">
        <v>41275</v>
      </c>
      <c r="L715" s="320">
        <v>2013</v>
      </c>
      <c r="M715" s="324">
        <v>41639</v>
      </c>
      <c r="N715" s="299" t="s">
        <v>1199</v>
      </c>
      <c r="O715" s="321" t="s">
        <v>5665</v>
      </c>
      <c r="P715" s="301" t="s">
        <v>329</v>
      </c>
      <c r="Q715" s="309">
        <v>1</v>
      </c>
      <c r="R715" s="309">
        <v>8</v>
      </c>
      <c r="S715" s="309" t="s">
        <v>4920</v>
      </c>
      <c r="T715" s="309" t="s">
        <v>5666</v>
      </c>
      <c r="U715" s="291"/>
      <c r="V715" s="291"/>
    </row>
    <row r="716" spans="1:22" s="356" customFormat="1" ht="63.75">
      <c r="A716" s="299" t="s">
        <v>4760</v>
      </c>
      <c r="B716" s="309" t="s">
        <v>1199</v>
      </c>
      <c r="C716" s="317">
        <v>711</v>
      </c>
      <c r="D716" s="309">
        <v>3000516</v>
      </c>
      <c r="E716" s="321" t="s">
        <v>4918</v>
      </c>
      <c r="F716" s="322">
        <v>41275</v>
      </c>
      <c r="G716" s="299" t="s">
        <v>1077</v>
      </c>
      <c r="H716" s="323">
        <v>10.089505205019734</v>
      </c>
      <c r="I716" s="323">
        <f t="shared" ref="I716" si="5">H716*1.18</f>
        <v>11.905616141923286</v>
      </c>
      <c r="J716" s="320">
        <v>2013</v>
      </c>
      <c r="K716" s="324">
        <v>41275</v>
      </c>
      <c r="L716" s="320">
        <v>2013</v>
      </c>
      <c r="M716" s="324">
        <v>41639</v>
      </c>
      <c r="N716" s="299" t="s">
        <v>1199</v>
      </c>
      <c r="O716" s="321" t="s">
        <v>5667</v>
      </c>
      <c r="P716" s="301" t="s">
        <v>329</v>
      </c>
      <c r="Q716" s="309">
        <v>1</v>
      </c>
      <c r="R716" s="309">
        <v>8</v>
      </c>
      <c r="S716" s="309" t="s">
        <v>4920</v>
      </c>
      <c r="T716" s="309" t="s">
        <v>5534</v>
      </c>
      <c r="U716" s="291"/>
      <c r="V716" s="291"/>
    </row>
    <row r="717" spans="1:22" s="356" customFormat="1" ht="63.75">
      <c r="A717" s="299" t="s">
        <v>4760</v>
      </c>
      <c r="B717" s="309" t="s">
        <v>1199</v>
      </c>
      <c r="C717" s="317">
        <v>712</v>
      </c>
      <c r="D717" s="309">
        <v>3000427</v>
      </c>
      <c r="E717" s="321" t="s">
        <v>4989</v>
      </c>
      <c r="F717" s="322">
        <v>41275</v>
      </c>
      <c r="G717" s="299" t="s">
        <v>1077</v>
      </c>
      <c r="H717" s="323">
        <v>80771.733672929346</v>
      </c>
      <c r="I717" s="323">
        <f>H717*1.18</f>
        <v>95310.645734056627</v>
      </c>
      <c r="J717" s="320">
        <v>2013</v>
      </c>
      <c r="K717" s="324">
        <v>41275</v>
      </c>
      <c r="L717" s="320">
        <v>2013</v>
      </c>
      <c r="M717" s="324">
        <v>41639</v>
      </c>
      <c r="N717" s="299" t="s">
        <v>1199</v>
      </c>
      <c r="O717" s="325" t="s">
        <v>5668</v>
      </c>
      <c r="P717" s="309" t="s">
        <v>5669</v>
      </c>
      <c r="Q717" s="337">
        <v>5484762.2280000001</v>
      </c>
      <c r="R717" s="309">
        <v>8</v>
      </c>
      <c r="S717" s="309" t="s">
        <v>4920</v>
      </c>
      <c r="T717" s="309" t="s">
        <v>5510</v>
      </c>
      <c r="U717" s="291"/>
      <c r="V717" s="291"/>
    </row>
    <row r="718" spans="1:22" s="356" customFormat="1" ht="63.75">
      <c r="A718" s="299" t="s">
        <v>4760</v>
      </c>
      <c r="B718" s="309" t="s">
        <v>1199</v>
      </c>
      <c r="C718" s="317">
        <v>713</v>
      </c>
      <c r="D718" s="309">
        <v>3000428</v>
      </c>
      <c r="E718" s="321" t="s">
        <v>4989</v>
      </c>
      <c r="F718" s="322">
        <v>41275</v>
      </c>
      <c r="G718" s="299" t="s">
        <v>1077</v>
      </c>
      <c r="H718" s="323">
        <v>1271544.5321549999</v>
      </c>
      <c r="I718" s="323">
        <f>H718*1.18</f>
        <v>1500422.5479428999</v>
      </c>
      <c r="J718" s="320">
        <v>2013</v>
      </c>
      <c r="K718" s="324">
        <v>41275</v>
      </c>
      <c r="L718" s="320">
        <v>2013</v>
      </c>
      <c r="M718" s="324">
        <v>41639</v>
      </c>
      <c r="N718" s="299" t="s">
        <v>1199</v>
      </c>
      <c r="O718" s="325" t="s">
        <v>5670</v>
      </c>
      <c r="P718" s="309" t="s">
        <v>4991</v>
      </c>
      <c r="Q718" s="337">
        <v>820.48099999999999</v>
      </c>
      <c r="R718" s="309">
        <v>8</v>
      </c>
      <c r="S718" s="309" t="s">
        <v>4920</v>
      </c>
      <c r="T718" s="309" t="s">
        <v>5510</v>
      </c>
      <c r="U718" s="291"/>
      <c r="V718" s="291"/>
    </row>
    <row r="719" spans="1:22" s="356" customFormat="1" ht="63.75">
      <c r="A719" s="299" t="s">
        <v>4760</v>
      </c>
      <c r="B719" s="309" t="s">
        <v>1199</v>
      </c>
      <c r="C719" s="317">
        <v>714</v>
      </c>
      <c r="D719" s="309">
        <v>3000425</v>
      </c>
      <c r="E719" s="321" t="s">
        <v>4996</v>
      </c>
      <c r="F719" s="322">
        <v>41275</v>
      </c>
      <c r="G719" s="299" t="s">
        <v>1077</v>
      </c>
      <c r="H719" s="323">
        <v>634987.59511771204</v>
      </c>
      <c r="I719" s="323">
        <f>H719*1.18</f>
        <v>749285.36223890015</v>
      </c>
      <c r="J719" s="320">
        <v>2013</v>
      </c>
      <c r="K719" s="324">
        <v>41275</v>
      </c>
      <c r="L719" s="320">
        <v>2013</v>
      </c>
      <c r="M719" s="324">
        <v>41639</v>
      </c>
      <c r="N719" s="299" t="s">
        <v>1199</v>
      </c>
      <c r="O719" s="325" t="s">
        <v>5671</v>
      </c>
      <c r="P719" s="309" t="s">
        <v>5669</v>
      </c>
      <c r="Q719" s="337">
        <v>474161.75999999989</v>
      </c>
      <c r="R719" s="309">
        <v>8</v>
      </c>
      <c r="S719" s="309" t="s">
        <v>4920</v>
      </c>
      <c r="T719" s="309" t="s">
        <v>5672</v>
      </c>
      <c r="U719" s="291"/>
      <c r="V719" s="291"/>
    </row>
    <row r="720" spans="1:22" s="356" customFormat="1" ht="63.75">
      <c r="A720" s="299" t="s">
        <v>4760</v>
      </c>
      <c r="B720" s="309" t="s">
        <v>1199</v>
      </c>
      <c r="C720" s="317">
        <v>715</v>
      </c>
      <c r="D720" s="309">
        <v>3000511</v>
      </c>
      <c r="E720" s="321" t="s">
        <v>4918</v>
      </c>
      <c r="F720" s="322">
        <v>41275</v>
      </c>
      <c r="G720" s="299" t="s">
        <v>1077</v>
      </c>
      <c r="H720" s="323">
        <v>26107.599999999999</v>
      </c>
      <c r="I720" s="323">
        <f>H720*1.18</f>
        <v>30806.967999999997</v>
      </c>
      <c r="J720" s="320">
        <v>2013</v>
      </c>
      <c r="K720" s="324">
        <v>41275</v>
      </c>
      <c r="L720" s="320">
        <v>2013</v>
      </c>
      <c r="M720" s="324">
        <v>41639</v>
      </c>
      <c r="N720" s="299" t="s">
        <v>1199</v>
      </c>
      <c r="O720" s="325" t="s">
        <v>5673</v>
      </c>
      <c r="P720" s="309" t="s">
        <v>5669</v>
      </c>
      <c r="Q720" s="337">
        <v>14930.5</v>
      </c>
      <c r="R720" s="309">
        <v>8</v>
      </c>
      <c r="S720" s="309" t="s">
        <v>4920</v>
      </c>
      <c r="T720" s="309" t="s">
        <v>5672</v>
      </c>
      <c r="U720" s="291"/>
      <c r="V720" s="291"/>
    </row>
    <row r="721" spans="1:22" s="356" customFormat="1" ht="63.75">
      <c r="A721" s="299" t="s">
        <v>4760</v>
      </c>
      <c r="B721" s="309" t="s">
        <v>1199</v>
      </c>
      <c r="C721" s="317">
        <v>716</v>
      </c>
      <c r="D721" s="309">
        <v>3000123</v>
      </c>
      <c r="E721" s="321" t="s">
        <v>4998</v>
      </c>
      <c r="F721" s="322">
        <v>41275</v>
      </c>
      <c r="G721" s="299" t="s">
        <v>1077</v>
      </c>
      <c r="H721" s="323">
        <v>263.89999999999998</v>
      </c>
      <c r="I721" s="323">
        <v>263.89999999999998</v>
      </c>
      <c r="J721" s="300">
        <v>2013</v>
      </c>
      <c r="K721" s="324">
        <v>41275</v>
      </c>
      <c r="L721" s="320">
        <v>2013</v>
      </c>
      <c r="M721" s="324">
        <v>41639</v>
      </c>
      <c r="N721" s="299" t="s">
        <v>1199</v>
      </c>
      <c r="O721" s="325" t="s">
        <v>5674</v>
      </c>
      <c r="P721" s="309" t="s">
        <v>5675</v>
      </c>
      <c r="Q721" s="300">
        <v>299</v>
      </c>
      <c r="R721" s="309">
        <v>8</v>
      </c>
      <c r="S721" s="309" t="s">
        <v>4920</v>
      </c>
      <c r="T721" s="309" t="s">
        <v>5676</v>
      </c>
      <c r="U721" s="291"/>
      <c r="V721" s="291"/>
    </row>
    <row r="722" spans="1:22" s="356" customFormat="1" ht="63.75">
      <c r="A722" s="299" t="s">
        <v>4760</v>
      </c>
      <c r="B722" s="309" t="s">
        <v>1199</v>
      </c>
      <c r="C722" s="317">
        <v>717</v>
      </c>
      <c r="D722" s="309">
        <v>3000123</v>
      </c>
      <c r="E722" s="321" t="s">
        <v>4998</v>
      </c>
      <c r="F722" s="322">
        <v>41275</v>
      </c>
      <c r="G722" s="299" t="s">
        <v>1077</v>
      </c>
      <c r="H722" s="323">
        <v>255.9</v>
      </c>
      <c r="I722" s="323">
        <v>255.9</v>
      </c>
      <c r="J722" s="300">
        <v>2013</v>
      </c>
      <c r="K722" s="324">
        <v>41275</v>
      </c>
      <c r="L722" s="320">
        <v>2013</v>
      </c>
      <c r="M722" s="324">
        <v>41639</v>
      </c>
      <c r="N722" s="299" t="s">
        <v>1199</v>
      </c>
      <c r="O722" s="325" t="s">
        <v>5677</v>
      </c>
      <c r="P722" s="309" t="s">
        <v>5675</v>
      </c>
      <c r="Q722" s="300">
        <v>221</v>
      </c>
      <c r="R722" s="309">
        <v>8</v>
      </c>
      <c r="S722" s="309" t="s">
        <v>4920</v>
      </c>
      <c r="T722" s="309" t="s">
        <v>5678</v>
      </c>
      <c r="U722" s="291"/>
      <c r="V722" s="291"/>
    </row>
    <row r="723" spans="1:22" s="356" customFormat="1" ht="63.75">
      <c r="A723" s="299" t="s">
        <v>4760</v>
      </c>
      <c r="B723" s="309" t="s">
        <v>1199</v>
      </c>
      <c r="C723" s="317">
        <v>718</v>
      </c>
      <c r="D723" s="309">
        <v>3000123</v>
      </c>
      <c r="E723" s="321" t="s">
        <v>4998</v>
      </c>
      <c r="F723" s="322">
        <v>41275</v>
      </c>
      <c r="G723" s="299" t="s">
        <v>1077</v>
      </c>
      <c r="H723" s="323">
        <v>169.9</v>
      </c>
      <c r="I723" s="323">
        <v>169.9</v>
      </c>
      <c r="J723" s="300">
        <v>2013</v>
      </c>
      <c r="K723" s="324">
        <v>41275</v>
      </c>
      <c r="L723" s="320">
        <v>2013</v>
      </c>
      <c r="M723" s="324">
        <v>41639</v>
      </c>
      <c r="N723" s="299" t="s">
        <v>1199</v>
      </c>
      <c r="O723" s="325" t="s">
        <v>5679</v>
      </c>
      <c r="P723" s="309" t="s">
        <v>5675</v>
      </c>
      <c r="Q723" s="300">
        <v>154</v>
      </c>
      <c r="R723" s="309">
        <v>8</v>
      </c>
      <c r="S723" s="309" t="s">
        <v>4920</v>
      </c>
      <c r="T723" s="309" t="s">
        <v>5680</v>
      </c>
      <c r="U723" s="291"/>
      <c r="V723" s="291"/>
    </row>
    <row r="724" spans="1:22" s="356" customFormat="1" ht="63.75">
      <c r="A724" s="299" t="s">
        <v>4760</v>
      </c>
      <c r="B724" s="309" t="s">
        <v>1199</v>
      </c>
      <c r="C724" s="317">
        <v>719</v>
      </c>
      <c r="D724" s="309">
        <v>3000123</v>
      </c>
      <c r="E724" s="321" t="s">
        <v>4998</v>
      </c>
      <c r="F724" s="322">
        <v>41275</v>
      </c>
      <c r="G724" s="299" t="s">
        <v>1077</v>
      </c>
      <c r="H724" s="323">
        <v>179.9</v>
      </c>
      <c r="I724" s="323">
        <v>179.9</v>
      </c>
      <c r="J724" s="300">
        <v>2013</v>
      </c>
      <c r="K724" s="324">
        <v>41275</v>
      </c>
      <c r="L724" s="320">
        <v>2013</v>
      </c>
      <c r="M724" s="324">
        <v>41639</v>
      </c>
      <c r="N724" s="299" t="s">
        <v>1199</v>
      </c>
      <c r="O724" s="325" t="s">
        <v>5681</v>
      </c>
      <c r="P724" s="309" t="s">
        <v>5675</v>
      </c>
      <c r="Q724" s="300">
        <v>93</v>
      </c>
      <c r="R724" s="309">
        <v>8</v>
      </c>
      <c r="S724" s="309" t="s">
        <v>4920</v>
      </c>
      <c r="T724" s="309" t="s">
        <v>5682</v>
      </c>
      <c r="U724" s="291"/>
      <c r="V724" s="291"/>
    </row>
    <row r="725" spans="1:22" s="356" customFormat="1" ht="63.75">
      <c r="A725" s="299" t="s">
        <v>4760</v>
      </c>
      <c r="B725" s="309" t="s">
        <v>1199</v>
      </c>
      <c r="C725" s="317">
        <v>720</v>
      </c>
      <c r="D725" s="309">
        <v>3000123</v>
      </c>
      <c r="E725" s="321" t="s">
        <v>4998</v>
      </c>
      <c r="F725" s="322">
        <v>41275</v>
      </c>
      <c r="G725" s="299" t="s">
        <v>1077</v>
      </c>
      <c r="H725" s="323">
        <v>233.9</v>
      </c>
      <c r="I725" s="323">
        <v>233.9</v>
      </c>
      <c r="J725" s="300">
        <v>2013</v>
      </c>
      <c r="K725" s="324">
        <v>41275</v>
      </c>
      <c r="L725" s="320">
        <v>2013</v>
      </c>
      <c r="M725" s="324">
        <v>41639</v>
      </c>
      <c r="N725" s="299" t="s">
        <v>1199</v>
      </c>
      <c r="O725" s="325" t="s">
        <v>5683</v>
      </c>
      <c r="P725" s="309" t="s">
        <v>5675</v>
      </c>
      <c r="Q725" s="300">
        <v>125</v>
      </c>
      <c r="R725" s="309">
        <v>8</v>
      </c>
      <c r="S725" s="309" t="s">
        <v>4920</v>
      </c>
      <c r="T725" s="309" t="s">
        <v>5684</v>
      </c>
      <c r="U725" s="291"/>
      <c r="V725" s="291"/>
    </row>
    <row r="726" spans="1:22" s="356" customFormat="1" ht="63.75">
      <c r="A726" s="299" t="s">
        <v>4760</v>
      </c>
      <c r="B726" s="309" t="s">
        <v>1199</v>
      </c>
      <c r="C726" s="317">
        <v>721</v>
      </c>
      <c r="D726" s="309">
        <v>3000123</v>
      </c>
      <c r="E726" s="321" t="s">
        <v>4998</v>
      </c>
      <c r="F726" s="322">
        <v>41275</v>
      </c>
      <c r="G726" s="299" t="s">
        <v>1077</v>
      </c>
      <c r="H726" s="323">
        <v>199.9</v>
      </c>
      <c r="I726" s="323">
        <v>199.9</v>
      </c>
      <c r="J726" s="300">
        <v>2013</v>
      </c>
      <c r="K726" s="324">
        <v>41275</v>
      </c>
      <c r="L726" s="320">
        <v>2013</v>
      </c>
      <c r="M726" s="324">
        <v>41639</v>
      </c>
      <c r="N726" s="299" t="s">
        <v>1199</v>
      </c>
      <c r="O726" s="325" t="s">
        <v>5685</v>
      </c>
      <c r="P726" s="309" t="s">
        <v>5675</v>
      </c>
      <c r="Q726" s="300">
        <v>127</v>
      </c>
      <c r="R726" s="309">
        <v>8</v>
      </c>
      <c r="S726" s="309" t="s">
        <v>4920</v>
      </c>
      <c r="T726" s="309" t="s">
        <v>5686</v>
      </c>
      <c r="U726" s="291"/>
      <c r="V726" s="291"/>
    </row>
    <row r="727" spans="1:22" s="356" customFormat="1" ht="63.75">
      <c r="A727" s="299" t="s">
        <v>4760</v>
      </c>
      <c r="B727" s="309" t="s">
        <v>1199</v>
      </c>
      <c r="C727" s="317">
        <v>722</v>
      </c>
      <c r="D727" s="309">
        <v>3000123</v>
      </c>
      <c r="E727" s="321" t="s">
        <v>4998</v>
      </c>
      <c r="F727" s="322">
        <v>41275</v>
      </c>
      <c r="G727" s="299" t="s">
        <v>1077</v>
      </c>
      <c r="H727" s="323">
        <v>212.9</v>
      </c>
      <c r="I727" s="323">
        <v>212.9</v>
      </c>
      <c r="J727" s="300">
        <v>2013</v>
      </c>
      <c r="K727" s="324">
        <v>41275</v>
      </c>
      <c r="L727" s="320">
        <v>2013</v>
      </c>
      <c r="M727" s="324">
        <v>41639</v>
      </c>
      <c r="N727" s="299" t="s">
        <v>1199</v>
      </c>
      <c r="O727" s="325" t="s">
        <v>5687</v>
      </c>
      <c r="P727" s="309" t="s">
        <v>5675</v>
      </c>
      <c r="Q727" s="300">
        <v>120</v>
      </c>
      <c r="R727" s="309">
        <v>8</v>
      </c>
      <c r="S727" s="309" t="s">
        <v>4920</v>
      </c>
      <c r="T727" s="309" t="s">
        <v>5688</v>
      </c>
      <c r="U727" s="291"/>
      <c r="V727" s="291"/>
    </row>
    <row r="728" spans="1:22" s="356" customFormat="1" ht="63.75">
      <c r="A728" s="299" t="s">
        <v>4760</v>
      </c>
      <c r="B728" s="309" t="s">
        <v>1199</v>
      </c>
      <c r="C728" s="317">
        <v>723</v>
      </c>
      <c r="D728" s="309">
        <v>3000123</v>
      </c>
      <c r="E728" s="321" t="s">
        <v>4998</v>
      </c>
      <c r="F728" s="322">
        <v>41275</v>
      </c>
      <c r="G728" s="299" t="s">
        <v>1077</v>
      </c>
      <c r="H728" s="323">
        <v>162.9</v>
      </c>
      <c r="I728" s="323">
        <v>162.9</v>
      </c>
      <c r="J728" s="300">
        <v>2013</v>
      </c>
      <c r="K728" s="324">
        <v>41275</v>
      </c>
      <c r="L728" s="320">
        <v>2013</v>
      </c>
      <c r="M728" s="324">
        <v>41639</v>
      </c>
      <c r="N728" s="299" t="s">
        <v>1199</v>
      </c>
      <c r="O728" s="325" t="s">
        <v>5689</v>
      </c>
      <c r="P728" s="309" t="s">
        <v>5675</v>
      </c>
      <c r="Q728" s="300">
        <v>58</v>
      </c>
      <c r="R728" s="309">
        <v>8</v>
      </c>
      <c r="S728" s="309" t="s">
        <v>4920</v>
      </c>
      <c r="T728" s="309" t="s">
        <v>5690</v>
      </c>
      <c r="U728" s="291"/>
      <c r="V728" s="291"/>
    </row>
    <row r="729" spans="1:22" s="356" customFormat="1" ht="63.75">
      <c r="A729" s="299" t="s">
        <v>4760</v>
      </c>
      <c r="B729" s="309" t="s">
        <v>1199</v>
      </c>
      <c r="C729" s="317">
        <v>724</v>
      </c>
      <c r="D729" s="309">
        <v>3000123</v>
      </c>
      <c r="E729" s="321" t="s">
        <v>4998</v>
      </c>
      <c r="F729" s="322">
        <v>41275</v>
      </c>
      <c r="G729" s="299" t="s">
        <v>1077</v>
      </c>
      <c r="H729" s="323">
        <v>242.9</v>
      </c>
      <c r="I729" s="323">
        <v>242.9</v>
      </c>
      <c r="J729" s="300">
        <v>2013</v>
      </c>
      <c r="K729" s="324">
        <v>41275</v>
      </c>
      <c r="L729" s="320">
        <v>2013</v>
      </c>
      <c r="M729" s="324">
        <v>41639</v>
      </c>
      <c r="N729" s="299" t="s">
        <v>1199</v>
      </c>
      <c r="O729" s="325" t="s">
        <v>5691</v>
      </c>
      <c r="P729" s="309" t="s">
        <v>5675</v>
      </c>
      <c r="Q729" s="300">
        <v>242</v>
      </c>
      <c r="R729" s="309">
        <v>8</v>
      </c>
      <c r="S729" s="309" t="s">
        <v>4920</v>
      </c>
      <c r="T729" s="309" t="s">
        <v>5692</v>
      </c>
      <c r="U729" s="291"/>
      <c r="V729" s="291"/>
    </row>
    <row r="730" spans="1:22" s="356" customFormat="1" ht="63.75">
      <c r="A730" s="299" t="s">
        <v>4760</v>
      </c>
      <c r="B730" s="300" t="s">
        <v>1285</v>
      </c>
      <c r="C730" s="317">
        <v>725</v>
      </c>
      <c r="D730" s="338">
        <v>3000428</v>
      </c>
      <c r="E730" s="339" t="s">
        <v>5509</v>
      </c>
      <c r="F730" s="322">
        <v>41275</v>
      </c>
      <c r="G730" s="299" t="s">
        <v>1077</v>
      </c>
      <c r="H730" s="340">
        <v>1705271.6596836143</v>
      </c>
      <c r="I730" s="340">
        <v>2012220.55843</v>
      </c>
      <c r="J730" s="338">
        <v>2013</v>
      </c>
      <c r="K730" s="324">
        <v>41275</v>
      </c>
      <c r="L730" s="338">
        <v>2013</v>
      </c>
      <c r="M730" s="324">
        <v>41639</v>
      </c>
      <c r="N730" s="338" t="s">
        <v>5693</v>
      </c>
      <c r="O730" s="338" t="s">
        <v>5694</v>
      </c>
      <c r="P730" s="301" t="s">
        <v>329</v>
      </c>
      <c r="Q730" s="338">
        <v>1</v>
      </c>
      <c r="R730" s="338">
        <v>8</v>
      </c>
      <c r="S730" s="309" t="s">
        <v>4920</v>
      </c>
      <c r="T730" s="338" t="s">
        <v>5510</v>
      </c>
      <c r="U730" s="291"/>
      <c r="V730" s="291"/>
    </row>
    <row r="731" spans="1:22" s="356" customFormat="1" ht="63.75">
      <c r="A731" s="299" t="s">
        <v>4760</v>
      </c>
      <c r="B731" s="300" t="s">
        <v>1285</v>
      </c>
      <c r="C731" s="317">
        <v>726</v>
      </c>
      <c r="D731" s="338">
        <v>3000425</v>
      </c>
      <c r="E731" s="339" t="s">
        <v>5511</v>
      </c>
      <c r="F731" s="322">
        <v>41275</v>
      </c>
      <c r="G731" s="299" t="s">
        <v>1077</v>
      </c>
      <c r="H731" s="340">
        <v>1019498.6889467674</v>
      </c>
      <c r="I731" s="340">
        <v>1203008.4529599999</v>
      </c>
      <c r="J731" s="338">
        <v>2013</v>
      </c>
      <c r="K731" s="324">
        <v>41275</v>
      </c>
      <c r="L731" s="338">
        <v>2013</v>
      </c>
      <c r="M731" s="324">
        <v>41639</v>
      </c>
      <c r="N731" s="299" t="s">
        <v>1285</v>
      </c>
      <c r="O731" s="338" t="s">
        <v>5695</v>
      </c>
      <c r="P731" s="301" t="s">
        <v>329</v>
      </c>
      <c r="Q731" s="338">
        <v>1</v>
      </c>
      <c r="R731" s="338">
        <v>8</v>
      </c>
      <c r="S731" s="309" t="s">
        <v>4920</v>
      </c>
      <c r="T731" s="338" t="s">
        <v>5696</v>
      </c>
      <c r="U731" s="291"/>
      <c r="V731" s="291"/>
    </row>
    <row r="732" spans="1:22" s="356" customFormat="1" ht="63.75">
      <c r="A732" s="299" t="s">
        <v>4760</v>
      </c>
      <c r="B732" s="300" t="s">
        <v>1285</v>
      </c>
      <c r="C732" s="317">
        <v>727</v>
      </c>
      <c r="D732" s="338">
        <v>3000512</v>
      </c>
      <c r="E732" s="339" t="s">
        <v>5503</v>
      </c>
      <c r="F732" s="322">
        <v>41275</v>
      </c>
      <c r="G732" s="299" t="s">
        <v>1077</v>
      </c>
      <c r="H732" s="340">
        <v>5152</v>
      </c>
      <c r="I732" s="340">
        <v>6079.36</v>
      </c>
      <c r="J732" s="338">
        <v>2013</v>
      </c>
      <c r="K732" s="324">
        <v>41275</v>
      </c>
      <c r="L732" s="338">
        <v>2013</v>
      </c>
      <c r="M732" s="324">
        <v>41639</v>
      </c>
      <c r="N732" s="299" t="s">
        <v>1285</v>
      </c>
      <c r="O732" s="338" t="s">
        <v>5697</v>
      </c>
      <c r="P732" s="301" t="s">
        <v>329</v>
      </c>
      <c r="Q732" s="338">
        <v>1</v>
      </c>
      <c r="R732" s="338">
        <v>8</v>
      </c>
      <c r="S732" s="309" t="s">
        <v>4920</v>
      </c>
      <c r="T732" s="338" t="s">
        <v>5698</v>
      </c>
      <c r="U732" s="291"/>
      <c r="V732" s="291"/>
    </row>
    <row r="733" spans="1:22" s="356" customFormat="1" ht="63.75">
      <c r="A733" s="299" t="s">
        <v>4760</v>
      </c>
      <c r="B733" s="300" t="s">
        <v>1285</v>
      </c>
      <c r="C733" s="317">
        <v>728</v>
      </c>
      <c r="D733" s="338">
        <v>3000514</v>
      </c>
      <c r="E733" s="339" t="s">
        <v>4823</v>
      </c>
      <c r="F733" s="322">
        <v>41275</v>
      </c>
      <c r="G733" s="299" t="s">
        <v>1077</v>
      </c>
      <c r="H733" s="340">
        <v>1594</v>
      </c>
      <c r="I733" s="340">
        <v>1880.92</v>
      </c>
      <c r="J733" s="338">
        <v>2013</v>
      </c>
      <c r="K733" s="324">
        <v>41275</v>
      </c>
      <c r="L733" s="338">
        <v>2013</v>
      </c>
      <c r="M733" s="324">
        <v>41639</v>
      </c>
      <c r="N733" s="299" t="s">
        <v>1285</v>
      </c>
      <c r="O733" s="338" t="s">
        <v>5699</v>
      </c>
      <c r="P733" s="301" t="s">
        <v>329</v>
      </c>
      <c r="Q733" s="338">
        <v>1</v>
      </c>
      <c r="R733" s="338">
        <v>8</v>
      </c>
      <c r="S733" s="309" t="s">
        <v>4920</v>
      </c>
      <c r="T733" s="338" t="s">
        <v>5700</v>
      </c>
      <c r="U733" s="291"/>
      <c r="V733" s="291"/>
    </row>
    <row r="734" spans="1:22" s="356" customFormat="1" ht="63.75">
      <c r="A734" s="299" t="s">
        <v>4760</v>
      </c>
      <c r="B734" s="300" t="s">
        <v>1285</v>
      </c>
      <c r="C734" s="317">
        <v>729</v>
      </c>
      <c r="D734" s="338">
        <v>3000511</v>
      </c>
      <c r="E734" s="339" t="s">
        <v>5701</v>
      </c>
      <c r="F734" s="322">
        <v>41275</v>
      </c>
      <c r="G734" s="299" t="s">
        <v>1077</v>
      </c>
      <c r="H734" s="340">
        <v>291</v>
      </c>
      <c r="I734" s="340">
        <v>343.38</v>
      </c>
      <c r="J734" s="338">
        <v>2013</v>
      </c>
      <c r="K734" s="324">
        <v>41275</v>
      </c>
      <c r="L734" s="338">
        <v>2013</v>
      </c>
      <c r="M734" s="324">
        <v>41639</v>
      </c>
      <c r="N734" s="299" t="s">
        <v>1285</v>
      </c>
      <c r="O734" s="338" t="s">
        <v>5702</v>
      </c>
      <c r="P734" s="301" t="s">
        <v>329</v>
      </c>
      <c r="Q734" s="338">
        <v>1</v>
      </c>
      <c r="R734" s="338">
        <v>8</v>
      </c>
      <c r="S734" s="309" t="s">
        <v>4920</v>
      </c>
      <c r="T734" s="338" t="s">
        <v>5703</v>
      </c>
      <c r="U734" s="291"/>
      <c r="V734" s="291"/>
    </row>
    <row r="735" spans="1:22" s="356" customFormat="1" ht="114.75">
      <c r="A735" s="299" t="s">
        <v>4760</v>
      </c>
      <c r="B735" s="300" t="s">
        <v>1285</v>
      </c>
      <c r="C735" s="317">
        <v>730</v>
      </c>
      <c r="D735" s="338">
        <v>3000516</v>
      </c>
      <c r="E735" s="339" t="s">
        <v>4809</v>
      </c>
      <c r="F735" s="322">
        <v>41275</v>
      </c>
      <c r="G735" s="299" t="s">
        <v>1077</v>
      </c>
      <c r="H735" s="340">
        <v>598</v>
      </c>
      <c r="I735" s="340">
        <v>705.64</v>
      </c>
      <c r="J735" s="338">
        <v>2013</v>
      </c>
      <c r="K735" s="324">
        <v>41275</v>
      </c>
      <c r="L735" s="338">
        <v>2013</v>
      </c>
      <c r="M735" s="324">
        <v>41639</v>
      </c>
      <c r="N735" s="299" t="s">
        <v>1285</v>
      </c>
      <c r="O735" s="338" t="s">
        <v>5704</v>
      </c>
      <c r="P735" s="301" t="s">
        <v>329</v>
      </c>
      <c r="Q735" s="338">
        <v>1</v>
      </c>
      <c r="R735" s="338">
        <v>8</v>
      </c>
      <c r="S735" s="309" t="s">
        <v>4920</v>
      </c>
      <c r="T735" s="338" t="s">
        <v>5705</v>
      </c>
      <c r="U735" s="291"/>
      <c r="V735" s="291"/>
    </row>
    <row r="736" spans="1:22" s="357" customFormat="1" ht="63.75">
      <c r="A736" s="299" t="s">
        <v>4760</v>
      </c>
      <c r="B736" s="300" t="s">
        <v>1285</v>
      </c>
      <c r="C736" s="317">
        <v>731</v>
      </c>
      <c r="D736" s="338">
        <v>3000113</v>
      </c>
      <c r="E736" s="339" t="s">
        <v>4998</v>
      </c>
      <c r="F736" s="322">
        <v>41275</v>
      </c>
      <c r="G736" s="299" t="s">
        <v>1077</v>
      </c>
      <c r="H736" s="340">
        <v>3606.5160000000001</v>
      </c>
      <c r="I736" s="340">
        <v>3606.5160000000001</v>
      </c>
      <c r="J736" s="338">
        <v>2013</v>
      </c>
      <c r="K736" s="324">
        <v>41275</v>
      </c>
      <c r="L736" s="338">
        <v>2013</v>
      </c>
      <c r="M736" s="324">
        <v>41639</v>
      </c>
      <c r="N736" s="299" t="s">
        <v>1285</v>
      </c>
      <c r="O736" s="338" t="s">
        <v>5706</v>
      </c>
      <c r="P736" s="338" t="s">
        <v>5707</v>
      </c>
      <c r="Q736" s="338">
        <v>362.1</v>
      </c>
      <c r="R736" s="338">
        <v>8</v>
      </c>
      <c r="S736" s="309" t="s">
        <v>4920</v>
      </c>
      <c r="T736" s="338" t="s">
        <v>5708</v>
      </c>
      <c r="U736" s="291"/>
      <c r="V736" s="291"/>
    </row>
    <row r="737" spans="1:22" s="357" customFormat="1" ht="63.75">
      <c r="A737" s="299" t="s">
        <v>4760</v>
      </c>
      <c r="B737" s="300" t="s">
        <v>1285</v>
      </c>
      <c r="C737" s="317">
        <v>732</v>
      </c>
      <c r="D737" s="338">
        <v>3000113</v>
      </c>
      <c r="E737" s="339" t="s">
        <v>4998</v>
      </c>
      <c r="F737" s="322">
        <v>41275</v>
      </c>
      <c r="G737" s="299" t="s">
        <v>1077</v>
      </c>
      <c r="H737" s="340">
        <v>9416.4000000000015</v>
      </c>
      <c r="I737" s="340">
        <v>9416.4000000000015</v>
      </c>
      <c r="J737" s="338">
        <v>2013</v>
      </c>
      <c r="K737" s="324">
        <v>41275</v>
      </c>
      <c r="L737" s="338">
        <v>2013</v>
      </c>
      <c r="M737" s="324">
        <v>41639</v>
      </c>
      <c r="N737" s="299" t="s">
        <v>1285</v>
      </c>
      <c r="O737" s="338" t="s">
        <v>5709</v>
      </c>
      <c r="P737" s="338" t="s">
        <v>5707</v>
      </c>
      <c r="Q737" s="338">
        <v>1207.2</v>
      </c>
      <c r="R737" s="338">
        <v>8</v>
      </c>
      <c r="S737" s="309" t="s">
        <v>4920</v>
      </c>
      <c r="T737" s="338" t="s">
        <v>5710</v>
      </c>
      <c r="U737" s="291"/>
      <c r="V737" s="291"/>
    </row>
    <row r="738" spans="1:22" s="357" customFormat="1" ht="102">
      <c r="A738" s="299" t="s">
        <v>4760</v>
      </c>
      <c r="B738" s="300" t="s">
        <v>1285</v>
      </c>
      <c r="C738" s="317">
        <v>733</v>
      </c>
      <c r="D738" s="338">
        <v>3000123</v>
      </c>
      <c r="E738" s="339" t="s">
        <v>4998</v>
      </c>
      <c r="F738" s="322">
        <v>41275</v>
      </c>
      <c r="G738" s="299" t="s">
        <v>1077</v>
      </c>
      <c r="H738" s="340">
        <v>17069.740000000002</v>
      </c>
      <c r="I738" s="340">
        <v>17075.099999999999</v>
      </c>
      <c r="J738" s="338">
        <v>2013</v>
      </c>
      <c r="K738" s="324">
        <v>41275</v>
      </c>
      <c r="L738" s="338">
        <v>2013</v>
      </c>
      <c r="M738" s="324">
        <v>41639</v>
      </c>
      <c r="N738" s="299" t="s">
        <v>1285</v>
      </c>
      <c r="O738" s="338" t="s">
        <v>5711</v>
      </c>
      <c r="P738" s="338" t="s">
        <v>5707</v>
      </c>
      <c r="Q738" s="338">
        <v>1640000</v>
      </c>
      <c r="R738" s="338">
        <v>8</v>
      </c>
      <c r="S738" s="309" t="s">
        <v>4920</v>
      </c>
      <c r="T738" s="338" t="s">
        <v>5712</v>
      </c>
      <c r="U738" s="291"/>
      <c r="V738" s="291"/>
    </row>
    <row r="739" spans="1:22" s="356" customFormat="1" ht="63.75">
      <c r="A739" s="299" t="s">
        <v>4760</v>
      </c>
      <c r="B739" s="300" t="s">
        <v>1285</v>
      </c>
      <c r="C739" s="317">
        <v>734</v>
      </c>
      <c r="D739" s="338">
        <v>3000116</v>
      </c>
      <c r="E739" s="339" t="s">
        <v>5713</v>
      </c>
      <c r="F739" s="322">
        <v>41275</v>
      </c>
      <c r="G739" s="299" t="s">
        <v>1077</v>
      </c>
      <c r="H739" s="340">
        <v>27137.53</v>
      </c>
      <c r="I739" s="340">
        <v>32022.285399999997</v>
      </c>
      <c r="J739" s="338">
        <v>2013</v>
      </c>
      <c r="K739" s="324">
        <v>41275</v>
      </c>
      <c r="L739" s="338">
        <v>2013</v>
      </c>
      <c r="M739" s="324">
        <v>41639</v>
      </c>
      <c r="N739" s="299" t="s">
        <v>1285</v>
      </c>
      <c r="O739" s="338" t="s">
        <v>5714</v>
      </c>
      <c r="P739" s="301" t="s">
        <v>329</v>
      </c>
      <c r="Q739" s="338">
        <v>1</v>
      </c>
      <c r="R739" s="338">
        <v>8</v>
      </c>
      <c r="S739" s="309" t="s">
        <v>4920</v>
      </c>
      <c r="T739" s="338" t="s">
        <v>5715</v>
      </c>
      <c r="U739" s="291"/>
      <c r="V739" s="291"/>
    </row>
    <row r="740" spans="1:22" s="356" customFormat="1" ht="63.75">
      <c r="A740" s="299" t="s">
        <v>4760</v>
      </c>
      <c r="B740" s="300" t="s">
        <v>1285</v>
      </c>
      <c r="C740" s="317">
        <v>735</v>
      </c>
      <c r="D740" s="338">
        <v>3000116</v>
      </c>
      <c r="E740" s="339" t="s">
        <v>5713</v>
      </c>
      <c r="F740" s="322">
        <v>41275</v>
      </c>
      <c r="G740" s="299" t="s">
        <v>1077</v>
      </c>
      <c r="H740" s="340">
        <v>39.994</v>
      </c>
      <c r="I740" s="340">
        <v>47.192919999999994</v>
      </c>
      <c r="J740" s="338">
        <v>2013</v>
      </c>
      <c r="K740" s="324">
        <v>41275</v>
      </c>
      <c r="L740" s="338">
        <v>2013</v>
      </c>
      <c r="M740" s="324">
        <v>41639</v>
      </c>
      <c r="N740" s="299" t="s">
        <v>1285</v>
      </c>
      <c r="O740" s="338" t="s">
        <v>5716</v>
      </c>
      <c r="P740" s="301" t="s">
        <v>329</v>
      </c>
      <c r="Q740" s="338">
        <v>1</v>
      </c>
      <c r="R740" s="338">
        <v>8</v>
      </c>
      <c r="S740" s="309" t="s">
        <v>4920</v>
      </c>
      <c r="T740" s="338" t="s">
        <v>5717</v>
      </c>
      <c r="U740" s="291"/>
      <c r="V740" s="291"/>
    </row>
    <row r="741" spans="1:22" s="356" customFormat="1" ht="63.75">
      <c r="A741" s="299" t="s">
        <v>4760</v>
      </c>
      <c r="B741" s="300" t="s">
        <v>1285</v>
      </c>
      <c r="C741" s="317">
        <v>736</v>
      </c>
      <c r="D741" s="338">
        <v>3000126</v>
      </c>
      <c r="E741" s="339" t="s">
        <v>5718</v>
      </c>
      <c r="F741" s="322">
        <v>41275</v>
      </c>
      <c r="G741" s="299" t="s">
        <v>1077</v>
      </c>
      <c r="H741" s="340">
        <v>595.48</v>
      </c>
      <c r="I741" s="340">
        <v>702.66700000000003</v>
      </c>
      <c r="J741" s="338">
        <v>2013</v>
      </c>
      <c r="K741" s="324">
        <v>41275</v>
      </c>
      <c r="L741" s="338">
        <v>2013</v>
      </c>
      <c r="M741" s="324">
        <v>41639</v>
      </c>
      <c r="N741" s="299" t="s">
        <v>1285</v>
      </c>
      <c r="O741" s="338" t="s">
        <v>5719</v>
      </c>
      <c r="P741" s="301" t="s">
        <v>329</v>
      </c>
      <c r="Q741" s="338">
        <v>1</v>
      </c>
      <c r="R741" s="338">
        <v>8</v>
      </c>
      <c r="S741" s="309" t="s">
        <v>4920</v>
      </c>
      <c r="T741" s="338" t="s">
        <v>5720</v>
      </c>
      <c r="U741" s="291"/>
      <c r="V741" s="291"/>
    </row>
    <row r="742" spans="1:22" s="356" customFormat="1" ht="63.75">
      <c r="A742" s="299" t="s">
        <v>4760</v>
      </c>
      <c r="B742" s="300" t="s">
        <v>1285</v>
      </c>
      <c r="C742" s="317">
        <v>737</v>
      </c>
      <c r="D742" s="338">
        <v>3000126</v>
      </c>
      <c r="E742" s="339" t="s">
        <v>5718</v>
      </c>
      <c r="F742" s="322">
        <v>41275</v>
      </c>
      <c r="G742" s="299" t="s">
        <v>1077</v>
      </c>
      <c r="H742" s="340">
        <v>157.13</v>
      </c>
      <c r="I742" s="340">
        <v>185.4134</v>
      </c>
      <c r="J742" s="338">
        <v>2013</v>
      </c>
      <c r="K742" s="324">
        <v>41275</v>
      </c>
      <c r="L742" s="338">
        <v>2013</v>
      </c>
      <c r="M742" s="324">
        <v>41639</v>
      </c>
      <c r="N742" s="299" t="s">
        <v>1285</v>
      </c>
      <c r="O742" s="338" t="s">
        <v>5721</v>
      </c>
      <c r="P742" s="301" t="s">
        <v>329</v>
      </c>
      <c r="Q742" s="338">
        <v>1</v>
      </c>
      <c r="R742" s="338">
        <v>8</v>
      </c>
      <c r="S742" s="309" t="s">
        <v>4920</v>
      </c>
      <c r="T742" s="338" t="s">
        <v>5722</v>
      </c>
      <c r="U742" s="291"/>
      <c r="V742" s="291"/>
    </row>
    <row r="743" spans="1:22" s="356" customFormat="1" ht="63.75">
      <c r="A743" s="299" t="s">
        <v>4760</v>
      </c>
      <c r="B743" s="300" t="s">
        <v>1285</v>
      </c>
      <c r="C743" s="317">
        <v>738</v>
      </c>
      <c r="D743" s="338">
        <v>3000456</v>
      </c>
      <c r="E743" s="339" t="s">
        <v>5723</v>
      </c>
      <c r="F743" s="322">
        <v>41276</v>
      </c>
      <c r="G743" s="299" t="s">
        <v>1077</v>
      </c>
      <c r="H743" s="340">
        <v>6670.9340000000002</v>
      </c>
      <c r="I743" s="340">
        <v>7871.7020000000002</v>
      </c>
      <c r="J743" s="338">
        <v>2013</v>
      </c>
      <c r="K743" s="324">
        <v>41275</v>
      </c>
      <c r="L743" s="338">
        <v>2013</v>
      </c>
      <c r="M743" s="324">
        <v>41639</v>
      </c>
      <c r="N743" s="299" t="s">
        <v>1285</v>
      </c>
      <c r="O743" s="338" t="s">
        <v>5724</v>
      </c>
      <c r="P743" s="301" t="s">
        <v>329</v>
      </c>
      <c r="Q743" s="338">
        <v>1</v>
      </c>
      <c r="R743" s="338">
        <v>8</v>
      </c>
      <c r="S743" s="309" t="s">
        <v>4920</v>
      </c>
      <c r="T743" s="338" t="s">
        <v>5725</v>
      </c>
      <c r="U743" s="291"/>
      <c r="V743" s="291"/>
    </row>
    <row r="744" spans="1:22" s="356" customFormat="1" ht="63.75">
      <c r="A744" s="299" t="s">
        <v>4760</v>
      </c>
      <c r="B744" s="300" t="s">
        <v>1344</v>
      </c>
      <c r="C744" s="317">
        <v>739</v>
      </c>
      <c r="D744" s="300">
        <v>3000417</v>
      </c>
      <c r="E744" s="300" t="s">
        <v>588</v>
      </c>
      <c r="F744" s="304">
        <v>41275</v>
      </c>
      <c r="G744" s="299" t="s">
        <v>1077</v>
      </c>
      <c r="H744" s="330">
        <v>140</v>
      </c>
      <c r="I744" s="330">
        <f t="shared" ref="I744:I757" si="6">H744*1.18</f>
        <v>165.2</v>
      </c>
      <c r="J744" s="300">
        <v>2013</v>
      </c>
      <c r="K744" s="324">
        <v>41306</v>
      </c>
      <c r="L744" s="300">
        <v>2013</v>
      </c>
      <c r="M744" s="341">
        <v>41608</v>
      </c>
      <c r="N744" s="299" t="s">
        <v>1344</v>
      </c>
      <c r="O744" s="300" t="s">
        <v>5726</v>
      </c>
      <c r="P744" s="301" t="s">
        <v>329</v>
      </c>
      <c r="Q744" s="300">
        <v>1</v>
      </c>
      <c r="R744" s="300" t="s">
        <v>5727</v>
      </c>
      <c r="S744" s="309" t="s">
        <v>4920</v>
      </c>
      <c r="T744" s="300" t="s">
        <v>5728</v>
      </c>
      <c r="U744" s="291"/>
      <c r="V744" s="291"/>
    </row>
    <row r="745" spans="1:22" s="356" customFormat="1" ht="63.75">
      <c r="A745" s="299" t="s">
        <v>4760</v>
      </c>
      <c r="B745" s="300" t="s">
        <v>1344</v>
      </c>
      <c r="C745" s="317">
        <v>740</v>
      </c>
      <c r="D745" s="300">
        <v>3000417</v>
      </c>
      <c r="E745" s="300" t="s">
        <v>588</v>
      </c>
      <c r="F745" s="304">
        <v>41518</v>
      </c>
      <c r="G745" s="299" t="s">
        <v>1077</v>
      </c>
      <c r="H745" s="330">
        <v>22</v>
      </c>
      <c r="I745" s="330">
        <f t="shared" si="6"/>
        <v>25.959999999999997</v>
      </c>
      <c r="J745" s="300">
        <v>2013</v>
      </c>
      <c r="K745" s="341">
        <v>41548</v>
      </c>
      <c r="L745" s="300">
        <v>2013</v>
      </c>
      <c r="M745" s="324">
        <v>41639</v>
      </c>
      <c r="N745" s="299" t="s">
        <v>1344</v>
      </c>
      <c r="O745" s="300" t="s">
        <v>5729</v>
      </c>
      <c r="P745" s="301" t="s">
        <v>329</v>
      </c>
      <c r="Q745" s="300">
        <v>1</v>
      </c>
      <c r="R745" s="300" t="s">
        <v>5727</v>
      </c>
      <c r="S745" s="309" t="s">
        <v>4920</v>
      </c>
      <c r="T745" s="300" t="s">
        <v>5730</v>
      </c>
      <c r="U745" s="291"/>
      <c r="V745" s="291"/>
    </row>
    <row r="746" spans="1:22" s="356" customFormat="1" ht="63.75">
      <c r="A746" s="299" t="s">
        <v>4760</v>
      </c>
      <c r="B746" s="300" t="s">
        <v>1344</v>
      </c>
      <c r="C746" s="317">
        <v>741</v>
      </c>
      <c r="D746" s="300">
        <v>3000417</v>
      </c>
      <c r="E746" s="300" t="s">
        <v>588</v>
      </c>
      <c r="F746" s="304">
        <v>41518</v>
      </c>
      <c r="G746" s="299" t="s">
        <v>1077</v>
      </c>
      <c r="H746" s="330">
        <v>44</v>
      </c>
      <c r="I746" s="330">
        <f t="shared" si="6"/>
        <v>51.919999999999995</v>
      </c>
      <c r="J746" s="300">
        <v>2013</v>
      </c>
      <c r="K746" s="341">
        <v>41548</v>
      </c>
      <c r="L746" s="300">
        <v>2013</v>
      </c>
      <c r="M746" s="324">
        <v>41639</v>
      </c>
      <c r="N746" s="299" t="s">
        <v>1344</v>
      </c>
      <c r="O746" s="300" t="s">
        <v>5731</v>
      </c>
      <c r="P746" s="301" t="s">
        <v>329</v>
      </c>
      <c r="Q746" s="300">
        <v>1</v>
      </c>
      <c r="R746" s="300" t="s">
        <v>5727</v>
      </c>
      <c r="S746" s="309" t="s">
        <v>4920</v>
      </c>
      <c r="T746" s="300" t="s">
        <v>5732</v>
      </c>
      <c r="U746" s="291"/>
      <c r="V746" s="291"/>
    </row>
    <row r="747" spans="1:22" s="356" customFormat="1" ht="63.75">
      <c r="A747" s="299" t="s">
        <v>4760</v>
      </c>
      <c r="B747" s="300" t="s">
        <v>1344</v>
      </c>
      <c r="C747" s="317">
        <v>742</v>
      </c>
      <c r="D747" s="300">
        <v>3000417</v>
      </c>
      <c r="E747" s="300" t="s">
        <v>588</v>
      </c>
      <c r="F747" s="304">
        <v>41275</v>
      </c>
      <c r="G747" s="299" t="s">
        <v>1077</v>
      </c>
      <c r="H747" s="330">
        <v>200</v>
      </c>
      <c r="I747" s="330">
        <f t="shared" si="6"/>
        <v>236</v>
      </c>
      <c r="J747" s="300">
        <v>2013</v>
      </c>
      <c r="K747" s="324">
        <v>41306</v>
      </c>
      <c r="L747" s="300">
        <v>2013</v>
      </c>
      <c r="M747" s="341">
        <v>41394</v>
      </c>
      <c r="N747" s="299" t="s">
        <v>1344</v>
      </c>
      <c r="O747" s="300" t="s">
        <v>5733</v>
      </c>
      <c r="P747" s="301" t="s">
        <v>329</v>
      </c>
      <c r="Q747" s="300">
        <v>1</v>
      </c>
      <c r="R747" s="300" t="s">
        <v>5727</v>
      </c>
      <c r="S747" s="309" t="s">
        <v>4920</v>
      </c>
      <c r="T747" s="300" t="s">
        <v>5734</v>
      </c>
      <c r="U747" s="291"/>
      <c r="V747" s="291"/>
    </row>
    <row r="748" spans="1:22" s="356" customFormat="1" ht="63.75">
      <c r="A748" s="299" t="s">
        <v>4760</v>
      </c>
      <c r="B748" s="300" t="s">
        <v>1344</v>
      </c>
      <c r="C748" s="317">
        <v>743</v>
      </c>
      <c r="D748" s="300">
        <v>3000111</v>
      </c>
      <c r="E748" s="300" t="s">
        <v>5735</v>
      </c>
      <c r="F748" s="304">
        <v>41275</v>
      </c>
      <c r="G748" s="299" t="s">
        <v>1077</v>
      </c>
      <c r="H748" s="330">
        <v>120</v>
      </c>
      <c r="I748" s="330">
        <f t="shared" si="6"/>
        <v>141.6</v>
      </c>
      <c r="J748" s="300">
        <v>2013</v>
      </c>
      <c r="K748" s="324">
        <v>41275</v>
      </c>
      <c r="L748" s="300">
        <v>2013</v>
      </c>
      <c r="M748" s="324">
        <v>41639</v>
      </c>
      <c r="N748" s="299" t="s">
        <v>1344</v>
      </c>
      <c r="O748" s="332"/>
      <c r="P748" s="301" t="s">
        <v>329</v>
      </c>
      <c r="Q748" s="300">
        <v>1</v>
      </c>
      <c r="R748" s="300">
        <v>8</v>
      </c>
      <c r="S748" s="309" t="s">
        <v>4920</v>
      </c>
      <c r="T748" s="300" t="s">
        <v>5736</v>
      </c>
      <c r="U748" s="291"/>
      <c r="V748" s="291"/>
    </row>
    <row r="749" spans="1:22" s="356" customFormat="1" ht="63.75">
      <c r="A749" s="299" t="s">
        <v>4760</v>
      </c>
      <c r="B749" s="300" t="s">
        <v>1344</v>
      </c>
      <c r="C749" s="317">
        <v>744</v>
      </c>
      <c r="D749" s="300">
        <v>3000511</v>
      </c>
      <c r="E749" s="300" t="s">
        <v>5737</v>
      </c>
      <c r="F749" s="304">
        <v>41275</v>
      </c>
      <c r="G749" s="299" t="s">
        <v>1077</v>
      </c>
      <c r="H749" s="330">
        <v>15580</v>
      </c>
      <c r="I749" s="330">
        <f t="shared" si="6"/>
        <v>18384.399999999998</v>
      </c>
      <c r="J749" s="300">
        <v>2013</v>
      </c>
      <c r="K749" s="324">
        <v>41275</v>
      </c>
      <c r="L749" s="300">
        <v>2013</v>
      </c>
      <c r="M749" s="324">
        <v>41639</v>
      </c>
      <c r="N749" s="299" t="s">
        <v>1344</v>
      </c>
      <c r="O749" s="332"/>
      <c r="P749" s="301" t="s">
        <v>329</v>
      </c>
      <c r="Q749" s="300">
        <v>1</v>
      </c>
      <c r="R749" s="300">
        <v>8</v>
      </c>
      <c r="S749" s="309" t="s">
        <v>4920</v>
      </c>
      <c r="T749" s="300" t="s">
        <v>5738</v>
      </c>
      <c r="U749" s="291"/>
      <c r="V749" s="291"/>
    </row>
    <row r="750" spans="1:22" s="356" customFormat="1" ht="63.75">
      <c r="A750" s="299" t="s">
        <v>4760</v>
      </c>
      <c r="B750" s="300" t="s">
        <v>1344</v>
      </c>
      <c r="C750" s="317">
        <v>745</v>
      </c>
      <c r="D750" s="300">
        <v>3000513</v>
      </c>
      <c r="E750" s="300" t="s">
        <v>4840</v>
      </c>
      <c r="F750" s="304">
        <v>41275</v>
      </c>
      <c r="G750" s="299" t="s">
        <v>1077</v>
      </c>
      <c r="H750" s="330">
        <v>995.3</v>
      </c>
      <c r="I750" s="330">
        <f t="shared" si="6"/>
        <v>1174.454</v>
      </c>
      <c r="J750" s="300">
        <v>2013</v>
      </c>
      <c r="K750" s="324">
        <v>41275</v>
      </c>
      <c r="L750" s="300">
        <v>2013</v>
      </c>
      <c r="M750" s="324">
        <v>41639</v>
      </c>
      <c r="N750" s="299" t="s">
        <v>1344</v>
      </c>
      <c r="O750" s="332"/>
      <c r="P750" s="301" t="s">
        <v>329</v>
      </c>
      <c r="Q750" s="300">
        <v>1</v>
      </c>
      <c r="R750" s="300">
        <v>8</v>
      </c>
      <c r="S750" s="309" t="s">
        <v>4920</v>
      </c>
      <c r="T750" s="300" t="s">
        <v>5739</v>
      </c>
      <c r="U750" s="291"/>
      <c r="V750" s="291"/>
    </row>
    <row r="751" spans="1:22" s="356" customFormat="1" ht="63.75">
      <c r="A751" s="299" t="s">
        <v>4760</v>
      </c>
      <c r="B751" s="300" t="s">
        <v>1344</v>
      </c>
      <c r="C751" s="317">
        <v>746</v>
      </c>
      <c r="D751" s="300">
        <v>3000512</v>
      </c>
      <c r="E751" s="300" t="s">
        <v>5740</v>
      </c>
      <c r="F751" s="304">
        <v>41275</v>
      </c>
      <c r="G751" s="299" t="s">
        <v>1077</v>
      </c>
      <c r="H751" s="330">
        <v>2986.44</v>
      </c>
      <c r="I751" s="330">
        <f t="shared" si="6"/>
        <v>3523.9991999999997</v>
      </c>
      <c r="J751" s="300">
        <v>2013</v>
      </c>
      <c r="K751" s="324">
        <v>41275</v>
      </c>
      <c r="L751" s="300">
        <v>2013</v>
      </c>
      <c r="M751" s="324">
        <v>41639</v>
      </c>
      <c r="N751" s="299" t="s">
        <v>1344</v>
      </c>
      <c r="O751" s="332"/>
      <c r="P751" s="301" t="s">
        <v>329</v>
      </c>
      <c r="Q751" s="300">
        <v>1</v>
      </c>
      <c r="R751" s="300">
        <v>8</v>
      </c>
      <c r="S751" s="309" t="s">
        <v>4920</v>
      </c>
      <c r="T751" s="300" t="s">
        <v>5741</v>
      </c>
      <c r="U751" s="291"/>
      <c r="V751" s="291"/>
    </row>
    <row r="752" spans="1:22" s="356" customFormat="1" ht="63.75">
      <c r="A752" s="299" t="s">
        <v>4760</v>
      </c>
      <c r="B752" s="300" t="s">
        <v>1344</v>
      </c>
      <c r="C752" s="317">
        <v>747</v>
      </c>
      <c r="D752" s="300">
        <v>3000514</v>
      </c>
      <c r="E752" s="300" t="s">
        <v>5742</v>
      </c>
      <c r="F752" s="304">
        <v>41275</v>
      </c>
      <c r="G752" s="299" t="s">
        <v>1077</v>
      </c>
      <c r="H752" s="330">
        <v>900</v>
      </c>
      <c r="I752" s="330">
        <f t="shared" si="6"/>
        <v>1062</v>
      </c>
      <c r="J752" s="300">
        <v>2013</v>
      </c>
      <c r="K752" s="324">
        <v>41275</v>
      </c>
      <c r="L752" s="300">
        <v>2013</v>
      </c>
      <c r="M752" s="324">
        <v>41639</v>
      </c>
      <c r="N752" s="299" t="s">
        <v>1344</v>
      </c>
      <c r="O752" s="332"/>
      <c r="P752" s="301" t="s">
        <v>329</v>
      </c>
      <c r="Q752" s="300">
        <v>1</v>
      </c>
      <c r="R752" s="300">
        <v>8</v>
      </c>
      <c r="S752" s="309" t="s">
        <v>4920</v>
      </c>
      <c r="T752" s="300" t="s">
        <v>5743</v>
      </c>
      <c r="U752" s="291"/>
      <c r="V752" s="291"/>
    </row>
    <row r="753" spans="1:22" s="356" customFormat="1" ht="63.75">
      <c r="A753" s="299" t="s">
        <v>4760</v>
      </c>
      <c r="B753" s="300" t="s">
        <v>1344</v>
      </c>
      <c r="C753" s="317">
        <v>748</v>
      </c>
      <c r="D753" s="300">
        <v>3000516</v>
      </c>
      <c r="E753" s="300" t="s">
        <v>4809</v>
      </c>
      <c r="F753" s="304">
        <v>41275</v>
      </c>
      <c r="G753" s="299" t="s">
        <v>1077</v>
      </c>
      <c r="H753" s="330">
        <v>116</v>
      </c>
      <c r="I753" s="330">
        <f t="shared" si="6"/>
        <v>136.88</v>
      </c>
      <c r="J753" s="300">
        <v>2013</v>
      </c>
      <c r="K753" s="324">
        <v>41275</v>
      </c>
      <c r="L753" s="300">
        <v>2013</v>
      </c>
      <c r="M753" s="324">
        <v>41639</v>
      </c>
      <c r="N753" s="299" t="s">
        <v>1344</v>
      </c>
      <c r="O753" s="332"/>
      <c r="P753" s="301" t="s">
        <v>329</v>
      </c>
      <c r="Q753" s="300">
        <v>1</v>
      </c>
      <c r="R753" s="300">
        <v>8</v>
      </c>
      <c r="S753" s="309" t="s">
        <v>4920</v>
      </c>
      <c r="T753" s="300" t="s">
        <v>5744</v>
      </c>
      <c r="U753" s="291"/>
      <c r="V753" s="291"/>
    </row>
    <row r="754" spans="1:22" s="356" customFormat="1" ht="63.75">
      <c r="A754" s="299" t="s">
        <v>4760</v>
      </c>
      <c r="B754" s="300" t="s">
        <v>1344</v>
      </c>
      <c r="C754" s="317">
        <v>749</v>
      </c>
      <c r="D754" s="300">
        <v>3000518</v>
      </c>
      <c r="E754" s="300" t="s">
        <v>1319</v>
      </c>
      <c r="F754" s="304">
        <v>41275</v>
      </c>
      <c r="G754" s="299" t="s">
        <v>1077</v>
      </c>
      <c r="H754" s="330">
        <v>103</v>
      </c>
      <c r="I754" s="330">
        <f t="shared" si="6"/>
        <v>121.53999999999999</v>
      </c>
      <c r="J754" s="300">
        <v>2013</v>
      </c>
      <c r="K754" s="324">
        <v>41275</v>
      </c>
      <c r="L754" s="300">
        <v>2013</v>
      </c>
      <c r="M754" s="324">
        <v>41639</v>
      </c>
      <c r="N754" s="299" t="s">
        <v>1344</v>
      </c>
      <c r="O754" s="332"/>
      <c r="P754" s="301" t="s">
        <v>329</v>
      </c>
      <c r="Q754" s="300">
        <v>1</v>
      </c>
      <c r="R754" s="300">
        <v>8</v>
      </c>
      <c r="S754" s="309" t="s">
        <v>4920</v>
      </c>
      <c r="T754" s="300" t="s">
        <v>5745</v>
      </c>
      <c r="U754" s="291"/>
      <c r="V754" s="291"/>
    </row>
    <row r="755" spans="1:22" s="356" customFormat="1" ht="63.75">
      <c r="A755" s="299" t="s">
        <v>4760</v>
      </c>
      <c r="B755" s="300" t="s">
        <v>1344</v>
      </c>
      <c r="C755" s="317">
        <v>750</v>
      </c>
      <c r="D755" s="300">
        <v>3000552</v>
      </c>
      <c r="E755" s="300" t="s">
        <v>383</v>
      </c>
      <c r="F755" s="304">
        <v>41275</v>
      </c>
      <c r="G755" s="299" t="s">
        <v>1077</v>
      </c>
      <c r="H755" s="330">
        <v>127.12</v>
      </c>
      <c r="I755" s="330">
        <f t="shared" si="6"/>
        <v>150.0016</v>
      </c>
      <c r="J755" s="300">
        <v>2013</v>
      </c>
      <c r="K755" s="324">
        <v>41275</v>
      </c>
      <c r="L755" s="300">
        <v>2013</v>
      </c>
      <c r="M755" s="324">
        <v>41639</v>
      </c>
      <c r="N755" s="299" t="s">
        <v>1344</v>
      </c>
      <c r="O755" s="332" t="s">
        <v>5746</v>
      </c>
      <c r="P755" s="301" t="s">
        <v>329</v>
      </c>
      <c r="Q755" s="300">
        <v>1</v>
      </c>
      <c r="R755" s="300">
        <v>8</v>
      </c>
      <c r="S755" s="309" t="s">
        <v>4920</v>
      </c>
      <c r="T755" s="300" t="s">
        <v>5747</v>
      </c>
      <c r="U755" s="291"/>
      <c r="V755" s="291"/>
    </row>
    <row r="756" spans="1:22" s="356" customFormat="1" ht="63.75">
      <c r="A756" s="299" t="s">
        <v>4760</v>
      </c>
      <c r="B756" s="300" t="s">
        <v>1344</v>
      </c>
      <c r="C756" s="317">
        <v>751</v>
      </c>
      <c r="D756" s="300">
        <v>3000553</v>
      </c>
      <c r="E756" s="300" t="s">
        <v>385</v>
      </c>
      <c r="F756" s="304">
        <v>41275</v>
      </c>
      <c r="G756" s="299" t="s">
        <v>1077</v>
      </c>
      <c r="H756" s="330">
        <v>111.52</v>
      </c>
      <c r="I756" s="330">
        <f t="shared" si="6"/>
        <v>131.59359999999998</v>
      </c>
      <c r="J756" s="300">
        <v>2013</v>
      </c>
      <c r="K756" s="324">
        <v>41275</v>
      </c>
      <c r="L756" s="300">
        <v>2013</v>
      </c>
      <c r="M756" s="324">
        <v>41639</v>
      </c>
      <c r="N756" s="299" t="s">
        <v>1344</v>
      </c>
      <c r="O756" s="332" t="s">
        <v>5748</v>
      </c>
      <c r="P756" s="301" t="s">
        <v>329</v>
      </c>
      <c r="Q756" s="300">
        <v>1</v>
      </c>
      <c r="R756" s="300">
        <v>8</v>
      </c>
      <c r="S756" s="309" t="s">
        <v>4920</v>
      </c>
      <c r="T756" s="300" t="s">
        <v>5749</v>
      </c>
      <c r="U756" s="291"/>
      <c r="V756" s="291"/>
    </row>
    <row r="757" spans="1:22" s="356" customFormat="1" ht="63.75">
      <c r="A757" s="299" t="s">
        <v>4760</v>
      </c>
      <c r="B757" s="300" t="s">
        <v>1344</v>
      </c>
      <c r="C757" s="317">
        <v>752</v>
      </c>
      <c r="D757" s="300">
        <v>3000553</v>
      </c>
      <c r="E757" s="300" t="s">
        <v>385</v>
      </c>
      <c r="F757" s="304">
        <v>41275</v>
      </c>
      <c r="G757" s="299" t="s">
        <v>1077</v>
      </c>
      <c r="H757" s="330">
        <v>50.85</v>
      </c>
      <c r="I757" s="330">
        <f t="shared" si="6"/>
        <v>60.003</v>
      </c>
      <c r="J757" s="300">
        <v>2013</v>
      </c>
      <c r="K757" s="324">
        <v>41275</v>
      </c>
      <c r="L757" s="300">
        <v>2013</v>
      </c>
      <c r="M757" s="324">
        <v>41639</v>
      </c>
      <c r="N757" s="299" t="s">
        <v>1344</v>
      </c>
      <c r="O757" s="332" t="s">
        <v>5750</v>
      </c>
      <c r="P757" s="301" t="s">
        <v>329</v>
      </c>
      <c r="Q757" s="300">
        <v>1</v>
      </c>
      <c r="R757" s="300">
        <v>8</v>
      </c>
      <c r="S757" s="309" t="s">
        <v>4920</v>
      </c>
      <c r="T757" s="300" t="s">
        <v>5751</v>
      </c>
      <c r="U757" s="291"/>
      <c r="V757" s="291"/>
    </row>
    <row r="758" spans="1:22" s="356" customFormat="1" ht="76.5">
      <c r="A758" s="299" t="s">
        <v>4760</v>
      </c>
      <c r="B758" s="342" t="s">
        <v>1381</v>
      </c>
      <c r="C758" s="317">
        <v>753</v>
      </c>
      <c r="D758" s="342">
        <v>1</v>
      </c>
      <c r="E758" s="343" t="s">
        <v>5752</v>
      </c>
      <c r="F758" s="344">
        <v>41275</v>
      </c>
      <c r="G758" s="299" t="s">
        <v>1077</v>
      </c>
      <c r="H758" s="334">
        <v>450</v>
      </c>
      <c r="I758" s="334">
        <v>531</v>
      </c>
      <c r="J758" s="345">
        <v>2013</v>
      </c>
      <c r="K758" s="324">
        <v>41275</v>
      </c>
      <c r="L758" s="345">
        <v>2013</v>
      </c>
      <c r="M758" s="324">
        <v>41639</v>
      </c>
      <c r="N758" s="299" t="s">
        <v>1381</v>
      </c>
      <c r="O758" s="343" t="s">
        <v>5753</v>
      </c>
      <c r="P758" s="301" t="s">
        <v>329</v>
      </c>
      <c r="Q758" s="338">
        <v>1</v>
      </c>
      <c r="R758" s="338">
        <v>8</v>
      </c>
      <c r="S758" s="309" t="s">
        <v>4920</v>
      </c>
      <c r="T758" s="342" t="s">
        <v>5754</v>
      </c>
      <c r="U758" s="291"/>
      <c r="V758" s="291"/>
    </row>
    <row r="759" spans="1:22" s="356" customFormat="1" ht="76.5">
      <c r="A759" s="299" t="s">
        <v>4760</v>
      </c>
      <c r="B759" s="342" t="s">
        <v>1381</v>
      </c>
      <c r="C759" s="317">
        <v>754</v>
      </c>
      <c r="D759" s="342">
        <v>1</v>
      </c>
      <c r="E759" s="343" t="s">
        <v>5755</v>
      </c>
      <c r="F759" s="344">
        <v>41275</v>
      </c>
      <c r="G759" s="335" t="s">
        <v>1106</v>
      </c>
      <c r="H759" s="334">
        <v>800</v>
      </c>
      <c r="I759" s="334">
        <v>800</v>
      </c>
      <c r="J759" s="345">
        <v>2013</v>
      </c>
      <c r="K759" s="324">
        <v>41275</v>
      </c>
      <c r="L759" s="345">
        <v>2013</v>
      </c>
      <c r="M759" s="324">
        <v>41639</v>
      </c>
      <c r="N759" s="299" t="s">
        <v>1381</v>
      </c>
      <c r="O759" s="343" t="s">
        <v>5756</v>
      </c>
      <c r="P759" s="301" t="s">
        <v>329</v>
      </c>
      <c r="Q759" s="338">
        <v>1</v>
      </c>
      <c r="R759" s="338">
        <v>8</v>
      </c>
      <c r="S759" s="309" t="s">
        <v>4920</v>
      </c>
      <c r="T759" s="342" t="s">
        <v>5757</v>
      </c>
      <c r="U759" s="291"/>
      <c r="V759" s="291"/>
    </row>
    <row r="760" spans="1:22" s="356" customFormat="1" ht="114.75">
      <c r="A760" s="299" t="s">
        <v>4760</v>
      </c>
      <c r="B760" s="342" t="s">
        <v>1381</v>
      </c>
      <c r="C760" s="317">
        <v>755</v>
      </c>
      <c r="D760" s="342">
        <v>1</v>
      </c>
      <c r="E760" s="343" t="s">
        <v>5758</v>
      </c>
      <c r="F760" s="344">
        <v>41275</v>
      </c>
      <c r="G760" s="335" t="s">
        <v>1106</v>
      </c>
      <c r="H760" s="334">
        <v>342</v>
      </c>
      <c r="I760" s="334">
        <v>342</v>
      </c>
      <c r="J760" s="345">
        <v>2013</v>
      </c>
      <c r="K760" s="324">
        <v>41275</v>
      </c>
      <c r="L760" s="345">
        <v>2013</v>
      </c>
      <c r="M760" s="324">
        <v>41639</v>
      </c>
      <c r="N760" s="299" t="s">
        <v>1381</v>
      </c>
      <c r="O760" s="343" t="s">
        <v>5756</v>
      </c>
      <c r="P760" s="301" t="s">
        <v>329</v>
      </c>
      <c r="Q760" s="338">
        <v>1</v>
      </c>
      <c r="R760" s="338">
        <v>8</v>
      </c>
      <c r="S760" s="309" t="s">
        <v>4920</v>
      </c>
      <c r="T760" s="342" t="s">
        <v>5756</v>
      </c>
      <c r="U760" s="291"/>
      <c r="V760" s="291"/>
    </row>
    <row r="761" spans="1:22" s="356" customFormat="1" ht="63.75">
      <c r="A761" s="299" t="s">
        <v>4760</v>
      </c>
      <c r="B761" s="342" t="s">
        <v>1381</v>
      </c>
      <c r="C761" s="317">
        <v>756</v>
      </c>
      <c r="D761" s="342">
        <v>3000123</v>
      </c>
      <c r="E761" s="343" t="s">
        <v>5759</v>
      </c>
      <c r="F761" s="344">
        <v>41275</v>
      </c>
      <c r="G761" s="299" t="s">
        <v>1077</v>
      </c>
      <c r="H761" s="334">
        <v>3754.8</v>
      </c>
      <c r="I761" s="334">
        <v>3754.8</v>
      </c>
      <c r="J761" s="345">
        <v>2013</v>
      </c>
      <c r="K761" s="324">
        <v>41275</v>
      </c>
      <c r="L761" s="345">
        <v>2013</v>
      </c>
      <c r="M761" s="324">
        <v>41639</v>
      </c>
      <c r="N761" s="299" t="s">
        <v>1381</v>
      </c>
      <c r="O761" s="343" t="s">
        <v>5760</v>
      </c>
      <c r="P761" s="301" t="s">
        <v>329</v>
      </c>
      <c r="Q761" s="338">
        <v>1</v>
      </c>
      <c r="R761" s="338">
        <v>8</v>
      </c>
      <c r="S761" s="309" t="s">
        <v>4920</v>
      </c>
      <c r="T761" s="342" t="s">
        <v>5761</v>
      </c>
      <c r="U761" s="291"/>
      <c r="V761" s="291"/>
    </row>
    <row r="762" spans="1:22" s="356" customFormat="1" ht="63.75">
      <c r="A762" s="299" t="s">
        <v>4760</v>
      </c>
      <c r="B762" s="342" t="s">
        <v>1381</v>
      </c>
      <c r="C762" s="317">
        <v>757</v>
      </c>
      <c r="D762" s="342">
        <v>3000123</v>
      </c>
      <c r="E762" s="343" t="s">
        <v>5759</v>
      </c>
      <c r="F762" s="344">
        <v>41275</v>
      </c>
      <c r="G762" s="299" t="s">
        <v>1077</v>
      </c>
      <c r="H762" s="334">
        <v>29</v>
      </c>
      <c r="I762" s="334">
        <v>34.22</v>
      </c>
      <c r="J762" s="345">
        <v>2013</v>
      </c>
      <c r="K762" s="324">
        <v>41275</v>
      </c>
      <c r="L762" s="345">
        <v>2013</v>
      </c>
      <c r="M762" s="324">
        <v>41639</v>
      </c>
      <c r="N762" s="299" t="s">
        <v>1381</v>
      </c>
      <c r="O762" s="343" t="s">
        <v>5762</v>
      </c>
      <c r="P762" s="301" t="s">
        <v>329</v>
      </c>
      <c r="Q762" s="338">
        <v>1</v>
      </c>
      <c r="R762" s="338">
        <v>8</v>
      </c>
      <c r="S762" s="309" t="s">
        <v>4920</v>
      </c>
      <c r="T762" s="342" t="s">
        <v>5763</v>
      </c>
      <c r="U762" s="291"/>
      <c r="V762" s="291"/>
    </row>
    <row r="763" spans="1:22" s="356" customFormat="1" ht="63.75">
      <c r="A763" s="299" t="s">
        <v>4760</v>
      </c>
      <c r="B763" s="342" t="s">
        <v>1381</v>
      </c>
      <c r="C763" s="317">
        <v>758</v>
      </c>
      <c r="D763" s="342">
        <v>3000123</v>
      </c>
      <c r="E763" s="343" t="s">
        <v>5759</v>
      </c>
      <c r="F763" s="344">
        <v>41275</v>
      </c>
      <c r="G763" s="299" t="s">
        <v>1077</v>
      </c>
      <c r="H763" s="334">
        <v>8220.9</v>
      </c>
      <c r="I763" s="334">
        <v>8220.9</v>
      </c>
      <c r="J763" s="345">
        <v>2013</v>
      </c>
      <c r="K763" s="324">
        <v>41275</v>
      </c>
      <c r="L763" s="345">
        <v>2013</v>
      </c>
      <c r="M763" s="324">
        <v>41639</v>
      </c>
      <c r="N763" s="299" t="s">
        <v>1381</v>
      </c>
      <c r="O763" s="343" t="s">
        <v>5764</v>
      </c>
      <c r="P763" s="301" t="s">
        <v>329</v>
      </c>
      <c r="Q763" s="338">
        <v>1</v>
      </c>
      <c r="R763" s="338">
        <v>8</v>
      </c>
      <c r="S763" s="309" t="s">
        <v>4920</v>
      </c>
      <c r="T763" s="342" t="s">
        <v>5765</v>
      </c>
      <c r="U763" s="291"/>
      <c r="V763" s="291"/>
    </row>
    <row r="764" spans="1:22" s="356" customFormat="1" ht="76.5">
      <c r="A764" s="299" t="s">
        <v>4760</v>
      </c>
      <c r="B764" s="342" t="s">
        <v>1381</v>
      </c>
      <c r="C764" s="317">
        <v>759</v>
      </c>
      <c r="D764" s="342">
        <v>3000123</v>
      </c>
      <c r="E764" s="343" t="s">
        <v>5759</v>
      </c>
      <c r="F764" s="344">
        <v>41275</v>
      </c>
      <c r="G764" s="299" t="s">
        <v>1077</v>
      </c>
      <c r="H764" s="334">
        <v>7378</v>
      </c>
      <c r="I764" s="334">
        <v>7378</v>
      </c>
      <c r="J764" s="345">
        <v>2013</v>
      </c>
      <c r="K764" s="324">
        <v>41275</v>
      </c>
      <c r="L764" s="345">
        <v>2013</v>
      </c>
      <c r="M764" s="324">
        <v>41639</v>
      </c>
      <c r="N764" s="299" t="s">
        <v>1381</v>
      </c>
      <c r="O764" s="343" t="s">
        <v>5766</v>
      </c>
      <c r="P764" s="301" t="s">
        <v>329</v>
      </c>
      <c r="Q764" s="338">
        <v>1</v>
      </c>
      <c r="R764" s="338">
        <v>8</v>
      </c>
      <c r="S764" s="309" t="s">
        <v>4920</v>
      </c>
      <c r="T764" s="342" t="s">
        <v>5767</v>
      </c>
      <c r="U764" s="291"/>
      <c r="V764" s="291"/>
    </row>
    <row r="765" spans="1:22" s="356" customFormat="1" ht="38.25">
      <c r="A765" s="299" t="s">
        <v>4760</v>
      </c>
      <c r="B765" s="342" t="s">
        <v>1381</v>
      </c>
      <c r="C765" s="317">
        <v>760</v>
      </c>
      <c r="D765" s="342">
        <v>1</v>
      </c>
      <c r="E765" s="343" t="s">
        <v>4996</v>
      </c>
      <c r="F765" s="344">
        <v>41275</v>
      </c>
      <c r="G765" s="299" t="s">
        <v>137</v>
      </c>
      <c r="H765" s="334">
        <v>978912</v>
      </c>
      <c r="I765" s="334">
        <v>1155116.1599999999</v>
      </c>
      <c r="J765" s="345">
        <v>2013</v>
      </c>
      <c r="K765" s="324">
        <v>41275</v>
      </c>
      <c r="L765" s="345">
        <v>2013</v>
      </c>
      <c r="M765" s="324">
        <v>41639</v>
      </c>
      <c r="N765" s="299" t="s">
        <v>1381</v>
      </c>
      <c r="O765" s="343" t="s">
        <v>7615</v>
      </c>
      <c r="P765" s="301" t="s">
        <v>329</v>
      </c>
      <c r="Q765" s="338">
        <v>1</v>
      </c>
      <c r="R765" s="338">
        <v>8</v>
      </c>
      <c r="S765" s="309" t="s">
        <v>7542</v>
      </c>
      <c r="T765" s="342" t="s">
        <v>5768</v>
      </c>
      <c r="U765" s="291"/>
      <c r="V765" s="291"/>
    </row>
    <row r="766" spans="1:22" s="356" customFormat="1" ht="38.25">
      <c r="A766" s="299" t="s">
        <v>4760</v>
      </c>
      <c r="B766" s="342" t="s">
        <v>1381</v>
      </c>
      <c r="C766" s="317">
        <v>761</v>
      </c>
      <c r="D766" s="342">
        <v>3000428</v>
      </c>
      <c r="E766" s="343" t="s">
        <v>5769</v>
      </c>
      <c r="F766" s="344">
        <v>41275</v>
      </c>
      <c r="G766" s="299" t="s">
        <v>137</v>
      </c>
      <c r="H766" s="334">
        <v>901429.5</v>
      </c>
      <c r="I766" s="334">
        <v>1063686.81</v>
      </c>
      <c r="J766" s="345">
        <v>2013</v>
      </c>
      <c r="K766" s="324" t="s">
        <v>7375</v>
      </c>
      <c r="L766" s="345">
        <v>2013</v>
      </c>
      <c r="M766" s="324" t="s">
        <v>7376</v>
      </c>
      <c r="N766" s="299" t="s">
        <v>1381</v>
      </c>
      <c r="O766" s="343" t="s">
        <v>7616</v>
      </c>
      <c r="P766" s="301" t="s">
        <v>329</v>
      </c>
      <c r="Q766" s="338">
        <v>1</v>
      </c>
      <c r="R766" s="338">
        <v>8</v>
      </c>
      <c r="S766" s="309" t="s">
        <v>7542</v>
      </c>
      <c r="T766" s="342" t="s">
        <v>5510</v>
      </c>
      <c r="U766" s="291"/>
      <c r="V766" s="291"/>
    </row>
    <row r="767" spans="1:22" s="356" customFormat="1" ht="76.5">
      <c r="A767" s="299" t="s">
        <v>4760</v>
      </c>
      <c r="B767" s="342" t="s">
        <v>1381</v>
      </c>
      <c r="C767" s="317">
        <v>762</v>
      </c>
      <c r="D767" s="342">
        <v>3000431</v>
      </c>
      <c r="E767" s="343" t="s">
        <v>5770</v>
      </c>
      <c r="F767" s="344">
        <v>41275</v>
      </c>
      <c r="G767" s="299" t="s">
        <v>1077</v>
      </c>
      <c r="H767" s="334">
        <v>670</v>
      </c>
      <c r="I767" s="334">
        <v>790.6</v>
      </c>
      <c r="J767" s="345">
        <v>2013</v>
      </c>
      <c r="K767" s="324">
        <v>41275</v>
      </c>
      <c r="L767" s="345">
        <v>2013</v>
      </c>
      <c r="M767" s="324">
        <v>41639</v>
      </c>
      <c r="N767" s="299" t="s">
        <v>1381</v>
      </c>
      <c r="O767" s="343" t="s">
        <v>5771</v>
      </c>
      <c r="P767" s="301" t="s">
        <v>329</v>
      </c>
      <c r="Q767" s="338">
        <v>1</v>
      </c>
      <c r="R767" s="338">
        <v>8</v>
      </c>
      <c r="S767" s="309" t="s">
        <v>4920</v>
      </c>
      <c r="T767" s="342" t="s">
        <v>4940</v>
      </c>
      <c r="U767" s="291"/>
      <c r="V767" s="291"/>
    </row>
    <row r="768" spans="1:22" s="356" customFormat="1" ht="63.75">
      <c r="A768" s="299" t="s">
        <v>4760</v>
      </c>
      <c r="B768" s="342" t="s">
        <v>1381</v>
      </c>
      <c r="C768" s="317">
        <v>763</v>
      </c>
      <c r="D768" s="342">
        <v>3000512</v>
      </c>
      <c r="E768" s="343" t="s">
        <v>5503</v>
      </c>
      <c r="F768" s="344">
        <v>41275</v>
      </c>
      <c r="G768" s="299" t="s">
        <v>1077</v>
      </c>
      <c r="H768" s="334">
        <v>6788.26</v>
      </c>
      <c r="I768" s="334">
        <v>8010.15</v>
      </c>
      <c r="J768" s="345">
        <v>2013</v>
      </c>
      <c r="K768" s="324">
        <v>41275</v>
      </c>
      <c r="L768" s="345">
        <v>2013</v>
      </c>
      <c r="M768" s="324">
        <v>41639</v>
      </c>
      <c r="N768" s="299" t="s">
        <v>1381</v>
      </c>
      <c r="O768" s="343" t="s">
        <v>5772</v>
      </c>
      <c r="P768" s="301" t="s">
        <v>329</v>
      </c>
      <c r="Q768" s="338">
        <v>1</v>
      </c>
      <c r="R768" s="338">
        <v>8</v>
      </c>
      <c r="S768" s="309" t="s">
        <v>4920</v>
      </c>
      <c r="T768" s="342" t="s">
        <v>5773</v>
      </c>
      <c r="U768" s="291"/>
      <c r="V768" s="291"/>
    </row>
    <row r="769" spans="1:22" s="356" customFormat="1" ht="63.75">
      <c r="A769" s="299" t="s">
        <v>4760</v>
      </c>
      <c r="B769" s="342" t="s">
        <v>1381</v>
      </c>
      <c r="C769" s="317">
        <v>764</v>
      </c>
      <c r="D769" s="342">
        <v>3000513</v>
      </c>
      <c r="E769" s="343" t="s">
        <v>4840</v>
      </c>
      <c r="F769" s="344">
        <v>41275</v>
      </c>
      <c r="G769" s="299" t="s">
        <v>1077</v>
      </c>
      <c r="H769" s="334">
        <v>521.41999999999996</v>
      </c>
      <c r="I769" s="334">
        <v>615.29999999999995</v>
      </c>
      <c r="J769" s="345">
        <v>2013</v>
      </c>
      <c r="K769" s="324">
        <v>41275</v>
      </c>
      <c r="L769" s="345">
        <v>2013</v>
      </c>
      <c r="M769" s="324">
        <v>41639</v>
      </c>
      <c r="N769" s="299" t="s">
        <v>1381</v>
      </c>
      <c r="O769" s="343" t="s">
        <v>5774</v>
      </c>
      <c r="P769" s="301" t="s">
        <v>329</v>
      </c>
      <c r="Q769" s="338">
        <v>1</v>
      </c>
      <c r="R769" s="338">
        <v>8</v>
      </c>
      <c r="S769" s="309" t="s">
        <v>4920</v>
      </c>
      <c r="T769" s="342" t="s">
        <v>5775</v>
      </c>
      <c r="U769" s="291"/>
      <c r="V769" s="291"/>
    </row>
    <row r="770" spans="1:22" s="356" customFormat="1" ht="63.75">
      <c r="A770" s="299" t="s">
        <v>4760</v>
      </c>
      <c r="B770" s="342" t="s">
        <v>1381</v>
      </c>
      <c r="C770" s="317">
        <v>765</v>
      </c>
      <c r="D770" s="342">
        <v>3000514</v>
      </c>
      <c r="E770" s="343" t="s">
        <v>5742</v>
      </c>
      <c r="F770" s="344">
        <v>41275</v>
      </c>
      <c r="G770" s="299" t="s">
        <v>1077</v>
      </c>
      <c r="H770" s="334">
        <v>948.72</v>
      </c>
      <c r="I770" s="334">
        <v>1119.5</v>
      </c>
      <c r="J770" s="345">
        <v>2013</v>
      </c>
      <c r="K770" s="324">
        <v>41275</v>
      </c>
      <c r="L770" s="345">
        <v>2013</v>
      </c>
      <c r="M770" s="324">
        <v>41639</v>
      </c>
      <c r="N770" s="299" t="s">
        <v>1381</v>
      </c>
      <c r="O770" s="343" t="s">
        <v>5776</v>
      </c>
      <c r="P770" s="301" t="s">
        <v>329</v>
      </c>
      <c r="Q770" s="338">
        <v>1</v>
      </c>
      <c r="R770" s="338">
        <v>8</v>
      </c>
      <c r="S770" s="309" t="s">
        <v>4920</v>
      </c>
      <c r="T770" s="342" t="s">
        <v>5777</v>
      </c>
      <c r="U770" s="291"/>
      <c r="V770" s="291"/>
    </row>
    <row r="771" spans="1:22" s="356" customFormat="1" ht="216.75">
      <c r="A771" s="299" t="s">
        <v>4760</v>
      </c>
      <c r="B771" s="342" t="s">
        <v>1381</v>
      </c>
      <c r="C771" s="317">
        <v>766</v>
      </c>
      <c r="D771" s="342">
        <v>3000555</v>
      </c>
      <c r="E771" s="343" t="s">
        <v>1481</v>
      </c>
      <c r="F771" s="344">
        <v>41275</v>
      </c>
      <c r="G771" s="299" t="s">
        <v>1077</v>
      </c>
      <c r="H771" s="334">
        <v>557.64200000000005</v>
      </c>
      <c r="I771" s="334">
        <v>658.01756</v>
      </c>
      <c r="J771" s="345">
        <v>2013</v>
      </c>
      <c r="K771" s="324">
        <v>41275</v>
      </c>
      <c r="L771" s="345">
        <v>2013</v>
      </c>
      <c r="M771" s="324">
        <v>41639</v>
      </c>
      <c r="N771" s="299" t="s">
        <v>1381</v>
      </c>
      <c r="O771" s="343" t="s">
        <v>5778</v>
      </c>
      <c r="P771" s="301" t="s">
        <v>329</v>
      </c>
      <c r="Q771" s="338">
        <v>1</v>
      </c>
      <c r="R771" s="338">
        <v>8</v>
      </c>
      <c r="S771" s="309" t="s">
        <v>4920</v>
      </c>
      <c r="T771" s="342" t="s">
        <v>5779</v>
      </c>
      <c r="U771" s="291"/>
      <c r="V771" s="291"/>
    </row>
    <row r="772" spans="1:22" s="356" customFormat="1" ht="63.75">
      <c r="A772" s="299" t="s">
        <v>4760</v>
      </c>
      <c r="B772" s="300" t="s">
        <v>1600</v>
      </c>
      <c r="C772" s="317">
        <v>767</v>
      </c>
      <c r="D772" s="300">
        <v>3000113</v>
      </c>
      <c r="E772" s="332" t="s">
        <v>4998</v>
      </c>
      <c r="F772" s="306">
        <v>41275</v>
      </c>
      <c r="G772" s="300" t="s">
        <v>1667</v>
      </c>
      <c r="H772" s="330">
        <v>2283.87</v>
      </c>
      <c r="I772" s="330">
        <v>2694.9665999999997</v>
      </c>
      <c r="J772" s="300">
        <v>2013</v>
      </c>
      <c r="K772" s="324">
        <v>41275</v>
      </c>
      <c r="L772" s="300">
        <v>2013</v>
      </c>
      <c r="M772" s="324">
        <v>41639</v>
      </c>
      <c r="N772" s="299" t="s">
        <v>1600</v>
      </c>
      <c r="O772" s="332" t="s">
        <v>5780</v>
      </c>
      <c r="P772" s="338" t="s">
        <v>5707</v>
      </c>
      <c r="Q772" s="300">
        <v>1011</v>
      </c>
      <c r="R772" s="300">
        <v>8</v>
      </c>
      <c r="S772" s="309" t="s">
        <v>4920</v>
      </c>
      <c r="T772" s="300" t="s">
        <v>5781</v>
      </c>
      <c r="U772" s="291"/>
      <c r="V772" s="291"/>
    </row>
    <row r="773" spans="1:22" s="356" customFormat="1" ht="216.75">
      <c r="A773" s="299" t="s">
        <v>4760</v>
      </c>
      <c r="B773" s="300" t="s">
        <v>1600</v>
      </c>
      <c r="C773" s="317">
        <v>768</v>
      </c>
      <c r="D773" s="300">
        <v>3000123</v>
      </c>
      <c r="E773" s="332" t="s">
        <v>4998</v>
      </c>
      <c r="F773" s="306">
        <v>41275</v>
      </c>
      <c r="G773" s="300" t="s">
        <v>1667</v>
      </c>
      <c r="H773" s="330">
        <v>14835</v>
      </c>
      <c r="I773" s="330">
        <v>17505.3</v>
      </c>
      <c r="J773" s="300">
        <v>2013</v>
      </c>
      <c r="K773" s="324">
        <v>41275</v>
      </c>
      <c r="L773" s="300">
        <v>2013</v>
      </c>
      <c r="M773" s="324">
        <v>41639</v>
      </c>
      <c r="N773" s="299" t="s">
        <v>1600</v>
      </c>
      <c r="O773" s="332" t="s">
        <v>5782</v>
      </c>
      <c r="P773" s="338" t="s">
        <v>5707</v>
      </c>
      <c r="Q773" s="300">
        <v>1584677.67</v>
      </c>
      <c r="R773" s="300">
        <v>8</v>
      </c>
      <c r="S773" s="309" t="s">
        <v>4920</v>
      </c>
      <c r="T773" s="300" t="s">
        <v>5783</v>
      </c>
      <c r="U773" s="291"/>
      <c r="V773" s="291"/>
    </row>
    <row r="774" spans="1:22" s="356" customFormat="1" ht="63.75">
      <c r="A774" s="299" t="s">
        <v>4760</v>
      </c>
      <c r="B774" s="300" t="s">
        <v>1600</v>
      </c>
      <c r="C774" s="317">
        <v>769</v>
      </c>
      <c r="D774" s="300">
        <v>3000113</v>
      </c>
      <c r="E774" s="332" t="s">
        <v>4998</v>
      </c>
      <c r="F774" s="306">
        <v>41275</v>
      </c>
      <c r="G774" s="300" t="s">
        <v>1667</v>
      </c>
      <c r="H774" s="330">
        <v>1417.7</v>
      </c>
      <c r="I774" s="330">
        <v>1672.886</v>
      </c>
      <c r="J774" s="300">
        <v>2013</v>
      </c>
      <c r="K774" s="324">
        <v>41275</v>
      </c>
      <c r="L774" s="300">
        <v>2013</v>
      </c>
      <c r="M774" s="324">
        <v>41639</v>
      </c>
      <c r="N774" s="338" t="s">
        <v>5693</v>
      </c>
      <c r="O774" s="332" t="s">
        <v>5784</v>
      </c>
      <c r="P774" s="309" t="s">
        <v>5675</v>
      </c>
      <c r="Q774" s="300">
        <v>70</v>
      </c>
      <c r="R774" s="300">
        <v>8</v>
      </c>
      <c r="S774" s="309" t="s">
        <v>4920</v>
      </c>
      <c r="T774" s="300" t="s">
        <v>5510</v>
      </c>
      <c r="U774" s="291"/>
      <c r="V774" s="291"/>
    </row>
    <row r="775" spans="1:22" s="356" customFormat="1" ht="63.75">
      <c r="A775" s="299" t="s">
        <v>4760</v>
      </c>
      <c r="B775" s="300" t="s">
        <v>1600</v>
      </c>
      <c r="C775" s="317">
        <v>770</v>
      </c>
      <c r="D775" s="300">
        <v>3000428</v>
      </c>
      <c r="E775" s="332" t="s">
        <v>4989</v>
      </c>
      <c r="F775" s="306">
        <v>41275</v>
      </c>
      <c r="G775" s="300" t="s">
        <v>1667</v>
      </c>
      <c r="H775" s="330">
        <v>697157.28700000001</v>
      </c>
      <c r="I775" s="330">
        <v>822645.59866000002</v>
      </c>
      <c r="J775" s="300">
        <v>2013</v>
      </c>
      <c r="K775" s="324">
        <v>41275</v>
      </c>
      <c r="L775" s="300">
        <v>2013</v>
      </c>
      <c r="M775" s="324">
        <v>41639</v>
      </c>
      <c r="N775" s="338" t="s">
        <v>5693</v>
      </c>
      <c r="O775" s="332" t="s">
        <v>5785</v>
      </c>
      <c r="P775" s="301" t="s">
        <v>329</v>
      </c>
      <c r="Q775" s="300">
        <v>1</v>
      </c>
      <c r="R775" s="300">
        <v>8</v>
      </c>
      <c r="S775" s="309" t="s">
        <v>4920</v>
      </c>
      <c r="T775" s="300" t="s">
        <v>5510</v>
      </c>
      <c r="U775" s="291"/>
      <c r="V775" s="291"/>
    </row>
    <row r="776" spans="1:22" s="356" customFormat="1" ht="63.75">
      <c r="A776" s="299" t="s">
        <v>4760</v>
      </c>
      <c r="B776" s="300" t="s">
        <v>1600</v>
      </c>
      <c r="C776" s="317">
        <v>771</v>
      </c>
      <c r="D776" s="300">
        <v>3000429</v>
      </c>
      <c r="E776" s="332" t="s">
        <v>4989</v>
      </c>
      <c r="F776" s="306">
        <v>41275</v>
      </c>
      <c r="G776" s="300" t="s">
        <v>1667</v>
      </c>
      <c r="H776" s="330">
        <v>64698.18</v>
      </c>
      <c r="I776" s="330">
        <v>76343.852400000003</v>
      </c>
      <c r="J776" s="300">
        <v>2013</v>
      </c>
      <c r="K776" s="324">
        <v>41275</v>
      </c>
      <c r="L776" s="300">
        <v>2013</v>
      </c>
      <c r="M776" s="324">
        <v>41639</v>
      </c>
      <c r="N776" s="338" t="s">
        <v>5693</v>
      </c>
      <c r="O776" s="332" t="s">
        <v>5786</v>
      </c>
      <c r="P776" s="301" t="s">
        <v>329</v>
      </c>
      <c r="Q776" s="300">
        <v>1</v>
      </c>
      <c r="R776" s="300">
        <v>8</v>
      </c>
      <c r="S776" s="309" t="s">
        <v>4920</v>
      </c>
      <c r="T776" s="300" t="s">
        <v>5510</v>
      </c>
      <c r="U776" s="291"/>
      <c r="V776" s="291"/>
    </row>
    <row r="777" spans="1:22" s="356" customFormat="1" ht="102">
      <c r="A777" s="299" t="s">
        <v>4760</v>
      </c>
      <c r="B777" s="300" t="s">
        <v>1600</v>
      </c>
      <c r="C777" s="317">
        <v>772</v>
      </c>
      <c r="D777" s="300">
        <v>3000425</v>
      </c>
      <c r="E777" s="332" t="s">
        <v>4996</v>
      </c>
      <c r="F777" s="306">
        <v>41275</v>
      </c>
      <c r="G777" s="300" t="s">
        <v>1667</v>
      </c>
      <c r="H777" s="330">
        <v>400431.40500000003</v>
      </c>
      <c r="I777" s="330">
        <v>472509.05790000001</v>
      </c>
      <c r="J777" s="300">
        <v>2013</v>
      </c>
      <c r="K777" s="324">
        <v>41275</v>
      </c>
      <c r="L777" s="300">
        <v>2013</v>
      </c>
      <c r="M777" s="324">
        <v>41639</v>
      </c>
      <c r="N777" s="299" t="s">
        <v>1600</v>
      </c>
      <c r="O777" s="332" t="s">
        <v>5787</v>
      </c>
      <c r="P777" s="301" t="s">
        <v>329</v>
      </c>
      <c r="Q777" s="300">
        <v>1</v>
      </c>
      <c r="R777" s="300">
        <v>8</v>
      </c>
      <c r="S777" s="309" t="s">
        <v>4920</v>
      </c>
      <c r="T777" s="300" t="s">
        <v>5788</v>
      </c>
      <c r="U777" s="291"/>
      <c r="V777" s="291"/>
    </row>
    <row r="778" spans="1:22" s="356" customFormat="1" ht="140.25">
      <c r="A778" s="299" t="s">
        <v>4760</v>
      </c>
      <c r="B778" s="300" t="s">
        <v>1600</v>
      </c>
      <c r="C778" s="317">
        <v>773</v>
      </c>
      <c r="D778" s="300">
        <v>3000514</v>
      </c>
      <c r="E778" s="332" t="s">
        <v>4918</v>
      </c>
      <c r="F778" s="306">
        <v>41275</v>
      </c>
      <c r="G778" s="300" t="s">
        <v>1667</v>
      </c>
      <c r="H778" s="330">
        <v>357.2</v>
      </c>
      <c r="I778" s="330">
        <v>421.49599999999998</v>
      </c>
      <c r="J778" s="300">
        <v>2013</v>
      </c>
      <c r="K778" s="324">
        <v>41275</v>
      </c>
      <c r="L778" s="300">
        <v>2013</v>
      </c>
      <c r="M778" s="324">
        <v>41639</v>
      </c>
      <c r="N778" s="299" t="s">
        <v>1600</v>
      </c>
      <c r="O778" s="332" t="s">
        <v>5789</v>
      </c>
      <c r="P778" s="300" t="s">
        <v>5790</v>
      </c>
      <c r="Q778" s="300">
        <v>24239</v>
      </c>
      <c r="R778" s="300">
        <v>8</v>
      </c>
      <c r="S778" s="309" t="s">
        <v>4920</v>
      </c>
      <c r="T778" s="300" t="s">
        <v>5791</v>
      </c>
      <c r="U778" s="291"/>
      <c r="V778" s="291"/>
    </row>
    <row r="779" spans="1:22" s="356" customFormat="1" ht="153">
      <c r="A779" s="299" t="s">
        <v>4760</v>
      </c>
      <c r="B779" s="300" t="s">
        <v>1600</v>
      </c>
      <c r="C779" s="317">
        <v>774</v>
      </c>
      <c r="D779" s="300">
        <v>3000515</v>
      </c>
      <c r="E779" s="332" t="s">
        <v>4918</v>
      </c>
      <c r="F779" s="306">
        <v>41275</v>
      </c>
      <c r="G779" s="300" t="s">
        <v>1667</v>
      </c>
      <c r="H779" s="330">
        <v>249.4</v>
      </c>
      <c r="I779" s="330">
        <v>294.29199999999997</v>
      </c>
      <c r="J779" s="300">
        <v>2013</v>
      </c>
      <c r="K779" s="324">
        <v>41275</v>
      </c>
      <c r="L779" s="300">
        <v>2013</v>
      </c>
      <c r="M779" s="324">
        <v>41639</v>
      </c>
      <c r="N779" s="299" t="s">
        <v>1600</v>
      </c>
      <c r="O779" s="332" t="s">
        <v>5792</v>
      </c>
      <c r="P779" s="300" t="s">
        <v>5790</v>
      </c>
      <c r="Q779" s="300">
        <v>1556.2</v>
      </c>
      <c r="R779" s="300">
        <v>8</v>
      </c>
      <c r="S779" s="309" t="s">
        <v>4920</v>
      </c>
      <c r="T779" s="300" t="s">
        <v>5791</v>
      </c>
      <c r="U779" s="291"/>
      <c r="V779" s="291"/>
    </row>
    <row r="780" spans="1:22" s="356" customFormat="1" ht="63.75">
      <c r="A780" s="299" t="s">
        <v>4760</v>
      </c>
      <c r="B780" s="300" t="s">
        <v>1600</v>
      </c>
      <c r="C780" s="317">
        <v>775</v>
      </c>
      <c r="D780" s="300">
        <v>3000513</v>
      </c>
      <c r="E780" s="332" t="s">
        <v>4918</v>
      </c>
      <c r="F780" s="306">
        <v>41275</v>
      </c>
      <c r="G780" s="300" t="s">
        <v>1667</v>
      </c>
      <c r="H780" s="330">
        <v>2496.5</v>
      </c>
      <c r="I780" s="330">
        <v>2945.87</v>
      </c>
      <c r="J780" s="300">
        <v>2013</v>
      </c>
      <c r="K780" s="324">
        <v>41275</v>
      </c>
      <c r="L780" s="300">
        <v>2013</v>
      </c>
      <c r="M780" s="324">
        <v>41639</v>
      </c>
      <c r="N780" s="299" t="s">
        <v>1600</v>
      </c>
      <c r="O780" s="332" t="s">
        <v>5793</v>
      </c>
      <c r="P780" s="300" t="s">
        <v>5794</v>
      </c>
      <c r="Q780" s="300">
        <v>534.9</v>
      </c>
      <c r="R780" s="300">
        <v>8</v>
      </c>
      <c r="S780" s="309" t="s">
        <v>4920</v>
      </c>
      <c r="T780" s="300" t="s">
        <v>5795</v>
      </c>
      <c r="U780" s="291"/>
      <c r="V780" s="291"/>
    </row>
    <row r="781" spans="1:22" s="356" customFormat="1" ht="140.25">
      <c r="A781" s="299" t="s">
        <v>4760</v>
      </c>
      <c r="B781" s="300" t="s">
        <v>1600</v>
      </c>
      <c r="C781" s="317">
        <v>776</v>
      </c>
      <c r="D781" s="300">
        <v>3000516</v>
      </c>
      <c r="E781" s="332" t="s">
        <v>4918</v>
      </c>
      <c r="F781" s="306">
        <v>41275</v>
      </c>
      <c r="G781" s="300" t="s">
        <v>1667</v>
      </c>
      <c r="H781" s="330">
        <v>271</v>
      </c>
      <c r="I781" s="330">
        <v>319.77999999999997</v>
      </c>
      <c r="J781" s="300">
        <v>2013</v>
      </c>
      <c r="K781" s="324">
        <v>41275</v>
      </c>
      <c r="L781" s="300">
        <v>2013</v>
      </c>
      <c r="M781" s="324">
        <v>41639</v>
      </c>
      <c r="N781" s="299" t="s">
        <v>1600</v>
      </c>
      <c r="O781" s="332" t="s">
        <v>5796</v>
      </c>
      <c r="P781" s="300" t="s">
        <v>5790</v>
      </c>
      <c r="Q781" s="300">
        <v>1556.2</v>
      </c>
      <c r="R781" s="300">
        <v>8</v>
      </c>
      <c r="S781" s="309" t="s">
        <v>4920</v>
      </c>
      <c r="T781" s="300" t="s">
        <v>5797</v>
      </c>
      <c r="U781" s="291"/>
      <c r="V781" s="291"/>
    </row>
    <row r="782" spans="1:22" s="356" customFormat="1" ht="76.5">
      <c r="A782" s="299" t="s">
        <v>4760</v>
      </c>
      <c r="B782" s="300" t="s">
        <v>1600</v>
      </c>
      <c r="C782" s="317">
        <v>777</v>
      </c>
      <c r="D782" s="300">
        <v>3000518</v>
      </c>
      <c r="E782" s="332" t="s">
        <v>4918</v>
      </c>
      <c r="F782" s="306">
        <v>41275</v>
      </c>
      <c r="G782" s="300" t="s">
        <v>1667</v>
      </c>
      <c r="H782" s="330">
        <v>335</v>
      </c>
      <c r="I782" s="330">
        <v>395.29999999999995</v>
      </c>
      <c r="J782" s="300">
        <v>2013</v>
      </c>
      <c r="K782" s="324">
        <v>41275</v>
      </c>
      <c r="L782" s="300">
        <v>2013</v>
      </c>
      <c r="M782" s="324">
        <v>41639</v>
      </c>
      <c r="N782" s="299" t="s">
        <v>1600</v>
      </c>
      <c r="O782" s="332" t="s">
        <v>5798</v>
      </c>
      <c r="P782" s="338" t="s">
        <v>5707</v>
      </c>
      <c r="Q782" s="300">
        <v>503343.78</v>
      </c>
      <c r="R782" s="300">
        <v>8</v>
      </c>
      <c r="S782" s="309" t="s">
        <v>4920</v>
      </c>
      <c r="T782" s="300" t="s">
        <v>5799</v>
      </c>
      <c r="U782" s="291"/>
      <c r="V782" s="291"/>
    </row>
    <row r="783" spans="1:22" s="356" customFormat="1" ht="63.75">
      <c r="A783" s="299" t="s">
        <v>4760</v>
      </c>
      <c r="B783" s="300" t="s">
        <v>1600</v>
      </c>
      <c r="C783" s="317">
        <v>778</v>
      </c>
      <c r="D783" s="300">
        <v>3000417</v>
      </c>
      <c r="E783" s="332" t="s">
        <v>5800</v>
      </c>
      <c r="F783" s="306">
        <v>41275</v>
      </c>
      <c r="G783" s="300" t="s">
        <v>1667</v>
      </c>
      <c r="H783" s="330">
        <v>956.3</v>
      </c>
      <c r="I783" s="330">
        <v>1128.4000000000001</v>
      </c>
      <c r="J783" s="300">
        <v>2013</v>
      </c>
      <c r="K783" s="324">
        <v>41275</v>
      </c>
      <c r="L783" s="300">
        <v>2013</v>
      </c>
      <c r="M783" s="324">
        <v>41639</v>
      </c>
      <c r="N783" s="299" t="s">
        <v>1600</v>
      </c>
      <c r="O783" s="332" t="s">
        <v>5801</v>
      </c>
      <c r="P783" s="301" t="s">
        <v>329</v>
      </c>
      <c r="Q783" s="300">
        <v>1</v>
      </c>
      <c r="R783" s="300">
        <v>8</v>
      </c>
      <c r="S783" s="309" t="s">
        <v>4920</v>
      </c>
      <c r="T783" s="300" t="s">
        <v>5802</v>
      </c>
      <c r="U783" s="291"/>
      <c r="V783" s="291"/>
    </row>
    <row r="784" spans="1:22" s="356" customFormat="1" ht="63.75">
      <c r="A784" s="299" t="s">
        <v>4760</v>
      </c>
      <c r="B784" s="300" t="s">
        <v>1600</v>
      </c>
      <c r="C784" s="317">
        <v>779</v>
      </c>
      <c r="D784" s="300" t="s">
        <v>5803</v>
      </c>
      <c r="E784" s="332" t="s">
        <v>5770</v>
      </c>
      <c r="F784" s="306">
        <v>41283</v>
      </c>
      <c r="G784" s="300" t="s">
        <v>109</v>
      </c>
      <c r="H784" s="330">
        <v>200</v>
      </c>
      <c r="I784" s="330">
        <f>H784*1.18</f>
        <v>236</v>
      </c>
      <c r="J784" s="300">
        <v>2013</v>
      </c>
      <c r="K784" s="324">
        <v>41351</v>
      </c>
      <c r="L784" s="300">
        <v>2013</v>
      </c>
      <c r="M784" s="324">
        <v>41639</v>
      </c>
      <c r="N784" s="299" t="s">
        <v>1600</v>
      </c>
      <c r="O784" s="332" t="s">
        <v>5804</v>
      </c>
      <c r="P784" s="301" t="s">
        <v>329</v>
      </c>
      <c r="Q784" s="300">
        <v>1</v>
      </c>
      <c r="R784" s="300">
        <v>8</v>
      </c>
      <c r="S784" s="309" t="s">
        <v>4920</v>
      </c>
      <c r="T784" s="300" t="s">
        <v>5805</v>
      </c>
      <c r="U784" s="291"/>
      <c r="V784" s="291"/>
    </row>
    <row r="785" spans="1:22" s="365" customFormat="1" ht="63.75">
      <c r="A785" s="346" t="s">
        <v>4760</v>
      </c>
      <c r="B785" s="346" t="s">
        <v>994</v>
      </c>
      <c r="C785" s="317">
        <v>780</v>
      </c>
      <c r="D785" s="354">
        <v>1</v>
      </c>
      <c r="E785" s="346" t="s">
        <v>4996</v>
      </c>
      <c r="F785" s="306">
        <v>41275</v>
      </c>
      <c r="G785" s="346" t="s">
        <v>387</v>
      </c>
      <c r="H785" s="330">
        <v>1290571.4108237857</v>
      </c>
      <c r="I785" s="330">
        <f>H785*1.18</f>
        <v>1522874.2647720671</v>
      </c>
      <c r="J785" s="354">
        <v>2013</v>
      </c>
      <c r="K785" s="355">
        <v>41275</v>
      </c>
      <c r="L785" s="354">
        <v>2013</v>
      </c>
      <c r="M785" s="355">
        <v>41639</v>
      </c>
      <c r="N785" s="300" t="s">
        <v>994</v>
      </c>
      <c r="O785" s="346" t="s">
        <v>5806</v>
      </c>
      <c r="P785" s="346" t="s">
        <v>5807</v>
      </c>
      <c r="Q785" s="518">
        <v>918.86800000000005</v>
      </c>
      <c r="R785" s="346">
        <v>8</v>
      </c>
      <c r="S785" s="346" t="s">
        <v>4920</v>
      </c>
      <c r="T785" s="346" t="s">
        <v>5808</v>
      </c>
      <c r="U785" s="291"/>
      <c r="V785" s="291"/>
    </row>
    <row r="786" spans="1:22" s="365" customFormat="1" ht="165.75">
      <c r="A786" s="346" t="s">
        <v>4760</v>
      </c>
      <c r="B786" s="346" t="s">
        <v>994</v>
      </c>
      <c r="C786" s="317">
        <v>781</v>
      </c>
      <c r="D786" s="354">
        <v>1</v>
      </c>
      <c r="E786" s="346" t="s">
        <v>5521</v>
      </c>
      <c r="F786" s="306">
        <v>41275</v>
      </c>
      <c r="G786" s="346" t="s">
        <v>387</v>
      </c>
      <c r="H786" s="330">
        <v>37340.26</v>
      </c>
      <c r="I786" s="330">
        <f t="shared" ref="I786:I787" si="7">H786*1.18</f>
        <v>44061.506800000003</v>
      </c>
      <c r="J786" s="354">
        <v>2013</v>
      </c>
      <c r="K786" s="355">
        <v>41275</v>
      </c>
      <c r="L786" s="354">
        <v>2013</v>
      </c>
      <c r="M786" s="355">
        <v>41639</v>
      </c>
      <c r="N786" s="300" t="s">
        <v>994</v>
      </c>
      <c r="O786" s="346" t="s">
        <v>5809</v>
      </c>
      <c r="P786" s="346" t="s">
        <v>5810</v>
      </c>
      <c r="Q786" s="519" t="s">
        <v>5811</v>
      </c>
      <c r="R786" s="346">
        <v>8</v>
      </c>
      <c r="S786" s="346" t="s">
        <v>4920</v>
      </c>
      <c r="T786" s="346" t="s">
        <v>5812</v>
      </c>
      <c r="U786" s="291"/>
      <c r="V786" s="291"/>
    </row>
    <row r="787" spans="1:22" s="365" customFormat="1" ht="102">
      <c r="A787" s="346" t="s">
        <v>4760</v>
      </c>
      <c r="B787" s="346" t="s">
        <v>994</v>
      </c>
      <c r="C787" s="317">
        <v>782</v>
      </c>
      <c r="D787" s="354">
        <v>1</v>
      </c>
      <c r="E787" s="346" t="s">
        <v>4918</v>
      </c>
      <c r="F787" s="306">
        <v>41275</v>
      </c>
      <c r="G787" s="346" t="s">
        <v>387</v>
      </c>
      <c r="H787" s="330">
        <v>2127.2600000000002</v>
      </c>
      <c r="I787" s="330">
        <f t="shared" si="7"/>
        <v>2510.1668</v>
      </c>
      <c r="J787" s="354">
        <v>2013</v>
      </c>
      <c r="K787" s="355">
        <v>41275</v>
      </c>
      <c r="L787" s="354">
        <v>2013</v>
      </c>
      <c r="M787" s="355">
        <v>41639</v>
      </c>
      <c r="N787" s="300" t="s">
        <v>994</v>
      </c>
      <c r="O787" s="346" t="s">
        <v>5813</v>
      </c>
      <c r="P787" s="300" t="s">
        <v>5794</v>
      </c>
      <c r="Q787" s="518">
        <v>68.891000000000005</v>
      </c>
      <c r="R787" s="346">
        <v>8</v>
      </c>
      <c r="S787" s="346" t="s">
        <v>4920</v>
      </c>
      <c r="T787" s="346" t="s">
        <v>5814</v>
      </c>
      <c r="U787" s="291"/>
      <c r="V787" s="291"/>
    </row>
    <row r="788" spans="1:22" s="365" customFormat="1" ht="63.75">
      <c r="A788" s="346" t="s">
        <v>4760</v>
      </c>
      <c r="B788" s="346" t="s">
        <v>994</v>
      </c>
      <c r="C788" s="317">
        <v>783</v>
      </c>
      <c r="D788" s="354">
        <v>1</v>
      </c>
      <c r="E788" s="346" t="s">
        <v>4998</v>
      </c>
      <c r="F788" s="306">
        <v>41275</v>
      </c>
      <c r="G788" s="346" t="s">
        <v>387</v>
      </c>
      <c r="H788" s="330">
        <v>20354.452000000001</v>
      </c>
      <c r="I788" s="330">
        <f>+H788</f>
        <v>20354.452000000001</v>
      </c>
      <c r="J788" s="354">
        <v>2013</v>
      </c>
      <c r="K788" s="355">
        <v>41275</v>
      </c>
      <c r="L788" s="354">
        <v>2013</v>
      </c>
      <c r="M788" s="355">
        <v>41639</v>
      </c>
      <c r="N788" s="300" t="s">
        <v>994</v>
      </c>
      <c r="O788" s="346" t="s">
        <v>5815</v>
      </c>
      <c r="P788" s="346" t="s">
        <v>308</v>
      </c>
      <c r="Q788" s="518">
        <v>278.52</v>
      </c>
      <c r="R788" s="346">
        <v>8</v>
      </c>
      <c r="S788" s="346" t="s">
        <v>4920</v>
      </c>
      <c r="T788" s="346" t="s">
        <v>5816</v>
      </c>
      <c r="U788" s="291"/>
      <c r="V788" s="291"/>
    </row>
    <row r="789" spans="1:22" s="365" customFormat="1" ht="76.5">
      <c r="A789" s="346" t="s">
        <v>4760</v>
      </c>
      <c r="B789" s="346" t="s">
        <v>994</v>
      </c>
      <c r="C789" s="317">
        <v>784</v>
      </c>
      <c r="D789" s="354">
        <v>1</v>
      </c>
      <c r="E789" s="346" t="s">
        <v>4998</v>
      </c>
      <c r="F789" s="306">
        <v>41275</v>
      </c>
      <c r="G789" s="346" t="s">
        <v>387</v>
      </c>
      <c r="H789" s="330">
        <v>8906.65</v>
      </c>
      <c r="I789" s="330">
        <f>H789*1.18</f>
        <v>10509.847</v>
      </c>
      <c r="J789" s="354">
        <v>2013</v>
      </c>
      <c r="K789" s="355">
        <v>41275</v>
      </c>
      <c r="L789" s="354">
        <v>2013</v>
      </c>
      <c r="M789" s="355">
        <v>41639</v>
      </c>
      <c r="N789" s="300" t="s">
        <v>994</v>
      </c>
      <c r="O789" s="346" t="s">
        <v>5817</v>
      </c>
      <c r="P789" s="338" t="s">
        <v>5707</v>
      </c>
      <c r="Q789" s="518">
        <v>3175.45</v>
      </c>
      <c r="R789" s="346">
        <v>8</v>
      </c>
      <c r="S789" s="346" t="s">
        <v>4920</v>
      </c>
      <c r="T789" s="346" t="s">
        <v>5818</v>
      </c>
      <c r="U789" s="291"/>
      <c r="V789" s="291"/>
    </row>
    <row r="790" spans="1:22" s="365" customFormat="1" ht="63.75">
      <c r="A790" s="346" t="s">
        <v>4760</v>
      </c>
      <c r="B790" s="346" t="s">
        <v>994</v>
      </c>
      <c r="C790" s="317">
        <v>785</v>
      </c>
      <c r="D790" s="354">
        <v>1</v>
      </c>
      <c r="E790" s="346" t="s">
        <v>4989</v>
      </c>
      <c r="F790" s="306">
        <v>41275</v>
      </c>
      <c r="G790" s="346" t="s">
        <v>387</v>
      </c>
      <c r="H790" s="330">
        <v>1237027.7398825812</v>
      </c>
      <c r="I790" s="330">
        <f>H790*1.18</f>
        <v>1459692.7330614456</v>
      </c>
      <c r="J790" s="354">
        <v>2013</v>
      </c>
      <c r="K790" s="355">
        <v>41275</v>
      </c>
      <c r="L790" s="354">
        <v>2013</v>
      </c>
      <c r="M790" s="355">
        <v>41639</v>
      </c>
      <c r="N790" s="300" t="s">
        <v>994</v>
      </c>
      <c r="O790" s="346" t="s">
        <v>5819</v>
      </c>
      <c r="P790" s="346" t="s">
        <v>5820</v>
      </c>
      <c r="Q790" s="519" t="s">
        <v>5821</v>
      </c>
      <c r="R790" s="346">
        <v>8</v>
      </c>
      <c r="S790" s="346" t="s">
        <v>4920</v>
      </c>
      <c r="T790" s="346" t="s">
        <v>5510</v>
      </c>
      <c r="U790" s="291"/>
      <c r="V790" s="291"/>
    </row>
    <row r="791" spans="1:22" s="365" customFormat="1" ht="191.25">
      <c r="A791" s="346" t="s">
        <v>4760</v>
      </c>
      <c r="B791" s="346" t="s">
        <v>994</v>
      </c>
      <c r="C791" s="317">
        <v>786</v>
      </c>
      <c r="D791" s="354">
        <v>1</v>
      </c>
      <c r="E791" s="346" t="s">
        <v>5521</v>
      </c>
      <c r="F791" s="306">
        <v>41275</v>
      </c>
      <c r="G791" s="346" t="s">
        <v>387</v>
      </c>
      <c r="H791" s="330">
        <v>2155.3336520549401</v>
      </c>
      <c r="I791" s="330">
        <v>2543.29370942483</v>
      </c>
      <c r="J791" s="354">
        <v>2013</v>
      </c>
      <c r="K791" s="355">
        <v>41275</v>
      </c>
      <c r="L791" s="354">
        <v>2013</v>
      </c>
      <c r="M791" s="355">
        <v>41639</v>
      </c>
      <c r="N791" s="300" t="s">
        <v>994</v>
      </c>
      <c r="O791" s="346" t="s">
        <v>5822</v>
      </c>
      <c r="P791" s="346" t="s">
        <v>5823</v>
      </c>
      <c r="Q791" s="518">
        <v>2958415.9139639838</v>
      </c>
      <c r="R791" s="346">
        <v>8</v>
      </c>
      <c r="S791" s="346" t="s">
        <v>4920</v>
      </c>
      <c r="T791" s="346" t="s">
        <v>5824</v>
      </c>
      <c r="U791" s="291"/>
      <c r="V791" s="291"/>
    </row>
    <row r="792" spans="1:22" s="356" customFormat="1" ht="63.75">
      <c r="A792" s="299" t="s">
        <v>4760</v>
      </c>
      <c r="B792" s="300" t="s">
        <v>1503</v>
      </c>
      <c r="C792" s="317">
        <v>787</v>
      </c>
      <c r="D792" s="300" t="s">
        <v>1171</v>
      </c>
      <c r="E792" s="332" t="s">
        <v>588</v>
      </c>
      <c r="F792" s="306">
        <v>41284</v>
      </c>
      <c r="G792" s="299" t="s">
        <v>1077</v>
      </c>
      <c r="H792" s="330">
        <v>559.71</v>
      </c>
      <c r="I792" s="330">
        <v>660.45780000000002</v>
      </c>
      <c r="J792" s="300">
        <v>2013</v>
      </c>
      <c r="K792" s="324">
        <v>41275</v>
      </c>
      <c r="L792" s="300">
        <v>2013</v>
      </c>
      <c r="M792" s="324">
        <v>41639</v>
      </c>
      <c r="N792" s="299" t="s">
        <v>1503</v>
      </c>
      <c r="O792" s="332"/>
      <c r="P792" s="301" t="s">
        <v>329</v>
      </c>
      <c r="Q792" s="300">
        <v>1</v>
      </c>
      <c r="R792" s="300">
        <v>8</v>
      </c>
      <c r="S792" s="309" t="s">
        <v>4920</v>
      </c>
      <c r="T792" s="300" t="s">
        <v>5825</v>
      </c>
      <c r="U792" s="291"/>
      <c r="V792" s="291"/>
    </row>
    <row r="793" spans="1:22" s="356" customFormat="1" ht="63.75">
      <c r="A793" s="299" t="s">
        <v>4760</v>
      </c>
      <c r="B793" s="300" t="s">
        <v>1503</v>
      </c>
      <c r="C793" s="317">
        <v>788</v>
      </c>
      <c r="D793" s="300" t="s">
        <v>1171</v>
      </c>
      <c r="E793" s="332" t="s">
        <v>588</v>
      </c>
      <c r="F793" s="306">
        <v>41284</v>
      </c>
      <c r="G793" s="299" t="s">
        <v>1077</v>
      </c>
      <c r="H793" s="330">
        <v>95.22</v>
      </c>
      <c r="I793" s="330">
        <v>112.35959999999999</v>
      </c>
      <c r="J793" s="300">
        <v>2013</v>
      </c>
      <c r="K793" s="324">
        <v>41365</v>
      </c>
      <c r="L793" s="300">
        <v>2013</v>
      </c>
      <c r="M793" s="324">
        <v>41639</v>
      </c>
      <c r="N793" s="299" t="s">
        <v>1503</v>
      </c>
      <c r="O793" s="332"/>
      <c r="P793" s="301" t="s">
        <v>329</v>
      </c>
      <c r="Q793" s="300">
        <v>1</v>
      </c>
      <c r="R793" s="300">
        <v>8</v>
      </c>
      <c r="S793" s="309" t="s">
        <v>4920</v>
      </c>
      <c r="T793" s="300" t="s">
        <v>5826</v>
      </c>
      <c r="U793" s="291"/>
      <c r="V793" s="291"/>
    </row>
    <row r="794" spans="1:22" s="356" customFormat="1" ht="63.75">
      <c r="A794" s="299" t="s">
        <v>4760</v>
      </c>
      <c r="B794" s="300" t="s">
        <v>1503</v>
      </c>
      <c r="C794" s="317">
        <v>789</v>
      </c>
      <c r="D794" s="300" t="s">
        <v>1171</v>
      </c>
      <c r="E794" s="332" t="s">
        <v>588</v>
      </c>
      <c r="F794" s="306">
        <v>41284</v>
      </c>
      <c r="G794" s="299" t="s">
        <v>1077</v>
      </c>
      <c r="H794" s="330">
        <v>23.576000000000001</v>
      </c>
      <c r="I794" s="330">
        <v>27.819679999999998</v>
      </c>
      <c r="J794" s="300">
        <v>2013</v>
      </c>
      <c r="K794" s="324">
        <v>41275</v>
      </c>
      <c r="L794" s="300">
        <v>2013</v>
      </c>
      <c r="M794" s="324">
        <v>41639</v>
      </c>
      <c r="N794" s="299" t="s">
        <v>1503</v>
      </c>
      <c r="O794" s="332"/>
      <c r="P794" s="301" t="s">
        <v>329</v>
      </c>
      <c r="Q794" s="300">
        <v>1</v>
      </c>
      <c r="R794" s="300">
        <v>8</v>
      </c>
      <c r="S794" s="309" t="s">
        <v>4920</v>
      </c>
      <c r="T794" s="300" t="s">
        <v>5827</v>
      </c>
      <c r="U794" s="291"/>
      <c r="V794" s="291"/>
    </row>
    <row r="795" spans="1:22" s="356" customFormat="1" ht="63.75">
      <c r="A795" s="299" t="s">
        <v>4760</v>
      </c>
      <c r="B795" s="300" t="s">
        <v>1503</v>
      </c>
      <c r="C795" s="317">
        <v>790</v>
      </c>
      <c r="D795" s="300" t="s">
        <v>1171</v>
      </c>
      <c r="E795" s="332" t="s">
        <v>588</v>
      </c>
      <c r="F795" s="306">
        <v>41284</v>
      </c>
      <c r="G795" s="299" t="s">
        <v>1077</v>
      </c>
      <c r="H795" s="330">
        <v>6.9</v>
      </c>
      <c r="I795" s="330">
        <v>8.1419999999999995</v>
      </c>
      <c r="J795" s="300">
        <v>2013</v>
      </c>
      <c r="K795" s="324">
        <v>41365</v>
      </c>
      <c r="L795" s="300">
        <v>2013</v>
      </c>
      <c r="M795" s="324">
        <v>41639</v>
      </c>
      <c r="N795" s="299" t="s">
        <v>1503</v>
      </c>
      <c r="O795" s="332"/>
      <c r="P795" s="301" t="s">
        <v>329</v>
      </c>
      <c r="Q795" s="300">
        <v>1</v>
      </c>
      <c r="R795" s="300">
        <v>8</v>
      </c>
      <c r="S795" s="309" t="s">
        <v>4920</v>
      </c>
      <c r="T795" s="300" t="s">
        <v>5828</v>
      </c>
      <c r="U795" s="291"/>
      <c r="V795" s="291"/>
    </row>
    <row r="796" spans="1:22" s="356" customFormat="1" ht="63.75">
      <c r="A796" s="299" t="s">
        <v>4760</v>
      </c>
      <c r="B796" s="300" t="s">
        <v>1503</v>
      </c>
      <c r="C796" s="317">
        <v>791</v>
      </c>
      <c r="D796" s="300" t="s">
        <v>1171</v>
      </c>
      <c r="E796" s="332" t="s">
        <v>588</v>
      </c>
      <c r="F796" s="306">
        <v>41284</v>
      </c>
      <c r="G796" s="299" t="s">
        <v>1077</v>
      </c>
      <c r="H796" s="330">
        <v>7</v>
      </c>
      <c r="I796" s="330">
        <v>8.26</v>
      </c>
      <c r="J796" s="300">
        <v>2013</v>
      </c>
      <c r="K796" s="347">
        <v>41456</v>
      </c>
      <c r="L796" s="300">
        <v>2013</v>
      </c>
      <c r="M796" s="324">
        <v>41639</v>
      </c>
      <c r="N796" s="299" t="s">
        <v>1503</v>
      </c>
      <c r="O796" s="332"/>
      <c r="P796" s="301" t="s">
        <v>329</v>
      </c>
      <c r="Q796" s="300">
        <v>1</v>
      </c>
      <c r="R796" s="300">
        <v>8</v>
      </c>
      <c r="S796" s="309" t="s">
        <v>4920</v>
      </c>
      <c r="T796" s="300" t="s">
        <v>5829</v>
      </c>
      <c r="U796" s="291"/>
      <c r="V796" s="291"/>
    </row>
    <row r="797" spans="1:22" s="291" customFormat="1" ht="63.75">
      <c r="A797" s="299" t="s">
        <v>4760</v>
      </c>
      <c r="B797" s="300" t="s">
        <v>1503</v>
      </c>
      <c r="C797" s="317">
        <v>792</v>
      </c>
      <c r="D797" s="301" t="s">
        <v>5830</v>
      </c>
      <c r="E797" s="348" t="s">
        <v>385</v>
      </c>
      <c r="F797" s="304">
        <v>41334</v>
      </c>
      <c r="G797" s="299" t="s">
        <v>1077</v>
      </c>
      <c r="H797" s="330">
        <v>120</v>
      </c>
      <c r="I797" s="330">
        <f>H797*1.18</f>
        <v>141.6</v>
      </c>
      <c r="J797" s="300">
        <v>2013</v>
      </c>
      <c r="K797" s="341">
        <v>41334</v>
      </c>
      <c r="L797" s="300">
        <v>2013</v>
      </c>
      <c r="M797" s="324">
        <v>41639</v>
      </c>
      <c r="N797" s="299" t="s">
        <v>1503</v>
      </c>
      <c r="O797" s="349"/>
      <c r="P797" s="301" t="s">
        <v>329</v>
      </c>
      <c r="Q797" s="300">
        <v>1</v>
      </c>
      <c r="R797" s="300">
        <v>8</v>
      </c>
      <c r="S797" s="309" t="s">
        <v>4920</v>
      </c>
      <c r="T797" s="319" t="s">
        <v>5831</v>
      </c>
    </row>
    <row r="798" spans="1:22" s="291" customFormat="1" ht="63.75">
      <c r="A798" s="299" t="s">
        <v>4760</v>
      </c>
      <c r="B798" s="300" t="s">
        <v>1503</v>
      </c>
      <c r="C798" s="317">
        <v>793</v>
      </c>
      <c r="D798" s="301">
        <v>3000553</v>
      </c>
      <c r="E798" s="348" t="s">
        <v>385</v>
      </c>
      <c r="F798" s="304">
        <v>41365</v>
      </c>
      <c r="G798" s="299" t="s">
        <v>1077</v>
      </c>
      <c r="H798" s="330">
        <v>92</v>
      </c>
      <c r="I798" s="330">
        <f t="shared" ref="I798:I802" si="8">H798*1.18</f>
        <v>108.55999999999999</v>
      </c>
      <c r="J798" s="300">
        <v>2013</v>
      </c>
      <c r="K798" s="324">
        <v>41365</v>
      </c>
      <c r="L798" s="300">
        <v>2013</v>
      </c>
      <c r="M798" s="324">
        <v>41639</v>
      </c>
      <c r="N798" s="299" t="s">
        <v>1503</v>
      </c>
      <c r="O798" s="349"/>
      <c r="P798" s="301" t="s">
        <v>329</v>
      </c>
      <c r="Q798" s="300">
        <v>1</v>
      </c>
      <c r="R798" s="300">
        <v>8</v>
      </c>
      <c r="S798" s="309" t="s">
        <v>4920</v>
      </c>
      <c r="T798" s="319" t="s">
        <v>5832</v>
      </c>
    </row>
    <row r="799" spans="1:22" s="291" customFormat="1" ht="63.75">
      <c r="A799" s="299" t="s">
        <v>4760</v>
      </c>
      <c r="B799" s="300" t="s">
        <v>1503</v>
      </c>
      <c r="C799" s="317">
        <v>794</v>
      </c>
      <c r="D799" s="301" t="s">
        <v>5833</v>
      </c>
      <c r="E799" s="348" t="s">
        <v>616</v>
      </c>
      <c r="F799" s="304">
        <v>41275</v>
      </c>
      <c r="G799" s="299" t="s">
        <v>1077</v>
      </c>
      <c r="H799" s="330">
        <v>66.694999999999993</v>
      </c>
      <c r="I799" s="330">
        <f t="shared" si="8"/>
        <v>78.700099999999992</v>
      </c>
      <c r="J799" s="300">
        <v>2013</v>
      </c>
      <c r="K799" s="324">
        <v>41275</v>
      </c>
      <c r="L799" s="300">
        <v>2013</v>
      </c>
      <c r="M799" s="324">
        <v>41639</v>
      </c>
      <c r="N799" s="299" t="s">
        <v>1503</v>
      </c>
      <c r="O799" s="349"/>
      <c r="P799" s="301" t="s">
        <v>329</v>
      </c>
      <c r="Q799" s="300">
        <v>1</v>
      </c>
      <c r="R799" s="300">
        <v>8</v>
      </c>
      <c r="S799" s="309" t="s">
        <v>4920</v>
      </c>
      <c r="T799" s="319" t="s">
        <v>5834</v>
      </c>
    </row>
    <row r="800" spans="1:22" s="291" customFormat="1" ht="63.75">
      <c r="A800" s="299" t="s">
        <v>4760</v>
      </c>
      <c r="B800" s="300" t="s">
        <v>1503</v>
      </c>
      <c r="C800" s="317">
        <v>795</v>
      </c>
      <c r="D800" s="301" t="s">
        <v>5833</v>
      </c>
      <c r="E800" s="348" t="s">
        <v>616</v>
      </c>
      <c r="F800" s="304">
        <v>41275</v>
      </c>
      <c r="G800" s="299" t="s">
        <v>1077</v>
      </c>
      <c r="H800" s="330">
        <v>36.864400000000003</v>
      </c>
      <c r="I800" s="330">
        <f t="shared" si="8"/>
        <v>43.499991999999999</v>
      </c>
      <c r="J800" s="300">
        <v>2013</v>
      </c>
      <c r="K800" s="324">
        <v>41275</v>
      </c>
      <c r="L800" s="300">
        <v>2013</v>
      </c>
      <c r="M800" s="324">
        <v>41639</v>
      </c>
      <c r="N800" s="299" t="s">
        <v>1503</v>
      </c>
      <c r="O800" s="349"/>
      <c r="P800" s="301" t="s">
        <v>329</v>
      </c>
      <c r="Q800" s="300">
        <v>1</v>
      </c>
      <c r="R800" s="300">
        <v>8</v>
      </c>
      <c r="S800" s="309" t="s">
        <v>4920</v>
      </c>
      <c r="T800" s="319" t="s">
        <v>5835</v>
      </c>
    </row>
    <row r="801" spans="1:20" s="291" customFormat="1" ht="63.75">
      <c r="A801" s="299" t="s">
        <v>4760</v>
      </c>
      <c r="B801" s="300" t="s">
        <v>1503</v>
      </c>
      <c r="C801" s="317">
        <v>796</v>
      </c>
      <c r="D801" s="301" t="s">
        <v>5833</v>
      </c>
      <c r="E801" s="348" t="s">
        <v>616</v>
      </c>
      <c r="F801" s="304">
        <v>41275</v>
      </c>
      <c r="G801" s="299" t="s">
        <v>1077</v>
      </c>
      <c r="H801" s="330">
        <v>156.374</v>
      </c>
      <c r="I801" s="330">
        <f t="shared" si="8"/>
        <v>184.52131999999997</v>
      </c>
      <c r="J801" s="300">
        <v>2013</v>
      </c>
      <c r="K801" s="324">
        <v>41275</v>
      </c>
      <c r="L801" s="300">
        <v>2013</v>
      </c>
      <c r="M801" s="324">
        <v>41639</v>
      </c>
      <c r="N801" s="299" t="s">
        <v>1503</v>
      </c>
      <c r="O801" s="349"/>
      <c r="P801" s="301" t="s">
        <v>329</v>
      </c>
      <c r="Q801" s="300">
        <v>1</v>
      </c>
      <c r="R801" s="300">
        <v>8</v>
      </c>
      <c r="S801" s="309" t="s">
        <v>4920</v>
      </c>
      <c r="T801" s="319" t="s">
        <v>5836</v>
      </c>
    </row>
    <row r="802" spans="1:20" s="291" customFormat="1" ht="63.75">
      <c r="A802" s="299" t="s">
        <v>4760</v>
      </c>
      <c r="B802" s="300" t="s">
        <v>1503</v>
      </c>
      <c r="C802" s="317">
        <v>797</v>
      </c>
      <c r="D802" s="301" t="s">
        <v>5833</v>
      </c>
      <c r="E802" s="348" t="s">
        <v>616</v>
      </c>
      <c r="F802" s="304">
        <v>41275</v>
      </c>
      <c r="G802" s="299" t="s">
        <v>1077</v>
      </c>
      <c r="H802" s="330">
        <v>149.74176</v>
      </c>
      <c r="I802" s="330">
        <f t="shared" si="8"/>
        <v>176.69527679999999</v>
      </c>
      <c r="J802" s="300">
        <v>2013</v>
      </c>
      <c r="K802" s="324">
        <v>41275</v>
      </c>
      <c r="L802" s="300">
        <v>2013</v>
      </c>
      <c r="M802" s="324">
        <v>41639</v>
      </c>
      <c r="N802" s="299" t="s">
        <v>1503</v>
      </c>
      <c r="O802" s="349"/>
      <c r="P802" s="301" t="s">
        <v>329</v>
      </c>
      <c r="Q802" s="300">
        <v>1</v>
      </c>
      <c r="R802" s="300">
        <v>8</v>
      </c>
      <c r="S802" s="309" t="s">
        <v>4920</v>
      </c>
      <c r="T802" s="319" t="s">
        <v>5836</v>
      </c>
    </row>
    <row r="803" spans="1:20" s="291" customFormat="1" ht="114.75">
      <c r="A803" s="299" t="s">
        <v>4760</v>
      </c>
      <c r="B803" s="300" t="s">
        <v>994</v>
      </c>
      <c r="C803" s="317">
        <v>798</v>
      </c>
      <c r="D803" s="301">
        <v>3000454</v>
      </c>
      <c r="E803" s="348" t="s">
        <v>6517</v>
      </c>
      <c r="F803" s="304">
        <v>41485</v>
      </c>
      <c r="G803" s="299" t="s">
        <v>387</v>
      </c>
      <c r="H803" s="330">
        <v>9322.0339299999996</v>
      </c>
      <c r="I803" s="330">
        <v>11000.000037399999</v>
      </c>
      <c r="J803" s="300">
        <v>2013</v>
      </c>
      <c r="K803" s="324">
        <v>41275</v>
      </c>
      <c r="L803" s="300">
        <v>2013</v>
      </c>
      <c r="M803" s="324">
        <v>41608</v>
      </c>
      <c r="N803" s="300" t="s">
        <v>994</v>
      </c>
      <c r="O803" s="349" t="s">
        <v>6518</v>
      </c>
      <c r="P803" s="301" t="s">
        <v>8</v>
      </c>
      <c r="Q803" s="300">
        <v>19.675059999999998</v>
      </c>
      <c r="R803" s="300">
        <v>8</v>
      </c>
      <c r="S803" s="309" t="s">
        <v>4920</v>
      </c>
      <c r="T803" s="319" t="s">
        <v>6519</v>
      </c>
    </row>
    <row r="804" spans="1:20" s="365" customFormat="1" ht="229.5">
      <c r="A804" s="299" t="s">
        <v>4760</v>
      </c>
      <c r="B804" s="299" t="s">
        <v>382</v>
      </c>
      <c r="C804" s="317">
        <v>799</v>
      </c>
      <c r="D804" s="320">
        <v>3000557</v>
      </c>
      <c r="E804" s="299" t="s">
        <v>5759</v>
      </c>
      <c r="F804" s="304">
        <v>41485</v>
      </c>
      <c r="G804" s="299" t="s">
        <v>1667</v>
      </c>
      <c r="H804" s="319">
        <v>3781.96</v>
      </c>
      <c r="I804" s="319">
        <v>3781.96</v>
      </c>
      <c r="J804" s="300">
        <v>2013</v>
      </c>
      <c r="K804" s="306">
        <v>41505</v>
      </c>
      <c r="L804" s="300">
        <v>2014</v>
      </c>
      <c r="M804" s="306">
        <v>41851</v>
      </c>
      <c r="N804" s="299" t="s">
        <v>382</v>
      </c>
      <c r="O804" s="299" t="s">
        <v>6531</v>
      </c>
      <c r="P804" s="301" t="s">
        <v>329</v>
      </c>
      <c r="Q804" s="300">
        <v>1</v>
      </c>
      <c r="R804" s="300">
        <v>8</v>
      </c>
      <c r="S804" s="299" t="s">
        <v>6532</v>
      </c>
      <c r="T804" s="299" t="s">
        <v>6533</v>
      </c>
    </row>
    <row r="805" spans="1:20" s="365" customFormat="1" ht="76.5">
      <c r="A805" s="299" t="s">
        <v>4760</v>
      </c>
      <c r="B805" s="300" t="s">
        <v>1344</v>
      </c>
      <c r="C805" s="317">
        <v>800</v>
      </c>
      <c r="D805" s="300">
        <v>3000113</v>
      </c>
      <c r="E805" s="332" t="s">
        <v>1654</v>
      </c>
      <c r="F805" s="306">
        <v>41456</v>
      </c>
      <c r="G805" s="300" t="s">
        <v>6534</v>
      </c>
      <c r="H805" s="330">
        <v>1172.03961</v>
      </c>
      <c r="I805" s="330">
        <v>1383.00674</v>
      </c>
      <c r="J805" s="300">
        <v>2013</v>
      </c>
      <c r="K805" s="324">
        <v>41487</v>
      </c>
      <c r="L805" s="300">
        <v>2013</v>
      </c>
      <c r="M805" s="324">
        <v>41577</v>
      </c>
      <c r="N805" s="299" t="s">
        <v>1344</v>
      </c>
      <c r="O805" s="332" t="s">
        <v>6535</v>
      </c>
      <c r="P805" s="309" t="s">
        <v>329</v>
      </c>
      <c r="Q805" s="300">
        <v>1</v>
      </c>
      <c r="R805" s="300">
        <v>8</v>
      </c>
      <c r="S805" s="309" t="s">
        <v>6536</v>
      </c>
      <c r="T805" s="300" t="s">
        <v>6537</v>
      </c>
    </row>
    <row r="806" spans="1:20" s="308" customFormat="1" ht="63.75">
      <c r="A806" s="346" t="s">
        <v>4760</v>
      </c>
      <c r="B806" s="346" t="s">
        <v>994</v>
      </c>
      <c r="C806" s="302">
        <v>801</v>
      </c>
      <c r="D806" s="302">
        <v>3000454</v>
      </c>
      <c r="E806" s="303" t="s">
        <v>7109</v>
      </c>
      <c r="F806" s="302" t="s">
        <v>7110</v>
      </c>
      <c r="G806" s="302" t="s">
        <v>387</v>
      </c>
      <c r="H806" s="350">
        <v>14132.301600000001</v>
      </c>
      <c r="I806" s="351">
        <v>16676.1162</v>
      </c>
      <c r="J806" s="352">
        <v>2013</v>
      </c>
      <c r="K806" s="353">
        <v>41544</v>
      </c>
      <c r="L806" s="303">
        <v>2018</v>
      </c>
      <c r="M806" s="353">
        <v>43370</v>
      </c>
      <c r="N806" s="300" t="s">
        <v>994</v>
      </c>
      <c r="O806" s="307" t="s">
        <v>7111</v>
      </c>
      <c r="P806" s="307" t="s">
        <v>389</v>
      </c>
      <c r="Q806" s="303">
        <v>1</v>
      </c>
      <c r="R806" s="303">
        <v>8</v>
      </c>
      <c r="S806" s="305" t="s">
        <v>7112</v>
      </c>
      <c r="T806" s="305" t="s">
        <v>7113</v>
      </c>
    </row>
    <row r="807" spans="1:20" s="365" customFormat="1" ht="63.75">
      <c r="A807" s="346" t="s">
        <v>4760</v>
      </c>
      <c r="B807" s="346" t="s">
        <v>994</v>
      </c>
      <c r="C807" s="354">
        <v>802</v>
      </c>
      <c r="D807" s="354">
        <v>3000113</v>
      </c>
      <c r="E807" s="300" t="s">
        <v>7114</v>
      </c>
      <c r="F807" s="302" t="s">
        <v>7110</v>
      </c>
      <c r="G807" s="302" t="s">
        <v>387</v>
      </c>
      <c r="H807" s="518">
        <v>1791.0101</v>
      </c>
      <c r="I807" s="518">
        <v>2113.39194</v>
      </c>
      <c r="J807" s="354">
        <v>2013</v>
      </c>
      <c r="K807" s="355">
        <v>41544</v>
      </c>
      <c r="L807" s="354">
        <v>2014</v>
      </c>
      <c r="M807" s="355">
        <v>41851</v>
      </c>
      <c r="N807" s="300" t="s">
        <v>994</v>
      </c>
      <c r="O807" s="307" t="s">
        <v>7115</v>
      </c>
      <c r="P807" s="354" t="s">
        <v>389</v>
      </c>
      <c r="Q807" s="354">
        <v>1</v>
      </c>
      <c r="R807" s="354">
        <v>8</v>
      </c>
      <c r="S807" s="305" t="s">
        <v>7112</v>
      </c>
      <c r="T807" s="305" t="s">
        <v>7113</v>
      </c>
    </row>
    <row r="808" spans="1:20" s="365" customFormat="1" ht="63.75">
      <c r="A808" s="346" t="s">
        <v>4760</v>
      </c>
      <c r="B808" s="346" t="s">
        <v>1650</v>
      </c>
      <c r="C808" s="354">
        <v>803</v>
      </c>
      <c r="D808" s="354">
        <v>3000113</v>
      </c>
      <c r="E808" s="300" t="s">
        <v>7114</v>
      </c>
      <c r="F808" s="306">
        <v>41517</v>
      </c>
      <c r="G808" s="302" t="s">
        <v>7297</v>
      </c>
      <c r="H808" s="518">
        <v>27897.525420000002</v>
      </c>
      <c r="I808" s="518">
        <f>H808*1.18</f>
        <v>32919.079995599997</v>
      </c>
      <c r="J808" s="354">
        <v>2013</v>
      </c>
      <c r="K808" s="355">
        <v>41518</v>
      </c>
      <c r="L808" s="354">
        <v>2014</v>
      </c>
      <c r="M808" s="355">
        <v>41486</v>
      </c>
      <c r="N808" s="303" t="s">
        <v>342</v>
      </c>
      <c r="O808" s="307" t="s">
        <v>7300</v>
      </c>
      <c r="P808" s="309" t="s">
        <v>329</v>
      </c>
      <c r="Q808" s="300">
        <v>1</v>
      </c>
      <c r="R808" s="354">
        <v>8</v>
      </c>
      <c r="S808" s="299" t="s">
        <v>7298</v>
      </c>
      <c r="T808" s="305" t="s">
        <v>7299</v>
      </c>
    </row>
    <row r="809" spans="1:20" s="365" customFormat="1" ht="76.5">
      <c r="A809" s="300" t="s">
        <v>4760</v>
      </c>
      <c r="B809" s="309" t="s">
        <v>1199</v>
      </c>
      <c r="C809" s="354">
        <v>804</v>
      </c>
      <c r="D809" s="309">
        <v>3000123</v>
      </c>
      <c r="E809" s="321" t="s">
        <v>4998</v>
      </c>
      <c r="F809" s="322">
        <v>41578</v>
      </c>
      <c r="G809" s="309" t="s">
        <v>1106</v>
      </c>
      <c r="H809" s="364">
        <v>719.57718999999997</v>
      </c>
      <c r="I809" s="364">
        <v>719.57718999999997</v>
      </c>
      <c r="J809" s="309">
        <v>2013</v>
      </c>
      <c r="K809" s="341">
        <v>41407</v>
      </c>
      <c r="L809" s="309">
        <v>2014</v>
      </c>
      <c r="M809" s="341">
        <v>41770</v>
      </c>
      <c r="N809" s="299" t="s">
        <v>1199</v>
      </c>
      <c r="O809" s="309" t="s">
        <v>7301</v>
      </c>
      <c r="P809" s="301" t="s">
        <v>329</v>
      </c>
      <c r="Q809" s="309">
        <v>1</v>
      </c>
      <c r="R809" s="309">
        <v>8</v>
      </c>
      <c r="S809" s="309" t="s">
        <v>4920</v>
      </c>
      <c r="T809" s="309" t="s">
        <v>7302</v>
      </c>
    </row>
    <row r="810" spans="1:20" s="365" customFormat="1" ht="63.75">
      <c r="A810" s="299" t="s">
        <v>4760</v>
      </c>
      <c r="B810" s="299" t="s">
        <v>382</v>
      </c>
      <c r="C810" s="354">
        <v>805</v>
      </c>
      <c r="D810" s="320">
        <v>3000113</v>
      </c>
      <c r="E810" s="299" t="s">
        <v>7360</v>
      </c>
      <c r="F810" s="304">
        <v>41579</v>
      </c>
      <c r="G810" s="299" t="s">
        <v>1077</v>
      </c>
      <c r="H810" s="318">
        <v>702.10249999999996</v>
      </c>
      <c r="I810" s="318">
        <v>702.10249999999996</v>
      </c>
      <c r="J810" s="317">
        <v>2014</v>
      </c>
      <c r="K810" s="341">
        <v>41579</v>
      </c>
      <c r="L810" s="317">
        <v>2014</v>
      </c>
      <c r="M810" s="341">
        <v>41912</v>
      </c>
      <c r="N810" s="299" t="s">
        <v>382</v>
      </c>
      <c r="O810" s="299" t="s">
        <v>7364</v>
      </c>
      <c r="P810" s="301" t="s">
        <v>329</v>
      </c>
      <c r="Q810" s="300">
        <v>1</v>
      </c>
      <c r="R810" s="300">
        <v>8</v>
      </c>
      <c r="S810" s="299" t="s">
        <v>7362</v>
      </c>
      <c r="T810" s="299" t="s">
        <v>7365</v>
      </c>
    </row>
    <row r="811" spans="1:20" s="365" customFormat="1" ht="63.75">
      <c r="A811" s="299" t="s">
        <v>4760</v>
      </c>
      <c r="B811" s="299" t="s">
        <v>382</v>
      </c>
      <c r="C811" s="354">
        <v>806</v>
      </c>
      <c r="D811" s="301">
        <v>3000417</v>
      </c>
      <c r="E811" s="299" t="s">
        <v>7366</v>
      </c>
      <c r="F811" s="304">
        <v>41628</v>
      </c>
      <c r="G811" s="299" t="s">
        <v>109</v>
      </c>
      <c r="H811" s="318">
        <v>1828</v>
      </c>
      <c r="I811" s="318">
        <v>2157.04</v>
      </c>
      <c r="J811" s="317">
        <v>2014</v>
      </c>
      <c r="K811" s="341">
        <v>41648</v>
      </c>
      <c r="L811" s="317">
        <v>2014</v>
      </c>
      <c r="M811" s="341">
        <v>42004</v>
      </c>
      <c r="N811" s="299" t="s">
        <v>382</v>
      </c>
      <c r="O811" s="301" t="s">
        <v>5800</v>
      </c>
      <c r="P811" s="301" t="s">
        <v>329</v>
      </c>
      <c r="Q811" s="300">
        <v>1</v>
      </c>
      <c r="R811" s="300" t="s">
        <v>373</v>
      </c>
      <c r="S811" s="299" t="s">
        <v>7358</v>
      </c>
      <c r="T811" s="299" t="s">
        <v>7367</v>
      </c>
    </row>
    <row r="812" spans="1:20" s="365" customFormat="1" ht="63.75">
      <c r="A812" s="299" t="s">
        <v>4760</v>
      </c>
      <c r="B812" s="299" t="s">
        <v>382</v>
      </c>
      <c r="C812" s="354">
        <v>807</v>
      </c>
      <c r="D812" s="301">
        <v>3000417</v>
      </c>
      <c r="E812" s="299" t="s">
        <v>7368</v>
      </c>
      <c r="F812" s="304">
        <v>41628</v>
      </c>
      <c r="G812" s="299" t="s">
        <v>109</v>
      </c>
      <c r="H812" s="318">
        <v>202</v>
      </c>
      <c r="I812" s="318">
        <v>238.35999999999999</v>
      </c>
      <c r="J812" s="317">
        <v>2014</v>
      </c>
      <c r="K812" s="341">
        <v>41673</v>
      </c>
      <c r="L812" s="317">
        <v>2014</v>
      </c>
      <c r="M812" s="341">
        <v>41912</v>
      </c>
      <c r="N812" s="299" t="s">
        <v>382</v>
      </c>
      <c r="O812" s="301" t="s">
        <v>7368</v>
      </c>
      <c r="P812" s="301" t="s">
        <v>329</v>
      </c>
      <c r="Q812" s="300">
        <v>1</v>
      </c>
      <c r="R812" s="300" t="s">
        <v>373</v>
      </c>
      <c r="S812" s="299" t="s">
        <v>7358</v>
      </c>
      <c r="T812" s="299" t="s">
        <v>7369</v>
      </c>
    </row>
    <row r="813" spans="1:20" s="365" customFormat="1" ht="63.75">
      <c r="A813" s="299" t="s">
        <v>4760</v>
      </c>
      <c r="B813" s="299" t="s">
        <v>382</v>
      </c>
      <c r="C813" s="354">
        <v>808</v>
      </c>
      <c r="D813" s="301">
        <v>3000417</v>
      </c>
      <c r="E813" s="299" t="s">
        <v>7370</v>
      </c>
      <c r="F813" s="304">
        <v>41628</v>
      </c>
      <c r="G813" s="299" t="s">
        <v>109</v>
      </c>
      <c r="H813" s="318">
        <v>9</v>
      </c>
      <c r="I813" s="318">
        <v>10.62</v>
      </c>
      <c r="J813" s="317">
        <v>2014</v>
      </c>
      <c r="K813" s="341">
        <v>41673</v>
      </c>
      <c r="L813" s="317">
        <v>2014</v>
      </c>
      <c r="M813" s="341">
        <v>41698</v>
      </c>
      <c r="N813" s="299" t="s">
        <v>382</v>
      </c>
      <c r="O813" s="301" t="s">
        <v>7370</v>
      </c>
      <c r="P813" s="301" t="s">
        <v>329</v>
      </c>
      <c r="Q813" s="300">
        <v>1</v>
      </c>
      <c r="R813" s="300" t="s">
        <v>373</v>
      </c>
      <c r="S813" s="299" t="s">
        <v>7358</v>
      </c>
      <c r="T813" s="299" t="s">
        <v>7371</v>
      </c>
    </row>
    <row r="814" spans="1:20" s="365" customFormat="1" ht="63.75">
      <c r="A814" s="299" t="s">
        <v>4760</v>
      </c>
      <c r="B814" s="299" t="s">
        <v>382</v>
      </c>
      <c r="C814" s="354">
        <v>809</v>
      </c>
      <c r="D814" s="301">
        <v>3000417</v>
      </c>
      <c r="E814" s="299" t="s">
        <v>7372</v>
      </c>
      <c r="F814" s="304">
        <v>41628</v>
      </c>
      <c r="G814" s="299" t="s">
        <v>109</v>
      </c>
      <c r="H814" s="318">
        <v>26</v>
      </c>
      <c r="I814" s="318">
        <v>30.68</v>
      </c>
      <c r="J814" s="317">
        <v>2014</v>
      </c>
      <c r="K814" s="341">
        <v>41673</v>
      </c>
      <c r="L814" s="317">
        <v>2014</v>
      </c>
      <c r="M814" s="341">
        <v>41698</v>
      </c>
      <c r="N814" s="299" t="s">
        <v>382</v>
      </c>
      <c r="O814" s="301" t="s">
        <v>7373</v>
      </c>
      <c r="P814" s="301" t="s">
        <v>329</v>
      </c>
      <c r="Q814" s="300">
        <v>1</v>
      </c>
      <c r="R814" s="300" t="s">
        <v>373</v>
      </c>
      <c r="S814" s="299" t="s">
        <v>7358</v>
      </c>
      <c r="T814" s="299" t="s">
        <v>7374</v>
      </c>
    </row>
    <row r="815" spans="1:20" s="365" customFormat="1" ht="38.25">
      <c r="A815" s="299" t="s">
        <v>4760</v>
      </c>
      <c r="B815" s="300" t="s">
        <v>783</v>
      </c>
      <c r="C815" s="354">
        <v>811</v>
      </c>
      <c r="D815" s="354">
        <v>3000518</v>
      </c>
      <c r="E815" s="300" t="s">
        <v>7378</v>
      </c>
      <c r="F815" s="306">
        <v>41609</v>
      </c>
      <c r="G815" s="300" t="s">
        <v>1077</v>
      </c>
      <c r="H815" s="518">
        <v>33.987960000000001</v>
      </c>
      <c r="I815" s="518">
        <v>33.987960000000001</v>
      </c>
      <c r="J815" s="354">
        <v>2014</v>
      </c>
      <c r="K815" s="354" t="s">
        <v>7375</v>
      </c>
      <c r="L815" s="354">
        <v>2014</v>
      </c>
      <c r="M815" s="354" t="s">
        <v>7376</v>
      </c>
      <c r="N815" s="299" t="s">
        <v>783</v>
      </c>
      <c r="O815" s="301" t="s">
        <v>7379</v>
      </c>
      <c r="P815" s="301" t="s">
        <v>329</v>
      </c>
      <c r="Q815" s="300">
        <v>1</v>
      </c>
      <c r="R815" s="300">
        <v>8</v>
      </c>
      <c r="S815" s="300" t="s">
        <v>7377</v>
      </c>
      <c r="T815" s="354" t="s">
        <v>7380</v>
      </c>
    </row>
    <row r="816" spans="1:20" s="365" customFormat="1" ht="38.25">
      <c r="A816" s="299" t="s">
        <v>4760</v>
      </c>
      <c r="B816" s="300" t="s">
        <v>783</v>
      </c>
      <c r="C816" s="354">
        <v>812</v>
      </c>
      <c r="D816" s="354">
        <v>3000515</v>
      </c>
      <c r="E816" s="354" t="s">
        <v>7381</v>
      </c>
      <c r="F816" s="306">
        <v>41609</v>
      </c>
      <c r="G816" s="300" t="s">
        <v>1077</v>
      </c>
      <c r="H816" s="518">
        <v>15.254239999999999</v>
      </c>
      <c r="I816" s="518">
        <v>18</v>
      </c>
      <c r="J816" s="354">
        <v>2014</v>
      </c>
      <c r="K816" s="354" t="s">
        <v>7375</v>
      </c>
      <c r="L816" s="354">
        <v>2014</v>
      </c>
      <c r="M816" s="354" t="s">
        <v>7376</v>
      </c>
      <c r="N816" s="299" t="s">
        <v>783</v>
      </c>
      <c r="O816" s="301" t="s">
        <v>7382</v>
      </c>
      <c r="P816" s="301" t="s">
        <v>329</v>
      </c>
      <c r="Q816" s="300">
        <v>1</v>
      </c>
      <c r="R816" s="300">
        <v>8</v>
      </c>
      <c r="S816" s="300" t="s">
        <v>7377</v>
      </c>
      <c r="T816" s="354" t="s">
        <v>5508</v>
      </c>
    </row>
    <row r="817" spans="1:20" s="365" customFormat="1" ht="38.25">
      <c r="A817" s="299" t="s">
        <v>4760</v>
      </c>
      <c r="B817" s="300" t="s">
        <v>783</v>
      </c>
      <c r="C817" s="354">
        <v>813</v>
      </c>
      <c r="D817" s="354">
        <v>3000515</v>
      </c>
      <c r="E817" s="300" t="s">
        <v>7383</v>
      </c>
      <c r="F817" s="306">
        <v>41609</v>
      </c>
      <c r="G817" s="300" t="s">
        <v>1077</v>
      </c>
      <c r="H817" s="518">
        <v>38.028300000000002</v>
      </c>
      <c r="I817" s="518">
        <v>44.873399999999997</v>
      </c>
      <c r="J817" s="354">
        <v>2014</v>
      </c>
      <c r="K817" s="354" t="s">
        <v>7375</v>
      </c>
      <c r="L817" s="354">
        <v>2014</v>
      </c>
      <c r="M817" s="354" t="s">
        <v>7376</v>
      </c>
      <c r="N817" s="299" t="s">
        <v>783</v>
      </c>
      <c r="O817" s="301" t="s">
        <v>7382</v>
      </c>
      <c r="P817" s="301" t="s">
        <v>329</v>
      </c>
      <c r="Q817" s="300">
        <v>1</v>
      </c>
      <c r="R817" s="300">
        <v>8</v>
      </c>
      <c r="S817" s="300" t="s">
        <v>7377</v>
      </c>
      <c r="T817" s="354" t="s">
        <v>5508</v>
      </c>
    </row>
    <row r="818" spans="1:20" s="365" customFormat="1" ht="38.25">
      <c r="A818" s="299" t="s">
        <v>4760</v>
      </c>
      <c r="B818" s="300" t="s">
        <v>783</v>
      </c>
      <c r="C818" s="354">
        <v>814</v>
      </c>
      <c r="D818" s="354">
        <v>3000516</v>
      </c>
      <c r="E818" s="300" t="s">
        <v>7384</v>
      </c>
      <c r="F818" s="306">
        <v>41609</v>
      </c>
      <c r="G818" s="300" t="s">
        <v>1077</v>
      </c>
      <c r="H818" s="518">
        <v>84.550799999999995</v>
      </c>
      <c r="I818" s="518">
        <v>99.769919999999999</v>
      </c>
      <c r="J818" s="354">
        <v>2014</v>
      </c>
      <c r="K818" s="354" t="s">
        <v>7375</v>
      </c>
      <c r="L818" s="354">
        <v>2014</v>
      </c>
      <c r="M818" s="354" t="s">
        <v>7376</v>
      </c>
      <c r="N818" s="299" t="s">
        <v>783</v>
      </c>
      <c r="O818" s="301" t="s">
        <v>7382</v>
      </c>
      <c r="P818" s="301" t="s">
        <v>329</v>
      </c>
      <c r="Q818" s="300">
        <v>1</v>
      </c>
      <c r="R818" s="300">
        <v>8</v>
      </c>
      <c r="S818" s="300" t="s">
        <v>7377</v>
      </c>
      <c r="T818" s="354" t="s">
        <v>7385</v>
      </c>
    </row>
    <row r="819" spans="1:20" s="365" customFormat="1" ht="38.25">
      <c r="A819" s="299" t="s">
        <v>4760</v>
      </c>
      <c r="B819" s="300" t="s">
        <v>783</v>
      </c>
      <c r="C819" s="354">
        <v>815</v>
      </c>
      <c r="D819" s="354">
        <v>3000512</v>
      </c>
      <c r="E819" s="300" t="s">
        <v>7386</v>
      </c>
      <c r="F819" s="306">
        <v>41609</v>
      </c>
      <c r="G819" s="300" t="s">
        <v>1077</v>
      </c>
      <c r="H819" s="518">
        <v>816.85734000000002</v>
      </c>
      <c r="I819" s="518">
        <v>963.89146600000004</v>
      </c>
      <c r="J819" s="354">
        <v>2014</v>
      </c>
      <c r="K819" s="354" t="s">
        <v>7375</v>
      </c>
      <c r="L819" s="354">
        <v>2014</v>
      </c>
      <c r="M819" s="354" t="s">
        <v>7376</v>
      </c>
      <c r="N819" s="299" t="s">
        <v>783</v>
      </c>
      <c r="O819" s="301" t="s">
        <v>7382</v>
      </c>
      <c r="P819" s="301" t="s">
        <v>329</v>
      </c>
      <c r="Q819" s="300">
        <v>1</v>
      </c>
      <c r="R819" s="300">
        <v>8</v>
      </c>
      <c r="S819" s="300" t="s">
        <v>7377</v>
      </c>
      <c r="T819" s="354" t="s">
        <v>7387</v>
      </c>
    </row>
    <row r="820" spans="1:20" s="365" customFormat="1" ht="38.25">
      <c r="A820" s="299" t="s">
        <v>4760</v>
      </c>
      <c r="B820" s="300" t="s">
        <v>783</v>
      </c>
      <c r="C820" s="354">
        <v>816</v>
      </c>
      <c r="D820" s="354">
        <v>3000514</v>
      </c>
      <c r="E820" s="300" t="s">
        <v>7388</v>
      </c>
      <c r="F820" s="306">
        <v>41609</v>
      </c>
      <c r="G820" s="300" t="s">
        <v>1077</v>
      </c>
      <c r="H820" s="518">
        <v>61.017000000000003</v>
      </c>
      <c r="I820" s="518">
        <v>72</v>
      </c>
      <c r="J820" s="354">
        <v>2014</v>
      </c>
      <c r="K820" s="354" t="s">
        <v>7375</v>
      </c>
      <c r="L820" s="354">
        <v>2014</v>
      </c>
      <c r="M820" s="354" t="s">
        <v>7376</v>
      </c>
      <c r="N820" s="299" t="s">
        <v>783</v>
      </c>
      <c r="O820" s="301" t="s">
        <v>7382</v>
      </c>
      <c r="P820" s="301" t="s">
        <v>329</v>
      </c>
      <c r="Q820" s="300">
        <v>1</v>
      </c>
      <c r="R820" s="300">
        <v>8</v>
      </c>
      <c r="S820" s="300" t="s">
        <v>7377</v>
      </c>
      <c r="T820" s="354" t="s">
        <v>7389</v>
      </c>
    </row>
    <row r="821" spans="1:20" s="365" customFormat="1" ht="38.25">
      <c r="A821" s="299" t="s">
        <v>4760</v>
      </c>
      <c r="B821" s="300" t="s">
        <v>783</v>
      </c>
      <c r="C821" s="354">
        <v>817</v>
      </c>
      <c r="D821" s="354">
        <v>3000516</v>
      </c>
      <c r="E821" s="300" t="s">
        <v>7390</v>
      </c>
      <c r="F821" s="306">
        <v>41609</v>
      </c>
      <c r="G821" s="300" t="s">
        <v>1106</v>
      </c>
      <c r="H821" s="518">
        <v>123</v>
      </c>
      <c r="I821" s="518">
        <v>145.13999999999999</v>
      </c>
      <c r="J821" s="354">
        <v>2014</v>
      </c>
      <c r="K821" s="354" t="s">
        <v>7375</v>
      </c>
      <c r="L821" s="354">
        <v>2014</v>
      </c>
      <c r="M821" s="354" t="s">
        <v>7376</v>
      </c>
      <c r="N821" s="299" t="s">
        <v>783</v>
      </c>
      <c r="O821" s="301"/>
      <c r="P821" s="301" t="s">
        <v>329</v>
      </c>
      <c r="Q821" s="300">
        <v>1</v>
      </c>
      <c r="R821" s="300">
        <v>8</v>
      </c>
      <c r="S821" s="300" t="s">
        <v>7377</v>
      </c>
      <c r="T821" s="354" t="s">
        <v>7391</v>
      </c>
    </row>
    <row r="822" spans="1:20" s="365" customFormat="1" ht="38.25">
      <c r="A822" s="299" t="s">
        <v>4760</v>
      </c>
      <c r="B822" s="300" t="s">
        <v>783</v>
      </c>
      <c r="C822" s="354">
        <v>818</v>
      </c>
      <c r="D822" s="354">
        <v>3000512</v>
      </c>
      <c r="E822" s="300" t="s">
        <v>7392</v>
      </c>
      <c r="F822" s="306">
        <v>41609</v>
      </c>
      <c r="G822" s="300" t="s">
        <v>1077</v>
      </c>
      <c r="H822" s="518">
        <v>1821.1696999999999</v>
      </c>
      <c r="I822" s="518">
        <v>2149.0120900000002</v>
      </c>
      <c r="J822" s="354">
        <v>2014</v>
      </c>
      <c r="K822" s="354" t="s">
        <v>7375</v>
      </c>
      <c r="L822" s="354">
        <v>2014</v>
      </c>
      <c r="M822" s="354" t="s">
        <v>7376</v>
      </c>
      <c r="N822" s="299" t="s">
        <v>783</v>
      </c>
      <c r="O822" s="301" t="s">
        <v>7382</v>
      </c>
      <c r="P822" s="301" t="s">
        <v>329</v>
      </c>
      <c r="Q822" s="300">
        <v>1</v>
      </c>
      <c r="R822" s="300">
        <v>8</v>
      </c>
      <c r="S822" s="300" t="s">
        <v>7377</v>
      </c>
      <c r="T822" s="300" t="s">
        <v>7393</v>
      </c>
    </row>
    <row r="823" spans="1:20" s="365" customFormat="1" ht="38.25">
      <c r="A823" s="299" t="s">
        <v>4760</v>
      </c>
      <c r="B823" s="300" t="s">
        <v>783</v>
      </c>
      <c r="C823" s="354">
        <v>819</v>
      </c>
      <c r="D823" s="354">
        <v>3000512</v>
      </c>
      <c r="E823" s="300" t="s">
        <v>7394</v>
      </c>
      <c r="F823" s="306">
        <v>41609</v>
      </c>
      <c r="G823" s="300" t="s">
        <v>1077</v>
      </c>
      <c r="H823" s="518">
        <v>1026.64366</v>
      </c>
      <c r="I823" s="518">
        <v>1211.4395199999999</v>
      </c>
      <c r="J823" s="354">
        <v>2014</v>
      </c>
      <c r="K823" s="354" t="s">
        <v>7375</v>
      </c>
      <c r="L823" s="354">
        <v>2014</v>
      </c>
      <c r="M823" s="354" t="s">
        <v>7376</v>
      </c>
      <c r="N823" s="299" t="s">
        <v>783</v>
      </c>
      <c r="O823" s="301" t="s">
        <v>7382</v>
      </c>
      <c r="P823" s="301" t="s">
        <v>329</v>
      </c>
      <c r="Q823" s="300">
        <v>1</v>
      </c>
      <c r="R823" s="300">
        <v>8</v>
      </c>
      <c r="S823" s="300" t="s">
        <v>7377</v>
      </c>
      <c r="T823" s="300" t="s">
        <v>7395</v>
      </c>
    </row>
    <row r="824" spans="1:20" s="365" customFormat="1" ht="38.25">
      <c r="A824" s="299" t="s">
        <v>4760</v>
      </c>
      <c r="B824" s="300" t="s">
        <v>783</v>
      </c>
      <c r="C824" s="354">
        <v>820</v>
      </c>
      <c r="D824" s="354">
        <v>3000512</v>
      </c>
      <c r="E824" s="300" t="s">
        <v>7396</v>
      </c>
      <c r="F824" s="306">
        <v>41609</v>
      </c>
      <c r="G824" s="300" t="s">
        <v>1077</v>
      </c>
      <c r="H824" s="518">
        <v>1926.6336100000001</v>
      </c>
      <c r="I824" s="518">
        <v>2273.4276599999998</v>
      </c>
      <c r="J824" s="354">
        <v>2014</v>
      </c>
      <c r="K824" s="354" t="s">
        <v>7375</v>
      </c>
      <c r="L824" s="354">
        <v>2014</v>
      </c>
      <c r="M824" s="354" t="s">
        <v>7376</v>
      </c>
      <c r="N824" s="299" t="s">
        <v>783</v>
      </c>
      <c r="O824" s="301" t="s">
        <v>7382</v>
      </c>
      <c r="P824" s="301" t="s">
        <v>329</v>
      </c>
      <c r="Q824" s="300">
        <v>1</v>
      </c>
      <c r="R824" s="300">
        <v>8</v>
      </c>
      <c r="S824" s="300" t="s">
        <v>7377</v>
      </c>
      <c r="T824" s="300" t="s">
        <v>7387</v>
      </c>
    </row>
    <row r="825" spans="1:20" s="365" customFormat="1" ht="38.25">
      <c r="A825" s="299" t="s">
        <v>4760</v>
      </c>
      <c r="B825" s="300" t="s">
        <v>783</v>
      </c>
      <c r="C825" s="354">
        <v>821</v>
      </c>
      <c r="D825" s="354">
        <v>3000514</v>
      </c>
      <c r="E825" s="300" t="s">
        <v>7397</v>
      </c>
      <c r="F825" s="306">
        <v>41609</v>
      </c>
      <c r="G825" s="300" t="s">
        <v>1077</v>
      </c>
      <c r="H825" s="518">
        <v>132.20338000000001</v>
      </c>
      <c r="I825" s="518">
        <v>156</v>
      </c>
      <c r="J825" s="354">
        <v>2014</v>
      </c>
      <c r="K825" s="354" t="s">
        <v>7375</v>
      </c>
      <c r="L825" s="354">
        <v>2014</v>
      </c>
      <c r="M825" s="354" t="s">
        <v>7376</v>
      </c>
      <c r="N825" s="299" t="s">
        <v>783</v>
      </c>
      <c r="O825" s="301" t="s">
        <v>7382</v>
      </c>
      <c r="P825" s="301" t="s">
        <v>329</v>
      </c>
      <c r="Q825" s="300">
        <v>1</v>
      </c>
      <c r="R825" s="300">
        <v>8</v>
      </c>
      <c r="S825" s="300" t="s">
        <v>7377</v>
      </c>
      <c r="T825" s="354" t="s">
        <v>4831</v>
      </c>
    </row>
    <row r="826" spans="1:20" s="365" customFormat="1" ht="38.25">
      <c r="A826" s="299" t="s">
        <v>4760</v>
      </c>
      <c r="B826" s="300" t="s">
        <v>783</v>
      </c>
      <c r="C826" s="354">
        <v>822</v>
      </c>
      <c r="D826" s="354">
        <v>3000514</v>
      </c>
      <c r="E826" s="300" t="s">
        <v>7398</v>
      </c>
      <c r="F826" s="306">
        <v>41609</v>
      </c>
      <c r="G826" s="300" t="s">
        <v>1077</v>
      </c>
      <c r="H826" s="518">
        <v>3.2865000000000002</v>
      </c>
      <c r="I826" s="518">
        <v>3.2865000000000002</v>
      </c>
      <c r="J826" s="354">
        <v>2014</v>
      </c>
      <c r="K826" s="354" t="s">
        <v>7375</v>
      </c>
      <c r="L826" s="354">
        <v>2014</v>
      </c>
      <c r="M826" s="354" t="s">
        <v>7376</v>
      </c>
      <c r="N826" s="299" t="s">
        <v>783</v>
      </c>
      <c r="O826" s="301" t="s">
        <v>7379</v>
      </c>
      <c r="P826" s="301" t="s">
        <v>329</v>
      </c>
      <c r="Q826" s="300">
        <v>1</v>
      </c>
      <c r="R826" s="300">
        <v>8</v>
      </c>
      <c r="S826" s="300" t="s">
        <v>7377</v>
      </c>
      <c r="T826" s="354" t="s">
        <v>7399</v>
      </c>
    </row>
    <row r="827" spans="1:20" s="365" customFormat="1" ht="38.25">
      <c r="A827" s="299" t="s">
        <v>4760</v>
      </c>
      <c r="B827" s="300" t="s">
        <v>783</v>
      </c>
      <c r="C827" s="354">
        <v>823</v>
      </c>
      <c r="D827" s="354">
        <v>3000514</v>
      </c>
      <c r="E827" s="300" t="s">
        <v>7400</v>
      </c>
      <c r="F827" s="306">
        <v>41609</v>
      </c>
      <c r="G827" s="300" t="s">
        <v>1077</v>
      </c>
      <c r="H827" s="518">
        <v>3</v>
      </c>
      <c r="I827" s="518">
        <v>3</v>
      </c>
      <c r="J827" s="354">
        <v>2014</v>
      </c>
      <c r="K827" s="354" t="s">
        <v>7375</v>
      </c>
      <c r="L827" s="354">
        <v>2014</v>
      </c>
      <c r="M827" s="354" t="s">
        <v>7376</v>
      </c>
      <c r="N827" s="299" t="s">
        <v>783</v>
      </c>
      <c r="O827" s="301" t="s">
        <v>7379</v>
      </c>
      <c r="P827" s="301" t="s">
        <v>329</v>
      </c>
      <c r="Q827" s="300">
        <v>1</v>
      </c>
      <c r="R827" s="300">
        <v>8</v>
      </c>
      <c r="S827" s="300" t="s">
        <v>7377</v>
      </c>
      <c r="T827" s="354" t="s">
        <v>7401</v>
      </c>
    </row>
    <row r="828" spans="1:20" s="365" customFormat="1" ht="38.25">
      <c r="A828" s="299" t="s">
        <v>4760</v>
      </c>
      <c r="B828" s="300" t="s">
        <v>783</v>
      </c>
      <c r="C828" s="354">
        <v>824</v>
      </c>
      <c r="D828" s="354">
        <v>3000514</v>
      </c>
      <c r="E828" s="300" t="s">
        <v>7402</v>
      </c>
      <c r="F828" s="306">
        <v>41609</v>
      </c>
      <c r="G828" s="300" t="s">
        <v>1077</v>
      </c>
      <c r="H828" s="518">
        <v>11.52312</v>
      </c>
      <c r="I828" s="518">
        <v>11.52312</v>
      </c>
      <c r="J828" s="354">
        <v>2014</v>
      </c>
      <c r="K828" s="354" t="s">
        <v>7375</v>
      </c>
      <c r="L828" s="354">
        <v>2014</v>
      </c>
      <c r="M828" s="354" t="s">
        <v>7376</v>
      </c>
      <c r="N828" s="299" t="s">
        <v>783</v>
      </c>
      <c r="O828" s="301" t="s">
        <v>7379</v>
      </c>
      <c r="P828" s="301" t="s">
        <v>329</v>
      </c>
      <c r="Q828" s="300">
        <v>1</v>
      </c>
      <c r="R828" s="300">
        <v>8</v>
      </c>
      <c r="S828" s="300" t="s">
        <v>7377</v>
      </c>
      <c r="T828" s="354" t="s">
        <v>7403</v>
      </c>
    </row>
    <row r="829" spans="1:20" s="365" customFormat="1" ht="38.25">
      <c r="A829" s="299" t="s">
        <v>4760</v>
      </c>
      <c r="B829" s="300" t="s">
        <v>783</v>
      </c>
      <c r="C829" s="354">
        <v>825</v>
      </c>
      <c r="D829" s="354">
        <v>3000514</v>
      </c>
      <c r="E829" s="300" t="s">
        <v>7404</v>
      </c>
      <c r="F829" s="306">
        <v>41609</v>
      </c>
      <c r="G829" s="300" t="s">
        <v>1077</v>
      </c>
      <c r="H829" s="518">
        <v>0.66108</v>
      </c>
      <c r="I829" s="518">
        <v>0.78008</v>
      </c>
      <c r="J829" s="354">
        <v>2014</v>
      </c>
      <c r="K829" s="354" t="s">
        <v>7375</v>
      </c>
      <c r="L829" s="354">
        <v>2014</v>
      </c>
      <c r="M829" s="354" t="s">
        <v>7376</v>
      </c>
      <c r="N829" s="299" t="s">
        <v>783</v>
      </c>
      <c r="O829" s="301" t="s">
        <v>7405</v>
      </c>
      <c r="P829" s="301" t="s">
        <v>329</v>
      </c>
      <c r="Q829" s="300">
        <v>1</v>
      </c>
      <c r="R829" s="300">
        <v>8</v>
      </c>
      <c r="S829" s="300" t="s">
        <v>7377</v>
      </c>
      <c r="T829" s="354" t="s">
        <v>7406</v>
      </c>
    </row>
    <row r="830" spans="1:20" s="365" customFormat="1" ht="38.25">
      <c r="A830" s="299" t="s">
        <v>4760</v>
      </c>
      <c r="B830" s="300" t="s">
        <v>783</v>
      </c>
      <c r="C830" s="354">
        <v>826</v>
      </c>
      <c r="D830" s="354">
        <v>3000514</v>
      </c>
      <c r="E830" s="300" t="s">
        <v>7407</v>
      </c>
      <c r="F830" s="306">
        <v>41609</v>
      </c>
      <c r="G830" s="300" t="s">
        <v>1077</v>
      </c>
      <c r="H830" s="518">
        <v>9</v>
      </c>
      <c r="I830" s="518">
        <v>10.62</v>
      </c>
      <c r="J830" s="354">
        <v>2014</v>
      </c>
      <c r="K830" s="354" t="s">
        <v>7375</v>
      </c>
      <c r="L830" s="354">
        <v>2014</v>
      </c>
      <c r="M830" s="354" t="s">
        <v>7376</v>
      </c>
      <c r="N830" s="299" t="s">
        <v>783</v>
      </c>
      <c r="O830" s="301" t="s">
        <v>7405</v>
      </c>
      <c r="P830" s="301" t="s">
        <v>329</v>
      </c>
      <c r="Q830" s="300">
        <v>1</v>
      </c>
      <c r="R830" s="300">
        <v>8</v>
      </c>
      <c r="S830" s="300" t="s">
        <v>7377</v>
      </c>
      <c r="T830" s="354" t="s">
        <v>7408</v>
      </c>
    </row>
    <row r="831" spans="1:20" s="365" customFormat="1" ht="38.25">
      <c r="A831" s="299" t="s">
        <v>4760</v>
      </c>
      <c r="B831" s="300" t="s">
        <v>783</v>
      </c>
      <c r="C831" s="354">
        <v>827</v>
      </c>
      <c r="D831" s="354">
        <v>3000514</v>
      </c>
      <c r="E831" s="300" t="s">
        <v>7409</v>
      </c>
      <c r="F831" s="306">
        <v>41609</v>
      </c>
      <c r="G831" s="300" t="s">
        <v>1077</v>
      </c>
      <c r="H831" s="518">
        <v>70</v>
      </c>
      <c r="I831" s="518">
        <v>70</v>
      </c>
      <c r="J831" s="354">
        <v>2014</v>
      </c>
      <c r="K831" s="354" t="s">
        <v>7375</v>
      </c>
      <c r="L831" s="354">
        <v>2014</v>
      </c>
      <c r="M831" s="354" t="s">
        <v>7376</v>
      </c>
      <c r="N831" s="299" t="s">
        <v>783</v>
      </c>
      <c r="O831" s="301" t="s">
        <v>7379</v>
      </c>
      <c r="P831" s="301" t="s">
        <v>329</v>
      </c>
      <c r="Q831" s="300">
        <v>1</v>
      </c>
      <c r="R831" s="300">
        <v>8</v>
      </c>
      <c r="S831" s="300" t="s">
        <v>7377</v>
      </c>
      <c r="T831" s="354" t="s">
        <v>7410</v>
      </c>
    </row>
    <row r="832" spans="1:20" s="365" customFormat="1" ht="38.25">
      <c r="A832" s="299" t="s">
        <v>4760</v>
      </c>
      <c r="B832" s="300" t="s">
        <v>783</v>
      </c>
      <c r="C832" s="354">
        <v>828</v>
      </c>
      <c r="D832" s="354">
        <v>3000514</v>
      </c>
      <c r="E832" s="300" t="s">
        <v>7411</v>
      </c>
      <c r="F832" s="306">
        <v>41609</v>
      </c>
      <c r="G832" s="300" t="s">
        <v>1077</v>
      </c>
      <c r="H832" s="518">
        <v>93.088319999999996</v>
      </c>
      <c r="I832" s="518">
        <v>93.088319999999996</v>
      </c>
      <c r="J832" s="354">
        <v>2014</v>
      </c>
      <c r="K832" s="354" t="s">
        <v>7375</v>
      </c>
      <c r="L832" s="354">
        <v>2014</v>
      </c>
      <c r="M832" s="354" t="s">
        <v>7376</v>
      </c>
      <c r="N832" s="299" t="s">
        <v>783</v>
      </c>
      <c r="O832" s="301" t="s">
        <v>7379</v>
      </c>
      <c r="P832" s="301" t="s">
        <v>329</v>
      </c>
      <c r="Q832" s="300">
        <v>1</v>
      </c>
      <c r="R832" s="300">
        <v>8</v>
      </c>
      <c r="S832" s="300" t="s">
        <v>7377</v>
      </c>
      <c r="T832" s="354" t="s">
        <v>7412</v>
      </c>
    </row>
    <row r="833" spans="1:20" s="365" customFormat="1" ht="38.25">
      <c r="A833" s="299" t="s">
        <v>4760</v>
      </c>
      <c r="B833" s="300" t="s">
        <v>783</v>
      </c>
      <c r="C833" s="354">
        <v>829</v>
      </c>
      <c r="D833" s="354">
        <v>3000514</v>
      </c>
      <c r="E833" s="300" t="s">
        <v>7413</v>
      </c>
      <c r="F833" s="306">
        <v>41609</v>
      </c>
      <c r="G833" s="300" t="s">
        <v>1077</v>
      </c>
      <c r="H833" s="518">
        <v>7.2</v>
      </c>
      <c r="I833" s="518">
        <v>7.2</v>
      </c>
      <c r="J833" s="354">
        <v>2014</v>
      </c>
      <c r="K833" s="354" t="s">
        <v>7375</v>
      </c>
      <c r="L833" s="354">
        <v>2014</v>
      </c>
      <c r="M833" s="354" t="s">
        <v>7376</v>
      </c>
      <c r="N833" s="299" t="s">
        <v>783</v>
      </c>
      <c r="O833" s="301" t="s">
        <v>7379</v>
      </c>
      <c r="P833" s="301" t="s">
        <v>329</v>
      </c>
      <c r="Q833" s="300">
        <v>1</v>
      </c>
      <c r="R833" s="300">
        <v>8</v>
      </c>
      <c r="S833" s="300" t="s">
        <v>7377</v>
      </c>
      <c r="T833" s="354" t="s">
        <v>7414</v>
      </c>
    </row>
    <row r="834" spans="1:20" s="365" customFormat="1" ht="38.25">
      <c r="A834" s="299" t="s">
        <v>4760</v>
      </c>
      <c r="B834" s="300" t="s">
        <v>783</v>
      </c>
      <c r="C834" s="354">
        <v>830</v>
      </c>
      <c r="D834" s="354">
        <v>3000514</v>
      </c>
      <c r="E834" s="300" t="s">
        <v>7415</v>
      </c>
      <c r="F834" s="306">
        <v>41609</v>
      </c>
      <c r="G834" s="300" t="s">
        <v>1077</v>
      </c>
      <c r="H834" s="518">
        <v>4.2480000000000002</v>
      </c>
      <c r="I834" s="518">
        <v>4.2480000000000002</v>
      </c>
      <c r="J834" s="354">
        <v>2014</v>
      </c>
      <c r="K834" s="354" t="s">
        <v>7375</v>
      </c>
      <c r="L834" s="354">
        <v>2014</v>
      </c>
      <c r="M834" s="354" t="s">
        <v>7376</v>
      </c>
      <c r="N834" s="299" t="s">
        <v>783</v>
      </c>
      <c r="O834" s="301" t="s">
        <v>7379</v>
      </c>
      <c r="P834" s="301" t="s">
        <v>329</v>
      </c>
      <c r="Q834" s="300">
        <v>1</v>
      </c>
      <c r="R834" s="300">
        <v>8</v>
      </c>
      <c r="S834" s="300" t="s">
        <v>7377</v>
      </c>
      <c r="T834" s="354" t="s">
        <v>4856</v>
      </c>
    </row>
    <row r="835" spans="1:20" s="365" customFormat="1" ht="38.25">
      <c r="A835" s="299" t="s">
        <v>4760</v>
      </c>
      <c r="B835" s="300" t="s">
        <v>783</v>
      </c>
      <c r="C835" s="354">
        <v>831</v>
      </c>
      <c r="D835" s="354">
        <v>3000514</v>
      </c>
      <c r="E835" s="300" t="s">
        <v>7402</v>
      </c>
      <c r="F835" s="306">
        <v>41609</v>
      </c>
      <c r="G835" s="300" t="s">
        <v>1077</v>
      </c>
      <c r="H835" s="518">
        <v>0.48</v>
      </c>
      <c r="I835" s="518">
        <v>0.48</v>
      </c>
      <c r="J835" s="354">
        <v>2014</v>
      </c>
      <c r="K835" s="354" t="s">
        <v>7375</v>
      </c>
      <c r="L835" s="354">
        <v>2014</v>
      </c>
      <c r="M835" s="354" t="s">
        <v>7376</v>
      </c>
      <c r="N835" s="299" t="s">
        <v>783</v>
      </c>
      <c r="O835" s="301" t="s">
        <v>7379</v>
      </c>
      <c r="P835" s="301" t="s">
        <v>329</v>
      </c>
      <c r="Q835" s="300">
        <v>1</v>
      </c>
      <c r="R835" s="300">
        <v>8</v>
      </c>
      <c r="S835" s="300" t="s">
        <v>7377</v>
      </c>
      <c r="T835" s="354" t="s">
        <v>7416</v>
      </c>
    </row>
    <row r="836" spans="1:20" s="365" customFormat="1" ht="38.25">
      <c r="A836" s="299" t="s">
        <v>4760</v>
      </c>
      <c r="B836" s="300" t="s">
        <v>783</v>
      </c>
      <c r="C836" s="354">
        <v>832</v>
      </c>
      <c r="D836" s="354">
        <v>3000514</v>
      </c>
      <c r="E836" s="300" t="s">
        <v>7417</v>
      </c>
      <c r="F836" s="306">
        <v>41609</v>
      </c>
      <c r="G836" s="300" t="s">
        <v>1077</v>
      </c>
      <c r="H836" s="518">
        <v>6.3360000000000003</v>
      </c>
      <c r="I836" s="518">
        <v>6.3360000000000003</v>
      </c>
      <c r="J836" s="354">
        <v>2014</v>
      </c>
      <c r="K836" s="354" t="s">
        <v>7375</v>
      </c>
      <c r="L836" s="354">
        <v>2014</v>
      </c>
      <c r="M836" s="354" t="s">
        <v>7376</v>
      </c>
      <c r="N836" s="299" t="s">
        <v>783</v>
      </c>
      <c r="O836" s="301" t="s">
        <v>7379</v>
      </c>
      <c r="P836" s="301" t="s">
        <v>329</v>
      </c>
      <c r="Q836" s="300">
        <v>1</v>
      </c>
      <c r="R836" s="300">
        <v>8</v>
      </c>
      <c r="S836" s="300" t="s">
        <v>7377</v>
      </c>
      <c r="T836" s="354" t="s">
        <v>7418</v>
      </c>
    </row>
    <row r="837" spans="1:20" s="365" customFormat="1" ht="38.25">
      <c r="A837" s="299" t="s">
        <v>4760</v>
      </c>
      <c r="B837" s="300" t="s">
        <v>783</v>
      </c>
      <c r="C837" s="354">
        <v>833</v>
      </c>
      <c r="D837" s="354">
        <v>3000514</v>
      </c>
      <c r="E837" s="300" t="s">
        <v>7419</v>
      </c>
      <c r="F837" s="306">
        <v>41609</v>
      </c>
      <c r="G837" s="300" t="s">
        <v>1077</v>
      </c>
      <c r="H837" s="518">
        <v>135.6</v>
      </c>
      <c r="I837" s="518">
        <v>135.6</v>
      </c>
      <c r="J837" s="354">
        <v>2014</v>
      </c>
      <c r="K837" s="354" t="s">
        <v>7375</v>
      </c>
      <c r="L837" s="354">
        <v>2014</v>
      </c>
      <c r="M837" s="354" t="s">
        <v>7376</v>
      </c>
      <c r="N837" s="299" t="s">
        <v>783</v>
      </c>
      <c r="O837" s="301" t="s">
        <v>7379</v>
      </c>
      <c r="P837" s="301" t="s">
        <v>329</v>
      </c>
      <c r="Q837" s="300">
        <v>1</v>
      </c>
      <c r="R837" s="300">
        <v>8</v>
      </c>
      <c r="S837" s="300" t="s">
        <v>7377</v>
      </c>
      <c r="T837" s="354" t="s">
        <v>7420</v>
      </c>
    </row>
    <row r="838" spans="1:20" s="365" customFormat="1" ht="38.25">
      <c r="A838" s="299" t="s">
        <v>4760</v>
      </c>
      <c r="B838" s="300" t="s">
        <v>783</v>
      </c>
      <c r="C838" s="354">
        <v>834</v>
      </c>
      <c r="D838" s="354">
        <v>3000514</v>
      </c>
      <c r="E838" s="300" t="s">
        <v>7421</v>
      </c>
      <c r="F838" s="306">
        <v>41609</v>
      </c>
      <c r="G838" s="300" t="s">
        <v>1077</v>
      </c>
      <c r="H838" s="518">
        <v>7.2</v>
      </c>
      <c r="I838" s="518">
        <v>7.2</v>
      </c>
      <c r="J838" s="354">
        <v>2014</v>
      </c>
      <c r="K838" s="354" t="s">
        <v>7375</v>
      </c>
      <c r="L838" s="354">
        <v>2014</v>
      </c>
      <c r="M838" s="354" t="s">
        <v>7376</v>
      </c>
      <c r="N838" s="299" t="s">
        <v>783</v>
      </c>
      <c r="O838" s="301" t="s">
        <v>7379</v>
      </c>
      <c r="P838" s="301" t="s">
        <v>329</v>
      </c>
      <c r="Q838" s="300">
        <v>1</v>
      </c>
      <c r="R838" s="300">
        <v>8</v>
      </c>
      <c r="S838" s="300" t="s">
        <v>7377</v>
      </c>
      <c r="T838" s="354" t="s">
        <v>7422</v>
      </c>
    </row>
    <row r="839" spans="1:20" s="365" customFormat="1" ht="38.25">
      <c r="A839" s="299" t="s">
        <v>4760</v>
      </c>
      <c r="B839" s="300" t="s">
        <v>783</v>
      </c>
      <c r="C839" s="354">
        <v>835</v>
      </c>
      <c r="D839" s="354">
        <v>3000514</v>
      </c>
      <c r="E839" s="300" t="s">
        <v>7423</v>
      </c>
      <c r="F839" s="306">
        <v>41609</v>
      </c>
      <c r="G839" s="300" t="s">
        <v>1077</v>
      </c>
      <c r="H839" s="518">
        <v>2.0339</v>
      </c>
      <c r="I839" s="518">
        <v>2.4</v>
      </c>
      <c r="J839" s="354">
        <v>2014</v>
      </c>
      <c r="K839" s="354" t="s">
        <v>7375</v>
      </c>
      <c r="L839" s="354">
        <v>2014</v>
      </c>
      <c r="M839" s="354" t="s">
        <v>7376</v>
      </c>
      <c r="N839" s="299" t="s">
        <v>783</v>
      </c>
      <c r="O839" s="301" t="s">
        <v>7405</v>
      </c>
      <c r="P839" s="301" t="s">
        <v>329</v>
      </c>
      <c r="Q839" s="300">
        <v>1</v>
      </c>
      <c r="R839" s="300">
        <v>8</v>
      </c>
      <c r="S839" s="300" t="s">
        <v>7377</v>
      </c>
      <c r="T839" s="354" t="s">
        <v>7424</v>
      </c>
    </row>
    <row r="840" spans="1:20" s="365" customFormat="1" ht="38.25">
      <c r="A840" s="299" t="s">
        <v>4760</v>
      </c>
      <c r="B840" s="300" t="s">
        <v>783</v>
      </c>
      <c r="C840" s="354">
        <v>836</v>
      </c>
      <c r="D840" s="354">
        <v>3000514</v>
      </c>
      <c r="E840" s="300" t="s">
        <v>7425</v>
      </c>
      <c r="F840" s="306">
        <v>41609</v>
      </c>
      <c r="G840" s="300" t="s">
        <v>1077</v>
      </c>
      <c r="H840" s="518">
        <v>28</v>
      </c>
      <c r="I840" s="518">
        <v>28</v>
      </c>
      <c r="J840" s="354">
        <v>2014</v>
      </c>
      <c r="K840" s="354" t="s">
        <v>7375</v>
      </c>
      <c r="L840" s="354">
        <v>2014</v>
      </c>
      <c r="M840" s="354" t="s">
        <v>7376</v>
      </c>
      <c r="N840" s="299" t="s">
        <v>783</v>
      </c>
      <c r="O840" s="301" t="s">
        <v>7379</v>
      </c>
      <c r="P840" s="301" t="s">
        <v>329</v>
      </c>
      <c r="Q840" s="300">
        <v>1</v>
      </c>
      <c r="R840" s="300">
        <v>8</v>
      </c>
      <c r="S840" s="300" t="s">
        <v>7377</v>
      </c>
      <c r="T840" s="354" t="s">
        <v>7426</v>
      </c>
    </row>
    <row r="841" spans="1:20" s="365" customFormat="1" ht="38.25">
      <c r="A841" s="299" t="s">
        <v>4760</v>
      </c>
      <c r="B841" s="300" t="s">
        <v>783</v>
      </c>
      <c r="C841" s="354">
        <v>837</v>
      </c>
      <c r="D841" s="354">
        <v>3000514</v>
      </c>
      <c r="E841" s="300" t="s">
        <v>7427</v>
      </c>
      <c r="F841" s="306">
        <v>41609</v>
      </c>
      <c r="G841" s="300" t="s">
        <v>1077</v>
      </c>
      <c r="H841" s="518">
        <v>5.0839999999999996</v>
      </c>
      <c r="I841" s="518">
        <v>6</v>
      </c>
      <c r="J841" s="354">
        <v>2014</v>
      </c>
      <c r="K841" s="354" t="s">
        <v>7375</v>
      </c>
      <c r="L841" s="354">
        <v>2014</v>
      </c>
      <c r="M841" s="354" t="s">
        <v>7376</v>
      </c>
      <c r="N841" s="299" t="s">
        <v>783</v>
      </c>
      <c r="O841" s="301" t="s">
        <v>7405</v>
      </c>
      <c r="P841" s="301" t="s">
        <v>329</v>
      </c>
      <c r="Q841" s="300">
        <v>1</v>
      </c>
      <c r="R841" s="300">
        <v>8</v>
      </c>
      <c r="S841" s="300" t="s">
        <v>7377</v>
      </c>
      <c r="T841" s="354" t="s">
        <v>7428</v>
      </c>
    </row>
    <row r="842" spans="1:20" s="365" customFormat="1" ht="38.25">
      <c r="A842" s="299" t="s">
        <v>4760</v>
      </c>
      <c r="B842" s="300" t="s">
        <v>783</v>
      </c>
      <c r="C842" s="354">
        <v>838</v>
      </c>
      <c r="D842" s="354">
        <v>3000514</v>
      </c>
      <c r="E842" s="300" t="s">
        <v>7429</v>
      </c>
      <c r="F842" s="306">
        <v>41609</v>
      </c>
      <c r="G842" s="300" t="s">
        <v>1077</v>
      </c>
      <c r="H842" s="518">
        <v>32.775599999999997</v>
      </c>
      <c r="I842" s="518">
        <v>32.775599999999997</v>
      </c>
      <c r="J842" s="354">
        <v>2014</v>
      </c>
      <c r="K842" s="354" t="s">
        <v>7375</v>
      </c>
      <c r="L842" s="354">
        <v>2014</v>
      </c>
      <c r="M842" s="354" t="s">
        <v>7376</v>
      </c>
      <c r="N842" s="299" t="s">
        <v>783</v>
      </c>
      <c r="O842" s="301" t="s">
        <v>7379</v>
      </c>
      <c r="P842" s="301" t="s">
        <v>329</v>
      </c>
      <c r="Q842" s="300">
        <v>1</v>
      </c>
      <c r="R842" s="300">
        <v>8</v>
      </c>
      <c r="S842" s="300" t="s">
        <v>7377</v>
      </c>
      <c r="T842" s="354" t="s">
        <v>7430</v>
      </c>
    </row>
    <row r="843" spans="1:20" s="365" customFormat="1" ht="38.25">
      <c r="A843" s="299" t="s">
        <v>4760</v>
      </c>
      <c r="B843" s="300" t="s">
        <v>783</v>
      </c>
      <c r="C843" s="354">
        <v>839</v>
      </c>
      <c r="D843" s="354">
        <v>3000514</v>
      </c>
      <c r="E843" s="300" t="s">
        <v>7431</v>
      </c>
      <c r="F843" s="306">
        <v>41609</v>
      </c>
      <c r="G843" s="300" t="s">
        <v>1077</v>
      </c>
      <c r="H843" s="518">
        <v>45.583199999999998</v>
      </c>
      <c r="I843" s="518">
        <v>53.788200000000003</v>
      </c>
      <c r="J843" s="354">
        <v>2014</v>
      </c>
      <c r="K843" s="354" t="s">
        <v>7375</v>
      </c>
      <c r="L843" s="354">
        <v>2014</v>
      </c>
      <c r="M843" s="354" t="s">
        <v>7376</v>
      </c>
      <c r="N843" s="299" t="s">
        <v>783</v>
      </c>
      <c r="O843" s="301" t="s">
        <v>7405</v>
      </c>
      <c r="P843" s="301" t="s">
        <v>329</v>
      </c>
      <c r="Q843" s="300">
        <v>1</v>
      </c>
      <c r="R843" s="300">
        <v>8</v>
      </c>
      <c r="S843" s="300" t="s">
        <v>7377</v>
      </c>
      <c r="T843" s="354" t="s">
        <v>7432</v>
      </c>
    </row>
    <row r="844" spans="1:20" s="365" customFormat="1" ht="38.25">
      <c r="A844" s="299" t="s">
        <v>4760</v>
      </c>
      <c r="B844" s="300" t="s">
        <v>783</v>
      </c>
      <c r="C844" s="354">
        <v>840</v>
      </c>
      <c r="D844" s="354">
        <v>3000514</v>
      </c>
      <c r="E844" s="300" t="s">
        <v>7433</v>
      </c>
      <c r="F844" s="306">
        <v>41609</v>
      </c>
      <c r="G844" s="300" t="s">
        <v>1077</v>
      </c>
      <c r="H844" s="518">
        <v>60</v>
      </c>
      <c r="I844" s="518">
        <v>60</v>
      </c>
      <c r="J844" s="354">
        <v>2014</v>
      </c>
      <c r="K844" s="354" t="s">
        <v>7375</v>
      </c>
      <c r="L844" s="354">
        <v>2014</v>
      </c>
      <c r="M844" s="354" t="s">
        <v>7376</v>
      </c>
      <c r="N844" s="299" t="s">
        <v>783</v>
      </c>
      <c r="O844" s="301" t="s">
        <v>7379</v>
      </c>
      <c r="P844" s="301" t="s">
        <v>329</v>
      </c>
      <c r="Q844" s="300">
        <v>1</v>
      </c>
      <c r="R844" s="300">
        <v>8</v>
      </c>
      <c r="S844" s="300" t="s">
        <v>7377</v>
      </c>
      <c r="T844" s="354" t="s">
        <v>7434</v>
      </c>
    </row>
    <row r="845" spans="1:20" s="365" customFormat="1" ht="38.25">
      <c r="A845" s="299" t="s">
        <v>4760</v>
      </c>
      <c r="B845" s="300" t="s">
        <v>783</v>
      </c>
      <c r="C845" s="354">
        <v>841</v>
      </c>
      <c r="D845" s="354">
        <v>3000514</v>
      </c>
      <c r="E845" s="300" t="s">
        <v>7435</v>
      </c>
      <c r="F845" s="306">
        <v>41609</v>
      </c>
      <c r="G845" s="300" t="s">
        <v>1077</v>
      </c>
      <c r="H845" s="518">
        <v>20.72</v>
      </c>
      <c r="I845" s="518">
        <v>20.72</v>
      </c>
      <c r="J845" s="354">
        <v>2014</v>
      </c>
      <c r="K845" s="354" t="s">
        <v>7375</v>
      </c>
      <c r="L845" s="354">
        <v>2014</v>
      </c>
      <c r="M845" s="354" t="s">
        <v>7376</v>
      </c>
      <c r="N845" s="299" t="s">
        <v>783</v>
      </c>
      <c r="O845" s="301" t="s">
        <v>7379</v>
      </c>
      <c r="P845" s="301" t="s">
        <v>329</v>
      </c>
      <c r="Q845" s="300">
        <v>1</v>
      </c>
      <c r="R845" s="300">
        <v>8</v>
      </c>
      <c r="S845" s="300" t="s">
        <v>7377</v>
      </c>
      <c r="T845" s="354" t="s">
        <v>7436</v>
      </c>
    </row>
    <row r="846" spans="1:20" s="365" customFormat="1" ht="38.25">
      <c r="A846" s="299" t="s">
        <v>4760</v>
      </c>
      <c r="B846" s="300" t="s">
        <v>783</v>
      </c>
      <c r="C846" s="354">
        <v>842</v>
      </c>
      <c r="D846" s="354">
        <v>3000514</v>
      </c>
      <c r="E846" s="300" t="s">
        <v>7437</v>
      </c>
      <c r="F846" s="306">
        <v>41609</v>
      </c>
      <c r="G846" s="300" t="s">
        <v>1077</v>
      </c>
      <c r="H846" s="518">
        <v>48</v>
      </c>
      <c r="I846" s="518">
        <v>48</v>
      </c>
      <c r="J846" s="354">
        <v>2014</v>
      </c>
      <c r="K846" s="354" t="s">
        <v>7375</v>
      </c>
      <c r="L846" s="354">
        <v>2014</v>
      </c>
      <c r="M846" s="354" t="s">
        <v>7376</v>
      </c>
      <c r="N846" s="299" t="s">
        <v>783</v>
      </c>
      <c r="O846" s="301" t="s">
        <v>7379</v>
      </c>
      <c r="P846" s="301" t="s">
        <v>329</v>
      </c>
      <c r="Q846" s="300">
        <v>1</v>
      </c>
      <c r="R846" s="300">
        <v>8</v>
      </c>
      <c r="S846" s="300" t="s">
        <v>7377</v>
      </c>
      <c r="T846" s="354" t="s">
        <v>7438</v>
      </c>
    </row>
    <row r="847" spans="1:20" s="365" customFormat="1" ht="38.25">
      <c r="A847" s="299" t="s">
        <v>4760</v>
      </c>
      <c r="B847" s="300" t="s">
        <v>783</v>
      </c>
      <c r="C847" s="354">
        <v>843</v>
      </c>
      <c r="D847" s="354">
        <v>3000514</v>
      </c>
      <c r="E847" s="300" t="s">
        <v>7439</v>
      </c>
      <c r="F847" s="306">
        <v>41609</v>
      </c>
      <c r="G847" s="300" t="s">
        <v>1077</v>
      </c>
      <c r="H847" s="518">
        <v>4.0679999999999996</v>
      </c>
      <c r="I847" s="518">
        <v>4.8</v>
      </c>
      <c r="J847" s="354">
        <v>2014</v>
      </c>
      <c r="K847" s="354" t="s">
        <v>7375</v>
      </c>
      <c r="L847" s="354">
        <v>2014</v>
      </c>
      <c r="M847" s="354" t="s">
        <v>7376</v>
      </c>
      <c r="N847" s="299" t="s">
        <v>783</v>
      </c>
      <c r="O847" s="301" t="s">
        <v>7405</v>
      </c>
      <c r="P847" s="301" t="s">
        <v>329</v>
      </c>
      <c r="Q847" s="300">
        <v>1</v>
      </c>
      <c r="R847" s="300">
        <v>8</v>
      </c>
      <c r="S847" s="300" t="s">
        <v>7377</v>
      </c>
      <c r="T847" s="354" t="s">
        <v>7440</v>
      </c>
    </row>
    <row r="848" spans="1:20" s="365" customFormat="1" ht="38.25">
      <c r="A848" s="299" t="s">
        <v>4760</v>
      </c>
      <c r="B848" s="300" t="s">
        <v>783</v>
      </c>
      <c r="C848" s="354">
        <v>844</v>
      </c>
      <c r="D848" s="354">
        <v>3000514</v>
      </c>
      <c r="E848" s="300" t="s">
        <v>7441</v>
      </c>
      <c r="F848" s="306">
        <v>41609</v>
      </c>
      <c r="G848" s="300" t="s">
        <v>1077</v>
      </c>
      <c r="H848" s="518">
        <v>2</v>
      </c>
      <c r="I848" s="518">
        <v>2</v>
      </c>
      <c r="J848" s="354">
        <v>2014</v>
      </c>
      <c r="K848" s="354" t="s">
        <v>7375</v>
      </c>
      <c r="L848" s="354">
        <v>2014</v>
      </c>
      <c r="M848" s="354" t="s">
        <v>7376</v>
      </c>
      <c r="N848" s="299" t="s">
        <v>783</v>
      </c>
      <c r="O848" s="301" t="s">
        <v>7405</v>
      </c>
      <c r="P848" s="301" t="s">
        <v>329</v>
      </c>
      <c r="Q848" s="300">
        <v>1</v>
      </c>
      <c r="R848" s="300">
        <v>8</v>
      </c>
      <c r="S848" s="300" t="s">
        <v>7377</v>
      </c>
      <c r="T848" s="354" t="s">
        <v>7442</v>
      </c>
    </row>
    <row r="849" spans="1:20" s="365" customFormat="1" ht="38.25">
      <c r="A849" s="299" t="s">
        <v>4760</v>
      </c>
      <c r="B849" s="300" t="s">
        <v>783</v>
      </c>
      <c r="C849" s="354">
        <v>845</v>
      </c>
      <c r="D849" s="354">
        <v>3000514</v>
      </c>
      <c r="E849" s="300" t="s">
        <v>7443</v>
      </c>
      <c r="F849" s="306">
        <v>41609</v>
      </c>
      <c r="G849" s="300" t="s">
        <v>1077</v>
      </c>
      <c r="H849" s="518">
        <v>20.338000000000001</v>
      </c>
      <c r="I849" s="518">
        <v>24</v>
      </c>
      <c r="J849" s="354">
        <v>2014</v>
      </c>
      <c r="K849" s="354" t="s">
        <v>7375</v>
      </c>
      <c r="L849" s="354">
        <v>2014</v>
      </c>
      <c r="M849" s="354" t="s">
        <v>7376</v>
      </c>
      <c r="N849" s="299" t="s">
        <v>783</v>
      </c>
      <c r="O849" s="301" t="s">
        <v>7405</v>
      </c>
      <c r="P849" s="301" t="s">
        <v>329</v>
      </c>
      <c r="Q849" s="300">
        <v>1</v>
      </c>
      <c r="R849" s="300">
        <v>8</v>
      </c>
      <c r="S849" s="300" t="s">
        <v>7377</v>
      </c>
      <c r="T849" s="354" t="s">
        <v>7444</v>
      </c>
    </row>
    <row r="850" spans="1:20" s="365" customFormat="1" ht="38.25">
      <c r="A850" s="299" t="s">
        <v>4760</v>
      </c>
      <c r="B850" s="300" t="s">
        <v>783</v>
      </c>
      <c r="C850" s="354">
        <v>846</v>
      </c>
      <c r="D850" s="354">
        <v>3000514</v>
      </c>
      <c r="E850" s="300" t="s">
        <v>7445</v>
      </c>
      <c r="F850" s="306">
        <v>41609</v>
      </c>
      <c r="G850" s="300" t="s">
        <v>1077</v>
      </c>
      <c r="H850" s="518">
        <v>4.3319999999999999</v>
      </c>
      <c r="I850" s="518">
        <v>4.3319999999999999</v>
      </c>
      <c r="J850" s="354">
        <v>2014</v>
      </c>
      <c r="K850" s="354" t="s">
        <v>7375</v>
      </c>
      <c r="L850" s="354">
        <v>2014</v>
      </c>
      <c r="M850" s="354" t="s">
        <v>7376</v>
      </c>
      <c r="N850" s="299" t="s">
        <v>783</v>
      </c>
      <c r="O850" s="301" t="s">
        <v>7379</v>
      </c>
      <c r="P850" s="301" t="s">
        <v>329</v>
      </c>
      <c r="Q850" s="300">
        <v>1</v>
      </c>
      <c r="R850" s="300">
        <v>8</v>
      </c>
      <c r="S850" s="300" t="s">
        <v>7377</v>
      </c>
      <c r="T850" s="354" t="s">
        <v>7446</v>
      </c>
    </row>
    <row r="851" spans="1:20" s="365" customFormat="1" ht="38.25">
      <c r="A851" s="299" t="s">
        <v>4760</v>
      </c>
      <c r="B851" s="300" t="s">
        <v>783</v>
      </c>
      <c r="C851" s="354">
        <v>847</v>
      </c>
      <c r="D851" s="354">
        <v>3000514</v>
      </c>
      <c r="E851" s="300" t="s">
        <v>7447</v>
      </c>
      <c r="F851" s="306">
        <v>41609</v>
      </c>
      <c r="G851" s="300" t="s">
        <v>1077</v>
      </c>
      <c r="H851" s="518">
        <v>5.423</v>
      </c>
      <c r="I851" s="518">
        <v>6.4</v>
      </c>
      <c r="J851" s="354">
        <v>2014</v>
      </c>
      <c r="K851" s="354" t="s">
        <v>7375</v>
      </c>
      <c r="L851" s="354">
        <v>2014</v>
      </c>
      <c r="M851" s="354" t="s">
        <v>7376</v>
      </c>
      <c r="N851" s="299" t="s">
        <v>783</v>
      </c>
      <c r="O851" s="301" t="s">
        <v>7382</v>
      </c>
      <c r="P851" s="301" t="s">
        <v>329</v>
      </c>
      <c r="Q851" s="300">
        <v>1</v>
      </c>
      <c r="R851" s="300">
        <v>8</v>
      </c>
      <c r="S851" s="300" t="s">
        <v>7377</v>
      </c>
      <c r="T851" s="354" t="s">
        <v>7448</v>
      </c>
    </row>
    <row r="852" spans="1:20" s="365" customFormat="1" ht="38.25">
      <c r="A852" s="299" t="s">
        <v>4760</v>
      </c>
      <c r="B852" s="300" t="s">
        <v>783</v>
      </c>
      <c r="C852" s="354">
        <v>848</v>
      </c>
      <c r="D852" s="354">
        <v>3000518</v>
      </c>
      <c r="E852" s="300" t="s">
        <v>7449</v>
      </c>
      <c r="F852" s="306">
        <v>41609</v>
      </c>
      <c r="G852" s="300" t="s">
        <v>1077</v>
      </c>
      <c r="H852" s="518">
        <v>18.122</v>
      </c>
      <c r="I852" s="518">
        <v>18.122</v>
      </c>
      <c r="J852" s="354">
        <v>2014</v>
      </c>
      <c r="K852" s="354" t="s">
        <v>7375</v>
      </c>
      <c r="L852" s="354">
        <v>2014</v>
      </c>
      <c r="M852" s="354" t="s">
        <v>7376</v>
      </c>
      <c r="N852" s="299" t="s">
        <v>783</v>
      </c>
      <c r="O852" s="301" t="s">
        <v>7379</v>
      </c>
      <c r="P852" s="301" t="s">
        <v>329</v>
      </c>
      <c r="Q852" s="300">
        <v>1</v>
      </c>
      <c r="R852" s="300">
        <v>8</v>
      </c>
      <c r="S852" s="300" t="s">
        <v>7377</v>
      </c>
      <c r="T852" s="354" t="s">
        <v>7450</v>
      </c>
    </row>
    <row r="853" spans="1:20" s="365" customFormat="1" ht="38.25">
      <c r="A853" s="299" t="s">
        <v>4760</v>
      </c>
      <c r="B853" s="300" t="s">
        <v>783</v>
      </c>
      <c r="C853" s="354">
        <v>849</v>
      </c>
      <c r="D853" s="354">
        <v>3000516</v>
      </c>
      <c r="E853" s="300" t="s">
        <v>7451</v>
      </c>
      <c r="F853" s="306">
        <v>41609</v>
      </c>
      <c r="G853" s="300" t="s">
        <v>1077</v>
      </c>
      <c r="H853" s="518">
        <v>1.9059999999999999</v>
      </c>
      <c r="I853" s="518">
        <v>1.9059999999999999</v>
      </c>
      <c r="J853" s="354">
        <v>2014</v>
      </c>
      <c r="K853" s="354" t="s">
        <v>7375</v>
      </c>
      <c r="L853" s="354">
        <v>2014</v>
      </c>
      <c r="M853" s="354" t="s">
        <v>7376</v>
      </c>
      <c r="N853" s="299" t="s">
        <v>783</v>
      </c>
      <c r="O853" s="301" t="s">
        <v>7379</v>
      </c>
      <c r="P853" s="301" t="s">
        <v>329</v>
      </c>
      <c r="Q853" s="300">
        <v>1</v>
      </c>
      <c r="R853" s="300">
        <v>8</v>
      </c>
      <c r="S853" s="300" t="s">
        <v>7377</v>
      </c>
      <c r="T853" s="354" t="s">
        <v>7452</v>
      </c>
    </row>
    <row r="854" spans="1:20" s="365" customFormat="1" ht="38.25">
      <c r="A854" s="299" t="s">
        <v>4760</v>
      </c>
      <c r="B854" s="300" t="s">
        <v>783</v>
      </c>
      <c r="C854" s="354">
        <v>850</v>
      </c>
      <c r="D854" s="354">
        <v>3000516</v>
      </c>
      <c r="E854" s="300" t="s">
        <v>7453</v>
      </c>
      <c r="F854" s="306">
        <v>41609</v>
      </c>
      <c r="G854" s="300" t="s">
        <v>1077</v>
      </c>
      <c r="H854" s="518">
        <v>8.9</v>
      </c>
      <c r="I854" s="518">
        <v>8.9</v>
      </c>
      <c r="J854" s="354">
        <v>2014</v>
      </c>
      <c r="K854" s="354" t="s">
        <v>7375</v>
      </c>
      <c r="L854" s="354">
        <v>2014</v>
      </c>
      <c r="M854" s="354" t="s">
        <v>7376</v>
      </c>
      <c r="N854" s="299" t="s">
        <v>783</v>
      </c>
      <c r="O854" s="301" t="s">
        <v>7379</v>
      </c>
      <c r="P854" s="301" t="s">
        <v>329</v>
      </c>
      <c r="Q854" s="300">
        <v>1</v>
      </c>
      <c r="R854" s="300">
        <v>8</v>
      </c>
      <c r="S854" s="300" t="s">
        <v>7377</v>
      </c>
      <c r="T854" s="354" t="s">
        <v>7454</v>
      </c>
    </row>
    <row r="855" spans="1:20" s="365" customFormat="1" ht="38.25">
      <c r="A855" s="299" t="s">
        <v>4760</v>
      </c>
      <c r="B855" s="300" t="s">
        <v>783</v>
      </c>
      <c r="C855" s="354">
        <v>851</v>
      </c>
      <c r="D855" s="354">
        <v>3000516</v>
      </c>
      <c r="E855" s="300" t="s">
        <v>7455</v>
      </c>
      <c r="F855" s="306">
        <v>41609</v>
      </c>
      <c r="G855" s="300" t="s">
        <v>1077</v>
      </c>
      <c r="H855" s="518">
        <v>8.8970000000000002</v>
      </c>
      <c r="I855" s="518">
        <v>8.8970000000000002</v>
      </c>
      <c r="J855" s="354">
        <v>2014</v>
      </c>
      <c r="K855" s="354" t="s">
        <v>7375</v>
      </c>
      <c r="L855" s="354">
        <v>2014</v>
      </c>
      <c r="M855" s="354" t="s">
        <v>7376</v>
      </c>
      <c r="N855" s="299" t="s">
        <v>783</v>
      </c>
      <c r="O855" s="301" t="s">
        <v>7379</v>
      </c>
      <c r="P855" s="301" t="s">
        <v>329</v>
      </c>
      <c r="Q855" s="300">
        <v>1</v>
      </c>
      <c r="R855" s="300">
        <v>8</v>
      </c>
      <c r="S855" s="300" t="s">
        <v>7377</v>
      </c>
      <c r="T855" s="354" t="s">
        <v>7454</v>
      </c>
    </row>
    <row r="856" spans="1:20" s="365" customFormat="1" ht="38.25">
      <c r="A856" s="299" t="s">
        <v>4760</v>
      </c>
      <c r="B856" s="300" t="s">
        <v>783</v>
      </c>
      <c r="C856" s="354">
        <v>852</v>
      </c>
      <c r="D856" s="354">
        <v>3000516</v>
      </c>
      <c r="E856" s="300" t="s">
        <v>7456</v>
      </c>
      <c r="F856" s="306">
        <v>41609</v>
      </c>
      <c r="G856" s="300" t="s">
        <v>1077</v>
      </c>
      <c r="H856" s="518">
        <v>12.3</v>
      </c>
      <c r="I856" s="518">
        <v>12.3</v>
      </c>
      <c r="J856" s="354">
        <v>2014</v>
      </c>
      <c r="K856" s="354" t="s">
        <v>7375</v>
      </c>
      <c r="L856" s="354">
        <v>2014</v>
      </c>
      <c r="M856" s="354" t="s">
        <v>7376</v>
      </c>
      <c r="N856" s="299" t="s">
        <v>783</v>
      </c>
      <c r="O856" s="301" t="s">
        <v>7379</v>
      </c>
      <c r="P856" s="301" t="s">
        <v>329</v>
      </c>
      <c r="Q856" s="300">
        <v>1</v>
      </c>
      <c r="R856" s="300">
        <v>8</v>
      </c>
      <c r="S856" s="300" t="s">
        <v>7377</v>
      </c>
      <c r="T856" s="354" t="s">
        <v>7457</v>
      </c>
    </row>
    <row r="857" spans="1:20" s="365" customFormat="1" ht="38.25">
      <c r="A857" s="299" t="s">
        <v>4760</v>
      </c>
      <c r="B857" s="300" t="s">
        <v>783</v>
      </c>
      <c r="C857" s="354">
        <v>853</v>
      </c>
      <c r="D857" s="354">
        <v>3000516</v>
      </c>
      <c r="E857" s="300" t="s">
        <v>7458</v>
      </c>
      <c r="F857" s="306">
        <v>41609</v>
      </c>
      <c r="G857" s="300" t="s">
        <v>1077</v>
      </c>
      <c r="H857" s="518">
        <v>6.907</v>
      </c>
      <c r="I857" s="518">
        <v>6.907</v>
      </c>
      <c r="J857" s="354">
        <v>2014</v>
      </c>
      <c r="K857" s="354" t="s">
        <v>7375</v>
      </c>
      <c r="L857" s="354">
        <v>2014</v>
      </c>
      <c r="M857" s="354" t="s">
        <v>7376</v>
      </c>
      <c r="N857" s="299" t="s">
        <v>783</v>
      </c>
      <c r="O857" s="301" t="s">
        <v>7379</v>
      </c>
      <c r="P857" s="301" t="s">
        <v>329</v>
      </c>
      <c r="Q857" s="300">
        <v>1</v>
      </c>
      <c r="R857" s="300">
        <v>8</v>
      </c>
      <c r="S857" s="300" t="s">
        <v>7377</v>
      </c>
      <c r="T857" s="354" t="s">
        <v>7459</v>
      </c>
    </row>
    <row r="858" spans="1:20" s="365" customFormat="1" ht="38.25">
      <c r="A858" s="299" t="s">
        <v>4760</v>
      </c>
      <c r="B858" s="300" t="s">
        <v>783</v>
      </c>
      <c r="C858" s="354">
        <v>854</v>
      </c>
      <c r="D858" s="354">
        <v>3000516</v>
      </c>
      <c r="E858" s="300" t="s">
        <v>7460</v>
      </c>
      <c r="F858" s="306">
        <v>41609</v>
      </c>
      <c r="G858" s="300" t="s">
        <v>1077</v>
      </c>
      <c r="H858" s="518">
        <v>4.3079999999999998</v>
      </c>
      <c r="I858" s="518">
        <v>4.3079999999999998</v>
      </c>
      <c r="J858" s="354">
        <v>2014</v>
      </c>
      <c r="K858" s="354" t="s">
        <v>7375</v>
      </c>
      <c r="L858" s="354">
        <v>2014</v>
      </c>
      <c r="M858" s="354" t="s">
        <v>7376</v>
      </c>
      <c r="N858" s="299" t="s">
        <v>783</v>
      </c>
      <c r="O858" s="301" t="s">
        <v>7379</v>
      </c>
      <c r="P858" s="301" t="s">
        <v>329</v>
      </c>
      <c r="Q858" s="300">
        <v>1</v>
      </c>
      <c r="R858" s="300">
        <v>8</v>
      </c>
      <c r="S858" s="300" t="s">
        <v>7377</v>
      </c>
      <c r="T858" s="354" t="s">
        <v>7461</v>
      </c>
    </row>
    <row r="859" spans="1:20" s="365" customFormat="1" ht="38.25">
      <c r="A859" s="299" t="s">
        <v>4760</v>
      </c>
      <c r="B859" s="300" t="s">
        <v>783</v>
      </c>
      <c r="C859" s="354">
        <v>855</v>
      </c>
      <c r="D859" s="354">
        <v>3000516</v>
      </c>
      <c r="E859" s="300" t="s">
        <v>7462</v>
      </c>
      <c r="F859" s="306">
        <v>41609</v>
      </c>
      <c r="G859" s="300" t="s">
        <v>1077</v>
      </c>
      <c r="H859" s="518">
        <v>30</v>
      </c>
      <c r="I859" s="518">
        <v>30</v>
      </c>
      <c r="J859" s="354">
        <v>2014</v>
      </c>
      <c r="K859" s="354" t="s">
        <v>7375</v>
      </c>
      <c r="L859" s="354">
        <v>2014</v>
      </c>
      <c r="M859" s="354" t="s">
        <v>7376</v>
      </c>
      <c r="N859" s="299" t="s">
        <v>783</v>
      </c>
      <c r="O859" s="301" t="s">
        <v>7379</v>
      </c>
      <c r="P859" s="301" t="s">
        <v>329</v>
      </c>
      <c r="Q859" s="300">
        <v>1</v>
      </c>
      <c r="R859" s="300">
        <v>8</v>
      </c>
      <c r="S859" s="300" t="s">
        <v>7377</v>
      </c>
      <c r="T859" s="354" t="s">
        <v>7463</v>
      </c>
    </row>
    <row r="860" spans="1:20" s="365" customFormat="1" ht="38.25">
      <c r="A860" s="299" t="s">
        <v>4760</v>
      </c>
      <c r="B860" s="300" t="s">
        <v>783</v>
      </c>
      <c r="C860" s="354">
        <v>856</v>
      </c>
      <c r="D860" s="354">
        <v>3000516</v>
      </c>
      <c r="E860" s="300" t="s">
        <v>7464</v>
      </c>
      <c r="F860" s="306">
        <v>41609</v>
      </c>
      <c r="G860" s="300" t="s">
        <v>1077</v>
      </c>
      <c r="H860" s="518">
        <v>10.454000000000001</v>
      </c>
      <c r="I860" s="518">
        <v>12.336</v>
      </c>
      <c r="J860" s="354">
        <v>2014</v>
      </c>
      <c r="K860" s="354" t="s">
        <v>7375</v>
      </c>
      <c r="L860" s="354">
        <v>2014</v>
      </c>
      <c r="M860" s="354" t="s">
        <v>7376</v>
      </c>
      <c r="N860" s="299" t="s">
        <v>783</v>
      </c>
      <c r="O860" s="301" t="s">
        <v>7405</v>
      </c>
      <c r="P860" s="301" t="s">
        <v>329</v>
      </c>
      <c r="Q860" s="300">
        <v>1</v>
      </c>
      <c r="R860" s="300">
        <v>8</v>
      </c>
      <c r="S860" s="300" t="s">
        <v>7377</v>
      </c>
      <c r="T860" s="354" t="s">
        <v>7465</v>
      </c>
    </row>
    <row r="861" spans="1:20" s="365" customFormat="1" ht="38.25">
      <c r="A861" s="299" t="s">
        <v>4760</v>
      </c>
      <c r="B861" s="300" t="s">
        <v>783</v>
      </c>
      <c r="C861" s="354">
        <v>857</v>
      </c>
      <c r="D861" s="354">
        <v>3000516</v>
      </c>
      <c r="E861" s="300" t="s">
        <v>7466</v>
      </c>
      <c r="F861" s="306">
        <v>41609</v>
      </c>
      <c r="G861" s="300" t="s">
        <v>1077</v>
      </c>
      <c r="H861" s="518">
        <v>5.4</v>
      </c>
      <c r="I861" s="518">
        <v>5.4</v>
      </c>
      <c r="J861" s="354">
        <v>2014</v>
      </c>
      <c r="K861" s="354" t="s">
        <v>7375</v>
      </c>
      <c r="L861" s="354">
        <v>2014</v>
      </c>
      <c r="M861" s="354" t="s">
        <v>7376</v>
      </c>
      <c r="N861" s="299" t="s">
        <v>783</v>
      </c>
      <c r="O861" s="301" t="s">
        <v>7379</v>
      </c>
      <c r="P861" s="301" t="s">
        <v>329</v>
      </c>
      <c r="Q861" s="300">
        <v>1</v>
      </c>
      <c r="R861" s="300">
        <v>8</v>
      </c>
      <c r="S861" s="300" t="s">
        <v>7377</v>
      </c>
      <c r="T861" s="354" t="s">
        <v>7467</v>
      </c>
    </row>
    <row r="862" spans="1:20" s="365" customFormat="1" ht="38.25">
      <c r="A862" s="299" t="s">
        <v>4760</v>
      </c>
      <c r="B862" s="300" t="s">
        <v>783</v>
      </c>
      <c r="C862" s="354">
        <v>858</v>
      </c>
      <c r="D862" s="354">
        <v>3000518</v>
      </c>
      <c r="E862" s="300" t="s">
        <v>7468</v>
      </c>
      <c r="F862" s="306">
        <v>41609</v>
      </c>
      <c r="G862" s="300" t="s">
        <v>1077</v>
      </c>
      <c r="H862" s="518">
        <v>26.207000000000001</v>
      </c>
      <c r="I862" s="518">
        <v>30.925000000000001</v>
      </c>
      <c r="J862" s="354">
        <v>2014</v>
      </c>
      <c r="K862" s="354" t="s">
        <v>7375</v>
      </c>
      <c r="L862" s="354">
        <v>2014</v>
      </c>
      <c r="M862" s="354" t="s">
        <v>7376</v>
      </c>
      <c r="N862" s="299" t="s">
        <v>783</v>
      </c>
      <c r="O862" s="301" t="s">
        <v>7382</v>
      </c>
      <c r="P862" s="301" t="s">
        <v>329</v>
      </c>
      <c r="Q862" s="300">
        <v>1</v>
      </c>
      <c r="R862" s="300">
        <v>8</v>
      </c>
      <c r="S862" s="300" t="s">
        <v>7377</v>
      </c>
      <c r="T862" s="354" t="s">
        <v>7469</v>
      </c>
    </row>
    <row r="863" spans="1:20" s="365" customFormat="1" ht="38.25">
      <c r="A863" s="299" t="s">
        <v>4760</v>
      </c>
      <c r="B863" s="300" t="s">
        <v>783</v>
      </c>
      <c r="C863" s="354">
        <v>859</v>
      </c>
      <c r="D863" s="354">
        <v>3000516</v>
      </c>
      <c r="E863" s="300" t="s">
        <v>7470</v>
      </c>
      <c r="F863" s="306">
        <v>41609</v>
      </c>
      <c r="G863" s="300" t="s">
        <v>1077</v>
      </c>
      <c r="H863" s="518">
        <v>16.8</v>
      </c>
      <c r="I863" s="518">
        <v>16.8</v>
      </c>
      <c r="J863" s="354">
        <v>2014</v>
      </c>
      <c r="K863" s="354" t="s">
        <v>7375</v>
      </c>
      <c r="L863" s="354">
        <v>2014</v>
      </c>
      <c r="M863" s="354" t="s">
        <v>7376</v>
      </c>
      <c r="N863" s="299" t="s">
        <v>783</v>
      </c>
      <c r="O863" s="301" t="s">
        <v>7379</v>
      </c>
      <c r="P863" s="301" t="s">
        <v>329</v>
      </c>
      <c r="Q863" s="300">
        <v>1</v>
      </c>
      <c r="R863" s="300">
        <v>8</v>
      </c>
      <c r="S863" s="300" t="s">
        <v>7377</v>
      </c>
      <c r="T863" s="354" t="s">
        <v>7471</v>
      </c>
    </row>
    <row r="864" spans="1:20" s="365" customFormat="1" ht="38.25">
      <c r="A864" s="299" t="s">
        <v>4760</v>
      </c>
      <c r="B864" s="300" t="s">
        <v>783</v>
      </c>
      <c r="C864" s="354">
        <v>860</v>
      </c>
      <c r="D864" s="354">
        <v>3000516</v>
      </c>
      <c r="E864" s="300" t="s">
        <v>7472</v>
      </c>
      <c r="F864" s="306">
        <v>41609</v>
      </c>
      <c r="G864" s="300" t="s">
        <v>1077</v>
      </c>
      <c r="H864" s="518">
        <v>8.8260000000000005</v>
      </c>
      <c r="I864" s="518">
        <v>8.8260000000000005</v>
      </c>
      <c r="J864" s="354">
        <v>2014</v>
      </c>
      <c r="K864" s="354" t="s">
        <v>7375</v>
      </c>
      <c r="L864" s="354">
        <v>2014</v>
      </c>
      <c r="M864" s="354" t="s">
        <v>7376</v>
      </c>
      <c r="N864" s="299" t="s">
        <v>783</v>
      </c>
      <c r="O864" s="301" t="s">
        <v>7379</v>
      </c>
      <c r="P864" s="301" t="s">
        <v>329</v>
      </c>
      <c r="Q864" s="300">
        <v>1</v>
      </c>
      <c r="R864" s="300">
        <v>8</v>
      </c>
      <c r="S864" s="300" t="s">
        <v>7377</v>
      </c>
      <c r="T864" s="354" t="s">
        <v>7473</v>
      </c>
    </row>
    <row r="865" spans="1:20" s="365" customFormat="1" ht="38.25">
      <c r="A865" s="299" t="s">
        <v>4760</v>
      </c>
      <c r="B865" s="300" t="s">
        <v>783</v>
      </c>
      <c r="C865" s="354">
        <v>861</v>
      </c>
      <c r="D865" s="354">
        <v>3000516</v>
      </c>
      <c r="E865" s="300" t="s">
        <v>7474</v>
      </c>
      <c r="F865" s="306">
        <v>41609</v>
      </c>
      <c r="G865" s="300" t="s">
        <v>1077</v>
      </c>
      <c r="H865" s="518">
        <v>1.2</v>
      </c>
      <c r="I865" s="518">
        <v>1.2</v>
      </c>
      <c r="J865" s="354">
        <v>2014</v>
      </c>
      <c r="K865" s="354" t="s">
        <v>7375</v>
      </c>
      <c r="L865" s="354">
        <v>2014</v>
      </c>
      <c r="M865" s="354" t="s">
        <v>7376</v>
      </c>
      <c r="N865" s="299" t="s">
        <v>783</v>
      </c>
      <c r="O865" s="301" t="s">
        <v>7379</v>
      </c>
      <c r="P865" s="301" t="s">
        <v>329</v>
      </c>
      <c r="Q865" s="300">
        <v>1</v>
      </c>
      <c r="R865" s="300">
        <v>8</v>
      </c>
      <c r="S865" s="300" t="s">
        <v>7377</v>
      </c>
      <c r="T865" s="354" t="s">
        <v>7473</v>
      </c>
    </row>
    <row r="866" spans="1:20" s="365" customFormat="1" ht="38.25">
      <c r="A866" s="299" t="s">
        <v>4760</v>
      </c>
      <c r="B866" s="300" t="s">
        <v>783</v>
      </c>
      <c r="C866" s="354">
        <v>862</v>
      </c>
      <c r="D866" s="354">
        <v>3000518</v>
      </c>
      <c r="E866" s="300" t="s">
        <v>7475</v>
      </c>
      <c r="F866" s="306">
        <v>41609</v>
      </c>
      <c r="G866" s="300" t="s">
        <v>1077</v>
      </c>
      <c r="H866" s="518">
        <v>47.570999999999998</v>
      </c>
      <c r="I866" s="518">
        <v>56.1342</v>
      </c>
      <c r="J866" s="354">
        <v>2014</v>
      </c>
      <c r="K866" s="354" t="s">
        <v>7375</v>
      </c>
      <c r="L866" s="354">
        <v>2014</v>
      </c>
      <c r="M866" s="354" t="s">
        <v>7376</v>
      </c>
      <c r="N866" s="299" t="s">
        <v>783</v>
      </c>
      <c r="O866" s="301" t="s">
        <v>7382</v>
      </c>
      <c r="P866" s="301" t="s">
        <v>329</v>
      </c>
      <c r="Q866" s="300">
        <v>1</v>
      </c>
      <c r="R866" s="300">
        <v>8</v>
      </c>
      <c r="S866" s="300" t="s">
        <v>7377</v>
      </c>
      <c r="T866" s="354" t="s">
        <v>7476</v>
      </c>
    </row>
    <row r="867" spans="1:20" s="365" customFormat="1" ht="38.25">
      <c r="A867" s="299" t="s">
        <v>4760</v>
      </c>
      <c r="B867" s="300" t="s">
        <v>783</v>
      </c>
      <c r="C867" s="354">
        <v>863</v>
      </c>
      <c r="D867" s="354">
        <v>3000518</v>
      </c>
      <c r="E867" s="300" t="s">
        <v>7477</v>
      </c>
      <c r="F867" s="306">
        <v>41609</v>
      </c>
      <c r="G867" s="300" t="s">
        <v>1077</v>
      </c>
      <c r="H867" s="518">
        <v>19.844000000000001</v>
      </c>
      <c r="I867" s="518">
        <v>23.416</v>
      </c>
      <c r="J867" s="354">
        <v>2014</v>
      </c>
      <c r="K867" s="354" t="s">
        <v>7375</v>
      </c>
      <c r="L867" s="354">
        <v>2014</v>
      </c>
      <c r="M867" s="354" t="s">
        <v>7376</v>
      </c>
      <c r="N867" s="299" t="s">
        <v>783</v>
      </c>
      <c r="O867" s="301" t="s">
        <v>7382</v>
      </c>
      <c r="P867" s="301" t="s">
        <v>329</v>
      </c>
      <c r="Q867" s="300">
        <v>1</v>
      </c>
      <c r="R867" s="300">
        <v>8</v>
      </c>
      <c r="S867" s="300" t="s">
        <v>7377</v>
      </c>
      <c r="T867" s="354" t="s">
        <v>7476</v>
      </c>
    </row>
    <row r="868" spans="1:20" s="365" customFormat="1" ht="38.25">
      <c r="A868" s="299" t="s">
        <v>4760</v>
      </c>
      <c r="B868" s="300" t="s">
        <v>783</v>
      </c>
      <c r="C868" s="354">
        <v>864</v>
      </c>
      <c r="D868" s="354">
        <v>3000516</v>
      </c>
      <c r="E868" s="300" t="s">
        <v>7478</v>
      </c>
      <c r="F868" s="306">
        <v>41609</v>
      </c>
      <c r="G868" s="300" t="s">
        <v>1077</v>
      </c>
      <c r="H868" s="518">
        <v>26.033000000000001</v>
      </c>
      <c r="I868" s="518">
        <v>30.72</v>
      </c>
      <c r="J868" s="354">
        <v>2014</v>
      </c>
      <c r="K868" s="354" t="s">
        <v>7375</v>
      </c>
      <c r="L868" s="354">
        <v>2014</v>
      </c>
      <c r="M868" s="354" t="s">
        <v>7376</v>
      </c>
      <c r="N868" s="299" t="s">
        <v>783</v>
      </c>
      <c r="O868" s="301" t="s">
        <v>7405</v>
      </c>
      <c r="P868" s="301" t="s">
        <v>329</v>
      </c>
      <c r="Q868" s="300">
        <v>1</v>
      </c>
      <c r="R868" s="300">
        <v>8</v>
      </c>
      <c r="S868" s="300" t="s">
        <v>7377</v>
      </c>
      <c r="T868" s="354" t="s">
        <v>7479</v>
      </c>
    </row>
    <row r="869" spans="1:20" s="365" customFormat="1" ht="38.25">
      <c r="A869" s="299" t="s">
        <v>4760</v>
      </c>
      <c r="B869" s="300" t="s">
        <v>783</v>
      </c>
      <c r="C869" s="354">
        <v>865</v>
      </c>
      <c r="D869" s="354">
        <v>3000518</v>
      </c>
      <c r="E869" s="300" t="s">
        <v>7480</v>
      </c>
      <c r="F869" s="306">
        <v>41609</v>
      </c>
      <c r="G869" s="300" t="s">
        <v>1077</v>
      </c>
      <c r="H869" s="518">
        <v>20.914999999999999</v>
      </c>
      <c r="I869" s="518">
        <v>24.68</v>
      </c>
      <c r="J869" s="354">
        <v>2014</v>
      </c>
      <c r="K869" s="354" t="s">
        <v>7375</v>
      </c>
      <c r="L869" s="354">
        <v>2014</v>
      </c>
      <c r="M869" s="354" t="s">
        <v>7376</v>
      </c>
      <c r="N869" s="299" t="s">
        <v>783</v>
      </c>
      <c r="O869" s="301" t="s">
        <v>7382</v>
      </c>
      <c r="P869" s="301" t="s">
        <v>329</v>
      </c>
      <c r="Q869" s="300">
        <v>1</v>
      </c>
      <c r="R869" s="300">
        <v>8</v>
      </c>
      <c r="S869" s="300" t="s">
        <v>7377</v>
      </c>
      <c r="T869" s="354" t="s">
        <v>7481</v>
      </c>
    </row>
    <row r="870" spans="1:20" s="365" customFormat="1" ht="38.25">
      <c r="A870" s="299" t="s">
        <v>4760</v>
      </c>
      <c r="B870" s="300" t="s">
        <v>783</v>
      </c>
      <c r="C870" s="354">
        <v>866</v>
      </c>
      <c r="D870" s="354">
        <v>3000518</v>
      </c>
      <c r="E870" s="300" t="s">
        <v>7482</v>
      </c>
      <c r="F870" s="306">
        <v>41609</v>
      </c>
      <c r="G870" s="300" t="s">
        <v>1077</v>
      </c>
      <c r="H870" s="518">
        <v>30.141999999999999</v>
      </c>
      <c r="I870" s="518">
        <v>35.567999999999998</v>
      </c>
      <c r="J870" s="354">
        <v>2014</v>
      </c>
      <c r="K870" s="354" t="s">
        <v>7375</v>
      </c>
      <c r="L870" s="354">
        <v>2014</v>
      </c>
      <c r="M870" s="354" t="s">
        <v>7376</v>
      </c>
      <c r="N870" s="299" t="s">
        <v>783</v>
      </c>
      <c r="O870" s="301" t="s">
        <v>7382</v>
      </c>
      <c r="P870" s="301" t="s">
        <v>329</v>
      </c>
      <c r="Q870" s="300">
        <v>1</v>
      </c>
      <c r="R870" s="300">
        <v>8</v>
      </c>
      <c r="S870" s="300" t="s">
        <v>7377</v>
      </c>
      <c r="T870" s="354" t="s">
        <v>7483</v>
      </c>
    </row>
    <row r="871" spans="1:20" s="365" customFormat="1" ht="38.25">
      <c r="A871" s="299" t="s">
        <v>4760</v>
      </c>
      <c r="B871" s="300" t="s">
        <v>783</v>
      </c>
      <c r="C871" s="354">
        <v>867</v>
      </c>
      <c r="D871" s="354">
        <v>3000516</v>
      </c>
      <c r="E871" s="300" t="s">
        <v>7484</v>
      </c>
      <c r="F871" s="306">
        <v>41609</v>
      </c>
      <c r="G871" s="300" t="s">
        <v>1077</v>
      </c>
      <c r="H871" s="518">
        <v>42.82</v>
      </c>
      <c r="I871" s="518">
        <v>42.82</v>
      </c>
      <c r="J871" s="354">
        <v>2014</v>
      </c>
      <c r="K871" s="354" t="s">
        <v>7375</v>
      </c>
      <c r="L871" s="354">
        <v>2014</v>
      </c>
      <c r="M871" s="354" t="s">
        <v>7376</v>
      </c>
      <c r="N871" s="299" t="s">
        <v>783</v>
      </c>
      <c r="O871" s="301" t="s">
        <v>7379</v>
      </c>
      <c r="P871" s="301" t="s">
        <v>329</v>
      </c>
      <c r="Q871" s="300">
        <v>1</v>
      </c>
      <c r="R871" s="300">
        <v>8</v>
      </c>
      <c r="S871" s="300" t="s">
        <v>7377</v>
      </c>
      <c r="T871" s="354" t="s">
        <v>7485</v>
      </c>
    </row>
    <row r="872" spans="1:20" s="365" customFormat="1" ht="38.25">
      <c r="A872" s="299" t="s">
        <v>4760</v>
      </c>
      <c r="B872" s="300" t="s">
        <v>783</v>
      </c>
      <c r="C872" s="354">
        <v>868</v>
      </c>
      <c r="D872" s="354">
        <v>3000518</v>
      </c>
      <c r="E872" s="300" t="s">
        <v>7486</v>
      </c>
      <c r="F872" s="306">
        <v>41609</v>
      </c>
      <c r="G872" s="300" t="s">
        <v>1077</v>
      </c>
      <c r="H872" s="518">
        <v>69.704999999999998</v>
      </c>
      <c r="I872" s="518">
        <v>69.704999999999998</v>
      </c>
      <c r="J872" s="354">
        <v>2014</v>
      </c>
      <c r="K872" s="354" t="s">
        <v>7375</v>
      </c>
      <c r="L872" s="354">
        <v>2014</v>
      </c>
      <c r="M872" s="354" t="s">
        <v>7376</v>
      </c>
      <c r="N872" s="299" t="s">
        <v>783</v>
      </c>
      <c r="O872" s="301" t="s">
        <v>7379</v>
      </c>
      <c r="P872" s="301" t="s">
        <v>329</v>
      </c>
      <c r="Q872" s="300">
        <v>1</v>
      </c>
      <c r="R872" s="300">
        <v>8</v>
      </c>
      <c r="S872" s="300" t="s">
        <v>7377</v>
      </c>
      <c r="T872" s="354" t="s">
        <v>7487</v>
      </c>
    </row>
    <row r="873" spans="1:20" s="365" customFormat="1" ht="38.25">
      <c r="A873" s="299" t="s">
        <v>4760</v>
      </c>
      <c r="B873" s="300" t="s">
        <v>783</v>
      </c>
      <c r="C873" s="354">
        <v>869</v>
      </c>
      <c r="D873" s="354">
        <v>3000516</v>
      </c>
      <c r="E873" s="300" t="s">
        <v>7488</v>
      </c>
      <c r="F873" s="306">
        <v>41609</v>
      </c>
      <c r="G873" s="300" t="s">
        <v>1077</v>
      </c>
      <c r="H873" s="518">
        <v>29.2</v>
      </c>
      <c r="I873" s="518">
        <v>29.2</v>
      </c>
      <c r="J873" s="354">
        <v>2014</v>
      </c>
      <c r="K873" s="354" t="s">
        <v>7375</v>
      </c>
      <c r="L873" s="354">
        <v>2014</v>
      </c>
      <c r="M873" s="354" t="s">
        <v>7376</v>
      </c>
      <c r="N873" s="299" t="s">
        <v>783</v>
      </c>
      <c r="O873" s="301" t="s">
        <v>7379</v>
      </c>
      <c r="P873" s="301" t="s">
        <v>329</v>
      </c>
      <c r="Q873" s="300">
        <v>1</v>
      </c>
      <c r="R873" s="300">
        <v>8</v>
      </c>
      <c r="S873" s="300" t="s">
        <v>7377</v>
      </c>
      <c r="T873" s="354" t="s">
        <v>7489</v>
      </c>
    </row>
    <row r="874" spans="1:20" s="365" customFormat="1" ht="38.25">
      <c r="A874" s="299" t="s">
        <v>4760</v>
      </c>
      <c r="B874" s="300" t="s">
        <v>783</v>
      </c>
      <c r="C874" s="354">
        <v>870</v>
      </c>
      <c r="D874" s="354">
        <v>3000518</v>
      </c>
      <c r="E874" s="300" t="s">
        <v>7490</v>
      </c>
      <c r="F874" s="306">
        <v>41609</v>
      </c>
      <c r="G874" s="300" t="s">
        <v>1077</v>
      </c>
      <c r="H874" s="518">
        <v>3.7029999999999998</v>
      </c>
      <c r="I874" s="518">
        <v>4.37</v>
      </c>
      <c r="J874" s="354">
        <v>2014</v>
      </c>
      <c r="K874" s="354" t="s">
        <v>7375</v>
      </c>
      <c r="L874" s="354">
        <v>2014</v>
      </c>
      <c r="M874" s="354" t="s">
        <v>7376</v>
      </c>
      <c r="N874" s="299" t="s">
        <v>783</v>
      </c>
      <c r="O874" s="301" t="s">
        <v>7382</v>
      </c>
      <c r="P874" s="301" t="s">
        <v>329</v>
      </c>
      <c r="Q874" s="300">
        <v>1</v>
      </c>
      <c r="R874" s="300">
        <v>8</v>
      </c>
      <c r="S874" s="300" t="s">
        <v>7377</v>
      </c>
      <c r="T874" s="354" t="s">
        <v>7491</v>
      </c>
    </row>
    <row r="875" spans="1:20" s="365" customFormat="1" ht="38.25">
      <c r="A875" s="299" t="s">
        <v>4760</v>
      </c>
      <c r="B875" s="300" t="s">
        <v>783</v>
      </c>
      <c r="C875" s="354">
        <v>871</v>
      </c>
      <c r="D875" s="354">
        <v>3000518</v>
      </c>
      <c r="E875" s="300" t="s">
        <v>7492</v>
      </c>
      <c r="F875" s="306">
        <v>41609</v>
      </c>
      <c r="G875" s="300" t="s">
        <v>1077</v>
      </c>
      <c r="H875" s="518">
        <v>5.37</v>
      </c>
      <c r="I875" s="518">
        <v>6.3339999999999996</v>
      </c>
      <c r="J875" s="354">
        <v>2014</v>
      </c>
      <c r="K875" s="354" t="s">
        <v>7375</v>
      </c>
      <c r="L875" s="354">
        <v>2014</v>
      </c>
      <c r="M875" s="354" t="s">
        <v>7376</v>
      </c>
      <c r="N875" s="299" t="s">
        <v>783</v>
      </c>
      <c r="O875" s="301" t="s">
        <v>7382</v>
      </c>
      <c r="P875" s="301" t="s">
        <v>329</v>
      </c>
      <c r="Q875" s="300">
        <v>1</v>
      </c>
      <c r="R875" s="300">
        <v>8</v>
      </c>
      <c r="S875" s="300" t="s">
        <v>7377</v>
      </c>
      <c r="T875" s="354" t="s">
        <v>7493</v>
      </c>
    </row>
    <row r="876" spans="1:20" s="365" customFormat="1" ht="38.25">
      <c r="A876" s="299" t="s">
        <v>4760</v>
      </c>
      <c r="B876" s="300" t="s">
        <v>783</v>
      </c>
      <c r="C876" s="354">
        <v>872</v>
      </c>
      <c r="D876" s="354">
        <v>3000516</v>
      </c>
      <c r="E876" s="300" t="s">
        <v>7494</v>
      </c>
      <c r="F876" s="306">
        <v>41609</v>
      </c>
      <c r="G876" s="300" t="s">
        <v>1077</v>
      </c>
      <c r="H876" s="518">
        <v>0.84</v>
      </c>
      <c r="I876" s="518">
        <v>0.84</v>
      </c>
      <c r="J876" s="354">
        <v>2014</v>
      </c>
      <c r="K876" s="354" t="s">
        <v>7375</v>
      </c>
      <c r="L876" s="354">
        <v>2014</v>
      </c>
      <c r="M876" s="354" t="s">
        <v>7376</v>
      </c>
      <c r="N876" s="299" t="s">
        <v>783</v>
      </c>
      <c r="O876" s="301" t="s">
        <v>7379</v>
      </c>
      <c r="P876" s="301" t="s">
        <v>329</v>
      </c>
      <c r="Q876" s="300">
        <v>1</v>
      </c>
      <c r="R876" s="300">
        <v>8</v>
      </c>
      <c r="S876" s="300" t="s">
        <v>7377</v>
      </c>
      <c r="T876" s="354" t="s">
        <v>4856</v>
      </c>
    </row>
    <row r="877" spans="1:20" s="365" customFormat="1" ht="38.25">
      <c r="A877" s="299" t="s">
        <v>4760</v>
      </c>
      <c r="B877" s="300" t="s">
        <v>783</v>
      </c>
      <c r="C877" s="354">
        <v>873</v>
      </c>
      <c r="D877" s="354">
        <v>3000516</v>
      </c>
      <c r="E877" s="300" t="s">
        <v>7495</v>
      </c>
      <c r="F877" s="306">
        <v>41609</v>
      </c>
      <c r="G877" s="300" t="s">
        <v>1077</v>
      </c>
      <c r="H877" s="518">
        <v>3.7080000000000002</v>
      </c>
      <c r="I877" s="518">
        <v>3.7080000000000002</v>
      </c>
      <c r="J877" s="354">
        <v>2014</v>
      </c>
      <c r="K877" s="354" t="s">
        <v>7375</v>
      </c>
      <c r="L877" s="354">
        <v>2014</v>
      </c>
      <c r="M877" s="354" t="s">
        <v>7376</v>
      </c>
      <c r="N877" s="299" t="s">
        <v>783</v>
      </c>
      <c r="O877" s="301" t="s">
        <v>7379</v>
      </c>
      <c r="P877" s="301" t="s">
        <v>329</v>
      </c>
      <c r="Q877" s="300">
        <v>1</v>
      </c>
      <c r="R877" s="300">
        <v>8</v>
      </c>
      <c r="S877" s="300" t="s">
        <v>7377</v>
      </c>
      <c r="T877" s="354" t="s">
        <v>7496</v>
      </c>
    </row>
    <row r="878" spans="1:20" s="365" customFormat="1" ht="38.25">
      <c r="A878" s="299" t="s">
        <v>4760</v>
      </c>
      <c r="B878" s="300" t="s">
        <v>783</v>
      </c>
      <c r="C878" s="354">
        <v>874</v>
      </c>
      <c r="D878" s="354">
        <v>3000518</v>
      </c>
      <c r="E878" s="300" t="s">
        <v>7497</v>
      </c>
      <c r="F878" s="306">
        <v>41609</v>
      </c>
      <c r="G878" s="300" t="s">
        <v>1077</v>
      </c>
      <c r="H878" s="518">
        <v>32.49</v>
      </c>
      <c r="I878" s="518">
        <v>38.338000000000001</v>
      </c>
      <c r="J878" s="354">
        <v>2014</v>
      </c>
      <c r="K878" s="354" t="s">
        <v>7375</v>
      </c>
      <c r="L878" s="354">
        <v>2014</v>
      </c>
      <c r="M878" s="354" t="s">
        <v>7376</v>
      </c>
      <c r="N878" s="299" t="s">
        <v>783</v>
      </c>
      <c r="O878" s="301" t="s">
        <v>7382</v>
      </c>
      <c r="P878" s="301" t="s">
        <v>329</v>
      </c>
      <c r="Q878" s="300">
        <v>1</v>
      </c>
      <c r="R878" s="300">
        <v>8</v>
      </c>
      <c r="S878" s="300" t="s">
        <v>7377</v>
      </c>
      <c r="T878" s="354" t="s">
        <v>7498</v>
      </c>
    </row>
    <row r="879" spans="1:20" s="365" customFormat="1" ht="38.25">
      <c r="A879" s="299" t="s">
        <v>4760</v>
      </c>
      <c r="B879" s="300" t="s">
        <v>783</v>
      </c>
      <c r="C879" s="354">
        <v>875</v>
      </c>
      <c r="D879" s="354">
        <v>3000518</v>
      </c>
      <c r="E879" s="300" t="s">
        <v>7499</v>
      </c>
      <c r="F879" s="306">
        <v>41609</v>
      </c>
      <c r="G879" s="300" t="s">
        <v>1077</v>
      </c>
      <c r="H879" s="518">
        <v>7.78</v>
      </c>
      <c r="I879" s="518">
        <v>7.78</v>
      </c>
      <c r="J879" s="354">
        <v>2014</v>
      </c>
      <c r="K879" s="354" t="s">
        <v>7375</v>
      </c>
      <c r="L879" s="354">
        <v>2014</v>
      </c>
      <c r="M879" s="354" t="s">
        <v>7376</v>
      </c>
      <c r="N879" s="299" t="s">
        <v>783</v>
      </c>
      <c r="O879" s="301" t="s">
        <v>7379</v>
      </c>
      <c r="P879" s="301" t="s">
        <v>329</v>
      </c>
      <c r="Q879" s="300">
        <v>1</v>
      </c>
      <c r="R879" s="300">
        <v>8</v>
      </c>
      <c r="S879" s="300" t="s">
        <v>7377</v>
      </c>
      <c r="T879" s="354" t="s">
        <v>7498</v>
      </c>
    </row>
    <row r="880" spans="1:20" s="365" customFormat="1" ht="38.25">
      <c r="A880" s="299" t="s">
        <v>4760</v>
      </c>
      <c r="B880" s="300" t="s">
        <v>783</v>
      </c>
      <c r="C880" s="354">
        <v>876</v>
      </c>
      <c r="D880" s="354">
        <v>3000518</v>
      </c>
      <c r="E880" s="300" t="s">
        <v>7500</v>
      </c>
      <c r="F880" s="306">
        <v>41609</v>
      </c>
      <c r="G880" s="300" t="s">
        <v>1077</v>
      </c>
      <c r="H880" s="518">
        <v>4.9829999999999997</v>
      </c>
      <c r="I880" s="518">
        <v>5.88</v>
      </c>
      <c r="J880" s="354">
        <v>2014</v>
      </c>
      <c r="K880" s="354" t="s">
        <v>7375</v>
      </c>
      <c r="L880" s="354">
        <v>2014</v>
      </c>
      <c r="M880" s="354" t="s">
        <v>7376</v>
      </c>
      <c r="N880" s="299" t="s">
        <v>783</v>
      </c>
      <c r="O880" s="301" t="s">
        <v>7405</v>
      </c>
      <c r="P880" s="301" t="s">
        <v>329</v>
      </c>
      <c r="Q880" s="300">
        <v>1</v>
      </c>
      <c r="R880" s="300">
        <v>8</v>
      </c>
      <c r="S880" s="300" t="s">
        <v>7377</v>
      </c>
      <c r="T880" s="354" t="s">
        <v>7501</v>
      </c>
    </row>
    <row r="881" spans="1:20" s="365" customFormat="1" ht="38.25">
      <c r="A881" s="299" t="s">
        <v>4760</v>
      </c>
      <c r="B881" s="300" t="s">
        <v>783</v>
      </c>
      <c r="C881" s="354">
        <v>877</v>
      </c>
      <c r="D881" s="354">
        <v>3000516</v>
      </c>
      <c r="E881" s="300" t="s">
        <v>7502</v>
      </c>
      <c r="F881" s="306">
        <v>41609</v>
      </c>
      <c r="G881" s="300" t="s">
        <v>1077</v>
      </c>
      <c r="H881" s="518">
        <v>10</v>
      </c>
      <c r="I881" s="518">
        <v>10</v>
      </c>
      <c r="J881" s="354">
        <v>2014</v>
      </c>
      <c r="K881" s="354" t="s">
        <v>7375</v>
      </c>
      <c r="L881" s="354">
        <v>2014</v>
      </c>
      <c r="M881" s="354" t="s">
        <v>7376</v>
      </c>
      <c r="N881" s="299" t="s">
        <v>783</v>
      </c>
      <c r="O881" s="301" t="s">
        <v>7379</v>
      </c>
      <c r="P881" s="301" t="s">
        <v>329</v>
      </c>
      <c r="Q881" s="300">
        <v>1</v>
      </c>
      <c r="R881" s="300">
        <v>8</v>
      </c>
      <c r="S881" s="300" t="s">
        <v>7377</v>
      </c>
      <c r="T881" s="354" t="s">
        <v>7503</v>
      </c>
    </row>
    <row r="882" spans="1:20" s="365" customFormat="1" ht="38.25">
      <c r="A882" s="299" t="s">
        <v>4760</v>
      </c>
      <c r="B882" s="300" t="s">
        <v>783</v>
      </c>
      <c r="C882" s="354">
        <v>878</v>
      </c>
      <c r="D882" s="354">
        <v>3000516</v>
      </c>
      <c r="E882" s="300" t="s">
        <v>7504</v>
      </c>
      <c r="F882" s="306">
        <v>41609</v>
      </c>
      <c r="G882" s="300" t="s">
        <v>1077</v>
      </c>
      <c r="H882" s="518">
        <v>5.1719999999999997</v>
      </c>
      <c r="I882" s="518">
        <v>5.1719999999999997</v>
      </c>
      <c r="J882" s="354">
        <v>2014</v>
      </c>
      <c r="K882" s="354" t="s">
        <v>7375</v>
      </c>
      <c r="L882" s="354">
        <v>2014</v>
      </c>
      <c r="M882" s="354" t="s">
        <v>7376</v>
      </c>
      <c r="N882" s="299" t="s">
        <v>783</v>
      </c>
      <c r="O882" s="301" t="s">
        <v>7379</v>
      </c>
      <c r="P882" s="301" t="s">
        <v>329</v>
      </c>
      <c r="Q882" s="300">
        <v>1</v>
      </c>
      <c r="R882" s="300">
        <v>8</v>
      </c>
      <c r="S882" s="300" t="s">
        <v>7377</v>
      </c>
      <c r="T882" s="354" t="s">
        <v>7416</v>
      </c>
    </row>
    <row r="883" spans="1:20" s="365" customFormat="1" ht="38.25">
      <c r="A883" s="299" t="s">
        <v>4760</v>
      </c>
      <c r="B883" s="300" t="s">
        <v>783</v>
      </c>
      <c r="C883" s="354">
        <v>879</v>
      </c>
      <c r="D883" s="354">
        <v>3000516</v>
      </c>
      <c r="E883" s="300" t="s">
        <v>7505</v>
      </c>
      <c r="F883" s="306">
        <v>41609</v>
      </c>
      <c r="G883" s="300" t="s">
        <v>1077</v>
      </c>
      <c r="H883" s="518">
        <v>9.1950000000000003</v>
      </c>
      <c r="I883" s="518">
        <v>9.1950000000000003</v>
      </c>
      <c r="J883" s="354">
        <v>2014</v>
      </c>
      <c r="K883" s="354" t="s">
        <v>7375</v>
      </c>
      <c r="L883" s="354">
        <v>2014</v>
      </c>
      <c r="M883" s="354" t="s">
        <v>7376</v>
      </c>
      <c r="N883" s="299" t="s">
        <v>783</v>
      </c>
      <c r="O883" s="301" t="s">
        <v>7379</v>
      </c>
      <c r="P883" s="301" t="s">
        <v>329</v>
      </c>
      <c r="Q883" s="300">
        <v>1</v>
      </c>
      <c r="R883" s="300">
        <v>8</v>
      </c>
      <c r="S883" s="300" t="s">
        <v>7377</v>
      </c>
      <c r="T883" s="354" t="s">
        <v>7416</v>
      </c>
    </row>
    <row r="884" spans="1:20" s="365" customFormat="1" ht="38.25">
      <c r="A884" s="299" t="s">
        <v>4760</v>
      </c>
      <c r="B884" s="300" t="s">
        <v>783</v>
      </c>
      <c r="C884" s="354">
        <v>880</v>
      </c>
      <c r="D884" s="354">
        <v>3000516</v>
      </c>
      <c r="E884" s="300" t="s">
        <v>7506</v>
      </c>
      <c r="F884" s="306">
        <v>41609</v>
      </c>
      <c r="G884" s="300" t="s">
        <v>1077</v>
      </c>
      <c r="H884" s="518">
        <v>15.254</v>
      </c>
      <c r="I884" s="518">
        <v>18</v>
      </c>
      <c r="J884" s="354">
        <v>2014</v>
      </c>
      <c r="K884" s="354" t="s">
        <v>7375</v>
      </c>
      <c r="L884" s="354">
        <v>2014</v>
      </c>
      <c r="M884" s="354" t="s">
        <v>7376</v>
      </c>
      <c r="N884" s="299" t="s">
        <v>783</v>
      </c>
      <c r="O884" s="301" t="s">
        <v>7405</v>
      </c>
      <c r="P884" s="301" t="s">
        <v>329</v>
      </c>
      <c r="Q884" s="300">
        <v>1</v>
      </c>
      <c r="R884" s="300">
        <v>8</v>
      </c>
      <c r="S884" s="300" t="s">
        <v>7377</v>
      </c>
      <c r="T884" s="354" t="s">
        <v>7507</v>
      </c>
    </row>
    <row r="885" spans="1:20" s="365" customFormat="1" ht="38.25">
      <c r="A885" s="299" t="s">
        <v>4760</v>
      </c>
      <c r="B885" s="300" t="s">
        <v>783</v>
      </c>
      <c r="C885" s="354">
        <v>881</v>
      </c>
      <c r="D885" s="354">
        <v>3000516</v>
      </c>
      <c r="E885" s="300" t="s">
        <v>7508</v>
      </c>
      <c r="F885" s="306">
        <v>41609</v>
      </c>
      <c r="G885" s="300" t="s">
        <v>1077</v>
      </c>
      <c r="H885" s="518">
        <v>10.423</v>
      </c>
      <c r="I885" s="518">
        <v>10.423</v>
      </c>
      <c r="J885" s="354">
        <v>2014</v>
      </c>
      <c r="K885" s="354" t="s">
        <v>7375</v>
      </c>
      <c r="L885" s="354">
        <v>2014</v>
      </c>
      <c r="M885" s="354" t="s">
        <v>7376</v>
      </c>
      <c r="N885" s="299" t="s">
        <v>783</v>
      </c>
      <c r="O885" s="301" t="s">
        <v>7379</v>
      </c>
      <c r="P885" s="301" t="s">
        <v>329</v>
      </c>
      <c r="Q885" s="300">
        <v>1</v>
      </c>
      <c r="R885" s="300">
        <v>8</v>
      </c>
      <c r="S885" s="300" t="s">
        <v>7377</v>
      </c>
      <c r="T885" s="354" t="s">
        <v>7418</v>
      </c>
    </row>
    <row r="886" spans="1:20" s="365" customFormat="1" ht="38.25">
      <c r="A886" s="299" t="s">
        <v>4760</v>
      </c>
      <c r="B886" s="300" t="s">
        <v>783</v>
      </c>
      <c r="C886" s="354">
        <v>882</v>
      </c>
      <c r="D886" s="354">
        <v>3000516</v>
      </c>
      <c r="E886" s="300" t="s">
        <v>7509</v>
      </c>
      <c r="F886" s="306">
        <v>41609</v>
      </c>
      <c r="G886" s="300" t="s">
        <v>1077</v>
      </c>
      <c r="H886" s="518">
        <v>7.4880000000000004</v>
      </c>
      <c r="I886" s="518">
        <v>7.4880000000000004</v>
      </c>
      <c r="J886" s="354">
        <v>2014</v>
      </c>
      <c r="K886" s="354" t="s">
        <v>7375</v>
      </c>
      <c r="L886" s="354">
        <v>2014</v>
      </c>
      <c r="M886" s="354" t="s">
        <v>7376</v>
      </c>
      <c r="N886" s="299" t="s">
        <v>783</v>
      </c>
      <c r="O886" s="301" t="s">
        <v>7379</v>
      </c>
      <c r="P886" s="301" t="s">
        <v>329</v>
      </c>
      <c r="Q886" s="300">
        <v>1</v>
      </c>
      <c r="R886" s="300">
        <v>8</v>
      </c>
      <c r="S886" s="300" t="s">
        <v>7377</v>
      </c>
      <c r="T886" s="354" t="s">
        <v>7510</v>
      </c>
    </row>
    <row r="887" spans="1:20" s="365" customFormat="1" ht="38.25">
      <c r="A887" s="299" t="s">
        <v>4760</v>
      </c>
      <c r="B887" s="300" t="s">
        <v>783</v>
      </c>
      <c r="C887" s="354">
        <v>883</v>
      </c>
      <c r="D887" s="354">
        <v>3000516</v>
      </c>
      <c r="E887" s="300" t="s">
        <v>7511</v>
      </c>
      <c r="F887" s="306">
        <v>41609</v>
      </c>
      <c r="G887" s="300" t="s">
        <v>1077</v>
      </c>
      <c r="H887" s="518">
        <v>11.423999999999999</v>
      </c>
      <c r="I887" s="518">
        <v>11.423999999999999</v>
      </c>
      <c r="J887" s="354">
        <v>2014</v>
      </c>
      <c r="K887" s="354" t="s">
        <v>7375</v>
      </c>
      <c r="L887" s="354">
        <v>2014</v>
      </c>
      <c r="M887" s="354" t="s">
        <v>7376</v>
      </c>
      <c r="N887" s="299" t="s">
        <v>783</v>
      </c>
      <c r="O887" s="301" t="s">
        <v>7379</v>
      </c>
      <c r="P887" s="301" t="s">
        <v>329</v>
      </c>
      <c r="Q887" s="300">
        <v>1</v>
      </c>
      <c r="R887" s="300">
        <v>8</v>
      </c>
      <c r="S887" s="300" t="s">
        <v>7377</v>
      </c>
      <c r="T887" s="354" t="s">
        <v>7512</v>
      </c>
    </row>
    <row r="888" spans="1:20" s="365" customFormat="1" ht="38.25">
      <c r="A888" s="299" t="s">
        <v>4760</v>
      </c>
      <c r="B888" s="300" t="s">
        <v>783</v>
      </c>
      <c r="C888" s="354">
        <v>884</v>
      </c>
      <c r="D888" s="354">
        <v>3000518</v>
      </c>
      <c r="E888" s="300" t="s">
        <v>7513</v>
      </c>
      <c r="F888" s="306">
        <v>41609</v>
      </c>
      <c r="G888" s="300" t="s">
        <v>1077</v>
      </c>
      <c r="H888" s="518">
        <v>25.565000000000001</v>
      </c>
      <c r="I888" s="518">
        <v>25.565000000000001</v>
      </c>
      <c r="J888" s="354">
        <v>2014</v>
      </c>
      <c r="K888" s="354" t="s">
        <v>7375</v>
      </c>
      <c r="L888" s="354">
        <v>2014</v>
      </c>
      <c r="M888" s="354" t="s">
        <v>7376</v>
      </c>
      <c r="N888" s="299" t="s">
        <v>783</v>
      </c>
      <c r="O888" s="301" t="s">
        <v>7379</v>
      </c>
      <c r="P888" s="301" t="s">
        <v>329</v>
      </c>
      <c r="Q888" s="300">
        <v>1</v>
      </c>
      <c r="R888" s="300">
        <v>8</v>
      </c>
      <c r="S888" s="300" t="s">
        <v>7377</v>
      </c>
      <c r="T888" s="354" t="s">
        <v>7514</v>
      </c>
    </row>
    <row r="889" spans="1:20" s="365" customFormat="1" ht="38.25">
      <c r="A889" s="299" t="s">
        <v>4760</v>
      </c>
      <c r="B889" s="300" t="s">
        <v>783</v>
      </c>
      <c r="C889" s="354">
        <v>885</v>
      </c>
      <c r="D889" s="354">
        <v>3000516</v>
      </c>
      <c r="E889" s="300" t="s">
        <v>7515</v>
      </c>
      <c r="F889" s="306">
        <v>41609</v>
      </c>
      <c r="G889" s="300" t="s">
        <v>1077</v>
      </c>
      <c r="H889" s="518">
        <v>28.992000000000001</v>
      </c>
      <c r="I889" s="518">
        <v>28.992000000000001</v>
      </c>
      <c r="J889" s="354">
        <v>2014</v>
      </c>
      <c r="K889" s="354" t="s">
        <v>7375</v>
      </c>
      <c r="L889" s="354">
        <v>2014</v>
      </c>
      <c r="M889" s="354" t="s">
        <v>7376</v>
      </c>
      <c r="N889" s="299" t="s">
        <v>783</v>
      </c>
      <c r="O889" s="301" t="s">
        <v>7379</v>
      </c>
      <c r="P889" s="301" t="s">
        <v>329</v>
      </c>
      <c r="Q889" s="300">
        <v>1</v>
      </c>
      <c r="R889" s="300">
        <v>8</v>
      </c>
      <c r="S889" s="300" t="s">
        <v>7377</v>
      </c>
      <c r="T889" s="354" t="s">
        <v>7516</v>
      </c>
    </row>
    <row r="890" spans="1:20" s="365" customFormat="1" ht="38.25">
      <c r="A890" s="299" t="s">
        <v>4760</v>
      </c>
      <c r="B890" s="300" t="s">
        <v>783</v>
      </c>
      <c r="C890" s="354">
        <v>886</v>
      </c>
      <c r="D890" s="354">
        <v>3000518</v>
      </c>
      <c r="E890" s="300" t="s">
        <v>7517</v>
      </c>
      <c r="F890" s="306">
        <v>41609</v>
      </c>
      <c r="G890" s="300" t="s">
        <v>1077</v>
      </c>
      <c r="H890" s="518">
        <v>7.6</v>
      </c>
      <c r="I890" s="518">
        <v>7.6</v>
      </c>
      <c r="J890" s="354">
        <v>2014</v>
      </c>
      <c r="K890" s="354" t="s">
        <v>7375</v>
      </c>
      <c r="L890" s="354">
        <v>2014</v>
      </c>
      <c r="M890" s="354" t="s">
        <v>7376</v>
      </c>
      <c r="N890" s="299" t="s">
        <v>783</v>
      </c>
      <c r="O890" s="301" t="s">
        <v>7379</v>
      </c>
      <c r="P890" s="301" t="s">
        <v>329</v>
      </c>
      <c r="Q890" s="300">
        <v>1</v>
      </c>
      <c r="R890" s="300">
        <v>8</v>
      </c>
      <c r="S890" s="300" t="s">
        <v>7377</v>
      </c>
      <c r="T890" s="354" t="s">
        <v>7518</v>
      </c>
    </row>
    <row r="891" spans="1:20" s="365" customFormat="1" ht="38.25">
      <c r="A891" s="299" t="s">
        <v>4760</v>
      </c>
      <c r="B891" s="300" t="s">
        <v>783</v>
      </c>
      <c r="C891" s="354">
        <v>887</v>
      </c>
      <c r="D891" s="354">
        <v>3000516</v>
      </c>
      <c r="E891" s="300" t="s">
        <v>7519</v>
      </c>
      <c r="F891" s="306">
        <v>41609</v>
      </c>
      <c r="G891" s="300" t="s">
        <v>1077</v>
      </c>
      <c r="H891" s="518">
        <v>9</v>
      </c>
      <c r="I891" s="518">
        <v>9</v>
      </c>
      <c r="J891" s="354">
        <v>2014</v>
      </c>
      <c r="K891" s="354" t="s">
        <v>7375</v>
      </c>
      <c r="L891" s="354">
        <v>2014</v>
      </c>
      <c r="M891" s="354" t="s">
        <v>7376</v>
      </c>
      <c r="N891" s="299" t="s">
        <v>783</v>
      </c>
      <c r="O891" s="301" t="s">
        <v>7379</v>
      </c>
      <c r="P891" s="301" t="s">
        <v>329</v>
      </c>
      <c r="Q891" s="300">
        <v>1</v>
      </c>
      <c r="R891" s="300">
        <v>8</v>
      </c>
      <c r="S891" s="300" t="s">
        <v>7377</v>
      </c>
      <c r="T891" s="354" t="s">
        <v>7520</v>
      </c>
    </row>
    <row r="892" spans="1:20" s="365" customFormat="1" ht="38.25">
      <c r="A892" s="299" t="s">
        <v>4760</v>
      </c>
      <c r="B892" s="300" t="s">
        <v>783</v>
      </c>
      <c r="C892" s="354">
        <v>888</v>
      </c>
      <c r="D892" s="354">
        <v>3000516</v>
      </c>
      <c r="E892" s="300" t="s">
        <v>7521</v>
      </c>
      <c r="F892" s="306">
        <v>41609</v>
      </c>
      <c r="G892" s="300" t="s">
        <v>1077</v>
      </c>
      <c r="H892" s="518">
        <v>63.411000000000001</v>
      </c>
      <c r="I892" s="518">
        <v>74.825999999999993</v>
      </c>
      <c r="J892" s="354">
        <v>2014</v>
      </c>
      <c r="K892" s="354" t="s">
        <v>7375</v>
      </c>
      <c r="L892" s="354">
        <v>2014</v>
      </c>
      <c r="M892" s="354" t="s">
        <v>7376</v>
      </c>
      <c r="N892" s="299" t="s">
        <v>783</v>
      </c>
      <c r="O892" s="301" t="s">
        <v>7382</v>
      </c>
      <c r="P892" s="301" t="s">
        <v>329</v>
      </c>
      <c r="Q892" s="300">
        <v>1</v>
      </c>
      <c r="R892" s="300">
        <v>8</v>
      </c>
      <c r="S892" s="300" t="s">
        <v>7377</v>
      </c>
      <c r="T892" s="354" t="s">
        <v>7522</v>
      </c>
    </row>
    <row r="893" spans="1:20" s="365" customFormat="1" ht="38.25">
      <c r="A893" s="299" t="s">
        <v>4760</v>
      </c>
      <c r="B893" s="300" t="s">
        <v>783</v>
      </c>
      <c r="C893" s="354">
        <v>889</v>
      </c>
      <c r="D893" s="354">
        <v>3000518</v>
      </c>
      <c r="E893" s="300" t="s">
        <v>7523</v>
      </c>
      <c r="F893" s="306">
        <v>41609</v>
      </c>
      <c r="G893" s="300" t="s">
        <v>1077</v>
      </c>
      <c r="H893" s="518">
        <v>24</v>
      </c>
      <c r="I893" s="518">
        <v>24</v>
      </c>
      <c r="J893" s="354">
        <v>2014</v>
      </c>
      <c r="K893" s="354" t="s">
        <v>7375</v>
      </c>
      <c r="L893" s="354">
        <v>2014</v>
      </c>
      <c r="M893" s="354" t="s">
        <v>7376</v>
      </c>
      <c r="N893" s="299" t="s">
        <v>783</v>
      </c>
      <c r="O893" s="301" t="s">
        <v>7379</v>
      </c>
      <c r="P893" s="301" t="s">
        <v>329</v>
      </c>
      <c r="Q893" s="300">
        <v>1</v>
      </c>
      <c r="R893" s="300">
        <v>8</v>
      </c>
      <c r="S893" s="300" t="s">
        <v>7377</v>
      </c>
      <c r="T893" s="354" t="s">
        <v>7524</v>
      </c>
    </row>
    <row r="894" spans="1:20" s="365" customFormat="1" ht="38.25">
      <c r="A894" s="299" t="s">
        <v>4760</v>
      </c>
      <c r="B894" s="300" t="s">
        <v>783</v>
      </c>
      <c r="C894" s="354">
        <v>890</v>
      </c>
      <c r="D894" s="354">
        <v>3000516</v>
      </c>
      <c r="E894" s="300" t="s">
        <v>7525</v>
      </c>
      <c r="F894" s="306">
        <v>41609</v>
      </c>
      <c r="G894" s="300" t="s">
        <v>1077</v>
      </c>
      <c r="H894" s="518">
        <v>2.3220000000000001</v>
      </c>
      <c r="I894" s="518">
        <v>2.3220000000000001</v>
      </c>
      <c r="J894" s="354">
        <v>2014</v>
      </c>
      <c r="K894" s="354" t="s">
        <v>7375</v>
      </c>
      <c r="L894" s="354">
        <v>2014</v>
      </c>
      <c r="M894" s="354" t="s">
        <v>7376</v>
      </c>
      <c r="N894" s="299" t="s">
        <v>783</v>
      </c>
      <c r="O894" s="301" t="s">
        <v>7379</v>
      </c>
      <c r="P894" s="301" t="s">
        <v>329</v>
      </c>
      <c r="Q894" s="300">
        <v>1</v>
      </c>
      <c r="R894" s="300">
        <v>8</v>
      </c>
      <c r="S894" s="300" t="s">
        <v>7377</v>
      </c>
      <c r="T894" s="354" t="s">
        <v>7526</v>
      </c>
    </row>
    <row r="895" spans="1:20" s="365" customFormat="1" ht="38.25">
      <c r="A895" s="299" t="s">
        <v>4760</v>
      </c>
      <c r="B895" s="300" t="s">
        <v>783</v>
      </c>
      <c r="C895" s="354">
        <v>891</v>
      </c>
      <c r="D895" s="354">
        <v>3000516</v>
      </c>
      <c r="E895" s="300" t="s">
        <v>7527</v>
      </c>
      <c r="F895" s="306">
        <v>41609</v>
      </c>
      <c r="G895" s="300" t="s">
        <v>1077</v>
      </c>
      <c r="H895" s="518">
        <v>4.3579999999999997</v>
      </c>
      <c r="I895" s="518">
        <v>4.3579999999999997</v>
      </c>
      <c r="J895" s="354">
        <v>2014</v>
      </c>
      <c r="K895" s="354" t="s">
        <v>7375</v>
      </c>
      <c r="L895" s="354">
        <v>2014</v>
      </c>
      <c r="M895" s="354" t="s">
        <v>7376</v>
      </c>
      <c r="N895" s="299" t="s">
        <v>783</v>
      </c>
      <c r="O895" s="301" t="s">
        <v>7379</v>
      </c>
      <c r="P895" s="301" t="s">
        <v>329</v>
      </c>
      <c r="Q895" s="300">
        <v>1</v>
      </c>
      <c r="R895" s="300">
        <v>8</v>
      </c>
      <c r="S895" s="300" t="s">
        <v>7377</v>
      </c>
      <c r="T895" s="354" t="s">
        <v>7528</v>
      </c>
    </row>
    <row r="896" spans="1:20" s="365" customFormat="1" ht="38.25">
      <c r="A896" s="299" t="s">
        <v>4760</v>
      </c>
      <c r="B896" s="300" t="s">
        <v>783</v>
      </c>
      <c r="C896" s="354">
        <v>892</v>
      </c>
      <c r="D896" s="354">
        <v>3000516</v>
      </c>
      <c r="E896" s="300" t="s">
        <v>7529</v>
      </c>
      <c r="F896" s="306">
        <v>41609</v>
      </c>
      <c r="G896" s="300" t="s">
        <v>1077</v>
      </c>
      <c r="H896" s="518">
        <v>4.9000000000000004</v>
      </c>
      <c r="I896" s="518">
        <v>4.9000000000000004</v>
      </c>
      <c r="J896" s="354">
        <v>2014</v>
      </c>
      <c r="K896" s="354" t="s">
        <v>7375</v>
      </c>
      <c r="L896" s="354">
        <v>2014</v>
      </c>
      <c r="M896" s="354" t="s">
        <v>7376</v>
      </c>
      <c r="N896" s="299" t="s">
        <v>783</v>
      </c>
      <c r="O896" s="301" t="s">
        <v>7379</v>
      </c>
      <c r="P896" s="301" t="s">
        <v>329</v>
      </c>
      <c r="Q896" s="300">
        <v>1</v>
      </c>
      <c r="R896" s="300">
        <v>8</v>
      </c>
      <c r="S896" s="300" t="s">
        <v>7377</v>
      </c>
      <c r="T896" s="354" t="s">
        <v>7530</v>
      </c>
    </row>
    <row r="897" spans="1:20" s="365" customFormat="1" ht="38.25">
      <c r="A897" s="299" t="s">
        <v>4760</v>
      </c>
      <c r="B897" s="300" t="s">
        <v>783</v>
      </c>
      <c r="C897" s="354">
        <v>893</v>
      </c>
      <c r="D897" s="354">
        <v>3000515</v>
      </c>
      <c r="E897" s="300" t="s">
        <v>7531</v>
      </c>
      <c r="F897" s="306">
        <v>41609</v>
      </c>
      <c r="G897" s="300" t="s">
        <v>1077</v>
      </c>
      <c r="H897" s="518">
        <v>48</v>
      </c>
      <c r="I897" s="518">
        <v>48</v>
      </c>
      <c r="J897" s="354">
        <v>2014</v>
      </c>
      <c r="K897" s="354" t="s">
        <v>7375</v>
      </c>
      <c r="L897" s="354">
        <v>2014</v>
      </c>
      <c r="M897" s="354" t="s">
        <v>7376</v>
      </c>
      <c r="N897" s="299" t="s">
        <v>783</v>
      </c>
      <c r="O897" s="301" t="s">
        <v>7379</v>
      </c>
      <c r="P897" s="301" t="s">
        <v>329</v>
      </c>
      <c r="Q897" s="300">
        <v>1</v>
      </c>
      <c r="R897" s="300">
        <v>8</v>
      </c>
      <c r="S897" s="300" t="s">
        <v>7377</v>
      </c>
      <c r="T897" s="354" t="s">
        <v>7532</v>
      </c>
    </row>
    <row r="898" spans="1:20" s="365" customFormat="1" ht="38.25">
      <c r="A898" s="299" t="s">
        <v>4760</v>
      </c>
      <c r="B898" s="300" t="s">
        <v>783</v>
      </c>
      <c r="C898" s="354">
        <v>894</v>
      </c>
      <c r="D898" s="354">
        <v>3000516</v>
      </c>
      <c r="E898" s="300" t="s">
        <v>7533</v>
      </c>
      <c r="F898" s="306">
        <v>41609</v>
      </c>
      <c r="G898" s="300" t="s">
        <v>1077</v>
      </c>
      <c r="H898" s="518">
        <v>10.17</v>
      </c>
      <c r="I898" s="518">
        <v>10.17</v>
      </c>
      <c r="J898" s="354">
        <v>2014</v>
      </c>
      <c r="K898" s="354" t="s">
        <v>7375</v>
      </c>
      <c r="L898" s="354">
        <v>2014</v>
      </c>
      <c r="M898" s="354" t="s">
        <v>7376</v>
      </c>
      <c r="N898" s="299" t="s">
        <v>783</v>
      </c>
      <c r="O898" s="301" t="s">
        <v>7379</v>
      </c>
      <c r="P898" s="301" t="s">
        <v>329</v>
      </c>
      <c r="Q898" s="300">
        <v>1</v>
      </c>
      <c r="R898" s="300">
        <v>8</v>
      </c>
      <c r="S898" s="300" t="s">
        <v>7377</v>
      </c>
      <c r="T898" s="354" t="s">
        <v>7534</v>
      </c>
    </row>
    <row r="899" spans="1:20" s="365" customFormat="1" ht="38.25">
      <c r="A899" s="299" t="s">
        <v>4760</v>
      </c>
      <c r="B899" s="300" t="s">
        <v>783</v>
      </c>
      <c r="C899" s="354">
        <v>895</v>
      </c>
      <c r="D899" s="354">
        <v>3000516</v>
      </c>
      <c r="E899" s="300" t="s">
        <v>7535</v>
      </c>
      <c r="F899" s="306">
        <v>41609</v>
      </c>
      <c r="G899" s="300" t="s">
        <v>1077</v>
      </c>
      <c r="H899" s="518">
        <v>3.05</v>
      </c>
      <c r="I899" s="518">
        <v>3.6</v>
      </c>
      <c r="J899" s="354">
        <v>2014</v>
      </c>
      <c r="K899" s="354" t="s">
        <v>7375</v>
      </c>
      <c r="L899" s="354">
        <v>2014</v>
      </c>
      <c r="M899" s="354" t="s">
        <v>7376</v>
      </c>
      <c r="N899" s="299" t="s">
        <v>783</v>
      </c>
      <c r="O899" s="301" t="s">
        <v>7405</v>
      </c>
      <c r="P899" s="301" t="s">
        <v>329</v>
      </c>
      <c r="Q899" s="300">
        <v>1</v>
      </c>
      <c r="R899" s="300">
        <v>8</v>
      </c>
      <c r="S899" s="300" t="s">
        <v>7377</v>
      </c>
      <c r="T899" s="354" t="s">
        <v>7424</v>
      </c>
    </row>
    <row r="900" spans="1:20" s="365" customFormat="1" ht="38.25">
      <c r="A900" s="299" t="s">
        <v>4760</v>
      </c>
      <c r="B900" s="300" t="s">
        <v>783</v>
      </c>
      <c r="C900" s="354">
        <v>896</v>
      </c>
      <c r="D900" s="354">
        <v>3000516</v>
      </c>
      <c r="E900" s="300" t="s">
        <v>7536</v>
      </c>
      <c r="F900" s="306">
        <v>41609</v>
      </c>
      <c r="G900" s="300" t="s">
        <v>1077</v>
      </c>
      <c r="H900" s="518">
        <v>10.08</v>
      </c>
      <c r="I900" s="518">
        <v>10.08</v>
      </c>
      <c r="J900" s="354">
        <v>2014</v>
      </c>
      <c r="K900" s="354" t="s">
        <v>7375</v>
      </c>
      <c r="L900" s="354">
        <v>2014</v>
      </c>
      <c r="M900" s="354" t="s">
        <v>7376</v>
      </c>
      <c r="N900" s="299" t="s">
        <v>783</v>
      </c>
      <c r="O900" s="301" t="s">
        <v>7379</v>
      </c>
      <c r="P900" s="301" t="s">
        <v>329</v>
      </c>
      <c r="Q900" s="300">
        <v>1</v>
      </c>
      <c r="R900" s="300">
        <v>8</v>
      </c>
      <c r="S900" s="300" t="s">
        <v>7377</v>
      </c>
      <c r="T900" s="354" t="s">
        <v>7537</v>
      </c>
    </row>
    <row r="901" spans="1:20" s="365" customFormat="1" ht="38.25">
      <c r="A901" s="299" t="s">
        <v>4760</v>
      </c>
      <c r="B901" s="300" t="s">
        <v>783</v>
      </c>
      <c r="C901" s="354">
        <v>897</v>
      </c>
      <c r="D901" s="354">
        <v>3000516</v>
      </c>
      <c r="E901" s="300" t="s">
        <v>7538</v>
      </c>
      <c r="F901" s="306">
        <v>41609</v>
      </c>
      <c r="G901" s="300" t="s">
        <v>1077</v>
      </c>
      <c r="H901" s="518">
        <v>3.84</v>
      </c>
      <c r="I901" s="518">
        <v>3.84</v>
      </c>
      <c r="J901" s="354">
        <v>2014</v>
      </c>
      <c r="K901" s="354" t="s">
        <v>7375</v>
      </c>
      <c r="L901" s="354">
        <v>2014</v>
      </c>
      <c r="M901" s="354" t="s">
        <v>7376</v>
      </c>
      <c r="N901" s="299" t="s">
        <v>783</v>
      </c>
      <c r="O901" s="301" t="s">
        <v>7379</v>
      </c>
      <c r="P901" s="301" t="s">
        <v>329</v>
      </c>
      <c r="Q901" s="300">
        <v>1</v>
      </c>
      <c r="R901" s="300">
        <v>8</v>
      </c>
      <c r="S901" s="300" t="s">
        <v>7377</v>
      </c>
      <c r="T901" s="354" t="s">
        <v>7539</v>
      </c>
    </row>
    <row r="902" spans="1:20" s="365" customFormat="1" ht="38.25">
      <c r="A902" s="300" t="s">
        <v>4760</v>
      </c>
      <c r="B902" s="300" t="s">
        <v>783</v>
      </c>
      <c r="C902" s="354">
        <v>898</v>
      </c>
      <c r="D902" s="300">
        <v>3000123</v>
      </c>
      <c r="E902" s="300" t="s">
        <v>7540</v>
      </c>
      <c r="F902" s="306">
        <v>41635</v>
      </c>
      <c r="G902" s="300" t="s">
        <v>387</v>
      </c>
      <c r="H902" s="519">
        <v>1000</v>
      </c>
      <c r="I902" s="519">
        <v>1180</v>
      </c>
      <c r="J902" s="300">
        <v>2014</v>
      </c>
      <c r="K902" s="300" t="s">
        <v>7375</v>
      </c>
      <c r="L902" s="300">
        <v>2063</v>
      </c>
      <c r="M902" s="300" t="s">
        <v>7376</v>
      </c>
      <c r="N902" s="299" t="s">
        <v>783</v>
      </c>
      <c r="O902" s="300" t="s">
        <v>7541</v>
      </c>
      <c r="P902" s="301" t="s">
        <v>329</v>
      </c>
      <c r="Q902" s="300">
        <v>1</v>
      </c>
      <c r="R902" s="300">
        <v>8</v>
      </c>
      <c r="S902" s="300" t="s">
        <v>7542</v>
      </c>
      <c r="T902" s="300" t="s">
        <v>5494</v>
      </c>
    </row>
    <row r="903" spans="1:20" s="365" customFormat="1" ht="38.25">
      <c r="A903" s="300" t="s">
        <v>4760</v>
      </c>
      <c r="B903" s="300" t="s">
        <v>783</v>
      </c>
      <c r="C903" s="354">
        <v>899</v>
      </c>
      <c r="D903" s="300">
        <v>3000113</v>
      </c>
      <c r="E903" s="300" t="s">
        <v>7540</v>
      </c>
      <c r="F903" s="306">
        <v>41635</v>
      </c>
      <c r="G903" s="300" t="s">
        <v>387</v>
      </c>
      <c r="H903" s="519">
        <v>200</v>
      </c>
      <c r="I903" s="519">
        <v>236</v>
      </c>
      <c r="J903" s="300">
        <v>2014</v>
      </c>
      <c r="K903" s="300" t="s">
        <v>7375</v>
      </c>
      <c r="L903" s="300">
        <v>2014</v>
      </c>
      <c r="M903" s="300" t="s">
        <v>7376</v>
      </c>
      <c r="N903" s="299" t="s">
        <v>783</v>
      </c>
      <c r="O903" s="300" t="s">
        <v>7543</v>
      </c>
      <c r="P903" s="301" t="s">
        <v>329</v>
      </c>
      <c r="Q903" s="300">
        <v>1</v>
      </c>
      <c r="R903" s="300">
        <v>8</v>
      </c>
      <c r="S903" s="300" t="s">
        <v>7542</v>
      </c>
      <c r="T903" s="300" t="s">
        <v>5494</v>
      </c>
    </row>
    <row r="904" spans="1:20" s="365" customFormat="1" ht="63.75">
      <c r="A904" s="300" t="s">
        <v>4760</v>
      </c>
      <c r="B904" s="300" t="s">
        <v>783</v>
      </c>
      <c r="C904" s="354">
        <v>900</v>
      </c>
      <c r="D904" s="300">
        <v>3000427</v>
      </c>
      <c r="E904" s="300" t="s">
        <v>7544</v>
      </c>
      <c r="F904" s="306">
        <v>41635</v>
      </c>
      <c r="G904" s="300" t="s">
        <v>387</v>
      </c>
      <c r="H904" s="519">
        <v>2186045.3144291202</v>
      </c>
      <c r="I904" s="519">
        <v>2579533.4710263615</v>
      </c>
      <c r="J904" s="300">
        <v>2014</v>
      </c>
      <c r="K904" s="300" t="s">
        <v>7375</v>
      </c>
      <c r="L904" s="300">
        <v>2014</v>
      </c>
      <c r="M904" s="300" t="s">
        <v>7376</v>
      </c>
      <c r="N904" s="299" t="s">
        <v>783</v>
      </c>
      <c r="O904" s="300" t="s">
        <v>7824</v>
      </c>
      <c r="P904" s="301" t="s">
        <v>329</v>
      </c>
      <c r="Q904" s="300">
        <v>1</v>
      </c>
      <c r="R904" s="300">
        <v>8</v>
      </c>
      <c r="S904" s="300" t="s">
        <v>7542</v>
      </c>
      <c r="T904" s="300" t="s">
        <v>5510</v>
      </c>
    </row>
    <row r="905" spans="1:20" s="365" customFormat="1" ht="38.25">
      <c r="A905" s="300" t="s">
        <v>4760</v>
      </c>
      <c r="B905" s="300" t="s">
        <v>783</v>
      </c>
      <c r="C905" s="354">
        <v>901</v>
      </c>
      <c r="D905" s="520">
        <v>3000426</v>
      </c>
      <c r="E905" s="300" t="s">
        <v>7545</v>
      </c>
      <c r="F905" s="306">
        <v>41635</v>
      </c>
      <c r="G905" s="300" t="s">
        <v>387</v>
      </c>
      <c r="H905" s="519">
        <v>2253804.8946063998</v>
      </c>
      <c r="I905" s="519">
        <v>2659489.7756355517</v>
      </c>
      <c r="J905" s="300">
        <v>2014</v>
      </c>
      <c r="K905" s="300" t="s">
        <v>7375</v>
      </c>
      <c r="L905" s="300">
        <v>2014</v>
      </c>
      <c r="M905" s="300" t="s">
        <v>7376</v>
      </c>
      <c r="N905" s="299" t="s">
        <v>783</v>
      </c>
      <c r="O905" s="300" t="s">
        <v>5514</v>
      </c>
      <c r="P905" s="301" t="s">
        <v>329</v>
      </c>
      <c r="Q905" s="300">
        <v>1</v>
      </c>
      <c r="R905" s="300">
        <v>8</v>
      </c>
      <c r="S905" s="300" t="s">
        <v>7542</v>
      </c>
      <c r="T905" s="300" t="s">
        <v>7546</v>
      </c>
    </row>
    <row r="906" spans="1:20" s="365" customFormat="1" ht="51">
      <c r="A906" s="300" t="s">
        <v>4760</v>
      </c>
      <c r="B906" s="300" t="s">
        <v>783</v>
      </c>
      <c r="C906" s="354">
        <v>902</v>
      </c>
      <c r="D906" s="300">
        <v>3000425</v>
      </c>
      <c r="E906" s="300" t="s">
        <v>7547</v>
      </c>
      <c r="F906" s="306">
        <v>41635</v>
      </c>
      <c r="G906" s="300" t="s">
        <v>387</v>
      </c>
      <c r="H906" s="519">
        <v>1426084.88451096</v>
      </c>
      <c r="I906" s="519">
        <v>1682780.1637229326</v>
      </c>
      <c r="J906" s="300">
        <v>2014</v>
      </c>
      <c r="K906" s="300" t="s">
        <v>7375</v>
      </c>
      <c r="L906" s="300">
        <v>2014</v>
      </c>
      <c r="M906" s="300" t="s">
        <v>7376</v>
      </c>
      <c r="N906" s="299" t="s">
        <v>783</v>
      </c>
      <c r="O906" s="300" t="s">
        <v>7825</v>
      </c>
      <c r="P906" s="301" t="s">
        <v>329</v>
      </c>
      <c r="Q906" s="300">
        <v>1</v>
      </c>
      <c r="R906" s="300">
        <v>8</v>
      </c>
      <c r="S906" s="300" t="s">
        <v>7542</v>
      </c>
      <c r="T906" s="300" t="s">
        <v>5512</v>
      </c>
    </row>
    <row r="907" spans="1:20" s="365" customFormat="1" ht="63.75">
      <c r="A907" s="300" t="s">
        <v>4760</v>
      </c>
      <c r="B907" s="309" t="s">
        <v>1199</v>
      </c>
      <c r="C907" s="354">
        <v>903</v>
      </c>
      <c r="D907" s="309">
        <v>3000123</v>
      </c>
      <c r="E907" s="321" t="s">
        <v>4998</v>
      </c>
      <c r="F907" s="322">
        <v>41579</v>
      </c>
      <c r="G907" s="309" t="s">
        <v>387</v>
      </c>
      <c r="H907" s="309">
        <v>2883.0349999999999</v>
      </c>
      <c r="I907" s="309">
        <v>2883.0349999999999</v>
      </c>
      <c r="J907" s="309">
        <v>2013</v>
      </c>
      <c r="K907" s="309" t="s">
        <v>7548</v>
      </c>
      <c r="L907" s="309">
        <v>2028</v>
      </c>
      <c r="M907" s="309" t="s">
        <v>7549</v>
      </c>
      <c r="N907" s="299" t="s">
        <v>1199</v>
      </c>
      <c r="O907" s="325" t="s">
        <v>7550</v>
      </c>
      <c r="P907" s="309" t="s">
        <v>428</v>
      </c>
      <c r="Q907" s="309">
        <v>1</v>
      </c>
      <c r="R907" s="309">
        <v>8</v>
      </c>
      <c r="S907" s="309" t="s">
        <v>4920</v>
      </c>
      <c r="T907" s="309" t="s">
        <v>7551</v>
      </c>
    </row>
    <row r="908" spans="1:20" s="365" customFormat="1" ht="63.75">
      <c r="A908" s="300" t="s">
        <v>4760</v>
      </c>
      <c r="B908" s="309" t="s">
        <v>1199</v>
      </c>
      <c r="C908" s="354">
        <v>904</v>
      </c>
      <c r="D908" s="309">
        <v>3000123</v>
      </c>
      <c r="E908" s="321" t="s">
        <v>4998</v>
      </c>
      <c r="F908" s="322">
        <v>41579</v>
      </c>
      <c r="G908" s="309" t="s">
        <v>387</v>
      </c>
      <c r="H908" s="326">
        <v>3</v>
      </c>
      <c r="I908" s="326">
        <v>3</v>
      </c>
      <c r="J908" s="309">
        <v>2013</v>
      </c>
      <c r="K908" s="309" t="s">
        <v>7548</v>
      </c>
      <c r="L908" s="309">
        <v>2014</v>
      </c>
      <c r="M908" s="309" t="s">
        <v>7548</v>
      </c>
      <c r="N908" s="299" t="s">
        <v>1199</v>
      </c>
      <c r="O908" s="325" t="s">
        <v>7552</v>
      </c>
      <c r="P908" s="309" t="s">
        <v>428</v>
      </c>
      <c r="Q908" s="309">
        <v>1</v>
      </c>
      <c r="R908" s="309">
        <v>8</v>
      </c>
      <c r="S908" s="309" t="s">
        <v>4920</v>
      </c>
      <c r="T908" s="309" t="s">
        <v>7551</v>
      </c>
    </row>
    <row r="909" spans="1:20" s="365" customFormat="1" ht="63.75">
      <c r="A909" s="300" t="s">
        <v>4760</v>
      </c>
      <c r="B909" s="309" t="s">
        <v>1199</v>
      </c>
      <c r="C909" s="354">
        <v>905</v>
      </c>
      <c r="D909" s="309">
        <v>3000123</v>
      </c>
      <c r="E909" s="321" t="s">
        <v>4998</v>
      </c>
      <c r="F909" s="322">
        <v>41579</v>
      </c>
      <c r="G909" s="309" t="s">
        <v>387</v>
      </c>
      <c r="H909" s="326">
        <v>100</v>
      </c>
      <c r="I909" s="326">
        <v>100</v>
      </c>
      <c r="J909" s="309">
        <v>2013</v>
      </c>
      <c r="K909" s="309" t="s">
        <v>7548</v>
      </c>
      <c r="L909" s="309">
        <v>2014</v>
      </c>
      <c r="M909" s="309" t="s">
        <v>7548</v>
      </c>
      <c r="N909" s="299" t="s">
        <v>1199</v>
      </c>
      <c r="O909" s="325" t="s">
        <v>7553</v>
      </c>
      <c r="P909" s="309" t="s">
        <v>428</v>
      </c>
      <c r="Q909" s="309">
        <v>1</v>
      </c>
      <c r="R909" s="309">
        <v>8</v>
      </c>
      <c r="S909" s="309" t="s">
        <v>4920</v>
      </c>
      <c r="T909" s="309" t="s">
        <v>7551</v>
      </c>
    </row>
    <row r="910" spans="1:20" s="365" customFormat="1" ht="63.75">
      <c r="A910" s="300" t="s">
        <v>4760</v>
      </c>
      <c r="B910" s="309" t="s">
        <v>1199</v>
      </c>
      <c r="C910" s="354">
        <v>906</v>
      </c>
      <c r="D910" s="309">
        <v>3000123</v>
      </c>
      <c r="E910" s="321" t="s">
        <v>4998</v>
      </c>
      <c r="F910" s="322">
        <v>41579</v>
      </c>
      <c r="G910" s="309" t="s">
        <v>387</v>
      </c>
      <c r="H910" s="326">
        <v>2</v>
      </c>
      <c r="I910" s="326">
        <v>2</v>
      </c>
      <c r="J910" s="309">
        <v>2013</v>
      </c>
      <c r="K910" s="309" t="s">
        <v>7548</v>
      </c>
      <c r="L910" s="309">
        <v>2014</v>
      </c>
      <c r="M910" s="309" t="s">
        <v>7548</v>
      </c>
      <c r="N910" s="299" t="s">
        <v>1199</v>
      </c>
      <c r="O910" s="325" t="s">
        <v>7554</v>
      </c>
      <c r="P910" s="309" t="s">
        <v>428</v>
      </c>
      <c r="Q910" s="309">
        <v>1</v>
      </c>
      <c r="R910" s="309">
        <v>8</v>
      </c>
      <c r="S910" s="309" t="s">
        <v>4920</v>
      </c>
      <c r="T910" s="309" t="s">
        <v>7555</v>
      </c>
    </row>
    <row r="911" spans="1:20" s="365" customFormat="1" ht="63.75">
      <c r="A911" s="300" t="s">
        <v>4760</v>
      </c>
      <c r="B911" s="309" t="s">
        <v>1199</v>
      </c>
      <c r="C911" s="354">
        <v>907</v>
      </c>
      <c r="D911" s="309">
        <v>3000123</v>
      </c>
      <c r="E911" s="321" t="s">
        <v>4998</v>
      </c>
      <c r="F911" s="322">
        <v>41579</v>
      </c>
      <c r="G911" s="309" t="s">
        <v>387</v>
      </c>
      <c r="H911" s="326">
        <v>10</v>
      </c>
      <c r="I911" s="326">
        <v>10</v>
      </c>
      <c r="J911" s="309">
        <v>2013</v>
      </c>
      <c r="K911" s="309" t="s">
        <v>7548</v>
      </c>
      <c r="L911" s="309">
        <v>2014</v>
      </c>
      <c r="M911" s="309" t="s">
        <v>7548</v>
      </c>
      <c r="N911" s="299" t="s">
        <v>1199</v>
      </c>
      <c r="O911" s="325" t="s">
        <v>7556</v>
      </c>
      <c r="P911" s="309" t="s">
        <v>428</v>
      </c>
      <c r="Q911" s="309">
        <v>1</v>
      </c>
      <c r="R911" s="309">
        <v>8</v>
      </c>
      <c r="S911" s="309" t="s">
        <v>4920</v>
      </c>
      <c r="T911" s="309" t="s">
        <v>7557</v>
      </c>
    </row>
    <row r="912" spans="1:20" s="365" customFormat="1" ht="63.75">
      <c r="A912" s="300" t="s">
        <v>4760</v>
      </c>
      <c r="B912" s="309" t="s">
        <v>1199</v>
      </c>
      <c r="C912" s="354">
        <v>908</v>
      </c>
      <c r="D912" s="309">
        <v>3000123</v>
      </c>
      <c r="E912" s="321" t="s">
        <v>4998</v>
      </c>
      <c r="F912" s="322">
        <v>41579</v>
      </c>
      <c r="G912" s="309" t="s">
        <v>387</v>
      </c>
      <c r="H912" s="326">
        <v>7</v>
      </c>
      <c r="I912" s="326">
        <v>7</v>
      </c>
      <c r="J912" s="309">
        <v>2013</v>
      </c>
      <c r="K912" s="309" t="s">
        <v>7548</v>
      </c>
      <c r="L912" s="309">
        <v>2014</v>
      </c>
      <c r="M912" s="309" t="s">
        <v>7548</v>
      </c>
      <c r="N912" s="299" t="s">
        <v>1199</v>
      </c>
      <c r="O912" s="325" t="s">
        <v>7558</v>
      </c>
      <c r="P912" s="309" t="s">
        <v>428</v>
      </c>
      <c r="Q912" s="309">
        <v>1</v>
      </c>
      <c r="R912" s="309">
        <v>8</v>
      </c>
      <c r="S912" s="309" t="s">
        <v>4920</v>
      </c>
      <c r="T912" s="309" t="s">
        <v>7559</v>
      </c>
    </row>
    <row r="913" spans="1:20" s="365" customFormat="1" ht="63.75">
      <c r="A913" s="300" t="s">
        <v>4760</v>
      </c>
      <c r="B913" s="309" t="s">
        <v>1199</v>
      </c>
      <c r="C913" s="354">
        <v>909</v>
      </c>
      <c r="D913" s="309">
        <v>3000123</v>
      </c>
      <c r="E913" s="321" t="s">
        <v>4998</v>
      </c>
      <c r="F913" s="322">
        <v>41579</v>
      </c>
      <c r="G913" s="309" t="s">
        <v>387</v>
      </c>
      <c r="H913" s="326">
        <v>5</v>
      </c>
      <c r="I913" s="326">
        <v>5</v>
      </c>
      <c r="J913" s="309">
        <v>2013</v>
      </c>
      <c r="K913" s="309" t="s">
        <v>7548</v>
      </c>
      <c r="L913" s="309">
        <v>2014</v>
      </c>
      <c r="M913" s="309" t="s">
        <v>7548</v>
      </c>
      <c r="N913" s="299" t="s">
        <v>1199</v>
      </c>
      <c r="O913" s="325" t="s">
        <v>7560</v>
      </c>
      <c r="P913" s="309" t="s">
        <v>428</v>
      </c>
      <c r="Q913" s="309">
        <v>1</v>
      </c>
      <c r="R913" s="309">
        <v>8</v>
      </c>
      <c r="S913" s="309" t="s">
        <v>4920</v>
      </c>
      <c r="T913" s="309" t="s">
        <v>7559</v>
      </c>
    </row>
    <row r="914" spans="1:20" s="365" customFormat="1" ht="63.75">
      <c r="A914" s="300" t="s">
        <v>4760</v>
      </c>
      <c r="B914" s="309" t="s">
        <v>1199</v>
      </c>
      <c r="C914" s="354">
        <v>910</v>
      </c>
      <c r="D914" s="309">
        <v>3000123</v>
      </c>
      <c r="E914" s="321" t="s">
        <v>4998</v>
      </c>
      <c r="F914" s="322">
        <v>41579</v>
      </c>
      <c r="G914" s="309" t="s">
        <v>387</v>
      </c>
      <c r="H914" s="323">
        <v>2</v>
      </c>
      <c r="I914" s="323">
        <v>2</v>
      </c>
      <c r="J914" s="320">
        <v>2013</v>
      </c>
      <c r="K914" s="336" t="s">
        <v>7548</v>
      </c>
      <c r="L914" s="320">
        <v>2014</v>
      </c>
      <c r="M914" s="336" t="s">
        <v>7548</v>
      </c>
      <c r="N914" s="299" t="s">
        <v>1199</v>
      </c>
      <c r="O914" s="325" t="s">
        <v>7561</v>
      </c>
      <c r="P914" s="309" t="s">
        <v>417</v>
      </c>
      <c r="Q914" s="337">
        <v>1</v>
      </c>
      <c r="R914" s="309">
        <v>8</v>
      </c>
      <c r="S914" s="309" t="s">
        <v>4920</v>
      </c>
      <c r="T914" s="309" t="s">
        <v>7562</v>
      </c>
    </row>
    <row r="915" spans="1:20" s="365" customFormat="1" ht="63.75">
      <c r="A915" s="300" t="s">
        <v>4760</v>
      </c>
      <c r="B915" s="309" t="s">
        <v>1199</v>
      </c>
      <c r="C915" s="354">
        <v>911</v>
      </c>
      <c r="D915" s="309">
        <v>3000123</v>
      </c>
      <c r="E915" s="321" t="s">
        <v>4998</v>
      </c>
      <c r="F915" s="322">
        <v>41579</v>
      </c>
      <c r="G915" s="309" t="s">
        <v>387</v>
      </c>
      <c r="H915" s="323">
        <v>2</v>
      </c>
      <c r="I915" s="323">
        <v>2</v>
      </c>
      <c r="J915" s="320">
        <v>2013</v>
      </c>
      <c r="K915" s="336" t="s">
        <v>7548</v>
      </c>
      <c r="L915" s="320">
        <v>2014</v>
      </c>
      <c r="M915" s="336" t="s">
        <v>7548</v>
      </c>
      <c r="N915" s="299" t="s">
        <v>1199</v>
      </c>
      <c r="O915" s="325" t="s">
        <v>7563</v>
      </c>
      <c r="P915" s="309" t="s">
        <v>417</v>
      </c>
      <c r="Q915" s="337">
        <v>1</v>
      </c>
      <c r="R915" s="309">
        <v>8</v>
      </c>
      <c r="S915" s="309" t="s">
        <v>4920</v>
      </c>
      <c r="T915" s="309" t="s">
        <v>7564</v>
      </c>
    </row>
    <row r="916" spans="1:20" s="365" customFormat="1" ht="63.75">
      <c r="A916" s="300" t="s">
        <v>4760</v>
      </c>
      <c r="B916" s="309" t="s">
        <v>1199</v>
      </c>
      <c r="C916" s="354">
        <v>912</v>
      </c>
      <c r="D916" s="309">
        <v>3000123</v>
      </c>
      <c r="E916" s="321" t="s">
        <v>4998</v>
      </c>
      <c r="F916" s="322">
        <v>41579</v>
      </c>
      <c r="G916" s="309" t="s">
        <v>387</v>
      </c>
      <c r="H916" s="323">
        <v>6</v>
      </c>
      <c r="I916" s="323">
        <v>6</v>
      </c>
      <c r="J916" s="320">
        <v>2013</v>
      </c>
      <c r="K916" s="336" t="s">
        <v>7548</v>
      </c>
      <c r="L916" s="320">
        <v>2028</v>
      </c>
      <c r="M916" s="336" t="s">
        <v>7376</v>
      </c>
      <c r="N916" s="299" t="s">
        <v>1199</v>
      </c>
      <c r="O916" s="325" t="s">
        <v>7565</v>
      </c>
      <c r="P916" s="309" t="s">
        <v>417</v>
      </c>
      <c r="Q916" s="337">
        <v>14</v>
      </c>
      <c r="R916" s="309">
        <v>8</v>
      </c>
      <c r="S916" s="309" t="s">
        <v>4920</v>
      </c>
      <c r="T916" s="309" t="s">
        <v>5682</v>
      </c>
    </row>
    <row r="917" spans="1:20" s="365" customFormat="1" ht="63.75">
      <c r="A917" s="300" t="s">
        <v>4760</v>
      </c>
      <c r="B917" s="309" t="s">
        <v>1199</v>
      </c>
      <c r="C917" s="354">
        <v>913</v>
      </c>
      <c r="D917" s="309">
        <v>3000123</v>
      </c>
      <c r="E917" s="321" t="s">
        <v>4998</v>
      </c>
      <c r="F917" s="322">
        <v>41579</v>
      </c>
      <c r="G917" s="309" t="s">
        <v>387</v>
      </c>
      <c r="H917" s="323">
        <v>5</v>
      </c>
      <c r="I917" s="323">
        <v>5</v>
      </c>
      <c r="J917" s="320">
        <v>2013</v>
      </c>
      <c r="K917" s="336" t="s">
        <v>7548</v>
      </c>
      <c r="L917" s="320">
        <v>2028</v>
      </c>
      <c r="M917" s="336" t="s">
        <v>7376</v>
      </c>
      <c r="N917" s="299" t="s">
        <v>1199</v>
      </c>
      <c r="O917" s="325" t="s">
        <v>7566</v>
      </c>
      <c r="P917" s="309" t="s">
        <v>417</v>
      </c>
      <c r="Q917" s="337">
        <v>17</v>
      </c>
      <c r="R917" s="309">
        <v>8</v>
      </c>
      <c r="S917" s="309" t="s">
        <v>4920</v>
      </c>
      <c r="T917" s="309" t="s">
        <v>7567</v>
      </c>
    </row>
    <row r="918" spans="1:20" s="365" customFormat="1" ht="63.75">
      <c r="A918" s="300" t="s">
        <v>4760</v>
      </c>
      <c r="B918" s="309" t="s">
        <v>1199</v>
      </c>
      <c r="C918" s="354">
        <v>914</v>
      </c>
      <c r="D918" s="309">
        <v>3000123</v>
      </c>
      <c r="E918" s="321" t="s">
        <v>4998</v>
      </c>
      <c r="F918" s="322">
        <v>41579</v>
      </c>
      <c r="G918" s="309" t="s">
        <v>387</v>
      </c>
      <c r="H918" s="323">
        <v>5</v>
      </c>
      <c r="I918" s="323">
        <v>5</v>
      </c>
      <c r="J918" s="320">
        <v>2013</v>
      </c>
      <c r="K918" s="336" t="s">
        <v>7548</v>
      </c>
      <c r="L918" s="320">
        <v>2028</v>
      </c>
      <c r="M918" s="336" t="s">
        <v>7376</v>
      </c>
      <c r="N918" s="299" t="s">
        <v>1199</v>
      </c>
      <c r="O918" s="325" t="s">
        <v>7566</v>
      </c>
      <c r="P918" s="309" t="s">
        <v>428</v>
      </c>
      <c r="Q918" s="337">
        <v>16</v>
      </c>
      <c r="R918" s="309">
        <v>8</v>
      </c>
      <c r="S918" s="309" t="s">
        <v>4920</v>
      </c>
      <c r="T918" s="309" t="s">
        <v>7567</v>
      </c>
    </row>
    <row r="919" spans="1:20" s="365" customFormat="1" ht="63.75">
      <c r="A919" s="300" t="s">
        <v>4760</v>
      </c>
      <c r="B919" s="309" t="s">
        <v>1199</v>
      </c>
      <c r="C919" s="354">
        <v>915</v>
      </c>
      <c r="D919" s="309">
        <v>3000123</v>
      </c>
      <c r="E919" s="321" t="s">
        <v>4998</v>
      </c>
      <c r="F919" s="322">
        <v>41579</v>
      </c>
      <c r="G919" s="309" t="s">
        <v>387</v>
      </c>
      <c r="H919" s="323">
        <v>5</v>
      </c>
      <c r="I919" s="323">
        <v>5</v>
      </c>
      <c r="J919" s="320">
        <v>2013</v>
      </c>
      <c r="K919" s="336" t="s">
        <v>7548</v>
      </c>
      <c r="L919" s="320">
        <v>2028</v>
      </c>
      <c r="M919" s="336" t="s">
        <v>7376</v>
      </c>
      <c r="N919" s="299" t="s">
        <v>1199</v>
      </c>
      <c r="O919" s="325" t="s">
        <v>7566</v>
      </c>
      <c r="P919" s="309" t="s">
        <v>428</v>
      </c>
      <c r="Q919" s="337">
        <v>16</v>
      </c>
      <c r="R919" s="309">
        <v>8</v>
      </c>
      <c r="S919" s="309" t="s">
        <v>4920</v>
      </c>
      <c r="T919" s="309" t="s">
        <v>7567</v>
      </c>
    </row>
    <row r="920" spans="1:20" s="365" customFormat="1" ht="63.75">
      <c r="A920" s="300" t="s">
        <v>4760</v>
      </c>
      <c r="B920" s="309" t="s">
        <v>1199</v>
      </c>
      <c r="C920" s="354">
        <v>916</v>
      </c>
      <c r="D920" s="309">
        <v>3000123</v>
      </c>
      <c r="E920" s="321" t="s">
        <v>4998</v>
      </c>
      <c r="F920" s="322">
        <v>41579</v>
      </c>
      <c r="G920" s="309" t="s">
        <v>387</v>
      </c>
      <c r="H920" s="323">
        <v>5</v>
      </c>
      <c r="I920" s="323">
        <v>5</v>
      </c>
      <c r="J920" s="320">
        <v>2013</v>
      </c>
      <c r="K920" s="336" t="s">
        <v>7548</v>
      </c>
      <c r="L920" s="320">
        <v>2028</v>
      </c>
      <c r="M920" s="336" t="s">
        <v>7376</v>
      </c>
      <c r="N920" s="299" t="s">
        <v>1199</v>
      </c>
      <c r="O920" s="325" t="s">
        <v>7566</v>
      </c>
      <c r="P920" s="309" t="s">
        <v>428</v>
      </c>
      <c r="Q920" s="337">
        <v>16</v>
      </c>
      <c r="R920" s="309">
        <v>8</v>
      </c>
      <c r="S920" s="309" t="s">
        <v>4920</v>
      </c>
      <c r="T920" s="309" t="s">
        <v>7567</v>
      </c>
    </row>
    <row r="921" spans="1:20" s="365" customFormat="1" ht="63.75">
      <c r="A921" s="300" t="s">
        <v>4760</v>
      </c>
      <c r="B921" s="309" t="s">
        <v>1199</v>
      </c>
      <c r="C921" s="354">
        <v>917</v>
      </c>
      <c r="D921" s="309">
        <v>3000123</v>
      </c>
      <c r="E921" s="321" t="s">
        <v>4998</v>
      </c>
      <c r="F921" s="322">
        <v>41579</v>
      </c>
      <c r="G921" s="309" t="s">
        <v>387</v>
      </c>
      <c r="H921" s="323">
        <v>5</v>
      </c>
      <c r="I921" s="323">
        <v>5</v>
      </c>
      <c r="J921" s="320">
        <v>2013</v>
      </c>
      <c r="K921" s="336" t="s">
        <v>7548</v>
      </c>
      <c r="L921" s="320">
        <v>2028</v>
      </c>
      <c r="M921" s="336" t="s">
        <v>7376</v>
      </c>
      <c r="N921" s="299" t="s">
        <v>1199</v>
      </c>
      <c r="O921" s="325" t="s">
        <v>7566</v>
      </c>
      <c r="P921" s="309" t="s">
        <v>428</v>
      </c>
      <c r="Q921" s="337">
        <v>16</v>
      </c>
      <c r="R921" s="309">
        <v>8</v>
      </c>
      <c r="S921" s="309" t="s">
        <v>4920</v>
      </c>
      <c r="T921" s="309" t="s">
        <v>7567</v>
      </c>
    </row>
    <row r="922" spans="1:20" s="365" customFormat="1" ht="63.75">
      <c r="A922" s="300" t="s">
        <v>4760</v>
      </c>
      <c r="B922" s="309" t="s">
        <v>1199</v>
      </c>
      <c r="C922" s="354">
        <v>918</v>
      </c>
      <c r="D922" s="309">
        <v>3000123</v>
      </c>
      <c r="E922" s="321" t="s">
        <v>4998</v>
      </c>
      <c r="F922" s="322">
        <v>41579</v>
      </c>
      <c r="G922" s="309" t="s">
        <v>387</v>
      </c>
      <c r="H922" s="323">
        <v>5</v>
      </c>
      <c r="I922" s="323">
        <v>5</v>
      </c>
      <c r="J922" s="320">
        <v>2013</v>
      </c>
      <c r="K922" s="336" t="s">
        <v>7548</v>
      </c>
      <c r="L922" s="320">
        <v>2028</v>
      </c>
      <c r="M922" s="336" t="s">
        <v>7376</v>
      </c>
      <c r="N922" s="299" t="s">
        <v>1199</v>
      </c>
      <c r="O922" s="325" t="s">
        <v>7566</v>
      </c>
      <c r="P922" s="309" t="s">
        <v>428</v>
      </c>
      <c r="Q922" s="337">
        <v>16</v>
      </c>
      <c r="R922" s="309">
        <v>8</v>
      </c>
      <c r="S922" s="309" t="s">
        <v>4920</v>
      </c>
      <c r="T922" s="309" t="s">
        <v>7567</v>
      </c>
    </row>
    <row r="923" spans="1:20" s="365" customFormat="1" ht="63.75">
      <c r="A923" s="300" t="s">
        <v>4760</v>
      </c>
      <c r="B923" s="309" t="s">
        <v>1199</v>
      </c>
      <c r="C923" s="354">
        <v>919</v>
      </c>
      <c r="D923" s="309">
        <v>3000123</v>
      </c>
      <c r="E923" s="321" t="s">
        <v>4998</v>
      </c>
      <c r="F923" s="322">
        <v>41579</v>
      </c>
      <c r="G923" s="309" t="s">
        <v>387</v>
      </c>
      <c r="H923" s="323">
        <v>5</v>
      </c>
      <c r="I923" s="323">
        <v>5</v>
      </c>
      <c r="J923" s="320">
        <v>2013</v>
      </c>
      <c r="K923" s="336" t="s">
        <v>7548</v>
      </c>
      <c r="L923" s="320">
        <v>2028</v>
      </c>
      <c r="M923" s="336" t="s">
        <v>7376</v>
      </c>
      <c r="N923" s="299" t="s">
        <v>1199</v>
      </c>
      <c r="O923" s="325" t="s">
        <v>7566</v>
      </c>
      <c r="P923" s="309" t="s">
        <v>428</v>
      </c>
      <c r="Q923" s="337">
        <v>16</v>
      </c>
      <c r="R923" s="309">
        <v>8</v>
      </c>
      <c r="S923" s="309" t="s">
        <v>4920</v>
      </c>
      <c r="T923" s="309" t="s">
        <v>7567</v>
      </c>
    </row>
    <row r="924" spans="1:20" s="365" customFormat="1" ht="63.75">
      <c r="A924" s="300" t="s">
        <v>4760</v>
      </c>
      <c r="B924" s="309" t="s">
        <v>1199</v>
      </c>
      <c r="C924" s="354">
        <v>920</v>
      </c>
      <c r="D924" s="309">
        <v>3000123</v>
      </c>
      <c r="E924" s="321" t="s">
        <v>4998</v>
      </c>
      <c r="F924" s="322">
        <v>41579</v>
      </c>
      <c r="G924" s="309" t="s">
        <v>387</v>
      </c>
      <c r="H924" s="323">
        <v>5</v>
      </c>
      <c r="I924" s="323">
        <v>5</v>
      </c>
      <c r="J924" s="320">
        <v>2013</v>
      </c>
      <c r="K924" s="336" t="s">
        <v>7548</v>
      </c>
      <c r="L924" s="320">
        <v>2028</v>
      </c>
      <c r="M924" s="336" t="s">
        <v>7376</v>
      </c>
      <c r="N924" s="299" t="s">
        <v>1199</v>
      </c>
      <c r="O924" s="325" t="s">
        <v>7566</v>
      </c>
      <c r="P924" s="309" t="s">
        <v>428</v>
      </c>
      <c r="Q924" s="337">
        <v>16</v>
      </c>
      <c r="R924" s="309">
        <v>8</v>
      </c>
      <c r="S924" s="309" t="s">
        <v>4920</v>
      </c>
      <c r="T924" s="309" t="s">
        <v>7567</v>
      </c>
    </row>
    <row r="925" spans="1:20" s="365" customFormat="1" ht="63.75">
      <c r="A925" s="300" t="s">
        <v>4760</v>
      </c>
      <c r="B925" s="309" t="s">
        <v>1199</v>
      </c>
      <c r="C925" s="354">
        <v>921</v>
      </c>
      <c r="D925" s="309">
        <v>3000123</v>
      </c>
      <c r="E925" s="321" t="s">
        <v>4998</v>
      </c>
      <c r="F925" s="322">
        <v>41579</v>
      </c>
      <c r="G925" s="309" t="s">
        <v>387</v>
      </c>
      <c r="H925" s="323">
        <v>5</v>
      </c>
      <c r="I925" s="323">
        <v>5</v>
      </c>
      <c r="J925" s="320">
        <v>2013</v>
      </c>
      <c r="K925" s="336" t="s">
        <v>7548</v>
      </c>
      <c r="L925" s="320">
        <v>2028</v>
      </c>
      <c r="M925" s="336" t="s">
        <v>7376</v>
      </c>
      <c r="N925" s="299" t="s">
        <v>1199</v>
      </c>
      <c r="O925" s="325" t="s">
        <v>7566</v>
      </c>
      <c r="P925" s="309" t="s">
        <v>428</v>
      </c>
      <c r="Q925" s="337">
        <v>16</v>
      </c>
      <c r="R925" s="309">
        <v>8</v>
      </c>
      <c r="S925" s="309" t="s">
        <v>4920</v>
      </c>
      <c r="T925" s="309" t="s">
        <v>7567</v>
      </c>
    </row>
    <row r="926" spans="1:20" s="365" customFormat="1" ht="63.75">
      <c r="A926" s="300" t="s">
        <v>4760</v>
      </c>
      <c r="B926" s="309" t="s">
        <v>1199</v>
      </c>
      <c r="C926" s="354">
        <v>922</v>
      </c>
      <c r="D926" s="309">
        <v>3000123</v>
      </c>
      <c r="E926" s="321" t="s">
        <v>4998</v>
      </c>
      <c r="F926" s="322">
        <v>41579</v>
      </c>
      <c r="G926" s="309" t="s">
        <v>387</v>
      </c>
      <c r="H926" s="323">
        <v>5</v>
      </c>
      <c r="I926" s="323">
        <v>5</v>
      </c>
      <c r="J926" s="320">
        <v>2013</v>
      </c>
      <c r="K926" s="336" t="s">
        <v>7548</v>
      </c>
      <c r="L926" s="320">
        <v>2028</v>
      </c>
      <c r="M926" s="336" t="s">
        <v>7376</v>
      </c>
      <c r="N926" s="299" t="s">
        <v>1199</v>
      </c>
      <c r="O926" s="325" t="s">
        <v>7566</v>
      </c>
      <c r="P926" s="309" t="s">
        <v>428</v>
      </c>
      <c r="Q926" s="337">
        <v>16</v>
      </c>
      <c r="R926" s="309">
        <v>8</v>
      </c>
      <c r="S926" s="309" t="s">
        <v>4920</v>
      </c>
      <c r="T926" s="309" t="s">
        <v>7567</v>
      </c>
    </row>
    <row r="927" spans="1:20" s="365" customFormat="1" ht="63.75">
      <c r="A927" s="300" t="s">
        <v>4760</v>
      </c>
      <c r="B927" s="309" t="s">
        <v>1199</v>
      </c>
      <c r="C927" s="354">
        <v>923</v>
      </c>
      <c r="D927" s="309">
        <v>3000123</v>
      </c>
      <c r="E927" s="321" t="s">
        <v>4998</v>
      </c>
      <c r="F927" s="322">
        <v>41579</v>
      </c>
      <c r="G927" s="309" t="s">
        <v>387</v>
      </c>
      <c r="H927" s="323">
        <v>5</v>
      </c>
      <c r="I927" s="323">
        <v>5</v>
      </c>
      <c r="J927" s="320">
        <v>2013</v>
      </c>
      <c r="K927" s="336" t="s">
        <v>7548</v>
      </c>
      <c r="L927" s="320">
        <v>2028</v>
      </c>
      <c r="M927" s="336" t="s">
        <v>7376</v>
      </c>
      <c r="N927" s="299" t="s">
        <v>1199</v>
      </c>
      <c r="O927" s="325" t="s">
        <v>7566</v>
      </c>
      <c r="P927" s="309" t="s">
        <v>428</v>
      </c>
      <c r="Q927" s="337">
        <v>16</v>
      </c>
      <c r="R927" s="309">
        <v>8</v>
      </c>
      <c r="S927" s="309" t="s">
        <v>4920</v>
      </c>
      <c r="T927" s="309" t="s">
        <v>7567</v>
      </c>
    </row>
    <row r="928" spans="1:20" s="365" customFormat="1" ht="63.75">
      <c r="A928" s="300" t="s">
        <v>4760</v>
      </c>
      <c r="B928" s="309" t="s">
        <v>1199</v>
      </c>
      <c r="C928" s="354">
        <v>924</v>
      </c>
      <c r="D928" s="309">
        <v>3000123</v>
      </c>
      <c r="E928" s="321" t="s">
        <v>4998</v>
      </c>
      <c r="F928" s="322">
        <v>41579</v>
      </c>
      <c r="G928" s="309" t="s">
        <v>387</v>
      </c>
      <c r="H928" s="323">
        <v>5</v>
      </c>
      <c r="I928" s="323">
        <v>5</v>
      </c>
      <c r="J928" s="320">
        <v>2013</v>
      </c>
      <c r="K928" s="336" t="s">
        <v>7548</v>
      </c>
      <c r="L928" s="320">
        <v>2028</v>
      </c>
      <c r="M928" s="336" t="s">
        <v>7376</v>
      </c>
      <c r="N928" s="299" t="s">
        <v>1199</v>
      </c>
      <c r="O928" s="325" t="s">
        <v>7566</v>
      </c>
      <c r="P928" s="309" t="s">
        <v>428</v>
      </c>
      <c r="Q928" s="337">
        <v>16</v>
      </c>
      <c r="R928" s="309">
        <v>8</v>
      </c>
      <c r="S928" s="309" t="s">
        <v>4920</v>
      </c>
      <c r="T928" s="309" t="s">
        <v>7567</v>
      </c>
    </row>
    <row r="929" spans="1:20" s="365" customFormat="1" ht="63.75">
      <c r="A929" s="300" t="s">
        <v>4760</v>
      </c>
      <c r="B929" s="309" t="s">
        <v>1199</v>
      </c>
      <c r="C929" s="354">
        <v>925</v>
      </c>
      <c r="D929" s="309">
        <v>3000123</v>
      </c>
      <c r="E929" s="321" t="s">
        <v>4998</v>
      </c>
      <c r="F929" s="322">
        <v>41579</v>
      </c>
      <c r="G929" s="309" t="s">
        <v>387</v>
      </c>
      <c r="H929" s="323">
        <v>5</v>
      </c>
      <c r="I929" s="323">
        <v>5</v>
      </c>
      <c r="J929" s="320">
        <v>2013</v>
      </c>
      <c r="K929" s="336" t="s">
        <v>7548</v>
      </c>
      <c r="L929" s="320">
        <v>2028</v>
      </c>
      <c r="M929" s="336" t="s">
        <v>7376</v>
      </c>
      <c r="N929" s="299" t="s">
        <v>1199</v>
      </c>
      <c r="O929" s="325" t="s">
        <v>7566</v>
      </c>
      <c r="P929" s="309" t="s">
        <v>428</v>
      </c>
      <c r="Q929" s="337">
        <v>16</v>
      </c>
      <c r="R929" s="309">
        <v>8</v>
      </c>
      <c r="S929" s="309" t="s">
        <v>4920</v>
      </c>
      <c r="T929" s="309" t="s">
        <v>7567</v>
      </c>
    </row>
    <row r="930" spans="1:20" s="365" customFormat="1" ht="63.75">
      <c r="A930" s="300" t="s">
        <v>4760</v>
      </c>
      <c r="B930" s="309" t="s">
        <v>1199</v>
      </c>
      <c r="C930" s="354">
        <v>926</v>
      </c>
      <c r="D930" s="309">
        <v>3000123</v>
      </c>
      <c r="E930" s="321" t="s">
        <v>4998</v>
      </c>
      <c r="F930" s="322">
        <v>41579</v>
      </c>
      <c r="G930" s="309" t="s">
        <v>387</v>
      </c>
      <c r="H930" s="323">
        <v>5.516</v>
      </c>
      <c r="I930" s="323">
        <v>5.516</v>
      </c>
      <c r="J930" s="320">
        <v>2013</v>
      </c>
      <c r="K930" s="336" t="s">
        <v>7548</v>
      </c>
      <c r="L930" s="320">
        <v>2028</v>
      </c>
      <c r="M930" s="336" t="s">
        <v>7376</v>
      </c>
      <c r="N930" s="299" t="s">
        <v>1199</v>
      </c>
      <c r="O930" s="325" t="s">
        <v>7568</v>
      </c>
      <c r="P930" s="309" t="s">
        <v>428</v>
      </c>
      <c r="Q930" s="337">
        <v>169</v>
      </c>
      <c r="R930" s="309">
        <v>8</v>
      </c>
      <c r="S930" s="309" t="s">
        <v>4920</v>
      </c>
      <c r="T930" s="309" t="s">
        <v>7569</v>
      </c>
    </row>
    <row r="931" spans="1:20" s="365" customFormat="1" ht="63.75">
      <c r="A931" s="300" t="s">
        <v>4760</v>
      </c>
      <c r="B931" s="309" t="s">
        <v>1199</v>
      </c>
      <c r="C931" s="354">
        <v>927</v>
      </c>
      <c r="D931" s="309">
        <v>3000123</v>
      </c>
      <c r="E931" s="321" t="s">
        <v>4998</v>
      </c>
      <c r="F931" s="322">
        <v>41579</v>
      </c>
      <c r="G931" s="309" t="s">
        <v>387</v>
      </c>
      <c r="H931" s="323">
        <v>10.7</v>
      </c>
      <c r="I931" s="323">
        <v>10.7</v>
      </c>
      <c r="J931" s="320">
        <v>2013</v>
      </c>
      <c r="K931" s="336" t="s">
        <v>7548</v>
      </c>
      <c r="L931" s="320">
        <v>2028</v>
      </c>
      <c r="M931" s="336" t="s">
        <v>7376</v>
      </c>
      <c r="N931" s="299" t="s">
        <v>1199</v>
      </c>
      <c r="O931" s="325" t="s">
        <v>7570</v>
      </c>
      <c r="P931" s="309" t="s">
        <v>428</v>
      </c>
      <c r="Q931" s="337">
        <v>284</v>
      </c>
      <c r="R931" s="309">
        <v>8</v>
      </c>
      <c r="S931" s="309" t="s">
        <v>4920</v>
      </c>
      <c r="T931" s="309" t="s">
        <v>7571</v>
      </c>
    </row>
    <row r="932" spans="1:20" s="365" customFormat="1" ht="63.75">
      <c r="A932" s="300" t="s">
        <v>4760</v>
      </c>
      <c r="B932" s="309" t="s">
        <v>1199</v>
      </c>
      <c r="C932" s="354">
        <v>928</v>
      </c>
      <c r="D932" s="309">
        <v>3000123</v>
      </c>
      <c r="E932" s="321" t="s">
        <v>4998</v>
      </c>
      <c r="F932" s="322">
        <v>41579</v>
      </c>
      <c r="G932" s="309" t="s">
        <v>387</v>
      </c>
      <c r="H932" s="323">
        <v>4.76</v>
      </c>
      <c r="I932" s="323">
        <v>4.76</v>
      </c>
      <c r="J932" s="320">
        <v>2013</v>
      </c>
      <c r="K932" s="336" t="s">
        <v>7548</v>
      </c>
      <c r="L932" s="320">
        <v>2028</v>
      </c>
      <c r="M932" s="336" t="s">
        <v>7376</v>
      </c>
      <c r="N932" s="299" t="s">
        <v>1199</v>
      </c>
      <c r="O932" s="325" t="s">
        <v>7572</v>
      </c>
      <c r="P932" s="309" t="s">
        <v>428</v>
      </c>
      <c r="Q932" s="337">
        <v>33</v>
      </c>
      <c r="R932" s="309">
        <v>8</v>
      </c>
      <c r="S932" s="309" t="s">
        <v>4920</v>
      </c>
      <c r="T932" s="309" t="s">
        <v>7573</v>
      </c>
    </row>
    <row r="933" spans="1:20" s="365" customFormat="1" ht="63.75">
      <c r="A933" s="300" t="s">
        <v>4760</v>
      </c>
      <c r="B933" s="309" t="s">
        <v>1199</v>
      </c>
      <c r="C933" s="354">
        <v>929</v>
      </c>
      <c r="D933" s="309">
        <v>3000123</v>
      </c>
      <c r="E933" s="321" t="s">
        <v>4998</v>
      </c>
      <c r="F933" s="322">
        <v>41579</v>
      </c>
      <c r="G933" s="309" t="s">
        <v>387</v>
      </c>
      <c r="H933" s="323">
        <v>4.76</v>
      </c>
      <c r="I933" s="323">
        <v>4.76</v>
      </c>
      <c r="J933" s="320">
        <v>2013</v>
      </c>
      <c r="K933" s="336" t="s">
        <v>7548</v>
      </c>
      <c r="L933" s="320">
        <v>2028</v>
      </c>
      <c r="M933" s="336" t="s">
        <v>7376</v>
      </c>
      <c r="N933" s="299" t="s">
        <v>1199</v>
      </c>
      <c r="O933" s="325" t="s">
        <v>7572</v>
      </c>
      <c r="P933" s="309" t="s">
        <v>428</v>
      </c>
      <c r="Q933" s="337">
        <v>33</v>
      </c>
      <c r="R933" s="309">
        <v>8</v>
      </c>
      <c r="S933" s="309" t="s">
        <v>4920</v>
      </c>
      <c r="T933" s="309" t="s">
        <v>7573</v>
      </c>
    </row>
    <row r="934" spans="1:20" s="365" customFormat="1" ht="63.75">
      <c r="A934" s="300" t="s">
        <v>4760</v>
      </c>
      <c r="B934" s="309" t="s">
        <v>1199</v>
      </c>
      <c r="C934" s="354">
        <v>930</v>
      </c>
      <c r="D934" s="309">
        <v>3000123</v>
      </c>
      <c r="E934" s="321" t="s">
        <v>4998</v>
      </c>
      <c r="F934" s="322">
        <v>41579</v>
      </c>
      <c r="G934" s="309" t="s">
        <v>387</v>
      </c>
      <c r="H934" s="323">
        <v>4.76</v>
      </c>
      <c r="I934" s="323">
        <v>4.76</v>
      </c>
      <c r="J934" s="320">
        <v>2013</v>
      </c>
      <c r="K934" s="336" t="s">
        <v>7548</v>
      </c>
      <c r="L934" s="320">
        <v>2028</v>
      </c>
      <c r="M934" s="336" t="s">
        <v>7376</v>
      </c>
      <c r="N934" s="299" t="s">
        <v>1199</v>
      </c>
      <c r="O934" s="325" t="s">
        <v>7572</v>
      </c>
      <c r="P934" s="309" t="s">
        <v>428</v>
      </c>
      <c r="Q934" s="337">
        <v>33</v>
      </c>
      <c r="R934" s="309">
        <v>8</v>
      </c>
      <c r="S934" s="309" t="s">
        <v>4920</v>
      </c>
      <c r="T934" s="309" t="s">
        <v>7573</v>
      </c>
    </row>
    <row r="935" spans="1:20" s="365" customFormat="1" ht="63.75">
      <c r="A935" s="300" t="s">
        <v>4760</v>
      </c>
      <c r="B935" s="309" t="s">
        <v>1199</v>
      </c>
      <c r="C935" s="354">
        <v>931</v>
      </c>
      <c r="D935" s="309">
        <v>3000123</v>
      </c>
      <c r="E935" s="321" t="s">
        <v>4998</v>
      </c>
      <c r="F935" s="322">
        <v>41579</v>
      </c>
      <c r="G935" s="309" t="s">
        <v>387</v>
      </c>
      <c r="H935" s="323">
        <v>4.75</v>
      </c>
      <c r="I935" s="323">
        <v>4.75</v>
      </c>
      <c r="J935" s="320">
        <v>2013</v>
      </c>
      <c r="K935" s="336" t="s">
        <v>7548</v>
      </c>
      <c r="L935" s="320">
        <v>2028</v>
      </c>
      <c r="M935" s="336" t="s">
        <v>7376</v>
      </c>
      <c r="N935" s="299" t="s">
        <v>1199</v>
      </c>
      <c r="O935" s="325" t="s">
        <v>7572</v>
      </c>
      <c r="P935" s="309" t="s">
        <v>428</v>
      </c>
      <c r="Q935" s="337">
        <v>33</v>
      </c>
      <c r="R935" s="309">
        <v>8</v>
      </c>
      <c r="S935" s="309" t="s">
        <v>4920</v>
      </c>
      <c r="T935" s="309" t="s">
        <v>7573</v>
      </c>
    </row>
    <row r="936" spans="1:20" s="365" customFormat="1" ht="63.75">
      <c r="A936" s="300" t="s">
        <v>4760</v>
      </c>
      <c r="B936" s="309" t="s">
        <v>1199</v>
      </c>
      <c r="C936" s="354">
        <v>932</v>
      </c>
      <c r="D936" s="309">
        <v>3000123</v>
      </c>
      <c r="E936" s="321" t="s">
        <v>4998</v>
      </c>
      <c r="F936" s="322">
        <v>41579</v>
      </c>
      <c r="G936" s="309" t="s">
        <v>387</v>
      </c>
      <c r="H936" s="323">
        <v>4.75</v>
      </c>
      <c r="I936" s="323">
        <v>4.75</v>
      </c>
      <c r="J936" s="320">
        <v>2013</v>
      </c>
      <c r="K936" s="336" t="s">
        <v>7548</v>
      </c>
      <c r="L936" s="320">
        <v>2028</v>
      </c>
      <c r="M936" s="336" t="s">
        <v>7376</v>
      </c>
      <c r="N936" s="299" t="s">
        <v>1199</v>
      </c>
      <c r="O936" s="325" t="s">
        <v>7572</v>
      </c>
      <c r="P936" s="309" t="s">
        <v>428</v>
      </c>
      <c r="Q936" s="337">
        <v>32</v>
      </c>
      <c r="R936" s="309">
        <v>8</v>
      </c>
      <c r="S936" s="309" t="s">
        <v>4920</v>
      </c>
      <c r="T936" s="309" t="s">
        <v>7573</v>
      </c>
    </row>
    <row r="937" spans="1:20" s="365" customFormat="1" ht="63.75">
      <c r="A937" s="300" t="s">
        <v>4760</v>
      </c>
      <c r="B937" s="309" t="s">
        <v>1199</v>
      </c>
      <c r="C937" s="354">
        <v>933</v>
      </c>
      <c r="D937" s="309">
        <v>3000123</v>
      </c>
      <c r="E937" s="321" t="s">
        <v>4998</v>
      </c>
      <c r="F937" s="322">
        <v>41579</v>
      </c>
      <c r="G937" s="309" t="s">
        <v>387</v>
      </c>
      <c r="H937" s="323">
        <v>4.75</v>
      </c>
      <c r="I937" s="323">
        <v>4.75</v>
      </c>
      <c r="J937" s="320">
        <v>2013</v>
      </c>
      <c r="K937" s="336" t="s">
        <v>7548</v>
      </c>
      <c r="L937" s="320">
        <v>2028</v>
      </c>
      <c r="M937" s="336" t="s">
        <v>7376</v>
      </c>
      <c r="N937" s="299" t="s">
        <v>1199</v>
      </c>
      <c r="O937" s="325" t="s">
        <v>7572</v>
      </c>
      <c r="P937" s="309" t="s">
        <v>428</v>
      </c>
      <c r="Q937" s="337">
        <v>32</v>
      </c>
      <c r="R937" s="309">
        <v>8</v>
      </c>
      <c r="S937" s="309" t="s">
        <v>4920</v>
      </c>
      <c r="T937" s="309" t="s">
        <v>7573</v>
      </c>
    </row>
    <row r="938" spans="1:20" s="365" customFormat="1" ht="63.75">
      <c r="A938" s="300" t="s">
        <v>4760</v>
      </c>
      <c r="B938" s="309" t="s">
        <v>1199</v>
      </c>
      <c r="C938" s="354">
        <v>934</v>
      </c>
      <c r="D938" s="309">
        <v>3000123</v>
      </c>
      <c r="E938" s="321" t="s">
        <v>4998</v>
      </c>
      <c r="F938" s="322">
        <v>41579</v>
      </c>
      <c r="G938" s="309" t="s">
        <v>387</v>
      </c>
      <c r="H938" s="323">
        <v>4.75</v>
      </c>
      <c r="I938" s="323">
        <v>4.95</v>
      </c>
      <c r="J938" s="320">
        <v>2013</v>
      </c>
      <c r="K938" s="336" t="s">
        <v>7548</v>
      </c>
      <c r="L938" s="320">
        <v>2028</v>
      </c>
      <c r="M938" s="336" t="s">
        <v>7376</v>
      </c>
      <c r="N938" s="299" t="s">
        <v>1199</v>
      </c>
      <c r="O938" s="325" t="s">
        <v>7572</v>
      </c>
      <c r="P938" s="309" t="s">
        <v>428</v>
      </c>
      <c r="Q938" s="337">
        <v>38</v>
      </c>
      <c r="R938" s="309">
        <v>8</v>
      </c>
      <c r="S938" s="309" t="s">
        <v>4920</v>
      </c>
      <c r="T938" s="309" t="s">
        <v>7573</v>
      </c>
    </row>
    <row r="939" spans="1:20" s="365" customFormat="1" ht="63.75">
      <c r="A939" s="300" t="s">
        <v>4760</v>
      </c>
      <c r="B939" s="309" t="s">
        <v>1199</v>
      </c>
      <c r="C939" s="354">
        <v>935</v>
      </c>
      <c r="D939" s="309">
        <v>3000123</v>
      </c>
      <c r="E939" s="321" t="s">
        <v>4998</v>
      </c>
      <c r="F939" s="322">
        <v>41579</v>
      </c>
      <c r="G939" s="309" t="s">
        <v>387</v>
      </c>
      <c r="H939" s="323">
        <v>4.78</v>
      </c>
      <c r="I939" s="323">
        <v>4.78</v>
      </c>
      <c r="J939" s="320">
        <v>2013</v>
      </c>
      <c r="K939" s="336" t="s">
        <v>7548</v>
      </c>
      <c r="L939" s="320">
        <v>2028</v>
      </c>
      <c r="M939" s="336" t="s">
        <v>7376</v>
      </c>
      <c r="N939" s="299" t="s">
        <v>1199</v>
      </c>
      <c r="O939" s="325" t="s">
        <v>7572</v>
      </c>
      <c r="P939" s="309" t="s">
        <v>428</v>
      </c>
      <c r="Q939" s="337">
        <v>35</v>
      </c>
      <c r="R939" s="309">
        <v>8</v>
      </c>
      <c r="S939" s="309" t="s">
        <v>4920</v>
      </c>
      <c r="T939" s="309" t="s">
        <v>7573</v>
      </c>
    </row>
    <row r="940" spans="1:20" s="365" customFormat="1" ht="63.75">
      <c r="A940" s="300" t="s">
        <v>4760</v>
      </c>
      <c r="B940" s="309" t="s">
        <v>1199</v>
      </c>
      <c r="C940" s="354">
        <v>936</v>
      </c>
      <c r="D940" s="309">
        <v>3000123</v>
      </c>
      <c r="E940" s="321" t="s">
        <v>4998</v>
      </c>
      <c r="F940" s="322">
        <v>41579</v>
      </c>
      <c r="G940" s="309" t="s">
        <v>387</v>
      </c>
      <c r="H940" s="323">
        <v>4.78</v>
      </c>
      <c r="I940" s="323">
        <v>4.78</v>
      </c>
      <c r="J940" s="320">
        <v>2013</v>
      </c>
      <c r="K940" s="336" t="s">
        <v>7548</v>
      </c>
      <c r="L940" s="320">
        <v>2028</v>
      </c>
      <c r="M940" s="336" t="s">
        <v>7376</v>
      </c>
      <c r="N940" s="299" t="s">
        <v>1199</v>
      </c>
      <c r="O940" s="325" t="s">
        <v>7572</v>
      </c>
      <c r="P940" s="309" t="s">
        <v>428</v>
      </c>
      <c r="Q940" s="337">
        <v>35</v>
      </c>
      <c r="R940" s="309">
        <v>8</v>
      </c>
      <c r="S940" s="309" t="s">
        <v>4920</v>
      </c>
      <c r="T940" s="309" t="s">
        <v>7573</v>
      </c>
    </row>
    <row r="941" spans="1:20" s="365" customFormat="1" ht="63.75">
      <c r="A941" s="300" t="s">
        <v>4760</v>
      </c>
      <c r="B941" s="309" t="s">
        <v>1199</v>
      </c>
      <c r="C941" s="354">
        <v>937</v>
      </c>
      <c r="D941" s="309">
        <v>3000123</v>
      </c>
      <c r="E941" s="321" t="s">
        <v>4998</v>
      </c>
      <c r="F941" s="322">
        <v>41579</v>
      </c>
      <c r="G941" s="309" t="s">
        <v>387</v>
      </c>
      <c r="H941" s="323">
        <v>6.3</v>
      </c>
      <c r="I941" s="323">
        <v>6.3</v>
      </c>
      <c r="J941" s="320">
        <v>2013</v>
      </c>
      <c r="K941" s="336" t="s">
        <v>7548</v>
      </c>
      <c r="L941" s="320">
        <v>2028</v>
      </c>
      <c r="M941" s="336" t="s">
        <v>7376</v>
      </c>
      <c r="N941" s="299" t="s">
        <v>1199</v>
      </c>
      <c r="O941" s="325" t="s">
        <v>7574</v>
      </c>
      <c r="P941" s="309" t="s">
        <v>428</v>
      </c>
      <c r="Q941" s="337">
        <v>21</v>
      </c>
      <c r="R941" s="309">
        <v>8</v>
      </c>
      <c r="S941" s="309" t="s">
        <v>4920</v>
      </c>
      <c r="T941" s="309" t="s">
        <v>7575</v>
      </c>
    </row>
    <row r="942" spans="1:20" s="365" customFormat="1" ht="63.75">
      <c r="A942" s="300" t="s">
        <v>4760</v>
      </c>
      <c r="B942" s="309" t="s">
        <v>1199</v>
      </c>
      <c r="C942" s="354">
        <v>938</v>
      </c>
      <c r="D942" s="309">
        <v>3000123</v>
      </c>
      <c r="E942" s="321" t="s">
        <v>4998</v>
      </c>
      <c r="F942" s="322">
        <v>41579</v>
      </c>
      <c r="G942" s="309" t="s">
        <v>387</v>
      </c>
      <c r="H942" s="323">
        <v>6.3</v>
      </c>
      <c r="I942" s="323">
        <v>6.3</v>
      </c>
      <c r="J942" s="320">
        <v>2013</v>
      </c>
      <c r="K942" s="336" t="s">
        <v>7548</v>
      </c>
      <c r="L942" s="320">
        <v>2028</v>
      </c>
      <c r="M942" s="336" t="s">
        <v>7376</v>
      </c>
      <c r="N942" s="299" t="s">
        <v>1199</v>
      </c>
      <c r="O942" s="325" t="s">
        <v>7574</v>
      </c>
      <c r="P942" s="309" t="s">
        <v>428</v>
      </c>
      <c r="Q942" s="337">
        <v>21</v>
      </c>
      <c r="R942" s="309">
        <v>8</v>
      </c>
      <c r="S942" s="309" t="s">
        <v>4920</v>
      </c>
      <c r="T942" s="309" t="s">
        <v>7575</v>
      </c>
    </row>
    <row r="943" spans="1:20" s="365" customFormat="1" ht="63.75">
      <c r="A943" s="300" t="s">
        <v>4760</v>
      </c>
      <c r="B943" s="309" t="s">
        <v>1199</v>
      </c>
      <c r="C943" s="354">
        <v>939</v>
      </c>
      <c r="D943" s="309">
        <v>3000123</v>
      </c>
      <c r="E943" s="321" t="s">
        <v>4998</v>
      </c>
      <c r="F943" s="322">
        <v>41579</v>
      </c>
      <c r="G943" s="309" t="s">
        <v>387</v>
      </c>
      <c r="H943" s="323">
        <v>6.3</v>
      </c>
      <c r="I943" s="323">
        <v>6.3</v>
      </c>
      <c r="J943" s="320">
        <v>2013</v>
      </c>
      <c r="K943" s="336" t="s">
        <v>7548</v>
      </c>
      <c r="L943" s="320">
        <v>2028</v>
      </c>
      <c r="M943" s="336" t="s">
        <v>7376</v>
      </c>
      <c r="N943" s="299" t="s">
        <v>1199</v>
      </c>
      <c r="O943" s="325" t="s">
        <v>7574</v>
      </c>
      <c r="P943" s="309" t="s">
        <v>428</v>
      </c>
      <c r="Q943" s="337">
        <v>21</v>
      </c>
      <c r="R943" s="309">
        <v>8</v>
      </c>
      <c r="S943" s="309" t="s">
        <v>4920</v>
      </c>
      <c r="T943" s="309" t="s">
        <v>7575</v>
      </c>
    </row>
    <row r="944" spans="1:20" s="365" customFormat="1" ht="63.75">
      <c r="A944" s="300" t="s">
        <v>4760</v>
      </c>
      <c r="B944" s="309" t="s">
        <v>1199</v>
      </c>
      <c r="C944" s="354">
        <v>940</v>
      </c>
      <c r="D944" s="309">
        <v>3000123</v>
      </c>
      <c r="E944" s="321" t="s">
        <v>4998</v>
      </c>
      <c r="F944" s="322">
        <v>41579</v>
      </c>
      <c r="G944" s="309" t="s">
        <v>387</v>
      </c>
      <c r="H944" s="323">
        <v>6.3</v>
      </c>
      <c r="I944" s="323">
        <v>6.3</v>
      </c>
      <c r="J944" s="320">
        <v>2013</v>
      </c>
      <c r="K944" s="336" t="s">
        <v>7548</v>
      </c>
      <c r="L944" s="320">
        <v>2028</v>
      </c>
      <c r="M944" s="336" t="s">
        <v>7376</v>
      </c>
      <c r="N944" s="299" t="s">
        <v>1199</v>
      </c>
      <c r="O944" s="325" t="s">
        <v>7574</v>
      </c>
      <c r="P944" s="309" t="s">
        <v>428</v>
      </c>
      <c r="Q944" s="337">
        <v>21</v>
      </c>
      <c r="R944" s="309">
        <v>8</v>
      </c>
      <c r="S944" s="309" t="s">
        <v>4920</v>
      </c>
      <c r="T944" s="309" t="s">
        <v>7575</v>
      </c>
    </row>
    <row r="945" spans="1:20" s="365" customFormat="1" ht="63.75">
      <c r="A945" s="300" t="s">
        <v>4760</v>
      </c>
      <c r="B945" s="309" t="s">
        <v>1199</v>
      </c>
      <c r="C945" s="354">
        <v>941</v>
      </c>
      <c r="D945" s="309">
        <v>3000123</v>
      </c>
      <c r="E945" s="321" t="s">
        <v>4998</v>
      </c>
      <c r="F945" s="322">
        <v>41579</v>
      </c>
      <c r="G945" s="309" t="s">
        <v>387</v>
      </c>
      <c r="H945" s="323">
        <v>6.3</v>
      </c>
      <c r="I945" s="323">
        <v>6.3</v>
      </c>
      <c r="J945" s="320">
        <v>2013</v>
      </c>
      <c r="K945" s="336" t="s">
        <v>7548</v>
      </c>
      <c r="L945" s="320">
        <v>2028</v>
      </c>
      <c r="M945" s="336" t="s">
        <v>7376</v>
      </c>
      <c r="N945" s="299" t="s">
        <v>1199</v>
      </c>
      <c r="O945" s="325" t="s">
        <v>7574</v>
      </c>
      <c r="P945" s="309" t="s">
        <v>428</v>
      </c>
      <c r="Q945" s="337">
        <v>21</v>
      </c>
      <c r="R945" s="309">
        <v>8</v>
      </c>
      <c r="S945" s="309" t="s">
        <v>4920</v>
      </c>
      <c r="T945" s="309" t="s">
        <v>7575</v>
      </c>
    </row>
    <row r="946" spans="1:20" s="365" customFormat="1" ht="63.75">
      <c r="A946" s="300" t="s">
        <v>4760</v>
      </c>
      <c r="B946" s="309" t="s">
        <v>1199</v>
      </c>
      <c r="C946" s="354">
        <v>942</v>
      </c>
      <c r="D946" s="309">
        <v>3000123</v>
      </c>
      <c r="E946" s="321" t="s">
        <v>4998</v>
      </c>
      <c r="F946" s="322">
        <v>41579</v>
      </c>
      <c r="G946" s="309" t="s">
        <v>387</v>
      </c>
      <c r="H946" s="323">
        <v>6.3</v>
      </c>
      <c r="I946" s="323">
        <v>6.3</v>
      </c>
      <c r="J946" s="320">
        <v>2013</v>
      </c>
      <c r="K946" s="336" t="s">
        <v>7548</v>
      </c>
      <c r="L946" s="320">
        <v>2028</v>
      </c>
      <c r="M946" s="336" t="s">
        <v>7376</v>
      </c>
      <c r="N946" s="299" t="s">
        <v>1199</v>
      </c>
      <c r="O946" s="325" t="s">
        <v>7574</v>
      </c>
      <c r="P946" s="309" t="s">
        <v>428</v>
      </c>
      <c r="Q946" s="337">
        <v>21</v>
      </c>
      <c r="R946" s="309">
        <v>8</v>
      </c>
      <c r="S946" s="309" t="s">
        <v>4920</v>
      </c>
      <c r="T946" s="309" t="s">
        <v>7575</v>
      </c>
    </row>
    <row r="947" spans="1:20" s="365" customFormat="1" ht="63.75">
      <c r="A947" s="300" t="s">
        <v>4760</v>
      </c>
      <c r="B947" s="309" t="s">
        <v>1199</v>
      </c>
      <c r="C947" s="354">
        <v>943</v>
      </c>
      <c r="D947" s="309">
        <v>3000123</v>
      </c>
      <c r="E947" s="321" t="s">
        <v>4998</v>
      </c>
      <c r="F947" s="322">
        <v>41579</v>
      </c>
      <c r="G947" s="309" t="s">
        <v>387</v>
      </c>
      <c r="H947" s="323">
        <v>6.3</v>
      </c>
      <c r="I947" s="323">
        <v>6.3</v>
      </c>
      <c r="J947" s="320">
        <v>2013</v>
      </c>
      <c r="K947" s="336" t="s">
        <v>7548</v>
      </c>
      <c r="L947" s="320">
        <v>2028</v>
      </c>
      <c r="M947" s="336" t="s">
        <v>7376</v>
      </c>
      <c r="N947" s="299" t="s">
        <v>1199</v>
      </c>
      <c r="O947" s="325" t="s">
        <v>7574</v>
      </c>
      <c r="P947" s="309" t="s">
        <v>428</v>
      </c>
      <c r="Q947" s="337">
        <v>21</v>
      </c>
      <c r="R947" s="309">
        <v>8</v>
      </c>
      <c r="S947" s="309" t="s">
        <v>4920</v>
      </c>
      <c r="T947" s="309" t="s">
        <v>7575</v>
      </c>
    </row>
    <row r="948" spans="1:20" s="365" customFormat="1" ht="63.75">
      <c r="A948" s="300" t="s">
        <v>4760</v>
      </c>
      <c r="B948" s="309" t="s">
        <v>1199</v>
      </c>
      <c r="C948" s="354">
        <v>944</v>
      </c>
      <c r="D948" s="309">
        <v>3000123</v>
      </c>
      <c r="E948" s="321" t="s">
        <v>4998</v>
      </c>
      <c r="F948" s="322">
        <v>41579</v>
      </c>
      <c r="G948" s="309" t="s">
        <v>387</v>
      </c>
      <c r="H948" s="323">
        <v>6.3</v>
      </c>
      <c r="I948" s="323">
        <v>6.3</v>
      </c>
      <c r="J948" s="320">
        <v>2013</v>
      </c>
      <c r="K948" s="336" t="s">
        <v>7548</v>
      </c>
      <c r="L948" s="320">
        <v>2028</v>
      </c>
      <c r="M948" s="336" t="s">
        <v>7376</v>
      </c>
      <c r="N948" s="299" t="s">
        <v>1199</v>
      </c>
      <c r="O948" s="325" t="s">
        <v>7574</v>
      </c>
      <c r="P948" s="309" t="s">
        <v>428</v>
      </c>
      <c r="Q948" s="337">
        <v>21</v>
      </c>
      <c r="R948" s="309">
        <v>8</v>
      </c>
      <c r="S948" s="309" t="s">
        <v>4920</v>
      </c>
      <c r="T948" s="309" t="s">
        <v>7575</v>
      </c>
    </row>
    <row r="949" spans="1:20" s="365" customFormat="1" ht="63.75">
      <c r="A949" s="300" t="s">
        <v>4760</v>
      </c>
      <c r="B949" s="309" t="s">
        <v>1199</v>
      </c>
      <c r="C949" s="354">
        <v>945</v>
      </c>
      <c r="D949" s="309">
        <v>3000123</v>
      </c>
      <c r="E949" s="321" t="s">
        <v>4998</v>
      </c>
      <c r="F949" s="322">
        <v>41579</v>
      </c>
      <c r="G949" s="309" t="s">
        <v>387</v>
      </c>
      <c r="H949" s="323">
        <v>6.3</v>
      </c>
      <c r="I949" s="323">
        <v>6.3</v>
      </c>
      <c r="J949" s="320">
        <v>2013</v>
      </c>
      <c r="K949" s="336" t="s">
        <v>7548</v>
      </c>
      <c r="L949" s="320">
        <v>2028</v>
      </c>
      <c r="M949" s="336" t="s">
        <v>7376</v>
      </c>
      <c r="N949" s="299" t="s">
        <v>1199</v>
      </c>
      <c r="O949" s="325" t="s">
        <v>7574</v>
      </c>
      <c r="P949" s="309" t="s">
        <v>428</v>
      </c>
      <c r="Q949" s="337">
        <v>21</v>
      </c>
      <c r="R949" s="309">
        <v>8</v>
      </c>
      <c r="S949" s="309" t="s">
        <v>4920</v>
      </c>
      <c r="T949" s="309" t="s">
        <v>7575</v>
      </c>
    </row>
    <row r="950" spans="1:20" s="365" customFormat="1" ht="63.75">
      <c r="A950" s="300" t="s">
        <v>4760</v>
      </c>
      <c r="B950" s="309" t="s">
        <v>1199</v>
      </c>
      <c r="C950" s="354">
        <v>946</v>
      </c>
      <c r="D950" s="309">
        <v>3000123</v>
      </c>
      <c r="E950" s="321" t="s">
        <v>4998</v>
      </c>
      <c r="F950" s="322">
        <v>41579</v>
      </c>
      <c r="G950" s="309" t="s">
        <v>387</v>
      </c>
      <c r="H950" s="323">
        <v>6.3</v>
      </c>
      <c r="I950" s="323">
        <v>6.3</v>
      </c>
      <c r="J950" s="320">
        <v>2013</v>
      </c>
      <c r="K950" s="336" t="s">
        <v>7548</v>
      </c>
      <c r="L950" s="320">
        <v>2028</v>
      </c>
      <c r="M950" s="336" t="s">
        <v>7376</v>
      </c>
      <c r="N950" s="299" t="s">
        <v>1199</v>
      </c>
      <c r="O950" s="325" t="s">
        <v>7574</v>
      </c>
      <c r="P950" s="309" t="s">
        <v>428</v>
      </c>
      <c r="Q950" s="337">
        <v>21</v>
      </c>
      <c r="R950" s="309">
        <v>8</v>
      </c>
      <c r="S950" s="309" t="s">
        <v>4920</v>
      </c>
      <c r="T950" s="309" t="s">
        <v>7575</v>
      </c>
    </row>
    <row r="951" spans="1:20" s="365" customFormat="1" ht="63.75">
      <c r="A951" s="300" t="s">
        <v>4760</v>
      </c>
      <c r="B951" s="309" t="s">
        <v>1199</v>
      </c>
      <c r="C951" s="354">
        <v>947</v>
      </c>
      <c r="D951" s="309">
        <v>3000123</v>
      </c>
      <c r="E951" s="321" t="s">
        <v>4998</v>
      </c>
      <c r="F951" s="322">
        <v>41579</v>
      </c>
      <c r="G951" s="309" t="s">
        <v>387</v>
      </c>
      <c r="H951" s="323">
        <v>6.3</v>
      </c>
      <c r="I951" s="323">
        <v>6.3</v>
      </c>
      <c r="J951" s="320">
        <v>2013</v>
      </c>
      <c r="K951" s="336" t="s">
        <v>7548</v>
      </c>
      <c r="L951" s="320">
        <v>2028</v>
      </c>
      <c r="M951" s="336" t="s">
        <v>7376</v>
      </c>
      <c r="N951" s="299" t="s">
        <v>1199</v>
      </c>
      <c r="O951" s="325" t="s">
        <v>7574</v>
      </c>
      <c r="P951" s="309" t="s">
        <v>428</v>
      </c>
      <c r="Q951" s="337">
        <v>21</v>
      </c>
      <c r="R951" s="309">
        <v>8</v>
      </c>
      <c r="S951" s="309" t="s">
        <v>4920</v>
      </c>
      <c r="T951" s="309" t="s">
        <v>7575</v>
      </c>
    </row>
    <row r="952" spans="1:20" s="365" customFormat="1" ht="63.75">
      <c r="A952" s="300" t="s">
        <v>4760</v>
      </c>
      <c r="B952" s="309" t="s">
        <v>1199</v>
      </c>
      <c r="C952" s="354">
        <v>948</v>
      </c>
      <c r="D952" s="309">
        <v>3000123</v>
      </c>
      <c r="E952" s="321" t="s">
        <v>4998</v>
      </c>
      <c r="F952" s="322">
        <v>41579</v>
      </c>
      <c r="G952" s="309" t="s">
        <v>387</v>
      </c>
      <c r="H952" s="323">
        <v>6.3</v>
      </c>
      <c r="I952" s="323">
        <v>6.3</v>
      </c>
      <c r="J952" s="320">
        <v>2013</v>
      </c>
      <c r="K952" s="336" t="s">
        <v>7548</v>
      </c>
      <c r="L952" s="320">
        <v>2028</v>
      </c>
      <c r="M952" s="336" t="s">
        <v>7376</v>
      </c>
      <c r="N952" s="299" t="s">
        <v>1199</v>
      </c>
      <c r="O952" s="325" t="s">
        <v>7574</v>
      </c>
      <c r="P952" s="309" t="s">
        <v>428</v>
      </c>
      <c r="Q952" s="337">
        <v>21</v>
      </c>
      <c r="R952" s="309">
        <v>8</v>
      </c>
      <c r="S952" s="309" t="s">
        <v>4920</v>
      </c>
      <c r="T952" s="309" t="s">
        <v>7575</v>
      </c>
    </row>
    <row r="953" spans="1:20" s="365" customFormat="1" ht="63.75">
      <c r="A953" s="300" t="s">
        <v>4760</v>
      </c>
      <c r="B953" s="309" t="s">
        <v>1199</v>
      </c>
      <c r="C953" s="354">
        <v>949</v>
      </c>
      <c r="D953" s="309">
        <v>3000123</v>
      </c>
      <c r="E953" s="321" t="s">
        <v>4998</v>
      </c>
      <c r="F953" s="322">
        <v>41579</v>
      </c>
      <c r="G953" s="309" t="s">
        <v>387</v>
      </c>
      <c r="H953" s="323">
        <v>6.3</v>
      </c>
      <c r="I953" s="323">
        <v>6.3</v>
      </c>
      <c r="J953" s="320">
        <v>2013</v>
      </c>
      <c r="K953" s="336" t="s">
        <v>7548</v>
      </c>
      <c r="L953" s="320">
        <v>2028</v>
      </c>
      <c r="M953" s="336" t="s">
        <v>7376</v>
      </c>
      <c r="N953" s="299" t="s">
        <v>1199</v>
      </c>
      <c r="O953" s="325" t="s">
        <v>7574</v>
      </c>
      <c r="P953" s="309" t="s">
        <v>428</v>
      </c>
      <c r="Q953" s="337">
        <v>26</v>
      </c>
      <c r="R953" s="309">
        <v>8</v>
      </c>
      <c r="S953" s="309" t="s">
        <v>4920</v>
      </c>
      <c r="T953" s="309" t="s">
        <v>7575</v>
      </c>
    </row>
    <row r="954" spans="1:20" s="365" customFormat="1" ht="63.75">
      <c r="A954" s="300" t="s">
        <v>4760</v>
      </c>
      <c r="B954" s="309" t="s">
        <v>1199</v>
      </c>
      <c r="C954" s="354">
        <v>950</v>
      </c>
      <c r="D954" s="309">
        <v>3000123</v>
      </c>
      <c r="E954" s="321" t="s">
        <v>4998</v>
      </c>
      <c r="F954" s="322">
        <v>41579</v>
      </c>
      <c r="G954" s="309" t="s">
        <v>387</v>
      </c>
      <c r="H954" s="323">
        <v>6.59</v>
      </c>
      <c r="I954" s="323">
        <v>6.59</v>
      </c>
      <c r="J954" s="320">
        <v>2013</v>
      </c>
      <c r="K954" s="336" t="s">
        <v>7548</v>
      </c>
      <c r="L954" s="320">
        <v>2028</v>
      </c>
      <c r="M954" s="336" t="s">
        <v>7376</v>
      </c>
      <c r="N954" s="299" t="s">
        <v>1199</v>
      </c>
      <c r="O954" s="325" t="s">
        <v>7576</v>
      </c>
      <c r="P954" s="309" t="s">
        <v>428</v>
      </c>
      <c r="Q954" s="337">
        <v>251</v>
      </c>
      <c r="R954" s="309">
        <v>8</v>
      </c>
      <c r="S954" s="309" t="s">
        <v>4920</v>
      </c>
      <c r="T954" s="309" t="s">
        <v>7577</v>
      </c>
    </row>
    <row r="955" spans="1:20" s="365" customFormat="1" ht="63.75">
      <c r="A955" s="300" t="s">
        <v>4760</v>
      </c>
      <c r="B955" s="309" t="s">
        <v>1199</v>
      </c>
      <c r="C955" s="354">
        <v>951</v>
      </c>
      <c r="D955" s="309">
        <v>3000123</v>
      </c>
      <c r="E955" s="321" t="s">
        <v>4998</v>
      </c>
      <c r="F955" s="322">
        <v>41579</v>
      </c>
      <c r="G955" s="309" t="s">
        <v>387</v>
      </c>
      <c r="H955" s="323">
        <v>100.6</v>
      </c>
      <c r="I955" s="323">
        <v>100.6</v>
      </c>
      <c r="J955" s="320">
        <v>2013</v>
      </c>
      <c r="K955" s="336" t="s">
        <v>7548</v>
      </c>
      <c r="L955" s="320">
        <v>2028</v>
      </c>
      <c r="M955" s="336" t="s">
        <v>7376</v>
      </c>
      <c r="N955" s="299" t="s">
        <v>1199</v>
      </c>
      <c r="O955" s="325" t="s">
        <v>7578</v>
      </c>
      <c r="P955" s="309" t="s">
        <v>428</v>
      </c>
      <c r="Q955" s="337">
        <v>50</v>
      </c>
      <c r="R955" s="309">
        <v>8</v>
      </c>
      <c r="S955" s="309" t="s">
        <v>4920</v>
      </c>
      <c r="T955" s="309" t="s">
        <v>7579</v>
      </c>
    </row>
    <row r="956" spans="1:20" s="365" customFormat="1" ht="63.75">
      <c r="A956" s="300" t="s">
        <v>4760</v>
      </c>
      <c r="B956" s="309" t="s">
        <v>1199</v>
      </c>
      <c r="C956" s="354">
        <v>952</v>
      </c>
      <c r="D956" s="309">
        <v>3000123</v>
      </c>
      <c r="E956" s="321" t="s">
        <v>4998</v>
      </c>
      <c r="F956" s="322">
        <v>41579</v>
      </c>
      <c r="G956" s="309" t="s">
        <v>387</v>
      </c>
      <c r="H956" s="323">
        <v>100.6</v>
      </c>
      <c r="I956" s="323">
        <v>100.6</v>
      </c>
      <c r="J956" s="320">
        <v>2013</v>
      </c>
      <c r="K956" s="336" t="s">
        <v>7548</v>
      </c>
      <c r="L956" s="320">
        <v>2028</v>
      </c>
      <c r="M956" s="336" t="s">
        <v>7376</v>
      </c>
      <c r="N956" s="299" t="s">
        <v>1199</v>
      </c>
      <c r="O956" s="325" t="s">
        <v>7578</v>
      </c>
      <c r="P956" s="309" t="s">
        <v>428</v>
      </c>
      <c r="Q956" s="337">
        <v>50</v>
      </c>
      <c r="R956" s="309">
        <v>8</v>
      </c>
      <c r="S956" s="309" t="s">
        <v>4920</v>
      </c>
      <c r="T956" s="309" t="s">
        <v>7579</v>
      </c>
    </row>
    <row r="957" spans="1:20" s="365" customFormat="1" ht="63.75">
      <c r="A957" s="300" t="s">
        <v>4760</v>
      </c>
      <c r="B957" s="309" t="s">
        <v>1199</v>
      </c>
      <c r="C957" s="354">
        <v>953</v>
      </c>
      <c r="D957" s="309">
        <v>3000123</v>
      </c>
      <c r="E957" s="321" t="s">
        <v>4998</v>
      </c>
      <c r="F957" s="322">
        <v>41579</v>
      </c>
      <c r="G957" s="309" t="s">
        <v>387</v>
      </c>
      <c r="H957" s="323">
        <v>100.6</v>
      </c>
      <c r="I957" s="323">
        <v>100.6</v>
      </c>
      <c r="J957" s="320">
        <v>2013</v>
      </c>
      <c r="K957" s="336" t="s">
        <v>7548</v>
      </c>
      <c r="L957" s="320">
        <v>2028</v>
      </c>
      <c r="M957" s="336" t="s">
        <v>7376</v>
      </c>
      <c r="N957" s="299" t="s">
        <v>1199</v>
      </c>
      <c r="O957" s="325" t="s">
        <v>7578</v>
      </c>
      <c r="P957" s="309" t="s">
        <v>428</v>
      </c>
      <c r="Q957" s="337">
        <v>50</v>
      </c>
      <c r="R957" s="309">
        <v>8</v>
      </c>
      <c r="S957" s="309" t="s">
        <v>4920</v>
      </c>
      <c r="T957" s="309" t="s">
        <v>7579</v>
      </c>
    </row>
    <row r="958" spans="1:20" s="365" customFormat="1" ht="63.75">
      <c r="A958" s="300" t="s">
        <v>4760</v>
      </c>
      <c r="B958" s="309" t="s">
        <v>1199</v>
      </c>
      <c r="C958" s="354">
        <v>954</v>
      </c>
      <c r="D958" s="309">
        <v>3000123</v>
      </c>
      <c r="E958" s="321" t="s">
        <v>4998</v>
      </c>
      <c r="F958" s="322">
        <v>41579</v>
      </c>
      <c r="G958" s="309" t="s">
        <v>387</v>
      </c>
      <c r="H958" s="323">
        <v>100.6</v>
      </c>
      <c r="I958" s="323">
        <v>100.6</v>
      </c>
      <c r="J958" s="320">
        <v>2013</v>
      </c>
      <c r="K958" s="336" t="s">
        <v>7548</v>
      </c>
      <c r="L958" s="320">
        <v>2028</v>
      </c>
      <c r="M958" s="336" t="s">
        <v>7376</v>
      </c>
      <c r="N958" s="299" t="s">
        <v>1199</v>
      </c>
      <c r="O958" s="325" t="s">
        <v>7578</v>
      </c>
      <c r="P958" s="309" t="s">
        <v>428</v>
      </c>
      <c r="Q958" s="337">
        <v>50</v>
      </c>
      <c r="R958" s="309">
        <v>8</v>
      </c>
      <c r="S958" s="309" t="s">
        <v>4920</v>
      </c>
      <c r="T958" s="309" t="s">
        <v>7579</v>
      </c>
    </row>
    <row r="959" spans="1:20" s="365" customFormat="1" ht="63.75">
      <c r="A959" s="300" t="s">
        <v>4760</v>
      </c>
      <c r="B959" s="309" t="s">
        <v>1199</v>
      </c>
      <c r="C959" s="354">
        <v>955</v>
      </c>
      <c r="D959" s="309">
        <v>3000123</v>
      </c>
      <c r="E959" s="321" t="s">
        <v>4998</v>
      </c>
      <c r="F959" s="322">
        <v>41579</v>
      </c>
      <c r="G959" s="309" t="s">
        <v>387</v>
      </c>
      <c r="H959" s="323">
        <v>100.6</v>
      </c>
      <c r="I959" s="323">
        <v>100.6</v>
      </c>
      <c r="J959" s="320">
        <v>2013</v>
      </c>
      <c r="K959" s="336" t="s">
        <v>7548</v>
      </c>
      <c r="L959" s="320">
        <v>2028</v>
      </c>
      <c r="M959" s="336" t="s">
        <v>7376</v>
      </c>
      <c r="N959" s="299" t="s">
        <v>1199</v>
      </c>
      <c r="O959" s="325" t="s">
        <v>7578</v>
      </c>
      <c r="P959" s="309" t="s">
        <v>428</v>
      </c>
      <c r="Q959" s="337">
        <v>51</v>
      </c>
      <c r="R959" s="309">
        <v>8</v>
      </c>
      <c r="S959" s="309" t="s">
        <v>4920</v>
      </c>
      <c r="T959" s="309" t="s">
        <v>7579</v>
      </c>
    </row>
    <row r="960" spans="1:20" s="365" customFormat="1" ht="63.75">
      <c r="A960" s="300" t="s">
        <v>4760</v>
      </c>
      <c r="B960" s="309" t="s">
        <v>1199</v>
      </c>
      <c r="C960" s="354">
        <v>956</v>
      </c>
      <c r="D960" s="309">
        <v>3000123</v>
      </c>
      <c r="E960" s="321" t="s">
        <v>4998</v>
      </c>
      <c r="F960" s="322">
        <v>41579</v>
      </c>
      <c r="G960" s="309" t="s">
        <v>387</v>
      </c>
      <c r="H960" s="323">
        <v>6.5</v>
      </c>
      <c r="I960" s="323">
        <v>6.5</v>
      </c>
      <c r="J960" s="320">
        <v>2013</v>
      </c>
      <c r="K960" s="336" t="s">
        <v>7548</v>
      </c>
      <c r="L960" s="320">
        <v>2028</v>
      </c>
      <c r="M960" s="336" t="s">
        <v>7376</v>
      </c>
      <c r="N960" s="299" t="s">
        <v>1199</v>
      </c>
      <c r="O960" s="325" t="s">
        <v>7565</v>
      </c>
      <c r="P960" s="309" t="s">
        <v>428</v>
      </c>
      <c r="Q960" s="337">
        <v>14</v>
      </c>
      <c r="R960" s="309">
        <v>8</v>
      </c>
      <c r="S960" s="309" t="s">
        <v>4920</v>
      </c>
      <c r="T960" s="309" t="s">
        <v>5682</v>
      </c>
    </row>
    <row r="961" spans="1:20" s="365" customFormat="1" ht="63.75">
      <c r="A961" s="300" t="s">
        <v>4760</v>
      </c>
      <c r="B961" s="309" t="s">
        <v>1199</v>
      </c>
      <c r="C961" s="354">
        <v>957</v>
      </c>
      <c r="D961" s="309">
        <v>3000123</v>
      </c>
      <c r="E961" s="321" t="s">
        <v>4998</v>
      </c>
      <c r="F961" s="322">
        <v>41579</v>
      </c>
      <c r="G961" s="309" t="s">
        <v>387</v>
      </c>
      <c r="H961" s="323">
        <v>2.5</v>
      </c>
      <c r="I961" s="323">
        <v>2.5</v>
      </c>
      <c r="J961" s="320">
        <v>2013</v>
      </c>
      <c r="K961" s="336" t="s">
        <v>7548</v>
      </c>
      <c r="L961" s="320">
        <v>2028</v>
      </c>
      <c r="M961" s="336" t="s">
        <v>7376</v>
      </c>
      <c r="N961" s="299" t="s">
        <v>1199</v>
      </c>
      <c r="O961" s="325" t="s">
        <v>7580</v>
      </c>
      <c r="P961" s="309" t="s">
        <v>428</v>
      </c>
      <c r="Q961" s="337">
        <v>10</v>
      </c>
      <c r="R961" s="309">
        <v>8</v>
      </c>
      <c r="S961" s="309" t="s">
        <v>4920</v>
      </c>
      <c r="T961" s="309" t="s">
        <v>5688</v>
      </c>
    </row>
    <row r="962" spans="1:20" s="365" customFormat="1" ht="63.75">
      <c r="A962" s="300" t="s">
        <v>4760</v>
      </c>
      <c r="B962" s="309" t="s">
        <v>1199</v>
      </c>
      <c r="C962" s="354">
        <v>958</v>
      </c>
      <c r="D962" s="309">
        <v>3000123</v>
      </c>
      <c r="E962" s="321" t="s">
        <v>4998</v>
      </c>
      <c r="F962" s="322">
        <v>41579</v>
      </c>
      <c r="G962" s="309" t="s">
        <v>387</v>
      </c>
      <c r="H962" s="323">
        <v>2.5</v>
      </c>
      <c r="I962" s="323">
        <v>2.5</v>
      </c>
      <c r="J962" s="320">
        <v>2013</v>
      </c>
      <c r="K962" s="336" t="s">
        <v>7548</v>
      </c>
      <c r="L962" s="320">
        <v>2028</v>
      </c>
      <c r="M962" s="336" t="s">
        <v>7376</v>
      </c>
      <c r="N962" s="299" t="s">
        <v>1199</v>
      </c>
      <c r="O962" s="325" t="s">
        <v>7580</v>
      </c>
      <c r="P962" s="309" t="s">
        <v>428</v>
      </c>
      <c r="Q962" s="337">
        <v>9</v>
      </c>
      <c r="R962" s="309">
        <v>8</v>
      </c>
      <c r="S962" s="309" t="s">
        <v>4920</v>
      </c>
      <c r="T962" s="309" t="s">
        <v>5688</v>
      </c>
    </row>
    <row r="963" spans="1:20" s="365" customFormat="1" ht="63.75">
      <c r="A963" s="300" t="s">
        <v>4760</v>
      </c>
      <c r="B963" s="309" t="s">
        <v>1199</v>
      </c>
      <c r="C963" s="354">
        <v>959</v>
      </c>
      <c r="D963" s="309">
        <v>3000123</v>
      </c>
      <c r="E963" s="321" t="s">
        <v>4998</v>
      </c>
      <c r="F963" s="322">
        <v>41579</v>
      </c>
      <c r="G963" s="309" t="s">
        <v>387</v>
      </c>
      <c r="H963" s="323">
        <v>2.5</v>
      </c>
      <c r="I963" s="323">
        <v>2.5</v>
      </c>
      <c r="J963" s="320">
        <v>2013</v>
      </c>
      <c r="K963" s="336" t="s">
        <v>7548</v>
      </c>
      <c r="L963" s="320">
        <v>2028</v>
      </c>
      <c r="M963" s="336" t="s">
        <v>7376</v>
      </c>
      <c r="N963" s="299" t="s">
        <v>1199</v>
      </c>
      <c r="O963" s="325" t="s">
        <v>7580</v>
      </c>
      <c r="P963" s="309" t="s">
        <v>428</v>
      </c>
      <c r="Q963" s="337">
        <v>9</v>
      </c>
      <c r="R963" s="309">
        <v>8</v>
      </c>
      <c r="S963" s="309" t="s">
        <v>4920</v>
      </c>
      <c r="T963" s="309" t="s">
        <v>5688</v>
      </c>
    </row>
    <row r="964" spans="1:20" s="365" customFormat="1" ht="63.75">
      <c r="A964" s="300" t="s">
        <v>4760</v>
      </c>
      <c r="B964" s="309" t="s">
        <v>1199</v>
      </c>
      <c r="C964" s="354">
        <v>960</v>
      </c>
      <c r="D964" s="309">
        <v>3000123</v>
      </c>
      <c r="E964" s="321" t="s">
        <v>4998</v>
      </c>
      <c r="F964" s="322">
        <v>41579</v>
      </c>
      <c r="G964" s="309" t="s">
        <v>387</v>
      </c>
      <c r="H964" s="323">
        <v>2.5</v>
      </c>
      <c r="I964" s="323">
        <v>2.5</v>
      </c>
      <c r="J964" s="320">
        <v>2013</v>
      </c>
      <c r="K964" s="336" t="s">
        <v>7548</v>
      </c>
      <c r="L964" s="320">
        <v>2028</v>
      </c>
      <c r="M964" s="336" t="s">
        <v>7376</v>
      </c>
      <c r="N964" s="299" t="s">
        <v>1199</v>
      </c>
      <c r="O964" s="325" t="s">
        <v>7580</v>
      </c>
      <c r="P964" s="309" t="s">
        <v>428</v>
      </c>
      <c r="Q964" s="337">
        <v>8</v>
      </c>
      <c r="R964" s="309">
        <v>8</v>
      </c>
      <c r="S964" s="309" t="s">
        <v>4920</v>
      </c>
      <c r="T964" s="309" t="s">
        <v>5688</v>
      </c>
    </row>
    <row r="965" spans="1:20" s="365" customFormat="1" ht="63.75">
      <c r="A965" s="300" t="s">
        <v>4760</v>
      </c>
      <c r="B965" s="309" t="s">
        <v>1199</v>
      </c>
      <c r="C965" s="354">
        <v>961</v>
      </c>
      <c r="D965" s="309">
        <v>3000123</v>
      </c>
      <c r="E965" s="321" t="s">
        <v>4998</v>
      </c>
      <c r="F965" s="322">
        <v>41579</v>
      </c>
      <c r="G965" s="309" t="s">
        <v>387</v>
      </c>
      <c r="H965" s="323">
        <v>2.5</v>
      </c>
      <c r="I965" s="323">
        <v>2.5</v>
      </c>
      <c r="J965" s="320">
        <v>2013</v>
      </c>
      <c r="K965" s="336" t="s">
        <v>7548</v>
      </c>
      <c r="L965" s="320">
        <v>2028</v>
      </c>
      <c r="M965" s="336" t="s">
        <v>7376</v>
      </c>
      <c r="N965" s="299" t="s">
        <v>1199</v>
      </c>
      <c r="O965" s="325" t="s">
        <v>7580</v>
      </c>
      <c r="P965" s="309" t="s">
        <v>428</v>
      </c>
      <c r="Q965" s="337">
        <v>8</v>
      </c>
      <c r="R965" s="309">
        <v>8</v>
      </c>
      <c r="S965" s="309" t="s">
        <v>4920</v>
      </c>
      <c r="T965" s="309" t="s">
        <v>5688</v>
      </c>
    </row>
    <row r="966" spans="1:20" s="365" customFormat="1" ht="63.75">
      <c r="A966" s="300" t="s">
        <v>4760</v>
      </c>
      <c r="B966" s="309" t="s">
        <v>1199</v>
      </c>
      <c r="C966" s="354">
        <v>962</v>
      </c>
      <c r="D966" s="309">
        <v>3000123</v>
      </c>
      <c r="E966" s="321" t="s">
        <v>4998</v>
      </c>
      <c r="F966" s="322">
        <v>41579</v>
      </c>
      <c r="G966" s="309" t="s">
        <v>387</v>
      </c>
      <c r="H966" s="323">
        <v>2.5</v>
      </c>
      <c r="I966" s="323">
        <v>2.5</v>
      </c>
      <c r="J966" s="320">
        <v>2013</v>
      </c>
      <c r="K966" s="336" t="s">
        <v>7548</v>
      </c>
      <c r="L966" s="320">
        <v>2028</v>
      </c>
      <c r="M966" s="336" t="s">
        <v>7376</v>
      </c>
      <c r="N966" s="299" t="s">
        <v>1199</v>
      </c>
      <c r="O966" s="325" t="s">
        <v>7580</v>
      </c>
      <c r="P966" s="309" t="s">
        <v>428</v>
      </c>
      <c r="Q966" s="337">
        <v>8</v>
      </c>
      <c r="R966" s="309">
        <v>8</v>
      </c>
      <c r="S966" s="309" t="s">
        <v>4920</v>
      </c>
      <c r="T966" s="309" t="s">
        <v>5688</v>
      </c>
    </row>
    <row r="967" spans="1:20" s="365" customFormat="1" ht="63.75">
      <c r="A967" s="300" t="s">
        <v>4760</v>
      </c>
      <c r="B967" s="309" t="s">
        <v>1199</v>
      </c>
      <c r="C967" s="354">
        <v>963</v>
      </c>
      <c r="D967" s="309">
        <v>3000123</v>
      </c>
      <c r="E967" s="321" t="s">
        <v>4998</v>
      </c>
      <c r="F967" s="322">
        <v>41579</v>
      </c>
      <c r="G967" s="309" t="s">
        <v>387</v>
      </c>
      <c r="H967" s="323">
        <v>2.5</v>
      </c>
      <c r="I967" s="323">
        <v>2.5</v>
      </c>
      <c r="J967" s="320">
        <v>2013</v>
      </c>
      <c r="K967" s="336" t="s">
        <v>7548</v>
      </c>
      <c r="L967" s="320">
        <v>2028</v>
      </c>
      <c r="M967" s="336" t="s">
        <v>7376</v>
      </c>
      <c r="N967" s="299" t="s">
        <v>1199</v>
      </c>
      <c r="O967" s="325" t="s">
        <v>7580</v>
      </c>
      <c r="P967" s="309" t="s">
        <v>428</v>
      </c>
      <c r="Q967" s="337">
        <v>8</v>
      </c>
      <c r="R967" s="309">
        <v>8</v>
      </c>
      <c r="S967" s="309" t="s">
        <v>4920</v>
      </c>
      <c r="T967" s="309" t="s">
        <v>5688</v>
      </c>
    </row>
    <row r="968" spans="1:20" s="365" customFormat="1" ht="63.75">
      <c r="A968" s="300" t="s">
        <v>4760</v>
      </c>
      <c r="B968" s="309" t="s">
        <v>1199</v>
      </c>
      <c r="C968" s="354">
        <v>964</v>
      </c>
      <c r="D968" s="309">
        <v>3000123</v>
      </c>
      <c r="E968" s="321" t="s">
        <v>4998</v>
      </c>
      <c r="F968" s="322">
        <v>41579</v>
      </c>
      <c r="G968" s="309" t="s">
        <v>387</v>
      </c>
      <c r="H968" s="323">
        <v>1.5</v>
      </c>
      <c r="I968" s="323">
        <v>1.5</v>
      </c>
      <c r="J968" s="320">
        <v>2013</v>
      </c>
      <c r="K968" s="336" t="s">
        <v>7548</v>
      </c>
      <c r="L968" s="320">
        <v>2028</v>
      </c>
      <c r="M968" s="336" t="s">
        <v>7376</v>
      </c>
      <c r="N968" s="299" t="s">
        <v>1199</v>
      </c>
      <c r="O968" s="325" t="s">
        <v>7581</v>
      </c>
      <c r="P968" s="309" t="s">
        <v>428</v>
      </c>
      <c r="Q968" s="337">
        <v>37</v>
      </c>
      <c r="R968" s="309">
        <v>8</v>
      </c>
      <c r="S968" s="309" t="s">
        <v>4920</v>
      </c>
      <c r="T968" s="309" t="s">
        <v>7582</v>
      </c>
    </row>
    <row r="969" spans="1:20" s="365" customFormat="1" ht="63.75">
      <c r="A969" s="300" t="s">
        <v>4760</v>
      </c>
      <c r="B969" s="309" t="s">
        <v>1199</v>
      </c>
      <c r="C969" s="354">
        <v>965</v>
      </c>
      <c r="D969" s="309">
        <v>3000123</v>
      </c>
      <c r="E969" s="321" t="s">
        <v>4998</v>
      </c>
      <c r="F969" s="322">
        <v>41579</v>
      </c>
      <c r="G969" s="309" t="s">
        <v>387</v>
      </c>
      <c r="H969" s="323">
        <v>1.5</v>
      </c>
      <c r="I969" s="323">
        <v>1.5</v>
      </c>
      <c r="J969" s="320">
        <v>2013</v>
      </c>
      <c r="K969" s="336" t="s">
        <v>7548</v>
      </c>
      <c r="L969" s="320">
        <v>2028</v>
      </c>
      <c r="M969" s="336" t="s">
        <v>7376</v>
      </c>
      <c r="N969" s="299" t="s">
        <v>1199</v>
      </c>
      <c r="O969" s="325" t="s">
        <v>7581</v>
      </c>
      <c r="P969" s="309" t="s">
        <v>428</v>
      </c>
      <c r="Q969" s="337">
        <v>37</v>
      </c>
      <c r="R969" s="309">
        <v>8</v>
      </c>
      <c r="S969" s="309" t="s">
        <v>4920</v>
      </c>
      <c r="T969" s="309" t="s">
        <v>7582</v>
      </c>
    </row>
    <row r="970" spans="1:20" s="365" customFormat="1" ht="63.75">
      <c r="A970" s="300" t="s">
        <v>4760</v>
      </c>
      <c r="B970" s="309" t="s">
        <v>1199</v>
      </c>
      <c r="C970" s="354">
        <v>966</v>
      </c>
      <c r="D970" s="309">
        <v>3000123</v>
      </c>
      <c r="E970" s="321" t="s">
        <v>4998</v>
      </c>
      <c r="F970" s="322">
        <v>41579</v>
      </c>
      <c r="G970" s="309" t="s">
        <v>387</v>
      </c>
      <c r="H970" s="323">
        <v>1.5</v>
      </c>
      <c r="I970" s="323">
        <v>1.5</v>
      </c>
      <c r="J970" s="320">
        <v>2013</v>
      </c>
      <c r="K970" s="336" t="s">
        <v>7548</v>
      </c>
      <c r="L970" s="320">
        <v>2028</v>
      </c>
      <c r="M970" s="336" t="s">
        <v>7376</v>
      </c>
      <c r="N970" s="299" t="s">
        <v>1199</v>
      </c>
      <c r="O970" s="325" t="s">
        <v>7581</v>
      </c>
      <c r="P970" s="309" t="s">
        <v>428</v>
      </c>
      <c r="Q970" s="337">
        <v>38</v>
      </c>
      <c r="R970" s="309">
        <v>8</v>
      </c>
      <c r="S970" s="309" t="s">
        <v>4920</v>
      </c>
      <c r="T970" s="309" t="s">
        <v>7582</v>
      </c>
    </row>
    <row r="971" spans="1:20" s="365" customFormat="1" ht="63.75">
      <c r="A971" s="300" t="s">
        <v>4760</v>
      </c>
      <c r="B971" s="309" t="s">
        <v>1199</v>
      </c>
      <c r="C971" s="354">
        <v>967</v>
      </c>
      <c r="D971" s="309">
        <v>3000123</v>
      </c>
      <c r="E971" s="321" t="s">
        <v>4998</v>
      </c>
      <c r="F971" s="322">
        <v>41579</v>
      </c>
      <c r="G971" s="309" t="s">
        <v>387</v>
      </c>
      <c r="H971" s="323">
        <v>13.5</v>
      </c>
      <c r="I971" s="323">
        <v>13.5</v>
      </c>
      <c r="J971" s="320">
        <v>2013</v>
      </c>
      <c r="K971" s="336" t="s">
        <v>7548</v>
      </c>
      <c r="L971" s="320">
        <v>2028</v>
      </c>
      <c r="M971" s="336" t="s">
        <v>7376</v>
      </c>
      <c r="N971" s="299" t="s">
        <v>1199</v>
      </c>
      <c r="O971" s="325" t="s">
        <v>7583</v>
      </c>
      <c r="P971" s="309" t="s">
        <v>428</v>
      </c>
      <c r="Q971" s="337">
        <v>35</v>
      </c>
      <c r="R971" s="309">
        <v>8</v>
      </c>
      <c r="S971" s="309" t="s">
        <v>4920</v>
      </c>
      <c r="T971" s="309" t="s">
        <v>7584</v>
      </c>
    </row>
    <row r="972" spans="1:20" s="365" customFormat="1" ht="63.75">
      <c r="A972" s="300" t="s">
        <v>4760</v>
      </c>
      <c r="B972" s="309" t="s">
        <v>1199</v>
      </c>
      <c r="C972" s="354">
        <v>968</v>
      </c>
      <c r="D972" s="309">
        <v>3000123</v>
      </c>
      <c r="E972" s="321" t="s">
        <v>4998</v>
      </c>
      <c r="F972" s="322">
        <v>41579</v>
      </c>
      <c r="G972" s="309" t="s">
        <v>387</v>
      </c>
      <c r="H972" s="323">
        <v>13.5</v>
      </c>
      <c r="I972" s="323">
        <v>13.5</v>
      </c>
      <c r="J972" s="320">
        <v>2013</v>
      </c>
      <c r="K972" s="336" t="s">
        <v>7548</v>
      </c>
      <c r="L972" s="320">
        <v>2028</v>
      </c>
      <c r="M972" s="336" t="s">
        <v>7376</v>
      </c>
      <c r="N972" s="299" t="s">
        <v>1199</v>
      </c>
      <c r="O972" s="325" t="s">
        <v>7583</v>
      </c>
      <c r="P972" s="309" t="s">
        <v>428</v>
      </c>
      <c r="Q972" s="337">
        <v>35</v>
      </c>
      <c r="R972" s="309">
        <v>8</v>
      </c>
      <c r="S972" s="309" t="s">
        <v>4920</v>
      </c>
      <c r="T972" s="309" t="s">
        <v>7584</v>
      </c>
    </row>
    <row r="973" spans="1:20" s="365" customFormat="1" ht="63.75">
      <c r="A973" s="300" t="s">
        <v>4760</v>
      </c>
      <c r="B973" s="309" t="s">
        <v>1199</v>
      </c>
      <c r="C973" s="354">
        <v>969</v>
      </c>
      <c r="D973" s="309">
        <v>3000123</v>
      </c>
      <c r="E973" s="321" t="s">
        <v>4998</v>
      </c>
      <c r="F973" s="322">
        <v>41579</v>
      </c>
      <c r="G973" s="309" t="s">
        <v>387</v>
      </c>
      <c r="H973" s="323">
        <v>13.5</v>
      </c>
      <c r="I973" s="323">
        <v>13.5</v>
      </c>
      <c r="J973" s="320">
        <v>2013</v>
      </c>
      <c r="K973" s="336" t="s">
        <v>7548</v>
      </c>
      <c r="L973" s="320">
        <v>2028</v>
      </c>
      <c r="M973" s="336" t="s">
        <v>7376</v>
      </c>
      <c r="N973" s="299" t="s">
        <v>1199</v>
      </c>
      <c r="O973" s="325" t="s">
        <v>7583</v>
      </c>
      <c r="P973" s="309" t="s">
        <v>428</v>
      </c>
      <c r="Q973" s="337">
        <v>36</v>
      </c>
      <c r="R973" s="309">
        <v>8</v>
      </c>
      <c r="S973" s="309" t="s">
        <v>4920</v>
      </c>
      <c r="T973" s="309" t="s">
        <v>7584</v>
      </c>
    </row>
    <row r="974" spans="1:20" s="365" customFormat="1" ht="63.75">
      <c r="A974" s="300" t="s">
        <v>4760</v>
      </c>
      <c r="B974" s="309" t="s">
        <v>1199</v>
      </c>
      <c r="C974" s="354">
        <v>970</v>
      </c>
      <c r="D974" s="309">
        <v>3000123</v>
      </c>
      <c r="E974" s="321" t="s">
        <v>4998</v>
      </c>
      <c r="F974" s="322">
        <v>41579</v>
      </c>
      <c r="G974" s="309" t="s">
        <v>387</v>
      </c>
      <c r="H974" s="323">
        <v>13.5</v>
      </c>
      <c r="I974" s="323">
        <v>13.5</v>
      </c>
      <c r="J974" s="320">
        <v>2013</v>
      </c>
      <c r="K974" s="336" t="s">
        <v>7548</v>
      </c>
      <c r="L974" s="320">
        <v>2028</v>
      </c>
      <c r="M974" s="336" t="s">
        <v>7376</v>
      </c>
      <c r="N974" s="299" t="s">
        <v>1199</v>
      </c>
      <c r="O974" s="325" t="s">
        <v>7583</v>
      </c>
      <c r="P974" s="309" t="s">
        <v>428</v>
      </c>
      <c r="Q974" s="337">
        <v>36</v>
      </c>
      <c r="R974" s="309">
        <v>8</v>
      </c>
      <c r="S974" s="309" t="s">
        <v>4920</v>
      </c>
      <c r="T974" s="309" t="s">
        <v>7584</v>
      </c>
    </row>
    <row r="975" spans="1:20" s="365" customFormat="1" ht="63.75">
      <c r="A975" s="300" t="s">
        <v>4760</v>
      </c>
      <c r="B975" s="309" t="s">
        <v>1199</v>
      </c>
      <c r="C975" s="354">
        <v>971</v>
      </c>
      <c r="D975" s="309">
        <v>3000123</v>
      </c>
      <c r="E975" s="321" t="s">
        <v>4998</v>
      </c>
      <c r="F975" s="322">
        <v>41579</v>
      </c>
      <c r="G975" s="309" t="s">
        <v>387</v>
      </c>
      <c r="H975" s="323">
        <v>13.5</v>
      </c>
      <c r="I975" s="323">
        <v>13.5</v>
      </c>
      <c r="J975" s="320">
        <v>2013</v>
      </c>
      <c r="K975" s="336" t="s">
        <v>7548</v>
      </c>
      <c r="L975" s="320">
        <v>2028</v>
      </c>
      <c r="M975" s="336" t="s">
        <v>7376</v>
      </c>
      <c r="N975" s="299" t="s">
        <v>1199</v>
      </c>
      <c r="O975" s="325" t="s">
        <v>7583</v>
      </c>
      <c r="P975" s="309" t="s">
        <v>428</v>
      </c>
      <c r="Q975" s="337">
        <v>36</v>
      </c>
      <c r="R975" s="309">
        <v>8</v>
      </c>
      <c r="S975" s="309" t="s">
        <v>4920</v>
      </c>
      <c r="T975" s="309" t="s">
        <v>7584</v>
      </c>
    </row>
    <row r="976" spans="1:20" s="365" customFormat="1" ht="63.75">
      <c r="A976" s="300" t="s">
        <v>4760</v>
      </c>
      <c r="B976" s="309" t="s">
        <v>1199</v>
      </c>
      <c r="C976" s="354">
        <v>972</v>
      </c>
      <c r="D976" s="309">
        <v>3000123</v>
      </c>
      <c r="E976" s="321" t="s">
        <v>4998</v>
      </c>
      <c r="F976" s="322">
        <v>41579</v>
      </c>
      <c r="G976" s="309" t="s">
        <v>387</v>
      </c>
      <c r="H976" s="323">
        <v>13.5</v>
      </c>
      <c r="I976" s="323">
        <v>13.5</v>
      </c>
      <c r="J976" s="320">
        <v>2013</v>
      </c>
      <c r="K976" s="336" t="s">
        <v>7548</v>
      </c>
      <c r="L976" s="320">
        <v>2028</v>
      </c>
      <c r="M976" s="336" t="s">
        <v>7376</v>
      </c>
      <c r="N976" s="299" t="s">
        <v>1199</v>
      </c>
      <c r="O976" s="325" t="s">
        <v>7583</v>
      </c>
      <c r="P976" s="309" t="s">
        <v>428</v>
      </c>
      <c r="Q976" s="337">
        <v>36</v>
      </c>
      <c r="R976" s="309">
        <v>8</v>
      </c>
      <c r="S976" s="309" t="s">
        <v>4920</v>
      </c>
      <c r="T976" s="309" t="s">
        <v>7584</v>
      </c>
    </row>
    <row r="977" spans="1:20" s="365" customFormat="1" ht="63.75">
      <c r="A977" s="300" t="s">
        <v>4760</v>
      </c>
      <c r="B977" s="309" t="s">
        <v>1199</v>
      </c>
      <c r="C977" s="354">
        <v>973</v>
      </c>
      <c r="D977" s="309">
        <v>3000123</v>
      </c>
      <c r="E977" s="321" t="s">
        <v>4998</v>
      </c>
      <c r="F977" s="322">
        <v>41579</v>
      </c>
      <c r="G977" s="309" t="s">
        <v>387</v>
      </c>
      <c r="H977" s="323">
        <v>13.5</v>
      </c>
      <c r="I977" s="323">
        <v>13.5</v>
      </c>
      <c r="J977" s="320">
        <v>2013</v>
      </c>
      <c r="K977" s="336" t="s">
        <v>7548</v>
      </c>
      <c r="L977" s="320">
        <v>2028</v>
      </c>
      <c r="M977" s="336" t="s">
        <v>7376</v>
      </c>
      <c r="N977" s="299" t="s">
        <v>1199</v>
      </c>
      <c r="O977" s="325" t="s">
        <v>7583</v>
      </c>
      <c r="P977" s="309" t="s">
        <v>428</v>
      </c>
      <c r="Q977" s="337">
        <v>36</v>
      </c>
      <c r="R977" s="309">
        <v>8</v>
      </c>
      <c r="S977" s="309" t="s">
        <v>4920</v>
      </c>
      <c r="T977" s="309" t="s">
        <v>7584</v>
      </c>
    </row>
    <row r="978" spans="1:20" s="365" customFormat="1" ht="63.75">
      <c r="A978" s="300" t="s">
        <v>4760</v>
      </c>
      <c r="B978" s="309" t="s">
        <v>1199</v>
      </c>
      <c r="C978" s="354">
        <v>974</v>
      </c>
      <c r="D978" s="309">
        <v>3000123</v>
      </c>
      <c r="E978" s="321" t="s">
        <v>4998</v>
      </c>
      <c r="F978" s="322">
        <v>41579</v>
      </c>
      <c r="G978" s="309" t="s">
        <v>387</v>
      </c>
      <c r="H978" s="323">
        <v>4.5</v>
      </c>
      <c r="I978" s="323">
        <v>4.5</v>
      </c>
      <c r="J978" s="320">
        <v>2013</v>
      </c>
      <c r="K978" s="336" t="s">
        <v>7548</v>
      </c>
      <c r="L978" s="320">
        <v>2028</v>
      </c>
      <c r="M978" s="336" t="s">
        <v>7376</v>
      </c>
      <c r="N978" s="299" t="s">
        <v>1199</v>
      </c>
      <c r="O978" s="325" t="s">
        <v>7585</v>
      </c>
      <c r="P978" s="309" t="s">
        <v>428</v>
      </c>
      <c r="Q978" s="337">
        <v>41</v>
      </c>
      <c r="R978" s="309">
        <v>8</v>
      </c>
      <c r="S978" s="309" t="s">
        <v>4920</v>
      </c>
      <c r="T978" s="309" t="s">
        <v>7586</v>
      </c>
    </row>
    <row r="979" spans="1:20" s="365" customFormat="1" ht="63.75">
      <c r="A979" s="300" t="s">
        <v>4760</v>
      </c>
      <c r="B979" s="309" t="s">
        <v>1199</v>
      </c>
      <c r="C979" s="354">
        <v>975</v>
      </c>
      <c r="D979" s="309">
        <v>3000123</v>
      </c>
      <c r="E979" s="321" t="s">
        <v>4998</v>
      </c>
      <c r="F979" s="322">
        <v>41579</v>
      </c>
      <c r="G979" s="309" t="s">
        <v>387</v>
      </c>
      <c r="H979" s="323">
        <v>4.5</v>
      </c>
      <c r="I979" s="323">
        <v>4.5</v>
      </c>
      <c r="J979" s="320">
        <v>2013</v>
      </c>
      <c r="K979" s="336" t="s">
        <v>7548</v>
      </c>
      <c r="L979" s="320">
        <v>2028</v>
      </c>
      <c r="M979" s="336" t="s">
        <v>7376</v>
      </c>
      <c r="N979" s="299" t="s">
        <v>1199</v>
      </c>
      <c r="O979" s="325" t="s">
        <v>7585</v>
      </c>
      <c r="P979" s="309" t="s">
        <v>428</v>
      </c>
      <c r="Q979" s="337">
        <v>41</v>
      </c>
      <c r="R979" s="309">
        <v>8</v>
      </c>
      <c r="S979" s="309" t="s">
        <v>4920</v>
      </c>
      <c r="T979" s="309" t="s">
        <v>7586</v>
      </c>
    </row>
    <row r="980" spans="1:20" s="365" customFormat="1" ht="63.75">
      <c r="A980" s="300" t="s">
        <v>4760</v>
      </c>
      <c r="B980" s="309" t="s">
        <v>1199</v>
      </c>
      <c r="C980" s="354">
        <v>976</v>
      </c>
      <c r="D980" s="309">
        <v>3000123</v>
      </c>
      <c r="E980" s="321" t="s">
        <v>4998</v>
      </c>
      <c r="F980" s="322">
        <v>41579</v>
      </c>
      <c r="G980" s="309" t="s">
        <v>387</v>
      </c>
      <c r="H980" s="323">
        <v>4.5</v>
      </c>
      <c r="I980" s="323">
        <v>4.5</v>
      </c>
      <c r="J980" s="320">
        <v>2013</v>
      </c>
      <c r="K980" s="336" t="s">
        <v>7548</v>
      </c>
      <c r="L980" s="320">
        <v>2028</v>
      </c>
      <c r="M980" s="336" t="s">
        <v>7376</v>
      </c>
      <c r="N980" s="299" t="s">
        <v>1199</v>
      </c>
      <c r="O980" s="325" t="s">
        <v>7585</v>
      </c>
      <c r="P980" s="309" t="s">
        <v>428</v>
      </c>
      <c r="Q980" s="337">
        <v>42</v>
      </c>
      <c r="R980" s="309">
        <v>8</v>
      </c>
      <c r="S980" s="309" t="s">
        <v>4920</v>
      </c>
      <c r="T980" s="309" t="s">
        <v>7586</v>
      </c>
    </row>
    <row r="981" spans="1:20" s="365" customFormat="1" ht="63.75">
      <c r="A981" s="300" t="s">
        <v>4760</v>
      </c>
      <c r="B981" s="309" t="s">
        <v>1199</v>
      </c>
      <c r="C981" s="354">
        <v>977</v>
      </c>
      <c r="D981" s="309">
        <v>3000123</v>
      </c>
      <c r="E981" s="321" t="s">
        <v>4998</v>
      </c>
      <c r="F981" s="322">
        <v>41579</v>
      </c>
      <c r="G981" s="309" t="s">
        <v>387</v>
      </c>
      <c r="H981" s="323">
        <v>4.5</v>
      </c>
      <c r="I981" s="323">
        <v>4.5</v>
      </c>
      <c r="J981" s="320">
        <v>2013</v>
      </c>
      <c r="K981" s="336" t="s">
        <v>7548</v>
      </c>
      <c r="L981" s="320">
        <v>2028</v>
      </c>
      <c r="M981" s="336" t="s">
        <v>7376</v>
      </c>
      <c r="N981" s="299" t="s">
        <v>1199</v>
      </c>
      <c r="O981" s="325" t="s">
        <v>7585</v>
      </c>
      <c r="P981" s="309" t="s">
        <v>428</v>
      </c>
      <c r="Q981" s="337">
        <v>42</v>
      </c>
      <c r="R981" s="309">
        <v>8</v>
      </c>
      <c r="S981" s="309" t="s">
        <v>4920</v>
      </c>
      <c r="T981" s="309" t="s">
        <v>7586</v>
      </c>
    </row>
    <row r="982" spans="1:20" s="365" customFormat="1" ht="63.75">
      <c r="A982" s="300" t="s">
        <v>4760</v>
      </c>
      <c r="B982" s="309" t="s">
        <v>1199</v>
      </c>
      <c r="C982" s="354">
        <v>978</v>
      </c>
      <c r="D982" s="309">
        <v>3000123</v>
      </c>
      <c r="E982" s="321" t="s">
        <v>4998</v>
      </c>
      <c r="F982" s="322">
        <v>41579</v>
      </c>
      <c r="G982" s="309" t="s">
        <v>387</v>
      </c>
      <c r="H982" s="323">
        <v>4.5</v>
      </c>
      <c r="I982" s="323">
        <v>4.5</v>
      </c>
      <c r="J982" s="320">
        <v>2013</v>
      </c>
      <c r="K982" s="336" t="s">
        <v>7548</v>
      </c>
      <c r="L982" s="320">
        <v>2028</v>
      </c>
      <c r="M982" s="336" t="s">
        <v>7376</v>
      </c>
      <c r="N982" s="299" t="s">
        <v>1199</v>
      </c>
      <c r="O982" s="325" t="s">
        <v>7585</v>
      </c>
      <c r="P982" s="309" t="s">
        <v>428</v>
      </c>
      <c r="Q982" s="337">
        <v>42</v>
      </c>
      <c r="R982" s="309">
        <v>8</v>
      </c>
      <c r="S982" s="309" t="s">
        <v>4920</v>
      </c>
      <c r="T982" s="309" t="s">
        <v>7586</v>
      </c>
    </row>
    <row r="983" spans="1:20" s="365" customFormat="1" ht="63.75">
      <c r="A983" s="300" t="s">
        <v>4760</v>
      </c>
      <c r="B983" s="309" t="s">
        <v>1199</v>
      </c>
      <c r="C983" s="354">
        <v>979</v>
      </c>
      <c r="D983" s="309">
        <v>3000123</v>
      </c>
      <c r="E983" s="321" t="s">
        <v>4998</v>
      </c>
      <c r="F983" s="322">
        <v>41579</v>
      </c>
      <c r="G983" s="309" t="s">
        <v>387</v>
      </c>
      <c r="H983" s="323">
        <v>8</v>
      </c>
      <c r="I983" s="323">
        <v>8</v>
      </c>
      <c r="J983" s="320">
        <v>2013</v>
      </c>
      <c r="K983" s="336" t="s">
        <v>7548</v>
      </c>
      <c r="L983" s="320">
        <v>2028</v>
      </c>
      <c r="M983" s="336" t="s">
        <v>7376</v>
      </c>
      <c r="N983" s="299" t="s">
        <v>1199</v>
      </c>
      <c r="O983" s="325" t="s">
        <v>7587</v>
      </c>
      <c r="P983" s="309" t="s">
        <v>428</v>
      </c>
      <c r="Q983" s="337">
        <v>72</v>
      </c>
      <c r="R983" s="309">
        <v>8</v>
      </c>
      <c r="S983" s="309" t="s">
        <v>4920</v>
      </c>
      <c r="T983" s="309" t="s">
        <v>7588</v>
      </c>
    </row>
    <row r="984" spans="1:20" s="365" customFormat="1" ht="63.75">
      <c r="A984" s="300" t="s">
        <v>4760</v>
      </c>
      <c r="B984" s="309" t="s">
        <v>1199</v>
      </c>
      <c r="C984" s="354">
        <v>980</v>
      </c>
      <c r="D984" s="309">
        <v>3000123</v>
      </c>
      <c r="E984" s="321" t="s">
        <v>4998</v>
      </c>
      <c r="F984" s="322">
        <v>41579</v>
      </c>
      <c r="G984" s="309" t="s">
        <v>387</v>
      </c>
      <c r="H984" s="323">
        <v>8</v>
      </c>
      <c r="I984" s="323">
        <v>8</v>
      </c>
      <c r="J984" s="320">
        <v>2013</v>
      </c>
      <c r="K984" s="336" t="s">
        <v>7548</v>
      </c>
      <c r="L984" s="320">
        <v>2028</v>
      </c>
      <c r="M984" s="336" t="s">
        <v>7376</v>
      </c>
      <c r="N984" s="299" t="s">
        <v>1199</v>
      </c>
      <c r="O984" s="325" t="s">
        <v>7587</v>
      </c>
      <c r="P984" s="309" t="s">
        <v>428</v>
      </c>
      <c r="Q984" s="337">
        <v>72</v>
      </c>
      <c r="R984" s="309">
        <v>8</v>
      </c>
      <c r="S984" s="309" t="s">
        <v>4920</v>
      </c>
      <c r="T984" s="309" t="s">
        <v>7588</v>
      </c>
    </row>
    <row r="985" spans="1:20" s="365" customFormat="1" ht="63.75">
      <c r="A985" s="300" t="s">
        <v>4760</v>
      </c>
      <c r="B985" s="309" t="s">
        <v>1199</v>
      </c>
      <c r="C985" s="354">
        <v>981</v>
      </c>
      <c r="D985" s="309">
        <v>3000123</v>
      </c>
      <c r="E985" s="321" t="s">
        <v>4998</v>
      </c>
      <c r="F985" s="322">
        <v>41579</v>
      </c>
      <c r="G985" s="309" t="s">
        <v>387</v>
      </c>
      <c r="H985" s="323">
        <v>8</v>
      </c>
      <c r="I985" s="323">
        <v>8</v>
      </c>
      <c r="J985" s="320">
        <v>2013</v>
      </c>
      <c r="K985" s="336" t="s">
        <v>7548</v>
      </c>
      <c r="L985" s="320">
        <v>2028</v>
      </c>
      <c r="M985" s="336" t="s">
        <v>7376</v>
      </c>
      <c r="N985" s="299" t="s">
        <v>1199</v>
      </c>
      <c r="O985" s="325" t="s">
        <v>7587</v>
      </c>
      <c r="P985" s="309" t="s">
        <v>428</v>
      </c>
      <c r="Q985" s="337">
        <v>72</v>
      </c>
      <c r="R985" s="309">
        <v>8</v>
      </c>
      <c r="S985" s="309" t="s">
        <v>4920</v>
      </c>
      <c r="T985" s="309" t="s">
        <v>7588</v>
      </c>
    </row>
    <row r="986" spans="1:20" s="365" customFormat="1" ht="63.75">
      <c r="A986" s="300" t="s">
        <v>4760</v>
      </c>
      <c r="B986" s="309" t="s">
        <v>1199</v>
      </c>
      <c r="C986" s="354">
        <v>982</v>
      </c>
      <c r="D986" s="309">
        <v>3000123</v>
      </c>
      <c r="E986" s="321" t="s">
        <v>4998</v>
      </c>
      <c r="F986" s="322">
        <v>41579</v>
      </c>
      <c r="G986" s="309" t="s">
        <v>387</v>
      </c>
      <c r="H986" s="323">
        <v>8</v>
      </c>
      <c r="I986" s="323">
        <v>8</v>
      </c>
      <c r="J986" s="320">
        <v>2013</v>
      </c>
      <c r="K986" s="336" t="s">
        <v>7548</v>
      </c>
      <c r="L986" s="320">
        <v>2028</v>
      </c>
      <c r="M986" s="336" t="s">
        <v>7376</v>
      </c>
      <c r="N986" s="299" t="s">
        <v>1199</v>
      </c>
      <c r="O986" s="325" t="s">
        <v>7587</v>
      </c>
      <c r="P986" s="309" t="s">
        <v>428</v>
      </c>
      <c r="Q986" s="337">
        <v>72</v>
      </c>
      <c r="R986" s="309">
        <v>8</v>
      </c>
      <c r="S986" s="309" t="s">
        <v>4920</v>
      </c>
      <c r="T986" s="309" t="s">
        <v>7588</v>
      </c>
    </row>
    <row r="987" spans="1:20" s="365" customFormat="1" ht="63.75">
      <c r="A987" s="300" t="s">
        <v>4760</v>
      </c>
      <c r="B987" s="309" t="s">
        <v>1199</v>
      </c>
      <c r="C987" s="354">
        <v>983</v>
      </c>
      <c r="D987" s="309">
        <v>3000123</v>
      </c>
      <c r="E987" s="321" t="s">
        <v>4998</v>
      </c>
      <c r="F987" s="322">
        <v>41579</v>
      </c>
      <c r="G987" s="309" t="s">
        <v>387</v>
      </c>
      <c r="H987" s="323">
        <v>8</v>
      </c>
      <c r="I987" s="323">
        <v>8</v>
      </c>
      <c r="J987" s="320">
        <v>2013</v>
      </c>
      <c r="K987" s="336" t="s">
        <v>7548</v>
      </c>
      <c r="L987" s="320">
        <v>2028</v>
      </c>
      <c r="M987" s="336" t="s">
        <v>7376</v>
      </c>
      <c r="N987" s="299" t="s">
        <v>1199</v>
      </c>
      <c r="O987" s="325" t="s">
        <v>7587</v>
      </c>
      <c r="P987" s="309" t="s">
        <v>428</v>
      </c>
      <c r="Q987" s="337">
        <v>70</v>
      </c>
      <c r="R987" s="309">
        <v>8</v>
      </c>
      <c r="S987" s="309" t="s">
        <v>4920</v>
      </c>
      <c r="T987" s="309" t="s">
        <v>7588</v>
      </c>
    </row>
    <row r="988" spans="1:20" s="365" customFormat="1" ht="63.75">
      <c r="A988" s="300" t="s">
        <v>4760</v>
      </c>
      <c r="B988" s="309" t="s">
        <v>1199</v>
      </c>
      <c r="C988" s="354">
        <v>984</v>
      </c>
      <c r="D988" s="309">
        <v>3000123</v>
      </c>
      <c r="E988" s="321" t="s">
        <v>4998</v>
      </c>
      <c r="F988" s="322">
        <v>41579</v>
      </c>
      <c r="G988" s="309" t="s">
        <v>387</v>
      </c>
      <c r="H988" s="323">
        <v>6.3</v>
      </c>
      <c r="I988" s="323">
        <v>6.3</v>
      </c>
      <c r="J988" s="320">
        <v>2013</v>
      </c>
      <c r="K988" s="336" t="s">
        <v>7548</v>
      </c>
      <c r="L988" s="320">
        <v>2028</v>
      </c>
      <c r="M988" s="336" t="s">
        <v>7376</v>
      </c>
      <c r="N988" s="299" t="s">
        <v>1199</v>
      </c>
      <c r="O988" s="325" t="s">
        <v>7589</v>
      </c>
      <c r="P988" s="309" t="s">
        <v>428</v>
      </c>
      <c r="Q988" s="337">
        <v>34</v>
      </c>
      <c r="R988" s="309">
        <v>8</v>
      </c>
      <c r="S988" s="309" t="s">
        <v>4920</v>
      </c>
      <c r="T988" s="309" t="s">
        <v>7590</v>
      </c>
    </row>
    <row r="989" spans="1:20" s="365" customFormat="1" ht="63.75">
      <c r="A989" s="300" t="s">
        <v>4760</v>
      </c>
      <c r="B989" s="309" t="s">
        <v>1199</v>
      </c>
      <c r="C989" s="354">
        <v>985</v>
      </c>
      <c r="D989" s="309">
        <v>3000123</v>
      </c>
      <c r="E989" s="321" t="s">
        <v>4998</v>
      </c>
      <c r="F989" s="322">
        <v>41579</v>
      </c>
      <c r="G989" s="309" t="s">
        <v>387</v>
      </c>
      <c r="H989" s="323">
        <v>6.3</v>
      </c>
      <c r="I989" s="323">
        <v>6.3</v>
      </c>
      <c r="J989" s="320">
        <v>2013</v>
      </c>
      <c r="K989" s="336" t="s">
        <v>7548</v>
      </c>
      <c r="L989" s="320">
        <v>2028</v>
      </c>
      <c r="M989" s="336" t="s">
        <v>7376</v>
      </c>
      <c r="N989" s="299" t="s">
        <v>1199</v>
      </c>
      <c r="O989" s="325" t="s">
        <v>7589</v>
      </c>
      <c r="P989" s="309" t="s">
        <v>428</v>
      </c>
      <c r="Q989" s="337">
        <v>34</v>
      </c>
      <c r="R989" s="309">
        <v>8</v>
      </c>
      <c r="S989" s="309" t="s">
        <v>4920</v>
      </c>
      <c r="T989" s="309" t="s">
        <v>7590</v>
      </c>
    </row>
    <row r="990" spans="1:20" s="365" customFormat="1" ht="63.75">
      <c r="A990" s="300" t="s">
        <v>4760</v>
      </c>
      <c r="B990" s="309" t="s">
        <v>1199</v>
      </c>
      <c r="C990" s="354">
        <v>986</v>
      </c>
      <c r="D990" s="309">
        <v>3000123</v>
      </c>
      <c r="E990" s="321" t="s">
        <v>4998</v>
      </c>
      <c r="F990" s="322">
        <v>41579</v>
      </c>
      <c r="G990" s="309" t="s">
        <v>387</v>
      </c>
      <c r="H990" s="323">
        <v>6.3</v>
      </c>
      <c r="I990" s="323">
        <v>6.3</v>
      </c>
      <c r="J990" s="320">
        <v>2013</v>
      </c>
      <c r="K990" s="336" t="s">
        <v>7548</v>
      </c>
      <c r="L990" s="320">
        <v>2028</v>
      </c>
      <c r="M990" s="336" t="s">
        <v>7376</v>
      </c>
      <c r="N990" s="299" t="s">
        <v>1199</v>
      </c>
      <c r="O990" s="325" t="s">
        <v>7589</v>
      </c>
      <c r="P990" s="309" t="s">
        <v>428</v>
      </c>
      <c r="Q990" s="337">
        <v>34</v>
      </c>
      <c r="R990" s="309">
        <v>8</v>
      </c>
      <c r="S990" s="309" t="s">
        <v>4920</v>
      </c>
      <c r="T990" s="309" t="s">
        <v>7590</v>
      </c>
    </row>
    <row r="991" spans="1:20" s="365" customFormat="1" ht="63.75">
      <c r="A991" s="300" t="s">
        <v>4760</v>
      </c>
      <c r="B991" s="309" t="s">
        <v>1199</v>
      </c>
      <c r="C991" s="354">
        <v>987</v>
      </c>
      <c r="D991" s="309">
        <v>3000123</v>
      </c>
      <c r="E991" s="321" t="s">
        <v>4998</v>
      </c>
      <c r="F991" s="322">
        <v>41579</v>
      </c>
      <c r="G991" s="309" t="s">
        <v>387</v>
      </c>
      <c r="H991" s="323">
        <v>6.3</v>
      </c>
      <c r="I991" s="323">
        <v>6.3</v>
      </c>
      <c r="J991" s="320">
        <v>2013</v>
      </c>
      <c r="K991" s="336" t="s">
        <v>7548</v>
      </c>
      <c r="L991" s="320">
        <v>2028</v>
      </c>
      <c r="M991" s="336" t="s">
        <v>7376</v>
      </c>
      <c r="N991" s="299" t="s">
        <v>1199</v>
      </c>
      <c r="O991" s="325" t="s">
        <v>7589</v>
      </c>
      <c r="P991" s="309" t="s">
        <v>428</v>
      </c>
      <c r="Q991" s="337">
        <v>34</v>
      </c>
      <c r="R991" s="309">
        <v>8</v>
      </c>
      <c r="S991" s="309" t="s">
        <v>4920</v>
      </c>
      <c r="T991" s="309" t="s">
        <v>7590</v>
      </c>
    </row>
    <row r="992" spans="1:20" s="365" customFormat="1" ht="63.75">
      <c r="A992" s="300" t="s">
        <v>4760</v>
      </c>
      <c r="B992" s="309" t="s">
        <v>1199</v>
      </c>
      <c r="C992" s="354">
        <v>988</v>
      </c>
      <c r="D992" s="309">
        <v>3000123</v>
      </c>
      <c r="E992" s="321" t="s">
        <v>4998</v>
      </c>
      <c r="F992" s="322">
        <v>41579</v>
      </c>
      <c r="G992" s="309" t="s">
        <v>387</v>
      </c>
      <c r="H992" s="323">
        <v>6.3</v>
      </c>
      <c r="I992" s="323">
        <v>6.3</v>
      </c>
      <c r="J992" s="320">
        <v>2013</v>
      </c>
      <c r="K992" s="336" t="s">
        <v>7548</v>
      </c>
      <c r="L992" s="320">
        <v>2028</v>
      </c>
      <c r="M992" s="336" t="s">
        <v>7376</v>
      </c>
      <c r="N992" s="299" t="s">
        <v>1199</v>
      </c>
      <c r="O992" s="325" t="s">
        <v>7589</v>
      </c>
      <c r="P992" s="309" t="s">
        <v>428</v>
      </c>
      <c r="Q992" s="337">
        <v>34</v>
      </c>
      <c r="R992" s="309">
        <v>8</v>
      </c>
      <c r="S992" s="309" t="s">
        <v>4920</v>
      </c>
      <c r="T992" s="309" t="s">
        <v>7590</v>
      </c>
    </row>
    <row r="993" spans="1:20" s="365" customFormat="1" ht="63.75">
      <c r="A993" s="300" t="s">
        <v>4760</v>
      </c>
      <c r="B993" s="309" t="s">
        <v>1199</v>
      </c>
      <c r="C993" s="354">
        <v>989</v>
      </c>
      <c r="D993" s="309">
        <v>3000123</v>
      </c>
      <c r="E993" s="321" t="s">
        <v>4998</v>
      </c>
      <c r="F993" s="322">
        <v>41579</v>
      </c>
      <c r="G993" s="309" t="s">
        <v>387</v>
      </c>
      <c r="H993" s="323">
        <v>6.3</v>
      </c>
      <c r="I993" s="323">
        <v>6.3</v>
      </c>
      <c r="J993" s="320">
        <v>2013</v>
      </c>
      <c r="K993" s="336" t="s">
        <v>7548</v>
      </c>
      <c r="L993" s="320">
        <v>2028</v>
      </c>
      <c r="M993" s="336" t="s">
        <v>7376</v>
      </c>
      <c r="N993" s="299" t="s">
        <v>1199</v>
      </c>
      <c r="O993" s="325" t="s">
        <v>7589</v>
      </c>
      <c r="P993" s="309" t="s">
        <v>428</v>
      </c>
      <c r="Q993" s="337">
        <v>34</v>
      </c>
      <c r="R993" s="309">
        <v>8</v>
      </c>
      <c r="S993" s="309" t="s">
        <v>4920</v>
      </c>
      <c r="T993" s="309" t="s">
        <v>7590</v>
      </c>
    </row>
    <row r="994" spans="1:20" s="365" customFormat="1" ht="63.75">
      <c r="A994" s="300" t="s">
        <v>4760</v>
      </c>
      <c r="B994" s="309" t="s">
        <v>1199</v>
      </c>
      <c r="C994" s="354">
        <v>990</v>
      </c>
      <c r="D994" s="309">
        <v>3000123</v>
      </c>
      <c r="E994" s="321" t="s">
        <v>4998</v>
      </c>
      <c r="F994" s="322">
        <v>41579</v>
      </c>
      <c r="G994" s="309" t="s">
        <v>387</v>
      </c>
      <c r="H994" s="323">
        <v>6.3</v>
      </c>
      <c r="I994" s="323">
        <v>6.3</v>
      </c>
      <c r="J994" s="320">
        <v>2013</v>
      </c>
      <c r="K994" s="336" t="s">
        <v>7548</v>
      </c>
      <c r="L994" s="320">
        <v>2028</v>
      </c>
      <c r="M994" s="336" t="s">
        <v>7376</v>
      </c>
      <c r="N994" s="299" t="s">
        <v>1199</v>
      </c>
      <c r="O994" s="325" t="s">
        <v>7589</v>
      </c>
      <c r="P994" s="309" t="s">
        <v>428</v>
      </c>
      <c r="Q994" s="337">
        <v>34</v>
      </c>
      <c r="R994" s="309">
        <v>8</v>
      </c>
      <c r="S994" s="309" t="s">
        <v>4920</v>
      </c>
      <c r="T994" s="309" t="s">
        <v>7590</v>
      </c>
    </row>
    <row r="995" spans="1:20" s="365" customFormat="1" ht="63.75">
      <c r="A995" s="300" t="s">
        <v>4760</v>
      </c>
      <c r="B995" s="309" t="s">
        <v>1199</v>
      </c>
      <c r="C995" s="354">
        <v>991</v>
      </c>
      <c r="D995" s="309">
        <v>3000123</v>
      </c>
      <c r="E995" s="321" t="s">
        <v>4998</v>
      </c>
      <c r="F995" s="322">
        <v>41579</v>
      </c>
      <c r="G995" s="309" t="s">
        <v>387</v>
      </c>
      <c r="H995" s="323">
        <v>6.3</v>
      </c>
      <c r="I995" s="323">
        <v>6.3</v>
      </c>
      <c r="J995" s="320">
        <v>2013</v>
      </c>
      <c r="K995" s="336" t="s">
        <v>7548</v>
      </c>
      <c r="L995" s="320">
        <v>2028</v>
      </c>
      <c r="M995" s="336" t="s">
        <v>7376</v>
      </c>
      <c r="N995" s="299" t="s">
        <v>1199</v>
      </c>
      <c r="O995" s="325" t="s">
        <v>7589</v>
      </c>
      <c r="P995" s="309" t="s">
        <v>428</v>
      </c>
      <c r="Q995" s="337">
        <v>31</v>
      </c>
      <c r="R995" s="309">
        <v>8</v>
      </c>
      <c r="S995" s="309" t="s">
        <v>4920</v>
      </c>
      <c r="T995" s="309" t="s">
        <v>7590</v>
      </c>
    </row>
    <row r="996" spans="1:20" s="365" customFormat="1" ht="38.25">
      <c r="A996" s="354" t="s">
        <v>4760</v>
      </c>
      <c r="B996" s="354" t="s">
        <v>1285</v>
      </c>
      <c r="C996" s="354">
        <v>992</v>
      </c>
      <c r="D996" s="354">
        <v>3000428</v>
      </c>
      <c r="E996" s="300" t="s">
        <v>5509</v>
      </c>
      <c r="F996" s="521">
        <v>41639</v>
      </c>
      <c r="G996" s="354" t="s">
        <v>387</v>
      </c>
      <c r="H996" s="354">
        <v>1617131.59302</v>
      </c>
      <c r="I996" s="354">
        <v>1908215.2797635999</v>
      </c>
      <c r="J996" s="354">
        <v>2014</v>
      </c>
      <c r="K996" s="521">
        <v>41640</v>
      </c>
      <c r="L996" s="354">
        <v>2014</v>
      </c>
      <c r="M996" s="521">
        <v>42004</v>
      </c>
      <c r="N996" s="354" t="s">
        <v>1285</v>
      </c>
      <c r="O996" s="338" t="s">
        <v>5694</v>
      </c>
      <c r="P996" s="354" t="s">
        <v>329</v>
      </c>
      <c r="Q996" s="354">
        <v>1</v>
      </c>
      <c r="R996" s="354">
        <v>8</v>
      </c>
      <c r="S996" s="300" t="s">
        <v>7377</v>
      </c>
      <c r="T996" s="354" t="s">
        <v>5510</v>
      </c>
    </row>
    <row r="997" spans="1:20" s="365" customFormat="1" ht="38.25">
      <c r="A997" s="354" t="s">
        <v>4760</v>
      </c>
      <c r="B997" s="354" t="s">
        <v>1285</v>
      </c>
      <c r="C997" s="354">
        <v>993</v>
      </c>
      <c r="D997" s="354">
        <v>3000425</v>
      </c>
      <c r="E997" s="300" t="s">
        <v>5511</v>
      </c>
      <c r="F997" s="521">
        <v>41639</v>
      </c>
      <c r="G997" s="354" t="s">
        <v>387</v>
      </c>
      <c r="H997" s="354">
        <v>1328883.4876799998</v>
      </c>
      <c r="I997" s="354">
        <v>1568082.5154623997</v>
      </c>
      <c r="J997" s="354">
        <v>2014</v>
      </c>
      <c r="K997" s="521">
        <v>41640</v>
      </c>
      <c r="L997" s="354">
        <v>2014</v>
      </c>
      <c r="M997" s="521">
        <v>42004</v>
      </c>
      <c r="N997" s="354" t="s">
        <v>1285</v>
      </c>
      <c r="O997" s="338" t="s">
        <v>5695</v>
      </c>
      <c r="P997" s="354" t="s">
        <v>329</v>
      </c>
      <c r="Q997" s="354">
        <v>1</v>
      </c>
      <c r="R997" s="354">
        <v>8</v>
      </c>
      <c r="S997" s="300" t="s">
        <v>7377</v>
      </c>
      <c r="T997" s="354" t="s">
        <v>5696</v>
      </c>
    </row>
    <row r="998" spans="1:20" s="365" customFormat="1" ht="51">
      <c r="A998" s="354" t="s">
        <v>4760</v>
      </c>
      <c r="B998" s="354" t="s">
        <v>1285</v>
      </c>
      <c r="C998" s="354">
        <v>994</v>
      </c>
      <c r="D998" s="300">
        <v>3000512</v>
      </c>
      <c r="E998" s="300" t="s">
        <v>5503</v>
      </c>
      <c r="F998" s="521">
        <v>41639</v>
      </c>
      <c r="G998" s="354" t="s">
        <v>387</v>
      </c>
      <c r="H998" s="522">
        <v>4500.8771186440681</v>
      </c>
      <c r="I998" s="522">
        <v>5311.0349999999999</v>
      </c>
      <c r="J998" s="354">
        <v>2014</v>
      </c>
      <c r="K998" s="521">
        <v>41640</v>
      </c>
      <c r="L998" s="354">
        <v>2014</v>
      </c>
      <c r="M998" s="521">
        <v>42004</v>
      </c>
      <c r="N998" s="354" t="s">
        <v>1285</v>
      </c>
      <c r="O998" s="300" t="s">
        <v>7591</v>
      </c>
      <c r="P998" s="354" t="s">
        <v>329</v>
      </c>
      <c r="Q998" s="354">
        <v>1</v>
      </c>
      <c r="R998" s="354">
        <v>8</v>
      </c>
      <c r="S998" s="300" t="s">
        <v>7377</v>
      </c>
      <c r="T998" s="300" t="s">
        <v>5698</v>
      </c>
    </row>
    <row r="999" spans="1:20" s="365" customFormat="1" ht="63.75">
      <c r="A999" s="354" t="s">
        <v>4760</v>
      </c>
      <c r="B999" s="354" t="s">
        <v>1285</v>
      </c>
      <c r="C999" s="354">
        <v>995</v>
      </c>
      <c r="D999" s="300">
        <v>3000514</v>
      </c>
      <c r="E999" s="300" t="s">
        <v>4823</v>
      </c>
      <c r="F999" s="521">
        <v>41639</v>
      </c>
      <c r="G999" s="354" t="s">
        <v>387</v>
      </c>
      <c r="H999" s="522">
        <v>1095.543220338983</v>
      </c>
      <c r="I999" s="522">
        <v>1292.741</v>
      </c>
      <c r="J999" s="354">
        <v>2014</v>
      </c>
      <c r="K999" s="521">
        <v>41640</v>
      </c>
      <c r="L999" s="354">
        <v>2014</v>
      </c>
      <c r="M999" s="521">
        <v>42004</v>
      </c>
      <c r="N999" s="354" t="s">
        <v>1285</v>
      </c>
      <c r="O999" s="300" t="s">
        <v>7592</v>
      </c>
      <c r="P999" s="354" t="s">
        <v>329</v>
      </c>
      <c r="Q999" s="354">
        <v>1</v>
      </c>
      <c r="R999" s="354">
        <v>8</v>
      </c>
      <c r="S999" s="300" t="s">
        <v>7377</v>
      </c>
      <c r="T999" s="300" t="s">
        <v>5700</v>
      </c>
    </row>
    <row r="1000" spans="1:20" s="365" customFormat="1" ht="38.25">
      <c r="A1000" s="354" t="s">
        <v>4760</v>
      </c>
      <c r="B1000" s="354" t="s">
        <v>1285</v>
      </c>
      <c r="C1000" s="354">
        <v>996</v>
      </c>
      <c r="D1000" s="300">
        <v>3000511</v>
      </c>
      <c r="E1000" s="300" t="s">
        <v>5701</v>
      </c>
      <c r="F1000" s="521">
        <v>41639</v>
      </c>
      <c r="G1000" s="354" t="s">
        <v>387</v>
      </c>
      <c r="H1000" s="522">
        <v>270.00000000000006</v>
      </c>
      <c r="I1000" s="522">
        <v>318.60000000000002</v>
      </c>
      <c r="J1000" s="354">
        <v>2014</v>
      </c>
      <c r="K1000" s="521">
        <v>41640</v>
      </c>
      <c r="L1000" s="354">
        <v>2014</v>
      </c>
      <c r="M1000" s="521">
        <v>42004</v>
      </c>
      <c r="N1000" s="354" t="s">
        <v>1285</v>
      </c>
      <c r="O1000" s="300" t="s">
        <v>7593</v>
      </c>
      <c r="P1000" s="354" t="s">
        <v>329</v>
      </c>
      <c r="Q1000" s="354">
        <v>1</v>
      </c>
      <c r="R1000" s="354">
        <v>8</v>
      </c>
      <c r="S1000" s="300" t="s">
        <v>7377</v>
      </c>
      <c r="T1000" s="300" t="s">
        <v>5703</v>
      </c>
    </row>
    <row r="1001" spans="1:20" s="365" customFormat="1" ht="114.75">
      <c r="A1001" s="354" t="s">
        <v>4760</v>
      </c>
      <c r="B1001" s="354" t="s">
        <v>1285</v>
      </c>
      <c r="C1001" s="354">
        <v>997</v>
      </c>
      <c r="D1001" s="300">
        <v>3000516</v>
      </c>
      <c r="E1001" s="300" t="s">
        <v>4809</v>
      </c>
      <c r="F1001" s="521">
        <v>41639</v>
      </c>
      <c r="G1001" s="354" t="s">
        <v>387</v>
      </c>
      <c r="H1001" s="522">
        <v>562.48813559322036</v>
      </c>
      <c r="I1001" s="522">
        <v>663.73599999999999</v>
      </c>
      <c r="J1001" s="354">
        <v>2014</v>
      </c>
      <c r="K1001" s="521">
        <v>41640</v>
      </c>
      <c r="L1001" s="354">
        <v>2014</v>
      </c>
      <c r="M1001" s="521">
        <v>42004</v>
      </c>
      <c r="N1001" s="354" t="s">
        <v>1285</v>
      </c>
      <c r="O1001" s="300" t="s">
        <v>7594</v>
      </c>
      <c r="P1001" s="354" t="s">
        <v>329</v>
      </c>
      <c r="Q1001" s="354">
        <v>1</v>
      </c>
      <c r="R1001" s="354">
        <v>8</v>
      </c>
      <c r="S1001" s="300" t="s">
        <v>7377</v>
      </c>
      <c r="T1001" s="300" t="s">
        <v>5705</v>
      </c>
    </row>
    <row r="1002" spans="1:20" s="365" customFormat="1" ht="51">
      <c r="A1002" s="354" t="s">
        <v>4760</v>
      </c>
      <c r="B1002" s="354" t="s">
        <v>1285</v>
      </c>
      <c r="C1002" s="354">
        <v>998</v>
      </c>
      <c r="D1002" s="354">
        <v>3000113</v>
      </c>
      <c r="E1002" s="300" t="s">
        <v>4998</v>
      </c>
      <c r="F1002" s="521">
        <v>41639</v>
      </c>
      <c r="G1002" s="354" t="s">
        <v>387</v>
      </c>
      <c r="H1002" s="523">
        <v>3606.5160000000001</v>
      </c>
      <c r="I1002" s="523">
        <v>3606.5160000000001</v>
      </c>
      <c r="J1002" s="354">
        <v>2014</v>
      </c>
      <c r="K1002" s="521">
        <v>41640</v>
      </c>
      <c r="L1002" s="354">
        <v>2014</v>
      </c>
      <c r="M1002" s="521">
        <v>42004</v>
      </c>
      <c r="N1002" s="354" t="s">
        <v>1285</v>
      </c>
      <c r="O1002" s="300" t="s">
        <v>7595</v>
      </c>
      <c r="P1002" s="354" t="s">
        <v>5707</v>
      </c>
      <c r="Q1002" s="354">
        <v>362.1</v>
      </c>
      <c r="R1002" s="354">
        <v>8</v>
      </c>
      <c r="S1002" s="300" t="s">
        <v>7377</v>
      </c>
      <c r="T1002" s="300" t="s">
        <v>5708</v>
      </c>
    </row>
    <row r="1003" spans="1:20" s="365" customFormat="1" ht="51">
      <c r="A1003" s="354" t="s">
        <v>4760</v>
      </c>
      <c r="B1003" s="354" t="s">
        <v>1285</v>
      </c>
      <c r="C1003" s="354">
        <v>999</v>
      </c>
      <c r="D1003" s="354">
        <v>3000113</v>
      </c>
      <c r="E1003" s="300" t="s">
        <v>4998</v>
      </c>
      <c r="F1003" s="521">
        <v>41639</v>
      </c>
      <c r="G1003" s="354" t="s">
        <v>387</v>
      </c>
      <c r="H1003" s="523">
        <v>9416.4000000000015</v>
      </c>
      <c r="I1003" s="523">
        <v>9416.4000000000015</v>
      </c>
      <c r="J1003" s="354">
        <v>2014</v>
      </c>
      <c r="K1003" s="521">
        <v>41640</v>
      </c>
      <c r="L1003" s="354">
        <v>2014</v>
      </c>
      <c r="M1003" s="521">
        <v>42004</v>
      </c>
      <c r="N1003" s="354" t="s">
        <v>1285</v>
      </c>
      <c r="O1003" s="300" t="s">
        <v>7596</v>
      </c>
      <c r="P1003" s="354" t="s">
        <v>5707</v>
      </c>
      <c r="Q1003" s="354">
        <v>1207.2</v>
      </c>
      <c r="R1003" s="354">
        <v>8</v>
      </c>
      <c r="S1003" s="300" t="s">
        <v>7377</v>
      </c>
      <c r="T1003" s="300" t="s">
        <v>5710</v>
      </c>
    </row>
    <row r="1004" spans="1:20" s="365" customFormat="1" ht="114.75">
      <c r="A1004" s="354" t="s">
        <v>4760</v>
      </c>
      <c r="B1004" s="354" t="s">
        <v>1285</v>
      </c>
      <c r="C1004" s="354">
        <v>1000</v>
      </c>
      <c r="D1004" s="354">
        <v>3000123</v>
      </c>
      <c r="E1004" s="300" t="s">
        <v>4998</v>
      </c>
      <c r="F1004" s="521">
        <v>41639</v>
      </c>
      <c r="G1004" s="354" t="s">
        <v>387</v>
      </c>
      <c r="H1004" s="523">
        <v>14289.9</v>
      </c>
      <c r="I1004" s="523">
        <v>14289.9</v>
      </c>
      <c r="J1004" s="354">
        <v>2014</v>
      </c>
      <c r="K1004" s="521">
        <v>41640</v>
      </c>
      <c r="L1004" s="354">
        <v>2014</v>
      </c>
      <c r="M1004" s="521">
        <v>42004</v>
      </c>
      <c r="N1004" s="354" t="s">
        <v>1285</v>
      </c>
      <c r="O1004" s="300" t="s">
        <v>7597</v>
      </c>
      <c r="P1004" s="354" t="s">
        <v>5707</v>
      </c>
      <c r="Q1004" s="354">
        <v>1640000</v>
      </c>
      <c r="R1004" s="354">
        <v>8</v>
      </c>
      <c r="S1004" s="300" t="s">
        <v>7377</v>
      </c>
      <c r="T1004" s="300" t="s">
        <v>5712</v>
      </c>
    </row>
    <row r="1005" spans="1:20" s="365" customFormat="1" ht="51">
      <c r="A1005" s="354" t="s">
        <v>4760</v>
      </c>
      <c r="B1005" s="354" t="s">
        <v>1285</v>
      </c>
      <c r="C1005" s="354">
        <v>1001</v>
      </c>
      <c r="D1005" s="354">
        <v>3000116</v>
      </c>
      <c r="E1005" s="300" t="s">
        <v>5713</v>
      </c>
      <c r="F1005" s="521">
        <v>41639</v>
      </c>
      <c r="G1005" s="354" t="s">
        <v>387</v>
      </c>
      <c r="H1005" s="523">
        <v>10035.40895916</v>
      </c>
      <c r="I1005" s="523">
        <v>11841.782571808801</v>
      </c>
      <c r="J1005" s="354">
        <v>2014</v>
      </c>
      <c r="K1005" s="521">
        <v>41640</v>
      </c>
      <c r="L1005" s="354">
        <v>2014</v>
      </c>
      <c r="M1005" s="521">
        <v>42004</v>
      </c>
      <c r="N1005" s="354" t="s">
        <v>1285</v>
      </c>
      <c r="O1005" s="300" t="s">
        <v>7598</v>
      </c>
      <c r="P1005" s="354" t="s">
        <v>329</v>
      </c>
      <c r="Q1005" s="354">
        <v>1</v>
      </c>
      <c r="R1005" s="354">
        <v>8</v>
      </c>
      <c r="S1005" s="300" t="s">
        <v>7377</v>
      </c>
      <c r="T1005" s="300" t="s">
        <v>5715</v>
      </c>
    </row>
    <row r="1006" spans="1:20" s="365" customFormat="1" ht="51">
      <c r="A1006" s="354" t="s">
        <v>4760</v>
      </c>
      <c r="B1006" s="354" t="s">
        <v>1285</v>
      </c>
      <c r="C1006" s="354">
        <v>1002</v>
      </c>
      <c r="D1006" s="354">
        <v>3000116</v>
      </c>
      <c r="E1006" s="300" t="s">
        <v>5713</v>
      </c>
      <c r="F1006" s="521">
        <v>41639</v>
      </c>
      <c r="G1006" s="354" t="s">
        <v>387</v>
      </c>
      <c r="H1006" s="523">
        <v>39.994</v>
      </c>
      <c r="I1006" s="523">
        <v>47.192919999999994</v>
      </c>
      <c r="J1006" s="354">
        <v>2014</v>
      </c>
      <c r="K1006" s="521">
        <v>41640</v>
      </c>
      <c r="L1006" s="354">
        <v>2014</v>
      </c>
      <c r="M1006" s="521">
        <v>42004</v>
      </c>
      <c r="N1006" s="354" t="s">
        <v>1285</v>
      </c>
      <c r="O1006" s="300" t="s">
        <v>7599</v>
      </c>
      <c r="P1006" s="354" t="s">
        <v>329</v>
      </c>
      <c r="Q1006" s="354">
        <v>1</v>
      </c>
      <c r="R1006" s="354">
        <v>8</v>
      </c>
      <c r="S1006" s="300" t="s">
        <v>7377</v>
      </c>
      <c r="T1006" s="300" t="s">
        <v>5717</v>
      </c>
    </row>
    <row r="1007" spans="1:20" s="365" customFormat="1" ht="51">
      <c r="A1007" s="354" t="s">
        <v>4760</v>
      </c>
      <c r="B1007" s="354" t="s">
        <v>1285</v>
      </c>
      <c r="C1007" s="354">
        <v>1003</v>
      </c>
      <c r="D1007" s="354">
        <v>3000126</v>
      </c>
      <c r="E1007" s="300" t="s">
        <v>5718</v>
      </c>
      <c r="F1007" s="521">
        <v>41639</v>
      </c>
      <c r="G1007" s="354" t="s">
        <v>387</v>
      </c>
      <c r="H1007" s="523">
        <v>595.48</v>
      </c>
      <c r="I1007" s="523">
        <v>702.66700000000003</v>
      </c>
      <c r="J1007" s="354">
        <v>2014</v>
      </c>
      <c r="K1007" s="521">
        <v>41640</v>
      </c>
      <c r="L1007" s="354">
        <v>2014</v>
      </c>
      <c r="M1007" s="521">
        <v>42004</v>
      </c>
      <c r="N1007" s="354" t="s">
        <v>1285</v>
      </c>
      <c r="O1007" s="300" t="s">
        <v>7600</v>
      </c>
      <c r="P1007" s="354" t="s">
        <v>329</v>
      </c>
      <c r="Q1007" s="354">
        <v>1</v>
      </c>
      <c r="R1007" s="354">
        <v>8</v>
      </c>
      <c r="S1007" s="300" t="s">
        <v>7377</v>
      </c>
      <c r="T1007" s="300" t="s">
        <v>5720</v>
      </c>
    </row>
    <row r="1008" spans="1:20" s="365" customFormat="1" ht="51">
      <c r="A1008" s="354" t="s">
        <v>4760</v>
      </c>
      <c r="B1008" s="354" t="s">
        <v>1285</v>
      </c>
      <c r="C1008" s="354">
        <v>1004</v>
      </c>
      <c r="D1008" s="354">
        <v>3000126</v>
      </c>
      <c r="E1008" s="300" t="s">
        <v>5718</v>
      </c>
      <c r="F1008" s="521">
        <v>41639</v>
      </c>
      <c r="G1008" s="354" t="s">
        <v>387</v>
      </c>
      <c r="H1008" s="523">
        <v>216.26875092</v>
      </c>
      <c r="I1008" s="523">
        <v>255.19712608559999</v>
      </c>
      <c r="J1008" s="354">
        <v>2014</v>
      </c>
      <c r="K1008" s="521">
        <v>41640</v>
      </c>
      <c r="L1008" s="354">
        <v>2014</v>
      </c>
      <c r="M1008" s="521">
        <v>42004</v>
      </c>
      <c r="N1008" s="354" t="s">
        <v>1285</v>
      </c>
      <c r="O1008" s="300" t="s">
        <v>7601</v>
      </c>
      <c r="P1008" s="354" t="s">
        <v>329</v>
      </c>
      <c r="Q1008" s="354">
        <v>1</v>
      </c>
      <c r="R1008" s="354">
        <v>8</v>
      </c>
      <c r="S1008" s="300" t="s">
        <v>7377</v>
      </c>
      <c r="T1008" s="300" t="s">
        <v>5722</v>
      </c>
    </row>
    <row r="1009" spans="1:20" s="365" customFormat="1" ht="51">
      <c r="A1009" s="354" t="s">
        <v>4760</v>
      </c>
      <c r="B1009" s="354" t="s">
        <v>1285</v>
      </c>
      <c r="C1009" s="354">
        <v>1005</v>
      </c>
      <c r="D1009" s="354">
        <v>3000456</v>
      </c>
      <c r="E1009" s="300" t="s">
        <v>5723</v>
      </c>
      <c r="F1009" s="521">
        <v>41639</v>
      </c>
      <c r="G1009" s="354" t="s">
        <v>387</v>
      </c>
      <c r="H1009" s="523">
        <v>846.73228992000077</v>
      </c>
      <c r="I1009" s="523">
        <v>999.14410210560084</v>
      </c>
      <c r="J1009" s="354">
        <v>2014</v>
      </c>
      <c r="K1009" s="521">
        <v>41640</v>
      </c>
      <c r="L1009" s="354">
        <v>2014</v>
      </c>
      <c r="M1009" s="521">
        <v>42004</v>
      </c>
      <c r="N1009" s="354" t="s">
        <v>1285</v>
      </c>
      <c r="O1009" s="300" t="s">
        <v>7602</v>
      </c>
      <c r="P1009" s="354" t="s">
        <v>329</v>
      </c>
      <c r="Q1009" s="354">
        <v>1</v>
      </c>
      <c r="R1009" s="354">
        <v>8</v>
      </c>
      <c r="S1009" s="300" t="s">
        <v>7377</v>
      </c>
      <c r="T1009" s="300" t="s">
        <v>7603</v>
      </c>
    </row>
    <row r="1010" spans="1:20" s="365" customFormat="1" ht="38.25">
      <c r="A1010" s="354" t="s">
        <v>4760</v>
      </c>
      <c r="B1010" s="354" t="s">
        <v>1285</v>
      </c>
      <c r="C1010" s="354">
        <v>1006</v>
      </c>
      <c r="D1010" s="302">
        <v>3000417</v>
      </c>
      <c r="E1010" s="300" t="s">
        <v>7604</v>
      </c>
      <c r="F1010" s="521">
        <v>41639</v>
      </c>
      <c r="G1010" s="354" t="s">
        <v>387</v>
      </c>
      <c r="H1010" s="523">
        <v>14.929</v>
      </c>
      <c r="I1010" s="523">
        <v>14.929</v>
      </c>
      <c r="J1010" s="354">
        <v>2014</v>
      </c>
      <c r="K1010" s="521">
        <v>41640</v>
      </c>
      <c r="L1010" s="354">
        <v>2014</v>
      </c>
      <c r="M1010" s="521">
        <v>42004</v>
      </c>
      <c r="N1010" s="354" t="s">
        <v>1285</v>
      </c>
      <c r="O1010" s="300" t="s">
        <v>7605</v>
      </c>
      <c r="P1010" s="354" t="s">
        <v>329</v>
      </c>
      <c r="Q1010" s="354">
        <v>1</v>
      </c>
      <c r="R1010" s="354" t="s">
        <v>5727</v>
      </c>
      <c r="S1010" s="300" t="s">
        <v>7377</v>
      </c>
      <c r="T1010" s="300" t="s">
        <v>7606</v>
      </c>
    </row>
    <row r="1011" spans="1:20" s="365" customFormat="1" ht="38.25">
      <c r="A1011" s="354" t="s">
        <v>4760</v>
      </c>
      <c r="B1011" s="354" t="s">
        <v>1285</v>
      </c>
      <c r="C1011" s="354">
        <v>1007</v>
      </c>
      <c r="D1011" s="302">
        <v>3000417</v>
      </c>
      <c r="E1011" s="300" t="s">
        <v>7604</v>
      </c>
      <c r="F1011" s="521">
        <v>41639</v>
      </c>
      <c r="G1011" s="354" t="s">
        <v>387</v>
      </c>
      <c r="H1011" s="523">
        <v>318.50099999999998</v>
      </c>
      <c r="I1011" s="523">
        <v>318.50099999999998</v>
      </c>
      <c r="J1011" s="354">
        <v>2014</v>
      </c>
      <c r="K1011" s="521">
        <v>41640</v>
      </c>
      <c r="L1011" s="354">
        <v>2014</v>
      </c>
      <c r="M1011" s="521">
        <v>42004</v>
      </c>
      <c r="N1011" s="354" t="s">
        <v>1285</v>
      </c>
      <c r="O1011" s="300" t="s">
        <v>7605</v>
      </c>
      <c r="P1011" s="354" t="s">
        <v>329</v>
      </c>
      <c r="Q1011" s="354">
        <v>1</v>
      </c>
      <c r="R1011" s="354" t="s">
        <v>5727</v>
      </c>
      <c r="S1011" s="300" t="s">
        <v>7377</v>
      </c>
      <c r="T1011" s="300" t="s">
        <v>5802</v>
      </c>
    </row>
    <row r="1012" spans="1:20" s="365" customFormat="1" ht="38.25">
      <c r="A1012" s="354" t="s">
        <v>4760</v>
      </c>
      <c r="B1012" s="354" t="s">
        <v>1285</v>
      </c>
      <c r="C1012" s="354">
        <v>1008</v>
      </c>
      <c r="D1012" s="302">
        <v>3000417</v>
      </c>
      <c r="E1012" s="300" t="s">
        <v>7604</v>
      </c>
      <c r="F1012" s="521">
        <v>41639</v>
      </c>
      <c r="G1012" s="354" t="s">
        <v>387</v>
      </c>
      <c r="H1012" s="523">
        <v>3192.98</v>
      </c>
      <c r="I1012" s="523">
        <v>3192.98</v>
      </c>
      <c r="J1012" s="354">
        <v>2014</v>
      </c>
      <c r="K1012" s="521">
        <v>41640</v>
      </c>
      <c r="L1012" s="354">
        <v>2014</v>
      </c>
      <c r="M1012" s="521">
        <v>42004</v>
      </c>
      <c r="N1012" s="354" t="s">
        <v>1285</v>
      </c>
      <c r="O1012" s="300" t="s">
        <v>7605</v>
      </c>
      <c r="P1012" s="354" t="s">
        <v>329</v>
      </c>
      <c r="Q1012" s="354">
        <v>1</v>
      </c>
      <c r="R1012" s="354" t="s">
        <v>5727</v>
      </c>
      <c r="S1012" s="300" t="s">
        <v>7377</v>
      </c>
      <c r="T1012" s="300" t="s">
        <v>7607</v>
      </c>
    </row>
    <row r="1013" spans="1:20" s="365" customFormat="1" ht="38.25">
      <c r="A1013" s="354" t="s">
        <v>4760</v>
      </c>
      <c r="B1013" s="354" t="s">
        <v>1285</v>
      </c>
      <c r="C1013" s="354">
        <v>1009</v>
      </c>
      <c r="D1013" s="302">
        <v>3000417</v>
      </c>
      <c r="E1013" s="300" t="s">
        <v>7604</v>
      </c>
      <c r="F1013" s="521">
        <v>41639</v>
      </c>
      <c r="G1013" s="354" t="s">
        <v>387</v>
      </c>
      <c r="H1013" s="523">
        <v>89.578000000000003</v>
      </c>
      <c r="I1013" s="523">
        <v>89.578000000000003</v>
      </c>
      <c r="J1013" s="354">
        <v>2014</v>
      </c>
      <c r="K1013" s="521">
        <v>41640</v>
      </c>
      <c r="L1013" s="354">
        <v>2014</v>
      </c>
      <c r="M1013" s="521">
        <v>42004</v>
      </c>
      <c r="N1013" s="354" t="s">
        <v>1285</v>
      </c>
      <c r="O1013" s="300" t="s">
        <v>7605</v>
      </c>
      <c r="P1013" s="354" t="s">
        <v>329</v>
      </c>
      <c r="Q1013" s="354">
        <v>1</v>
      </c>
      <c r="R1013" s="354" t="s">
        <v>5727</v>
      </c>
      <c r="S1013" s="300" t="s">
        <v>7377</v>
      </c>
      <c r="T1013" s="300" t="s">
        <v>7608</v>
      </c>
    </row>
    <row r="1014" spans="1:20" s="365" customFormat="1" ht="38.25">
      <c r="A1014" s="354" t="s">
        <v>4760</v>
      </c>
      <c r="B1014" s="354" t="s">
        <v>1285</v>
      </c>
      <c r="C1014" s="354">
        <v>1010</v>
      </c>
      <c r="D1014" s="302">
        <v>3000417</v>
      </c>
      <c r="E1014" s="300" t="s">
        <v>7604</v>
      </c>
      <c r="F1014" s="521">
        <v>41639</v>
      </c>
      <c r="G1014" s="354" t="s">
        <v>387</v>
      </c>
      <c r="H1014" s="523">
        <v>11.943</v>
      </c>
      <c r="I1014" s="523">
        <v>11.943</v>
      </c>
      <c r="J1014" s="354">
        <v>2014</v>
      </c>
      <c r="K1014" s="521">
        <v>41640</v>
      </c>
      <c r="L1014" s="354">
        <v>2014</v>
      </c>
      <c r="M1014" s="521">
        <v>42004</v>
      </c>
      <c r="N1014" s="354" t="s">
        <v>1285</v>
      </c>
      <c r="O1014" s="300" t="s">
        <v>7605</v>
      </c>
      <c r="P1014" s="354" t="s">
        <v>329</v>
      </c>
      <c r="Q1014" s="354">
        <v>1</v>
      </c>
      <c r="R1014" s="354" t="s">
        <v>5727</v>
      </c>
      <c r="S1014" s="300" t="s">
        <v>7377</v>
      </c>
      <c r="T1014" s="300" t="s">
        <v>7609</v>
      </c>
    </row>
    <row r="1015" spans="1:20" s="365" customFormat="1" ht="38.25">
      <c r="A1015" s="354" t="s">
        <v>4760</v>
      </c>
      <c r="B1015" s="354" t="s">
        <v>1285</v>
      </c>
      <c r="C1015" s="354">
        <v>1011</v>
      </c>
      <c r="D1015" s="302">
        <v>3000417</v>
      </c>
      <c r="E1015" s="300" t="s">
        <v>7604</v>
      </c>
      <c r="F1015" s="521">
        <v>41639</v>
      </c>
      <c r="G1015" s="354" t="s">
        <v>387</v>
      </c>
      <c r="H1015" s="523">
        <v>14.929</v>
      </c>
      <c r="I1015" s="523">
        <v>14.929</v>
      </c>
      <c r="J1015" s="354">
        <v>2014</v>
      </c>
      <c r="K1015" s="521">
        <v>41640</v>
      </c>
      <c r="L1015" s="354">
        <v>2014</v>
      </c>
      <c r="M1015" s="521">
        <v>42004</v>
      </c>
      <c r="N1015" s="354" t="s">
        <v>1285</v>
      </c>
      <c r="O1015" s="300" t="s">
        <v>7605</v>
      </c>
      <c r="P1015" s="354" t="s">
        <v>329</v>
      </c>
      <c r="Q1015" s="354">
        <v>1</v>
      </c>
      <c r="R1015" s="354" t="s">
        <v>5727</v>
      </c>
      <c r="S1015" s="300" t="s">
        <v>7377</v>
      </c>
      <c r="T1015" s="300" t="s">
        <v>7610</v>
      </c>
    </row>
    <row r="1016" spans="1:20" s="365" customFormat="1" ht="38.25">
      <c r="A1016" s="354" t="s">
        <v>4760</v>
      </c>
      <c r="B1016" s="354" t="s">
        <v>1285</v>
      </c>
      <c r="C1016" s="354">
        <v>1012</v>
      </c>
      <c r="D1016" s="302">
        <v>3000435</v>
      </c>
      <c r="E1016" s="300" t="s">
        <v>1380</v>
      </c>
      <c r="F1016" s="521">
        <v>41639</v>
      </c>
      <c r="G1016" s="354" t="s">
        <v>387</v>
      </c>
      <c r="H1016" s="523">
        <v>367.27199999999999</v>
      </c>
      <c r="I1016" s="523">
        <v>367.27199999999999</v>
      </c>
      <c r="J1016" s="354">
        <v>2014</v>
      </c>
      <c r="K1016" s="521">
        <v>41640</v>
      </c>
      <c r="L1016" s="354">
        <v>2014</v>
      </c>
      <c r="M1016" s="521">
        <v>42004</v>
      </c>
      <c r="N1016" s="354" t="s">
        <v>1285</v>
      </c>
      <c r="O1016" s="300" t="s">
        <v>7611</v>
      </c>
      <c r="P1016" s="354" t="s">
        <v>329</v>
      </c>
      <c r="Q1016" s="354">
        <v>1</v>
      </c>
      <c r="R1016" s="354" t="s">
        <v>5727</v>
      </c>
      <c r="S1016" s="300" t="s">
        <v>7377</v>
      </c>
      <c r="T1016" s="300" t="s">
        <v>7612</v>
      </c>
    </row>
    <row r="1017" spans="1:20" s="365" customFormat="1" ht="38.25">
      <c r="A1017" s="354" t="s">
        <v>4760</v>
      </c>
      <c r="B1017" s="354" t="s">
        <v>1285</v>
      </c>
      <c r="C1017" s="354">
        <v>1013</v>
      </c>
      <c r="D1017" s="302">
        <v>3000555</v>
      </c>
      <c r="E1017" s="300" t="s">
        <v>1481</v>
      </c>
      <c r="F1017" s="521">
        <v>41639</v>
      </c>
      <c r="G1017" s="300" t="s">
        <v>109</v>
      </c>
      <c r="H1017" s="523">
        <v>500</v>
      </c>
      <c r="I1017" s="523">
        <v>590</v>
      </c>
      <c r="J1017" s="354">
        <v>2014</v>
      </c>
      <c r="K1017" s="521">
        <v>41640</v>
      </c>
      <c r="L1017" s="354">
        <v>2014</v>
      </c>
      <c r="M1017" s="521">
        <v>42004</v>
      </c>
      <c r="N1017" s="354" t="s">
        <v>1285</v>
      </c>
      <c r="O1017" s="300" t="s">
        <v>7613</v>
      </c>
      <c r="P1017" s="354" t="s">
        <v>329</v>
      </c>
      <c r="Q1017" s="354">
        <v>1</v>
      </c>
      <c r="R1017" s="354">
        <v>8</v>
      </c>
      <c r="S1017" s="300" t="s">
        <v>7377</v>
      </c>
      <c r="T1017" s="300" t="s">
        <v>7614</v>
      </c>
    </row>
    <row r="1018" spans="1:20" s="365" customFormat="1" ht="38.25">
      <c r="A1018" s="342" t="s">
        <v>4760</v>
      </c>
      <c r="B1018" s="342" t="s">
        <v>1381</v>
      </c>
      <c r="C1018" s="354">
        <v>1014</v>
      </c>
      <c r="D1018" s="342">
        <v>3000512</v>
      </c>
      <c r="E1018" s="342" t="s">
        <v>5503</v>
      </c>
      <c r="F1018" s="524">
        <v>41639</v>
      </c>
      <c r="G1018" s="299" t="s">
        <v>1077</v>
      </c>
      <c r="H1018" s="334">
        <v>5807.12</v>
      </c>
      <c r="I1018" s="334">
        <v>6852.4015999999992</v>
      </c>
      <c r="J1018" s="354">
        <v>2014</v>
      </c>
      <c r="K1018" s="354" t="s">
        <v>7375</v>
      </c>
      <c r="L1018" s="354">
        <v>2014</v>
      </c>
      <c r="M1018" s="354" t="s">
        <v>7376</v>
      </c>
      <c r="N1018" s="299" t="s">
        <v>1381</v>
      </c>
      <c r="O1018" s="343" t="s">
        <v>7617</v>
      </c>
      <c r="P1018" s="301" t="s">
        <v>329</v>
      </c>
      <c r="Q1018" s="354">
        <v>1</v>
      </c>
      <c r="R1018" s="354">
        <v>8</v>
      </c>
      <c r="S1018" s="309" t="s">
        <v>7542</v>
      </c>
      <c r="T1018" s="342" t="s">
        <v>5773</v>
      </c>
    </row>
    <row r="1019" spans="1:20" s="365" customFormat="1" ht="38.25">
      <c r="A1019" s="342" t="s">
        <v>4760</v>
      </c>
      <c r="B1019" s="342" t="s">
        <v>1381</v>
      </c>
      <c r="C1019" s="354">
        <v>1015</v>
      </c>
      <c r="D1019" s="342">
        <v>3000513</v>
      </c>
      <c r="E1019" s="342" t="s">
        <v>4840</v>
      </c>
      <c r="F1019" s="524">
        <v>41639</v>
      </c>
      <c r="G1019" s="299" t="s">
        <v>1077</v>
      </c>
      <c r="H1019" s="334">
        <v>600</v>
      </c>
      <c r="I1019" s="334">
        <v>708</v>
      </c>
      <c r="J1019" s="354">
        <v>2014</v>
      </c>
      <c r="K1019" s="354" t="s">
        <v>7375</v>
      </c>
      <c r="L1019" s="354">
        <v>2014</v>
      </c>
      <c r="M1019" s="354" t="s">
        <v>7376</v>
      </c>
      <c r="N1019" s="299" t="s">
        <v>1381</v>
      </c>
      <c r="O1019" s="343" t="s">
        <v>7618</v>
      </c>
      <c r="P1019" s="301" t="s">
        <v>329</v>
      </c>
      <c r="Q1019" s="354">
        <v>1</v>
      </c>
      <c r="R1019" s="354">
        <v>8</v>
      </c>
      <c r="S1019" s="309" t="s">
        <v>7542</v>
      </c>
      <c r="T1019" s="342" t="s">
        <v>5775</v>
      </c>
    </row>
    <row r="1020" spans="1:20" s="365" customFormat="1" ht="38.25">
      <c r="A1020" s="342" t="s">
        <v>4760</v>
      </c>
      <c r="B1020" s="342" t="s">
        <v>1381</v>
      </c>
      <c r="C1020" s="354">
        <v>1016</v>
      </c>
      <c r="D1020" s="342">
        <v>3000514</v>
      </c>
      <c r="E1020" s="342" t="s">
        <v>5742</v>
      </c>
      <c r="F1020" s="524">
        <v>41639</v>
      </c>
      <c r="G1020" s="299" t="s">
        <v>1077</v>
      </c>
      <c r="H1020" s="334">
        <v>900</v>
      </c>
      <c r="I1020" s="334">
        <v>1062</v>
      </c>
      <c r="J1020" s="354">
        <v>2014</v>
      </c>
      <c r="K1020" s="354" t="s">
        <v>7375</v>
      </c>
      <c r="L1020" s="354">
        <v>2014</v>
      </c>
      <c r="M1020" s="354" t="s">
        <v>7376</v>
      </c>
      <c r="N1020" s="299" t="s">
        <v>1381</v>
      </c>
      <c r="O1020" s="343" t="s">
        <v>7619</v>
      </c>
      <c r="P1020" s="301" t="s">
        <v>329</v>
      </c>
      <c r="Q1020" s="354">
        <v>1</v>
      </c>
      <c r="R1020" s="354">
        <v>8</v>
      </c>
      <c r="S1020" s="309" t="s">
        <v>7542</v>
      </c>
      <c r="T1020" s="342" t="s">
        <v>5777</v>
      </c>
    </row>
    <row r="1021" spans="1:20" s="365" customFormat="1" ht="38.25">
      <c r="A1021" s="342" t="s">
        <v>4760</v>
      </c>
      <c r="B1021" s="342" t="s">
        <v>1381</v>
      </c>
      <c r="C1021" s="354">
        <v>1017</v>
      </c>
      <c r="D1021" s="342">
        <v>1</v>
      </c>
      <c r="E1021" s="342" t="s">
        <v>4996</v>
      </c>
      <c r="F1021" s="524">
        <v>41639</v>
      </c>
      <c r="G1021" s="299" t="s">
        <v>137</v>
      </c>
      <c r="H1021" s="334">
        <v>1064600.1399999999</v>
      </c>
      <c r="I1021" s="334">
        <v>1256228.1651999997</v>
      </c>
      <c r="J1021" s="354">
        <v>2014</v>
      </c>
      <c r="K1021" s="354" t="s">
        <v>7375</v>
      </c>
      <c r="L1021" s="354">
        <v>2014</v>
      </c>
      <c r="M1021" s="354" t="s">
        <v>7376</v>
      </c>
      <c r="N1021" s="299" t="s">
        <v>1381</v>
      </c>
      <c r="O1021" s="343" t="s">
        <v>7620</v>
      </c>
      <c r="P1021" s="301" t="s">
        <v>329</v>
      </c>
      <c r="Q1021" s="354">
        <v>1</v>
      </c>
      <c r="R1021" s="354">
        <v>8</v>
      </c>
      <c r="S1021" s="309" t="s">
        <v>7542</v>
      </c>
      <c r="T1021" s="342" t="s">
        <v>5768</v>
      </c>
    </row>
    <row r="1022" spans="1:20" s="365" customFormat="1" ht="38.25">
      <c r="A1022" s="342" t="s">
        <v>4760</v>
      </c>
      <c r="B1022" s="342" t="s">
        <v>1381</v>
      </c>
      <c r="C1022" s="354">
        <v>1018</v>
      </c>
      <c r="D1022" s="342">
        <v>3000428</v>
      </c>
      <c r="E1022" s="342" t="s">
        <v>5769</v>
      </c>
      <c r="F1022" s="524">
        <v>41639</v>
      </c>
      <c r="G1022" s="299" t="s">
        <v>137</v>
      </c>
      <c r="H1022" s="334">
        <v>895140.7</v>
      </c>
      <c r="I1022" s="334">
        <v>1056266.0259999998</v>
      </c>
      <c r="J1022" s="354">
        <v>2014</v>
      </c>
      <c r="K1022" s="354" t="s">
        <v>7375</v>
      </c>
      <c r="L1022" s="354">
        <v>2014</v>
      </c>
      <c r="M1022" s="354" t="s">
        <v>7376</v>
      </c>
      <c r="N1022" s="299" t="s">
        <v>1381</v>
      </c>
      <c r="O1022" s="343" t="s">
        <v>7621</v>
      </c>
      <c r="P1022" s="301" t="s">
        <v>329</v>
      </c>
      <c r="Q1022" s="354">
        <v>1</v>
      </c>
      <c r="R1022" s="354">
        <v>8</v>
      </c>
      <c r="S1022" s="309" t="s">
        <v>7542</v>
      </c>
      <c r="T1022" s="342" t="s">
        <v>5510</v>
      </c>
    </row>
    <row r="1023" spans="1:20" s="365" customFormat="1" ht="216.75">
      <c r="A1023" s="342" t="s">
        <v>4760</v>
      </c>
      <c r="B1023" s="342" t="s">
        <v>1381</v>
      </c>
      <c r="C1023" s="354">
        <v>1019</v>
      </c>
      <c r="D1023" s="342">
        <v>3000555</v>
      </c>
      <c r="E1023" s="342" t="s">
        <v>1481</v>
      </c>
      <c r="F1023" s="524">
        <v>41639</v>
      </c>
      <c r="G1023" s="299" t="s">
        <v>137</v>
      </c>
      <c r="H1023" s="334">
        <v>550</v>
      </c>
      <c r="I1023" s="334">
        <v>649</v>
      </c>
      <c r="J1023" s="354">
        <v>2014</v>
      </c>
      <c r="K1023" s="354" t="s">
        <v>7375</v>
      </c>
      <c r="L1023" s="354">
        <v>2014</v>
      </c>
      <c r="M1023" s="354" t="s">
        <v>7376</v>
      </c>
      <c r="N1023" s="299" t="s">
        <v>1381</v>
      </c>
      <c r="O1023" s="343" t="s">
        <v>7622</v>
      </c>
      <c r="P1023" s="301" t="s">
        <v>329</v>
      </c>
      <c r="Q1023" s="354">
        <v>1</v>
      </c>
      <c r="R1023" s="354">
        <v>8</v>
      </c>
      <c r="S1023" s="309" t="s">
        <v>7542</v>
      </c>
      <c r="T1023" s="342" t="s">
        <v>5779</v>
      </c>
    </row>
    <row r="1024" spans="1:20" s="365" customFormat="1" ht="63.75">
      <c r="A1024" s="342" t="s">
        <v>4760</v>
      </c>
      <c r="B1024" s="342" t="s">
        <v>1381</v>
      </c>
      <c r="C1024" s="354">
        <v>1020</v>
      </c>
      <c r="D1024" s="342">
        <v>3000431</v>
      </c>
      <c r="E1024" s="342" t="s">
        <v>5770</v>
      </c>
      <c r="F1024" s="524">
        <v>41639</v>
      </c>
      <c r="G1024" s="299" t="s">
        <v>137</v>
      </c>
      <c r="H1024" s="334">
        <v>670</v>
      </c>
      <c r="I1024" s="334">
        <v>790.59999999999991</v>
      </c>
      <c r="J1024" s="354">
        <v>2014</v>
      </c>
      <c r="K1024" s="354" t="s">
        <v>7375</v>
      </c>
      <c r="L1024" s="354">
        <v>2014</v>
      </c>
      <c r="M1024" s="354" t="s">
        <v>7376</v>
      </c>
      <c r="N1024" s="299" t="s">
        <v>1381</v>
      </c>
      <c r="O1024" s="343" t="s">
        <v>7623</v>
      </c>
      <c r="P1024" s="301" t="s">
        <v>329</v>
      </c>
      <c r="Q1024" s="354">
        <v>1</v>
      </c>
      <c r="R1024" s="354">
        <v>8</v>
      </c>
      <c r="S1024" s="309" t="s">
        <v>7542</v>
      </c>
      <c r="T1024" s="342" t="s">
        <v>4940</v>
      </c>
    </row>
    <row r="1025" spans="1:20" s="308" customFormat="1" ht="114.75">
      <c r="A1025" s="303" t="s">
        <v>4760</v>
      </c>
      <c r="B1025" s="302" t="s">
        <v>1600</v>
      </c>
      <c r="C1025" s="354">
        <v>1021</v>
      </c>
      <c r="D1025" s="302">
        <v>3000417</v>
      </c>
      <c r="E1025" s="303" t="s">
        <v>7604</v>
      </c>
      <c r="F1025" s="304">
        <v>41639</v>
      </c>
      <c r="G1025" s="299" t="s">
        <v>109</v>
      </c>
      <c r="H1025" s="525">
        <v>1278.23</v>
      </c>
      <c r="I1025" s="526">
        <v>1508.31</v>
      </c>
      <c r="J1025" s="305">
        <v>2014</v>
      </c>
      <c r="K1025" s="306">
        <v>41671</v>
      </c>
      <c r="L1025" s="303">
        <v>2014</v>
      </c>
      <c r="M1025" s="306">
        <v>42004</v>
      </c>
      <c r="N1025" s="299" t="s">
        <v>1600</v>
      </c>
      <c r="O1025" s="307" t="s">
        <v>7624</v>
      </c>
      <c r="P1025" s="307" t="s">
        <v>7625</v>
      </c>
      <c r="Q1025" s="303">
        <v>1</v>
      </c>
      <c r="R1025" s="303">
        <v>8</v>
      </c>
      <c r="S1025" s="305" t="s">
        <v>7626</v>
      </c>
      <c r="T1025" s="305" t="s">
        <v>7627</v>
      </c>
    </row>
    <row r="1026" spans="1:20" s="308" customFormat="1" ht="89.25">
      <c r="A1026" s="303" t="s">
        <v>4760</v>
      </c>
      <c r="B1026" s="302" t="s">
        <v>1600</v>
      </c>
      <c r="C1026" s="354">
        <v>1022</v>
      </c>
      <c r="D1026" s="302">
        <v>3000435</v>
      </c>
      <c r="E1026" s="303" t="s">
        <v>7628</v>
      </c>
      <c r="F1026" s="304">
        <v>41639</v>
      </c>
      <c r="G1026" s="299" t="s">
        <v>109</v>
      </c>
      <c r="H1026" s="525">
        <v>700</v>
      </c>
      <c r="I1026" s="525">
        <v>700</v>
      </c>
      <c r="J1026" s="305">
        <v>2014</v>
      </c>
      <c r="K1026" s="306">
        <v>41852</v>
      </c>
      <c r="L1026" s="303">
        <v>2014</v>
      </c>
      <c r="M1026" s="306">
        <v>41912</v>
      </c>
      <c r="N1026" s="299" t="s">
        <v>1600</v>
      </c>
      <c r="O1026" s="307" t="s">
        <v>7629</v>
      </c>
      <c r="P1026" s="307" t="s">
        <v>7625</v>
      </c>
      <c r="Q1026" s="303">
        <v>1</v>
      </c>
      <c r="R1026" s="303">
        <v>8</v>
      </c>
      <c r="S1026" s="305" t="s">
        <v>7630</v>
      </c>
      <c r="T1026" s="305" t="s">
        <v>7631</v>
      </c>
    </row>
    <row r="1027" spans="1:20" s="308" customFormat="1" ht="63.75">
      <c r="A1027" s="303" t="s">
        <v>4760</v>
      </c>
      <c r="B1027" s="302" t="s">
        <v>1600</v>
      </c>
      <c r="C1027" s="354">
        <v>1023</v>
      </c>
      <c r="D1027" s="302">
        <v>2287727</v>
      </c>
      <c r="E1027" s="303" t="s">
        <v>7632</v>
      </c>
      <c r="F1027" s="304">
        <v>41639</v>
      </c>
      <c r="G1027" s="299" t="s">
        <v>109</v>
      </c>
      <c r="H1027" s="525">
        <v>14722.3</v>
      </c>
      <c r="I1027" s="525">
        <v>17372.313999999998</v>
      </c>
      <c r="J1027" s="305">
        <v>2014</v>
      </c>
      <c r="K1027" s="306">
        <v>41640</v>
      </c>
      <c r="L1027" s="303">
        <v>2014</v>
      </c>
      <c r="M1027" s="306">
        <v>42004</v>
      </c>
      <c r="N1027" s="299" t="s">
        <v>1600</v>
      </c>
      <c r="O1027" s="307" t="s">
        <v>7633</v>
      </c>
      <c r="P1027" s="307" t="s">
        <v>7634</v>
      </c>
      <c r="Q1027" s="303">
        <v>7801</v>
      </c>
      <c r="R1027" s="303">
        <v>8</v>
      </c>
      <c r="S1027" s="309" t="s">
        <v>4920</v>
      </c>
      <c r="T1027" s="305" t="s">
        <v>7635</v>
      </c>
    </row>
    <row r="1028" spans="1:20" s="308" customFormat="1" ht="76.5">
      <c r="A1028" s="303" t="s">
        <v>4760</v>
      </c>
      <c r="B1028" s="302" t="s">
        <v>1600</v>
      </c>
      <c r="C1028" s="354">
        <v>1024</v>
      </c>
      <c r="D1028" s="302">
        <v>2287743</v>
      </c>
      <c r="E1028" s="303" t="s">
        <v>7636</v>
      </c>
      <c r="F1028" s="304">
        <v>41639</v>
      </c>
      <c r="G1028" s="299" t="s">
        <v>109</v>
      </c>
      <c r="H1028" s="525">
        <v>3645.1</v>
      </c>
      <c r="I1028" s="525">
        <v>4301.2179999999998</v>
      </c>
      <c r="J1028" s="305">
        <v>2014</v>
      </c>
      <c r="K1028" s="306">
        <v>41641</v>
      </c>
      <c r="L1028" s="303">
        <v>2014</v>
      </c>
      <c r="M1028" s="306">
        <v>42004</v>
      </c>
      <c r="N1028" s="299" t="s">
        <v>1600</v>
      </c>
      <c r="O1028" s="307" t="s">
        <v>7637</v>
      </c>
      <c r="P1028" s="307" t="s">
        <v>7638</v>
      </c>
      <c r="Q1028" s="303">
        <v>2525.5</v>
      </c>
      <c r="R1028" s="303">
        <v>8</v>
      </c>
      <c r="S1028" s="309" t="s">
        <v>4920</v>
      </c>
      <c r="T1028" s="305" t="s">
        <v>7639</v>
      </c>
    </row>
    <row r="1029" spans="1:20" s="308" customFormat="1" ht="153">
      <c r="A1029" s="303" t="s">
        <v>4760</v>
      </c>
      <c r="B1029" s="302" t="s">
        <v>1600</v>
      </c>
      <c r="C1029" s="354">
        <v>1025</v>
      </c>
      <c r="D1029" s="302">
        <v>3000514</v>
      </c>
      <c r="E1029" s="303" t="s">
        <v>5742</v>
      </c>
      <c r="F1029" s="304">
        <v>41639</v>
      </c>
      <c r="G1029" s="299" t="s">
        <v>109</v>
      </c>
      <c r="H1029" s="525">
        <v>358.46</v>
      </c>
      <c r="I1029" s="525">
        <v>422.98279999999994</v>
      </c>
      <c r="J1029" s="305">
        <v>2014</v>
      </c>
      <c r="K1029" s="306">
        <v>41642</v>
      </c>
      <c r="L1029" s="303">
        <v>2014</v>
      </c>
      <c r="M1029" s="306">
        <v>42004</v>
      </c>
      <c r="N1029" s="299" t="s">
        <v>1600</v>
      </c>
      <c r="O1029" s="307" t="s">
        <v>7640</v>
      </c>
      <c r="P1029" s="307" t="s">
        <v>5790</v>
      </c>
      <c r="Q1029" s="303">
        <v>20428.5</v>
      </c>
      <c r="R1029" s="303">
        <v>8</v>
      </c>
      <c r="S1029" s="309" t="s">
        <v>4920</v>
      </c>
      <c r="T1029" s="305" t="s">
        <v>7641</v>
      </c>
    </row>
    <row r="1030" spans="1:20" s="308" customFormat="1" ht="153">
      <c r="A1030" s="303" t="s">
        <v>4760</v>
      </c>
      <c r="B1030" s="302" t="s">
        <v>1600</v>
      </c>
      <c r="C1030" s="354">
        <v>1026</v>
      </c>
      <c r="D1030" s="302">
        <v>3000514</v>
      </c>
      <c r="E1030" s="303" t="s">
        <v>5742</v>
      </c>
      <c r="F1030" s="304">
        <v>41639</v>
      </c>
      <c r="G1030" s="299" t="s">
        <v>109</v>
      </c>
      <c r="H1030" s="525">
        <v>256.13</v>
      </c>
      <c r="I1030" s="525">
        <v>302.23339999999996</v>
      </c>
      <c r="J1030" s="305">
        <v>2014</v>
      </c>
      <c r="K1030" s="306">
        <v>41643</v>
      </c>
      <c r="L1030" s="303">
        <v>2014</v>
      </c>
      <c r="M1030" s="306">
        <v>42004</v>
      </c>
      <c r="N1030" s="299" t="s">
        <v>1600</v>
      </c>
      <c r="O1030" s="307" t="s">
        <v>7642</v>
      </c>
      <c r="P1030" s="307" t="s">
        <v>5790</v>
      </c>
      <c r="Q1030" s="303">
        <v>16066.8</v>
      </c>
      <c r="R1030" s="303">
        <v>8</v>
      </c>
      <c r="S1030" s="309" t="s">
        <v>4920</v>
      </c>
      <c r="T1030" s="305" t="s">
        <v>7643</v>
      </c>
    </row>
    <row r="1031" spans="1:20" s="308" customFormat="1" ht="178.5">
      <c r="A1031" s="303" t="s">
        <v>4760</v>
      </c>
      <c r="B1031" s="302" t="s">
        <v>1600</v>
      </c>
      <c r="C1031" s="354">
        <v>1027</v>
      </c>
      <c r="D1031" s="302">
        <v>3000516</v>
      </c>
      <c r="E1031" s="303" t="s">
        <v>4809</v>
      </c>
      <c r="F1031" s="304">
        <v>41639</v>
      </c>
      <c r="G1031" s="299" t="s">
        <v>109</v>
      </c>
      <c r="H1031" s="525">
        <v>349.6</v>
      </c>
      <c r="I1031" s="525">
        <v>412.52800000000002</v>
      </c>
      <c r="J1031" s="305">
        <v>2014</v>
      </c>
      <c r="K1031" s="306">
        <v>41644</v>
      </c>
      <c r="L1031" s="303">
        <v>2014</v>
      </c>
      <c r="M1031" s="306">
        <v>42004</v>
      </c>
      <c r="N1031" s="299" t="s">
        <v>1600</v>
      </c>
      <c r="O1031" s="307" t="s">
        <v>7644</v>
      </c>
      <c r="P1031" s="307" t="s">
        <v>5790</v>
      </c>
      <c r="Q1031" s="303">
        <v>1530.1</v>
      </c>
      <c r="R1031" s="303">
        <v>8</v>
      </c>
      <c r="S1031" s="309" t="s">
        <v>4920</v>
      </c>
      <c r="T1031" s="305" t="s">
        <v>7645</v>
      </c>
    </row>
    <row r="1032" spans="1:20" s="308" customFormat="1" ht="89.25">
      <c r="A1032" s="303" t="s">
        <v>4760</v>
      </c>
      <c r="B1032" s="302" t="s">
        <v>1600</v>
      </c>
      <c r="C1032" s="354">
        <v>1028</v>
      </c>
      <c r="D1032" s="302">
        <v>3000513</v>
      </c>
      <c r="E1032" s="303" t="s">
        <v>4840</v>
      </c>
      <c r="F1032" s="304">
        <v>41639</v>
      </c>
      <c r="G1032" s="299" t="s">
        <v>109</v>
      </c>
      <c r="H1032" s="525">
        <v>2917.1</v>
      </c>
      <c r="I1032" s="525">
        <v>3442.1779999999999</v>
      </c>
      <c r="J1032" s="305">
        <v>2014</v>
      </c>
      <c r="K1032" s="306">
        <v>41645</v>
      </c>
      <c r="L1032" s="303">
        <v>2014</v>
      </c>
      <c r="M1032" s="306">
        <v>42004</v>
      </c>
      <c r="N1032" s="299" t="s">
        <v>1600</v>
      </c>
      <c r="O1032" s="307" t="s">
        <v>7646</v>
      </c>
      <c r="P1032" s="307" t="s">
        <v>7647</v>
      </c>
      <c r="Q1032" s="303">
        <v>534.1</v>
      </c>
      <c r="R1032" s="303">
        <v>8</v>
      </c>
      <c r="S1032" s="309" t="s">
        <v>4920</v>
      </c>
      <c r="T1032" s="305" t="s">
        <v>7648</v>
      </c>
    </row>
    <row r="1033" spans="1:20" s="308" customFormat="1" ht="63.75">
      <c r="A1033" s="303" t="s">
        <v>4760</v>
      </c>
      <c r="B1033" s="302" t="s">
        <v>1600</v>
      </c>
      <c r="C1033" s="354">
        <v>1029</v>
      </c>
      <c r="D1033" s="302">
        <v>3000518</v>
      </c>
      <c r="E1033" s="303" t="s">
        <v>1319</v>
      </c>
      <c r="F1033" s="304">
        <v>41639</v>
      </c>
      <c r="G1033" s="299" t="s">
        <v>109</v>
      </c>
      <c r="H1033" s="525">
        <v>318.10000000000002</v>
      </c>
      <c r="I1033" s="525">
        <v>375.358</v>
      </c>
      <c r="J1033" s="305">
        <v>2014</v>
      </c>
      <c r="K1033" s="306">
        <v>41646</v>
      </c>
      <c r="L1033" s="303">
        <v>2014</v>
      </c>
      <c r="M1033" s="306">
        <v>42004</v>
      </c>
      <c r="N1033" s="299" t="s">
        <v>1600</v>
      </c>
      <c r="O1033" s="307" t="s">
        <v>7649</v>
      </c>
      <c r="P1033" s="307" t="s">
        <v>7650</v>
      </c>
      <c r="Q1033" s="303">
        <v>5132.74</v>
      </c>
      <c r="R1033" s="303">
        <v>8</v>
      </c>
      <c r="S1033" s="309" t="s">
        <v>4920</v>
      </c>
      <c r="T1033" s="305" t="s">
        <v>7651</v>
      </c>
    </row>
    <row r="1034" spans="1:20" s="308" customFormat="1" ht="89.25">
      <c r="A1034" s="303" t="s">
        <v>4760</v>
      </c>
      <c r="B1034" s="302" t="s">
        <v>1600</v>
      </c>
      <c r="C1034" s="354">
        <v>1030</v>
      </c>
      <c r="D1034" s="302">
        <v>3000139</v>
      </c>
      <c r="E1034" s="303" t="s">
        <v>6975</v>
      </c>
      <c r="F1034" s="304">
        <v>41639</v>
      </c>
      <c r="G1034" s="299" t="s">
        <v>109</v>
      </c>
      <c r="H1034" s="525">
        <v>191.6</v>
      </c>
      <c r="I1034" s="525">
        <v>226.08799999999999</v>
      </c>
      <c r="J1034" s="305">
        <v>2014</v>
      </c>
      <c r="K1034" s="306">
        <v>41647</v>
      </c>
      <c r="L1034" s="303">
        <v>2014</v>
      </c>
      <c r="M1034" s="306">
        <v>42004</v>
      </c>
      <c r="N1034" s="299" t="s">
        <v>1600</v>
      </c>
      <c r="O1034" s="307" t="s">
        <v>7652</v>
      </c>
      <c r="P1034" s="307" t="s">
        <v>7625</v>
      </c>
      <c r="Q1034" s="303">
        <v>120</v>
      </c>
      <c r="R1034" s="303">
        <v>8</v>
      </c>
      <c r="S1034" s="309" t="s">
        <v>4920</v>
      </c>
      <c r="T1034" s="305" t="s">
        <v>7653</v>
      </c>
    </row>
    <row r="1035" spans="1:20" s="308" customFormat="1" ht="63.75">
      <c r="A1035" s="303" t="s">
        <v>4760</v>
      </c>
      <c r="B1035" s="302" t="s">
        <v>1600</v>
      </c>
      <c r="C1035" s="354">
        <v>1031</v>
      </c>
      <c r="D1035" s="302">
        <v>3000428</v>
      </c>
      <c r="E1035" s="303" t="s">
        <v>4989</v>
      </c>
      <c r="F1035" s="304">
        <v>41639</v>
      </c>
      <c r="G1035" s="299" t="s">
        <v>109</v>
      </c>
      <c r="H1035" s="525">
        <v>745735.77630815993</v>
      </c>
      <c r="I1035" s="525">
        <v>879968.21604362864</v>
      </c>
      <c r="J1035" s="305">
        <v>2014</v>
      </c>
      <c r="K1035" s="306">
        <v>41649</v>
      </c>
      <c r="L1035" s="303">
        <v>2014</v>
      </c>
      <c r="M1035" s="306">
        <v>42004</v>
      </c>
      <c r="N1035" s="303" t="s">
        <v>4760</v>
      </c>
      <c r="O1035" s="307" t="s">
        <v>5785</v>
      </c>
      <c r="P1035" s="307" t="s">
        <v>7625</v>
      </c>
      <c r="Q1035" s="303">
        <v>1</v>
      </c>
      <c r="R1035" s="303">
        <v>8</v>
      </c>
      <c r="S1035" s="305" t="s">
        <v>4920</v>
      </c>
      <c r="T1035" s="305" t="s">
        <v>5510</v>
      </c>
    </row>
    <row r="1036" spans="1:20" s="308" customFormat="1" ht="63.75">
      <c r="A1036" s="303" t="s">
        <v>4760</v>
      </c>
      <c r="B1036" s="302" t="s">
        <v>1600</v>
      </c>
      <c r="C1036" s="354">
        <v>1032</v>
      </c>
      <c r="D1036" s="302">
        <v>3000429</v>
      </c>
      <c r="E1036" s="303" t="s">
        <v>4989</v>
      </c>
      <c r="F1036" s="304">
        <v>41639</v>
      </c>
      <c r="G1036" s="299" t="s">
        <v>109</v>
      </c>
      <c r="H1036" s="525">
        <v>64272.557025245042</v>
      </c>
      <c r="I1036" s="525">
        <v>75841.617289789152</v>
      </c>
      <c r="J1036" s="305">
        <v>2014</v>
      </c>
      <c r="K1036" s="306">
        <v>41649</v>
      </c>
      <c r="L1036" s="303">
        <v>2014</v>
      </c>
      <c r="M1036" s="306">
        <v>42004</v>
      </c>
      <c r="N1036" s="303" t="s">
        <v>4760</v>
      </c>
      <c r="O1036" s="307" t="s">
        <v>5786</v>
      </c>
      <c r="P1036" s="307" t="s">
        <v>7625</v>
      </c>
      <c r="Q1036" s="303">
        <v>1</v>
      </c>
      <c r="R1036" s="303">
        <v>8</v>
      </c>
      <c r="S1036" s="305" t="s">
        <v>4920</v>
      </c>
      <c r="T1036" s="305" t="s">
        <v>5510</v>
      </c>
    </row>
    <row r="1037" spans="1:20" s="308" customFormat="1" ht="102">
      <c r="A1037" s="303" t="s">
        <v>4760</v>
      </c>
      <c r="B1037" s="302" t="s">
        <v>1600</v>
      </c>
      <c r="C1037" s="354">
        <v>1033</v>
      </c>
      <c r="D1037" s="302">
        <v>3000425</v>
      </c>
      <c r="E1037" s="303" t="s">
        <v>4996</v>
      </c>
      <c r="F1037" s="304">
        <v>41639</v>
      </c>
      <c r="G1037" s="299" t="s">
        <v>109</v>
      </c>
      <c r="H1037" s="525">
        <v>390542.03918610705</v>
      </c>
      <c r="I1037" s="525">
        <v>460839.60623960628</v>
      </c>
      <c r="J1037" s="305">
        <v>2014</v>
      </c>
      <c r="K1037" s="306">
        <v>41649</v>
      </c>
      <c r="L1037" s="303">
        <v>2014</v>
      </c>
      <c r="M1037" s="306">
        <v>42004</v>
      </c>
      <c r="N1037" s="299" t="s">
        <v>1600</v>
      </c>
      <c r="O1037" s="307" t="s">
        <v>5787</v>
      </c>
      <c r="P1037" s="307" t="s">
        <v>7625</v>
      </c>
      <c r="Q1037" s="303">
        <v>1</v>
      </c>
      <c r="R1037" s="303">
        <v>8</v>
      </c>
      <c r="S1037" s="305" t="s">
        <v>4920</v>
      </c>
      <c r="T1037" s="305" t="s">
        <v>5788</v>
      </c>
    </row>
    <row r="1038" spans="1:20" s="308" customFormat="1" ht="63.75">
      <c r="A1038" s="303" t="s">
        <v>4760</v>
      </c>
      <c r="B1038" s="302" t="s">
        <v>1600</v>
      </c>
      <c r="C1038" s="354">
        <v>1034</v>
      </c>
      <c r="D1038" s="302" t="s">
        <v>7654</v>
      </c>
      <c r="E1038" s="303" t="s">
        <v>383</v>
      </c>
      <c r="F1038" s="304">
        <v>41639</v>
      </c>
      <c r="G1038" s="299" t="s">
        <v>109</v>
      </c>
      <c r="H1038" s="525">
        <v>62</v>
      </c>
      <c r="I1038" s="525">
        <v>73.16</v>
      </c>
      <c r="J1038" s="305">
        <v>2014</v>
      </c>
      <c r="K1038" s="306">
        <v>41671</v>
      </c>
      <c r="L1038" s="303">
        <v>2014</v>
      </c>
      <c r="M1038" s="306">
        <v>42004</v>
      </c>
      <c r="N1038" s="299" t="s">
        <v>1600</v>
      </c>
      <c r="O1038" s="307" t="s">
        <v>7655</v>
      </c>
      <c r="P1038" s="307" t="s">
        <v>7625</v>
      </c>
      <c r="Q1038" s="303">
        <v>1</v>
      </c>
      <c r="R1038" s="303">
        <v>8</v>
      </c>
      <c r="S1038" s="305" t="s">
        <v>4920</v>
      </c>
      <c r="T1038" s="305" t="s">
        <v>7656</v>
      </c>
    </row>
    <row r="1039" spans="1:20" s="308" customFormat="1" ht="63.75">
      <c r="A1039" s="303" t="s">
        <v>4760</v>
      </c>
      <c r="B1039" s="302" t="s">
        <v>1600</v>
      </c>
      <c r="C1039" s="354">
        <v>1035</v>
      </c>
      <c r="D1039" s="302" t="s">
        <v>7657</v>
      </c>
      <c r="E1039" s="303" t="s">
        <v>383</v>
      </c>
      <c r="F1039" s="304">
        <v>41639</v>
      </c>
      <c r="G1039" s="299" t="s">
        <v>109</v>
      </c>
      <c r="H1039" s="525">
        <v>130</v>
      </c>
      <c r="I1039" s="525">
        <v>153.4</v>
      </c>
      <c r="J1039" s="305">
        <v>2014</v>
      </c>
      <c r="K1039" s="306">
        <v>41699</v>
      </c>
      <c r="L1039" s="303">
        <v>2014</v>
      </c>
      <c r="M1039" s="306">
        <v>42004</v>
      </c>
      <c r="N1039" s="299" t="s">
        <v>1600</v>
      </c>
      <c r="O1039" s="307" t="s">
        <v>7658</v>
      </c>
      <c r="P1039" s="307" t="s">
        <v>7625</v>
      </c>
      <c r="Q1039" s="303">
        <v>1</v>
      </c>
      <c r="R1039" s="303">
        <v>8</v>
      </c>
      <c r="S1039" s="305" t="s">
        <v>4920</v>
      </c>
      <c r="T1039" s="305" t="s">
        <v>7659</v>
      </c>
    </row>
    <row r="1040" spans="1:20" s="308" customFormat="1" ht="63.75">
      <c r="A1040" s="303" t="s">
        <v>4760</v>
      </c>
      <c r="B1040" s="302" t="s">
        <v>1600</v>
      </c>
      <c r="C1040" s="354">
        <v>1036</v>
      </c>
      <c r="D1040" s="302" t="s">
        <v>7660</v>
      </c>
      <c r="E1040" s="303" t="s">
        <v>383</v>
      </c>
      <c r="F1040" s="304">
        <v>41639</v>
      </c>
      <c r="G1040" s="299" t="s">
        <v>109</v>
      </c>
      <c r="H1040" s="525">
        <v>73</v>
      </c>
      <c r="I1040" s="525">
        <v>86.14</v>
      </c>
      <c r="J1040" s="305">
        <v>2014</v>
      </c>
      <c r="K1040" s="306">
        <v>41699</v>
      </c>
      <c r="L1040" s="303">
        <v>2014</v>
      </c>
      <c r="M1040" s="306">
        <v>42004</v>
      </c>
      <c r="N1040" s="299" t="s">
        <v>1600</v>
      </c>
      <c r="O1040" s="307" t="s">
        <v>7661</v>
      </c>
      <c r="P1040" s="307" t="s">
        <v>7625</v>
      </c>
      <c r="Q1040" s="303">
        <v>1</v>
      </c>
      <c r="R1040" s="303">
        <v>8</v>
      </c>
      <c r="S1040" s="305" t="s">
        <v>4920</v>
      </c>
      <c r="T1040" s="305" t="s">
        <v>7659</v>
      </c>
    </row>
    <row r="1041" spans="1:20" s="308" customFormat="1" ht="63.75">
      <c r="A1041" s="303" t="s">
        <v>4760</v>
      </c>
      <c r="B1041" s="302" t="s">
        <v>1600</v>
      </c>
      <c r="C1041" s="354">
        <v>1037</v>
      </c>
      <c r="D1041" s="302" t="s">
        <v>7662</v>
      </c>
      <c r="E1041" s="303" t="s">
        <v>383</v>
      </c>
      <c r="F1041" s="304">
        <v>41639</v>
      </c>
      <c r="G1041" s="299" t="s">
        <v>109</v>
      </c>
      <c r="H1041" s="525">
        <v>20.5</v>
      </c>
      <c r="I1041" s="525">
        <v>24.19</v>
      </c>
      <c r="J1041" s="305">
        <v>2014</v>
      </c>
      <c r="K1041" s="306">
        <v>41852</v>
      </c>
      <c r="L1041" s="303">
        <v>2014</v>
      </c>
      <c r="M1041" s="306">
        <v>42004</v>
      </c>
      <c r="N1041" s="299" t="s">
        <v>1600</v>
      </c>
      <c r="O1041" s="307" t="s">
        <v>7663</v>
      </c>
      <c r="P1041" s="307" t="s">
        <v>7625</v>
      </c>
      <c r="Q1041" s="303">
        <v>1</v>
      </c>
      <c r="R1041" s="303">
        <v>8</v>
      </c>
      <c r="S1041" s="305" t="s">
        <v>4920</v>
      </c>
      <c r="T1041" s="305" t="s">
        <v>7659</v>
      </c>
    </row>
    <row r="1042" spans="1:20" s="308" customFormat="1" ht="63.75">
      <c r="A1042" s="303" t="s">
        <v>4760</v>
      </c>
      <c r="B1042" s="302" t="s">
        <v>1600</v>
      </c>
      <c r="C1042" s="354">
        <v>1038</v>
      </c>
      <c r="D1042" s="302" t="s">
        <v>7664</v>
      </c>
      <c r="E1042" s="303" t="s">
        <v>1481</v>
      </c>
      <c r="F1042" s="304">
        <v>41639</v>
      </c>
      <c r="G1042" s="299" t="s">
        <v>109</v>
      </c>
      <c r="H1042" s="525">
        <v>245.6</v>
      </c>
      <c r="I1042" s="525">
        <v>289.8</v>
      </c>
      <c r="J1042" s="305">
        <v>2014</v>
      </c>
      <c r="K1042" s="306">
        <v>41640</v>
      </c>
      <c r="L1042" s="303">
        <v>2014</v>
      </c>
      <c r="M1042" s="306">
        <v>42004</v>
      </c>
      <c r="N1042" s="299" t="s">
        <v>1600</v>
      </c>
      <c r="O1042" s="307" t="s">
        <v>7665</v>
      </c>
      <c r="P1042" s="307" t="s">
        <v>7625</v>
      </c>
      <c r="Q1042" s="303">
        <v>1</v>
      </c>
      <c r="R1042" s="303">
        <v>8</v>
      </c>
      <c r="S1042" s="305" t="s">
        <v>4920</v>
      </c>
      <c r="T1042" s="305" t="s">
        <v>7666</v>
      </c>
    </row>
    <row r="1043" spans="1:20" s="308" customFormat="1" ht="63.75">
      <c r="A1043" s="527" t="s">
        <v>4760</v>
      </c>
      <c r="B1043" s="302" t="s">
        <v>1600</v>
      </c>
      <c r="C1043" s="354">
        <v>1039</v>
      </c>
      <c r="D1043" s="302" t="s">
        <v>5803</v>
      </c>
      <c r="E1043" s="527" t="s">
        <v>5770</v>
      </c>
      <c r="F1043" s="304">
        <v>41639</v>
      </c>
      <c r="G1043" s="299" t="s">
        <v>109</v>
      </c>
      <c r="H1043" s="525">
        <v>200</v>
      </c>
      <c r="I1043" s="525">
        <v>236</v>
      </c>
      <c r="J1043" s="305">
        <v>2014</v>
      </c>
      <c r="K1043" s="306">
        <v>41641</v>
      </c>
      <c r="L1043" s="303">
        <v>2013</v>
      </c>
      <c r="M1043" s="306">
        <v>42004</v>
      </c>
      <c r="N1043" s="303" t="s">
        <v>1600</v>
      </c>
      <c r="O1043" s="307" t="s">
        <v>5804</v>
      </c>
      <c r="P1043" s="307" t="s">
        <v>329</v>
      </c>
      <c r="Q1043" s="303">
        <v>1</v>
      </c>
      <c r="R1043" s="303">
        <v>8</v>
      </c>
      <c r="S1043" s="305" t="s">
        <v>4920</v>
      </c>
      <c r="T1043" s="305" t="s">
        <v>5805</v>
      </c>
    </row>
    <row r="1044" spans="1:20" s="308" customFormat="1" ht="63.75">
      <c r="A1044" s="527" t="s">
        <v>4760</v>
      </c>
      <c r="B1044" s="302" t="s">
        <v>1600</v>
      </c>
      <c r="C1044" s="354">
        <v>1040</v>
      </c>
      <c r="D1044" s="302">
        <v>3000113</v>
      </c>
      <c r="E1044" s="303" t="s">
        <v>4998</v>
      </c>
      <c r="F1044" s="304">
        <v>41639</v>
      </c>
      <c r="G1044" s="299" t="s">
        <v>1667</v>
      </c>
      <c r="H1044" s="525">
        <v>2235.1</v>
      </c>
      <c r="I1044" s="525">
        <v>2637.4179999999997</v>
      </c>
      <c r="J1044" s="305">
        <v>2014</v>
      </c>
      <c r="K1044" s="306">
        <v>41649</v>
      </c>
      <c r="L1044" s="303">
        <v>2014</v>
      </c>
      <c r="M1044" s="306">
        <v>41973</v>
      </c>
      <c r="N1044" s="354" t="s">
        <v>1285</v>
      </c>
      <c r="O1044" s="307" t="s">
        <v>7667</v>
      </c>
      <c r="P1044" s="307" t="s">
        <v>7668</v>
      </c>
      <c r="Q1044" s="303">
        <v>1011</v>
      </c>
      <c r="R1044" s="303">
        <v>8</v>
      </c>
      <c r="S1044" s="305" t="s">
        <v>4920</v>
      </c>
      <c r="T1044" s="305" t="s">
        <v>5781</v>
      </c>
    </row>
    <row r="1045" spans="1:20" s="308" customFormat="1" ht="242.25">
      <c r="A1045" s="527" t="s">
        <v>4760</v>
      </c>
      <c r="B1045" s="302" t="s">
        <v>1600</v>
      </c>
      <c r="C1045" s="354">
        <v>1041</v>
      </c>
      <c r="D1045" s="302">
        <v>3000123</v>
      </c>
      <c r="E1045" s="303" t="s">
        <v>4998</v>
      </c>
      <c r="F1045" s="304">
        <v>41639</v>
      </c>
      <c r="G1045" s="299" t="s">
        <v>1667</v>
      </c>
      <c r="H1045" s="525">
        <v>14299.34</v>
      </c>
      <c r="I1045" s="525">
        <v>14466.387000000001</v>
      </c>
      <c r="J1045" s="305">
        <v>2014</v>
      </c>
      <c r="K1045" s="306">
        <v>41649</v>
      </c>
      <c r="L1045" s="303">
        <v>2014</v>
      </c>
      <c r="M1045" s="306">
        <v>42004</v>
      </c>
      <c r="N1045" s="354" t="s">
        <v>1285</v>
      </c>
      <c r="O1045" s="307" t="s">
        <v>7669</v>
      </c>
      <c r="P1045" s="307" t="s">
        <v>7668</v>
      </c>
      <c r="Q1045" s="303">
        <v>1584677.67</v>
      </c>
      <c r="R1045" s="303">
        <v>8</v>
      </c>
      <c r="S1045" s="305" t="s">
        <v>4920</v>
      </c>
      <c r="T1045" s="305" t="s">
        <v>5783</v>
      </c>
    </row>
    <row r="1046" spans="1:20" s="308" customFormat="1" ht="63.75">
      <c r="A1046" s="527" t="s">
        <v>4760</v>
      </c>
      <c r="B1046" s="302" t="s">
        <v>1600</v>
      </c>
      <c r="C1046" s="354">
        <v>1042</v>
      </c>
      <c r="D1046" s="302">
        <v>3000113</v>
      </c>
      <c r="E1046" s="303" t="s">
        <v>4998</v>
      </c>
      <c r="F1046" s="304">
        <v>41639</v>
      </c>
      <c r="G1046" s="299" t="s">
        <v>1667</v>
      </c>
      <c r="H1046" s="525">
        <v>2839</v>
      </c>
      <c r="I1046" s="525">
        <v>3350.02</v>
      </c>
      <c r="J1046" s="305">
        <v>2014</v>
      </c>
      <c r="K1046" s="306">
        <v>41649</v>
      </c>
      <c r="L1046" s="303">
        <v>2014</v>
      </c>
      <c r="M1046" s="306">
        <v>42004</v>
      </c>
      <c r="N1046" s="303" t="s">
        <v>4760</v>
      </c>
      <c r="O1046" s="307" t="s">
        <v>7670</v>
      </c>
      <c r="P1046" s="307" t="s">
        <v>428</v>
      </c>
      <c r="Q1046" s="303">
        <v>70</v>
      </c>
      <c r="R1046" s="303">
        <v>8</v>
      </c>
      <c r="S1046" s="305" t="s">
        <v>4920</v>
      </c>
      <c r="T1046" s="305" t="s">
        <v>5510</v>
      </c>
    </row>
    <row r="1047" spans="1:20" s="365" customFormat="1" ht="38.25">
      <c r="A1047" s="302" t="s">
        <v>4760</v>
      </c>
      <c r="B1047" s="302" t="s">
        <v>994</v>
      </c>
      <c r="C1047" s="354">
        <v>1043</v>
      </c>
      <c r="D1047" s="302">
        <v>3000425</v>
      </c>
      <c r="E1047" s="302" t="s">
        <v>4996</v>
      </c>
      <c r="F1047" s="528">
        <v>41628</v>
      </c>
      <c r="G1047" s="302" t="s">
        <v>1077</v>
      </c>
      <c r="H1047" s="529">
        <v>269.60000000000002</v>
      </c>
      <c r="I1047" s="529">
        <v>318.12799999999999</v>
      </c>
      <c r="J1047" s="320">
        <v>2014</v>
      </c>
      <c r="K1047" s="302" t="s">
        <v>7671</v>
      </c>
      <c r="L1047" s="302">
        <v>2014</v>
      </c>
      <c r="M1047" s="302" t="s">
        <v>7672</v>
      </c>
      <c r="N1047" s="300" t="s">
        <v>994</v>
      </c>
      <c r="O1047" s="302" t="s">
        <v>4996</v>
      </c>
      <c r="P1047" s="302" t="s">
        <v>5807</v>
      </c>
      <c r="Q1047" s="530">
        <v>0.14699999999999999</v>
      </c>
      <c r="R1047" s="303">
        <v>8</v>
      </c>
      <c r="S1047" s="302" t="s">
        <v>7542</v>
      </c>
      <c r="T1047" s="302" t="s">
        <v>7673</v>
      </c>
    </row>
    <row r="1048" spans="1:20" s="365" customFormat="1" ht="51">
      <c r="A1048" s="302" t="s">
        <v>4760</v>
      </c>
      <c r="B1048" s="302" t="s">
        <v>994</v>
      </c>
      <c r="C1048" s="354">
        <v>1044</v>
      </c>
      <c r="D1048" s="302">
        <v>3000511</v>
      </c>
      <c r="E1048" s="302" t="s">
        <v>5521</v>
      </c>
      <c r="F1048" s="528">
        <v>41628</v>
      </c>
      <c r="G1048" s="302" t="s">
        <v>1077</v>
      </c>
      <c r="H1048" s="529">
        <v>423.56</v>
      </c>
      <c r="I1048" s="529">
        <v>499.80079999999998</v>
      </c>
      <c r="J1048" s="320">
        <v>2014</v>
      </c>
      <c r="K1048" s="302" t="s">
        <v>7671</v>
      </c>
      <c r="L1048" s="302">
        <v>2014</v>
      </c>
      <c r="M1048" s="302" t="s">
        <v>7672</v>
      </c>
      <c r="N1048" s="300" t="s">
        <v>994</v>
      </c>
      <c r="O1048" s="302" t="s">
        <v>7674</v>
      </c>
      <c r="P1048" s="302" t="s">
        <v>7675</v>
      </c>
      <c r="Q1048" s="302">
        <v>77.78</v>
      </c>
      <c r="R1048" s="303">
        <v>8</v>
      </c>
      <c r="S1048" s="302" t="s">
        <v>7542</v>
      </c>
      <c r="T1048" s="302" t="s">
        <v>7676</v>
      </c>
    </row>
    <row r="1049" spans="1:20" s="365" customFormat="1" ht="51">
      <c r="A1049" s="302" t="s">
        <v>4760</v>
      </c>
      <c r="B1049" s="302" t="s">
        <v>994</v>
      </c>
      <c r="C1049" s="354">
        <v>1045</v>
      </c>
      <c r="D1049" s="302">
        <v>3000511</v>
      </c>
      <c r="E1049" s="302" t="s">
        <v>5521</v>
      </c>
      <c r="F1049" s="528">
        <v>41628</v>
      </c>
      <c r="G1049" s="302" t="s">
        <v>1077</v>
      </c>
      <c r="H1049" s="529">
        <v>1052.33</v>
      </c>
      <c r="I1049" s="529">
        <v>1241.7493999999999</v>
      </c>
      <c r="J1049" s="320">
        <v>2014</v>
      </c>
      <c r="K1049" s="302" t="s">
        <v>7671</v>
      </c>
      <c r="L1049" s="302">
        <v>2014</v>
      </c>
      <c r="M1049" s="302" t="s">
        <v>7672</v>
      </c>
      <c r="N1049" s="300" t="s">
        <v>994</v>
      </c>
      <c r="O1049" s="302" t="s">
        <v>7674</v>
      </c>
      <c r="P1049" s="302" t="s">
        <v>7675</v>
      </c>
      <c r="Q1049" s="302">
        <v>301.98</v>
      </c>
      <c r="R1049" s="303">
        <v>8</v>
      </c>
      <c r="S1049" s="302" t="s">
        <v>7542</v>
      </c>
      <c r="T1049" s="302" t="s">
        <v>7677</v>
      </c>
    </row>
    <row r="1050" spans="1:20" s="365" customFormat="1" ht="51">
      <c r="A1050" s="302" t="s">
        <v>4760</v>
      </c>
      <c r="B1050" s="302" t="s">
        <v>994</v>
      </c>
      <c r="C1050" s="354">
        <v>1046</v>
      </c>
      <c r="D1050" s="302">
        <v>3000512</v>
      </c>
      <c r="E1050" s="302" t="s">
        <v>5521</v>
      </c>
      <c r="F1050" s="528">
        <v>41628</v>
      </c>
      <c r="G1050" s="302" t="s">
        <v>1077</v>
      </c>
      <c r="H1050" s="529">
        <v>505.58</v>
      </c>
      <c r="I1050" s="529">
        <v>596.58439999999996</v>
      </c>
      <c r="J1050" s="320">
        <v>2014</v>
      </c>
      <c r="K1050" s="302" t="s">
        <v>7671</v>
      </c>
      <c r="L1050" s="302">
        <v>2014</v>
      </c>
      <c r="M1050" s="302" t="s">
        <v>7672</v>
      </c>
      <c r="N1050" s="300" t="s">
        <v>994</v>
      </c>
      <c r="O1050" s="302" t="s">
        <v>7678</v>
      </c>
      <c r="P1050" s="302" t="s">
        <v>7679</v>
      </c>
      <c r="Q1050" s="530">
        <v>0.34669</v>
      </c>
      <c r="R1050" s="303">
        <v>8</v>
      </c>
      <c r="S1050" s="302" t="s">
        <v>7542</v>
      </c>
      <c r="T1050" s="302" t="s">
        <v>7680</v>
      </c>
    </row>
    <row r="1051" spans="1:20" s="365" customFormat="1" ht="51">
      <c r="A1051" s="302" t="s">
        <v>4760</v>
      </c>
      <c r="B1051" s="302" t="s">
        <v>994</v>
      </c>
      <c r="C1051" s="354">
        <v>1047</v>
      </c>
      <c r="D1051" s="302">
        <v>3000512</v>
      </c>
      <c r="E1051" s="302" t="s">
        <v>5521</v>
      </c>
      <c r="F1051" s="528">
        <v>41628</v>
      </c>
      <c r="G1051" s="302" t="s">
        <v>1077</v>
      </c>
      <c r="H1051" s="529">
        <v>415.51</v>
      </c>
      <c r="I1051" s="529">
        <v>490.30179999999996</v>
      </c>
      <c r="J1051" s="320">
        <v>2014</v>
      </c>
      <c r="K1051" s="302" t="s">
        <v>7671</v>
      </c>
      <c r="L1051" s="302">
        <v>2014</v>
      </c>
      <c r="M1051" s="302" t="s">
        <v>7672</v>
      </c>
      <c r="N1051" s="300" t="s">
        <v>994</v>
      </c>
      <c r="O1051" s="302" t="s">
        <v>7678</v>
      </c>
      <c r="P1051" s="302" t="s">
        <v>7679</v>
      </c>
      <c r="Q1051" s="530">
        <v>0.28770000000000001</v>
      </c>
      <c r="R1051" s="303">
        <v>8</v>
      </c>
      <c r="S1051" s="302" t="s">
        <v>7542</v>
      </c>
      <c r="T1051" s="302" t="s">
        <v>7681</v>
      </c>
    </row>
    <row r="1052" spans="1:20" s="365" customFormat="1" ht="51">
      <c r="A1052" s="302" t="s">
        <v>4760</v>
      </c>
      <c r="B1052" s="302" t="s">
        <v>994</v>
      </c>
      <c r="C1052" s="354">
        <v>1048</v>
      </c>
      <c r="D1052" s="302">
        <v>3000512</v>
      </c>
      <c r="E1052" s="302" t="s">
        <v>5521</v>
      </c>
      <c r="F1052" s="528">
        <v>41628</v>
      </c>
      <c r="G1052" s="302" t="s">
        <v>1077</v>
      </c>
      <c r="H1052" s="529">
        <v>265.77</v>
      </c>
      <c r="I1052" s="529">
        <v>313.60859999999997</v>
      </c>
      <c r="J1052" s="320">
        <v>2014</v>
      </c>
      <c r="K1052" s="302" t="s">
        <v>7671</v>
      </c>
      <c r="L1052" s="302">
        <v>2014</v>
      </c>
      <c r="M1052" s="302" t="s">
        <v>7672</v>
      </c>
      <c r="N1052" s="300" t="s">
        <v>994</v>
      </c>
      <c r="O1052" s="302" t="s">
        <v>7678</v>
      </c>
      <c r="P1052" s="302" t="s">
        <v>7679</v>
      </c>
      <c r="Q1052" s="530">
        <v>0.16753000000000001</v>
      </c>
      <c r="R1052" s="303">
        <v>8</v>
      </c>
      <c r="S1052" s="302" t="s">
        <v>7542</v>
      </c>
      <c r="T1052" s="302" t="s">
        <v>7682</v>
      </c>
    </row>
    <row r="1053" spans="1:20" s="365" customFormat="1" ht="51">
      <c r="A1053" s="302" t="s">
        <v>4760</v>
      </c>
      <c r="B1053" s="302" t="s">
        <v>994</v>
      </c>
      <c r="C1053" s="354">
        <v>1049</v>
      </c>
      <c r="D1053" s="302">
        <v>3000512</v>
      </c>
      <c r="E1053" s="302" t="s">
        <v>5521</v>
      </c>
      <c r="F1053" s="528">
        <v>41628</v>
      </c>
      <c r="G1053" s="302" t="s">
        <v>1077</v>
      </c>
      <c r="H1053" s="529">
        <v>232.87</v>
      </c>
      <c r="I1053" s="529">
        <v>274.78659999999996</v>
      </c>
      <c r="J1053" s="320">
        <v>2014</v>
      </c>
      <c r="K1053" s="302" t="s">
        <v>7671</v>
      </c>
      <c r="L1053" s="302">
        <v>2014</v>
      </c>
      <c r="M1053" s="302" t="s">
        <v>7672</v>
      </c>
      <c r="N1053" s="300" t="s">
        <v>994</v>
      </c>
      <c r="O1053" s="302" t="s">
        <v>7678</v>
      </c>
      <c r="P1053" s="302" t="s">
        <v>7679</v>
      </c>
      <c r="Q1053" s="530">
        <v>0.58699999999999997</v>
      </c>
      <c r="R1053" s="303">
        <v>8</v>
      </c>
      <c r="S1053" s="302" t="s">
        <v>7542</v>
      </c>
      <c r="T1053" s="302" t="s">
        <v>7683</v>
      </c>
    </row>
    <row r="1054" spans="1:20" s="365" customFormat="1" ht="51">
      <c r="A1054" s="302" t="s">
        <v>4760</v>
      </c>
      <c r="B1054" s="302" t="s">
        <v>994</v>
      </c>
      <c r="C1054" s="354">
        <v>1050</v>
      </c>
      <c r="D1054" s="302">
        <v>3000512</v>
      </c>
      <c r="E1054" s="302" t="s">
        <v>5521</v>
      </c>
      <c r="F1054" s="528">
        <v>41628</v>
      </c>
      <c r="G1054" s="302" t="s">
        <v>1077</v>
      </c>
      <c r="H1054" s="529">
        <v>711.42</v>
      </c>
      <c r="I1054" s="529">
        <v>839.47559999999987</v>
      </c>
      <c r="J1054" s="320">
        <v>2014</v>
      </c>
      <c r="K1054" s="302" t="s">
        <v>7671</v>
      </c>
      <c r="L1054" s="302">
        <v>2014</v>
      </c>
      <c r="M1054" s="302" t="s">
        <v>7672</v>
      </c>
      <c r="N1054" s="300" t="s">
        <v>994</v>
      </c>
      <c r="O1054" s="302" t="s">
        <v>7678</v>
      </c>
      <c r="P1054" s="302" t="s">
        <v>7679</v>
      </c>
      <c r="Q1054" s="530">
        <v>0.57999999999999996</v>
      </c>
      <c r="R1054" s="303">
        <v>8</v>
      </c>
      <c r="S1054" s="302" t="s">
        <v>7542</v>
      </c>
      <c r="T1054" s="302" t="s">
        <v>7684</v>
      </c>
    </row>
    <row r="1055" spans="1:20" s="365" customFormat="1" ht="51">
      <c r="A1055" s="302" t="s">
        <v>4760</v>
      </c>
      <c r="B1055" s="302" t="s">
        <v>994</v>
      </c>
      <c r="C1055" s="354">
        <v>1051</v>
      </c>
      <c r="D1055" s="302">
        <v>3000512</v>
      </c>
      <c r="E1055" s="302" t="s">
        <v>5521</v>
      </c>
      <c r="F1055" s="528">
        <v>41628</v>
      </c>
      <c r="G1055" s="302" t="s">
        <v>1077</v>
      </c>
      <c r="H1055" s="529">
        <v>724.12</v>
      </c>
      <c r="I1055" s="529">
        <v>854.46159999999998</v>
      </c>
      <c r="J1055" s="320">
        <v>2014</v>
      </c>
      <c r="K1055" s="302" t="s">
        <v>7671</v>
      </c>
      <c r="L1055" s="302">
        <v>2014</v>
      </c>
      <c r="M1055" s="302" t="s">
        <v>7672</v>
      </c>
      <c r="N1055" s="300" t="s">
        <v>994</v>
      </c>
      <c r="O1055" s="302" t="s">
        <v>7678</v>
      </c>
      <c r="P1055" s="302" t="s">
        <v>7679</v>
      </c>
      <c r="Q1055" s="530">
        <v>0.23899999999999999</v>
      </c>
      <c r="R1055" s="303">
        <v>8</v>
      </c>
      <c r="S1055" s="302" t="s">
        <v>7542</v>
      </c>
      <c r="T1055" s="302" t="s">
        <v>7685</v>
      </c>
    </row>
    <row r="1056" spans="1:20" s="365" customFormat="1" ht="51">
      <c r="A1056" s="302" t="s">
        <v>4760</v>
      </c>
      <c r="B1056" s="302" t="s">
        <v>994</v>
      </c>
      <c r="C1056" s="354">
        <v>1052</v>
      </c>
      <c r="D1056" s="302">
        <v>3000512</v>
      </c>
      <c r="E1056" s="302" t="s">
        <v>5521</v>
      </c>
      <c r="F1056" s="528">
        <v>41628</v>
      </c>
      <c r="G1056" s="302" t="s">
        <v>1077</v>
      </c>
      <c r="H1056" s="529">
        <v>572.49</v>
      </c>
      <c r="I1056" s="529">
        <v>675.53819999999996</v>
      </c>
      <c r="J1056" s="320">
        <v>2014</v>
      </c>
      <c r="K1056" s="302" t="s">
        <v>7671</v>
      </c>
      <c r="L1056" s="302">
        <v>2014</v>
      </c>
      <c r="M1056" s="302" t="s">
        <v>7672</v>
      </c>
      <c r="N1056" s="300" t="s">
        <v>994</v>
      </c>
      <c r="O1056" s="302" t="s">
        <v>7678</v>
      </c>
      <c r="P1056" s="302" t="s">
        <v>7679</v>
      </c>
      <c r="Q1056" s="530">
        <v>0.17654</v>
      </c>
      <c r="R1056" s="303">
        <v>8</v>
      </c>
      <c r="S1056" s="302" t="s">
        <v>7542</v>
      </c>
      <c r="T1056" s="302" t="s">
        <v>7686</v>
      </c>
    </row>
    <row r="1057" spans="1:20" s="365" customFormat="1" ht="51">
      <c r="A1057" s="302" t="s">
        <v>4760</v>
      </c>
      <c r="B1057" s="302" t="s">
        <v>994</v>
      </c>
      <c r="C1057" s="354">
        <v>1053</v>
      </c>
      <c r="D1057" s="302">
        <v>3000512</v>
      </c>
      <c r="E1057" s="302" t="s">
        <v>5521</v>
      </c>
      <c r="F1057" s="528">
        <v>41628</v>
      </c>
      <c r="G1057" s="302" t="s">
        <v>1077</v>
      </c>
      <c r="H1057" s="529">
        <v>426.87</v>
      </c>
      <c r="I1057" s="529">
        <v>503.70659999999998</v>
      </c>
      <c r="J1057" s="320">
        <v>2014</v>
      </c>
      <c r="K1057" s="302" t="s">
        <v>7671</v>
      </c>
      <c r="L1057" s="302">
        <v>2014</v>
      </c>
      <c r="M1057" s="302" t="s">
        <v>7672</v>
      </c>
      <c r="N1057" s="300" t="s">
        <v>994</v>
      </c>
      <c r="O1057" s="302" t="s">
        <v>7678</v>
      </c>
      <c r="P1057" s="302" t="s">
        <v>7679</v>
      </c>
      <c r="Q1057" s="530">
        <v>0.29149000000000003</v>
      </c>
      <c r="R1057" s="303">
        <v>8</v>
      </c>
      <c r="S1057" s="302" t="s">
        <v>7542</v>
      </c>
      <c r="T1057" s="302" t="s">
        <v>7687</v>
      </c>
    </row>
    <row r="1058" spans="1:20" s="365" customFormat="1" ht="51">
      <c r="A1058" s="302" t="s">
        <v>4760</v>
      </c>
      <c r="B1058" s="302" t="s">
        <v>994</v>
      </c>
      <c r="C1058" s="354">
        <v>1054</v>
      </c>
      <c r="D1058" s="302">
        <v>3000512</v>
      </c>
      <c r="E1058" s="302" t="s">
        <v>5521</v>
      </c>
      <c r="F1058" s="528">
        <v>41628</v>
      </c>
      <c r="G1058" s="302" t="s">
        <v>1077</v>
      </c>
      <c r="H1058" s="529">
        <v>4526.67</v>
      </c>
      <c r="I1058" s="529">
        <v>5341.4705999999996</v>
      </c>
      <c r="J1058" s="320">
        <v>2014</v>
      </c>
      <c r="K1058" s="302" t="s">
        <v>7671</v>
      </c>
      <c r="L1058" s="302">
        <v>2014</v>
      </c>
      <c r="M1058" s="302" t="s">
        <v>7672</v>
      </c>
      <c r="N1058" s="300" t="s">
        <v>994</v>
      </c>
      <c r="O1058" s="302" t="s">
        <v>7678</v>
      </c>
      <c r="P1058" s="302" t="s">
        <v>7679</v>
      </c>
      <c r="Q1058" s="530">
        <v>3.8787099999999999</v>
      </c>
      <c r="R1058" s="303">
        <v>8</v>
      </c>
      <c r="S1058" s="302" t="s">
        <v>7542</v>
      </c>
      <c r="T1058" s="302" t="s">
        <v>7688</v>
      </c>
    </row>
    <row r="1059" spans="1:20" s="365" customFormat="1" ht="51">
      <c r="A1059" s="302" t="s">
        <v>4760</v>
      </c>
      <c r="B1059" s="302" t="s">
        <v>994</v>
      </c>
      <c r="C1059" s="354">
        <v>1055</v>
      </c>
      <c r="D1059" s="302">
        <v>3000512</v>
      </c>
      <c r="E1059" s="302" t="s">
        <v>5521</v>
      </c>
      <c r="F1059" s="528">
        <v>41628</v>
      </c>
      <c r="G1059" s="302" t="s">
        <v>1077</v>
      </c>
      <c r="H1059" s="529">
        <v>324.63</v>
      </c>
      <c r="I1059" s="529">
        <v>383.0634</v>
      </c>
      <c r="J1059" s="320">
        <v>2014</v>
      </c>
      <c r="K1059" s="302" t="s">
        <v>7671</v>
      </c>
      <c r="L1059" s="302">
        <v>2014</v>
      </c>
      <c r="M1059" s="302" t="s">
        <v>7672</v>
      </c>
      <c r="N1059" s="300" t="s">
        <v>994</v>
      </c>
      <c r="O1059" s="302" t="s">
        <v>7678</v>
      </c>
      <c r="P1059" s="302" t="s">
        <v>7679</v>
      </c>
      <c r="Q1059" s="530">
        <v>0.24299999999999999</v>
      </c>
      <c r="R1059" s="303">
        <v>8</v>
      </c>
      <c r="S1059" s="302" t="s">
        <v>7542</v>
      </c>
      <c r="T1059" s="302" t="s">
        <v>7689</v>
      </c>
    </row>
    <row r="1060" spans="1:20" s="365" customFormat="1" ht="51">
      <c r="A1060" s="302" t="s">
        <v>4760</v>
      </c>
      <c r="B1060" s="302" t="s">
        <v>994</v>
      </c>
      <c r="C1060" s="354">
        <v>1056</v>
      </c>
      <c r="D1060" s="302">
        <v>3000512</v>
      </c>
      <c r="E1060" s="302" t="s">
        <v>5521</v>
      </c>
      <c r="F1060" s="528">
        <v>41628</v>
      </c>
      <c r="G1060" s="302" t="s">
        <v>1077</v>
      </c>
      <c r="H1060" s="529">
        <v>339.23</v>
      </c>
      <c r="I1060" s="529">
        <v>400.29140000000001</v>
      </c>
      <c r="J1060" s="320">
        <v>2014</v>
      </c>
      <c r="K1060" s="302" t="s">
        <v>7671</v>
      </c>
      <c r="L1060" s="302">
        <v>2014</v>
      </c>
      <c r="M1060" s="302" t="s">
        <v>7672</v>
      </c>
      <c r="N1060" s="300" t="s">
        <v>994</v>
      </c>
      <c r="O1060" s="302" t="s">
        <v>7678</v>
      </c>
      <c r="P1060" s="302" t="s">
        <v>7679</v>
      </c>
      <c r="Q1060" s="530">
        <v>0.22450000000000001</v>
      </c>
      <c r="R1060" s="303">
        <v>8</v>
      </c>
      <c r="S1060" s="302" t="s">
        <v>7542</v>
      </c>
      <c r="T1060" s="302" t="s">
        <v>7690</v>
      </c>
    </row>
    <row r="1061" spans="1:20" s="365" customFormat="1" ht="51">
      <c r="A1061" s="302" t="s">
        <v>4760</v>
      </c>
      <c r="B1061" s="302" t="s">
        <v>994</v>
      </c>
      <c r="C1061" s="354">
        <v>1057</v>
      </c>
      <c r="D1061" s="302">
        <v>3000512</v>
      </c>
      <c r="E1061" s="302" t="s">
        <v>5521</v>
      </c>
      <c r="F1061" s="528">
        <v>41628</v>
      </c>
      <c r="G1061" s="302" t="s">
        <v>1077</v>
      </c>
      <c r="H1061" s="529">
        <v>508.31</v>
      </c>
      <c r="I1061" s="529">
        <v>599.80579999999998</v>
      </c>
      <c r="J1061" s="320">
        <v>2014</v>
      </c>
      <c r="K1061" s="302" t="s">
        <v>7671</v>
      </c>
      <c r="L1061" s="302">
        <v>2014</v>
      </c>
      <c r="M1061" s="302" t="s">
        <v>7672</v>
      </c>
      <c r="N1061" s="300" t="s">
        <v>994</v>
      </c>
      <c r="O1061" s="302" t="s">
        <v>7678</v>
      </c>
      <c r="P1061" s="302" t="s">
        <v>7679</v>
      </c>
      <c r="Q1061" s="530">
        <v>0.22040000000000001</v>
      </c>
      <c r="R1061" s="303">
        <v>8</v>
      </c>
      <c r="S1061" s="302" t="s">
        <v>7542</v>
      </c>
      <c r="T1061" s="302" t="s">
        <v>7691</v>
      </c>
    </row>
    <row r="1062" spans="1:20" s="365" customFormat="1" ht="51">
      <c r="A1062" s="302" t="s">
        <v>4760</v>
      </c>
      <c r="B1062" s="302" t="s">
        <v>994</v>
      </c>
      <c r="C1062" s="354">
        <v>1058</v>
      </c>
      <c r="D1062" s="302">
        <v>3000513</v>
      </c>
      <c r="E1062" s="302" t="s">
        <v>5521</v>
      </c>
      <c r="F1062" s="528">
        <v>41628</v>
      </c>
      <c r="G1062" s="302" t="s">
        <v>1077</v>
      </c>
      <c r="H1062" s="529">
        <v>61.96</v>
      </c>
      <c r="I1062" s="529">
        <v>73.112799999999993</v>
      </c>
      <c r="J1062" s="320">
        <v>2014</v>
      </c>
      <c r="K1062" s="302" t="s">
        <v>7671</v>
      </c>
      <c r="L1062" s="302">
        <v>2014</v>
      </c>
      <c r="M1062" s="302" t="s">
        <v>7672</v>
      </c>
      <c r="N1062" s="300" t="s">
        <v>994</v>
      </c>
      <c r="O1062" s="302" t="s">
        <v>7692</v>
      </c>
      <c r="P1062" s="302" t="s">
        <v>5794</v>
      </c>
      <c r="Q1062" s="530">
        <v>13.8</v>
      </c>
      <c r="R1062" s="303">
        <v>8</v>
      </c>
      <c r="S1062" s="302" t="s">
        <v>7542</v>
      </c>
      <c r="T1062" s="302" t="s">
        <v>7693</v>
      </c>
    </row>
    <row r="1063" spans="1:20" s="365" customFormat="1" ht="38.25">
      <c r="A1063" s="302" t="s">
        <v>4760</v>
      </c>
      <c r="B1063" s="302" t="s">
        <v>994</v>
      </c>
      <c r="C1063" s="354">
        <v>1059</v>
      </c>
      <c r="D1063" s="302">
        <v>3000514</v>
      </c>
      <c r="E1063" s="302" t="s">
        <v>4918</v>
      </c>
      <c r="F1063" s="528">
        <v>41628</v>
      </c>
      <c r="G1063" s="302" t="s">
        <v>1077</v>
      </c>
      <c r="H1063" s="529">
        <v>24.2</v>
      </c>
      <c r="I1063" s="529">
        <v>28.555999999999997</v>
      </c>
      <c r="J1063" s="320">
        <v>2014</v>
      </c>
      <c r="K1063" s="302" t="s">
        <v>7671</v>
      </c>
      <c r="L1063" s="302">
        <v>2014</v>
      </c>
      <c r="M1063" s="302" t="s">
        <v>7672</v>
      </c>
      <c r="N1063" s="300" t="s">
        <v>994</v>
      </c>
      <c r="O1063" s="302" t="s">
        <v>7694</v>
      </c>
      <c r="P1063" s="302" t="s">
        <v>5794</v>
      </c>
      <c r="Q1063" s="530">
        <v>0.93200000000000005</v>
      </c>
      <c r="R1063" s="303">
        <v>8</v>
      </c>
      <c r="S1063" s="302" t="s">
        <v>7542</v>
      </c>
      <c r="T1063" s="302" t="s">
        <v>7695</v>
      </c>
    </row>
    <row r="1064" spans="1:20" s="365" customFormat="1" ht="38.25">
      <c r="A1064" s="302" t="s">
        <v>4760</v>
      </c>
      <c r="B1064" s="302" t="s">
        <v>994</v>
      </c>
      <c r="C1064" s="354">
        <v>1060</v>
      </c>
      <c r="D1064" s="302">
        <v>3000514</v>
      </c>
      <c r="E1064" s="302" t="s">
        <v>4918</v>
      </c>
      <c r="F1064" s="528">
        <v>41628</v>
      </c>
      <c r="G1064" s="302" t="s">
        <v>1077</v>
      </c>
      <c r="H1064" s="529">
        <v>32.5</v>
      </c>
      <c r="I1064" s="529">
        <v>38.35</v>
      </c>
      <c r="J1064" s="320">
        <v>2014</v>
      </c>
      <c r="K1064" s="302" t="s">
        <v>7671</v>
      </c>
      <c r="L1064" s="302">
        <v>2014</v>
      </c>
      <c r="M1064" s="302" t="s">
        <v>7672</v>
      </c>
      <c r="N1064" s="300" t="s">
        <v>994</v>
      </c>
      <c r="O1064" s="302" t="s">
        <v>7694</v>
      </c>
      <c r="P1064" s="302" t="s">
        <v>5794</v>
      </c>
      <c r="Q1064" s="530">
        <v>0.93200000000000005</v>
      </c>
      <c r="R1064" s="303">
        <v>8</v>
      </c>
      <c r="S1064" s="302" t="s">
        <v>7542</v>
      </c>
      <c r="T1064" s="302" t="s">
        <v>7695</v>
      </c>
    </row>
    <row r="1065" spans="1:20" s="365" customFormat="1" ht="38.25">
      <c r="A1065" s="302" t="s">
        <v>4760</v>
      </c>
      <c r="B1065" s="302" t="s">
        <v>994</v>
      </c>
      <c r="C1065" s="354">
        <v>1061</v>
      </c>
      <c r="D1065" s="302">
        <v>3000553</v>
      </c>
      <c r="E1065" s="302" t="s">
        <v>4918</v>
      </c>
      <c r="F1065" s="528">
        <v>41628</v>
      </c>
      <c r="G1065" s="302" t="s">
        <v>1077</v>
      </c>
      <c r="H1065" s="529">
        <v>61</v>
      </c>
      <c r="I1065" s="529">
        <v>71.97999999999999</v>
      </c>
      <c r="J1065" s="320">
        <v>2014</v>
      </c>
      <c r="K1065" s="302" t="s">
        <v>7671</v>
      </c>
      <c r="L1065" s="302">
        <v>2014</v>
      </c>
      <c r="M1065" s="302" t="s">
        <v>7672</v>
      </c>
      <c r="N1065" s="300" t="s">
        <v>994</v>
      </c>
      <c r="O1065" s="302" t="s">
        <v>7696</v>
      </c>
      <c r="P1065" s="302" t="s">
        <v>5794</v>
      </c>
      <c r="Q1065" s="530">
        <v>0.156</v>
      </c>
      <c r="R1065" s="303">
        <v>8</v>
      </c>
      <c r="S1065" s="302" t="s">
        <v>7542</v>
      </c>
      <c r="T1065" s="302" t="s">
        <v>7695</v>
      </c>
    </row>
    <row r="1066" spans="1:20" s="365" customFormat="1" ht="38.25">
      <c r="A1066" s="302" t="s">
        <v>4760</v>
      </c>
      <c r="B1066" s="302" t="s">
        <v>994</v>
      </c>
      <c r="C1066" s="354">
        <v>1062</v>
      </c>
      <c r="D1066" s="302">
        <v>3000514</v>
      </c>
      <c r="E1066" s="302" t="s">
        <v>4918</v>
      </c>
      <c r="F1066" s="528">
        <v>41628</v>
      </c>
      <c r="G1066" s="302" t="s">
        <v>1077</v>
      </c>
      <c r="H1066" s="529">
        <v>2.5</v>
      </c>
      <c r="I1066" s="529">
        <v>2.9499999999999997</v>
      </c>
      <c r="J1066" s="320">
        <v>2014</v>
      </c>
      <c r="K1066" s="302" t="s">
        <v>7671</v>
      </c>
      <c r="L1066" s="302">
        <v>2014</v>
      </c>
      <c r="M1066" s="302" t="s">
        <v>7672</v>
      </c>
      <c r="N1066" s="300" t="s">
        <v>994</v>
      </c>
      <c r="O1066" s="302" t="s">
        <v>7694</v>
      </c>
      <c r="P1066" s="302" t="s">
        <v>5794</v>
      </c>
      <c r="Q1066" s="530">
        <v>0.14799999999999999</v>
      </c>
      <c r="R1066" s="303">
        <v>8</v>
      </c>
      <c r="S1066" s="302" t="s">
        <v>7542</v>
      </c>
      <c r="T1066" s="302" t="s">
        <v>7697</v>
      </c>
    </row>
    <row r="1067" spans="1:20" s="365" customFormat="1" ht="38.25">
      <c r="A1067" s="302" t="s">
        <v>4760</v>
      </c>
      <c r="B1067" s="302" t="s">
        <v>994</v>
      </c>
      <c r="C1067" s="354">
        <v>1063</v>
      </c>
      <c r="D1067" s="302">
        <v>3000553</v>
      </c>
      <c r="E1067" s="302" t="s">
        <v>4918</v>
      </c>
      <c r="F1067" s="528">
        <v>41628</v>
      </c>
      <c r="G1067" s="302" t="s">
        <v>1077</v>
      </c>
      <c r="H1067" s="529">
        <v>7.02</v>
      </c>
      <c r="I1067" s="529">
        <v>8.2835999999999999</v>
      </c>
      <c r="J1067" s="320">
        <v>2014</v>
      </c>
      <c r="K1067" s="302" t="s">
        <v>7671</v>
      </c>
      <c r="L1067" s="302">
        <v>2014</v>
      </c>
      <c r="M1067" s="302" t="s">
        <v>7672</v>
      </c>
      <c r="N1067" s="300" t="s">
        <v>994</v>
      </c>
      <c r="O1067" s="302" t="s">
        <v>7696</v>
      </c>
      <c r="P1067" s="302" t="s">
        <v>5794</v>
      </c>
      <c r="Q1067" s="530">
        <v>2.4E-2</v>
      </c>
      <c r="R1067" s="303">
        <v>8</v>
      </c>
      <c r="S1067" s="302" t="s">
        <v>7542</v>
      </c>
      <c r="T1067" s="302" t="s">
        <v>7698</v>
      </c>
    </row>
    <row r="1068" spans="1:20" s="365" customFormat="1" ht="38.25">
      <c r="A1068" s="302" t="s">
        <v>4760</v>
      </c>
      <c r="B1068" s="302" t="s">
        <v>994</v>
      </c>
      <c r="C1068" s="354">
        <v>1064</v>
      </c>
      <c r="D1068" s="302">
        <v>3000553</v>
      </c>
      <c r="E1068" s="302" t="s">
        <v>4918</v>
      </c>
      <c r="F1068" s="528">
        <v>41628</v>
      </c>
      <c r="G1068" s="302" t="s">
        <v>1077</v>
      </c>
      <c r="H1068" s="529">
        <v>1.96</v>
      </c>
      <c r="I1068" s="529">
        <v>2.3127999999999997</v>
      </c>
      <c r="J1068" s="320">
        <v>2014</v>
      </c>
      <c r="K1068" s="302" t="s">
        <v>7671</v>
      </c>
      <c r="L1068" s="302">
        <v>2014</v>
      </c>
      <c r="M1068" s="302" t="s">
        <v>7672</v>
      </c>
      <c r="N1068" s="300" t="s">
        <v>994</v>
      </c>
      <c r="O1068" s="302" t="s">
        <v>7696</v>
      </c>
      <c r="P1068" s="302" t="s">
        <v>5794</v>
      </c>
      <c r="Q1068" s="530">
        <v>1.4999999999999999E-2</v>
      </c>
      <c r="R1068" s="303">
        <v>8</v>
      </c>
      <c r="S1068" s="302" t="s">
        <v>7542</v>
      </c>
      <c r="T1068" s="302" t="s">
        <v>7699</v>
      </c>
    </row>
    <row r="1069" spans="1:20" s="365" customFormat="1" ht="38.25">
      <c r="A1069" s="302" t="s">
        <v>4760</v>
      </c>
      <c r="B1069" s="302" t="s">
        <v>994</v>
      </c>
      <c r="C1069" s="354">
        <v>1065</v>
      </c>
      <c r="D1069" s="302">
        <v>3000514</v>
      </c>
      <c r="E1069" s="302" t="s">
        <v>4918</v>
      </c>
      <c r="F1069" s="528">
        <v>41628</v>
      </c>
      <c r="G1069" s="302" t="s">
        <v>1077</v>
      </c>
      <c r="H1069" s="529">
        <v>1.8</v>
      </c>
      <c r="I1069" s="529">
        <v>2.1240000000000001</v>
      </c>
      <c r="J1069" s="320">
        <v>2014</v>
      </c>
      <c r="K1069" s="302" t="s">
        <v>7671</v>
      </c>
      <c r="L1069" s="302">
        <v>2014</v>
      </c>
      <c r="M1069" s="302" t="s">
        <v>7672</v>
      </c>
      <c r="N1069" s="300" t="s">
        <v>994</v>
      </c>
      <c r="O1069" s="302" t="s">
        <v>7694</v>
      </c>
      <c r="P1069" s="302" t="s">
        <v>5794</v>
      </c>
      <c r="Q1069" s="530">
        <v>8.5999999999999993E-2</v>
      </c>
      <c r="R1069" s="303">
        <v>8</v>
      </c>
      <c r="S1069" s="302" t="s">
        <v>7542</v>
      </c>
      <c r="T1069" s="302" t="s">
        <v>7700</v>
      </c>
    </row>
    <row r="1070" spans="1:20" s="365" customFormat="1" ht="38.25">
      <c r="A1070" s="302" t="s">
        <v>4760</v>
      </c>
      <c r="B1070" s="302" t="s">
        <v>994</v>
      </c>
      <c r="C1070" s="354">
        <v>1066</v>
      </c>
      <c r="D1070" s="302">
        <v>3000553</v>
      </c>
      <c r="E1070" s="302" t="s">
        <v>4918</v>
      </c>
      <c r="F1070" s="528">
        <v>41628</v>
      </c>
      <c r="G1070" s="302" t="s">
        <v>1077</v>
      </c>
      <c r="H1070" s="529">
        <v>4.18</v>
      </c>
      <c r="I1070" s="529">
        <v>4.9323999999999995</v>
      </c>
      <c r="J1070" s="320">
        <v>2014</v>
      </c>
      <c r="K1070" s="302" t="s">
        <v>7671</v>
      </c>
      <c r="L1070" s="302">
        <v>2014</v>
      </c>
      <c r="M1070" s="302" t="s">
        <v>7672</v>
      </c>
      <c r="N1070" s="300" t="s">
        <v>994</v>
      </c>
      <c r="O1070" s="302" t="s">
        <v>7696</v>
      </c>
      <c r="P1070" s="302" t="s">
        <v>5794</v>
      </c>
      <c r="Q1070" s="530">
        <v>0.01</v>
      </c>
      <c r="R1070" s="303">
        <v>8</v>
      </c>
      <c r="S1070" s="302" t="s">
        <v>7542</v>
      </c>
      <c r="T1070" s="302" t="s">
        <v>7701</v>
      </c>
    </row>
    <row r="1071" spans="1:20" s="365" customFormat="1" ht="38.25">
      <c r="A1071" s="302" t="s">
        <v>4760</v>
      </c>
      <c r="B1071" s="302" t="s">
        <v>994</v>
      </c>
      <c r="C1071" s="354">
        <v>1067</v>
      </c>
      <c r="D1071" s="302">
        <v>3000514</v>
      </c>
      <c r="E1071" s="302" t="s">
        <v>4918</v>
      </c>
      <c r="F1071" s="528">
        <v>41628</v>
      </c>
      <c r="G1071" s="302" t="s">
        <v>1077</v>
      </c>
      <c r="H1071" s="529">
        <v>4.8600000000000003</v>
      </c>
      <c r="I1071" s="529">
        <v>5.7347999999999999</v>
      </c>
      <c r="J1071" s="320">
        <v>2014</v>
      </c>
      <c r="K1071" s="302" t="s">
        <v>7671</v>
      </c>
      <c r="L1071" s="302">
        <v>2014</v>
      </c>
      <c r="M1071" s="302" t="s">
        <v>7672</v>
      </c>
      <c r="N1071" s="300" t="s">
        <v>994</v>
      </c>
      <c r="O1071" s="302" t="s">
        <v>7694</v>
      </c>
      <c r="P1071" s="302" t="s">
        <v>5794</v>
      </c>
      <c r="Q1071" s="530">
        <v>0.08</v>
      </c>
      <c r="R1071" s="303">
        <v>8</v>
      </c>
      <c r="S1071" s="302" t="s">
        <v>7542</v>
      </c>
      <c r="T1071" s="302" t="s">
        <v>7702</v>
      </c>
    </row>
    <row r="1072" spans="1:20" s="365" customFormat="1" ht="38.25">
      <c r="A1072" s="302" t="s">
        <v>4760</v>
      </c>
      <c r="B1072" s="302" t="s">
        <v>994</v>
      </c>
      <c r="C1072" s="354">
        <v>1068</v>
      </c>
      <c r="D1072" s="302">
        <v>3000553</v>
      </c>
      <c r="E1072" s="302" t="s">
        <v>4918</v>
      </c>
      <c r="F1072" s="528">
        <v>41628</v>
      </c>
      <c r="G1072" s="302" t="s">
        <v>1077</v>
      </c>
      <c r="H1072" s="529">
        <v>18.600000000000001</v>
      </c>
      <c r="I1072" s="529">
        <v>21.948</v>
      </c>
      <c r="J1072" s="320">
        <v>2014</v>
      </c>
      <c r="K1072" s="302" t="s">
        <v>7671</v>
      </c>
      <c r="L1072" s="302">
        <v>2014</v>
      </c>
      <c r="M1072" s="302" t="s">
        <v>7672</v>
      </c>
      <c r="N1072" s="300" t="s">
        <v>994</v>
      </c>
      <c r="O1072" s="302" t="s">
        <v>7696</v>
      </c>
      <c r="P1072" s="302" t="s">
        <v>5794</v>
      </c>
      <c r="Q1072" s="530">
        <v>0.09</v>
      </c>
      <c r="R1072" s="303">
        <v>8</v>
      </c>
      <c r="S1072" s="302" t="s">
        <v>7542</v>
      </c>
      <c r="T1072" s="302" t="s">
        <v>7702</v>
      </c>
    </row>
    <row r="1073" spans="1:20" s="365" customFormat="1" ht="38.25">
      <c r="A1073" s="302" t="s">
        <v>4760</v>
      </c>
      <c r="B1073" s="302" t="s">
        <v>994</v>
      </c>
      <c r="C1073" s="354">
        <v>1069</v>
      </c>
      <c r="D1073" s="302">
        <v>3000514</v>
      </c>
      <c r="E1073" s="302" t="s">
        <v>4918</v>
      </c>
      <c r="F1073" s="528">
        <v>41628</v>
      </c>
      <c r="G1073" s="302" t="s">
        <v>1077</v>
      </c>
      <c r="H1073" s="529">
        <v>2.9</v>
      </c>
      <c r="I1073" s="529">
        <v>3.4219999999999997</v>
      </c>
      <c r="J1073" s="320">
        <v>2014</v>
      </c>
      <c r="K1073" s="302" t="s">
        <v>7671</v>
      </c>
      <c r="L1073" s="302">
        <v>2014</v>
      </c>
      <c r="M1073" s="302" t="s">
        <v>7672</v>
      </c>
      <c r="N1073" s="300" t="s">
        <v>994</v>
      </c>
      <c r="O1073" s="302" t="s">
        <v>7694</v>
      </c>
      <c r="P1073" s="302" t="s">
        <v>5794</v>
      </c>
      <c r="Q1073" s="530">
        <v>8.5000000000000006E-2</v>
      </c>
      <c r="R1073" s="303">
        <v>8</v>
      </c>
      <c r="S1073" s="302" t="s">
        <v>7542</v>
      </c>
      <c r="T1073" s="531" t="s">
        <v>7703</v>
      </c>
    </row>
    <row r="1074" spans="1:20" s="365" customFormat="1" ht="38.25">
      <c r="A1074" s="302" t="s">
        <v>4760</v>
      </c>
      <c r="B1074" s="302" t="s">
        <v>994</v>
      </c>
      <c r="C1074" s="354">
        <v>1070</v>
      </c>
      <c r="D1074" s="302">
        <v>3000553</v>
      </c>
      <c r="E1074" s="302" t="s">
        <v>4918</v>
      </c>
      <c r="F1074" s="528">
        <v>41628</v>
      </c>
      <c r="G1074" s="302" t="s">
        <v>1077</v>
      </c>
      <c r="H1074" s="529">
        <v>1.1599999999999999</v>
      </c>
      <c r="I1074" s="529">
        <v>1.3687999999999998</v>
      </c>
      <c r="J1074" s="320">
        <v>2014</v>
      </c>
      <c r="K1074" s="302" t="s">
        <v>7671</v>
      </c>
      <c r="L1074" s="302">
        <v>2014</v>
      </c>
      <c r="M1074" s="302" t="s">
        <v>7672</v>
      </c>
      <c r="N1074" s="300" t="s">
        <v>994</v>
      </c>
      <c r="O1074" s="302" t="s">
        <v>7696</v>
      </c>
      <c r="P1074" s="302" t="s">
        <v>5794</v>
      </c>
      <c r="Q1074" s="530">
        <v>1.2E-2</v>
      </c>
      <c r="R1074" s="303">
        <v>8</v>
      </c>
      <c r="S1074" s="302" t="s">
        <v>7542</v>
      </c>
      <c r="T1074" s="531" t="s">
        <v>7703</v>
      </c>
    </row>
    <row r="1075" spans="1:20" s="365" customFormat="1" ht="38.25">
      <c r="A1075" s="302" t="s">
        <v>4760</v>
      </c>
      <c r="B1075" s="302" t="s">
        <v>994</v>
      </c>
      <c r="C1075" s="354">
        <v>1071</v>
      </c>
      <c r="D1075" s="302">
        <v>3000514</v>
      </c>
      <c r="E1075" s="302" t="s">
        <v>4918</v>
      </c>
      <c r="F1075" s="528">
        <v>41628</v>
      </c>
      <c r="G1075" s="302" t="s">
        <v>1077</v>
      </c>
      <c r="H1075" s="529">
        <v>1.1200000000000001</v>
      </c>
      <c r="I1075" s="529">
        <v>1.3216000000000001</v>
      </c>
      <c r="J1075" s="320">
        <v>2014</v>
      </c>
      <c r="K1075" s="302" t="s">
        <v>7671</v>
      </c>
      <c r="L1075" s="302">
        <v>2014</v>
      </c>
      <c r="M1075" s="302" t="s">
        <v>7672</v>
      </c>
      <c r="N1075" s="300" t="s">
        <v>994</v>
      </c>
      <c r="O1075" s="302" t="s">
        <v>7694</v>
      </c>
      <c r="P1075" s="302" t="s">
        <v>5794</v>
      </c>
      <c r="Q1075" s="530">
        <v>0.02</v>
      </c>
      <c r="R1075" s="303">
        <v>8</v>
      </c>
      <c r="S1075" s="302" t="s">
        <v>7542</v>
      </c>
      <c r="T1075" s="532" t="s">
        <v>7704</v>
      </c>
    </row>
    <row r="1076" spans="1:20" s="365" customFormat="1" ht="38.25">
      <c r="A1076" s="302" t="s">
        <v>4760</v>
      </c>
      <c r="B1076" s="302" t="s">
        <v>994</v>
      </c>
      <c r="C1076" s="354">
        <v>1072</v>
      </c>
      <c r="D1076" s="302">
        <v>3000514</v>
      </c>
      <c r="E1076" s="302" t="s">
        <v>4918</v>
      </c>
      <c r="F1076" s="528">
        <v>41628</v>
      </c>
      <c r="G1076" s="302" t="s">
        <v>1077</v>
      </c>
      <c r="H1076" s="529">
        <v>175.5</v>
      </c>
      <c r="I1076" s="529">
        <v>207.08999999999997</v>
      </c>
      <c r="J1076" s="320">
        <v>2014</v>
      </c>
      <c r="K1076" s="302" t="s">
        <v>7671</v>
      </c>
      <c r="L1076" s="302">
        <v>2014</v>
      </c>
      <c r="M1076" s="302" t="s">
        <v>7672</v>
      </c>
      <c r="N1076" s="300" t="s">
        <v>994</v>
      </c>
      <c r="O1076" s="302" t="s">
        <v>7694</v>
      </c>
      <c r="P1076" s="302" t="s">
        <v>5794</v>
      </c>
      <c r="Q1076" s="530">
        <v>5.3639999999999999</v>
      </c>
      <c r="R1076" s="303">
        <v>8</v>
      </c>
      <c r="S1076" s="302" t="s">
        <v>7542</v>
      </c>
      <c r="T1076" s="302" t="s">
        <v>7705</v>
      </c>
    </row>
    <row r="1077" spans="1:20" s="365" customFormat="1" ht="38.25">
      <c r="A1077" s="302" t="s">
        <v>4760</v>
      </c>
      <c r="B1077" s="302" t="s">
        <v>994</v>
      </c>
      <c r="C1077" s="354">
        <v>1073</v>
      </c>
      <c r="D1077" s="302">
        <v>3000515</v>
      </c>
      <c r="E1077" s="302" t="s">
        <v>4918</v>
      </c>
      <c r="F1077" s="528">
        <v>41628</v>
      </c>
      <c r="G1077" s="302" t="s">
        <v>1077</v>
      </c>
      <c r="H1077" s="529">
        <v>196.6</v>
      </c>
      <c r="I1077" s="529">
        <v>231.98799999999997</v>
      </c>
      <c r="J1077" s="320">
        <v>2014</v>
      </c>
      <c r="K1077" s="302" t="s">
        <v>7671</v>
      </c>
      <c r="L1077" s="302">
        <v>2014</v>
      </c>
      <c r="M1077" s="302" t="s">
        <v>7672</v>
      </c>
      <c r="N1077" s="300" t="s">
        <v>994</v>
      </c>
      <c r="O1077" s="302" t="s">
        <v>7706</v>
      </c>
      <c r="P1077" s="302" t="s">
        <v>5794</v>
      </c>
      <c r="Q1077" s="530">
        <v>3.96</v>
      </c>
      <c r="R1077" s="303">
        <v>8</v>
      </c>
      <c r="S1077" s="302" t="s">
        <v>7542</v>
      </c>
      <c r="T1077" s="302" t="s">
        <v>7705</v>
      </c>
    </row>
    <row r="1078" spans="1:20" s="365" customFormat="1" ht="38.25">
      <c r="A1078" s="302" t="s">
        <v>4760</v>
      </c>
      <c r="B1078" s="302" t="s">
        <v>994</v>
      </c>
      <c r="C1078" s="354">
        <v>1074</v>
      </c>
      <c r="D1078" s="302">
        <v>3000553</v>
      </c>
      <c r="E1078" s="302" t="s">
        <v>4918</v>
      </c>
      <c r="F1078" s="528">
        <v>41628</v>
      </c>
      <c r="G1078" s="302" t="s">
        <v>1077</v>
      </c>
      <c r="H1078" s="529">
        <v>20.5</v>
      </c>
      <c r="I1078" s="529">
        <v>24.189999999999998</v>
      </c>
      <c r="J1078" s="320">
        <v>2014</v>
      </c>
      <c r="K1078" s="302" t="s">
        <v>7671</v>
      </c>
      <c r="L1078" s="302">
        <v>2014</v>
      </c>
      <c r="M1078" s="302" t="s">
        <v>7672</v>
      </c>
      <c r="N1078" s="300" t="s">
        <v>994</v>
      </c>
      <c r="O1078" s="302" t="s">
        <v>7696</v>
      </c>
      <c r="P1078" s="302" t="s">
        <v>5794</v>
      </c>
      <c r="Q1078" s="530">
        <v>0.13300000000000001</v>
      </c>
      <c r="R1078" s="303">
        <v>8</v>
      </c>
      <c r="S1078" s="302" t="s">
        <v>7542</v>
      </c>
      <c r="T1078" s="302" t="s">
        <v>4923</v>
      </c>
    </row>
    <row r="1079" spans="1:20" s="365" customFormat="1" ht="38.25">
      <c r="A1079" s="302" t="s">
        <v>4760</v>
      </c>
      <c r="B1079" s="302" t="s">
        <v>994</v>
      </c>
      <c r="C1079" s="354">
        <v>1075</v>
      </c>
      <c r="D1079" s="302">
        <v>3000514</v>
      </c>
      <c r="E1079" s="302" t="s">
        <v>4918</v>
      </c>
      <c r="F1079" s="528">
        <v>41628</v>
      </c>
      <c r="G1079" s="302" t="s">
        <v>1077</v>
      </c>
      <c r="H1079" s="529">
        <v>11.7</v>
      </c>
      <c r="I1079" s="529">
        <v>13.805999999999999</v>
      </c>
      <c r="J1079" s="320">
        <v>2014</v>
      </c>
      <c r="K1079" s="302" t="s">
        <v>7671</v>
      </c>
      <c r="L1079" s="302">
        <v>2014</v>
      </c>
      <c r="M1079" s="302" t="s">
        <v>7672</v>
      </c>
      <c r="N1079" s="300" t="s">
        <v>994</v>
      </c>
      <c r="O1079" s="302" t="s">
        <v>7694</v>
      </c>
      <c r="P1079" s="302" t="s">
        <v>5794</v>
      </c>
      <c r="Q1079" s="530">
        <v>0.55000000000000004</v>
      </c>
      <c r="R1079" s="303">
        <v>8</v>
      </c>
      <c r="S1079" s="302" t="s">
        <v>7542</v>
      </c>
      <c r="T1079" s="302" t="s">
        <v>7707</v>
      </c>
    </row>
    <row r="1080" spans="1:20" s="365" customFormat="1" ht="38.25">
      <c r="A1080" s="302" t="s">
        <v>4760</v>
      </c>
      <c r="B1080" s="302" t="s">
        <v>994</v>
      </c>
      <c r="C1080" s="354">
        <v>1076</v>
      </c>
      <c r="D1080" s="302">
        <v>3000514</v>
      </c>
      <c r="E1080" s="302" t="s">
        <v>4918</v>
      </c>
      <c r="F1080" s="528">
        <v>41628</v>
      </c>
      <c r="G1080" s="302" t="s">
        <v>1077</v>
      </c>
      <c r="H1080" s="529">
        <v>12.98</v>
      </c>
      <c r="I1080" s="529">
        <v>15.3164</v>
      </c>
      <c r="J1080" s="320">
        <v>2014</v>
      </c>
      <c r="K1080" s="302" t="s">
        <v>7671</v>
      </c>
      <c r="L1080" s="302">
        <v>2014</v>
      </c>
      <c r="M1080" s="302" t="s">
        <v>7672</v>
      </c>
      <c r="N1080" s="300" t="s">
        <v>994</v>
      </c>
      <c r="O1080" s="302" t="s">
        <v>7694</v>
      </c>
      <c r="P1080" s="302" t="s">
        <v>5794</v>
      </c>
      <c r="Q1080" s="530">
        <v>0.46500000000000002</v>
      </c>
      <c r="R1080" s="303">
        <v>8</v>
      </c>
      <c r="S1080" s="302" t="s">
        <v>7542</v>
      </c>
      <c r="T1080" s="302" t="s">
        <v>7707</v>
      </c>
    </row>
    <row r="1081" spans="1:20" s="365" customFormat="1" ht="38.25">
      <c r="A1081" s="302" t="s">
        <v>4760</v>
      </c>
      <c r="B1081" s="302" t="s">
        <v>994</v>
      </c>
      <c r="C1081" s="354">
        <v>1077</v>
      </c>
      <c r="D1081" s="302">
        <v>3000553</v>
      </c>
      <c r="E1081" s="302" t="s">
        <v>4918</v>
      </c>
      <c r="F1081" s="528">
        <v>41628</v>
      </c>
      <c r="G1081" s="302" t="s">
        <v>1077</v>
      </c>
      <c r="H1081" s="529">
        <v>11.3</v>
      </c>
      <c r="I1081" s="529">
        <v>13.334</v>
      </c>
      <c r="J1081" s="320">
        <v>2014</v>
      </c>
      <c r="K1081" s="302" t="s">
        <v>7671</v>
      </c>
      <c r="L1081" s="302">
        <v>2014</v>
      </c>
      <c r="M1081" s="302" t="s">
        <v>7672</v>
      </c>
      <c r="N1081" s="300" t="s">
        <v>994</v>
      </c>
      <c r="O1081" s="302" t="s">
        <v>7696</v>
      </c>
      <c r="P1081" s="302" t="s">
        <v>5794</v>
      </c>
      <c r="Q1081" s="530">
        <v>3.5000000000000003E-2</v>
      </c>
      <c r="R1081" s="303">
        <v>8</v>
      </c>
      <c r="S1081" s="302" t="s">
        <v>7542</v>
      </c>
      <c r="T1081" s="302" t="s">
        <v>7708</v>
      </c>
    </row>
    <row r="1082" spans="1:20" s="365" customFormat="1" ht="38.25">
      <c r="A1082" s="302" t="s">
        <v>4760</v>
      </c>
      <c r="B1082" s="302" t="s">
        <v>994</v>
      </c>
      <c r="C1082" s="354">
        <v>1078</v>
      </c>
      <c r="D1082" s="302">
        <v>3000514</v>
      </c>
      <c r="E1082" s="302" t="s">
        <v>4918</v>
      </c>
      <c r="F1082" s="528">
        <v>41628</v>
      </c>
      <c r="G1082" s="302" t="s">
        <v>1077</v>
      </c>
      <c r="H1082" s="529">
        <v>1.7</v>
      </c>
      <c r="I1082" s="529">
        <v>2.0059999999999998</v>
      </c>
      <c r="J1082" s="320">
        <v>2014</v>
      </c>
      <c r="K1082" s="302" t="s">
        <v>7671</v>
      </c>
      <c r="L1082" s="302">
        <v>2014</v>
      </c>
      <c r="M1082" s="302" t="s">
        <v>7672</v>
      </c>
      <c r="N1082" s="300" t="s">
        <v>994</v>
      </c>
      <c r="O1082" s="302" t="s">
        <v>7694</v>
      </c>
      <c r="P1082" s="302" t="s">
        <v>5794</v>
      </c>
      <c r="Q1082" s="530">
        <v>0.06</v>
      </c>
      <c r="R1082" s="303">
        <v>8</v>
      </c>
      <c r="S1082" s="302" t="s">
        <v>7542</v>
      </c>
      <c r="T1082" s="302" t="s">
        <v>7709</v>
      </c>
    </row>
    <row r="1083" spans="1:20" s="365" customFormat="1" ht="38.25">
      <c r="A1083" s="302" t="s">
        <v>4760</v>
      </c>
      <c r="B1083" s="302" t="s">
        <v>994</v>
      </c>
      <c r="C1083" s="354">
        <v>1079</v>
      </c>
      <c r="D1083" s="302">
        <v>3000553</v>
      </c>
      <c r="E1083" s="302" t="s">
        <v>4918</v>
      </c>
      <c r="F1083" s="528">
        <v>41628</v>
      </c>
      <c r="G1083" s="302" t="s">
        <v>1077</v>
      </c>
      <c r="H1083" s="529">
        <v>3.35</v>
      </c>
      <c r="I1083" s="529">
        <v>3.9529999999999998</v>
      </c>
      <c r="J1083" s="320">
        <v>2014</v>
      </c>
      <c r="K1083" s="302" t="s">
        <v>7671</v>
      </c>
      <c r="L1083" s="302">
        <v>2014</v>
      </c>
      <c r="M1083" s="302" t="s">
        <v>7672</v>
      </c>
      <c r="N1083" s="300" t="s">
        <v>994</v>
      </c>
      <c r="O1083" s="302" t="s">
        <v>7696</v>
      </c>
      <c r="P1083" s="302" t="s">
        <v>5794</v>
      </c>
      <c r="Q1083" s="530">
        <v>2.3E-2</v>
      </c>
      <c r="R1083" s="303">
        <v>8</v>
      </c>
      <c r="S1083" s="302" t="s">
        <v>7542</v>
      </c>
      <c r="T1083" s="302" t="s">
        <v>7709</v>
      </c>
    </row>
    <row r="1084" spans="1:20" s="365" customFormat="1" ht="38.25">
      <c r="A1084" s="302" t="s">
        <v>4760</v>
      </c>
      <c r="B1084" s="302" t="s">
        <v>994</v>
      </c>
      <c r="C1084" s="354">
        <v>1080</v>
      </c>
      <c r="D1084" s="302">
        <v>3000514</v>
      </c>
      <c r="E1084" s="302" t="s">
        <v>4918</v>
      </c>
      <c r="F1084" s="528">
        <v>41628</v>
      </c>
      <c r="G1084" s="302" t="s">
        <v>1077</v>
      </c>
      <c r="H1084" s="529">
        <v>10</v>
      </c>
      <c r="I1084" s="529">
        <v>11.799999999999999</v>
      </c>
      <c r="J1084" s="320">
        <v>2014</v>
      </c>
      <c r="K1084" s="302" t="s">
        <v>7671</v>
      </c>
      <c r="L1084" s="302">
        <v>2014</v>
      </c>
      <c r="M1084" s="302" t="s">
        <v>7672</v>
      </c>
      <c r="N1084" s="300" t="s">
        <v>994</v>
      </c>
      <c r="O1084" s="302" t="s">
        <v>7694</v>
      </c>
      <c r="P1084" s="302" t="s">
        <v>5794</v>
      </c>
      <c r="Q1084" s="530">
        <v>0.46200000000000002</v>
      </c>
      <c r="R1084" s="303">
        <v>8</v>
      </c>
      <c r="S1084" s="302" t="s">
        <v>7542</v>
      </c>
      <c r="T1084" s="302" t="s">
        <v>7710</v>
      </c>
    </row>
    <row r="1085" spans="1:20" s="365" customFormat="1" ht="38.25">
      <c r="A1085" s="302" t="s">
        <v>4760</v>
      </c>
      <c r="B1085" s="302" t="s">
        <v>994</v>
      </c>
      <c r="C1085" s="354">
        <v>1081</v>
      </c>
      <c r="D1085" s="302">
        <v>3000515</v>
      </c>
      <c r="E1085" s="302" t="s">
        <v>4918</v>
      </c>
      <c r="F1085" s="528">
        <v>41628</v>
      </c>
      <c r="G1085" s="302" t="s">
        <v>1077</v>
      </c>
      <c r="H1085" s="529">
        <v>16.11</v>
      </c>
      <c r="I1085" s="529">
        <v>19.009799999999998</v>
      </c>
      <c r="J1085" s="320">
        <v>2014</v>
      </c>
      <c r="K1085" s="302" t="s">
        <v>7671</v>
      </c>
      <c r="L1085" s="302">
        <v>2014</v>
      </c>
      <c r="M1085" s="302" t="s">
        <v>7672</v>
      </c>
      <c r="N1085" s="300" t="s">
        <v>994</v>
      </c>
      <c r="O1085" s="302" t="s">
        <v>7706</v>
      </c>
      <c r="P1085" s="302" t="s">
        <v>5794</v>
      </c>
      <c r="Q1085" s="530">
        <v>0.46200000000000002</v>
      </c>
      <c r="R1085" s="303">
        <v>8</v>
      </c>
      <c r="S1085" s="302" t="s">
        <v>7542</v>
      </c>
      <c r="T1085" s="302" t="s">
        <v>7710</v>
      </c>
    </row>
    <row r="1086" spans="1:20" s="365" customFormat="1" ht="38.25">
      <c r="A1086" s="302" t="s">
        <v>4760</v>
      </c>
      <c r="B1086" s="302" t="s">
        <v>994</v>
      </c>
      <c r="C1086" s="354">
        <v>1082</v>
      </c>
      <c r="D1086" s="302">
        <v>3000553</v>
      </c>
      <c r="E1086" s="302" t="s">
        <v>4918</v>
      </c>
      <c r="F1086" s="528">
        <v>41628</v>
      </c>
      <c r="G1086" s="302" t="s">
        <v>1077</v>
      </c>
      <c r="H1086" s="529">
        <v>10.29</v>
      </c>
      <c r="I1086" s="529">
        <v>12.142199999999999</v>
      </c>
      <c r="J1086" s="320">
        <v>2014</v>
      </c>
      <c r="K1086" s="302" t="s">
        <v>7671</v>
      </c>
      <c r="L1086" s="302">
        <v>2014</v>
      </c>
      <c r="M1086" s="302" t="s">
        <v>7672</v>
      </c>
      <c r="N1086" s="300" t="s">
        <v>994</v>
      </c>
      <c r="O1086" s="302" t="s">
        <v>7696</v>
      </c>
      <c r="P1086" s="302" t="s">
        <v>5794</v>
      </c>
      <c r="Q1086" s="530">
        <v>1.2E-2</v>
      </c>
      <c r="R1086" s="303">
        <v>8</v>
      </c>
      <c r="S1086" s="302" t="s">
        <v>7542</v>
      </c>
      <c r="T1086" s="302" t="s">
        <v>7711</v>
      </c>
    </row>
    <row r="1087" spans="1:20" s="365" customFormat="1" ht="38.25">
      <c r="A1087" s="302" t="s">
        <v>4760</v>
      </c>
      <c r="B1087" s="302" t="s">
        <v>994</v>
      </c>
      <c r="C1087" s="354">
        <v>1083</v>
      </c>
      <c r="D1087" s="302">
        <v>3000514</v>
      </c>
      <c r="E1087" s="302" t="s">
        <v>4918</v>
      </c>
      <c r="F1087" s="528">
        <v>41628</v>
      </c>
      <c r="G1087" s="302" t="s">
        <v>1077</v>
      </c>
      <c r="H1087" s="529">
        <v>23.7</v>
      </c>
      <c r="I1087" s="529">
        <v>27.965999999999998</v>
      </c>
      <c r="J1087" s="320">
        <v>2014</v>
      </c>
      <c r="K1087" s="302" t="s">
        <v>7671</v>
      </c>
      <c r="L1087" s="302">
        <v>2014</v>
      </c>
      <c r="M1087" s="302" t="s">
        <v>7672</v>
      </c>
      <c r="N1087" s="300" t="s">
        <v>994</v>
      </c>
      <c r="O1087" s="302" t="s">
        <v>7694</v>
      </c>
      <c r="P1087" s="302" t="s">
        <v>5794</v>
      </c>
      <c r="Q1087" s="530">
        <v>1.1200000000000001</v>
      </c>
      <c r="R1087" s="303">
        <v>8</v>
      </c>
      <c r="S1087" s="302" t="s">
        <v>7542</v>
      </c>
      <c r="T1087" s="302" t="s">
        <v>7684</v>
      </c>
    </row>
    <row r="1088" spans="1:20" s="365" customFormat="1" ht="38.25">
      <c r="A1088" s="302" t="s">
        <v>4760</v>
      </c>
      <c r="B1088" s="302" t="s">
        <v>994</v>
      </c>
      <c r="C1088" s="354">
        <v>1084</v>
      </c>
      <c r="D1088" s="302">
        <v>3000515</v>
      </c>
      <c r="E1088" s="302" t="s">
        <v>4918</v>
      </c>
      <c r="F1088" s="528">
        <v>41628</v>
      </c>
      <c r="G1088" s="302" t="s">
        <v>1077</v>
      </c>
      <c r="H1088" s="529">
        <v>32.57</v>
      </c>
      <c r="I1088" s="529">
        <v>38.432600000000001</v>
      </c>
      <c r="J1088" s="320">
        <v>2014</v>
      </c>
      <c r="K1088" s="302" t="s">
        <v>7671</v>
      </c>
      <c r="L1088" s="302">
        <v>2014</v>
      </c>
      <c r="M1088" s="302" t="s">
        <v>7672</v>
      </c>
      <c r="N1088" s="300" t="s">
        <v>994</v>
      </c>
      <c r="O1088" s="302" t="s">
        <v>7706</v>
      </c>
      <c r="P1088" s="302" t="s">
        <v>5794</v>
      </c>
      <c r="Q1088" s="530">
        <v>1.1200000000000001</v>
      </c>
      <c r="R1088" s="303">
        <v>8</v>
      </c>
      <c r="S1088" s="302" t="s">
        <v>7542</v>
      </c>
      <c r="T1088" s="302" t="s">
        <v>7684</v>
      </c>
    </row>
    <row r="1089" spans="1:20" s="365" customFormat="1" ht="38.25">
      <c r="A1089" s="302" t="s">
        <v>4760</v>
      </c>
      <c r="B1089" s="302" t="s">
        <v>994</v>
      </c>
      <c r="C1089" s="354">
        <v>1085</v>
      </c>
      <c r="D1089" s="302">
        <v>3000553</v>
      </c>
      <c r="E1089" s="302" t="s">
        <v>4918</v>
      </c>
      <c r="F1089" s="528">
        <v>41628</v>
      </c>
      <c r="G1089" s="302" t="s">
        <v>1077</v>
      </c>
      <c r="H1089" s="529">
        <v>32</v>
      </c>
      <c r="I1089" s="529">
        <v>37.76</v>
      </c>
      <c r="J1089" s="320">
        <v>2014</v>
      </c>
      <c r="K1089" s="302" t="s">
        <v>7671</v>
      </c>
      <c r="L1089" s="302">
        <v>2014</v>
      </c>
      <c r="M1089" s="302" t="s">
        <v>7672</v>
      </c>
      <c r="N1089" s="300" t="s">
        <v>994</v>
      </c>
      <c r="O1089" s="302" t="s">
        <v>7696</v>
      </c>
      <c r="P1089" s="302" t="s">
        <v>5794</v>
      </c>
      <c r="Q1089" s="530">
        <v>0.04</v>
      </c>
      <c r="R1089" s="303">
        <v>8</v>
      </c>
      <c r="S1089" s="302" t="s">
        <v>7542</v>
      </c>
      <c r="T1089" s="302" t="s">
        <v>7712</v>
      </c>
    </row>
    <row r="1090" spans="1:20" s="365" customFormat="1" ht="38.25">
      <c r="A1090" s="302" t="s">
        <v>4760</v>
      </c>
      <c r="B1090" s="302" t="s">
        <v>994</v>
      </c>
      <c r="C1090" s="354">
        <v>1086</v>
      </c>
      <c r="D1090" s="302">
        <v>3000514</v>
      </c>
      <c r="E1090" s="302" t="s">
        <v>4918</v>
      </c>
      <c r="F1090" s="528">
        <v>41628</v>
      </c>
      <c r="G1090" s="302" t="s">
        <v>1077</v>
      </c>
      <c r="H1090" s="529">
        <v>11.26</v>
      </c>
      <c r="I1090" s="529">
        <v>13.286799999999999</v>
      </c>
      <c r="J1090" s="320">
        <v>2014</v>
      </c>
      <c r="K1090" s="302" t="s">
        <v>7671</v>
      </c>
      <c r="L1090" s="302">
        <v>2014</v>
      </c>
      <c r="M1090" s="302" t="s">
        <v>7672</v>
      </c>
      <c r="N1090" s="300" t="s">
        <v>994</v>
      </c>
      <c r="O1090" s="302" t="s">
        <v>7694</v>
      </c>
      <c r="P1090" s="302" t="s">
        <v>5794</v>
      </c>
      <c r="Q1090" s="530">
        <v>0.38</v>
      </c>
      <c r="R1090" s="303">
        <v>8</v>
      </c>
      <c r="S1090" s="302" t="s">
        <v>7542</v>
      </c>
      <c r="T1090" s="302" t="s">
        <v>7713</v>
      </c>
    </row>
    <row r="1091" spans="1:20" s="365" customFormat="1" ht="38.25">
      <c r="A1091" s="302" t="s">
        <v>4760</v>
      </c>
      <c r="B1091" s="302" t="s">
        <v>994</v>
      </c>
      <c r="C1091" s="354">
        <v>1087</v>
      </c>
      <c r="D1091" s="302">
        <v>3000515</v>
      </c>
      <c r="E1091" s="302" t="s">
        <v>4918</v>
      </c>
      <c r="F1091" s="528">
        <v>41628</v>
      </c>
      <c r="G1091" s="302" t="s">
        <v>1077</v>
      </c>
      <c r="H1091" s="529">
        <v>18</v>
      </c>
      <c r="I1091" s="529">
        <v>21.24</v>
      </c>
      <c r="J1091" s="320">
        <v>2014</v>
      </c>
      <c r="K1091" s="302" t="s">
        <v>7671</v>
      </c>
      <c r="L1091" s="302">
        <v>2014</v>
      </c>
      <c r="M1091" s="302" t="s">
        <v>7672</v>
      </c>
      <c r="N1091" s="300" t="s">
        <v>994</v>
      </c>
      <c r="O1091" s="302" t="s">
        <v>7706</v>
      </c>
      <c r="P1091" s="302" t="s">
        <v>5794</v>
      </c>
      <c r="Q1091" s="530">
        <v>0.38</v>
      </c>
      <c r="R1091" s="303">
        <v>8</v>
      </c>
      <c r="S1091" s="302" t="s">
        <v>7542</v>
      </c>
      <c r="T1091" s="302" t="s">
        <v>7714</v>
      </c>
    </row>
    <row r="1092" spans="1:20" s="365" customFormat="1" ht="38.25">
      <c r="A1092" s="302" t="s">
        <v>4760</v>
      </c>
      <c r="B1092" s="302" t="s">
        <v>994</v>
      </c>
      <c r="C1092" s="354">
        <v>1088</v>
      </c>
      <c r="D1092" s="302">
        <v>3000553</v>
      </c>
      <c r="E1092" s="302" t="s">
        <v>4918</v>
      </c>
      <c r="F1092" s="528">
        <v>41628</v>
      </c>
      <c r="G1092" s="302" t="s">
        <v>1077</v>
      </c>
      <c r="H1092" s="529">
        <v>6.36</v>
      </c>
      <c r="I1092" s="529">
        <v>7.5048000000000004</v>
      </c>
      <c r="J1092" s="320">
        <v>2014</v>
      </c>
      <c r="K1092" s="302" t="s">
        <v>7671</v>
      </c>
      <c r="L1092" s="302">
        <v>2014</v>
      </c>
      <c r="M1092" s="302" t="s">
        <v>7672</v>
      </c>
      <c r="N1092" s="300" t="s">
        <v>994</v>
      </c>
      <c r="O1092" s="302" t="s">
        <v>7696</v>
      </c>
      <c r="P1092" s="302" t="s">
        <v>5794</v>
      </c>
      <c r="Q1092" s="530">
        <v>1.2E-2</v>
      </c>
      <c r="R1092" s="303">
        <v>8</v>
      </c>
      <c r="S1092" s="302" t="s">
        <v>7542</v>
      </c>
      <c r="T1092" s="302" t="s">
        <v>7715</v>
      </c>
    </row>
    <row r="1093" spans="1:20" s="365" customFormat="1" ht="38.25">
      <c r="A1093" s="302" t="s">
        <v>4760</v>
      </c>
      <c r="B1093" s="302" t="s">
        <v>994</v>
      </c>
      <c r="C1093" s="354">
        <v>1089</v>
      </c>
      <c r="D1093" s="302">
        <v>3000514</v>
      </c>
      <c r="E1093" s="302" t="s">
        <v>4918</v>
      </c>
      <c r="F1093" s="528">
        <v>41628</v>
      </c>
      <c r="G1093" s="302" t="s">
        <v>1077</v>
      </c>
      <c r="H1093" s="529">
        <v>3.4</v>
      </c>
      <c r="I1093" s="529">
        <v>4.0119999999999996</v>
      </c>
      <c r="J1093" s="320">
        <v>2014</v>
      </c>
      <c r="K1093" s="302" t="s">
        <v>7671</v>
      </c>
      <c r="L1093" s="302">
        <v>2014</v>
      </c>
      <c r="M1093" s="302" t="s">
        <v>7672</v>
      </c>
      <c r="N1093" s="300" t="s">
        <v>994</v>
      </c>
      <c r="O1093" s="302" t="s">
        <v>7694</v>
      </c>
      <c r="P1093" s="302" t="s">
        <v>5794</v>
      </c>
      <c r="Q1093" s="530">
        <v>0.153</v>
      </c>
      <c r="R1093" s="303">
        <v>8</v>
      </c>
      <c r="S1093" s="302" t="s">
        <v>7542</v>
      </c>
      <c r="T1093" s="302" t="s">
        <v>7716</v>
      </c>
    </row>
    <row r="1094" spans="1:20" s="365" customFormat="1" ht="38.25">
      <c r="A1094" s="302" t="s">
        <v>4760</v>
      </c>
      <c r="B1094" s="302" t="s">
        <v>994</v>
      </c>
      <c r="C1094" s="354">
        <v>1090</v>
      </c>
      <c r="D1094" s="302">
        <v>3000553</v>
      </c>
      <c r="E1094" s="302" t="s">
        <v>4918</v>
      </c>
      <c r="F1094" s="528">
        <v>41628</v>
      </c>
      <c r="G1094" s="302" t="s">
        <v>1077</v>
      </c>
      <c r="H1094" s="529">
        <v>5.43</v>
      </c>
      <c r="I1094" s="529">
        <v>6.4073999999999991</v>
      </c>
      <c r="J1094" s="320">
        <v>2014</v>
      </c>
      <c r="K1094" s="302" t="s">
        <v>7671</v>
      </c>
      <c r="L1094" s="302">
        <v>2014</v>
      </c>
      <c r="M1094" s="302" t="s">
        <v>7672</v>
      </c>
      <c r="N1094" s="300" t="s">
        <v>994</v>
      </c>
      <c r="O1094" s="302" t="s">
        <v>7696</v>
      </c>
      <c r="P1094" s="302" t="s">
        <v>5794</v>
      </c>
      <c r="Q1094" s="530">
        <v>0.02</v>
      </c>
      <c r="R1094" s="303">
        <v>8</v>
      </c>
      <c r="S1094" s="302" t="s">
        <v>7542</v>
      </c>
      <c r="T1094" s="302" t="s">
        <v>7716</v>
      </c>
    </row>
    <row r="1095" spans="1:20" s="365" customFormat="1" ht="38.25">
      <c r="A1095" s="302" t="s">
        <v>4760</v>
      </c>
      <c r="B1095" s="302" t="s">
        <v>994</v>
      </c>
      <c r="C1095" s="354">
        <v>1091</v>
      </c>
      <c r="D1095" s="302">
        <v>3000514</v>
      </c>
      <c r="E1095" s="302" t="s">
        <v>4918</v>
      </c>
      <c r="F1095" s="528">
        <v>41628</v>
      </c>
      <c r="G1095" s="302" t="s">
        <v>1077</v>
      </c>
      <c r="H1095" s="529">
        <v>6.7</v>
      </c>
      <c r="I1095" s="529">
        <v>7.9059999999999997</v>
      </c>
      <c r="J1095" s="320">
        <v>2014</v>
      </c>
      <c r="K1095" s="302" t="s">
        <v>7671</v>
      </c>
      <c r="L1095" s="302">
        <v>2014</v>
      </c>
      <c r="M1095" s="302" t="s">
        <v>7672</v>
      </c>
      <c r="N1095" s="300" t="s">
        <v>994</v>
      </c>
      <c r="O1095" s="302" t="s">
        <v>7694</v>
      </c>
      <c r="P1095" s="302" t="s">
        <v>5794</v>
      </c>
      <c r="Q1095" s="530">
        <v>0.26</v>
      </c>
      <c r="R1095" s="303">
        <v>8</v>
      </c>
      <c r="S1095" s="302" t="s">
        <v>7542</v>
      </c>
      <c r="T1095" s="302" t="s">
        <v>7717</v>
      </c>
    </row>
    <row r="1096" spans="1:20" s="365" customFormat="1" ht="38.25">
      <c r="A1096" s="302" t="s">
        <v>4760</v>
      </c>
      <c r="B1096" s="302" t="s">
        <v>994</v>
      </c>
      <c r="C1096" s="354">
        <v>1092</v>
      </c>
      <c r="D1096" s="302">
        <v>3000553</v>
      </c>
      <c r="E1096" s="302" t="s">
        <v>4918</v>
      </c>
      <c r="F1096" s="528">
        <v>41628</v>
      </c>
      <c r="G1096" s="302" t="s">
        <v>1077</v>
      </c>
      <c r="H1096" s="529">
        <v>4.59</v>
      </c>
      <c r="I1096" s="529">
        <v>5.4161999999999999</v>
      </c>
      <c r="J1096" s="320">
        <v>2014</v>
      </c>
      <c r="K1096" s="302" t="s">
        <v>7671</v>
      </c>
      <c r="L1096" s="302">
        <v>2014</v>
      </c>
      <c r="M1096" s="302" t="s">
        <v>7672</v>
      </c>
      <c r="N1096" s="300" t="s">
        <v>994</v>
      </c>
      <c r="O1096" s="302" t="s">
        <v>7696</v>
      </c>
      <c r="P1096" s="302" t="s">
        <v>5794</v>
      </c>
      <c r="Q1096" s="530">
        <v>1.7000000000000001E-2</v>
      </c>
      <c r="R1096" s="303">
        <v>8</v>
      </c>
      <c r="S1096" s="302" t="s">
        <v>7542</v>
      </c>
      <c r="T1096" s="302" t="s">
        <v>7718</v>
      </c>
    </row>
    <row r="1097" spans="1:20" s="365" customFormat="1" ht="38.25">
      <c r="A1097" s="302" t="s">
        <v>4760</v>
      </c>
      <c r="B1097" s="302" t="s">
        <v>994</v>
      </c>
      <c r="C1097" s="354">
        <v>1093</v>
      </c>
      <c r="D1097" s="302">
        <v>3000514</v>
      </c>
      <c r="E1097" s="302" t="s">
        <v>4918</v>
      </c>
      <c r="F1097" s="528">
        <v>41628</v>
      </c>
      <c r="G1097" s="302" t="s">
        <v>1077</v>
      </c>
      <c r="H1097" s="529">
        <v>11.03</v>
      </c>
      <c r="I1097" s="529">
        <v>13.015399999999998</v>
      </c>
      <c r="J1097" s="320">
        <v>2014</v>
      </c>
      <c r="K1097" s="302" t="s">
        <v>7671</v>
      </c>
      <c r="L1097" s="302">
        <v>2014</v>
      </c>
      <c r="M1097" s="302" t="s">
        <v>7672</v>
      </c>
      <c r="N1097" s="300" t="s">
        <v>994</v>
      </c>
      <c r="O1097" s="302" t="s">
        <v>7694</v>
      </c>
      <c r="P1097" s="302" t="s">
        <v>5794</v>
      </c>
      <c r="Q1097" s="530">
        <v>0.3</v>
      </c>
      <c r="R1097" s="303">
        <v>8</v>
      </c>
      <c r="S1097" s="302" t="s">
        <v>7542</v>
      </c>
      <c r="T1097" s="302" t="s">
        <v>7719</v>
      </c>
    </row>
    <row r="1098" spans="1:20" s="365" customFormat="1" ht="38.25">
      <c r="A1098" s="302" t="s">
        <v>4760</v>
      </c>
      <c r="B1098" s="302" t="s">
        <v>994</v>
      </c>
      <c r="C1098" s="354">
        <v>1094</v>
      </c>
      <c r="D1098" s="302">
        <v>3000553</v>
      </c>
      <c r="E1098" s="302" t="s">
        <v>4918</v>
      </c>
      <c r="F1098" s="528">
        <v>41628</v>
      </c>
      <c r="G1098" s="302" t="s">
        <v>1077</v>
      </c>
      <c r="H1098" s="529">
        <v>0.8</v>
      </c>
      <c r="I1098" s="529">
        <v>0.94399999999999995</v>
      </c>
      <c r="J1098" s="320">
        <v>2014</v>
      </c>
      <c r="K1098" s="302" t="s">
        <v>7671</v>
      </c>
      <c r="L1098" s="302">
        <v>2014</v>
      </c>
      <c r="M1098" s="302" t="s">
        <v>7672</v>
      </c>
      <c r="N1098" s="300" t="s">
        <v>994</v>
      </c>
      <c r="O1098" s="302" t="s">
        <v>7696</v>
      </c>
      <c r="P1098" s="302" t="s">
        <v>5794</v>
      </c>
      <c r="Q1098" s="530">
        <v>5.0000000000000001E-3</v>
      </c>
      <c r="R1098" s="303">
        <v>8</v>
      </c>
      <c r="S1098" s="302" t="s">
        <v>7542</v>
      </c>
      <c r="T1098" s="302" t="s">
        <v>7485</v>
      </c>
    </row>
    <row r="1099" spans="1:20" s="365" customFormat="1" ht="38.25">
      <c r="A1099" s="302" t="s">
        <v>4760</v>
      </c>
      <c r="B1099" s="302" t="s">
        <v>994</v>
      </c>
      <c r="C1099" s="354">
        <v>1095</v>
      </c>
      <c r="D1099" s="302">
        <v>3000514</v>
      </c>
      <c r="E1099" s="302" t="s">
        <v>4918</v>
      </c>
      <c r="F1099" s="528">
        <v>41628</v>
      </c>
      <c r="G1099" s="302" t="s">
        <v>1077</v>
      </c>
      <c r="H1099" s="529">
        <v>37.549999999999997</v>
      </c>
      <c r="I1099" s="529">
        <v>44.308999999999997</v>
      </c>
      <c r="J1099" s="320">
        <v>2014</v>
      </c>
      <c r="K1099" s="302" t="s">
        <v>7671</v>
      </c>
      <c r="L1099" s="302">
        <v>2014</v>
      </c>
      <c r="M1099" s="302" t="s">
        <v>7672</v>
      </c>
      <c r="N1099" s="300" t="s">
        <v>994</v>
      </c>
      <c r="O1099" s="302" t="s">
        <v>7694</v>
      </c>
      <c r="P1099" s="302" t="s">
        <v>5794</v>
      </c>
      <c r="Q1099" s="530">
        <v>3.081</v>
      </c>
      <c r="R1099" s="303">
        <v>8</v>
      </c>
      <c r="S1099" s="302" t="s">
        <v>7542</v>
      </c>
      <c r="T1099" s="302" t="s">
        <v>7685</v>
      </c>
    </row>
    <row r="1100" spans="1:20" s="365" customFormat="1" ht="38.25">
      <c r="A1100" s="302" t="s">
        <v>4760</v>
      </c>
      <c r="B1100" s="302" t="s">
        <v>994</v>
      </c>
      <c r="C1100" s="354">
        <v>1096</v>
      </c>
      <c r="D1100" s="302">
        <v>3000515</v>
      </c>
      <c r="E1100" s="302" t="s">
        <v>4918</v>
      </c>
      <c r="F1100" s="528">
        <v>41628</v>
      </c>
      <c r="G1100" s="302" t="s">
        <v>1077</v>
      </c>
      <c r="H1100" s="529">
        <v>37.15</v>
      </c>
      <c r="I1100" s="529">
        <v>43.836999999999996</v>
      </c>
      <c r="J1100" s="320">
        <v>2014</v>
      </c>
      <c r="K1100" s="302" t="s">
        <v>7671</v>
      </c>
      <c r="L1100" s="302">
        <v>2014</v>
      </c>
      <c r="M1100" s="302" t="s">
        <v>7672</v>
      </c>
      <c r="N1100" s="300" t="s">
        <v>994</v>
      </c>
      <c r="O1100" s="302" t="s">
        <v>7706</v>
      </c>
      <c r="P1100" s="302" t="s">
        <v>5794</v>
      </c>
      <c r="Q1100" s="530">
        <v>3.081</v>
      </c>
      <c r="R1100" s="303">
        <v>8</v>
      </c>
      <c r="S1100" s="302" t="s">
        <v>7542</v>
      </c>
      <c r="T1100" s="302" t="s">
        <v>7685</v>
      </c>
    </row>
    <row r="1101" spans="1:20" s="365" customFormat="1" ht="38.25">
      <c r="A1101" s="302" t="s">
        <v>4760</v>
      </c>
      <c r="B1101" s="302" t="s">
        <v>994</v>
      </c>
      <c r="C1101" s="354">
        <v>1097</v>
      </c>
      <c r="D1101" s="302">
        <v>3000553</v>
      </c>
      <c r="E1101" s="302" t="s">
        <v>4918</v>
      </c>
      <c r="F1101" s="528">
        <v>41628</v>
      </c>
      <c r="G1101" s="302" t="s">
        <v>1077</v>
      </c>
      <c r="H1101" s="529">
        <v>45.93</v>
      </c>
      <c r="I1101" s="529">
        <v>54.197399999999995</v>
      </c>
      <c r="J1101" s="320">
        <v>2014</v>
      </c>
      <c r="K1101" s="302" t="s">
        <v>7671</v>
      </c>
      <c r="L1101" s="302">
        <v>2014</v>
      </c>
      <c r="M1101" s="302" t="s">
        <v>7672</v>
      </c>
      <c r="N1101" s="300" t="s">
        <v>994</v>
      </c>
      <c r="O1101" s="302" t="s">
        <v>7696</v>
      </c>
      <c r="P1101" s="302" t="s">
        <v>5794</v>
      </c>
      <c r="Q1101" s="530">
        <v>0.15</v>
      </c>
      <c r="R1101" s="303">
        <v>8</v>
      </c>
      <c r="S1101" s="302" t="s">
        <v>7542</v>
      </c>
      <c r="T1101" s="302" t="s">
        <v>7720</v>
      </c>
    </row>
    <row r="1102" spans="1:20" s="365" customFormat="1" ht="38.25">
      <c r="A1102" s="302" t="s">
        <v>4760</v>
      </c>
      <c r="B1102" s="302" t="s">
        <v>994</v>
      </c>
      <c r="C1102" s="354">
        <v>1098</v>
      </c>
      <c r="D1102" s="302">
        <v>3000553</v>
      </c>
      <c r="E1102" s="302" t="s">
        <v>4918</v>
      </c>
      <c r="F1102" s="528">
        <v>41628</v>
      </c>
      <c r="G1102" s="302" t="s">
        <v>1077</v>
      </c>
      <c r="H1102" s="529">
        <v>27</v>
      </c>
      <c r="I1102" s="529">
        <v>31.86</v>
      </c>
      <c r="J1102" s="320">
        <v>2014</v>
      </c>
      <c r="K1102" s="302" t="s">
        <v>7671</v>
      </c>
      <c r="L1102" s="302">
        <v>2014</v>
      </c>
      <c r="M1102" s="302" t="s">
        <v>7672</v>
      </c>
      <c r="N1102" s="300" t="s">
        <v>994</v>
      </c>
      <c r="O1102" s="302" t="s">
        <v>7721</v>
      </c>
      <c r="P1102" s="302" t="s">
        <v>5794</v>
      </c>
      <c r="Q1102" s="530" t="s">
        <v>790</v>
      </c>
      <c r="R1102" s="303">
        <v>8</v>
      </c>
      <c r="S1102" s="302" t="s">
        <v>7542</v>
      </c>
      <c r="T1102" s="302" t="s">
        <v>7722</v>
      </c>
    </row>
    <row r="1103" spans="1:20" s="365" customFormat="1" ht="38.25">
      <c r="A1103" s="302" t="s">
        <v>4760</v>
      </c>
      <c r="B1103" s="302" t="s">
        <v>994</v>
      </c>
      <c r="C1103" s="354">
        <v>1099</v>
      </c>
      <c r="D1103" s="302">
        <v>3000553</v>
      </c>
      <c r="E1103" s="302" t="s">
        <v>4918</v>
      </c>
      <c r="F1103" s="528">
        <v>41628</v>
      </c>
      <c r="G1103" s="302" t="s">
        <v>1077</v>
      </c>
      <c r="H1103" s="529">
        <v>3.42</v>
      </c>
      <c r="I1103" s="529">
        <v>4.0355999999999996</v>
      </c>
      <c r="J1103" s="320">
        <v>2014</v>
      </c>
      <c r="K1103" s="302" t="s">
        <v>7671</v>
      </c>
      <c r="L1103" s="302">
        <v>2014</v>
      </c>
      <c r="M1103" s="302" t="s">
        <v>7672</v>
      </c>
      <c r="N1103" s="300" t="s">
        <v>994</v>
      </c>
      <c r="O1103" s="302" t="s">
        <v>7696</v>
      </c>
      <c r="P1103" s="302" t="s">
        <v>5794</v>
      </c>
      <c r="Q1103" s="530">
        <v>4.0000000000000001E-3</v>
      </c>
      <c r="R1103" s="303">
        <v>8</v>
      </c>
      <c r="S1103" s="302" t="s">
        <v>7542</v>
      </c>
      <c r="T1103" s="302" t="s">
        <v>7723</v>
      </c>
    </row>
    <row r="1104" spans="1:20" s="365" customFormat="1" ht="38.25">
      <c r="A1104" s="302" t="s">
        <v>4760</v>
      </c>
      <c r="B1104" s="302" t="s">
        <v>994</v>
      </c>
      <c r="C1104" s="354">
        <v>1100</v>
      </c>
      <c r="D1104" s="302">
        <v>3000514</v>
      </c>
      <c r="E1104" s="302" t="s">
        <v>4918</v>
      </c>
      <c r="F1104" s="528">
        <v>41628</v>
      </c>
      <c r="G1104" s="302" t="s">
        <v>1077</v>
      </c>
      <c r="H1104" s="529">
        <v>4.83</v>
      </c>
      <c r="I1104" s="529">
        <v>5.6993999999999998</v>
      </c>
      <c r="J1104" s="320">
        <v>2014</v>
      </c>
      <c r="K1104" s="302" t="s">
        <v>7671</v>
      </c>
      <c r="L1104" s="302">
        <v>2014</v>
      </c>
      <c r="M1104" s="302" t="s">
        <v>7672</v>
      </c>
      <c r="N1104" s="300" t="s">
        <v>994</v>
      </c>
      <c r="O1104" s="302" t="s">
        <v>7694</v>
      </c>
      <c r="P1104" s="302" t="s">
        <v>5794</v>
      </c>
      <c r="Q1104" s="530">
        <v>0.16</v>
      </c>
      <c r="R1104" s="303">
        <v>8</v>
      </c>
      <c r="S1104" s="302" t="s">
        <v>7542</v>
      </c>
      <c r="T1104" s="302" t="s">
        <v>7724</v>
      </c>
    </row>
    <row r="1105" spans="1:20" s="365" customFormat="1" ht="38.25">
      <c r="A1105" s="302" t="s">
        <v>4760</v>
      </c>
      <c r="B1105" s="302" t="s">
        <v>994</v>
      </c>
      <c r="C1105" s="354">
        <v>1101</v>
      </c>
      <c r="D1105" s="302">
        <v>3000553</v>
      </c>
      <c r="E1105" s="302" t="s">
        <v>4918</v>
      </c>
      <c r="F1105" s="528">
        <v>41628</v>
      </c>
      <c r="G1105" s="302" t="s">
        <v>1077</v>
      </c>
      <c r="H1105" s="529">
        <v>2.5</v>
      </c>
      <c r="I1105" s="529">
        <v>2.9499999999999997</v>
      </c>
      <c r="J1105" s="320">
        <v>2014</v>
      </c>
      <c r="K1105" s="302" t="s">
        <v>7671</v>
      </c>
      <c r="L1105" s="302">
        <v>2014</v>
      </c>
      <c r="M1105" s="302" t="s">
        <v>7672</v>
      </c>
      <c r="N1105" s="300" t="s">
        <v>994</v>
      </c>
      <c r="O1105" s="302" t="s">
        <v>7725</v>
      </c>
      <c r="P1105" s="302" t="s">
        <v>5794</v>
      </c>
      <c r="Q1105" s="530">
        <v>2.1999999999999999E-2</v>
      </c>
      <c r="R1105" s="303">
        <v>8</v>
      </c>
      <c r="S1105" s="302" t="s">
        <v>7542</v>
      </c>
      <c r="T1105" s="302" t="s">
        <v>7726</v>
      </c>
    </row>
    <row r="1106" spans="1:20" s="365" customFormat="1" ht="38.25">
      <c r="A1106" s="302" t="s">
        <v>4760</v>
      </c>
      <c r="B1106" s="302" t="s">
        <v>994</v>
      </c>
      <c r="C1106" s="354">
        <v>1102</v>
      </c>
      <c r="D1106" s="302">
        <v>3000514</v>
      </c>
      <c r="E1106" s="302" t="s">
        <v>4918</v>
      </c>
      <c r="F1106" s="528">
        <v>41628</v>
      </c>
      <c r="G1106" s="302" t="s">
        <v>1077</v>
      </c>
      <c r="H1106" s="529">
        <v>158.4</v>
      </c>
      <c r="I1106" s="529">
        <v>186.91200000000001</v>
      </c>
      <c r="J1106" s="320">
        <v>2014</v>
      </c>
      <c r="K1106" s="302" t="s">
        <v>7671</v>
      </c>
      <c r="L1106" s="302">
        <v>2014</v>
      </c>
      <c r="M1106" s="302" t="s">
        <v>7672</v>
      </c>
      <c r="N1106" s="300" t="s">
        <v>994</v>
      </c>
      <c r="O1106" s="302" t="s">
        <v>7694</v>
      </c>
      <c r="P1106" s="302" t="s">
        <v>5794</v>
      </c>
      <c r="Q1106" s="530">
        <v>11.6</v>
      </c>
      <c r="R1106" s="303">
        <v>8</v>
      </c>
      <c r="S1106" s="302" t="s">
        <v>7542</v>
      </c>
      <c r="T1106" s="302" t="s">
        <v>7727</v>
      </c>
    </row>
    <row r="1107" spans="1:20" s="365" customFormat="1" ht="38.25">
      <c r="A1107" s="302" t="s">
        <v>4760</v>
      </c>
      <c r="B1107" s="302" t="s">
        <v>994</v>
      </c>
      <c r="C1107" s="354">
        <v>1103</v>
      </c>
      <c r="D1107" s="302">
        <v>3000515</v>
      </c>
      <c r="E1107" s="302" t="s">
        <v>4918</v>
      </c>
      <c r="F1107" s="528">
        <v>41628</v>
      </c>
      <c r="G1107" s="302" t="s">
        <v>1077</v>
      </c>
      <c r="H1107" s="529">
        <v>236.77999999999997</v>
      </c>
      <c r="I1107" s="529">
        <v>279.40039999999993</v>
      </c>
      <c r="J1107" s="320">
        <v>2014</v>
      </c>
      <c r="K1107" s="302" t="s">
        <v>7671</v>
      </c>
      <c r="L1107" s="302">
        <v>2014</v>
      </c>
      <c r="M1107" s="302" t="s">
        <v>7672</v>
      </c>
      <c r="N1107" s="300" t="s">
        <v>994</v>
      </c>
      <c r="O1107" s="302" t="s">
        <v>7706</v>
      </c>
      <c r="P1107" s="302" t="s">
        <v>5794</v>
      </c>
      <c r="Q1107" s="530">
        <v>12.769</v>
      </c>
      <c r="R1107" s="303">
        <v>8</v>
      </c>
      <c r="S1107" s="302" t="s">
        <v>7542</v>
      </c>
      <c r="T1107" s="302" t="s">
        <v>7727</v>
      </c>
    </row>
    <row r="1108" spans="1:20" s="365" customFormat="1" ht="38.25">
      <c r="A1108" s="302" t="s">
        <v>4760</v>
      </c>
      <c r="B1108" s="302" t="s">
        <v>994</v>
      </c>
      <c r="C1108" s="354">
        <v>1104</v>
      </c>
      <c r="D1108" s="302">
        <v>3000553</v>
      </c>
      <c r="E1108" s="302" t="s">
        <v>4918</v>
      </c>
      <c r="F1108" s="528">
        <v>41628</v>
      </c>
      <c r="G1108" s="302" t="s">
        <v>1077</v>
      </c>
      <c r="H1108" s="529">
        <v>167.5</v>
      </c>
      <c r="I1108" s="529">
        <v>197.64999999999998</v>
      </c>
      <c r="J1108" s="320">
        <v>2014</v>
      </c>
      <c r="K1108" s="302" t="s">
        <v>7671</v>
      </c>
      <c r="L1108" s="302">
        <v>2014</v>
      </c>
      <c r="M1108" s="302" t="s">
        <v>7672</v>
      </c>
      <c r="N1108" s="300" t="s">
        <v>994</v>
      </c>
      <c r="O1108" s="302" t="s">
        <v>7696</v>
      </c>
      <c r="P1108" s="302" t="s">
        <v>5794</v>
      </c>
      <c r="Q1108" s="530">
        <v>1.2040000000000002</v>
      </c>
      <c r="R1108" s="303">
        <v>8</v>
      </c>
      <c r="S1108" s="302" t="s">
        <v>7542</v>
      </c>
      <c r="T1108" s="302" t="s">
        <v>7728</v>
      </c>
    </row>
    <row r="1109" spans="1:20" s="365" customFormat="1" ht="38.25">
      <c r="A1109" s="302" t="s">
        <v>4760</v>
      </c>
      <c r="B1109" s="302" t="s">
        <v>994</v>
      </c>
      <c r="C1109" s="354">
        <v>1105</v>
      </c>
      <c r="D1109" s="302">
        <v>3000518</v>
      </c>
      <c r="E1109" s="302" t="s">
        <v>4918</v>
      </c>
      <c r="F1109" s="528">
        <v>41628</v>
      </c>
      <c r="G1109" s="302" t="s">
        <v>1077</v>
      </c>
      <c r="H1109" s="529">
        <v>234.89999999999998</v>
      </c>
      <c r="I1109" s="529">
        <v>277.18199999999996</v>
      </c>
      <c r="J1109" s="320">
        <v>2014</v>
      </c>
      <c r="K1109" s="302" t="s">
        <v>7671</v>
      </c>
      <c r="L1109" s="302">
        <v>2014</v>
      </c>
      <c r="M1109" s="302" t="s">
        <v>7672</v>
      </c>
      <c r="N1109" s="300" t="s">
        <v>994</v>
      </c>
      <c r="O1109" s="302" t="s">
        <v>7729</v>
      </c>
      <c r="P1109" s="302" t="s">
        <v>5794</v>
      </c>
      <c r="Q1109" s="530" t="s">
        <v>790</v>
      </c>
      <c r="R1109" s="303">
        <v>8</v>
      </c>
      <c r="S1109" s="302" t="s">
        <v>7542</v>
      </c>
      <c r="T1109" s="302" t="s">
        <v>7730</v>
      </c>
    </row>
    <row r="1110" spans="1:20" s="365" customFormat="1" ht="38.25">
      <c r="A1110" s="302" t="s">
        <v>4760</v>
      </c>
      <c r="B1110" s="302" t="s">
        <v>994</v>
      </c>
      <c r="C1110" s="354">
        <v>1106</v>
      </c>
      <c r="D1110" s="302">
        <v>3000514</v>
      </c>
      <c r="E1110" s="302" t="s">
        <v>4918</v>
      </c>
      <c r="F1110" s="528">
        <v>41628</v>
      </c>
      <c r="G1110" s="302" t="s">
        <v>1077</v>
      </c>
      <c r="H1110" s="529">
        <v>18.940000000000001</v>
      </c>
      <c r="I1110" s="529">
        <v>22.3492</v>
      </c>
      <c r="J1110" s="320">
        <v>2014</v>
      </c>
      <c r="K1110" s="302" t="s">
        <v>7671</v>
      </c>
      <c r="L1110" s="302">
        <v>2014</v>
      </c>
      <c r="M1110" s="302" t="s">
        <v>7672</v>
      </c>
      <c r="N1110" s="300" t="s">
        <v>994</v>
      </c>
      <c r="O1110" s="302" t="s">
        <v>7694</v>
      </c>
      <c r="P1110" s="302" t="s">
        <v>5794</v>
      </c>
      <c r="Q1110" s="530">
        <v>1.4419999999999999</v>
      </c>
      <c r="R1110" s="303">
        <v>8</v>
      </c>
      <c r="S1110" s="302" t="s">
        <v>7542</v>
      </c>
      <c r="T1110" s="302" t="s">
        <v>7731</v>
      </c>
    </row>
    <row r="1111" spans="1:20" s="365" customFormat="1" ht="38.25">
      <c r="A1111" s="302" t="s">
        <v>4760</v>
      </c>
      <c r="B1111" s="302" t="s">
        <v>994</v>
      </c>
      <c r="C1111" s="354">
        <v>1107</v>
      </c>
      <c r="D1111" s="302">
        <v>3000515</v>
      </c>
      <c r="E1111" s="302" t="s">
        <v>4918</v>
      </c>
      <c r="F1111" s="528">
        <v>41628</v>
      </c>
      <c r="G1111" s="302" t="s">
        <v>1077</v>
      </c>
      <c r="H1111" s="529">
        <v>30.68</v>
      </c>
      <c r="I1111" s="529">
        <v>36.202399999999997</v>
      </c>
      <c r="J1111" s="320">
        <v>2014</v>
      </c>
      <c r="K1111" s="302" t="s">
        <v>7671</v>
      </c>
      <c r="L1111" s="302">
        <v>2014</v>
      </c>
      <c r="M1111" s="302" t="s">
        <v>7672</v>
      </c>
      <c r="N1111" s="300" t="s">
        <v>994</v>
      </c>
      <c r="O1111" s="302" t="s">
        <v>7706</v>
      </c>
      <c r="P1111" s="302" t="s">
        <v>5794</v>
      </c>
      <c r="Q1111" s="530">
        <v>1.585</v>
      </c>
      <c r="R1111" s="303">
        <v>8</v>
      </c>
      <c r="S1111" s="302" t="s">
        <v>7542</v>
      </c>
      <c r="T1111" s="302" t="s">
        <v>7731</v>
      </c>
    </row>
    <row r="1112" spans="1:20" s="365" customFormat="1" ht="38.25">
      <c r="A1112" s="302" t="s">
        <v>4760</v>
      </c>
      <c r="B1112" s="302" t="s">
        <v>994</v>
      </c>
      <c r="C1112" s="354">
        <v>1108</v>
      </c>
      <c r="D1112" s="302">
        <v>3000553</v>
      </c>
      <c r="E1112" s="302" t="s">
        <v>4918</v>
      </c>
      <c r="F1112" s="528">
        <v>41628</v>
      </c>
      <c r="G1112" s="302" t="s">
        <v>1077</v>
      </c>
      <c r="H1112" s="529">
        <v>26</v>
      </c>
      <c r="I1112" s="529">
        <v>30.68</v>
      </c>
      <c r="J1112" s="320">
        <v>2014</v>
      </c>
      <c r="K1112" s="302" t="s">
        <v>7671</v>
      </c>
      <c r="L1112" s="302">
        <v>2014</v>
      </c>
      <c r="M1112" s="302" t="s">
        <v>7672</v>
      </c>
      <c r="N1112" s="300" t="s">
        <v>994</v>
      </c>
      <c r="O1112" s="302" t="s">
        <v>7696</v>
      </c>
      <c r="P1112" s="302" t="s">
        <v>5794</v>
      </c>
      <c r="Q1112" s="530">
        <v>2.8000000000000001E-2</v>
      </c>
      <c r="R1112" s="303">
        <v>8</v>
      </c>
      <c r="S1112" s="302" t="s">
        <v>7542</v>
      </c>
      <c r="T1112" s="302" t="s">
        <v>7732</v>
      </c>
    </row>
    <row r="1113" spans="1:20" s="365" customFormat="1" ht="38.25">
      <c r="A1113" s="302" t="s">
        <v>4760</v>
      </c>
      <c r="B1113" s="302" t="s">
        <v>994</v>
      </c>
      <c r="C1113" s="354">
        <v>1109</v>
      </c>
      <c r="D1113" s="302">
        <v>3000514</v>
      </c>
      <c r="E1113" s="302" t="s">
        <v>4918</v>
      </c>
      <c r="F1113" s="528">
        <v>41628</v>
      </c>
      <c r="G1113" s="302" t="s">
        <v>1077</v>
      </c>
      <c r="H1113" s="529">
        <v>0.6</v>
      </c>
      <c r="I1113" s="529">
        <v>0.70799999999999996</v>
      </c>
      <c r="J1113" s="320">
        <v>2014</v>
      </c>
      <c r="K1113" s="302" t="s">
        <v>7671</v>
      </c>
      <c r="L1113" s="302">
        <v>2014</v>
      </c>
      <c r="M1113" s="302" t="s">
        <v>7672</v>
      </c>
      <c r="N1113" s="300" t="s">
        <v>994</v>
      </c>
      <c r="O1113" s="302" t="s">
        <v>7694</v>
      </c>
      <c r="P1113" s="302" t="s">
        <v>5794</v>
      </c>
      <c r="Q1113" s="530">
        <v>0.22</v>
      </c>
      <c r="R1113" s="303">
        <v>8</v>
      </c>
      <c r="S1113" s="302" t="s">
        <v>7542</v>
      </c>
      <c r="T1113" s="302" t="s">
        <v>7733</v>
      </c>
    </row>
    <row r="1114" spans="1:20" s="365" customFormat="1" ht="38.25">
      <c r="A1114" s="302" t="s">
        <v>4760</v>
      </c>
      <c r="B1114" s="302" t="s">
        <v>994</v>
      </c>
      <c r="C1114" s="354">
        <v>1110</v>
      </c>
      <c r="D1114" s="302">
        <v>3000515</v>
      </c>
      <c r="E1114" s="302" t="s">
        <v>4918</v>
      </c>
      <c r="F1114" s="528">
        <v>41628</v>
      </c>
      <c r="G1114" s="302" t="s">
        <v>1077</v>
      </c>
      <c r="H1114" s="529">
        <v>1.1299999999999999</v>
      </c>
      <c r="I1114" s="529">
        <v>1.3333999999999997</v>
      </c>
      <c r="J1114" s="320">
        <v>2014</v>
      </c>
      <c r="K1114" s="302" t="s">
        <v>7671</v>
      </c>
      <c r="L1114" s="302">
        <v>2014</v>
      </c>
      <c r="M1114" s="302" t="s">
        <v>7672</v>
      </c>
      <c r="N1114" s="300" t="s">
        <v>994</v>
      </c>
      <c r="O1114" s="302" t="s">
        <v>7706</v>
      </c>
      <c r="P1114" s="302" t="s">
        <v>5794</v>
      </c>
      <c r="Q1114" s="530">
        <v>0.252</v>
      </c>
      <c r="R1114" s="303">
        <v>8</v>
      </c>
      <c r="S1114" s="302" t="s">
        <v>7542</v>
      </c>
      <c r="T1114" s="302" t="s">
        <v>7734</v>
      </c>
    </row>
    <row r="1115" spans="1:20" s="365" customFormat="1" ht="38.25">
      <c r="A1115" s="302" t="s">
        <v>4760</v>
      </c>
      <c r="B1115" s="302" t="s">
        <v>994</v>
      </c>
      <c r="C1115" s="354">
        <v>1111</v>
      </c>
      <c r="D1115" s="302">
        <v>3000553</v>
      </c>
      <c r="E1115" s="302" t="s">
        <v>4918</v>
      </c>
      <c r="F1115" s="528">
        <v>41628</v>
      </c>
      <c r="G1115" s="302" t="s">
        <v>1077</v>
      </c>
      <c r="H1115" s="529">
        <v>11.3</v>
      </c>
      <c r="I1115" s="529">
        <v>13.334</v>
      </c>
      <c r="J1115" s="320">
        <v>2014</v>
      </c>
      <c r="K1115" s="302" t="s">
        <v>7671</v>
      </c>
      <c r="L1115" s="302">
        <v>2014</v>
      </c>
      <c r="M1115" s="302" t="s">
        <v>7672</v>
      </c>
      <c r="N1115" s="300" t="s">
        <v>994</v>
      </c>
      <c r="O1115" s="302" t="s">
        <v>7696</v>
      </c>
      <c r="P1115" s="302" t="s">
        <v>5794</v>
      </c>
      <c r="Q1115" s="530">
        <v>0.05</v>
      </c>
      <c r="R1115" s="303">
        <v>8</v>
      </c>
      <c r="S1115" s="302" t="s">
        <v>7542</v>
      </c>
      <c r="T1115" s="302" t="s">
        <v>7735</v>
      </c>
    </row>
    <row r="1116" spans="1:20" s="365" customFormat="1" ht="38.25">
      <c r="A1116" s="302" t="s">
        <v>4760</v>
      </c>
      <c r="B1116" s="302" t="s">
        <v>994</v>
      </c>
      <c r="C1116" s="354">
        <v>1112</v>
      </c>
      <c r="D1116" s="302">
        <v>3000514</v>
      </c>
      <c r="E1116" s="302" t="s">
        <v>4918</v>
      </c>
      <c r="F1116" s="528">
        <v>41628</v>
      </c>
      <c r="G1116" s="302" t="s">
        <v>1077</v>
      </c>
      <c r="H1116" s="529">
        <v>4</v>
      </c>
      <c r="I1116" s="529">
        <v>4.72</v>
      </c>
      <c r="J1116" s="320">
        <v>2014</v>
      </c>
      <c r="K1116" s="302" t="s">
        <v>7671</v>
      </c>
      <c r="L1116" s="302">
        <v>2014</v>
      </c>
      <c r="M1116" s="302" t="s">
        <v>7672</v>
      </c>
      <c r="N1116" s="300" t="s">
        <v>994</v>
      </c>
      <c r="O1116" s="302" t="s">
        <v>7694</v>
      </c>
      <c r="P1116" s="302" t="s">
        <v>5794</v>
      </c>
      <c r="Q1116" s="530">
        <v>0.26700000000000002</v>
      </c>
      <c r="R1116" s="303">
        <v>8</v>
      </c>
      <c r="S1116" s="302" t="s">
        <v>7542</v>
      </c>
      <c r="T1116" s="302" t="s">
        <v>7736</v>
      </c>
    </row>
    <row r="1117" spans="1:20" s="365" customFormat="1" ht="38.25">
      <c r="A1117" s="302" t="s">
        <v>4760</v>
      </c>
      <c r="B1117" s="302" t="s">
        <v>994</v>
      </c>
      <c r="C1117" s="354">
        <v>1113</v>
      </c>
      <c r="D1117" s="302">
        <v>3000515</v>
      </c>
      <c r="E1117" s="302" t="s">
        <v>4918</v>
      </c>
      <c r="F1117" s="528">
        <v>41628</v>
      </c>
      <c r="G1117" s="302" t="s">
        <v>1077</v>
      </c>
      <c r="H1117" s="529">
        <v>3.73</v>
      </c>
      <c r="I1117" s="529">
        <v>4.4013999999999998</v>
      </c>
      <c r="J1117" s="320">
        <v>2014</v>
      </c>
      <c r="K1117" s="302" t="s">
        <v>7671</v>
      </c>
      <c r="L1117" s="302">
        <v>2014</v>
      </c>
      <c r="M1117" s="302" t="s">
        <v>7672</v>
      </c>
      <c r="N1117" s="300" t="s">
        <v>994</v>
      </c>
      <c r="O1117" s="302" t="s">
        <v>7706</v>
      </c>
      <c r="P1117" s="302" t="s">
        <v>5794</v>
      </c>
      <c r="Q1117" s="530">
        <v>0.26700000000000002</v>
      </c>
      <c r="R1117" s="303">
        <v>8</v>
      </c>
      <c r="S1117" s="302" t="s">
        <v>7542</v>
      </c>
      <c r="T1117" s="302" t="s">
        <v>7736</v>
      </c>
    </row>
    <row r="1118" spans="1:20" s="365" customFormat="1" ht="38.25">
      <c r="A1118" s="302" t="s">
        <v>4760</v>
      </c>
      <c r="B1118" s="302" t="s">
        <v>994</v>
      </c>
      <c r="C1118" s="354">
        <v>1114</v>
      </c>
      <c r="D1118" s="302">
        <v>3000553</v>
      </c>
      <c r="E1118" s="302" t="s">
        <v>4918</v>
      </c>
      <c r="F1118" s="528">
        <v>41628</v>
      </c>
      <c r="G1118" s="302" t="s">
        <v>1077</v>
      </c>
      <c r="H1118" s="529">
        <v>12.9</v>
      </c>
      <c r="I1118" s="529">
        <v>15.222</v>
      </c>
      <c r="J1118" s="320">
        <v>2014</v>
      </c>
      <c r="K1118" s="302" t="s">
        <v>7671</v>
      </c>
      <c r="L1118" s="302">
        <v>2014</v>
      </c>
      <c r="M1118" s="302" t="s">
        <v>7672</v>
      </c>
      <c r="N1118" s="300" t="s">
        <v>994</v>
      </c>
      <c r="O1118" s="302" t="s">
        <v>7696</v>
      </c>
      <c r="P1118" s="302" t="s">
        <v>5794</v>
      </c>
      <c r="Q1118" s="530">
        <v>8.7999999999999995E-2</v>
      </c>
      <c r="R1118" s="303">
        <v>8</v>
      </c>
      <c r="S1118" s="302" t="s">
        <v>7542</v>
      </c>
      <c r="T1118" s="302" t="s">
        <v>7736</v>
      </c>
    </row>
    <row r="1119" spans="1:20" s="365" customFormat="1" ht="38.25">
      <c r="A1119" s="302" t="s">
        <v>4760</v>
      </c>
      <c r="B1119" s="302" t="s">
        <v>994</v>
      </c>
      <c r="C1119" s="354">
        <v>1115</v>
      </c>
      <c r="D1119" s="302">
        <v>3000514</v>
      </c>
      <c r="E1119" s="302" t="s">
        <v>4918</v>
      </c>
      <c r="F1119" s="528">
        <v>41628</v>
      </c>
      <c r="G1119" s="302" t="s">
        <v>1077</v>
      </c>
      <c r="H1119" s="529">
        <v>22.5</v>
      </c>
      <c r="I1119" s="529">
        <v>26.549999999999997</v>
      </c>
      <c r="J1119" s="320">
        <v>2014</v>
      </c>
      <c r="K1119" s="302" t="s">
        <v>7671</v>
      </c>
      <c r="L1119" s="302">
        <v>2014</v>
      </c>
      <c r="M1119" s="302" t="s">
        <v>7672</v>
      </c>
      <c r="N1119" s="300" t="s">
        <v>994</v>
      </c>
      <c r="O1119" s="302" t="s">
        <v>7694</v>
      </c>
      <c r="P1119" s="302" t="s">
        <v>5794</v>
      </c>
      <c r="Q1119" s="530">
        <v>1.8</v>
      </c>
      <c r="R1119" s="303">
        <v>8</v>
      </c>
      <c r="S1119" s="302" t="s">
        <v>7542</v>
      </c>
      <c r="T1119" s="302" t="s">
        <v>7734</v>
      </c>
    </row>
    <row r="1120" spans="1:20" s="365" customFormat="1" ht="38.25">
      <c r="A1120" s="302" t="s">
        <v>4760</v>
      </c>
      <c r="B1120" s="302" t="s">
        <v>994</v>
      </c>
      <c r="C1120" s="354">
        <v>1116</v>
      </c>
      <c r="D1120" s="302">
        <v>3000515</v>
      </c>
      <c r="E1120" s="302" t="s">
        <v>4918</v>
      </c>
      <c r="F1120" s="528">
        <v>41628</v>
      </c>
      <c r="G1120" s="302" t="s">
        <v>1077</v>
      </c>
      <c r="H1120" s="529">
        <v>42.67</v>
      </c>
      <c r="I1120" s="529">
        <v>50.3506</v>
      </c>
      <c r="J1120" s="320">
        <v>2014</v>
      </c>
      <c r="K1120" s="302" t="s">
        <v>7671</v>
      </c>
      <c r="L1120" s="302">
        <v>2014</v>
      </c>
      <c r="M1120" s="302" t="s">
        <v>7672</v>
      </c>
      <c r="N1120" s="300" t="s">
        <v>994</v>
      </c>
      <c r="O1120" s="302" t="s">
        <v>7706</v>
      </c>
      <c r="P1120" s="302" t="s">
        <v>5794</v>
      </c>
      <c r="Q1120" s="530">
        <v>1.8</v>
      </c>
      <c r="R1120" s="303">
        <v>8</v>
      </c>
      <c r="S1120" s="302" t="s">
        <v>7542</v>
      </c>
      <c r="T1120" s="302" t="s">
        <v>7734</v>
      </c>
    </row>
    <row r="1121" spans="1:20" s="365" customFormat="1" ht="38.25">
      <c r="A1121" s="302" t="s">
        <v>4760</v>
      </c>
      <c r="B1121" s="302" t="s">
        <v>994</v>
      </c>
      <c r="C1121" s="354">
        <v>1117</v>
      </c>
      <c r="D1121" s="302">
        <v>3000553</v>
      </c>
      <c r="E1121" s="302" t="s">
        <v>4918</v>
      </c>
      <c r="F1121" s="528">
        <v>41628</v>
      </c>
      <c r="G1121" s="302" t="s">
        <v>1077</v>
      </c>
      <c r="H1121" s="529">
        <v>19.100000000000001</v>
      </c>
      <c r="I1121" s="529">
        <v>22.538</v>
      </c>
      <c r="J1121" s="320">
        <v>2014</v>
      </c>
      <c r="K1121" s="302" t="s">
        <v>7671</v>
      </c>
      <c r="L1121" s="302">
        <v>2014</v>
      </c>
      <c r="M1121" s="302" t="s">
        <v>7672</v>
      </c>
      <c r="N1121" s="300" t="s">
        <v>994</v>
      </c>
      <c r="O1121" s="302" t="s">
        <v>7696</v>
      </c>
      <c r="P1121" s="302" t="s">
        <v>5794</v>
      </c>
      <c r="Q1121" s="530">
        <v>0.13700000000000001</v>
      </c>
      <c r="R1121" s="303">
        <v>8</v>
      </c>
      <c r="S1121" s="302" t="s">
        <v>7542</v>
      </c>
      <c r="T1121" s="302" t="s">
        <v>7737</v>
      </c>
    </row>
    <row r="1122" spans="1:20" s="365" customFormat="1" ht="38.25">
      <c r="A1122" s="302" t="s">
        <v>4760</v>
      </c>
      <c r="B1122" s="302" t="s">
        <v>994</v>
      </c>
      <c r="C1122" s="354">
        <v>1118</v>
      </c>
      <c r="D1122" s="302">
        <v>3000514</v>
      </c>
      <c r="E1122" s="302" t="s">
        <v>4918</v>
      </c>
      <c r="F1122" s="528">
        <v>41628</v>
      </c>
      <c r="G1122" s="302" t="s">
        <v>1077</v>
      </c>
      <c r="H1122" s="529">
        <v>6.55</v>
      </c>
      <c r="I1122" s="529">
        <v>7.7289999999999992</v>
      </c>
      <c r="J1122" s="320">
        <v>2014</v>
      </c>
      <c r="K1122" s="302" t="s">
        <v>7671</v>
      </c>
      <c r="L1122" s="302">
        <v>2014</v>
      </c>
      <c r="M1122" s="302" t="s">
        <v>7672</v>
      </c>
      <c r="N1122" s="300" t="s">
        <v>994</v>
      </c>
      <c r="O1122" s="302" t="s">
        <v>7694</v>
      </c>
      <c r="P1122" s="302" t="s">
        <v>5794</v>
      </c>
      <c r="Q1122" s="530">
        <v>0.25</v>
      </c>
      <c r="R1122" s="303">
        <v>8</v>
      </c>
      <c r="S1122" s="302" t="s">
        <v>7542</v>
      </c>
      <c r="T1122" s="302" t="s">
        <v>7738</v>
      </c>
    </row>
    <row r="1123" spans="1:20" s="365" customFormat="1" ht="38.25">
      <c r="A1123" s="302" t="s">
        <v>4760</v>
      </c>
      <c r="B1123" s="302" t="s">
        <v>994</v>
      </c>
      <c r="C1123" s="354">
        <v>1119</v>
      </c>
      <c r="D1123" s="302">
        <v>3000515</v>
      </c>
      <c r="E1123" s="302" t="s">
        <v>4918</v>
      </c>
      <c r="F1123" s="528">
        <v>41628</v>
      </c>
      <c r="G1123" s="302" t="s">
        <v>1077</v>
      </c>
      <c r="H1123" s="529">
        <v>14.63</v>
      </c>
      <c r="I1123" s="529">
        <v>17.263400000000001</v>
      </c>
      <c r="J1123" s="320">
        <v>2014</v>
      </c>
      <c r="K1123" s="302" t="s">
        <v>7671</v>
      </c>
      <c r="L1123" s="302">
        <v>2014</v>
      </c>
      <c r="M1123" s="302" t="s">
        <v>7672</v>
      </c>
      <c r="N1123" s="300" t="s">
        <v>994</v>
      </c>
      <c r="O1123" s="302" t="s">
        <v>7706</v>
      </c>
      <c r="P1123" s="302" t="s">
        <v>5794</v>
      </c>
      <c r="Q1123" s="530">
        <v>0.25</v>
      </c>
      <c r="R1123" s="303">
        <v>8</v>
      </c>
      <c r="S1123" s="302" t="s">
        <v>7542</v>
      </c>
      <c r="T1123" s="302" t="s">
        <v>7738</v>
      </c>
    </row>
    <row r="1124" spans="1:20" s="365" customFormat="1" ht="38.25">
      <c r="A1124" s="302" t="s">
        <v>4760</v>
      </c>
      <c r="B1124" s="302" t="s">
        <v>994</v>
      </c>
      <c r="C1124" s="354">
        <v>1120</v>
      </c>
      <c r="D1124" s="302">
        <v>3000553</v>
      </c>
      <c r="E1124" s="302" t="s">
        <v>4918</v>
      </c>
      <c r="F1124" s="528">
        <v>41628</v>
      </c>
      <c r="G1124" s="302" t="s">
        <v>1077</v>
      </c>
      <c r="H1124" s="529">
        <v>2.73</v>
      </c>
      <c r="I1124" s="529">
        <v>3.2213999999999996</v>
      </c>
      <c r="J1124" s="320">
        <v>2014</v>
      </c>
      <c r="K1124" s="302" t="s">
        <v>7671</v>
      </c>
      <c r="L1124" s="302">
        <v>2014</v>
      </c>
      <c r="M1124" s="302" t="s">
        <v>7672</v>
      </c>
      <c r="N1124" s="300" t="s">
        <v>994</v>
      </c>
      <c r="O1124" s="302" t="s">
        <v>7696</v>
      </c>
      <c r="P1124" s="302" t="s">
        <v>5794</v>
      </c>
      <c r="Q1124" s="530">
        <v>2.4E-2</v>
      </c>
      <c r="R1124" s="303">
        <v>8</v>
      </c>
      <c r="S1124" s="302" t="s">
        <v>7542</v>
      </c>
      <c r="T1124" s="302" t="s">
        <v>7738</v>
      </c>
    </row>
    <row r="1125" spans="1:20" s="365" customFormat="1" ht="38.25">
      <c r="A1125" s="302" t="s">
        <v>4760</v>
      </c>
      <c r="B1125" s="302" t="s">
        <v>994</v>
      </c>
      <c r="C1125" s="354">
        <v>1121</v>
      </c>
      <c r="D1125" s="302">
        <v>3000514</v>
      </c>
      <c r="E1125" s="302" t="s">
        <v>4918</v>
      </c>
      <c r="F1125" s="528">
        <v>41628</v>
      </c>
      <c r="G1125" s="302" t="s">
        <v>1077</v>
      </c>
      <c r="H1125" s="529">
        <v>2.9</v>
      </c>
      <c r="I1125" s="529">
        <v>3.4219999999999997</v>
      </c>
      <c r="J1125" s="320">
        <v>2014</v>
      </c>
      <c r="K1125" s="302" t="s">
        <v>7671</v>
      </c>
      <c r="L1125" s="302">
        <v>2014</v>
      </c>
      <c r="M1125" s="302" t="s">
        <v>7672</v>
      </c>
      <c r="N1125" s="300" t="s">
        <v>994</v>
      </c>
      <c r="O1125" s="302" t="s">
        <v>7694</v>
      </c>
      <c r="P1125" s="302" t="s">
        <v>5794</v>
      </c>
      <c r="Q1125" s="530">
        <v>0.09</v>
      </c>
      <c r="R1125" s="303">
        <v>8</v>
      </c>
      <c r="S1125" s="302" t="s">
        <v>7542</v>
      </c>
      <c r="T1125" s="302" t="s">
        <v>7739</v>
      </c>
    </row>
    <row r="1126" spans="1:20" s="365" customFormat="1" ht="38.25">
      <c r="A1126" s="302" t="s">
        <v>4760</v>
      </c>
      <c r="B1126" s="302" t="s">
        <v>994</v>
      </c>
      <c r="C1126" s="354">
        <v>1122</v>
      </c>
      <c r="D1126" s="302">
        <v>3000515</v>
      </c>
      <c r="E1126" s="302" t="s">
        <v>4918</v>
      </c>
      <c r="F1126" s="528">
        <v>41628</v>
      </c>
      <c r="G1126" s="302" t="s">
        <v>1077</v>
      </c>
      <c r="H1126" s="529">
        <v>4.84</v>
      </c>
      <c r="I1126" s="529">
        <v>5.7111999999999998</v>
      </c>
      <c r="J1126" s="320">
        <v>2014</v>
      </c>
      <c r="K1126" s="302" t="s">
        <v>7671</v>
      </c>
      <c r="L1126" s="302">
        <v>2014</v>
      </c>
      <c r="M1126" s="302" t="s">
        <v>7672</v>
      </c>
      <c r="N1126" s="300" t="s">
        <v>994</v>
      </c>
      <c r="O1126" s="302" t="s">
        <v>7706</v>
      </c>
      <c r="P1126" s="302" t="s">
        <v>5794</v>
      </c>
      <c r="Q1126" s="530">
        <v>0.09</v>
      </c>
      <c r="R1126" s="303">
        <v>8</v>
      </c>
      <c r="S1126" s="302" t="s">
        <v>7542</v>
      </c>
      <c r="T1126" s="302" t="s">
        <v>7739</v>
      </c>
    </row>
    <row r="1127" spans="1:20" s="365" customFormat="1" ht="38.25">
      <c r="A1127" s="302" t="s">
        <v>4760</v>
      </c>
      <c r="B1127" s="302" t="s">
        <v>994</v>
      </c>
      <c r="C1127" s="354">
        <v>1123</v>
      </c>
      <c r="D1127" s="302">
        <v>3000553</v>
      </c>
      <c r="E1127" s="302" t="s">
        <v>4918</v>
      </c>
      <c r="F1127" s="528">
        <v>41628</v>
      </c>
      <c r="G1127" s="302" t="s">
        <v>1077</v>
      </c>
      <c r="H1127" s="529">
        <v>3.6</v>
      </c>
      <c r="I1127" s="529">
        <v>4.2480000000000002</v>
      </c>
      <c r="J1127" s="320">
        <v>2014</v>
      </c>
      <c r="K1127" s="302" t="s">
        <v>7671</v>
      </c>
      <c r="L1127" s="302">
        <v>2014</v>
      </c>
      <c r="M1127" s="302" t="s">
        <v>7672</v>
      </c>
      <c r="N1127" s="300" t="s">
        <v>994</v>
      </c>
      <c r="O1127" s="302" t="s">
        <v>7696</v>
      </c>
      <c r="P1127" s="302" t="s">
        <v>5794</v>
      </c>
      <c r="Q1127" s="530">
        <v>1.35E-2</v>
      </c>
      <c r="R1127" s="303">
        <v>8</v>
      </c>
      <c r="S1127" s="302" t="s">
        <v>7542</v>
      </c>
      <c r="T1127" s="302" t="s">
        <v>7740</v>
      </c>
    </row>
    <row r="1128" spans="1:20" s="365" customFormat="1" ht="38.25">
      <c r="A1128" s="302" t="s">
        <v>4760</v>
      </c>
      <c r="B1128" s="302" t="s">
        <v>994</v>
      </c>
      <c r="C1128" s="354">
        <v>1124</v>
      </c>
      <c r="D1128" s="302">
        <v>3000514</v>
      </c>
      <c r="E1128" s="302" t="s">
        <v>4918</v>
      </c>
      <c r="F1128" s="528">
        <v>41628</v>
      </c>
      <c r="G1128" s="302" t="s">
        <v>1077</v>
      </c>
      <c r="H1128" s="529">
        <v>7.6</v>
      </c>
      <c r="I1128" s="529">
        <v>8.968</v>
      </c>
      <c r="J1128" s="320">
        <v>2014</v>
      </c>
      <c r="K1128" s="302" t="s">
        <v>7671</v>
      </c>
      <c r="L1128" s="302">
        <v>2014</v>
      </c>
      <c r="M1128" s="302" t="s">
        <v>7672</v>
      </c>
      <c r="N1128" s="300" t="s">
        <v>994</v>
      </c>
      <c r="O1128" s="302" t="s">
        <v>7694</v>
      </c>
      <c r="P1128" s="302" t="s">
        <v>5794</v>
      </c>
      <c r="Q1128" s="530">
        <v>0.373</v>
      </c>
      <c r="R1128" s="303">
        <v>8</v>
      </c>
      <c r="S1128" s="302" t="s">
        <v>7542</v>
      </c>
      <c r="T1128" s="302" t="s">
        <v>7741</v>
      </c>
    </row>
    <row r="1129" spans="1:20" s="365" customFormat="1" ht="38.25">
      <c r="A1129" s="302" t="s">
        <v>4760</v>
      </c>
      <c r="B1129" s="302" t="s">
        <v>994</v>
      </c>
      <c r="C1129" s="354">
        <v>1125</v>
      </c>
      <c r="D1129" s="302">
        <v>3000553</v>
      </c>
      <c r="E1129" s="302" t="s">
        <v>4918</v>
      </c>
      <c r="F1129" s="528">
        <v>41628</v>
      </c>
      <c r="G1129" s="302" t="s">
        <v>1077</v>
      </c>
      <c r="H1129" s="529">
        <v>4.9400000000000004</v>
      </c>
      <c r="I1129" s="529">
        <v>5.8292000000000002</v>
      </c>
      <c r="J1129" s="320">
        <v>2014</v>
      </c>
      <c r="K1129" s="302" t="s">
        <v>7671</v>
      </c>
      <c r="L1129" s="302">
        <v>2014</v>
      </c>
      <c r="M1129" s="302" t="s">
        <v>7672</v>
      </c>
      <c r="N1129" s="300" t="s">
        <v>994</v>
      </c>
      <c r="O1129" s="302" t="s">
        <v>7696</v>
      </c>
      <c r="P1129" s="302" t="s">
        <v>5794</v>
      </c>
      <c r="Q1129" s="530">
        <v>0.02</v>
      </c>
      <c r="R1129" s="303">
        <v>8</v>
      </c>
      <c r="S1129" s="302" t="s">
        <v>7542</v>
      </c>
      <c r="T1129" s="302" t="s">
        <v>7742</v>
      </c>
    </row>
    <row r="1130" spans="1:20" s="365" customFormat="1" ht="38.25">
      <c r="A1130" s="302" t="s">
        <v>4760</v>
      </c>
      <c r="B1130" s="302" t="s">
        <v>994</v>
      </c>
      <c r="C1130" s="354">
        <v>1126</v>
      </c>
      <c r="D1130" s="302">
        <v>3000553</v>
      </c>
      <c r="E1130" s="302" t="s">
        <v>4918</v>
      </c>
      <c r="F1130" s="528">
        <v>41628</v>
      </c>
      <c r="G1130" s="302" t="s">
        <v>1077</v>
      </c>
      <c r="H1130" s="529">
        <v>2.02</v>
      </c>
      <c r="I1130" s="529">
        <v>2.3835999999999999</v>
      </c>
      <c r="J1130" s="320">
        <v>2014</v>
      </c>
      <c r="K1130" s="302" t="s">
        <v>7671</v>
      </c>
      <c r="L1130" s="302">
        <v>2014</v>
      </c>
      <c r="M1130" s="302" t="s">
        <v>7672</v>
      </c>
      <c r="N1130" s="300" t="s">
        <v>994</v>
      </c>
      <c r="O1130" s="302" t="s">
        <v>7696</v>
      </c>
      <c r="P1130" s="302" t="s">
        <v>5794</v>
      </c>
      <c r="Q1130" s="530">
        <v>1.0999999999999999E-2</v>
      </c>
      <c r="R1130" s="303">
        <v>8</v>
      </c>
      <c r="S1130" s="302" t="s">
        <v>7542</v>
      </c>
      <c r="T1130" s="302" t="s">
        <v>7743</v>
      </c>
    </row>
    <row r="1131" spans="1:20" s="365" customFormat="1" ht="38.25">
      <c r="A1131" s="302" t="s">
        <v>4760</v>
      </c>
      <c r="B1131" s="302" t="s">
        <v>994</v>
      </c>
      <c r="C1131" s="354">
        <v>1127</v>
      </c>
      <c r="D1131" s="302">
        <v>3000514</v>
      </c>
      <c r="E1131" s="302" t="s">
        <v>4918</v>
      </c>
      <c r="F1131" s="528">
        <v>41628</v>
      </c>
      <c r="G1131" s="302" t="s">
        <v>1077</v>
      </c>
      <c r="H1131" s="529">
        <v>18.03</v>
      </c>
      <c r="I1131" s="529">
        <v>21.275400000000001</v>
      </c>
      <c r="J1131" s="320">
        <v>2014</v>
      </c>
      <c r="K1131" s="302" t="s">
        <v>7671</v>
      </c>
      <c r="L1131" s="302">
        <v>2014</v>
      </c>
      <c r="M1131" s="302" t="s">
        <v>7672</v>
      </c>
      <c r="N1131" s="300" t="s">
        <v>994</v>
      </c>
      <c r="O1131" s="302" t="s">
        <v>7694</v>
      </c>
      <c r="P1131" s="302" t="s">
        <v>5794</v>
      </c>
      <c r="Q1131" s="530">
        <v>0.94599999999999995</v>
      </c>
      <c r="R1131" s="303">
        <v>8</v>
      </c>
      <c r="S1131" s="302" t="s">
        <v>7542</v>
      </c>
      <c r="T1131" s="302" t="s">
        <v>7744</v>
      </c>
    </row>
    <row r="1132" spans="1:20" s="365" customFormat="1" ht="38.25">
      <c r="A1132" s="302" t="s">
        <v>4760</v>
      </c>
      <c r="B1132" s="302" t="s">
        <v>994</v>
      </c>
      <c r="C1132" s="354">
        <v>1128</v>
      </c>
      <c r="D1132" s="302">
        <v>3000515</v>
      </c>
      <c r="E1132" s="302" t="s">
        <v>4918</v>
      </c>
      <c r="F1132" s="528">
        <v>41628</v>
      </c>
      <c r="G1132" s="302" t="s">
        <v>1077</v>
      </c>
      <c r="H1132" s="529">
        <v>28.1</v>
      </c>
      <c r="I1132" s="529">
        <v>33.158000000000001</v>
      </c>
      <c r="J1132" s="320">
        <v>2014</v>
      </c>
      <c r="K1132" s="302" t="s">
        <v>7671</v>
      </c>
      <c r="L1132" s="302">
        <v>2014</v>
      </c>
      <c r="M1132" s="302" t="s">
        <v>7672</v>
      </c>
      <c r="N1132" s="300" t="s">
        <v>994</v>
      </c>
      <c r="O1132" s="302" t="s">
        <v>7706</v>
      </c>
      <c r="P1132" s="302" t="s">
        <v>5794</v>
      </c>
      <c r="Q1132" s="530">
        <v>0.94599999999999995</v>
      </c>
      <c r="R1132" s="303">
        <v>8</v>
      </c>
      <c r="S1132" s="302" t="s">
        <v>7542</v>
      </c>
      <c r="T1132" s="302" t="s">
        <v>7744</v>
      </c>
    </row>
    <row r="1133" spans="1:20" s="365" customFormat="1" ht="38.25">
      <c r="A1133" s="302" t="s">
        <v>4760</v>
      </c>
      <c r="B1133" s="302" t="s">
        <v>994</v>
      </c>
      <c r="C1133" s="354">
        <v>1129</v>
      </c>
      <c r="D1133" s="302">
        <v>3000553</v>
      </c>
      <c r="E1133" s="302" t="s">
        <v>4918</v>
      </c>
      <c r="F1133" s="528">
        <v>41628</v>
      </c>
      <c r="G1133" s="302" t="s">
        <v>1077</v>
      </c>
      <c r="H1133" s="529">
        <v>34.950000000000003</v>
      </c>
      <c r="I1133" s="529">
        <v>41.241</v>
      </c>
      <c r="J1133" s="320">
        <v>2014</v>
      </c>
      <c r="K1133" s="302" t="s">
        <v>7671</v>
      </c>
      <c r="L1133" s="302">
        <v>2014</v>
      </c>
      <c r="M1133" s="302" t="s">
        <v>7672</v>
      </c>
      <c r="N1133" s="300" t="s">
        <v>994</v>
      </c>
      <c r="O1133" s="302" t="s">
        <v>7696</v>
      </c>
      <c r="P1133" s="302" t="s">
        <v>5794</v>
      </c>
      <c r="Q1133" s="530">
        <v>0.24</v>
      </c>
      <c r="R1133" s="303">
        <v>8</v>
      </c>
      <c r="S1133" s="302" t="s">
        <v>7542</v>
      </c>
      <c r="T1133" s="302" t="s">
        <v>7745</v>
      </c>
    </row>
    <row r="1134" spans="1:20" s="365" customFormat="1" ht="38.25">
      <c r="A1134" s="302" t="s">
        <v>4760</v>
      </c>
      <c r="B1134" s="302" t="s">
        <v>994</v>
      </c>
      <c r="C1134" s="354">
        <v>1130</v>
      </c>
      <c r="D1134" s="302">
        <v>3000518</v>
      </c>
      <c r="E1134" s="302" t="s">
        <v>4918</v>
      </c>
      <c r="F1134" s="528">
        <v>41628</v>
      </c>
      <c r="G1134" s="302" t="s">
        <v>1077</v>
      </c>
      <c r="H1134" s="529">
        <v>11.2</v>
      </c>
      <c r="I1134" s="529">
        <v>13.215999999999999</v>
      </c>
      <c r="J1134" s="320">
        <v>2014</v>
      </c>
      <c r="K1134" s="302" t="s">
        <v>7671</v>
      </c>
      <c r="L1134" s="302">
        <v>2014</v>
      </c>
      <c r="M1134" s="302" t="s">
        <v>7672</v>
      </c>
      <c r="N1134" s="300" t="s">
        <v>994</v>
      </c>
      <c r="O1134" s="302" t="s">
        <v>7729</v>
      </c>
      <c r="P1134" s="302" t="s">
        <v>5794</v>
      </c>
      <c r="Q1134" s="530" t="s">
        <v>790</v>
      </c>
      <c r="R1134" s="303">
        <v>8</v>
      </c>
      <c r="S1134" s="302" t="s">
        <v>7542</v>
      </c>
      <c r="T1134" s="302" t="s">
        <v>7746</v>
      </c>
    </row>
    <row r="1135" spans="1:20" s="365" customFormat="1" ht="38.25">
      <c r="A1135" s="302" t="s">
        <v>4760</v>
      </c>
      <c r="B1135" s="302" t="s">
        <v>994</v>
      </c>
      <c r="C1135" s="354">
        <v>1131</v>
      </c>
      <c r="D1135" s="302">
        <v>3000553</v>
      </c>
      <c r="E1135" s="302" t="s">
        <v>4918</v>
      </c>
      <c r="F1135" s="528">
        <v>41628</v>
      </c>
      <c r="G1135" s="302" t="s">
        <v>1077</v>
      </c>
      <c r="H1135" s="529">
        <v>6.74</v>
      </c>
      <c r="I1135" s="529">
        <v>7.9531999999999998</v>
      </c>
      <c r="J1135" s="320">
        <v>2014</v>
      </c>
      <c r="K1135" s="302" t="s">
        <v>7671</v>
      </c>
      <c r="L1135" s="302">
        <v>2014</v>
      </c>
      <c r="M1135" s="302" t="s">
        <v>7672</v>
      </c>
      <c r="N1135" s="300" t="s">
        <v>994</v>
      </c>
      <c r="O1135" s="302" t="s">
        <v>7696</v>
      </c>
      <c r="P1135" s="302" t="s">
        <v>5794</v>
      </c>
      <c r="Q1135" s="530">
        <v>2.1999999999999999E-2</v>
      </c>
      <c r="R1135" s="303">
        <v>8</v>
      </c>
      <c r="S1135" s="302" t="s">
        <v>7542</v>
      </c>
      <c r="T1135" s="302" t="s">
        <v>7747</v>
      </c>
    </row>
    <row r="1136" spans="1:20" s="365" customFormat="1" ht="38.25">
      <c r="A1136" s="302" t="s">
        <v>4760</v>
      </c>
      <c r="B1136" s="302" t="s">
        <v>994</v>
      </c>
      <c r="C1136" s="354">
        <v>1132</v>
      </c>
      <c r="D1136" s="302">
        <v>3000514</v>
      </c>
      <c r="E1136" s="302" t="s">
        <v>4918</v>
      </c>
      <c r="F1136" s="528">
        <v>41628</v>
      </c>
      <c r="G1136" s="302" t="s">
        <v>1077</v>
      </c>
      <c r="H1136" s="529">
        <v>4.2699999999999996</v>
      </c>
      <c r="I1136" s="529">
        <v>5.0385999999999989</v>
      </c>
      <c r="J1136" s="320">
        <v>2014</v>
      </c>
      <c r="K1136" s="302" t="s">
        <v>7671</v>
      </c>
      <c r="L1136" s="302">
        <v>2014</v>
      </c>
      <c r="M1136" s="302" t="s">
        <v>7672</v>
      </c>
      <c r="N1136" s="300" t="s">
        <v>994</v>
      </c>
      <c r="O1136" s="302" t="s">
        <v>7694</v>
      </c>
      <c r="P1136" s="302" t="s">
        <v>5794</v>
      </c>
      <c r="Q1136" s="530">
        <v>0.106</v>
      </c>
      <c r="R1136" s="303">
        <v>8</v>
      </c>
      <c r="S1136" s="302" t="s">
        <v>7542</v>
      </c>
      <c r="T1136" s="302" t="s">
        <v>7748</v>
      </c>
    </row>
    <row r="1137" spans="1:20" s="365" customFormat="1" ht="38.25">
      <c r="A1137" s="302" t="s">
        <v>4760</v>
      </c>
      <c r="B1137" s="302" t="s">
        <v>994</v>
      </c>
      <c r="C1137" s="354">
        <v>1133</v>
      </c>
      <c r="D1137" s="302">
        <v>3000515</v>
      </c>
      <c r="E1137" s="302" t="s">
        <v>4918</v>
      </c>
      <c r="F1137" s="528">
        <v>41628</v>
      </c>
      <c r="G1137" s="302" t="s">
        <v>1077</v>
      </c>
      <c r="H1137" s="529">
        <v>4.51</v>
      </c>
      <c r="I1137" s="529">
        <v>5.3217999999999996</v>
      </c>
      <c r="J1137" s="320">
        <v>2014</v>
      </c>
      <c r="K1137" s="302" t="s">
        <v>7671</v>
      </c>
      <c r="L1137" s="302">
        <v>2014</v>
      </c>
      <c r="M1137" s="302" t="s">
        <v>7672</v>
      </c>
      <c r="N1137" s="300" t="s">
        <v>994</v>
      </c>
      <c r="O1137" s="302" t="s">
        <v>7706</v>
      </c>
      <c r="P1137" s="302" t="s">
        <v>5794</v>
      </c>
      <c r="Q1137" s="530">
        <v>0.106</v>
      </c>
      <c r="R1137" s="303">
        <v>8</v>
      </c>
      <c r="S1137" s="302" t="s">
        <v>7542</v>
      </c>
      <c r="T1137" s="302" t="s">
        <v>7748</v>
      </c>
    </row>
    <row r="1138" spans="1:20" s="365" customFormat="1" ht="38.25">
      <c r="A1138" s="302" t="s">
        <v>4760</v>
      </c>
      <c r="B1138" s="302" t="s">
        <v>994</v>
      </c>
      <c r="C1138" s="354">
        <v>1134</v>
      </c>
      <c r="D1138" s="302">
        <v>3000553</v>
      </c>
      <c r="E1138" s="302" t="s">
        <v>4918</v>
      </c>
      <c r="F1138" s="528">
        <v>41628</v>
      </c>
      <c r="G1138" s="302" t="s">
        <v>1077</v>
      </c>
      <c r="H1138" s="529">
        <v>6.43</v>
      </c>
      <c r="I1138" s="529">
        <v>7.5873999999999997</v>
      </c>
      <c r="J1138" s="320">
        <v>2014</v>
      </c>
      <c r="K1138" s="302" t="s">
        <v>7671</v>
      </c>
      <c r="L1138" s="302">
        <v>2014</v>
      </c>
      <c r="M1138" s="302" t="s">
        <v>7672</v>
      </c>
      <c r="N1138" s="300" t="s">
        <v>994</v>
      </c>
      <c r="O1138" s="302" t="s">
        <v>7696</v>
      </c>
      <c r="P1138" s="302" t="s">
        <v>5794</v>
      </c>
      <c r="Q1138" s="530">
        <v>1.2E-2</v>
      </c>
      <c r="R1138" s="303">
        <v>8</v>
      </c>
      <c r="S1138" s="302" t="s">
        <v>7542</v>
      </c>
      <c r="T1138" s="302" t="s">
        <v>7748</v>
      </c>
    </row>
    <row r="1139" spans="1:20" s="365" customFormat="1" ht="38.25">
      <c r="A1139" s="302" t="s">
        <v>4760</v>
      </c>
      <c r="B1139" s="302" t="s">
        <v>994</v>
      </c>
      <c r="C1139" s="354">
        <v>1135</v>
      </c>
      <c r="D1139" s="302">
        <v>3000553</v>
      </c>
      <c r="E1139" s="302" t="s">
        <v>4918</v>
      </c>
      <c r="F1139" s="528">
        <v>41628</v>
      </c>
      <c r="G1139" s="302" t="s">
        <v>1077</v>
      </c>
      <c r="H1139" s="529">
        <v>0.9</v>
      </c>
      <c r="I1139" s="529">
        <v>1.0620000000000001</v>
      </c>
      <c r="J1139" s="320">
        <v>2014</v>
      </c>
      <c r="K1139" s="302" t="s">
        <v>7671</v>
      </c>
      <c r="L1139" s="302">
        <v>2014</v>
      </c>
      <c r="M1139" s="302" t="s">
        <v>7672</v>
      </c>
      <c r="N1139" s="300" t="s">
        <v>994</v>
      </c>
      <c r="O1139" s="302" t="s">
        <v>7696</v>
      </c>
      <c r="P1139" s="302" t="s">
        <v>5794</v>
      </c>
      <c r="Q1139" s="530">
        <v>5.0000000000000001E-3</v>
      </c>
      <c r="R1139" s="303">
        <v>8</v>
      </c>
      <c r="S1139" s="302" t="s">
        <v>7542</v>
      </c>
      <c r="T1139" s="302" t="s">
        <v>7749</v>
      </c>
    </row>
    <row r="1140" spans="1:20" s="365" customFormat="1" ht="38.25">
      <c r="A1140" s="302" t="s">
        <v>4760</v>
      </c>
      <c r="B1140" s="302" t="s">
        <v>994</v>
      </c>
      <c r="C1140" s="354">
        <v>1136</v>
      </c>
      <c r="D1140" s="302">
        <v>3000123</v>
      </c>
      <c r="E1140" s="302" t="s">
        <v>4998</v>
      </c>
      <c r="F1140" s="528">
        <v>41628</v>
      </c>
      <c r="G1140" s="302" t="s">
        <v>1077</v>
      </c>
      <c r="H1140" s="529">
        <v>21082.639999999999</v>
      </c>
      <c r="I1140" s="529">
        <v>21082.639999999999</v>
      </c>
      <c r="J1140" s="320">
        <v>2014</v>
      </c>
      <c r="K1140" s="302" t="s">
        <v>7671</v>
      </c>
      <c r="L1140" s="302">
        <v>2014</v>
      </c>
      <c r="M1140" s="302" t="s">
        <v>7672</v>
      </c>
      <c r="N1140" s="300" t="s">
        <v>994</v>
      </c>
      <c r="O1140" s="302" t="s">
        <v>7750</v>
      </c>
      <c r="P1140" s="302" t="s">
        <v>308</v>
      </c>
      <c r="Q1140" s="530">
        <v>309.32</v>
      </c>
      <c r="R1140" s="303">
        <v>8</v>
      </c>
      <c r="S1140" s="302" t="s">
        <v>7542</v>
      </c>
      <c r="T1140" s="302" t="s">
        <v>5816</v>
      </c>
    </row>
    <row r="1141" spans="1:20" s="365" customFormat="1" ht="38.25">
      <c r="A1141" s="302" t="s">
        <v>4760</v>
      </c>
      <c r="B1141" s="302" t="s">
        <v>994</v>
      </c>
      <c r="C1141" s="354">
        <v>1137</v>
      </c>
      <c r="D1141" s="302">
        <v>3000113</v>
      </c>
      <c r="E1141" s="302" t="s">
        <v>4998</v>
      </c>
      <c r="F1141" s="528">
        <v>41628</v>
      </c>
      <c r="G1141" s="302" t="s">
        <v>1077</v>
      </c>
      <c r="H1141" s="529">
        <v>129.45504</v>
      </c>
      <c r="I1141" s="529">
        <v>152.75694719999998</v>
      </c>
      <c r="J1141" s="320">
        <v>2014</v>
      </c>
      <c r="K1141" s="302" t="s">
        <v>7671</v>
      </c>
      <c r="L1141" s="302">
        <v>2014</v>
      </c>
      <c r="M1141" s="302" t="s">
        <v>7672</v>
      </c>
      <c r="N1141" s="300" t="s">
        <v>994</v>
      </c>
      <c r="O1141" s="302" t="s">
        <v>7751</v>
      </c>
      <c r="P1141" s="302" t="s">
        <v>7668</v>
      </c>
      <c r="Q1141" s="302">
        <v>45</v>
      </c>
      <c r="R1141" s="303">
        <v>8</v>
      </c>
      <c r="S1141" s="302" t="s">
        <v>7542</v>
      </c>
      <c r="T1141" s="302" t="s">
        <v>7752</v>
      </c>
    </row>
    <row r="1142" spans="1:20" s="365" customFormat="1" ht="38.25">
      <c r="A1142" s="302" t="s">
        <v>4760</v>
      </c>
      <c r="B1142" s="302" t="s">
        <v>994</v>
      </c>
      <c r="C1142" s="354">
        <v>1138</v>
      </c>
      <c r="D1142" s="302">
        <v>3000113</v>
      </c>
      <c r="E1142" s="302" t="s">
        <v>4998</v>
      </c>
      <c r="F1142" s="528">
        <v>41628</v>
      </c>
      <c r="G1142" s="302" t="s">
        <v>1077</v>
      </c>
      <c r="H1142" s="529">
        <v>84.967519999999993</v>
      </c>
      <c r="I1142" s="529">
        <v>100.26167359999998</v>
      </c>
      <c r="J1142" s="320">
        <v>2014</v>
      </c>
      <c r="K1142" s="302" t="s">
        <v>7671</v>
      </c>
      <c r="L1142" s="302">
        <v>2014</v>
      </c>
      <c r="M1142" s="302" t="s">
        <v>7672</v>
      </c>
      <c r="N1142" s="300" t="s">
        <v>994</v>
      </c>
      <c r="O1142" s="302" t="s">
        <v>7751</v>
      </c>
      <c r="P1142" s="302" t="s">
        <v>7668</v>
      </c>
      <c r="Q1142" s="302">
        <v>29</v>
      </c>
      <c r="R1142" s="303">
        <v>8</v>
      </c>
      <c r="S1142" s="302" t="s">
        <v>7542</v>
      </c>
      <c r="T1142" s="302" t="s">
        <v>7753</v>
      </c>
    </row>
    <row r="1143" spans="1:20" s="365" customFormat="1" ht="38.25">
      <c r="A1143" s="302" t="s">
        <v>4760</v>
      </c>
      <c r="B1143" s="302" t="s">
        <v>994</v>
      </c>
      <c r="C1143" s="354">
        <v>1139</v>
      </c>
      <c r="D1143" s="302">
        <v>3000113</v>
      </c>
      <c r="E1143" s="302" t="s">
        <v>4998</v>
      </c>
      <c r="F1143" s="528">
        <v>41628</v>
      </c>
      <c r="G1143" s="302" t="s">
        <v>1077</v>
      </c>
      <c r="H1143" s="529">
        <v>1522.8779999999999</v>
      </c>
      <c r="I1143" s="529">
        <v>1796.9960399999998</v>
      </c>
      <c r="J1143" s="320">
        <v>2014</v>
      </c>
      <c r="K1143" s="302" t="s">
        <v>7671</v>
      </c>
      <c r="L1143" s="302">
        <v>2014</v>
      </c>
      <c r="M1143" s="302" t="s">
        <v>7672</v>
      </c>
      <c r="N1143" s="300" t="s">
        <v>994</v>
      </c>
      <c r="O1143" s="302" t="s">
        <v>7751</v>
      </c>
      <c r="P1143" s="302" t="s">
        <v>7668</v>
      </c>
      <c r="Q1143" s="302">
        <v>755</v>
      </c>
      <c r="R1143" s="303">
        <v>8</v>
      </c>
      <c r="S1143" s="302" t="s">
        <v>7542</v>
      </c>
      <c r="T1143" s="302" t="s">
        <v>7754</v>
      </c>
    </row>
    <row r="1144" spans="1:20" s="365" customFormat="1" ht="38.25">
      <c r="A1144" s="302" t="s">
        <v>4760</v>
      </c>
      <c r="B1144" s="302" t="s">
        <v>994</v>
      </c>
      <c r="C1144" s="354">
        <v>1140</v>
      </c>
      <c r="D1144" s="302">
        <v>3000113</v>
      </c>
      <c r="E1144" s="302" t="s">
        <v>4998</v>
      </c>
      <c r="F1144" s="528">
        <v>41628</v>
      </c>
      <c r="G1144" s="302" t="s">
        <v>1077</v>
      </c>
      <c r="H1144" s="529">
        <v>73.764679999999998</v>
      </c>
      <c r="I1144" s="529">
        <v>87.042322399999989</v>
      </c>
      <c r="J1144" s="320">
        <v>2014</v>
      </c>
      <c r="K1144" s="302" t="s">
        <v>7671</v>
      </c>
      <c r="L1144" s="302">
        <v>2014</v>
      </c>
      <c r="M1144" s="302" t="s">
        <v>7672</v>
      </c>
      <c r="N1144" s="300" t="s">
        <v>994</v>
      </c>
      <c r="O1144" s="302" t="s">
        <v>7751</v>
      </c>
      <c r="P1144" s="302" t="s">
        <v>7668</v>
      </c>
      <c r="Q1144" s="302">
        <v>62</v>
      </c>
      <c r="R1144" s="303">
        <v>8</v>
      </c>
      <c r="S1144" s="302" t="s">
        <v>7542</v>
      </c>
      <c r="T1144" s="302" t="s">
        <v>7755</v>
      </c>
    </row>
    <row r="1145" spans="1:20" s="365" customFormat="1" ht="38.25">
      <c r="A1145" s="302" t="s">
        <v>4760</v>
      </c>
      <c r="B1145" s="302" t="s">
        <v>994</v>
      </c>
      <c r="C1145" s="354">
        <v>1141</v>
      </c>
      <c r="D1145" s="302">
        <v>3000113</v>
      </c>
      <c r="E1145" s="302" t="s">
        <v>4998</v>
      </c>
      <c r="F1145" s="528">
        <v>41628</v>
      </c>
      <c r="G1145" s="302" t="s">
        <v>1077</v>
      </c>
      <c r="H1145" s="529">
        <v>336.63168000000002</v>
      </c>
      <c r="I1145" s="529">
        <v>397.2253824</v>
      </c>
      <c r="J1145" s="320">
        <v>2014</v>
      </c>
      <c r="K1145" s="302" t="s">
        <v>7671</v>
      </c>
      <c r="L1145" s="302">
        <v>2014</v>
      </c>
      <c r="M1145" s="302" t="s">
        <v>7672</v>
      </c>
      <c r="N1145" s="300" t="s">
        <v>994</v>
      </c>
      <c r="O1145" s="302" t="s">
        <v>7751</v>
      </c>
      <c r="P1145" s="302" t="s">
        <v>7668</v>
      </c>
      <c r="Q1145" s="302">
        <v>38</v>
      </c>
      <c r="R1145" s="303">
        <v>8</v>
      </c>
      <c r="S1145" s="302" t="s">
        <v>7542</v>
      </c>
      <c r="T1145" s="302" t="s">
        <v>7756</v>
      </c>
    </row>
    <row r="1146" spans="1:20" s="365" customFormat="1" ht="38.25">
      <c r="A1146" s="302" t="s">
        <v>4760</v>
      </c>
      <c r="B1146" s="302" t="s">
        <v>994</v>
      </c>
      <c r="C1146" s="354">
        <v>1142</v>
      </c>
      <c r="D1146" s="302">
        <v>3000113</v>
      </c>
      <c r="E1146" s="302" t="s">
        <v>4998</v>
      </c>
      <c r="F1146" s="528">
        <v>41628</v>
      </c>
      <c r="G1146" s="302" t="s">
        <v>1077</v>
      </c>
      <c r="H1146" s="529">
        <v>5199.3523999999998</v>
      </c>
      <c r="I1146" s="529">
        <v>6135.2358319999994</v>
      </c>
      <c r="J1146" s="320">
        <v>2014</v>
      </c>
      <c r="K1146" s="302" t="s">
        <v>7671</v>
      </c>
      <c r="L1146" s="302">
        <v>2014</v>
      </c>
      <c r="M1146" s="302" t="s">
        <v>7672</v>
      </c>
      <c r="N1146" s="300" t="s">
        <v>994</v>
      </c>
      <c r="O1146" s="302" t="s">
        <v>7751</v>
      </c>
      <c r="P1146" s="302" t="s">
        <v>7668</v>
      </c>
      <c r="Q1146" s="302">
        <v>1793</v>
      </c>
      <c r="R1146" s="303">
        <v>8</v>
      </c>
      <c r="S1146" s="302" t="s">
        <v>7542</v>
      </c>
      <c r="T1146" s="302" t="s">
        <v>7757</v>
      </c>
    </row>
    <row r="1147" spans="1:20" s="365" customFormat="1" ht="38.25">
      <c r="A1147" s="302" t="s">
        <v>4760</v>
      </c>
      <c r="B1147" s="302" t="s">
        <v>994</v>
      </c>
      <c r="C1147" s="354">
        <v>1143</v>
      </c>
      <c r="D1147" s="302">
        <v>3000113</v>
      </c>
      <c r="E1147" s="302" t="s">
        <v>4998</v>
      </c>
      <c r="F1147" s="528">
        <v>41628</v>
      </c>
      <c r="G1147" s="302" t="s">
        <v>1077</v>
      </c>
      <c r="H1147" s="529">
        <v>302.39999999999998</v>
      </c>
      <c r="I1147" s="529">
        <v>356.83199999999994</v>
      </c>
      <c r="J1147" s="320">
        <v>2014</v>
      </c>
      <c r="K1147" s="302" t="s">
        <v>7671</v>
      </c>
      <c r="L1147" s="302">
        <v>2014</v>
      </c>
      <c r="M1147" s="302" t="s">
        <v>7672</v>
      </c>
      <c r="N1147" s="300" t="s">
        <v>994</v>
      </c>
      <c r="O1147" s="302" t="s">
        <v>7751</v>
      </c>
      <c r="P1147" s="302" t="s">
        <v>7668</v>
      </c>
      <c r="Q1147" s="302">
        <v>413</v>
      </c>
      <c r="R1147" s="303">
        <v>8</v>
      </c>
      <c r="S1147" s="302" t="s">
        <v>7542</v>
      </c>
      <c r="T1147" s="302" t="s">
        <v>7758</v>
      </c>
    </row>
    <row r="1148" spans="1:20" s="365" customFormat="1" ht="38.25">
      <c r="A1148" s="302" t="s">
        <v>4760</v>
      </c>
      <c r="B1148" s="302" t="s">
        <v>994</v>
      </c>
      <c r="C1148" s="354">
        <v>1144</v>
      </c>
      <c r="D1148" s="302">
        <v>3000563</v>
      </c>
      <c r="E1148" s="302" t="s">
        <v>4989</v>
      </c>
      <c r="F1148" s="528">
        <v>41628</v>
      </c>
      <c r="G1148" s="302" t="s">
        <v>1077</v>
      </c>
      <c r="H1148" s="529">
        <v>1494205.5698126075</v>
      </c>
      <c r="I1148" s="529">
        <v>1763162.5723788769</v>
      </c>
      <c r="J1148" s="320">
        <v>2014</v>
      </c>
      <c r="K1148" s="302" t="s">
        <v>7671</v>
      </c>
      <c r="L1148" s="302">
        <v>2014</v>
      </c>
      <c r="M1148" s="302" t="s">
        <v>7672</v>
      </c>
      <c r="N1148" s="300" t="s">
        <v>994</v>
      </c>
      <c r="O1148" s="302" t="s">
        <v>7759</v>
      </c>
      <c r="P1148" s="302" t="s">
        <v>5820</v>
      </c>
      <c r="Q1148" s="302" t="s">
        <v>7760</v>
      </c>
      <c r="R1148" s="303">
        <v>8</v>
      </c>
      <c r="S1148" s="302" t="s">
        <v>7542</v>
      </c>
      <c r="T1148" s="302" t="s">
        <v>5510</v>
      </c>
    </row>
    <row r="1149" spans="1:20" s="365" customFormat="1" ht="51">
      <c r="A1149" s="302" t="s">
        <v>4760</v>
      </c>
      <c r="B1149" s="302" t="s">
        <v>994</v>
      </c>
      <c r="C1149" s="354">
        <v>1145</v>
      </c>
      <c r="D1149" s="302">
        <v>3000431</v>
      </c>
      <c r="E1149" s="302" t="s">
        <v>5521</v>
      </c>
      <c r="F1149" s="528">
        <v>41628</v>
      </c>
      <c r="G1149" s="302" t="s">
        <v>1077</v>
      </c>
      <c r="H1149" s="529">
        <v>91736.004660074701</v>
      </c>
      <c r="I1149" s="529">
        <v>108248.485498888</v>
      </c>
      <c r="J1149" s="320">
        <v>2014</v>
      </c>
      <c r="K1149" s="302" t="s">
        <v>7671</v>
      </c>
      <c r="L1149" s="302">
        <v>2014</v>
      </c>
      <c r="M1149" s="302" t="s">
        <v>7672</v>
      </c>
      <c r="N1149" s="300" t="s">
        <v>994</v>
      </c>
      <c r="O1149" s="302" t="s">
        <v>7761</v>
      </c>
      <c r="P1149" s="302" t="s">
        <v>5823</v>
      </c>
      <c r="Q1149" s="302">
        <v>395192.36919</v>
      </c>
      <c r="R1149" s="303">
        <v>8</v>
      </c>
      <c r="S1149" s="302" t="s">
        <v>7542</v>
      </c>
      <c r="T1149" s="302" t="s">
        <v>7762</v>
      </c>
    </row>
    <row r="1150" spans="1:20" s="365" customFormat="1" ht="51">
      <c r="A1150" s="302" t="s">
        <v>4760</v>
      </c>
      <c r="B1150" s="302" t="s">
        <v>994</v>
      </c>
      <c r="C1150" s="354">
        <v>1146</v>
      </c>
      <c r="D1150" s="302">
        <v>3000429</v>
      </c>
      <c r="E1150" s="302" t="s">
        <v>5521</v>
      </c>
      <c r="F1150" s="528">
        <v>41628</v>
      </c>
      <c r="G1150" s="302" t="s">
        <v>1077</v>
      </c>
      <c r="H1150" s="529">
        <v>495858.03158493998</v>
      </c>
      <c r="I1150" s="529">
        <v>585112.47727022902</v>
      </c>
      <c r="J1150" s="320">
        <v>2014</v>
      </c>
      <c r="K1150" s="302" t="s">
        <v>7671</v>
      </c>
      <c r="L1150" s="302">
        <v>2014</v>
      </c>
      <c r="M1150" s="302" t="s">
        <v>7672</v>
      </c>
      <c r="N1150" s="300" t="s">
        <v>994</v>
      </c>
      <c r="O1150" s="302" t="s">
        <v>7763</v>
      </c>
      <c r="P1150" s="302" t="s">
        <v>5823</v>
      </c>
      <c r="Q1150" s="302">
        <v>762928.93434000004</v>
      </c>
      <c r="R1150" s="303">
        <v>8</v>
      </c>
      <c r="S1150" s="302" t="s">
        <v>7542</v>
      </c>
      <c r="T1150" s="302" t="s">
        <v>7764</v>
      </c>
    </row>
    <row r="1151" spans="1:20" s="365" customFormat="1" ht="51">
      <c r="A1151" s="302" t="s">
        <v>4760</v>
      </c>
      <c r="B1151" s="302" t="s">
        <v>994</v>
      </c>
      <c r="C1151" s="354">
        <v>1147</v>
      </c>
      <c r="D1151" s="302">
        <v>3000429</v>
      </c>
      <c r="E1151" s="302" t="s">
        <v>5521</v>
      </c>
      <c r="F1151" s="528">
        <v>41628</v>
      </c>
      <c r="G1151" s="302" t="s">
        <v>1077</v>
      </c>
      <c r="H1151" s="529">
        <v>1137052.6642273399</v>
      </c>
      <c r="I1151" s="529">
        <v>1341722.1437882599</v>
      </c>
      <c r="J1151" s="320">
        <v>2014</v>
      </c>
      <c r="K1151" s="302" t="s">
        <v>7671</v>
      </c>
      <c r="L1151" s="302">
        <v>2014</v>
      </c>
      <c r="M1151" s="302" t="s">
        <v>7672</v>
      </c>
      <c r="N1151" s="300" t="s">
        <v>994</v>
      </c>
      <c r="O1151" s="302" t="s">
        <v>7763</v>
      </c>
      <c r="P1151" s="302" t="s">
        <v>5823</v>
      </c>
      <c r="Q1151" s="302">
        <v>1120491.7954899999</v>
      </c>
      <c r="R1151" s="303">
        <v>8</v>
      </c>
      <c r="S1151" s="302" t="s">
        <v>7542</v>
      </c>
      <c r="T1151" s="302" t="s">
        <v>7765</v>
      </c>
    </row>
    <row r="1152" spans="1:20" s="365" customFormat="1" ht="51">
      <c r="A1152" s="302" t="s">
        <v>4760</v>
      </c>
      <c r="B1152" s="302" t="s">
        <v>994</v>
      </c>
      <c r="C1152" s="354">
        <v>1148</v>
      </c>
      <c r="D1152" s="302">
        <v>3000429</v>
      </c>
      <c r="E1152" s="302" t="s">
        <v>5521</v>
      </c>
      <c r="F1152" s="528">
        <v>41628</v>
      </c>
      <c r="G1152" s="302" t="s">
        <v>1077</v>
      </c>
      <c r="H1152" s="529">
        <v>47617.999172901902</v>
      </c>
      <c r="I1152" s="529">
        <v>56189.239024024202</v>
      </c>
      <c r="J1152" s="320">
        <v>2014</v>
      </c>
      <c r="K1152" s="302" t="s">
        <v>7671</v>
      </c>
      <c r="L1152" s="302">
        <v>2014</v>
      </c>
      <c r="M1152" s="302" t="s">
        <v>7672</v>
      </c>
      <c r="N1152" s="300" t="s">
        <v>994</v>
      </c>
      <c r="O1152" s="302" t="s">
        <v>7763</v>
      </c>
      <c r="P1152" s="302" t="s">
        <v>5823</v>
      </c>
      <c r="Q1152" s="302">
        <v>59040.58023</v>
      </c>
      <c r="R1152" s="303">
        <v>8</v>
      </c>
      <c r="S1152" s="302" t="s">
        <v>7542</v>
      </c>
      <c r="T1152" s="302" t="s">
        <v>7766</v>
      </c>
    </row>
    <row r="1153" spans="1:20" s="365" customFormat="1" ht="51">
      <c r="A1153" s="302" t="s">
        <v>4760</v>
      </c>
      <c r="B1153" s="302" t="s">
        <v>994</v>
      </c>
      <c r="C1153" s="354">
        <v>1149</v>
      </c>
      <c r="D1153" s="302">
        <v>3000429</v>
      </c>
      <c r="E1153" s="302" t="s">
        <v>5521</v>
      </c>
      <c r="F1153" s="528">
        <v>41628</v>
      </c>
      <c r="G1153" s="302" t="s">
        <v>1077</v>
      </c>
      <c r="H1153" s="529">
        <v>18135.446428031999</v>
      </c>
      <c r="I1153" s="529">
        <v>21399.826785077799</v>
      </c>
      <c r="J1153" s="320">
        <v>2014</v>
      </c>
      <c r="K1153" s="302" t="s">
        <v>7671</v>
      </c>
      <c r="L1153" s="302">
        <v>2014</v>
      </c>
      <c r="M1153" s="302" t="s">
        <v>7672</v>
      </c>
      <c r="N1153" s="300" t="s">
        <v>994</v>
      </c>
      <c r="O1153" s="302" t="s">
        <v>7763</v>
      </c>
      <c r="P1153" s="302" t="s">
        <v>5823</v>
      </c>
      <c r="Q1153" s="302">
        <v>88569.283200000005</v>
      </c>
      <c r="R1153" s="303">
        <v>8</v>
      </c>
      <c r="S1153" s="302" t="s">
        <v>7542</v>
      </c>
      <c r="T1153" s="302" t="s">
        <v>7767</v>
      </c>
    </row>
    <row r="1154" spans="1:20" s="365" customFormat="1" ht="51">
      <c r="A1154" s="302" t="s">
        <v>4760</v>
      </c>
      <c r="B1154" s="302" t="s">
        <v>994</v>
      </c>
      <c r="C1154" s="354">
        <v>1150</v>
      </c>
      <c r="D1154" s="302">
        <v>3000429</v>
      </c>
      <c r="E1154" s="302" t="s">
        <v>5521</v>
      </c>
      <c r="F1154" s="528">
        <v>41628</v>
      </c>
      <c r="G1154" s="302" t="s">
        <v>1077</v>
      </c>
      <c r="H1154" s="529">
        <v>2412.67894785</v>
      </c>
      <c r="I1154" s="529">
        <v>2846.9611584630002</v>
      </c>
      <c r="J1154" s="320">
        <v>2014</v>
      </c>
      <c r="K1154" s="302" t="s">
        <v>7671</v>
      </c>
      <c r="L1154" s="302">
        <v>2014</v>
      </c>
      <c r="M1154" s="302" t="s">
        <v>7672</v>
      </c>
      <c r="N1154" s="300" t="s">
        <v>994</v>
      </c>
      <c r="O1154" s="302" t="s">
        <v>7763</v>
      </c>
      <c r="P1154" s="302" t="s">
        <v>5823</v>
      </c>
      <c r="Q1154" s="302">
        <v>8493.255000000001</v>
      </c>
      <c r="R1154" s="303">
        <v>8</v>
      </c>
      <c r="S1154" s="302" t="s">
        <v>7542</v>
      </c>
      <c r="T1154" s="302" t="s">
        <v>7768</v>
      </c>
    </row>
    <row r="1155" spans="1:20" s="365" customFormat="1" ht="51">
      <c r="A1155" s="302" t="s">
        <v>4760</v>
      </c>
      <c r="B1155" s="302" t="s">
        <v>994</v>
      </c>
      <c r="C1155" s="354">
        <v>1151</v>
      </c>
      <c r="D1155" s="302">
        <v>3000429</v>
      </c>
      <c r="E1155" s="302" t="s">
        <v>5521</v>
      </c>
      <c r="F1155" s="528">
        <v>41628</v>
      </c>
      <c r="G1155" s="302" t="s">
        <v>1077</v>
      </c>
      <c r="H1155" s="529">
        <v>4585.9642696350002</v>
      </c>
      <c r="I1155" s="529">
        <v>5411.4378381693004</v>
      </c>
      <c r="J1155" s="320">
        <v>2014</v>
      </c>
      <c r="K1155" s="302" t="s">
        <v>7671</v>
      </c>
      <c r="L1155" s="302">
        <v>2014</v>
      </c>
      <c r="M1155" s="302" t="s">
        <v>7672</v>
      </c>
      <c r="N1155" s="300" t="s">
        <v>994</v>
      </c>
      <c r="O1155" s="302" t="s">
        <v>7763</v>
      </c>
      <c r="P1155" s="302" t="s">
        <v>5823</v>
      </c>
      <c r="Q1155" s="302">
        <v>37744.561889999997</v>
      </c>
      <c r="R1155" s="303">
        <v>8</v>
      </c>
      <c r="S1155" s="302" t="s">
        <v>7542</v>
      </c>
      <c r="T1155" s="302" t="s">
        <v>7769</v>
      </c>
    </row>
    <row r="1156" spans="1:20" s="365" customFormat="1" ht="51">
      <c r="A1156" s="302" t="s">
        <v>4760</v>
      </c>
      <c r="B1156" s="302" t="s">
        <v>994</v>
      </c>
      <c r="C1156" s="354">
        <v>1152</v>
      </c>
      <c r="D1156" s="302">
        <v>3000429</v>
      </c>
      <c r="E1156" s="302" t="s">
        <v>5521</v>
      </c>
      <c r="F1156" s="528">
        <v>41628</v>
      </c>
      <c r="G1156" s="302" t="s">
        <v>1077</v>
      </c>
      <c r="H1156" s="529">
        <v>3779.3818217756998</v>
      </c>
      <c r="I1156" s="529">
        <v>4459.67054969533</v>
      </c>
      <c r="J1156" s="320">
        <v>2014</v>
      </c>
      <c r="K1156" s="302" t="s">
        <v>7671</v>
      </c>
      <c r="L1156" s="302">
        <v>2014</v>
      </c>
      <c r="M1156" s="302" t="s">
        <v>7672</v>
      </c>
      <c r="N1156" s="300" t="s">
        <v>994</v>
      </c>
      <c r="O1156" s="302" t="s">
        <v>7763</v>
      </c>
      <c r="P1156" s="302" t="s">
        <v>5823</v>
      </c>
      <c r="Q1156" s="302">
        <v>17571.16473</v>
      </c>
      <c r="R1156" s="303">
        <v>8</v>
      </c>
      <c r="S1156" s="302" t="s">
        <v>7542</v>
      </c>
      <c r="T1156" s="302" t="s">
        <v>7770</v>
      </c>
    </row>
    <row r="1157" spans="1:20" s="365" customFormat="1" ht="51">
      <c r="A1157" s="302" t="s">
        <v>4760</v>
      </c>
      <c r="B1157" s="302" t="s">
        <v>994</v>
      </c>
      <c r="C1157" s="354">
        <v>1153</v>
      </c>
      <c r="D1157" s="302">
        <v>3000429</v>
      </c>
      <c r="E1157" s="302" t="s">
        <v>5521</v>
      </c>
      <c r="F1157" s="528">
        <v>41628</v>
      </c>
      <c r="G1157" s="302" t="s">
        <v>1077</v>
      </c>
      <c r="H1157" s="529">
        <v>2653.1561565935999</v>
      </c>
      <c r="I1157" s="529">
        <v>3130.7242647804501</v>
      </c>
      <c r="J1157" s="320">
        <v>2014</v>
      </c>
      <c r="K1157" s="302" t="s">
        <v>7671</v>
      </c>
      <c r="L1157" s="302">
        <v>2014</v>
      </c>
      <c r="M1157" s="302" t="s">
        <v>7672</v>
      </c>
      <c r="N1157" s="300" t="s">
        <v>994</v>
      </c>
      <c r="O1157" s="302" t="s">
        <v>7763</v>
      </c>
      <c r="P1157" s="302" t="s">
        <v>5823</v>
      </c>
      <c r="Q1157" s="302">
        <v>15369.923279999999</v>
      </c>
      <c r="R1157" s="303">
        <v>8</v>
      </c>
      <c r="S1157" s="302" t="s">
        <v>7542</v>
      </c>
      <c r="T1157" s="302" t="s">
        <v>7771</v>
      </c>
    </row>
    <row r="1158" spans="1:20" s="365" customFormat="1" ht="51">
      <c r="A1158" s="302" t="s">
        <v>4760</v>
      </c>
      <c r="B1158" s="302" t="s">
        <v>994</v>
      </c>
      <c r="C1158" s="354">
        <v>1154</v>
      </c>
      <c r="D1158" s="302">
        <v>3000429</v>
      </c>
      <c r="E1158" s="302" t="s">
        <v>5521</v>
      </c>
      <c r="F1158" s="528">
        <v>41628</v>
      </c>
      <c r="G1158" s="302" t="s">
        <v>1077</v>
      </c>
      <c r="H1158" s="529">
        <v>1808.1738749250001</v>
      </c>
      <c r="I1158" s="529">
        <v>2133.6451724115</v>
      </c>
      <c r="J1158" s="320">
        <v>2014</v>
      </c>
      <c r="K1158" s="302" t="s">
        <v>7671</v>
      </c>
      <c r="L1158" s="302">
        <v>2014</v>
      </c>
      <c r="M1158" s="302" t="s">
        <v>7672</v>
      </c>
      <c r="N1158" s="300" t="s">
        <v>994</v>
      </c>
      <c r="O1158" s="302" t="s">
        <v>7763</v>
      </c>
      <c r="P1158" s="302" t="s">
        <v>5823</v>
      </c>
      <c r="Q1158" s="302">
        <v>16978.158450000003</v>
      </c>
      <c r="R1158" s="303">
        <v>8</v>
      </c>
      <c r="S1158" s="302" t="s">
        <v>7542</v>
      </c>
      <c r="T1158" s="302" t="s">
        <v>7772</v>
      </c>
    </row>
    <row r="1159" spans="1:20" s="365" customFormat="1" ht="51">
      <c r="A1159" s="302" t="s">
        <v>4760</v>
      </c>
      <c r="B1159" s="302" t="s">
        <v>994</v>
      </c>
      <c r="C1159" s="354">
        <v>1155</v>
      </c>
      <c r="D1159" s="302">
        <v>3000429</v>
      </c>
      <c r="E1159" s="302" t="s">
        <v>5521</v>
      </c>
      <c r="F1159" s="528">
        <v>41628</v>
      </c>
      <c r="G1159" s="302" t="s">
        <v>1077</v>
      </c>
      <c r="H1159" s="529">
        <v>1059.0713189369999</v>
      </c>
      <c r="I1159" s="529">
        <v>1249.7041563456601</v>
      </c>
      <c r="J1159" s="320">
        <v>2014</v>
      </c>
      <c r="K1159" s="302" t="s">
        <v>7671</v>
      </c>
      <c r="L1159" s="302">
        <v>2014</v>
      </c>
      <c r="M1159" s="302" t="s">
        <v>7672</v>
      </c>
      <c r="N1159" s="300" t="s">
        <v>994</v>
      </c>
      <c r="O1159" s="302" t="s">
        <v>7763</v>
      </c>
      <c r="P1159" s="302" t="s">
        <v>5823</v>
      </c>
      <c r="Q1159" s="302">
        <v>13475.904299999998</v>
      </c>
      <c r="R1159" s="303">
        <v>8</v>
      </c>
      <c r="S1159" s="302" t="s">
        <v>7542</v>
      </c>
      <c r="T1159" s="302" t="s">
        <v>7773</v>
      </c>
    </row>
    <row r="1160" spans="1:20" s="365" customFormat="1" ht="51">
      <c r="A1160" s="302" t="s">
        <v>4760</v>
      </c>
      <c r="B1160" s="302" t="s">
        <v>994</v>
      </c>
      <c r="C1160" s="354">
        <v>1156</v>
      </c>
      <c r="D1160" s="302">
        <v>3000429</v>
      </c>
      <c r="E1160" s="302" t="s">
        <v>5521</v>
      </c>
      <c r="F1160" s="528">
        <v>41628</v>
      </c>
      <c r="G1160" s="302" t="s">
        <v>1077</v>
      </c>
      <c r="H1160" s="529">
        <v>14420.3857069725</v>
      </c>
      <c r="I1160" s="529">
        <v>17016.055134227499</v>
      </c>
      <c r="J1160" s="320">
        <v>2014</v>
      </c>
      <c r="K1160" s="302" t="s">
        <v>7671</v>
      </c>
      <c r="L1160" s="302">
        <v>2014</v>
      </c>
      <c r="M1160" s="302" t="s">
        <v>7672</v>
      </c>
      <c r="N1160" s="300" t="s">
        <v>994</v>
      </c>
      <c r="O1160" s="302" t="s">
        <v>7763</v>
      </c>
      <c r="P1160" s="302" t="s">
        <v>5823</v>
      </c>
      <c r="Q1160" s="302">
        <v>21355.624889999999</v>
      </c>
      <c r="R1160" s="303">
        <v>8</v>
      </c>
      <c r="S1160" s="302" t="s">
        <v>7542</v>
      </c>
      <c r="T1160" s="302" t="s">
        <v>7774</v>
      </c>
    </row>
    <row r="1161" spans="1:20" s="365" customFormat="1" ht="51">
      <c r="A1161" s="302" t="s">
        <v>4760</v>
      </c>
      <c r="B1161" s="302" t="s">
        <v>994</v>
      </c>
      <c r="C1161" s="354">
        <v>1157</v>
      </c>
      <c r="D1161" s="302">
        <v>3000429</v>
      </c>
      <c r="E1161" s="302" t="s">
        <v>5521</v>
      </c>
      <c r="F1161" s="528">
        <v>41628</v>
      </c>
      <c r="G1161" s="302" t="s">
        <v>1077</v>
      </c>
      <c r="H1161" s="529">
        <v>9561.4520853600006</v>
      </c>
      <c r="I1161" s="529">
        <v>11282.5134607248</v>
      </c>
      <c r="J1161" s="320">
        <v>2014</v>
      </c>
      <c r="K1161" s="302" t="s">
        <v>7671</v>
      </c>
      <c r="L1161" s="302">
        <v>2014</v>
      </c>
      <c r="M1161" s="302" t="s">
        <v>7672</v>
      </c>
      <c r="N1161" s="300" t="s">
        <v>994</v>
      </c>
      <c r="O1161" s="302" t="s">
        <v>7763</v>
      </c>
      <c r="P1161" s="302" t="s">
        <v>5823</v>
      </c>
      <c r="Q1161" s="302">
        <v>71290.278000000006</v>
      </c>
      <c r="R1161" s="303">
        <v>8</v>
      </c>
      <c r="S1161" s="302" t="s">
        <v>7542</v>
      </c>
      <c r="T1161" s="302" t="s">
        <v>7775</v>
      </c>
    </row>
    <row r="1162" spans="1:20" s="365" customFormat="1" ht="51">
      <c r="A1162" s="302" t="s">
        <v>4760</v>
      </c>
      <c r="B1162" s="302" t="s">
        <v>994</v>
      </c>
      <c r="C1162" s="354">
        <v>1158</v>
      </c>
      <c r="D1162" s="302">
        <v>3000429</v>
      </c>
      <c r="E1162" s="302" t="s">
        <v>5521</v>
      </c>
      <c r="F1162" s="528">
        <v>41628</v>
      </c>
      <c r="G1162" s="302" t="s">
        <v>1077</v>
      </c>
      <c r="H1162" s="529">
        <v>831.72377318849999</v>
      </c>
      <c r="I1162" s="529">
        <v>981.43405236242995</v>
      </c>
      <c r="J1162" s="320">
        <v>2014</v>
      </c>
      <c r="K1162" s="302" t="s">
        <v>7671</v>
      </c>
      <c r="L1162" s="302">
        <v>2014</v>
      </c>
      <c r="M1162" s="302" t="s">
        <v>7672</v>
      </c>
      <c r="N1162" s="300" t="s">
        <v>994</v>
      </c>
      <c r="O1162" s="302" t="s">
        <v>7763</v>
      </c>
      <c r="P1162" s="302" t="s">
        <v>5823</v>
      </c>
      <c r="Q1162" s="302">
        <v>6335.8918500000009</v>
      </c>
      <c r="R1162" s="303">
        <v>8</v>
      </c>
      <c r="S1162" s="302" t="s">
        <v>7542</v>
      </c>
      <c r="T1162" s="302" t="s">
        <v>7776</v>
      </c>
    </row>
    <row r="1163" spans="1:20" s="365" customFormat="1" ht="51">
      <c r="A1163" s="302" t="s">
        <v>4760</v>
      </c>
      <c r="B1163" s="302" t="s">
        <v>994</v>
      </c>
      <c r="C1163" s="354">
        <v>1159</v>
      </c>
      <c r="D1163" s="302">
        <v>3000429</v>
      </c>
      <c r="E1163" s="302" t="s">
        <v>5521</v>
      </c>
      <c r="F1163" s="528">
        <v>41628</v>
      </c>
      <c r="G1163" s="302" t="s">
        <v>1077</v>
      </c>
      <c r="H1163" s="529">
        <v>22.2965003246</v>
      </c>
      <c r="I1163" s="529">
        <v>26.309870383027999</v>
      </c>
      <c r="J1163" s="320">
        <v>2014</v>
      </c>
      <c r="K1163" s="302" t="s">
        <v>7671</v>
      </c>
      <c r="L1163" s="302">
        <v>2014</v>
      </c>
      <c r="M1163" s="302" t="s">
        <v>7672</v>
      </c>
      <c r="N1163" s="300" t="s">
        <v>994</v>
      </c>
      <c r="O1163" s="302" t="s">
        <v>7763</v>
      </c>
      <c r="P1163" s="302" t="s">
        <v>5823</v>
      </c>
      <c r="Q1163" s="302">
        <v>282.19846000000001</v>
      </c>
      <c r="R1163" s="303">
        <v>8</v>
      </c>
      <c r="S1163" s="302" t="s">
        <v>7542</v>
      </c>
      <c r="T1163" s="302" t="s">
        <v>7777</v>
      </c>
    </row>
    <row r="1164" spans="1:20" s="365" customFormat="1" ht="51">
      <c r="A1164" s="302" t="s">
        <v>4760</v>
      </c>
      <c r="B1164" s="302" t="s">
        <v>994</v>
      </c>
      <c r="C1164" s="354">
        <v>1160</v>
      </c>
      <c r="D1164" s="302">
        <v>3000429</v>
      </c>
      <c r="E1164" s="302" t="s">
        <v>5521</v>
      </c>
      <c r="F1164" s="528">
        <v>41628</v>
      </c>
      <c r="G1164" s="302" t="s">
        <v>1077</v>
      </c>
      <c r="H1164" s="529">
        <v>75798.81693786</v>
      </c>
      <c r="I1164" s="529">
        <v>89442.603986674803</v>
      </c>
      <c r="J1164" s="320">
        <v>2014</v>
      </c>
      <c r="K1164" s="302" t="s">
        <v>7671</v>
      </c>
      <c r="L1164" s="302">
        <v>2014</v>
      </c>
      <c r="M1164" s="302" t="s">
        <v>7672</v>
      </c>
      <c r="N1164" s="300" t="s">
        <v>994</v>
      </c>
      <c r="O1164" s="302" t="s">
        <v>7763</v>
      </c>
      <c r="P1164" s="302" t="s">
        <v>5823</v>
      </c>
      <c r="Q1164" s="302">
        <v>59117.760999999999</v>
      </c>
      <c r="R1164" s="303">
        <v>8</v>
      </c>
      <c r="S1164" s="302" t="s">
        <v>7542</v>
      </c>
      <c r="T1164" s="302" t="s">
        <v>7778</v>
      </c>
    </row>
    <row r="1165" spans="1:20" s="365" customFormat="1" ht="51">
      <c r="A1165" s="302" t="s">
        <v>4760</v>
      </c>
      <c r="B1165" s="302" t="s">
        <v>994</v>
      </c>
      <c r="C1165" s="354">
        <v>1161</v>
      </c>
      <c r="D1165" s="302">
        <v>3000429</v>
      </c>
      <c r="E1165" s="302" t="s">
        <v>5521</v>
      </c>
      <c r="F1165" s="528">
        <v>41628</v>
      </c>
      <c r="G1165" s="302" t="s">
        <v>1077</v>
      </c>
      <c r="H1165" s="529">
        <v>36317.751680000001</v>
      </c>
      <c r="I1165" s="529">
        <v>42854.946982399997</v>
      </c>
      <c r="J1165" s="320">
        <v>2014</v>
      </c>
      <c r="K1165" s="302" t="s">
        <v>7671</v>
      </c>
      <c r="L1165" s="302">
        <v>2014</v>
      </c>
      <c r="M1165" s="302" t="s">
        <v>7672</v>
      </c>
      <c r="N1165" s="300" t="s">
        <v>994</v>
      </c>
      <c r="O1165" s="302" t="s">
        <v>7763</v>
      </c>
      <c r="P1165" s="302" t="s">
        <v>5823</v>
      </c>
      <c r="Q1165" s="302">
        <v>27135.199999999997</v>
      </c>
      <c r="R1165" s="303">
        <v>8</v>
      </c>
      <c r="S1165" s="302" t="s">
        <v>7542</v>
      </c>
      <c r="T1165" s="302" t="s">
        <v>7779</v>
      </c>
    </row>
    <row r="1166" spans="1:20" s="365" customFormat="1" ht="51">
      <c r="A1166" s="302" t="s">
        <v>4760</v>
      </c>
      <c r="B1166" s="302" t="s">
        <v>994</v>
      </c>
      <c r="C1166" s="354">
        <v>1162</v>
      </c>
      <c r="D1166" s="302">
        <v>3000429</v>
      </c>
      <c r="E1166" s="302" t="s">
        <v>5521</v>
      </c>
      <c r="F1166" s="528">
        <v>41628</v>
      </c>
      <c r="G1166" s="302" t="s">
        <v>1077</v>
      </c>
      <c r="H1166" s="529">
        <v>443.88003950550001</v>
      </c>
      <c r="I1166" s="529">
        <v>523.77844661648999</v>
      </c>
      <c r="J1166" s="320">
        <v>2014</v>
      </c>
      <c r="K1166" s="302" t="s">
        <v>7671</v>
      </c>
      <c r="L1166" s="302">
        <v>2014</v>
      </c>
      <c r="M1166" s="302" t="s">
        <v>7672</v>
      </c>
      <c r="N1166" s="300" t="s">
        <v>994</v>
      </c>
      <c r="O1166" s="302" t="s">
        <v>7763</v>
      </c>
      <c r="P1166" s="302" t="s">
        <v>5823</v>
      </c>
      <c r="Q1166" s="302">
        <v>902.58044999999993</v>
      </c>
      <c r="R1166" s="303">
        <v>8</v>
      </c>
      <c r="S1166" s="302" t="s">
        <v>7542</v>
      </c>
      <c r="T1166" s="302" t="s">
        <v>7780</v>
      </c>
    </row>
    <row r="1167" spans="1:20" s="365" customFormat="1" ht="51">
      <c r="A1167" s="302" t="s">
        <v>4760</v>
      </c>
      <c r="B1167" s="302" t="s">
        <v>994</v>
      </c>
      <c r="C1167" s="354">
        <v>1163</v>
      </c>
      <c r="D1167" s="302">
        <v>3000429</v>
      </c>
      <c r="E1167" s="302" t="s">
        <v>5521</v>
      </c>
      <c r="F1167" s="528">
        <v>41628</v>
      </c>
      <c r="G1167" s="302" t="s">
        <v>1077</v>
      </c>
      <c r="H1167" s="529">
        <v>16013.5302801162</v>
      </c>
      <c r="I1167" s="529">
        <v>18895.9657305371</v>
      </c>
      <c r="J1167" s="320">
        <v>2014</v>
      </c>
      <c r="K1167" s="302" t="s">
        <v>7671</v>
      </c>
      <c r="L1167" s="302">
        <v>2014</v>
      </c>
      <c r="M1167" s="302" t="s">
        <v>7672</v>
      </c>
      <c r="N1167" s="300" t="s">
        <v>994</v>
      </c>
      <c r="O1167" s="302" t="s">
        <v>7763</v>
      </c>
      <c r="P1167" s="302" t="s">
        <v>5823</v>
      </c>
      <c r="Q1167" s="302">
        <v>90400.419330000004</v>
      </c>
      <c r="R1167" s="303">
        <v>8</v>
      </c>
      <c r="S1167" s="302" t="s">
        <v>7542</v>
      </c>
      <c r="T1167" s="302" t="s">
        <v>7781</v>
      </c>
    </row>
    <row r="1168" spans="1:20" s="365" customFormat="1" ht="51">
      <c r="A1168" s="302" t="s">
        <v>4760</v>
      </c>
      <c r="B1168" s="302" t="s">
        <v>994</v>
      </c>
      <c r="C1168" s="354">
        <v>1164</v>
      </c>
      <c r="D1168" s="302">
        <v>3000429</v>
      </c>
      <c r="E1168" s="302" t="s">
        <v>5521</v>
      </c>
      <c r="F1168" s="528">
        <v>41628</v>
      </c>
      <c r="G1168" s="302" t="s">
        <v>1077</v>
      </c>
      <c r="H1168" s="529">
        <v>66515.351644866896</v>
      </c>
      <c r="I1168" s="529">
        <v>78488.114940942905</v>
      </c>
      <c r="J1168" s="320">
        <v>2014</v>
      </c>
      <c r="K1168" s="302" t="s">
        <v>7671</v>
      </c>
      <c r="L1168" s="302">
        <v>2014</v>
      </c>
      <c r="M1168" s="302" t="s">
        <v>7672</v>
      </c>
      <c r="N1168" s="300" t="s">
        <v>994</v>
      </c>
      <c r="O1168" s="302" t="s">
        <v>7763</v>
      </c>
      <c r="P1168" s="302" t="s">
        <v>5823</v>
      </c>
      <c r="Q1168" s="302">
        <v>92993.347470000008</v>
      </c>
      <c r="R1168" s="303">
        <v>8</v>
      </c>
      <c r="S1168" s="302" t="s">
        <v>7542</v>
      </c>
      <c r="T1168" s="302" t="s">
        <v>7782</v>
      </c>
    </row>
    <row r="1169" spans="1:20" s="365" customFormat="1" ht="38.25">
      <c r="A1169" s="533" t="s">
        <v>4760</v>
      </c>
      <c r="B1169" s="533" t="s">
        <v>1503</v>
      </c>
      <c r="C1169" s="354">
        <v>1165</v>
      </c>
      <c r="D1169" s="533">
        <v>3000514</v>
      </c>
      <c r="E1169" s="533" t="s">
        <v>5742</v>
      </c>
      <c r="F1169" s="534">
        <v>41547</v>
      </c>
      <c r="G1169" s="533" t="s">
        <v>387</v>
      </c>
      <c r="H1169" s="535">
        <v>163.03299999999999</v>
      </c>
      <c r="I1169" s="535">
        <v>192.37893999999997</v>
      </c>
      <c r="J1169" s="533">
        <v>2013</v>
      </c>
      <c r="K1169" s="533" t="s">
        <v>7110</v>
      </c>
      <c r="L1169" s="533">
        <v>2014</v>
      </c>
      <c r="M1169" s="533" t="s">
        <v>7783</v>
      </c>
      <c r="N1169" s="533" t="s">
        <v>1503</v>
      </c>
      <c r="O1169" s="346" t="s">
        <v>7784</v>
      </c>
      <c r="P1169" s="533" t="s">
        <v>3147</v>
      </c>
      <c r="Q1169" s="533">
        <v>1</v>
      </c>
      <c r="R1169" s="533">
        <v>8</v>
      </c>
      <c r="S1169" s="346" t="s">
        <v>7542</v>
      </c>
      <c r="T1169" s="533" t="s">
        <v>7785</v>
      </c>
    </row>
    <row r="1170" spans="1:20" s="365" customFormat="1" ht="38.25">
      <c r="A1170" s="536" t="s">
        <v>4760</v>
      </c>
      <c r="B1170" s="536" t="s">
        <v>1503</v>
      </c>
      <c r="C1170" s="354">
        <v>1166</v>
      </c>
      <c r="D1170" s="536">
        <v>3000516</v>
      </c>
      <c r="E1170" s="536" t="s">
        <v>4809</v>
      </c>
      <c r="F1170" s="534">
        <v>41547</v>
      </c>
      <c r="G1170" s="536" t="s">
        <v>387</v>
      </c>
      <c r="H1170" s="537">
        <v>21.873000000000001</v>
      </c>
      <c r="I1170" s="537">
        <v>25.810140000000001</v>
      </c>
      <c r="J1170" s="536">
        <v>2013</v>
      </c>
      <c r="K1170" s="536" t="s">
        <v>7110</v>
      </c>
      <c r="L1170" s="536">
        <v>2014</v>
      </c>
      <c r="M1170" s="536" t="s">
        <v>7376</v>
      </c>
      <c r="N1170" s="533" t="s">
        <v>1503</v>
      </c>
      <c r="O1170" s="346" t="s">
        <v>7786</v>
      </c>
      <c r="P1170" s="533" t="s">
        <v>3147</v>
      </c>
      <c r="Q1170" s="533">
        <v>1</v>
      </c>
      <c r="R1170" s="533">
        <v>8</v>
      </c>
      <c r="S1170" s="346" t="s">
        <v>7542</v>
      </c>
      <c r="T1170" s="538" t="s">
        <v>7787</v>
      </c>
    </row>
    <row r="1171" spans="1:20" s="365" customFormat="1" ht="38.25">
      <c r="A1171" s="533" t="s">
        <v>4760</v>
      </c>
      <c r="B1171" s="533" t="s">
        <v>1503</v>
      </c>
      <c r="C1171" s="354">
        <v>1167</v>
      </c>
      <c r="D1171" s="533">
        <v>3000556</v>
      </c>
      <c r="E1171" s="533" t="s">
        <v>384</v>
      </c>
      <c r="F1171" s="539">
        <v>41334</v>
      </c>
      <c r="G1171" s="533" t="s">
        <v>387</v>
      </c>
      <c r="H1171" s="535">
        <v>344.48</v>
      </c>
      <c r="I1171" s="535">
        <v>406.49</v>
      </c>
      <c r="J1171" s="533">
        <v>2013</v>
      </c>
      <c r="K1171" s="533" t="s">
        <v>7788</v>
      </c>
      <c r="L1171" s="533">
        <v>2013</v>
      </c>
      <c r="M1171" s="533" t="s">
        <v>7376</v>
      </c>
      <c r="N1171" s="533" t="s">
        <v>1503</v>
      </c>
      <c r="O1171" s="346" t="s">
        <v>7789</v>
      </c>
      <c r="P1171" s="533" t="s">
        <v>3147</v>
      </c>
      <c r="Q1171" s="533">
        <v>1</v>
      </c>
      <c r="R1171" s="533">
        <v>8</v>
      </c>
      <c r="S1171" s="346" t="s">
        <v>7542</v>
      </c>
      <c r="T1171" s="533" t="s">
        <v>7790</v>
      </c>
    </row>
    <row r="1172" spans="1:20" s="365" customFormat="1" ht="38.25">
      <c r="A1172" s="533" t="s">
        <v>4760</v>
      </c>
      <c r="B1172" s="533" t="s">
        <v>1503</v>
      </c>
      <c r="C1172" s="354">
        <v>1168</v>
      </c>
      <c r="D1172" s="533">
        <v>3000556</v>
      </c>
      <c r="E1172" s="533" t="s">
        <v>384</v>
      </c>
      <c r="F1172" s="534">
        <v>41306</v>
      </c>
      <c r="G1172" s="533" t="s">
        <v>387</v>
      </c>
      <c r="H1172" s="535">
        <v>17.913</v>
      </c>
      <c r="I1172" s="535">
        <v>21.137</v>
      </c>
      <c r="J1172" s="533">
        <v>2013</v>
      </c>
      <c r="K1172" s="533" t="s">
        <v>7791</v>
      </c>
      <c r="L1172" s="533">
        <v>2013</v>
      </c>
      <c r="M1172" s="533" t="s">
        <v>7376</v>
      </c>
      <c r="N1172" s="533" t="s">
        <v>1503</v>
      </c>
      <c r="O1172" s="346" t="s">
        <v>7789</v>
      </c>
      <c r="P1172" s="533" t="s">
        <v>3147</v>
      </c>
      <c r="Q1172" s="533">
        <v>1</v>
      </c>
      <c r="R1172" s="533">
        <v>8</v>
      </c>
      <c r="S1172" s="346" t="s">
        <v>7542</v>
      </c>
      <c r="T1172" s="533" t="s">
        <v>7790</v>
      </c>
    </row>
    <row r="1173" spans="1:20" s="365" customFormat="1" ht="38.25">
      <c r="A1173" s="533" t="s">
        <v>4760</v>
      </c>
      <c r="B1173" s="533" t="s">
        <v>1503</v>
      </c>
      <c r="C1173" s="354">
        <v>1169</v>
      </c>
      <c r="D1173" s="533">
        <v>3000556</v>
      </c>
      <c r="E1173" s="346" t="s">
        <v>401</v>
      </c>
      <c r="F1173" s="534">
        <v>41558</v>
      </c>
      <c r="G1173" s="533" t="s">
        <v>387</v>
      </c>
      <c r="H1173" s="535">
        <v>5.54</v>
      </c>
      <c r="I1173" s="535">
        <v>5.54</v>
      </c>
      <c r="J1173" s="533">
        <v>2013</v>
      </c>
      <c r="K1173" s="533" t="s">
        <v>7792</v>
      </c>
      <c r="L1173" s="533">
        <v>2013</v>
      </c>
      <c r="M1173" s="533" t="s">
        <v>7376</v>
      </c>
      <c r="N1173" s="533" t="s">
        <v>1503</v>
      </c>
      <c r="O1173" s="346" t="s">
        <v>7793</v>
      </c>
      <c r="P1173" s="533" t="s">
        <v>3147</v>
      </c>
      <c r="Q1173" s="533">
        <v>1</v>
      </c>
      <c r="R1173" s="533">
        <v>8</v>
      </c>
      <c r="S1173" s="346" t="s">
        <v>7542</v>
      </c>
      <c r="T1173" s="533" t="s">
        <v>7794</v>
      </c>
    </row>
    <row r="1174" spans="1:20" s="365" customFormat="1" ht="63.75">
      <c r="A1174" s="533" t="s">
        <v>4760</v>
      </c>
      <c r="B1174" s="354" t="s">
        <v>7795</v>
      </c>
      <c r="C1174" s="354">
        <v>1170</v>
      </c>
      <c r="D1174" s="354">
        <v>3000460</v>
      </c>
      <c r="E1174" s="300" t="s">
        <v>7796</v>
      </c>
      <c r="F1174" s="534">
        <v>41567</v>
      </c>
      <c r="G1174" s="354" t="s">
        <v>1077</v>
      </c>
      <c r="H1174" s="518">
        <v>374.30399999999997</v>
      </c>
      <c r="I1174" s="518">
        <v>441.67899999999997</v>
      </c>
      <c r="J1174" s="354">
        <v>2013</v>
      </c>
      <c r="K1174" s="533" t="s">
        <v>7792</v>
      </c>
      <c r="L1174" s="354">
        <v>2014</v>
      </c>
      <c r="M1174" s="533" t="s">
        <v>7110</v>
      </c>
      <c r="N1174" s="533" t="s">
        <v>1503</v>
      </c>
      <c r="O1174" s="332" t="s">
        <v>7797</v>
      </c>
      <c r="P1174" s="354" t="s">
        <v>5975</v>
      </c>
      <c r="Q1174" s="533">
        <v>1</v>
      </c>
      <c r="R1174" s="354">
        <v>4</v>
      </c>
      <c r="S1174" s="346" t="s">
        <v>7542</v>
      </c>
      <c r="T1174" s="354" t="s">
        <v>1623</v>
      </c>
    </row>
    <row r="1175" spans="1:20" s="365" customFormat="1" ht="63.75">
      <c r="A1175" s="533" t="s">
        <v>4760</v>
      </c>
      <c r="B1175" s="354" t="s">
        <v>7795</v>
      </c>
      <c r="C1175" s="354">
        <v>1171</v>
      </c>
      <c r="D1175" s="354">
        <v>3000460</v>
      </c>
      <c r="E1175" s="300" t="s">
        <v>7796</v>
      </c>
      <c r="F1175" s="534">
        <v>41567</v>
      </c>
      <c r="G1175" s="354" t="s">
        <v>1077</v>
      </c>
      <c r="H1175" s="518">
        <v>953.65200000000004</v>
      </c>
      <c r="I1175" s="518">
        <v>1125.309</v>
      </c>
      <c r="J1175" s="354">
        <v>2013</v>
      </c>
      <c r="K1175" s="533" t="s">
        <v>7548</v>
      </c>
      <c r="L1175" s="354">
        <v>2014</v>
      </c>
      <c r="M1175" s="533" t="s">
        <v>7110</v>
      </c>
      <c r="N1175" s="533" t="s">
        <v>1503</v>
      </c>
      <c r="O1175" s="332" t="s">
        <v>7798</v>
      </c>
      <c r="P1175" s="354" t="s">
        <v>5975</v>
      </c>
      <c r="Q1175" s="533">
        <v>1</v>
      </c>
      <c r="R1175" s="354">
        <v>4</v>
      </c>
      <c r="S1175" s="346" t="s">
        <v>7542</v>
      </c>
      <c r="T1175" s="354" t="s">
        <v>1623</v>
      </c>
    </row>
    <row r="1176" spans="1:20" s="365" customFormat="1" ht="38.25">
      <c r="A1176" s="533" t="s">
        <v>4760</v>
      </c>
      <c r="B1176" s="354" t="s">
        <v>7795</v>
      </c>
      <c r="C1176" s="354">
        <v>1172</v>
      </c>
      <c r="D1176" s="354">
        <v>3000470</v>
      </c>
      <c r="E1176" s="300" t="s">
        <v>7799</v>
      </c>
      <c r="F1176" s="534">
        <v>41609</v>
      </c>
      <c r="G1176" s="354" t="s">
        <v>1077</v>
      </c>
      <c r="H1176" s="518">
        <v>5694.92</v>
      </c>
      <c r="I1176" s="518">
        <v>6720</v>
      </c>
      <c r="J1176" s="354">
        <v>2014</v>
      </c>
      <c r="K1176" s="533" t="s">
        <v>7375</v>
      </c>
      <c r="L1176" s="354">
        <v>2014</v>
      </c>
      <c r="M1176" s="533" t="s">
        <v>7376</v>
      </c>
      <c r="N1176" s="533" t="s">
        <v>1503</v>
      </c>
      <c r="O1176" s="332" t="s">
        <v>7800</v>
      </c>
      <c r="P1176" s="354" t="s">
        <v>5975</v>
      </c>
      <c r="Q1176" s="533">
        <v>1</v>
      </c>
      <c r="R1176" s="354">
        <v>4</v>
      </c>
      <c r="S1176" s="346" t="s">
        <v>7542</v>
      </c>
      <c r="T1176" s="354" t="s">
        <v>1623</v>
      </c>
    </row>
    <row r="1177" spans="1:20" s="365" customFormat="1" ht="76.5">
      <c r="A1177" s="533" t="s">
        <v>4760</v>
      </c>
      <c r="B1177" s="354" t="s">
        <v>7795</v>
      </c>
      <c r="C1177" s="354">
        <v>1173</v>
      </c>
      <c r="D1177" s="354">
        <v>3000464</v>
      </c>
      <c r="E1177" s="300" t="s">
        <v>7801</v>
      </c>
      <c r="F1177" s="534">
        <v>41609</v>
      </c>
      <c r="G1177" s="354" t="s">
        <v>1077</v>
      </c>
      <c r="H1177" s="518">
        <v>280</v>
      </c>
      <c r="I1177" s="518">
        <v>330.4</v>
      </c>
      <c r="J1177" s="354">
        <v>2014</v>
      </c>
      <c r="K1177" s="533" t="s">
        <v>7375</v>
      </c>
      <c r="L1177" s="354">
        <v>2014</v>
      </c>
      <c r="M1177" s="533" t="s">
        <v>7376</v>
      </c>
      <c r="N1177" s="533" t="s">
        <v>1503</v>
      </c>
      <c r="O1177" s="332" t="s">
        <v>7802</v>
      </c>
      <c r="P1177" s="354" t="s">
        <v>5975</v>
      </c>
      <c r="Q1177" s="533">
        <v>1</v>
      </c>
      <c r="R1177" s="354">
        <v>4</v>
      </c>
      <c r="S1177" s="346" t="s">
        <v>7542</v>
      </c>
      <c r="T1177" s="354" t="s">
        <v>7803</v>
      </c>
    </row>
    <row r="1178" spans="1:20" s="365" customFormat="1" ht="165.75">
      <c r="A1178" s="533" t="s">
        <v>4760</v>
      </c>
      <c r="B1178" s="354" t="s">
        <v>7795</v>
      </c>
      <c r="C1178" s="354">
        <v>1174</v>
      </c>
      <c r="D1178" s="354">
        <v>3000470</v>
      </c>
      <c r="E1178" s="300" t="s">
        <v>7799</v>
      </c>
      <c r="F1178" s="534">
        <v>41609</v>
      </c>
      <c r="G1178" s="354" t="s">
        <v>1077</v>
      </c>
      <c r="H1178" s="518">
        <v>414.44200000000001</v>
      </c>
      <c r="I1178" s="518">
        <v>489.04199999999997</v>
      </c>
      <c r="J1178" s="354">
        <v>2014</v>
      </c>
      <c r="K1178" s="533" t="s">
        <v>7375</v>
      </c>
      <c r="L1178" s="354">
        <v>2014</v>
      </c>
      <c r="M1178" s="533" t="s">
        <v>7376</v>
      </c>
      <c r="N1178" s="533" t="s">
        <v>1503</v>
      </c>
      <c r="O1178" s="332" t="s">
        <v>7804</v>
      </c>
      <c r="P1178" s="354" t="s">
        <v>5975</v>
      </c>
      <c r="Q1178" s="533">
        <v>1</v>
      </c>
      <c r="R1178" s="354">
        <v>4</v>
      </c>
      <c r="S1178" s="346" t="s">
        <v>7542</v>
      </c>
      <c r="T1178" s="354" t="s">
        <v>7805</v>
      </c>
    </row>
    <row r="1179" spans="1:20" s="365" customFormat="1" ht="63.75">
      <c r="A1179" s="533" t="s">
        <v>4760</v>
      </c>
      <c r="B1179" s="354" t="s">
        <v>7795</v>
      </c>
      <c r="C1179" s="354">
        <v>1175</v>
      </c>
      <c r="D1179" s="354">
        <v>3000470</v>
      </c>
      <c r="E1179" s="300" t="s">
        <v>7799</v>
      </c>
      <c r="F1179" s="534">
        <v>41609</v>
      </c>
      <c r="G1179" s="354" t="s">
        <v>1077</v>
      </c>
      <c r="H1179" s="518">
        <v>264.83600000000001</v>
      </c>
      <c r="I1179" s="518">
        <v>312.50599999999997</v>
      </c>
      <c r="J1179" s="354">
        <v>2014</v>
      </c>
      <c r="K1179" s="533" t="s">
        <v>7375</v>
      </c>
      <c r="L1179" s="354">
        <v>2014</v>
      </c>
      <c r="M1179" s="533" t="s">
        <v>7376</v>
      </c>
      <c r="N1179" s="533" t="s">
        <v>1503</v>
      </c>
      <c r="O1179" s="332" t="s">
        <v>7806</v>
      </c>
      <c r="P1179" s="354" t="s">
        <v>5975</v>
      </c>
      <c r="Q1179" s="533">
        <v>1</v>
      </c>
      <c r="R1179" s="354">
        <v>4</v>
      </c>
      <c r="S1179" s="346" t="s">
        <v>7542</v>
      </c>
      <c r="T1179" s="354" t="s">
        <v>7807</v>
      </c>
    </row>
    <row r="1180" spans="1:20" s="365" customFormat="1" ht="76.5">
      <c r="A1180" s="533" t="s">
        <v>4760</v>
      </c>
      <c r="B1180" s="354" t="s">
        <v>7795</v>
      </c>
      <c r="C1180" s="354">
        <v>1176</v>
      </c>
      <c r="D1180" s="354">
        <v>3000464</v>
      </c>
      <c r="E1180" s="300" t="s">
        <v>7801</v>
      </c>
      <c r="F1180" s="534">
        <v>41579</v>
      </c>
      <c r="G1180" s="354" t="s">
        <v>1077</v>
      </c>
      <c r="H1180" s="518">
        <v>332</v>
      </c>
      <c r="I1180" s="518">
        <v>391.76</v>
      </c>
      <c r="J1180" s="354">
        <v>2013</v>
      </c>
      <c r="K1180" s="533" t="s">
        <v>7548</v>
      </c>
      <c r="L1180" s="354">
        <v>2014</v>
      </c>
      <c r="M1180" s="354" t="s">
        <v>7792</v>
      </c>
      <c r="N1180" s="533" t="s">
        <v>1503</v>
      </c>
      <c r="O1180" s="332" t="s">
        <v>7826</v>
      </c>
      <c r="P1180" s="354" t="s">
        <v>5975</v>
      </c>
      <c r="Q1180" s="533">
        <v>1</v>
      </c>
      <c r="R1180" s="354">
        <v>4</v>
      </c>
      <c r="S1180" s="346" t="s">
        <v>7542</v>
      </c>
      <c r="T1180" s="354" t="s">
        <v>7340</v>
      </c>
    </row>
    <row r="1181" spans="1:20" s="365" customFormat="1" ht="38.25">
      <c r="A1181" s="533" t="s">
        <v>4760</v>
      </c>
      <c r="B1181" s="354" t="s">
        <v>7795</v>
      </c>
      <c r="C1181" s="354">
        <v>1177</v>
      </c>
      <c r="D1181" s="354">
        <v>3000123</v>
      </c>
      <c r="E1181" s="300" t="s">
        <v>5759</v>
      </c>
      <c r="F1181" s="534">
        <v>41568</v>
      </c>
      <c r="G1181" s="301" t="s">
        <v>99</v>
      </c>
      <c r="H1181" s="518">
        <v>172.542</v>
      </c>
      <c r="I1181" s="518">
        <v>203.59956</v>
      </c>
      <c r="J1181" s="354">
        <v>2013</v>
      </c>
      <c r="K1181" s="540">
        <v>41568</v>
      </c>
      <c r="L1181" s="354">
        <v>2013</v>
      </c>
      <c r="M1181" s="355">
        <v>41598</v>
      </c>
      <c r="N1181" s="533" t="s">
        <v>1503</v>
      </c>
      <c r="O1181" s="332" t="s">
        <v>7808</v>
      </c>
      <c r="P1181" s="354" t="s">
        <v>389</v>
      </c>
      <c r="Q1181" s="533">
        <v>1</v>
      </c>
      <c r="R1181" s="354">
        <v>1</v>
      </c>
      <c r="S1181" s="346" t="s">
        <v>7542</v>
      </c>
      <c r="T1181" s="354" t="s">
        <v>7809</v>
      </c>
    </row>
    <row r="1182" spans="1:20" s="365" customFormat="1" ht="38.25">
      <c r="A1182" s="533" t="s">
        <v>4760</v>
      </c>
      <c r="B1182" s="354" t="s">
        <v>7795</v>
      </c>
      <c r="C1182" s="354">
        <v>1178</v>
      </c>
      <c r="D1182" s="354">
        <v>3000123</v>
      </c>
      <c r="E1182" s="300" t="s">
        <v>5759</v>
      </c>
      <c r="F1182" s="534">
        <v>41568</v>
      </c>
      <c r="G1182" s="301" t="s">
        <v>99</v>
      </c>
      <c r="H1182" s="518">
        <v>119.852</v>
      </c>
      <c r="I1182" s="518">
        <v>141.42535999999998</v>
      </c>
      <c r="J1182" s="354">
        <v>2013</v>
      </c>
      <c r="K1182" s="540">
        <v>41568</v>
      </c>
      <c r="L1182" s="354">
        <v>2013</v>
      </c>
      <c r="M1182" s="355">
        <v>41628</v>
      </c>
      <c r="N1182" s="533" t="s">
        <v>1503</v>
      </c>
      <c r="O1182" s="332" t="s">
        <v>7810</v>
      </c>
      <c r="P1182" s="354" t="s">
        <v>389</v>
      </c>
      <c r="Q1182" s="533">
        <v>1</v>
      </c>
      <c r="R1182" s="354">
        <v>1</v>
      </c>
      <c r="S1182" s="346" t="s">
        <v>7542</v>
      </c>
      <c r="T1182" s="354" t="s">
        <v>7809</v>
      </c>
    </row>
    <row r="1183" spans="1:20" s="365" customFormat="1" ht="38.25">
      <c r="A1183" s="533" t="s">
        <v>4760</v>
      </c>
      <c r="B1183" s="354" t="s">
        <v>7795</v>
      </c>
      <c r="C1183" s="354">
        <v>1179</v>
      </c>
      <c r="D1183" s="354">
        <v>3000123</v>
      </c>
      <c r="E1183" s="300" t="s">
        <v>5759</v>
      </c>
      <c r="F1183" s="534">
        <v>41568</v>
      </c>
      <c r="G1183" s="301" t="s">
        <v>99</v>
      </c>
      <c r="H1183" s="518">
        <v>6.1390000000000002</v>
      </c>
      <c r="I1183" s="518">
        <v>7.2440199999999999</v>
      </c>
      <c r="J1183" s="354">
        <v>2013</v>
      </c>
      <c r="K1183" s="540">
        <v>41568</v>
      </c>
      <c r="L1183" s="354">
        <v>2013</v>
      </c>
      <c r="M1183" s="355">
        <v>41598</v>
      </c>
      <c r="N1183" s="533" t="s">
        <v>1503</v>
      </c>
      <c r="O1183" s="332" t="s">
        <v>7811</v>
      </c>
      <c r="P1183" s="354" t="s">
        <v>389</v>
      </c>
      <c r="Q1183" s="533">
        <v>1</v>
      </c>
      <c r="R1183" s="354">
        <v>1</v>
      </c>
      <c r="S1183" s="346" t="s">
        <v>7542</v>
      </c>
      <c r="T1183" s="354" t="s">
        <v>7809</v>
      </c>
    </row>
    <row r="1184" spans="1:20" s="365" customFormat="1" ht="38.25">
      <c r="A1184" s="533" t="s">
        <v>4760</v>
      </c>
      <c r="B1184" s="354" t="s">
        <v>7795</v>
      </c>
      <c r="C1184" s="354">
        <v>1180</v>
      </c>
      <c r="D1184" s="354">
        <v>3000123</v>
      </c>
      <c r="E1184" s="300" t="s">
        <v>5759</v>
      </c>
      <c r="F1184" s="534">
        <v>41568</v>
      </c>
      <c r="G1184" s="301" t="s">
        <v>99</v>
      </c>
      <c r="H1184" s="518">
        <v>32.545000000000002</v>
      </c>
      <c r="I1184" s="518">
        <v>38.403100000000002</v>
      </c>
      <c r="J1184" s="354">
        <v>2013</v>
      </c>
      <c r="K1184" s="540">
        <v>41568</v>
      </c>
      <c r="L1184" s="354">
        <v>2013</v>
      </c>
      <c r="M1184" s="355">
        <v>41628</v>
      </c>
      <c r="N1184" s="533" t="s">
        <v>1503</v>
      </c>
      <c r="O1184" s="332" t="s">
        <v>7812</v>
      </c>
      <c r="P1184" s="354" t="s">
        <v>389</v>
      </c>
      <c r="Q1184" s="533">
        <v>1</v>
      </c>
      <c r="R1184" s="354">
        <v>1</v>
      </c>
      <c r="S1184" s="346" t="s">
        <v>7542</v>
      </c>
      <c r="T1184" s="354" t="s">
        <v>7809</v>
      </c>
    </row>
    <row r="1185" spans="1:20" s="365" customFormat="1" ht="38.25">
      <c r="A1185" s="533" t="s">
        <v>4760</v>
      </c>
      <c r="B1185" s="354" t="s">
        <v>7795</v>
      </c>
      <c r="C1185" s="354">
        <v>1181</v>
      </c>
      <c r="D1185" s="354">
        <v>3000123</v>
      </c>
      <c r="E1185" s="300" t="s">
        <v>5759</v>
      </c>
      <c r="F1185" s="534">
        <v>41568</v>
      </c>
      <c r="G1185" s="301" t="s">
        <v>99</v>
      </c>
      <c r="H1185" s="518">
        <v>8.8190000000000008</v>
      </c>
      <c r="I1185" s="518">
        <v>10.406420000000001</v>
      </c>
      <c r="J1185" s="354">
        <v>2013</v>
      </c>
      <c r="K1185" s="540">
        <v>41568</v>
      </c>
      <c r="L1185" s="354">
        <v>2013</v>
      </c>
      <c r="M1185" s="355">
        <v>41628</v>
      </c>
      <c r="N1185" s="533" t="s">
        <v>1503</v>
      </c>
      <c r="O1185" s="332" t="s">
        <v>7813</v>
      </c>
      <c r="P1185" s="354" t="s">
        <v>389</v>
      </c>
      <c r="Q1185" s="533">
        <v>1</v>
      </c>
      <c r="R1185" s="354">
        <v>1</v>
      </c>
      <c r="S1185" s="346" t="s">
        <v>7542</v>
      </c>
      <c r="T1185" s="354" t="s">
        <v>7809</v>
      </c>
    </row>
    <row r="1186" spans="1:20" s="365" customFormat="1" ht="38.25">
      <c r="A1186" s="533" t="s">
        <v>4760</v>
      </c>
      <c r="B1186" s="354" t="s">
        <v>7795</v>
      </c>
      <c r="C1186" s="354">
        <v>1182</v>
      </c>
      <c r="D1186" s="354">
        <v>3000123</v>
      </c>
      <c r="E1186" s="300" t="s">
        <v>5759</v>
      </c>
      <c r="F1186" s="534">
        <v>41568</v>
      </c>
      <c r="G1186" s="301" t="s">
        <v>99</v>
      </c>
      <c r="H1186" s="518">
        <v>64.983999999999995</v>
      </c>
      <c r="I1186" s="518">
        <v>76.681119999999993</v>
      </c>
      <c r="J1186" s="354">
        <v>2013</v>
      </c>
      <c r="K1186" s="540">
        <v>41568</v>
      </c>
      <c r="L1186" s="354">
        <v>2013</v>
      </c>
      <c r="M1186" s="355">
        <v>41628</v>
      </c>
      <c r="N1186" s="533" t="s">
        <v>1503</v>
      </c>
      <c r="O1186" s="332" t="s">
        <v>7814</v>
      </c>
      <c r="P1186" s="354" t="s">
        <v>389</v>
      </c>
      <c r="Q1186" s="533">
        <v>1</v>
      </c>
      <c r="R1186" s="354">
        <v>1</v>
      </c>
      <c r="S1186" s="346" t="s">
        <v>7542</v>
      </c>
      <c r="T1186" s="354" t="s">
        <v>7809</v>
      </c>
    </row>
    <row r="1187" spans="1:20" s="365" customFormat="1" ht="38.25">
      <c r="A1187" s="533" t="s">
        <v>4760</v>
      </c>
      <c r="B1187" s="354" t="s">
        <v>7795</v>
      </c>
      <c r="C1187" s="354">
        <v>1183</v>
      </c>
      <c r="D1187" s="354">
        <v>3000123</v>
      </c>
      <c r="E1187" s="300" t="s">
        <v>5759</v>
      </c>
      <c r="F1187" s="534">
        <v>41568</v>
      </c>
      <c r="G1187" s="301" t="s">
        <v>99</v>
      </c>
      <c r="H1187" s="518">
        <v>99.84</v>
      </c>
      <c r="I1187" s="518">
        <v>99.84</v>
      </c>
      <c r="J1187" s="354">
        <v>2013</v>
      </c>
      <c r="K1187" s="540">
        <v>41568</v>
      </c>
      <c r="L1187" s="354">
        <v>2013</v>
      </c>
      <c r="M1187" s="355">
        <v>41628</v>
      </c>
      <c r="N1187" s="533" t="s">
        <v>1503</v>
      </c>
      <c r="O1187" s="332" t="s">
        <v>7815</v>
      </c>
      <c r="P1187" s="354" t="s">
        <v>389</v>
      </c>
      <c r="Q1187" s="533">
        <v>1</v>
      </c>
      <c r="R1187" s="354">
        <v>1</v>
      </c>
      <c r="S1187" s="346" t="s">
        <v>7542</v>
      </c>
      <c r="T1187" s="354" t="s">
        <v>7816</v>
      </c>
    </row>
    <row r="1188" spans="1:20" s="365" customFormat="1" ht="38.25">
      <c r="A1188" s="533" t="s">
        <v>4760</v>
      </c>
      <c r="B1188" s="354" t="s">
        <v>7795</v>
      </c>
      <c r="C1188" s="354">
        <v>1184</v>
      </c>
      <c r="D1188" s="354">
        <v>3000123</v>
      </c>
      <c r="E1188" s="300" t="s">
        <v>5759</v>
      </c>
      <c r="F1188" s="534">
        <v>41568</v>
      </c>
      <c r="G1188" s="301" t="s">
        <v>99</v>
      </c>
      <c r="H1188" s="518">
        <v>302.37</v>
      </c>
      <c r="I1188" s="518">
        <v>302.37</v>
      </c>
      <c r="J1188" s="354">
        <v>2013</v>
      </c>
      <c r="K1188" s="540">
        <v>41568</v>
      </c>
      <c r="L1188" s="354">
        <v>2013</v>
      </c>
      <c r="M1188" s="355">
        <v>41598</v>
      </c>
      <c r="N1188" s="533" t="s">
        <v>1503</v>
      </c>
      <c r="O1188" s="332" t="s">
        <v>7817</v>
      </c>
      <c r="P1188" s="354" t="s">
        <v>389</v>
      </c>
      <c r="Q1188" s="533">
        <v>1</v>
      </c>
      <c r="R1188" s="354">
        <v>1</v>
      </c>
      <c r="S1188" s="346" t="s">
        <v>7542</v>
      </c>
      <c r="T1188" s="354" t="s">
        <v>7818</v>
      </c>
    </row>
    <row r="1189" spans="1:20" s="365" customFormat="1" ht="38.25">
      <c r="A1189" s="533" t="s">
        <v>4760</v>
      </c>
      <c r="B1189" s="354" t="s">
        <v>7795</v>
      </c>
      <c r="C1189" s="354">
        <v>1185</v>
      </c>
      <c r="D1189" s="354">
        <v>3000516</v>
      </c>
      <c r="E1189" s="300" t="s">
        <v>4809</v>
      </c>
      <c r="F1189" s="534">
        <v>41519</v>
      </c>
      <c r="G1189" s="301" t="s">
        <v>387</v>
      </c>
      <c r="H1189" s="518">
        <v>8.9887099999999993</v>
      </c>
      <c r="I1189" s="518">
        <v>10.606677799999998</v>
      </c>
      <c r="J1189" s="354">
        <v>2013</v>
      </c>
      <c r="K1189" s="540">
        <v>41519</v>
      </c>
      <c r="L1189" s="354">
        <v>2013</v>
      </c>
      <c r="M1189" s="355">
        <v>41639</v>
      </c>
      <c r="N1189" s="533" t="s">
        <v>1503</v>
      </c>
      <c r="O1189" s="332" t="s">
        <v>7819</v>
      </c>
      <c r="P1189" s="354" t="s">
        <v>389</v>
      </c>
      <c r="Q1189" s="533">
        <v>1</v>
      </c>
      <c r="R1189" s="354">
        <v>1</v>
      </c>
      <c r="S1189" s="346" t="s">
        <v>7542</v>
      </c>
      <c r="T1189" s="354" t="s">
        <v>7820</v>
      </c>
    </row>
    <row r="1190" spans="1:20" s="365" customFormat="1" ht="38.25">
      <c r="A1190" s="533" t="s">
        <v>4760</v>
      </c>
      <c r="B1190" s="354" t="s">
        <v>7795</v>
      </c>
      <c r="C1190" s="354">
        <v>1186</v>
      </c>
      <c r="D1190" s="354">
        <v>3000518</v>
      </c>
      <c r="E1190" s="300" t="s">
        <v>1319</v>
      </c>
      <c r="F1190" s="534">
        <v>41563</v>
      </c>
      <c r="G1190" s="301" t="s">
        <v>387</v>
      </c>
      <c r="H1190" s="518">
        <v>59.8536</v>
      </c>
      <c r="I1190" s="518">
        <v>70.627247999999994</v>
      </c>
      <c r="J1190" s="354">
        <v>2014</v>
      </c>
      <c r="K1190" s="540">
        <v>41640</v>
      </c>
      <c r="L1190" s="354">
        <v>2014</v>
      </c>
      <c r="M1190" s="355">
        <v>42004</v>
      </c>
      <c r="N1190" s="533" t="s">
        <v>1503</v>
      </c>
      <c r="O1190" s="332" t="s">
        <v>7821</v>
      </c>
      <c r="P1190" s="354" t="s">
        <v>389</v>
      </c>
      <c r="Q1190" s="533">
        <v>1</v>
      </c>
      <c r="R1190" s="354">
        <v>1</v>
      </c>
      <c r="S1190" s="346" t="s">
        <v>7542</v>
      </c>
      <c r="T1190" s="354" t="s">
        <v>7822</v>
      </c>
    </row>
    <row r="1191" spans="1:20" s="365" customFormat="1" ht="51">
      <c r="A1191" s="533" t="s">
        <v>4760</v>
      </c>
      <c r="B1191" s="354" t="s">
        <v>382</v>
      </c>
      <c r="C1191" s="354">
        <v>1187</v>
      </c>
      <c r="D1191" s="354">
        <v>3000113</v>
      </c>
      <c r="E1191" s="300" t="s">
        <v>7360</v>
      </c>
      <c r="F1191" s="534">
        <v>41634</v>
      </c>
      <c r="G1191" s="301" t="s">
        <v>1077</v>
      </c>
      <c r="H1191" s="518">
        <v>10505.87627118644</v>
      </c>
      <c r="I1191" s="518">
        <v>12396.933999999999</v>
      </c>
      <c r="J1191" s="354">
        <v>2013</v>
      </c>
      <c r="K1191" s="540">
        <v>41548</v>
      </c>
      <c r="L1191" s="354">
        <v>2014</v>
      </c>
      <c r="M1191" s="355">
        <v>41882</v>
      </c>
      <c r="N1191" s="533" t="s">
        <v>382</v>
      </c>
      <c r="O1191" s="332" t="s">
        <v>8932</v>
      </c>
      <c r="P1191" s="354" t="s">
        <v>329</v>
      </c>
      <c r="Q1191" s="533">
        <v>1</v>
      </c>
      <c r="R1191" s="354">
        <v>8</v>
      </c>
      <c r="S1191" s="346" t="s">
        <v>8934</v>
      </c>
      <c r="T1191" s="354" t="s">
        <v>4808</v>
      </c>
    </row>
    <row r="1192" spans="1:20" s="365" customFormat="1" ht="51">
      <c r="A1192" s="533" t="s">
        <v>4760</v>
      </c>
      <c r="B1192" s="354" t="s">
        <v>382</v>
      </c>
      <c r="C1192" s="354">
        <v>1188</v>
      </c>
      <c r="D1192" s="354">
        <v>3000113</v>
      </c>
      <c r="E1192" s="300" t="s">
        <v>7360</v>
      </c>
      <c r="F1192" s="534">
        <v>41634</v>
      </c>
      <c r="G1192" s="301" t="s">
        <v>1077</v>
      </c>
      <c r="H1192" s="518">
        <v>1052.9563559322035</v>
      </c>
      <c r="I1192" s="518">
        <v>1242.4884999999999</v>
      </c>
      <c r="J1192" s="354">
        <v>2013</v>
      </c>
      <c r="K1192" s="540">
        <v>41548</v>
      </c>
      <c r="L1192" s="354">
        <v>2014</v>
      </c>
      <c r="M1192" s="355">
        <v>41882</v>
      </c>
      <c r="N1192" s="533" t="s">
        <v>382</v>
      </c>
      <c r="O1192" s="332" t="s">
        <v>8933</v>
      </c>
      <c r="P1192" s="354" t="s">
        <v>329</v>
      </c>
      <c r="Q1192" s="533">
        <v>1</v>
      </c>
      <c r="R1192" s="354">
        <v>8</v>
      </c>
      <c r="S1192" s="346" t="s">
        <v>8934</v>
      </c>
      <c r="T1192" s="354" t="s">
        <v>4808</v>
      </c>
    </row>
    <row r="1197" spans="1:20">
      <c r="I1197" s="366"/>
    </row>
  </sheetData>
  <autoFilter ref="A6:V1190"/>
  <customSheetViews>
    <customSheetView guid="{903CDE51-6D83-4CB3-87B4-681F6B4CBE06}" scale="70" fitToPage="1" showAutoFilter="1">
      <pane ySplit="6" topLeftCell="A1156" activePane="bottomLeft" state="frozen"/>
      <selection pane="bottomLeft" activeCell="E1209" sqref="E1209"/>
      <pageMargins left="0.39370078740157483" right="0.39370078740157483" top="0.39370078740157483" bottom="0.39370078740157483" header="0.31496062992125984" footer="0.31496062992125984"/>
      <printOptions horizontalCentered="1"/>
      <pageSetup paperSize="8" scale="48" fitToHeight="100" orientation="landscape" r:id="rId1"/>
      <headerFooter>
        <oddFooter>Страница &amp;P</oddFooter>
      </headerFooter>
      <autoFilter ref="A6:V1192"/>
    </customSheetView>
    <customSheetView guid="{D0CEE9BE-C8AA-4349-9D7D-674B6506963D}" scale="70" fitToPage="1" showAutoFilter="1">
      <pane ySplit="6" topLeftCell="A1156" activePane="bottomLeft" state="frozen"/>
      <selection pane="bottomLeft" activeCell="E1209" sqref="E1209"/>
      <pageMargins left="0.39370078740157483" right="0.39370078740157483" top="0.39370078740157483" bottom="0.39370078740157483" header="0.31496062992125984" footer="0.31496062992125984"/>
      <printOptions horizontalCentered="1"/>
      <pageSetup paperSize="8" scale="48" fitToHeight="100" orientation="landscape" r:id="rId2"/>
      <headerFooter>
        <oddFooter>Страница &amp;P</oddFooter>
      </headerFooter>
      <autoFilter ref="A6:V1192"/>
    </customSheetView>
  </customSheetViews>
  <mergeCells count="1">
    <mergeCell ref="A2:T2"/>
  </mergeCells>
  <printOptions horizontalCentered="1"/>
  <pageMargins left="0.39370078740157483" right="0.39370078740157483" top="0.39370078740157483" bottom="0.39370078740157483" header="0.31496062992125984" footer="0.31496062992125984"/>
  <pageSetup paperSize="8" scale="48" fitToHeight="100" orientation="landscape" r:id="rId3"/>
  <headerFooter>
    <oddFooter>Страница &amp;P</oddFooter>
  </headerFooter>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'[203]спр 17.1'!#REF!</xm:f>
          </x14:formula1>
          <xm:sqref>P151:P153</xm:sqref>
        </x14:dataValidation>
        <x14:dataValidation type="list" allowBlank="1" showInputMessage="1" showErrorMessage="1">
          <x14:formula1>
            <xm:f>'[203]спр 8'!#REF!</xm:f>
          </x14:formula1>
          <xm:sqref>G9:G11 G13:G15 G17:G19</xm:sqref>
        </x14:dataValidation>
        <x14:dataValidation type="list" allowBlank="1" showInputMessage="1" showErrorMessage="1">
          <x14:formula1>
            <xm:f>'[204]спр 8'!#REF!</xm:f>
          </x14:formula1>
          <xm:sqref>G631:G637</xm:sqref>
        </x14:dataValidation>
        <x14:dataValidation type="list" allowBlank="1" showInputMessage="1" showErrorMessage="1">
          <x14:formula1>
            <xm:f>'[205]спр 4.1'!#REF!</xm:f>
          </x14:formula1>
          <xm:sqref>F797:F803</xm:sqref>
        </x14:dataValidation>
        <x14:dataValidation type="list" allowBlank="1" showInputMessage="1" showErrorMessage="1">
          <x14:formula1>
            <xm:f>'[205]спр 8'!#REF!</xm:f>
          </x14:formula1>
          <xm:sqref>K797</xm:sqref>
        </x14:dataValidation>
        <x14:dataValidation type="list" allowBlank="1" showInputMessage="1" showErrorMessage="1">
          <x14:formula1>
            <xm:f>'[206]спр 8'!#REF!</xm:f>
          </x14:formula1>
          <xm:sqref>G8 G12 G16 G20:G22</xm:sqref>
        </x14:dataValidation>
        <x14:dataValidation type="list" allowBlank="1" showInputMessage="1" showErrorMessage="1">
          <x14:formula1>
            <xm:f>'[170]спр 8'!#REF!</xm:f>
          </x14:formula1>
          <xm:sqref>G1181:G1182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7"/>
  <sheetViews>
    <sheetView zoomScale="70" zoomScaleNormal="70" workbookViewId="0">
      <pane ySplit="5" topLeftCell="A6" activePane="bottomLeft" state="frozen"/>
      <selection activeCell="S10" sqref="S10"/>
      <selection pane="bottomLeft" activeCell="L9" sqref="L9"/>
    </sheetView>
  </sheetViews>
  <sheetFormatPr defaultRowHeight="12.75"/>
  <cols>
    <col min="1" max="1" width="14.28515625" style="237" customWidth="1"/>
    <col min="2" max="2" width="23.28515625" style="237" bestFit="1" customWidth="1"/>
    <col min="3" max="4" width="9.140625" style="237"/>
    <col min="5" max="5" width="18.7109375" style="237" customWidth="1"/>
    <col min="6" max="6" width="15.28515625" style="238" customWidth="1"/>
    <col min="7" max="7" width="10.5703125" style="237" customWidth="1"/>
    <col min="8" max="8" width="13.140625" style="237" customWidth="1"/>
    <col min="9" max="9" width="13" style="237" customWidth="1"/>
    <col min="10" max="10" width="10" style="237" customWidth="1"/>
    <col min="11" max="12" width="10.5703125" style="237" customWidth="1"/>
    <col min="13" max="13" width="11" style="237" customWidth="1"/>
    <col min="14" max="14" width="17.140625" style="237" customWidth="1"/>
    <col min="15" max="15" width="19.42578125" style="237" customWidth="1"/>
    <col min="16" max="16" width="14.28515625" style="237" customWidth="1"/>
    <col min="17" max="17" width="14.42578125" style="237" customWidth="1"/>
    <col min="18" max="18" width="11.7109375" style="237" customWidth="1"/>
    <col min="19" max="19" width="18.42578125" style="237" customWidth="1"/>
    <col min="20" max="16384" width="9.140625" style="201"/>
  </cols>
  <sheetData>
    <row r="1" spans="1:19">
      <c r="A1" s="198"/>
      <c r="B1" s="198"/>
      <c r="C1" s="199"/>
      <c r="D1" s="198"/>
      <c r="E1" s="198"/>
      <c r="F1" s="200"/>
      <c r="G1" s="199"/>
      <c r="H1" s="199"/>
      <c r="I1" s="199"/>
      <c r="J1" s="199"/>
      <c r="K1" s="199"/>
      <c r="L1" s="199"/>
      <c r="M1" s="199"/>
      <c r="N1" s="199"/>
      <c r="O1" s="199"/>
      <c r="P1" s="199"/>
      <c r="Q1" s="199"/>
      <c r="R1" s="199"/>
      <c r="S1" s="199"/>
    </row>
    <row r="2" spans="1:19" ht="22.5">
      <c r="A2" s="572" t="s">
        <v>5837</v>
      </c>
      <c r="B2" s="572"/>
      <c r="C2" s="572"/>
      <c r="D2" s="572"/>
      <c r="E2" s="572"/>
      <c r="F2" s="572"/>
      <c r="G2" s="572"/>
      <c r="H2" s="572"/>
      <c r="I2" s="572"/>
      <c r="J2" s="573"/>
      <c r="K2" s="573"/>
      <c r="L2" s="573"/>
      <c r="M2" s="573"/>
      <c r="N2" s="573"/>
      <c r="O2" s="572"/>
      <c r="P2" s="572"/>
      <c r="Q2" s="572"/>
      <c r="R2" s="572"/>
      <c r="S2" s="572"/>
    </row>
    <row r="3" spans="1:19">
      <c r="A3" s="202"/>
      <c r="B3" s="202"/>
      <c r="C3" s="199"/>
      <c r="D3" s="202"/>
      <c r="E3" s="202"/>
      <c r="F3" s="203"/>
      <c r="G3" s="203"/>
      <c r="H3" s="204"/>
      <c r="I3" s="204"/>
      <c r="J3" s="204"/>
      <c r="K3" s="204"/>
      <c r="L3" s="204"/>
      <c r="M3" s="204"/>
      <c r="N3" s="204"/>
      <c r="O3" s="204"/>
      <c r="P3" s="204"/>
      <c r="Q3" s="204"/>
      <c r="R3" s="199"/>
      <c r="S3" s="199"/>
    </row>
    <row r="4" spans="1:19">
      <c r="A4" s="205"/>
      <c r="B4" s="205"/>
      <c r="C4" s="206"/>
      <c r="D4" s="205"/>
      <c r="E4" s="198"/>
      <c r="F4" s="200"/>
      <c r="G4" s="207"/>
      <c r="H4" s="208"/>
      <c r="I4" s="209"/>
      <c r="J4" s="199"/>
      <c r="K4" s="199"/>
      <c r="L4" s="199"/>
      <c r="M4" s="199"/>
      <c r="N4" s="199"/>
      <c r="O4" s="199"/>
      <c r="P4" s="199"/>
      <c r="Q4" s="199"/>
      <c r="R4" s="199"/>
      <c r="S4" s="206"/>
    </row>
    <row r="5" spans="1:19" s="213" customFormat="1" ht="104.25" customHeight="1">
      <c r="A5" s="210" t="s">
        <v>4747</v>
      </c>
      <c r="B5" s="210" t="s">
        <v>5838</v>
      </c>
      <c r="C5" s="210" t="s">
        <v>0</v>
      </c>
      <c r="D5" s="210" t="s">
        <v>1</v>
      </c>
      <c r="E5" s="210" t="s">
        <v>2</v>
      </c>
      <c r="F5" s="211" t="s">
        <v>4749</v>
      </c>
      <c r="G5" s="210" t="s">
        <v>5839</v>
      </c>
      <c r="H5" s="210" t="s">
        <v>5840</v>
      </c>
      <c r="I5" s="212" t="s">
        <v>5841</v>
      </c>
      <c r="J5" s="210" t="s">
        <v>31</v>
      </c>
      <c r="K5" s="210" t="s">
        <v>32</v>
      </c>
      <c r="L5" s="210" t="s">
        <v>33</v>
      </c>
      <c r="M5" s="210" t="s">
        <v>34</v>
      </c>
      <c r="N5" s="212" t="s">
        <v>4753</v>
      </c>
      <c r="O5" s="212" t="s">
        <v>4754</v>
      </c>
      <c r="P5" s="212" t="s">
        <v>4755</v>
      </c>
      <c r="Q5" s="212" t="s">
        <v>5842</v>
      </c>
      <c r="R5" s="212" t="s">
        <v>4757</v>
      </c>
      <c r="S5" s="210" t="s">
        <v>4759</v>
      </c>
    </row>
    <row r="6" spans="1:19" s="222" customFormat="1" ht="102">
      <c r="A6" s="214" t="s">
        <v>4760</v>
      </c>
      <c r="B6" s="214" t="s">
        <v>382</v>
      </c>
      <c r="C6" s="214">
        <v>1</v>
      </c>
      <c r="D6" s="214">
        <v>1</v>
      </c>
      <c r="E6" s="215" t="s">
        <v>5843</v>
      </c>
      <c r="F6" s="216">
        <v>41548</v>
      </c>
      <c r="G6" s="214" t="s">
        <v>658</v>
      </c>
      <c r="H6" s="217">
        <v>26903</v>
      </c>
      <c r="I6" s="217">
        <f>H6*1.18</f>
        <v>31745.539999999997</v>
      </c>
      <c r="J6" s="214">
        <v>2013</v>
      </c>
      <c r="K6" s="218">
        <v>41548</v>
      </c>
      <c r="L6" s="214">
        <v>2013</v>
      </c>
      <c r="M6" s="218">
        <v>41578</v>
      </c>
      <c r="N6" s="219" t="s">
        <v>5844</v>
      </c>
      <c r="O6" s="220" t="s">
        <v>5845</v>
      </c>
      <c r="P6" s="221" t="s">
        <v>5846</v>
      </c>
      <c r="Q6" s="215" t="s">
        <v>5847</v>
      </c>
      <c r="R6" s="221">
        <v>8</v>
      </c>
      <c r="S6" s="215" t="s">
        <v>5848</v>
      </c>
    </row>
    <row r="7" spans="1:19" ht="102">
      <c r="A7" s="214" t="s">
        <v>4760</v>
      </c>
      <c r="B7" s="223" t="s">
        <v>1599</v>
      </c>
      <c r="C7" s="214">
        <v>2</v>
      </c>
      <c r="D7" s="214">
        <v>2</v>
      </c>
      <c r="E7" s="224" t="s">
        <v>5849</v>
      </c>
      <c r="F7" s="216">
        <v>41548</v>
      </c>
      <c r="G7" s="214" t="s">
        <v>658</v>
      </c>
      <c r="H7" s="225">
        <v>692</v>
      </c>
      <c r="I7" s="226">
        <v>816.56</v>
      </c>
      <c r="J7" s="227">
        <v>2013</v>
      </c>
      <c r="K7" s="218">
        <v>41548</v>
      </c>
      <c r="L7" s="227">
        <v>2013</v>
      </c>
      <c r="M7" s="218">
        <v>41578</v>
      </c>
      <c r="N7" s="219" t="s">
        <v>5844</v>
      </c>
      <c r="O7" s="219" t="s">
        <v>5845</v>
      </c>
      <c r="P7" s="221" t="s">
        <v>5846</v>
      </c>
      <c r="Q7" s="221" t="s">
        <v>5850</v>
      </c>
      <c r="R7" s="221">
        <v>8</v>
      </c>
      <c r="S7" s="220" t="s">
        <v>5851</v>
      </c>
    </row>
    <row r="8" spans="1:19" ht="102">
      <c r="A8" s="214" t="s">
        <v>4760</v>
      </c>
      <c r="B8" s="223" t="s">
        <v>1599</v>
      </c>
      <c r="C8" s="214">
        <v>3</v>
      </c>
      <c r="D8" s="214">
        <v>3</v>
      </c>
      <c r="E8" s="224" t="s">
        <v>5852</v>
      </c>
      <c r="F8" s="216">
        <v>41548</v>
      </c>
      <c r="G8" s="214" t="s">
        <v>658</v>
      </c>
      <c r="H8" s="225">
        <v>1118</v>
      </c>
      <c r="I8" s="226">
        <v>1319.24</v>
      </c>
      <c r="J8" s="227">
        <v>2013</v>
      </c>
      <c r="K8" s="218">
        <v>41548</v>
      </c>
      <c r="L8" s="227">
        <v>2013</v>
      </c>
      <c r="M8" s="218">
        <v>41578</v>
      </c>
      <c r="N8" s="219" t="s">
        <v>5844</v>
      </c>
      <c r="O8" s="219" t="s">
        <v>5845</v>
      </c>
      <c r="P8" s="221" t="s">
        <v>5846</v>
      </c>
      <c r="Q8" s="221" t="s">
        <v>5853</v>
      </c>
      <c r="R8" s="221">
        <v>8</v>
      </c>
      <c r="S8" s="220" t="s">
        <v>5854</v>
      </c>
    </row>
    <row r="9" spans="1:19" ht="102">
      <c r="A9" s="214" t="s">
        <v>4760</v>
      </c>
      <c r="B9" s="228" t="s">
        <v>1199</v>
      </c>
      <c r="C9" s="214">
        <v>4</v>
      </c>
      <c r="D9" s="214">
        <v>4</v>
      </c>
      <c r="E9" s="229" t="s">
        <v>5855</v>
      </c>
      <c r="F9" s="216">
        <v>41548</v>
      </c>
      <c r="G9" s="214" t="s">
        <v>658</v>
      </c>
      <c r="H9" s="228">
        <v>10396</v>
      </c>
      <c r="I9" s="228">
        <f>H9*1.18</f>
        <v>12267.279999999999</v>
      </c>
      <c r="J9" s="228">
        <v>2013</v>
      </c>
      <c r="K9" s="218">
        <v>41548</v>
      </c>
      <c r="L9" s="227">
        <v>2013</v>
      </c>
      <c r="M9" s="218">
        <v>41578</v>
      </c>
      <c r="N9" s="219" t="s">
        <v>5844</v>
      </c>
      <c r="O9" s="219" t="s">
        <v>5845</v>
      </c>
      <c r="P9" s="221" t="s">
        <v>5846</v>
      </c>
      <c r="Q9" s="221" t="s">
        <v>5856</v>
      </c>
      <c r="R9" s="228">
        <v>8</v>
      </c>
      <c r="S9" s="230" t="s">
        <v>5857</v>
      </c>
    </row>
    <row r="10" spans="1:19" ht="102">
      <c r="A10" s="214" t="s">
        <v>4760</v>
      </c>
      <c r="B10" s="231" t="s">
        <v>1600</v>
      </c>
      <c r="C10" s="214">
        <v>5</v>
      </c>
      <c r="D10" s="214">
        <v>5</v>
      </c>
      <c r="E10" s="232" t="s">
        <v>5858</v>
      </c>
      <c r="F10" s="216">
        <v>41548</v>
      </c>
      <c r="G10" s="231" t="s">
        <v>467</v>
      </c>
      <c r="H10" s="233">
        <v>1900</v>
      </c>
      <c r="I10" s="233">
        <f>H10*1.18</f>
        <v>2242</v>
      </c>
      <c r="J10" s="227">
        <v>2013</v>
      </c>
      <c r="K10" s="218">
        <v>41548</v>
      </c>
      <c r="L10" s="227">
        <v>2013</v>
      </c>
      <c r="M10" s="218">
        <v>41578</v>
      </c>
      <c r="N10" s="219" t="s">
        <v>5844</v>
      </c>
      <c r="O10" s="219" t="s">
        <v>5845</v>
      </c>
      <c r="P10" s="221" t="s">
        <v>5846</v>
      </c>
      <c r="Q10" s="221" t="s">
        <v>5859</v>
      </c>
      <c r="R10" s="221">
        <v>8</v>
      </c>
      <c r="S10" s="234" t="s">
        <v>5860</v>
      </c>
    </row>
    <row r="11" spans="1:19" ht="102">
      <c r="A11" s="214" t="s">
        <v>4760</v>
      </c>
      <c r="B11" s="230" t="s">
        <v>1503</v>
      </c>
      <c r="C11" s="214">
        <v>6</v>
      </c>
      <c r="D11" s="214">
        <v>6</v>
      </c>
      <c r="E11" s="232" t="s">
        <v>5861</v>
      </c>
      <c r="F11" s="216">
        <v>41548</v>
      </c>
      <c r="G11" s="214" t="s">
        <v>658</v>
      </c>
      <c r="H11" s="235">
        <v>3100</v>
      </c>
      <c r="I11" s="236">
        <v>3658</v>
      </c>
      <c r="J11" s="230">
        <v>2013</v>
      </c>
      <c r="K11" s="218">
        <v>41548</v>
      </c>
      <c r="L11" s="230">
        <v>2013</v>
      </c>
      <c r="M11" s="218">
        <v>41578</v>
      </c>
      <c r="N11" s="219" t="s">
        <v>5844</v>
      </c>
      <c r="O11" s="219" t="s">
        <v>5845</v>
      </c>
      <c r="P11" s="230" t="s">
        <v>5862</v>
      </c>
      <c r="Q11" s="230" t="s">
        <v>5863</v>
      </c>
      <c r="R11" s="221">
        <v>8</v>
      </c>
      <c r="S11" s="230" t="s">
        <v>5864</v>
      </c>
    </row>
    <row r="12" spans="1:19">
      <c r="H12" s="239">
        <f>H6+H7+H8+H9+H10+H11</f>
        <v>44109</v>
      </c>
      <c r="I12" s="239">
        <f>I6+I7+I8+I9+I10+I11</f>
        <v>52048.619999999995</v>
      </c>
    </row>
    <row r="14" spans="1:19" ht="15.75">
      <c r="A14" s="574" t="s">
        <v>5865</v>
      </c>
      <c r="B14" s="574"/>
      <c r="C14" s="574"/>
      <c r="D14" s="574"/>
      <c r="E14" s="574"/>
      <c r="F14" s="574"/>
      <c r="G14" s="574"/>
      <c r="H14" s="574"/>
      <c r="I14" s="574"/>
      <c r="J14" s="574"/>
      <c r="K14" s="574"/>
      <c r="L14" s="574"/>
      <c r="M14" s="574"/>
      <c r="N14" s="574"/>
      <c r="O14" s="574"/>
      <c r="P14" s="574"/>
      <c r="Q14" s="240"/>
      <c r="R14" s="240"/>
      <c r="S14" s="240"/>
    </row>
    <row r="15" spans="1:19" ht="15.75">
      <c r="A15"/>
      <c r="B15"/>
      <c r="C15"/>
      <c r="D15"/>
      <c r="E15"/>
      <c r="F15"/>
      <c r="G15"/>
      <c r="H15"/>
      <c r="I15"/>
      <c r="J15"/>
      <c r="K15"/>
      <c r="L15"/>
      <c r="M15"/>
      <c r="N15"/>
      <c r="O15"/>
      <c r="P15"/>
      <c r="Q15" s="240"/>
      <c r="R15" s="240"/>
      <c r="S15" s="240"/>
    </row>
    <row r="16" spans="1:19" ht="15">
      <c r="A16"/>
      <c r="B16"/>
      <c r="C16"/>
      <c r="D16"/>
      <c r="E16"/>
      <c r="F16"/>
      <c r="G16"/>
      <c r="H16"/>
      <c r="I16"/>
      <c r="J16"/>
      <c r="K16"/>
      <c r="L16"/>
      <c r="M16"/>
      <c r="N16"/>
      <c r="O16"/>
      <c r="P16"/>
    </row>
    <row r="17" spans="1:13" ht="40.5" customHeight="1">
      <c r="A17" s="575"/>
      <c r="B17" s="575"/>
      <c r="C17" s="575"/>
      <c r="D17" s="575"/>
      <c r="E17" s="575"/>
      <c r="F17" s="575"/>
      <c r="G17" s="575"/>
      <c r="H17" s="575"/>
      <c r="I17" s="575"/>
      <c r="J17" s="575"/>
      <c r="K17" s="575"/>
      <c r="L17" s="575"/>
      <c r="M17" s="575"/>
    </row>
  </sheetData>
  <autoFilter ref="A5:V12">
    <sortState ref="A6:S56">
      <sortCondition ref="R5:R56"/>
    </sortState>
  </autoFilter>
  <customSheetViews>
    <customSheetView guid="{903CDE51-6D83-4CB3-87B4-681F6B4CBE06}" scale="70" fitToPage="1" showAutoFilter="1">
      <pane ySplit="5" topLeftCell="A6" activePane="bottomLeft" state="frozen"/>
      <selection pane="bottomLeft" activeCell="L9" sqref="L9"/>
      <pageMargins left="0.27559055118110237" right="0.35433070866141736" top="0.39370078740157483" bottom="0.31496062992125984" header="0.31496062992125984" footer="0.31496062992125984"/>
      <pageSetup paperSize="9" scale="53" orientation="landscape" r:id="rId1"/>
      <autoFilter ref="A5:V12">
        <sortState ref="A6:S56">
          <sortCondition ref="R5:R56"/>
        </sortState>
      </autoFilter>
    </customSheetView>
    <customSheetView guid="{D0CEE9BE-C8AA-4349-9D7D-674B6506963D}" scale="70" fitToPage="1" showAutoFilter="1">
      <pane ySplit="5" topLeftCell="A6" activePane="bottomLeft" state="frozen"/>
      <selection pane="bottomLeft" activeCell="L9" sqref="L9"/>
      <pageMargins left="0.27559055118110237" right="0.35433070866141736" top="0.39370078740157483" bottom="0.31496062992125984" header="0.31496062992125984" footer="0.31496062992125984"/>
      <pageSetup paperSize="9" scale="53" orientation="landscape" r:id="rId2"/>
      <autoFilter ref="A5:V12">
        <sortState ref="A6:S56">
          <sortCondition ref="R5:R56"/>
        </sortState>
      </autoFilter>
    </customSheetView>
  </customSheetViews>
  <mergeCells count="3">
    <mergeCell ref="A2:S2"/>
    <mergeCell ref="A14:P14"/>
    <mergeCell ref="A17:M17"/>
  </mergeCells>
  <dataValidations count="1">
    <dataValidation type="decimal" operator="greaterThanOrEqual" allowBlank="1" showInputMessage="1" showErrorMessage="1" error="Данные вводятся в числовом формате._x000a_Не допускаются отрицательные значения._x000a_" prompt="Данные вводятся в числовом формате._x000a__x000a_" sqref="H9:I11">
      <formula1>0</formula1>
    </dataValidation>
  </dataValidations>
  <pageMargins left="0.27559055118110237" right="0.35433070866141736" top="0.39370078740157483" bottom="0.31496062992125984" header="0.31496062992125984" footer="0.31496062992125984"/>
  <pageSetup paperSize="9" scale="53"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9"/>
  <sheetViews>
    <sheetView zoomScale="85" zoomScaleNormal="85" workbookViewId="0">
      <pane ySplit="4" topLeftCell="A5" activePane="bottomLeft" state="frozen"/>
      <selection activeCell="S10" sqref="S10"/>
      <selection pane="bottomLeft" activeCell="S10" sqref="S10"/>
    </sheetView>
  </sheetViews>
  <sheetFormatPr defaultRowHeight="14.25"/>
  <cols>
    <col min="1" max="1" width="20.140625" style="241" customWidth="1"/>
    <col min="2" max="2" width="34.42578125" style="241" customWidth="1"/>
    <col min="3" max="3" width="21.42578125" style="241" customWidth="1"/>
    <col min="4" max="4" width="23.7109375" style="241" customWidth="1"/>
    <col min="5" max="5" width="18" style="241" customWidth="1"/>
    <col min="6" max="6" width="23.5703125" style="241" customWidth="1"/>
    <col min="7" max="7" width="20.140625" style="241" customWidth="1"/>
    <col min="8" max="8" width="11.140625" style="241" customWidth="1"/>
    <col min="9" max="9" width="12.5703125" style="241" customWidth="1"/>
    <col min="10" max="10" width="21.42578125" style="241" customWidth="1"/>
    <col min="11" max="11" width="13.42578125" style="241" customWidth="1"/>
    <col min="12" max="12" width="14.140625" style="241" customWidth="1"/>
    <col min="13" max="13" width="33" style="241" customWidth="1"/>
    <col min="14" max="16384" width="9.140625" style="241"/>
  </cols>
  <sheetData>
    <row r="2" spans="1:15" ht="23.25">
      <c r="A2" s="576" t="s">
        <v>5866</v>
      </c>
      <c r="B2" s="576"/>
      <c r="C2" s="576"/>
      <c r="D2" s="576"/>
      <c r="E2" s="576"/>
      <c r="F2" s="576"/>
      <c r="G2" s="576"/>
      <c r="H2" s="576"/>
      <c r="I2" s="576"/>
      <c r="J2" s="576"/>
      <c r="K2" s="576"/>
      <c r="L2" s="576"/>
      <c r="M2" s="576"/>
    </row>
    <row r="4" spans="1:15" ht="85.5">
      <c r="A4" s="242" t="s">
        <v>5867</v>
      </c>
      <c r="B4" s="242" t="s">
        <v>5868</v>
      </c>
      <c r="C4" s="242" t="s">
        <v>5869</v>
      </c>
      <c r="D4" s="242" t="s">
        <v>4750</v>
      </c>
      <c r="E4" s="242" t="s">
        <v>5870</v>
      </c>
      <c r="F4" s="242" t="s">
        <v>5871</v>
      </c>
      <c r="G4" s="242" t="s">
        <v>5872</v>
      </c>
      <c r="H4" s="242" t="s">
        <v>5873</v>
      </c>
      <c r="I4" s="242" t="s">
        <v>5874</v>
      </c>
      <c r="J4" s="242" t="s">
        <v>5875</v>
      </c>
      <c r="K4" s="242" t="s">
        <v>4757</v>
      </c>
      <c r="L4" s="242" t="s">
        <v>4759</v>
      </c>
      <c r="M4" s="242" t="s">
        <v>5876</v>
      </c>
    </row>
    <row r="5" spans="1:15" ht="114">
      <c r="A5" s="243" t="s">
        <v>5877</v>
      </c>
      <c r="B5" s="243" t="s">
        <v>5878</v>
      </c>
      <c r="C5" s="243" t="s">
        <v>5879</v>
      </c>
      <c r="D5" s="243" t="s">
        <v>3793</v>
      </c>
      <c r="E5" s="243" t="s">
        <v>5880</v>
      </c>
      <c r="F5" s="244">
        <v>249775.82472</v>
      </c>
      <c r="G5" s="244">
        <v>294735.47317000001</v>
      </c>
      <c r="H5" s="243" t="s">
        <v>5675</v>
      </c>
      <c r="I5" s="243">
        <v>600</v>
      </c>
      <c r="J5" s="243" t="s">
        <v>5881</v>
      </c>
      <c r="K5" s="243">
        <v>2</v>
      </c>
      <c r="L5" s="243" t="s">
        <v>5882</v>
      </c>
      <c r="M5" s="243"/>
    </row>
    <row r="6" spans="1:15" ht="57">
      <c r="A6" s="242" t="s">
        <v>382</v>
      </c>
      <c r="B6" s="242" t="s">
        <v>5883</v>
      </c>
      <c r="C6" s="243" t="s">
        <v>5884</v>
      </c>
      <c r="D6" s="243" t="s">
        <v>1792</v>
      </c>
      <c r="E6" s="245">
        <v>40909</v>
      </c>
      <c r="F6" s="244">
        <f>G6/1.18</f>
        <v>104652</v>
      </c>
      <c r="G6" s="244">
        <v>123489.36</v>
      </c>
      <c r="H6" s="243" t="s">
        <v>329</v>
      </c>
      <c r="I6" s="243">
        <v>1</v>
      </c>
      <c r="J6" s="242" t="s">
        <v>5885</v>
      </c>
      <c r="K6" s="243">
        <v>2</v>
      </c>
      <c r="L6" s="242" t="s">
        <v>5886</v>
      </c>
      <c r="M6" s="243"/>
    </row>
    <row r="7" spans="1:15" ht="49.5" customHeight="1">
      <c r="A7" s="242" t="s">
        <v>382</v>
      </c>
      <c r="B7" s="242" t="s">
        <v>5887</v>
      </c>
      <c r="C7" s="243" t="s">
        <v>5888</v>
      </c>
      <c r="D7" s="242" t="s">
        <v>1667</v>
      </c>
      <c r="E7" s="245">
        <v>40909</v>
      </c>
      <c r="F7" s="244">
        <v>21972.137599999998</v>
      </c>
      <c r="G7" s="244">
        <v>21972.137599999998</v>
      </c>
      <c r="H7" s="243" t="s">
        <v>329</v>
      </c>
      <c r="I7" s="243">
        <v>1</v>
      </c>
      <c r="J7" s="242" t="s">
        <v>5889</v>
      </c>
      <c r="K7" s="243">
        <v>8</v>
      </c>
      <c r="L7" s="242" t="s">
        <v>5890</v>
      </c>
      <c r="M7" s="243"/>
    </row>
    <row r="8" spans="1:15" ht="57">
      <c r="A8" s="242" t="s">
        <v>382</v>
      </c>
      <c r="B8" s="242" t="s">
        <v>5891</v>
      </c>
      <c r="C8" s="243" t="s">
        <v>5884</v>
      </c>
      <c r="D8" s="242" t="s">
        <v>1667</v>
      </c>
      <c r="E8" s="245">
        <v>41000</v>
      </c>
      <c r="F8" s="244">
        <v>2415.4899999999998</v>
      </c>
      <c r="G8" s="244">
        <v>2415.4899999999998</v>
      </c>
      <c r="H8" s="243" t="s">
        <v>329</v>
      </c>
      <c r="I8" s="243">
        <v>1</v>
      </c>
      <c r="J8" s="242" t="s">
        <v>5892</v>
      </c>
      <c r="K8" s="243">
        <v>8</v>
      </c>
      <c r="L8" s="242" t="s">
        <v>5890</v>
      </c>
      <c r="M8" s="243"/>
    </row>
    <row r="9" spans="1:15" ht="72" customHeight="1">
      <c r="A9" s="242" t="s">
        <v>382</v>
      </c>
      <c r="B9" s="242" t="s">
        <v>5893</v>
      </c>
      <c r="C9" s="243" t="s">
        <v>5888</v>
      </c>
      <c r="D9" s="242" t="s">
        <v>1667</v>
      </c>
      <c r="E9" s="246">
        <v>41000</v>
      </c>
      <c r="F9" s="244">
        <v>55923.176619999991</v>
      </c>
      <c r="G9" s="244">
        <v>65989.348411599989</v>
      </c>
      <c r="H9" s="243" t="s">
        <v>5894</v>
      </c>
      <c r="I9" s="243">
        <v>2664</v>
      </c>
      <c r="J9" s="242" t="s">
        <v>5895</v>
      </c>
      <c r="K9" s="243">
        <v>3</v>
      </c>
      <c r="L9" s="242" t="s">
        <v>5896</v>
      </c>
      <c r="M9" s="243"/>
    </row>
    <row r="10" spans="1:15" ht="90" customHeight="1">
      <c r="A10" s="243" t="s">
        <v>1599</v>
      </c>
      <c r="B10" s="243" t="s">
        <v>5897</v>
      </c>
      <c r="C10" s="247" t="s">
        <v>5898</v>
      </c>
      <c r="D10" s="243" t="s">
        <v>387</v>
      </c>
      <c r="E10" s="248" t="s">
        <v>5898</v>
      </c>
      <c r="F10" s="244">
        <v>29935.695593220338</v>
      </c>
      <c r="G10" s="244">
        <v>35324.120799999997</v>
      </c>
      <c r="H10" s="243" t="s">
        <v>5899</v>
      </c>
      <c r="I10" s="242" t="s">
        <v>5900</v>
      </c>
      <c r="J10" s="243" t="s">
        <v>5901</v>
      </c>
      <c r="K10" s="243" t="s">
        <v>5727</v>
      </c>
      <c r="L10" s="242" t="s">
        <v>5896</v>
      </c>
      <c r="M10" s="243"/>
    </row>
    <row r="11" spans="1:15" ht="85.5">
      <c r="A11" s="243" t="s">
        <v>1599</v>
      </c>
      <c r="B11" s="243" t="s">
        <v>5902</v>
      </c>
      <c r="C11" s="247" t="s">
        <v>5903</v>
      </c>
      <c r="D11" s="243" t="s">
        <v>5904</v>
      </c>
      <c r="E11" s="248" t="s">
        <v>5903</v>
      </c>
      <c r="F11" s="244">
        <v>216910.557</v>
      </c>
      <c r="G11" s="244">
        <v>255954.45726</v>
      </c>
      <c r="H11" s="243" t="s">
        <v>308</v>
      </c>
      <c r="I11" s="249">
        <v>1379.2</v>
      </c>
      <c r="J11" s="243" t="s">
        <v>5905</v>
      </c>
      <c r="K11" s="243">
        <v>2</v>
      </c>
      <c r="L11" s="242" t="s">
        <v>5886</v>
      </c>
      <c r="M11" s="243"/>
    </row>
    <row r="12" spans="1:15" s="254" customFormat="1" ht="42.75">
      <c r="A12" s="243" t="s">
        <v>783</v>
      </c>
      <c r="B12" s="243" t="s">
        <v>5906</v>
      </c>
      <c r="C12" s="247" t="s">
        <v>5907</v>
      </c>
      <c r="D12" s="247" t="s">
        <v>1792</v>
      </c>
      <c r="E12" s="250" t="s">
        <v>5908</v>
      </c>
      <c r="F12" s="244">
        <f>200803819/1000</f>
        <v>200803.81899999999</v>
      </c>
      <c r="G12" s="244">
        <f>236948506.42/1000</f>
        <v>236948.50641999999</v>
      </c>
      <c r="H12" s="251" t="s">
        <v>329</v>
      </c>
      <c r="I12" s="252">
        <v>1</v>
      </c>
      <c r="J12" s="251" t="s">
        <v>5909</v>
      </c>
      <c r="K12" s="252">
        <v>2</v>
      </c>
      <c r="L12" s="242" t="s">
        <v>5886</v>
      </c>
      <c r="M12" s="253" t="s">
        <v>5910</v>
      </c>
    </row>
    <row r="13" spans="1:15" s="254" customFormat="1" ht="71.25">
      <c r="A13" s="243" t="s">
        <v>783</v>
      </c>
      <c r="B13" s="243" t="s">
        <v>5911</v>
      </c>
      <c r="C13" s="250" t="s">
        <v>5912</v>
      </c>
      <c r="D13" s="247" t="s">
        <v>1792</v>
      </c>
      <c r="E13" s="250" t="s">
        <v>5913</v>
      </c>
      <c r="F13" s="244">
        <f>56271914.41/1000</f>
        <v>56271.914409999998</v>
      </c>
      <c r="G13" s="244">
        <f>66400859/1000</f>
        <v>66400.858999999997</v>
      </c>
      <c r="H13" s="251" t="s">
        <v>329</v>
      </c>
      <c r="I13" s="252">
        <v>1</v>
      </c>
      <c r="J13" s="251" t="s">
        <v>5914</v>
      </c>
      <c r="K13" s="252">
        <v>1</v>
      </c>
      <c r="L13" s="243" t="s">
        <v>5915</v>
      </c>
      <c r="M13" s="253" t="s">
        <v>5916</v>
      </c>
    </row>
    <row r="14" spans="1:15" s="254" customFormat="1" ht="57">
      <c r="A14" s="243" t="s">
        <v>783</v>
      </c>
      <c r="B14" s="243" t="s">
        <v>5917</v>
      </c>
      <c r="C14" s="243" t="s">
        <v>5918</v>
      </c>
      <c r="D14" s="243" t="s">
        <v>387</v>
      </c>
      <c r="E14" s="253" t="s">
        <v>5919</v>
      </c>
      <c r="F14" s="244">
        <v>17586.871999999999</v>
      </c>
      <c r="G14" s="244">
        <v>20752.508000000002</v>
      </c>
      <c r="H14" s="243" t="s">
        <v>5920</v>
      </c>
      <c r="I14" s="243" t="s">
        <v>5921</v>
      </c>
      <c r="J14" s="243" t="s">
        <v>5922</v>
      </c>
      <c r="K14" s="243" t="s">
        <v>5727</v>
      </c>
      <c r="L14" s="242" t="s">
        <v>5896</v>
      </c>
      <c r="M14" s="253"/>
    </row>
    <row r="15" spans="1:15" ht="99.75">
      <c r="A15" s="242" t="s">
        <v>1104</v>
      </c>
      <c r="B15" s="242" t="s">
        <v>5923</v>
      </c>
      <c r="C15" s="255" t="s">
        <v>5924</v>
      </c>
      <c r="D15" s="242" t="s">
        <v>5925</v>
      </c>
      <c r="E15" s="242" t="s">
        <v>5926</v>
      </c>
      <c r="F15" s="256">
        <v>200626.40333</v>
      </c>
      <c r="G15" s="256">
        <v>236739.15593000001</v>
      </c>
      <c r="H15" s="242" t="s">
        <v>308</v>
      </c>
      <c r="I15" s="242">
        <v>1231.2</v>
      </c>
      <c r="J15" s="242" t="s">
        <v>5927</v>
      </c>
      <c r="K15" s="242">
        <v>2</v>
      </c>
      <c r="L15" s="243" t="s">
        <v>5928</v>
      </c>
      <c r="M15" s="242" t="s">
        <v>5929</v>
      </c>
    </row>
    <row r="16" spans="1:15" ht="88.5" customHeight="1">
      <c r="A16" s="242" t="s">
        <v>1104</v>
      </c>
      <c r="B16" s="242" t="s">
        <v>5930</v>
      </c>
      <c r="C16" s="242" t="s">
        <v>5931</v>
      </c>
      <c r="D16" s="242" t="s">
        <v>1077</v>
      </c>
      <c r="E16" s="242" t="s">
        <v>5932</v>
      </c>
      <c r="F16" s="256">
        <v>21040.982</v>
      </c>
      <c r="G16" s="256">
        <v>24830.71876</v>
      </c>
      <c r="H16" s="242" t="s">
        <v>5933</v>
      </c>
      <c r="I16" s="242" t="s">
        <v>5934</v>
      </c>
      <c r="J16" s="242" t="s">
        <v>5935</v>
      </c>
      <c r="K16" s="242" t="s">
        <v>373</v>
      </c>
      <c r="L16" s="242" t="s">
        <v>5896</v>
      </c>
      <c r="M16" s="255" t="s">
        <v>5936</v>
      </c>
      <c r="N16" s="257"/>
      <c r="O16" s="257"/>
    </row>
    <row r="17" spans="1:15" ht="71.25">
      <c r="A17" s="242" t="s">
        <v>1104</v>
      </c>
      <c r="B17" s="242" t="s">
        <v>1694</v>
      </c>
      <c r="C17" s="242" t="s">
        <v>5937</v>
      </c>
      <c r="D17" s="242" t="s">
        <v>1667</v>
      </c>
      <c r="E17" s="242" t="s">
        <v>5937</v>
      </c>
      <c r="F17" s="256">
        <v>506.53998000000001</v>
      </c>
      <c r="G17" s="256">
        <v>506.53998000000001</v>
      </c>
      <c r="H17" s="242" t="s">
        <v>1542</v>
      </c>
      <c r="I17" s="242">
        <v>2156</v>
      </c>
      <c r="J17" s="243" t="s">
        <v>5938</v>
      </c>
      <c r="K17" s="242">
        <v>8</v>
      </c>
      <c r="L17" s="242" t="s">
        <v>5939</v>
      </c>
      <c r="M17" s="255" t="s">
        <v>5936</v>
      </c>
      <c r="N17" s="257"/>
      <c r="O17" s="257"/>
    </row>
    <row r="18" spans="1:15" ht="71.25">
      <c r="A18" s="242" t="s">
        <v>1104</v>
      </c>
      <c r="B18" s="242" t="s">
        <v>1693</v>
      </c>
      <c r="C18" s="242" t="s">
        <v>5940</v>
      </c>
      <c r="D18" s="242" t="s">
        <v>1667</v>
      </c>
      <c r="E18" s="242" t="s">
        <v>5940</v>
      </c>
      <c r="F18" s="256">
        <v>18455.82</v>
      </c>
      <c r="G18" s="256">
        <v>18455.82</v>
      </c>
      <c r="H18" s="242" t="s">
        <v>1542</v>
      </c>
      <c r="I18" s="242">
        <v>2156</v>
      </c>
      <c r="J18" s="243" t="s">
        <v>5938</v>
      </c>
      <c r="K18" s="242">
        <v>8</v>
      </c>
      <c r="L18" s="242" t="s">
        <v>5939</v>
      </c>
      <c r="M18" s="255" t="s">
        <v>5941</v>
      </c>
      <c r="N18" s="258"/>
      <c r="O18" s="257"/>
    </row>
    <row r="19" spans="1:15" ht="114">
      <c r="A19" s="242" t="s">
        <v>1104</v>
      </c>
      <c r="B19" s="242" t="s">
        <v>5942</v>
      </c>
      <c r="C19" s="242" t="s">
        <v>5943</v>
      </c>
      <c r="D19" s="242" t="s">
        <v>1667</v>
      </c>
      <c r="E19" s="242" t="s">
        <v>5944</v>
      </c>
      <c r="F19" s="256">
        <v>12799.958210000001</v>
      </c>
      <c r="G19" s="256">
        <v>12799.958210000001</v>
      </c>
      <c r="H19" s="242" t="s">
        <v>5675</v>
      </c>
      <c r="I19" s="243"/>
      <c r="J19" s="242" t="s">
        <v>5945</v>
      </c>
      <c r="K19" s="242">
        <v>8</v>
      </c>
      <c r="L19" s="242" t="s">
        <v>5890</v>
      </c>
      <c r="M19" s="255" t="s">
        <v>5946</v>
      </c>
      <c r="N19" s="258"/>
      <c r="O19" s="257"/>
    </row>
    <row r="20" spans="1:15" ht="99.75">
      <c r="A20" s="255" t="s">
        <v>1199</v>
      </c>
      <c r="B20" s="243" t="s">
        <v>5947</v>
      </c>
      <c r="C20" s="243" t="s">
        <v>5943</v>
      </c>
      <c r="D20" s="243" t="s">
        <v>1077</v>
      </c>
      <c r="E20" s="243" t="s">
        <v>5948</v>
      </c>
      <c r="F20" s="256">
        <v>15529.66</v>
      </c>
      <c r="G20" s="256">
        <f>F20*1.18</f>
        <v>18324.998799999998</v>
      </c>
      <c r="H20" s="243" t="s">
        <v>5949</v>
      </c>
      <c r="I20" s="242">
        <v>6100</v>
      </c>
      <c r="J20" s="243" t="s">
        <v>5950</v>
      </c>
      <c r="K20" s="243">
        <v>8</v>
      </c>
      <c r="L20" s="242" t="s">
        <v>5896</v>
      </c>
      <c r="M20" s="243"/>
    </row>
    <row r="21" spans="1:15" ht="114">
      <c r="A21" s="255" t="s">
        <v>1199</v>
      </c>
      <c r="B21" s="243" t="s">
        <v>5887</v>
      </c>
      <c r="C21" s="242" t="s">
        <v>5943</v>
      </c>
      <c r="D21" s="243" t="s">
        <v>1077</v>
      </c>
      <c r="E21" s="243" t="s">
        <v>5951</v>
      </c>
      <c r="F21" s="256">
        <v>27878.770800000002</v>
      </c>
      <c r="G21" s="256">
        <v>27878.770800000002</v>
      </c>
      <c r="H21" s="243" t="s">
        <v>329</v>
      </c>
      <c r="I21" s="243">
        <v>1</v>
      </c>
      <c r="J21" s="243" t="s">
        <v>5952</v>
      </c>
      <c r="K21" s="243">
        <v>8</v>
      </c>
      <c r="L21" s="242" t="s">
        <v>5890</v>
      </c>
      <c r="M21" s="243" t="s">
        <v>1057</v>
      </c>
    </row>
    <row r="22" spans="1:15" ht="114">
      <c r="A22" s="255" t="s">
        <v>1199</v>
      </c>
      <c r="B22" s="243" t="s">
        <v>5953</v>
      </c>
      <c r="C22" s="243" t="s">
        <v>5954</v>
      </c>
      <c r="D22" s="243" t="s">
        <v>1077</v>
      </c>
      <c r="E22" s="243" t="s">
        <v>5955</v>
      </c>
      <c r="F22" s="256">
        <v>30548.09</v>
      </c>
      <c r="G22" s="256">
        <v>30548.09</v>
      </c>
      <c r="H22" s="243" t="s">
        <v>329</v>
      </c>
      <c r="I22" s="243">
        <v>1</v>
      </c>
      <c r="J22" s="243" t="s">
        <v>5956</v>
      </c>
      <c r="K22" s="243">
        <v>8</v>
      </c>
      <c r="L22" s="242" t="s">
        <v>5939</v>
      </c>
      <c r="M22" s="243" t="s">
        <v>1057</v>
      </c>
    </row>
    <row r="23" spans="1:15" ht="114">
      <c r="A23" s="255" t="s">
        <v>1199</v>
      </c>
      <c r="B23" s="243" t="s">
        <v>5957</v>
      </c>
      <c r="C23" s="243" t="s">
        <v>5958</v>
      </c>
      <c r="D23" s="243" t="s">
        <v>1077</v>
      </c>
      <c r="E23" s="243" t="s">
        <v>5959</v>
      </c>
      <c r="F23" s="256">
        <v>506.80344000000002</v>
      </c>
      <c r="G23" s="256">
        <v>506.80344000000002</v>
      </c>
      <c r="H23" s="243" t="s">
        <v>329</v>
      </c>
      <c r="I23" s="243">
        <v>1</v>
      </c>
      <c r="J23" s="243" t="s">
        <v>5956</v>
      </c>
      <c r="K23" s="243">
        <v>8</v>
      </c>
      <c r="L23" s="242" t="s">
        <v>5939</v>
      </c>
      <c r="M23" s="243" t="s">
        <v>1057</v>
      </c>
    </row>
    <row r="24" spans="1:15" ht="57">
      <c r="A24" s="242" t="s">
        <v>1285</v>
      </c>
      <c r="B24" s="259" t="s">
        <v>5960</v>
      </c>
      <c r="C24" s="259" t="s">
        <v>5961</v>
      </c>
      <c r="D24" s="260" t="s">
        <v>1077</v>
      </c>
      <c r="E24" s="259" t="s">
        <v>5962</v>
      </c>
      <c r="F24" s="256">
        <v>19683.440070000001</v>
      </c>
      <c r="G24" s="256">
        <v>23226.459279999999</v>
      </c>
      <c r="H24" s="259" t="s">
        <v>5963</v>
      </c>
      <c r="I24" s="261" t="s">
        <v>5964</v>
      </c>
      <c r="J24" s="259" t="s">
        <v>5965</v>
      </c>
      <c r="K24" s="261">
        <v>8</v>
      </c>
      <c r="L24" s="242" t="s">
        <v>5896</v>
      </c>
      <c r="M24" s="259"/>
    </row>
    <row r="25" spans="1:15" ht="42.75">
      <c r="A25" s="242" t="s">
        <v>1285</v>
      </c>
      <c r="B25" s="259" t="s">
        <v>5966</v>
      </c>
      <c r="C25" s="259" t="s">
        <v>5967</v>
      </c>
      <c r="D25" s="260" t="s">
        <v>1908</v>
      </c>
      <c r="E25" s="259" t="s">
        <v>5968</v>
      </c>
      <c r="F25" s="256">
        <v>38472.690999999999</v>
      </c>
      <c r="G25" s="256">
        <v>45397.775379999999</v>
      </c>
      <c r="H25" s="259" t="s">
        <v>321</v>
      </c>
      <c r="I25" s="261">
        <v>234.8</v>
      </c>
      <c r="J25" s="259" t="s">
        <v>5909</v>
      </c>
      <c r="K25" s="261">
        <v>2</v>
      </c>
      <c r="L25" s="242" t="s">
        <v>5886</v>
      </c>
      <c r="M25" s="259"/>
    </row>
    <row r="26" spans="1:15" s="262" customFormat="1" ht="88.5" customHeight="1">
      <c r="A26" s="243" t="s">
        <v>1344</v>
      </c>
      <c r="B26" s="243" t="s">
        <v>5969</v>
      </c>
      <c r="C26" s="243" t="s">
        <v>5970</v>
      </c>
      <c r="D26" s="243" t="s">
        <v>1077</v>
      </c>
      <c r="E26" s="243" t="s">
        <v>5971</v>
      </c>
      <c r="F26" s="244">
        <v>44227.097457627118</v>
      </c>
      <c r="G26" s="244">
        <v>52187.974999999999</v>
      </c>
      <c r="H26" s="243" t="s">
        <v>5972</v>
      </c>
      <c r="I26" s="243">
        <v>17723</v>
      </c>
      <c r="J26" s="243" t="s">
        <v>5973</v>
      </c>
      <c r="K26" s="243" t="s">
        <v>373</v>
      </c>
      <c r="L26" s="242" t="s">
        <v>5896</v>
      </c>
      <c r="M26" s="243"/>
    </row>
    <row r="27" spans="1:15" s="262" customFormat="1" ht="88.5" customHeight="1">
      <c r="A27" s="243" t="s">
        <v>1344</v>
      </c>
      <c r="B27" s="243" t="s">
        <v>5974</v>
      </c>
      <c r="C27" s="242" t="s">
        <v>5943</v>
      </c>
      <c r="D27" s="243" t="s">
        <v>1667</v>
      </c>
      <c r="E27" s="243" t="s">
        <v>5944</v>
      </c>
      <c r="F27" s="244">
        <v>13304.60406</v>
      </c>
      <c r="G27" s="244">
        <v>13304.60406</v>
      </c>
      <c r="H27" s="243" t="s">
        <v>5975</v>
      </c>
      <c r="I27" s="243">
        <v>1</v>
      </c>
      <c r="J27" s="243" t="s">
        <v>5976</v>
      </c>
      <c r="K27" s="243">
        <v>8</v>
      </c>
      <c r="L27" s="242" t="s">
        <v>5890</v>
      </c>
      <c r="M27" s="243" t="s">
        <v>1057</v>
      </c>
    </row>
    <row r="28" spans="1:15" s="262" customFormat="1" ht="84.75" customHeight="1">
      <c r="A28" s="243" t="s">
        <v>1344</v>
      </c>
      <c r="B28" s="243" t="s">
        <v>5977</v>
      </c>
      <c r="C28" s="243" t="s">
        <v>5978</v>
      </c>
      <c r="D28" s="243" t="s">
        <v>1667</v>
      </c>
      <c r="E28" s="243" t="s">
        <v>5979</v>
      </c>
      <c r="F28" s="244">
        <v>14748.1</v>
      </c>
      <c r="G28" s="244">
        <v>14748.1</v>
      </c>
      <c r="H28" s="243" t="s">
        <v>5975</v>
      </c>
      <c r="I28" s="243">
        <v>1</v>
      </c>
      <c r="J28" s="243" t="s">
        <v>5980</v>
      </c>
      <c r="K28" s="243">
        <v>8</v>
      </c>
      <c r="L28" s="243" t="s">
        <v>5939</v>
      </c>
      <c r="M28" s="243" t="s">
        <v>1057</v>
      </c>
    </row>
    <row r="29" spans="1:15" s="262" customFormat="1" ht="88.5" customHeight="1">
      <c r="A29" s="243" t="s">
        <v>1344</v>
      </c>
      <c r="B29" s="243" t="s">
        <v>5981</v>
      </c>
      <c r="C29" s="243" t="s">
        <v>5978</v>
      </c>
      <c r="D29" s="243" t="s">
        <v>1667</v>
      </c>
      <c r="E29" s="243" t="s">
        <v>5979</v>
      </c>
      <c r="F29" s="244">
        <v>585.14200000000005</v>
      </c>
      <c r="G29" s="244">
        <v>585.14200000000005</v>
      </c>
      <c r="H29" s="243" t="s">
        <v>5975</v>
      </c>
      <c r="I29" s="243">
        <v>1</v>
      </c>
      <c r="J29" s="243" t="s">
        <v>5980</v>
      </c>
      <c r="K29" s="243">
        <v>8</v>
      </c>
      <c r="L29" s="243" t="s">
        <v>5939</v>
      </c>
      <c r="M29" s="243" t="s">
        <v>1057</v>
      </c>
    </row>
    <row r="30" spans="1:15" s="262" customFormat="1" ht="88.5" customHeight="1">
      <c r="A30" s="243" t="s">
        <v>1344</v>
      </c>
      <c r="B30" s="243" t="s">
        <v>5982</v>
      </c>
      <c r="C30" s="243" t="s">
        <v>5983</v>
      </c>
      <c r="D30" s="243" t="s">
        <v>5984</v>
      </c>
      <c r="E30" s="243" t="s">
        <v>5985</v>
      </c>
      <c r="F30" s="244">
        <v>50020.43</v>
      </c>
      <c r="G30" s="244">
        <v>59024.107000000004</v>
      </c>
      <c r="H30" s="243" t="s">
        <v>5986</v>
      </c>
      <c r="I30" s="243">
        <v>314.41000000000003</v>
      </c>
      <c r="J30" s="243" t="s">
        <v>5987</v>
      </c>
      <c r="K30" s="243">
        <v>2</v>
      </c>
      <c r="L30" s="242" t="s">
        <v>5886</v>
      </c>
      <c r="M30" s="243"/>
    </row>
    <row r="31" spans="1:15" s="262" customFormat="1" ht="70.150000000000006" customHeight="1">
      <c r="A31" s="243" t="s">
        <v>1381</v>
      </c>
      <c r="B31" s="243" t="s">
        <v>5988</v>
      </c>
      <c r="C31" s="247" t="s">
        <v>5989</v>
      </c>
      <c r="D31" s="243" t="s">
        <v>1077</v>
      </c>
      <c r="E31" s="247" t="s">
        <v>5990</v>
      </c>
      <c r="F31" s="244">
        <v>22196.077000000001</v>
      </c>
      <c r="G31" s="244">
        <v>26191.370859999999</v>
      </c>
      <c r="H31" s="243" t="s">
        <v>5991</v>
      </c>
      <c r="I31" s="243">
        <v>8944</v>
      </c>
      <c r="J31" s="243" t="s">
        <v>5992</v>
      </c>
      <c r="K31" s="243" t="s">
        <v>5727</v>
      </c>
      <c r="L31" s="242" t="s">
        <v>5896</v>
      </c>
      <c r="M31" s="243"/>
    </row>
    <row r="32" spans="1:15" s="262" customFormat="1" ht="71.25">
      <c r="A32" s="243" t="s">
        <v>1381</v>
      </c>
      <c r="B32" s="243" t="s">
        <v>5988</v>
      </c>
      <c r="C32" s="247" t="s">
        <v>5989</v>
      </c>
      <c r="D32" s="243" t="s">
        <v>1077</v>
      </c>
      <c r="E32" s="247" t="s">
        <v>5993</v>
      </c>
      <c r="F32" s="244">
        <v>29701.838</v>
      </c>
      <c r="G32" s="244">
        <v>35048.168839999998</v>
      </c>
      <c r="H32" s="243" t="s">
        <v>5991</v>
      </c>
      <c r="I32" s="243">
        <v>11272</v>
      </c>
      <c r="J32" s="243" t="s">
        <v>5994</v>
      </c>
      <c r="K32" s="243" t="s">
        <v>5727</v>
      </c>
      <c r="L32" s="242" t="s">
        <v>5896</v>
      </c>
      <c r="M32" s="243"/>
    </row>
    <row r="33" spans="1:13" s="262" customFormat="1" ht="42.75">
      <c r="A33" s="243" t="s">
        <v>1381</v>
      </c>
      <c r="B33" s="243" t="s">
        <v>5995</v>
      </c>
      <c r="C33" s="247" t="s">
        <v>5996</v>
      </c>
      <c r="D33" s="243" t="s">
        <v>467</v>
      </c>
      <c r="E33" s="247" t="s">
        <v>5996</v>
      </c>
      <c r="F33" s="244">
        <v>450848.55</v>
      </c>
      <c r="G33" s="244">
        <v>532001.29</v>
      </c>
      <c r="H33" s="243" t="s">
        <v>5975</v>
      </c>
      <c r="I33" s="243">
        <v>1</v>
      </c>
      <c r="J33" s="243" t="s">
        <v>5997</v>
      </c>
      <c r="K33" s="243">
        <v>2</v>
      </c>
      <c r="L33" s="242" t="s">
        <v>5886</v>
      </c>
      <c r="M33" s="243" t="s">
        <v>5998</v>
      </c>
    </row>
    <row r="34" spans="1:13" ht="57">
      <c r="A34" s="259" t="s">
        <v>1600</v>
      </c>
      <c r="B34" s="259" t="s">
        <v>5960</v>
      </c>
      <c r="C34" s="243" t="s">
        <v>5999</v>
      </c>
      <c r="D34" s="248" t="s">
        <v>1422</v>
      </c>
      <c r="E34" s="263">
        <v>41365</v>
      </c>
      <c r="F34" s="244">
        <v>17400.53</v>
      </c>
      <c r="G34" s="244">
        <v>20532.625400000001</v>
      </c>
      <c r="H34" s="243" t="s">
        <v>5972</v>
      </c>
      <c r="I34" s="243" t="s">
        <v>6000</v>
      </c>
      <c r="J34" s="243" t="s">
        <v>5965</v>
      </c>
      <c r="K34" s="243">
        <v>8</v>
      </c>
      <c r="L34" s="242" t="s">
        <v>5896</v>
      </c>
      <c r="M34" s="243"/>
    </row>
    <row r="35" spans="1:13" ht="99.75">
      <c r="A35" s="243" t="s">
        <v>994</v>
      </c>
      <c r="B35" s="243" t="s">
        <v>6001</v>
      </c>
      <c r="C35" s="243" t="s">
        <v>6002</v>
      </c>
      <c r="D35" s="243" t="s">
        <v>387</v>
      </c>
      <c r="E35" s="243" t="s">
        <v>6003</v>
      </c>
      <c r="F35" s="244">
        <v>12711.7</v>
      </c>
      <c r="G35" s="244">
        <v>14999.805</v>
      </c>
      <c r="H35" s="243" t="s">
        <v>6004</v>
      </c>
      <c r="I35" s="243" t="s">
        <v>6005</v>
      </c>
      <c r="J35" s="243" t="s">
        <v>6006</v>
      </c>
      <c r="K35" s="243" t="s">
        <v>5727</v>
      </c>
      <c r="L35" s="242" t="s">
        <v>5896</v>
      </c>
      <c r="M35" s="243" t="s">
        <v>6007</v>
      </c>
    </row>
    <row r="36" spans="1:13" ht="114">
      <c r="A36" s="243" t="s">
        <v>994</v>
      </c>
      <c r="B36" s="243" t="s">
        <v>6008</v>
      </c>
      <c r="C36" s="243" t="s">
        <v>6002</v>
      </c>
      <c r="D36" s="243" t="s">
        <v>387</v>
      </c>
      <c r="E36" s="243" t="s">
        <v>6003</v>
      </c>
      <c r="F36" s="244">
        <v>28073.037</v>
      </c>
      <c r="G36" s="244">
        <v>28073.037</v>
      </c>
      <c r="H36" s="243" t="s">
        <v>5975</v>
      </c>
      <c r="I36" s="243">
        <v>1</v>
      </c>
      <c r="J36" s="243" t="s">
        <v>6009</v>
      </c>
      <c r="K36" s="243">
        <v>8</v>
      </c>
      <c r="L36" s="242" t="s">
        <v>5890</v>
      </c>
      <c r="M36" s="243" t="s">
        <v>1057</v>
      </c>
    </row>
    <row r="37" spans="1:13" ht="114">
      <c r="A37" s="243" t="s">
        <v>994</v>
      </c>
      <c r="B37" s="243" t="s">
        <v>6010</v>
      </c>
      <c r="C37" s="243" t="s">
        <v>6011</v>
      </c>
      <c r="D37" s="242" t="s">
        <v>1792</v>
      </c>
      <c r="E37" s="243" t="s">
        <v>6012</v>
      </c>
      <c r="F37" s="244">
        <v>374240.31</v>
      </c>
      <c r="G37" s="244">
        <v>441603.55499999999</v>
      </c>
      <c r="H37" s="243" t="s">
        <v>321</v>
      </c>
      <c r="I37" s="243">
        <v>2233.5</v>
      </c>
      <c r="J37" s="243" t="s">
        <v>6013</v>
      </c>
      <c r="K37" s="243">
        <v>2</v>
      </c>
      <c r="L37" s="243" t="s">
        <v>5928</v>
      </c>
      <c r="M37" s="243"/>
    </row>
    <row r="38" spans="1:13" s="262" customFormat="1" ht="71.25" customHeight="1">
      <c r="A38" s="243" t="s">
        <v>1503</v>
      </c>
      <c r="B38" s="264" t="s">
        <v>6014</v>
      </c>
      <c r="C38" s="243" t="s">
        <v>6015</v>
      </c>
      <c r="D38" s="243" t="s">
        <v>387</v>
      </c>
      <c r="E38" s="243">
        <v>2012</v>
      </c>
      <c r="F38" s="244">
        <v>22886.19</v>
      </c>
      <c r="G38" s="244">
        <v>27005.7</v>
      </c>
      <c r="H38" s="243" t="s">
        <v>5675</v>
      </c>
      <c r="I38" s="243">
        <v>7328</v>
      </c>
      <c r="J38" s="243" t="s">
        <v>5965</v>
      </c>
      <c r="K38" s="243">
        <v>3</v>
      </c>
      <c r="L38" s="242" t="s">
        <v>5896</v>
      </c>
      <c r="M38" s="243"/>
    </row>
    <row r="39" spans="1:13" ht="57">
      <c r="A39" s="243" t="s">
        <v>1503</v>
      </c>
      <c r="B39" s="243" t="s">
        <v>6016</v>
      </c>
      <c r="C39" s="243" t="s">
        <v>6017</v>
      </c>
      <c r="D39" s="243" t="s">
        <v>1908</v>
      </c>
      <c r="E39" s="243" t="s">
        <v>6018</v>
      </c>
      <c r="F39" s="244">
        <v>238911.91180164</v>
      </c>
      <c r="G39" s="244">
        <v>281915.92593000003</v>
      </c>
      <c r="H39" s="243" t="s">
        <v>308</v>
      </c>
      <c r="I39" s="243">
        <v>1461.05</v>
      </c>
      <c r="J39" s="243" t="s">
        <v>5909</v>
      </c>
      <c r="K39" s="243">
        <v>2</v>
      </c>
      <c r="L39" s="243" t="s">
        <v>5928</v>
      </c>
      <c r="M39" s="243"/>
    </row>
  </sheetData>
  <autoFilter ref="A4:O39"/>
  <customSheetViews>
    <customSheetView guid="{903CDE51-6D83-4CB3-87B4-681F6B4CBE06}" scale="85" showAutoFilter="1">
      <pane ySplit="4" topLeftCell="A5" activePane="bottomLeft" state="frozen"/>
      <selection pane="bottomLeft" activeCell="S10" sqref="S10"/>
      <pageMargins left="0.25" right="0.25" top="0.75" bottom="0.75" header="0.3" footer="0.3"/>
      <pageSetup paperSize="9" scale="68" orientation="landscape" r:id="rId1"/>
      <autoFilter ref="A4:O39"/>
    </customSheetView>
    <customSheetView guid="{D0CEE9BE-C8AA-4349-9D7D-674B6506963D}" scale="85" showAutoFilter="1">
      <pane ySplit="4" topLeftCell="A5" activePane="bottomLeft" state="frozen"/>
      <selection pane="bottomLeft" activeCell="S10" sqref="S10"/>
      <pageMargins left="0.25" right="0.25" top="0.75" bottom="0.75" header="0.3" footer="0.3"/>
      <pageSetup paperSize="9" scale="68" orientation="landscape" r:id="rId2"/>
      <autoFilter ref="A4:O39"/>
    </customSheetView>
  </customSheetViews>
  <mergeCells count="1">
    <mergeCell ref="A2:M2"/>
  </mergeCells>
  <pageMargins left="0.25" right="0.25" top="0.75" bottom="0.75" header="0.3" footer="0.3"/>
  <pageSetup paperSize="9" scale="68"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15"/>
  <sheetViews>
    <sheetView workbookViewId="0">
      <selection activeCell="Q32" sqref="Q32"/>
    </sheetView>
  </sheetViews>
  <sheetFormatPr defaultRowHeight="15"/>
  <cols>
    <col min="1" max="1" width="91.42578125" style="2" customWidth="1"/>
    <col min="2" max="16384" width="9.140625" style="2"/>
  </cols>
  <sheetData>
    <row r="2" spans="1:1">
      <c r="A2" s="8" t="s">
        <v>290</v>
      </c>
    </row>
    <row r="3" spans="1:1">
      <c r="A3" s="9" t="s">
        <v>291</v>
      </c>
    </row>
    <row r="4" spans="1:1">
      <c r="A4" s="9" t="s">
        <v>292</v>
      </c>
    </row>
    <row r="5" spans="1:1">
      <c r="A5" s="9" t="s">
        <v>293</v>
      </c>
    </row>
    <row r="6" spans="1:1">
      <c r="A6" s="9" t="s">
        <v>294</v>
      </c>
    </row>
    <row r="7" spans="1:1">
      <c r="A7" s="9" t="s">
        <v>295</v>
      </c>
    </row>
    <row r="8" spans="1:1">
      <c r="A8" s="9" t="s">
        <v>296</v>
      </c>
    </row>
    <row r="9" spans="1:1">
      <c r="A9" s="9" t="s">
        <v>297</v>
      </c>
    </row>
    <row r="10" spans="1:1">
      <c r="A10" s="9" t="s">
        <v>298</v>
      </c>
    </row>
    <row r="11" spans="1:1">
      <c r="A11" s="10" t="s">
        <v>299</v>
      </c>
    </row>
    <row r="12" spans="1:1">
      <c r="A12" s="10" t="s">
        <v>300</v>
      </c>
    </row>
    <row r="13" spans="1:1">
      <c r="A13" s="9" t="s">
        <v>301</v>
      </c>
    </row>
    <row r="14" spans="1:1">
      <c r="A14" s="10" t="s">
        <v>302</v>
      </c>
    </row>
    <row r="15" spans="1:1">
      <c r="A15" s="10" t="s">
        <v>303</v>
      </c>
    </row>
  </sheetData>
  <sheetProtection password="CF7E" sheet="1" objects="1" scenarios="1"/>
  <customSheetViews>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 guid="{903CDE51-6D83-4CB3-87B4-681F6B4CBE06}" state="hidden">
      <selection activeCell="Q32" sqref="Q32"/>
      <pageMargins left="0.7" right="0.7" top="0.75" bottom="0.75" header="0.3" footer="0.3"/>
    </customSheetView>
    <customSheetView guid="{D0CEE9BE-C8AA-4349-9D7D-674B6506963D}" state="hidden">
      <selection activeCell="Q32" sqref="Q32"/>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171"/>
  <sheetViews>
    <sheetView workbookViewId="0">
      <selection activeCell="Q32" sqref="Q32"/>
    </sheetView>
  </sheetViews>
  <sheetFormatPr defaultRowHeight="15"/>
  <cols>
    <col min="1" max="1" width="83.7109375" style="2" customWidth="1"/>
    <col min="2" max="16384" width="9.140625" style="2"/>
  </cols>
  <sheetData>
    <row r="2" spans="1:1">
      <c r="A2" s="3" t="s">
        <v>122</v>
      </c>
    </row>
    <row r="3" spans="1:1">
      <c r="A3" s="4" t="s">
        <v>123</v>
      </c>
    </row>
    <row r="4" spans="1:1">
      <c r="A4" s="4" t="s">
        <v>124</v>
      </c>
    </row>
    <row r="5" spans="1:1">
      <c r="A5" s="5" t="s">
        <v>125</v>
      </c>
    </row>
    <row r="6" spans="1:1">
      <c r="A6" s="5" t="s">
        <v>126</v>
      </c>
    </row>
    <row r="7" spans="1:1">
      <c r="A7" s="5" t="s">
        <v>127</v>
      </c>
    </row>
    <row r="8" spans="1:1">
      <c r="A8" s="5" t="s">
        <v>128</v>
      </c>
    </row>
    <row r="9" spans="1:1">
      <c r="A9" s="5" t="s">
        <v>129</v>
      </c>
    </row>
    <row r="10" spans="1:1">
      <c r="A10" s="5" t="s">
        <v>130</v>
      </c>
    </row>
    <row r="11" spans="1:1">
      <c r="A11" s="5" t="s">
        <v>131</v>
      </c>
    </row>
    <row r="12" spans="1:1">
      <c r="A12" s="5" t="s">
        <v>132</v>
      </c>
    </row>
    <row r="13" spans="1:1">
      <c r="A13" s="5" t="s">
        <v>133</v>
      </c>
    </row>
    <row r="14" spans="1:1">
      <c r="A14" s="5" t="s">
        <v>134</v>
      </c>
    </row>
    <row r="15" spans="1:1">
      <c r="A15" s="5" t="s">
        <v>135</v>
      </c>
    </row>
    <row r="16" spans="1:1">
      <c r="A16" s="5" t="s">
        <v>136</v>
      </c>
    </row>
    <row r="17" spans="1:1">
      <c r="A17" s="5" t="s">
        <v>137</v>
      </c>
    </row>
    <row r="18" spans="1:1">
      <c r="A18" s="5" t="s">
        <v>138</v>
      </c>
    </row>
    <row r="19" spans="1:1">
      <c r="A19" s="5" t="s">
        <v>139</v>
      </c>
    </row>
    <row r="20" spans="1:1">
      <c r="A20" s="5" t="s">
        <v>140</v>
      </c>
    </row>
    <row r="21" spans="1:1">
      <c r="A21" s="5" t="s">
        <v>141</v>
      </c>
    </row>
    <row r="22" spans="1:1">
      <c r="A22" s="5" t="s">
        <v>142</v>
      </c>
    </row>
    <row r="23" spans="1:1">
      <c r="A23" s="5" t="s">
        <v>143</v>
      </c>
    </row>
    <row r="24" spans="1:1">
      <c r="A24" s="5" t="s">
        <v>144</v>
      </c>
    </row>
    <row r="25" spans="1:1">
      <c r="A25" s="5" t="s">
        <v>145</v>
      </c>
    </row>
    <row r="26" spans="1:1">
      <c r="A26" s="5" t="s">
        <v>146</v>
      </c>
    </row>
    <row r="27" spans="1:1">
      <c r="A27" s="5" t="s">
        <v>147</v>
      </c>
    </row>
    <row r="28" spans="1:1">
      <c r="A28" s="5" t="s">
        <v>16</v>
      </c>
    </row>
    <row r="29" spans="1:1">
      <c r="A29" s="5" t="s">
        <v>148</v>
      </c>
    </row>
    <row r="30" spans="1:1">
      <c r="A30" s="5" t="s">
        <v>149</v>
      </c>
    </row>
    <row r="31" spans="1:1">
      <c r="A31" s="5" t="s">
        <v>150</v>
      </c>
    </row>
    <row r="32" spans="1:1">
      <c r="A32" s="5" t="s">
        <v>151</v>
      </c>
    </row>
    <row r="33" spans="1:1">
      <c r="A33" s="5" t="s">
        <v>152</v>
      </c>
    </row>
    <row r="34" spans="1:1">
      <c r="A34" s="5" t="s">
        <v>153</v>
      </c>
    </row>
    <row r="35" spans="1:1">
      <c r="A35" s="5" t="s">
        <v>154</v>
      </c>
    </row>
    <row r="36" spans="1:1">
      <c r="A36" s="5" t="s">
        <v>155</v>
      </c>
    </row>
    <row r="37" spans="1:1">
      <c r="A37" s="5" t="s">
        <v>156</v>
      </c>
    </row>
    <row r="38" spans="1:1">
      <c r="A38" s="5" t="s">
        <v>157</v>
      </c>
    </row>
    <row r="39" spans="1:1">
      <c r="A39" s="5" t="s">
        <v>158</v>
      </c>
    </row>
    <row r="40" spans="1:1">
      <c r="A40" s="5" t="s">
        <v>159</v>
      </c>
    </row>
    <row r="41" spans="1:1">
      <c r="A41" s="5" t="s">
        <v>160</v>
      </c>
    </row>
    <row r="42" spans="1:1">
      <c r="A42" s="5" t="s">
        <v>161</v>
      </c>
    </row>
    <row r="43" spans="1:1">
      <c r="A43" s="5" t="s">
        <v>162</v>
      </c>
    </row>
    <row r="44" spans="1:1">
      <c r="A44" s="5" t="s">
        <v>163</v>
      </c>
    </row>
    <row r="45" spans="1:1">
      <c r="A45" s="5" t="s">
        <v>164</v>
      </c>
    </row>
    <row r="46" spans="1:1">
      <c r="A46" s="5" t="s">
        <v>165</v>
      </c>
    </row>
    <row r="47" spans="1:1">
      <c r="A47" s="5" t="s">
        <v>166</v>
      </c>
    </row>
    <row r="48" spans="1:1">
      <c r="A48" s="5" t="s">
        <v>167</v>
      </c>
    </row>
    <row r="49" spans="1:1">
      <c r="A49" s="5" t="s">
        <v>168</v>
      </c>
    </row>
    <row r="50" spans="1:1">
      <c r="A50" s="5" t="s">
        <v>169</v>
      </c>
    </row>
    <row r="51" spans="1:1">
      <c r="A51" s="5" t="s">
        <v>170</v>
      </c>
    </row>
    <row r="52" spans="1:1">
      <c r="A52" s="5" t="s">
        <v>171</v>
      </c>
    </row>
    <row r="53" spans="1:1">
      <c r="A53" s="5" t="s">
        <v>172</v>
      </c>
    </row>
    <row r="54" spans="1:1">
      <c r="A54" s="5" t="s">
        <v>173</v>
      </c>
    </row>
    <row r="55" spans="1:1">
      <c r="A55" s="5" t="s">
        <v>174</v>
      </c>
    </row>
    <row r="56" spans="1:1">
      <c r="A56" s="5" t="s">
        <v>175</v>
      </c>
    </row>
    <row r="57" spans="1:1">
      <c r="A57" s="5" t="s">
        <v>176</v>
      </c>
    </row>
    <row r="58" spans="1:1">
      <c r="A58" s="5" t="s">
        <v>177</v>
      </c>
    </row>
    <row r="59" spans="1:1">
      <c r="A59" s="5" t="s">
        <v>178</v>
      </c>
    </row>
    <row r="60" spans="1:1">
      <c r="A60" s="5" t="s">
        <v>179</v>
      </c>
    </row>
    <row r="61" spans="1:1">
      <c r="A61" s="5" t="s">
        <v>180</v>
      </c>
    </row>
    <row r="62" spans="1:1">
      <c r="A62" s="5" t="s">
        <v>181</v>
      </c>
    </row>
    <row r="63" spans="1:1">
      <c r="A63" s="5" t="s">
        <v>182</v>
      </c>
    </row>
    <row r="64" spans="1:1">
      <c r="A64" s="5" t="s">
        <v>183</v>
      </c>
    </row>
    <row r="65" spans="1:1">
      <c r="A65" s="5" t="s">
        <v>184</v>
      </c>
    </row>
    <row r="66" spans="1:1">
      <c r="A66" s="5" t="s">
        <v>185</v>
      </c>
    </row>
    <row r="67" spans="1:1">
      <c r="A67" s="5" t="s">
        <v>186</v>
      </c>
    </row>
    <row r="68" spans="1:1">
      <c r="A68" s="5" t="s">
        <v>187</v>
      </c>
    </row>
    <row r="69" spans="1:1">
      <c r="A69" s="5" t="s">
        <v>188</v>
      </c>
    </row>
    <row r="70" spans="1:1">
      <c r="A70" s="5" t="s">
        <v>189</v>
      </c>
    </row>
    <row r="71" spans="1:1">
      <c r="A71" s="5" t="s">
        <v>190</v>
      </c>
    </row>
    <row r="72" spans="1:1">
      <c r="A72" s="5" t="s">
        <v>191</v>
      </c>
    </row>
    <row r="73" spans="1:1">
      <c r="A73" s="5" t="s">
        <v>192</v>
      </c>
    </row>
    <row r="74" spans="1:1">
      <c r="A74" s="5" t="s">
        <v>193</v>
      </c>
    </row>
    <row r="75" spans="1:1">
      <c r="A75" s="5" t="s">
        <v>194</v>
      </c>
    </row>
    <row r="76" spans="1:1">
      <c r="A76" s="5" t="s">
        <v>195</v>
      </c>
    </row>
    <row r="77" spans="1:1">
      <c r="A77" s="5" t="s">
        <v>196</v>
      </c>
    </row>
    <row r="78" spans="1:1">
      <c r="A78" s="5" t="s">
        <v>197</v>
      </c>
    </row>
    <row r="79" spans="1:1">
      <c r="A79" s="5" t="s">
        <v>198</v>
      </c>
    </row>
    <row r="80" spans="1:1">
      <c r="A80" s="5" t="s">
        <v>199</v>
      </c>
    </row>
    <row r="81" spans="1:1">
      <c r="A81" s="5" t="s">
        <v>200</v>
      </c>
    </row>
    <row r="82" spans="1:1">
      <c r="A82" s="5" t="s">
        <v>201</v>
      </c>
    </row>
    <row r="83" spans="1:1">
      <c r="A83" s="5" t="s">
        <v>202</v>
      </c>
    </row>
    <row r="84" spans="1:1">
      <c r="A84" s="5" t="s">
        <v>203</v>
      </c>
    </row>
    <row r="85" spans="1:1">
      <c r="A85" s="5" t="s">
        <v>204</v>
      </c>
    </row>
    <row r="86" spans="1:1">
      <c r="A86" s="5" t="s">
        <v>205</v>
      </c>
    </row>
    <row r="87" spans="1:1">
      <c r="A87" s="5" t="s">
        <v>206</v>
      </c>
    </row>
    <row r="88" spans="1:1">
      <c r="A88" s="5" t="s">
        <v>207</v>
      </c>
    </row>
    <row r="89" spans="1:1">
      <c r="A89" s="5" t="s">
        <v>208</v>
      </c>
    </row>
    <row r="90" spans="1:1">
      <c r="A90" s="5" t="s">
        <v>209</v>
      </c>
    </row>
    <row r="91" spans="1:1">
      <c r="A91" s="5" t="s">
        <v>210</v>
      </c>
    </row>
    <row r="92" spans="1:1">
      <c r="A92" s="5" t="s">
        <v>211</v>
      </c>
    </row>
    <row r="93" spans="1:1">
      <c r="A93" s="5" t="s">
        <v>212</v>
      </c>
    </row>
    <row r="94" spans="1:1">
      <c r="A94" s="5" t="s">
        <v>213</v>
      </c>
    </row>
    <row r="95" spans="1:1">
      <c r="A95" s="5" t="s">
        <v>214</v>
      </c>
    </row>
    <row r="96" spans="1:1">
      <c r="A96" s="5" t="s">
        <v>215</v>
      </c>
    </row>
    <row r="97" spans="1:1">
      <c r="A97" s="5" t="s">
        <v>216</v>
      </c>
    </row>
    <row r="98" spans="1:1">
      <c r="A98" s="5" t="s">
        <v>217</v>
      </c>
    </row>
    <row r="99" spans="1:1">
      <c r="A99" s="5" t="s">
        <v>218</v>
      </c>
    </row>
    <row r="100" spans="1:1">
      <c r="A100" s="5" t="s">
        <v>219</v>
      </c>
    </row>
    <row r="101" spans="1:1">
      <c r="A101" s="5" t="s">
        <v>220</v>
      </c>
    </row>
    <row r="102" spans="1:1">
      <c r="A102" s="5" t="s">
        <v>221</v>
      </c>
    </row>
    <row r="103" spans="1:1">
      <c r="A103" s="5" t="s">
        <v>222</v>
      </c>
    </row>
    <row r="104" spans="1:1">
      <c r="A104" s="5" t="s">
        <v>223</v>
      </c>
    </row>
    <row r="105" spans="1:1">
      <c r="A105" s="5" t="s">
        <v>224</v>
      </c>
    </row>
    <row r="106" spans="1:1">
      <c r="A106" s="5" t="s">
        <v>225</v>
      </c>
    </row>
    <row r="107" spans="1:1">
      <c r="A107" s="5" t="s">
        <v>226</v>
      </c>
    </row>
    <row r="108" spans="1:1">
      <c r="A108" s="5" t="s">
        <v>227</v>
      </c>
    </row>
    <row r="109" spans="1:1">
      <c r="A109" s="5" t="s">
        <v>228</v>
      </c>
    </row>
    <row r="110" spans="1:1">
      <c r="A110" s="5" t="s">
        <v>229</v>
      </c>
    </row>
    <row r="111" spans="1:1">
      <c r="A111" s="5" t="s">
        <v>230</v>
      </c>
    </row>
    <row r="112" spans="1:1">
      <c r="A112" s="5" t="s">
        <v>231</v>
      </c>
    </row>
    <row r="113" spans="1:1" ht="30">
      <c r="A113" s="5" t="s">
        <v>232</v>
      </c>
    </row>
    <row r="114" spans="1:1">
      <c r="A114" s="5" t="s">
        <v>233</v>
      </c>
    </row>
    <row r="115" spans="1:1">
      <c r="A115" s="5" t="s">
        <v>234</v>
      </c>
    </row>
    <row r="116" spans="1:1">
      <c r="A116" s="5" t="s">
        <v>235</v>
      </c>
    </row>
    <row r="117" spans="1:1">
      <c r="A117" s="5" t="s">
        <v>236</v>
      </c>
    </row>
    <row r="118" spans="1:1">
      <c r="A118" s="5" t="s">
        <v>237</v>
      </c>
    </row>
    <row r="119" spans="1:1">
      <c r="A119" s="5" t="s">
        <v>238</v>
      </c>
    </row>
    <row r="120" spans="1:1">
      <c r="A120" s="5" t="s">
        <v>239</v>
      </c>
    </row>
    <row r="121" spans="1:1">
      <c r="A121" s="5" t="s">
        <v>240</v>
      </c>
    </row>
    <row r="122" spans="1:1">
      <c r="A122" s="5" t="s">
        <v>241</v>
      </c>
    </row>
    <row r="123" spans="1:1">
      <c r="A123" s="5" t="s">
        <v>242</v>
      </c>
    </row>
    <row r="124" spans="1:1">
      <c r="A124" s="5" t="s">
        <v>243</v>
      </c>
    </row>
    <row r="125" spans="1:1">
      <c r="A125" s="5" t="s">
        <v>244</v>
      </c>
    </row>
    <row r="126" spans="1:1">
      <c r="A126" s="5" t="s">
        <v>245</v>
      </c>
    </row>
    <row r="127" spans="1:1">
      <c r="A127" s="5" t="s">
        <v>246</v>
      </c>
    </row>
    <row r="128" spans="1:1">
      <c r="A128" s="5" t="s">
        <v>247</v>
      </c>
    </row>
    <row r="129" spans="1:1">
      <c r="A129" s="5" t="s">
        <v>248</v>
      </c>
    </row>
    <row r="130" spans="1:1">
      <c r="A130" s="5" t="s">
        <v>249</v>
      </c>
    </row>
    <row r="131" spans="1:1">
      <c r="A131" s="5" t="s">
        <v>250</v>
      </c>
    </row>
    <row r="132" spans="1:1">
      <c r="A132" s="5" t="s">
        <v>251</v>
      </c>
    </row>
    <row r="133" spans="1:1">
      <c r="A133" s="5" t="s">
        <v>252</v>
      </c>
    </row>
    <row r="134" spans="1:1">
      <c r="A134" s="5" t="s">
        <v>253</v>
      </c>
    </row>
    <row r="135" spans="1:1">
      <c r="A135" s="5" t="s">
        <v>254</v>
      </c>
    </row>
    <row r="136" spans="1:1">
      <c r="A136" s="5" t="s">
        <v>255</v>
      </c>
    </row>
    <row r="137" spans="1:1">
      <c r="A137" s="5" t="s">
        <v>256</v>
      </c>
    </row>
    <row r="138" spans="1:1">
      <c r="A138" s="5" t="s">
        <v>257</v>
      </c>
    </row>
    <row r="139" spans="1:1">
      <c r="A139" s="5" t="s">
        <v>258</v>
      </c>
    </row>
    <row r="140" spans="1:1">
      <c r="A140" s="6" t="s">
        <v>259</v>
      </c>
    </row>
    <row r="141" spans="1:1">
      <c r="A141" s="5" t="s">
        <v>260</v>
      </c>
    </row>
    <row r="142" spans="1:1">
      <c r="A142" s="5" t="s">
        <v>261</v>
      </c>
    </row>
    <row r="143" spans="1:1">
      <c r="A143" s="5" t="s">
        <v>262</v>
      </c>
    </row>
    <row r="144" spans="1:1">
      <c r="A144" s="5" t="s">
        <v>263</v>
      </c>
    </row>
    <row r="145" spans="1:1">
      <c r="A145" s="5" t="s">
        <v>264</v>
      </c>
    </row>
    <row r="146" spans="1:1">
      <c r="A146" s="5" t="s">
        <v>265</v>
      </c>
    </row>
    <row r="147" spans="1:1">
      <c r="A147" s="5" t="s">
        <v>266</v>
      </c>
    </row>
    <row r="148" spans="1:1">
      <c r="A148" s="5" t="s">
        <v>267</v>
      </c>
    </row>
    <row r="149" spans="1:1">
      <c r="A149" s="5" t="s">
        <v>268</v>
      </c>
    </row>
    <row r="150" spans="1:1">
      <c r="A150" s="5" t="s">
        <v>269</v>
      </c>
    </row>
    <row r="151" spans="1:1">
      <c r="A151" s="5" t="s">
        <v>270</v>
      </c>
    </row>
    <row r="152" spans="1:1">
      <c r="A152" s="5" t="s">
        <v>271</v>
      </c>
    </row>
    <row r="153" spans="1:1">
      <c r="A153" s="5" t="s">
        <v>272</v>
      </c>
    </row>
    <row r="154" spans="1:1">
      <c r="A154" s="5" t="s">
        <v>273</v>
      </c>
    </row>
    <row r="155" spans="1:1">
      <c r="A155" s="5" t="s">
        <v>274</v>
      </c>
    </row>
    <row r="156" spans="1:1">
      <c r="A156" s="5" t="s">
        <v>275</v>
      </c>
    </row>
    <row r="157" spans="1:1">
      <c r="A157" s="5" t="s">
        <v>276</v>
      </c>
    </row>
    <row r="158" spans="1:1">
      <c r="A158" s="5" t="s">
        <v>277</v>
      </c>
    </row>
    <row r="159" spans="1:1">
      <c r="A159" s="5" t="s">
        <v>278</v>
      </c>
    </row>
    <row r="160" spans="1:1">
      <c r="A160" s="5" t="s">
        <v>279</v>
      </c>
    </row>
    <row r="161" spans="1:1">
      <c r="A161" s="5" t="s">
        <v>280</v>
      </c>
    </row>
    <row r="162" spans="1:1">
      <c r="A162" s="5" t="s">
        <v>281</v>
      </c>
    </row>
    <row r="163" spans="1:1">
      <c r="A163" s="5" t="s">
        <v>282</v>
      </c>
    </row>
    <row r="164" spans="1:1">
      <c r="A164" s="5" t="s">
        <v>283</v>
      </c>
    </row>
    <row r="165" spans="1:1">
      <c r="A165" s="5" t="s">
        <v>284</v>
      </c>
    </row>
    <row r="166" spans="1:1">
      <c r="A166" s="5" t="s">
        <v>285</v>
      </c>
    </row>
    <row r="167" spans="1:1">
      <c r="A167" s="5" t="s">
        <v>286</v>
      </c>
    </row>
    <row r="168" spans="1:1">
      <c r="A168" s="5" t="s">
        <v>287</v>
      </c>
    </row>
    <row r="169" spans="1:1">
      <c r="A169" s="5" t="s">
        <v>288</v>
      </c>
    </row>
    <row r="170" spans="1:1">
      <c r="A170" s="5" t="s">
        <v>289</v>
      </c>
    </row>
    <row r="171" spans="1:1">
      <c r="A171" s="7"/>
    </row>
  </sheetData>
  <sheetProtection password="CF7E" sheet="1" objects="1" scenarios="1"/>
  <customSheetViews>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 guid="{903CDE51-6D83-4CB3-87B4-681F6B4CBE06}" state="hidden">
      <selection activeCell="Q32" sqref="Q32"/>
      <pageMargins left="0.7" right="0.7" top="0.75" bottom="0.75" header="0.3" footer="0.3"/>
    </customSheetView>
    <customSheetView guid="{D0CEE9BE-C8AA-4349-9D7D-674B6506963D}" state="hidden">
      <selection activeCell="Q32" sqref="Q32"/>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17"/>
  <sheetViews>
    <sheetView workbookViewId="0">
      <selection activeCell="Q32" sqref="Q32"/>
    </sheetView>
  </sheetViews>
  <sheetFormatPr defaultRowHeight="15"/>
  <cols>
    <col min="1" max="1" width="59.42578125" customWidth="1"/>
  </cols>
  <sheetData>
    <row r="1" spans="1:1" ht="15.75">
      <c r="A1" s="18" t="s">
        <v>355</v>
      </c>
    </row>
    <row r="2" spans="1:1" ht="15.75">
      <c r="A2" s="18" t="s">
        <v>356</v>
      </c>
    </row>
    <row r="3" spans="1:1" ht="15.75">
      <c r="A3" s="18" t="s">
        <v>357</v>
      </c>
    </row>
    <row r="4" spans="1:1" ht="15.75">
      <c r="A4" s="18" t="s">
        <v>358</v>
      </c>
    </row>
    <row r="5" spans="1:1" ht="15.75">
      <c r="A5" s="18" t="s">
        <v>359</v>
      </c>
    </row>
    <row r="6" spans="1:1" ht="15.75">
      <c r="A6" s="18" t="s">
        <v>360</v>
      </c>
    </row>
    <row r="7" spans="1:1" ht="15.75">
      <c r="A7" s="18" t="s">
        <v>361</v>
      </c>
    </row>
    <row r="8" spans="1:1" ht="31.5">
      <c r="A8" s="18" t="s">
        <v>362</v>
      </c>
    </row>
    <row r="9" spans="1:1" ht="31.5">
      <c r="A9" s="18" t="s">
        <v>363</v>
      </c>
    </row>
    <row r="10" spans="1:1" ht="78.75">
      <c r="A10" s="18" t="s">
        <v>364</v>
      </c>
    </row>
    <row r="11" spans="1:1" ht="63">
      <c r="A11" s="18" t="s">
        <v>365</v>
      </c>
    </row>
    <row r="12" spans="1:1" ht="31.5">
      <c r="A12" s="18" t="s">
        <v>366</v>
      </c>
    </row>
    <row r="13" spans="1:1" ht="47.25">
      <c r="A13" s="18" t="s">
        <v>367</v>
      </c>
    </row>
    <row r="14" spans="1:1" ht="47.25">
      <c r="A14" s="18" t="s">
        <v>368</v>
      </c>
    </row>
    <row r="15" spans="1:1" ht="31.5">
      <c r="A15" s="18" t="s">
        <v>369</v>
      </c>
    </row>
    <row r="16" spans="1:1" ht="31.5">
      <c r="A16" s="18" t="s">
        <v>370</v>
      </c>
    </row>
    <row r="17" spans="1:1" ht="31.5">
      <c r="A17" s="18" t="s">
        <v>371</v>
      </c>
    </row>
  </sheetData>
  <sheetProtection password="CF7E" sheet="1" objects="1" scenarios="1"/>
  <customSheetViews>
    <customSheetView guid="{A14A8D4A-B26B-469A-A796-9E8ADCD92344}" state="hidden">
      <selection activeCell="Q32" sqref="Q32"/>
      <pageMargins left="0.7" right="0.7" top="0.75" bottom="0.75" header="0.3" footer="0.3"/>
      <pageSetup paperSize="9" orientation="portrait" verticalDpi="0" r:id="rId1"/>
    </customSheetView>
    <customSheetView guid="{FC909FE0-2C1C-4D2B-8081-1A66427EE741}" state="hidden">
      <selection activeCell="Q32" sqref="Q32"/>
      <pageMargins left="0.7" right="0.7" top="0.75" bottom="0.75" header="0.3" footer="0.3"/>
      <pageSetup paperSize="9" orientation="portrait" verticalDpi="0" r:id="rId2"/>
    </customSheetView>
    <customSheetView guid="{FDB54339-DB46-44CD-A643-D846F35A06E3}" state="hidden">
      <selection activeCell="Q32" sqref="Q32"/>
      <pageMargins left="0.7" right="0.7" top="0.75" bottom="0.75" header="0.3" footer="0.3"/>
      <pageSetup paperSize="9" orientation="portrait" verticalDpi="0" r:id="rId3"/>
    </customSheetView>
    <customSheetView guid="{40809A4E-20E4-40BB-A62F-B263C489082C}" state="hidden">
      <selection activeCell="Q32" sqref="Q32"/>
      <pageMargins left="0.7" right="0.7" top="0.75" bottom="0.75" header="0.3" footer="0.3"/>
      <pageSetup paperSize="9" orientation="portrait" verticalDpi="0" r:id="rId4"/>
    </customSheetView>
    <customSheetView guid="{857FDFF6-9133-4282-90F5-28C2E5B1485C}" state="hidden">
      <selection activeCell="Q32" sqref="Q32"/>
      <pageMargins left="0.7" right="0.7" top="0.75" bottom="0.75" header="0.3" footer="0.3"/>
      <pageSetup paperSize="9" orientation="portrait" verticalDpi="0" r:id="rId5"/>
    </customSheetView>
    <customSheetView guid="{903CDE51-6D83-4CB3-87B4-681F6B4CBE06}" state="hidden">
      <selection activeCell="Q32" sqref="Q32"/>
      <pageMargins left="0.7" right="0.7" top="0.75" bottom="0.75" header="0.3" footer="0.3"/>
      <pageSetup paperSize="9" orientation="portrait" verticalDpi="0" r:id="rId6"/>
    </customSheetView>
    <customSheetView guid="{D0CEE9BE-C8AA-4349-9D7D-674B6506963D}" state="hidden">
      <selection activeCell="Q32" sqref="Q32"/>
      <pageMargins left="0.7" right="0.7" top="0.75" bottom="0.75" header="0.3" footer="0.3"/>
      <pageSetup paperSize="9" orientation="portrait" verticalDpi="0" r:id="rId7"/>
    </customSheetView>
  </customSheetViews>
  <pageMargins left="0.7" right="0.7" top="0.75" bottom="0.75" header="0.3" footer="0.3"/>
  <pageSetup paperSize="9" orientation="portrait" verticalDpi="0"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15"/>
  <sheetViews>
    <sheetView workbookViewId="0">
      <selection activeCell="Q32" sqref="Q32"/>
    </sheetView>
  </sheetViews>
  <sheetFormatPr defaultRowHeight="15"/>
  <cols>
    <col min="1" max="1" width="80.28515625" style="2" customWidth="1"/>
    <col min="2" max="16384" width="9.140625" style="2"/>
  </cols>
  <sheetData>
    <row r="2" spans="1:1">
      <c r="A2" s="14" t="s">
        <v>333</v>
      </c>
    </row>
    <row r="3" spans="1:1">
      <c r="A3" s="16" t="s">
        <v>83</v>
      </c>
    </row>
    <row r="4" spans="1:1">
      <c r="A4" s="16" t="s">
        <v>334</v>
      </c>
    </row>
    <row r="5" spans="1:1">
      <c r="A5" s="15" t="s">
        <v>60</v>
      </c>
    </row>
    <row r="6" spans="1:1">
      <c r="A6" s="15" t="s">
        <v>61</v>
      </c>
    </row>
    <row r="7" spans="1:1">
      <c r="A7" s="15" t="s">
        <v>62</v>
      </c>
    </row>
    <row r="8" spans="1:1">
      <c r="A8" s="15" t="s">
        <v>63</v>
      </c>
    </row>
    <row r="9" spans="1:1">
      <c r="A9" s="16" t="s">
        <v>65</v>
      </c>
    </row>
    <row r="10" spans="1:1">
      <c r="A10" s="16" t="s">
        <v>81</v>
      </c>
    </row>
    <row r="11" spans="1:1">
      <c r="A11" s="16" t="s">
        <v>335</v>
      </c>
    </row>
    <row r="12" spans="1:1">
      <c r="A12" s="16" t="s">
        <v>336</v>
      </c>
    </row>
    <row r="13" spans="1:1">
      <c r="A13" s="16" t="s">
        <v>82</v>
      </c>
    </row>
    <row r="14" spans="1:1">
      <c r="A14" s="16" t="s">
        <v>337</v>
      </c>
    </row>
    <row r="15" spans="1:1">
      <c r="A15" s="16" t="s">
        <v>64</v>
      </c>
    </row>
  </sheetData>
  <sheetProtection password="CF7E" sheet="1" objects="1" scenarios="1"/>
  <customSheetViews>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 guid="{903CDE51-6D83-4CB3-87B4-681F6B4CBE06}" state="hidden">
      <selection activeCell="Q32" sqref="Q32"/>
      <pageMargins left="0.7" right="0.7" top="0.75" bottom="0.75" header="0.3" footer="0.3"/>
    </customSheetView>
    <customSheetView guid="{D0CEE9BE-C8AA-4349-9D7D-674B6506963D}" state="hidden">
      <selection activeCell="Q32" sqref="Q32"/>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25"/>
  <sheetViews>
    <sheetView workbookViewId="0">
      <selection activeCell="Q32" sqref="Q32"/>
    </sheetView>
  </sheetViews>
  <sheetFormatPr defaultRowHeight="15"/>
  <cols>
    <col min="1" max="1" width="75.140625" style="2" customWidth="1"/>
    <col min="2" max="16384" width="9.140625" style="2"/>
  </cols>
  <sheetData>
    <row r="2" spans="1:1">
      <c r="A2" s="1" t="s">
        <v>98</v>
      </c>
    </row>
    <row r="3" spans="1:1">
      <c r="A3" s="2" t="s">
        <v>99</v>
      </c>
    </row>
    <row r="4" spans="1:1">
      <c r="A4" s="2" t="s">
        <v>100</v>
      </c>
    </row>
    <row r="5" spans="1:1">
      <c r="A5" s="2" t="s">
        <v>101</v>
      </c>
    </row>
    <row r="6" spans="1:1">
      <c r="A6" s="2" t="s">
        <v>102</v>
      </c>
    </row>
    <row r="7" spans="1:1">
      <c r="A7" s="2" t="s">
        <v>103</v>
      </c>
    </row>
    <row r="8" spans="1:1">
      <c r="A8" s="2" t="s">
        <v>104</v>
      </c>
    </row>
    <row r="9" spans="1:1">
      <c r="A9" s="2" t="s">
        <v>105</v>
      </c>
    </row>
    <row r="10" spans="1:1">
      <c r="A10" s="2" t="s">
        <v>106</v>
      </c>
    </row>
    <row r="11" spans="1:1">
      <c r="A11" s="2" t="s">
        <v>107</v>
      </c>
    </row>
    <row r="12" spans="1:1">
      <c r="A12" s="2" t="s">
        <v>108</v>
      </c>
    </row>
    <row r="13" spans="1:1">
      <c r="A13" s="2" t="s">
        <v>109</v>
      </c>
    </row>
    <row r="14" spans="1:1">
      <c r="A14" s="2" t="s">
        <v>110</v>
      </c>
    </row>
    <row r="15" spans="1:1">
      <c r="A15" s="2" t="s">
        <v>111</v>
      </c>
    </row>
    <row r="16" spans="1:1">
      <c r="A16" s="2" t="s">
        <v>112</v>
      </c>
    </row>
    <row r="17" spans="1:1">
      <c r="A17" s="2" t="s">
        <v>113</v>
      </c>
    </row>
    <row r="18" spans="1:1">
      <c r="A18" s="2" t="s">
        <v>114</v>
      </c>
    </row>
    <row r="19" spans="1:1">
      <c r="A19" s="2" t="s">
        <v>115</v>
      </c>
    </row>
    <row r="20" spans="1:1">
      <c r="A20" s="2" t="s">
        <v>116</v>
      </c>
    </row>
    <row r="21" spans="1:1">
      <c r="A21" s="2" t="s">
        <v>117</v>
      </c>
    </row>
    <row r="22" spans="1:1">
      <c r="A22" s="2" t="s">
        <v>118</v>
      </c>
    </row>
    <row r="23" spans="1:1">
      <c r="A23" s="2" t="s">
        <v>119</v>
      </c>
    </row>
    <row r="24" spans="1:1">
      <c r="A24" s="2" t="s">
        <v>120</v>
      </c>
    </row>
    <row r="25" spans="1:1">
      <c r="A25" s="2" t="s">
        <v>121</v>
      </c>
    </row>
  </sheetData>
  <sheetProtection password="CF7E" sheet="1" objects="1" scenarios="1"/>
  <customSheetViews>
    <customSheetView guid="{A14A8D4A-B26B-469A-A796-9E8ADCD92344}" state="hidden">
      <selection activeCell="Q32" sqref="Q32"/>
      <pageMargins left="0.7" right="0.7" top="0.75" bottom="0.75" header="0.3" footer="0.3"/>
      <pageSetup paperSize="9" orientation="portrait" r:id="rId1"/>
    </customSheetView>
    <customSheetView guid="{FC909FE0-2C1C-4D2B-8081-1A66427EE741}" state="hidden">
      <selection activeCell="Q32" sqref="Q32"/>
      <pageMargins left="0.7" right="0.7" top="0.75" bottom="0.75" header="0.3" footer="0.3"/>
      <pageSetup paperSize="9" orientation="portrait" r:id="rId2"/>
    </customSheetView>
    <customSheetView guid="{FDB54339-DB46-44CD-A643-D846F35A06E3}" state="hidden">
      <selection activeCell="Q32" sqref="Q32"/>
      <pageMargins left="0.7" right="0.7" top="0.75" bottom="0.75" header="0.3" footer="0.3"/>
      <pageSetup paperSize="9" orientation="portrait" r:id="rId3"/>
    </customSheetView>
    <customSheetView guid="{40809A4E-20E4-40BB-A62F-B263C489082C}" state="hidden">
      <selection activeCell="Q32" sqref="Q32"/>
      <pageMargins left="0.7" right="0.7" top="0.75" bottom="0.75" header="0.3" footer="0.3"/>
      <pageSetup paperSize="9" orientation="portrait" r:id="rId4"/>
    </customSheetView>
    <customSheetView guid="{857FDFF6-9133-4282-90F5-28C2E5B1485C}" state="hidden">
      <selection activeCell="Q32" sqref="Q32"/>
      <pageMargins left="0.7" right="0.7" top="0.75" bottom="0.75" header="0.3" footer="0.3"/>
      <pageSetup paperSize="9" orientation="portrait" r:id="rId5"/>
    </customSheetView>
    <customSheetView guid="{903CDE51-6D83-4CB3-87B4-681F6B4CBE06}" state="hidden">
      <selection activeCell="Q32" sqref="Q32"/>
      <pageMargins left="0.7" right="0.7" top="0.75" bottom="0.75" header="0.3" footer="0.3"/>
      <pageSetup paperSize="9" orientation="portrait" r:id="rId6"/>
    </customSheetView>
    <customSheetView guid="{D0CEE9BE-C8AA-4349-9D7D-674B6506963D}" state="hidden">
      <selection activeCell="Q32" sqref="Q32"/>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4</vt:i4>
      </vt:variant>
    </vt:vector>
  </HeadingPairs>
  <TitlesOfParts>
    <vt:vector size="18" baseType="lpstr">
      <vt:lpstr>ГКПЗ 2013</vt:lpstr>
      <vt:lpstr>ГКПЗ по условно-постоянным</vt:lpstr>
      <vt:lpstr>ГКПЗ по сделкам с собственность</vt:lpstr>
      <vt:lpstr>Долгосрочные договоры</vt:lpstr>
      <vt:lpstr>спр 1.1</vt:lpstr>
      <vt:lpstr>спр 4.1</vt:lpstr>
      <vt:lpstr>спр 4.2</vt:lpstr>
      <vt:lpstr>спр 5</vt:lpstr>
      <vt:lpstr>спр 8</vt:lpstr>
      <vt:lpstr>спр 15</vt:lpstr>
      <vt:lpstr>спр 15.1</vt:lpstr>
      <vt:lpstr>спр 17.1</vt:lpstr>
      <vt:lpstr>спр 19</vt:lpstr>
      <vt:lpstr>Лист1</vt:lpstr>
      <vt:lpstr>'ГКПЗ 2013'!Заголовки_для_печати</vt:lpstr>
      <vt:lpstr>'ГКПЗ по условно-постоянным'!Заголовки_для_печати</vt:lpstr>
      <vt:lpstr>'ГКПЗ по условно-постоянным'!Область_печати</vt:lpstr>
      <vt:lpstr>'Долгосрочные договоры'!Область_печати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Chernyh_OS</dc:creator>
  <cp:lastModifiedBy>Minko.VP</cp:lastModifiedBy>
  <cp:lastPrinted>2013-11-21T12:39:58Z</cp:lastPrinted>
  <dcterms:created xsi:type="dcterms:W3CDTF">2010-04-13T15:25:36Z</dcterms:created>
  <dcterms:modified xsi:type="dcterms:W3CDTF">2014-01-28T06:18:39Z</dcterms:modified>
</cp:coreProperties>
</file>